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J:\Web Materials\Factory\EGF-Bayes\"/>
    </mc:Choice>
  </mc:AlternateContent>
  <xr:revisionPtr revIDLastSave="0" documentId="13_ncr:1_{5F1702DA-871E-4B3D-BBFE-1B1262720C24}" xr6:coauthVersionLast="47" xr6:coauthVersionMax="47" xr10:uidLastSave="{00000000-0000-0000-0000-000000000000}"/>
  <bookViews>
    <workbookView xWindow="-110" yWindow="-110" windowWidth="19420" windowHeight="10560" tabRatio="951" firstSheet="1" activeTab="3" xr2:uid="{6E4551FF-A75F-4F2D-B0F2-1353A6DA5111}"/>
  </bookViews>
  <sheets>
    <sheet name="Title " sheetId="14" r:id="rId1"/>
    <sheet name="Readme 1" sheetId="56" r:id="rId2"/>
    <sheet name="Readme 2" sheetId="57" r:id="rId3"/>
    <sheet name="Final List" sheetId="58" r:id="rId4"/>
    <sheet name="Bayes Calculation 1" sheetId="49" r:id="rId5"/>
    <sheet name="Add subcellular dot prod" sheetId="18" r:id="rId6"/>
    <sheet name="Add Regulated by Ca CaM cAMP" sheetId="25" r:id="rId7"/>
    <sheet name="Add Regulated phosphorylation" sheetId="26" r:id="rId8"/>
    <sheet name="Add H89" sheetId="30" r:id="rId9"/>
    <sheet name="Add Y27632" sheetId="34" r:id="rId10"/>
    <sheet name="Final ranking" sheetId="54" r:id="rId11"/>
    <sheet name="Colocalization" sheetId="8" r:id="rId12"/>
    <sheet name="Ca or cAMP regulated kinases GO" sheetId="22" r:id="rId13"/>
    <sheet name="Kinase c phosph changes" sheetId="20" r:id="rId14"/>
    <sheet name="inhibitor_data_1closest" sheetId="28" r:id="rId15"/>
    <sheet name="All protein kinases in mouse" sheetId="4" r:id="rId16"/>
    <sheet name="DotProd along CD vs AQP2" sheetId="2" r:id="rId17"/>
    <sheet name="Calcium cAMP Regulated GO" sheetId="23" r:id="rId18"/>
    <sheet name="All regulated kinases dups remo" sheetId="24" r:id="rId19"/>
    <sheet name="Regulated Kinase IMCD" sheetId="3" r:id="rId20"/>
    <sheet name="Sanghi regulated kinases" sheetId="19" r:id="rId21"/>
    <sheet name="Conversion from Dundee" sheetId="48" r:id="rId22"/>
    <sheet name="Ellen Nein S269 H89" sheetId="11" r:id="rId23"/>
    <sheet name="Y27632" sheetId="47" r:id="rId24"/>
    <sheet name="mpkCCD regulated all" sheetId="7" r:id="rId25"/>
    <sheet name="Apical kinases" sheetId="9" r:id="rId26"/>
    <sheet name="Reagents for top kinases" sheetId="53" r:id="rId27"/>
  </sheets>
  <externalReferences>
    <externalReference r:id="rId28"/>
  </externalReferences>
  <definedNames>
    <definedName name="_xlnm._FilterDatabase" localSheetId="8" hidden="1">'Add H89'!$A$5:$G$5</definedName>
    <definedName name="_xlnm._FilterDatabase" localSheetId="6" hidden="1">'Add Regulated by Ca CaM cAMP'!$A$3:$H$3</definedName>
    <definedName name="_xlnm._FilterDatabase" localSheetId="7" hidden="1">'Add Regulated phosphorylation'!$A$3:$K$524</definedName>
    <definedName name="_xlnm._FilterDatabase" localSheetId="5" hidden="1">'Add subcellular dot prod'!$A$3:$J$3</definedName>
    <definedName name="_xlnm._FilterDatabase" localSheetId="9" hidden="1">'Add Y27632'!$A$5:$I$5</definedName>
    <definedName name="_xlnm._FilterDatabase" localSheetId="18" hidden="1">'All regulated kinases dups remo'!$A$4:$A$4</definedName>
    <definedName name="_xlnm._FilterDatabase" localSheetId="25" hidden="1">'Apical kinases'!$A$1:$K$2094</definedName>
    <definedName name="_xlnm._FilterDatabase" localSheetId="4" hidden="1">'Bayes Calculation 1'!$A$7:$AJ$522</definedName>
    <definedName name="_xlnm._FilterDatabase" localSheetId="12" hidden="1">'Ca or cAMP regulated kinases GO'!$A$2:$A$2</definedName>
    <definedName name="_xlnm._FilterDatabase" localSheetId="17" hidden="1">'Calcium cAMP Regulated GO'!$A$4:$E$15617</definedName>
    <definedName name="_xlnm._FilterDatabase" localSheetId="11" hidden="1">Colocalization!$A$1:$AF$1</definedName>
    <definedName name="_xlnm._FilterDatabase" localSheetId="21" hidden="1">'Conversion from Dundee'!#REF!</definedName>
    <definedName name="_xlnm._FilterDatabase" localSheetId="16" hidden="1">'DotProd along CD vs AQP2'!$A$6:$T$6</definedName>
    <definedName name="_xlnm._FilterDatabase" localSheetId="3" hidden="1">'Final List'!$A$5:$E$5</definedName>
    <definedName name="_xlnm._FilterDatabase" localSheetId="10" hidden="1">'Final ranking'!$A$3:$I$524</definedName>
    <definedName name="_xlnm._FilterDatabase" localSheetId="14" hidden="1">inhibitor_data_1closest!$A$1:$N$1</definedName>
    <definedName name="_xlnm._FilterDatabase" localSheetId="26" hidden="1">'Reagents for top kinases'!$A$6:$R$6</definedName>
    <definedName name="_xlnm._FilterDatabase" localSheetId="19" hidden="1">'Regulated Kinase IMCD'!$A$3:$L$3</definedName>
    <definedName name="_xlnm._FilterDatabase" localSheetId="20" hidden="1">'Sanghi regulated kinases'!$A$1:$N$1</definedName>
    <definedName name="G_list" localSheetId="8">#REF!</definedName>
    <definedName name="G_list" localSheetId="6">#REF!</definedName>
    <definedName name="G_list" localSheetId="7">#REF!</definedName>
    <definedName name="G_list" localSheetId="5">#REF!</definedName>
    <definedName name="G_list" localSheetId="9">#REF!</definedName>
    <definedName name="G_list" localSheetId="15">#REF!</definedName>
    <definedName name="G_list" localSheetId="4">#REF!</definedName>
    <definedName name="G_list" localSheetId="3">#REF!</definedName>
    <definedName name="G_list" localSheetId="1">#REF!</definedName>
    <definedName name="G_list" localSheetId="2">#REF!</definedName>
    <definedName name="G_list">#REF!</definedName>
    <definedName name="G_rpkm">[1]rpkm_homer_withPAseq_Oct6_2014!$A$1:$F$18016</definedName>
    <definedName name="Glist" localSheetId="8">#REF!</definedName>
    <definedName name="Glist" localSheetId="6">#REF!</definedName>
    <definedName name="Glist" localSheetId="7">#REF!</definedName>
    <definedName name="Glist" localSheetId="5">#REF!</definedName>
    <definedName name="Glist" localSheetId="9">#REF!</definedName>
    <definedName name="Glist" localSheetId="4">#REF!</definedName>
    <definedName name="Glist" localSheetId="3">#REF!</definedName>
    <definedName name="Glist" localSheetId="1">#REF!</definedName>
    <definedName name="Glist" localSheetId="2">#REF!</definedName>
    <definedName name="Glist">#REF!</definedName>
    <definedName name="glom_data" localSheetId="8">#REF!</definedName>
    <definedName name="glom_data" localSheetId="6">#REF!</definedName>
    <definedName name="glom_data" localSheetId="7">#REF!</definedName>
    <definedName name="glom_data" localSheetId="5">#REF!</definedName>
    <definedName name="glom_data" localSheetId="9">#REF!</definedName>
    <definedName name="glom_data" localSheetId="15">#REF!</definedName>
    <definedName name="glom_data" localSheetId="4">#REF!</definedName>
    <definedName name="glom_data" localSheetId="3">#REF!</definedName>
    <definedName name="glom_data" localSheetId="1">#REF!</definedName>
    <definedName name="glom_data" localSheetId="2">#REF!</definedName>
    <definedName name="glom_data">#REF!</definedName>
    <definedName name="glom_list" localSheetId="8">#REF!</definedName>
    <definedName name="glom_list" localSheetId="6">#REF!</definedName>
    <definedName name="glom_list" localSheetId="7">#REF!</definedName>
    <definedName name="glom_list" localSheetId="5">#REF!</definedName>
    <definedName name="glom_list" localSheetId="9">#REF!</definedName>
    <definedName name="glom_list" localSheetId="15">#REF!</definedName>
    <definedName name="glom_list" localSheetId="4">#REF!</definedName>
    <definedName name="glom_list" localSheetId="3">#REF!</definedName>
    <definedName name="glom_list" localSheetId="1">#REF!</definedName>
    <definedName name="glom_list" localSheetId="2">#REF!</definedName>
    <definedName name="glom_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49" l="1"/>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70" i="49"/>
  <c r="C71" i="49"/>
  <c r="C72" i="49"/>
  <c r="C73" i="49"/>
  <c r="C74" i="49"/>
  <c r="C75" i="49"/>
  <c r="C76" i="49"/>
  <c r="C77" i="49"/>
  <c r="C78" i="49"/>
  <c r="C79" i="49"/>
  <c r="C80" i="49"/>
  <c r="C81" i="49"/>
  <c r="C82" i="49"/>
  <c r="C83"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111" i="49"/>
  <c r="C112" i="49"/>
  <c r="C113" i="49"/>
  <c r="C114" i="49"/>
  <c r="C115" i="49"/>
  <c r="C116" i="49"/>
  <c r="C117" i="49"/>
  <c r="C118" i="49"/>
  <c r="C119" i="49"/>
  <c r="C120" i="49"/>
  <c r="C121" i="49"/>
  <c r="C122" i="49"/>
  <c r="C123" i="49"/>
  <c r="C124" i="49"/>
  <c r="C125" i="49"/>
  <c r="C126" i="49"/>
  <c r="AF126" i="49" s="1"/>
  <c r="C127" i="49"/>
  <c r="AF127" i="49" s="1"/>
  <c r="C128" i="49"/>
  <c r="C129" i="49"/>
  <c r="C130" i="49"/>
  <c r="C131" i="49"/>
  <c r="C132" i="49"/>
  <c r="C133" i="49"/>
  <c r="C134" i="49"/>
  <c r="C135" i="49"/>
  <c r="C136" i="49"/>
  <c r="C137" i="49"/>
  <c r="C138" i="49"/>
  <c r="C139" i="49"/>
  <c r="C140" i="49"/>
  <c r="C141" i="49"/>
  <c r="C142" i="49"/>
  <c r="C143" i="49"/>
  <c r="C144" i="49"/>
  <c r="C145" i="49"/>
  <c r="C146" i="49"/>
  <c r="C147" i="49"/>
  <c r="C148" i="49"/>
  <c r="C149" i="49"/>
  <c r="C150" i="49"/>
  <c r="C151" i="49"/>
  <c r="C152" i="49"/>
  <c r="C153" i="49"/>
  <c r="C154" i="49"/>
  <c r="C155" i="49"/>
  <c r="C156" i="49"/>
  <c r="C157" i="49"/>
  <c r="C158" i="49"/>
  <c r="C159" i="49"/>
  <c r="C160" i="49"/>
  <c r="C161" i="49"/>
  <c r="C162" i="49"/>
  <c r="C163" i="49"/>
  <c r="C164" i="49"/>
  <c r="C165" i="49"/>
  <c r="C166" i="49"/>
  <c r="C167" i="49"/>
  <c r="C168" i="49"/>
  <c r="C169" i="49"/>
  <c r="C170" i="49"/>
  <c r="C171" i="49"/>
  <c r="C172" i="49"/>
  <c r="C173" i="49"/>
  <c r="C174" i="49"/>
  <c r="C175" i="49"/>
  <c r="C176" i="49"/>
  <c r="C177" i="49"/>
  <c r="C178" i="49"/>
  <c r="C179" i="49"/>
  <c r="C180" i="49"/>
  <c r="C181" i="49"/>
  <c r="C182" i="49"/>
  <c r="C183" i="49"/>
  <c r="C184" i="49"/>
  <c r="C185" i="49"/>
  <c r="C186" i="49"/>
  <c r="C187" i="49"/>
  <c r="C188" i="49"/>
  <c r="C189" i="49"/>
  <c r="C190" i="49"/>
  <c r="C191" i="49"/>
  <c r="C192" i="49"/>
  <c r="C193" i="49"/>
  <c r="C194" i="49"/>
  <c r="C195" i="49"/>
  <c r="C196" i="49"/>
  <c r="C197" i="49"/>
  <c r="C198" i="49"/>
  <c r="C199" i="49"/>
  <c r="C200" i="49"/>
  <c r="C201" i="49"/>
  <c r="C202" i="49"/>
  <c r="C203" i="49"/>
  <c r="C204" i="49"/>
  <c r="C205" i="49"/>
  <c r="C206" i="49"/>
  <c r="C207" i="49"/>
  <c r="C208" i="49"/>
  <c r="C209" i="49"/>
  <c r="C210" i="49"/>
  <c r="C211" i="49"/>
  <c r="C212" i="49"/>
  <c r="C213" i="49"/>
  <c r="C214" i="49"/>
  <c r="C215" i="49"/>
  <c r="C216" i="49"/>
  <c r="C217" i="49"/>
  <c r="C218" i="49"/>
  <c r="C219" i="49"/>
  <c r="C220" i="49"/>
  <c r="C221" i="49"/>
  <c r="C222" i="49"/>
  <c r="C223" i="49"/>
  <c r="C224" i="49"/>
  <c r="C225" i="49"/>
  <c r="C226" i="49"/>
  <c r="C227" i="49"/>
  <c r="C228" i="49"/>
  <c r="C229" i="49"/>
  <c r="C230" i="49"/>
  <c r="C231" i="49"/>
  <c r="C232" i="49"/>
  <c r="C233" i="49"/>
  <c r="C234" i="49"/>
  <c r="C235" i="49"/>
  <c r="C236" i="49"/>
  <c r="C237" i="49"/>
  <c r="C238" i="49"/>
  <c r="C239" i="49"/>
  <c r="C240" i="49"/>
  <c r="C241" i="49"/>
  <c r="C242" i="49"/>
  <c r="C243" i="49"/>
  <c r="C244" i="49"/>
  <c r="C245" i="49"/>
  <c r="C246" i="49"/>
  <c r="C247" i="49"/>
  <c r="C248" i="49"/>
  <c r="C249" i="49"/>
  <c r="C250" i="49"/>
  <c r="C251" i="49"/>
  <c r="C252" i="49"/>
  <c r="C253" i="49"/>
  <c r="C254" i="49"/>
  <c r="C255" i="49"/>
  <c r="C256" i="49"/>
  <c r="C257" i="49"/>
  <c r="C258" i="49"/>
  <c r="C259" i="49"/>
  <c r="C260" i="49"/>
  <c r="C261" i="49"/>
  <c r="C262" i="49"/>
  <c r="C263" i="49"/>
  <c r="C264" i="49"/>
  <c r="C265" i="49"/>
  <c r="C266" i="49"/>
  <c r="C267" i="49"/>
  <c r="C268" i="49"/>
  <c r="C269" i="49"/>
  <c r="C270" i="49"/>
  <c r="C271" i="49"/>
  <c r="C272" i="49"/>
  <c r="C273" i="49"/>
  <c r="C274" i="49"/>
  <c r="C275" i="49"/>
  <c r="C276" i="49"/>
  <c r="C277" i="49"/>
  <c r="C278" i="49"/>
  <c r="C279" i="49"/>
  <c r="C280" i="49"/>
  <c r="C281" i="49"/>
  <c r="C282" i="49"/>
  <c r="C283" i="49"/>
  <c r="C284" i="49"/>
  <c r="C285" i="49"/>
  <c r="C286" i="49"/>
  <c r="C287" i="49"/>
  <c r="C288" i="49"/>
  <c r="C289" i="49"/>
  <c r="C290" i="49"/>
  <c r="C291" i="49"/>
  <c r="C292" i="49"/>
  <c r="C293" i="49"/>
  <c r="C294" i="49"/>
  <c r="C295" i="49"/>
  <c r="C296" i="49"/>
  <c r="C297" i="49"/>
  <c r="C298" i="49"/>
  <c r="C299" i="49"/>
  <c r="C300" i="49"/>
  <c r="C301" i="49"/>
  <c r="C302" i="49"/>
  <c r="C303" i="49"/>
  <c r="C304" i="49"/>
  <c r="C305" i="49"/>
  <c r="C306" i="49"/>
  <c r="C307" i="49"/>
  <c r="C308" i="49"/>
  <c r="C309" i="49"/>
  <c r="C310" i="49"/>
  <c r="C311" i="49"/>
  <c r="C312" i="49"/>
  <c r="C313" i="49"/>
  <c r="C314" i="49"/>
  <c r="C315" i="49"/>
  <c r="C316" i="49"/>
  <c r="C317" i="49"/>
  <c r="C318" i="49"/>
  <c r="C319" i="49"/>
  <c r="C320" i="49"/>
  <c r="C321" i="49"/>
  <c r="C322" i="49"/>
  <c r="C323" i="49"/>
  <c r="C324" i="49"/>
  <c r="C325" i="49"/>
  <c r="C326" i="49"/>
  <c r="C327" i="49"/>
  <c r="C328" i="49"/>
  <c r="C329" i="49"/>
  <c r="C330" i="49"/>
  <c r="C331" i="49"/>
  <c r="C332" i="49"/>
  <c r="C333" i="49"/>
  <c r="C334" i="49"/>
  <c r="C335" i="49"/>
  <c r="C336" i="49"/>
  <c r="C337" i="49"/>
  <c r="C338" i="49"/>
  <c r="C339" i="49"/>
  <c r="C340" i="49"/>
  <c r="C341" i="49"/>
  <c r="C342" i="49"/>
  <c r="C343" i="49"/>
  <c r="C344" i="49"/>
  <c r="C345" i="49"/>
  <c r="C346" i="49"/>
  <c r="C347" i="49"/>
  <c r="C348" i="49"/>
  <c r="C349" i="49"/>
  <c r="C350" i="49"/>
  <c r="C351" i="49"/>
  <c r="C352" i="49"/>
  <c r="C353" i="49"/>
  <c r="C354" i="49"/>
  <c r="C355" i="49"/>
  <c r="C356" i="49"/>
  <c r="C357" i="49"/>
  <c r="C358" i="49"/>
  <c r="C359" i="49"/>
  <c r="C360" i="49"/>
  <c r="C361" i="49"/>
  <c r="C362" i="49"/>
  <c r="C363" i="49"/>
  <c r="C364" i="49"/>
  <c r="C365" i="49"/>
  <c r="C366" i="49"/>
  <c r="C367" i="49"/>
  <c r="C368" i="49"/>
  <c r="C369" i="49"/>
  <c r="C370" i="49"/>
  <c r="C371" i="49"/>
  <c r="C372" i="49"/>
  <c r="C373" i="49"/>
  <c r="C374" i="49"/>
  <c r="C375" i="49"/>
  <c r="C376" i="49"/>
  <c r="C377" i="49"/>
  <c r="C378" i="49"/>
  <c r="C379" i="49"/>
  <c r="C380" i="49"/>
  <c r="C381" i="49"/>
  <c r="C382" i="49"/>
  <c r="C383" i="49"/>
  <c r="C384" i="49"/>
  <c r="C385" i="49"/>
  <c r="C386" i="49"/>
  <c r="C387" i="49"/>
  <c r="C388" i="49"/>
  <c r="C389" i="49"/>
  <c r="C390" i="49"/>
  <c r="C391" i="49"/>
  <c r="C392" i="49"/>
  <c r="C393" i="49"/>
  <c r="C394" i="49"/>
  <c r="C395" i="49"/>
  <c r="C396" i="49"/>
  <c r="C397" i="49"/>
  <c r="C398" i="49"/>
  <c r="C399" i="49"/>
  <c r="C400" i="49"/>
  <c r="C401" i="49"/>
  <c r="C402" i="49"/>
  <c r="C403" i="49"/>
  <c r="C404" i="49"/>
  <c r="C405" i="49"/>
  <c r="C406" i="49"/>
  <c r="C407" i="49"/>
  <c r="C408" i="49"/>
  <c r="C409" i="49"/>
  <c r="C410" i="49"/>
  <c r="C411" i="49"/>
  <c r="C412" i="49"/>
  <c r="C413" i="49"/>
  <c r="C414" i="49"/>
  <c r="C415" i="49"/>
  <c r="C416" i="49"/>
  <c r="C417" i="49"/>
  <c r="C418" i="49"/>
  <c r="C419" i="49"/>
  <c r="C420" i="49"/>
  <c r="C421" i="49"/>
  <c r="C422" i="49"/>
  <c r="C423" i="49"/>
  <c r="C424" i="49"/>
  <c r="C425" i="49"/>
  <c r="C426" i="49"/>
  <c r="C427" i="49"/>
  <c r="C428" i="49"/>
  <c r="C429" i="49"/>
  <c r="C430" i="49"/>
  <c r="C431" i="49"/>
  <c r="C432" i="49"/>
  <c r="C433" i="49"/>
  <c r="C434" i="49"/>
  <c r="C435" i="49"/>
  <c r="C436" i="49"/>
  <c r="C437" i="49"/>
  <c r="C438" i="49"/>
  <c r="C439" i="49"/>
  <c r="C440" i="49"/>
  <c r="C441" i="49"/>
  <c r="C442" i="49"/>
  <c r="C443" i="49"/>
  <c r="C444" i="49"/>
  <c r="C445" i="49"/>
  <c r="C446" i="49"/>
  <c r="C447" i="49"/>
  <c r="C448" i="49"/>
  <c r="C449" i="49"/>
  <c r="C450" i="49"/>
  <c r="C451" i="49"/>
  <c r="C452" i="49"/>
  <c r="C453" i="49"/>
  <c r="C454" i="49"/>
  <c r="C455" i="49"/>
  <c r="C456" i="49"/>
  <c r="C457" i="49"/>
  <c r="C458" i="49"/>
  <c r="C459" i="49"/>
  <c r="C460" i="49"/>
  <c r="C461" i="49"/>
  <c r="C462" i="49"/>
  <c r="C463" i="49"/>
  <c r="C464" i="49"/>
  <c r="C465" i="49"/>
  <c r="C466" i="49"/>
  <c r="C467" i="49"/>
  <c r="C468" i="49"/>
  <c r="C469" i="49"/>
  <c r="C470" i="49"/>
  <c r="C471" i="49"/>
  <c r="C472" i="49"/>
  <c r="C473" i="49"/>
  <c r="C474" i="49"/>
  <c r="C475" i="49"/>
  <c r="C476" i="49"/>
  <c r="C477" i="49"/>
  <c r="C478" i="49"/>
  <c r="C479" i="49"/>
  <c r="C480" i="49"/>
  <c r="C481" i="49"/>
  <c r="C482" i="49"/>
  <c r="C483" i="49"/>
  <c r="C484" i="49"/>
  <c r="C485" i="49"/>
  <c r="C486" i="49"/>
  <c r="C487" i="49"/>
  <c r="C488" i="49"/>
  <c r="C489" i="49"/>
  <c r="C490" i="49"/>
  <c r="C491" i="49"/>
  <c r="C492" i="49"/>
  <c r="C493" i="49"/>
  <c r="C494" i="49"/>
  <c r="C495" i="49"/>
  <c r="C496" i="49"/>
  <c r="C497" i="49"/>
  <c r="C498" i="49"/>
  <c r="C499" i="49"/>
  <c r="C500" i="49"/>
  <c r="C501" i="49"/>
  <c r="C502" i="49"/>
  <c r="C503" i="49"/>
  <c r="C504" i="49"/>
  <c r="C505" i="49"/>
  <c r="C506" i="49"/>
  <c r="C507" i="49"/>
  <c r="C508" i="49"/>
  <c r="C509" i="49"/>
  <c r="C510" i="49"/>
  <c r="C511" i="49"/>
  <c r="C512" i="49"/>
  <c r="C513" i="49"/>
  <c r="C514" i="49"/>
  <c r="C515" i="49"/>
  <c r="C516" i="49"/>
  <c r="C517" i="49"/>
  <c r="C518" i="49"/>
  <c r="C519" i="49"/>
  <c r="C520" i="49"/>
  <c r="C521" i="49"/>
  <c r="C522" i="49"/>
  <c r="C523" i="49"/>
  <c r="C524" i="49"/>
  <c r="C525" i="49"/>
  <c r="C526" i="49"/>
  <c r="C527" i="49"/>
  <c r="C528" i="49"/>
  <c r="C529" i="49"/>
  <c r="C8" i="49"/>
  <c r="AF125" i="49"/>
  <c r="AF128" i="49"/>
  <c r="AF129" i="49"/>
  <c r="AF130" i="49"/>
  <c r="AF131" i="49"/>
  <c r="E524" i="54"/>
  <c r="E523" i="54"/>
  <c r="E522" i="54"/>
  <c r="E521" i="54"/>
  <c r="E520" i="54"/>
  <c r="E519" i="54"/>
  <c r="E518" i="54"/>
  <c r="E517" i="54"/>
  <c r="E516" i="54"/>
  <c r="E515" i="54"/>
  <c r="E514" i="54"/>
  <c r="E513" i="54"/>
  <c r="E512" i="54"/>
  <c r="E511" i="54"/>
  <c r="E510" i="54"/>
  <c r="E509" i="54"/>
  <c r="E508" i="54"/>
  <c r="E507" i="54"/>
  <c r="E506" i="54"/>
  <c r="E505" i="54"/>
  <c r="E504" i="54"/>
  <c r="E503" i="54"/>
  <c r="E502" i="54"/>
  <c r="E501" i="54"/>
  <c r="E500" i="54"/>
  <c r="E499" i="54"/>
  <c r="E498" i="54"/>
  <c r="E497" i="54"/>
  <c r="E496" i="54"/>
  <c r="E495" i="54"/>
  <c r="E494" i="54"/>
  <c r="E493" i="54"/>
  <c r="E492" i="54"/>
  <c r="E491" i="54"/>
  <c r="E490" i="54"/>
  <c r="E489" i="54"/>
  <c r="E488" i="54"/>
  <c r="E487" i="54"/>
  <c r="E486" i="54"/>
  <c r="E485" i="54"/>
  <c r="E484" i="54"/>
  <c r="E483" i="54"/>
  <c r="E482" i="54"/>
  <c r="E481" i="54"/>
  <c r="E480" i="54"/>
  <c r="E479" i="54"/>
  <c r="E478" i="54"/>
  <c r="E477" i="54"/>
  <c r="E476" i="54"/>
  <c r="E475" i="54"/>
  <c r="E474" i="54"/>
  <c r="E473" i="54"/>
  <c r="E472" i="54"/>
  <c r="E471" i="54"/>
  <c r="E470" i="54"/>
  <c r="E469" i="54"/>
  <c r="E468" i="54"/>
  <c r="E467" i="54"/>
  <c r="E466" i="54"/>
  <c r="E465" i="54"/>
  <c r="E464" i="54"/>
  <c r="E463" i="54"/>
  <c r="E462" i="54"/>
  <c r="E461" i="54"/>
  <c r="E460" i="54"/>
  <c r="E459" i="54"/>
  <c r="E458" i="54"/>
  <c r="E457" i="54"/>
  <c r="E456" i="54"/>
  <c r="E455" i="54"/>
  <c r="E454" i="54"/>
  <c r="E453" i="54"/>
  <c r="E452" i="54"/>
  <c r="E451" i="54"/>
  <c r="E450" i="54"/>
  <c r="E449" i="54"/>
  <c r="E448" i="54"/>
  <c r="E447" i="54"/>
  <c r="E446" i="54"/>
  <c r="E445" i="54"/>
  <c r="E444" i="54"/>
  <c r="E443" i="54"/>
  <c r="E442" i="54"/>
  <c r="E441" i="54"/>
  <c r="E440" i="54"/>
  <c r="E439" i="54"/>
  <c r="E438" i="54"/>
  <c r="E437" i="54"/>
  <c r="E436" i="54"/>
  <c r="E435" i="54"/>
  <c r="E434" i="54"/>
  <c r="E433" i="54"/>
  <c r="E432" i="54"/>
  <c r="E431" i="54"/>
  <c r="E430" i="54"/>
  <c r="E429" i="54"/>
  <c r="E428" i="54"/>
  <c r="E427" i="54"/>
  <c r="E426" i="54"/>
  <c r="E425" i="54"/>
  <c r="E424" i="54"/>
  <c r="E423" i="54"/>
  <c r="E422" i="54"/>
  <c r="E421" i="54"/>
  <c r="E420" i="54"/>
  <c r="E419" i="54"/>
  <c r="E418" i="54"/>
  <c r="E417" i="54"/>
  <c r="E416" i="54"/>
  <c r="E415" i="54"/>
  <c r="E414" i="54"/>
  <c r="E413" i="54"/>
  <c r="E412" i="54"/>
  <c r="E411" i="54"/>
  <c r="E410" i="54"/>
  <c r="E409" i="54"/>
  <c r="E408" i="54"/>
  <c r="E407" i="54"/>
  <c r="E406" i="54"/>
  <c r="E405" i="54"/>
  <c r="E404" i="54"/>
  <c r="E403" i="54"/>
  <c r="E402" i="54"/>
  <c r="E401" i="54"/>
  <c r="E400" i="54"/>
  <c r="E399" i="54"/>
  <c r="E398" i="54"/>
  <c r="E397" i="54"/>
  <c r="E396" i="54"/>
  <c r="E395" i="54"/>
  <c r="E394" i="54"/>
  <c r="E393" i="54"/>
  <c r="E392" i="54"/>
  <c r="E391" i="54"/>
  <c r="E390" i="54"/>
  <c r="E389" i="54"/>
  <c r="E388" i="54"/>
  <c r="E387" i="54"/>
  <c r="E386" i="54"/>
  <c r="E385" i="54"/>
  <c r="E384" i="54"/>
  <c r="E383" i="54"/>
  <c r="E382" i="54"/>
  <c r="E381" i="54"/>
  <c r="E380" i="54"/>
  <c r="E379" i="54"/>
  <c r="E378" i="54"/>
  <c r="E377" i="54"/>
  <c r="E376" i="54"/>
  <c r="E375" i="54"/>
  <c r="E374" i="54"/>
  <c r="E373" i="54"/>
  <c r="E372" i="54"/>
  <c r="E371" i="54"/>
  <c r="E370" i="54"/>
  <c r="E369" i="54"/>
  <c r="E368" i="54"/>
  <c r="E367" i="54"/>
  <c r="E366" i="54"/>
  <c r="E365" i="54"/>
  <c r="E364" i="54"/>
  <c r="E363" i="54"/>
  <c r="E362" i="54"/>
  <c r="E361" i="54"/>
  <c r="E360" i="54"/>
  <c r="E359" i="54"/>
  <c r="E358" i="54"/>
  <c r="E357" i="54"/>
  <c r="E356" i="54"/>
  <c r="E355" i="54"/>
  <c r="E354" i="54"/>
  <c r="E353" i="54"/>
  <c r="E352" i="54"/>
  <c r="E351" i="54"/>
  <c r="E350" i="54"/>
  <c r="E349" i="54"/>
  <c r="E348" i="54"/>
  <c r="E347" i="54"/>
  <c r="E346" i="54"/>
  <c r="E345" i="54"/>
  <c r="E344" i="54"/>
  <c r="E343" i="54"/>
  <c r="E342" i="54"/>
  <c r="E341" i="54"/>
  <c r="E340" i="54"/>
  <c r="E339" i="54"/>
  <c r="E338" i="54"/>
  <c r="E337" i="54"/>
  <c r="E336" i="54"/>
  <c r="E335" i="54"/>
  <c r="E334" i="54"/>
  <c r="E333" i="54"/>
  <c r="E332" i="54"/>
  <c r="E331" i="54"/>
  <c r="E330" i="54"/>
  <c r="E329" i="54"/>
  <c r="E328" i="54"/>
  <c r="E327" i="54"/>
  <c r="E326" i="54"/>
  <c r="E325" i="54"/>
  <c r="E324" i="54"/>
  <c r="E323" i="54"/>
  <c r="E322" i="54"/>
  <c r="E321" i="54"/>
  <c r="E320" i="54"/>
  <c r="E319" i="54"/>
  <c r="E318" i="54"/>
  <c r="E317" i="54"/>
  <c r="E316" i="54"/>
  <c r="E315" i="54"/>
  <c r="E314" i="54"/>
  <c r="E313" i="54"/>
  <c r="E312" i="54"/>
  <c r="E311" i="54"/>
  <c r="E310" i="54"/>
  <c r="E309" i="54"/>
  <c r="E308" i="54"/>
  <c r="E307" i="54"/>
  <c r="E306" i="54"/>
  <c r="E305" i="54"/>
  <c r="E304" i="54"/>
  <c r="E303" i="54"/>
  <c r="E302" i="54"/>
  <c r="E301" i="54"/>
  <c r="E300" i="54"/>
  <c r="E299" i="54"/>
  <c r="E298" i="54"/>
  <c r="E297" i="54"/>
  <c r="E296" i="54"/>
  <c r="E295" i="54"/>
  <c r="E294" i="54"/>
  <c r="E293" i="54"/>
  <c r="E292" i="54"/>
  <c r="E291" i="54"/>
  <c r="E290" i="54"/>
  <c r="E289" i="54"/>
  <c r="E288" i="54"/>
  <c r="E287" i="54"/>
  <c r="E286" i="54"/>
  <c r="E285" i="54"/>
  <c r="E284" i="54"/>
  <c r="E283" i="54"/>
  <c r="E282" i="54"/>
  <c r="E281" i="54"/>
  <c r="E280" i="54"/>
  <c r="E279" i="54"/>
  <c r="E278" i="54"/>
  <c r="E277" i="54"/>
  <c r="E276" i="54"/>
  <c r="E275" i="54"/>
  <c r="E274" i="54"/>
  <c r="E273" i="54"/>
  <c r="E272" i="54"/>
  <c r="E271" i="54"/>
  <c r="E270" i="54"/>
  <c r="E269" i="54"/>
  <c r="E268" i="54"/>
  <c r="E267" i="54"/>
  <c r="E266" i="54"/>
  <c r="E265" i="54"/>
  <c r="E264" i="54"/>
  <c r="E263" i="54"/>
  <c r="E262" i="54"/>
  <c r="E261" i="54"/>
  <c r="E260" i="54"/>
  <c r="E259" i="54"/>
  <c r="E258" i="54"/>
  <c r="E257" i="54"/>
  <c r="E256" i="54"/>
  <c r="E255" i="54"/>
  <c r="E254" i="54"/>
  <c r="E253" i="54"/>
  <c r="E252" i="54"/>
  <c r="E251" i="54"/>
  <c r="E250" i="54"/>
  <c r="E249" i="54"/>
  <c r="E248" i="54"/>
  <c r="E247" i="54"/>
  <c r="E246" i="54"/>
  <c r="E245" i="54"/>
  <c r="E244" i="54"/>
  <c r="E243" i="54"/>
  <c r="E242" i="54"/>
  <c r="E241" i="54"/>
  <c r="E240" i="54"/>
  <c r="E239" i="54"/>
  <c r="E238" i="54"/>
  <c r="E237" i="54"/>
  <c r="E236" i="54"/>
  <c r="E235" i="54"/>
  <c r="E234" i="54"/>
  <c r="E233" i="54"/>
  <c r="E232" i="54"/>
  <c r="E231" i="54"/>
  <c r="E230" i="54"/>
  <c r="E229" i="54"/>
  <c r="E228" i="54"/>
  <c r="E227" i="54"/>
  <c r="E226" i="54"/>
  <c r="E225" i="54"/>
  <c r="E224" i="54"/>
  <c r="E223" i="54"/>
  <c r="E222" i="54"/>
  <c r="E221" i="54"/>
  <c r="E220" i="54"/>
  <c r="E219" i="54"/>
  <c r="E218" i="54"/>
  <c r="E217" i="54"/>
  <c r="E216" i="54"/>
  <c r="E215" i="54"/>
  <c r="E214" i="54"/>
  <c r="E213" i="54"/>
  <c r="E212" i="54"/>
  <c r="E211" i="54"/>
  <c r="E210" i="54"/>
  <c r="E209" i="54"/>
  <c r="E208" i="54"/>
  <c r="E207" i="54"/>
  <c r="E206" i="54"/>
  <c r="E205" i="54"/>
  <c r="E204" i="54"/>
  <c r="E203" i="54"/>
  <c r="E202" i="54"/>
  <c r="E201" i="54"/>
  <c r="E200" i="54"/>
  <c r="E199" i="54"/>
  <c r="E198" i="54"/>
  <c r="E197" i="54"/>
  <c r="E196" i="54"/>
  <c r="E195" i="54"/>
  <c r="E194" i="54"/>
  <c r="E193" i="54"/>
  <c r="E192" i="54"/>
  <c r="E191" i="54"/>
  <c r="E190" i="54"/>
  <c r="E189" i="54"/>
  <c r="E188" i="54"/>
  <c r="E187" i="54"/>
  <c r="E186" i="54"/>
  <c r="E185" i="54"/>
  <c r="E184" i="54"/>
  <c r="E183" i="54"/>
  <c r="E182" i="54"/>
  <c r="E181" i="54"/>
  <c r="E180" i="54"/>
  <c r="E179" i="54"/>
  <c r="E178" i="54"/>
  <c r="E177" i="54"/>
  <c r="E176" i="54"/>
  <c r="E175" i="54"/>
  <c r="E174" i="54"/>
  <c r="E173" i="54"/>
  <c r="E172" i="54"/>
  <c r="E171" i="54"/>
  <c r="E170" i="54"/>
  <c r="E169" i="54"/>
  <c r="E168" i="54"/>
  <c r="E167" i="54"/>
  <c r="E166" i="54"/>
  <c r="E165" i="54"/>
  <c r="E164" i="54"/>
  <c r="E163" i="54"/>
  <c r="E162" i="54"/>
  <c r="E161" i="54"/>
  <c r="E160" i="54"/>
  <c r="E159" i="54"/>
  <c r="E158" i="54"/>
  <c r="E157" i="54"/>
  <c r="E156" i="54"/>
  <c r="E155" i="54"/>
  <c r="E154" i="54"/>
  <c r="E153" i="54"/>
  <c r="E152" i="54"/>
  <c r="E151" i="54"/>
  <c r="E150" i="54"/>
  <c r="E149" i="54"/>
  <c r="E148" i="54"/>
  <c r="E147" i="54"/>
  <c r="E146" i="54"/>
  <c r="E145" i="54"/>
  <c r="E144" i="54"/>
  <c r="E143" i="54"/>
  <c r="E142" i="54"/>
  <c r="E141" i="54"/>
  <c r="E140" i="54"/>
  <c r="E139" i="54"/>
  <c r="E138" i="54"/>
  <c r="E137" i="54"/>
  <c r="E136" i="54"/>
  <c r="E135" i="54"/>
  <c r="E134" i="54"/>
  <c r="E133" i="54"/>
  <c r="E132" i="54"/>
  <c r="E131" i="54"/>
  <c r="E130" i="54"/>
  <c r="E129" i="54"/>
  <c r="E128" i="54"/>
  <c r="E127" i="54"/>
  <c r="E126" i="54"/>
  <c r="E125" i="54"/>
  <c r="E124" i="54"/>
  <c r="E123" i="54"/>
  <c r="E122" i="54"/>
  <c r="E121" i="54"/>
  <c r="E120" i="54"/>
  <c r="E119" i="54"/>
  <c r="E118" i="54"/>
  <c r="E117" i="54"/>
  <c r="E116" i="54"/>
  <c r="E115" i="54"/>
  <c r="E114" i="54"/>
  <c r="E113" i="54"/>
  <c r="E112" i="54"/>
  <c r="E111" i="54"/>
  <c r="E110" i="54"/>
  <c r="E109" i="54"/>
  <c r="E108" i="54"/>
  <c r="E107" i="54"/>
  <c r="E106" i="54"/>
  <c r="E105" i="54"/>
  <c r="E104" i="54"/>
  <c r="E103" i="54"/>
  <c r="E102" i="54"/>
  <c r="E101" i="54"/>
  <c r="E100" i="54"/>
  <c r="E99" i="54"/>
  <c r="E98" i="54"/>
  <c r="E97" i="54"/>
  <c r="E96" i="54"/>
  <c r="E95" i="54"/>
  <c r="E94" i="54"/>
  <c r="E93" i="54"/>
  <c r="E92" i="54"/>
  <c r="E91" i="54"/>
  <c r="E90" i="54"/>
  <c r="E89" i="54"/>
  <c r="E88" i="54"/>
  <c r="E87" i="54"/>
  <c r="E86" i="54"/>
  <c r="E85" i="54"/>
  <c r="E84" i="54"/>
  <c r="E83" i="54"/>
  <c r="E82" i="54"/>
  <c r="E81" i="54"/>
  <c r="E80" i="54"/>
  <c r="E79" i="54"/>
  <c r="E78" i="54"/>
  <c r="E77" i="54"/>
  <c r="E76" i="54"/>
  <c r="E75" i="54"/>
  <c r="E74" i="54"/>
  <c r="E73" i="54"/>
  <c r="E72" i="54"/>
  <c r="E71" i="54"/>
  <c r="E70" i="54"/>
  <c r="E69" i="54"/>
  <c r="E68" i="54"/>
  <c r="E67" i="54"/>
  <c r="E66" i="54"/>
  <c r="E65" i="54"/>
  <c r="E64" i="54"/>
  <c r="E63" i="54"/>
  <c r="E62" i="54"/>
  <c r="E61" i="54"/>
  <c r="E60" i="54"/>
  <c r="E59" i="54"/>
  <c r="E58" i="54"/>
  <c r="E57" i="54"/>
  <c r="E56" i="54"/>
  <c r="E55" i="54"/>
  <c r="E54" i="54"/>
  <c r="E53" i="54"/>
  <c r="E52" i="54"/>
  <c r="E51" i="54"/>
  <c r="E50" i="54"/>
  <c r="E49" i="54"/>
  <c r="E48" i="54"/>
  <c r="E47" i="54"/>
  <c r="E46" i="54"/>
  <c r="E45" i="54"/>
  <c r="E44" i="54"/>
  <c r="E43" i="54"/>
  <c r="E42" i="54"/>
  <c r="E41" i="54"/>
  <c r="E40" i="54"/>
  <c r="E39" i="54"/>
  <c r="E38" i="54"/>
  <c r="E37" i="54"/>
  <c r="E36" i="54"/>
  <c r="E35" i="54"/>
  <c r="E34" i="54"/>
  <c r="E33" i="54"/>
  <c r="E32" i="54"/>
  <c r="E31" i="54"/>
  <c r="E30" i="54"/>
  <c r="E29" i="54"/>
  <c r="E28" i="54"/>
  <c r="E27" i="54"/>
  <c r="E26" i="54"/>
  <c r="E25" i="54"/>
  <c r="E24" i="54"/>
  <c r="E23" i="54"/>
  <c r="E22" i="54"/>
  <c r="E21" i="54"/>
  <c r="E20" i="54"/>
  <c r="E19" i="54"/>
  <c r="E18" i="54"/>
  <c r="E17" i="54"/>
  <c r="E16" i="54"/>
  <c r="E15" i="54"/>
  <c r="E14" i="54"/>
  <c r="E13" i="54"/>
  <c r="E12" i="54"/>
  <c r="E11" i="54"/>
  <c r="E10" i="54"/>
  <c r="E9" i="54"/>
  <c r="E8" i="54"/>
  <c r="E7" i="54"/>
  <c r="E6" i="54"/>
  <c r="E5" i="54"/>
  <c r="E4" i="54"/>
  <c r="B92" i="53" l="1"/>
  <c r="P22" i="53"/>
  <c r="P16" i="53"/>
  <c r="P15" i="53"/>
  <c r="P14" i="53"/>
  <c r="P13" i="53"/>
  <c r="P12" i="53"/>
  <c r="P11" i="53"/>
  <c r="P10" i="53"/>
  <c r="P21" i="53"/>
  <c r="P20" i="53"/>
  <c r="P9" i="53"/>
  <c r="P8" i="53"/>
  <c r="P7" i="53"/>
  <c r="B85" i="53" l="1"/>
  <c r="C73" i="18" l="1"/>
  <c r="C159" i="18"/>
  <c r="C160" i="18"/>
  <c r="C161" i="18"/>
  <c r="C274" i="18"/>
  <c r="C275" i="18"/>
  <c r="C72" i="18"/>
  <c r="AQ8" i="49"/>
  <c r="Z6" i="49" s="1"/>
  <c r="AP8" i="49"/>
  <c r="S6" i="49" s="1"/>
  <c r="S59" i="49" s="1"/>
  <c r="T59" i="49" s="1"/>
  <c r="U59" i="49" s="1"/>
  <c r="AO8" i="49"/>
  <c r="L6" i="49" s="1"/>
  <c r="L72" i="49" s="1"/>
  <c r="M72" i="49" s="1"/>
  <c r="N72" i="49" s="1"/>
  <c r="AN8" i="49"/>
  <c r="E6" i="49" s="1"/>
  <c r="E60" i="49" l="1"/>
  <c r="F60" i="49" s="1"/>
  <c r="G60" i="49" s="1"/>
  <c r="H60" i="49" s="1"/>
  <c r="E42" i="49"/>
  <c r="F42" i="49" s="1"/>
  <c r="G42" i="49" s="1"/>
  <c r="H42" i="49" s="1"/>
  <c r="E26" i="49"/>
  <c r="F26" i="49" s="1"/>
  <c r="G26" i="49" s="1"/>
  <c r="H26" i="49" s="1"/>
  <c r="E54" i="49"/>
  <c r="F54" i="49" s="1"/>
  <c r="G54" i="49" s="1"/>
  <c r="H54" i="49" s="1"/>
  <c r="E14" i="49"/>
  <c r="F14" i="49" s="1"/>
  <c r="G14" i="49" s="1"/>
  <c r="H14" i="49" s="1"/>
  <c r="E8" i="49"/>
  <c r="F8" i="49" s="1"/>
  <c r="G8" i="49" s="1"/>
  <c r="H8" i="49" s="1"/>
  <c r="E56" i="49"/>
  <c r="F56" i="49" s="1"/>
  <c r="G56" i="49" s="1"/>
  <c r="H56" i="49" s="1"/>
  <c r="E65" i="49"/>
  <c r="F65" i="49" s="1"/>
  <c r="G65" i="49" s="1"/>
  <c r="H65" i="49" s="1"/>
  <c r="E52" i="49"/>
  <c r="F52" i="49" s="1"/>
  <c r="G52" i="49" s="1"/>
  <c r="H52" i="49" s="1"/>
  <c r="E44" i="49"/>
  <c r="F44" i="49" s="1"/>
  <c r="G44" i="49" s="1"/>
  <c r="H44" i="49" s="1"/>
  <c r="E22" i="49"/>
  <c r="F22" i="49" s="1"/>
  <c r="G22" i="49" s="1"/>
  <c r="H22" i="49" s="1"/>
  <c r="S45" i="49"/>
  <c r="T45" i="49" s="1"/>
  <c r="U45" i="49" s="1"/>
  <c r="S10" i="49"/>
  <c r="T10" i="49" s="1"/>
  <c r="U10" i="49" s="1"/>
  <c r="S53" i="49"/>
  <c r="T53" i="49" s="1"/>
  <c r="U53" i="49" s="1"/>
  <c r="S62" i="49"/>
  <c r="T62" i="49" s="1"/>
  <c r="U62" i="49" s="1"/>
  <c r="S25" i="49"/>
  <c r="T25" i="49" s="1"/>
  <c r="U25" i="49" s="1"/>
  <c r="S51" i="49"/>
  <c r="T51" i="49" s="1"/>
  <c r="U51" i="49" s="1"/>
  <c r="S41" i="49"/>
  <c r="T41" i="49" s="1"/>
  <c r="U41" i="49" s="1"/>
  <c r="S95" i="49"/>
  <c r="T95" i="49" s="1"/>
  <c r="U95" i="49" s="1"/>
  <c r="Z523" i="49"/>
  <c r="AA523" i="49" s="1"/>
  <c r="AB523" i="49" s="1"/>
  <c r="Z522" i="49"/>
  <c r="AA522" i="49" s="1"/>
  <c r="AB522" i="49" s="1"/>
  <c r="Z515" i="49"/>
  <c r="AA515" i="49" s="1"/>
  <c r="AB515" i="49" s="1"/>
  <c r="Z514" i="49"/>
  <c r="AA514" i="49" s="1"/>
  <c r="AB514" i="49" s="1"/>
  <c r="Z529" i="49"/>
  <c r="AA529" i="49" s="1"/>
  <c r="AB529" i="49" s="1"/>
  <c r="Z528" i="49"/>
  <c r="AA528" i="49" s="1"/>
  <c r="AB528" i="49" s="1"/>
  <c r="Z521" i="49"/>
  <c r="AA521" i="49" s="1"/>
  <c r="AB521" i="49" s="1"/>
  <c r="Z520" i="49"/>
  <c r="AA520" i="49" s="1"/>
  <c r="AB520" i="49" s="1"/>
  <c r="Z513" i="49"/>
  <c r="AA513" i="49" s="1"/>
  <c r="AB513" i="49" s="1"/>
  <c r="Z527" i="49"/>
  <c r="AA527" i="49" s="1"/>
  <c r="AB527" i="49" s="1"/>
  <c r="Z526" i="49"/>
  <c r="AA526" i="49" s="1"/>
  <c r="AB526" i="49" s="1"/>
  <c r="Z519" i="49"/>
  <c r="AA519" i="49" s="1"/>
  <c r="AB519" i="49" s="1"/>
  <c r="Z518" i="49"/>
  <c r="AA518" i="49" s="1"/>
  <c r="AB518" i="49" s="1"/>
  <c r="Z525" i="49"/>
  <c r="AA525" i="49" s="1"/>
  <c r="AB525" i="49" s="1"/>
  <c r="Z524" i="49"/>
  <c r="AA524" i="49" s="1"/>
  <c r="AB524" i="49" s="1"/>
  <c r="Z512" i="49"/>
  <c r="AA512" i="49" s="1"/>
  <c r="AB512" i="49" s="1"/>
  <c r="Z509" i="49"/>
  <c r="AA509" i="49" s="1"/>
  <c r="AB509" i="49" s="1"/>
  <c r="Z507" i="49"/>
  <c r="AA507" i="49" s="1"/>
  <c r="AB507" i="49" s="1"/>
  <c r="Z505" i="49"/>
  <c r="AA505" i="49" s="1"/>
  <c r="AB505" i="49" s="1"/>
  <c r="Z503" i="49"/>
  <c r="AA503" i="49" s="1"/>
  <c r="AB503" i="49" s="1"/>
  <c r="Z501" i="49"/>
  <c r="AA501" i="49" s="1"/>
  <c r="AB501" i="49" s="1"/>
  <c r="Z499" i="49"/>
  <c r="AA499" i="49" s="1"/>
  <c r="AB499" i="49" s="1"/>
  <c r="Z510" i="49"/>
  <c r="AA510" i="49" s="1"/>
  <c r="AB510" i="49" s="1"/>
  <c r="Z508" i="49"/>
  <c r="AA508" i="49" s="1"/>
  <c r="AB508" i="49" s="1"/>
  <c r="Z506" i="49"/>
  <c r="AA506" i="49" s="1"/>
  <c r="AB506" i="49" s="1"/>
  <c r="Z504" i="49"/>
  <c r="AA504" i="49" s="1"/>
  <c r="AB504" i="49" s="1"/>
  <c r="Z502" i="49"/>
  <c r="AA502" i="49" s="1"/>
  <c r="AB502" i="49" s="1"/>
  <c r="Z500" i="49"/>
  <c r="AA500" i="49" s="1"/>
  <c r="AB500" i="49" s="1"/>
  <c r="Z516" i="49"/>
  <c r="AA516" i="49" s="1"/>
  <c r="AB516" i="49" s="1"/>
  <c r="Z498" i="49"/>
  <c r="AA498" i="49" s="1"/>
  <c r="AB498" i="49" s="1"/>
  <c r="Z496" i="49"/>
  <c r="AA496" i="49" s="1"/>
  <c r="AB496" i="49" s="1"/>
  <c r="Z494" i="49"/>
  <c r="AA494" i="49" s="1"/>
  <c r="AB494" i="49" s="1"/>
  <c r="Z492" i="49"/>
  <c r="AA492" i="49" s="1"/>
  <c r="AB492" i="49" s="1"/>
  <c r="Z490" i="49"/>
  <c r="AA490" i="49" s="1"/>
  <c r="AB490" i="49" s="1"/>
  <c r="Z488" i="49"/>
  <c r="AA488" i="49" s="1"/>
  <c r="AB488" i="49" s="1"/>
  <c r="Z486" i="49"/>
  <c r="AA486" i="49" s="1"/>
  <c r="AB486" i="49" s="1"/>
  <c r="Z484" i="49"/>
  <c r="AA484" i="49" s="1"/>
  <c r="AB484" i="49" s="1"/>
  <c r="Z482" i="49"/>
  <c r="AA482" i="49" s="1"/>
  <c r="AB482" i="49" s="1"/>
  <c r="Z480" i="49"/>
  <c r="AA480" i="49" s="1"/>
  <c r="AB480" i="49" s="1"/>
  <c r="Z478" i="49"/>
  <c r="AA478" i="49" s="1"/>
  <c r="AB478" i="49" s="1"/>
  <c r="Z517" i="49"/>
  <c r="AA517" i="49" s="1"/>
  <c r="AB517" i="49" s="1"/>
  <c r="Z511" i="49"/>
  <c r="AA511" i="49" s="1"/>
  <c r="AB511" i="49" s="1"/>
  <c r="Z476" i="49"/>
  <c r="AA476" i="49" s="1"/>
  <c r="AB476" i="49" s="1"/>
  <c r="Z471" i="49"/>
  <c r="AA471" i="49" s="1"/>
  <c r="AB471" i="49" s="1"/>
  <c r="Z469" i="49"/>
  <c r="AA469" i="49" s="1"/>
  <c r="AB469" i="49" s="1"/>
  <c r="Z467" i="49"/>
  <c r="AA467" i="49" s="1"/>
  <c r="AB467" i="49" s="1"/>
  <c r="Z465" i="49"/>
  <c r="AA465" i="49" s="1"/>
  <c r="AB465" i="49" s="1"/>
  <c r="Z463" i="49"/>
  <c r="AA463" i="49" s="1"/>
  <c r="AB463" i="49" s="1"/>
  <c r="Z461" i="49"/>
  <c r="AA461" i="49" s="1"/>
  <c r="AB461" i="49" s="1"/>
  <c r="Z459" i="49"/>
  <c r="AA459" i="49" s="1"/>
  <c r="AB459" i="49" s="1"/>
  <c r="Z457" i="49"/>
  <c r="AA457" i="49" s="1"/>
  <c r="AB457" i="49" s="1"/>
  <c r="Z455" i="49"/>
  <c r="AA455" i="49" s="1"/>
  <c r="AB455" i="49" s="1"/>
  <c r="Z497" i="49"/>
  <c r="AA497" i="49" s="1"/>
  <c r="AB497" i="49" s="1"/>
  <c r="Z495" i="49"/>
  <c r="AA495" i="49" s="1"/>
  <c r="AB495" i="49" s="1"/>
  <c r="Z493" i="49"/>
  <c r="AA493" i="49" s="1"/>
  <c r="AB493" i="49" s="1"/>
  <c r="Z491" i="49"/>
  <c r="AA491" i="49" s="1"/>
  <c r="AB491" i="49" s="1"/>
  <c r="Z489" i="49"/>
  <c r="AA489" i="49" s="1"/>
  <c r="AB489" i="49" s="1"/>
  <c r="Z487" i="49"/>
  <c r="AA487" i="49" s="1"/>
  <c r="AB487" i="49" s="1"/>
  <c r="Z485" i="49"/>
  <c r="AA485" i="49" s="1"/>
  <c r="AB485" i="49" s="1"/>
  <c r="Z483" i="49"/>
  <c r="AA483" i="49" s="1"/>
  <c r="AB483" i="49" s="1"/>
  <c r="Z481" i="49"/>
  <c r="AA481" i="49" s="1"/>
  <c r="AB481" i="49" s="1"/>
  <c r="Z479" i="49"/>
  <c r="AA479" i="49" s="1"/>
  <c r="AB479" i="49" s="1"/>
  <c r="Z477" i="49"/>
  <c r="AA477" i="49" s="1"/>
  <c r="AB477" i="49" s="1"/>
  <c r="Z474" i="49"/>
  <c r="AA474" i="49" s="1"/>
  <c r="AB474" i="49" s="1"/>
  <c r="Z470" i="49"/>
  <c r="AA470" i="49" s="1"/>
  <c r="AB470" i="49" s="1"/>
  <c r="Z468" i="49"/>
  <c r="AA468" i="49" s="1"/>
  <c r="AB468" i="49" s="1"/>
  <c r="Z466" i="49"/>
  <c r="AA466" i="49" s="1"/>
  <c r="AB466" i="49" s="1"/>
  <c r="Z464" i="49"/>
  <c r="AA464" i="49" s="1"/>
  <c r="AB464" i="49" s="1"/>
  <c r="Z462" i="49"/>
  <c r="AA462" i="49" s="1"/>
  <c r="AB462" i="49" s="1"/>
  <c r="Z460" i="49"/>
  <c r="AA460" i="49" s="1"/>
  <c r="AB460" i="49" s="1"/>
  <c r="Z458" i="49"/>
  <c r="AA458" i="49" s="1"/>
  <c r="AB458" i="49" s="1"/>
  <c r="Z456" i="49"/>
  <c r="AA456" i="49" s="1"/>
  <c r="AB456" i="49" s="1"/>
  <c r="Z454" i="49"/>
  <c r="AA454" i="49" s="1"/>
  <c r="AB454" i="49" s="1"/>
  <c r="Z449" i="49"/>
  <c r="AA449" i="49" s="1"/>
  <c r="AB449" i="49" s="1"/>
  <c r="Z447" i="49"/>
  <c r="AA447" i="49" s="1"/>
  <c r="AB447" i="49" s="1"/>
  <c r="Z445" i="49"/>
  <c r="AA445" i="49" s="1"/>
  <c r="AB445" i="49" s="1"/>
  <c r="Z443" i="49"/>
  <c r="AA443" i="49" s="1"/>
  <c r="AB443" i="49" s="1"/>
  <c r="Z441" i="49"/>
  <c r="AA441" i="49" s="1"/>
  <c r="AB441" i="49" s="1"/>
  <c r="Z439" i="49"/>
  <c r="AA439" i="49" s="1"/>
  <c r="AB439" i="49" s="1"/>
  <c r="Z437" i="49"/>
  <c r="AA437" i="49" s="1"/>
  <c r="AB437" i="49" s="1"/>
  <c r="Z435" i="49"/>
  <c r="AA435" i="49" s="1"/>
  <c r="AB435" i="49" s="1"/>
  <c r="Z433" i="49"/>
  <c r="AA433" i="49" s="1"/>
  <c r="AB433" i="49" s="1"/>
  <c r="Z431" i="49"/>
  <c r="AA431" i="49" s="1"/>
  <c r="AB431" i="49" s="1"/>
  <c r="Z429" i="49"/>
  <c r="AA429" i="49" s="1"/>
  <c r="AB429" i="49" s="1"/>
  <c r="Z427" i="49"/>
  <c r="AA427" i="49" s="1"/>
  <c r="AB427" i="49" s="1"/>
  <c r="Z425" i="49"/>
  <c r="AA425" i="49" s="1"/>
  <c r="AB425" i="49" s="1"/>
  <c r="Z423" i="49"/>
  <c r="AA423" i="49" s="1"/>
  <c r="AB423" i="49" s="1"/>
  <c r="Z473" i="49"/>
  <c r="AA473" i="49" s="1"/>
  <c r="AB473" i="49" s="1"/>
  <c r="Z472" i="49"/>
  <c r="AA472" i="49" s="1"/>
  <c r="AB472" i="49" s="1"/>
  <c r="Z452" i="49"/>
  <c r="AA452" i="49" s="1"/>
  <c r="AB452" i="49" s="1"/>
  <c r="Z450" i="49"/>
  <c r="AA450" i="49" s="1"/>
  <c r="AB450" i="49" s="1"/>
  <c r="Z448" i="49"/>
  <c r="AA448" i="49" s="1"/>
  <c r="AB448" i="49" s="1"/>
  <c r="Z446" i="49"/>
  <c r="AA446" i="49" s="1"/>
  <c r="AB446" i="49" s="1"/>
  <c r="Z444" i="49"/>
  <c r="AA444" i="49" s="1"/>
  <c r="AB444" i="49" s="1"/>
  <c r="Z442" i="49"/>
  <c r="AA442" i="49" s="1"/>
  <c r="AB442" i="49" s="1"/>
  <c r="Z440" i="49"/>
  <c r="AA440" i="49" s="1"/>
  <c r="AB440" i="49" s="1"/>
  <c r="Z438" i="49"/>
  <c r="AA438" i="49" s="1"/>
  <c r="AB438" i="49" s="1"/>
  <c r="Z436" i="49"/>
  <c r="AA436" i="49" s="1"/>
  <c r="AB436" i="49" s="1"/>
  <c r="Z434" i="49"/>
  <c r="AA434" i="49" s="1"/>
  <c r="AB434" i="49" s="1"/>
  <c r="Z432" i="49"/>
  <c r="AA432" i="49" s="1"/>
  <c r="AB432" i="49" s="1"/>
  <c r="Z430" i="49"/>
  <c r="AA430" i="49" s="1"/>
  <c r="AB430" i="49" s="1"/>
  <c r="Z428" i="49"/>
  <c r="AA428" i="49" s="1"/>
  <c r="AB428" i="49" s="1"/>
  <c r="Z426" i="49"/>
  <c r="AA426" i="49" s="1"/>
  <c r="AB426" i="49" s="1"/>
  <c r="Z475" i="49"/>
  <c r="AA475" i="49" s="1"/>
  <c r="AB475" i="49" s="1"/>
  <c r="Z453" i="49"/>
  <c r="AA453" i="49" s="1"/>
  <c r="AB453" i="49" s="1"/>
  <c r="Z424" i="49"/>
  <c r="AA424" i="49" s="1"/>
  <c r="AB424" i="49" s="1"/>
  <c r="Z421" i="49"/>
  <c r="AA421" i="49" s="1"/>
  <c r="AB421" i="49" s="1"/>
  <c r="Z419" i="49"/>
  <c r="AA419" i="49" s="1"/>
  <c r="AB419" i="49" s="1"/>
  <c r="Z417" i="49"/>
  <c r="AA417" i="49" s="1"/>
  <c r="AB417" i="49" s="1"/>
  <c r="Z415" i="49"/>
  <c r="AA415" i="49" s="1"/>
  <c r="AB415" i="49" s="1"/>
  <c r="Z413" i="49"/>
  <c r="AA413" i="49" s="1"/>
  <c r="AB413" i="49" s="1"/>
  <c r="Z411" i="49"/>
  <c r="AA411" i="49" s="1"/>
  <c r="AB411" i="49" s="1"/>
  <c r="Z409" i="49"/>
  <c r="AA409" i="49" s="1"/>
  <c r="AB409" i="49" s="1"/>
  <c r="Z407" i="49"/>
  <c r="AA407" i="49" s="1"/>
  <c r="AB407" i="49" s="1"/>
  <c r="Z405" i="49"/>
  <c r="AA405" i="49" s="1"/>
  <c r="AB405" i="49" s="1"/>
  <c r="Z403" i="49"/>
  <c r="AA403" i="49" s="1"/>
  <c r="AB403" i="49" s="1"/>
  <c r="Z401" i="49"/>
  <c r="AA401" i="49" s="1"/>
  <c r="AB401" i="49" s="1"/>
  <c r="Z399" i="49"/>
  <c r="AA399" i="49" s="1"/>
  <c r="AB399" i="49" s="1"/>
  <c r="Z397" i="49"/>
  <c r="AA397" i="49" s="1"/>
  <c r="AB397" i="49" s="1"/>
  <c r="Z395" i="49"/>
  <c r="AA395" i="49" s="1"/>
  <c r="AB395" i="49" s="1"/>
  <c r="Z393" i="49"/>
  <c r="AA393" i="49" s="1"/>
  <c r="AB393" i="49" s="1"/>
  <c r="Z391" i="49"/>
  <c r="AA391" i="49" s="1"/>
  <c r="AB391" i="49" s="1"/>
  <c r="Z389" i="49"/>
  <c r="AA389" i="49" s="1"/>
  <c r="AB389" i="49" s="1"/>
  <c r="Z387" i="49"/>
  <c r="AA387" i="49" s="1"/>
  <c r="AB387" i="49" s="1"/>
  <c r="Z385" i="49"/>
  <c r="AA385" i="49" s="1"/>
  <c r="AB385" i="49" s="1"/>
  <c r="Z383" i="49"/>
  <c r="AA383" i="49" s="1"/>
  <c r="AB383" i="49" s="1"/>
  <c r="Z381" i="49"/>
  <c r="AA381" i="49" s="1"/>
  <c r="AB381" i="49" s="1"/>
  <c r="Z379" i="49"/>
  <c r="AA379" i="49" s="1"/>
  <c r="AB379" i="49" s="1"/>
  <c r="Z451" i="49"/>
  <c r="AA451" i="49" s="1"/>
  <c r="AB451" i="49" s="1"/>
  <c r="Z422" i="49"/>
  <c r="AA422" i="49" s="1"/>
  <c r="AB422" i="49" s="1"/>
  <c r="Z420" i="49"/>
  <c r="AA420" i="49" s="1"/>
  <c r="AB420" i="49" s="1"/>
  <c r="Z418" i="49"/>
  <c r="AA418" i="49" s="1"/>
  <c r="AB418" i="49" s="1"/>
  <c r="Z416" i="49"/>
  <c r="AA416" i="49" s="1"/>
  <c r="AB416" i="49" s="1"/>
  <c r="Z414" i="49"/>
  <c r="AA414" i="49" s="1"/>
  <c r="AB414" i="49" s="1"/>
  <c r="Z412" i="49"/>
  <c r="AA412" i="49" s="1"/>
  <c r="AB412" i="49" s="1"/>
  <c r="Z410" i="49"/>
  <c r="AA410" i="49" s="1"/>
  <c r="AB410" i="49" s="1"/>
  <c r="Z408" i="49"/>
  <c r="AA408" i="49" s="1"/>
  <c r="AB408" i="49" s="1"/>
  <c r="Z406" i="49"/>
  <c r="AA406" i="49" s="1"/>
  <c r="AB406" i="49" s="1"/>
  <c r="Z404" i="49"/>
  <c r="AA404" i="49" s="1"/>
  <c r="AB404" i="49" s="1"/>
  <c r="Z402" i="49"/>
  <c r="AA402" i="49" s="1"/>
  <c r="AB402" i="49" s="1"/>
  <c r="Z400" i="49"/>
  <c r="AA400" i="49" s="1"/>
  <c r="AB400" i="49" s="1"/>
  <c r="Z398" i="49"/>
  <c r="AA398" i="49" s="1"/>
  <c r="AB398" i="49" s="1"/>
  <c r="Z396" i="49"/>
  <c r="AA396" i="49" s="1"/>
  <c r="AB396" i="49" s="1"/>
  <c r="Z394" i="49"/>
  <c r="AA394" i="49" s="1"/>
  <c r="AB394" i="49" s="1"/>
  <c r="Z392" i="49"/>
  <c r="AA392" i="49" s="1"/>
  <c r="AB392" i="49" s="1"/>
  <c r="Z390" i="49"/>
  <c r="AA390" i="49" s="1"/>
  <c r="AB390" i="49" s="1"/>
  <c r="Z388" i="49"/>
  <c r="AA388" i="49" s="1"/>
  <c r="AB388" i="49" s="1"/>
  <c r="Z386" i="49"/>
  <c r="AA386" i="49" s="1"/>
  <c r="AB386" i="49" s="1"/>
  <c r="Z384" i="49"/>
  <c r="AA384" i="49" s="1"/>
  <c r="AB384" i="49" s="1"/>
  <c r="Z382" i="49"/>
  <c r="AA382" i="49" s="1"/>
  <c r="AB382" i="49" s="1"/>
  <c r="Z380" i="49"/>
  <c r="AA380" i="49" s="1"/>
  <c r="AB380" i="49" s="1"/>
  <c r="Z373" i="49"/>
  <c r="AA373" i="49" s="1"/>
  <c r="AB373" i="49" s="1"/>
  <c r="Z372" i="49"/>
  <c r="AA372" i="49" s="1"/>
  <c r="AB372" i="49" s="1"/>
  <c r="Z370" i="49"/>
  <c r="AA370" i="49" s="1"/>
  <c r="AB370" i="49" s="1"/>
  <c r="Z368" i="49"/>
  <c r="AA368" i="49" s="1"/>
  <c r="AB368" i="49" s="1"/>
  <c r="Z366" i="49"/>
  <c r="AA366" i="49" s="1"/>
  <c r="AB366" i="49" s="1"/>
  <c r="Z364" i="49"/>
  <c r="AA364" i="49" s="1"/>
  <c r="AB364" i="49" s="1"/>
  <c r="Z362" i="49"/>
  <c r="AA362" i="49" s="1"/>
  <c r="AB362" i="49" s="1"/>
  <c r="Z360" i="49"/>
  <c r="AA360" i="49" s="1"/>
  <c r="AB360" i="49" s="1"/>
  <c r="Z358" i="49"/>
  <c r="AA358" i="49" s="1"/>
  <c r="AB358" i="49" s="1"/>
  <c r="Z356" i="49"/>
  <c r="AA356" i="49" s="1"/>
  <c r="AB356" i="49" s="1"/>
  <c r="Z354" i="49"/>
  <c r="AA354" i="49" s="1"/>
  <c r="AB354" i="49" s="1"/>
  <c r="Z352" i="49"/>
  <c r="AA352" i="49" s="1"/>
  <c r="AB352" i="49" s="1"/>
  <c r="Z350" i="49"/>
  <c r="AA350" i="49" s="1"/>
  <c r="AB350" i="49" s="1"/>
  <c r="Z348" i="49"/>
  <c r="AA348" i="49" s="1"/>
  <c r="AB348" i="49" s="1"/>
  <c r="Z346" i="49"/>
  <c r="AA346" i="49" s="1"/>
  <c r="AB346" i="49" s="1"/>
  <c r="Z344" i="49"/>
  <c r="AA344" i="49" s="1"/>
  <c r="AB344" i="49" s="1"/>
  <c r="Z342" i="49"/>
  <c r="AA342" i="49" s="1"/>
  <c r="AB342" i="49" s="1"/>
  <c r="Z340" i="49"/>
  <c r="AA340" i="49" s="1"/>
  <c r="AB340" i="49" s="1"/>
  <c r="Z338" i="49"/>
  <c r="AA338" i="49" s="1"/>
  <c r="AB338" i="49" s="1"/>
  <c r="Z336" i="49"/>
  <c r="AA336" i="49" s="1"/>
  <c r="AB336" i="49" s="1"/>
  <c r="Z334" i="49"/>
  <c r="AA334" i="49" s="1"/>
  <c r="AB334" i="49" s="1"/>
  <c r="Z371" i="49"/>
  <c r="AA371" i="49" s="1"/>
  <c r="AB371" i="49" s="1"/>
  <c r="Z377" i="49"/>
  <c r="AA377" i="49" s="1"/>
  <c r="AB377" i="49" s="1"/>
  <c r="Z376" i="49"/>
  <c r="AA376" i="49" s="1"/>
  <c r="AB376" i="49" s="1"/>
  <c r="Z369" i="49"/>
  <c r="AA369" i="49" s="1"/>
  <c r="AB369" i="49" s="1"/>
  <c r="Z367" i="49"/>
  <c r="AA367" i="49" s="1"/>
  <c r="AB367" i="49" s="1"/>
  <c r="Z365" i="49"/>
  <c r="AA365" i="49" s="1"/>
  <c r="AB365" i="49" s="1"/>
  <c r="Z363" i="49"/>
  <c r="AA363" i="49" s="1"/>
  <c r="AB363" i="49" s="1"/>
  <c r="Z361" i="49"/>
  <c r="AA361" i="49" s="1"/>
  <c r="AB361" i="49" s="1"/>
  <c r="Z359" i="49"/>
  <c r="AA359" i="49" s="1"/>
  <c r="AB359" i="49" s="1"/>
  <c r="Z357" i="49"/>
  <c r="AA357" i="49" s="1"/>
  <c r="AB357" i="49" s="1"/>
  <c r="Z355" i="49"/>
  <c r="AA355" i="49" s="1"/>
  <c r="AB355" i="49" s="1"/>
  <c r="Z353" i="49"/>
  <c r="AA353" i="49" s="1"/>
  <c r="AB353" i="49" s="1"/>
  <c r="Z351" i="49"/>
  <c r="AA351" i="49" s="1"/>
  <c r="AB351" i="49" s="1"/>
  <c r="Z349" i="49"/>
  <c r="AA349" i="49" s="1"/>
  <c r="AB349" i="49" s="1"/>
  <c r="Z347" i="49"/>
  <c r="AA347" i="49" s="1"/>
  <c r="AB347" i="49" s="1"/>
  <c r="Z345" i="49"/>
  <c r="AA345" i="49" s="1"/>
  <c r="AB345" i="49" s="1"/>
  <c r="Z343" i="49"/>
  <c r="AA343" i="49" s="1"/>
  <c r="AB343" i="49" s="1"/>
  <c r="Z341" i="49"/>
  <c r="AA341" i="49" s="1"/>
  <c r="AB341" i="49" s="1"/>
  <c r="Z339" i="49"/>
  <c r="AA339" i="49" s="1"/>
  <c r="AB339" i="49" s="1"/>
  <c r="Z337" i="49"/>
  <c r="AA337" i="49" s="1"/>
  <c r="AB337" i="49" s="1"/>
  <c r="Z335" i="49"/>
  <c r="AA335" i="49" s="1"/>
  <c r="AB335" i="49" s="1"/>
  <c r="Z333" i="49"/>
  <c r="AA333" i="49" s="1"/>
  <c r="AB333" i="49" s="1"/>
  <c r="Z332" i="49"/>
  <c r="AA332" i="49" s="1"/>
  <c r="AB332" i="49" s="1"/>
  <c r="Z331" i="49"/>
  <c r="AA331" i="49" s="1"/>
  <c r="AB331" i="49" s="1"/>
  <c r="Z330" i="49"/>
  <c r="AA330" i="49" s="1"/>
  <c r="AB330" i="49" s="1"/>
  <c r="Z329" i="49"/>
  <c r="AA329" i="49" s="1"/>
  <c r="AB329" i="49" s="1"/>
  <c r="Z328" i="49"/>
  <c r="AA328" i="49" s="1"/>
  <c r="AB328" i="49" s="1"/>
  <c r="Z326" i="49"/>
  <c r="AA326" i="49" s="1"/>
  <c r="AB326" i="49" s="1"/>
  <c r="Z324" i="49"/>
  <c r="AA324" i="49" s="1"/>
  <c r="AB324" i="49" s="1"/>
  <c r="Z322" i="49"/>
  <c r="AA322" i="49" s="1"/>
  <c r="AB322" i="49" s="1"/>
  <c r="Z320" i="49"/>
  <c r="AA320" i="49" s="1"/>
  <c r="AB320" i="49" s="1"/>
  <c r="Z318" i="49"/>
  <c r="AA318" i="49" s="1"/>
  <c r="AB318" i="49" s="1"/>
  <c r="Z316" i="49"/>
  <c r="AA316" i="49" s="1"/>
  <c r="AB316" i="49" s="1"/>
  <c r="Z314" i="49"/>
  <c r="AA314" i="49" s="1"/>
  <c r="AB314" i="49" s="1"/>
  <c r="Z312" i="49"/>
  <c r="AA312" i="49" s="1"/>
  <c r="AB312" i="49" s="1"/>
  <c r="Z310" i="49"/>
  <c r="AA310" i="49" s="1"/>
  <c r="AB310" i="49" s="1"/>
  <c r="Z308" i="49"/>
  <c r="AA308" i="49" s="1"/>
  <c r="AB308" i="49" s="1"/>
  <c r="Z306" i="49"/>
  <c r="AA306" i="49" s="1"/>
  <c r="AB306" i="49" s="1"/>
  <c r="Z304" i="49"/>
  <c r="AA304" i="49" s="1"/>
  <c r="AB304" i="49" s="1"/>
  <c r="Z302" i="49"/>
  <c r="AA302" i="49" s="1"/>
  <c r="AB302" i="49" s="1"/>
  <c r="Z300" i="49"/>
  <c r="AA300" i="49" s="1"/>
  <c r="AB300" i="49" s="1"/>
  <c r="Z298" i="49"/>
  <c r="AA298" i="49" s="1"/>
  <c r="AB298" i="49" s="1"/>
  <c r="Z296" i="49"/>
  <c r="AA296" i="49" s="1"/>
  <c r="AB296" i="49" s="1"/>
  <c r="Z294" i="49"/>
  <c r="AA294" i="49" s="1"/>
  <c r="AB294" i="49" s="1"/>
  <c r="Z292" i="49"/>
  <c r="AA292" i="49" s="1"/>
  <c r="AB292" i="49" s="1"/>
  <c r="Z290" i="49"/>
  <c r="AA290" i="49" s="1"/>
  <c r="AB290" i="49" s="1"/>
  <c r="Z288" i="49"/>
  <c r="AA288" i="49" s="1"/>
  <c r="AB288" i="49" s="1"/>
  <c r="Z286" i="49"/>
  <c r="AA286" i="49" s="1"/>
  <c r="AB286" i="49" s="1"/>
  <c r="Z375" i="49"/>
  <c r="AA375" i="49" s="1"/>
  <c r="AB375" i="49" s="1"/>
  <c r="Z374" i="49"/>
  <c r="AA374" i="49" s="1"/>
  <c r="AB374" i="49" s="1"/>
  <c r="Z378" i="49"/>
  <c r="AA378" i="49" s="1"/>
  <c r="AB378" i="49" s="1"/>
  <c r="Z283" i="49"/>
  <c r="AA283" i="49" s="1"/>
  <c r="AB283" i="49" s="1"/>
  <c r="Z276" i="49"/>
  <c r="AA276" i="49" s="1"/>
  <c r="AB276" i="49" s="1"/>
  <c r="Z274" i="49"/>
  <c r="AA274" i="49" s="1"/>
  <c r="AB274" i="49" s="1"/>
  <c r="Z272" i="49"/>
  <c r="AA272" i="49" s="1"/>
  <c r="AB272" i="49" s="1"/>
  <c r="Z270" i="49"/>
  <c r="AA270" i="49" s="1"/>
  <c r="AB270" i="49" s="1"/>
  <c r="Z268" i="49"/>
  <c r="AA268" i="49" s="1"/>
  <c r="AB268" i="49" s="1"/>
  <c r="Z266" i="49"/>
  <c r="AA266" i="49" s="1"/>
  <c r="AB266" i="49" s="1"/>
  <c r="Z264" i="49"/>
  <c r="AA264" i="49" s="1"/>
  <c r="AB264" i="49" s="1"/>
  <c r="Z262" i="49"/>
  <c r="AA262" i="49" s="1"/>
  <c r="AB262" i="49" s="1"/>
  <c r="Z260" i="49"/>
  <c r="AA260" i="49" s="1"/>
  <c r="AB260" i="49" s="1"/>
  <c r="Z258" i="49"/>
  <c r="AA258" i="49" s="1"/>
  <c r="AB258" i="49" s="1"/>
  <c r="Z256" i="49"/>
  <c r="AA256" i="49" s="1"/>
  <c r="AB256" i="49" s="1"/>
  <c r="Z254" i="49"/>
  <c r="AA254" i="49" s="1"/>
  <c r="AB254" i="49" s="1"/>
  <c r="Z252" i="49"/>
  <c r="AA252" i="49" s="1"/>
  <c r="AB252" i="49" s="1"/>
  <c r="Z250" i="49"/>
  <c r="AA250" i="49" s="1"/>
  <c r="AB250" i="49" s="1"/>
  <c r="Z248" i="49"/>
  <c r="AA248" i="49" s="1"/>
  <c r="AB248" i="49" s="1"/>
  <c r="Z246" i="49"/>
  <c r="AA246" i="49" s="1"/>
  <c r="AB246" i="49" s="1"/>
  <c r="Z244" i="49"/>
  <c r="AA244" i="49" s="1"/>
  <c r="AB244" i="49" s="1"/>
  <c r="Z242" i="49"/>
  <c r="AA242" i="49" s="1"/>
  <c r="AB242" i="49" s="1"/>
  <c r="Z240" i="49"/>
  <c r="AA240" i="49" s="1"/>
  <c r="AB240" i="49" s="1"/>
  <c r="Z238" i="49"/>
  <c r="AA238" i="49" s="1"/>
  <c r="AB238" i="49" s="1"/>
  <c r="Z236" i="49"/>
  <c r="AA236" i="49" s="1"/>
  <c r="AB236" i="49" s="1"/>
  <c r="Z234" i="49"/>
  <c r="AA234" i="49" s="1"/>
  <c r="AB234" i="49" s="1"/>
  <c r="Z232" i="49"/>
  <c r="AA232" i="49" s="1"/>
  <c r="AB232" i="49" s="1"/>
  <c r="Z230" i="49"/>
  <c r="AA230" i="49" s="1"/>
  <c r="AB230" i="49" s="1"/>
  <c r="Z228" i="49"/>
  <c r="AA228" i="49" s="1"/>
  <c r="AB228" i="49" s="1"/>
  <c r="Z226" i="49"/>
  <c r="AA226" i="49" s="1"/>
  <c r="AB226" i="49" s="1"/>
  <c r="Z224" i="49"/>
  <c r="AA224" i="49" s="1"/>
  <c r="AB224" i="49" s="1"/>
  <c r="Z222" i="49"/>
  <c r="AA222" i="49" s="1"/>
  <c r="AB222" i="49" s="1"/>
  <c r="Z220" i="49"/>
  <c r="AA220" i="49" s="1"/>
  <c r="AB220" i="49" s="1"/>
  <c r="Z218" i="49"/>
  <c r="AA218" i="49" s="1"/>
  <c r="AB218" i="49" s="1"/>
  <c r="Z216" i="49"/>
  <c r="AA216" i="49" s="1"/>
  <c r="AB216" i="49" s="1"/>
  <c r="Z214" i="49"/>
  <c r="AA214" i="49" s="1"/>
  <c r="AB214" i="49" s="1"/>
  <c r="Z212" i="49"/>
  <c r="AA212" i="49" s="1"/>
  <c r="AB212" i="49" s="1"/>
  <c r="Z210" i="49"/>
  <c r="AA210" i="49" s="1"/>
  <c r="AB210" i="49" s="1"/>
  <c r="Z208" i="49"/>
  <c r="AA208" i="49" s="1"/>
  <c r="AB208" i="49" s="1"/>
  <c r="Z175" i="49"/>
  <c r="AA175" i="49" s="1"/>
  <c r="AB175" i="49" s="1"/>
  <c r="Z205" i="49"/>
  <c r="AA205" i="49" s="1"/>
  <c r="AB205" i="49" s="1"/>
  <c r="Z203" i="49"/>
  <c r="AA203" i="49" s="1"/>
  <c r="AB203" i="49" s="1"/>
  <c r="Z201" i="49"/>
  <c r="AA201" i="49" s="1"/>
  <c r="AB201" i="49" s="1"/>
  <c r="Z199" i="49"/>
  <c r="AA199" i="49" s="1"/>
  <c r="AB199" i="49" s="1"/>
  <c r="Z161" i="49"/>
  <c r="AA161" i="49" s="1"/>
  <c r="AB161" i="49" s="1"/>
  <c r="Z198" i="49"/>
  <c r="AA198" i="49" s="1"/>
  <c r="AB198" i="49" s="1"/>
  <c r="Z196" i="49"/>
  <c r="AA196" i="49" s="1"/>
  <c r="AB196" i="49" s="1"/>
  <c r="Z182" i="49"/>
  <c r="AA182" i="49" s="1"/>
  <c r="AB182" i="49" s="1"/>
  <c r="Z180" i="49"/>
  <c r="AA180" i="49" s="1"/>
  <c r="AB180" i="49" s="1"/>
  <c r="Z178" i="49"/>
  <c r="AA178" i="49" s="1"/>
  <c r="AB178" i="49" s="1"/>
  <c r="Z171" i="49"/>
  <c r="AA171" i="49" s="1"/>
  <c r="AB171" i="49" s="1"/>
  <c r="Z194" i="49"/>
  <c r="AA194" i="49" s="1"/>
  <c r="AB194" i="49" s="1"/>
  <c r="Z168" i="49"/>
  <c r="AA168" i="49" s="1"/>
  <c r="AB168" i="49" s="1"/>
  <c r="Z165" i="49"/>
  <c r="AA165" i="49" s="1"/>
  <c r="AB165" i="49" s="1"/>
  <c r="Z192" i="49"/>
  <c r="AA192" i="49" s="1"/>
  <c r="AB192" i="49" s="1"/>
  <c r="Z191" i="49"/>
  <c r="AA191" i="49" s="1"/>
  <c r="AB191" i="49" s="1"/>
  <c r="Z190" i="49"/>
  <c r="AA190" i="49" s="1"/>
  <c r="AB190" i="49" s="1"/>
  <c r="Z327" i="49"/>
  <c r="AA327" i="49" s="1"/>
  <c r="AB327" i="49" s="1"/>
  <c r="Z325" i="49"/>
  <c r="AA325" i="49" s="1"/>
  <c r="AB325" i="49" s="1"/>
  <c r="Z323" i="49"/>
  <c r="AA323" i="49" s="1"/>
  <c r="AB323" i="49" s="1"/>
  <c r="Z321" i="49"/>
  <c r="AA321" i="49" s="1"/>
  <c r="AB321" i="49" s="1"/>
  <c r="Z319" i="49"/>
  <c r="AA319" i="49" s="1"/>
  <c r="AB319" i="49" s="1"/>
  <c r="Z317" i="49"/>
  <c r="AA317" i="49" s="1"/>
  <c r="AB317" i="49" s="1"/>
  <c r="Z315" i="49"/>
  <c r="AA315" i="49" s="1"/>
  <c r="AB315" i="49" s="1"/>
  <c r="Z313" i="49"/>
  <c r="AA313" i="49" s="1"/>
  <c r="AB313" i="49" s="1"/>
  <c r="Z311" i="49"/>
  <c r="AA311" i="49" s="1"/>
  <c r="AB311" i="49" s="1"/>
  <c r="Z309" i="49"/>
  <c r="AA309" i="49" s="1"/>
  <c r="AB309" i="49" s="1"/>
  <c r="Z307" i="49"/>
  <c r="AA307" i="49" s="1"/>
  <c r="AB307" i="49" s="1"/>
  <c r="Z305" i="49"/>
  <c r="AA305" i="49" s="1"/>
  <c r="AB305" i="49" s="1"/>
  <c r="Z303" i="49"/>
  <c r="AA303" i="49" s="1"/>
  <c r="AB303" i="49" s="1"/>
  <c r="Z301" i="49"/>
  <c r="AA301" i="49" s="1"/>
  <c r="AB301" i="49" s="1"/>
  <c r="Z299" i="49"/>
  <c r="AA299" i="49" s="1"/>
  <c r="AB299" i="49" s="1"/>
  <c r="Z297" i="49"/>
  <c r="AA297" i="49" s="1"/>
  <c r="AB297" i="49" s="1"/>
  <c r="Z295" i="49"/>
  <c r="AA295" i="49" s="1"/>
  <c r="AB295" i="49" s="1"/>
  <c r="Z293" i="49"/>
  <c r="AA293" i="49" s="1"/>
  <c r="AB293" i="49" s="1"/>
  <c r="Z291" i="49"/>
  <c r="AA291" i="49" s="1"/>
  <c r="AB291" i="49" s="1"/>
  <c r="Z289" i="49"/>
  <c r="AA289" i="49" s="1"/>
  <c r="AB289" i="49" s="1"/>
  <c r="Z287" i="49"/>
  <c r="AA287" i="49" s="1"/>
  <c r="AB287" i="49" s="1"/>
  <c r="Z284" i="49"/>
  <c r="AA284" i="49" s="1"/>
  <c r="AB284" i="49" s="1"/>
  <c r="Z282" i="49"/>
  <c r="AA282" i="49" s="1"/>
  <c r="AB282" i="49" s="1"/>
  <c r="Z281" i="49"/>
  <c r="AA281" i="49" s="1"/>
  <c r="AB281" i="49" s="1"/>
  <c r="Z285" i="49"/>
  <c r="AA285" i="49" s="1"/>
  <c r="AB285" i="49" s="1"/>
  <c r="Z280" i="49"/>
  <c r="AA280" i="49" s="1"/>
  <c r="AB280" i="49" s="1"/>
  <c r="Z279" i="49"/>
  <c r="AA279" i="49" s="1"/>
  <c r="AB279" i="49" s="1"/>
  <c r="Z275" i="49"/>
  <c r="AA275" i="49" s="1"/>
  <c r="AB275" i="49" s="1"/>
  <c r="Z273" i="49"/>
  <c r="AA273" i="49" s="1"/>
  <c r="AB273" i="49" s="1"/>
  <c r="Z271" i="49"/>
  <c r="AA271" i="49" s="1"/>
  <c r="AB271" i="49" s="1"/>
  <c r="Z269" i="49"/>
  <c r="AA269" i="49" s="1"/>
  <c r="AB269" i="49" s="1"/>
  <c r="Z267" i="49"/>
  <c r="AA267" i="49" s="1"/>
  <c r="AB267" i="49" s="1"/>
  <c r="Z265" i="49"/>
  <c r="AA265" i="49" s="1"/>
  <c r="AB265" i="49" s="1"/>
  <c r="Z263" i="49"/>
  <c r="AA263" i="49" s="1"/>
  <c r="AB263" i="49" s="1"/>
  <c r="Z261" i="49"/>
  <c r="AA261" i="49" s="1"/>
  <c r="AB261" i="49" s="1"/>
  <c r="Z259" i="49"/>
  <c r="AA259" i="49" s="1"/>
  <c r="AB259" i="49" s="1"/>
  <c r="Z257" i="49"/>
  <c r="AA257" i="49" s="1"/>
  <c r="AB257" i="49" s="1"/>
  <c r="Z255" i="49"/>
  <c r="AA255" i="49" s="1"/>
  <c r="AB255" i="49" s="1"/>
  <c r="Z253" i="49"/>
  <c r="AA253" i="49" s="1"/>
  <c r="AB253" i="49" s="1"/>
  <c r="Z251" i="49"/>
  <c r="AA251" i="49" s="1"/>
  <c r="AB251" i="49" s="1"/>
  <c r="Z249" i="49"/>
  <c r="AA249" i="49" s="1"/>
  <c r="AB249" i="49" s="1"/>
  <c r="Z247" i="49"/>
  <c r="AA247" i="49" s="1"/>
  <c r="AB247" i="49" s="1"/>
  <c r="Z245" i="49"/>
  <c r="AA245" i="49" s="1"/>
  <c r="AB245" i="49" s="1"/>
  <c r="Z243" i="49"/>
  <c r="AA243" i="49" s="1"/>
  <c r="AB243" i="49" s="1"/>
  <c r="Z241" i="49"/>
  <c r="AA241" i="49" s="1"/>
  <c r="AB241" i="49" s="1"/>
  <c r="Z239" i="49"/>
  <c r="AA239" i="49" s="1"/>
  <c r="AB239" i="49" s="1"/>
  <c r="Z237" i="49"/>
  <c r="AA237" i="49" s="1"/>
  <c r="AB237" i="49" s="1"/>
  <c r="Z235" i="49"/>
  <c r="AA235" i="49" s="1"/>
  <c r="AB235" i="49" s="1"/>
  <c r="Z233" i="49"/>
  <c r="AA233" i="49" s="1"/>
  <c r="AB233" i="49" s="1"/>
  <c r="Z231" i="49"/>
  <c r="AA231" i="49" s="1"/>
  <c r="AB231" i="49" s="1"/>
  <c r="Z229" i="49"/>
  <c r="AA229" i="49" s="1"/>
  <c r="AB229" i="49" s="1"/>
  <c r="Z227" i="49"/>
  <c r="AA227" i="49" s="1"/>
  <c r="AB227" i="49" s="1"/>
  <c r="Z225" i="49"/>
  <c r="AA225" i="49" s="1"/>
  <c r="AB225" i="49" s="1"/>
  <c r="Z223" i="49"/>
  <c r="AA223" i="49" s="1"/>
  <c r="AB223" i="49" s="1"/>
  <c r="Z221" i="49"/>
  <c r="AA221" i="49" s="1"/>
  <c r="AB221" i="49" s="1"/>
  <c r="Z219" i="49"/>
  <c r="AA219" i="49" s="1"/>
  <c r="AB219" i="49" s="1"/>
  <c r="Z217" i="49"/>
  <c r="AA217" i="49" s="1"/>
  <c r="AB217" i="49" s="1"/>
  <c r="Z215" i="49"/>
  <c r="AA215" i="49" s="1"/>
  <c r="AB215" i="49" s="1"/>
  <c r="Z213" i="49"/>
  <c r="AA213" i="49" s="1"/>
  <c r="AB213" i="49" s="1"/>
  <c r="Z211" i="49"/>
  <c r="AA211" i="49" s="1"/>
  <c r="AB211" i="49" s="1"/>
  <c r="Z209" i="49"/>
  <c r="AA209" i="49" s="1"/>
  <c r="AB209" i="49" s="1"/>
  <c r="Z207" i="49"/>
  <c r="AA207" i="49" s="1"/>
  <c r="AB207" i="49" s="1"/>
  <c r="Z206" i="49"/>
  <c r="AA206" i="49" s="1"/>
  <c r="AB206" i="49" s="1"/>
  <c r="Z204" i="49"/>
  <c r="AA204" i="49" s="1"/>
  <c r="AB204" i="49" s="1"/>
  <c r="Z202" i="49"/>
  <c r="AA202" i="49" s="1"/>
  <c r="AB202" i="49" s="1"/>
  <c r="Z200" i="49"/>
  <c r="AA200" i="49" s="1"/>
  <c r="AB200" i="49" s="1"/>
  <c r="Z164" i="49"/>
  <c r="AA164" i="49" s="1"/>
  <c r="AB164" i="49" s="1"/>
  <c r="Z160" i="49"/>
  <c r="AA160" i="49" s="1"/>
  <c r="AB160" i="49" s="1"/>
  <c r="Z197" i="49"/>
  <c r="AA197" i="49" s="1"/>
  <c r="AB197" i="49" s="1"/>
  <c r="Z195" i="49"/>
  <c r="AA195" i="49" s="1"/>
  <c r="AB195" i="49" s="1"/>
  <c r="Z181" i="49"/>
  <c r="AA181" i="49" s="1"/>
  <c r="AB181" i="49" s="1"/>
  <c r="Z179" i="49"/>
  <c r="AA179" i="49" s="1"/>
  <c r="AB179" i="49" s="1"/>
  <c r="Z151" i="49"/>
  <c r="AA151" i="49" s="1"/>
  <c r="AB151" i="49" s="1"/>
  <c r="Z170" i="49"/>
  <c r="AA170" i="49" s="1"/>
  <c r="AB170" i="49" s="1"/>
  <c r="Z169" i="49"/>
  <c r="AA169" i="49" s="1"/>
  <c r="AB169" i="49" s="1"/>
  <c r="Z166" i="49"/>
  <c r="AA166" i="49" s="1"/>
  <c r="AB166" i="49" s="1"/>
  <c r="Z193" i="49"/>
  <c r="AA193" i="49" s="1"/>
  <c r="AB193" i="49" s="1"/>
  <c r="Z158" i="49"/>
  <c r="AA158" i="49" s="1"/>
  <c r="AB158" i="49" s="1"/>
  <c r="Z157" i="49"/>
  <c r="AA157" i="49" s="1"/>
  <c r="AB157" i="49" s="1"/>
  <c r="Z188" i="49"/>
  <c r="AA188" i="49" s="1"/>
  <c r="AB188" i="49" s="1"/>
  <c r="Z152" i="49"/>
  <c r="AA152" i="49" s="1"/>
  <c r="AB152" i="49" s="1"/>
  <c r="Z156" i="49"/>
  <c r="AA156" i="49" s="1"/>
  <c r="AB156" i="49" s="1"/>
  <c r="Z187" i="49"/>
  <c r="AA187" i="49" s="1"/>
  <c r="AB187" i="49" s="1"/>
  <c r="Z186" i="49"/>
  <c r="AA186" i="49" s="1"/>
  <c r="AB186" i="49" s="1"/>
  <c r="Z142" i="49"/>
  <c r="AA142" i="49" s="1"/>
  <c r="AB142" i="49" s="1"/>
  <c r="Z138" i="49"/>
  <c r="AA138" i="49" s="1"/>
  <c r="AB138" i="49" s="1"/>
  <c r="Z112" i="49"/>
  <c r="AA112" i="49" s="1"/>
  <c r="AB112" i="49" s="1"/>
  <c r="Z177" i="49"/>
  <c r="AA177" i="49" s="1"/>
  <c r="AB177" i="49" s="1"/>
  <c r="Z174" i="49"/>
  <c r="AA174" i="49" s="1"/>
  <c r="AB174" i="49" s="1"/>
  <c r="Z172" i="49"/>
  <c r="AA172" i="49" s="1"/>
  <c r="AB172" i="49" s="1"/>
  <c r="Z120" i="49"/>
  <c r="AA120" i="49" s="1"/>
  <c r="AB120" i="49" s="1"/>
  <c r="Z119" i="49"/>
  <c r="AA119" i="49" s="1"/>
  <c r="AB119" i="49" s="1"/>
  <c r="Z159" i="49"/>
  <c r="AA159" i="49" s="1"/>
  <c r="AB159" i="49" s="1"/>
  <c r="Z116" i="49"/>
  <c r="AA116" i="49" s="1"/>
  <c r="AB116" i="49" s="1"/>
  <c r="Z154" i="49"/>
  <c r="AA154" i="49" s="1"/>
  <c r="AB154" i="49" s="1"/>
  <c r="Z107" i="49"/>
  <c r="AA107" i="49" s="1"/>
  <c r="AB107" i="49" s="1"/>
  <c r="Z147" i="49"/>
  <c r="AA147" i="49" s="1"/>
  <c r="AB147" i="49" s="1"/>
  <c r="Z104" i="49"/>
  <c r="AA104" i="49" s="1"/>
  <c r="AB104" i="49" s="1"/>
  <c r="Z103" i="49"/>
  <c r="AA103" i="49" s="1"/>
  <c r="AB103" i="49" s="1"/>
  <c r="Z139" i="49"/>
  <c r="AA139" i="49" s="1"/>
  <c r="AB139" i="49" s="1"/>
  <c r="Z135" i="49"/>
  <c r="AA135" i="49" s="1"/>
  <c r="AB135" i="49" s="1"/>
  <c r="Z110" i="49"/>
  <c r="AA110" i="49" s="1"/>
  <c r="AB110" i="49" s="1"/>
  <c r="Z99" i="49"/>
  <c r="AA99" i="49" s="1"/>
  <c r="AB99" i="49" s="1"/>
  <c r="Z96" i="49"/>
  <c r="AA96" i="49" s="1"/>
  <c r="AB96" i="49" s="1"/>
  <c r="Z93" i="49"/>
  <c r="AA93" i="49" s="1"/>
  <c r="AB93" i="49" s="1"/>
  <c r="Z115" i="49"/>
  <c r="AA115" i="49" s="1"/>
  <c r="AB115" i="49" s="1"/>
  <c r="Z111" i="49"/>
  <c r="AA111" i="49" s="1"/>
  <c r="AB111" i="49" s="1"/>
  <c r="Z101" i="49"/>
  <c r="AA101" i="49" s="1"/>
  <c r="AB101" i="49" s="1"/>
  <c r="Z90" i="49"/>
  <c r="AA90" i="49" s="1"/>
  <c r="AB90" i="49" s="1"/>
  <c r="Z88" i="49"/>
  <c r="AA88" i="49" s="1"/>
  <c r="AB88" i="49" s="1"/>
  <c r="Z98" i="49"/>
  <c r="AA98" i="49" s="1"/>
  <c r="AB98" i="49" s="1"/>
  <c r="Z82" i="49"/>
  <c r="AA82" i="49" s="1"/>
  <c r="AB82" i="49" s="1"/>
  <c r="Z79" i="49"/>
  <c r="AA79" i="49" s="1"/>
  <c r="AB79" i="49" s="1"/>
  <c r="Z80" i="49"/>
  <c r="AA80" i="49" s="1"/>
  <c r="AB80" i="49" s="1"/>
  <c r="Z75" i="49"/>
  <c r="AA75" i="49" s="1"/>
  <c r="AB75" i="49" s="1"/>
  <c r="Z183" i="49"/>
  <c r="AA183" i="49" s="1"/>
  <c r="AB183" i="49" s="1"/>
  <c r="Z176" i="49"/>
  <c r="AA176" i="49" s="1"/>
  <c r="AB176" i="49" s="1"/>
  <c r="Z87" i="49"/>
  <c r="AA87" i="49" s="1"/>
  <c r="AB87" i="49" s="1"/>
  <c r="Z189" i="49"/>
  <c r="AA189" i="49" s="1"/>
  <c r="AB189" i="49" s="1"/>
  <c r="Z134" i="49"/>
  <c r="AA134" i="49" s="1"/>
  <c r="AB134" i="49" s="1"/>
  <c r="Z71" i="49"/>
  <c r="AA71" i="49" s="1"/>
  <c r="AB71" i="49" s="1"/>
  <c r="Z65" i="49"/>
  <c r="AA65" i="49" s="1"/>
  <c r="AB65" i="49" s="1"/>
  <c r="Z106" i="49"/>
  <c r="AA106" i="49" s="1"/>
  <c r="AB106" i="49" s="1"/>
  <c r="Z56" i="49"/>
  <c r="AA56" i="49" s="1"/>
  <c r="AB56" i="49" s="1"/>
  <c r="Z48" i="49"/>
  <c r="AA48" i="49" s="1"/>
  <c r="AB48" i="49" s="1"/>
  <c r="Z60" i="49"/>
  <c r="AA60" i="49" s="1"/>
  <c r="AB60" i="49" s="1"/>
  <c r="Z83" i="49"/>
  <c r="AA83" i="49" s="1"/>
  <c r="AB83" i="49" s="1"/>
  <c r="Z42" i="49"/>
  <c r="AA42" i="49" s="1"/>
  <c r="AB42" i="49" s="1"/>
  <c r="Z39" i="49"/>
  <c r="AA39" i="49" s="1"/>
  <c r="AB39" i="49" s="1"/>
  <c r="Z38" i="49"/>
  <c r="AA38" i="49" s="1"/>
  <c r="AB38" i="49" s="1"/>
  <c r="Z37" i="49"/>
  <c r="AA37" i="49" s="1"/>
  <c r="AB37" i="49" s="1"/>
  <c r="Z52" i="49"/>
  <c r="AA52" i="49" s="1"/>
  <c r="AB52" i="49" s="1"/>
  <c r="Z49" i="49"/>
  <c r="AA49" i="49" s="1"/>
  <c r="AB49" i="49" s="1"/>
  <c r="Z32" i="49"/>
  <c r="AA32" i="49" s="1"/>
  <c r="AB32" i="49" s="1"/>
  <c r="Z31" i="49"/>
  <c r="AA31" i="49" s="1"/>
  <c r="AB31" i="49" s="1"/>
  <c r="Z26" i="49"/>
  <c r="AA26" i="49" s="1"/>
  <c r="AB26" i="49" s="1"/>
  <c r="Z33" i="49"/>
  <c r="AA33" i="49" s="1"/>
  <c r="AB33" i="49" s="1"/>
  <c r="Z140" i="49"/>
  <c r="AA140" i="49" s="1"/>
  <c r="AB140" i="49" s="1"/>
  <c r="Z55" i="49"/>
  <c r="AA55" i="49" s="1"/>
  <c r="AB55" i="49" s="1"/>
  <c r="Z44" i="49"/>
  <c r="AA44" i="49" s="1"/>
  <c r="AB44" i="49" s="1"/>
  <c r="Z24" i="49"/>
  <c r="AA24" i="49" s="1"/>
  <c r="AB24" i="49" s="1"/>
  <c r="Z34" i="49"/>
  <c r="AA34" i="49" s="1"/>
  <c r="AB34" i="49" s="1"/>
  <c r="Z30" i="49"/>
  <c r="AA30" i="49" s="1"/>
  <c r="AB30" i="49" s="1"/>
  <c r="Z54" i="49"/>
  <c r="AA54" i="49" s="1"/>
  <c r="AB54" i="49" s="1"/>
  <c r="Z21" i="49"/>
  <c r="AA21" i="49" s="1"/>
  <c r="AB21" i="49" s="1"/>
  <c r="Z20" i="49"/>
  <c r="AA20" i="49" s="1"/>
  <c r="AB20" i="49" s="1"/>
  <c r="Z13" i="49"/>
  <c r="AA13" i="49" s="1"/>
  <c r="AB13" i="49" s="1"/>
  <c r="Z22" i="49"/>
  <c r="AA22" i="49" s="1"/>
  <c r="AB22" i="49" s="1"/>
  <c r="Z12" i="49"/>
  <c r="AA12" i="49" s="1"/>
  <c r="AB12" i="49" s="1"/>
  <c r="Z9" i="49"/>
  <c r="AA9" i="49" s="1"/>
  <c r="AB9" i="49" s="1"/>
  <c r="Z17" i="49"/>
  <c r="AA17" i="49" s="1"/>
  <c r="AB17" i="49" s="1"/>
  <c r="Z14" i="49"/>
  <c r="AA14" i="49" s="1"/>
  <c r="AB14" i="49" s="1"/>
  <c r="Z277" i="49"/>
  <c r="AA277" i="49" s="1"/>
  <c r="AB277" i="49" s="1"/>
  <c r="Z84" i="49"/>
  <c r="AA84" i="49" s="1"/>
  <c r="AB84" i="49" s="1"/>
  <c r="Z77" i="49"/>
  <c r="AA77" i="49" s="1"/>
  <c r="AB77" i="49" s="1"/>
  <c r="Z69" i="49"/>
  <c r="AA69" i="49" s="1"/>
  <c r="AB69" i="49" s="1"/>
  <c r="Z66" i="49"/>
  <c r="AA66" i="49" s="1"/>
  <c r="AB66" i="49" s="1"/>
  <c r="Z64" i="49"/>
  <c r="AA64" i="49" s="1"/>
  <c r="AB64" i="49" s="1"/>
  <c r="Z72" i="49"/>
  <c r="AA72" i="49" s="1"/>
  <c r="AB72" i="49" s="1"/>
  <c r="Z141" i="49"/>
  <c r="AA141" i="49" s="1"/>
  <c r="AB141" i="49" s="1"/>
  <c r="Z63" i="49"/>
  <c r="AA63" i="49" s="1"/>
  <c r="AB63" i="49" s="1"/>
  <c r="Z61" i="49"/>
  <c r="AA61" i="49" s="1"/>
  <c r="AB61" i="49" s="1"/>
  <c r="Z86" i="49"/>
  <c r="AA86" i="49" s="1"/>
  <c r="AB86" i="49" s="1"/>
  <c r="Z95" i="49"/>
  <c r="AA95" i="49" s="1"/>
  <c r="AB95" i="49" s="1"/>
  <c r="Z162" i="49"/>
  <c r="AA162" i="49" s="1"/>
  <c r="AB162" i="49" s="1"/>
  <c r="Z74" i="49"/>
  <c r="AA74" i="49" s="1"/>
  <c r="AB74" i="49" s="1"/>
  <c r="Z50" i="49"/>
  <c r="AA50" i="49" s="1"/>
  <c r="AB50" i="49" s="1"/>
  <c r="Z45" i="49"/>
  <c r="AA45" i="49" s="1"/>
  <c r="AB45" i="49" s="1"/>
  <c r="Z57" i="49"/>
  <c r="AA57" i="49" s="1"/>
  <c r="AB57" i="49" s="1"/>
  <c r="Z58" i="49"/>
  <c r="AA58" i="49" s="1"/>
  <c r="AB58" i="49" s="1"/>
  <c r="Z35" i="49"/>
  <c r="AA35" i="49" s="1"/>
  <c r="AB35" i="49" s="1"/>
  <c r="Z41" i="49"/>
  <c r="AA41" i="49" s="1"/>
  <c r="AB41" i="49" s="1"/>
  <c r="Z40" i="49"/>
  <c r="AA40" i="49" s="1"/>
  <c r="AB40" i="49" s="1"/>
  <c r="Z29" i="49"/>
  <c r="AA29" i="49" s="1"/>
  <c r="AB29" i="49" s="1"/>
  <c r="Z28" i="49"/>
  <c r="AA28" i="49" s="1"/>
  <c r="AB28" i="49" s="1"/>
  <c r="Z62" i="49"/>
  <c r="AA62" i="49" s="1"/>
  <c r="AB62" i="49" s="1"/>
  <c r="Z47" i="49"/>
  <c r="AA47" i="49" s="1"/>
  <c r="AB47" i="49" s="1"/>
  <c r="Z68" i="49"/>
  <c r="AA68" i="49" s="1"/>
  <c r="AB68" i="49" s="1"/>
  <c r="Z27" i="49"/>
  <c r="AA27" i="49" s="1"/>
  <c r="AB27" i="49" s="1"/>
  <c r="Z51" i="49"/>
  <c r="AA51" i="49" s="1"/>
  <c r="AB51" i="49" s="1"/>
  <c r="Z36" i="49"/>
  <c r="AA36" i="49" s="1"/>
  <c r="AB36" i="49" s="1"/>
  <c r="Z43" i="49"/>
  <c r="AA43" i="49" s="1"/>
  <c r="AB43" i="49" s="1"/>
  <c r="Z46" i="49"/>
  <c r="AA46" i="49" s="1"/>
  <c r="AB46" i="49" s="1"/>
  <c r="Z53" i="49"/>
  <c r="AA53" i="49" s="1"/>
  <c r="AB53" i="49" s="1"/>
  <c r="Z18" i="49"/>
  <c r="AA18" i="49" s="1"/>
  <c r="AB18" i="49" s="1"/>
  <c r="Z16" i="49"/>
  <c r="AA16" i="49" s="1"/>
  <c r="AB16" i="49" s="1"/>
  <c r="Z15" i="49"/>
  <c r="AA15" i="49" s="1"/>
  <c r="AB15" i="49" s="1"/>
  <c r="Z25" i="49"/>
  <c r="AA25" i="49" s="1"/>
  <c r="AB25" i="49" s="1"/>
  <c r="Z11" i="49"/>
  <c r="AA11" i="49" s="1"/>
  <c r="AB11" i="49" s="1"/>
  <c r="Z19" i="49"/>
  <c r="AA19" i="49" s="1"/>
  <c r="AB19" i="49" s="1"/>
  <c r="Z23" i="49"/>
  <c r="AA23" i="49" s="1"/>
  <c r="AB23" i="49" s="1"/>
  <c r="Z10" i="49"/>
  <c r="AA10" i="49" s="1"/>
  <c r="AB10" i="49" s="1"/>
  <c r="Z278" i="49"/>
  <c r="AA278" i="49" s="1"/>
  <c r="AB278" i="49" s="1"/>
  <c r="Z155" i="49"/>
  <c r="AA155" i="49" s="1"/>
  <c r="AB155" i="49" s="1"/>
  <c r="Z133" i="49"/>
  <c r="AA133" i="49" s="1"/>
  <c r="AB133" i="49" s="1"/>
  <c r="Z150" i="49"/>
  <c r="AA150" i="49" s="1"/>
  <c r="AB150" i="49" s="1"/>
  <c r="Z149" i="49"/>
  <c r="AA149" i="49" s="1"/>
  <c r="AB149" i="49" s="1"/>
  <c r="Z148" i="49"/>
  <c r="AA148" i="49" s="1"/>
  <c r="AB148" i="49" s="1"/>
  <c r="Z185" i="49"/>
  <c r="AA185" i="49" s="1"/>
  <c r="AB185" i="49" s="1"/>
  <c r="Z167" i="49"/>
  <c r="AA167" i="49" s="1"/>
  <c r="AB167" i="49" s="1"/>
  <c r="Z137" i="49"/>
  <c r="AA137" i="49" s="1"/>
  <c r="AB137" i="49" s="1"/>
  <c r="Z163" i="49"/>
  <c r="AA163" i="49" s="1"/>
  <c r="AB163" i="49" s="1"/>
  <c r="Z184" i="49"/>
  <c r="AA184" i="49" s="1"/>
  <c r="AB184" i="49" s="1"/>
  <c r="Z173" i="49"/>
  <c r="AA173" i="49" s="1"/>
  <c r="AB173" i="49" s="1"/>
  <c r="Z122" i="49"/>
  <c r="AA122" i="49" s="1"/>
  <c r="AB122" i="49" s="1"/>
  <c r="Z143" i="49"/>
  <c r="AA143" i="49" s="1"/>
  <c r="AB143" i="49" s="1"/>
  <c r="Z146" i="49"/>
  <c r="AA146" i="49" s="1"/>
  <c r="AB146" i="49" s="1"/>
  <c r="Z118" i="49"/>
  <c r="AA118" i="49" s="1"/>
  <c r="AB118" i="49" s="1"/>
  <c r="Z114" i="49"/>
  <c r="AA114" i="49" s="1"/>
  <c r="AB114" i="49" s="1"/>
  <c r="Z153" i="49"/>
  <c r="AA153" i="49" s="1"/>
  <c r="AB153" i="49" s="1"/>
  <c r="Z70" i="49"/>
  <c r="AA70" i="49" s="1"/>
  <c r="AB70" i="49" s="1"/>
  <c r="Z59" i="49"/>
  <c r="AA59" i="49" s="1"/>
  <c r="AB59" i="49" s="1"/>
  <c r="Z8" i="49"/>
  <c r="AA8" i="49" s="1"/>
  <c r="AB8" i="49" s="1"/>
  <c r="Z67" i="49"/>
  <c r="AA67" i="49" s="1"/>
  <c r="AB67" i="49" s="1"/>
  <c r="Z132" i="49"/>
  <c r="AA132" i="49" s="1"/>
  <c r="AB132" i="49" s="1"/>
  <c r="Z105" i="49"/>
  <c r="AA105" i="49" s="1"/>
  <c r="AB105" i="49" s="1"/>
  <c r="Z145" i="49"/>
  <c r="AA145" i="49" s="1"/>
  <c r="AB145" i="49" s="1"/>
  <c r="Z144" i="49"/>
  <c r="AA144" i="49" s="1"/>
  <c r="AB144" i="49" s="1"/>
  <c r="Z136" i="49"/>
  <c r="AA136" i="49" s="1"/>
  <c r="AB136" i="49" s="1"/>
  <c r="Z100" i="49"/>
  <c r="AA100" i="49" s="1"/>
  <c r="AB100" i="49" s="1"/>
  <c r="Z109" i="49"/>
  <c r="AA109" i="49" s="1"/>
  <c r="AB109" i="49" s="1"/>
  <c r="Z121" i="49"/>
  <c r="AA121" i="49" s="1"/>
  <c r="AB121" i="49" s="1"/>
  <c r="Z94" i="49"/>
  <c r="AA94" i="49" s="1"/>
  <c r="AB94" i="49" s="1"/>
  <c r="Z117" i="49"/>
  <c r="AA117" i="49" s="1"/>
  <c r="AB117" i="49" s="1"/>
  <c r="Z113" i="49"/>
  <c r="AA113" i="49" s="1"/>
  <c r="AB113" i="49" s="1"/>
  <c r="Z108" i="49"/>
  <c r="AA108" i="49" s="1"/>
  <c r="AB108" i="49" s="1"/>
  <c r="Z91" i="49"/>
  <c r="AA91" i="49" s="1"/>
  <c r="AB91" i="49" s="1"/>
  <c r="Z89" i="49"/>
  <c r="AA89" i="49" s="1"/>
  <c r="AB89" i="49" s="1"/>
  <c r="Z102" i="49"/>
  <c r="AA102" i="49" s="1"/>
  <c r="AB102" i="49" s="1"/>
  <c r="Z92" i="49"/>
  <c r="AA92" i="49" s="1"/>
  <c r="AB92" i="49" s="1"/>
  <c r="Z81" i="49"/>
  <c r="AA81" i="49" s="1"/>
  <c r="AB81" i="49" s="1"/>
  <c r="Z78" i="49"/>
  <c r="AA78" i="49" s="1"/>
  <c r="AB78" i="49" s="1"/>
  <c r="Z76" i="49"/>
  <c r="AA76" i="49" s="1"/>
  <c r="AB76" i="49" s="1"/>
  <c r="Z73" i="49"/>
  <c r="AA73" i="49" s="1"/>
  <c r="AB73" i="49" s="1"/>
  <c r="Z85" i="49"/>
  <c r="AA85" i="49" s="1"/>
  <c r="AB85" i="49" s="1"/>
  <c r="Z97" i="49"/>
  <c r="AA97" i="49" s="1"/>
  <c r="AB97" i="49" s="1"/>
  <c r="Z124" i="49"/>
  <c r="AA124" i="49" s="1"/>
  <c r="AB124" i="49" s="1"/>
  <c r="Z123" i="49"/>
  <c r="AA123" i="49" s="1"/>
  <c r="AB123" i="49" s="1"/>
  <c r="L529" i="49"/>
  <c r="M529" i="49" s="1"/>
  <c r="N529" i="49" s="1"/>
  <c r="L522" i="49"/>
  <c r="M522" i="49" s="1"/>
  <c r="N522" i="49" s="1"/>
  <c r="L521" i="49"/>
  <c r="M521" i="49" s="1"/>
  <c r="N521" i="49" s="1"/>
  <c r="L528" i="49"/>
  <c r="M528" i="49" s="1"/>
  <c r="N528" i="49" s="1"/>
  <c r="L527" i="49"/>
  <c r="M527" i="49" s="1"/>
  <c r="N527" i="49" s="1"/>
  <c r="L520" i="49"/>
  <c r="M520" i="49" s="1"/>
  <c r="N520" i="49" s="1"/>
  <c r="L519" i="49"/>
  <c r="M519" i="49" s="1"/>
  <c r="N519" i="49" s="1"/>
  <c r="L514" i="49"/>
  <c r="M514" i="49" s="1"/>
  <c r="N514" i="49" s="1"/>
  <c r="L512" i="49"/>
  <c r="M512" i="49" s="1"/>
  <c r="N512" i="49" s="1"/>
  <c r="L526" i="49"/>
  <c r="M526" i="49" s="1"/>
  <c r="N526" i="49" s="1"/>
  <c r="L525" i="49"/>
  <c r="M525" i="49" s="1"/>
  <c r="N525" i="49" s="1"/>
  <c r="L518" i="49"/>
  <c r="M518" i="49" s="1"/>
  <c r="N518" i="49" s="1"/>
  <c r="L517" i="49"/>
  <c r="M517" i="49" s="1"/>
  <c r="N517" i="49" s="1"/>
  <c r="L513" i="49"/>
  <c r="M513" i="49" s="1"/>
  <c r="N513" i="49" s="1"/>
  <c r="L508" i="49"/>
  <c r="M508" i="49" s="1"/>
  <c r="N508" i="49" s="1"/>
  <c r="L506" i="49"/>
  <c r="M506" i="49" s="1"/>
  <c r="N506" i="49" s="1"/>
  <c r="L504" i="49"/>
  <c r="M504" i="49" s="1"/>
  <c r="N504" i="49" s="1"/>
  <c r="L502" i="49"/>
  <c r="M502" i="49" s="1"/>
  <c r="N502" i="49" s="1"/>
  <c r="L500" i="49"/>
  <c r="M500" i="49" s="1"/>
  <c r="N500" i="49" s="1"/>
  <c r="L516" i="49"/>
  <c r="M516" i="49" s="1"/>
  <c r="N516" i="49" s="1"/>
  <c r="L515" i="49"/>
  <c r="M515" i="49" s="1"/>
  <c r="N515" i="49" s="1"/>
  <c r="L511" i="49"/>
  <c r="M511" i="49" s="1"/>
  <c r="N511" i="49" s="1"/>
  <c r="L510" i="49"/>
  <c r="M510" i="49" s="1"/>
  <c r="N510" i="49" s="1"/>
  <c r="L524" i="49"/>
  <c r="M524" i="49" s="1"/>
  <c r="N524" i="49" s="1"/>
  <c r="L523" i="49"/>
  <c r="M523" i="49" s="1"/>
  <c r="N523" i="49" s="1"/>
  <c r="L509" i="49"/>
  <c r="M509" i="49" s="1"/>
  <c r="N509" i="49" s="1"/>
  <c r="L507" i="49"/>
  <c r="M507" i="49" s="1"/>
  <c r="N507" i="49" s="1"/>
  <c r="L505" i="49"/>
  <c r="M505" i="49" s="1"/>
  <c r="N505" i="49" s="1"/>
  <c r="L503" i="49"/>
  <c r="M503" i="49" s="1"/>
  <c r="N503" i="49" s="1"/>
  <c r="L501" i="49"/>
  <c r="M501" i="49" s="1"/>
  <c r="N501" i="49" s="1"/>
  <c r="L499" i="49"/>
  <c r="M499" i="49" s="1"/>
  <c r="N499" i="49" s="1"/>
  <c r="L497" i="49"/>
  <c r="M497" i="49" s="1"/>
  <c r="N497" i="49" s="1"/>
  <c r="L495" i="49"/>
  <c r="M495" i="49" s="1"/>
  <c r="N495" i="49" s="1"/>
  <c r="L493" i="49"/>
  <c r="M493" i="49" s="1"/>
  <c r="N493" i="49" s="1"/>
  <c r="L491" i="49"/>
  <c r="M491" i="49" s="1"/>
  <c r="N491" i="49" s="1"/>
  <c r="L489" i="49"/>
  <c r="M489" i="49" s="1"/>
  <c r="N489" i="49" s="1"/>
  <c r="L487" i="49"/>
  <c r="M487" i="49" s="1"/>
  <c r="N487" i="49" s="1"/>
  <c r="L485" i="49"/>
  <c r="M485" i="49" s="1"/>
  <c r="N485" i="49" s="1"/>
  <c r="L483" i="49"/>
  <c r="M483" i="49" s="1"/>
  <c r="N483" i="49" s="1"/>
  <c r="L481" i="49"/>
  <c r="M481" i="49" s="1"/>
  <c r="N481" i="49" s="1"/>
  <c r="L479" i="49"/>
  <c r="M479" i="49" s="1"/>
  <c r="N479" i="49" s="1"/>
  <c r="L475" i="49"/>
  <c r="M475" i="49" s="1"/>
  <c r="N475" i="49" s="1"/>
  <c r="L472" i="49"/>
  <c r="M472" i="49" s="1"/>
  <c r="N472" i="49" s="1"/>
  <c r="L470" i="49"/>
  <c r="M470" i="49" s="1"/>
  <c r="N470" i="49" s="1"/>
  <c r="L468" i="49"/>
  <c r="M468" i="49" s="1"/>
  <c r="N468" i="49" s="1"/>
  <c r="L466" i="49"/>
  <c r="M466" i="49" s="1"/>
  <c r="N466" i="49" s="1"/>
  <c r="L464" i="49"/>
  <c r="M464" i="49" s="1"/>
  <c r="N464" i="49" s="1"/>
  <c r="L462" i="49"/>
  <c r="M462" i="49" s="1"/>
  <c r="N462" i="49" s="1"/>
  <c r="L460" i="49"/>
  <c r="M460" i="49" s="1"/>
  <c r="N460" i="49" s="1"/>
  <c r="L458" i="49"/>
  <c r="M458" i="49" s="1"/>
  <c r="N458" i="49" s="1"/>
  <c r="L456" i="49"/>
  <c r="M456" i="49" s="1"/>
  <c r="N456" i="49" s="1"/>
  <c r="L476" i="49"/>
  <c r="M476" i="49" s="1"/>
  <c r="N476" i="49" s="1"/>
  <c r="L498" i="49"/>
  <c r="M498" i="49" s="1"/>
  <c r="N498" i="49" s="1"/>
  <c r="L496" i="49"/>
  <c r="M496" i="49" s="1"/>
  <c r="N496" i="49" s="1"/>
  <c r="L494" i="49"/>
  <c r="M494" i="49" s="1"/>
  <c r="N494" i="49" s="1"/>
  <c r="L492" i="49"/>
  <c r="M492" i="49" s="1"/>
  <c r="N492" i="49" s="1"/>
  <c r="L490" i="49"/>
  <c r="M490" i="49" s="1"/>
  <c r="N490" i="49" s="1"/>
  <c r="L488" i="49"/>
  <c r="M488" i="49" s="1"/>
  <c r="N488" i="49" s="1"/>
  <c r="L486" i="49"/>
  <c r="M486" i="49" s="1"/>
  <c r="N486" i="49" s="1"/>
  <c r="L484" i="49"/>
  <c r="M484" i="49" s="1"/>
  <c r="N484" i="49" s="1"/>
  <c r="L482" i="49"/>
  <c r="M482" i="49" s="1"/>
  <c r="N482" i="49" s="1"/>
  <c r="L480" i="49"/>
  <c r="M480" i="49" s="1"/>
  <c r="N480" i="49" s="1"/>
  <c r="L478" i="49"/>
  <c r="M478" i="49" s="1"/>
  <c r="N478" i="49" s="1"/>
  <c r="L477" i="49"/>
  <c r="M477" i="49" s="1"/>
  <c r="N477" i="49" s="1"/>
  <c r="L473" i="49"/>
  <c r="M473" i="49" s="1"/>
  <c r="N473" i="49" s="1"/>
  <c r="L471" i="49"/>
  <c r="M471" i="49" s="1"/>
  <c r="N471" i="49" s="1"/>
  <c r="L469" i="49"/>
  <c r="M469" i="49" s="1"/>
  <c r="N469" i="49" s="1"/>
  <c r="L467" i="49"/>
  <c r="M467" i="49" s="1"/>
  <c r="N467" i="49" s="1"/>
  <c r="L465" i="49"/>
  <c r="M465" i="49" s="1"/>
  <c r="N465" i="49" s="1"/>
  <c r="L463" i="49"/>
  <c r="M463" i="49" s="1"/>
  <c r="N463" i="49" s="1"/>
  <c r="L461" i="49"/>
  <c r="M461" i="49" s="1"/>
  <c r="N461" i="49" s="1"/>
  <c r="L459" i="49"/>
  <c r="M459" i="49" s="1"/>
  <c r="N459" i="49" s="1"/>
  <c r="L457" i="49"/>
  <c r="M457" i="49" s="1"/>
  <c r="N457" i="49" s="1"/>
  <c r="L455" i="49"/>
  <c r="M455" i="49" s="1"/>
  <c r="N455" i="49" s="1"/>
  <c r="L454" i="49"/>
  <c r="M454" i="49" s="1"/>
  <c r="N454" i="49" s="1"/>
  <c r="L450" i="49"/>
  <c r="M450" i="49" s="1"/>
  <c r="N450" i="49" s="1"/>
  <c r="L448" i="49"/>
  <c r="M448" i="49" s="1"/>
  <c r="N448" i="49" s="1"/>
  <c r="L446" i="49"/>
  <c r="M446" i="49" s="1"/>
  <c r="N446" i="49" s="1"/>
  <c r="L444" i="49"/>
  <c r="M444" i="49" s="1"/>
  <c r="N444" i="49" s="1"/>
  <c r="L442" i="49"/>
  <c r="M442" i="49" s="1"/>
  <c r="N442" i="49" s="1"/>
  <c r="L440" i="49"/>
  <c r="M440" i="49" s="1"/>
  <c r="N440" i="49" s="1"/>
  <c r="L438" i="49"/>
  <c r="M438" i="49" s="1"/>
  <c r="N438" i="49" s="1"/>
  <c r="L436" i="49"/>
  <c r="M436" i="49" s="1"/>
  <c r="N436" i="49" s="1"/>
  <c r="L434" i="49"/>
  <c r="M434" i="49" s="1"/>
  <c r="N434" i="49" s="1"/>
  <c r="L432" i="49"/>
  <c r="M432" i="49" s="1"/>
  <c r="N432" i="49" s="1"/>
  <c r="L430" i="49"/>
  <c r="M430" i="49" s="1"/>
  <c r="N430" i="49" s="1"/>
  <c r="L428" i="49"/>
  <c r="M428" i="49" s="1"/>
  <c r="N428" i="49" s="1"/>
  <c r="L426" i="49"/>
  <c r="M426" i="49" s="1"/>
  <c r="N426" i="49" s="1"/>
  <c r="L424" i="49"/>
  <c r="M424" i="49" s="1"/>
  <c r="N424" i="49" s="1"/>
  <c r="L453" i="49"/>
  <c r="M453" i="49" s="1"/>
  <c r="N453" i="49" s="1"/>
  <c r="L452" i="49"/>
  <c r="M452" i="49" s="1"/>
  <c r="N452" i="49" s="1"/>
  <c r="L451" i="49"/>
  <c r="M451" i="49" s="1"/>
  <c r="N451" i="49" s="1"/>
  <c r="L449" i="49"/>
  <c r="M449" i="49" s="1"/>
  <c r="N449" i="49" s="1"/>
  <c r="L447" i="49"/>
  <c r="M447" i="49" s="1"/>
  <c r="N447" i="49" s="1"/>
  <c r="L445" i="49"/>
  <c r="M445" i="49" s="1"/>
  <c r="N445" i="49" s="1"/>
  <c r="L443" i="49"/>
  <c r="M443" i="49" s="1"/>
  <c r="N443" i="49" s="1"/>
  <c r="L441" i="49"/>
  <c r="M441" i="49" s="1"/>
  <c r="N441" i="49" s="1"/>
  <c r="L439" i="49"/>
  <c r="M439" i="49" s="1"/>
  <c r="N439" i="49" s="1"/>
  <c r="L437" i="49"/>
  <c r="M437" i="49" s="1"/>
  <c r="N437" i="49" s="1"/>
  <c r="L435" i="49"/>
  <c r="M435" i="49" s="1"/>
  <c r="N435" i="49" s="1"/>
  <c r="L433" i="49"/>
  <c r="M433" i="49" s="1"/>
  <c r="N433" i="49" s="1"/>
  <c r="L431" i="49"/>
  <c r="M431" i="49" s="1"/>
  <c r="N431" i="49" s="1"/>
  <c r="L429" i="49"/>
  <c r="M429" i="49" s="1"/>
  <c r="N429" i="49" s="1"/>
  <c r="L427" i="49"/>
  <c r="M427" i="49" s="1"/>
  <c r="N427" i="49" s="1"/>
  <c r="L423" i="49"/>
  <c r="M423" i="49" s="1"/>
  <c r="N423" i="49" s="1"/>
  <c r="L422" i="49"/>
  <c r="M422" i="49" s="1"/>
  <c r="N422" i="49" s="1"/>
  <c r="L420" i="49"/>
  <c r="M420" i="49" s="1"/>
  <c r="N420" i="49" s="1"/>
  <c r="L418" i="49"/>
  <c r="M418" i="49" s="1"/>
  <c r="N418" i="49" s="1"/>
  <c r="L416" i="49"/>
  <c r="M416" i="49" s="1"/>
  <c r="N416" i="49" s="1"/>
  <c r="L414" i="49"/>
  <c r="M414" i="49" s="1"/>
  <c r="N414" i="49" s="1"/>
  <c r="L412" i="49"/>
  <c r="M412" i="49" s="1"/>
  <c r="N412" i="49" s="1"/>
  <c r="L410" i="49"/>
  <c r="M410" i="49" s="1"/>
  <c r="N410" i="49" s="1"/>
  <c r="L408" i="49"/>
  <c r="M408" i="49" s="1"/>
  <c r="N408" i="49" s="1"/>
  <c r="L406" i="49"/>
  <c r="M406" i="49" s="1"/>
  <c r="N406" i="49" s="1"/>
  <c r="L404" i="49"/>
  <c r="M404" i="49" s="1"/>
  <c r="N404" i="49" s="1"/>
  <c r="L402" i="49"/>
  <c r="M402" i="49" s="1"/>
  <c r="N402" i="49" s="1"/>
  <c r="L400" i="49"/>
  <c r="M400" i="49" s="1"/>
  <c r="N400" i="49" s="1"/>
  <c r="L398" i="49"/>
  <c r="M398" i="49" s="1"/>
  <c r="N398" i="49" s="1"/>
  <c r="L396" i="49"/>
  <c r="M396" i="49" s="1"/>
  <c r="N396" i="49" s="1"/>
  <c r="L394" i="49"/>
  <c r="M394" i="49" s="1"/>
  <c r="N394" i="49" s="1"/>
  <c r="L392" i="49"/>
  <c r="M392" i="49" s="1"/>
  <c r="N392" i="49" s="1"/>
  <c r="L390" i="49"/>
  <c r="M390" i="49" s="1"/>
  <c r="N390" i="49" s="1"/>
  <c r="L388" i="49"/>
  <c r="M388" i="49" s="1"/>
  <c r="N388" i="49" s="1"/>
  <c r="L386" i="49"/>
  <c r="M386" i="49" s="1"/>
  <c r="N386" i="49" s="1"/>
  <c r="L384" i="49"/>
  <c r="M384" i="49" s="1"/>
  <c r="N384" i="49" s="1"/>
  <c r="L382" i="49"/>
  <c r="M382" i="49" s="1"/>
  <c r="N382" i="49" s="1"/>
  <c r="L380" i="49"/>
  <c r="M380" i="49" s="1"/>
  <c r="N380" i="49" s="1"/>
  <c r="L474" i="49"/>
  <c r="M474" i="49" s="1"/>
  <c r="N474" i="49" s="1"/>
  <c r="L425" i="49"/>
  <c r="M425" i="49" s="1"/>
  <c r="N425" i="49" s="1"/>
  <c r="L421" i="49"/>
  <c r="M421" i="49" s="1"/>
  <c r="N421" i="49" s="1"/>
  <c r="L419" i="49"/>
  <c r="M419" i="49" s="1"/>
  <c r="N419" i="49" s="1"/>
  <c r="L417" i="49"/>
  <c r="M417" i="49" s="1"/>
  <c r="N417" i="49" s="1"/>
  <c r="L415" i="49"/>
  <c r="M415" i="49" s="1"/>
  <c r="N415" i="49" s="1"/>
  <c r="L413" i="49"/>
  <c r="M413" i="49" s="1"/>
  <c r="N413" i="49" s="1"/>
  <c r="L411" i="49"/>
  <c r="M411" i="49" s="1"/>
  <c r="N411" i="49" s="1"/>
  <c r="L409" i="49"/>
  <c r="M409" i="49" s="1"/>
  <c r="N409" i="49" s="1"/>
  <c r="L407" i="49"/>
  <c r="M407" i="49" s="1"/>
  <c r="N407" i="49" s="1"/>
  <c r="L405" i="49"/>
  <c r="M405" i="49" s="1"/>
  <c r="N405" i="49" s="1"/>
  <c r="L403" i="49"/>
  <c r="M403" i="49" s="1"/>
  <c r="N403" i="49" s="1"/>
  <c r="L401" i="49"/>
  <c r="M401" i="49" s="1"/>
  <c r="N401" i="49" s="1"/>
  <c r="L399" i="49"/>
  <c r="M399" i="49" s="1"/>
  <c r="N399" i="49" s="1"/>
  <c r="L397" i="49"/>
  <c r="M397" i="49" s="1"/>
  <c r="N397" i="49" s="1"/>
  <c r="L395" i="49"/>
  <c r="M395" i="49" s="1"/>
  <c r="N395" i="49" s="1"/>
  <c r="L393" i="49"/>
  <c r="M393" i="49" s="1"/>
  <c r="N393" i="49" s="1"/>
  <c r="L391" i="49"/>
  <c r="M391" i="49" s="1"/>
  <c r="N391" i="49" s="1"/>
  <c r="L389" i="49"/>
  <c r="M389" i="49" s="1"/>
  <c r="N389" i="49" s="1"/>
  <c r="L387" i="49"/>
  <c r="M387" i="49" s="1"/>
  <c r="N387" i="49" s="1"/>
  <c r="L385" i="49"/>
  <c r="M385" i="49" s="1"/>
  <c r="N385" i="49" s="1"/>
  <c r="L383" i="49"/>
  <c r="M383" i="49" s="1"/>
  <c r="N383" i="49" s="1"/>
  <c r="L381" i="49"/>
  <c r="M381" i="49" s="1"/>
  <c r="N381" i="49" s="1"/>
  <c r="L372" i="49"/>
  <c r="M372" i="49" s="1"/>
  <c r="N372" i="49" s="1"/>
  <c r="L371" i="49"/>
  <c r="M371" i="49" s="1"/>
  <c r="N371" i="49" s="1"/>
  <c r="L369" i="49"/>
  <c r="M369" i="49" s="1"/>
  <c r="N369" i="49" s="1"/>
  <c r="L367" i="49"/>
  <c r="M367" i="49" s="1"/>
  <c r="N367" i="49" s="1"/>
  <c r="L365" i="49"/>
  <c r="M365" i="49" s="1"/>
  <c r="N365" i="49" s="1"/>
  <c r="L363" i="49"/>
  <c r="M363" i="49" s="1"/>
  <c r="N363" i="49" s="1"/>
  <c r="L361" i="49"/>
  <c r="M361" i="49" s="1"/>
  <c r="N361" i="49" s="1"/>
  <c r="L359" i="49"/>
  <c r="M359" i="49" s="1"/>
  <c r="N359" i="49" s="1"/>
  <c r="L357" i="49"/>
  <c r="M357" i="49" s="1"/>
  <c r="N357" i="49" s="1"/>
  <c r="L355" i="49"/>
  <c r="M355" i="49" s="1"/>
  <c r="N355" i="49" s="1"/>
  <c r="L353" i="49"/>
  <c r="M353" i="49" s="1"/>
  <c r="N353" i="49" s="1"/>
  <c r="L351" i="49"/>
  <c r="M351" i="49" s="1"/>
  <c r="N351" i="49" s="1"/>
  <c r="L349" i="49"/>
  <c r="M349" i="49" s="1"/>
  <c r="N349" i="49" s="1"/>
  <c r="L347" i="49"/>
  <c r="M347" i="49" s="1"/>
  <c r="N347" i="49" s="1"/>
  <c r="L345" i="49"/>
  <c r="M345" i="49" s="1"/>
  <c r="N345" i="49" s="1"/>
  <c r="L343" i="49"/>
  <c r="M343" i="49" s="1"/>
  <c r="N343" i="49" s="1"/>
  <c r="L341" i="49"/>
  <c r="M341" i="49" s="1"/>
  <c r="N341" i="49" s="1"/>
  <c r="L339" i="49"/>
  <c r="M339" i="49" s="1"/>
  <c r="N339" i="49" s="1"/>
  <c r="L337" i="49"/>
  <c r="M337" i="49" s="1"/>
  <c r="N337" i="49" s="1"/>
  <c r="L335" i="49"/>
  <c r="M335" i="49" s="1"/>
  <c r="N335" i="49" s="1"/>
  <c r="L333" i="49"/>
  <c r="M333" i="49" s="1"/>
  <c r="N333" i="49" s="1"/>
  <c r="L379" i="49"/>
  <c r="M379" i="49" s="1"/>
  <c r="N379" i="49" s="1"/>
  <c r="L378" i="49"/>
  <c r="M378" i="49" s="1"/>
  <c r="N378" i="49" s="1"/>
  <c r="L377" i="49"/>
  <c r="M377" i="49" s="1"/>
  <c r="N377" i="49" s="1"/>
  <c r="L376" i="49"/>
  <c r="M376" i="49" s="1"/>
  <c r="N376" i="49" s="1"/>
  <c r="L375" i="49"/>
  <c r="M375" i="49" s="1"/>
  <c r="N375" i="49" s="1"/>
  <c r="L370" i="49"/>
  <c r="M370" i="49" s="1"/>
  <c r="N370" i="49" s="1"/>
  <c r="L368" i="49"/>
  <c r="M368" i="49" s="1"/>
  <c r="N368" i="49" s="1"/>
  <c r="L366" i="49"/>
  <c r="M366" i="49" s="1"/>
  <c r="N366" i="49" s="1"/>
  <c r="L364" i="49"/>
  <c r="M364" i="49" s="1"/>
  <c r="N364" i="49" s="1"/>
  <c r="L362" i="49"/>
  <c r="M362" i="49" s="1"/>
  <c r="N362" i="49" s="1"/>
  <c r="L360" i="49"/>
  <c r="M360" i="49" s="1"/>
  <c r="N360" i="49" s="1"/>
  <c r="L358" i="49"/>
  <c r="M358" i="49" s="1"/>
  <c r="N358" i="49" s="1"/>
  <c r="L356" i="49"/>
  <c r="M356" i="49" s="1"/>
  <c r="N356" i="49" s="1"/>
  <c r="L354" i="49"/>
  <c r="M354" i="49" s="1"/>
  <c r="N354" i="49" s="1"/>
  <c r="L352" i="49"/>
  <c r="M352" i="49" s="1"/>
  <c r="N352" i="49" s="1"/>
  <c r="L350" i="49"/>
  <c r="M350" i="49" s="1"/>
  <c r="N350" i="49" s="1"/>
  <c r="L348" i="49"/>
  <c r="M348" i="49" s="1"/>
  <c r="N348" i="49" s="1"/>
  <c r="L346" i="49"/>
  <c r="M346" i="49" s="1"/>
  <c r="N346" i="49" s="1"/>
  <c r="L344" i="49"/>
  <c r="M344" i="49" s="1"/>
  <c r="N344" i="49" s="1"/>
  <c r="L342" i="49"/>
  <c r="M342" i="49" s="1"/>
  <c r="N342" i="49" s="1"/>
  <c r="L340" i="49"/>
  <c r="M340" i="49" s="1"/>
  <c r="N340" i="49" s="1"/>
  <c r="L338" i="49"/>
  <c r="M338" i="49" s="1"/>
  <c r="N338" i="49" s="1"/>
  <c r="L336" i="49"/>
  <c r="M336" i="49" s="1"/>
  <c r="N336" i="49" s="1"/>
  <c r="L334" i="49"/>
  <c r="M334" i="49" s="1"/>
  <c r="N334" i="49" s="1"/>
  <c r="L374" i="49"/>
  <c r="M374" i="49" s="1"/>
  <c r="N374" i="49" s="1"/>
  <c r="L373" i="49"/>
  <c r="M373" i="49" s="1"/>
  <c r="N373" i="49" s="1"/>
  <c r="L331" i="49"/>
  <c r="M331" i="49" s="1"/>
  <c r="N331" i="49" s="1"/>
  <c r="L330" i="49"/>
  <c r="M330" i="49" s="1"/>
  <c r="N330" i="49" s="1"/>
  <c r="L329" i="49"/>
  <c r="M329" i="49" s="1"/>
  <c r="N329" i="49" s="1"/>
  <c r="L327" i="49"/>
  <c r="M327" i="49" s="1"/>
  <c r="N327" i="49" s="1"/>
  <c r="L325" i="49"/>
  <c r="M325" i="49" s="1"/>
  <c r="N325" i="49" s="1"/>
  <c r="L323" i="49"/>
  <c r="M323" i="49" s="1"/>
  <c r="N323" i="49" s="1"/>
  <c r="L321" i="49"/>
  <c r="M321" i="49" s="1"/>
  <c r="N321" i="49" s="1"/>
  <c r="L319" i="49"/>
  <c r="M319" i="49" s="1"/>
  <c r="N319" i="49" s="1"/>
  <c r="L317" i="49"/>
  <c r="M317" i="49" s="1"/>
  <c r="N317" i="49" s="1"/>
  <c r="L315" i="49"/>
  <c r="M315" i="49" s="1"/>
  <c r="N315" i="49" s="1"/>
  <c r="L313" i="49"/>
  <c r="M313" i="49" s="1"/>
  <c r="N313" i="49" s="1"/>
  <c r="L311" i="49"/>
  <c r="M311" i="49" s="1"/>
  <c r="N311" i="49" s="1"/>
  <c r="L309" i="49"/>
  <c r="M309" i="49" s="1"/>
  <c r="N309" i="49" s="1"/>
  <c r="L307" i="49"/>
  <c r="M307" i="49" s="1"/>
  <c r="N307" i="49" s="1"/>
  <c r="L305" i="49"/>
  <c r="M305" i="49" s="1"/>
  <c r="N305" i="49" s="1"/>
  <c r="L303" i="49"/>
  <c r="M303" i="49" s="1"/>
  <c r="N303" i="49" s="1"/>
  <c r="L301" i="49"/>
  <c r="M301" i="49" s="1"/>
  <c r="N301" i="49" s="1"/>
  <c r="L299" i="49"/>
  <c r="M299" i="49" s="1"/>
  <c r="N299" i="49" s="1"/>
  <c r="L297" i="49"/>
  <c r="M297" i="49" s="1"/>
  <c r="N297" i="49" s="1"/>
  <c r="L295" i="49"/>
  <c r="M295" i="49" s="1"/>
  <c r="N295" i="49" s="1"/>
  <c r="L293" i="49"/>
  <c r="M293" i="49" s="1"/>
  <c r="N293" i="49" s="1"/>
  <c r="L291" i="49"/>
  <c r="M291" i="49" s="1"/>
  <c r="N291" i="49" s="1"/>
  <c r="L289" i="49"/>
  <c r="M289" i="49" s="1"/>
  <c r="N289" i="49" s="1"/>
  <c r="L287" i="49"/>
  <c r="M287" i="49" s="1"/>
  <c r="N287" i="49" s="1"/>
  <c r="L332" i="49"/>
  <c r="M332" i="49" s="1"/>
  <c r="N332" i="49" s="1"/>
  <c r="L283" i="49"/>
  <c r="M283" i="49" s="1"/>
  <c r="N283" i="49" s="1"/>
  <c r="L282" i="49"/>
  <c r="M282" i="49" s="1"/>
  <c r="N282" i="49" s="1"/>
  <c r="L275" i="49"/>
  <c r="M275" i="49" s="1"/>
  <c r="N275" i="49" s="1"/>
  <c r="L273" i="49"/>
  <c r="M273" i="49" s="1"/>
  <c r="N273" i="49" s="1"/>
  <c r="L271" i="49"/>
  <c r="M271" i="49" s="1"/>
  <c r="N271" i="49" s="1"/>
  <c r="L269" i="49"/>
  <c r="M269" i="49" s="1"/>
  <c r="N269" i="49" s="1"/>
  <c r="L267" i="49"/>
  <c r="M267" i="49" s="1"/>
  <c r="N267" i="49" s="1"/>
  <c r="L265" i="49"/>
  <c r="M265" i="49" s="1"/>
  <c r="N265" i="49" s="1"/>
  <c r="L263" i="49"/>
  <c r="M263" i="49" s="1"/>
  <c r="N263" i="49" s="1"/>
  <c r="L261" i="49"/>
  <c r="M261" i="49" s="1"/>
  <c r="N261" i="49" s="1"/>
  <c r="L259" i="49"/>
  <c r="M259" i="49" s="1"/>
  <c r="N259" i="49" s="1"/>
  <c r="L257" i="49"/>
  <c r="M257" i="49" s="1"/>
  <c r="N257" i="49" s="1"/>
  <c r="L255" i="49"/>
  <c r="M255" i="49" s="1"/>
  <c r="N255" i="49" s="1"/>
  <c r="L253" i="49"/>
  <c r="M253" i="49" s="1"/>
  <c r="N253" i="49" s="1"/>
  <c r="L251" i="49"/>
  <c r="M251" i="49" s="1"/>
  <c r="N251" i="49" s="1"/>
  <c r="L249" i="49"/>
  <c r="M249" i="49" s="1"/>
  <c r="N249" i="49" s="1"/>
  <c r="L247" i="49"/>
  <c r="M247" i="49" s="1"/>
  <c r="N247" i="49" s="1"/>
  <c r="L245" i="49"/>
  <c r="M245" i="49" s="1"/>
  <c r="N245" i="49" s="1"/>
  <c r="L243" i="49"/>
  <c r="M243" i="49" s="1"/>
  <c r="N243" i="49" s="1"/>
  <c r="L241" i="49"/>
  <c r="M241" i="49" s="1"/>
  <c r="N241" i="49" s="1"/>
  <c r="L239" i="49"/>
  <c r="M239" i="49" s="1"/>
  <c r="N239" i="49" s="1"/>
  <c r="L237" i="49"/>
  <c r="M237" i="49" s="1"/>
  <c r="N237" i="49" s="1"/>
  <c r="L235" i="49"/>
  <c r="M235" i="49" s="1"/>
  <c r="N235" i="49" s="1"/>
  <c r="L233" i="49"/>
  <c r="M233" i="49" s="1"/>
  <c r="N233" i="49" s="1"/>
  <c r="L231" i="49"/>
  <c r="M231" i="49" s="1"/>
  <c r="N231" i="49" s="1"/>
  <c r="L229" i="49"/>
  <c r="M229" i="49" s="1"/>
  <c r="N229" i="49" s="1"/>
  <c r="L227" i="49"/>
  <c r="M227" i="49" s="1"/>
  <c r="N227" i="49" s="1"/>
  <c r="L225" i="49"/>
  <c r="M225" i="49" s="1"/>
  <c r="N225" i="49" s="1"/>
  <c r="L223" i="49"/>
  <c r="M223" i="49" s="1"/>
  <c r="N223" i="49" s="1"/>
  <c r="L221" i="49"/>
  <c r="M221" i="49" s="1"/>
  <c r="N221" i="49" s="1"/>
  <c r="L219" i="49"/>
  <c r="M219" i="49" s="1"/>
  <c r="N219" i="49" s="1"/>
  <c r="L217" i="49"/>
  <c r="M217" i="49" s="1"/>
  <c r="N217" i="49" s="1"/>
  <c r="L215" i="49"/>
  <c r="M215" i="49" s="1"/>
  <c r="N215" i="49" s="1"/>
  <c r="L213" i="49"/>
  <c r="M213" i="49" s="1"/>
  <c r="N213" i="49" s="1"/>
  <c r="L211" i="49"/>
  <c r="M211" i="49" s="1"/>
  <c r="N211" i="49" s="1"/>
  <c r="L209" i="49"/>
  <c r="M209" i="49" s="1"/>
  <c r="N209" i="49" s="1"/>
  <c r="L207" i="49"/>
  <c r="M207" i="49" s="1"/>
  <c r="N207" i="49" s="1"/>
  <c r="L206" i="49"/>
  <c r="M206" i="49" s="1"/>
  <c r="N206" i="49" s="1"/>
  <c r="L204" i="49"/>
  <c r="M204" i="49" s="1"/>
  <c r="N204" i="49" s="1"/>
  <c r="L202" i="49"/>
  <c r="M202" i="49" s="1"/>
  <c r="N202" i="49" s="1"/>
  <c r="L200" i="49"/>
  <c r="M200" i="49" s="1"/>
  <c r="N200" i="49" s="1"/>
  <c r="L164" i="49"/>
  <c r="M164" i="49" s="1"/>
  <c r="N164" i="49" s="1"/>
  <c r="L160" i="49"/>
  <c r="M160" i="49" s="1"/>
  <c r="N160" i="49" s="1"/>
  <c r="L197" i="49"/>
  <c r="M197" i="49" s="1"/>
  <c r="N197" i="49" s="1"/>
  <c r="L195" i="49"/>
  <c r="M195" i="49" s="1"/>
  <c r="N195" i="49" s="1"/>
  <c r="L181" i="49"/>
  <c r="M181" i="49" s="1"/>
  <c r="N181" i="49" s="1"/>
  <c r="L179" i="49"/>
  <c r="M179" i="49" s="1"/>
  <c r="N179" i="49" s="1"/>
  <c r="L151" i="49"/>
  <c r="M151" i="49" s="1"/>
  <c r="N151" i="49" s="1"/>
  <c r="L170" i="49"/>
  <c r="M170" i="49" s="1"/>
  <c r="N170" i="49" s="1"/>
  <c r="L169" i="49"/>
  <c r="M169" i="49" s="1"/>
  <c r="N169" i="49" s="1"/>
  <c r="L166" i="49"/>
  <c r="M166" i="49" s="1"/>
  <c r="N166" i="49" s="1"/>
  <c r="L193" i="49"/>
  <c r="M193" i="49" s="1"/>
  <c r="N193" i="49" s="1"/>
  <c r="L158" i="49"/>
  <c r="M158" i="49" s="1"/>
  <c r="N158" i="49" s="1"/>
  <c r="L157" i="49"/>
  <c r="M157" i="49" s="1"/>
  <c r="N157" i="49" s="1"/>
  <c r="L328" i="49"/>
  <c r="M328" i="49" s="1"/>
  <c r="N328" i="49" s="1"/>
  <c r="L326" i="49"/>
  <c r="M326" i="49" s="1"/>
  <c r="N326" i="49" s="1"/>
  <c r="L324" i="49"/>
  <c r="M324" i="49" s="1"/>
  <c r="N324" i="49" s="1"/>
  <c r="L322" i="49"/>
  <c r="M322" i="49" s="1"/>
  <c r="N322" i="49" s="1"/>
  <c r="L320" i="49"/>
  <c r="M320" i="49" s="1"/>
  <c r="N320" i="49" s="1"/>
  <c r="L318" i="49"/>
  <c r="M318" i="49" s="1"/>
  <c r="N318" i="49" s="1"/>
  <c r="L316" i="49"/>
  <c r="M316" i="49" s="1"/>
  <c r="N316" i="49" s="1"/>
  <c r="L314" i="49"/>
  <c r="M314" i="49" s="1"/>
  <c r="N314" i="49" s="1"/>
  <c r="L312" i="49"/>
  <c r="M312" i="49" s="1"/>
  <c r="N312" i="49" s="1"/>
  <c r="L310" i="49"/>
  <c r="M310" i="49" s="1"/>
  <c r="N310" i="49" s="1"/>
  <c r="L308" i="49"/>
  <c r="M308" i="49" s="1"/>
  <c r="N308" i="49" s="1"/>
  <c r="L306" i="49"/>
  <c r="M306" i="49" s="1"/>
  <c r="N306" i="49" s="1"/>
  <c r="L304" i="49"/>
  <c r="M304" i="49" s="1"/>
  <c r="N304" i="49" s="1"/>
  <c r="L302" i="49"/>
  <c r="M302" i="49" s="1"/>
  <c r="N302" i="49" s="1"/>
  <c r="L300" i="49"/>
  <c r="M300" i="49" s="1"/>
  <c r="N300" i="49" s="1"/>
  <c r="L298" i="49"/>
  <c r="M298" i="49" s="1"/>
  <c r="N298" i="49" s="1"/>
  <c r="L296" i="49"/>
  <c r="M296" i="49" s="1"/>
  <c r="N296" i="49" s="1"/>
  <c r="L294" i="49"/>
  <c r="M294" i="49" s="1"/>
  <c r="N294" i="49" s="1"/>
  <c r="L292" i="49"/>
  <c r="M292" i="49" s="1"/>
  <c r="N292" i="49" s="1"/>
  <c r="L290" i="49"/>
  <c r="M290" i="49" s="1"/>
  <c r="N290" i="49" s="1"/>
  <c r="L288" i="49"/>
  <c r="M288" i="49" s="1"/>
  <c r="N288" i="49" s="1"/>
  <c r="L286" i="49"/>
  <c r="M286" i="49" s="1"/>
  <c r="N286" i="49" s="1"/>
  <c r="L281" i="49"/>
  <c r="M281" i="49" s="1"/>
  <c r="N281" i="49" s="1"/>
  <c r="L280" i="49"/>
  <c r="M280" i="49" s="1"/>
  <c r="N280" i="49" s="1"/>
  <c r="L279" i="49"/>
  <c r="M279" i="49" s="1"/>
  <c r="N279" i="49" s="1"/>
  <c r="L278" i="49"/>
  <c r="M278" i="49" s="1"/>
  <c r="N278" i="49" s="1"/>
  <c r="L276" i="49"/>
  <c r="M276" i="49" s="1"/>
  <c r="N276" i="49" s="1"/>
  <c r="L274" i="49"/>
  <c r="M274" i="49" s="1"/>
  <c r="N274" i="49" s="1"/>
  <c r="L272" i="49"/>
  <c r="M272" i="49" s="1"/>
  <c r="N272" i="49" s="1"/>
  <c r="L270" i="49"/>
  <c r="M270" i="49" s="1"/>
  <c r="N270" i="49" s="1"/>
  <c r="L268" i="49"/>
  <c r="M268" i="49" s="1"/>
  <c r="N268" i="49" s="1"/>
  <c r="L266" i="49"/>
  <c r="M266" i="49" s="1"/>
  <c r="N266" i="49" s="1"/>
  <c r="L264" i="49"/>
  <c r="M264" i="49" s="1"/>
  <c r="N264" i="49" s="1"/>
  <c r="L262" i="49"/>
  <c r="M262" i="49" s="1"/>
  <c r="N262" i="49" s="1"/>
  <c r="L260" i="49"/>
  <c r="M260" i="49" s="1"/>
  <c r="N260" i="49" s="1"/>
  <c r="L258" i="49"/>
  <c r="M258" i="49" s="1"/>
  <c r="N258" i="49" s="1"/>
  <c r="L256" i="49"/>
  <c r="M256" i="49" s="1"/>
  <c r="N256" i="49" s="1"/>
  <c r="L254" i="49"/>
  <c r="M254" i="49" s="1"/>
  <c r="N254" i="49" s="1"/>
  <c r="L252" i="49"/>
  <c r="M252" i="49" s="1"/>
  <c r="N252" i="49" s="1"/>
  <c r="L250" i="49"/>
  <c r="M250" i="49" s="1"/>
  <c r="N250" i="49" s="1"/>
  <c r="L248" i="49"/>
  <c r="M248" i="49" s="1"/>
  <c r="N248" i="49" s="1"/>
  <c r="L246" i="49"/>
  <c r="M246" i="49" s="1"/>
  <c r="N246" i="49" s="1"/>
  <c r="L244" i="49"/>
  <c r="M244" i="49" s="1"/>
  <c r="N244" i="49" s="1"/>
  <c r="L242" i="49"/>
  <c r="M242" i="49" s="1"/>
  <c r="N242" i="49" s="1"/>
  <c r="L240" i="49"/>
  <c r="M240" i="49" s="1"/>
  <c r="N240" i="49" s="1"/>
  <c r="L238" i="49"/>
  <c r="M238" i="49" s="1"/>
  <c r="N238" i="49" s="1"/>
  <c r="L236" i="49"/>
  <c r="M236" i="49" s="1"/>
  <c r="N236" i="49" s="1"/>
  <c r="L234" i="49"/>
  <c r="M234" i="49" s="1"/>
  <c r="N234" i="49" s="1"/>
  <c r="L232" i="49"/>
  <c r="M232" i="49" s="1"/>
  <c r="N232" i="49" s="1"/>
  <c r="L230" i="49"/>
  <c r="M230" i="49" s="1"/>
  <c r="N230" i="49" s="1"/>
  <c r="L228" i="49"/>
  <c r="M228" i="49" s="1"/>
  <c r="N228" i="49" s="1"/>
  <c r="L226" i="49"/>
  <c r="M226" i="49" s="1"/>
  <c r="N226" i="49" s="1"/>
  <c r="L224" i="49"/>
  <c r="M224" i="49" s="1"/>
  <c r="N224" i="49" s="1"/>
  <c r="L222" i="49"/>
  <c r="M222" i="49" s="1"/>
  <c r="N222" i="49" s="1"/>
  <c r="L220" i="49"/>
  <c r="M220" i="49" s="1"/>
  <c r="N220" i="49" s="1"/>
  <c r="L218" i="49"/>
  <c r="M218" i="49" s="1"/>
  <c r="N218" i="49" s="1"/>
  <c r="L216" i="49"/>
  <c r="M216" i="49" s="1"/>
  <c r="N216" i="49" s="1"/>
  <c r="L214" i="49"/>
  <c r="M214" i="49" s="1"/>
  <c r="N214" i="49" s="1"/>
  <c r="L212" i="49"/>
  <c r="M212" i="49" s="1"/>
  <c r="N212" i="49" s="1"/>
  <c r="L210" i="49"/>
  <c r="M210" i="49" s="1"/>
  <c r="N210" i="49" s="1"/>
  <c r="L208" i="49"/>
  <c r="M208" i="49" s="1"/>
  <c r="N208" i="49" s="1"/>
  <c r="L175" i="49"/>
  <c r="M175" i="49" s="1"/>
  <c r="N175" i="49" s="1"/>
  <c r="L205" i="49"/>
  <c r="M205" i="49" s="1"/>
  <c r="N205" i="49" s="1"/>
  <c r="L203" i="49"/>
  <c r="M203" i="49" s="1"/>
  <c r="N203" i="49" s="1"/>
  <c r="L201" i="49"/>
  <c r="M201" i="49" s="1"/>
  <c r="N201" i="49" s="1"/>
  <c r="L199" i="49"/>
  <c r="M199" i="49" s="1"/>
  <c r="N199" i="49" s="1"/>
  <c r="L161" i="49"/>
  <c r="M161" i="49" s="1"/>
  <c r="N161" i="49" s="1"/>
  <c r="L198" i="49"/>
  <c r="M198" i="49" s="1"/>
  <c r="N198" i="49" s="1"/>
  <c r="L196" i="49"/>
  <c r="M196" i="49" s="1"/>
  <c r="N196" i="49" s="1"/>
  <c r="L182" i="49"/>
  <c r="M182" i="49" s="1"/>
  <c r="N182" i="49" s="1"/>
  <c r="L180" i="49"/>
  <c r="M180" i="49" s="1"/>
  <c r="N180" i="49" s="1"/>
  <c r="L178" i="49"/>
  <c r="M178" i="49" s="1"/>
  <c r="N178" i="49" s="1"/>
  <c r="L171" i="49"/>
  <c r="M171" i="49" s="1"/>
  <c r="N171" i="49" s="1"/>
  <c r="L194" i="49"/>
  <c r="M194" i="49" s="1"/>
  <c r="N194" i="49" s="1"/>
  <c r="L168" i="49"/>
  <c r="M168" i="49" s="1"/>
  <c r="N168" i="49" s="1"/>
  <c r="L165" i="49"/>
  <c r="M165" i="49" s="1"/>
  <c r="N165" i="49" s="1"/>
  <c r="L192" i="49"/>
  <c r="M192" i="49" s="1"/>
  <c r="N192" i="49" s="1"/>
  <c r="L191" i="49"/>
  <c r="M191" i="49" s="1"/>
  <c r="N191" i="49" s="1"/>
  <c r="L277" i="49"/>
  <c r="M277" i="49" s="1"/>
  <c r="N277" i="49" s="1"/>
  <c r="L155" i="49"/>
  <c r="M155" i="49" s="1"/>
  <c r="N155" i="49" s="1"/>
  <c r="L133" i="49"/>
  <c r="M133" i="49" s="1"/>
  <c r="N133" i="49" s="1"/>
  <c r="L150" i="49"/>
  <c r="M150" i="49" s="1"/>
  <c r="N150" i="49" s="1"/>
  <c r="L149" i="49"/>
  <c r="M149" i="49" s="1"/>
  <c r="N149" i="49" s="1"/>
  <c r="L148" i="49"/>
  <c r="M148" i="49" s="1"/>
  <c r="N148" i="49" s="1"/>
  <c r="L185" i="49"/>
  <c r="M185" i="49" s="1"/>
  <c r="N185" i="49" s="1"/>
  <c r="L167" i="49"/>
  <c r="M167" i="49" s="1"/>
  <c r="N167" i="49" s="1"/>
  <c r="L137" i="49"/>
  <c r="M137" i="49" s="1"/>
  <c r="N137" i="49" s="1"/>
  <c r="L163" i="49"/>
  <c r="M163" i="49" s="1"/>
  <c r="N163" i="49" s="1"/>
  <c r="L184" i="49"/>
  <c r="M184" i="49" s="1"/>
  <c r="N184" i="49" s="1"/>
  <c r="L173" i="49"/>
  <c r="M173" i="49" s="1"/>
  <c r="N173" i="49" s="1"/>
  <c r="L122" i="49"/>
  <c r="M122" i="49" s="1"/>
  <c r="N122" i="49" s="1"/>
  <c r="L143" i="49"/>
  <c r="M143" i="49" s="1"/>
  <c r="N143" i="49" s="1"/>
  <c r="L146" i="49"/>
  <c r="M146" i="49" s="1"/>
  <c r="N146" i="49" s="1"/>
  <c r="L118" i="49"/>
  <c r="M118" i="49" s="1"/>
  <c r="N118" i="49" s="1"/>
  <c r="L114" i="49"/>
  <c r="M114" i="49" s="1"/>
  <c r="N114" i="49" s="1"/>
  <c r="L153" i="49"/>
  <c r="M153" i="49" s="1"/>
  <c r="N153" i="49" s="1"/>
  <c r="L132" i="49"/>
  <c r="M132" i="49" s="1"/>
  <c r="N132" i="49" s="1"/>
  <c r="L105" i="49"/>
  <c r="M105" i="49" s="1"/>
  <c r="N105" i="49" s="1"/>
  <c r="L145" i="49"/>
  <c r="M145" i="49" s="1"/>
  <c r="N145" i="49" s="1"/>
  <c r="L144" i="49"/>
  <c r="M144" i="49" s="1"/>
  <c r="N144" i="49" s="1"/>
  <c r="L136" i="49"/>
  <c r="M136" i="49" s="1"/>
  <c r="N136" i="49" s="1"/>
  <c r="L100" i="49"/>
  <c r="M100" i="49" s="1"/>
  <c r="N100" i="49" s="1"/>
  <c r="L109" i="49"/>
  <c r="M109" i="49" s="1"/>
  <c r="N109" i="49" s="1"/>
  <c r="L121" i="49"/>
  <c r="M121" i="49" s="1"/>
  <c r="N121" i="49" s="1"/>
  <c r="L94" i="49"/>
  <c r="M94" i="49" s="1"/>
  <c r="N94" i="49" s="1"/>
  <c r="L117" i="49"/>
  <c r="M117" i="49" s="1"/>
  <c r="N117" i="49" s="1"/>
  <c r="L113" i="49"/>
  <c r="M113" i="49" s="1"/>
  <c r="N113" i="49" s="1"/>
  <c r="L108" i="49"/>
  <c r="M108" i="49" s="1"/>
  <c r="N108" i="49" s="1"/>
  <c r="L91" i="49"/>
  <c r="M91" i="49" s="1"/>
  <c r="N91" i="49" s="1"/>
  <c r="L89" i="49"/>
  <c r="M89" i="49" s="1"/>
  <c r="N89" i="49" s="1"/>
  <c r="L102" i="49"/>
  <c r="M102" i="49" s="1"/>
  <c r="N102" i="49" s="1"/>
  <c r="L92" i="49"/>
  <c r="M92" i="49" s="1"/>
  <c r="N92" i="49" s="1"/>
  <c r="L81" i="49"/>
  <c r="M81" i="49" s="1"/>
  <c r="N81" i="49" s="1"/>
  <c r="L78" i="49"/>
  <c r="M78" i="49" s="1"/>
  <c r="N78" i="49" s="1"/>
  <c r="L76" i="49"/>
  <c r="M76" i="49" s="1"/>
  <c r="N76" i="49" s="1"/>
  <c r="L73" i="49"/>
  <c r="M73" i="49" s="1"/>
  <c r="N73" i="49" s="1"/>
  <c r="L85" i="49"/>
  <c r="M85" i="49" s="1"/>
  <c r="N85" i="49" s="1"/>
  <c r="L97" i="49"/>
  <c r="M97" i="49" s="1"/>
  <c r="N97" i="49" s="1"/>
  <c r="L124" i="49"/>
  <c r="M124" i="49" s="1"/>
  <c r="N124" i="49" s="1"/>
  <c r="L285" i="49"/>
  <c r="M285" i="49" s="1"/>
  <c r="N285" i="49" s="1"/>
  <c r="L284" i="49"/>
  <c r="M284" i="49" s="1"/>
  <c r="N284" i="49" s="1"/>
  <c r="L190" i="49"/>
  <c r="M190" i="49" s="1"/>
  <c r="N190" i="49" s="1"/>
  <c r="L189" i="49"/>
  <c r="M189" i="49" s="1"/>
  <c r="N189" i="49" s="1"/>
  <c r="L123" i="49"/>
  <c r="M123" i="49" s="1"/>
  <c r="N123" i="49" s="1"/>
  <c r="L67" i="49"/>
  <c r="M67" i="49" s="1"/>
  <c r="N67" i="49" s="1"/>
  <c r="L69" i="49"/>
  <c r="M69" i="49" s="1"/>
  <c r="N69" i="49" s="1"/>
  <c r="L106" i="49"/>
  <c r="M106" i="49" s="1"/>
  <c r="N106" i="49" s="1"/>
  <c r="L86" i="49"/>
  <c r="M86" i="49" s="1"/>
  <c r="N86" i="49" s="1"/>
  <c r="L95" i="49"/>
  <c r="M95" i="49" s="1"/>
  <c r="N95" i="49" s="1"/>
  <c r="L162" i="49"/>
  <c r="M162" i="49" s="1"/>
  <c r="N162" i="49" s="1"/>
  <c r="L74" i="49"/>
  <c r="M74" i="49" s="1"/>
  <c r="N74" i="49" s="1"/>
  <c r="L50" i="49"/>
  <c r="M50" i="49" s="1"/>
  <c r="N50" i="49" s="1"/>
  <c r="L45" i="49"/>
  <c r="M45" i="49" s="1"/>
  <c r="N45" i="49" s="1"/>
  <c r="L57" i="49"/>
  <c r="M57" i="49" s="1"/>
  <c r="N57" i="49" s="1"/>
  <c r="L58" i="49"/>
  <c r="M58" i="49" s="1"/>
  <c r="N58" i="49" s="1"/>
  <c r="L35" i="49"/>
  <c r="M35" i="49" s="1"/>
  <c r="N35" i="49" s="1"/>
  <c r="L41" i="49"/>
  <c r="M41" i="49" s="1"/>
  <c r="N41" i="49" s="1"/>
  <c r="L40" i="49"/>
  <c r="M40" i="49" s="1"/>
  <c r="N40" i="49" s="1"/>
  <c r="L29" i="49"/>
  <c r="M29" i="49" s="1"/>
  <c r="N29" i="49" s="1"/>
  <c r="L28" i="49"/>
  <c r="M28" i="49" s="1"/>
  <c r="N28" i="49" s="1"/>
  <c r="L62" i="49"/>
  <c r="M62" i="49" s="1"/>
  <c r="N62" i="49" s="1"/>
  <c r="L47" i="49"/>
  <c r="M47" i="49" s="1"/>
  <c r="N47" i="49" s="1"/>
  <c r="L68" i="49"/>
  <c r="M68" i="49" s="1"/>
  <c r="N68" i="49" s="1"/>
  <c r="L27" i="49"/>
  <c r="M27" i="49" s="1"/>
  <c r="N27" i="49" s="1"/>
  <c r="L51" i="49"/>
  <c r="M51" i="49" s="1"/>
  <c r="N51" i="49" s="1"/>
  <c r="L36" i="49"/>
  <c r="M36" i="49" s="1"/>
  <c r="N36" i="49" s="1"/>
  <c r="L43" i="49"/>
  <c r="M43" i="49" s="1"/>
  <c r="N43" i="49" s="1"/>
  <c r="L46" i="49"/>
  <c r="M46" i="49" s="1"/>
  <c r="N46" i="49" s="1"/>
  <c r="L53" i="49"/>
  <c r="M53" i="49" s="1"/>
  <c r="N53" i="49" s="1"/>
  <c r="L18" i="49"/>
  <c r="M18" i="49" s="1"/>
  <c r="N18" i="49" s="1"/>
  <c r="L16" i="49"/>
  <c r="M16" i="49" s="1"/>
  <c r="N16" i="49" s="1"/>
  <c r="L15" i="49"/>
  <c r="M15" i="49" s="1"/>
  <c r="N15" i="49" s="1"/>
  <c r="L25" i="49"/>
  <c r="M25" i="49" s="1"/>
  <c r="N25" i="49" s="1"/>
  <c r="L11" i="49"/>
  <c r="M11" i="49" s="1"/>
  <c r="N11" i="49" s="1"/>
  <c r="L19" i="49"/>
  <c r="M19" i="49" s="1"/>
  <c r="N19" i="49" s="1"/>
  <c r="L23" i="49"/>
  <c r="M23" i="49" s="1"/>
  <c r="N23" i="49" s="1"/>
  <c r="L10" i="49"/>
  <c r="M10" i="49" s="1"/>
  <c r="N10" i="49" s="1"/>
  <c r="L134" i="49"/>
  <c r="M134" i="49" s="1"/>
  <c r="N134" i="49" s="1"/>
  <c r="L71" i="49"/>
  <c r="M71" i="49" s="1"/>
  <c r="N71" i="49" s="1"/>
  <c r="L66" i="49"/>
  <c r="M66" i="49" s="1"/>
  <c r="N66" i="49" s="1"/>
  <c r="L63" i="49"/>
  <c r="M63" i="49" s="1"/>
  <c r="N63" i="49" s="1"/>
  <c r="L84" i="49"/>
  <c r="M84" i="49" s="1"/>
  <c r="N84" i="49" s="1"/>
  <c r="L77" i="49"/>
  <c r="M77" i="49" s="1"/>
  <c r="N77" i="49" s="1"/>
  <c r="L61" i="49"/>
  <c r="M61" i="49" s="1"/>
  <c r="N61" i="49" s="1"/>
  <c r="L70" i="49"/>
  <c r="M70" i="49" s="1"/>
  <c r="N70" i="49" s="1"/>
  <c r="L64" i="49"/>
  <c r="M64" i="49" s="1"/>
  <c r="N64" i="49" s="1"/>
  <c r="L56" i="49"/>
  <c r="M56" i="49" s="1"/>
  <c r="N56" i="49" s="1"/>
  <c r="L48" i="49"/>
  <c r="M48" i="49" s="1"/>
  <c r="N48" i="49" s="1"/>
  <c r="L60" i="49"/>
  <c r="M60" i="49" s="1"/>
  <c r="N60" i="49" s="1"/>
  <c r="L83" i="49"/>
  <c r="M83" i="49" s="1"/>
  <c r="N83" i="49" s="1"/>
  <c r="L42" i="49"/>
  <c r="M42" i="49" s="1"/>
  <c r="N42" i="49" s="1"/>
  <c r="L39" i="49"/>
  <c r="M39" i="49" s="1"/>
  <c r="N39" i="49" s="1"/>
  <c r="L38" i="49"/>
  <c r="M38" i="49" s="1"/>
  <c r="N38" i="49" s="1"/>
  <c r="L37" i="49"/>
  <c r="M37" i="49" s="1"/>
  <c r="N37" i="49" s="1"/>
  <c r="L52" i="49"/>
  <c r="M52" i="49" s="1"/>
  <c r="N52" i="49" s="1"/>
  <c r="L49" i="49"/>
  <c r="M49" i="49" s="1"/>
  <c r="N49" i="49" s="1"/>
  <c r="L32" i="49"/>
  <c r="M32" i="49" s="1"/>
  <c r="N32" i="49" s="1"/>
  <c r="L31" i="49"/>
  <c r="M31" i="49" s="1"/>
  <c r="N31" i="49" s="1"/>
  <c r="L26" i="49"/>
  <c r="M26" i="49" s="1"/>
  <c r="N26" i="49" s="1"/>
  <c r="L33" i="49"/>
  <c r="M33" i="49" s="1"/>
  <c r="N33" i="49" s="1"/>
  <c r="L140" i="49"/>
  <c r="M140" i="49" s="1"/>
  <c r="N140" i="49" s="1"/>
  <c r="L55" i="49"/>
  <c r="M55" i="49" s="1"/>
  <c r="N55" i="49" s="1"/>
  <c r="L44" i="49"/>
  <c r="M44" i="49" s="1"/>
  <c r="N44" i="49" s="1"/>
  <c r="L24" i="49"/>
  <c r="M24" i="49" s="1"/>
  <c r="N24" i="49" s="1"/>
  <c r="L34" i="49"/>
  <c r="M34" i="49" s="1"/>
  <c r="N34" i="49" s="1"/>
  <c r="L30" i="49"/>
  <c r="M30" i="49" s="1"/>
  <c r="N30" i="49" s="1"/>
  <c r="L54" i="49"/>
  <c r="M54" i="49" s="1"/>
  <c r="N54" i="49" s="1"/>
  <c r="L21" i="49"/>
  <c r="M21" i="49" s="1"/>
  <c r="N21" i="49" s="1"/>
  <c r="L20" i="49"/>
  <c r="M20" i="49" s="1"/>
  <c r="N20" i="49" s="1"/>
  <c r="L13" i="49"/>
  <c r="M13" i="49" s="1"/>
  <c r="N13" i="49" s="1"/>
  <c r="L22" i="49"/>
  <c r="M22" i="49" s="1"/>
  <c r="N22" i="49" s="1"/>
  <c r="L12" i="49"/>
  <c r="M12" i="49" s="1"/>
  <c r="N12" i="49" s="1"/>
  <c r="L9" i="49"/>
  <c r="M9" i="49" s="1"/>
  <c r="N9" i="49" s="1"/>
  <c r="L17" i="49"/>
  <c r="M17" i="49" s="1"/>
  <c r="N17" i="49" s="1"/>
  <c r="L14" i="49"/>
  <c r="M14" i="49" s="1"/>
  <c r="N14" i="49" s="1"/>
  <c r="L188" i="49"/>
  <c r="M188" i="49" s="1"/>
  <c r="N188" i="49" s="1"/>
  <c r="L152" i="49"/>
  <c r="M152" i="49" s="1"/>
  <c r="N152" i="49" s="1"/>
  <c r="L156" i="49"/>
  <c r="M156" i="49" s="1"/>
  <c r="N156" i="49" s="1"/>
  <c r="L187" i="49"/>
  <c r="M187" i="49" s="1"/>
  <c r="N187" i="49" s="1"/>
  <c r="L186" i="49"/>
  <c r="M186" i="49" s="1"/>
  <c r="N186" i="49" s="1"/>
  <c r="L142" i="49"/>
  <c r="M142" i="49" s="1"/>
  <c r="N142" i="49" s="1"/>
  <c r="L138" i="49"/>
  <c r="M138" i="49" s="1"/>
  <c r="N138" i="49" s="1"/>
  <c r="L112" i="49"/>
  <c r="M112" i="49" s="1"/>
  <c r="N112" i="49" s="1"/>
  <c r="L177" i="49"/>
  <c r="M177" i="49" s="1"/>
  <c r="N177" i="49" s="1"/>
  <c r="L174" i="49"/>
  <c r="M174" i="49" s="1"/>
  <c r="N174" i="49" s="1"/>
  <c r="L172" i="49"/>
  <c r="M172" i="49" s="1"/>
  <c r="N172" i="49" s="1"/>
  <c r="L120" i="49"/>
  <c r="M120" i="49" s="1"/>
  <c r="N120" i="49" s="1"/>
  <c r="L119" i="49"/>
  <c r="M119" i="49" s="1"/>
  <c r="N119" i="49" s="1"/>
  <c r="L159" i="49"/>
  <c r="M159" i="49" s="1"/>
  <c r="N159" i="49" s="1"/>
  <c r="L116" i="49"/>
  <c r="M116" i="49" s="1"/>
  <c r="N116" i="49" s="1"/>
  <c r="L154" i="49"/>
  <c r="M154" i="49" s="1"/>
  <c r="N154" i="49" s="1"/>
  <c r="L8" i="49"/>
  <c r="M8" i="49" s="1"/>
  <c r="N8" i="49" s="1"/>
  <c r="S23" i="49"/>
  <c r="T23" i="49" s="1"/>
  <c r="U23" i="49" s="1"/>
  <c r="E17" i="49"/>
  <c r="F17" i="49" s="1"/>
  <c r="G17" i="49" s="1"/>
  <c r="H17" i="49" s="1"/>
  <c r="S15" i="49"/>
  <c r="T15" i="49" s="1"/>
  <c r="U15" i="49" s="1"/>
  <c r="E13" i="49"/>
  <c r="F13" i="49" s="1"/>
  <c r="G13" i="49" s="1"/>
  <c r="H13" i="49" s="1"/>
  <c r="S46" i="49"/>
  <c r="T46" i="49" s="1"/>
  <c r="U46" i="49" s="1"/>
  <c r="E30" i="49"/>
  <c r="F30" i="49" s="1"/>
  <c r="G30" i="49" s="1"/>
  <c r="H30" i="49" s="1"/>
  <c r="S27" i="49"/>
  <c r="T27" i="49" s="1"/>
  <c r="U27" i="49" s="1"/>
  <c r="E55" i="49"/>
  <c r="F55" i="49" s="1"/>
  <c r="G55" i="49" s="1"/>
  <c r="H55" i="49" s="1"/>
  <c r="S28" i="49"/>
  <c r="T28" i="49" s="1"/>
  <c r="U28" i="49" s="1"/>
  <c r="E31" i="49"/>
  <c r="F31" i="49" s="1"/>
  <c r="G31" i="49" s="1"/>
  <c r="H31" i="49" s="1"/>
  <c r="S35" i="49"/>
  <c r="T35" i="49" s="1"/>
  <c r="U35" i="49" s="1"/>
  <c r="E37" i="49"/>
  <c r="F37" i="49" s="1"/>
  <c r="G37" i="49" s="1"/>
  <c r="H37" i="49" s="1"/>
  <c r="S50" i="49"/>
  <c r="T50" i="49" s="1"/>
  <c r="U50" i="49" s="1"/>
  <c r="E83" i="49"/>
  <c r="F83" i="49" s="1"/>
  <c r="G83" i="49" s="1"/>
  <c r="H83" i="49" s="1"/>
  <c r="S86" i="49"/>
  <c r="T86" i="49" s="1"/>
  <c r="U86" i="49" s="1"/>
  <c r="E64" i="49"/>
  <c r="F64" i="49" s="1"/>
  <c r="G64" i="49" s="1"/>
  <c r="H64" i="49" s="1"/>
  <c r="L65" i="49"/>
  <c r="M65" i="49" s="1"/>
  <c r="N65" i="49" s="1"/>
  <c r="L59" i="49"/>
  <c r="M59" i="49" s="1"/>
  <c r="N59" i="49" s="1"/>
  <c r="S8" i="49"/>
  <c r="T8" i="49" s="1"/>
  <c r="U8" i="49" s="1"/>
  <c r="S19" i="49"/>
  <c r="T19" i="49" s="1"/>
  <c r="U19" i="49" s="1"/>
  <c r="E9" i="49"/>
  <c r="F9" i="49" s="1"/>
  <c r="G9" i="49" s="1"/>
  <c r="H9" i="49" s="1"/>
  <c r="S16" i="49"/>
  <c r="T16" i="49" s="1"/>
  <c r="U16" i="49" s="1"/>
  <c r="E20" i="49"/>
  <c r="F20" i="49" s="1"/>
  <c r="G20" i="49" s="1"/>
  <c r="H20" i="49" s="1"/>
  <c r="S43" i="49"/>
  <c r="T43" i="49" s="1"/>
  <c r="U43" i="49" s="1"/>
  <c r="E34" i="49"/>
  <c r="F34" i="49" s="1"/>
  <c r="G34" i="49" s="1"/>
  <c r="H34" i="49" s="1"/>
  <c r="S68" i="49"/>
  <c r="T68" i="49" s="1"/>
  <c r="U68" i="49" s="1"/>
  <c r="E140" i="49"/>
  <c r="F140" i="49" s="1"/>
  <c r="G140" i="49" s="1"/>
  <c r="H140" i="49" s="1"/>
  <c r="S29" i="49"/>
  <c r="T29" i="49" s="1"/>
  <c r="U29" i="49" s="1"/>
  <c r="E32" i="49"/>
  <c r="F32" i="49" s="1"/>
  <c r="G32" i="49" s="1"/>
  <c r="H32" i="49" s="1"/>
  <c r="S58" i="49"/>
  <c r="T58" i="49" s="1"/>
  <c r="U58" i="49" s="1"/>
  <c r="E38" i="49"/>
  <c r="F38" i="49" s="1"/>
  <c r="G38" i="49" s="1"/>
  <c r="H38" i="49" s="1"/>
  <c r="S74" i="49"/>
  <c r="T74" i="49" s="1"/>
  <c r="U74" i="49" s="1"/>
  <c r="L141" i="49"/>
  <c r="M141" i="49" s="1"/>
  <c r="N141" i="49" s="1"/>
  <c r="E528" i="49"/>
  <c r="F528" i="49" s="1"/>
  <c r="G528" i="49" s="1"/>
  <c r="H528" i="49" s="1"/>
  <c r="E526" i="49"/>
  <c r="F526" i="49" s="1"/>
  <c r="G526" i="49" s="1"/>
  <c r="H526" i="49" s="1"/>
  <c r="E524" i="49"/>
  <c r="F524" i="49" s="1"/>
  <c r="G524" i="49" s="1"/>
  <c r="H524" i="49" s="1"/>
  <c r="E522" i="49"/>
  <c r="F522" i="49" s="1"/>
  <c r="G522" i="49" s="1"/>
  <c r="H522" i="49" s="1"/>
  <c r="E520" i="49"/>
  <c r="F520" i="49" s="1"/>
  <c r="G520" i="49" s="1"/>
  <c r="H520" i="49" s="1"/>
  <c r="E518" i="49"/>
  <c r="F518" i="49" s="1"/>
  <c r="G518" i="49" s="1"/>
  <c r="H518" i="49" s="1"/>
  <c r="E516" i="49"/>
  <c r="F516" i="49" s="1"/>
  <c r="G516" i="49" s="1"/>
  <c r="H516" i="49" s="1"/>
  <c r="E529" i="49"/>
  <c r="F529" i="49" s="1"/>
  <c r="G529" i="49" s="1"/>
  <c r="H529" i="49" s="1"/>
  <c r="E521" i="49"/>
  <c r="F521" i="49" s="1"/>
  <c r="G521" i="49" s="1"/>
  <c r="H521" i="49" s="1"/>
  <c r="E513" i="49"/>
  <c r="F513" i="49" s="1"/>
  <c r="G513" i="49" s="1"/>
  <c r="H513" i="49" s="1"/>
  <c r="E511" i="49"/>
  <c r="F511" i="49" s="1"/>
  <c r="G511" i="49" s="1"/>
  <c r="H511" i="49" s="1"/>
  <c r="E527" i="49"/>
  <c r="F527" i="49" s="1"/>
  <c r="G527" i="49" s="1"/>
  <c r="H527" i="49" s="1"/>
  <c r="E519" i="49"/>
  <c r="F519" i="49" s="1"/>
  <c r="G519" i="49" s="1"/>
  <c r="H519" i="49" s="1"/>
  <c r="E525" i="49"/>
  <c r="F525" i="49" s="1"/>
  <c r="G525" i="49" s="1"/>
  <c r="H525" i="49" s="1"/>
  <c r="E517" i="49"/>
  <c r="F517" i="49" s="1"/>
  <c r="G517" i="49" s="1"/>
  <c r="H517" i="49" s="1"/>
  <c r="E514" i="49"/>
  <c r="F514" i="49" s="1"/>
  <c r="G514" i="49" s="1"/>
  <c r="H514" i="49" s="1"/>
  <c r="E512" i="49"/>
  <c r="F512" i="49" s="1"/>
  <c r="G512" i="49" s="1"/>
  <c r="H512" i="49" s="1"/>
  <c r="E510" i="49"/>
  <c r="F510" i="49" s="1"/>
  <c r="G510" i="49" s="1"/>
  <c r="H510" i="49" s="1"/>
  <c r="E508" i="49"/>
  <c r="F508" i="49" s="1"/>
  <c r="G508" i="49" s="1"/>
  <c r="H508" i="49" s="1"/>
  <c r="E506" i="49"/>
  <c r="F506" i="49" s="1"/>
  <c r="G506" i="49" s="1"/>
  <c r="H506" i="49" s="1"/>
  <c r="E504" i="49"/>
  <c r="F504" i="49" s="1"/>
  <c r="G504" i="49" s="1"/>
  <c r="H504" i="49" s="1"/>
  <c r="E502" i="49"/>
  <c r="F502" i="49" s="1"/>
  <c r="G502" i="49" s="1"/>
  <c r="H502" i="49" s="1"/>
  <c r="E500" i="49"/>
  <c r="F500" i="49" s="1"/>
  <c r="G500" i="49" s="1"/>
  <c r="H500" i="49" s="1"/>
  <c r="E515" i="49"/>
  <c r="F515" i="49" s="1"/>
  <c r="G515" i="49" s="1"/>
  <c r="H515" i="49" s="1"/>
  <c r="E503" i="49"/>
  <c r="F503" i="49" s="1"/>
  <c r="G503" i="49" s="1"/>
  <c r="H503" i="49" s="1"/>
  <c r="E498" i="49"/>
  <c r="F498" i="49" s="1"/>
  <c r="G498" i="49" s="1"/>
  <c r="H498" i="49" s="1"/>
  <c r="E496" i="49"/>
  <c r="F496" i="49" s="1"/>
  <c r="G496" i="49" s="1"/>
  <c r="H496" i="49" s="1"/>
  <c r="E494" i="49"/>
  <c r="F494" i="49" s="1"/>
  <c r="G494" i="49" s="1"/>
  <c r="H494" i="49" s="1"/>
  <c r="E492" i="49"/>
  <c r="F492" i="49" s="1"/>
  <c r="G492" i="49" s="1"/>
  <c r="H492" i="49" s="1"/>
  <c r="E490" i="49"/>
  <c r="F490" i="49" s="1"/>
  <c r="G490" i="49" s="1"/>
  <c r="H490" i="49" s="1"/>
  <c r="E488" i="49"/>
  <c r="F488" i="49" s="1"/>
  <c r="G488" i="49" s="1"/>
  <c r="H488" i="49" s="1"/>
  <c r="E486" i="49"/>
  <c r="F486" i="49" s="1"/>
  <c r="G486" i="49" s="1"/>
  <c r="H486" i="49" s="1"/>
  <c r="E484" i="49"/>
  <c r="F484" i="49" s="1"/>
  <c r="G484" i="49" s="1"/>
  <c r="H484" i="49" s="1"/>
  <c r="E482" i="49"/>
  <c r="F482" i="49" s="1"/>
  <c r="G482" i="49" s="1"/>
  <c r="H482" i="49" s="1"/>
  <c r="E480" i="49"/>
  <c r="F480" i="49" s="1"/>
  <c r="G480" i="49" s="1"/>
  <c r="H480" i="49" s="1"/>
  <c r="E478" i="49"/>
  <c r="F478" i="49" s="1"/>
  <c r="G478" i="49" s="1"/>
  <c r="H478" i="49" s="1"/>
  <c r="E476" i="49"/>
  <c r="F476" i="49" s="1"/>
  <c r="G476" i="49" s="1"/>
  <c r="H476" i="49" s="1"/>
  <c r="E474" i="49"/>
  <c r="F474" i="49" s="1"/>
  <c r="G474" i="49" s="1"/>
  <c r="H474" i="49" s="1"/>
  <c r="E509" i="49"/>
  <c r="F509" i="49" s="1"/>
  <c r="G509" i="49" s="1"/>
  <c r="H509" i="49" s="1"/>
  <c r="E501" i="49"/>
  <c r="F501" i="49" s="1"/>
  <c r="G501" i="49" s="1"/>
  <c r="H501" i="49" s="1"/>
  <c r="E523" i="49"/>
  <c r="F523" i="49" s="1"/>
  <c r="G523" i="49" s="1"/>
  <c r="H523" i="49" s="1"/>
  <c r="E507" i="49"/>
  <c r="F507" i="49" s="1"/>
  <c r="G507" i="49" s="1"/>
  <c r="H507" i="49" s="1"/>
  <c r="E499" i="49"/>
  <c r="F499" i="49" s="1"/>
  <c r="G499" i="49" s="1"/>
  <c r="H499" i="49" s="1"/>
  <c r="E497" i="49"/>
  <c r="F497" i="49" s="1"/>
  <c r="G497" i="49" s="1"/>
  <c r="H497" i="49" s="1"/>
  <c r="E495" i="49"/>
  <c r="F495" i="49" s="1"/>
  <c r="G495" i="49" s="1"/>
  <c r="H495" i="49" s="1"/>
  <c r="E493" i="49"/>
  <c r="F493" i="49" s="1"/>
  <c r="G493" i="49" s="1"/>
  <c r="H493" i="49" s="1"/>
  <c r="E491" i="49"/>
  <c r="F491" i="49" s="1"/>
  <c r="G491" i="49" s="1"/>
  <c r="H491" i="49" s="1"/>
  <c r="E489" i="49"/>
  <c r="F489" i="49" s="1"/>
  <c r="G489" i="49" s="1"/>
  <c r="H489" i="49" s="1"/>
  <c r="E487" i="49"/>
  <c r="F487" i="49" s="1"/>
  <c r="G487" i="49" s="1"/>
  <c r="H487" i="49" s="1"/>
  <c r="E485" i="49"/>
  <c r="F485" i="49" s="1"/>
  <c r="G485" i="49" s="1"/>
  <c r="H485" i="49" s="1"/>
  <c r="E483" i="49"/>
  <c r="F483" i="49" s="1"/>
  <c r="G483" i="49" s="1"/>
  <c r="H483" i="49" s="1"/>
  <c r="E481" i="49"/>
  <c r="F481" i="49" s="1"/>
  <c r="G481" i="49" s="1"/>
  <c r="H481" i="49" s="1"/>
  <c r="E479" i="49"/>
  <c r="F479" i="49" s="1"/>
  <c r="G479" i="49" s="1"/>
  <c r="H479" i="49" s="1"/>
  <c r="E477" i="49"/>
  <c r="F477" i="49" s="1"/>
  <c r="G477" i="49" s="1"/>
  <c r="H477" i="49" s="1"/>
  <c r="E475" i="49"/>
  <c r="F475" i="49" s="1"/>
  <c r="G475" i="49" s="1"/>
  <c r="H475" i="49" s="1"/>
  <c r="E472" i="49"/>
  <c r="F472" i="49" s="1"/>
  <c r="G472" i="49" s="1"/>
  <c r="H472" i="49" s="1"/>
  <c r="E470" i="49"/>
  <c r="F470" i="49" s="1"/>
  <c r="G470" i="49" s="1"/>
  <c r="H470" i="49" s="1"/>
  <c r="E468" i="49"/>
  <c r="F468" i="49" s="1"/>
  <c r="G468" i="49" s="1"/>
  <c r="H468" i="49" s="1"/>
  <c r="E466" i="49"/>
  <c r="F466" i="49" s="1"/>
  <c r="G466" i="49" s="1"/>
  <c r="H466" i="49" s="1"/>
  <c r="E464" i="49"/>
  <c r="F464" i="49" s="1"/>
  <c r="G464" i="49" s="1"/>
  <c r="H464" i="49" s="1"/>
  <c r="E462" i="49"/>
  <c r="F462" i="49" s="1"/>
  <c r="G462" i="49" s="1"/>
  <c r="H462" i="49" s="1"/>
  <c r="E460" i="49"/>
  <c r="F460" i="49" s="1"/>
  <c r="G460" i="49" s="1"/>
  <c r="H460" i="49" s="1"/>
  <c r="E458" i="49"/>
  <c r="F458" i="49" s="1"/>
  <c r="G458" i="49" s="1"/>
  <c r="H458" i="49" s="1"/>
  <c r="E456" i="49"/>
  <c r="F456" i="49" s="1"/>
  <c r="G456" i="49" s="1"/>
  <c r="H456" i="49" s="1"/>
  <c r="E454" i="49"/>
  <c r="F454" i="49" s="1"/>
  <c r="G454" i="49" s="1"/>
  <c r="H454" i="49" s="1"/>
  <c r="E452" i="49"/>
  <c r="F452" i="49" s="1"/>
  <c r="G452" i="49" s="1"/>
  <c r="H452" i="49" s="1"/>
  <c r="E505" i="49"/>
  <c r="F505" i="49" s="1"/>
  <c r="G505" i="49" s="1"/>
  <c r="H505" i="49" s="1"/>
  <c r="E473" i="49"/>
  <c r="F473" i="49" s="1"/>
  <c r="G473" i="49" s="1"/>
  <c r="H473" i="49" s="1"/>
  <c r="E471" i="49"/>
  <c r="F471" i="49" s="1"/>
  <c r="G471" i="49" s="1"/>
  <c r="H471" i="49" s="1"/>
  <c r="E463" i="49"/>
  <c r="F463" i="49" s="1"/>
  <c r="G463" i="49" s="1"/>
  <c r="H463" i="49" s="1"/>
  <c r="E455" i="49"/>
  <c r="F455" i="49" s="1"/>
  <c r="G455" i="49" s="1"/>
  <c r="H455" i="49" s="1"/>
  <c r="E469" i="49"/>
  <c r="F469" i="49" s="1"/>
  <c r="G469" i="49" s="1"/>
  <c r="H469" i="49" s="1"/>
  <c r="E461" i="49"/>
  <c r="F461" i="49" s="1"/>
  <c r="G461" i="49" s="1"/>
  <c r="H461" i="49" s="1"/>
  <c r="E453" i="49"/>
  <c r="F453" i="49" s="1"/>
  <c r="G453" i="49" s="1"/>
  <c r="H453" i="49" s="1"/>
  <c r="E450" i="49"/>
  <c r="F450" i="49" s="1"/>
  <c r="G450" i="49" s="1"/>
  <c r="H450" i="49" s="1"/>
  <c r="E448" i="49"/>
  <c r="F448" i="49" s="1"/>
  <c r="G448" i="49" s="1"/>
  <c r="H448" i="49" s="1"/>
  <c r="E446" i="49"/>
  <c r="F446" i="49" s="1"/>
  <c r="G446" i="49" s="1"/>
  <c r="H446" i="49" s="1"/>
  <c r="E444" i="49"/>
  <c r="F444" i="49" s="1"/>
  <c r="G444" i="49" s="1"/>
  <c r="H444" i="49" s="1"/>
  <c r="E442" i="49"/>
  <c r="F442" i="49" s="1"/>
  <c r="G442" i="49" s="1"/>
  <c r="H442" i="49" s="1"/>
  <c r="E440" i="49"/>
  <c r="F440" i="49" s="1"/>
  <c r="G440" i="49" s="1"/>
  <c r="H440" i="49" s="1"/>
  <c r="E438" i="49"/>
  <c r="F438" i="49" s="1"/>
  <c r="G438" i="49" s="1"/>
  <c r="H438" i="49" s="1"/>
  <c r="E436" i="49"/>
  <c r="F436" i="49" s="1"/>
  <c r="G436" i="49" s="1"/>
  <c r="H436" i="49" s="1"/>
  <c r="E434" i="49"/>
  <c r="F434" i="49" s="1"/>
  <c r="G434" i="49" s="1"/>
  <c r="H434" i="49" s="1"/>
  <c r="E432" i="49"/>
  <c r="F432" i="49" s="1"/>
  <c r="G432" i="49" s="1"/>
  <c r="H432" i="49" s="1"/>
  <c r="E430" i="49"/>
  <c r="F430" i="49" s="1"/>
  <c r="G430" i="49" s="1"/>
  <c r="H430" i="49" s="1"/>
  <c r="E428" i="49"/>
  <c r="F428" i="49" s="1"/>
  <c r="G428" i="49" s="1"/>
  <c r="H428" i="49" s="1"/>
  <c r="E426" i="49"/>
  <c r="F426" i="49" s="1"/>
  <c r="G426" i="49" s="1"/>
  <c r="H426" i="49" s="1"/>
  <c r="E424" i="49"/>
  <c r="F424" i="49" s="1"/>
  <c r="G424" i="49" s="1"/>
  <c r="H424" i="49" s="1"/>
  <c r="E467" i="49"/>
  <c r="F467" i="49" s="1"/>
  <c r="G467" i="49" s="1"/>
  <c r="H467" i="49" s="1"/>
  <c r="E459" i="49"/>
  <c r="F459" i="49" s="1"/>
  <c r="G459" i="49" s="1"/>
  <c r="H459" i="49" s="1"/>
  <c r="E445" i="49"/>
  <c r="F445" i="49" s="1"/>
  <c r="G445" i="49" s="1"/>
  <c r="H445" i="49" s="1"/>
  <c r="E437" i="49"/>
  <c r="F437" i="49" s="1"/>
  <c r="G437" i="49" s="1"/>
  <c r="H437" i="49" s="1"/>
  <c r="E429" i="49"/>
  <c r="F429" i="49" s="1"/>
  <c r="G429" i="49" s="1"/>
  <c r="H429" i="49" s="1"/>
  <c r="E423" i="49"/>
  <c r="F423" i="49" s="1"/>
  <c r="G423" i="49" s="1"/>
  <c r="H423" i="49" s="1"/>
  <c r="E421" i="49"/>
  <c r="F421" i="49" s="1"/>
  <c r="G421" i="49" s="1"/>
  <c r="H421" i="49" s="1"/>
  <c r="E419" i="49"/>
  <c r="F419" i="49" s="1"/>
  <c r="G419" i="49" s="1"/>
  <c r="H419" i="49" s="1"/>
  <c r="E417" i="49"/>
  <c r="F417" i="49" s="1"/>
  <c r="G417" i="49" s="1"/>
  <c r="H417" i="49" s="1"/>
  <c r="E415" i="49"/>
  <c r="F415" i="49" s="1"/>
  <c r="G415" i="49" s="1"/>
  <c r="H415" i="49" s="1"/>
  <c r="E413" i="49"/>
  <c r="F413" i="49" s="1"/>
  <c r="G413" i="49" s="1"/>
  <c r="H413" i="49" s="1"/>
  <c r="E411" i="49"/>
  <c r="F411" i="49" s="1"/>
  <c r="G411" i="49" s="1"/>
  <c r="H411" i="49" s="1"/>
  <c r="E409" i="49"/>
  <c r="F409" i="49" s="1"/>
  <c r="G409" i="49" s="1"/>
  <c r="H409" i="49" s="1"/>
  <c r="E407" i="49"/>
  <c r="F407" i="49" s="1"/>
  <c r="G407" i="49" s="1"/>
  <c r="H407" i="49" s="1"/>
  <c r="E405" i="49"/>
  <c r="F405" i="49" s="1"/>
  <c r="G405" i="49" s="1"/>
  <c r="H405" i="49" s="1"/>
  <c r="E403" i="49"/>
  <c r="F403" i="49" s="1"/>
  <c r="G403" i="49" s="1"/>
  <c r="H403" i="49" s="1"/>
  <c r="E401" i="49"/>
  <c r="F401" i="49" s="1"/>
  <c r="G401" i="49" s="1"/>
  <c r="H401" i="49" s="1"/>
  <c r="E399" i="49"/>
  <c r="F399" i="49" s="1"/>
  <c r="G399" i="49" s="1"/>
  <c r="H399" i="49" s="1"/>
  <c r="E397" i="49"/>
  <c r="F397" i="49" s="1"/>
  <c r="G397" i="49" s="1"/>
  <c r="H397" i="49" s="1"/>
  <c r="E395" i="49"/>
  <c r="F395" i="49" s="1"/>
  <c r="G395" i="49" s="1"/>
  <c r="H395" i="49" s="1"/>
  <c r="E393" i="49"/>
  <c r="F393" i="49" s="1"/>
  <c r="G393" i="49" s="1"/>
  <c r="H393" i="49" s="1"/>
  <c r="E391" i="49"/>
  <c r="F391" i="49" s="1"/>
  <c r="G391" i="49" s="1"/>
  <c r="H391" i="49" s="1"/>
  <c r="E389" i="49"/>
  <c r="F389" i="49" s="1"/>
  <c r="G389" i="49" s="1"/>
  <c r="H389" i="49" s="1"/>
  <c r="E387" i="49"/>
  <c r="F387" i="49" s="1"/>
  <c r="G387" i="49" s="1"/>
  <c r="H387" i="49" s="1"/>
  <c r="E385" i="49"/>
  <c r="F385" i="49" s="1"/>
  <c r="G385" i="49" s="1"/>
  <c r="H385" i="49" s="1"/>
  <c r="E383" i="49"/>
  <c r="F383" i="49" s="1"/>
  <c r="G383" i="49" s="1"/>
  <c r="H383" i="49" s="1"/>
  <c r="E381" i="49"/>
  <c r="F381" i="49" s="1"/>
  <c r="G381" i="49" s="1"/>
  <c r="H381" i="49" s="1"/>
  <c r="E379" i="49"/>
  <c r="F379" i="49" s="1"/>
  <c r="G379" i="49" s="1"/>
  <c r="H379" i="49" s="1"/>
  <c r="E451" i="49"/>
  <c r="F451" i="49" s="1"/>
  <c r="G451" i="49" s="1"/>
  <c r="H451" i="49" s="1"/>
  <c r="E443" i="49"/>
  <c r="F443" i="49" s="1"/>
  <c r="G443" i="49" s="1"/>
  <c r="H443" i="49" s="1"/>
  <c r="E435" i="49"/>
  <c r="F435" i="49" s="1"/>
  <c r="G435" i="49" s="1"/>
  <c r="H435" i="49" s="1"/>
  <c r="E427" i="49"/>
  <c r="F427" i="49" s="1"/>
  <c r="G427" i="49" s="1"/>
  <c r="H427" i="49" s="1"/>
  <c r="E425" i="49"/>
  <c r="F425" i="49" s="1"/>
  <c r="G425" i="49" s="1"/>
  <c r="H425" i="49" s="1"/>
  <c r="E457" i="49"/>
  <c r="F457" i="49" s="1"/>
  <c r="G457" i="49" s="1"/>
  <c r="H457" i="49" s="1"/>
  <c r="E449" i="49"/>
  <c r="F449" i="49" s="1"/>
  <c r="G449" i="49" s="1"/>
  <c r="H449" i="49" s="1"/>
  <c r="E441" i="49"/>
  <c r="F441" i="49" s="1"/>
  <c r="G441" i="49" s="1"/>
  <c r="H441" i="49" s="1"/>
  <c r="E433" i="49"/>
  <c r="F433" i="49" s="1"/>
  <c r="G433" i="49" s="1"/>
  <c r="H433" i="49" s="1"/>
  <c r="E422" i="49"/>
  <c r="F422" i="49" s="1"/>
  <c r="G422" i="49" s="1"/>
  <c r="H422" i="49" s="1"/>
  <c r="E420" i="49"/>
  <c r="F420" i="49" s="1"/>
  <c r="G420" i="49" s="1"/>
  <c r="H420" i="49" s="1"/>
  <c r="E418" i="49"/>
  <c r="F418" i="49" s="1"/>
  <c r="G418" i="49" s="1"/>
  <c r="H418" i="49" s="1"/>
  <c r="E416" i="49"/>
  <c r="F416" i="49" s="1"/>
  <c r="G416" i="49" s="1"/>
  <c r="H416" i="49" s="1"/>
  <c r="E414" i="49"/>
  <c r="F414" i="49" s="1"/>
  <c r="G414" i="49" s="1"/>
  <c r="H414" i="49" s="1"/>
  <c r="E412" i="49"/>
  <c r="F412" i="49" s="1"/>
  <c r="G412" i="49" s="1"/>
  <c r="H412" i="49" s="1"/>
  <c r="E410" i="49"/>
  <c r="F410" i="49" s="1"/>
  <c r="G410" i="49" s="1"/>
  <c r="H410" i="49" s="1"/>
  <c r="E408" i="49"/>
  <c r="F408" i="49" s="1"/>
  <c r="G408" i="49" s="1"/>
  <c r="H408" i="49" s="1"/>
  <c r="E406" i="49"/>
  <c r="F406" i="49" s="1"/>
  <c r="G406" i="49" s="1"/>
  <c r="H406" i="49" s="1"/>
  <c r="E404" i="49"/>
  <c r="F404" i="49" s="1"/>
  <c r="G404" i="49" s="1"/>
  <c r="H404" i="49" s="1"/>
  <c r="E402" i="49"/>
  <c r="F402" i="49" s="1"/>
  <c r="G402" i="49" s="1"/>
  <c r="H402" i="49" s="1"/>
  <c r="E400" i="49"/>
  <c r="F400" i="49" s="1"/>
  <c r="G400" i="49" s="1"/>
  <c r="H400" i="49" s="1"/>
  <c r="E398" i="49"/>
  <c r="F398" i="49" s="1"/>
  <c r="G398" i="49" s="1"/>
  <c r="H398" i="49" s="1"/>
  <c r="E396" i="49"/>
  <c r="F396" i="49" s="1"/>
  <c r="G396" i="49" s="1"/>
  <c r="H396" i="49" s="1"/>
  <c r="E394" i="49"/>
  <c r="F394" i="49" s="1"/>
  <c r="G394" i="49" s="1"/>
  <c r="H394" i="49" s="1"/>
  <c r="E392" i="49"/>
  <c r="F392" i="49" s="1"/>
  <c r="G392" i="49" s="1"/>
  <c r="H392" i="49" s="1"/>
  <c r="E390" i="49"/>
  <c r="F390" i="49" s="1"/>
  <c r="G390" i="49" s="1"/>
  <c r="H390" i="49" s="1"/>
  <c r="E388" i="49"/>
  <c r="F388" i="49" s="1"/>
  <c r="G388" i="49" s="1"/>
  <c r="H388" i="49" s="1"/>
  <c r="E386" i="49"/>
  <c r="F386" i="49" s="1"/>
  <c r="G386" i="49" s="1"/>
  <c r="H386" i="49" s="1"/>
  <c r="E384" i="49"/>
  <c r="F384" i="49" s="1"/>
  <c r="G384" i="49" s="1"/>
  <c r="H384" i="49" s="1"/>
  <c r="E382" i="49"/>
  <c r="F382" i="49" s="1"/>
  <c r="G382" i="49" s="1"/>
  <c r="H382" i="49" s="1"/>
  <c r="E380" i="49"/>
  <c r="F380" i="49" s="1"/>
  <c r="G380" i="49" s="1"/>
  <c r="H380" i="49" s="1"/>
  <c r="E378" i="49"/>
  <c r="F378" i="49" s="1"/>
  <c r="G378" i="49" s="1"/>
  <c r="H378" i="49" s="1"/>
  <c r="E376" i="49"/>
  <c r="F376" i="49" s="1"/>
  <c r="G376" i="49" s="1"/>
  <c r="H376" i="49" s="1"/>
  <c r="E374" i="49"/>
  <c r="F374" i="49" s="1"/>
  <c r="G374" i="49" s="1"/>
  <c r="H374" i="49" s="1"/>
  <c r="E372" i="49"/>
  <c r="F372" i="49" s="1"/>
  <c r="G372" i="49" s="1"/>
  <c r="H372" i="49" s="1"/>
  <c r="E465" i="49"/>
  <c r="F465" i="49" s="1"/>
  <c r="G465" i="49" s="1"/>
  <c r="H465" i="49" s="1"/>
  <c r="E431" i="49"/>
  <c r="F431" i="49" s="1"/>
  <c r="G431" i="49" s="1"/>
  <c r="H431" i="49" s="1"/>
  <c r="E377" i="49"/>
  <c r="F377" i="49" s="1"/>
  <c r="G377" i="49" s="1"/>
  <c r="H377" i="49" s="1"/>
  <c r="E371" i="49"/>
  <c r="F371" i="49" s="1"/>
  <c r="G371" i="49" s="1"/>
  <c r="H371" i="49" s="1"/>
  <c r="E369" i="49"/>
  <c r="F369" i="49" s="1"/>
  <c r="G369" i="49" s="1"/>
  <c r="H369" i="49" s="1"/>
  <c r="E367" i="49"/>
  <c r="F367" i="49" s="1"/>
  <c r="G367" i="49" s="1"/>
  <c r="H367" i="49" s="1"/>
  <c r="E365" i="49"/>
  <c r="F365" i="49" s="1"/>
  <c r="G365" i="49" s="1"/>
  <c r="H365" i="49" s="1"/>
  <c r="E363" i="49"/>
  <c r="F363" i="49" s="1"/>
  <c r="G363" i="49" s="1"/>
  <c r="H363" i="49" s="1"/>
  <c r="E361" i="49"/>
  <c r="F361" i="49" s="1"/>
  <c r="G361" i="49" s="1"/>
  <c r="H361" i="49" s="1"/>
  <c r="E359" i="49"/>
  <c r="F359" i="49" s="1"/>
  <c r="G359" i="49" s="1"/>
  <c r="H359" i="49" s="1"/>
  <c r="E357" i="49"/>
  <c r="F357" i="49" s="1"/>
  <c r="G357" i="49" s="1"/>
  <c r="H357" i="49" s="1"/>
  <c r="E355" i="49"/>
  <c r="F355" i="49" s="1"/>
  <c r="G355" i="49" s="1"/>
  <c r="H355" i="49" s="1"/>
  <c r="E353" i="49"/>
  <c r="F353" i="49" s="1"/>
  <c r="G353" i="49" s="1"/>
  <c r="H353" i="49" s="1"/>
  <c r="E351" i="49"/>
  <c r="F351" i="49" s="1"/>
  <c r="G351" i="49" s="1"/>
  <c r="H351" i="49" s="1"/>
  <c r="E349" i="49"/>
  <c r="F349" i="49" s="1"/>
  <c r="G349" i="49" s="1"/>
  <c r="H349" i="49" s="1"/>
  <c r="E347" i="49"/>
  <c r="F347" i="49" s="1"/>
  <c r="G347" i="49" s="1"/>
  <c r="H347" i="49" s="1"/>
  <c r="E345" i="49"/>
  <c r="F345" i="49" s="1"/>
  <c r="G345" i="49" s="1"/>
  <c r="H345" i="49" s="1"/>
  <c r="E343" i="49"/>
  <c r="F343" i="49" s="1"/>
  <c r="G343" i="49" s="1"/>
  <c r="H343" i="49" s="1"/>
  <c r="E341" i="49"/>
  <c r="F341" i="49" s="1"/>
  <c r="G341" i="49" s="1"/>
  <c r="H341" i="49" s="1"/>
  <c r="E339" i="49"/>
  <c r="F339" i="49" s="1"/>
  <c r="G339" i="49" s="1"/>
  <c r="H339" i="49" s="1"/>
  <c r="E337" i="49"/>
  <c r="F337" i="49" s="1"/>
  <c r="G337" i="49" s="1"/>
  <c r="H337" i="49" s="1"/>
  <c r="E335" i="49"/>
  <c r="F335" i="49" s="1"/>
  <c r="G335" i="49" s="1"/>
  <c r="H335" i="49" s="1"/>
  <c r="E333" i="49"/>
  <c r="F333" i="49" s="1"/>
  <c r="G333" i="49" s="1"/>
  <c r="H333" i="49" s="1"/>
  <c r="E331" i="49"/>
  <c r="F331" i="49" s="1"/>
  <c r="G331" i="49" s="1"/>
  <c r="H331" i="49" s="1"/>
  <c r="E439" i="49"/>
  <c r="F439" i="49" s="1"/>
  <c r="G439" i="49" s="1"/>
  <c r="H439" i="49" s="1"/>
  <c r="E375" i="49"/>
  <c r="F375" i="49" s="1"/>
  <c r="G375" i="49" s="1"/>
  <c r="H375" i="49" s="1"/>
  <c r="E366" i="49"/>
  <c r="F366" i="49" s="1"/>
  <c r="G366" i="49" s="1"/>
  <c r="H366" i="49" s="1"/>
  <c r="E358" i="49"/>
  <c r="F358" i="49" s="1"/>
  <c r="G358" i="49" s="1"/>
  <c r="H358" i="49" s="1"/>
  <c r="E350" i="49"/>
  <c r="F350" i="49" s="1"/>
  <c r="G350" i="49" s="1"/>
  <c r="H350" i="49" s="1"/>
  <c r="E342" i="49"/>
  <c r="F342" i="49" s="1"/>
  <c r="G342" i="49" s="1"/>
  <c r="H342" i="49" s="1"/>
  <c r="E334" i="49"/>
  <c r="F334" i="49" s="1"/>
  <c r="G334" i="49" s="1"/>
  <c r="H334" i="49" s="1"/>
  <c r="E330" i="49"/>
  <c r="F330" i="49" s="1"/>
  <c r="G330" i="49" s="1"/>
  <c r="H330" i="49" s="1"/>
  <c r="E328" i="49"/>
  <c r="F328" i="49" s="1"/>
  <c r="G328" i="49" s="1"/>
  <c r="H328" i="49" s="1"/>
  <c r="E326" i="49"/>
  <c r="F326" i="49" s="1"/>
  <c r="G326" i="49" s="1"/>
  <c r="H326" i="49" s="1"/>
  <c r="E324" i="49"/>
  <c r="F324" i="49" s="1"/>
  <c r="G324" i="49" s="1"/>
  <c r="H324" i="49" s="1"/>
  <c r="E322" i="49"/>
  <c r="F322" i="49" s="1"/>
  <c r="G322" i="49" s="1"/>
  <c r="H322" i="49" s="1"/>
  <c r="E320" i="49"/>
  <c r="F320" i="49" s="1"/>
  <c r="G320" i="49" s="1"/>
  <c r="H320" i="49" s="1"/>
  <c r="E318" i="49"/>
  <c r="F318" i="49" s="1"/>
  <c r="G318" i="49" s="1"/>
  <c r="H318" i="49" s="1"/>
  <c r="E316" i="49"/>
  <c r="F316" i="49" s="1"/>
  <c r="G316" i="49" s="1"/>
  <c r="H316" i="49" s="1"/>
  <c r="E314" i="49"/>
  <c r="F314" i="49" s="1"/>
  <c r="G314" i="49" s="1"/>
  <c r="H314" i="49" s="1"/>
  <c r="E312" i="49"/>
  <c r="F312" i="49" s="1"/>
  <c r="G312" i="49" s="1"/>
  <c r="H312" i="49" s="1"/>
  <c r="E310" i="49"/>
  <c r="F310" i="49" s="1"/>
  <c r="G310" i="49" s="1"/>
  <c r="H310" i="49" s="1"/>
  <c r="E308" i="49"/>
  <c r="F308" i="49" s="1"/>
  <c r="G308" i="49" s="1"/>
  <c r="H308" i="49" s="1"/>
  <c r="E306" i="49"/>
  <c r="F306" i="49" s="1"/>
  <c r="G306" i="49" s="1"/>
  <c r="H306" i="49" s="1"/>
  <c r="E304" i="49"/>
  <c r="F304" i="49" s="1"/>
  <c r="G304" i="49" s="1"/>
  <c r="H304" i="49" s="1"/>
  <c r="E302" i="49"/>
  <c r="F302" i="49" s="1"/>
  <c r="G302" i="49" s="1"/>
  <c r="H302" i="49" s="1"/>
  <c r="E300" i="49"/>
  <c r="F300" i="49" s="1"/>
  <c r="G300" i="49" s="1"/>
  <c r="H300" i="49" s="1"/>
  <c r="E298" i="49"/>
  <c r="F298" i="49" s="1"/>
  <c r="G298" i="49" s="1"/>
  <c r="H298" i="49" s="1"/>
  <c r="E296" i="49"/>
  <c r="F296" i="49" s="1"/>
  <c r="G296" i="49" s="1"/>
  <c r="H296" i="49" s="1"/>
  <c r="E294" i="49"/>
  <c r="F294" i="49" s="1"/>
  <c r="G294" i="49" s="1"/>
  <c r="H294" i="49" s="1"/>
  <c r="E292" i="49"/>
  <c r="F292" i="49" s="1"/>
  <c r="G292" i="49" s="1"/>
  <c r="H292" i="49" s="1"/>
  <c r="E290" i="49"/>
  <c r="F290" i="49" s="1"/>
  <c r="G290" i="49" s="1"/>
  <c r="H290" i="49" s="1"/>
  <c r="E288" i="49"/>
  <c r="F288" i="49" s="1"/>
  <c r="G288" i="49" s="1"/>
  <c r="H288" i="49" s="1"/>
  <c r="E286" i="49"/>
  <c r="F286" i="49" s="1"/>
  <c r="G286" i="49" s="1"/>
  <c r="H286" i="49" s="1"/>
  <c r="E447" i="49"/>
  <c r="F447" i="49" s="1"/>
  <c r="G447" i="49" s="1"/>
  <c r="H447" i="49" s="1"/>
  <c r="E373" i="49"/>
  <c r="F373" i="49" s="1"/>
  <c r="G373" i="49" s="1"/>
  <c r="H373" i="49" s="1"/>
  <c r="E364" i="49"/>
  <c r="F364" i="49" s="1"/>
  <c r="G364" i="49" s="1"/>
  <c r="H364" i="49" s="1"/>
  <c r="E356" i="49"/>
  <c r="F356" i="49" s="1"/>
  <c r="G356" i="49" s="1"/>
  <c r="H356" i="49" s="1"/>
  <c r="E348" i="49"/>
  <c r="F348" i="49" s="1"/>
  <c r="G348" i="49" s="1"/>
  <c r="H348" i="49" s="1"/>
  <c r="E340" i="49"/>
  <c r="F340" i="49" s="1"/>
  <c r="G340" i="49" s="1"/>
  <c r="H340" i="49" s="1"/>
  <c r="E370" i="49"/>
  <c r="F370" i="49" s="1"/>
  <c r="G370" i="49" s="1"/>
  <c r="H370" i="49" s="1"/>
  <c r="E362" i="49"/>
  <c r="F362" i="49" s="1"/>
  <c r="G362" i="49" s="1"/>
  <c r="H362" i="49" s="1"/>
  <c r="E354" i="49"/>
  <c r="F354" i="49" s="1"/>
  <c r="G354" i="49" s="1"/>
  <c r="H354" i="49" s="1"/>
  <c r="E346" i="49"/>
  <c r="F346" i="49" s="1"/>
  <c r="G346" i="49" s="1"/>
  <c r="H346" i="49" s="1"/>
  <c r="E338" i="49"/>
  <c r="F338" i="49" s="1"/>
  <c r="G338" i="49" s="1"/>
  <c r="H338" i="49" s="1"/>
  <c r="E329" i="49"/>
  <c r="F329" i="49" s="1"/>
  <c r="G329" i="49" s="1"/>
  <c r="H329" i="49" s="1"/>
  <c r="E327" i="49"/>
  <c r="F327" i="49" s="1"/>
  <c r="G327" i="49" s="1"/>
  <c r="H327" i="49" s="1"/>
  <c r="E325" i="49"/>
  <c r="F325" i="49" s="1"/>
  <c r="G325" i="49" s="1"/>
  <c r="H325" i="49" s="1"/>
  <c r="E323" i="49"/>
  <c r="F323" i="49" s="1"/>
  <c r="G323" i="49" s="1"/>
  <c r="H323" i="49" s="1"/>
  <c r="E321" i="49"/>
  <c r="F321" i="49" s="1"/>
  <c r="G321" i="49" s="1"/>
  <c r="H321" i="49" s="1"/>
  <c r="E319" i="49"/>
  <c r="F319" i="49" s="1"/>
  <c r="G319" i="49" s="1"/>
  <c r="H319" i="49" s="1"/>
  <c r="E317" i="49"/>
  <c r="F317" i="49" s="1"/>
  <c r="G317" i="49" s="1"/>
  <c r="H317" i="49" s="1"/>
  <c r="E315" i="49"/>
  <c r="F315" i="49" s="1"/>
  <c r="G315" i="49" s="1"/>
  <c r="H315" i="49" s="1"/>
  <c r="E313" i="49"/>
  <c r="F313" i="49" s="1"/>
  <c r="G313" i="49" s="1"/>
  <c r="H313" i="49" s="1"/>
  <c r="E311" i="49"/>
  <c r="F311" i="49" s="1"/>
  <c r="G311" i="49" s="1"/>
  <c r="H311" i="49" s="1"/>
  <c r="E309" i="49"/>
  <c r="F309" i="49" s="1"/>
  <c r="G309" i="49" s="1"/>
  <c r="H309" i="49" s="1"/>
  <c r="E307" i="49"/>
  <c r="F307" i="49" s="1"/>
  <c r="G307" i="49" s="1"/>
  <c r="H307" i="49" s="1"/>
  <c r="E305" i="49"/>
  <c r="F305" i="49" s="1"/>
  <c r="G305" i="49" s="1"/>
  <c r="H305" i="49" s="1"/>
  <c r="E303" i="49"/>
  <c r="F303" i="49" s="1"/>
  <c r="G303" i="49" s="1"/>
  <c r="H303" i="49" s="1"/>
  <c r="E301" i="49"/>
  <c r="F301" i="49" s="1"/>
  <c r="G301" i="49" s="1"/>
  <c r="H301" i="49" s="1"/>
  <c r="E299" i="49"/>
  <c r="F299" i="49" s="1"/>
  <c r="G299" i="49" s="1"/>
  <c r="H299" i="49" s="1"/>
  <c r="E297" i="49"/>
  <c r="F297" i="49" s="1"/>
  <c r="G297" i="49" s="1"/>
  <c r="H297" i="49" s="1"/>
  <c r="E295" i="49"/>
  <c r="F295" i="49" s="1"/>
  <c r="G295" i="49" s="1"/>
  <c r="H295" i="49" s="1"/>
  <c r="E293" i="49"/>
  <c r="F293" i="49" s="1"/>
  <c r="G293" i="49" s="1"/>
  <c r="H293" i="49" s="1"/>
  <c r="E291" i="49"/>
  <c r="F291" i="49" s="1"/>
  <c r="G291" i="49" s="1"/>
  <c r="H291" i="49" s="1"/>
  <c r="E289" i="49"/>
  <c r="F289" i="49" s="1"/>
  <c r="G289" i="49" s="1"/>
  <c r="H289" i="49" s="1"/>
  <c r="E287" i="49"/>
  <c r="F287" i="49" s="1"/>
  <c r="G287" i="49" s="1"/>
  <c r="H287" i="49" s="1"/>
  <c r="E285" i="49"/>
  <c r="F285" i="49" s="1"/>
  <c r="G285" i="49" s="1"/>
  <c r="H285" i="49" s="1"/>
  <c r="E283" i="49"/>
  <c r="F283" i="49" s="1"/>
  <c r="G283" i="49" s="1"/>
  <c r="H283" i="49" s="1"/>
  <c r="E281" i="49"/>
  <c r="F281" i="49" s="1"/>
  <c r="G281" i="49" s="1"/>
  <c r="H281" i="49" s="1"/>
  <c r="E279" i="49"/>
  <c r="F279" i="49" s="1"/>
  <c r="G279" i="49" s="1"/>
  <c r="H279" i="49" s="1"/>
  <c r="E277" i="49"/>
  <c r="F277" i="49" s="1"/>
  <c r="G277" i="49" s="1"/>
  <c r="H277" i="49" s="1"/>
  <c r="E360" i="49"/>
  <c r="F360" i="49" s="1"/>
  <c r="G360" i="49" s="1"/>
  <c r="H360" i="49" s="1"/>
  <c r="E282" i="49"/>
  <c r="F282" i="49" s="1"/>
  <c r="G282" i="49" s="1"/>
  <c r="H282" i="49" s="1"/>
  <c r="E368" i="49"/>
  <c r="F368" i="49" s="1"/>
  <c r="G368" i="49" s="1"/>
  <c r="H368" i="49" s="1"/>
  <c r="E336" i="49"/>
  <c r="F336" i="49" s="1"/>
  <c r="G336" i="49" s="1"/>
  <c r="H336" i="49" s="1"/>
  <c r="E332" i="49"/>
  <c r="F332" i="49" s="1"/>
  <c r="G332" i="49" s="1"/>
  <c r="H332" i="49" s="1"/>
  <c r="E280" i="49"/>
  <c r="F280" i="49" s="1"/>
  <c r="G280" i="49" s="1"/>
  <c r="H280" i="49" s="1"/>
  <c r="E275" i="49"/>
  <c r="F275" i="49" s="1"/>
  <c r="G275" i="49" s="1"/>
  <c r="H275" i="49" s="1"/>
  <c r="E273" i="49"/>
  <c r="F273" i="49" s="1"/>
  <c r="G273" i="49" s="1"/>
  <c r="H273" i="49" s="1"/>
  <c r="E271" i="49"/>
  <c r="F271" i="49" s="1"/>
  <c r="G271" i="49" s="1"/>
  <c r="H271" i="49" s="1"/>
  <c r="E269" i="49"/>
  <c r="F269" i="49" s="1"/>
  <c r="G269" i="49" s="1"/>
  <c r="H269" i="49" s="1"/>
  <c r="E267" i="49"/>
  <c r="F267" i="49" s="1"/>
  <c r="G267" i="49" s="1"/>
  <c r="H267" i="49" s="1"/>
  <c r="E265" i="49"/>
  <c r="F265" i="49" s="1"/>
  <c r="G265" i="49" s="1"/>
  <c r="H265" i="49" s="1"/>
  <c r="E263" i="49"/>
  <c r="F263" i="49" s="1"/>
  <c r="G263" i="49" s="1"/>
  <c r="H263" i="49" s="1"/>
  <c r="E261" i="49"/>
  <c r="F261" i="49" s="1"/>
  <c r="G261" i="49" s="1"/>
  <c r="H261" i="49" s="1"/>
  <c r="E259" i="49"/>
  <c r="F259" i="49" s="1"/>
  <c r="G259" i="49" s="1"/>
  <c r="H259" i="49" s="1"/>
  <c r="E257" i="49"/>
  <c r="F257" i="49" s="1"/>
  <c r="G257" i="49" s="1"/>
  <c r="H257" i="49" s="1"/>
  <c r="E255" i="49"/>
  <c r="F255" i="49" s="1"/>
  <c r="G255" i="49" s="1"/>
  <c r="H255" i="49" s="1"/>
  <c r="E253" i="49"/>
  <c r="F253" i="49" s="1"/>
  <c r="G253" i="49" s="1"/>
  <c r="H253" i="49" s="1"/>
  <c r="E251" i="49"/>
  <c r="F251" i="49" s="1"/>
  <c r="G251" i="49" s="1"/>
  <c r="H251" i="49" s="1"/>
  <c r="E249" i="49"/>
  <c r="F249" i="49" s="1"/>
  <c r="G249" i="49" s="1"/>
  <c r="H249" i="49" s="1"/>
  <c r="E247" i="49"/>
  <c r="F247" i="49" s="1"/>
  <c r="G247" i="49" s="1"/>
  <c r="H247" i="49" s="1"/>
  <c r="E245" i="49"/>
  <c r="F245" i="49" s="1"/>
  <c r="G245" i="49" s="1"/>
  <c r="H245" i="49" s="1"/>
  <c r="E243" i="49"/>
  <c r="F243" i="49" s="1"/>
  <c r="G243" i="49" s="1"/>
  <c r="H243" i="49" s="1"/>
  <c r="E241" i="49"/>
  <c r="F241" i="49" s="1"/>
  <c r="G241" i="49" s="1"/>
  <c r="H241" i="49" s="1"/>
  <c r="E239" i="49"/>
  <c r="F239" i="49" s="1"/>
  <c r="G239" i="49" s="1"/>
  <c r="H239" i="49" s="1"/>
  <c r="E237" i="49"/>
  <c r="F237" i="49" s="1"/>
  <c r="G237" i="49" s="1"/>
  <c r="H237" i="49" s="1"/>
  <c r="E235" i="49"/>
  <c r="F235" i="49" s="1"/>
  <c r="G235" i="49" s="1"/>
  <c r="H235" i="49" s="1"/>
  <c r="E233" i="49"/>
  <c r="F233" i="49" s="1"/>
  <c r="G233" i="49" s="1"/>
  <c r="H233" i="49" s="1"/>
  <c r="E231" i="49"/>
  <c r="F231" i="49" s="1"/>
  <c r="G231" i="49" s="1"/>
  <c r="H231" i="49" s="1"/>
  <c r="E229" i="49"/>
  <c r="F229" i="49" s="1"/>
  <c r="G229" i="49" s="1"/>
  <c r="H229" i="49" s="1"/>
  <c r="E227" i="49"/>
  <c r="F227" i="49" s="1"/>
  <c r="G227" i="49" s="1"/>
  <c r="H227" i="49" s="1"/>
  <c r="E225" i="49"/>
  <c r="F225" i="49" s="1"/>
  <c r="G225" i="49" s="1"/>
  <c r="H225" i="49" s="1"/>
  <c r="E223" i="49"/>
  <c r="F223" i="49" s="1"/>
  <c r="G223" i="49" s="1"/>
  <c r="H223" i="49" s="1"/>
  <c r="E221" i="49"/>
  <c r="F221" i="49" s="1"/>
  <c r="G221" i="49" s="1"/>
  <c r="H221" i="49" s="1"/>
  <c r="E219" i="49"/>
  <c r="F219" i="49" s="1"/>
  <c r="G219" i="49" s="1"/>
  <c r="H219" i="49" s="1"/>
  <c r="E217" i="49"/>
  <c r="F217" i="49" s="1"/>
  <c r="G217" i="49" s="1"/>
  <c r="H217" i="49" s="1"/>
  <c r="E215" i="49"/>
  <c r="F215" i="49" s="1"/>
  <c r="G215" i="49" s="1"/>
  <c r="H215" i="49" s="1"/>
  <c r="E213" i="49"/>
  <c r="F213" i="49" s="1"/>
  <c r="G213" i="49" s="1"/>
  <c r="H213" i="49" s="1"/>
  <c r="E211" i="49"/>
  <c r="F211" i="49" s="1"/>
  <c r="G211" i="49" s="1"/>
  <c r="H211" i="49" s="1"/>
  <c r="E209" i="49"/>
  <c r="F209" i="49" s="1"/>
  <c r="G209" i="49" s="1"/>
  <c r="H209" i="49" s="1"/>
  <c r="E207" i="49"/>
  <c r="F207" i="49" s="1"/>
  <c r="G207" i="49" s="1"/>
  <c r="H207" i="49" s="1"/>
  <c r="E206" i="49"/>
  <c r="F206" i="49" s="1"/>
  <c r="G206" i="49" s="1"/>
  <c r="H206" i="49" s="1"/>
  <c r="E204" i="49"/>
  <c r="F204" i="49" s="1"/>
  <c r="G204" i="49" s="1"/>
  <c r="H204" i="49" s="1"/>
  <c r="E202" i="49"/>
  <c r="F202" i="49" s="1"/>
  <c r="G202" i="49" s="1"/>
  <c r="H202" i="49" s="1"/>
  <c r="E200" i="49"/>
  <c r="F200" i="49" s="1"/>
  <c r="G200" i="49" s="1"/>
  <c r="H200" i="49" s="1"/>
  <c r="E164" i="49"/>
  <c r="F164" i="49" s="1"/>
  <c r="G164" i="49" s="1"/>
  <c r="H164" i="49" s="1"/>
  <c r="E160" i="49"/>
  <c r="F160" i="49" s="1"/>
  <c r="G160" i="49" s="1"/>
  <c r="H160" i="49" s="1"/>
  <c r="E197" i="49"/>
  <c r="F197" i="49" s="1"/>
  <c r="G197" i="49" s="1"/>
  <c r="H197" i="49" s="1"/>
  <c r="E195" i="49"/>
  <c r="F195" i="49" s="1"/>
  <c r="G195" i="49" s="1"/>
  <c r="H195" i="49" s="1"/>
  <c r="E181" i="49"/>
  <c r="F181" i="49" s="1"/>
  <c r="G181" i="49" s="1"/>
  <c r="H181" i="49" s="1"/>
  <c r="E179" i="49"/>
  <c r="F179" i="49" s="1"/>
  <c r="G179" i="49" s="1"/>
  <c r="H179" i="49" s="1"/>
  <c r="E151" i="49"/>
  <c r="F151" i="49" s="1"/>
  <c r="G151" i="49" s="1"/>
  <c r="H151" i="49" s="1"/>
  <c r="E170" i="49"/>
  <c r="F170" i="49" s="1"/>
  <c r="G170" i="49" s="1"/>
  <c r="H170" i="49" s="1"/>
  <c r="E169" i="49"/>
  <c r="F169" i="49" s="1"/>
  <c r="G169" i="49" s="1"/>
  <c r="H169" i="49" s="1"/>
  <c r="E166" i="49"/>
  <c r="F166" i="49" s="1"/>
  <c r="G166" i="49" s="1"/>
  <c r="H166" i="49" s="1"/>
  <c r="E193" i="49"/>
  <c r="F193" i="49" s="1"/>
  <c r="G193" i="49" s="1"/>
  <c r="H193" i="49" s="1"/>
  <c r="E158" i="49"/>
  <c r="F158" i="49" s="1"/>
  <c r="G158" i="49" s="1"/>
  <c r="H158" i="49" s="1"/>
  <c r="E157" i="49"/>
  <c r="F157" i="49" s="1"/>
  <c r="G157" i="49" s="1"/>
  <c r="H157" i="49" s="1"/>
  <c r="E189" i="49"/>
  <c r="F189" i="49" s="1"/>
  <c r="G189" i="49" s="1"/>
  <c r="H189" i="49" s="1"/>
  <c r="E344" i="49"/>
  <c r="F344" i="49" s="1"/>
  <c r="G344" i="49" s="1"/>
  <c r="H344" i="49" s="1"/>
  <c r="E278" i="49"/>
  <c r="F278" i="49" s="1"/>
  <c r="G278" i="49" s="1"/>
  <c r="H278" i="49" s="1"/>
  <c r="E352" i="49"/>
  <c r="F352" i="49" s="1"/>
  <c r="G352" i="49" s="1"/>
  <c r="H352" i="49" s="1"/>
  <c r="E274" i="49"/>
  <c r="F274" i="49" s="1"/>
  <c r="G274" i="49" s="1"/>
  <c r="H274" i="49" s="1"/>
  <c r="E266" i="49"/>
  <c r="F266" i="49" s="1"/>
  <c r="G266" i="49" s="1"/>
  <c r="H266" i="49" s="1"/>
  <c r="E258" i="49"/>
  <c r="F258" i="49" s="1"/>
  <c r="G258" i="49" s="1"/>
  <c r="H258" i="49" s="1"/>
  <c r="E250" i="49"/>
  <c r="F250" i="49" s="1"/>
  <c r="G250" i="49" s="1"/>
  <c r="H250" i="49" s="1"/>
  <c r="E242" i="49"/>
  <c r="F242" i="49" s="1"/>
  <c r="G242" i="49" s="1"/>
  <c r="H242" i="49" s="1"/>
  <c r="E234" i="49"/>
  <c r="F234" i="49" s="1"/>
  <c r="G234" i="49" s="1"/>
  <c r="H234" i="49" s="1"/>
  <c r="E226" i="49"/>
  <c r="F226" i="49" s="1"/>
  <c r="G226" i="49" s="1"/>
  <c r="H226" i="49" s="1"/>
  <c r="E218" i="49"/>
  <c r="F218" i="49" s="1"/>
  <c r="G218" i="49" s="1"/>
  <c r="H218" i="49" s="1"/>
  <c r="E210" i="49"/>
  <c r="F210" i="49" s="1"/>
  <c r="G210" i="49" s="1"/>
  <c r="H210" i="49" s="1"/>
  <c r="E203" i="49"/>
  <c r="F203" i="49" s="1"/>
  <c r="G203" i="49" s="1"/>
  <c r="H203" i="49" s="1"/>
  <c r="E198" i="49"/>
  <c r="F198" i="49" s="1"/>
  <c r="G198" i="49" s="1"/>
  <c r="H198" i="49" s="1"/>
  <c r="E178" i="49"/>
  <c r="F178" i="49" s="1"/>
  <c r="G178" i="49" s="1"/>
  <c r="H178" i="49" s="1"/>
  <c r="E165" i="49"/>
  <c r="F165" i="49" s="1"/>
  <c r="G165" i="49" s="1"/>
  <c r="H165" i="49" s="1"/>
  <c r="E188" i="49"/>
  <c r="F188" i="49" s="1"/>
  <c r="G188" i="49" s="1"/>
  <c r="H188" i="49" s="1"/>
  <c r="E152" i="49"/>
  <c r="F152" i="49" s="1"/>
  <c r="G152" i="49" s="1"/>
  <c r="H152" i="49" s="1"/>
  <c r="E156" i="49"/>
  <c r="F156" i="49" s="1"/>
  <c r="G156" i="49" s="1"/>
  <c r="H156" i="49" s="1"/>
  <c r="E187" i="49"/>
  <c r="F187" i="49" s="1"/>
  <c r="G187" i="49" s="1"/>
  <c r="H187" i="49" s="1"/>
  <c r="E186" i="49"/>
  <c r="F186" i="49" s="1"/>
  <c r="G186" i="49" s="1"/>
  <c r="H186" i="49" s="1"/>
  <c r="E142" i="49"/>
  <c r="F142" i="49" s="1"/>
  <c r="G142" i="49" s="1"/>
  <c r="H142" i="49" s="1"/>
  <c r="E138" i="49"/>
  <c r="F138" i="49" s="1"/>
  <c r="G138" i="49" s="1"/>
  <c r="H138" i="49" s="1"/>
  <c r="E112" i="49"/>
  <c r="F112" i="49" s="1"/>
  <c r="G112" i="49" s="1"/>
  <c r="H112" i="49" s="1"/>
  <c r="E177" i="49"/>
  <c r="F177" i="49" s="1"/>
  <c r="G177" i="49" s="1"/>
  <c r="H177" i="49" s="1"/>
  <c r="E174" i="49"/>
  <c r="F174" i="49" s="1"/>
  <c r="G174" i="49" s="1"/>
  <c r="H174" i="49" s="1"/>
  <c r="E172" i="49"/>
  <c r="F172" i="49" s="1"/>
  <c r="G172" i="49" s="1"/>
  <c r="H172" i="49" s="1"/>
  <c r="E120" i="49"/>
  <c r="F120" i="49" s="1"/>
  <c r="G120" i="49" s="1"/>
  <c r="H120" i="49" s="1"/>
  <c r="E119" i="49"/>
  <c r="F119" i="49" s="1"/>
  <c r="G119" i="49" s="1"/>
  <c r="H119" i="49" s="1"/>
  <c r="E159" i="49"/>
  <c r="F159" i="49" s="1"/>
  <c r="G159" i="49" s="1"/>
  <c r="H159" i="49" s="1"/>
  <c r="E116" i="49"/>
  <c r="F116" i="49" s="1"/>
  <c r="G116" i="49" s="1"/>
  <c r="H116" i="49" s="1"/>
  <c r="E154" i="49"/>
  <c r="F154" i="49" s="1"/>
  <c r="G154" i="49" s="1"/>
  <c r="H154" i="49" s="1"/>
  <c r="E107" i="49"/>
  <c r="F107" i="49" s="1"/>
  <c r="G107" i="49" s="1"/>
  <c r="H107" i="49" s="1"/>
  <c r="E147" i="49"/>
  <c r="F147" i="49" s="1"/>
  <c r="G147" i="49" s="1"/>
  <c r="H147" i="49" s="1"/>
  <c r="E104" i="49"/>
  <c r="F104" i="49" s="1"/>
  <c r="G104" i="49" s="1"/>
  <c r="H104" i="49" s="1"/>
  <c r="E103" i="49"/>
  <c r="F103" i="49" s="1"/>
  <c r="G103" i="49" s="1"/>
  <c r="H103" i="49" s="1"/>
  <c r="E139" i="49"/>
  <c r="F139" i="49" s="1"/>
  <c r="G139" i="49" s="1"/>
  <c r="H139" i="49" s="1"/>
  <c r="E135" i="49"/>
  <c r="F135" i="49" s="1"/>
  <c r="G135" i="49" s="1"/>
  <c r="H135" i="49" s="1"/>
  <c r="E110" i="49"/>
  <c r="F110" i="49" s="1"/>
  <c r="G110" i="49" s="1"/>
  <c r="H110" i="49" s="1"/>
  <c r="E99" i="49"/>
  <c r="F99" i="49" s="1"/>
  <c r="G99" i="49" s="1"/>
  <c r="H99" i="49" s="1"/>
  <c r="E96" i="49"/>
  <c r="F96" i="49" s="1"/>
  <c r="G96" i="49" s="1"/>
  <c r="H96" i="49" s="1"/>
  <c r="E93" i="49"/>
  <c r="F93" i="49" s="1"/>
  <c r="G93" i="49" s="1"/>
  <c r="H93" i="49" s="1"/>
  <c r="E115" i="49"/>
  <c r="F115" i="49" s="1"/>
  <c r="G115" i="49" s="1"/>
  <c r="H115" i="49" s="1"/>
  <c r="E111" i="49"/>
  <c r="F111" i="49" s="1"/>
  <c r="G111" i="49" s="1"/>
  <c r="H111" i="49" s="1"/>
  <c r="E101" i="49"/>
  <c r="F101" i="49" s="1"/>
  <c r="G101" i="49" s="1"/>
  <c r="H101" i="49" s="1"/>
  <c r="E90" i="49"/>
  <c r="F90" i="49" s="1"/>
  <c r="G90" i="49" s="1"/>
  <c r="H90" i="49" s="1"/>
  <c r="E88" i="49"/>
  <c r="F88" i="49" s="1"/>
  <c r="G88" i="49" s="1"/>
  <c r="H88" i="49" s="1"/>
  <c r="E98" i="49"/>
  <c r="F98" i="49" s="1"/>
  <c r="G98" i="49" s="1"/>
  <c r="H98" i="49" s="1"/>
  <c r="E82" i="49"/>
  <c r="F82" i="49" s="1"/>
  <c r="G82" i="49" s="1"/>
  <c r="H82" i="49" s="1"/>
  <c r="E79" i="49"/>
  <c r="F79" i="49" s="1"/>
  <c r="G79" i="49" s="1"/>
  <c r="H79" i="49" s="1"/>
  <c r="E80" i="49"/>
  <c r="F80" i="49" s="1"/>
  <c r="G80" i="49" s="1"/>
  <c r="H80" i="49" s="1"/>
  <c r="E75" i="49"/>
  <c r="F75" i="49" s="1"/>
  <c r="G75" i="49" s="1"/>
  <c r="H75" i="49" s="1"/>
  <c r="E183" i="49"/>
  <c r="F183" i="49" s="1"/>
  <c r="G183" i="49" s="1"/>
  <c r="H183" i="49" s="1"/>
  <c r="E176" i="49"/>
  <c r="F176" i="49" s="1"/>
  <c r="G176" i="49" s="1"/>
  <c r="H176" i="49" s="1"/>
  <c r="E87" i="49"/>
  <c r="F87" i="49" s="1"/>
  <c r="G87" i="49" s="1"/>
  <c r="H87" i="49" s="1"/>
  <c r="E84" i="49"/>
  <c r="F84" i="49" s="1"/>
  <c r="G84" i="49" s="1"/>
  <c r="H84" i="49" s="1"/>
  <c r="E123" i="49"/>
  <c r="F123" i="49" s="1"/>
  <c r="G123" i="49" s="1"/>
  <c r="H123" i="49" s="1"/>
  <c r="E77" i="49"/>
  <c r="F77" i="49" s="1"/>
  <c r="G77" i="49" s="1"/>
  <c r="H77" i="49" s="1"/>
  <c r="E67" i="49"/>
  <c r="F67" i="49" s="1"/>
  <c r="G67" i="49" s="1"/>
  <c r="H67" i="49" s="1"/>
  <c r="E272" i="49"/>
  <c r="F272" i="49" s="1"/>
  <c r="G272" i="49" s="1"/>
  <c r="H272" i="49" s="1"/>
  <c r="E264" i="49"/>
  <c r="F264" i="49" s="1"/>
  <c r="G264" i="49" s="1"/>
  <c r="H264" i="49" s="1"/>
  <c r="E256" i="49"/>
  <c r="F256" i="49" s="1"/>
  <c r="G256" i="49" s="1"/>
  <c r="H256" i="49" s="1"/>
  <c r="E248" i="49"/>
  <c r="F248" i="49" s="1"/>
  <c r="G248" i="49" s="1"/>
  <c r="H248" i="49" s="1"/>
  <c r="E240" i="49"/>
  <c r="F240" i="49" s="1"/>
  <c r="G240" i="49" s="1"/>
  <c r="H240" i="49" s="1"/>
  <c r="E232" i="49"/>
  <c r="F232" i="49" s="1"/>
  <c r="G232" i="49" s="1"/>
  <c r="H232" i="49" s="1"/>
  <c r="E224" i="49"/>
  <c r="F224" i="49" s="1"/>
  <c r="G224" i="49" s="1"/>
  <c r="H224" i="49" s="1"/>
  <c r="E216" i="49"/>
  <c r="F216" i="49" s="1"/>
  <c r="G216" i="49" s="1"/>
  <c r="H216" i="49" s="1"/>
  <c r="E208" i="49"/>
  <c r="F208" i="49" s="1"/>
  <c r="G208" i="49" s="1"/>
  <c r="H208" i="49" s="1"/>
  <c r="E201" i="49"/>
  <c r="F201" i="49" s="1"/>
  <c r="G201" i="49" s="1"/>
  <c r="H201" i="49" s="1"/>
  <c r="E196" i="49"/>
  <c r="F196" i="49" s="1"/>
  <c r="G196" i="49" s="1"/>
  <c r="H196" i="49" s="1"/>
  <c r="E171" i="49"/>
  <c r="F171" i="49" s="1"/>
  <c r="G171" i="49" s="1"/>
  <c r="H171" i="49" s="1"/>
  <c r="E192" i="49"/>
  <c r="F192" i="49" s="1"/>
  <c r="G192" i="49" s="1"/>
  <c r="H192" i="49" s="1"/>
  <c r="E190" i="49"/>
  <c r="F190" i="49" s="1"/>
  <c r="G190" i="49" s="1"/>
  <c r="H190" i="49" s="1"/>
  <c r="E270" i="49"/>
  <c r="F270" i="49" s="1"/>
  <c r="G270" i="49" s="1"/>
  <c r="H270" i="49" s="1"/>
  <c r="E262" i="49"/>
  <c r="F262" i="49" s="1"/>
  <c r="G262" i="49" s="1"/>
  <c r="H262" i="49" s="1"/>
  <c r="E254" i="49"/>
  <c r="F254" i="49" s="1"/>
  <c r="G254" i="49" s="1"/>
  <c r="H254" i="49" s="1"/>
  <c r="E246" i="49"/>
  <c r="F246" i="49" s="1"/>
  <c r="G246" i="49" s="1"/>
  <c r="H246" i="49" s="1"/>
  <c r="E238" i="49"/>
  <c r="F238" i="49" s="1"/>
  <c r="G238" i="49" s="1"/>
  <c r="H238" i="49" s="1"/>
  <c r="E230" i="49"/>
  <c r="F230" i="49" s="1"/>
  <c r="G230" i="49" s="1"/>
  <c r="H230" i="49" s="1"/>
  <c r="E222" i="49"/>
  <c r="F222" i="49" s="1"/>
  <c r="G222" i="49" s="1"/>
  <c r="H222" i="49" s="1"/>
  <c r="E214" i="49"/>
  <c r="F214" i="49" s="1"/>
  <c r="G214" i="49" s="1"/>
  <c r="H214" i="49" s="1"/>
  <c r="E175" i="49"/>
  <c r="F175" i="49" s="1"/>
  <c r="G175" i="49" s="1"/>
  <c r="H175" i="49" s="1"/>
  <c r="E199" i="49"/>
  <c r="F199" i="49" s="1"/>
  <c r="G199" i="49" s="1"/>
  <c r="H199" i="49" s="1"/>
  <c r="E182" i="49"/>
  <c r="F182" i="49" s="1"/>
  <c r="G182" i="49" s="1"/>
  <c r="H182" i="49" s="1"/>
  <c r="E194" i="49"/>
  <c r="F194" i="49" s="1"/>
  <c r="G194" i="49" s="1"/>
  <c r="H194" i="49" s="1"/>
  <c r="E191" i="49"/>
  <c r="F191" i="49" s="1"/>
  <c r="G191" i="49" s="1"/>
  <c r="H191" i="49" s="1"/>
  <c r="E155" i="49"/>
  <c r="F155" i="49" s="1"/>
  <c r="G155" i="49" s="1"/>
  <c r="H155" i="49" s="1"/>
  <c r="E133" i="49"/>
  <c r="F133" i="49" s="1"/>
  <c r="G133" i="49" s="1"/>
  <c r="H133" i="49" s="1"/>
  <c r="E150" i="49"/>
  <c r="F150" i="49" s="1"/>
  <c r="G150" i="49" s="1"/>
  <c r="H150" i="49" s="1"/>
  <c r="E149" i="49"/>
  <c r="F149" i="49" s="1"/>
  <c r="G149" i="49" s="1"/>
  <c r="H149" i="49" s="1"/>
  <c r="E148" i="49"/>
  <c r="F148" i="49" s="1"/>
  <c r="G148" i="49" s="1"/>
  <c r="H148" i="49" s="1"/>
  <c r="E185" i="49"/>
  <c r="F185" i="49" s="1"/>
  <c r="G185" i="49" s="1"/>
  <c r="H185" i="49" s="1"/>
  <c r="E167" i="49"/>
  <c r="F167" i="49" s="1"/>
  <c r="G167" i="49" s="1"/>
  <c r="H167" i="49" s="1"/>
  <c r="E137" i="49"/>
  <c r="F137" i="49" s="1"/>
  <c r="G137" i="49" s="1"/>
  <c r="H137" i="49" s="1"/>
  <c r="E163" i="49"/>
  <c r="F163" i="49" s="1"/>
  <c r="G163" i="49" s="1"/>
  <c r="H163" i="49" s="1"/>
  <c r="E184" i="49"/>
  <c r="F184" i="49" s="1"/>
  <c r="G184" i="49" s="1"/>
  <c r="H184" i="49" s="1"/>
  <c r="E173" i="49"/>
  <c r="F173" i="49" s="1"/>
  <c r="G173" i="49" s="1"/>
  <c r="H173" i="49" s="1"/>
  <c r="E122" i="49"/>
  <c r="F122" i="49" s="1"/>
  <c r="G122" i="49" s="1"/>
  <c r="H122" i="49" s="1"/>
  <c r="E143" i="49"/>
  <c r="F143" i="49" s="1"/>
  <c r="G143" i="49" s="1"/>
  <c r="H143" i="49" s="1"/>
  <c r="E146" i="49"/>
  <c r="F146" i="49" s="1"/>
  <c r="G146" i="49" s="1"/>
  <c r="H146" i="49" s="1"/>
  <c r="E118" i="49"/>
  <c r="F118" i="49" s="1"/>
  <c r="G118" i="49" s="1"/>
  <c r="H118" i="49" s="1"/>
  <c r="E114" i="49"/>
  <c r="F114" i="49" s="1"/>
  <c r="G114" i="49" s="1"/>
  <c r="H114" i="49" s="1"/>
  <c r="E153" i="49"/>
  <c r="F153" i="49" s="1"/>
  <c r="G153" i="49" s="1"/>
  <c r="H153" i="49" s="1"/>
  <c r="E132" i="49"/>
  <c r="F132" i="49" s="1"/>
  <c r="G132" i="49" s="1"/>
  <c r="H132" i="49" s="1"/>
  <c r="E105" i="49"/>
  <c r="F105" i="49" s="1"/>
  <c r="G105" i="49" s="1"/>
  <c r="H105" i="49" s="1"/>
  <c r="E145" i="49"/>
  <c r="F145" i="49" s="1"/>
  <c r="G145" i="49" s="1"/>
  <c r="H145" i="49" s="1"/>
  <c r="E144" i="49"/>
  <c r="F144" i="49" s="1"/>
  <c r="G144" i="49" s="1"/>
  <c r="H144" i="49" s="1"/>
  <c r="E136" i="49"/>
  <c r="F136" i="49" s="1"/>
  <c r="G136" i="49" s="1"/>
  <c r="H136" i="49" s="1"/>
  <c r="E100" i="49"/>
  <c r="F100" i="49" s="1"/>
  <c r="G100" i="49" s="1"/>
  <c r="H100" i="49" s="1"/>
  <c r="E109" i="49"/>
  <c r="F109" i="49" s="1"/>
  <c r="G109" i="49" s="1"/>
  <c r="H109" i="49" s="1"/>
  <c r="E121" i="49"/>
  <c r="F121" i="49" s="1"/>
  <c r="G121" i="49" s="1"/>
  <c r="H121" i="49" s="1"/>
  <c r="E94" i="49"/>
  <c r="F94" i="49" s="1"/>
  <c r="G94" i="49" s="1"/>
  <c r="H94" i="49" s="1"/>
  <c r="E117" i="49"/>
  <c r="F117" i="49" s="1"/>
  <c r="G117" i="49" s="1"/>
  <c r="H117" i="49" s="1"/>
  <c r="E113" i="49"/>
  <c r="F113" i="49" s="1"/>
  <c r="G113" i="49" s="1"/>
  <c r="H113" i="49" s="1"/>
  <c r="E108" i="49"/>
  <c r="F108" i="49" s="1"/>
  <c r="G108" i="49" s="1"/>
  <c r="H108" i="49" s="1"/>
  <c r="E91" i="49"/>
  <c r="F91" i="49" s="1"/>
  <c r="G91" i="49" s="1"/>
  <c r="H91" i="49" s="1"/>
  <c r="E89" i="49"/>
  <c r="F89" i="49" s="1"/>
  <c r="G89" i="49" s="1"/>
  <c r="H89" i="49" s="1"/>
  <c r="E102" i="49"/>
  <c r="F102" i="49" s="1"/>
  <c r="G102" i="49" s="1"/>
  <c r="H102" i="49" s="1"/>
  <c r="E92" i="49"/>
  <c r="F92" i="49" s="1"/>
  <c r="G92" i="49" s="1"/>
  <c r="H92" i="49" s="1"/>
  <c r="E81" i="49"/>
  <c r="F81" i="49" s="1"/>
  <c r="G81" i="49" s="1"/>
  <c r="H81" i="49" s="1"/>
  <c r="E78" i="49"/>
  <c r="F78" i="49" s="1"/>
  <c r="G78" i="49" s="1"/>
  <c r="H78" i="49" s="1"/>
  <c r="E76" i="49"/>
  <c r="F76" i="49" s="1"/>
  <c r="G76" i="49" s="1"/>
  <c r="H76" i="49" s="1"/>
  <c r="E73" i="49"/>
  <c r="F73" i="49" s="1"/>
  <c r="G73" i="49" s="1"/>
  <c r="H73" i="49" s="1"/>
  <c r="E85" i="49"/>
  <c r="F85" i="49" s="1"/>
  <c r="G85" i="49" s="1"/>
  <c r="H85" i="49" s="1"/>
  <c r="E97" i="49"/>
  <c r="F97" i="49" s="1"/>
  <c r="G97" i="49" s="1"/>
  <c r="H97" i="49" s="1"/>
  <c r="E124" i="49"/>
  <c r="F124" i="49" s="1"/>
  <c r="G124" i="49" s="1"/>
  <c r="H124" i="49" s="1"/>
  <c r="E134" i="49"/>
  <c r="F134" i="49" s="1"/>
  <c r="G134" i="49" s="1"/>
  <c r="H134" i="49" s="1"/>
  <c r="E72" i="49"/>
  <c r="F72" i="49" s="1"/>
  <c r="G72" i="49" s="1"/>
  <c r="H72" i="49" s="1"/>
  <c r="E71" i="49"/>
  <c r="F71" i="49" s="1"/>
  <c r="G71" i="49" s="1"/>
  <c r="H71" i="49" s="1"/>
  <c r="E141" i="49"/>
  <c r="F141" i="49" s="1"/>
  <c r="G141" i="49" s="1"/>
  <c r="H141" i="49" s="1"/>
  <c r="E66" i="49"/>
  <c r="F66" i="49" s="1"/>
  <c r="G66" i="49" s="1"/>
  <c r="H66" i="49" s="1"/>
  <c r="E61" i="49"/>
  <c r="F61" i="49" s="1"/>
  <c r="G61" i="49" s="1"/>
  <c r="H61" i="49" s="1"/>
  <c r="E59" i="49"/>
  <c r="F59" i="49" s="1"/>
  <c r="G59" i="49" s="1"/>
  <c r="H59" i="49" s="1"/>
  <c r="E106" i="49"/>
  <c r="F106" i="49" s="1"/>
  <c r="G106" i="49" s="1"/>
  <c r="H106" i="49" s="1"/>
  <c r="E276" i="49"/>
  <c r="F276" i="49" s="1"/>
  <c r="G276" i="49" s="1"/>
  <c r="H276" i="49" s="1"/>
  <c r="E244" i="49"/>
  <c r="F244" i="49" s="1"/>
  <c r="G244" i="49" s="1"/>
  <c r="H244" i="49" s="1"/>
  <c r="E212" i="49"/>
  <c r="F212" i="49" s="1"/>
  <c r="G212" i="49" s="1"/>
  <c r="H212" i="49" s="1"/>
  <c r="E168" i="49"/>
  <c r="F168" i="49" s="1"/>
  <c r="G168" i="49" s="1"/>
  <c r="H168" i="49" s="1"/>
  <c r="E69" i="49"/>
  <c r="F69" i="49" s="1"/>
  <c r="G69" i="49" s="1"/>
  <c r="H69" i="49" s="1"/>
  <c r="E252" i="49"/>
  <c r="F252" i="49" s="1"/>
  <c r="G252" i="49" s="1"/>
  <c r="H252" i="49" s="1"/>
  <c r="E220" i="49"/>
  <c r="F220" i="49" s="1"/>
  <c r="G220" i="49" s="1"/>
  <c r="H220" i="49" s="1"/>
  <c r="E180" i="49"/>
  <c r="F180" i="49" s="1"/>
  <c r="G180" i="49" s="1"/>
  <c r="H180" i="49" s="1"/>
  <c r="E63" i="49"/>
  <c r="F63" i="49" s="1"/>
  <c r="G63" i="49" s="1"/>
  <c r="H63" i="49" s="1"/>
  <c r="E86" i="49"/>
  <c r="F86" i="49" s="1"/>
  <c r="G86" i="49" s="1"/>
  <c r="H86" i="49" s="1"/>
  <c r="E95" i="49"/>
  <c r="F95" i="49" s="1"/>
  <c r="G95" i="49" s="1"/>
  <c r="H95" i="49" s="1"/>
  <c r="E162" i="49"/>
  <c r="F162" i="49" s="1"/>
  <c r="G162" i="49" s="1"/>
  <c r="H162" i="49" s="1"/>
  <c r="E74" i="49"/>
  <c r="F74" i="49" s="1"/>
  <c r="G74" i="49" s="1"/>
  <c r="H74" i="49" s="1"/>
  <c r="E50" i="49"/>
  <c r="F50" i="49" s="1"/>
  <c r="G50" i="49" s="1"/>
  <c r="H50" i="49" s="1"/>
  <c r="E45" i="49"/>
  <c r="F45" i="49" s="1"/>
  <c r="G45" i="49" s="1"/>
  <c r="H45" i="49" s="1"/>
  <c r="E57" i="49"/>
  <c r="F57" i="49" s="1"/>
  <c r="G57" i="49" s="1"/>
  <c r="H57" i="49" s="1"/>
  <c r="E58" i="49"/>
  <c r="F58" i="49" s="1"/>
  <c r="G58" i="49" s="1"/>
  <c r="H58" i="49" s="1"/>
  <c r="E35" i="49"/>
  <c r="F35" i="49" s="1"/>
  <c r="G35" i="49" s="1"/>
  <c r="H35" i="49" s="1"/>
  <c r="E41" i="49"/>
  <c r="F41" i="49" s="1"/>
  <c r="G41" i="49" s="1"/>
  <c r="H41" i="49" s="1"/>
  <c r="E40" i="49"/>
  <c r="F40" i="49" s="1"/>
  <c r="G40" i="49" s="1"/>
  <c r="H40" i="49" s="1"/>
  <c r="E29" i="49"/>
  <c r="F29" i="49" s="1"/>
  <c r="G29" i="49" s="1"/>
  <c r="H29" i="49" s="1"/>
  <c r="E28" i="49"/>
  <c r="F28" i="49" s="1"/>
  <c r="G28" i="49" s="1"/>
  <c r="H28" i="49" s="1"/>
  <c r="E62" i="49"/>
  <c r="F62" i="49" s="1"/>
  <c r="G62" i="49" s="1"/>
  <c r="H62" i="49" s="1"/>
  <c r="E47" i="49"/>
  <c r="F47" i="49" s="1"/>
  <c r="G47" i="49" s="1"/>
  <c r="H47" i="49" s="1"/>
  <c r="E68" i="49"/>
  <c r="F68" i="49" s="1"/>
  <c r="G68" i="49" s="1"/>
  <c r="H68" i="49" s="1"/>
  <c r="E27" i="49"/>
  <c r="F27" i="49" s="1"/>
  <c r="G27" i="49" s="1"/>
  <c r="H27" i="49" s="1"/>
  <c r="E51" i="49"/>
  <c r="F51" i="49" s="1"/>
  <c r="G51" i="49" s="1"/>
  <c r="H51" i="49" s="1"/>
  <c r="E36" i="49"/>
  <c r="F36" i="49" s="1"/>
  <c r="G36" i="49" s="1"/>
  <c r="H36" i="49" s="1"/>
  <c r="E43" i="49"/>
  <c r="F43" i="49" s="1"/>
  <c r="G43" i="49" s="1"/>
  <c r="H43" i="49" s="1"/>
  <c r="E46" i="49"/>
  <c r="F46" i="49" s="1"/>
  <c r="G46" i="49" s="1"/>
  <c r="H46" i="49" s="1"/>
  <c r="E53" i="49"/>
  <c r="F53" i="49" s="1"/>
  <c r="G53" i="49" s="1"/>
  <c r="H53" i="49" s="1"/>
  <c r="E18" i="49"/>
  <c r="F18" i="49" s="1"/>
  <c r="G18" i="49" s="1"/>
  <c r="H18" i="49" s="1"/>
  <c r="E16" i="49"/>
  <c r="F16" i="49" s="1"/>
  <c r="G16" i="49" s="1"/>
  <c r="H16" i="49" s="1"/>
  <c r="E15" i="49"/>
  <c r="F15" i="49" s="1"/>
  <c r="G15" i="49" s="1"/>
  <c r="H15" i="49" s="1"/>
  <c r="E25" i="49"/>
  <c r="F25" i="49" s="1"/>
  <c r="G25" i="49" s="1"/>
  <c r="H25" i="49" s="1"/>
  <c r="E11" i="49"/>
  <c r="F11" i="49" s="1"/>
  <c r="G11" i="49" s="1"/>
  <c r="H11" i="49" s="1"/>
  <c r="E19" i="49"/>
  <c r="F19" i="49" s="1"/>
  <c r="G19" i="49" s="1"/>
  <c r="H19" i="49" s="1"/>
  <c r="E23" i="49"/>
  <c r="F23" i="49" s="1"/>
  <c r="G23" i="49" s="1"/>
  <c r="H23" i="49" s="1"/>
  <c r="E10" i="49"/>
  <c r="F10" i="49" s="1"/>
  <c r="G10" i="49" s="1"/>
  <c r="H10" i="49" s="1"/>
  <c r="E260" i="49"/>
  <c r="F260" i="49" s="1"/>
  <c r="G260" i="49" s="1"/>
  <c r="H260" i="49" s="1"/>
  <c r="E228" i="49"/>
  <c r="F228" i="49" s="1"/>
  <c r="G228" i="49" s="1"/>
  <c r="H228" i="49" s="1"/>
  <c r="E161" i="49"/>
  <c r="F161" i="49" s="1"/>
  <c r="G161" i="49" s="1"/>
  <c r="H161" i="49" s="1"/>
  <c r="E70" i="49"/>
  <c r="F70" i="49" s="1"/>
  <c r="G70" i="49" s="1"/>
  <c r="H70" i="49" s="1"/>
  <c r="E284" i="49"/>
  <c r="F284" i="49" s="1"/>
  <c r="G284" i="49" s="1"/>
  <c r="H284" i="49" s="1"/>
  <c r="E268" i="49"/>
  <c r="F268" i="49" s="1"/>
  <c r="G268" i="49" s="1"/>
  <c r="H268" i="49" s="1"/>
  <c r="E236" i="49"/>
  <c r="F236" i="49" s="1"/>
  <c r="G236" i="49" s="1"/>
  <c r="H236" i="49" s="1"/>
  <c r="E205" i="49"/>
  <c r="F205" i="49" s="1"/>
  <c r="G205" i="49" s="1"/>
  <c r="H205" i="49" s="1"/>
  <c r="S529" i="49"/>
  <c r="T529" i="49" s="1"/>
  <c r="U529" i="49" s="1"/>
  <c r="S527" i="49"/>
  <c r="T527" i="49" s="1"/>
  <c r="U527" i="49" s="1"/>
  <c r="S525" i="49"/>
  <c r="T525" i="49" s="1"/>
  <c r="U525" i="49" s="1"/>
  <c r="S523" i="49"/>
  <c r="T523" i="49" s="1"/>
  <c r="U523" i="49" s="1"/>
  <c r="S521" i="49"/>
  <c r="T521" i="49" s="1"/>
  <c r="U521" i="49" s="1"/>
  <c r="S519" i="49"/>
  <c r="T519" i="49" s="1"/>
  <c r="U519" i="49" s="1"/>
  <c r="S517" i="49"/>
  <c r="T517" i="49" s="1"/>
  <c r="U517" i="49" s="1"/>
  <c r="S515" i="49"/>
  <c r="T515" i="49" s="1"/>
  <c r="U515" i="49" s="1"/>
  <c r="S522" i="49"/>
  <c r="T522" i="49" s="1"/>
  <c r="U522" i="49" s="1"/>
  <c r="S514" i="49"/>
  <c r="T514" i="49" s="1"/>
  <c r="U514" i="49" s="1"/>
  <c r="S512" i="49"/>
  <c r="T512" i="49" s="1"/>
  <c r="U512" i="49" s="1"/>
  <c r="S510" i="49"/>
  <c r="T510" i="49" s="1"/>
  <c r="U510" i="49" s="1"/>
  <c r="S528" i="49"/>
  <c r="T528" i="49" s="1"/>
  <c r="U528" i="49" s="1"/>
  <c r="S520" i="49"/>
  <c r="T520" i="49" s="1"/>
  <c r="U520" i="49" s="1"/>
  <c r="S526" i="49"/>
  <c r="T526" i="49" s="1"/>
  <c r="U526" i="49" s="1"/>
  <c r="S518" i="49"/>
  <c r="T518" i="49" s="1"/>
  <c r="U518" i="49" s="1"/>
  <c r="S513" i="49"/>
  <c r="T513" i="49" s="1"/>
  <c r="U513" i="49" s="1"/>
  <c r="S511" i="49"/>
  <c r="T511" i="49" s="1"/>
  <c r="U511" i="49" s="1"/>
  <c r="S516" i="49"/>
  <c r="T516" i="49" s="1"/>
  <c r="U516" i="49" s="1"/>
  <c r="S524" i="49"/>
  <c r="T524" i="49" s="1"/>
  <c r="U524" i="49" s="1"/>
  <c r="S509" i="49"/>
  <c r="T509" i="49" s="1"/>
  <c r="U509" i="49" s="1"/>
  <c r="S507" i="49"/>
  <c r="T507" i="49" s="1"/>
  <c r="U507" i="49" s="1"/>
  <c r="S505" i="49"/>
  <c r="T505" i="49" s="1"/>
  <c r="U505" i="49" s="1"/>
  <c r="S503" i="49"/>
  <c r="T503" i="49" s="1"/>
  <c r="U503" i="49" s="1"/>
  <c r="S501" i="49"/>
  <c r="T501" i="49" s="1"/>
  <c r="U501" i="49" s="1"/>
  <c r="S499" i="49"/>
  <c r="T499" i="49" s="1"/>
  <c r="U499" i="49" s="1"/>
  <c r="S502" i="49"/>
  <c r="T502" i="49" s="1"/>
  <c r="U502" i="49" s="1"/>
  <c r="S497" i="49"/>
  <c r="T497" i="49" s="1"/>
  <c r="U497" i="49" s="1"/>
  <c r="S495" i="49"/>
  <c r="T495" i="49" s="1"/>
  <c r="U495" i="49" s="1"/>
  <c r="S493" i="49"/>
  <c r="T493" i="49" s="1"/>
  <c r="U493" i="49" s="1"/>
  <c r="S491" i="49"/>
  <c r="T491" i="49" s="1"/>
  <c r="U491" i="49" s="1"/>
  <c r="S489" i="49"/>
  <c r="T489" i="49" s="1"/>
  <c r="U489" i="49" s="1"/>
  <c r="S487" i="49"/>
  <c r="T487" i="49" s="1"/>
  <c r="U487" i="49" s="1"/>
  <c r="S485" i="49"/>
  <c r="T485" i="49" s="1"/>
  <c r="U485" i="49" s="1"/>
  <c r="S483" i="49"/>
  <c r="T483" i="49" s="1"/>
  <c r="U483" i="49" s="1"/>
  <c r="S481" i="49"/>
  <c r="T481" i="49" s="1"/>
  <c r="U481" i="49" s="1"/>
  <c r="S479" i="49"/>
  <c r="T479" i="49" s="1"/>
  <c r="U479" i="49" s="1"/>
  <c r="S477" i="49"/>
  <c r="T477" i="49" s="1"/>
  <c r="U477" i="49" s="1"/>
  <c r="S475" i="49"/>
  <c r="T475" i="49" s="1"/>
  <c r="U475" i="49" s="1"/>
  <c r="S473" i="49"/>
  <c r="T473" i="49" s="1"/>
  <c r="U473" i="49" s="1"/>
  <c r="S508" i="49"/>
  <c r="T508" i="49" s="1"/>
  <c r="U508" i="49" s="1"/>
  <c r="S500" i="49"/>
  <c r="T500" i="49" s="1"/>
  <c r="U500" i="49" s="1"/>
  <c r="S506" i="49"/>
  <c r="T506" i="49" s="1"/>
  <c r="U506" i="49" s="1"/>
  <c r="S498" i="49"/>
  <c r="T498" i="49" s="1"/>
  <c r="U498" i="49" s="1"/>
  <c r="S496" i="49"/>
  <c r="T496" i="49" s="1"/>
  <c r="U496" i="49" s="1"/>
  <c r="S494" i="49"/>
  <c r="T494" i="49" s="1"/>
  <c r="U494" i="49" s="1"/>
  <c r="S492" i="49"/>
  <c r="T492" i="49" s="1"/>
  <c r="U492" i="49" s="1"/>
  <c r="S490" i="49"/>
  <c r="T490" i="49" s="1"/>
  <c r="U490" i="49" s="1"/>
  <c r="S488" i="49"/>
  <c r="T488" i="49" s="1"/>
  <c r="U488" i="49" s="1"/>
  <c r="S486" i="49"/>
  <c r="T486" i="49" s="1"/>
  <c r="U486" i="49" s="1"/>
  <c r="S484" i="49"/>
  <c r="T484" i="49" s="1"/>
  <c r="U484" i="49" s="1"/>
  <c r="S482" i="49"/>
  <c r="T482" i="49" s="1"/>
  <c r="U482" i="49" s="1"/>
  <c r="S480" i="49"/>
  <c r="T480" i="49" s="1"/>
  <c r="U480" i="49" s="1"/>
  <c r="S478" i="49"/>
  <c r="T478" i="49" s="1"/>
  <c r="U478" i="49" s="1"/>
  <c r="S476" i="49"/>
  <c r="T476" i="49" s="1"/>
  <c r="U476" i="49" s="1"/>
  <c r="S474" i="49"/>
  <c r="T474" i="49" s="1"/>
  <c r="U474" i="49" s="1"/>
  <c r="S504" i="49"/>
  <c r="T504" i="49" s="1"/>
  <c r="U504" i="49" s="1"/>
  <c r="S471" i="49"/>
  <c r="T471" i="49" s="1"/>
  <c r="U471" i="49" s="1"/>
  <c r="S469" i="49"/>
  <c r="T469" i="49" s="1"/>
  <c r="U469" i="49" s="1"/>
  <c r="S467" i="49"/>
  <c r="T467" i="49" s="1"/>
  <c r="U467" i="49" s="1"/>
  <c r="S465" i="49"/>
  <c r="T465" i="49" s="1"/>
  <c r="U465" i="49" s="1"/>
  <c r="S463" i="49"/>
  <c r="T463" i="49" s="1"/>
  <c r="U463" i="49" s="1"/>
  <c r="S461" i="49"/>
  <c r="T461" i="49" s="1"/>
  <c r="U461" i="49" s="1"/>
  <c r="S459" i="49"/>
  <c r="T459" i="49" s="1"/>
  <c r="U459" i="49" s="1"/>
  <c r="S457" i="49"/>
  <c r="T457" i="49" s="1"/>
  <c r="U457" i="49" s="1"/>
  <c r="S455" i="49"/>
  <c r="T455" i="49" s="1"/>
  <c r="U455" i="49" s="1"/>
  <c r="S453" i="49"/>
  <c r="T453" i="49" s="1"/>
  <c r="U453" i="49" s="1"/>
  <c r="S451" i="49"/>
  <c r="T451" i="49" s="1"/>
  <c r="U451" i="49" s="1"/>
  <c r="S470" i="49"/>
  <c r="T470" i="49" s="1"/>
  <c r="U470" i="49" s="1"/>
  <c r="S462" i="49"/>
  <c r="T462" i="49" s="1"/>
  <c r="U462" i="49" s="1"/>
  <c r="S468" i="49"/>
  <c r="T468" i="49" s="1"/>
  <c r="U468" i="49" s="1"/>
  <c r="S460" i="49"/>
  <c r="T460" i="49" s="1"/>
  <c r="U460" i="49" s="1"/>
  <c r="S454" i="49"/>
  <c r="T454" i="49" s="1"/>
  <c r="U454" i="49" s="1"/>
  <c r="S449" i="49"/>
  <c r="T449" i="49" s="1"/>
  <c r="U449" i="49" s="1"/>
  <c r="S447" i="49"/>
  <c r="T447" i="49" s="1"/>
  <c r="U447" i="49" s="1"/>
  <c r="S445" i="49"/>
  <c r="T445" i="49" s="1"/>
  <c r="U445" i="49" s="1"/>
  <c r="S443" i="49"/>
  <c r="T443" i="49" s="1"/>
  <c r="U443" i="49" s="1"/>
  <c r="S441" i="49"/>
  <c r="T441" i="49" s="1"/>
  <c r="U441" i="49" s="1"/>
  <c r="S439" i="49"/>
  <c r="T439" i="49" s="1"/>
  <c r="U439" i="49" s="1"/>
  <c r="S437" i="49"/>
  <c r="T437" i="49" s="1"/>
  <c r="U437" i="49" s="1"/>
  <c r="S435" i="49"/>
  <c r="T435" i="49" s="1"/>
  <c r="U435" i="49" s="1"/>
  <c r="S433" i="49"/>
  <c r="T433" i="49" s="1"/>
  <c r="U433" i="49" s="1"/>
  <c r="S431" i="49"/>
  <c r="T431" i="49" s="1"/>
  <c r="U431" i="49" s="1"/>
  <c r="S429" i="49"/>
  <c r="T429" i="49" s="1"/>
  <c r="U429" i="49" s="1"/>
  <c r="S427" i="49"/>
  <c r="T427" i="49" s="1"/>
  <c r="U427" i="49" s="1"/>
  <c r="S425" i="49"/>
  <c r="T425" i="49" s="1"/>
  <c r="U425" i="49" s="1"/>
  <c r="S423" i="49"/>
  <c r="T423" i="49" s="1"/>
  <c r="U423" i="49" s="1"/>
  <c r="S466" i="49"/>
  <c r="T466" i="49" s="1"/>
  <c r="U466" i="49" s="1"/>
  <c r="S458" i="49"/>
  <c r="T458" i="49" s="1"/>
  <c r="U458" i="49" s="1"/>
  <c r="S452" i="49"/>
  <c r="T452" i="49" s="1"/>
  <c r="U452" i="49" s="1"/>
  <c r="S456" i="49"/>
  <c r="T456" i="49" s="1"/>
  <c r="U456" i="49" s="1"/>
  <c r="S444" i="49"/>
  <c r="T444" i="49" s="1"/>
  <c r="U444" i="49" s="1"/>
  <c r="S436" i="49"/>
  <c r="T436" i="49" s="1"/>
  <c r="U436" i="49" s="1"/>
  <c r="S428" i="49"/>
  <c r="T428" i="49" s="1"/>
  <c r="U428" i="49" s="1"/>
  <c r="S424" i="49"/>
  <c r="T424" i="49" s="1"/>
  <c r="U424" i="49" s="1"/>
  <c r="S422" i="49"/>
  <c r="T422" i="49" s="1"/>
  <c r="U422" i="49" s="1"/>
  <c r="S420" i="49"/>
  <c r="T420" i="49" s="1"/>
  <c r="U420" i="49" s="1"/>
  <c r="S418" i="49"/>
  <c r="T418" i="49" s="1"/>
  <c r="U418" i="49" s="1"/>
  <c r="S416" i="49"/>
  <c r="T416" i="49" s="1"/>
  <c r="U416" i="49" s="1"/>
  <c r="S414" i="49"/>
  <c r="T414" i="49" s="1"/>
  <c r="U414" i="49" s="1"/>
  <c r="S412" i="49"/>
  <c r="T412" i="49" s="1"/>
  <c r="U412" i="49" s="1"/>
  <c r="S410" i="49"/>
  <c r="T410" i="49" s="1"/>
  <c r="U410" i="49" s="1"/>
  <c r="S408" i="49"/>
  <c r="T408" i="49" s="1"/>
  <c r="U408" i="49" s="1"/>
  <c r="S406" i="49"/>
  <c r="T406" i="49" s="1"/>
  <c r="U406" i="49" s="1"/>
  <c r="S404" i="49"/>
  <c r="T404" i="49" s="1"/>
  <c r="U404" i="49" s="1"/>
  <c r="S402" i="49"/>
  <c r="T402" i="49" s="1"/>
  <c r="U402" i="49" s="1"/>
  <c r="S400" i="49"/>
  <c r="T400" i="49" s="1"/>
  <c r="U400" i="49" s="1"/>
  <c r="S398" i="49"/>
  <c r="T398" i="49" s="1"/>
  <c r="U398" i="49" s="1"/>
  <c r="S396" i="49"/>
  <c r="T396" i="49" s="1"/>
  <c r="U396" i="49" s="1"/>
  <c r="S394" i="49"/>
  <c r="T394" i="49" s="1"/>
  <c r="U394" i="49" s="1"/>
  <c r="S392" i="49"/>
  <c r="T392" i="49" s="1"/>
  <c r="U392" i="49" s="1"/>
  <c r="S390" i="49"/>
  <c r="T390" i="49" s="1"/>
  <c r="U390" i="49" s="1"/>
  <c r="S388" i="49"/>
  <c r="T388" i="49" s="1"/>
  <c r="U388" i="49" s="1"/>
  <c r="S386" i="49"/>
  <c r="T386" i="49" s="1"/>
  <c r="U386" i="49" s="1"/>
  <c r="S384" i="49"/>
  <c r="T384" i="49" s="1"/>
  <c r="U384" i="49" s="1"/>
  <c r="S382" i="49"/>
  <c r="T382" i="49" s="1"/>
  <c r="U382" i="49" s="1"/>
  <c r="S380" i="49"/>
  <c r="T380" i="49" s="1"/>
  <c r="U380" i="49" s="1"/>
  <c r="S378" i="49"/>
  <c r="T378" i="49" s="1"/>
  <c r="U378" i="49" s="1"/>
  <c r="S464" i="49"/>
  <c r="T464" i="49" s="1"/>
  <c r="U464" i="49" s="1"/>
  <c r="S450" i="49"/>
  <c r="T450" i="49" s="1"/>
  <c r="U450" i="49" s="1"/>
  <c r="S442" i="49"/>
  <c r="T442" i="49" s="1"/>
  <c r="U442" i="49" s="1"/>
  <c r="S434" i="49"/>
  <c r="T434" i="49" s="1"/>
  <c r="U434" i="49" s="1"/>
  <c r="S426" i="49"/>
  <c r="T426" i="49" s="1"/>
  <c r="U426" i="49" s="1"/>
  <c r="S472" i="49"/>
  <c r="T472" i="49" s="1"/>
  <c r="U472" i="49" s="1"/>
  <c r="S448" i="49"/>
  <c r="T448" i="49" s="1"/>
  <c r="U448" i="49" s="1"/>
  <c r="S440" i="49"/>
  <c r="T440" i="49" s="1"/>
  <c r="U440" i="49" s="1"/>
  <c r="S432" i="49"/>
  <c r="T432" i="49" s="1"/>
  <c r="U432" i="49" s="1"/>
  <c r="S421" i="49"/>
  <c r="T421" i="49" s="1"/>
  <c r="U421" i="49" s="1"/>
  <c r="S419" i="49"/>
  <c r="T419" i="49" s="1"/>
  <c r="U419" i="49" s="1"/>
  <c r="S417" i="49"/>
  <c r="T417" i="49" s="1"/>
  <c r="U417" i="49" s="1"/>
  <c r="S415" i="49"/>
  <c r="T415" i="49" s="1"/>
  <c r="U415" i="49" s="1"/>
  <c r="S413" i="49"/>
  <c r="T413" i="49" s="1"/>
  <c r="U413" i="49" s="1"/>
  <c r="S411" i="49"/>
  <c r="T411" i="49" s="1"/>
  <c r="U411" i="49" s="1"/>
  <c r="S409" i="49"/>
  <c r="T409" i="49" s="1"/>
  <c r="U409" i="49" s="1"/>
  <c r="S407" i="49"/>
  <c r="T407" i="49" s="1"/>
  <c r="U407" i="49" s="1"/>
  <c r="S405" i="49"/>
  <c r="T405" i="49" s="1"/>
  <c r="U405" i="49" s="1"/>
  <c r="S403" i="49"/>
  <c r="T403" i="49" s="1"/>
  <c r="U403" i="49" s="1"/>
  <c r="S401" i="49"/>
  <c r="T401" i="49" s="1"/>
  <c r="U401" i="49" s="1"/>
  <c r="S399" i="49"/>
  <c r="T399" i="49" s="1"/>
  <c r="U399" i="49" s="1"/>
  <c r="S397" i="49"/>
  <c r="T397" i="49" s="1"/>
  <c r="U397" i="49" s="1"/>
  <c r="S395" i="49"/>
  <c r="T395" i="49" s="1"/>
  <c r="U395" i="49" s="1"/>
  <c r="S393" i="49"/>
  <c r="T393" i="49" s="1"/>
  <c r="U393" i="49" s="1"/>
  <c r="S391" i="49"/>
  <c r="T391" i="49" s="1"/>
  <c r="U391" i="49" s="1"/>
  <c r="S389" i="49"/>
  <c r="T389" i="49" s="1"/>
  <c r="U389" i="49" s="1"/>
  <c r="S387" i="49"/>
  <c r="T387" i="49" s="1"/>
  <c r="U387" i="49" s="1"/>
  <c r="S385" i="49"/>
  <c r="T385" i="49" s="1"/>
  <c r="U385" i="49" s="1"/>
  <c r="S383" i="49"/>
  <c r="T383" i="49" s="1"/>
  <c r="U383" i="49" s="1"/>
  <c r="S381" i="49"/>
  <c r="T381" i="49" s="1"/>
  <c r="U381" i="49" s="1"/>
  <c r="S379" i="49"/>
  <c r="T379" i="49" s="1"/>
  <c r="U379" i="49" s="1"/>
  <c r="S377" i="49"/>
  <c r="T377" i="49" s="1"/>
  <c r="U377" i="49" s="1"/>
  <c r="S375" i="49"/>
  <c r="T375" i="49" s="1"/>
  <c r="U375" i="49" s="1"/>
  <c r="S373" i="49"/>
  <c r="T373" i="49" s="1"/>
  <c r="U373" i="49" s="1"/>
  <c r="S371" i="49"/>
  <c r="T371" i="49" s="1"/>
  <c r="U371" i="49" s="1"/>
  <c r="S438" i="49"/>
  <c r="T438" i="49" s="1"/>
  <c r="U438" i="49" s="1"/>
  <c r="S372" i="49"/>
  <c r="T372" i="49" s="1"/>
  <c r="U372" i="49" s="1"/>
  <c r="S446" i="49"/>
  <c r="T446" i="49" s="1"/>
  <c r="U446" i="49" s="1"/>
  <c r="S370" i="49"/>
  <c r="T370" i="49" s="1"/>
  <c r="U370" i="49" s="1"/>
  <c r="S368" i="49"/>
  <c r="T368" i="49" s="1"/>
  <c r="U368" i="49" s="1"/>
  <c r="S366" i="49"/>
  <c r="T366" i="49" s="1"/>
  <c r="U366" i="49" s="1"/>
  <c r="S364" i="49"/>
  <c r="T364" i="49" s="1"/>
  <c r="U364" i="49" s="1"/>
  <c r="S362" i="49"/>
  <c r="T362" i="49" s="1"/>
  <c r="U362" i="49" s="1"/>
  <c r="S360" i="49"/>
  <c r="T360" i="49" s="1"/>
  <c r="U360" i="49" s="1"/>
  <c r="S358" i="49"/>
  <c r="T358" i="49" s="1"/>
  <c r="U358" i="49" s="1"/>
  <c r="S356" i="49"/>
  <c r="T356" i="49" s="1"/>
  <c r="U356" i="49" s="1"/>
  <c r="S354" i="49"/>
  <c r="T354" i="49" s="1"/>
  <c r="U354" i="49" s="1"/>
  <c r="S352" i="49"/>
  <c r="T352" i="49" s="1"/>
  <c r="U352" i="49" s="1"/>
  <c r="S350" i="49"/>
  <c r="T350" i="49" s="1"/>
  <c r="U350" i="49" s="1"/>
  <c r="S348" i="49"/>
  <c r="T348" i="49" s="1"/>
  <c r="U348" i="49" s="1"/>
  <c r="S346" i="49"/>
  <c r="T346" i="49" s="1"/>
  <c r="U346" i="49" s="1"/>
  <c r="S344" i="49"/>
  <c r="T344" i="49" s="1"/>
  <c r="U344" i="49" s="1"/>
  <c r="S342" i="49"/>
  <c r="T342" i="49" s="1"/>
  <c r="U342" i="49" s="1"/>
  <c r="S340" i="49"/>
  <c r="T340" i="49" s="1"/>
  <c r="U340" i="49" s="1"/>
  <c r="S338" i="49"/>
  <c r="T338" i="49" s="1"/>
  <c r="U338" i="49" s="1"/>
  <c r="S336" i="49"/>
  <c r="T336" i="49" s="1"/>
  <c r="U336" i="49" s="1"/>
  <c r="S334" i="49"/>
  <c r="T334" i="49" s="1"/>
  <c r="U334" i="49" s="1"/>
  <c r="S332" i="49"/>
  <c r="T332" i="49" s="1"/>
  <c r="U332" i="49" s="1"/>
  <c r="S330" i="49"/>
  <c r="T330" i="49" s="1"/>
  <c r="U330" i="49" s="1"/>
  <c r="S376" i="49"/>
  <c r="T376" i="49" s="1"/>
  <c r="U376" i="49" s="1"/>
  <c r="S430" i="49"/>
  <c r="T430" i="49" s="1"/>
  <c r="U430" i="49" s="1"/>
  <c r="S365" i="49"/>
  <c r="T365" i="49" s="1"/>
  <c r="U365" i="49" s="1"/>
  <c r="S357" i="49"/>
  <c r="T357" i="49" s="1"/>
  <c r="U357" i="49" s="1"/>
  <c r="S349" i="49"/>
  <c r="T349" i="49" s="1"/>
  <c r="U349" i="49" s="1"/>
  <c r="S341" i="49"/>
  <c r="T341" i="49" s="1"/>
  <c r="U341" i="49" s="1"/>
  <c r="S333" i="49"/>
  <c r="T333" i="49" s="1"/>
  <c r="U333" i="49" s="1"/>
  <c r="S331" i="49"/>
  <c r="T331" i="49" s="1"/>
  <c r="U331" i="49" s="1"/>
  <c r="S327" i="49"/>
  <c r="T327" i="49" s="1"/>
  <c r="U327" i="49" s="1"/>
  <c r="S325" i="49"/>
  <c r="T325" i="49" s="1"/>
  <c r="U325" i="49" s="1"/>
  <c r="S323" i="49"/>
  <c r="T323" i="49" s="1"/>
  <c r="U323" i="49" s="1"/>
  <c r="S321" i="49"/>
  <c r="T321" i="49" s="1"/>
  <c r="U321" i="49" s="1"/>
  <c r="S319" i="49"/>
  <c r="T319" i="49" s="1"/>
  <c r="U319" i="49" s="1"/>
  <c r="S317" i="49"/>
  <c r="T317" i="49" s="1"/>
  <c r="U317" i="49" s="1"/>
  <c r="S315" i="49"/>
  <c r="T315" i="49" s="1"/>
  <c r="U315" i="49" s="1"/>
  <c r="S313" i="49"/>
  <c r="T313" i="49" s="1"/>
  <c r="U313" i="49" s="1"/>
  <c r="S311" i="49"/>
  <c r="T311" i="49" s="1"/>
  <c r="U311" i="49" s="1"/>
  <c r="S309" i="49"/>
  <c r="T309" i="49" s="1"/>
  <c r="U309" i="49" s="1"/>
  <c r="S307" i="49"/>
  <c r="T307" i="49" s="1"/>
  <c r="U307" i="49" s="1"/>
  <c r="S305" i="49"/>
  <c r="T305" i="49" s="1"/>
  <c r="U305" i="49" s="1"/>
  <c r="S303" i="49"/>
  <c r="T303" i="49" s="1"/>
  <c r="U303" i="49" s="1"/>
  <c r="S301" i="49"/>
  <c r="T301" i="49" s="1"/>
  <c r="U301" i="49" s="1"/>
  <c r="S299" i="49"/>
  <c r="T299" i="49" s="1"/>
  <c r="U299" i="49" s="1"/>
  <c r="S297" i="49"/>
  <c r="T297" i="49" s="1"/>
  <c r="U297" i="49" s="1"/>
  <c r="S295" i="49"/>
  <c r="T295" i="49" s="1"/>
  <c r="U295" i="49" s="1"/>
  <c r="S293" i="49"/>
  <c r="T293" i="49" s="1"/>
  <c r="U293" i="49" s="1"/>
  <c r="S291" i="49"/>
  <c r="T291" i="49" s="1"/>
  <c r="U291" i="49" s="1"/>
  <c r="S289" i="49"/>
  <c r="T289" i="49" s="1"/>
  <c r="U289" i="49" s="1"/>
  <c r="S287" i="49"/>
  <c r="T287" i="49" s="1"/>
  <c r="U287" i="49" s="1"/>
  <c r="S285" i="49"/>
  <c r="T285" i="49" s="1"/>
  <c r="U285" i="49" s="1"/>
  <c r="S363" i="49"/>
  <c r="T363" i="49" s="1"/>
  <c r="U363" i="49" s="1"/>
  <c r="S355" i="49"/>
  <c r="T355" i="49" s="1"/>
  <c r="U355" i="49" s="1"/>
  <c r="S347" i="49"/>
  <c r="T347" i="49" s="1"/>
  <c r="U347" i="49" s="1"/>
  <c r="S339" i="49"/>
  <c r="T339" i="49" s="1"/>
  <c r="U339" i="49" s="1"/>
  <c r="S329" i="49"/>
  <c r="T329" i="49" s="1"/>
  <c r="U329" i="49" s="1"/>
  <c r="S369" i="49"/>
  <c r="T369" i="49" s="1"/>
  <c r="U369" i="49" s="1"/>
  <c r="S361" i="49"/>
  <c r="T361" i="49" s="1"/>
  <c r="U361" i="49" s="1"/>
  <c r="S353" i="49"/>
  <c r="T353" i="49" s="1"/>
  <c r="U353" i="49" s="1"/>
  <c r="S345" i="49"/>
  <c r="T345" i="49" s="1"/>
  <c r="U345" i="49" s="1"/>
  <c r="S337" i="49"/>
  <c r="T337" i="49" s="1"/>
  <c r="U337" i="49" s="1"/>
  <c r="S328" i="49"/>
  <c r="T328" i="49" s="1"/>
  <c r="U328" i="49" s="1"/>
  <c r="S326" i="49"/>
  <c r="T326" i="49" s="1"/>
  <c r="U326" i="49" s="1"/>
  <c r="S324" i="49"/>
  <c r="T324" i="49" s="1"/>
  <c r="U324" i="49" s="1"/>
  <c r="S322" i="49"/>
  <c r="T322" i="49" s="1"/>
  <c r="U322" i="49" s="1"/>
  <c r="S320" i="49"/>
  <c r="T320" i="49" s="1"/>
  <c r="U320" i="49" s="1"/>
  <c r="S318" i="49"/>
  <c r="T318" i="49" s="1"/>
  <c r="U318" i="49" s="1"/>
  <c r="S316" i="49"/>
  <c r="T316" i="49" s="1"/>
  <c r="U316" i="49" s="1"/>
  <c r="S314" i="49"/>
  <c r="T314" i="49" s="1"/>
  <c r="U314" i="49" s="1"/>
  <c r="S312" i="49"/>
  <c r="T312" i="49" s="1"/>
  <c r="U312" i="49" s="1"/>
  <c r="S310" i="49"/>
  <c r="T310" i="49" s="1"/>
  <c r="U310" i="49" s="1"/>
  <c r="S308" i="49"/>
  <c r="T308" i="49" s="1"/>
  <c r="U308" i="49" s="1"/>
  <c r="S306" i="49"/>
  <c r="T306" i="49" s="1"/>
  <c r="U306" i="49" s="1"/>
  <c r="S304" i="49"/>
  <c r="T304" i="49" s="1"/>
  <c r="U304" i="49" s="1"/>
  <c r="S302" i="49"/>
  <c r="T302" i="49" s="1"/>
  <c r="U302" i="49" s="1"/>
  <c r="S300" i="49"/>
  <c r="T300" i="49" s="1"/>
  <c r="U300" i="49" s="1"/>
  <c r="S298" i="49"/>
  <c r="T298" i="49" s="1"/>
  <c r="U298" i="49" s="1"/>
  <c r="S296" i="49"/>
  <c r="T296" i="49" s="1"/>
  <c r="U296" i="49" s="1"/>
  <c r="S294" i="49"/>
  <c r="T294" i="49" s="1"/>
  <c r="U294" i="49" s="1"/>
  <c r="S292" i="49"/>
  <c r="T292" i="49" s="1"/>
  <c r="U292" i="49" s="1"/>
  <c r="S290" i="49"/>
  <c r="T290" i="49" s="1"/>
  <c r="U290" i="49" s="1"/>
  <c r="S288" i="49"/>
  <c r="T288" i="49" s="1"/>
  <c r="U288" i="49" s="1"/>
  <c r="S286" i="49"/>
  <c r="T286" i="49" s="1"/>
  <c r="U286" i="49" s="1"/>
  <c r="S284" i="49"/>
  <c r="T284" i="49" s="1"/>
  <c r="U284" i="49" s="1"/>
  <c r="S282" i="49"/>
  <c r="T282" i="49" s="1"/>
  <c r="U282" i="49" s="1"/>
  <c r="S280" i="49"/>
  <c r="T280" i="49" s="1"/>
  <c r="U280" i="49" s="1"/>
  <c r="S278" i="49"/>
  <c r="T278" i="49" s="1"/>
  <c r="U278" i="49" s="1"/>
  <c r="S374" i="49"/>
  <c r="T374" i="49" s="1"/>
  <c r="U374" i="49" s="1"/>
  <c r="S343" i="49"/>
  <c r="T343" i="49" s="1"/>
  <c r="U343" i="49" s="1"/>
  <c r="S283" i="49"/>
  <c r="T283" i="49" s="1"/>
  <c r="U283" i="49" s="1"/>
  <c r="S351" i="49"/>
  <c r="T351" i="49" s="1"/>
  <c r="U351" i="49" s="1"/>
  <c r="S281" i="49"/>
  <c r="T281" i="49" s="1"/>
  <c r="U281" i="49" s="1"/>
  <c r="S276" i="49"/>
  <c r="T276" i="49" s="1"/>
  <c r="U276" i="49" s="1"/>
  <c r="S274" i="49"/>
  <c r="T274" i="49" s="1"/>
  <c r="U274" i="49" s="1"/>
  <c r="S272" i="49"/>
  <c r="T272" i="49" s="1"/>
  <c r="U272" i="49" s="1"/>
  <c r="S270" i="49"/>
  <c r="T270" i="49" s="1"/>
  <c r="U270" i="49" s="1"/>
  <c r="S268" i="49"/>
  <c r="T268" i="49" s="1"/>
  <c r="U268" i="49" s="1"/>
  <c r="S266" i="49"/>
  <c r="T266" i="49" s="1"/>
  <c r="U266" i="49" s="1"/>
  <c r="S264" i="49"/>
  <c r="T264" i="49" s="1"/>
  <c r="U264" i="49" s="1"/>
  <c r="S262" i="49"/>
  <c r="T262" i="49" s="1"/>
  <c r="U262" i="49" s="1"/>
  <c r="S260" i="49"/>
  <c r="T260" i="49" s="1"/>
  <c r="U260" i="49" s="1"/>
  <c r="S258" i="49"/>
  <c r="T258" i="49" s="1"/>
  <c r="U258" i="49" s="1"/>
  <c r="S256" i="49"/>
  <c r="T256" i="49" s="1"/>
  <c r="U256" i="49" s="1"/>
  <c r="S254" i="49"/>
  <c r="T254" i="49" s="1"/>
  <c r="U254" i="49" s="1"/>
  <c r="S252" i="49"/>
  <c r="T252" i="49" s="1"/>
  <c r="U252" i="49" s="1"/>
  <c r="S250" i="49"/>
  <c r="T250" i="49" s="1"/>
  <c r="U250" i="49" s="1"/>
  <c r="S248" i="49"/>
  <c r="T248" i="49" s="1"/>
  <c r="U248" i="49" s="1"/>
  <c r="S246" i="49"/>
  <c r="T246" i="49" s="1"/>
  <c r="U246" i="49" s="1"/>
  <c r="S244" i="49"/>
  <c r="T244" i="49" s="1"/>
  <c r="U244" i="49" s="1"/>
  <c r="S242" i="49"/>
  <c r="T242" i="49" s="1"/>
  <c r="U242" i="49" s="1"/>
  <c r="S240" i="49"/>
  <c r="T240" i="49" s="1"/>
  <c r="U240" i="49" s="1"/>
  <c r="S238" i="49"/>
  <c r="T238" i="49" s="1"/>
  <c r="U238" i="49" s="1"/>
  <c r="S236" i="49"/>
  <c r="T236" i="49" s="1"/>
  <c r="U236" i="49" s="1"/>
  <c r="S234" i="49"/>
  <c r="T234" i="49" s="1"/>
  <c r="U234" i="49" s="1"/>
  <c r="S232" i="49"/>
  <c r="T232" i="49" s="1"/>
  <c r="U232" i="49" s="1"/>
  <c r="S230" i="49"/>
  <c r="T230" i="49" s="1"/>
  <c r="U230" i="49" s="1"/>
  <c r="S228" i="49"/>
  <c r="T228" i="49" s="1"/>
  <c r="U228" i="49" s="1"/>
  <c r="S226" i="49"/>
  <c r="T226" i="49" s="1"/>
  <c r="U226" i="49" s="1"/>
  <c r="S224" i="49"/>
  <c r="T224" i="49" s="1"/>
  <c r="U224" i="49" s="1"/>
  <c r="S222" i="49"/>
  <c r="T222" i="49" s="1"/>
  <c r="U222" i="49" s="1"/>
  <c r="S220" i="49"/>
  <c r="T220" i="49" s="1"/>
  <c r="U220" i="49" s="1"/>
  <c r="S218" i="49"/>
  <c r="T218" i="49" s="1"/>
  <c r="U218" i="49" s="1"/>
  <c r="S216" i="49"/>
  <c r="T216" i="49" s="1"/>
  <c r="U216" i="49" s="1"/>
  <c r="S214" i="49"/>
  <c r="T214" i="49" s="1"/>
  <c r="U214" i="49" s="1"/>
  <c r="S212" i="49"/>
  <c r="T212" i="49" s="1"/>
  <c r="U212" i="49" s="1"/>
  <c r="S210" i="49"/>
  <c r="T210" i="49" s="1"/>
  <c r="U210" i="49" s="1"/>
  <c r="S208" i="49"/>
  <c r="T208" i="49" s="1"/>
  <c r="U208" i="49" s="1"/>
  <c r="S175" i="49"/>
  <c r="T175" i="49" s="1"/>
  <c r="U175" i="49" s="1"/>
  <c r="S205" i="49"/>
  <c r="T205" i="49" s="1"/>
  <c r="U205" i="49" s="1"/>
  <c r="S203" i="49"/>
  <c r="T203" i="49" s="1"/>
  <c r="U203" i="49" s="1"/>
  <c r="S201" i="49"/>
  <c r="T201" i="49" s="1"/>
  <c r="U201" i="49" s="1"/>
  <c r="S199" i="49"/>
  <c r="T199" i="49" s="1"/>
  <c r="U199" i="49" s="1"/>
  <c r="S161" i="49"/>
  <c r="T161" i="49" s="1"/>
  <c r="U161" i="49" s="1"/>
  <c r="S198" i="49"/>
  <c r="T198" i="49" s="1"/>
  <c r="U198" i="49" s="1"/>
  <c r="S196" i="49"/>
  <c r="T196" i="49" s="1"/>
  <c r="U196" i="49" s="1"/>
  <c r="S182" i="49"/>
  <c r="T182" i="49" s="1"/>
  <c r="U182" i="49" s="1"/>
  <c r="S180" i="49"/>
  <c r="T180" i="49" s="1"/>
  <c r="U180" i="49" s="1"/>
  <c r="S178" i="49"/>
  <c r="T178" i="49" s="1"/>
  <c r="U178" i="49" s="1"/>
  <c r="S171" i="49"/>
  <c r="T171" i="49" s="1"/>
  <c r="U171" i="49" s="1"/>
  <c r="S194" i="49"/>
  <c r="T194" i="49" s="1"/>
  <c r="U194" i="49" s="1"/>
  <c r="S168" i="49"/>
  <c r="T168" i="49" s="1"/>
  <c r="U168" i="49" s="1"/>
  <c r="S165" i="49"/>
  <c r="T165" i="49" s="1"/>
  <c r="U165" i="49" s="1"/>
  <c r="S192" i="49"/>
  <c r="T192" i="49" s="1"/>
  <c r="U192" i="49" s="1"/>
  <c r="S191" i="49"/>
  <c r="T191" i="49" s="1"/>
  <c r="U191" i="49" s="1"/>
  <c r="S190" i="49"/>
  <c r="T190" i="49" s="1"/>
  <c r="U190" i="49" s="1"/>
  <c r="S359" i="49"/>
  <c r="T359" i="49" s="1"/>
  <c r="U359" i="49" s="1"/>
  <c r="S279" i="49"/>
  <c r="T279" i="49" s="1"/>
  <c r="U279" i="49" s="1"/>
  <c r="S367" i="49"/>
  <c r="T367" i="49" s="1"/>
  <c r="U367" i="49" s="1"/>
  <c r="S277" i="49"/>
  <c r="T277" i="49" s="1"/>
  <c r="U277" i="49" s="1"/>
  <c r="S273" i="49"/>
  <c r="T273" i="49" s="1"/>
  <c r="U273" i="49" s="1"/>
  <c r="S265" i="49"/>
  <c r="T265" i="49" s="1"/>
  <c r="U265" i="49" s="1"/>
  <c r="S257" i="49"/>
  <c r="T257" i="49" s="1"/>
  <c r="U257" i="49" s="1"/>
  <c r="S249" i="49"/>
  <c r="T249" i="49" s="1"/>
  <c r="U249" i="49" s="1"/>
  <c r="S241" i="49"/>
  <c r="T241" i="49" s="1"/>
  <c r="U241" i="49" s="1"/>
  <c r="S233" i="49"/>
  <c r="T233" i="49" s="1"/>
  <c r="U233" i="49" s="1"/>
  <c r="S225" i="49"/>
  <c r="T225" i="49" s="1"/>
  <c r="U225" i="49" s="1"/>
  <c r="S217" i="49"/>
  <c r="T217" i="49" s="1"/>
  <c r="U217" i="49" s="1"/>
  <c r="S209" i="49"/>
  <c r="T209" i="49" s="1"/>
  <c r="U209" i="49" s="1"/>
  <c r="S202" i="49"/>
  <c r="T202" i="49" s="1"/>
  <c r="U202" i="49" s="1"/>
  <c r="S197" i="49"/>
  <c r="T197" i="49" s="1"/>
  <c r="U197" i="49" s="1"/>
  <c r="S151" i="49"/>
  <c r="T151" i="49" s="1"/>
  <c r="U151" i="49" s="1"/>
  <c r="S193" i="49"/>
  <c r="T193" i="49" s="1"/>
  <c r="U193" i="49" s="1"/>
  <c r="S155" i="49"/>
  <c r="T155" i="49" s="1"/>
  <c r="U155" i="49" s="1"/>
  <c r="S133" i="49"/>
  <c r="T133" i="49" s="1"/>
  <c r="U133" i="49" s="1"/>
  <c r="S150" i="49"/>
  <c r="T150" i="49" s="1"/>
  <c r="U150" i="49" s="1"/>
  <c r="S149" i="49"/>
  <c r="T149" i="49" s="1"/>
  <c r="U149" i="49" s="1"/>
  <c r="S148" i="49"/>
  <c r="T148" i="49" s="1"/>
  <c r="U148" i="49" s="1"/>
  <c r="S185" i="49"/>
  <c r="T185" i="49" s="1"/>
  <c r="U185" i="49" s="1"/>
  <c r="S167" i="49"/>
  <c r="T167" i="49" s="1"/>
  <c r="U167" i="49" s="1"/>
  <c r="S137" i="49"/>
  <c r="T137" i="49" s="1"/>
  <c r="U137" i="49" s="1"/>
  <c r="S163" i="49"/>
  <c r="T163" i="49" s="1"/>
  <c r="U163" i="49" s="1"/>
  <c r="S184" i="49"/>
  <c r="T184" i="49" s="1"/>
  <c r="U184" i="49" s="1"/>
  <c r="S173" i="49"/>
  <c r="T173" i="49" s="1"/>
  <c r="U173" i="49" s="1"/>
  <c r="S122" i="49"/>
  <c r="T122" i="49" s="1"/>
  <c r="U122" i="49" s="1"/>
  <c r="S143" i="49"/>
  <c r="T143" i="49" s="1"/>
  <c r="U143" i="49" s="1"/>
  <c r="S146" i="49"/>
  <c r="T146" i="49" s="1"/>
  <c r="U146" i="49" s="1"/>
  <c r="S118" i="49"/>
  <c r="T118" i="49" s="1"/>
  <c r="U118" i="49" s="1"/>
  <c r="S114" i="49"/>
  <c r="T114" i="49" s="1"/>
  <c r="U114" i="49" s="1"/>
  <c r="S153" i="49"/>
  <c r="T153" i="49" s="1"/>
  <c r="U153" i="49" s="1"/>
  <c r="S132" i="49"/>
  <c r="T132" i="49" s="1"/>
  <c r="U132" i="49" s="1"/>
  <c r="S105" i="49"/>
  <c r="T105" i="49" s="1"/>
  <c r="U105" i="49" s="1"/>
  <c r="S145" i="49"/>
  <c r="T145" i="49" s="1"/>
  <c r="U145" i="49" s="1"/>
  <c r="S144" i="49"/>
  <c r="T144" i="49" s="1"/>
  <c r="U144" i="49" s="1"/>
  <c r="S136" i="49"/>
  <c r="T136" i="49" s="1"/>
  <c r="U136" i="49" s="1"/>
  <c r="S100" i="49"/>
  <c r="T100" i="49" s="1"/>
  <c r="U100" i="49" s="1"/>
  <c r="S109" i="49"/>
  <c r="T109" i="49" s="1"/>
  <c r="U109" i="49" s="1"/>
  <c r="S121" i="49"/>
  <c r="T121" i="49" s="1"/>
  <c r="U121" i="49" s="1"/>
  <c r="S94" i="49"/>
  <c r="T94" i="49" s="1"/>
  <c r="U94" i="49" s="1"/>
  <c r="S117" i="49"/>
  <c r="T117" i="49" s="1"/>
  <c r="U117" i="49" s="1"/>
  <c r="S113" i="49"/>
  <c r="T113" i="49" s="1"/>
  <c r="U113" i="49" s="1"/>
  <c r="S108" i="49"/>
  <c r="T108" i="49" s="1"/>
  <c r="U108" i="49" s="1"/>
  <c r="S91" i="49"/>
  <c r="T91" i="49" s="1"/>
  <c r="U91" i="49" s="1"/>
  <c r="S89" i="49"/>
  <c r="T89" i="49" s="1"/>
  <c r="U89" i="49" s="1"/>
  <c r="S102" i="49"/>
  <c r="T102" i="49" s="1"/>
  <c r="U102" i="49" s="1"/>
  <c r="S92" i="49"/>
  <c r="T92" i="49" s="1"/>
  <c r="U92" i="49" s="1"/>
  <c r="S81" i="49"/>
  <c r="T81" i="49" s="1"/>
  <c r="U81" i="49" s="1"/>
  <c r="S78" i="49"/>
  <c r="T78" i="49" s="1"/>
  <c r="U78" i="49" s="1"/>
  <c r="S76" i="49"/>
  <c r="T76" i="49" s="1"/>
  <c r="U76" i="49" s="1"/>
  <c r="S73" i="49"/>
  <c r="T73" i="49" s="1"/>
  <c r="U73" i="49" s="1"/>
  <c r="S85" i="49"/>
  <c r="T85" i="49" s="1"/>
  <c r="U85" i="49" s="1"/>
  <c r="S97" i="49"/>
  <c r="T97" i="49" s="1"/>
  <c r="U97" i="49" s="1"/>
  <c r="S124" i="49"/>
  <c r="T124" i="49" s="1"/>
  <c r="U124" i="49" s="1"/>
  <c r="S134" i="49"/>
  <c r="T134" i="49" s="1"/>
  <c r="U134" i="49" s="1"/>
  <c r="S72" i="49"/>
  <c r="T72" i="49" s="1"/>
  <c r="U72" i="49" s="1"/>
  <c r="S71" i="49"/>
  <c r="T71" i="49" s="1"/>
  <c r="U71" i="49" s="1"/>
  <c r="S141" i="49"/>
  <c r="T141" i="49" s="1"/>
  <c r="U141" i="49" s="1"/>
  <c r="S271" i="49"/>
  <c r="T271" i="49" s="1"/>
  <c r="U271" i="49" s="1"/>
  <c r="S263" i="49"/>
  <c r="T263" i="49" s="1"/>
  <c r="U263" i="49" s="1"/>
  <c r="S255" i="49"/>
  <c r="T255" i="49" s="1"/>
  <c r="U255" i="49" s="1"/>
  <c r="S247" i="49"/>
  <c r="T247" i="49" s="1"/>
  <c r="U247" i="49" s="1"/>
  <c r="S239" i="49"/>
  <c r="T239" i="49" s="1"/>
  <c r="U239" i="49" s="1"/>
  <c r="S231" i="49"/>
  <c r="T231" i="49" s="1"/>
  <c r="U231" i="49" s="1"/>
  <c r="S223" i="49"/>
  <c r="T223" i="49" s="1"/>
  <c r="U223" i="49" s="1"/>
  <c r="S215" i="49"/>
  <c r="T215" i="49" s="1"/>
  <c r="U215" i="49" s="1"/>
  <c r="S207" i="49"/>
  <c r="T207" i="49" s="1"/>
  <c r="U207" i="49" s="1"/>
  <c r="S200" i="49"/>
  <c r="T200" i="49" s="1"/>
  <c r="U200" i="49" s="1"/>
  <c r="S195" i="49"/>
  <c r="T195" i="49" s="1"/>
  <c r="U195" i="49" s="1"/>
  <c r="S170" i="49"/>
  <c r="T170" i="49" s="1"/>
  <c r="U170" i="49" s="1"/>
  <c r="S158" i="49"/>
  <c r="T158" i="49" s="1"/>
  <c r="U158" i="49" s="1"/>
  <c r="S269" i="49"/>
  <c r="T269" i="49" s="1"/>
  <c r="U269" i="49" s="1"/>
  <c r="S261" i="49"/>
  <c r="T261" i="49" s="1"/>
  <c r="U261" i="49" s="1"/>
  <c r="S253" i="49"/>
  <c r="T253" i="49" s="1"/>
  <c r="U253" i="49" s="1"/>
  <c r="S245" i="49"/>
  <c r="T245" i="49" s="1"/>
  <c r="U245" i="49" s="1"/>
  <c r="S237" i="49"/>
  <c r="T237" i="49" s="1"/>
  <c r="U237" i="49" s="1"/>
  <c r="S229" i="49"/>
  <c r="T229" i="49" s="1"/>
  <c r="U229" i="49" s="1"/>
  <c r="S221" i="49"/>
  <c r="T221" i="49" s="1"/>
  <c r="U221" i="49" s="1"/>
  <c r="S213" i="49"/>
  <c r="T213" i="49" s="1"/>
  <c r="U213" i="49" s="1"/>
  <c r="S206" i="49"/>
  <c r="T206" i="49" s="1"/>
  <c r="U206" i="49" s="1"/>
  <c r="S164" i="49"/>
  <c r="T164" i="49" s="1"/>
  <c r="U164" i="49" s="1"/>
  <c r="S181" i="49"/>
  <c r="T181" i="49" s="1"/>
  <c r="U181" i="49" s="1"/>
  <c r="S169" i="49"/>
  <c r="T169" i="49" s="1"/>
  <c r="U169" i="49" s="1"/>
  <c r="S157" i="49"/>
  <c r="T157" i="49" s="1"/>
  <c r="U157" i="49" s="1"/>
  <c r="S189" i="49"/>
  <c r="T189" i="49" s="1"/>
  <c r="U189" i="49" s="1"/>
  <c r="S188" i="49"/>
  <c r="T188" i="49" s="1"/>
  <c r="U188" i="49" s="1"/>
  <c r="S152" i="49"/>
  <c r="T152" i="49" s="1"/>
  <c r="U152" i="49" s="1"/>
  <c r="S156" i="49"/>
  <c r="T156" i="49" s="1"/>
  <c r="U156" i="49" s="1"/>
  <c r="S187" i="49"/>
  <c r="T187" i="49" s="1"/>
  <c r="U187" i="49" s="1"/>
  <c r="S186" i="49"/>
  <c r="T186" i="49" s="1"/>
  <c r="U186" i="49" s="1"/>
  <c r="S142" i="49"/>
  <c r="T142" i="49" s="1"/>
  <c r="U142" i="49" s="1"/>
  <c r="S138" i="49"/>
  <c r="T138" i="49" s="1"/>
  <c r="U138" i="49" s="1"/>
  <c r="S112" i="49"/>
  <c r="T112" i="49" s="1"/>
  <c r="U112" i="49" s="1"/>
  <c r="S177" i="49"/>
  <c r="T177" i="49" s="1"/>
  <c r="U177" i="49" s="1"/>
  <c r="S174" i="49"/>
  <c r="T174" i="49" s="1"/>
  <c r="U174" i="49" s="1"/>
  <c r="S172" i="49"/>
  <c r="T172" i="49" s="1"/>
  <c r="U172" i="49" s="1"/>
  <c r="S120" i="49"/>
  <c r="T120" i="49" s="1"/>
  <c r="U120" i="49" s="1"/>
  <c r="S119" i="49"/>
  <c r="T119" i="49" s="1"/>
  <c r="U119" i="49" s="1"/>
  <c r="S159" i="49"/>
  <c r="T159" i="49" s="1"/>
  <c r="U159" i="49" s="1"/>
  <c r="S116" i="49"/>
  <c r="T116" i="49" s="1"/>
  <c r="U116" i="49" s="1"/>
  <c r="S154" i="49"/>
  <c r="T154" i="49" s="1"/>
  <c r="U154" i="49" s="1"/>
  <c r="S107" i="49"/>
  <c r="T107" i="49" s="1"/>
  <c r="U107" i="49" s="1"/>
  <c r="S147" i="49"/>
  <c r="T147" i="49" s="1"/>
  <c r="U147" i="49" s="1"/>
  <c r="S104" i="49"/>
  <c r="T104" i="49" s="1"/>
  <c r="U104" i="49" s="1"/>
  <c r="S103" i="49"/>
  <c r="T103" i="49" s="1"/>
  <c r="U103" i="49" s="1"/>
  <c r="S139" i="49"/>
  <c r="T139" i="49" s="1"/>
  <c r="U139" i="49" s="1"/>
  <c r="S135" i="49"/>
  <c r="T135" i="49" s="1"/>
  <c r="U135" i="49" s="1"/>
  <c r="S110" i="49"/>
  <c r="T110" i="49" s="1"/>
  <c r="U110" i="49" s="1"/>
  <c r="S99" i="49"/>
  <c r="T99" i="49" s="1"/>
  <c r="U99" i="49" s="1"/>
  <c r="S96" i="49"/>
  <c r="T96" i="49" s="1"/>
  <c r="U96" i="49" s="1"/>
  <c r="S93" i="49"/>
  <c r="T93" i="49" s="1"/>
  <c r="U93" i="49" s="1"/>
  <c r="S115" i="49"/>
  <c r="T115" i="49" s="1"/>
  <c r="U115" i="49" s="1"/>
  <c r="S111" i="49"/>
  <c r="T111" i="49" s="1"/>
  <c r="U111" i="49" s="1"/>
  <c r="S101" i="49"/>
  <c r="T101" i="49" s="1"/>
  <c r="U101" i="49" s="1"/>
  <c r="S90" i="49"/>
  <c r="T90" i="49" s="1"/>
  <c r="U90" i="49" s="1"/>
  <c r="S88" i="49"/>
  <c r="T88" i="49" s="1"/>
  <c r="U88" i="49" s="1"/>
  <c r="S98" i="49"/>
  <c r="T98" i="49" s="1"/>
  <c r="U98" i="49" s="1"/>
  <c r="S82" i="49"/>
  <c r="T82" i="49" s="1"/>
  <c r="U82" i="49" s="1"/>
  <c r="S79" i="49"/>
  <c r="T79" i="49" s="1"/>
  <c r="U79" i="49" s="1"/>
  <c r="S80" i="49"/>
  <c r="T80" i="49" s="1"/>
  <c r="U80" i="49" s="1"/>
  <c r="S75" i="49"/>
  <c r="T75" i="49" s="1"/>
  <c r="U75" i="49" s="1"/>
  <c r="S183" i="49"/>
  <c r="T183" i="49" s="1"/>
  <c r="U183" i="49" s="1"/>
  <c r="S176" i="49"/>
  <c r="T176" i="49" s="1"/>
  <c r="U176" i="49" s="1"/>
  <c r="S87" i="49"/>
  <c r="T87" i="49" s="1"/>
  <c r="U87" i="49" s="1"/>
  <c r="S84" i="49"/>
  <c r="T84" i="49" s="1"/>
  <c r="U84" i="49" s="1"/>
  <c r="S123" i="49"/>
  <c r="T123" i="49" s="1"/>
  <c r="U123" i="49" s="1"/>
  <c r="S77" i="49"/>
  <c r="T77" i="49" s="1"/>
  <c r="U77" i="49" s="1"/>
  <c r="S67" i="49"/>
  <c r="T67" i="49" s="1"/>
  <c r="U67" i="49" s="1"/>
  <c r="S69" i="49"/>
  <c r="T69" i="49" s="1"/>
  <c r="U69" i="49" s="1"/>
  <c r="S63" i="49"/>
  <c r="T63" i="49" s="1"/>
  <c r="U63" i="49" s="1"/>
  <c r="S70" i="49"/>
  <c r="T70" i="49" s="1"/>
  <c r="U70" i="49" s="1"/>
  <c r="S65" i="49"/>
  <c r="T65" i="49" s="1"/>
  <c r="U65" i="49" s="1"/>
  <c r="S259" i="49"/>
  <c r="T259" i="49" s="1"/>
  <c r="U259" i="49" s="1"/>
  <c r="S227" i="49"/>
  <c r="T227" i="49" s="1"/>
  <c r="U227" i="49" s="1"/>
  <c r="S160" i="49"/>
  <c r="T160" i="49" s="1"/>
  <c r="U160" i="49" s="1"/>
  <c r="S106" i="49"/>
  <c r="T106" i="49" s="1"/>
  <c r="U106" i="49" s="1"/>
  <c r="S267" i="49"/>
  <c r="T267" i="49" s="1"/>
  <c r="U267" i="49" s="1"/>
  <c r="S235" i="49"/>
  <c r="T235" i="49" s="1"/>
  <c r="U235" i="49" s="1"/>
  <c r="S204" i="49"/>
  <c r="T204" i="49" s="1"/>
  <c r="U204" i="49" s="1"/>
  <c r="S66" i="49"/>
  <c r="T66" i="49" s="1"/>
  <c r="U66" i="49" s="1"/>
  <c r="S64" i="49"/>
  <c r="T64" i="49" s="1"/>
  <c r="U64" i="49" s="1"/>
  <c r="S56" i="49"/>
  <c r="T56" i="49" s="1"/>
  <c r="U56" i="49" s="1"/>
  <c r="S48" i="49"/>
  <c r="T48" i="49" s="1"/>
  <c r="U48" i="49" s="1"/>
  <c r="S60" i="49"/>
  <c r="T60" i="49" s="1"/>
  <c r="U60" i="49" s="1"/>
  <c r="S83" i="49"/>
  <c r="T83" i="49" s="1"/>
  <c r="U83" i="49" s="1"/>
  <c r="S42" i="49"/>
  <c r="T42" i="49" s="1"/>
  <c r="U42" i="49" s="1"/>
  <c r="S39" i="49"/>
  <c r="T39" i="49" s="1"/>
  <c r="U39" i="49" s="1"/>
  <c r="S38" i="49"/>
  <c r="T38" i="49" s="1"/>
  <c r="U38" i="49" s="1"/>
  <c r="S37" i="49"/>
  <c r="T37" i="49" s="1"/>
  <c r="U37" i="49" s="1"/>
  <c r="S52" i="49"/>
  <c r="T52" i="49" s="1"/>
  <c r="U52" i="49" s="1"/>
  <c r="S49" i="49"/>
  <c r="T49" i="49" s="1"/>
  <c r="U49" i="49" s="1"/>
  <c r="S32" i="49"/>
  <c r="T32" i="49" s="1"/>
  <c r="U32" i="49" s="1"/>
  <c r="S31" i="49"/>
  <c r="T31" i="49" s="1"/>
  <c r="U31" i="49" s="1"/>
  <c r="S26" i="49"/>
  <c r="T26" i="49" s="1"/>
  <c r="U26" i="49" s="1"/>
  <c r="S33" i="49"/>
  <c r="T33" i="49" s="1"/>
  <c r="U33" i="49" s="1"/>
  <c r="S140" i="49"/>
  <c r="T140" i="49" s="1"/>
  <c r="U140" i="49" s="1"/>
  <c r="S55" i="49"/>
  <c r="T55" i="49" s="1"/>
  <c r="U55" i="49" s="1"/>
  <c r="S44" i="49"/>
  <c r="T44" i="49" s="1"/>
  <c r="U44" i="49" s="1"/>
  <c r="S24" i="49"/>
  <c r="T24" i="49" s="1"/>
  <c r="U24" i="49" s="1"/>
  <c r="S34" i="49"/>
  <c r="T34" i="49" s="1"/>
  <c r="U34" i="49" s="1"/>
  <c r="S30" i="49"/>
  <c r="T30" i="49" s="1"/>
  <c r="U30" i="49" s="1"/>
  <c r="S54" i="49"/>
  <c r="T54" i="49" s="1"/>
  <c r="U54" i="49" s="1"/>
  <c r="S21" i="49"/>
  <c r="T21" i="49" s="1"/>
  <c r="U21" i="49" s="1"/>
  <c r="S20" i="49"/>
  <c r="T20" i="49" s="1"/>
  <c r="U20" i="49" s="1"/>
  <c r="S13" i="49"/>
  <c r="T13" i="49" s="1"/>
  <c r="U13" i="49" s="1"/>
  <c r="S22" i="49"/>
  <c r="T22" i="49" s="1"/>
  <c r="U22" i="49" s="1"/>
  <c r="S12" i="49"/>
  <c r="T12" i="49" s="1"/>
  <c r="U12" i="49" s="1"/>
  <c r="S9" i="49"/>
  <c r="T9" i="49" s="1"/>
  <c r="U9" i="49" s="1"/>
  <c r="S17" i="49"/>
  <c r="T17" i="49" s="1"/>
  <c r="U17" i="49" s="1"/>
  <c r="S14" i="49"/>
  <c r="T14" i="49" s="1"/>
  <c r="U14" i="49" s="1"/>
  <c r="S275" i="49"/>
  <c r="T275" i="49" s="1"/>
  <c r="U275" i="49" s="1"/>
  <c r="S243" i="49"/>
  <c r="T243" i="49" s="1"/>
  <c r="U243" i="49" s="1"/>
  <c r="S211" i="49"/>
  <c r="T211" i="49" s="1"/>
  <c r="U211" i="49" s="1"/>
  <c r="S166" i="49"/>
  <c r="T166" i="49" s="1"/>
  <c r="U166" i="49" s="1"/>
  <c r="S61" i="49"/>
  <c r="T61" i="49" s="1"/>
  <c r="U61" i="49" s="1"/>
  <c r="S335" i="49"/>
  <c r="T335" i="49" s="1"/>
  <c r="U335" i="49" s="1"/>
  <c r="S251" i="49"/>
  <c r="T251" i="49" s="1"/>
  <c r="U251" i="49" s="1"/>
  <c r="S219" i="49"/>
  <c r="T219" i="49" s="1"/>
  <c r="U219" i="49" s="1"/>
  <c r="S179" i="49"/>
  <c r="T179" i="49" s="1"/>
  <c r="U179" i="49" s="1"/>
  <c r="S11" i="49"/>
  <c r="T11" i="49" s="1"/>
  <c r="U11" i="49" s="1"/>
  <c r="E12" i="49"/>
  <c r="F12" i="49" s="1"/>
  <c r="G12" i="49" s="1"/>
  <c r="H12" i="49" s="1"/>
  <c r="S18" i="49"/>
  <c r="T18" i="49" s="1"/>
  <c r="U18" i="49" s="1"/>
  <c r="E21" i="49"/>
  <c r="F21" i="49" s="1"/>
  <c r="G21" i="49" s="1"/>
  <c r="H21" i="49" s="1"/>
  <c r="S36" i="49"/>
  <c r="T36" i="49" s="1"/>
  <c r="U36" i="49" s="1"/>
  <c r="E24" i="49"/>
  <c r="F24" i="49" s="1"/>
  <c r="G24" i="49" s="1"/>
  <c r="H24" i="49" s="1"/>
  <c r="S47" i="49"/>
  <c r="T47" i="49" s="1"/>
  <c r="U47" i="49" s="1"/>
  <c r="E33" i="49"/>
  <c r="F33" i="49" s="1"/>
  <c r="G33" i="49" s="1"/>
  <c r="H33" i="49" s="1"/>
  <c r="S40" i="49"/>
  <c r="T40" i="49" s="1"/>
  <c r="U40" i="49" s="1"/>
  <c r="E49" i="49"/>
  <c r="F49" i="49" s="1"/>
  <c r="G49" i="49" s="1"/>
  <c r="H49" i="49" s="1"/>
  <c r="S57" i="49"/>
  <c r="T57" i="49" s="1"/>
  <c r="U57" i="49" s="1"/>
  <c r="E39" i="49"/>
  <c r="F39" i="49" s="1"/>
  <c r="G39" i="49" s="1"/>
  <c r="H39" i="49" s="1"/>
  <c r="S162" i="49"/>
  <c r="T162" i="49" s="1"/>
  <c r="U162" i="49" s="1"/>
  <c r="E48" i="49"/>
  <c r="F48" i="49" s="1"/>
  <c r="G48" i="49" s="1"/>
  <c r="H48" i="49" s="1"/>
  <c r="L87" i="49"/>
  <c r="M87" i="49" s="1"/>
  <c r="N87" i="49" s="1"/>
  <c r="L176" i="49"/>
  <c r="M176" i="49" s="1"/>
  <c r="N176" i="49" s="1"/>
  <c r="L183" i="49"/>
  <c r="M183" i="49" s="1"/>
  <c r="N183" i="49" s="1"/>
  <c r="L75" i="49"/>
  <c r="M75" i="49" s="1"/>
  <c r="N75" i="49" s="1"/>
  <c r="L80" i="49"/>
  <c r="M80" i="49" s="1"/>
  <c r="N80" i="49" s="1"/>
  <c r="L79" i="49"/>
  <c r="M79" i="49" s="1"/>
  <c r="N79" i="49" s="1"/>
  <c r="L82" i="49"/>
  <c r="M82" i="49" s="1"/>
  <c r="N82" i="49" s="1"/>
  <c r="L98" i="49"/>
  <c r="M98" i="49" s="1"/>
  <c r="N98" i="49" s="1"/>
  <c r="L88" i="49"/>
  <c r="M88" i="49" s="1"/>
  <c r="N88" i="49" s="1"/>
  <c r="L90" i="49"/>
  <c r="M90" i="49" s="1"/>
  <c r="N90" i="49" s="1"/>
  <c r="L101" i="49"/>
  <c r="M101" i="49" s="1"/>
  <c r="N101" i="49" s="1"/>
  <c r="L111" i="49"/>
  <c r="M111" i="49" s="1"/>
  <c r="N111" i="49" s="1"/>
  <c r="L115" i="49"/>
  <c r="M115" i="49" s="1"/>
  <c r="N115" i="49" s="1"/>
  <c r="L93" i="49"/>
  <c r="M93" i="49" s="1"/>
  <c r="N93" i="49" s="1"/>
  <c r="L96" i="49"/>
  <c r="M96" i="49" s="1"/>
  <c r="N96" i="49" s="1"/>
  <c r="L99" i="49"/>
  <c r="M99" i="49" s="1"/>
  <c r="N99" i="49" s="1"/>
  <c r="L110" i="49"/>
  <c r="M110" i="49" s="1"/>
  <c r="N110" i="49" s="1"/>
  <c r="L135" i="49"/>
  <c r="M135" i="49" s="1"/>
  <c r="N135" i="49" s="1"/>
  <c r="L139" i="49"/>
  <c r="M139" i="49" s="1"/>
  <c r="N139" i="49" s="1"/>
  <c r="L103" i="49"/>
  <c r="M103" i="49" s="1"/>
  <c r="N103" i="49" s="1"/>
  <c r="L104" i="49"/>
  <c r="M104" i="49" s="1"/>
  <c r="N104" i="49" s="1"/>
  <c r="L147" i="49"/>
  <c r="M147" i="49" s="1"/>
  <c r="N147" i="49" s="1"/>
  <c r="L107" i="49"/>
  <c r="M107" i="49" s="1"/>
  <c r="N107" i="49" s="1"/>
  <c r="I6" i="49" l="1"/>
  <c r="I15" i="49" s="1"/>
  <c r="O15" i="49" l="1"/>
  <c r="J15" i="49"/>
  <c r="I326" i="49"/>
  <c r="I210" i="49"/>
  <c r="I241" i="49"/>
  <c r="I280" i="49"/>
  <c r="I272" i="49"/>
  <c r="I165" i="49"/>
  <c r="I245" i="49"/>
  <c r="I523" i="49"/>
  <c r="I67" i="49"/>
  <c r="I498" i="49"/>
  <c r="I296" i="49"/>
  <c r="I461" i="49"/>
  <c r="I262" i="49"/>
  <c r="I34" i="49"/>
  <c r="I168" i="49"/>
  <c r="I425" i="49"/>
  <c r="I73" i="49"/>
  <c r="I511" i="49"/>
  <c r="I40" i="49"/>
  <c r="I343" i="49"/>
  <c r="I29" i="49"/>
  <c r="I273" i="49"/>
  <c r="I84" i="49"/>
  <c r="I521" i="49"/>
  <c r="I169" i="49"/>
  <c r="I513" i="49"/>
  <c r="I328" i="49"/>
  <c r="I140" i="49"/>
  <c r="I401" i="49"/>
  <c r="I294" i="49"/>
  <c r="I172" i="49"/>
  <c r="I69" i="49"/>
  <c r="I252" i="49"/>
  <c r="I398" i="49"/>
  <c r="I449" i="49"/>
  <c r="I246" i="49"/>
  <c r="I472" i="49"/>
  <c r="I226" i="49"/>
  <c r="I377" i="49"/>
  <c r="I396" i="49"/>
  <c r="I167" i="49"/>
  <c r="I469" i="49"/>
  <c r="I174" i="49"/>
  <c r="I470" i="49"/>
  <c r="I400" i="49"/>
  <c r="I297" i="49"/>
  <c r="I218" i="49"/>
  <c r="I148" i="49"/>
  <c r="I227" i="49"/>
  <c r="I21" i="49"/>
  <c r="I453" i="49"/>
  <c r="I292" i="49"/>
  <c r="I466" i="49"/>
  <c r="I322" i="49"/>
  <c r="I203" i="49"/>
  <c r="I220" i="49"/>
  <c r="I30" i="49"/>
  <c r="I427" i="49"/>
  <c r="I332" i="49"/>
  <c r="I270" i="49"/>
  <c r="I179" i="49"/>
  <c r="I459" i="49"/>
  <c r="I327" i="49"/>
  <c r="I450" i="49"/>
  <c r="I290" i="49"/>
  <c r="I119" i="49"/>
  <c r="I62" i="49"/>
  <c r="I529" i="49"/>
  <c r="I402" i="49"/>
  <c r="I247" i="49"/>
  <c r="I149" i="49"/>
  <c r="I75" i="49"/>
  <c r="I507" i="49"/>
  <c r="I399" i="49"/>
  <c r="I341" i="49"/>
  <c r="I295" i="49"/>
  <c r="I496" i="49"/>
  <c r="I445" i="49"/>
  <c r="I371" i="49"/>
  <c r="I325" i="49"/>
  <c r="I209" i="49"/>
  <c r="I101" i="49"/>
  <c r="I100" i="49"/>
  <c r="I10" i="49"/>
  <c r="I184" i="49"/>
  <c r="I515" i="49"/>
  <c r="I424" i="49"/>
  <c r="I465" i="49"/>
  <c r="I338" i="49"/>
  <c r="I215" i="49"/>
  <c r="I93" i="49"/>
  <c r="I145" i="49"/>
  <c r="I11" i="49"/>
  <c r="I91" i="49"/>
  <c r="I503" i="49"/>
  <c r="I467" i="49"/>
  <c r="I431" i="49"/>
  <c r="I329" i="49"/>
  <c r="I213" i="49"/>
  <c r="I115" i="49"/>
  <c r="I144" i="49"/>
  <c r="I19" i="49"/>
  <c r="I132" i="49"/>
  <c r="I37" i="49"/>
  <c r="I468" i="49"/>
  <c r="I457" i="49"/>
  <c r="I324" i="49"/>
  <c r="I275" i="49"/>
  <c r="I499" i="49"/>
  <c r="I397" i="49"/>
  <c r="I339" i="49"/>
  <c r="I293" i="49"/>
  <c r="I193" i="49"/>
  <c r="I264" i="49"/>
  <c r="I97" i="49"/>
  <c r="I219" i="49"/>
  <c r="I23" i="49"/>
  <c r="I501" i="49"/>
  <c r="I403" i="49"/>
  <c r="I345" i="49"/>
  <c r="I299" i="49"/>
  <c r="I170" i="49"/>
  <c r="I77" i="49"/>
  <c r="I76" i="49"/>
  <c r="I24" i="49"/>
  <c r="I50" i="49"/>
  <c r="I519" i="49"/>
  <c r="I446" i="49"/>
  <c r="I433" i="49"/>
  <c r="I367" i="49"/>
  <c r="I286" i="49"/>
  <c r="I269" i="49"/>
  <c r="I178" i="49"/>
  <c r="I248" i="49"/>
  <c r="I121" i="49"/>
  <c r="I68" i="49"/>
  <c r="I112" i="49"/>
  <c r="I94" i="49"/>
  <c r="I525" i="49"/>
  <c r="I493" i="49"/>
  <c r="I460" i="49"/>
  <c r="I444" i="49"/>
  <c r="I391" i="49"/>
  <c r="I422" i="49"/>
  <c r="I390" i="49"/>
  <c r="I365" i="49"/>
  <c r="I333" i="49"/>
  <c r="I316" i="49"/>
  <c r="I447" i="49"/>
  <c r="I319" i="49"/>
  <c r="I287" i="49"/>
  <c r="I267" i="49"/>
  <c r="I32" i="49"/>
  <c r="I517" i="49"/>
  <c r="I488" i="49"/>
  <c r="I491" i="49"/>
  <c r="I458" i="49"/>
  <c r="I442" i="49"/>
  <c r="I421" i="49"/>
  <c r="I420" i="49"/>
  <c r="I388" i="49"/>
  <c r="I363" i="49"/>
  <c r="I331" i="49"/>
  <c r="I314" i="49"/>
  <c r="I373" i="49"/>
  <c r="I317" i="49"/>
  <c r="I285" i="49"/>
  <c r="I265" i="49"/>
  <c r="I233" i="49"/>
  <c r="I202" i="49"/>
  <c r="I344" i="49"/>
  <c r="I188" i="49"/>
  <c r="I107" i="49"/>
  <c r="I82" i="49"/>
  <c r="I232" i="49"/>
  <c r="I214" i="49"/>
  <c r="I173" i="49"/>
  <c r="I117" i="49"/>
  <c r="I71" i="49"/>
  <c r="I95" i="49"/>
  <c r="I51" i="49"/>
  <c r="I70" i="49"/>
  <c r="I211" i="49"/>
  <c r="I120" i="49"/>
  <c r="I208" i="49"/>
  <c r="I236" i="49"/>
  <c r="I31" i="49"/>
  <c r="I527" i="49"/>
  <c r="I494" i="49"/>
  <c r="I497" i="49"/>
  <c r="I464" i="49"/>
  <c r="I448" i="49"/>
  <c r="I437" i="49"/>
  <c r="I395" i="49"/>
  <c r="I441" i="49"/>
  <c r="I394" i="49"/>
  <c r="I369" i="49"/>
  <c r="I337" i="49"/>
  <c r="I320" i="49"/>
  <c r="I288" i="49"/>
  <c r="I323" i="49"/>
  <c r="I291" i="49"/>
  <c r="I271" i="49"/>
  <c r="I239" i="49"/>
  <c r="I207" i="49"/>
  <c r="I158" i="49"/>
  <c r="I198" i="49"/>
  <c r="I159" i="49"/>
  <c r="I90" i="49"/>
  <c r="I256" i="49"/>
  <c r="I238" i="49"/>
  <c r="I137" i="49"/>
  <c r="I109" i="49"/>
  <c r="I124" i="49"/>
  <c r="I180" i="49"/>
  <c r="I47" i="49"/>
  <c r="I260" i="49"/>
  <c r="I49" i="49"/>
  <c r="I242" i="49"/>
  <c r="I240" i="49"/>
  <c r="I61" i="49"/>
  <c r="I27" i="49"/>
  <c r="I38" i="49"/>
  <c r="I492" i="49"/>
  <c r="I495" i="49"/>
  <c r="I462" i="49"/>
  <c r="I429" i="49"/>
  <c r="I393" i="49"/>
  <c r="I392" i="49"/>
  <c r="I335" i="49"/>
  <c r="I318" i="49"/>
  <c r="I321" i="49"/>
  <c r="I289" i="49"/>
  <c r="I237" i="49"/>
  <c r="I206" i="49"/>
  <c r="I157" i="49"/>
  <c r="I116" i="49"/>
  <c r="I88" i="49"/>
  <c r="I230" i="49"/>
  <c r="I163" i="49"/>
  <c r="I134" i="49"/>
  <c r="I63" i="49"/>
  <c r="I228" i="49"/>
  <c r="I204" i="49"/>
  <c r="I192" i="49"/>
  <c r="I35" i="49"/>
  <c r="I64" i="49"/>
  <c r="I423" i="49"/>
  <c r="I136" i="49"/>
  <c r="I528" i="49"/>
  <c r="I512" i="49"/>
  <c r="I484" i="49"/>
  <c r="I487" i="49"/>
  <c r="I454" i="49"/>
  <c r="I438" i="49"/>
  <c r="I417" i="49"/>
  <c r="I385" i="49"/>
  <c r="I416" i="49"/>
  <c r="I384" i="49"/>
  <c r="I359" i="49"/>
  <c r="I375" i="49"/>
  <c r="I310" i="49"/>
  <c r="I356" i="49"/>
  <c r="I313" i="49"/>
  <c r="I281" i="49"/>
  <c r="I261" i="49"/>
  <c r="I229" i="49"/>
  <c r="I164" i="49"/>
  <c r="I352" i="49"/>
  <c r="I156" i="49"/>
  <c r="I104" i="49"/>
  <c r="I80" i="49"/>
  <c r="I216" i="49"/>
  <c r="I199" i="49"/>
  <c r="I143" i="49"/>
  <c r="I108" i="49"/>
  <c r="I66" i="49"/>
  <c r="I74" i="49"/>
  <c r="I43" i="49"/>
  <c r="I268" i="49"/>
  <c r="I166" i="49"/>
  <c r="I99" i="49"/>
  <c r="I182" i="49"/>
  <c r="I85" i="49"/>
  <c r="I46" i="49"/>
  <c r="I13" i="49"/>
  <c r="I526" i="49"/>
  <c r="I510" i="49"/>
  <c r="I482" i="49"/>
  <c r="I485" i="49"/>
  <c r="I452" i="49"/>
  <c r="I436" i="49"/>
  <c r="I415" i="49"/>
  <c r="I383" i="49"/>
  <c r="I414" i="49"/>
  <c r="I382" i="49"/>
  <c r="I357" i="49"/>
  <c r="I366" i="49"/>
  <c r="I308" i="49"/>
  <c r="I348" i="49"/>
  <c r="I311" i="49"/>
  <c r="I279" i="49"/>
  <c r="I259" i="49"/>
  <c r="I524" i="49"/>
  <c r="I508" i="49"/>
  <c r="I480" i="49"/>
  <c r="I483" i="49"/>
  <c r="I505" i="49"/>
  <c r="I434" i="49"/>
  <c r="I413" i="49"/>
  <c r="I381" i="49"/>
  <c r="I412" i="49"/>
  <c r="I380" i="49"/>
  <c r="I355" i="49"/>
  <c r="I358" i="49"/>
  <c r="I306" i="49"/>
  <c r="I340" i="49"/>
  <c r="I309" i="49"/>
  <c r="I277" i="49"/>
  <c r="I257" i="49"/>
  <c r="I225" i="49"/>
  <c r="I197" i="49"/>
  <c r="I266" i="49"/>
  <c r="I186" i="49"/>
  <c r="I139" i="49"/>
  <c r="I183" i="49"/>
  <c r="I201" i="49"/>
  <c r="I194" i="49"/>
  <c r="I118" i="49"/>
  <c r="I89" i="49"/>
  <c r="I59" i="49"/>
  <c r="I45" i="49"/>
  <c r="I53" i="49"/>
  <c r="I205" i="49"/>
  <c r="I160" i="49"/>
  <c r="I103" i="49"/>
  <c r="I222" i="49"/>
  <c r="I81" i="49"/>
  <c r="I33" i="49"/>
  <c r="I83" i="49"/>
  <c r="I514" i="49"/>
  <c r="I486" i="49"/>
  <c r="I489" i="49"/>
  <c r="I456" i="49"/>
  <c r="I440" i="49"/>
  <c r="I419" i="49"/>
  <c r="I387" i="49"/>
  <c r="I418" i="49"/>
  <c r="I386" i="49"/>
  <c r="I361" i="49"/>
  <c r="I439" i="49"/>
  <c r="I312" i="49"/>
  <c r="I364" i="49"/>
  <c r="I315" i="49"/>
  <c r="I283" i="49"/>
  <c r="I263" i="49"/>
  <c r="I231" i="49"/>
  <c r="I200" i="49"/>
  <c r="I278" i="49"/>
  <c r="I152" i="49"/>
  <c r="I147" i="49"/>
  <c r="I79" i="49"/>
  <c r="I224" i="49"/>
  <c r="I175" i="49"/>
  <c r="I122" i="49"/>
  <c r="I113" i="49"/>
  <c r="I141" i="49"/>
  <c r="I162" i="49"/>
  <c r="I36" i="49"/>
  <c r="I284" i="49"/>
  <c r="I48" i="49"/>
  <c r="I187" i="49"/>
  <c r="I254" i="49"/>
  <c r="I244" i="49"/>
  <c r="I22" i="49"/>
  <c r="I60" i="49"/>
  <c r="I26" i="49"/>
  <c r="I44" i="49"/>
  <c r="I42" i="49"/>
  <c r="I52" i="49"/>
  <c r="I8" i="49"/>
  <c r="I14" i="49"/>
  <c r="I56" i="49"/>
  <c r="I54" i="49"/>
  <c r="I65" i="49"/>
  <c r="I490" i="49"/>
  <c r="I389" i="49"/>
  <c r="I20" i="49"/>
  <c r="I520" i="49"/>
  <c r="I504" i="49"/>
  <c r="I476" i="49"/>
  <c r="I479" i="49"/>
  <c r="I471" i="49"/>
  <c r="I430" i="49"/>
  <c r="I409" i="49"/>
  <c r="I451" i="49"/>
  <c r="I408" i="49"/>
  <c r="I376" i="49"/>
  <c r="I351" i="49"/>
  <c r="I342" i="49"/>
  <c r="I302" i="49"/>
  <c r="I362" i="49"/>
  <c r="I305" i="49"/>
  <c r="I282" i="49"/>
  <c r="I253" i="49"/>
  <c r="I221" i="49"/>
  <c r="I181" i="49"/>
  <c r="I250" i="49"/>
  <c r="I138" i="49"/>
  <c r="I110" i="49"/>
  <c r="I87" i="49"/>
  <c r="I171" i="49"/>
  <c r="I155" i="49"/>
  <c r="I153" i="49"/>
  <c r="I92" i="49"/>
  <c r="I276" i="49"/>
  <c r="I58" i="49"/>
  <c r="I16" i="49"/>
  <c r="I251" i="49"/>
  <c r="I189" i="49"/>
  <c r="I98" i="49"/>
  <c r="I185" i="49"/>
  <c r="I72" i="49"/>
  <c r="I161" i="49"/>
  <c r="I55" i="49"/>
  <c r="I518" i="49"/>
  <c r="I502" i="49"/>
  <c r="I474" i="49"/>
  <c r="I477" i="49"/>
  <c r="I463" i="49"/>
  <c r="I428" i="49"/>
  <c r="I407" i="49"/>
  <c r="I443" i="49"/>
  <c r="I406" i="49"/>
  <c r="I374" i="49"/>
  <c r="I349" i="49"/>
  <c r="I334" i="49"/>
  <c r="I300" i="49"/>
  <c r="I354" i="49"/>
  <c r="I303" i="49"/>
  <c r="I368" i="49"/>
  <c r="I9" i="49"/>
  <c r="I516" i="49"/>
  <c r="I500" i="49"/>
  <c r="I509" i="49"/>
  <c r="I475" i="49"/>
  <c r="I455" i="49"/>
  <c r="I426" i="49"/>
  <c r="I405" i="49"/>
  <c r="I435" i="49"/>
  <c r="I404" i="49"/>
  <c r="I372" i="49"/>
  <c r="I347" i="49"/>
  <c r="I330" i="49"/>
  <c r="I298" i="49"/>
  <c r="I346" i="49"/>
  <c r="I301" i="49"/>
  <c r="I336" i="49"/>
  <c r="I249" i="49"/>
  <c r="I217" i="49"/>
  <c r="I151" i="49"/>
  <c r="I234" i="49"/>
  <c r="I177" i="49"/>
  <c r="I96" i="49"/>
  <c r="I123" i="49"/>
  <c r="I190" i="49"/>
  <c r="I150" i="49"/>
  <c r="I105" i="49"/>
  <c r="I78" i="49"/>
  <c r="I212" i="49"/>
  <c r="I41" i="49"/>
  <c r="I25" i="49"/>
  <c r="I243" i="49"/>
  <c r="I274" i="49"/>
  <c r="I111" i="49"/>
  <c r="I133" i="49"/>
  <c r="I28" i="49"/>
  <c r="I17" i="49"/>
  <c r="I522" i="49"/>
  <c r="I506" i="49"/>
  <c r="I478" i="49"/>
  <c r="I481" i="49"/>
  <c r="I473" i="49"/>
  <c r="I432" i="49"/>
  <c r="I411" i="49"/>
  <c r="I379" i="49"/>
  <c r="I410" i="49"/>
  <c r="I378" i="49"/>
  <c r="I353" i="49"/>
  <c r="I350" i="49"/>
  <c r="I304" i="49"/>
  <c r="I370" i="49"/>
  <c r="I307" i="49"/>
  <c r="I360" i="49"/>
  <c r="I255" i="49"/>
  <c r="I223" i="49"/>
  <c r="I195" i="49"/>
  <c r="I258" i="49"/>
  <c r="I142" i="49"/>
  <c r="I135" i="49"/>
  <c r="I176" i="49"/>
  <c r="I196" i="49"/>
  <c r="I191" i="49"/>
  <c r="I114" i="49"/>
  <c r="I102" i="49"/>
  <c r="I106" i="49"/>
  <c r="I57" i="49"/>
  <c r="I18" i="49"/>
  <c r="I12" i="49"/>
  <c r="I235" i="49"/>
  <c r="I154" i="49"/>
  <c r="I146" i="49"/>
  <c r="I86" i="49"/>
  <c r="I39" i="49"/>
  <c r="O12" i="49" l="1"/>
  <c r="J12" i="49"/>
  <c r="O151" i="49"/>
  <c r="J151" i="49"/>
  <c r="O253" i="49"/>
  <c r="J253" i="49"/>
  <c r="O122" i="49"/>
  <c r="J122" i="49"/>
  <c r="O340" i="49"/>
  <c r="J340" i="49"/>
  <c r="O352" i="49"/>
  <c r="J352" i="49"/>
  <c r="O109" i="49"/>
  <c r="J109" i="49"/>
  <c r="O51" i="49"/>
  <c r="J51" i="49"/>
  <c r="O460" i="49"/>
  <c r="J460" i="49"/>
  <c r="O23" i="49"/>
  <c r="J23" i="49"/>
  <c r="O11" i="49"/>
  <c r="J11" i="49"/>
  <c r="O496" i="49"/>
  <c r="J496" i="49"/>
  <c r="O179" i="49"/>
  <c r="J179" i="49"/>
  <c r="O466" i="49"/>
  <c r="J466" i="49"/>
  <c r="O235" i="49"/>
  <c r="J235" i="49"/>
  <c r="O196" i="49"/>
  <c r="J196" i="49"/>
  <c r="O360" i="49"/>
  <c r="J360" i="49"/>
  <c r="O379" i="49"/>
  <c r="J379" i="49"/>
  <c r="O17" i="49"/>
  <c r="J17" i="49"/>
  <c r="O212" i="49"/>
  <c r="J212" i="49"/>
  <c r="O234" i="49"/>
  <c r="J234" i="49"/>
  <c r="O330" i="49"/>
  <c r="J330" i="49"/>
  <c r="O475" i="49"/>
  <c r="J475" i="49"/>
  <c r="O300" i="49"/>
  <c r="J300" i="49"/>
  <c r="O463" i="49"/>
  <c r="J463" i="49"/>
  <c r="O185" i="49"/>
  <c r="J185" i="49"/>
  <c r="O153" i="49"/>
  <c r="J153" i="49"/>
  <c r="O221" i="49"/>
  <c r="J221" i="49"/>
  <c r="O376" i="49"/>
  <c r="J376" i="49"/>
  <c r="O504" i="49"/>
  <c r="J504" i="49"/>
  <c r="O14" i="49"/>
  <c r="J14" i="49"/>
  <c r="O244" i="49"/>
  <c r="J244" i="49"/>
  <c r="O113" i="49"/>
  <c r="J113" i="49"/>
  <c r="O200" i="49"/>
  <c r="J200" i="49"/>
  <c r="O361" i="49"/>
  <c r="J361" i="49"/>
  <c r="O486" i="49"/>
  <c r="J486" i="49"/>
  <c r="O205" i="49"/>
  <c r="J205" i="49"/>
  <c r="O183" i="49"/>
  <c r="J183" i="49"/>
  <c r="O309" i="49"/>
  <c r="J309" i="49"/>
  <c r="O413" i="49"/>
  <c r="J413" i="49"/>
  <c r="O279" i="49"/>
  <c r="J279" i="49"/>
  <c r="O383" i="49"/>
  <c r="J383" i="49"/>
  <c r="O13" i="49"/>
  <c r="J13" i="49"/>
  <c r="O74" i="49"/>
  <c r="J74" i="49"/>
  <c r="O156" i="49"/>
  <c r="J156" i="49"/>
  <c r="O310" i="49"/>
  <c r="J310" i="49"/>
  <c r="O454" i="49"/>
  <c r="J454" i="49"/>
  <c r="O35" i="49"/>
  <c r="J35" i="49"/>
  <c r="O88" i="49"/>
  <c r="J88" i="49"/>
  <c r="O335" i="49"/>
  <c r="J335" i="49"/>
  <c r="O27" i="49"/>
  <c r="J27" i="49"/>
  <c r="O124" i="49"/>
  <c r="J124" i="49"/>
  <c r="O158" i="49"/>
  <c r="J158" i="49"/>
  <c r="O337" i="49"/>
  <c r="J337" i="49"/>
  <c r="O497" i="49"/>
  <c r="J497" i="49"/>
  <c r="O70" i="49"/>
  <c r="J70" i="49"/>
  <c r="O82" i="49"/>
  <c r="J82" i="49"/>
  <c r="O317" i="49"/>
  <c r="J317" i="49"/>
  <c r="O442" i="49"/>
  <c r="J442" i="49"/>
  <c r="O319" i="49"/>
  <c r="J319" i="49"/>
  <c r="O444" i="49"/>
  <c r="J444" i="49"/>
  <c r="O248" i="49"/>
  <c r="J248" i="49"/>
  <c r="O50" i="49"/>
  <c r="J50" i="49"/>
  <c r="O501" i="49"/>
  <c r="J501" i="49"/>
  <c r="O397" i="49"/>
  <c r="J397" i="49"/>
  <c r="O19" i="49"/>
  <c r="J19" i="49"/>
  <c r="O91" i="49"/>
  <c r="J91" i="49"/>
  <c r="O515" i="49"/>
  <c r="J515" i="49"/>
  <c r="O445" i="49"/>
  <c r="J445" i="49"/>
  <c r="O247" i="49"/>
  <c r="J247" i="49"/>
  <c r="O459" i="49"/>
  <c r="J459" i="49"/>
  <c r="O322" i="49"/>
  <c r="J322" i="49"/>
  <c r="O297" i="49"/>
  <c r="J297" i="49"/>
  <c r="O226" i="49"/>
  <c r="J226" i="49"/>
  <c r="O294" i="49"/>
  <c r="J294" i="49"/>
  <c r="O273" i="49"/>
  <c r="J273" i="49"/>
  <c r="O34" i="49"/>
  <c r="J34" i="49"/>
  <c r="O165" i="49"/>
  <c r="J165" i="49"/>
  <c r="O411" i="49"/>
  <c r="J411" i="49"/>
  <c r="O477" i="49"/>
  <c r="J477" i="49"/>
  <c r="O8" i="49"/>
  <c r="J8" i="49"/>
  <c r="O139" i="49"/>
  <c r="J139" i="49"/>
  <c r="O46" i="49"/>
  <c r="J46" i="49"/>
  <c r="O116" i="49"/>
  <c r="J116" i="49"/>
  <c r="O369" i="49"/>
  <c r="J369" i="49"/>
  <c r="O24" i="49"/>
  <c r="J24" i="49"/>
  <c r="O272" i="49"/>
  <c r="J272" i="49"/>
  <c r="O18" i="49"/>
  <c r="J18" i="49"/>
  <c r="O135" i="49"/>
  <c r="J135" i="49"/>
  <c r="O370" i="49"/>
  <c r="J370" i="49"/>
  <c r="O432" i="49"/>
  <c r="J432" i="49"/>
  <c r="O133" i="49"/>
  <c r="J133" i="49"/>
  <c r="O105" i="49"/>
  <c r="J105" i="49"/>
  <c r="O217" i="49"/>
  <c r="J217" i="49"/>
  <c r="O372" i="49"/>
  <c r="J372" i="49"/>
  <c r="O500" i="49"/>
  <c r="J500" i="49"/>
  <c r="O349" i="49"/>
  <c r="J349" i="49"/>
  <c r="O474" i="49"/>
  <c r="J474" i="49"/>
  <c r="O189" i="49"/>
  <c r="J189" i="49"/>
  <c r="O171" i="49"/>
  <c r="J171" i="49"/>
  <c r="O282" i="49"/>
  <c r="J282" i="49"/>
  <c r="O451" i="49"/>
  <c r="J451" i="49"/>
  <c r="O20" i="49"/>
  <c r="J20" i="49"/>
  <c r="O52" i="49"/>
  <c r="J52" i="49"/>
  <c r="O187" i="49"/>
  <c r="J187" i="49"/>
  <c r="O175" i="49"/>
  <c r="J175" i="49"/>
  <c r="O263" i="49"/>
  <c r="J263" i="49"/>
  <c r="O418" i="49"/>
  <c r="J418" i="49"/>
  <c r="O83" i="49"/>
  <c r="J83" i="49"/>
  <c r="O45" i="49"/>
  <c r="J45" i="49"/>
  <c r="O186" i="49"/>
  <c r="J186" i="49"/>
  <c r="O306" i="49"/>
  <c r="J306" i="49"/>
  <c r="O505" i="49"/>
  <c r="J505" i="49"/>
  <c r="O348" i="49"/>
  <c r="J348" i="49"/>
  <c r="O436" i="49"/>
  <c r="J436" i="49"/>
  <c r="O85" i="49"/>
  <c r="J85" i="49"/>
  <c r="O108" i="49"/>
  <c r="J108" i="49"/>
  <c r="O164" i="49"/>
  <c r="J164" i="49"/>
  <c r="O359" i="49"/>
  <c r="J359" i="49"/>
  <c r="O484" i="49"/>
  <c r="J484" i="49"/>
  <c r="O204" i="49"/>
  <c r="J204" i="49"/>
  <c r="O157" i="49"/>
  <c r="J157" i="49"/>
  <c r="O393" i="49"/>
  <c r="J393" i="49"/>
  <c r="O240" i="49"/>
  <c r="J240" i="49"/>
  <c r="O137" i="49"/>
  <c r="J137" i="49"/>
  <c r="O239" i="49"/>
  <c r="J239" i="49"/>
  <c r="O394" i="49"/>
  <c r="J394" i="49"/>
  <c r="O527" i="49"/>
  <c r="J527" i="49"/>
  <c r="O95" i="49"/>
  <c r="J95" i="49"/>
  <c r="O188" i="49"/>
  <c r="J188" i="49"/>
  <c r="O314" i="49"/>
  <c r="J314" i="49"/>
  <c r="O491" i="49"/>
  <c r="J491" i="49"/>
  <c r="O316" i="49"/>
  <c r="J316" i="49"/>
  <c r="O493" i="49"/>
  <c r="J493" i="49"/>
  <c r="O269" i="49"/>
  <c r="J269" i="49"/>
  <c r="O76" i="49"/>
  <c r="J76" i="49"/>
  <c r="O219" i="49"/>
  <c r="J219" i="49"/>
  <c r="O275" i="49"/>
  <c r="J275" i="49"/>
  <c r="O115" i="49"/>
  <c r="J115" i="49"/>
  <c r="O145" i="49"/>
  <c r="J145" i="49"/>
  <c r="O10" i="49"/>
  <c r="J10" i="49"/>
  <c r="O295" i="49"/>
  <c r="J295" i="49"/>
  <c r="O529" i="49"/>
  <c r="J529" i="49"/>
  <c r="O270" i="49"/>
  <c r="J270" i="49"/>
  <c r="O292" i="49"/>
  <c r="J292" i="49"/>
  <c r="O470" i="49"/>
  <c r="J470" i="49"/>
  <c r="O246" i="49"/>
  <c r="J246" i="49"/>
  <c r="O140" i="49"/>
  <c r="J140" i="49"/>
  <c r="O343" i="49"/>
  <c r="J343" i="49"/>
  <c r="O461" i="49"/>
  <c r="J461" i="49"/>
  <c r="O280" i="49"/>
  <c r="J280" i="49"/>
  <c r="O347" i="49"/>
  <c r="J347" i="49"/>
  <c r="O254" i="49"/>
  <c r="J254" i="49"/>
  <c r="O434" i="49"/>
  <c r="J434" i="49"/>
  <c r="O392" i="49"/>
  <c r="J392" i="49"/>
  <c r="O447" i="49"/>
  <c r="J447" i="49"/>
  <c r="O400" i="49"/>
  <c r="J400" i="49"/>
  <c r="O150" i="49"/>
  <c r="J150" i="49"/>
  <c r="O404" i="49"/>
  <c r="J404" i="49"/>
  <c r="O516" i="49"/>
  <c r="J516" i="49"/>
  <c r="O374" i="49"/>
  <c r="J374" i="49"/>
  <c r="O502" i="49"/>
  <c r="J502" i="49"/>
  <c r="O251" i="49"/>
  <c r="J251" i="49"/>
  <c r="O87" i="49"/>
  <c r="J87" i="49"/>
  <c r="O305" i="49"/>
  <c r="J305" i="49"/>
  <c r="O409" i="49"/>
  <c r="J409" i="49"/>
  <c r="O389" i="49"/>
  <c r="J389" i="49"/>
  <c r="O42" i="49"/>
  <c r="J42" i="49"/>
  <c r="O48" i="49"/>
  <c r="J48" i="49"/>
  <c r="O224" i="49"/>
  <c r="J224" i="49"/>
  <c r="O283" i="49"/>
  <c r="J283" i="49"/>
  <c r="O387" i="49"/>
  <c r="J387" i="49"/>
  <c r="O33" i="49"/>
  <c r="J33" i="49"/>
  <c r="O59" i="49"/>
  <c r="J59" i="49"/>
  <c r="O266" i="49"/>
  <c r="J266" i="49"/>
  <c r="O358" i="49"/>
  <c r="J358" i="49"/>
  <c r="O483" i="49"/>
  <c r="J483" i="49"/>
  <c r="O308" i="49"/>
  <c r="J308" i="49"/>
  <c r="O452" i="49"/>
  <c r="J452" i="49"/>
  <c r="O182" i="49"/>
  <c r="J182" i="49"/>
  <c r="O143" i="49"/>
  <c r="J143" i="49"/>
  <c r="O229" i="49"/>
  <c r="J229" i="49"/>
  <c r="O384" i="49"/>
  <c r="J384" i="49"/>
  <c r="O512" i="49"/>
  <c r="J512" i="49"/>
  <c r="O228" i="49"/>
  <c r="J228" i="49"/>
  <c r="O206" i="49"/>
  <c r="J206" i="49"/>
  <c r="O429" i="49"/>
  <c r="J429" i="49"/>
  <c r="O242" i="49"/>
  <c r="J242" i="49"/>
  <c r="O238" i="49"/>
  <c r="J238" i="49"/>
  <c r="O271" i="49"/>
  <c r="J271" i="49"/>
  <c r="O441" i="49"/>
  <c r="J441" i="49"/>
  <c r="O31" i="49"/>
  <c r="J31" i="49"/>
  <c r="O71" i="49"/>
  <c r="J71" i="49"/>
  <c r="O344" i="49"/>
  <c r="J344" i="49"/>
  <c r="O331" i="49"/>
  <c r="J331" i="49"/>
  <c r="O488" i="49"/>
  <c r="J488" i="49"/>
  <c r="O333" i="49"/>
  <c r="J333" i="49"/>
  <c r="O525" i="49"/>
  <c r="J525" i="49"/>
  <c r="O286" i="49"/>
  <c r="J286" i="49"/>
  <c r="O77" i="49"/>
  <c r="J77" i="49"/>
  <c r="O97" i="49"/>
  <c r="J97" i="49"/>
  <c r="O324" i="49"/>
  <c r="J324" i="49"/>
  <c r="O213" i="49"/>
  <c r="J213" i="49"/>
  <c r="O93" i="49"/>
  <c r="J93" i="49"/>
  <c r="O100" i="49"/>
  <c r="J100" i="49"/>
  <c r="O341" i="49"/>
  <c r="J341" i="49"/>
  <c r="O62" i="49"/>
  <c r="J62" i="49"/>
  <c r="O332" i="49"/>
  <c r="J332" i="49"/>
  <c r="O453" i="49"/>
  <c r="J453" i="49"/>
  <c r="O174" i="49"/>
  <c r="J174" i="49"/>
  <c r="O449" i="49"/>
  <c r="J449" i="49"/>
  <c r="O328" i="49"/>
  <c r="J328" i="49"/>
  <c r="O40" i="49"/>
  <c r="J40" i="49"/>
  <c r="O296" i="49"/>
  <c r="J296" i="49"/>
  <c r="O241" i="49"/>
  <c r="J241" i="49"/>
  <c r="O28" i="49"/>
  <c r="J28" i="49"/>
  <c r="O334" i="49"/>
  <c r="J334" i="49"/>
  <c r="O408" i="49"/>
  <c r="J408" i="49"/>
  <c r="O386" i="49"/>
  <c r="J386" i="49"/>
  <c r="O311" i="49"/>
  <c r="J311" i="49"/>
  <c r="O487" i="49"/>
  <c r="J487" i="49"/>
  <c r="O61" i="49"/>
  <c r="J61" i="49"/>
  <c r="O494" i="49"/>
  <c r="J494" i="49"/>
  <c r="O178" i="49"/>
  <c r="J178" i="49"/>
  <c r="O499" i="49"/>
  <c r="J499" i="49"/>
  <c r="O184" i="49"/>
  <c r="J184" i="49"/>
  <c r="O402" i="49"/>
  <c r="J402" i="49"/>
  <c r="O401" i="49"/>
  <c r="J401" i="49"/>
  <c r="O57" i="49"/>
  <c r="J57" i="49"/>
  <c r="O481" i="49"/>
  <c r="J481" i="49"/>
  <c r="O9" i="49"/>
  <c r="J9" i="49"/>
  <c r="O16" i="49"/>
  <c r="J16" i="49"/>
  <c r="O362" i="49"/>
  <c r="J362" i="49"/>
  <c r="O490" i="49"/>
  <c r="J490" i="49"/>
  <c r="O44" i="49"/>
  <c r="J44" i="49"/>
  <c r="O284" i="49"/>
  <c r="J284" i="49"/>
  <c r="O79" i="49"/>
  <c r="J79" i="49"/>
  <c r="O315" i="49"/>
  <c r="J315" i="49"/>
  <c r="O419" i="49"/>
  <c r="J419" i="49"/>
  <c r="O81" i="49"/>
  <c r="J81" i="49"/>
  <c r="O89" i="49"/>
  <c r="J89" i="49"/>
  <c r="O197" i="49"/>
  <c r="J197" i="49"/>
  <c r="O355" i="49"/>
  <c r="J355" i="49"/>
  <c r="O480" i="49"/>
  <c r="J480" i="49"/>
  <c r="O366" i="49"/>
  <c r="J366" i="49"/>
  <c r="O485" i="49"/>
  <c r="J485" i="49"/>
  <c r="O99" i="49"/>
  <c r="J99" i="49"/>
  <c r="O199" i="49"/>
  <c r="J199" i="49"/>
  <c r="O261" i="49"/>
  <c r="J261" i="49"/>
  <c r="O416" i="49"/>
  <c r="J416" i="49"/>
  <c r="O528" i="49"/>
  <c r="J528" i="49"/>
  <c r="O63" i="49"/>
  <c r="J63" i="49"/>
  <c r="O237" i="49"/>
  <c r="J237" i="49"/>
  <c r="O462" i="49"/>
  <c r="J462" i="49"/>
  <c r="O49" i="49"/>
  <c r="J49" i="49"/>
  <c r="O256" i="49"/>
  <c r="J256" i="49"/>
  <c r="O291" i="49"/>
  <c r="J291" i="49"/>
  <c r="O395" i="49"/>
  <c r="J395" i="49"/>
  <c r="O236" i="49"/>
  <c r="J236" i="49"/>
  <c r="O117" i="49"/>
  <c r="J117" i="49"/>
  <c r="O202" i="49"/>
  <c r="J202" i="49"/>
  <c r="O363" i="49"/>
  <c r="J363" i="49"/>
  <c r="O517" i="49"/>
  <c r="J517" i="49"/>
  <c r="O365" i="49"/>
  <c r="J365" i="49"/>
  <c r="O94" i="49"/>
  <c r="J94" i="49"/>
  <c r="O367" i="49"/>
  <c r="J367" i="49"/>
  <c r="O170" i="49"/>
  <c r="J170" i="49"/>
  <c r="O264" i="49"/>
  <c r="J264" i="49"/>
  <c r="O457" i="49"/>
  <c r="J457" i="49"/>
  <c r="O329" i="49"/>
  <c r="J329" i="49"/>
  <c r="O215" i="49"/>
  <c r="J215" i="49"/>
  <c r="O101" i="49"/>
  <c r="J101" i="49"/>
  <c r="O399" i="49"/>
  <c r="J399" i="49"/>
  <c r="O119" i="49"/>
  <c r="J119" i="49"/>
  <c r="O427" i="49"/>
  <c r="J427" i="49"/>
  <c r="O21" i="49"/>
  <c r="J21" i="49"/>
  <c r="O469" i="49"/>
  <c r="J469" i="49"/>
  <c r="O398" i="49"/>
  <c r="J398" i="49"/>
  <c r="O513" i="49"/>
  <c r="J513" i="49"/>
  <c r="O511" i="49"/>
  <c r="J511" i="49"/>
  <c r="O498" i="49"/>
  <c r="J498" i="49"/>
  <c r="O210" i="49"/>
  <c r="J210" i="49"/>
  <c r="O307" i="49"/>
  <c r="J307" i="49"/>
  <c r="O98" i="49"/>
  <c r="J98" i="49"/>
  <c r="O231" i="49"/>
  <c r="J231" i="49"/>
  <c r="O66" i="49"/>
  <c r="J66" i="49"/>
  <c r="O107" i="49"/>
  <c r="J107" i="49"/>
  <c r="O262" i="49"/>
  <c r="J262" i="49"/>
  <c r="O304" i="49"/>
  <c r="J304" i="49"/>
  <c r="O111" i="49"/>
  <c r="J111" i="49"/>
  <c r="O258" i="49"/>
  <c r="J258" i="49"/>
  <c r="O435" i="49"/>
  <c r="J435" i="49"/>
  <c r="O430" i="49"/>
  <c r="J430" i="49"/>
  <c r="O86" i="49"/>
  <c r="J86" i="49"/>
  <c r="O102" i="49"/>
  <c r="J102" i="49"/>
  <c r="O195" i="49"/>
  <c r="J195" i="49"/>
  <c r="O353" i="49"/>
  <c r="J353" i="49"/>
  <c r="O478" i="49"/>
  <c r="J478" i="49"/>
  <c r="O243" i="49"/>
  <c r="J243" i="49"/>
  <c r="O123" i="49"/>
  <c r="J123" i="49"/>
  <c r="O301" i="49"/>
  <c r="J301" i="49"/>
  <c r="O405" i="49"/>
  <c r="J405" i="49"/>
  <c r="O368" i="49"/>
  <c r="J368" i="49"/>
  <c r="O443" i="49"/>
  <c r="J443" i="49"/>
  <c r="O55" i="49"/>
  <c r="J55" i="49"/>
  <c r="O58" i="49"/>
  <c r="J58" i="49"/>
  <c r="O138" i="49"/>
  <c r="J138" i="49"/>
  <c r="O302" i="49"/>
  <c r="J302" i="49"/>
  <c r="O471" i="49"/>
  <c r="J471" i="49"/>
  <c r="O65" i="49"/>
  <c r="J65" i="49"/>
  <c r="O26" i="49"/>
  <c r="J26" i="49"/>
  <c r="O36" i="49"/>
  <c r="J36" i="49"/>
  <c r="O147" i="49"/>
  <c r="J147" i="49"/>
  <c r="O364" i="49"/>
  <c r="J364" i="49"/>
  <c r="O440" i="49"/>
  <c r="J440" i="49"/>
  <c r="O222" i="49"/>
  <c r="J222" i="49"/>
  <c r="O118" i="49"/>
  <c r="J118" i="49"/>
  <c r="O225" i="49"/>
  <c r="J225" i="49"/>
  <c r="O380" i="49"/>
  <c r="J380" i="49"/>
  <c r="O508" i="49"/>
  <c r="J508" i="49"/>
  <c r="O357" i="49"/>
  <c r="J357" i="49"/>
  <c r="O482" i="49"/>
  <c r="J482" i="49"/>
  <c r="O166" i="49"/>
  <c r="J166" i="49"/>
  <c r="O216" i="49"/>
  <c r="J216" i="49"/>
  <c r="O281" i="49"/>
  <c r="J281" i="49"/>
  <c r="O385" i="49"/>
  <c r="J385" i="49"/>
  <c r="O136" i="49"/>
  <c r="J136" i="49"/>
  <c r="O134" i="49"/>
  <c r="J134" i="49"/>
  <c r="O289" i="49"/>
  <c r="J289" i="49"/>
  <c r="O495" i="49"/>
  <c r="J495" i="49"/>
  <c r="O260" i="49"/>
  <c r="J260" i="49"/>
  <c r="O90" i="49"/>
  <c r="J90" i="49"/>
  <c r="O323" i="49"/>
  <c r="J323" i="49"/>
  <c r="O437" i="49"/>
  <c r="J437" i="49"/>
  <c r="O208" i="49"/>
  <c r="J208" i="49"/>
  <c r="O173" i="49"/>
  <c r="J173" i="49"/>
  <c r="O233" i="49"/>
  <c r="J233" i="49"/>
  <c r="O388" i="49"/>
  <c r="J388" i="49"/>
  <c r="O32" i="49"/>
  <c r="J32" i="49"/>
  <c r="O390" i="49"/>
  <c r="J390" i="49"/>
  <c r="O112" i="49"/>
  <c r="J112" i="49"/>
  <c r="O433" i="49"/>
  <c r="J433" i="49"/>
  <c r="O299" i="49"/>
  <c r="J299" i="49"/>
  <c r="O193" i="49"/>
  <c r="J193" i="49"/>
  <c r="O468" i="49"/>
  <c r="J468" i="49"/>
  <c r="O431" i="49"/>
  <c r="J431" i="49"/>
  <c r="O338" i="49"/>
  <c r="J338" i="49"/>
  <c r="O209" i="49"/>
  <c r="J209" i="49"/>
  <c r="O507" i="49"/>
  <c r="J507" i="49"/>
  <c r="O290" i="49"/>
  <c r="J290" i="49"/>
  <c r="O30" i="49"/>
  <c r="J30" i="49"/>
  <c r="O227" i="49"/>
  <c r="J227" i="49"/>
  <c r="O167" i="49"/>
  <c r="J167" i="49"/>
  <c r="O252" i="49"/>
  <c r="J252" i="49"/>
  <c r="O169" i="49"/>
  <c r="J169" i="49"/>
  <c r="O73" i="49"/>
  <c r="J73" i="49"/>
  <c r="O67" i="49"/>
  <c r="J67" i="49"/>
  <c r="O326" i="49"/>
  <c r="J326" i="49"/>
  <c r="O176" i="49"/>
  <c r="J176" i="49"/>
  <c r="O509" i="49"/>
  <c r="J509" i="49"/>
  <c r="O520" i="49"/>
  <c r="J520" i="49"/>
  <c r="O514" i="49"/>
  <c r="J514" i="49"/>
  <c r="O415" i="49"/>
  <c r="J415" i="49"/>
  <c r="O192" i="49"/>
  <c r="J192" i="49"/>
  <c r="O207" i="49"/>
  <c r="J207" i="49"/>
  <c r="O458" i="49"/>
  <c r="J458" i="49"/>
  <c r="O144" i="49"/>
  <c r="J144" i="49"/>
  <c r="O472" i="49"/>
  <c r="J472" i="49"/>
  <c r="O142" i="49"/>
  <c r="J142" i="49"/>
  <c r="O249" i="49"/>
  <c r="J249" i="49"/>
  <c r="O106" i="49"/>
  <c r="J106" i="49"/>
  <c r="O274" i="49"/>
  <c r="J274" i="49"/>
  <c r="O336" i="49"/>
  <c r="J336" i="49"/>
  <c r="O518" i="49"/>
  <c r="J518" i="49"/>
  <c r="O146" i="49"/>
  <c r="J146" i="49"/>
  <c r="O223" i="49"/>
  <c r="J223" i="49"/>
  <c r="O378" i="49"/>
  <c r="J378" i="49"/>
  <c r="O506" i="49"/>
  <c r="J506" i="49"/>
  <c r="O25" i="49"/>
  <c r="J25" i="49"/>
  <c r="O96" i="49"/>
  <c r="J96" i="49"/>
  <c r="O346" i="49"/>
  <c r="J346" i="49"/>
  <c r="O426" i="49"/>
  <c r="J426" i="49"/>
  <c r="O303" i="49"/>
  <c r="J303" i="49"/>
  <c r="O407" i="49"/>
  <c r="J407" i="49"/>
  <c r="O161" i="49"/>
  <c r="J161" i="49"/>
  <c r="O276" i="49"/>
  <c r="J276" i="49"/>
  <c r="O250" i="49"/>
  <c r="J250" i="49"/>
  <c r="O342" i="49"/>
  <c r="J342" i="49"/>
  <c r="O479" i="49"/>
  <c r="J479" i="49"/>
  <c r="O54" i="49"/>
  <c r="J54" i="49"/>
  <c r="O60" i="49"/>
  <c r="J60" i="49"/>
  <c r="O162" i="49"/>
  <c r="J162" i="49"/>
  <c r="O152" i="49"/>
  <c r="J152" i="49"/>
  <c r="O312" i="49"/>
  <c r="J312" i="49"/>
  <c r="O456" i="49"/>
  <c r="J456" i="49"/>
  <c r="O103" i="49"/>
  <c r="J103" i="49"/>
  <c r="O194" i="49"/>
  <c r="J194" i="49"/>
  <c r="O257" i="49"/>
  <c r="J257" i="49"/>
  <c r="O412" i="49"/>
  <c r="J412" i="49"/>
  <c r="O524" i="49"/>
  <c r="J524" i="49"/>
  <c r="O382" i="49"/>
  <c r="J382" i="49"/>
  <c r="O510" i="49"/>
  <c r="J510" i="49"/>
  <c r="O268" i="49"/>
  <c r="J268" i="49"/>
  <c r="O80" i="49"/>
  <c r="J80" i="49"/>
  <c r="O313" i="49"/>
  <c r="J313" i="49"/>
  <c r="O417" i="49"/>
  <c r="J417" i="49"/>
  <c r="O423" i="49"/>
  <c r="J423" i="49"/>
  <c r="O163" i="49"/>
  <c r="J163" i="49"/>
  <c r="O321" i="49"/>
  <c r="J321" i="49"/>
  <c r="O492" i="49"/>
  <c r="J492" i="49"/>
  <c r="O47" i="49"/>
  <c r="J47" i="49"/>
  <c r="O159" i="49"/>
  <c r="J159" i="49"/>
  <c r="O288" i="49"/>
  <c r="J288" i="49"/>
  <c r="O448" i="49"/>
  <c r="J448" i="49"/>
  <c r="O120" i="49"/>
  <c r="J120" i="49"/>
  <c r="O214" i="49"/>
  <c r="J214" i="49"/>
  <c r="O265" i="49"/>
  <c r="J265" i="49"/>
  <c r="O420" i="49"/>
  <c r="J420" i="49"/>
  <c r="O267" i="49"/>
  <c r="J267" i="49"/>
  <c r="O422" i="49"/>
  <c r="J422" i="49"/>
  <c r="O68" i="49"/>
  <c r="J68" i="49"/>
  <c r="O446" i="49"/>
  <c r="J446" i="49"/>
  <c r="O345" i="49"/>
  <c r="J345" i="49"/>
  <c r="O293" i="49"/>
  <c r="J293" i="49"/>
  <c r="O37" i="49"/>
  <c r="J37" i="49"/>
  <c r="O467" i="49"/>
  <c r="J467" i="49"/>
  <c r="O465" i="49"/>
  <c r="J465" i="49"/>
  <c r="O325" i="49"/>
  <c r="J325" i="49"/>
  <c r="O75" i="49"/>
  <c r="J75" i="49"/>
  <c r="O450" i="49"/>
  <c r="J450" i="49"/>
  <c r="O220" i="49"/>
  <c r="J220" i="49"/>
  <c r="O148" i="49"/>
  <c r="J148" i="49"/>
  <c r="O396" i="49"/>
  <c r="J396" i="49"/>
  <c r="O69" i="49"/>
  <c r="J69" i="49"/>
  <c r="O521" i="49"/>
  <c r="J521" i="49"/>
  <c r="O425" i="49"/>
  <c r="J425" i="49"/>
  <c r="O523" i="49"/>
  <c r="J523" i="49"/>
  <c r="O78" i="49"/>
  <c r="J78" i="49"/>
  <c r="O155" i="49"/>
  <c r="J155" i="49"/>
  <c r="O53" i="49"/>
  <c r="J53" i="49"/>
  <c r="O375" i="49"/>
  <c r="J375" i="49"/>
  <c r="O373" i="49"/>
  <c r="J373" i="49"/>
  <c r="O29" i="49"/>
  <c r="J29" i="49"/>
  <c r="O473" i="49"/>
  <c r="J473" i="49"/>
  <c r="O39" i="49"/>
  <c r="J39" i="49"/>
  <c r="O350" i="49"/>
  <c r="J350" i="49"/>
  <c r="O190" i="49"/>
  <c r="J190" i="49"/>
  <c r="O406" i="49"/>
  <c r="J406" i="49"/>
  <c r="O110" i="49"/>
  <c r="J110" i="49"/>
  <c r="O114" i="49"/>
  <c r="J114" i="49"/>
  <c r="O154" i="49"/>
  <c r="J154" i="49"/>
  <c r="O191" i="49"/>
  <c r="J191" i="49"/>
  <c r="O255" i="49"/>
  <c r="J255" i="49"/>
  <c r="O410" i="49"/>
  <c r="J410" i="49"/>
  <c r="O522" i="49"/>
  <c r="J522" i="49"/>
  <c r="O41" i="49"/>
  <c r="J41" i="49"/>
  <c r="O177" i="49"/>
  <c r="J177" i="49"/>
  <c r="O298" i="49"/>
  <c r="J298" i="49"/>
  <c r="O455" i="49"/>
  <c r="J455" i="49"/>
  <c r="O354" i="49"/>
  <c r="J354" i="49"/>
  <c r="O428" i="49"/>
  <c r="J428" i="49"/>
  <c r="O72" i="49"/>
  <c r="J72" i="49"/>
  <c r="O92" i="49"/>
  <c r="J92" i="49"/>
  <c r="O181" i="49"/>
  <c r="J181" i="49"/>
  <c r="O351" i="49"/>
  <c r="J351" i="49"/>
  <c r="O476" i="49"/>
  <c r="J476" i="49"/>
  <c r="O56" i="49"/>
  <c r="J56" i="49"/>
  <c r="O22" i="49"/>
  <c r="J22" i="49"/>
  <c r="O141" i="49"/>
  <c r="J141" i="49"/>
  <c r="O278" i="49"/>
  <c r="J278" i="49"/>
  <c r="O439" i="49"/>
  <c r="J439" i="49"/>
  <c r="O489" i="49"/>
  <c r="J489" i="49"/>
  <c r="O160" i="49"/>
  <c r="J160" i="49"/>
  <c r="O201" i="49"/>
  <c r="J201" i="49"/>
  <c r="O277" i="49"/>
  <c r="J277" i="49"/>
  <c r="O381" i="49"/>
  <c r="J381" i="49"/>
  <c r="O259" i="49"/>
  <c r="J259" i="49"/>
  <c r="O414" i="49"/>
  <c r="J414" i="49"/>
  <c r="O526" i="49"/>
  <c r="J526" i="49"/>
  <c r="O43" i="49"/>
  <c r="J43" i="49"/>
  <c r="O104" i="49"/>
  <c r="J104" i="49"/>
  <c r="O356" i="49"/>
  <c r="J356" i="49"/>
  <c r="O438" i="49"/>
  <c r="J438" i="49"/>
  <c r="O64" i="49"/>
  <c r="J64" i="49"/>
  <c r="O230" i="49"/>
  <c r="J230" i="49"/>
  <c r="O318" i="49"/>
  <c r="J318" i="49"/>
  <c r="O38" i="49"/>
  <c r="J38" i="49"/>
  <c r="O180" i="49"/>
  <c r="J180" i="49"/>
  <c r="O198" i="49"/>
  <c r="J198" i="49"/>
  <c r="O320" i="49"/>
  <c r="J320" i="49"/>
  <c r="O464" i="49"/>
  <c r="J464" i="49"/>
  <c r="O211" i="49"/>
  <c r="J211" i="49"/>
  <c r="O232" i="49"/>
  <c r="J232" i="49"/>
  <c r="O285" i="49"/>
  <c r="J285" i="49"/>
  <c r="O421" i="49"/>
  <c r="J421" i="49"/>
  <c r="O287" i="49"/>
  <c r="J287" i="49"/>
  <c r="O391" i="49"/>
  <c r="J391" i="49"/>
  <c r="O121" i="49"/>
  <c r="J121" i="49"/>
  <c r="O519" i="49"/>
  <c r="J519" i="49"/>
  <c r="O403" i="49"/>
  <c r="J403" i="49"/>
  <c r="O339" i="49"/>
  <c r="J339" i="49"/>
  <c r="O132" i="49"/>
  <c r="J132" i="49"/>
  <c r="O503" i="49"/>
  <c r="J503" i="49"/>
  <c r="O424" i="49"/>
  <c r="J424" i="49"/>
  <c r="O371" i="49"/>
  <c r="J371" i="49"/>
  <c r="O149" i="49"/>
  <c r="J149" i="49"/>
  <c r="O327" i="49"/>
  <c r="J327" i="49"/>
  <c r="O203" i="49"/>
  <c r="J203" i="49"/>
  <c r="O218" i="49"/>
  <c r="J218" i="49"/>
  <c r="O377" i="49"/>
  <c r="J377" i="49"/>
  <c r="O172" i="49"/>
  <c r="J172" i="49"/>
  <c r="O84" i="49"/>
  <c r="J84" i="49"/>
  <c r="O168" i="49"/>
  <c r="J168" i="49"/>
  <c r="O245" i="49"/>
  <c r="J245" i="49"/>
  <c r="P6" i="49" l="1"/>
  <c r="P36" i="49" s="1"/>
  <c r="Q36" i="49" s="1"/>
  <c r="P256" i="49" l="1"/>
  <c r="Q256" i="49" s="1"/>
  <c r="P133" i="49"/>
  <c r="Q133" i="49" s="1"/>
  <c r="P426" i="49"/>
  <c r="Q426" i="49" s="1"/>
  <c r="P304" i="49"/>
  <c r="Q304" i="49" s="1"/>
  <c r="P259" i="49"/>
  <c r="Q259" i="49" s="1"/>
  <c r="P489" i="49"/>
  <c r="Q489" i="49" s="1"/>
  <c r="P8" i="49"/>
  <c r="Q8" i="49" s="1"/>
  <c r="P525" i="49"/>
  <c r="Q525" i="49" s="1"/>
  <c r="P486" i="49"/>
  <c r="Q486" i="49" s="1"/>
  <c r="P283" i="49"/>
  <c r="Q283" i="49" s="1"/>
  <c r="P198" i="49"/>
  <c r="Q198" i="49" s="1"/>
  <c r="P35" i="49"/>
  <c r="Q35" i="49" s="1"/>
  <c r="P340" i="49"/>
  <c r="P312" i="49"/>
  <c r="Q312" i="49" s="1"/>
  <c r="P409" i="49"/>
  <c r="Q409" i="49" s="1"/>
  <c r="P190" i="49"/>
  <c r="P78" i="49"/>
  <c r="P418" i="49"/>
  <c r="Q418" i="49" s="1"/>
  <c r="P180" i="49"/>
  <c r="Q180" i="49" s="1"/>
  <c r="P478" i="49"/>
  <c r="Q478" i="49" s="1"/>
  <c r="P152" i="49"/>
  <c r="P429" i="49"/>
  <c r="Q429" i="49" s="1"/>
  <c r="P307" i="49"/>
  <c r="Q307" i="49" s="1"/>
  <c r="P424" i="49"/>
  <c r="P470" i="49"/>
  <c r="P378" i="49"/>
  <c r="Q378" i="49" s="1"/>
  <c r="P237" i="49"/>
  <c r="Q237" i="49" s="1"/>
  <c r="P345" i="49"/>
  <c r="Q345" i="49" s="1"/>
  <c r="P230" i="49"/>
  <c r="Q230" i="49" s="1"/>
  <c r="P386" i="49"/>
  <c r="Q386" i="49" s="1"/>
  <c r="P249" i="49"/>
  <c r="Q249" i="49" s="1"/>
  <c r="P176" i="49"/>
  <c r="Q176" i="49" s="1"/>
  <c r="P86" i="49"/>
  <c r="P479" i="49"/>
  <c r="Q479" i="49" s="1"/>
  <c r="P94" i="49"/>
  <c r="Q94" i="49" s="1"/>
  <c r="P472" i="49"/>
  <c r="Q472" i="49" s="1"/>
  <c r="P232" i="49"/>
  <c r="P487" i="49"/>
  <c r="Q487" i="49" s="1"/>
  <c r="P224" i="49"/>
  <c r="Q224" i="49" s="1"/>
  <c r="P26" i="49"/>
  <c r="P235" i="49"/>
  <c r="Q235" i="49" s="1"/>
  <c r="P286" i="49"/>
  <c r="Q286" i="49" s="1"/>
  <c r="P425" i="49"/>
  <c r="Q425" i="49" s="1"/>
  <c r="P177" i="49"/>
  <c r="Q177" i="49" s="1"/>
  <c r="P61" i="49"/>
  <c r="P321" i="49"/>
  <c r="Q321" i="49" s="1"/>
  <c r="P350" i="49"/>
  <c r="Q350" i="49" s="1"/>
  <c r="P338" i="49"/>
  <c r="P428" i="49"/>
  <c r="P494" i="49"/>
  <c r="Q494" i="49" s="1"/>
  <c r="P229" i="49"/>
  <c r="Q229" i="49" s="1"/>
  <c r="P136" i="49"/>
  <c r="Q136" i="49" s="1"/>
  <c r="P14" i="49"/>
  <c r="P68" i="49"/>
  <c r="Q68" i="49" s="1"/>
  <c r="P75" i="49"/>
  <c r="Q75" i="49" s="1"/>
  <c r="P300" i="49"/>
  <c r="P243" i="49"/>
  <c r="P146" i="49"/>
  <c r="Q146" i="49" s="1"/>
  <c r="P448" i="49"/>
  <c r="Q448" i="49" s="1"/>
  <c r="P206" i="49"/>
  <c r="Q206" i="49" s="1"/>
  <c r="P199" i="49"/>
  <c r="P260" i="49"/>
  <c r="Q260" i="49" s="1"/>
  <c r="P41" i="49"/>
  <c r="Q41" i="49" s="1"/>
  <c r="P361" i="49"/>
  <c r="P392" i="49"/>
  <c r="P473" i="49"/>
  <c r="Q473" i="49" s="1"/>
  <c r="P79" i="49"/>
  <c r="Q79" i="49" s="1"/>
  <c r="P332" i="49"/>
  <c r="Q332" i="49" s="1"/>
  <c r="P401" i="49"/>
  <c r="Q401" i="49" s="1"/>
  <c r="P508" i="49"/>
  <c r="Q508" i="49" s="1"/>
  <c r="P27" i="49"/>
  <c r="Q27" i="49" s="1"/>
  <c r="P521" i="49"/>
  <c r="Q521" i="49" s="1"/>
  <c r="P137" i="49"/>
  <c r="P413" i="49"/>
  <c r="Q413" i="49" s="1"/>
  <c r="P54" i="49"/>
  <c r="Q54" i="49" s="1"/>
  <c r="P258" i="49"/>
  <c r="Q258" i="49" s="1"/>
  <c r="P64" i="49"/>
  <c r="P384" i="49"/>
  <c r="Q384" i="49" s="1"/>
  <c r="P174" i="49"/>
  <c r="Q174" i="49" s="1"/>
  <c r="P255" i="49"/>
  <c r="P124" i="49"/>
  <c r="P257" i="49"/>
  <c r="Q257" i="49" s="1"/>
  <c r="P362" i="49"/>
  <c r="Q362" i="49" s="1"/>
  <c r="P484" i="49"/>
  <c r="Q484" i="49" s="1"/>
  <c r="P65" i="49"/>
  <c r="Q65" i="49" s="1"/>
  <c r="P313" i="49"/>
  <c r="Q313" i="49" s="1"/>
  <c r="P77" i="49"/>
  <c r="Q77" i="49" s="1"/>
  <c r="P148" i="49"/>
  <c r="Q148" i="49" s="1"/>
  <c r="P196" i="49"/>
  <c r="P70" i="49"/>
  <c r="Q70" i="49" s="1"/>
  <c r="P417" i="49"/>
  <c r="Q417" i="49" s="1"/>
  <c r="P59" i="49"/>
  <c r="Q59" i="49" s="1"/>
  <c r="P284" i="49"/>
  <c r="Q284" i="49" s="1"/>
  <c r="P440" i="49"/>
  <c r="Q440" i="49" s="1"/>
  <c r="P240" i="49"/>
  <c r="Q240" i="49" s="1"/>
  <c r="P17" i="49"/>
  <c r="P231" i="49"/>
  <c r="P427" i="49"/>
  <c r="Q427" i="49" s="1"/>
  <c r="P402" i="49"/>
  <c r="Q402" i="49" s="1"/>
  <c r="P212" i="49"/>
  <c r="Q212" i="49" s="1"/>
  <c r="P102" i="49"/>
  <c r="P492" i="49"/>
  <c r="Q492" i="49" s="1"/>
  <c r="P81" i="49"/>
  <c r="Q81" i="49" s="1"/>
  <c r="P191" i="49"/>
  <c r="Q191" i="49" s="1"/>
  <c r="P375" i="49"/>
  <c r="P430" i="49"/>
  <c r="Q430" i="49" s="1"/>
  <c r="P343" i="49"/>
  <c r="Q343" i="49" s="1"/>
  <c r="P23" i="49"/>
  <c r="Q23" i="49" s="1"/>
  <c r="P141" i="49"/>
  <c r="P160" i="49"/>
  <c r="Q160" i="49" s="1"/>
  <c r="P244" i="49"/>
  <c r="Q244" i="49" s="1"/>
  <c r="P368" i="49"/>
  <c r="Q368" i="49" s="1"/>
  <c r="P506" i="49"/>
  <c r="P446" i="49"/>
  <c r="Q446" i="49" s="1"/>
  <c r="P271" i="49"/>
  <c r="Q271" i="49" s="1"/>
  <c r="P63" i="49"/>
  <c r="P18" i="49"/>
  <c r="P22" i="49"/>
  <c r="Q22" i="49" s="1"/>
  <c r="P454" i="49"/>
  <c r="P178" i="49"/>
  <c r="P389" i="49"/>
  <c r="Q389" i="49" s="1"/>
  <c r="P261" i="49"/>
  <c r="Q261" i="49" s="1"/>
  <c r="P115" i="49"/>
  <c r="Q115" i="49" s="1"/>
  <c r="P69" i="49"/>
  <c r="Q69" i="49" s="1"/>
  <c r="P316" i="49"/>
  <c r="Q316" i="49" s="1"/>
  <c r="P52" i="49"/>
  <c r="Q52" i="49" s="1"/>
  <c r="P455" i="49"/>
  <c r="Q455" i="49" s="1"/>
  <c r="P277" i="49"/>
  <c r="Q277" i="49" s="1"/>
  <c r="P464" i="49"/>
  <c r="P330" i="49"/>
  <c r="P183" i="49"/>
  <c r="Q183" i="49" s="1"/>
  <c r="P337" i="49"/>
  <c r="Q337" i="49" s="1"/>
  <c r="P301" i="49"/>
  <c r="P53" i="49"/>
  <c r="Q53" i="49" s="1"/>
  <c r="P207" i="49"/>
  <c r="Q207" i="49" s="1"/>
  <c r="P96" i="49"/>
  <c r="P103" i="49"/>
  <c r="P159" i="49"/>
  <c r="Q159" i="49" s="1"/>
  <c r="P111" i="49"/>
  <c r="Q111" i="49" s="1"/>
  <c r="P387" i="49"/>
  <c r="P242" i="49"/>
  <c r="Q242" i="49" s="1"/>
  <c r="P481" i="49"/>
  <c r="Q481" i="49" s="1"/>
  <c r="P315" i="49"/>
  <c r="Q315" i="49" s="1"/>
  <c r="P462" i="49"/>
  <c r="P411" i="49"/>
  <c r="P147" i="49"/>
  <c r="Q147" i="49" s="1"/>
  <c r="P289" i="49"/>
  <c r="Q289" i="49" s="1"/>
  <c r="P370" i="49"/>
  <c r="Q370" i="49" s="1"/>
  <c r="P175" i="49"/>
  <c r="P157" i="49"/>
  <c r="Q157" i="49" s="1"/>
  <c r="P410" i="49"/>
  <c r="Q410" i="49" s="1"/>
  <c r="P278" i="49"/>
  <c r="P318" i="49"/>
  <c r="Q318" i="49" s="1"/>
  <c r="P360" i="49"/>
  <c r="Q360" i="49" s="1"/>
  <c r="P113" i="49"/>
  <c r="Q113" i="49" s="1"/>
  <c r="P88" i="49"/>
  <c r="P195" i="49"/>
  <c r="P254" i="49"/>
  <c r="Q254" i="49" s="1"/>
  <c r="P192" i="49"/>
  <c r="Q192" i="49" s="1"/>
  <c r="P114" i="49"/>
  <c r="Q114" i="49" s="1"/>
  <c r="P60" i="49"/>
  <c r="P423" i="49"/>
  <c r="Q423" i="49" s="1"/>
  <c r="P142" i="49"/>
  <c r="Q142" i="49" s="1"/>
  <c r="P48" i="49"/>
  <c r="Q48" i="49" s="1"/>
  <c r="P228" i="49"/>
  <c r="P106" i="49"/>
  <c r="Q106" i="49" s="1"/>
  <c r="P44" i="49"/>
  <c r="Q44" i="49" s="1"/>
  <c r="P528" i="49"/>
  <c r="P12" i="49"/>
  <c r="P299" i="49"/>
  <c r="Q299" i="49" s="1"/>
  <c r="P11" i="49"/>
  <c r="Q11" i="49" s="1"/>
  <c r="P326" i="49"/>
  <c r="Q326" i="49" s="1"/>
  <c r="P296" i="49"/>
  <c r="P40" i="49"/>
  <c r="Q40" i="49" s="1"/>
  <c r="P290" i="49"/>
  <c r="Q290" i="49" s="1"/>
  <c r="P461" i="49"/>
  <c r="P396" i="49"/>
  <c r="Q396" i="49" s="1"/>
  <c r="P503" i="49"/>
  <c r="P15" i="49"/>
  <c r="Q15" i="49" s="1"/>
  <c r="P222" i="49"/>
  <c r="Q222" i="49" s="1"/>
  <c r="P526" i="49"/>
  <c r="P421" i="49"/>
  <c r="Q421" i="49" s="1"/>
  <c r="P185" i="49"/>
  <c r="Q185" i="49" s="1"/>
  <c r="P383" i="49"/>
  <c r="P317" i="49"/>
  <c r="P55" i="49"/>
  <c r="P311" i="49"/>
  <c r="Q311" i="49" s="1"/>
  <c r="P107" i="49"/>
  <c r="P407" i="49"/>
  <c r="Q407" i="49" s="1"/>
  <c r="P524" i="49"/>
  <c r="Q524" i="49" s="1"/>
  <c r="P214" i="49"/>
  <c r="Q214" i="49" s="1"/>
  <c r="P516" i="49"/>
  <c r="P358" i="49"/>
  <c r="Q358" i="49" s="1"/>
  <c r="P31" i="49"/>
  <c r="Q31" i="49" s="1"/>
  <c r="P435" i="49"/>
  <c r="Q435" i="49" s="1"/>
  <c r="P197" i="49"/>
  <c r="P395" i="49"/>
  <c r="P347" i="49"/>
  <c r="Q347" i="49" s="1"/>
  <c r="P118" i="49"/>
  <c r="Q118" i="49" s="1"/>
  <c r="P323" i="49"/>
  <c r="P217" i="49"/>
  <c r="P45" i="49"/>
  <c r="Q45" i="49" s="1"/>
  <c r="P239" i="49"/>
  <c r="Q239" i="49" s="1"/>
  <c r="P298" i="49"/>
  <c r="Q298" i="49" s="1"/>
  <c r="P201" i="49"/>
  <c r="P320" i="49"/>
  <c r="Q320" i="49" s="1"/>
  <c r="P234" i="49"/>
  <c r="Q234" i="49" s="1"/>
  <c r="P205" i="49"/>
  <c r="P158" i="49"/>
  <c r="Q158" i="49" s="1"/>
  <c r="P123" i="49"/>
  <c r="Q123" i="49" s="1"/>
  <c r="P514" i="49"/>
  <c r="Q514" i="49" s="1"/>
  <c r="P109" i="49"/>
  <c r="P25" i="49"/>
  <c r="P456" i="49"/>
  <c r="Q456" i="49" s="1"/>
  <c r="P47" i="49"/>
  <c r="Q47" i="49" s="1"/>
  <c r="P150" i="49"/>
  <c r="P33" i="49"/>
  <c r="P238" i="49"/>
  <c r="Q238" i="49" s="1"/>
  <c r="P274" i="49"/>
  <c r="Q274" i="49" s="1"/>
  <c r="P419" i="49"/>
  <c r="Q419" i="49" s="1"/>
  <c r="P49" i="49"/>
  <c r="P28" i="49"/>
  <c r="Q28" i="49" s="1"/>
  <c r="P101" i="49"/>
  <c r="Q101" i="49" s="1"/>
  <c r="P403" i="49"/>
  <c r="P219" i="49"/>
  <c r="P193" i="49"/>
  <c r="Q193" i="49" s="1"/>
  <c r="P469" i="49"/>
  <c r="Q469" i="49" s="1"/>
  <c r="P76" i="49"/>
  <c r="Q76" i="49" s="1"/>
  <c r="P515" i="49"/>
  <c r="P149" i="49"/>
  <c r="Q149" i="49" s="1"/>
  <c r="P30" i="49"/>
  <c r="Q30" i="49" s="1"/>
  <c r="P134" i="49"/>
  <c r="P269" i="49"/>
  <c r="P104" i="49"/>
  <c r="Q104" i="49" s="1"/>
  <c r="P391" i="49"/>
  <c r="Q391" i="49" s="1"/>
  <c r="P221" i="49"/>
  <c r="P74" i="49"/>
  <c r="P319" i="49"/>
  <c r="Q319" i="49" s="1"/>
  <c r="P138" i="49"/>
  <c r="Q138" i="49" s="1"/>
  <c r="P46" i="49"/>
  <c r="P458" i="49"/>
  <c r="Q458" i="49" s="1"/>
  <c r="P276" i="49"/>
  <c r="Q276" i="49" s="1"/>
  <c r="P510" i="49"/>
  <c r="Q510" i="49" s="1"/>
  <c r="P420" i="49"/>
  <c r="P502" i="49"/>
  <c r="P308" i="49"/>
  <c r="Q308" i="49" s="1"/>
  <c r="P344" i="49"/>
  <c r="Q344" i="49" s="1"/>
  <c r="P406" i="49"/>
  <c r="P480" i="49"/>
  <c r="Q480" i="49" s="1"/>
  <c r="P117" i="49"/>
  <c r="Q117" i="49" s="1"/>
  <c r="P334" i="49"/>
  <c r="Q334" i="49" s="1"/>
  <c r="P380" i="49"/>
  <c r="Q380" i="49" s="1"/>
  <c r="P208" i="49"/>
  <c r="P500" i="49"/>
  <c r="Q500" i="49" s="1"/>
  <c r="P306" i="49"/>
  <c r="Q306" i="49" s="1"/>
  <c r="P527" i="49"/>
  <c r="P354" i="49"/>
  <c r="P381" i="49"/>
  <c r="Q381" i="49" s="1"/>
  <c r="P211" i="49"/>
  <c r="Q211" i="49" s="1"/>
  <c r="P475" i="49"/>
  <c r="Q475" i="49" s="1"/>
  <c r="P309" i="49"/>
  <c r="P497" i="49"/>
  <c r="Q497" i="49" s="1"/>
  <c r="P405" i="49"/>
  <c r="Q405" i="49" s="1"/>
  <c r="P139" i="49"/>
  <c r="P369" i="49"/>
  <c r="P346" i="49"/>
  <c r="Q346" i="49" s="1"/>
  <c r="P194" i="49"/>
  <c r="Q194" i="49" s="1"/>
  <c r="P288" i="49"/>
  <c r="Q288" i="49" s="1"/>
  <c r="P404" i="49"/>
  <c r="P266" i="49"/>
  <c r="Q266" i="49" s="1"/>
  <c r="P441" i="49"/>
  <c r="Q441" i="49" s="1"/>
  <c r="P336" i="49"/>
  <c r="P89" i="49"/>
  <c r="P291" i="49"/>
  <c r="Q291" i="49" s="1"/>
  <c r="P151" i="49"/>
  <c r="Q151" i="49" s="1"/>
  <c r="P34" i="49"/>
  <c r="Q34" i="49" s="1"/>
  <c r="P184" i="49"/>
  <c r="P273" i="49"/>
  <c r="Q273" i="49" s="1"/>
  <c r="P295" i="49"/>
  <c r="Q295" i="49" s="1"/>
  <c r="P165" i="49"/>
  <c r="Q165" i="49" s="1"/>
  <c r="P170" i="49"/>
  <c r="Q170" i="49" s="1"/>
  <c r="P62" i="49"/>
  <c r="Q62" i="49" s="1"/>
  <c r="P247" i="49"/>
  <c r="Q247" i="49" s="1"/>
  <c r="P100" i="49"/>
  <c r="Q100" i="49" s="1"/>
  <c r="P204" i="49"/>
  <c r="P225" i="49"/>
  <c r="Q225" i="49" s="1"/>
  <c r="P92" i="49"/>
  <c r="P351" i="49"/>
  <c r="Q351" i="49" s="1"/>
  <c r="P154" i="49"/>
  <c r="P56" i="49"/>
  <c r="Q56" i="49" s="1"/>
  <c r="P438" i="49"/>
  <c r="Q438" i="49" s="1"/>
  <c r="P519" i="49"/>
  <c r="P504" i="49"/>
  <c r="Q504" i="49" s="1"/>
  <c r="P310" i="49"/>
  <c r="Q310" i="49" s="1"/>
  <c r="P248" i="49"/>
  <c r="Q248" i="49" s="1"/>
  <c r="P471" i="49"/>
  <c r="P352" i="49"/>
  <c r="Q352" i="49" s="1"/>
  <c r="P460" i="49"/>
  <c r="Q460" i="49" s="1"/>
  <c r="P342" i="49"/>
  <c r="Q342" i="49" s="1"/>
  <c r="P80" i="49"/>
  <c r="Q80" i="49" s="1"/>
  <c r="P422" i="49"/>
  <c r="Q422" i="49" s="1"/>
  <c r="P87" i="49"/>
  <c r="Q87" i="49" s="1"/>
  <c r="P182" i="49"/>
  <c r="Q182" i="49" s="1"/>
  <c r="P488" i="49"/>
  <c r="P16" i="49"/>
  <c r="P485" i="49"/>
  <c r="Q485" i="49" s="1"/>
  <c r="P363" i="49"/>
  <c r="Q363" i="49" s="1"/>
  <c r="P98" i="49"/>
  <c r="P357" i="49"/>
  <c r="Q357" i="49" s="1"/>
  <c r="P233" i="49"/>
  <c r="Q233" i="49" s="1"/>
  <c r="P474" i="49"/>
  <c r="Q474" i="49" s="1"/>
  <c r="P348" i="49"/>
  <c r="P188" i="49"/>
  <c r="P72" i="49"/>
  <c r="Q72" i="49" s="1"/>
  <c r="P414" i="49"/>
  <c r="Q414" i="49" s="1"/>
  <c r="P285" i="49"/>
  <c r="Q285" i="49" s="1"/>
  <c r="P463" i="49"/>
  <c r="Q463" i="49" s="1"/>
  <c r="P279" i="49"/>
  <c r="Q279" i="49" s="1"/>
  <c r="P82" i="49"/>
  <c r="Q82" i="49" s="1"/>
  <c r="P443" i="49"/>
  <c r="P434" i="49"/>
  <c r="P51" i="49"/>
  <c r="Q51" i="49" s="1"/>
  <c r="P303" i="49"/>
  <c r="Q303" i="49" s="1"/>
  <c r="P412" i="49"/>
  <c r="P120" i="49"/>
  <c r="Q120" i="49" s="1"/>
  <c r="P374" i="49"/>
  <c r="Q374" i="49" s="1"/>
  <c r="P483" i="49"/>
  <c r="Q483" i="49" s="1"/>
  <c r="P71" i="49"/>
  <c r="P9" i="49"/>
  <c r="Q9" i="49" s="1"/>
  <c r="P355" i="49"/>
  <c r="Q355" i="49" s="1"/>
  <c r="P236" i="49"/>
  <c r="Q236" i="49" s="1"/>
  <c r="P509" i="49"/>
  <c r="Q509" i="49" s="1"/>
  <c r="P459" i="49"/>
  <c r="Q459" i="49" s="1"/>
  <c r="P246" i="49"/>
  <c r="Q246" i="49" s="1"/>
  <c r="P507" i="49"/>
  <c r="Q507" i="49" s="1"/>
  <c r="P468" i="49"/>
  <c r="P371" i="49"/>
  <c r="Q371" i="49" s="1"/>
  <c r="P501" i="49"/>
  <c r="Q501" i="49" s="1"/>
  <c r="P397" i="49"/>
  <c r="Q397" i="49" s="1"/>
  <c r="P529" i="49"/>
  <c r="P466" i="49"/>
  <c r="P95" i="49"/>
  <c r="Q95" i="49" s="1"/>
  <c r="P394" i="49"/>
  <c r="Q394" i="49" s="1"/>
  <c r="P253" i="49"/>
  <c r="P171" i="49"/>
  <c r="P491" i="49"/>
  <c r="P43" i="49"/>
  <c r="Q43" i="49" s="1"/>
  <c r="P153" i="49"/>
  <c r="Q153" i="49" s="1"/>
  <c r="P442" i="49"/>
  <c r="Q442" i="49" s="1"/>
  <c r="P58" i="49"/>
  <c r="Q58" i="49" s="1"/>
  <c r="P415" i="49"/>
  <c r="Q415" i="49" s="1"/>
  <c r="P373" i="49"/>
  <c r="Q373" i="49" s="1"/>
  <c r="P161" i="49"/>
  <c r="P382" i="49"/>
  <c r="Q382" i="49" s="1"/>
  <c r="P251" i="49"/>
  <c r="Q251" i="49" s="1"/>
  <c r="P452" i="49"/>
  <c r="P331" i="49"/>
  <c r="P518" i="49"/>
  <c r="Q518" i="49" s="1"/>
  <c r="P366" i="49"/>
  <c r="Q366" i="49" s="1"/>
  <c r="P202" i="49"/>
  <c r="P155" i="49"/>
  <c r="Q155" i="49" s="1"/>
  <c r="P132" i="49"/>
  <c r="Q132" i="49" s="1"/>
  <c r="P322" i="49"/>
  <c r="Q322" i="49" s="1"/>
  <c r="P431" i="49"/>
  <c r="Q431" i="49" s="1"/>
  <c r="P227" i="49"/>
  <c r="P169" i="49"/>
  <c r="Q169" i="49" s="1"/>
  <c r="P324" i="49"/>
  <c r="Q324" i="49" s="1"/>
  <c r="P280" i="49"/>
  <c r="P398" i="49"/>
  <c r="P329" i="49"/>
  <c r="Q329" i="49" s="1"/>
  <c r="P364" i="49"/>
  <c r="Q364" i="49" s="1"/>
  <c r="P482" i="49"/>
  <c r="Q482" i="49" s="1"/>
  <c r="P365" i="49"/>
  <c r="Q365" i="49" s="1"/>
  <c r="P166" i="49"/>
  <c r="Q166" i="49" s="1"/>
  <c r="P32" i="49"/>
  <c r="Q32" i="49" s="1"/>
  <c r="P85" i="49"/>
  <c r="P181" i="49"/>
  <c r="P287" i="49"/>
  <c r="Q287" i="49" s="1"/>
  <c r="P13" i="49"/>
  <c r="Q13" i="49" s="1"/>
  <c r="P265" i="49"/>
  <c r="Q265" i="49" s="1"/>
  <c r="P522" i="49"/>
  <c r="P439" i="49"/>
  <c r="Q439" i="49" s="1"/>
  <c r="P38" i="49"/>
  <c r="Q38" i="49" s="1"/>
  <c r="P379" i="49"/>
  <c r="P200" i="49"/>
  <c r="P335" i="49"/>
  <c r="Q335" i="49" s="1"/>
  <c r="P353" i="49"/>
  <c r="Q353" i="49" s="1"/>
  <c r="P122" i="49"/>
  <c r="Q122" i="49" s="1"/>
  <c r="P116" i="49"/>
  <c r="P223" i="49"/>
  <c r="Q223" i="49" s="1"/>
  <c r="P162" i="49"/>
  <c r="Q162" i="49" s="1"/>
  <c r="P163" i="49"/>
  <c r="P57" i="49"/>
  <c r="P42" i="49"/>
  <c r="Q42" i="49" s="1"/>
  <c r="P512" i="49"/>
  <c r="Q512" i="49" s="1"/>
  <c r="P39" i="49"/>
  <c r="P490" i="49"/>
  <c r="P416" i="49"/>
  <c r="Q416" i="49" s="1"/>
  <c r="P367" i="49"/>
  <c r="Q367" i="49" s="1"/>
  <c r="P520" i="49"/>
  <c r="Q520" i="49" s="1"/>
  <c r="P281" i="49"/>
  <c r="P112" i="49"/>
  <c r="Q112" i="49" s="1"/>
  <c r="P451" i="49"/>
  <c r="Q451" i="49" s="1"/>
  <c r="P164" i="49"/>
  <c r="Q164" i="49" s="1"/>
  <c r="P493" i="49"/>
  <c r="P476" i="49"/>
  <c r="Q476" i="49" s="1"/>
  <c r="P356" i="49"/>
  <c r="Q356" i="49" s="1"/>
  <c r="P121" i="49"/>
  <c r="P376" i="49"/>
  <c r="Q376" i="49" s="1"/>
  <c r="P156" i="49"/>
  <c r="Q156" i="49" s="1"/>
  <c r="P444" i="49"/>
  <c r="Q444" i="49" s="1"/>
  <c r="P302" i="49"/>
  <c r="Q302" i="49" s="1"/>
  <c r="P66" i="49"/>
  <c r="P447" i="49"/>
  <c r="Q447" i="49" s="1"/>
  <c r="P250" i="49"/>
  <c r="Q250" i="49" s="1"/>
  <c r="P268" i="49"/>
  <c r="P267" i="49"/>
  <c r="Q267" i="49" s="1"/>
  <c r="P305" i="49"/>
  <c r="Q305" i="49" s="1"/>
  <c r="P143" i="49"/>
  <c r="Q143" i="49" s="1"/>
  <c r="P333" i="49"/>
  <c r="Q333" i="49" s="1"/>
  <c r="P110" i="49"/>
  <c r="P99" i="49"/>
  <c r="Q99" i="49" s="1"/>
  <c r="P517" i="49"/>
  <c r="Q517" i="49" s="1"/>
  <c r="P408" i="49"/>
  <c r="Q408" i="49" s="1"/>
  <c r="P67" i="49"/>
  <c r="P399" i="49"/>
  <c r="Q399" i="49" s="1"/>
  <c r="P91" i="49"/>
  <c r="Q91" i="49" s="1"/>
  <c r="P218" i="49"/>
  <c r="P400" i="49"/>
  <c r="P513" i="49"/>
  <c r="Q513" i="49" s="1"/>
  <c r="P467" i="49"/>
  <c r="Q467" i="49" s="1"/>
  <c r="P21" i="49"/>
  <c r="P523" i="49"/>
  <c r="P393" i="49"/>
  <c r="Q393" i="49" s="1"/>
  <c r="P83" i="49"/>
  <c r="V198" i="49"/>
  <c r="V313" i="49"/>
  <c r="V261" i="49"/>
  <c r="V508" i="49"/>
  <c r="V481" i="49"/>
  <c r="V370" i="49"/>
  <c r="V254" i="49"/>
  <c r="V259" i="49"/>
  <c r="V494" i="49"/>
  <c r="V426" i="49"/>
  <c r="V257" i="49"/>
  <c r="V271" i="49"/>
  <c r="V256" i="49"/>
  <c r="V440" i="49"/>
  <c r="V260" i="49"/>
  <c r="V133" i="49"/>
  <c r="V489" i="49"/>
  <c r="V478" i="49"/>
  <c r="V378" i="49"/>
  <c r="V321" i="49"/>
  <c r="V283" i="49"/>
  <c r="V429" i="49"/>
  <c r="V237" i="49"/>
  <c r="V307" i="49"/>
  <c r="V299" i="49"/>
  <c r="P119" i="49"/>
  <c r="Q119" i="49" s="1"/>
  <c r="P97" i="49"/>
  <c r="Q97" i="49" s="1"/>
  <c r="P328" i="49"/>
  <c r="Q328" i="49" s="1"/>
  <c r="P245" i="49"/>
  <c r="Q245" i="49" s="1"/>
  <c r="P209" i="49"/>
  <c r="Q209" i="49" s="1"/>
  <c r="P264" i="49"/>
  <c r="Q264" i="49" s="1"/>
  <c r="P465" i="49"/>
  <c r="Q465" i="49" s="1"/>
  <c r="P294" i="49"/>
  <c r="Q294" i="49" s="1"/>
  <c r="P293" i="49"/>
  <c r="Q293" i="49" s="1"/>
  <c r="P203" i="49"/>
  <c r="Q203" i="49" s="1"/>
  <c r="P173" i="49"/>
  <c r="Q173" i="49" s="1"/>
  <c r="P216" i="49"/>
  <c r="Q216" i="49" s="1"/>
  <c r="P385" i="49"/>
  <c r="Q385" i="49" s="1"/>
  <c r="P495" i="49"/>
  <c r="Q495" i="49" s="1"/>
  <c r="P90" i="49"/>
  <c r="Q90" i="49" s="1"/>
  <c r="V177" i="49"/>
  <c r="V312" i="49"/>
  <c r="V284" i="49"/>
  <c r="V459" i="49"/>
  <c r="V316" i="49"/>
  <c r="V337" i="49"/>
  <c r="V147" i="49"/>
  <c r="V174" i="49"/>
  <c r="V524" i="49"/>
  <c r="V358" i="49"/>
  <c r="V31" i="49"/>
  <c r="V347" i="49"/>
  <c r="V118" i="49"/>
  <c r="V320" i="49"/>
  <c r="V234" i="49"/>
  <c r="V158" i="49"/>
  <c r="V456" i="49"/>
  <c r="V274" i="49"/>
  <c r="V28" i="49"/>
  <c r="V427" i="49"/>
  <c r="V273" i="49"/>
  <c r="V371" i="49"/>
  <c r="V290" i="49"/>
  <c r="V501" i="49"/>
  <c r="V397" i="49"/>
  <c r="P450" i="49"/>
  <c r="Q450" i="49" s="1"/>
  <c r="P135" i="49"/>
  <c r="Q135" i="49" s="1"/>
  <c r="P437" i="49"/>
  <c r="Q437" i="49" s="1"/>
  <c r="P388" i="49"/>
  <c r="Q388" i="49" s="1"/>
  <c r="P390" i="49"/>
  <c r="Q390" i="49" s="1"/>
  <c r="P359" i="49"/>
  <c r="Q359" i="49" s="1"/>
  <c r="V160" i="49"/>
  <c r="V52" i="49"/>
  <c r="V289" i="49"/>
  <c r="V132" i="49"/>
  <c r="V69" i="49"/>
  <c r="V214" i="49"/>
  <c r="V104" i="49"/>
  <c r="V391" i="49"/>
  <c r="V276" i="49"/>
  <c r="V308" i="49"/>
  <c r="V344" i="49"/>
  <c r="V480" i="49"/>
  <c r="V117" i="49"/>
  <c r="V500" i="49"/>
  <c r="V381" i="49"/>
  <c r="V497" i="49"/>
  <c r="V405" i="49"/>
  <c r="V346" i="49"/>
  <c r="V266" i="49"/>
  <c r="V441" i="49"/>
  <c r="P84" i="49"/>
  <c r="Q84" i="49" s="1"/>
  <c r="P140" i="49"/>
  <c r="Q140" i="49" s="1"/>
  <c r="P511" i="49"/>
  <c r="Q511" i="49" s="1"/>
  <c r="P496" i="49"/>
  <c r="Q496" i="49" s="1"/>
  <c r="P10" i="49"/>
  <c r="Q10" i="49" s="1"/>
  <c r="P50" i="49"/>
  <c r="Q50" i="49" s="1"/>
  <c r="P275" i="49"/>
  <c r="Q275" i="49" s="1"/>
  <c r="P327" i="49"/>
  <c r="Q327" i="49" s="1"/>
  <c r="P220" i="49"/>
  <c r="Q220" i="49" s="1"/>
  <c r="P179" i="49"/>
  <c r="Q179" i="49" s="1"/>
  <c r="P292" i="49"/>
  <c r="Q292" i="49" s="1"/>
  <c r="P341" i="49"/>
  <c r="Q341" i="49" s="1"/>
  <c r="P167" i="49"/>
  <c r="Q167" i="49" s="1"/>
  <c r="P24" i="49"/>
  <c r="Q24" i="49" s="1"/>
  <c r="P377" i="49"/>
  <c r="Q377" i="49" s="1"/>
  <c r="P457" i="49"/>
  <c r="Q457" i="49" s="1"/>
  <c r="P349" i="49"/>
  <c r="Q349" i="49" s="1"/>
  <c r="P432" i="49"/>
  <c r="Q432" i="49" s="1"/>
  <c r="P105" i="49"/>
  <c r="Q105" i="49" s="1"/>
  <c r="P372" i="49"/>
  <c r="Q372" i="49" s="1"/>
  <c r="P433" i="49"/>
  <c r="Q433" i="49" s="1"/>
  <c r="V212" i="49"/>
  <c r="V22" i="49"/>
  <c r="V68" i="49"/>
  <c r="V430" i="49"/>
  <c r="V467" i="49"/>
  <c r="V315" i="49"/>
  <c r="V142" i="49"/>
  <c r="V521" i="49"/>
  <c r="V247" i="49"/>
  <c r="V438" i="49"/>
  <c r="V460" i="49"/>
  <c r="V342" i="49"/>
  <c r="V87" i="49"/>
  <c r="V363" i="49"/>
  <c r="V72" i="49"/>
  <c r="V414" i="49"/>
  <c r="V279" i="49"/>
  <c r="V303" i="49"/>
  <c r="V355" i="49"/>
  <c r="V236" i="49"/>
  <c r="V101" i="49"/>
  <c r="V507" i="49"/>
  <c r="V40" i="49"/>
  <c r="P453" i="49"/>
  <c r="Q453" i="49" s="1"/>
  <c r="P37" i="49"/>
  <c r="Q37" i="49" s="1"/>
  <c r="P241" i="49"/>
  <c r="Q241" i="49" s="1"/>
  <c r="P168" i="49"/>
  <c r="Q168" i="49" s="1"/>
  <c r="P498" i="49"/>
  <c r="Q498" i="49" s="1"/>
  <c r="P210" i="49"/>
  <c r="Q210" i="49" s="1"/>
  <c r="P325" i="49"/>
  <c r="Q325" i="49" s="1"/>
  <c r="P145" i="49"/>
  <c r="Q145" i="49" s="1"/>
  <c r="P252" i="49"/>
  <c r="Q252" i="49" s="1"/>
  <c r="P29" i="49"/>
  <c r="Q29" i="49" s="1"/>
  <c r="P187" i="49"/>
  <c r="Q187" i="49" s="1"/>
  <c r="P282" i="49"/>
  <c r="Q282" i="49" s="1"/>
  <c r="P20" i="49"/>
  <c r="Q20" i="49" s="1"/>
  <c r="P263" i="49"/>
  <c r="Q263" i="49" s="1"/>
  <c r="P314" i="49"/>
  <c r="Q314" i="49" s="1"/>
  <c r="V386" i="49"/>
  <c r="V258" i="49"/>
  <c r="V484" i="49"/>
  <c r="V65" i="49"/>
  <c r="V113" i="49"/>
  <c r="V230" i="49"/>
  <c r="V244" i="49"/>
  <c r="V35" i="49"/>
  <c r="V8" i="49"/>
  <c r="V487" i="49"/>
  <c r="V146" i="49"/>
  <c r="V54" i="49"/>
  <c r="V409" i="49"/>
  <c r="V229" i="49"/>
  <c r="V525" i="49"/>
  <c r="V166" i="49"/>
  <c r="V32" i="49"/>
  <c r="V13" i="49"/>
  <c r="V58" i="49"/>
  <c r="V382" i="49"/>
  <c r="P477" i="49"/>
  <c r="Q477" i="49" s="1"/>
  <c r="P339" i="49"/>
  <c r="Q339" i="49" s="1"/>
  <c r="P270" i="49"/>
  <c r="Q270" i="49" s="1"/>
  <c r="P272" i="49"/>
  <c r="Q272" i="49" s="1"/>
  <c r="P144" i="49"/>
  <c r="Q144" i="49" s="1"/>
  <c r="P449" i="49"/>
  <c r="Q449" i="49" s="1"/>
  <c r="P93" i="49"/>
  <c r="Q93" i="49" s="1"/>
  <c r="P19" i="49"/>
  <c r="Q19" i="49" s="1"/>
  <c r="P172" i="49"/>
  <c r="Q172" i="49" s="1"/>
  <c r="P445" i="49"/>
  <c r="Q445" i="49" s="1"/>
  <c r="P226" i="49"/>
  <c r="Q226" i="49" s="1"/>
  <c r="P73" i="49"/>
  <c r="Q73" i="49" s="1"/>
  <c r="P213" i="49"/>
  <c r="Q213" i="49" s="1"/>
  <c r="P499" i="49"/>
  <c r="Q499" i="49" s="1"/>
  <c r="P215" i="49"/>
  <c r="Q215" i="49" s="1"/>
  <c r="P262" i="49"/>
  <c r="Q262" i="49" s="1"/>
  <c r="P297" i="49"/>
  <c r="Q297" i="49" s="1"/>
  <c r="P505" i="49"/>
  <c r="Q505" i="49" s="1"/>
  <c r="P186" i="49"/>
  <c r="Q186" i="49" s="1"/>
  <c r="P436" i="49"/>
  <c r="Q436" i="49" s="1"/>
  <c r="P108" i="49"/>
  <c r="Q108" i="49" s="1"/>
  <c r="P189" i="49"/>
  <c r="Q189" i="49" s="1"/>
  <c r="V136" i="49"/>
  <c r="V235" i="49"/>
  <c r="V94" i="49"/>
  <c r="V149" i="49"/>
  <c r="V207" i="49"/>
  <c r="V157" i="49"/>
  <c r="V439" i="49"/>
  <c r="V38" i="49"/>
  <c r="V223" i="49"/>
  <c r="V42" i="49"/>
  <c r="V512" i="49"/>
  <c r="V451" i="49"/>
  <c r="V447" i="49"/>
  <c r="V250" i="49"/>
  <c r="V332" i="49"/>
  <c r="V115" i="49"/>
  <c r="V295" i="49"/>
  <c r="V169" i="49"/>
  <c r="V401" i="49"/>
  <c r="V345" i="49"/>
  <c r="V402" i="49"/>
  <c r="V393" i="49"/>
  <c r="V394" i="49"/>
  <c r="V36" i="49"/>
  <c r="V15" i="49" l="1"/>
  <c r="V156" i="49"/>
  <c r="V353" i="49"/>
  <c r="V287" i="49"/>
  <c r="V446" i="49"/>
  <c r="V483" i="49"/>
  <c r="V248" i="49"/>
  <c r="V192" i="49"/>
  <c r="V151" i="49"/>
  <c r="V475" i="49"/>
  <c r="V311" i="49"/>
  <c r="V238" i="49"/>
  <c r="V239" i="49"/>
  <c r="V222" i="49"/>
  <c r="V79" i="49"/>
  <c r="V27" i="49"/>
  <c r="V329" i="49"/>
  <c r="V99" i="49"/>
  <c r="V164" i="49"/>
  <c r="V335" i="49"/>
  <c r="V479" i="49"/>
  <c r="V43" i="49"/>
  <c r="V417" i="49"/>
  <c r="V44" i="49"/>
  <c r="V193" i="49"/>
  <c r="V374" i="49"/>
  <c r="V233" i="49"/>
  <c r="V310" i="49"/>
  <c r="V360" i="49"/>
  <c r="V206" i="49"/>
  <c r="V291" i="49"/>
  <c r="V211" i="49"/>
  <c r="V510" i="49"/>
  <c r="V421" i="49"/>
  <c r="V53" i="49"/>
  <c r="V425" i="49"/>
  <c r="V47" i="49"/>
  <c r="V45" i="49"/>
  <c r="V62" i="49"/>
  <c r="V384" i="49"/>
  <c r="V350" i="49"/>
  <c r="V180" i="49"/>
  <c r="V81" i="49"/>
  <c r="V413" i="49"/>
  <c r="V30" i="49"/>
  <c r="V364" i="49"/>
  <c r="V305" i="49"/>
  <c r="V366" i="49"/>
  <c r="V56" i="49"/>
  <c r="V75" i="49"/>
  <c r="V143" i="49"/>
  <c r="V91" i="49"/>
  <c r="V112" i="49"/>
  <c r="V469" i="49"/>
  <c r="V399" i="49"/>
  <c r="V51" i="49"/>
  <c r="V485" i="49"/>
  <c r="V159" i="49"/>
  <c r="V138" i="49"/>
  <c r="V23" i="49"/>
  <c r="V322" i="49"/>
  <c r="V514" i="49"/>
  <c r="V77" i="49"/>
  <c r="V41" i="49"/>
  <c r="V249" i="49"/>
  <c r="V267" i="49"/>
  <c r="V416" i="49"/>
  <c r="V106" i="49"/>
  <c r="V224" i="49"/>
  <c r="V251" i="49"/>
  <c r="V362" i="49"/>
  <c r="V286" i="49"/>
  <c r="V11" i="49"/>
  <c r="V82" i="49"/>
  <c r="V182" i="49"/>
  <c r="V225" i="49"/>
  <c r="V183" i="49"/>
  <c r="V194" i="49"/>
  <c r="V334" i="49"/>
  <c r="V319" i="49"/>
  <c r="V472" i="49"/>
  <c r="V492" i="49"/>
  <c r="V396" i="49"/>
  <c r="V343" i="49"/>
  <c r="V123" i="49"/>
  <c r="V435" i="49"/>
  <c r="V410" i="49"/>
  <c r="V486" i="49"/>
  <c r="V473" i="49"/>
  <c r="V418" i="49"/>
  <c r="V448" i="49"/>
  <c r="V423" i="49"/>
  <c r="V304" i="49"/>
  <c r="V444" i="49"/>
  <c r="V474" i="49"/>
  <c r="V111" i="49"/>
  <c r="V70" i="49"/>
  <c r="V21" i="49"/>
  <c r="Q21" i="49"/>
  <c r="V268" i="49"/>
  <c r="Q268" i="49"/>
  <c r="V379" i="49"/>
  <c r="Q379" i="49"/>
  <c r="V280" i="49"/>
  <c r="Q280" i="49"/>
  <c r="V253" i="49"/>
  <c r="Q253" i="49"/>
  <c r="V71" i="49"/>
  <c r="Q71" i="49"/>
  <c r="V488" i="49"/>
  <c r="Q488" i="49"/>
  <c r="V471" i="49"/>
  <c r="Q471" i="49"/>
  <c r="V527" i="49"/>
  <c r="Q527" i="49"/>
  <c r="V403" i="49"/>
  <c r="Q403" i="49"/>
  <c r="V516" i="49"/>
  <c r="Q516" i="49"/>
  <c r="V300" i="49"/>
  <c r="Q300" i="49"/>
  <c r="V26" i="49"/>
  <c r="Q26" i="49"/>
  <c r="V424" i="49"/>
  <c r="Q424" i="49"/>
  <c r="V380" i="49"/>
  <c r="V408" i="49"/>
  <c r="V76" i="49"/>
  <c r="V92" i="49"/>
  <c r="Q92" i="49"/>
  <c r="V454" i="49"/>
  <c r="Q454" i="49"/>
  <c r="V326" i="49"/>
  <c r="V121" i="49"/>
  <c r="Q121" i="49"/>
  <c r="V85" i="49"/>
  <c r="Q85" i="49"/>
  <c r="V468" i="49"/>
  <c r="Q468" i="49"/>
  <c r="V348" i="49"/>
  <c r="Q348" i="49"/>
  <c r="V46" i="49"/>
  <c r="Q46" i="49"/>
  <c r="V205" i="49"/>
  <c r="Q205" i="49"/>
  <c r="V461" i="49"/>
  <c r="Q461" i="49"/>
  <c r="V96" i="49"/>
  <c r="Q96" i="49"/>
  <c r="V190" i="49"/>
  <c r="Q190" i="49"/>
  <c r="V163" i="49"/>
  <c r="Q163" i="49"/>
  <c r="V443" i="49"/>
  <c r="Q443" i="49"/>
  <c r="V139" i="49"/>
  <c r="Q139" i="49"/>
  <c r="V134" i="49"/>
  <c r="Q134" i="49"/>
  <c r="V150" i="49"/>
  <c r="Q150" i="49"/>
  <c r="V323" i="49"/>
  <c r="Q323" i="49"/>
  <c r="V383" i="49"/>
  <c r="Q383" i="49"/>
  <c r="V528" i="49"/>
  <c r="Q528" i="49"/>
  <c r="V278" i="49"/>
  <c r="Q278" i="49"/>
  <c r="V462" i="49"/>
  <c r="Q462" i="49"/>
  <c r="V178" i="49"/>
  <c r="Q178" i="49"/>
  <c r="V17" i="49"/>
  <c r="Q17" i="49"/>
  <c r="V255" i="49"/>
  <c r="Q255" i="49"/>
  <c r="V361" i="49"/>
  <c r="Q361" i="49"/>
  <c r="V338" i="49"/>
  <c r="Q338" i="49"/>
  <c r="V122" i="49"/>
  <c r="V482" i="49"/>
  <c r="V265" i="49"/>
  <c r="V34" i="49"/>
  <c r="V324" i="49"/>
  <c r="V517" i="49"/>
  <c r="V302" i="49"/>
  <c r="V367" i="49"/>
  <c r="V415" i="49"/>
  <c r="V400" i="49"/>
  <c r="Q400" i="49"/>
  <c r="V110" i="49"/>
  <c r="Q110" i="49"/>
  <c r="V66" i="49"/>
  <c r="Q66" i="49"/>
  <c r="V493" i="49"/>
  <c r="Q493" i="49"/>
  <c r="V490" i="49"/>
  <c r="Q490" i="49"/>
  <c r="V116" i="49"/>
  <c r="Q116" i="49"/>
  <c r="V522" i="49"/>
  <c r="Q522" i="49"/>
  <c r="V227" i="49"/>
  <c r="Q227" i="49"/>
  <c r="V331" i="49"/>
  <c r="Q331" i="49"/>
  <c r="V466" i="49"/>
  <c r="Q466" i="49"/>
  <c r="V204" i="49"/>
  <c r="Q204" i="49"/>
  <c r="V184" i="49"/>
  <c r="Q184" i="49"/>
  <c r="V404" i="49"/>
  <c r="Q404" i="49"/>
  <c r="V309" i="49"/>
  <c r="Q309" i="49"/>
  <c r="V208" i="49"/>
  <c r="Q208" i="49"/>
  <c r="V502" i="49"/>
  <c r="Q502" i="49"/>
  <c r="V74" i="49"/>
  <c r="Q74" i="49"/>
  <c r="V515" i="49"/>
  <c r="Q515" i="49"/>
  <c r="V49" i="49"/>
  <c r="Q49" i="49"/>
  <c r="V25" i="49"/>
  <c r="Q25" i="49"/>
  <c r="V201" i="49"/>
  <c r="Q201" i="49"/>
  <c r="V395" i="49"/>
  <c r="Q395" i="49"/>
  <c r="V526" i="49"/>
  <c r="Q526" i="49"/>
  <c r="V296" i="49"/>
  <c r="Q296" i="49"/>
  <c r="V228" i="49"/>
  <c r="Q228" i="49"/>
  <c r="V195" i="49"/>
  <c r="Q195" i="49"/>
  <c r="V175" i="49"/>
  <c r="Q175" i="49"/>
  <c r="V301" i="49"/>
  <c r="Q301" i="49"/>
  <c r="V18" i="49"/>
  <c r="Q18" i="49"/>
  <c r="V141" i="49"/>
  <c r="Q141" i="49"/>
  <c r="V102" i="49"/>
  <c r="Q102" i="49"/>
  <c r="V64" i="49"/>
  <c r="Q64" i="49"/>
  <c r="V199" i="49"/>
  <c r="Q199" i="49"/>
  <c r="V14" i="49"/>
  <c r="Q14" i="49"/>
  <c r="V61" i="49"/>
  <c r="Q61" i="49"/>
  <c r="V232" i="49"/>
  <c r="Q232" i="49"/>
  <c r="V152" i="49"/>
  <c r="Q152" i="49"/>
  <c r="V340" i="49"/>
  <c r="Q340" i="49"/>
  <c r="V88" i="49"/>
  <c r="Q88" i="49"/>
  <c r="V387" i="49"/>
  <c r="Q387" i="49"/>
  <c r="V63" i="49"/>
  <c r="Q63" i="49"/>
  <c r="V406" i="49"/>
  <c r="Q406" i="49"/>
  <c r="V221" i="49"/>
  <c r="Q221" i="49"/>
  <c r="V197" i="49"/>
  <c r="Q197" i="49"/>
  <c r="V509" i="49"/>
  <c r="V83" i="49"/>
  <c r="Q83" i="49"/>
  <c r="V336" i="49"/>
  <c r="Q336" i="49"/>
  <c r="V368" i="49"/>
  <c r="V412" i="49"/>
  <c r="Q412" i="49"/>
  <c r="V333" i="49"/>
  <c r="V285" i="49"/>
  <c r="V491" i="49"/>
  <c r="Q491" i="49"/>
  <c r="V55" i="49"/>
  <c r="Q55" i="49"/>
  <c r="V503" i="49"/>
  <c r="Q503" i="49"/>
  <c r="V330" i="49"/>
  <c r="Q330" i="49"/>
  <c r="V202" i="49"/>
  <c r="Q202" i="49"/>
  <c r="V218" i="49"/>
  <c r="Q218" i="49"/>
  <c r="V39" i="49"/>
  <c r="Q39" i="49"/>
  <c r="V452" i="49"/>
  <c r="Q452" i="49"/>
  <c r="V529" i="49"/>
  <c r="Q529" i="49"/>
  <c r="V98" i="49"/>
  <c r="Q98" i="49"/>
  <c r="V519" i="49"/>
  <c r="Q519" i="49"/>
  <c r="V420" i="49"/>
  <c r="Q420" i="49"/>
  <c r="V109" i="49"/>
  <c r="Q109" i="49"/>
  <c r="V107" i="49"/>
  <c r="Q107" i="49"/>
  <c r="V356" i="49"/>
  <c r="V153" i="49"/>
  <c r="V431" i="49"/>
  <c r="V476" i="49"/>
  <c r="V162" i="49"/>
  <c r="V518" i="49"/>
  <c r="V80" i="49"/>
  <c r="V95" i="49"/>
  <c r="V288" i="49"/>
  <c r="V306" i="49"/>
  <c r="V185" i="49"/>
  <c r="V455" i="49"/>
  <c r="V246" i="49"/>
  <c r="V240" i="49"/>
  <c r="V513" i="49"/>
  <c r="V523" i="49"/>
  <c r="Q523" i="49"/>
  <c r="V67" i="49"/>
  <c r="Q67" i="49"/>
  <c r="V281" i="49"/>
  <c r="Q281" i="49"/>
  <c r="V57" i="49"/>
  <c r="Q57" i="49"/>
  <c r="V200" i="49"/>
  <c r="Q200" i="49"/>
  <c r="V181" i="49"/>
  <c r="Q181" i="49"/>
  <c r="V398" i="49"/>
  <c r="Q398" i="49"/>
  <c r="V161" i="49"/>
  <c r="Q161" i="49"/>
  <c r="V171" i="49"/>
  <c r="Q171" i="49"/>
  <c r="V434" i="49"/>
  <c r="Q434" i="49"/>
  <c r="V188" i="49"/>
  <c r="Q188" i="49"/>
  <c r="V16" i="49"/>
  <c r="Q16" i="49"/>
  <c r="V154" i="49"/>
  <c r="Q154" i="49"/>
  <c r="V89" i="49"/>
  <c r="Q89" i="49"/>
  <c r="V369" i="49"/>
  <c r="Q369" i="49"/>
  <c r="V354" i="49"/>
  <c r="Q354" i="49"/>
  <c r="V269" i="49"/>
  <c r="Q269" i="49"/>
  <c r="V219" i="49"/>
  <c r="Q219" i="49"/>
  <c r="V33" i="49"/>
  <c r="Q33" i="49"/>
  <c r="V217" i="49"/>
  <c r="Q217" i="49"/>
  <c r="V317" i="49"/>
  <c r="Q317" i="49"/>
  <c r="V12" i="49"/>
  <c r="Q12" i="49"/>
  <c r="V60" i="49"/>
  <c r="Q60" i="49"/>
  <c r="V411" i="49"/>
  <c r="Q411" i="49"/>
  <c r="V103" i="49"/>
  <c r="Q103" i="49"/>
  <c r="V464" i="49"/>
  <c r="Q464" i="49"/>
  <c r="V506" i="49"/>
  <c r="Q506" i="49"/>
  <c r="V375" i="49"/>
  <c r="Q375" i="49"/>
  <c r="V231" i="49"/>
  <c r="Q231" i="49"/>
  <c r="V196" i="49"/>
  <c r="Q196" i="49"/>
  <c r="V124" i="49"/>
  <c r="Q124" i="49"/>
  <c r="V137" i="49"/>
  <c r="Q137" i="49"/>
  <c r="V392" i="49"/>
  <c r="Q392" i="49"/>
  <c r="V243" i="49"/>
  <c r="Q243" i="49"/>
  <c r="V428" i="49"/>
  <c r="Q428" i="49"/>
  <c r="V86" i="49"/>
  <c r="Q86" i="49"/>
  <c r="V470" i="49"/>
  <c r="Q470" i="49"/>
  <c r="V78" i="49"/>
  <c r="Q78" i="49"/>
  <c r="V242" i="49"/>
  <c r="V442" i="49"/>
  <c r="V365" i="49"/>
  <c r="V373" i="49"/>
  <c r="V114" i="49"/>
  <c r="V351" i="49"/>
  <c r="V277" i="49"/>
  <c r="V148" i="49"/>
  <c r="V191" i="49"/>
  <c r="V520" i="49"/>
  <c r="V407" i="49"/>
  <c r="V165" i="49"/>
  <c r="V9" i="49"/>
  <c r="V352" i="49"/>
  <c r="V458" i="49"/>
  <c r="V376" i="49"/>
  <c r="V170" i="49"/>
  <c r="V389" i="49"/>
  <c r="V419" i="49"/>
  <c r="V298" i="49"/>
  <c r="V100" i="49"/>
  <c r="V48" i="49"/>
  <c r="V59" i="49"/>
  <c r="V318" i="49"/>
  <c r="V176" i="49"/>
  <c r="V155" i="49"/>
  <c r="V120" i="49"/>
  <c r="V463" i="49"/>
  <c r="V357" i="49"/>
  <c r="V422" i="49"/>
  <c r="V504" i="49"/>
  <c r="V108" i="49"/>
  <c r="V453" i="49"/>
  <c r="V226" i="49"/>
  <c r="V145" i="49"/>
  <c r="V349" i="49"/>
  <c r="V390" i="49"/>
  <c r="V216" i="49"/>
  <c r="V245" i="49"/>
  <c r="V213" i="49"/>
  <c r="V292" i="49"/>
  <c r="V436" i="49"/>
  <c r="V432" i="49"/>
  <c r="V209" i="49"/>
  <c r="V186" i="49"/>
  <c r="V220" i="49"/>
  <c r="V505" i="49"/>
  <c r="V445" i="49"/>
  <c r="V339" i="49"/>
  <c r="V314" i="49"/>
  <c r="V325" i="49"/>
  <c r="V457" i="49"/>
  <c r="V327" i="49"/>
  <c r="V388" i="49"/>
  <c r="V173" i="49"/>
  <c r="V328" i="49"/>
  <c r="V144" i="49"/>
  <c r="V29" i="49"/>
  <c r="V105" i="49"/>
  <c r="V495" i="49"/>
  <c r="V73" i="49"/>
  <c r="V252" i="49"/>
  <c r="V179" i="49"/>
  <c r="V270" i="49"/>
  <c r="V84" i="49"/>
  <c r="V297" i="49"/>
  <c r="V172" i="49"/>
  <c r="V477" i="49"/>
  <c r="V263" i="49"/>
  <c r="V210" i="49"/>
  <c r="V377" i="49"/>
  <c r="V275" i="49"/>
  <c r="V437" i="49"/>
  <c r="V203" i="49"/>
  <c r="V97" i="49"/>
  <c r="V262" i="49"/>
  <c r="V19" i="49"/>
  <c r="V20" i="49"/>
  <c r="V498" i="49"/>
  <c r="V24" i="49"/>
  <c r="V50" i="49"/>
  <c r="V135" i="49"/>
  <c r="V293" i="49"/>
  <c r="V119" i="49"/>
  <c r="V37" i="49"/>
  <c r="V264" i="49"/>
  <c r="V272" i="49"/>
  <c r="V140" i="49"/>
  <c r="V359" i="49"/>
  <c r="V385" i="49"/>
  <c r="V215" i="49"/>
  <c r="V93" i="49"/>
  <c r="V282" i="49"/>
  <c r="V168" i="49"/>
  <c r="V433" i="49"/>
  <c r="V167" i="49"/>
  <c r="V10" i="49"/>
  <c r="V450" i="49"/>
  <c r="V294" i="49"/>
  <c r="V511" i="49"/>
  <c r="V189" i="49"/>
  <c r="V499" i="49"/>
  <c r="V449" i="49"/>
  <c r="V187" i="49"/>
  <c r="V241" i="49"/>
  <c r="V372" i="49"/>
  <c r="V341" i="49"/>
  <c r="V496" i="49"/>
  <c r="V90" i="49"/>
  <c r="V465" i="49"/>
  <c r="W6" i="49" l="1"/>
  <c r="W499" i="49" s="1"/>
  <c r="X499" i="49" s="1"/>
  <c r="AC499" i="49" l="1"/>
  <c r="W105" i="49"/>
  <c r="X105" i="49" s="1"/>
  <c r="W215" i="49"/>
  <c r="X215" i="49" s="1"/>
  <c r="W179" i="49"/>
  <c r="X179" i="49" s="1"/>
  <c r="W325" i="49"/>
  <c r="X325" i="49" s="1"/>
  <c r="W377" i="49"/>
  <c r="X377" i="49" s="1"/>
  <c r="W432" i="49"/>
  <c r="X432" i="49" s="1"/>
  <c r="W172" i="49"/>
  <c r="X172" i="49" s="1"/>
  <c r="W433" i="49"/>
  <c r="X433" i="49" s="1"/>
  <c r="W498" i="49"/>
  <c r="X498" i="49" s="1"/>
  <c r="W449" i="49"/>
  <c r="X449" i="49" s="1"/>
  <c r="W245" i="49"/>
  <c r="X245" i="49" s="1"/>
  <c r="W212" i="49"/>
  <c r="X212" i="49" s="1"/>
  <c r="W73" i="49"/>
  <c r="X73" i="49" s="1"/>
  <c r="W518" i="49"/>
  <c r="X518" i="49" s="1"/>
  <c r="W109" i="49"/>
  <c r="X109" i="49" s="1"/>
  <c r="W472" i="49"/>
  <c r="X472" i="49" s="1"/>
  <c r="W219" i="49"/>
  <c r="X219" i="49" s="1"/>
  <c r="W478" i="49"/>
  <c r="X478" i="49" s="1"/>
  <c r="W206" i="49"/>
  <c r="X206" i="49" s="1"/>
  <c r="W146" i="49"/>
  <c r="X146" i="49" s="1"/>
  <c r="W270" i="49"/>
  <c r="X270" i="49" s="1"/>
  <c r="W156" i="49"/>
  <c r="X156" i="49" s="1"/>
  <c r="W502" i="49"/>
  <c r="X502" i="49" s="1"/>
  <c r="W210" i="49"/>
  <c r="X210" i="49" s="1"/>
  <c r="W71" i="49"/>
  <c r="X71" i="49" s="1"/>
  <c r="W164" i="49"/>
  <c r="X164" i="49" s="1"/>
  <c r="W340" i="49"/>
  <c r="X340" i="49" s="1"/>
  <c r="W513" i="49"/>
  <c r="X513" i="49" s="1"/>
  <c r="W120" i="49"/>
  <c r="X120" i="49" s="1"/>
  <c r="W166" i="49"/>
  <c r="X166" i="49" s="1"/>
  <c r="W504" i="49"/>
  <c r="X504" i="49" s="1"/>
  <c r="W338" i="49"/>
  <c r="X338" i="49" s="1"/>
  <c r="W178" i="49"/>
  <c r="X178" i="49" s="1"/>
  <c r="W462" i="49"/>
  <c r="X462" i="49" s="1"/>
  <c r="W282" i="49"/>
  <c r="X282" i="49" s="1"/>
  <c r="W186" i="49"/>
  <c r="X186" i="49" s="1"/>
  <c r="W364" i="49"/>
  <c r="X364" i="49" s="1"/>
  <c r="W508" i="49"/>
  <c r="X508" i="49" s="1"/>
  <c r="W300" i="49"/>
  <c r="X300" i="49" s="1"/>
  <c r="W10" i="49"/>
  <c r="X10" i="49" s="1"/>
  <c r="W254" i="49"/>
  <c r="X254" i="49" s="1"/>
  <c r="W190" i="49"/>
  <c r="X190" i="49" s="1"/>
  <c r="W198" i="49"/>
  <c r="X198" i="49" s="1"/>
  <c r="W343" i="49"/>
  <c r="X343" i="49" s="1"/>
  <c r="W309" i="49"/>
  <c r="X309" i="49" s="1"/>
  <c r="W87" i="49"/>
  <c r="X87" i="49" s="1"/>
  <c r="W444" i="49"/>
  <c r="X444" i="49" s="1"/>
  <c r="W308" i="49"/>
  <c r="X308" i="49" s="1"/>
  <c r="W9" i="49"/>
  <c r="X9" i="49" s="1"/>
  <c r="W493" i="49"/>
  <c r="X493" i="49" s="1"/>
  <c r="W494" i="49"/>
  <c r="X494" i="49" s="1"/>
  <c r="W515" i="49"/>
  <c r="X515" i="49" s="1"/>
  <c r="W389" i="49"/>
  <c r="X389" i="49" s="1"/>
  <c r="W32" i="49"/>
  <c r="X32" i="49" s="1"/>
  <c r="W310" i="49"/>
  <c r="X310" i="49" s="1"/>
  <c r="W169" i="49"/>
  <c r="X169" i="49" s="1"/>
  <c r="W479" i="49"/>
  <c r="X479" i="49" s="1"/>
  <c r="W411" i="49"/>
  <c r="X411" i="49" s="1"/>
  <c r="W160" i="49"/>
  <c r="X160" i="49" s="1"/>
  <c r="W299" i="49"/>
  <c r="X299" i="49" s="1"/>
  <c r="W234" i="49"/>
  <c r="X234" i="49" s="1"/>
  <c r="W163" i="49"/>
  <c r="X163" i="49" s="1"/>
  <c r="W62" i="49"/>
  <c r="X62" i="49" s="1"/>
  <c r="W48" i="49"/>
  <c r="X48" i="49" s="1"/>
  <c r="W217" i="49"/>
  <c r="X217" i="49" s="1"/>
  <c r="W368" i="49"/>
  <c r="X368" i="49" s="1"/>
  <c r="W327" i="49"/>
  <c r="X327" i="49" s="1"/>
  <c r="W60" i="49"/>
  <c r="X60" i="49" s="1"/>
  <c r="W78" i="49"/>
  <c r="X78" i="49" s="1"/>
  <c r="W464" i="49"/>
  <c r="X464" i="49" s="1"/>
  <c r="W424" i="49"/>
  <c r="X424" i="49" s="1"/>
  <c r="W139" i="49"/>
  <c r="X139" i="49" s="1"/>
  <c r="W16" i="49"/>
  <c r="X16" i="49" s="1"/>
  <c r="W122" i="49"/>
  <c r="X122" i="49" s="1"/>
  <c r="W232" i="49"/>
  <c r="X232" i="49" s="1"/>
  <c r="W195" i="49"/>
  <c r="X195" i="49" s="1"/>
  <c r="W522" i="49"/>
  <c r="X522" i="49" s="1"/>
  <c r="W420" i="49"/>
  <c r="X420" i="49" s="1"/>
  <c r="W41" i="49"/>
  <c r="X41" i="49" s="1"/>
  <c r="W448" i="49"/>
  <c r="X448" i="49" s="1"/>
  <c r="W137" i="49"/>
  <c r="X137" i="49" s="1"/>
  <c r="W117" i="49"/>
  <c r="X117" i="49" s="1"/>
  <c r="W72" i="49"/>
  <c r="X72" i="49" s="1"/>
  <c r="W296" i="49"/>
  <c r="X296" i="49" s="1"/>
  <c r="W489" i="49"/>
  <c r="X489" i="49" s="1"/>
  <c r="W501" i="49"/>
  <c r="X501" i="49" s="1"/>
  <c r="W19" i="49"/>
  <c r="X19" i="49" s="1"/>
  <c r="W38" i="49"/>
  <c r="X38" i="49" s="1"/>
  <c r="W136" i="49"/>
  <c r="X136" i="49" s="1"/>
  <c r="W445" i="49"/>
  <c r="X445" i="49" s="1"/>
  <c r="W132" i="49"/>
  <c r="X132" i="49" s="1"/>
  <c r="W202" i="49"/>
  <c r="X202" i="49" s="1"/>
  <c r="W323" i="49"/>
  <c r="X323" i="49" s="1"/>
  <c r="W353" i="49"/>
  <c r="X353" i="49" s="1"/>
  <c r="W297" i="49"/>
  <c r="X297" i="49" s="1"/>
  <c r="W477" i="49"/>
  <c r="X477" i="49" s="1"/>
  <c r="W121" i="49"/>
  <c r="X121" i="49" s="1"/>
  <c r="W524" i="49"/>
  <c r="X524" i="49" s="1"/>
  <c r="W168" i="49"/>
  <c r="X168" i="49" s="1"/>
  <c r="W374" i="49"/>
  <c r="X374" i="49" s="1"/>
  <c r="W112" i="49"/>
  <c r="X112" i="49" s="1"/>
  <c r="W102" i="49"/>
  <c r="X102" i="49" s="1"/>
  <c r="W400" i="49"/>
  <c r="X400" i="49" s="1"/>
  <c r="W303" i="49"/>
  <c r="X303" i="49" s="1"/>
  <c r="W365" i="49"/>
  <c r="X365" i="49" s="1"/>
  <c r="W438" i="49"/>
  <c r="X438" i="49" s="1"/>
  <c r="W431" i="49"/>
  <c r="X431" i="49" s="1"/>
  <c r="W65" i="49"/>
  <c r="X65" i="49" s="1"/>
  <c r="W481" i="49"/>
  <c r="X481" i="49" s="1"/>
  <c r="W436" i="49"/>
  <c r="X436" i="49" s="1"/>
  <c r="W359" i="49"/>
  <c r="X359" i="49" s="1"/>
  <c r="W36" i="49"/>
  <c r="X36" i="49" s="1"/>
  <c r="W437" i="49"/>
  <c r="X437" i="49" s="1"/>
  <c r="W259" i="49"/>
  <c r="X259" i="49" s="1"/>
  <c r="W511" i="49"/>
  <c r="X511" i="49" s="1"/>
  <c r="W88" i="49"/>
  <c r="X88" i="49" s="1"/>
  <c r="W59" i="49"/>
  <c r="X59" i="49" s="1"/>
  <c r="W450" i="49"/>
  <c r="X450" i="49" s="1"/>
  <c r="W28" i="49"/>
  <c r="X28" i="49" s="1"/>
  <c r="W211" i="49"/>
  <c r="X211" i="49" s="1"/>
  <c r="W510" i="49"/>
  <c r="X510" i="49" s="1"/>
  <c r="W376" i="49"/>
  <c r="X376" i="49" s="1"/>
  <c r="W214" i="49"/>
  <c r="X214" i="49" s="1"/>
  <c r="W483" i="49"/>
  <c r="X483" i="49" s="1"/>
  <c r="W451" i="49"/>
  <c r="X451" i="49" s="1"/>
  <c r="W8" i="49"/>
  <c r="X8" i="49" s="1"/>
  <c r="W76" i="49"/>
  <c r="X76" i="49" s="1"/>
  <c r="W412" i="49"/>
  <c r="X412" i="49" s="1"/>
  <c r="W253" i="49"/>
  <c r="X253" i="49" s="1"/>
  <c r="W519" i="49"/>
  <c r="X519" i="49" s="1"/>
  <c r="W295" i="49"/>
  <c r="X295" i="49" s="1"/>
  <c r="W375" i="49"/>
  <c r="X375" i="49" s="1"/>
  <c r="W315" i="49"/>
  <c r="X315" i="49" s="1"/>
  <c r="W237" i="49"/>
  <c r="X237" i="49" s="1"/>
  <c r="W201" i="49"/>
  <c r="X201" i="49" s="1"/>
  <c r="W223" i="49"/>
  <c r="X223" i="49" s="1"/>
  <c r="W170" i="49"/>
  <c r="X170" i="49" s="1"/>
  <c r="W321" i="49"/>
  <c r="X321" i="49" s="1"/>
  <c r="W118" i="49"/>
  <c r="X118" i="49" s="1"/>
  <c r="W413" i="49"/>
  <c r="X413" i="49" s="1"/>
  <c r="W50" i="49"/>
  <c r="X50" i="49" s="1"/>
  <c r="W192" i="49"/>
  <c r="X192" i="49" s="1"/>
  <c r="W81" i="49"/>
  <c r="X81" i="49" s="1"/>
  <c r="W455" i="49"/>
  <c r="X455" i="49" s="1"/>
  <c r="W322" i="49"/>
  <c r="X322" i="49" s="1"/>
  <c r="W497" i="49"/>
  <c r="X497" i="49" s="1"/>
  <c r="W182" i="49"/>
  <c r="X182" i="49" s="1"/>
  <c r="W350" i="49"/>
  <c r="X350" i="49" s="1"/>
  <c r="W395" i="49"/>
  <c r="X395" i="49" s="1"/>
  <c r="W271" i="49"/>
  <c r="X271" i="49" s="1"/>
  <c r="W475" i="49"/>
  <c r="X475" i="49" s="1"/>
  <c r="W123" i="49"/>
  <c r="X123" i="49" s="1"/>
  <c r="W480" i="49"/>
  <c r="X480" i="49" s="1"/>
  <c r="W21" i="49"/>
  <c r="X21" i="49" s="1"/>
  <c r="W370" i="49"/>
  <c r="X370" i="49" s="1"/>
  <c r="W173" i="49"/>
  <c r="X173" i="49" s="1"/>
  <c r="W423" i="49"/>
  <c r="X423" i="49" s="1"/>
  <c r="W485" i="49"/>
  <c r="X485" i="49" s="1"/>
  <c r="W526" i="49"/>
  <c r="X526" i="49" s="1"/>
  <c r="W460" i="49"/>
  <c r="X460" i="49" s="1"/>
  <c r="W514" i="49"/>
  <c r="X514" i="49" s="1"/>
  <c r="W341" i="49"/>
  <c r="X341" i="49" s="1"/>
  <c r="W288" i="49"/>
  <c r="X288" i="49" s="1"/>
  <c r="W298" i="49"/>
  <c r="X298" i="49" s="1"/>
  <c r="W347" i="49"/>
  <c r="X347" i="49" s="1"/>
  <c r="W162" i="49"/>
  <c r="X162" i="49" s="1"/>
  <c r="W152" i="49"/>
  <c r="X152" i="49" s="1"/>
  <c r="W267" i="49"/>
  <c r="X267" i="49" s="1"/>
  <c r="W417" i="49"/>
  <c r="X417" i="49" s="1"/>
  <c r="W148" i="49"/>
  <c r="X148" i="49" s="1"/>
  <c r="W366" i="49"/>
  <c r="X366" i="49" s="1"/>
  <c r="W476" i="49"/>
  <c r="X476" i="49" s="1"/>
  <c r="W107" i="49"/>
  <c r="X107" i="49" s="1"/>
  <c r="W37" i="49"/>
  <c r="X37" i="49" s="1"/>
  <c r="W382" i="49"/>
  <c r="X382" i="49" s="1"/>
  <c r="W520" i="49"/>
  <c r="X520" i="49" s="1"/>
  <c r="W244" i="49"/>
  <c r="X244" i="49" s="1"/>
  <c r="W468" i="49"/>
  <c r="X468" i="49" s="1"/>
  <c r="W434" i="49"/>
  <c r="X434" i="49" s="1"/>
  <c r="W362" i="49"/>
  <c r="X362" i="49" s="1"/>
  <c r="W154" i="49"/>
  <c r="X154" i="49" s="1"/>
  <c r="W332" i="49"/>
  <c r="X332" i="49" s="1"/>
  <c r="W454" i="49"/>
  <c r="X454" i="49" s="1"/>
  <c r="W387" i="49"/>
  <c r="X387" i="49" s="1"/>
  <c r="W390" i="49"/>
  <c r="X390" i="49" s="1"/>
  <c r="W263" i="49"/>
  <c r="X263" i="49" s="1"/>
  <c r="W95" i="49"/>
  <c r="X95" i="49" s="1"/>
  <c r="W314" i="49"/>
  <c r="X314" i="49" s="1"/>
  <c r="W385" i="49"/>
  <c r="X385" i="49" s="1"/>
  <c r="W104" i="49"/>
  <c r="X104" i="49" s="1"/>
  <c r="W84" i="49"/>
  <c r="X84" i="49" s="1"/>
  <c r="W360" i="49"/>
  <c r="X360" i="49" s="1"/>
  <c r="W159" i="49"/>
  <c r="X159" i="49" s="1"/>
  <c r="W503" i="49"/>
  <c r="X503" i="49" s="1"/>
  <c r="W419" i="49"/>
  <c r="X419" i="49" s="1"/>
  <c r="W354" i="49"/>
  <c r="X354" i="49" s="1"/>
  <c r="W458" i="49"/>
  <c r="X458" i="49" s="1"/>
  <c r="W356" i="49"/>
  <c r="X356" i="49" s="1"/>
  <c r="W407" i="49"/>
  <c r="X407" i="49" s="1"/>
  <c r="W241" i="49"/>
  <c r="X241" i="49" s="1"/>
  <c r="W265" i="49"/>
  <c r="X265" i="49" s="1"/>
  <c r="W281" i="49"/>
  <c r="X281" i="49" s="1"/>
  <c r="W35" i="49"/>
  <c r="X35" i="49" s="1"/>
  <c r="W469" i="49"/>
  <c r="X469" i="49" s="1"/>
  <c r="W51" i="49"/>
  <c r="X51" i="49" s="1"/>
  <c r="W199" i="49"/>
  <c r="X199" i="49" s="1"/>
  <c r="W56" i="49"/>
  <c r="X56" i="49" s="1"/>
  <c r="W115" i="49"/>
  <c r="X115" i="49" s="1"/>
  <c r="W86" i="49"/>
  <c r="X86" i="49" s="1"/>
  <c r="W242" i="49"/>
  <c r="X242" i="49" s="1"/>
  <c r="W465" i="49"/>
  <c r="X465" i="49" s="1"/>
  <c r="W484" i="49"/>
  <c r="X484" i="49" s="1"/>
  <c r="W165" i="49"/>
  <c r="X165" i="49" s="1"/>
  <c r="W378" i="49"/>
  <c r="X378" i="49" s="1"/>
  <c r="W496" i="49"/>
  <c r="X496" i="49" s="1"/>
  <c r="W427" i="49"/>
  <c r="X427" i="49" s="1"/>
  <c r="W261" i="49"/>
  <c r="X261" i="49" s="1"/>
  <c r="W228" i="49"/>
  <c r="X228" i="49" s="1"/>
  <c r="W23" i="49"/>
  <c r="X23" i="49" s="1"/>
  <c r="W307" i="49"/>
  <c r="X307" i="49" s="1"/>
  <c r="W45" i="49"/>
  <c r="X45" i="49" s="1"/>
  <c r="W320" i="49"/>
  <c r="X320" i="49" s="1"/>
  <c r="W67" i="49"/>
  <c r="X67" i="49" s="1"/>
  <c r="W227" i="49"/>
  <c r="X227" i="49" s="1"/>
  <c r="W213" i="49"/>
  <c r="X213" i="49" s="1"/>
  <c r="W331" i="49"/>
  <c r="X331" i="49" s="1"/>
  <c r="W306" i="49"/>
  <c r="X306" i="49" s="1"/>
  <c r="W55" i="49"/>
  <c r="X55" i="49" s="1"/>
  <c r="W40" i="49"/>
  <c r="X40" i="49" s="1"/>
  <c r="W373" i="49"/>
  <c r="X373" i="49" s="1"/>
  <c r="W416" i="49"/>
  <c r="X416" i="49" s="1"/>
  <c r="W230" i="49"/>
  <c r="X230" i="49" s="1"/>
  <c r="W326" i="49"/>
  <c r="X326" i="49" s="1"/>
  <c r="W82" i="49"/>
  <c r="X82" i="49" s="1"/>
  <c r="W229" i="49"/>
  <c r="X229" i="49" s="1"/>
  <c r="W15" i="49"/>
  <c r="X15" i="49" s="1"/>
  <c r="W155" i="49"/>
  <c r="X155" i="49" s="1"/>
  <c r="W235" i="49"/>
  <c r="X235" i="49" s="1"/>
  <c r="W492" i="49"/>
  <c r="X492" i="49" s="1"/>
  <c r="W90" i="49"/>
  <c r="X90" i="49" s="1"/>
  <c r="W189" i="49"/>
  <c r="X189" i="49" s="1"/>
  <c r="W187" i="49"/>
  <c r="X187" i="49" s="1"/>
  <c r="W225" i="49"/>
  <c r="X225" i="49" s="1"/>
  <c r="W291" i="49"/>
  <c r="X291" i="49" s="1"/>
  <c r="W278" i="49"/>
  <c r="X278" i="49" s="1"/>
  <c r="W96" i="49"/>
  <c r="X96" i="49" s="1"/>
  <c r="W396" i="49"/>
  <c r="X396" i="49" s="1"/>
  <c r="W238" i="49"/>
  <c r="X238" i="49" s="1"/>
  <c r="W348" i="49"/>
  <c r="X348" i="49" s="1"/>
  <c r="W138" i="49"/>
  <c r="X138" i="49" s="1"/>
  <c r="W527" i="49"/>
  <c r="X527" i="49" s="1"/>
  <c r="W311" i="49"/>
  <c r="X311" i="49" s="1"/>
  <c r="W453" i="49"/>
  <c r="X453" i="49" s="1"/>
  <c r="W161" i="49"/>
  <c r="X161" i="49" s="1"/>
  <c r="W367" i="49"/>
  <c r="X367" i="49" s="1"/>
  <c r="W196" i="49"/>
  <c r="X196" i="49" s="1"/>
  <c r="W91" i="49"/>
  <c r="X91" i="49" s="1"/>
  <c r="W443" i="49"/>
  <c r="X443" i="49" s="1"/>
  <c r="W525" i="49"/>
  <c r="X525" i="49" s="1"/>
  <c r="W351" i="49"/>
  <c r="X351" i="49" s="1"/>
  <c r="W34" i="49"/>
  <c r="X34" i="49" s="1"/>
  <c r="W14" i="49"/>
  <c r="X14" i="49" s="1"/>
  <c r="W111" i="49"/>
  <c r="X111" i="49" s="1"/>
  <c r="W209" i="49"/>
  <c r="X209" i="49" s="1"/>
  <c r="W283" i="49"/>
  <c r="X283" i="49" s="1"/>
  <c r="W18" i="49"/>
  <c r="X18" i="49" s="1"/>
  <c r="W335" i="49"/>
  <c r="X335" i="49" s="1"/>
  <c r="W174" i="49"/>
  <c r="X174" i="49" s="1"/>
  <c r="W231" i="49"/>
  <c r="X231" i="49" s="1"/>
  <c r="W435" i="49"/>
  <c r="X435" i="49" s="1"/>
  <c r="W428" i="49"/>
  <c r="X428" i="49" s="1"/>
  <c r="W140" i="49"/>
  <c r="X140" i="49" s="1"/>
  <c r="W113" i="49"/>
  <c r="X113" i="49" s="1"/>
  <c r="W249" i="49"/>
  <c r="X249" i="49" s="1"/>
  <c r="W466" i="49"/>
  <c r="X466" i="49" s="1"/>
  <c r="W49" i="49"/>
  <c r="X49" i="49" s="1"/>
  <c r="W381" i="49"/>
  <c r="X381" i="49" s="1"/>
  <c r="W276" i="49"/>
  <c r="X276" i="49" s="1"/>
  <c r="W358" i="49"/>
  <c r="X358" i="49" s="1"/>
  <c r="W318" i="49"/>
  <c r="X318" i="49" s="1"/>
  <c r="W529" i="49"/>
  <c r="X529" i="49" s="1"/>
  <c r="W188" i="49"/>
  <c r="X188" i="49" s="1"/>
  <c r="W46" i="49"/>
  <c r="X46" i="49" s="1"/>
  <c r="W75" i="49"/>
  <c r="X75" i="49" s="1"/>
  <c r="W339" i="49"/>
  <c r="X339" i="49" s="1"/>
  <c r="W180" i="49"/>
  <c r="X180" i="49" s="1"/>
  <c r="W447" i="49"/>
  <c r="X447" i="49" s="1"/>
  <c r="W287" i="49"/>
  <c r="X287" i="49" s="1"/>
  <c r="W345" i="49"/>
  <c r="X345" i="49" s="1"/>
  <c r="W124" i="49"/>
  <c r="X124" i="49" s="1"/>
  <c r="W20" i="49"/>
  <c r="X20" i="49" s="1"/>
  <c r="W220" i="49"/>
  <c r="X220" i="49" s="1"/>
  <c r="W440" i="49"/>
  <c r="X440" i="49" s="1"/>
  <c r="W250" i="49"/>
  <c r="X250" i="49" s="1"/>
  <c r="W101" i="49"/>
  <c r="X101" i="49" s="1"/>
  <c r="W280" i="49"/>
  <c r="X280" i="49" s="1"/>
  <c r="W258" i="49"/>
  <c r="X258" i="49" s="1"/>
  <c r="W441" i="49"/>
  <c r="X441" i="49" s="1"/>
  <c r="W521" i="49"/>
  <c r="X521" i="49" s="1"/>
  <c r="W452" i="49"/>
  <c r="X452" i="49" s="1"/>
  <c r="W516" i="49"/>
  <c r="X516" i="49" s="1"/>
  <c r="W284" i="49"/>
  <c r="X284" i="49" s="1"/>
  <c r="W79" i="49"/>
  <c r="X79" i="49" s="1"/>
  <c r="W44" i="49"/>
  <c r="X44" i="49" s="1"/>
  <c r="W226" i="49"/>
  <c r="X226" i="49" s="1"/>
  <c r="W251" i="49"/>
  <c r="X251" i="49" s="1"/>
  <c r="W208" i="49"/>
  <c r="X208" i="49" s="1"/>
  <c r="W383" i="49"/>
  <c r="X383" i="49" s="1"/>
  <c r="W507" i="49"/>
  <c r="X507" i="49" s="1"/>
  <c r="W58" i="49"/>
  <c r="X58" i="49" s="1"/>
  <c r="W39" i="49"/>
  <c r="X39" i="49" s="1"/>
  <c r="W255" i="49"/>
  <c r="X255" i="49" s="1"/>
  <c r="W459" i="49"/>
  <c r="X459" i="49" s="1"/>
  <c r="W463" i="49"/>
  <c r="X463" i="49" s="1"/>
  <c r="W422" i="49"/>
  <c r="X422" i="49" s="1"/>
  <c r="W402" i="49"/>
  <c r="X402" i="49" s="1"/>
  <c r="W99" i="49"/>
  <c r="X99" i="49" s="1"/>
  <c r="W22" i="49"/>
  <c r="X22" i="49" s="1"/>
  <c r="W506" i="49"/>
  <c r="X506" i="49" s="1"/>
  <c r="W216" i="49"/>
  <c r="X216" i="49" s="1"/>
  <c r="W349" i="49"/>
  <c r="X349" i="49" s="1"/>
  <c r="W393" i="49"/>
  <c r="X393" i="49" s="1"/>
  <c r="W394" i="49"/>
  <c r="X394" i="49" s="1"/>
  <c r="W167" i="49"/>
  <c r="X167" i="49" s="1"/>
  <c r="W336" i="49"/>
  <c r="X336" i="49" s="1"/>
  <c r="W240" i="49"/>
  <c r="X240" i="49" s="1"/>
  <c r="W53" i="49"/>
  <c r="X53" i="49" s="1"/>
  <c r="W461" i="49"/>
  <c r="X461" i="49" s="1"/>
  <c r="W150" i="49"/>
  <c r="X150" i="49" s="1"/>
  <c r="W233" i="49"/>
  <c r="X233" i="49" s="1"/>
  <c r="W74" i="49"/>
  <c r="X74" i="49" s="1"/>
  <c r="W500" i="49"/>
  <c r="X500" i="49" s="1"/>
  <c r="W317" i="49"/>
  <c r="X317" i="49" s="1"/>
  <c r="W193" i="49"/>
  <c r="X193" i="49" s="1"/>
  <c r="W415" i="49"/>
  <c r="X415" i="49" s="1"/>
  <c r="W490" i="49"/>
  <c r="X490" i="49" s="1"/>
  <c r="W141" i="49"/>
  <c r="X141" i="49" s="1"/>
  <c r="W403" i="49"/>
  <c r="X403" i="49" s="1"/>
  <c r="W279" i="49"/>
  <c r="X279" i="49" s="1"/>
  <c r="W409" i="49"/>
  <c r="X409" i="49" s="1"/>
  <c r="W329" i="49"/>
  <c r="X329" i="49" s="1"/>
  <c r="W517" i="49"/>
  <c r="X517" i="49" s="1"/>
  <c r="W64" i="49"/>
  <c r="X64" i="49" s="1"/>
  <c r="W312" i="49"/>
  <c r="X312" i="49" s="1"/>
  <c r="W328" i="49"/>
  <c r="X328" i="49" s="1"/>
  <c r="W47" i="49"/>
  <c r="X47" i="49" s="1"/>
  <c r="W26" i="49"/>
  <c r="X26" i="49" s="1"/>
  <c r="W379" i="49"/>
  <c r="X379" i="49" s="1"/>
  <c r="W184" i="49"/>
  <c r="X184" i="49" s="1"/>
  <c r="W27" i="49"/>
  <c r="X27" i="49" s="1"/>
  <c r="W457" i="49"/>
  <c r="X457" i="49" s="1"/>
  <c r="W151" i="49"/>
  <c r="X151" i="49" s="1"/>
  <c r="W103" i="49"/>
  <c r="X103" i="49" s="1"/>
  <c r="W274" i="49"/>
  <c r="X274" i="49" s="1"/>
  <c r="W264" i="49"/>
  <c r="X264" i="49" s="1"/>
  <c r="W29" i="49"/>
  <c r="X29" i="49" s="1"/>
  <c r="W352" i="49"/>
  <c r="X352" i="49" s="1"/>
  <c r="W204" i="49"/>
  <c r="X204" i="49" s="1"/>
  <c r="W425" i="49"/>
  <c r="X425" i="49" s="1"/>
  <c r="W30" i="49"/>
  <c r="X30" i="49" s="1"/>
  <c r="W243" i="49"/>
  <c r="X243" i="49" s="1"/>
  <c r="W54" i="49"/>
  <c r="X54" i="49" s="1"/>
  <c r="W357" i="49"/>
  <c r="X357" i="49" s="1"/>
  <c r="W304" i="49"/>
  <c r="X304" i="49" s="1"/>
  <c r="W218" i="49"/>
  <c r="X218" i="49" s="1"/>
  <c r="W142" i="49"/>
  <c r="X142" i="49" s="1"/>
  <c r="W205" i="49"/>
  <c r="X205" i="49" s="1"/>
  <c r="W203" i="49"/>
  <c r="X203" i="49" s="1"/>
  <c r="W200" i="49"/>
  <c r="X200" i="49" s="1"/>
  <c r="W473" i="49"/>
  <c r="X473" i="49" s="1"/>
  <c r="W392" i="49"/>
  <c r="X392" i="49" s="1"/>
  <c r="W268" i="49"/>
  <c r="X268" i="49" s="1"/>
  <c r="W334" i="49"/>
  <c r="X334" i="49" s="1"/>
  <c r="W421" i="49"/>
  <c r="X421" i="49" s="1"/>
  <c r="W11" i="49"/>
  <c r="X11" i="49" s="1"/>
  <c r="W13" i="49"/>
  <c r="X13" i="49" s="1"/>
  <c r="W42" i="49"/>
  <c r="X42" i="49" s="1"/>
  <c r="W523" i="49"/>
  <c r="X523" i="49" s="1"/>
  <c r="W94" i="49"/>
  <c r="X94" i="49" s="1"/>
  <c r="W414" i="49"/>
  <c r="X414" i="49" s="1"/>
  <c r="W342" i="49"/>
  <c r="X342" i="49" s="1"/>
  <c r="W470" i="49"/>
  <c r="X470" i="49" s="1"/>
  <c r="W333" i="49"/>
  <c r="X333" i="49" s="1"/>
  <c r="W157" i="49"/>
  <c r="X157" i="49" s="1"/>
  <c r="W386" i="49"/>
  <c r="X386" i="49" s="1"/>
  <c r="W222" i="49"/>
  <c r="X222" i="49" s="1"/>
  <c r="W388" i="49"/>
  <c r="X388" i="49" s="1"/>
  <c r="W135" i="49"/>
  <c r="X135" i="49" s="1"/>
  <c r="W316" i="49"/>
  <c r="X316" i="49" s="1"/>
  <c r="W108" i="49"/>
  <c r="X108" i="49" s="1"/>
  <c r="W292" i="49"/>
  <c r="X292" i="49" s="1"/>
  <c r="W266" i="49"/>
  <c r="X266" i="49" s="1"/>
  <c r="W133" i="49"/>
  <c r="X133" i="49" s="1"/>
  <c r="W337" i="49"/>
  <c r="X337" i="49" s="1"/>
  <c r="W290" i="49"/>
  <c r="X290" i="49" s="1"/>
  <c r="W194" i="49"/>
  <c r="X194" i="49" s="1"/>
  <c r="W98" i="49"/>
  <c r="X98" i="49" s="1"/>
  <c r="W391" i="49"/>
  <c r="X391" i="49" s="1"/>
  <c r="W380" i="49"/>
  <c r="X380" i="49" s="1"/>
  <c r="W185" i="49"/>
  <c r="X185" i="49" s="1"/>
  <c r="W399" i="49"/>
  <c r="X399" i="49" s="1"/>
  <c r="W442" i="49"/>
  <c r="X442" i="49" s="1"/>
  <c r="W512" i="49"/>
  <c r="X512" i="49" s="1"/>
  <c r="W177" i="49"/>
  <c r="X177" i="49" s="1"/>
  <c r="W408" i="49"/>
  <c r="X408" i="49" s="1"/>
  <c r="W285" i="49"/>
  <c r="X285" i="49" s="1"/>
  <c r="W80" i="49"/>
  <c r="X80" i="49" s="1"/>
  <c r="W398" i="49"/>
  <c r="X398" i="49" s="1"/>
  <c r="W110" i="49"/>
  <c r="X110" i="49" s="1"/>
  <c r="W191" i="49"/>
  <c r="X191" i="49" s="1"/>
  <c r="W61" i="49"/>
  <c r="X61" i="49" s="1"/>
  <c r="W119" i="49"/>
  <c r="X119" i="49" s="1"/>
  <c r="W25" i="49"/>
  <c r="X25" i="49" s="1"/>
  <c r="W63" i="49"/>
  <c r="X63" i="49" s="1"/>
  <c r="W439" i="49"/>
  <c r="X439" i="49" s="1"/>
  <c r="W77" i="49"/>
  <c r="X77" i="49" s="1"/>
  <c r="W17" i="49"/>
  <c r="X17" i="49" s="1"/>
  <c r="W446" i="49"/>
  <c r="X446" i="49" s="1"/>
  <c r="W24" i="49"/>
  <c r="X24" i="49" s="1"/>
  <c r="W89" i="49"/>
  <c r="X89" i="49" s="1"/>
  <c r="W410" i="49"/>
  <c r="X410" i="49" s="1"/>
  <c r="W207" i="49"/>
  <c r="X207" i="49" s="1"/>
  <c r="W397" i="49"/>
  <c r="X397" i="49" s="1"/>
  <c r="W33" i="49"/>
  <c r="X33" i="49" s="1"/>
  <c r="W474" i="49"/>
  <c r="X474" i="49" s="1"/>
  <c r="W319" i="49"/>
  <c r="X319" i="49" s="1"/>
  <c r="W69" i="49"/>
  <c r="X69" i="49" s="1"/>
  <c r="W491" i="49"/>
  <c r="X491" i="49" s="1"/>
  <c r="W495" i="49"/>
  <c r="X495" i="49" s="1"/>
  <c r="W369" i="49"/>
  <c r="X369" i="49" s="1"/>
  <c r="W57" i="49"/>
  <c r="X57" i="49" s="1"/>
  <c r="W175" i="49"/>
  <c r="X175" i="49" s="1"/>
  <c r="W528" i="49"/>
  <c r="X528" i="49" s="1"/>
  <c r="W301" i="49"/>
  <c r="X301" i="49" s="1"/>
  <c r="W456" i="49"/>
  <c r="X456" i="49" s="1"/>
  <c r="W262" i="49"/>
  <c r="X262" i="49" s="1"/>
  <c r="W429" i="49"/>
  <c r="X429" i="49" s="1"/>
  <c r="W31" i="49"/>
  <c r="X31" i="49" s="1"/>
  <c r="W116" i="49"/>
  <c r="X116" i="49" s="1"/>
  <c r="W12" i="49"/>
  <c r="X12" i="49" s="1"/>
  <c r="W52" i="49"/>
  <c r="X52" i="49" s="1"/>
  <c r="W197" i="49"/>
  <c r="X197" i="49" s="1"/>
  <c r="W144" i="49"/>
  <c r="X144" i="49" s="1"/>
  <c r="W302" i="49"/>
  <c r="X302" i="49" s="1"/>
  <c r="W344" i="49"/>
  <c r="X344" i="49" s="1"/>
  <c r="W355" i="49"/>
  <c r="X355" i="49" s="1"/>
  <c r="W181" i="49"/>
  <c r="X181" i="49" s="1"/>
  <c r="W426" i="49"/>
  <c r="X426" i="49" s="1"/>
  <c r="W467" i="49"/>
  <c r="X467" i="49" s="1"/>
  <c r="W384" i="49"/>
  <c r="X384" i="49" s="1"/>
  <c r="W171" i="49"/>
  <c r="X171" i="49" s="1"/>
  <c r="W248" i="49"/>
  <c r="X248" i="49" s="1"/>
  <c r="W401" i="49"/>
  <c r="X401" i="49" s="1"/>
  <c r="W313" i="49"/>
  <c r="X313" i="49" s="1"/>
  <c r="W147" i="49"/>
  <c r="X147" i="49" s="1"/>
  <c r="W83" i="49"/>
  <c r="X83" i="49" s="1"/>
  <c r="W269" i="49"/>
  <c r="X269" i="49" s="1"/>
  <c r="W482" i="49"/>
  <c r="X482" i="49" s="1"/>
  <c r="W134" i="49"/>
  <c r="X134" i="49" s="1"/>
  <c r="W372" i="49"/>
  <c r="X372" i="49" s="1"/>
  <c r="W70" i="49"/>
  <c r="X70" i="49" s="1"/>
  <c r="W275" i="49"/>
  <c r="X275" i="49" s="1"/>
  <c r="W114" i="49"/>
  <c r="X114" i="49" s="1"/>
  <c r="W256" i="49"/>
  <c r="X256" i="49" s="1"/>
  <c r="W277" i="49"/>
  <c r="X277" i="49" s="1"/>
  <c r="W273" i="49"/>
  <c r="X273" i="49" s="1"/>
  <c r="W405" i="49"/>
  <c r="X405" i="49" s="1"/>
  <c r="W488" i="49"/>
  <c r="X488" i="49" s="1"/>
  <c r="W66" i="49"/>
  <c r="X66" i="49" s="1"/>
  <c r="W406" i="49"/>
  <c r="X406" i="49" s="1"/>
  <c r="W252" i="49"/>
  <c r="X252" i="49" s="1"/>
  <c r="W236" i="49"/>
  <c r="X236" i="49" s="1"/>
  <c r="W43" i="49"/>
  <c r="X43" i="49" s="1"/>
  <c r="W257" i="49"/>
  <c r="X257" i="49" s="1"/>
  <c r="W149" i="49"/>
  <c r="X149" i="49" s="1"/>
  <c r="W286" i="49"/>
  <c r="X286" i="49" s="1"/>
  <c r="W85" i="49"/>
  <c r="X85" i="49" s="1"/>
  <c r="W471" i="49"/>
  <c r="X471" i="49" s="1"/>
  <c r="W324" i="49"/>
  <c r="X324" i="49" s="1"/>
  <c r="W68" i="49"/>
  <c r="X68" i="49" s="1"/>
  <c r="W289" i="49"/>
  <c r="X289" i="49" s="1"/>
  <c r="W486" i="49"/>
  <c r="X486" i="49" s="1"/>
  <c r="W246" i="49"/>
  <c r="X246" i="49" s="1"/>
  <c r="W158" i="49"/>
  <c r="X158" i="49" s="1"/>
  <c r="W224" i="49"/>
  <c r="X224" i="49" s="1"/>
  <c r="W247" i="49"/>
  <c r="X247" i="49" s="1"/>
  <c r="W106" i="49"/>
  <c r="X106" i="49" s="1"/>
  <c r="W239" i="49"/>
  <c r="X239" i="49" s="1"/>
  <c r="W487" i="49"/>
  <c r="X487" i="49" s="1"/>
  <c r="W404" i="49"/>
  <c r="X404" i="49" s="1"/>
  <c r="W260" i="49"/>
  <c r="X260" i="49" s="1"/>
  <c r="W183" i="49"/>
  <c r="X183" i="49" s="1"/>
  <c r="W371" i="49"/>
  <c r="X371" i="49" s="1"/>
  <c r="W346" i="49"/>
  <c r="X346" i="49" s="1"/>
  <c r="W363" i="49"/>
  <c r="X363" i="49" s="1"/>
  <c r="W92" i="49"/>
  <c r="X92" i="49" s="1"/>
  <c r="W361" i="49"/>
  <c r="X361" i="49" s="1"/>
  <c r="W176" i="49"/>
  <c r="X176" i="49" s="1"/>
  <c r="W93" i="49"/>
  <c r="X93" i="49" s="1"/>
  <c r="W509" i="49"/>
  <c r="X509" i="49" s="1"/>
  <c r="W430" i="49"/>
  <c r="X430" i="49" s="1"/>
  <c r="W305" i="49"/>
  <c r="X305" i="49" s="1"/>
  <c r="W330" i="49"/>
  <c r="X330" i="49" s="1"/>
  <c r="W153" i="49"/>
  <c r="X153" i="49" s="1"/>
  <c r="W143" i="49"/>
  <c r="X143" i="49" s="1"/>
  <c r="W100" i="49"/>
  <c r="X100" i="49" s="1"/>
  <c r="W418" i="49"/>
  <c r="X418" i="49" s="1"/>
  <c r="W221" i="49"/>
  <c r="X221" i="49" s="1"/>
  <c r="W272" i="49"/>
  <c r="X272" i="49" s="1"/>
  <c r="W505" i="49"/>
  <c r="X505" i="49" s="1"/>
  <c r="W97" i="49"/>
  <c r="X97" i="49" s="1"/>
  <c r="W145" i="49"/>
  <c r="X145" i="49" s="1"/>
  <c r="W293" i="49"/>
  <c r="X293" i="49" s="1"/>
  <c r="W294" i="49"/>
  <c r="X294" i="49" s="1"/>
  <c r="AC471" i="49" l="1"/>
  <c r="AC313" i="49"/>
  <c r="AC207" i="49"/>
  <c r="AC391" i="49"/>
  <c r="AC421" i="49"/>
  <c r="AC27" i="49"/>
  <c r="AC193" i="49"/>
  <c r="AC240" i="49"/>
  <c r="AC22" i="49"/>
  <c r="AC58" i="49"/>
  <c r="AC284" i="49"/>
  <c r="AC250" i="49"/>
  <c r="AC180" i="49"/>
  <c r="AC276" i="49"/>
  <c r="AC435" i="49"/>
  <c r="AC14" i="49"/>
  <c r="AC161" i="49"/>
  <c r="AC96" i="49"/>
  <c r="AC235" i="49"/>
  <c r="AC373" i="49"/>
  <c r="AC320" i="49"/>
  <c r="AC378" i="49"/>
  <c r="AC199" i="49"/>
  <c r="AC356" i="49"/>
  <c r="AC104" i="49"/>
  <c r="AC332" i="49"/>
  <c r="AC37" i="49"/>
  <c r="AC162" i="49"/>
  <c r="AC485" i="49"/>
  <c r="AC271" i="49"/>
  <c r="AC192" i="49"/>
  <c r="AC237" i="49"/>
  <c r="AC8" i="49"/>
  <c r="AC450" i="49"/>
  <c r="AC436" i="49"/>
  <c r="AC102" i="49"/>
  <c r="AC353" i="49"/>
  <c r="AC501" i="49"/>
  <c r="AC420" i="49"/>
  <c r="AC464" i="49"/>
  <c r="AC163" i="49"/>
  <c r="AC32" i="49"/>
  <c r="AC87" i="49"/>
  <c r="AC508" i="49"/>
  <c r="AC166" i="49"/>
  <c r="AC156" i="49"/>
  <c r="AC518" i="49"/>
  <c r="AC432" i="49"/>
  <c r="AC272" i="49"/>
  <c r="AC430" i="49"/>
  <c r="AC371" i="49"/>
  <c r="AC224" i="49"/>
  <c r="AC85" i="49"/>
  <c r="AC66" i="49"/>
  <c r="AC70" i="49"/>
  <c r="AC401" i="49"/>
  <c r="AC344" i="49"/>
  <c r="AC429" i="49"/>
  <c r="AC495" i="49"/>
  <c r="AC410" i="49"/>
  <c r="AC25" i="49"/>
  <c r="AC408" i="49"/>
  <c r="AC98" i="49"/>
  <c r="AC316" i="49"/>
  <c r="AC342" i="49"/>
  <c r="AC334" i="49"/>
  <c r="AC218" i="49"/>
  <c r="AC352" i="49"/>
  <c r="AC184" i="49"/>
  <c r="AC329" i="49"/>
  <c r="AC317" i="49"/>
  <c r="AC336" i="49"/>
  <c r="AC99" i="49"/>
  <c r="AC507" i="49"/>
  <c r="AC516" i="49"/>
  <c r="AC440" i="49"/>
  <c r="AC339" i="49"/>
  <c r="AC381" i="49"/>
  <c r="AC231" i="49"/>
  <c r="AC34" i="49"/>
  <c r="AC453" i="49"/>
  <c r="AC278" i="49"/>
  <c r="AC155" i="49"/>
  <c r="AC40" i="49"/>
  <c r="AC45" i="49"/>
  <c r="AC165" i="49"/>
  <c r="AC51" i="49"/>
  <c r="AC458" i="49"/>
  <c r="AC385" i="49"/>
  <c r="AC154" i="49"/>
  <c r="AC107" i="49"/>
  <c r="AC347" i="49"/>
  <c r="AC423" i="49"/>
  <c r="AC395" i="49"/>
  <c r="AC50" i="49"/>
  <c r="AC315" i="49"/>
  <c r="AC451" i="49"/>
  <c r="AC59" i="49"/>
  <c r="AC481" i="49"/>
  <c r="AC112" i="49"/>
  <c r="AC323" i="49"/>
  <c r="AC489" i="49"/>
  <c r="AC522" i="49"/>
  <c r="AC78" i="49"/>
  <c r="AC234" i="49"/>
  <c r="AC389" i="49"/>
  <c r="AC309" i="49"/>
  <c r="AC364" i="49"/>
  <c r="AC120" i="49"/>
  <c r="AC270" i="49"/>
  <c r="AC73" i="49"/>
  <c r="AC377" i="49"/>
  <c r="AC346" i="49"/>
  <c r="AC31" i="49"/>
  <c r="AC470" i="49"/>
  <c r="AC221" i="49"/>
  <c r="AC302" i="49"/>
  <c r="AC135" i="49"/>
  <c r="AC379" i="49"/>
  <c r="AC383" i="49"/>
  <c r="AC49" i="49"/>
  <c r="AC311" i="49"/>
  <c r="AC15" i="49"/>
  <c r="AC484" i="49"/>
  <c r="AC354" i="49"/>
  <c r="AC314" i="49"/>
  <c r="AC362" i="49"/>
  <c r="AC476" i="49"/>
  <c r="AC173" i="49"/>
  <c r="AC350" i="49"/>
  <c r="AC413" i="49"/>
  <c r="AC375" i="49"/>
  <c r="AC483" i="49"/>
  <c r="AC88" i="49"/>
  <c r="AC65" i="49"/>
  <c r="AC374" i="49"/>
  <c r="AC202" i="49"/>
  <c r="AC296" i="49"/>
  <c r="AC195" i="49"/>
  <c r="AC60" i="49"/>
  <c r="AC299" i="49"/>
  <c r="AC515" i="49"/>
  <c r="AC343" i="49"/>
  <c r="AC513" i="49"/>
  <c r="AC146" i="49"/>
  <c r="AC212" i="49"/>
  <c r="AC325" i="49"/>
  <c r="AC305" i="49"/>
  <c r="AC275" i="49"/>
  <c r="AC63" i="49"/>
  <c r="AC142" i="49"/>
  <c r="AC158" i="49"/>
  <c r="AC248" i="49"/>
  <c r="AC89" i="49"/>
  <c r="AC194" i="49"/>
  <c r="AC304" i="49"/>
  <c r="AC409" i="49"/>
  <c r="AC402" i="49"/>
  <c r="AC452" i="49"/>
  <c r="AC75" i="49"/>
  <c r="AC174" i="49"/>
  <c r="AC351" i="49"/>
  <c r="AC291" i="49"/>
  <c r="AC469" i="49"/>
  <c r="AC298" i="49"/>
  <c r="AC186" i="49"/>
  <c r="AC418" i="49"/>
  <c r="AC93" i="49"/>
  <c r="AC260" i="49"/>
  <c r="AC246" i="49"/>
  <c r="AC149" i="49"/>
  <c r="AC405" i="49"/>
  <c r="AC134" i="49"/>
  <c r="AC171" i="49"/>
  <c r="AC144" i="49"/>
  <c r="AC456" i="49"/>
  <c r="AC69" i="49"/>
  <c r="AC24" i="49"/>
  <c r="AC61" i="49"/>
  <c r="AC512" i="49"/>
  <c r="AC290" i="49"/>
  <c r="AC388" i="49"/>
  <c r="AC94" i="49"/>
  <c r="AC392" i="49"/>
  <c r="AC357" i="49"/>
  <c r="AC264" i="49"/>
  <c r="AC26" i="49"/>
  <c r="AC279" i="49"/>
  <c r="AC74" i="49"/>
  <c r="AC394" i="49"/>
  <c r="AC422" i="49"/>
  <c r="AC208" i="49"/>
  <c r="AC521" i="49"/>
  <c r="AC20" i="49"/>
  <c r="AC46" i="49"/>
  <c r="AC466" i="49"/>
  <c r="AC335" i="49"/>
  <c r="AC525" i="49"/>
  <c r="AC527" i="49"/>
  <c r="AC225" i="49"/>
  <c r="AC229" i="49"/>
  <c r="AC306" i="49"/>
  <c r="AC23" i="49"/>
  <c r="AC465" i="49"/>
  <c r="AC35" i="49"/>
  <c r="AC419" i="49"/>
  <c r="AC95" i="49"/>
  <c r="AC434" i="49"/>
  <c r="AC366" i="49"/>
  <c r="AC288" i="49"/>
  <c r="AC370" i="49"/>
  <c r="AC182" i="49"/>
  <c r="AC118" i="49"/>
  <c r="AC295" i="49"/>
  <c r="AC214" i="49"/>
  <c r="AC511" i="49"/>
  <c r="AC431" i="49"/>
  <c r="AC168" i="49"/>
  <c r="AC132" i="49"/>
  <c r="AC72" i="49"/>
  <c r="AC232" i="49"/>
  <c r="AC327" i="49"/>
  <c r="AC160" i="49"/>
  <c r="AC494" i="49"/>
  <c r="AC198" i="49"/>
  <c r="AC282" i="49"/>
  <c r="AC340" i="49"/>
  <c r="AC206" i="49"/>
  <c r="AC245" i="49"/>
  <c r="AC179" i="49"/>
  <c r="AC406" i="49"/>
  <c r="AC369" i="49"/>
  <c r="AC108" i="49"/>
  <c r="AC517" i="49"/>
  <c r="AC183" i="49"/>
  <c r="AC286" i="49"/>
  <c r="AC372" i="49"/>
  <c r="AC262" i="49"/>
  <c r="AC119" i="49"/>
  <c r="AC177" i="49"/>
  <c r="AC268" i="49"/>
  <c r="AC29" i="49"/>
  <c r="AC167" i="49"/>
  <c r="AC220" i="49"/>
  <c r="AC55" i="49"/>
  <c r="AC176" i="49"/>
  <c r="AC257" i="49"/>
  <c r="AC197" i="49"/>
  <c r="AC446" i="49"/>
  <c r="AC337" i="49"/>
  <c r="AC473" i="49"/>
  <c r="AC47" i="49"/>
  <c r="AC393" i="49"/>
  <c r="AC124" i="49"/>
  <c r="AC18" i="49"/>
  <c r="AC138" i="49"/>
  <c r="AC82" i="49"/>
  <c r="AC228" i="49"/>
  <c r="AC281" i="49"/>
  <c r="AC503" i="49"/>
  <c r="AC468" i="49"/>
  <c r="AC148" i="49"/>
  <c r="AC341" i="49"/>
  <c r="AC21" i="49"/>
  <c r="AC497" i="49"/>
  <c r="AC321" i="49"/>
  <c r="AC519" i="49"/>
  <c r="AC376" i="49"/>
  <c r="AC438" i="49"/>
  <c r="AC524" i="49"/>
  <c r="AC445" i="49"/>
  <c r="AC117" i="49"/>
  <c r="AC122" i="49"/>
  <c r="AC368" i="49"/>
  <c r="AC411" i="49"/>
  <c r="AC493" i="49"/>
  <c r="AC190" i="49"/>
  <c r="AC462" i="49"/>
  <c r="AC164" i="49"/>
  <c r="AC478" i="49"/>
  <c r="AC449" i="49"/>
  <c r="AC215" i="49"/>
  <c r="AC247" i="49"/>
  <c r="AC355" i="49"/>
  <c r="AC285" i="49"/>
  <c r="AC204" i="49"/>
  <c r="AC509" i="49"/>
  <c r="AC488" i="49"/>
  <c r="AC491" i="49"/>
  <c r="AC414" i="49"/>
  <c r="AC500" i="49"/>
  <c r="AC307" i="49"/>
  <c r="AC294" i="49"/>
  <c r="AC100" i="49"/>
  <c r="AC404" i="49"/>
  <c r="AC486" i="49"/>
  <c r="AC273" i="49"/>
  <c r="AC482" i="49"/>
  <c r="AC384" i="49"/>
  <c r="AC301" i="49"/>
  <c r="AC319" i="49"/>
  <c r="AC191" i="49"/>
  <c r="AC442" i="49"/>
  <c r="AC222" i="49"/>
  <c r="AC523" i="49"/>
  <c r="AC54" i="49"/>
  <c r="AC274" i="49"/>
  <c r="AC403" i="49"/>
  <c r="AC233" i="49"/>
  <c r="AC463" i="49"/>
  <c r="AC251" i="49"/>
  <c r="AC441" i="49"/>
  <c r="AC188" i="49"/>
  <c r="AC249" i="49"/>
  <c r="AC443" i="49"/>
  <c r="AC187" i="49"/>
  <c r="AC331" i="49"/>
  <c r="AC242" i="49"/>
  <c r="AC263" i="49"/>
  <c r="AC259" i="49"/>
  <c r="AC293" i="49"/>
  <c r="AC143" i="49"/>
  <c r="AC361" i="49"/>
  <c r="AC487" i="49"/>
  <c r="AC289" i="49"/>
  <c r="AC43" i="49"/>
  <c r="AC277" i="49"/>
  <c r="AC269" i="49"/>
  <c r="AC467" i="49"/>
  <c r="AC52" i="49"/>
  <c r="AC528" i="49"/>
  <c r="AC474" i="49"/>
  <c r="AC17" i="49"/>
  <c r="AC110" i="49"/>
  <c r="AC399" i="49"/>
  <c r="AC133" i="49"/>
  <c r="AC386" i="49"/>
  <c r="AC42" i="49"/>
  <c r="AC200" i="49"/>
  <c r="AC243" i="49"/>
  <c r="AC103" i="49"/>
  <c r="AC328" i="49"/>
  <c r="AC141" i="49"/>
  <c r="AC150" i="49"/>
  <c r="AC349" i="49"/>
  <c r="AC459" i="49"/>
  <c r="AC226" i="49"/>
  <c r="AC258" i="49"/>
  <c r="AC345" i="49"/>
  <c r="AC529" i="49"/>
  <c r="AC113" i="49"/>
  <c r="AC283" i="49"/>
  <c r="AC91" i="49"/>
  <c r="AC348" i="49"/>
  <c r="AC189" i="49"/>
  <c r="AC326" i="49"/>
  <c r="AC213" i="49"/>
  <c r="AC261" i="49"/>
  <c r="AC86" i="49"/>
  <c r="AC265" i="49"/>
  <c r="AC159" i="49"/>
  <c r="AC390" i="49"/>
  <c r="AC244" i="49"/>
  <c r="AC417" i="49"/>
  <c r="AC514" i="49"/>
  <c r="AC480" i="49"/>
  <c r="AC322" i="49"/>
  <c r="AC170" i="49"/>
  <c r="AC253" i="49"/>
  <c r="AC510" i="49"/>
  <c r="AC437" i="49"/>
  <c r="AC365" i="49"/>
  <c r="AC121" i="49"/>
  <c r="AC136" i="49"/>
  <c r="AC137" i="49"/>
  <c r="AC16" i="49"/>
  <c r="AC217" i="49"/>
  <c r="AC479" i="49"/>
  <c r="AC9" i="49"/>
  <c r="AC254" i="49"/>
  <c r="AC178" i="49"/>
  <c r="AC71" i="49"/>
  <c r="AC219" i="49"/>
  <c r="AC498" i="49"/>
  <c r="AC105" i="49"/>
  <c r="AC145" i="49"/>
  <c r="AC92" i="49"/>
  <c r="AC68" i="49"/>
  <c r="AC256" i="49"/>
  <c r="AC426" i="49"/>
  <c r="AC175" i="49"/>
  <c r="AC77" i="49"/>
  <c r="AC185" i="49"/>
  <c r="AC157" i="49"/>
  <c r="AC203" i="49"/>
  <c r="AC151" i="49"/>
  <c r="AC490" i="49"/>
  <c r="AC216" i="49"/>
  <c r="AC255" i="49"/>
  <c r="AC44" i="49"/>
  <c r="AC280" i="49"/>
  <c r="AC318" i="49"/>
  <c r="AC140" i="49"/>
  <c r="AC209" i="49"/>
  <c r="AC196" i="49"/>
  <c r="AC238" i="49"/>
  <c r="AC90" i="49"/>
  <c r="AC230" i="49"/>
  <c r="AC227" i="49"/>
  <c r="AC427" i="49"/>
  <c r="AC115" i="49"/>
  <c r="AC241" i="49"/>
  <c r="AC360" i="49"/>
  <c r="AC387" i="49"/>
  <c r="AC520" i="49"/>
  <c r="AC267" i="49"/>
  <c r="AC460" i="49"/>
  <c r="AC123" i="49"/>
  <c r="AC455" i="49"/>
  <c r="AC223" i="49"/>
  <c r="AC412" i="49"/>
  <c r="AC211" i="49"/>
  <c r="AC36" i="49"/>
  <c r="AC303" i="49"/>
  <c r="AC477" i="49"/>
  <c r="AC38" i="49"/>
  <c r="AC448" i="49"/>
  <c r="AC139" i="49"/>
  <c r="AC48" i="49"/>
  <c r="AC169" i="49"/>
  <c r="AC308" i="49"/>
  <c r="AC10" i="49"/>
  <c r="AC338" i="49"/>
  <c r="AC210" i="49"/>
  <c r="AC472" i="49"/>
  <c r="AC433" i="49"/>
  <c r="AC505" i="49"/>
  <c r="AC153" i="49"/>
  <c r="AC239" i="49"/>
  <c r="AC236" i="49"/>
  <c r="AC83" i="49"/>
  <c r="AC12" i="49"/>
  <c r="AC33" i="49"/>
  <c r="AC398" i="49"/>
  <c r="AC266" i="49"/>
  <c r="AC13" i="49"/>
  <c r="AC30" i="49"/>
  <c r="AC312" i="49"/>
  <c r="AC461" i="49"/>
  <c r="AC287" i="49"/>
  <c r="AC97" i="49"/>
  <c r="AC330" i="49"/>
  <c r="AC363" i="49"/>
  <c r="AC106" i="49"/>
  <c r="AC324" i="49"/>
  <c r="AC252" i="49"/>
  <c r="AC114" i="49"/>
  <c r="AC147" i="49"/>
  <c r="AC181" i="49"/>
  <c r="AC116" i="49"/>
  <c r="AC57" i="49"/>
  <c r="AC397" i="49"/>
  <c r="AC439" i="49"/>
  <c r="AC80" i="49"/>
  <c r="AC380" i="49"/>
  <c r="AC292" i="49"/>
  <c r="AC333" i="49"/>
  <c r="AC11" i="49"/>
  <c r="AC205" i="49"/>
  <c r="AC425" i="49"/>
  <c r="AC457" i="49"/>
  <c r="AC64" i="49"/>
  <c r="AC415" i="49"/>
  <c r="AC53" i="49"/>
  <c r="AC506" i="49"/>
  <c r="AC39" i="49"/>
  <c r="AC79" i="49"/>
  <c r="AC101" i="49"/>
  <c r="AC447" i="49"/>
  <c r="AC358" i="49"/>
  <c r="AC428" i="49"/>
  <c r="AC111" i="49"/>
  <c r="AC367" i="49"/>
  <c r="AC396" i="49"/>
  <c r="AC492" i="49"/>
  <c r="AC416" i="49"/>
  <c r="AC67" i="49"/>
  <c r="AC496" i="49"/>
  <c r="AC56" i="49"/>
  <c r="AC407" i="49"/>
  <c r="AC84" i="49"/>
  <c r="AC454" i="49"/>
  <c r="AC382" i="49"/>
  <c r="AC152" i="49"/>
  <c r="AC526" i="49"/>
  <c r="AC475" i="49"/>
  <c r="AC81" i="49"/>
  <c r="AC201" i="49"/>
  <c r="AC76" i="49"/>
  <c r="AC28" i="49"/>
  <c r="AC359" i="49"/>
  <c r="AC400" i="49"/>
  <c r="AC297" i="49"/>
  <c r="AC19" i="49"/>
  <c r="AC41" i="49"/>
  <c r="AC424" i="49"/>
  <c r="AC62" i="49"/>
  <c r="AC310" i="49"/>
  <c r="AC444" i="49"/>
  <c r="AC300" i="49"/>
  <c r="AC504" i="49"/>
  <c r="AC502" i="49"/>
  <c r="AC109" i="49"/>
  <c r="AC172" i="49"/>
  <c r="AE6" i="49" l="1"/>
  <c r="AE79" i="49" s="1"/>
  <c r="AF79" i="49" s="1"/>
  <c r="AE108" i="49"/>
  <c r="AF108" i="49" s="1"/>
  <c r="AE370" i="49"/>
  <c r="AF370" i="49" s="1"/>
  <c r="AE103" i="49"/>
  <c r="AF103" i="49" s="1"/>
  <c r="AE514" i="49"/>
  <c r="AF514" i="49" s="1"/>
  <c r="AE508" i="49"/>
  <c r="AF508" i="49" s="1"/>
  <c r="AE509" i="49"/>
  <c r="AF509" i="49" s="1"/>
  <c r="AE146" i="49"/>
  <c r="AF146" i="49" s="1"/>
  <c r="AE60" i="49"/>
  <c r="AF60" i="49" s="1"/>
  <c r="AE148" i="49"/>
  <c r="AF148" i="49" s="1"/>
  <c r="AE182" i="49"/>
  <c r="AF182" i="49" s="1"/>
  <c r="AE375" i="49"/>
  <c r="AF375" i="49" s="1"/>
  <c r="AE210" i="49"/>
  <c r="AF210" i="49" s="1"/>
  <c r="AE448" i="49"/>
  <c r="AF448" i="49" s="1"/>
  <c r="AE286" i="49"/>
  <c r="AF286" i="49" s="1"/>
  <c r="AE374" i="49"/>
  <c r="AF374" i="49" s="1"/>
  <c r="AE99" i="49"/>
  <c r="AF99" i="49" s="1"/>
  <c r="AE97" i="49"/>
  <c r="AF97" i="49" s="1"/>
  <c r="AE380" i="49"/>
  <c r="AF380" i="49" s="1"/>
  <c r="AE439" i="49"/>
  <c r="AF439" i="49" s="1"/>
  <c r="AE397" i="49"/>
  <c r="AF397" i="49" s="1"/>
  <c r="AE11" i="49"/>
  <c r="AF11" i="49" s="1"/>
  <c r="D216" i="34"/>
  <c r="D6" i="34"/>
  <c r="D62" i="34"/>
  <c r="D37" i="34"/>
  <c r="D448" i="34"/>
  <c r="D257" i="34"/>
  <c r="D525" i="34"/>
  <c r="D131" i="34"/>
  <c r="D514" i="34"/>
  <c r="D28" i="34"/>
  <c r="D453" i="34"/>
  <c r="D471" i="34"/>
  <c r="D12" i="34"/>
  <c r="D20" i="34"/>
  <c r="D45" i="34"/>
  <c r="D39" i="34"/>
  <c r="D78" i="34"/>
  <c r="D121" i="34"/>
  <c r="D61" i="34"/>
  <c r="D178" i="34"/>
  <c r="D73" i="34"/>
  <c r="D282" i="34"/>
  <c r="D452" i="34"/>
  <c r="D139" i="34"/>
  <c r="D15" i="34"/>
  <c r="D14" i="34"/>
  <c r="D10" i="34"/>
  <c r="D186" i="34"/>
  <c r="D27" i="34"/>
  <c r="D192" i="34"/>
  <c r="D474" i="34"/>
  <c r="D9" i="34"/>
  <c r="D117" i="34"/>
  <c r="D464" i="34"/>
  <c r="D132" i="34"/>
  <c r="D276" i="34"/>
  <c r="D197" i="34"/>
  <c r="D19" i="34"/>
  <c r="D8" i="34"/>
  <c r="D25" i="34"/>
  <c r="D503" i="34"/>
  <c r="D185" i="34"/>
  <c r="D184" i="34"/>
  <c r="D188" i="34"/>
  <c r="D479" i="34"/>
  <c r="D116" i="34"/>
  <c r="D64" i="34"/>
  <c r="D17" i="34"/>
  <c r="D487" i="34"/>
  <c r="D24" i="34"/>
  <c r="D56" i="34"/>
  <c r="D69" i="34"/>
  <c r="D30" i="34"/>
  <c r="D31" i="34"/>
  <c r="D256" i="34"/>
  <c r="D457" i="34"/>
  <c r="D245" i="34"/>
  <c r="D198" i="34"/>
  <c r="D209" i="34"/>
  <c r="D66" i="34"/>
  <c r="D488" i="34"/>
  <c r="D498" i="34"/>
  <c r="D71" i="34"/>
  <c r="D32" i="34"/>
  <c r="D281" i="34"/>
  <c r="D462" i="34"/>
  <c r="D463" i="34"/>
  <c r="D284" i="34"/>
  <c r="D48" i="34"/>
  <c r="D258" i="34"/>
  <c r="D21" i="34"/>
  <c r="D179" i="34"/>
  <c r="D22" i="34"/>
  <c r="D476" i="34"/>
  <c r="D118" i="34"/>
  <c r="D72" i="34"/>
  <c r="D183" i="34"/>
  <c r="D206" i="34"/>
  <c r="D524" i="34"/>
  <c r="D141" i="34"/>
  <c r="D204" i="34"/>
  <c r="D213" i="34"/>
  <c r="D11" i="34"/>
  <c r="D13" i="34"/>
  <c r="D26" i="34"/>
  <c r="D486" i="34"/>
  <c r="D29" i="34"/>
  <c r="D273" i="34"/>
  <c r="D125" i="34"/>
  <c r="D134" i="34"/>
  <c r="D57" i="34"/>
  <c r="D55" i="34"/>
  <c r="D44" i="34"/>
  <c r="D7" i="34"/>
  <c r="D40" i="34"/>
  <c r="D512" i="34"/>
  <c r="D468" i="34"/>
  <c r="D469" i="34"/>
  <c r="D190" i="34"/>
  <c r="D119" i="34"/>
  <c r="D46" i="34"/>
  <c r="D43" i="34"/>
  <c r="D88" i="34"/>
  <c r="D278" i="34"/>
  <c r="D523" i="34"/>
  <c r="D41" i="34"/>
  <c r="D263" i="34"/>
  <c r="D458" i="34"/>
  <c r="D200" i="34"/>
  <c r="D201" i="34"/>
  <c r="D49" i="34"/>
  <c r="D144" i="34"/>
  <c r="D138" i="34"/>
  <c r="D196" i="34"/>
  <c r="D89" i="34"/>
  <c r="D65" i="34"/>
  <c r="D113" i="34"/>
  <c r="D499" i="34"/>
  <c r="D70" i="34"/>
  <c r="D509" i="34"/>
  <c r="D90" i="34"/>
  <c r="D269" i="34"/>
  <c r="D260" i="34"/>
  <c r="D53" i="34"/>
  <c r="D470" i="34"/>
  <c r="D248" i="34"/>
  <c r="D123" i="34"/>
  <c r="D455" i="34"/>
  <c r="D189" i="34"/>
  <c r="D507" i="34"/>
  <c r="D133" i="34"/>
  <c r="D137" i="34"/>
  <c r="D182" i="34"/>
  <c r="D114" i="34"/>
  <c r="D92" i="34"/>
  <c r="D59" i="34"/>
  <c r="D481" i="34"/>
  <c r="D60" i="34"/>
  <c r="D58" i="34"/>
  <c r="D205" i="34"/>
  <c r="D279" i="34"/>
  <c r="D214" i="34"/>
  <c r="D450" i="34"/>
  <c r="D91" i="34"/>
  <c r="D480" i="34"/>
  <c r="D38" i="34"/>
  <c r="D515" i="34"/>
  <c r="D77" i="34"/>
  <c r="D126" i="34"/>
  <c r="D208" i="34"/>
  <c r="D203" i="34"/>
  <c r="D142" i="34"/>
  <c r="D504" i="34"/>
  <c r="D505" i="34"/>
  <c r="D68" i="34"/>
  <c r="D210" i="34"/>
  <c r="D180" i="34"/>
  <c r="D490" i="34"/>
  <c r="D500" i="34"/>
  <c r="D516" i="34"/>
  <c r="D277" i="34"/>
  <c r="D220" i="34"/>
  <c r="D454" i="34"/>
  <c r="D122" i="34"/>
  <c r="D526" i="34"/>
  <c r="D506" i="34"/>
  <c r="D36" i="34"/>
  <c r="D50" i="34"/>
  <c r="D67" i="34"/>
  <c r="D446" i="34"/>
  <c r="D286" i="34"/>
  <c r="D223" i="34"/>
  <c r="D33" i="34"/>
  <c r="D94" i="34"/>
  <c r="D93" i="34"/>
  <c r="D194" i="34"/>
  <c r="D87" i="34"/>
  <c r="D283" i="34"/>
  <c r="D79" i="34"/>
  <c r="D129" i="34"/>
  <c r="D145" i="34"/>
  <c r="D95" i="34"/>
  <c r="D23" i="34"/>
  <c r="D287" i="34"/>
  <c r="D146" i="34"/>
  <c r="D478" i="34"/>
  <c r="D51" i="34"/>
  <c r="D254" i="34"/>
  <c r="D449" i="34"/>
  <c r="D225" i="34"/>
  <c r="D215" i="34"/>
  <c r="D224" i="34"/>
  <c r="D115" i="34"/>
  <c r="D491" i="34"/>
  <c r="D35" i="34"/>
  <c r="D521" i="34"/>
  <c r="D280" i="34"/>
  <c r="D191" i="34"/>
  <c r="D219" i="34"/>
  <c r="D264" i="34"/>
  <c r="D96" i="34"/>
  <c r="D85" i="34"/>
  <c r="D97" i="34"/>
  <c r="D75" i="34"/>
  <c r="D63" i="34"/>
  <c r="D98" i="34"/>
  <c r="D147" i="34"/>
  <c r="D456" i="34"/>
  <c r="D272" i="34"/>
  <c r="D501" i="34"/>
  <c r="D143" i="34"/>
  <c r="D148" i="34"/>
  <c r="D513" i="34"/>
  <c r="D81" i="34"/>
  <c r="D492" i="34"/>
  <c r="D493" i="34"/>
  <c r="D181" i="34"/>
  <c r="D149" i="34"/>
  <c r="D140" i="34"/>
  <c r="D120" i="34"/>
  <c r="D47" i="34"/>
  <c r="D52" i="34"/>
  <c r="D253" i="34"/>
  <c r="D467" i="34"/>
  <c r="D459" i="34"/>
  <c r="D226" i="34"/>
  <c r="D288" i="34"/>
  <c r="D266" i="34"/>
  <c r="D267" i="34"/>
  <c r="D86" i="34"/>
  <c r="D80" i="34"/>
  <c r="D150" i="34"/>
  <c r="D151" i="34"/>
  <c r="D99" i="34"/>
  <c r="D18" i="34"/>
  <c r="D100" i="34"/>
  <c r="D101" i="34"/>
  <c r="D74" i="34"/>
  <c r="D54" i="34"/>
  <c r="D102" i="34"/>
  <c r="D103" i="34"/>
  <c r="D104" i="34"/>
  <c r="D105" i="34"/>
  <c r="D82" i="34"/>
  <c r="D106" i="34"/>
  <c r="D222" i="34"/>
  <c r="D242" i="34"/>
  <c r="D518" i="34"/>
  <c r="D519" i="34"/>
  <c r="D520" i="34"/>
  <c r="D199" i="34"/>
  <c r="D247" i="34"/>
  <c r="D502" i="34"/>
  <c r="D152" i="34"/>
  <c r="D153" i="34"/>
  <c r="D154" i="34"/>
  <c r="D155" i="34"/>
  <c r="D156" i="34"/>
  <c r="D157" i="34"/>
  <c r="D158" i="34"/>
  <c r="D494" i="34"/>
  <c r="D489" i="34"/>
  <c r="D193" i="34"/>
  <c r="D127" i="34"/>
  <c r="D496" i="34"/>
  <c r="D211" i="34"/>
  <c r="D159" i="34"/>
  <c r="D495" i="34"/>
  <c r="D447" i="34"/>
  <c r="D255" i="34"/>
  <c r="D460" i="34"/>
  <c r="D232" i="34"/>
  <c r="D228" i="34"/>
  <c r="D229" i="34"/>
  <c r="D261" i="34"/>
  <c r="D160" i="34"/>
  <c r="D107" i="34"/>
  <c r="D108" i="34"/>
  <c r="D109" i="34"/>
  <c r="D110" i="34"/>
  <c r="D76" i="34"/>
  <c r="D42" i="34"/>
  <c r="D111" i="34"/>
  <c r="D83" i="34"/>
  <c r="D84" i="34"/>
  <c r="D112" i="34"/>
  <c r="D212" i="34"/>
  <c r="D221" i="34"/>
  <c r="D289" i="34"/>
  <c r="D290" i="34"/>
  <c r="D291" i="34"/>
  <c r="D218" i="34"/>
  <c r="D292" i="34"/>
  <c r="D293" i="34"/>
  <c r="D294" i="34"/>
  <c r="D251" i="34"/>
  <c r="D295" i="34"/>
  <c r="D259" i="34"/>
  <c r="D517" i="34"/>
  <c r="D161" i="34"/>
  <c r="D162" i="34"/>
  <c r="D163" i="34"/>
  <c r="D130" i="34"/>
  <c r="D164" i="34"/>
  <c r="D165" i="34"/>
  <c r="D166" i="34"/>
  <c r="D167" i="34"/>
  <c r="D168" i="34"/>
  <c r="D169" i="34"/>
  <c r="D170" i="34"/>
  <c r="D171" i="34"/>
  <c r="D124" i="34"/>
  <c r="D172" i="34"/>
  <c r="D217" i="34"/>
  <c r="D249" i="34"/>
  <c r="D296" i="34"/>
  <c r="D451" i="34"/>
  <c r="D497" i="34"/>
  <c r="D128" i="34"/>
  <c r="D227" i="34"/>
  <c r="D234" i="34"/>
  <c r="D235" i="34"/>
  <c r="D262" i="34"/>
  <c r="D230" i="34"/>
  <c r="D231" i="34"/>
  <c r="D297" i="34"/>
  <c r="D298" i="34"/>
  <c r="D299" i="34"/>
  <c r="D300" i="34"/>
  <c r="D301" i="34"/>
  <c r="D302" i="34"/>
  <c r="D265" i="34"/>
  <c r="D173" i="34"/>
  <c r="D174" i="34"/>
  <c r="D175" i="34"/>
  <c r="D176" i="34"/>
  <c r="D177" i="34"/>
  <c r="D303" i="34"/>
  <c r="D252" i="34"/>
  <c r="D304" i="34"/>
  <c r="D305" i="34"/>
  <c r="D306" i="34"/>
  <c r="D307" i="34"/>
  <c r="D508" i="34"/>
  <c r="D202" i="34"/>
  <c r="D308" i="34"/>
  <c r="D309" i="34"/>
  <c r="D243" i="34"/>
  <c r="D244" i="34"/>
  <c r="D240" i="34"/>
  <c r="D233" i="34"/>
  <c r="D310" i="34"/>
  <c r="D311" i="34"/>
  <c r="D312" i="34"/>
  <c r="D207" i="34"/>
  <c r="D313" i="34"/>
  <c r="D314" i="34"/>
  <c r="D236" i="34"/>
  <c r="D237" i="34"/>
  <c r="D238" i="34"/>
  <c r="D239" i="34"/>
  <c r="D270" i="34"/>
  <c r="D315" i="34"/>
  <c r="D316" i="34"/>
  <c r="D275" i="34"/>
  <c r="D317" i="34"/>
  <c r="D318" i="34"/>
  <c r="D319" i="34"/>
  <c r="D320" i="34"/>
  <c r="D321" i="34"/>
  <c r="D322" i="34"/>
  <c r="D323" i="34"/>
  <c r="D324" i="34"/>
  <c r="D325" i="34"/>
  <c r="D326" i="34"/>
  <c r="D327" i="34"/>
  <c r="D328" i="34"/>
  <c r="D329" i="34"/>
  <c r="D330" i="34"/>
  <c r="D331" i="34"/>
  <c r="D332" i="34"/>
  <c r="D333" i="34"/>
  <c r="D334" i="34"/>
  <c r="D335" i="34"/>
  <c r="D336" i="34"/>
  <c r="D337" i="34"/>
  <c r="D338" i="34"/>
  <c r="D339" i="34"/>
  <c r="D340" i="34"/>
  <c r="D341" i="34"/>
  <c r="D342" i="34"/>
  <c r="D343" i="34"/>
  <c r="D344" i="34"/>
  <c r="D345" i="34"/>
  <c r="D346" i="34"/>
  <c r="D347" i="34"/>
  <c r="D348" i="34"/>
  <c r="D349" i="34"/>
  <c r="D350" i="34"/>
  <c r="D351" i="34"/>
  <c r="D352" i="34"/>
  <c r="D353" i="34"/>
  <c r="D354" i="34"/>
  <c r="D355" i="34"/>
  <c r="D356" i="34"/>
  <c r="D357" i="34"/>
  <c r="D358" i="34"/>
  <c r="D359" i="34"/>
  <c r="D360" i="34"/>
  <c r="D361" i="34"/>
  <c r="D362" i="34"/>
  <c r="D250" i="34"/>
  <c r="D363" i="34"/>
  <c r="D364" i="34"/>
  <c r="D365" i="34"/>
  <c r="D366" i="34"/>
  <c r="D367" i="34"/>
  <c r="D368" i="34"/>
  <c r="D369" i="34"/>
  <c r="D370" i="34"/>
  <c r="D241" i="34"/>
  <c r="D187" i="34"/>
  <c r="D371" i="34"/>
  <c r="D372" i="34"/>
  <c r="D373" i="34"/>
  <c r="D374" i="34"/>
  <c r="D375" i="34"/>
  <c r="D376" i="34"/>
  <c r="D377" i="34"/>
  <c r="D378" i="34"/>
  <c r="D379" i="34"/>
  <c r="D380" i="34"/>
  <c r="D381" i="34"/>
  <c r="D382" i="34"/>
  <c r="D285" i="34"/>
  <c r="D383" i="34"/>
  <c r="D384" i="34"/>
  <c r="D385" i="34"/>
  <c r="D386" i="34"/>
  <c r="D387" i="34"/>
  <c r="D388" i="34"/>
  <c r="D389" i="34"/>
  <c r="D390" i="34"/>
  <c r="D391" i="34"/>
  <c r="D392" i="34"/>
  <c r="D393" i="34"/>
  <c r="D394" i="34"/>
  <c r="D395" i="34"/>
  <c r="D396" i="34"/>
  <c r="D397" i="34"/>
  <c r="D398" i="34"/>
  <c r="D399" i="34"/>
  <c r="D400" i="34"/>
  <c r="D401" i="34"/>
  <c r="D402" i="34"/>
  <c r="D403" i="34"/>
  <c r="D404" i="34"/>
  <c r="D405" i="34"/>
  <c r="D406" i="34"/>
  <c r="D407" i="34"/>
  <c r="D408" i="34"/>
  <c r="D409" i="34"/>
  <c r="D410" i="34"/>
  <c r="D411" i="34"/>
  <c r="D412" i="34"/>
  <c r="D413" i="34"/>
  <c r="D414" i="34"/>
  <c r="D415" i="34"/>
  <c r="D416" i="34"/>
  <c r="D417" i="34"/>
  <c r="D418" i="34"/>
  <c r="D419" i="34"/>
  <c r="D420" i="34"/>
  <c r="D421" i="34"/>
  <c r="D422" i="34"/>
  <c r="D423" i="34"/>
  <c r="D424" i="34"/>
  <c r="D425" i="34"/>
  <c r="D426" i="34"/>
  <c r="D427" i="34"/>
  <c r="D428" i="34"/>
  <c r="D475" i="34"/>
  <c r="D511" i="34"/>
  <c r="D429" i="34"/>
  <c r="D430" i="34"/>
  <c r="D431" i="34"/>
  <c r="D432" i="34"/>
  <c r="D433" i="34"/>
  <c r="D434" i="34"/>
  <c r="D435" i="34"/>
  <c r="D436" i="34"/>
  <c r="D437" i="34"/>
  <c r="D438" i="34"/>
  <c r="D439" i="34"/>
  <c r="D440" i="34"/>
  <c r="D441" i="34"/>
  <c r="D442" i="34"/>
  <c r="D443" i="34"/>
  <c r="D444" i="34"/>
  <c r="D445" i="34"/>
  <c r="D271" i="34"/>
  <c r="D510" i="34"/>
  <c r="D482" i="34"/>
  <c r="D136" i="34"/>
  <c r="D483" i="34"/>
  <c r="D268" i="34"/>
  <c r="D465" i="34"/>
  <c r="D135" i="34"/>
  <c r="D484" i="34"/>
  <c r="D461" i="34"/>
  <c r="D274" i="34"/>
  <c r="D195" i="34"/>
  <c r="D466" i="34"/>
  <c r="D522" i="34"/>
  <c r="D477" i="34"/>
  <c r="D485" i="34"/>
  <c r="D246" i="34"/>
  <c r="D472" i="34"/>
  <c r="D473" i="34"/>
  <c r="D16" i="34"/>
  <c r="D12" i="30"/>
  <c r="D11" i="30"/>
  <c r="D10" i="30"/>
  <c r="D13" i="30"/>
  <c r="D17" i="30"/>
  <c r="D14" i="30"/>
  <c r="D15" i="30"/>
  <c r="D9" i="30"/>
  <c r="D19" i="30"/>
  <c r="D44" i="30"/>
  <c r="D63" i="30"/>
  <c r="D38" i="30"/>
  <c r="D65" i="30"/>
  <c r="D82" i="30"/>
  <c r="D83" i="30"/>
  <c r="D28" i="30"/>
  <c r="D52" i="30"/>
  <c r="D31" i="30"/>
  <c r="D22" i="30"/>
  <c r="D23" i="30"/>
  <c r="D49" i="30"/>
  <c r="D53" i="30"/>
  <c r="D78" i="30"/>
  <c r="D99" i="30"/>
  <c r="D48" i="30"/>
  <c r="D64" i="30"/>
  <c r="D69" i="30"/>
  <c r="D25" i="30"/>
  <c r="D138" i="30"/>
  <c r="D45" i="30"/>
  <c r="D98" i="30"/>
  <c r="D46" i="30"/>
  <c r="D47" i="30"/>
  <c r="D131" i="30"/>
  <c r="D75" i="30"/>
  <c r="D7" i="30"/>
  <c r="D135" i="30"/>
  <c r="D41" i="30"/>
  <c r="D160" i="30"/>
  <c r="D96" i="30"/>
  <c r="D142" i="30"/>
  <c r="D26" i="30"/>
  <c r="D97" i="30"/>
  <c r="D156" i="30"/>
  <c r="D56" i="30"/>
  <c r="D146" i="30"/>
  <c r="D144" i="30"/>
  <c r="D71" i="30"/>
  <c r="D194" i="30"/>
  <c r="D30" i="30"/>
  <c r="D40" i="30"/>
  <c r="D195" i="30"/>
  <c r="D60" i="30"/>
  <c r="D214" i="30"/>
  <c r="D155" i="30"/>
  <c r="D128" i="30"/>
  <c r="D20" i="30"/>
  <c r="D217" i="30"/>
  <c r="D8" i="30"/>
  <c r="D205" i="30"/>
  <c r="D152" i="30"/>
  <c r="D24" i="30"/>
  <c r="D27" i="30"/>
  <c r="D154" i="30"/>
  <c r="D61" i="30"/>
  <c r="D29" i="30"/>
  <c r="D62" i="30"/>
  <c r="D218" i="30"/>
  <c r="D35" i="30"/>
  <c r="D51" i="30"/>
  <c r="D68" i="30"/>
  <c r="D100" i="30"/>
  <c r="D235" i="30"/>
  <c r="D200" i="30"/>
  <c r="D224" i="30"/>
  <c r="D129" i="30"/>
  <c r="D21" i="30"/>
  <c r="D81" i="30"/>
  <c r="D73" i="30"/>
  <c r="D101" i="30"/>
  <c r="D299" i="30"/>
  <c r="D102" i="30"/>
  <c r="D89" i="30"/>
  <c r="D103" i="30"/>
  <c r="D130" i="30"/>
  <c r="D141" i="30"/>
  <c r="D140" i="30"/>
  <c r="D92" i="30"/>
  <c r="D207" i="30"/>
  <c r="D215" i="30"/>
  <c r="D132" i="30"/>
  <c r="D263" i="30"/>
  <c r="D227" i="30"/>
  <c r="D285" i="30"/>
  <c r="D79" i="30"/>
  <c r="D161" i="30"/>
  <c r="D162" i="30"/>
  <c r="D163" i="30"/>
  <c r="D164" i="30"/>
  <c r="D153" i="30"/>
  <c r="D298" i="30"/>
  <c r="D233" i="30"/>
  <c r="D300" i="30"/>
  <c r="D226" i="30"/>
  <c r="D301" i="30"/>
  <c r="D302" i="30"/>
  <c r="D229" i="30"/>
  <c r="D303" i="30"/>
  <c r="D90" i="30"/>
  <c r="D50" i="30"/>
  <c r="D204" i="30"/>
  <c r="D196" i="30"/>
  <c r="D295" i="30"/>
  <c r="D216" i="30"/>
  <c r="D223" i="30"/>
  <c r="D304" i="30"/>
  <c r="D222" i="30"/>
  <c r="D165" i="30"/>
  <c r="D166" i="30"/>
  <c r="D167" i="30"/>
  <c r="D275" i="30"/>
  <c r="D294" i="30"/>
  <c r="D466" i="30"/>
  <c r="D459" i="30"/>
  <c r="D279" i="30"/>
  <c r="D147" i="30"/>
  <c r="D287" i="30"/>
  <c r="D468" i="30"/>
  <c r="D293" i="30"/>
  <c r="D208" i="30"/>
  <c r="D168" i="30"/>
  <c r="D158" i="30"/>
  <c r="D57" i="30"/>
  <c r="D236" i="30"/>
  <c r="D145" i="30"/>
  <c r="D256" i="30"/>
  <c r="D201" i="30"/>
  <c r="D472" i="30"/>
  <c r="D203" i="30"/>
  <c r="D34" i="30"/>
  <c r="D202" i="30"/>
  <c r="D39" i="30"/>
  <c r="D66" i="30"/>
  <c r="D220" i="30"/>
  <c r="D266" i="30"/>
  <c r="D486" i="30"/>
  <c r="D54" i="30"/>
  <c r="D76" i="30"/>
  <c r="D237" i="30"/>
  <c r="D474" i="30"/>
  <c r="D282" i="30"/>
  <c r="D492" i="30"/>
  <c r="D137" i="30"/>
  <c r="D280" i="30"/>
  <c r="D305" i="30"/>
  <c r="D306" i="30"/>
  <c r="D228" i="30"/>
  <c r="D307" i="30"/>
  <c r="D308" i="30"/>
  <c r="D309" i="30"/>
  <c r="D310" i="30"/>
  <c r="D311" i="30"/>
  <c r="D312" i="30"/>
  <c r="D313" i="30"/>
  <c r="D314" i="30"/>
  <c r="D315" i="30"/>
  <c r="D238" i="30"/>
  <c r="D104" i="30"/>
  <c r="D105" i="30"/>
  <c r="D91" i="30"/>
  <c r="D296" i="30"/>
  <c r="D258" i="30"/>
  <c r="D490" i="30"/>
  <c r="D478" i="30"/>
  <c r="D479" i="30"/>
  <c r="D499" i="30"/>
  <c r="D497" i="30"/>
  <c r="D213" i="30"/>
  <c r="D283" i="30"/>
  <c r="D461" i="30"/>
  <c r="D489" i="30"/>
  <c r="D267" i="30"/>
  <c r="D288" i="30"/>
  <c r="D139" i="30"/>
  <c r="D284" i="30"/>
  <c r="D221" i="30"/>
  <c r="D316" i="30"/>
  <c r="D317" i="30"/>
  <c r="D318" i="30"/>
  <c r="D319" i="30"/>
  <c r="D485" i="30"/>
  <c r="D463" i="30"/>
  <c r="D290" i="30"/>
  <c r="D211" i="30"/>
  <c r="D159" i="30"/>
  <c r="D169" i="30"/>
  <c r="D170" i="30"/>
  <c r="D171" i="30"/>
  <c r="D172" i="30"/>
  <c r="D173" i="30"/>
  <c r="D143" i="30"/>
  <c r="D320" i="30"/>
  <c r="D465" i="30"/>
  <c r="D197" i="30"/>
  <c r="D198" i="30"/>
  <c r="D199" i="30"/>
  <c r="D291" i="30"/>
  <c r="D462" i="30"/>
  <c r="D469" i="30"/>
  <c r="D518" i="30"/>
  <c r="D257" i="30"/>
  <c r="D481" i="30"/>
  <c r="D134" i="30"/>
  <c r="D239" i="30"/>
  <c r="D480" i="30"/>
  <c r="D500" i="30"/>
  <c r="D259" i="30"/>
  <c r="D262" i="30"/>
  <c r="D493" i="30"/>
  <c r="D494" i="30"/>
  <c r="D519" i="30"/>
  <c r="D292" i="30"/>
  <c r="D277" i="30"/>
  <c r="D501" i="30"/>
  <c r="D321" i="30"/>
  <c r="D265" i="30"/>
  <c r="D322" i="30"/>
  <c r="D323" i="30"/>
  <c r="D324" i="30"/>
  <c r="D325" i="30"/>
  <c r="D326" i="30"/>
  <c r="D327" i="30"/>
  <c r="D328" i="30"/>
  <c r="D329" i="30"/>
  <c r="D330" i="30"/>
  <c r="D231" i="30"/>
  <c r="D331" i="30"/>
  <c r="D332" i="30"/>
  <c r="D333" i="30"/>
  <c r="D334" i="30"/>
  <c r="D335" i="30"/>
  <c r="D336" i="30"/>
  <c r="D297" i="30"/>
  <c r="D337" i="30"/>
  <c r="D106" i="30"/>
  <c r="D338" i="30"/>
  <c r="D339" i="30"/>
  <c r="D522" i="30"/>
  <c r="D174" i="30"/>
  <c r="D340" i="30"/>
  <c r="D482" i="30"/>
  <c r="D470" i="30"/>
  <c r="D341" i="30"/>
  <c r="D342" i="30"/>
  <c r="D343" i="30"/>
  <c r="D344" i="30"/>
  <c r="D107" i="30"/>
  <c r="D345" i="30"/>
  <c r="D346" i="30"/>
  <c r="D347" i="30"/>
  <c r="D348" i="30"/>
  <c r="D240" i="30"/>
  <c r="D241" i="30"/>
  <c r="D242" i="30"/>
  <c r="D37" i="30"/>
  <c r="D243" i="30"/>
  <c r="D473" i="30"/>
  <c r="D244" i="30"/>
  <c r="D18" i="30"/>
  <c r="D349" i="30"/>
  <c r="D33" i="30"/>
  <c r="D108" i="30"/>
  <c r="D88" i="30"/>
  <c r="D109" i="30"/>
  <c r="D95" i="30"/>
  <c r="D32" i="30"/>
  <c r="D110" i="30"/>
  <c r="D16" i="30"/>
  <c r="D350" i="30"/>
  <c r="D85" i="30"/>
  <c r="D351" i="30"/>
  <c r="D352" i="30"/>
  <c r="D353" i="30"/>
  <c r="D354" i="30"/>
  <c r="D355" i="30"/>
  <c r="D356" i="30"/>
  <c r="D230" i="30"/>
  <c r="D475" i="30"/>
  <c r="D495" i="30"/>
  <c r="D357" i="30"/>
  <c r="D271" i="30"/>
  <c r="D358" i="30"/>
  <c r="D359" i="30"/>
  <c r="D360" i="30"/>
  <c r="D467" i="30"/>
  <c r="D268" i="30"/>
  <c r="D361" i="30"/>
  <c r="D514" i="30"/>
  <c r="D362" i="30"/>
  <c r="D363" i="30"/>
  <c r="D477" i="30"/>
  <c r="D175" i="30"/>
  <c r="D245" i="30"/>
  <c r="D176" i="30"/>
  <c r="D225" i="30"/>
  <c r="D364" i="30"/>
  <c r="D177" i="30"/>
  <c r="D178" i="30"/>
  <c r="D111" i="30"/>
  <c r="D502" i="30"/>
  <c r="D261" i="30"/>
  <c r="D365" i="30"/>
  <c r="D366" i="30"/>
  <c r="D77" i="30"/>
  <c r="D112" i="30"/>
  <c r="D508" i="30"/>
  <c r="D113" i="30"/>
  <c r="D67" i="30"/>
  <c r="D114" i="30"/>
  <c r="D272" i="30"/>
  <c r="D367" i="30"/>
  <c r="D368" i="30"/>
  <c r="D369" i="30"/>
  <c r="D232" i="30"/>
  <c r="D206" i="30"/>
  <c r="D370" i="30"/>
  <c r="D286" i="30"/>
  <c r="D371" i="30"/>
  <c r="D372" i="30"/>
  <c r="D179" i="30"/>
  <c r="D373" i="30"/>
  <c r="D209" i="30"/>
  <c r="D374" i="30"/>
  <c r="D491" i="30"/>
  <c r="D375" i="30"/>
  <c r="D376" i="30"/>
  <c r="D281" i="30"/>
  <c r="D377" i="30"/>
  <c r="D234" i="30"/>
  <c r="D180" i="30"/>
  <c r="D378" i="30"/>
  <c r="D115" i="30"/>
  <c r="D379" i="30"/>
  <c r="D210" i="30"/>
  <c r="D43" i="30"/>
  <c r="D87" i="30"/>
  <c r="D246" i="30"/>
  <c r="D247" i="30"/>
  <c r="D380" i="30"/>
  <c r="D86" i="30"/>
  <c r="D381" i="30"/>
  <c r="D382" i="30"/>
  <c r="D58" i="30"/>
  <c r="D383" i="30"/>
  <c r="D484" i="30"/>
  <c r="D116" i="30"/>
  <c r="D219" i="30"/>
  <c r="D117" i="30"/>
  <c r="D464" i="30"/>
  <c r="D181" i="30"/>
  <c r="D182" i="30"/>
  <c r="D384" i="30"/>
  <c r="D385" i="30"/>
  <c r="D460" i="30"/>
  <c r="D386" i="30"/>
  <c r="D84" i="30"/>
  <c r="D42" i="30"/>
  <c r="D55" i="30"/>
  <c r="D118" i="30"/>
  <c r="D119" i="30"/>
  <c r="D120" i="30"/>
  <c r="D264" i="30"/>
  <c r="D269" i="30"/>
  <c r="D183" i="30"/>
  <c r="D387" i="30"/>
  <c r="D248" i="30"/>
  <c r="D388" i="30"/>
  <c r="D389" i="30"/>
  <c r="D390" i="30"/>
  <c r="D391" i="30"/>
  <c r="D121" i="30"/>
  <c r="D458" i="30"/>
  <c r="D80" i="30"/>
  <c r="D273" i="30"/>
  <c r="D148" i="30"/>
  <c r="D59" i="30"/>
  <c r="D72" i="30"/>
  <c r="D249" i="30"/>
  <c r="D184" i="30"/>
  <c r="D392" i="30"/>
  <c r="D393" i="30"/>
  <c r="D394" i="30"/>
  <c r="D185" i="30"/>
  <c r="D487" i="30"/>
  <c r="D395" i="30"/>
  <c r="D503" i="30"/>
  <c r="D396" i="30"/>
  <c r="D397" i="30"/>
  <c r="D398" i="30"/>
  <c r="D399" i="30"/>
  <c r="D400" i="30"/>
  <c r="D289" i="30"/>
  <c r="D36" i="30"/>
  <c r="D401" i="30"/>
  <c r="D93" i="30"/>
  <c r="D94" i="30"/>
  <c r="D483" i="30"/>
  <c r="D402" i="30"/>
  <c r="D403" i="30"/>
  <c r="D250" i="30"/>
  <c r="D404" i="30"/>
  <c r="D405" i="30"/>
  <c r="D212" i="30"/>
  <c r="D406" i="30"/>
  <c r="D186" i="30"/>
  <c r="D510" i="30"/>
  <c r="D407" i="30"/>
  <c r="D476" i="30"/>
  <c r="D408" i="30"/>
  <c r="D74" i="30"/>
  <c r="D251" i="30"/>
  <c r="D122" i="30"/>
  <c r="D70" i="30"/>
  <c r="D123" i="30"/>
  <c r="D187" i="30"/>
  <c r="D252" i="30"/>
  <c r="D149" i="30"/>
  <c r="D409" i="30"/>
  <c r="D410" i="30"/>
  <c r="D411" i="30"/>
  <c r="D412" i="30"/>
  <c r="D124" i="30"/>
  <c r="D413" i="30"/>
  <c r="D414" i="30"/>
  <c r="D253" i="30"/>
  <c r="D504" i="30"/>
  <c r="D496" i="30"/>
  <c r="D415" i="30"/>
  <c r="D274" i="30"/>
  <c r="D523" i="30"/>
  <c r="D188" i="30"/>
  <c r="D125" i="30"/>
  <c r="D189" i="30"/>
  <c r="D270" i="30"/>
  <c r="D416" i="30"/>
  <c r="D417" i="30"/>
  <c r="D418" i="30"/>
  <c r="D151" i="30"/>
  <c r="D419" i="30"/>
  <c r="D420" i="30"/>
  <c r="D421" i="30"/>
  <c r="D422" i="30"/>
  <c r="D254" i="30"/>
  <c r="D423" i="30"/>
  <c r="D424" i="30"/>
  <c r="D190" i="30"/>
  <c r="D425" i="30"/>
  <c r="D426" i="30"/>
  <c r="D427" i="30"/>
  <c r="D428" i="30"/>
  <c r="D429" i="30"/>
  <c r="D430" i="30"/>
  <c r="D278" i="30"/>
  <c r="D126" i="30"/>
  <c r="D127" i="30"/>
  <c r="D431" i="30"/>
  <c r="D432" i="30"/>
  <c r="D433" i="30"/>
  <c r="D434" i="30"/>
  <c r="D435" i="30"/>
  <c r="D436" i="30"/>
  <c r="D437" i="30"/>
  <c r="D150" i="30"/>
  <c r="D438" i="30"/>
  <c r="D439" i="30"/>
  <c r="D276" i="30"/>
  <c r="D136" i="30"/>
  <c r="D191" i="30"/>
  <c r="D440" i="30"/>
  <c r="D471" i="30"/>
  <c r="D260" i="30"/>
  <c r="D505" i="30"/>
  <c r="D441" i="30"/>
  <c r="D442" i="30"/>
  <c r="D133" i="30"/>
  <c r="D443" i="30"/>
  <c r="D444" i="30"/>
  <c r="D445" i="30"/>
  <c r="D446" i="30"/>
  <c r="D447" i="30"/>
  <c r="D448" i="30"/>
  <c r="D449" i="30"/>
  <c r="D450" i="30"/>
  <c r="D451" i="30"/>
  <c r="D452" i="30"/>
  <c r="D453" i="30"/>
  <c r="D192" i="30"/>
  <c r="D157" i="30"/>
  <c r="D524" i="30"/>
  <c r="D488" i="30"/>
  <c r="D506" i="30"/>
  <c r="D255" i="30"/>
  <c r="D454" i="30"/>
  <c r="D455" i="30"/>
  <c r="D193" i="30"/>
  <c r="D456" i="30"/>
  <c r="D457" i="30"/>
  <c r="D498" i="30"/>
  <c r="D507" i="30"/>
  <c r="D513" i="30"/>
  <c r="D515" i="30"/>
  <c r="D516" i="30"/>
  <c r="D509" i="30"/>
  <c r="D512" i="30"/>
  <c r="D511" i="30"/>
  <c r="D520" i="30"/>
  <c r="D525" i="30"/>
  <c r="D517" i="30"/>
  <c r="D521" i="30"/>
  <c r="D526" i="30"/>
  <c r="D6" i="30"/>
  <c r="F3" i="28"/>
  <c r="F4" i="28"/>
  <c r="F5" i="28"/>
  <c r="F6" i="28"/>
  <c r="F7" i="28"/>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F90" i="28"/>
  <c r="F91" i="28"/>
  <c r="F92" i="28"/>
  <c r="F93" i="28"/>
  <c r="F94" i="28"/>
  <c r="F95"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F132" i="28"/>
  <c r="F133" i="28"/>
  <c r="F134" i="28"/>
  <c r="F135" i="28"/>
  <c r="F136" i="28"/>
  <c r="F137" i="28"/>
  <c r="F138" i="28"/>
  <c r="F139" i="28"/>
  <c r="F140" i="28"/>
  <c r="F141" i="28"/>
  <c r="F142" i="28"/>
  <c r="F143" i="28"/>
  <c r="F144" i="28"/>
  <c r="F145" i="28"/>
  <c r="F146" i="28"/>
  <c r="F147" i="28"/>
  <c r="F148" i="28"/>
  <c r="F149" i="28"/>
  <c r="F150" i="28"/>
  <c r="F151" i="28"/>
  <c r="F152" i="28"/>
  <c r="F153" i="28"/>
  <c r="F154" i="28"/>
  <c r="F155" i="28"/>
  <c r="F156" i="28"/>
  <c r="F157" i="28"/>
  <c r="F158" i="28"/>
  <c r="F159" i="28"/>
  <c r="F160" i="28"/>
  <c r="F161" i="28"/>
  <c r="F162" i="28"/>
  <c r="F163" i="28"/>
  <c r="F164" i="28"/>
  <c r="F165" i="28"/>
  <c r="F166" i="28"/>
  <c r="F167" i="28"/>
  <c r="F168" i="28"/>
  <c r="F169" i="28"/>
  <c r="F170" i="28"/>
  <c r="F171" i="28"/>
  <c r="F172" i="28"/>
  <c r="F173" i="28"/>
  <c r="F174" i="28"/>
  <c r="F175" i="28"/>
  <c r="F176" i="28"/>
  <c r="F177" i="28"/>
  <c r="F178" i="28"/>
  <c r="F179" i="28"/>
  <c r="F180" i="28"/>
  <c r="F181" i="28"/>
  <c r="F182" i="28"/>
  <c r="F183" i="28"/>
  <c r="F184" i="28"/>
  <c r="F185" i="28"/>
  <c r="F186" i="28"/>
  <c r="F187" i="28"/>
  <c r="F188" i="28"/>
  <c r="F189" i="28"/>
  <c r="F190" i="28"/>
  <c r="F191" i="28"/>
  <c r="F192" i="28"/>
  <c r="F193" i="28"/>
  <c r="F194" i="28"/>
  <c r="F195" i="28"/>
  <c r="F196" i="28"/>
  <c r="F197" i="28"/>
  <c r="F198" i="28"/>
  <c r="F199" i="28"/>
  <c r="F200" i="28"/>
  <c r="F201" i="28"/>
  <c r="F202" i="28"/>
  <c r="F203" i="28"/>
  <c r="F204" i="28"/>
  <c r="F205" i="28"/>
  <c r="F206" i="28"/>
  <c r="F207" i="28"/>
  <c r="F208" i="28"/>
  <c r="F209" i="28"/>
  <c r="F210" i="28"/>
  <c r="F211" i="28"/>
  <c r="F212" i="28"/>
  <c r="F213" i="28"/>
  <c r="F214" i="28"/>
  <c r="F215" i="28"/>
  <c r="F216" i="28"/>
  <c r="F217" i="28"/>
  <c r="F218" i="28"/>
  <c r="F219" i="28"/>
  <c r="F220" i="28"/>
  <c r="F221" i="28"/>
  <c r="F222" i="28"/>
  <c r="F223" i="28"/>
  <c r="F224" i="28"/>
  <c r="F225" i="28"/>
  <c r="F226" i="28"/>
  <c r="F227" i="28"/>
  <c r="F228" i="28"/>
  <c r="F229" i="28"/>
  <c r="F230" i="28"/>
  <c r="F231" i="28"/>
  <c r="F232" i="28"/>
  <c r="F233" i="28"/>
  <c r="F2" i="28"/>
  <c r="F7" i="47"/>
  <c r="F8" i="47"/>
  <c r="F9" i="47"/>
  <c r="F10" i="47"/>
  <c r="F11" i="47"/>
  <c r="F12" i="47"/>
  <c r="F13" i="47"/>
  <c r="F14" i="47"/>
  <c r="F15"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6" i="47"/>
  <c r="D7" i="47"/>
  <c r="D8" i="47"/>
  <c r="D9" i="47"/>
  <c r="D10" i="47"/>
  <c r="D11" i="47"/>
  <c r="D12" i="47"/>
  <c r="D13" i="47"/>
  <c r="D14" i="47"/>
  <c r="D15" i="47"/>
  <c r="D16" i="47"/>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D69" i="47"/>
  <c r="D70" i="47"/>
  <c r="D71" i="47"/>
  <c r="D72" i="47"/>
  <c r="D73" i="47"/>
  <c r="D74" i="47"/>
  <c r="D75" i="47"/>
  <c r="D76" i="47"/>
  <c r="D77" i="47"/>
  <c r="D78" i="47"/>
  <c r="D79" i="47"/>
  <c r="D80" i="47"/>
  <c r="D81" i="47"/>
  <c r="D82" i="47"/>
  <c r="D83" i="47"/>
  <c r="D84" i="47"/>
  <c r="D85" i="47"/>
  <c r="D86" i="47"/>
  <c r="D87" i="47"/>
  <c r="D88" i="47"/>
  <c r="D89" i="47"/>
  <c r="D90" i="47"/>
  <c r="D91" i="47"/>
  <c r="D92" i="47"/>
  <c r="D93" i="47"/>
  <c r="D94" i="47"/>
  <c r="D95" i="47"/>
  <c r="D96" i="47"/>
  <c r="D6" i="47"/>
  <c r="AE246" i="49" l="1"/>
  <c r="AF246" i="49" s="1"/>
  <c r="AE507" i="49"/>
  <c r="AF507" i="49" s="1"/>
  <c r="AE347" i="49"/>
  <c r="AF347" i="49" s="1"/>
  <c r="AE302" i="49"/>
  <c r="AF302" i="49" s="1"/>
  <c r="AE275" i="49"/>
  <c r="AF275" i="49" s="1"/>
  <c r="AE206" i="49"/>
  <c r="AF206" i="49" s="1"/>
  <c r="AE107" i="49"/>
  <c r="AF107" i="49" s="1"/>
  <c r="AE478" i="49"/>
  <c r="AF478" i="49" s="1"/>
  <c r="AE109" i="49"/>
  <c r="AF109" i="49" s="1"/>
  <c r="AE409" i="49"/>
  <c r="AF409" i="49" s="1"/>
  <c r="AE421" i="49"/>
  <c r="AF421" i="49" s="1"/>
  <c r="AE223" i="49"/>
  <c r="AF223" i="49" s="1"/>
  <c r="AE192" i="49"/>
  <c r="AF192" i="49" s="1"/>
  <c r="AE70" i="49"/>
  <c r="AF70" i="49" s="1"/>
  <c r="AE212" i="49"/>
  <c r="AF212" i="49" s="1"/>
  <c r="AE456" i="49"/>
  <c r="AF456" i="49" s="1"/>
  <c r="AE450" i="49"/>
  <c r="AF450" i="49" s="1"/>
  <c r="AE208" i="49"/>
  <c r="AF208" i="49" s="1"/>
  <c r="AE230" i="49"/>
  <c r="AF230" i="49" s="1"/>
  <c r="AE213" i="49"/>
  <c r="AF213" i="49" s="1"/>
  <c r="AE294" i="49"/>
  <c r="AF294" i="49" s="1"/>
  <c r="AE36" i="49"/>
  <c r="AF36" i="49" s="1"/>
  <c r="AE314" i="49"/>
  <c r="AF314" i="49" s="1"/>
  <c r="AE37" i="49"/>
  <c r="AF37" i="49" s="1"/>
  <c r="AE372" i="49"/>
  <c r="AF372" i="49" s="1"/>
  <c r="AE176" i="49"/>
  <c r="AF176" i="49" s="1"/>
  <c r="AE138" i="49"/>
  <c r="AF138" i="49" s="1"/>
  <c r="AE172" i="49"/>
  <c r="AF172" i="49" s="1"/>
  <c r="AE506" i="49"/>
  <c r="AF506" i="49" s="1"/>
  <c r="AE191" i="49"/>
  <c r="AF191" i="49" s="1"/>
  <c r="AE278" i="49"/>
  <c r="AF278" i="49" s="1"/>
  <c r="AE82" i="49"/>
  <c r="AF82" i="49" s="1"/>
  <c r="AE38" i="49"/>
  <c r="AF38" i="49" s="1"/>
  <c r="AE355" i="49"/>
  <c r="AF355" i="49" s="1"/>
  <c r="AE29" i="49"/>
  <c r="AF29" i="49" s="1"/>
  <c r="AE92" i="49"/>
  <c r="AF92" i="49" s="1"/>
  <c r="AE154" i="49"/>
  <c r="AF154" i="49" s="1"/>
  <c r="AE354" i="49"/>
  <c r="AF354" i="49" s="1"/>
  <c r="AE345" i="49"/>
  <c r="AF345" i="49" s="1"/>
  <c r="AE153" i="49"/>
  <c r="AF153" i="49" s="1"/>
  <c r="AE62" i="49"/>
  <c r="AF62" i="49" s="1"/>
  <c r="AE249" i="49"/>
  <c r="AF249" i="49" s="1"/>
  <c r="AE214" i="49"/>
  <c r="AF214" i="49" s="1"/>
  <c r="AE329" i="49"/>
  <c r="AF329" i="49" s="1"/>
  <c r="AE164" i="49"/>
  <c r="AF164" i="49" s="1"/>
  <c r="AE497" i="49"/>
  <c r="AF497" i="49" s="1"/>
  <c r="AE231" i="49"/>
  <c r="AF231" i="49" s="1"/>
  <c r="AE141" i="49"/>
  <c r="AF141" i="49" s="1"/>
  <c r="AE493" i="49"/>
  <c r="AF493" i="49" s="1"/>
  <c r="AE242" i="49"/>
  <c r="AF242" i="49" s="1"/>
  <c r="AE365" i="49"/>
  <c r="AF365" i="49" s="1"/>
  <c r="AE472" i="49"/>
  <c r="AF472" i="49" s="1"/>
  <c r="AE333" i="49"/>
  <c r="AF333" i="49" s="1"/>
  <c r="AE330" i="49"/>
  <c r="AF330" i="49" s="1"/>
  <c r="AE90" i="49"/>
  <c r="AF90" i="49" s="1"/>
  <c r="AE143" i="49"/>
  <c r="AF143" i="49" s="1"/>
  <c r="AE432" i="49"/>
  <c r="AF432" i="49" s="1"/>
  <c r="AE243" i="49"/>
  <c r="AF243" i="49" s="1"/>
  <c r="AE517" i="49"/>
  <c r="AF517" i="49" s="1"/>
  <c r="AE241" i="49"/>
  <c r="AF241" i="49" s="1"/>
  <c r="AE328" i="49"/>
  <c r="AF328" i="49" s="1"/>
  <c r="AE204" i="49"/>
  <c r="AF204" i="49" s="1"/>
  <c r="AE124" i="49"/>
  <c r="AF124" i="49" s="1"/>
  <c r="AE524" i="49"/>
  <c r="AF524" i="49" s="1"/>
  <c r="AE73" i="49"/>
  <c r="AF73" i="49" s="1"/>
  <c r="AE358" i="49"/>
  <c r="AF358" i="49" s="1"/>
  <c r="AE297" i="49"/>
  <c r="AF297" i="49" s="1"/>
  <c r="AE277" i="49"/>
  <c r="AF277" i="49" s="1"/>
  <c r="AE425" i="49"/>
  <c r="AF425" i="49" s="1"/>
  <c r="AE168" i="49"/>
  <c r="AF168" i="49" s="1"/>
  <c r="AE384" i="49"/>
  <c r="AF384" i="49" s="1"/>
  <c r="AE112" i="49"/>
  <c r="AF112" i="49" s="1"/>
  <c r="AE284" i="49"/>
  <c r="AF284" i="49" s="1"/>
  <c r="AE123" i="49"/>
  <c r="AF123" i="49" s="1"/>
  <c r="AE49" i="49"/>
  <c r="AF49" i="49" s="1"/>
  <c r="AE260" i="49"/>
  <c r="AF260" i="49" s="1"/>
  <c r="AE395" i="49"/>
  <c r="AF395" i="49" s="1"/>
  <c r="AE309" i="49"/>
  <c r="AF309" i="49" s="1"/>
  <c r="AE25" i="49"/>
  <c r="AF25" i="49" s="1"/>
  <c r="AE155" i="49"/>
  <c r="AF155" i="49" s="1"/>
  <c r="AE505" i="49"/>
  <c r="AF505" i="49" s="1"/>
  <c r="AE433" i="49"/>
  <c r="AF433" i="49" s="1"/>
  <c r="AE8" i="49"/>
  <c r="AF8" i="49" s="1"/>
  <c r="AE406" i="49"/>
  <c r="AF406" i="49" s="1"/>
  <c r="AE461" i="49"/>
  <c r="AF461" i="49" s="1"/>
  <c r="AE386" i="49"/>
  <c r="AF386" i="49" s="1"/>
  <c r="AE262" i="49"/>
  <c r="AF262" i="49" s="1"/>
  <c r="AE479" i="49"/>
  <c r="AF479" i="49" s="1"/>
  <c r="AE15" i="49"/>
  <c r="AF15" i="49" s="1"/>
  <c r="AE441" i="49"/>
  <c r="AF441" i="49" s="1"/>
  <c r="AE350" i="49"/>
  <c r="AF350" i="49" s="1"/>
  <c r="AE367" i="49"/>
  <c r="AF367" i="49" s="1"/>
  <c r="AE114" i="49"/>
  <c r="AF114" i="49" s="1"/>
  <c r="AE415" i="49"/>
  <c r="AF415" i="49" s="1"/>
  <c r="AE496" i="49"/>
  <c r="AF496" i="49" s="1"/>
  <c r="AE216" i="49"/>
  <c r="AF216" i="49" s="1"/>
  <c r="AE169" i="49"/>
  <c r="AF169" i="49" s="1"/>
  <c r="AE420" i="49"/>
  <c r="AF420" i="49" s="1"/>
  <c r="AE259" i="49"/>
  <c r="AF259" i="49" s="1"/>
  <c r="AE133" i="49"/>
  <c r="AF133" i="49" s="1"/>
  <c r="AE296" i="49"/>
  <c r="AF296" i="49" s="1"/>
  <c r="AE159" i="49"/>
  <c r="AF159" i="49" s="1"/>
  <c r="AE471" i="49"/>
  <c r="AF471" i="49" s="1"/>
  <c r="AE366" i="49"/>
  <c r="AF366" i="49" s="1"/>
  <c r="AE519" i="49"/>
  <c r="AF519" i="49" s="1"/>
  <c r="AE473" i="49"/>
  <c r="AF473" i="49" s="1"/>
  <c r="AE434" i="49"/>
  <c r="AF434" i="49" s="1"/>
  <c r="AE528" i="49"/>
  <c r="AF528" i="49" s="1"/>
  <c r="AE494" i="49"/>
  <c r="AF494" i="49" s="1"/>
  <c r="AE344" i="49"/>
  <c r="AF344" i="49" s="1"/>
  <c r="AE187" i="49"/>
  <c r="AF187" i="49" s="1"/>
  <c r="AE189" i="49"/>
  <c r="AF189" i="49" s="1"/>
  <c r="AE326" i="49"/>
  <c r="AF326" i="49" s="1"/>
  <c r="AE288" i="49"/>
  <c r="AF288" i="49" s="1"/>
  <c r="AE486" i="49"/>
  <c r="AF486" i="49" s="1"/>
  <c r="AE195" i="49"/>
  <c r="AF195" i="49" s="1"/>
  <c r="AE258" i="49"/>
  <c r="AF258" i="49" s="1"/>
  <c r="AE251" i="49"/>
  <c r="AF251" i="49" s="1"/>
  <c r="AE348" i="49"/>
  <c r="AF348" i="49" s="1"/>
  <c r="AE359" i="49"/>
  <c r="AF359" i="49" s="1"/>
  <c r="AE101" i="49"/>
  <c r="AF101" i="49" s="1"/>
  <c r="AE400" i="49"/>
  <c r="AF400" i="49" s="1"/>
  <c r="AE41" i="49"/>
  <c r="AF41" i="49" s="1"/>
  <c r="AE215" i="49"/>
  <c r="AF215" i="49" s="1"/>
  <c r="AE85" i="49"/>
  <c r="AF85" i="49" s="1"/>
  <c r="AE527" i="49"/>
  <c r="AF527" i="49" s="1"/>
  <c r="AE9" i="49"/>
  <c r="AF9" i="49" s="1"/>
  <c r="AE423" i="49"/>
  <c r="AF423" i="49" s="1"/>
  <c r="AE405" i="49"/>
  <c r="AF405" i="49" s="1"/>
  <c r="AE161" i="49"/>
  <c r="AF161" i="49" s="1"/>
  <c r="AE511" i="49"/>
  <c r="AF511" i="49" s="1"/>
  <c r="AE94" i="49"/>
  <c r="AF94" i="49" s="1"/>
  <c r="AE291" i="49"/>
  <c r="AF291" i="49" s="1"/>
  <c r="AE327" i="49"/>
  <c r="AF327" i="49" s="1"/>
  <c r="AE220" i="49"/>
  <c r="AF220" i="49" s="1"/>
  <c r="AE518" i="49"/>
  <c r="AF518" i="49" s="1"/>
  <c r="AE24" i="49"/>
  <c r="AF24" i="49" s="1"/>
  <c r="AE113" i="49"/>
  <c r="AF113" i="49" s="1"/>
  <c r="AE118" i="49"/>
  <c r="AF118" i="49" s="1"/>
  <c r="AE321" i="49"/>
  <c r="AF321" i="49" s="1"/>
  <c r="AE228" i="49"/>
  <c r="AF228" i="49" s="1"/>
  <c r="AE410" i="49"/>
  <c r="AF410" i="49" s="1"/>
  <c r="AE120" i="49"/>
  <c r="AF120" i="49" s="1"/>
  <c r="AE387" i="49"/>
  <c r="AF387" i="49" s="1"/>
  <c r="AE376" i="49"/>
  <c r="AF376" i="49" s="1"/>
  <c r="AE199" i="49"/>
  <c r="AF199" i="49" s="1"/>
  <c r="AE65" i="49"/>
  <c r="AF65" i="49" s="1"/>
  <c r="AE67" i="49"/>
  <c r="AF67" i="49" s="1"/>
  <c r="AE106" i="49"/>
  <c r="AF106" i="49" s="1"/>
  <c r="AE181" i="49"/>
  <c r="AF181" i="49" s="1"/>
  <c r="AE454" i="49"/>
  <c r="AF454" i="49" s="1"/>
  <c r="AE442" i="49"/>
  <c r="AF442" i="49" s="1"/>
  <c r="AE21" i="49"/>
  <c r="AF21" i="49" s="1"/>
  <c r="AE451" i="49"/>
  <c r="AF451" i="49" s="1"/>
  <c r="AE265" i="49"/>
  <c r="AF265" i="49" s="1"/>
  <c r="AE104" i="49"/>
  <c r="AF104" i="49" s="1"/>
  <c r="AE165" i="49"/>
  <c r="AF165" i="49" s="1"/>
  <c r="AE346" i="49"/>
  <c r="AF346" i="49" s="1"/>
  <c r="AE175" i="49"/>
  <c r="AF175" i="49" s="1"/>
  <c r="AE373" i="49"/>
  <c r="AF373" i="49" s="1"/>
  <c r="AE279" i="49"/>
  <c r="AF279" i="49" s="1"/>
  <c r="AE270" i="49"/>
  <c r="AF270" i="49" s="1"/>
  <c r="AE55" i="49"/>
  <c r="AF55" i="49" s="1"/>
  <c r="AE245" i="49"/>
  <c r="AF245" i="49" s="1"/>
  <c r="AE342" i="49"/>
  <c r="AF342" i="49" s="1"/>
  <c r="AE35" i="49"/>
  <c r="AF35" i="49" s="1"/>
  <c r="AE233" i="49"/>
  <c r="AF233" i="49" s="1"/>
  <c r="AE193" i="49"/>
  <c r="AF193" i="49" s="1"/>
  <c r="AE452" i="49"/>
  <c r="AF452" i="49" s="1"/>
  <c r="AE357" i="49"/>
  <c r="AF357" i="49" s="1"/>
  <c r="AE224" i="49"/>
  <c r="AF224" i="49" s="1"/>
  <c r="AE140" i="49"/>
  <c r="AF140" i="49" s="1"/>
  <c r="AE319" i="49"/>
  <c r="AF319" i="49" s="1"/>
  <c r="AE167" i="49"/>
  <c r="AF167" i="49" s="1"/>
  <c r="AE17" i="49"/>
  <c r="AF17" i="49" s="1"/>
  <c r="AE492" i="49"/>
  <c r="AF492" i="49" s="1"/>
  <c r="AE39" i="49"/>
  <c r="AF39" i="49" s="1"/>
  <c r="AE447" i="49"/>
  <c r="AF447" i="49" s="1"/>
  <c r="AE152" i="49"/>
  <c r="AF152" i="49" s="1"/>
  <c r="AE96" i="49"/>
  <c r="AF96" i="49" s="1"/>
  <c r="AE295" i="49"/>
  <c r="AF295" i="49" s="1"/>
  <c r="AE455" i="49"/>
  <c r="AF455" i="49" s="1"/>
  <c r="AE276" i="49"/>
  <c r="AF276" i="49" s="1"/>
  <c r="AE221" i="49"/>
  <c r="AF221" i="49" s="1"/>
  <c r="AE13" i="49"/>
  <c r="AF13" i="49" s="1"/>
  <c r="AE88" i="49"/>
  <c r="AF88" i="49" s="1"/>
  <c r="AE408" i="49"/>
  <c r="AF408" i="49" s="1"/>
  <c r="AE430" i="49"/>
  <c r="AF430" i="49" s="1"/>
  <c r="AE137" i="49"/>
  <c r="AF137" i="49" s="1"/>
  <c r="AE402" i="49"/>
  <c r="AF402" i="49" s="1"/>
  <c r="AE377" i="49"/>
  <c r="AF377" i="49" s="1"/>
  <c r="AE412" i="49"/>
  <c r="AF412" i="49" s="1"/>
  <c r="AE197" i="49"/>
  <c r="AF197" i="49" s="1"/>
  <c r="AE285" i="49"/>
  <c r="AF285" i="49" s="1"/>
  <c r="AE349" i="49"/>
  <c r="AF349" i="49" s="1"/>
  <c r="AE229" i="49"/>
  <c r="AF229" i="49" s="1"/>
  <c r="AE485" i="49"/>
  <c r="AF485" i="49" s="1"/>
  <c r="AE392" i="49"/>
  <c r="AF392" i="49" s="1"/>
  <c r="AE458" i="49"/>
  <c r="AF458" i="49" s="1"/>
  <c r="AE237" i="49"/>
  <c r="AF237" i="49" s="1"/>
  <c r="AE63" i="49"/>
  <c r="AF63" i="49" s="1"/>
  <c r="AE289" i="49"/>
  <c r="AF289" i="49" s="1"/>
  <c r="AE445" i="49"/>
  <c r="AF445" i="49" s="1"/>
  <c r="AE42" i="49"/>
  <c r="AF42" i="49" s="1"/>
  <c r="AE526" i="49"/>
  <c r="AF526" i="49" s="1"/>
  <c r="AE363" i="49"/>
  <c r="AF363" i="49" s="1"/>
  <c r="AE57" i="49"/>
  <c r="AF57" i="49" s="1"/>
  <c r="AE310" i="49"/>
  <c r="AF310" i="49" s="1"/>
  <c r="AE292" i="49"/>
  <c r="AF292" i="49" s="1"/>
  <c r="AE475" i="49"/>
  <c r="AE81" i="49"/>
  <c r="AF81" i="49" s="1"/>
  <c r="AE147" i="49"/>
  <c r="AF147" i="49" s="1"/>
  <c r="AE188" i="49"/>
  <c r="AF188" i="49" s="1"/>
  <c r="AE239" i="49"/>
  <c r="AF239" i="49" s="1"/>
  <c r="AE180" i="49"/>
  <c r="AF180" i="49" s="1"/>
  <c r="AE190" i="49"/>
  <c r="AF190" i="49" s="1"/>
  <c r="AE78" i="49"/>
  <c r="AF78" i="49" s="1"/>
  <c r="AE86" i="49"/>
  <c r="AF86" i="49" s="1"/>
  <c r="AE160" i="49"/>
  <c r="AF160" i="49" s="1"/>
  <c r="AE529" i="49"/>
  <c r="AF529" i="49" s="1"/>
  <c r="AE254" i="49"/>
  <c r="AF254" i="49" s="1"/>
  <c r="AE281" i="49"/>
  <c r="AF281" i="49" s="1"/>
  <c r="AE317" i="49"/>
  <c r="AF317" i="49" s="1"/>
  <c r="AE362" i="49"/>
  <c r="AF362" i="49" s="1"/>
  <c r="AE343" i="49"/>
  <c r="AF343" i="49" s="1"/>
  <c r="AE222" i="49"/>
  <c r="AF222" i="49" s="1"/>
  <c r="AE516" i="49"/>
  <c r="AE71" i="49"/>
  <c r="AF71" i="49" s="1"/>
  <c r="AE360" i="49"/>
  <c r="AF360" i="49" s="1"/>
  <c r="AE336" i="49"/>
  <c r="AF336" i="49" s="1"/>
  <c r="AE149" i="49"/>
  <c r="AF149" i="49" s="1"/>
  <c r="AE287" i="49"/>
  <c r="AF287" i="49" s="1"/>
  <c r="AE427" i="49"/>
  <c r="AF427" i="49" s="1"/>
  <c r="AE257" i="49"/>
  <c r="AF257" i="49" s="1"/>
  <c r="AE403" i="49"/>
  <c r="AF403" i="49" s="1"/>
  <c r="AE390" i="49"/>
  <c r="AF390" i="49" s="1"/>
  <c r="AE54" i="49"/>
  <c r="AF54" i="49" s="1"/>
  <c r="AE12" i="49"/>
  <c r="AF12" i="49" s="1"/>
  <c r="AE217" i="49"/>
  <c r="AF217" i="49" s="1"/>
  <c r="AE480" i="49"/>
  <c r="AF480" i="49" s="1"/>
  <c r="AE398" i="49"/>
  <c r="AF398" i="49" s="1"/>
  <c r="AE515" i="49"/>
  <c r="AF515" i="49" s="1"/>
  <c r="AE225" i="49"/>
  <c r="AF225" i="49" s="1"/>
  <c r="AE331" i="49"/>
  <c r="AF331" i="49" s="1"/>
  <c r="AE48" i="49"/>
  <c r="AF48" i="49" s="1"/>
  <c r="AE46" i="49"/>
  <c r="AF46" i="49" s="1"/>
  <c r="AE449" i="49"/>
  <c r="AF449" i="49" s="1"/>
  <c r="AE178" i="49"/>
  <c r="AF178" i="49" s="1"/>
  <c r="AE481" i="49"/>
  <c r="AF481" i="49" s="1"/>
  <c r="AE170" i="49"/>
  <c r="AF170" i="49" s="1"/>
  <c r="AE61" i="49"/>
  <c r="AF61" i="49" s="1"/>
  <c r="AE301" i="49"/>
  <c r="AF301" i="49" s="1"/>
  <c r="AE500" i="49"/>
  <c r="AF500" i="49" s="1"/>
  <c r="AE98" i="49"/>
  <c r="AF98" i="49" s="1"/>
  <c r="AE443" i="49"/>
  <c r="AF443" i="49" s="1"/>
  <c r="AE339" i="49"/>
  <c r="AF339" i="49" s="1"/>
  <c r="AE250" i="49"/>
  <c r="AF250" i="49" s="1"/>
  <c r="AE83" i="49"/>
  <c r="AF83" i="49" s="1"/>
  <c r="AE47" i="49"/>
  <c r="AF47" i="49" s="1"/>
  <c r="AE470" i="49"/>
  <c r="AF470" i="49" s="1"/>
  <c r="AE100" i="49"/>
  <c r="AF100" i="49" s="1"/>
  <c r="AE332" i="49"/>
  <c r="AF332" i="49" s="1"/>
  <c r="AE513" i="49"/>
  <c r="AF513" i="49" s="1"/>
  <c r="AE293" i="49"/>
  <c r="AF293" i="49" s="1"/>
  <c r="AE40" i="49"/>
  <c r="AF40" i="49" s="1"/>
  <c r="AE227" i="49"/>
  <c r="AF227" i="49" s="1"/>
  <c r="AE352" i="49"/>
  <c r="AF352" i="49" s="1"/>
  <c r="AE385" i="49"/>
  <c r="AE219" i="49"/>
  <c r="AF219" i="49" s="1"/>
  <c r="AE236" i="49"/>
  <c r="AF236" i="49" s="1"/>
  <c r="AE413" i="49"/>
  <c r="AF413" i="49" s="1"/>
  <c r="AE388" i="49"/>
  <c r="AF388" i="49" s="1"/>
  <c r="AE173" i="49"/>
  <c r="AF173" i="49" s="1"/>
  <c r="AE50" i="49"/>
  <c r="AF50" i="49" s="1"/>
  <c r="AE177" i="49"/>
  <c r="AF177" i="49" s="1"/>
  <c r="AE462" i="49"/>
  <c r="AE14" i="49"/>
  <c r="AF14" i="49" s="1"/>
  <c r="AE75" i="49"/>
  <c r="AF75" i="49" s="1"/>
  <c r="AE487" i="49"/>
  <c r="AF487" i="49" s="1"/>
  <c r="AE483" i="49"/>
  <c r="AF483" i="49" s="1"/>
  <c r="AE274" i="49"/>
  <c r="AF274" i="49" s="1"/>
  <c r="AE499" i="49"/>
  <c r="AF499" i="49" s="1"/>
  <c r="AE234" i="49"/>
  <c r="AE431" i="49"/>
  <c r="AF431" i="49" s="1"/>
  <c r="AE341" i="49"/>
  <c r="AF341" i="49" s="1"/>
  <c r="AE383" i="49"/>
  <c r="AF383" i="49" s="1"/>
  <c r="AE521" i="49"/>
  <c r="AF521" i="49" s="1"/>
  <c r="AE401" i="49"/>
  <c r="AF401" i="49" s="1"/>
  <c r="AE95" i="49"/>
  <c r="AF95" i="49" s="1"/>
  <c r="AE422" i="49"/>
  <c r="AF422" i="49" s="1"/>
  <c r="AE299" i="49"/>
  <c r="AF299" i="49" s="1"/>
  <c r="AE290" i="49"/>
  <c r="AE418" i="49"/>
  <c r="AF418" i="49" s="1"/>
  <c r="AE158" i="49"/>
  <c r="AF158" i="49" s="1"/>
  <c r="AE419" i="49"/>
  <c r="AF419" i="49" s="1"/>
  <c r="AE417" i="49"/>
  <c r="AF417" i="49" s="1"/>
  <c r="AE16" i="49"/>
  <c r="AF16" i="49" s="1"/>
  <c r="AE489" i="49"/>
  <c r="AF489" i="49" s="1"/>
  <c r="AE404" i="49"/>
  <c r="AE56" i="49"/>
  <c r="AF56" i="49" s="1"/>
  <c r="AE457" i="49"/>
  <c r="AF457" i="49" s="1"/>
  <c r="AE53" i="49"/>
  <c r="AF53" i="49" s="1"/>
  <c r="AE424" i="49"/>
  <c r="AF424" i="49" s="1"/>
  <c r="AE252" i="49"/>
  <c r="AF252" i="49" s="1"/>
  <c r="AE482" i="49"/>
  <c r="AF482" i="49" s="1"/>
  <c r="AE201" i="49"/>
  <c r="AF201" i="49" s="1"/>
  <c r="AE502" i="49"/>
  <c r="AF502" i="49" s="1"/>
  <c r="AE428" i="49"/>
  <c r="AF428" i="49" s="1"/>
  <c r="AE426" i="49"/>
  <c r="AF426" i="49" s="1"/>
  <c r="AE183" i="49"/>
  <c r="AF183" i="49" s="1"/>
  <c r="AE474" i="49"/>
  <c r="AF474" i="49" s="1"/>
  <c r="AE22" i="49"/>
  <c r="AF22" i="49" s="1"/>
  <c r="AE525" i="49"/>
  <c r="AF525" i="49" s="1"/>
  <c r="AE325" i="49"/>
  <c r="AF325" i="49" s="1"/>
  <c r="AE429" i="49"/>
  <c r="AF429" i="49" s="1"/>
  <c r="AE269" i="49"/>
  <c r="AF269" i="49" s="1"/>
  <c r="AE34" i="49"/>
  <c r="AF34" i="49" s="1"/>
  <c r="AE318" i="49"/>
  <c r="AF318" i="49" s="1"/>
  <c r="AE203" i="49"/>
  <c r="AF203" i="49" s="1"/>
  <c r="AE411" i="49"/>
  <c r="AF411" i="49" s="1"/>
  <c r="AE465" i="49"/>
  <c r="AF465" i="49" s="1"/>
  <c r="AE469" i="49"/>
  <c r="AF469" i="49" s="1"/>
  <c r="AE353" i="49"/>
  <c r="AF353" i="49" s="1"/>
  <c r="AE198" i="49"/>
  <c r="AF198" i="49" s="1"/>
  <c r="AE371" i="49"/>
  <c r="AF371" i="49" s="1"/>
  <c r="AE520" i="49"/>
  <c r="AF520" i="49" s="1"/>
  <c r="AE156" i="49"/>
  <c r="AF156" i="49" s="1"/>
  <c r="AE501" i="49"/>
  <c r="AF501" i="49" s="1"/>
  <c r="AE361" i="49"/>
  <c r="AF361" i="49" s="1"/>
  <c r="AE72" i="49"/>
  <c r="AF72" i="49" s="1"/>
  <c r="AE121" i="49"/>
  <c r="AF121" i="49" s="1"/>
  <c r="AE89" i="49"/>
  <c r="AF89" i="49" s="1"/>
  <c r="AE463" i="49"/>
  <c r="AF463" i="49" s="1"/>
  <c r="AE142" i="49"/>
  <c r="AF142" i="49" s="1"/>
  <c r="AE105" i="49"/>
  <c r="AF105" i="49" s="1"/>
  <c r="AE490" i="49"/>
  <c r="AF490" i="49" s="1"/>
  <c r="AE226" i="49"/>
  <c r="AF226" i="49" s="1"/>
  <c r="AE268" i="49"/>
  <c r="AF268" i="49" s="1"/>
  <c r="AE194" i="49"/>
  <c r="AF194" i="49" s="1"/>
  <c r="AE134" i="49"/>
  <c r="AF134" i="49" s="1"/>
  <c r="AE179" i="49"/>
  <c r="AF179" i="49" s="1"/>
  <c r="AE337" i="49"/>
  <c r="AF337" i="49" s="1"/>
  <c r="AE202" i="49"/>
  <c r="AF202" i="49" s="1"/>
  <c r="AE186" i="49"/>
  <c r="AF186" i="49" s="1"/>
  <c r="AE308" i="49"/>
  <c r="AF308" i="49" s="1"/>
  <c r="AE351" i="49"/>
  <c r="AF351" i="49" s="1"/>
  <c r="AE200" i="49"/>
  <c r="AF200" i="49" s="1"/>
  <c r="AE510" i="49"/>
  <c r="AF510" i="49" s="1"/>
  <c r="AE256" i="49"/>
  <c r="AF256" i="49" s="1"/>
  <c r="AE211" i="49"/>
  <c r="AF211" i="49" s="1"/>
  <c r="AE115" i="49"/>
  <c r="AF115" i="49" s="1"/>
  <c r="AE272" i="49"/>
  <c r="AF272" i="49" s="1"/>
  <c r="AE122" i="49"/>
  <c r="AF122" i="49" s="1"/>
  <c r="AE232" i="49"/>
  <c r="AF232" i="49" s="1"/>
  <c r="AE174" i="49"/>
  <c r="AF174" i="49" s="1"/>
  <c r="AE166" i="49"/>
  <c r="AF166" i="49" s="1"/>
  <c r="AE459" i="49"/>
  <c r="AF459" i="49" s="1"/>
  <c r="AE119" i="49"/>
  <c r="AF119" i="49" s="1"/>
  <c r="AE87" i="49"/>
  <c r="AF87" i="49" s="1"/>
  <c r="AE151" i="49"/>
  <c r="AF151" i="49" s="1"/>
  <c r="AE218" i="49"/>
  <c r="AF218" i="49" s="1"/>
  <c r="AE68" i="49"/>
  <c r="AF68" i="49" s="1"/>
  <c r="AE312" i="49"/>
  <c r="AF312" i="49" s="1"/>
  <c r="AE504" i="49"/>
  <c r="AF504" i="49" s="1"/>
  <c r="AE64" i="49"/>
  <c r="AF64" i="49" s="1"/>
  <c r="AE416" i="49"/>
  <c r="AF416" i="49" s="1"/>
  <c r="AE407" i="49"/>
  <c r="AF407" i="49" s="1"/>
  <c r="AE80" i="49"/>
  <c r="AF80" i="49" s="1"/>
  <c r="AE19" i="49"/>
  <c r="AF19" i="49" s="1"/>
  <c r="AE171" i="49"/>
  <c r="AF171" i="49" s="1"/>
  <c r="AE300" i="49"/>
  <c r="AF300" i="49" s="1"/>
  <c r="AE382" i="49"/>
  <c r="AF382" i="49" s="1"/>
  <c r="AE205" i="49"/>
  <c r="AF205" i="49" s="1"/>
  <c r="AE280" i="49"/>
  <c r="AF280" i="49" s="1"/>
  <c r="AE23" i="49"/>
  <c r="AF23" i="49" s="1"/>
  <c r="AE91" i="49"/>
  <c r="AF91" i="49" s="1"/>
  <c r="AE323" i="49"/>
  <c r="AF323" i="49" s="1"/>
  <c r="AE163" i="49"/>
  <c r="AF163" i="49" s="1"/>
  <c r="AE66" i="49"/>
  <c r="AF66" i="49" s="1"/>
  <c r="AE322" i="49"/>
  <c r="AF322" i="49" s="1"/>
  <c r="AE157" i="49"/>
  <c r="AF157" i="49" s="1"/>
  <c r="AE184" i="49"/>
  <c r="AF184" i="49" s="1"/>
  <c r="AE316" i="49"/>
  <c r="AF316" i="49" s="1"/>
  <c r="AE209" i="49"/>
  <c r="AF209" i="49" s="1"/>
  <c r="AE523" i="49"/>
  <c r="AF523" i="49" s="1"/>
  <c r="AE238" i="49"/>
  <c r="AF238" i="49" s="1"/>
  <c r="AE393" i="49"/>
  <c r="AF393" i="49" s="1"/>
  <c r="AE162" i="49"/>
  <c r="AF162" i="49" s="1"/>
  <c r="AE467" i="49"/>
  <c r="AF467" i="49" s="1"/>
  <c r="AE303" i="49"/>
  <c r="AF303" i="49" s="1"/>
  <c r="AE207" i="49"/>
  <c r="AF207" i="49" s="1"/>
  <c r="AE460" i="49"/>
  <c r="AF460" i="49" s="1"/>
  <c r="AE26" i="49"/>
  <c r="AF26" i="49" s="1"/>
  <c r="AE31" i="49"/>
  <c r="AF31" i="49" s="1"/>
  <c r="AE145" i="49"/>
  <c r="AF145" i="49" s="1"/>
  <c r="AE477" i="49"/>
  <c r="AF477" i="49" s="1"/>
  <c r="AE43" i="49"/>
  <c r="AF43" i="49" s="1"/>
  <c r="AE335" i="49"/>
  <c r="AF335" i="49" s="1"/>
  <c r="AE320" i="49"/>
  <c r="AF320" i="49" s="1"/>
  <c r="AE466" i="49"/>
  <c r="AF466" i="49" s="1"/>
  <c r="AE263" i="49"/>
  <c r="AF263" i="49" s="1"/>
  <c r="AE51" i="49"/>
  <c r="AF51" i="49" s="1"/>
  <c r="AE368" i="49"/>
  <c r="AF368" i="49" s="1"/>
  <c r="AE27" i="49"/>
  <c r="AF27" i="49" s="1"/>
  <c r="AE476" i="49"/>
  <c r="AF476" i="49" s="1"/>
  <c r="AE364" i="49"/>
  <c r="AF364" i="49" s="1"/>
  <c r="AE255" i="49"/>
  <c r="AF255" i="49" s="1"/>
  <c r="AE132" i="49"/>
  <c r="AF132" i="49" s="1"/>
  <c r="AE381" i="49"/>
  <c r="AF381" i="49" s="1"/>
  <c r="AE102" i="49"/>
  <c r="AF102" i="49" s="1"/>
  <c r="AE266" i="49"/>
  <c r="AF266" i="49" s="1"/>
  <c r="AE69" i="49"/>
  <c r="AF69" i="49" s="1"/>
  <c r="AE271" i="49"/>
  <c r="AF271" i="49" s="1"/>
  <c r="AE334" i="49"/>
  <c r="AF334" i="49" s="1"/>
  <c r="AE117" i="49"/>
  <c r="AF117" i="49" s="1"/>
  <c r="AE240" i="49"/>
  <c r="AF240" i="49" s="1"/>
  <c r="AE44" i="49"/>
  <c r="AF44" i="49" s="1"/>
  <c r="AE305" i="49"/>
  <c r="AF305" i="49" s="1"/>
  <c r="AE273" i="49"/>
  <c r="AF273" i="49" s="1"/>
  <c r="AE235" i="49"/>
  <c r="AF235" i="49" s="1"/>
  <c r="AE247" i="49"/>
  <c r="AF247" i="49" s="1"/>
  <c r="AE18" i="49"/>
  <c r="AF18" i="49" s="1"/>
  <c r="AE369" i="49"/>
  <c r="AF369" i="49" s="1"/>
  <c r="AE248" i="49"/>
  <c r="AF248" i="49" s="1"/>
  <c r="AE196" i="49"/>
  <c r="AF196" i="49" s="1"/>
  <c r="AE307" i="49"/>
  <c r="AF307" i="49" s="1"/>
  <c r="AE59" i="49"/>
  <c r="AF59" i="49" s="1"/>
  <c r="AE503" i="49"/>
  <c r="AF503" i="49" s="1"/>
  <c r="AE116" i="49"/>
  <c r="AF116" i="49" s="1"/>
  <c r="AE111" i="49"/>
  <c r="AF111" i="49" s="1"/>
  <c r="AE84" i="49"/>
  <c r="AF84" i="49" s="1"/>
  <c r="AE93" i="49"/>
  <c r="AF93" i="49" s="1"/>
  <c r="AE396" i="49"/>
  <c r="AF396" i="49" s="1"/>
  <c r="AE324" i="49"/>
  <c r="AF324" i="49" s="1"/>
  <c r="AE28" i="49"/>
  <c r="AF28" i="49" s="1"/>
  <c r="AE444" i="49"/>
  <c r="AF444" i="49" s="1"/>
  <c r="AE76" i="49"/>
  <c r="AF76" i="49" s="1"/>
  <c r="AE33" i="49"/>
  <c r="AF33" i="49" s="1"/>
  <c r="AE379" i="49"/>
  <c r="AF379" i="49" s="1"/>
  <c r="AE304" i="49"/>
  <c r="AF304" i="49" s="1"/>
  <c r="AE435" i="49"/>
  <c r="AF435" i="49" s="1"/>
  <c r="AE437" i="49"/>
  <c r="AF437" i="49" s="1"/>
  <c r="AE311" i="49"/>
  <c r="AF311" i="49" s="1"/>
  <c r="AE282" i="49"/>
  <c r="AF282" i="49" s="1"/>
  <c r="AE464" i="49"/>
  <c r="AF464" i="49" s="1"/>
  <c r="AE338" i="49"/>
  <c r="AF338" i="49" s="1"/>
  <c r="AE77" i="49"/>
  <c r="AF77" i="49" s="1"/>
  <c r="AE468" i="49"/>
  <c r="AF468" i="49" s="1"/>
  <c r="AE150" i="49"/>
  <c r="AF150" i="49" s="1"/>
  <c r="AE139" i="49"/>
  <c r="AF139" i="49" s="1"/>
  <c r="AE491" i="49"/>
  <c r="AF491" i="49" s="1"/>
  <c r="AE306" i="49"/>
  <c r="AF306" i="49" s="1"/>
  <c r="AE136" i="49"/>
  <c r="AF136" i="49" s="1"/>
  <c r="AE315" i="49"/>
  <c r="AF315" i="49" s="1"/>
  <c r="AE389" i="49"/>
  <c r="AF389" i="49" s="1"/>
  <c r="AE32" i="49"/>
  <c r="AF32" i="49" s="1"/>
  <c r="AE10" i="49"/>
  <c r="AF10" i="49" s="1"/>
  <c r="AE391" i="49"/>
  <c r="AF391" i="49" s="1"/>
  <c r="AE298" i="49"/>
  <c r="AF298" i="49" s="1"/>
  <c r="AE253" i="49"/>
  <c r="AF253" i="49" s="1"/>
  <c r="AE20" i="49"/>
  <c r="AF20" i="49" s="1"/>
  <c r="AE261" i="49"/>
  <c r="AF261" i="49" s="1"/>
  <c r="AE356" i="49"/>
  <c r="AF356" i="49" s="1"/>
  <c r="AE45" i="49"/>
  <c r="AF45" i="49" s="1"/>
  <c r="AE30" i="49"/>
  <c r="AF30" i="49" s="1"/>
  <c r="AE488" i="49"/>
  <c r="AF488" i="49" s="1"/>
  <c r="AE394" i="49"/>
  <c r="AF394" i="49" s="1"/>
  <c r="AE436" i="49"/>
  <c r="AF436" i="49" s="1"/>
  <c r="AE453" i="49"/>
  <c r="AF453" i="49" s="1"/>
  <c r="AE446" i="49"/>
  <c r="AF446" i="49" s="1"/>
  <c r="AE144" i="49"/>
  <c r="AF144" i="49" s="1"/>
  <c r="AE283" i="49"/>
  <c r="AF283" i="49" s="1"/>
  <c r="AE264" i="49"/>
  <c r="AF264" i="49" s="1"/>
  <c r="AE512" i="49"/>
  <c r="AF512" i="49" s="1"/>
  <c r="AE440" i="49"/>
  <c r="AF440" i="49" s="1"/>
  <c r="AE58" i="49"/>
  <c r="AF58" i="49" s="1"/>
  <c r="AE267" i="49"/>
  <c r="AF267" i="49" s="1"/>
  <c r="AE399" i="49"/>
  <c r="AF399" i="49" s="1"/>
  <c r="AE495" i="49"/>
  <c r="AF495" i="49" s="1"/>
  <c r="AE185" i="49"/>
  <c r="AF185" i="49" s="1"/>
  <c r="AE110" i="49"/>
  <c r="AF110" i="49" s="1"/>
  <c r="AE378" i="49"/>
  <c r="AF378" i="49" s="1"/>
  <c r="AE522" i="49"/>
  <c r="AF522" i="49" s="1"/>
  <c r="AE438" i="49"/>
  <c r="AF438" i="49" s="1"/>
  <c r="AE498" i="49"/>
  <c r="AF498" i="49" s="1"/>
  <c r="AE313" i="49"/>
  <c r="AF313" i="49" s="1"/>
  <c r="AE74" i="49"/>
  <c r="AF74" i="49" s="1"/>
  <c r="AE414" i="49"/>
  <c r="AF414" i="49" s="1"/>
  <c r="AE484" i="49"/>
  <c r="AF484" i="49" s="1"/>
  <c r="AE135" i="49"/>
  <c r="AF135" i="49" s="1"/>
  <c r="AE52" i="49"/>
  <c r="AF52" i="49" s="1"/>
  <c r="AE340" i="49"/>
  <c r="AF340" i="49" s="1"/>
  <c r="AE244" i="49"/>
  <c r="AF244" i="49" s="1"/>
  <c r="C102" i="18"/>
  <c r="C280" i="18"/>
  <c r="C503" i="18"/>
  <c r="C87" i="18"/>
  <c r="C405" i="18"/>
  <c r="C426" i="18"/>
  <c r="C44" i="18"/>
  <c r="C64" i="18"/>
  <c r="C424" i="18"/>
  <c r="C235" i="18"/>
  <c r="C146" i="18"/>
  <c r="C171" i="18"/>
  <c r="C179" i="18"/>
  <c r="C311" i="18"/>
  <c r="C363" i="18"/>
  <c r="C276" i="18"/>
  <c r="C184" i="18"/>
  <c r="C287" i="18"/>
  <c r="C459" i="18"/>
  <c r="C484" i="18"/>
  <c r="C308" i="18"/>
  <c r="C246" i="18"/>
  <c r="C210" i="18"/>
  <c r="C292" i="18"/>
  <c r="C488" i="18"/>
  <c r="C517" i="18"/>
  <c r="C497" i="18"/>
  <c r="C194" i="18"/>
  <c r="C507" i="18"/>
  <c r="C43" i="18"/>
  <c r="C99" i="18"/>
  <c r="C239" i="18"/>
  <c r="C400" i="18"/>
  <c r="C119" i="18"/>
  <c r="C193" i="18"/>
  <c r="C225" i="18"/>
  <c r="C226" i="18"/>
  <c r="C186" i="18"/>
  <c r="C207" i="18"/>
  <c r="C351" i="18"/>
  <c r="C325" i="18"/>
  <c r="C273" i="18"/>
  <c r="C190" i="18"/>
  <c r="C139" i="18"/>
  <c r="C79" i="18"/>
  <c r="C195" i="18"/>
  <c r="C216" i="18"/>
  <c r="C391" i="18"/>
  <c r="C12" i="18"/>
  <c r="C177" i="18"/>
  <c r="C236" i="18"/>
  <c r="C487" i="18"/>
  <c r="C213" i="18"/>
  <c r="C218" i="18"/>
  <c r="C80" i="18"/>
  <c r="C409" i="18"/>
  <c r="C237" i="18"/>
  <c r="C435" i="18"/>
  <c r="C255" i="18"/>
  <c r="C48" i="18"/>
  <c r="C422" i="18"/>
  <c r="C175" i="18"/>
  <c r="C368" i="18"/>
  <c r="C381" i="18"/>
  <c r="C27" i="18"/>
  <c r="C130" i="18"/>
  <c r="C259" i="18"/>
  <c r="C428" i="18"/>
  <c r="AH181" i="49"/>
  <c r="C59" i="18"/>
  <c r="C248" i="18"/>
  <c r="C440" i="18"/>
  <c r="C192" i="18"/>
  <c r="C16" i="18"/>
  <c r="C309" i="18"/>
  <c r="C477" i="18"/>
  <c r="C170" i="18"/>
  <c r="C151" i="18"/>
  <c r="C117" i="18"/>
  <c r="C94" i="18"/>
  <c r="C370" i="18"/>
  <c r="AH346" i="49"/>
  <c r="C413" i="18"/>
  <c r="C98" i="18"/>
  <c r="C66" i="18"/>
  <c r="C134" i="18"/>
  <c r="C26" i="18"/>
  <c r="C442" i="18"/>
  <c r="C343" i="18"/>
  <c r="C244" i="18"/>
  <c r="C362" i="18"/>
  <c r="C140" i="18"/>
  <c r="C121" i="18"/>
  <c r="C407" i="18"/>
  <c r="C136" i="18"/>
  <c r="C96" i="18"/>
  <c r="C523" i="18"/>
  <c r="C298" i="18"/>
  <c r="C439" i="18"/>
  <c r="C399" i="18"/>
  <c r="C238" i="18"/>
  <c r="C457" i="18"/>
  <c r="C406" i="18"/>
  <c r="C328" i="18"/>
  <c r="C377" i="18"/>
  <c r="C109" i="18"/>
  <c r="C200" i="18"/>
  <c r="AH158" i="49"/>
  <c r="C304" i="18"/>
  <c r="C294" i="18"/>
  <c r="C11" i="18"/>
  <c r="C150" i="18"/>
  <c r="C54" i="18"/>
  <c r="C326" i="18"/>
  <c r="C108" i="18"/>
  <c r="C411" i="18"/>
  <c r="C252" i="18"/>
  <c r="C89" i="18"/>
  <c r="AH154" i="49"/>
  <c r="C324" i="18"/>
  <c r="C63" i="18"/>
  <c r="C342" i="18"/>
  <c r="C316" i="18"/>
  <c r="C115" i="18"/>
  <c r="C55" i="18"/>
  <c r="C230" i="18"/>
  <c r="C403" i="18"/>
  <c r="C40" i="18"/>
  <c r="C419" i="18"/>
  <c r="C35" i="18"/>
  <c r="C174" i="18"/>
  <c r="C475" i="18"/>
  <c r="C267" i="18"/>
  <c r="C386" i="18"/>
  <c r="C473" i="18"/>
  <c r="C431" i="18"/>
  <c r="C396" i="18"/>
  <c r="C120" i="18"/>
  <c r="C392" i="18"/>
  <c r="C17" i="18"/>
  <c r="C334" i="18"/>
  <c r="C25" i="18"/>
  <c r="C361" i="18"/>
  <c r="C125" i="18"/>
  <c r="C470" i="18"/>
  <c r="C307" i="18"/>
  <c r="C180" i="18"/>
  <c r="C496" i="18"/>
  <c r="C284" i="18"/>
  <c r="C485" i="18"/>
  <c r="C245" i="18"/>
  <c r="C332" i="18"/>
  <c r="C279" i="18"/>
  <c r="C269" i="18"/>
  <c r="C420" i="18"/>
  <c r="C415" i="18"/>
  <c r="C336" i="18"/>
  <c r="C289" i="18"/>
  <c r="C233" i="18"/>
  <c r="C354" i="18"/>
  <c r="C124" i="18"/>
  <c r="C360" i="18"/>
  <c r="C228" i="18"/>
  <c r="C204" i="18"/>
  <c r="C68" i="18"/>
  <c r="C438" i="18"/>
  <c r="C156" i="18"/>
  <c r="C478" i="18"/>
  <c r="C155" i="18"/>
  <c r="C56" i="18"/>
  <c r="C86" i="18"/>
  <c r="C189" i="18"/>
  <c r="C299" i="18"/>
  <c r="C337" i="18"/>
  <c r="C5" i="18"/>
  <c r="C467" i="18"/>
  <c r="C490" i="18"/>
  <c r="C222" i="18"/>
  <c r="C199" i="18"/>
  <c r="C414" i="18"/>
  <c r="C128" i="18"/>
  <c r="C378" i="18"/>
  <c r="C147" i="18"/>
  <c r="C30" i="18"/>
  <c r="C221" i="18"/>
  <c r="C132" i="18"/>
  <c r="C123" i="18"/>
  <c r="C513" i="18"/>
  <c r="C312" i="18"/>
  <c r="C519" i="18"/>
  <c r="C322" i="18"/>
  <c r="C118" i="18"/>
  <c r="C256" i="18"/>
  <c r="C303" i="18"/>
  <c r="C468" i="18"/>
  <c r="C103" i="18"/>
  <c r="C14" i="18"/>
  <c r="C172" i="18"/>
  <c r="C447" i="18"/>
  <c r="C18" i="18"/>
  <c r="C265" i="18"/>
  <c r="C142" i="18"/>
  <c r="C285" i="18"/>
  <c r="C206" i="18"/>
  <c r="C296" i="18"/>
  <c r="C122" i="18"/>
  <c r="C346" i="18"/>
  <c r="C508" i="18"/>
  <c r="C293" i="18"/>
  <c r="C191" i="18"/>
  <c r="C45" i="18"/>
  <c r="C23" i="18"/>
  <c r="C31" i="18"/>
  <c r="C427" i="18"/>
  <c r="C141" i="18"/>
  <c r="C390" i="18"/>
  <c r="C352" i="18"/>
  <c r="C37" i="18"/>
  <c r="C394" i="18"/>
  <c r="C212" i="18"/>
  <c r="C349" i="18"/>
  <c r="C162" i="18"/>
  <c r="C340" i="18"/>
  <c r="C61" i="18"/>
  <c r="AH266" i="49"/>
  <c r="C187" i="18"/>
  <c r="C365" i="18"/>
  <c r="C69" i="18"/>
  <c r="C410" i="18"/>
  <c r="C62" i="18"/>
  <c r="C229" i="18"/>
  <c r="C429" i="18"/>
  <c r="C13" i="18"/>
  <c r="C369" i="18"/>
  <c r="C499" i="18"/>
  <c r="C112" i="18"/>
  <c r="C272" i="18"/>
  <c r="C454" i="18"/>
  <c r="C364" i="18"/>
  <c r="C106" i="18"/>
  <c r="C423" i="18"/>
  <c r="C135" i="18"/>
  <c r="C165" i="18"/>
  <c r="C85" i="18"/>
  <c r="C144" i="18"/>
  <c r="C158" i="18"/>
  <c r="C510" i="18"/>
  <c r="C493" i="18"/>
  <c r="C301" i="18"/>
  <c r="C268" i="18"/>
  <c r="C462" i="18"/>
  <c r="C169" i="18"/>
  <c r="C402" i="18"/>
  <c r="C41" i="18"/>
  <c r="C84" i="18"/>
  <c r="C101" i="18"/>
  <c r="C341" i="18"/>
  <c r="C281" i="18"/>
  <c r="C148" i="18"/>
  <c r="C243" i="18"/>
  <c r="C60" i="18"/>
  <c r="C29" i="18"/>
  <c r="C65" i="18"/>
  <c r="C53" i="18"/>
  <c r="C107" i="18"/>
  <c r="C416" i="18"/>
  <c r="C501" i="18"/>
  <c r="C100" i="18"/>
  <c r="C24" i="18"/>
  <c r="C425" i="18"/>
  <c r="C330" i="18"/>
  <c r="C138" i="18"/>
  <c r="C198" i="18"/>
  <c r="C389" i="18"/>
  <c r="C456" i="18"/>
  <c r="C51" i="18"/>
  <c r="C331" i="18"/>
  <c r="C166" i="18"/>
  <c r="C74" i="18"/>
  <c r="C450" i="18"/>
  <c r="C373" i="18"/>
  <c r="C46" i="18"/>
  <c r="C6" i="18"/>
  <c r="C15" i="18"/>
  <c r="C434" i="18"/>
  <c r="C145" i="18"/>
  <c r="C32" i="18"/>
  <c r="C22" i="18"/>
  <c r="C482" i="18"/>
  <c r="C240" i="18"/>
  <c r="C518" i="18"/>
  <c r="C81" i="18"/>
  <c r="C126" i="18"/>
  <c r="C220" i="18"/>
  <c r="C491" i="18"/>
  <c r="C502" i="18"/>
  <c r="C376" i="18"/>
  <c r="C176" i="18"/>
  <c r="C137" i="18"/>
  <c r="C153" i="18"/>
  <c r="C408" i="18"/>
  <c r="C449" i="18"/>
  <c r="C49" i="18"/>
  <c r="C379" i="18"/>
  <c r="C111" i="18"/>
  <c r="C201" i="18"/>
  <c r="C242" i="18"/>
  <c r="C520" i="18"/>
  <c r="C203" i="18"/>
  <c r="C455" i="18"/>
  <c r="C492" i="18"/>
  <c r="C398" i="18"/>
  <c r="C7" i="18"/>
  <c r="C28" i="18"/>
  <c r="C95" i="18"/>
  <c r="C339" i="18"/>
  <c r="C486" i="18"/>
  <c r="C266" i="18"/>
  <c r="C149" i="18"/>
  <c r="C358" i="18"/>
  <c r="C127" i="18"/>
  <c r="C188" i="18"/>
  <c r="C305" i="18"/>
  <c r="C504" i="18"/>
  <c r="C441" i="18"/>
  <c r="C181" i="18"/>
  <c r="C320" i="18"/>
  <c r="C8" i="18"/>
  <c r="C104" i="18"/>
  <c r="C291" i="18"/>
  <c r="C253" i="18"/>
  <c r="C223" i="18"/>
  <c r="C270" i="18"/>
  <c r="C277" i="18"/>
  <c r="C466" i="18"/>
  <c r="C164" i="18"/>
  <c r="C418" i="18"/>
  <c r="C19" i="18"/>
  <c r="C227" i="18"/>
  <c r="C283" i="18"/>
  <c r="C116" i="18"/>
  <c r="C524" i="18"/>
  <c r="C321" i="18"/>
  <c r="C356" i="18"/>
  <c r="C58" i="18"/>
  <c r="C67" i="18"/>
  <c r="C208" i="18"/>
  <c r="C319" i="18"/>
  <c r="C521" i="18"/>
  <c r="C129" i="18"/>
  <c r="C481" i="18"/>
  <c r="C300" i="18"/>
  <c r="C185" i="18"/>
  <c r="C157" i="18"/>
  <c r="C372" i="18"/>
  <c r="C385" i="18"/>
  <c r="C310" i="18"/>
  <c r="C417" i="18"/>
  <c r="C463" i="18"/>
  <c r="C465" i="18"/>
  <c r="C10" i="18"/>
  <c r="C231" i="18"/>
  <c r="C430" i="18"/>
  <c r="C205" i="18"/>
  <c r="C257" i="18"/>
  <c r="AH151" i="49" l="1"/>
  <c r="C286" i="18"/>
  <c r="AH173" i="49"/>
  <c r="C437" i="18"/>
  <c r="C323" i="18"/>
  <c r="C357" i="18"/>
  <c r="C505" i="18"/>
  <c r="AH204" i="49"/>
  <c r="C250" i="18"/>
  <c r="C472" i="18"/>
  <c r="C329" i="18"/>
  <c r="AF290" i="49"/>
  <c r="C388" i="18"/>
  <c r="AF462" i="49"/>
  <c r="C371" i="18"/>
  <c r="AF385" i="49"/>
  <c r="AH502" i="49"/>
  <c r="AH443" i="49"/>
  <c r="C335" i="18"/>
  <c r="C36" i="18"/>
  <c r="C393" i="18"/>
  <c r="AF475" i="49"/>
  <c r="C295" i="18"/>
  <c r="C154" i="18"/>
  <c r="C254" i="18"/>
  <c r="AH95" i="49"/>
  <c r="AH36" i="49"/>
  <c r="C480" i="18"/>
  <c r="C495" i="18"/>
  <c r="AF516" i="49"/>
  <c r="C522" i="18"/>
  <c r="C264" i="18"/>
  <c r="C327" i="18"/>
  <c r="C297" i="18"/>
  <c r="C514" i="18"/>
  <c r="C446" i="18"/>
  <c r="AH66" i="49"/>
  <c r="C131" i="18"/>
  <c r="C318" i="18"/>
  <c r="C460" i="18"/>
  <c r="C178" i="18"/>
  <c r="AF404" i="49"/>
  <c r="C143" i="18"/>
  <c r="AF234" i="49"/>
  <c r="C436" i="18"/>
  <c r="C347" i="18"/>
  <c r="C278" i="18"/>
  <c r="C367" i="18"/>
  <c r="C302" i="18"/>
  <c r="C78" i="18"/>
  <c r="C258" i="18"/>
  <c r="C217" i="18"/>
  <c r="C215" i="18"/>
  <c r="C97" i="18"/>
  <c r="AH186" i="49"/>
  <c r="AH353" i="49"/>
  <c r="C397" i="18"/>
  <c r="C234" i="18"/>
  <c r="C249" i="18"/>
  <c r="C421" i="18"/>
  <c r="C469" i="18"/>
  <c r="AH116" i="49"/>
  <c r="C512" i="18"/>
  <c r="AH43" i="49"/>
  <c r="AH162" i="49"/>
  <c r="C93" i="18"/>
  <c r="C445" i="18"/>
  <c r="C511" i="18"/>
  <c r="AH22" i="49"/>
  <c r="AH94" i="49"/>
  <c r="AH75" i="49"/>
  <c r="C338" i="18"/>
  <c r="C113" i="18"/>
  <c r="C173" i="18"/>
  <c r="C350" i="18"/>
  <c r="C282" i="18"/>
  <c r="AH235" i="49"/>
  <c r="C4" i="18"/>
  <c r="C75" i="18"/>
  <c r="C374" i="18"/>
  <c r="C52" i="18"/>
  <c r="C306" i="18"/>
  <c r="C479" i="18"/>
  <c r="C412" i="18"/>
  <c r="C70" i="18"/>
  <c r="C219" i="18"/>
  <c r="C288" i="18"/>
  <c r="C458" i="18"/>
  <c r="C453" i="18"/>
  <c r="AH71" i="49"/>
  <c r="AH432" i="49"/>
  <c r="C387" i="18"/>
  <c r="C251" i="18"/>
  <c r="AH497" i="49"/>
  <c r="AH194" i="49"/>
  <c r="C90" i="18"/>
  <c r="C50" i="18"/>
  <c r="C290" i="18"/>
  <c r="C313" i="18"/>
  <c r="AH342" i="49"/>
  <c r="AH176" i="49"/>
  <c r="C432" i="18"/>
  <c r="AH64" i="49"/>
  <c r="AH343" i="49"/>
  <c r="AH349" i="49"/>
  <c r="C133" i="18"/>
  <c r="AH501" i="49"/>
  <c r="C380" i="18"/>
  <c r="C9" i="18"/>
  <c r="AH208" i="49"/>
  <c r="AH170" i="49"/>
  <c r="C509" i="18"/>
  <c r="C433" i="18"/>
  <c r="C91" i="18"/>
  <c r="C471" i="18"/>
  <c r="AH365" i="49"/>
  <c r="C182" i="18"/>
  <c r="C114" i="18"/>
  <c r="C214" i="18"/>
  <c r="AH174" i="49"/>
  <c r="C110" i="18"/>
  <c r="C39" i="18"/>
  <c r="AH54" i="49"/>
  <c r="C344" i="18"/>
  <c r="C76" i="18"/>
  <c r="C152" i="18"/>
  <c r="AH370" i="49"/>
  <c r="AH302" i="49"/>
  <c r="C384" i="18"/>
  <c r="C33" i="18"/>
  <c r="C314" i="18"/>
  <c r="C271" i="18"/>
  <c r="AH245" i="49"/>
  <c r="AH316" i="49"/>
  <c r="AH210" i="49"/>
  <c r="AH397" i="49"/>
  <c r="AH404" i="49"/>
  <c r="AH234" i="49"/>
  <c r="AH177" i="49"/>
  <c r="AH47" i="49"/>
  <c r="AH160" i="49"/>
  <c r="C452" i="18"/>
  <c r="AH192" i="49"/>
  <c r="AH503" i="49"/>
  <c r="AH273" i="49"/>
  <c r="AH476" i="49"/>
  <c r="AH477" i="49"/>
  <c r="AH393" i="49"/>
  <c r="AH205" i="49"/>
  <c r="AH227" i="49"/>
  <c r="C348" i="18"/>
  <c r="AH529" i="49"/>
  <c r="AH9" i="49"/>
  <c r="C315" i="18"/>
  <c r="AH87" i="49"/>
  <c r="AH510" i="49"/>
  <c r="AH202" i="49"/>
  <c r="AH89" i="49"/>
  <c r="AH156" i="49"/>
  <c r="AH269" i="49"/>
  <c r="AH474" i="49"/>
  <c r="AH56" i="49"/>
  <c r="AH61" i="49"/>
  <c r="AH348" i="49"/>
  <c r="AH118" i="49"/>
  <c r="AH489" i="49"/>
  <c r="AH418" i="49"/>
  <c r="AH499" i="49"/>
  <c r="AH14" i="49"/>
  <c r="AH314" i="49"/>
  <c r="AH373" i="49"/>
  <c r="AH230" i="49"/>
  <c r="AH442" i="49"/>
  <c r="AH332" i="49"/>
  <c r="AH46" i="49"/>
  <c r="AH262" i="49"/>
  <c r="AH141" i="49"/>
  <c r="AH199" i="49"/>
  <c r="AH140" i="49"/>
  <c r="AH321" i="49"/>
  <c r="AH35" i="49"/>
  <c r="AH231" i="49"/>
  <c r="AH471" i="49"/>
  <c r="AH441" i="49"/>
  <c r="AH307" i="49"/>
  <c r="AH305" i="49"/>
  <c r="AH102" i="49"/>
  <c r="AH51" i="49"/>
  <c r="AH31" i="49"/>
  <c r="AH238" i="49"/>
  <c r="AH163" i="49"/>
  <c r="AH171" i="49"/>
  <c r="AH232" i="49"/>
  <c r="AH351" i="49"/>
  <c r="AH268" i="49"/>
  <c r="AH72" i="49"/>
  <c r="AH469" i="49"/>
  <c r="AH325" i="49"/>
  <c r="AH201" i="49"/>
  <c r="AH515" i="49"/>
  <c r="AH257" i="49"/>
  <c r="AH475" i="49"/>
  <c r="AH301" i="49"/>
  <c r="AH319" i="49"/>
  <c r="AH92" i="49"/>
  <c r="AH276" i="49"/>
  <c r="AH484" i="49"/>
  <c r="AH30" i="49"/>
  <c r="AH464" i="49"/>
  <c r="AH331" i="49"/>
  <c r="C202" i="18"/>
  <c r="AH460" i="49"/>
  <c r="AH42" i="49"/>
  <c r="C167" i="18"/>
  <c r="AH347" i="49"/>
  <c r="AH169" i="49"/>
  <c r="AH109" i="49"/>
  <c r="AH153" i="49"/>
  <c r="AH62" i="49"/>
  <c r="AH249" i="49"/>
  <c r="AH214" i="49"/>
  <c r="AH329" i="49"/>
  <c r="AH164" i="49"/>
  <c r="AH366" i="49"/>
  <c r="AH473" i="49"/>
  <c r="AH528" i="49"/>
  <c r="AH70" i="49"/>
  <c r="AH187" i="49"/>
  <c r="AH372" i="49"/>
  <c r="AH288" i="49"/>
  <c r="AH354" i="49"/>
  <c r="AH258" i="49"/>
  <c r="AH472" i="49"/>
  <c r="AH380" i="49"/>
  <c r="AH517" i="49"/>
  <c r="AH49" i="49"/>
  <c r="AH63" i="49"/>
  <c r="AH12" i="49"/>
  <c r="AH500" i="49"/>
  <c r="AH106" i="49"/>
  <c r="AH454" i="49"/>
  <c r="AH21" i="49"/>
  <c r="AH265" i="49"/>
  <c r="AH165" i="49"/>
  <c r="AH175" i="49"/>
  <c r="AH279" i="49"/>
  <c r="AH55" i="49"/>
  <c r="AH413" i="49"/>
  <c r="AH487" i="49"/>
  <c r="AH521" i="49"/>
  <c r="AH419" i="49"/>
  <c r="AH423" i="49"/>
  <c r="AH518" i="49"/>
  <c r="AH223" i="49"/>
  <c r="AH310" i="49"/>
  <c r="AH48" i="49"/>
  <c r="AH457" i="49"/>
  <c r="AH426" i="49"/>
  <c r="AH34" i="49"/>
  <c r="AH371" i="49"/>
  <c r="AH463" i="49"/>
  <c r="AH179" i="49"/>
  <c r="AH256" i="49"/>
  <c r="AH459" i="49"/>
  <c r="AH359" i="49"/>
  <c r="AH405" i="49"/>
  <c r="AH505" i="49"/>
  <c r="AH195" i="49"/>
  <c r="AH190" i="49"/>
  <c r="AH416" i="49"/>
  <c r="AH280" i="49"/>
  <c r="AH184" i="49"/>
  <c r="AH303" i="49"/>
  <c r="AH335" i="49"/>
  <c r="AH364" i="49"/>
  <c r="AH334" i="49"/>
  <c r="AH18" i="49"/>
  <c r="AH333" i="49"/>
  <c r="AH375" i="49"/>
  <c r="AH123" i="49"/>
  <c r="AH103" i="49"/>
  <c r="AH526" i="49"/>
  <c r="AH79" i="49"/>
  <c r="AH254" i="49"/>
  <c r="AH367" i="49"/>
  <c r="AH415" i="49"/>
  <c r="AH216" i="49"/>
  <c r="AH420" i="49"/>
  <c r="AH133" i="49"/>
  <c r="AH159" i="49"/>
  <c r="AH421" i="49"/>
  <c r="AH509" i="49"/>
  <c r="AH197" i="49"/>
  <c r="AH433" i="49"/>
  <c r="AH229" i="49"/>
  <c r="AH461" i="49"/>
  <c r="AH458" i="49"/>
  <c r="AH479" i="49"/>
  <c r="AH289" i="49"/>
  <c r="AH350" i="49"/>
  <c r="AH507" i="49"/>
  <c r="AH241" i="49"/>
  <c r="AH406" i="49"/>
  <c r="AH73" i="49"/>
  <c r="AH362" i="49"/>
  <c r="AH339" i="49"/>
  <c r="AH358" i="49"/>
  <c r="AH297" i="49"/>
  <c r="AH277" i="49"/>
  <c r="AH425" i="49"/>
  <c r="AH168" i="49"/>
  <c r="AH384" i="49"/>
  <c r="AH112" i="49"/>
  <c r="AH284" i="49"/>
  <c r="AH328" i="49"/>
  <c r="AH388" i="49"/>
  <c r="AH483" i="49"/>
  <c r="AH401" i="49"/>
  <c r="AH417" i="49"/>
  <c r="AH101" i="49"/>
  <c r="AH161" i="49"/>
  <c r="AH37" i="49"/>
  <c r="AH224" i="49"/>
  <c r="AH239" i="49"/>
  <c r="AH287" i="49"/>
  <c r="AH178" i="49"/>
  <c r="AH100" i="49"/>
  <c r="AH53" i="49"/>
  <c r="AH183" i="49"/>
  <c r="AH318" i="49"/>
  <c r="AH520" i="49"/>
  <c r="AH142" i="49"/>
  <c r="AH337" i="49"/>
  <c r="AH211" i="49"/>
  <c r="AH119" i="49"/>
  <c r="AH218" i="49"/>
  <c r="AH122" i="49"/>
  <c r="AH308" i="49"/>
  <c r="AH226" i="49"/>
  <c r="AH361" i="49"/>
  <c r="AH465" i="49"/>
  <c r="AH525" i="49"/>
  <c r="AH482" i="49"/>
  <c r="C464" i="18"/>
  <c r="AH357" i="49"/>
  <c r="AH408" i="49"/>
  <c r="AH39" i="49"/>
  <c r="AH110" i="49"/>
  <c r="AH20" i="49"/>
  <c r="AH76" i="49"/>
  <c r="AH117" i="49"/>
  <c r="C92" i="18"/>
  <c r="AH225" i="49"/>
  <c r="C261" i="18"/>
  <c r="AH496" i="49"/>
  <c r="AH15" i="49"/>
  <c r="AH386" i="49"/>
  <c r="AH8" i="49"/>
  <c r="AH155" i="49"/>
  <c r="AH146" i="49"/>
  <c r="AH182" i="49"/>
  <c r="AH286" i="49"/>
  <c r="AH275" i="49"/>
  <c r="AH188" i="49"/>
  <c r="AH340" i="49"/>
  <c r="AH185" i="49"/>
  <c r="AH58" i="49"/>
  <c r="AH45" i="49"/>
  <c r="AH32" i="49"/>
  <c r="AH306" i="49"/>
  <c r="AH282" i="49"/>
  <c r="AH93" i="49"/>
  <c r="AH90" i="49"/>
  <c r="AH369" i="49"/>
  <c r="AH466" i="49"/>
  <c r="AH207" i="49"/>
  <c r="AH323" i="49"/>
  <c r="AH217" i="49"/>
  <c r="AH220" i="49"/>
  <c r="C489" i="18"/>
  <c r="C317" i="18"/>
  <c r="C77" i="18"/>
  <c r="C366" i="18"/>
  <c r="C474" i="18"/>
  <c r="C42" i="18"/>
  <c r="C382" i="18"/>
  <c r="C333" i="18"/>
  <c r="C500" i="18"/>
  <c r="C355" i="18"/>
  <c r="C476" i="18"/>
  <c r="AH167" i="49"/>
  <c r="AH60" i="49"/>
  <c r="AH59" i="49"/>
  <c r="AH271" i="49"/>
  <c r="AH27" i="49"/>
  <c r="AH145" i="49"/>
  <c r="AH157" i="49"/>
  <c r="AH382" i="49"/>
  <c r="AH250" i="49"/>
  <c r="AH410" i="49"/>
  <c r="AH215" i="49"/>
  <c r="C448" i="18"/>
  <c r="AH272" i="49"/>
  <c r="AH200" i="49"/>
  <c r="AH490" i="49"/>
  <c r="AH121" i="49"/>
  <c r="AH411" i="49"/>
  <c r="AH429" i="49"/>
  <c r="AH252" i="49"/>
  <c r="AH352" i="49"/>
  <c r="AH317" i="49"/>
  <c r="AH108" i="49"/>
  <c r="AH85" i="49"/>
  <c r="AH16" i="49"/>
  <c r="AH383" i="49"/>
  <c r="AH274" i="49"/>
  <c r="AH236" i="49"/>
  <c r="AH270" i="49"/>
  <c r="AH213" i="49"/>
  <c r="AH451" i="49"/>
  <c r="AH439" i="49"/>
  <c r="AH470" i="49"/>
  <c r="C494" i="18"/>
  <c r="AH180" i="49"/>
  <c r="AH392" i="49"/>
  <c r="AH246" i="49"/>
  <c r="AH345" i="49"/>
  <c r="AH260" i="49"/>
  <c r="AH212" i="49"/>
  <c r="AH29" i="49"/>
  <c r="AH519" i="49"/>
  <c r="AH143" i="49"/>
  <c r="AH431" i="49"/>
  <c r="AH309" i="49"/>
  <c r="AH233" i="49"/>
  <c r="AH13" i="49"/>
  <c r="AH336" i="49"/>
  <c r="AH264" i="49"/>
  <c r="AH150" i="49"/>
  <c r="AH396" i="49"/>
  <c r="AH222" i="49"/>
  <c r="AH409" i="49"/>
  <c r="AH248" i="49"/>
  <c r="AH19" i="49"/>
  <c r="AH504" i="49"/>
  <c r="AH299" i="49"/>
  <c r="AH516" i="49"/>
  <c r="AH445" i="49"/>
  <c r="AH237" i="49"/>
  <c r="AH485" i="49"/>
  <c r="AH285" i="49"/>
  <c r="AH107" i="49"/>
  <c r="AH448" i="49"/>
  <c r="AH99" i="49"/>
  <c r="AH11" i="49"/>
  <c r="AH414" i="49"/>
  <c r="AH438" i="49"/>
  <c r="AH283" i="49"/>
  <c r="AH436" i="49"/>
  <c r="AH253" i="49"/>
  <c r="AH468" i="49"/>
  <c r="AH304" i="49"/>
  <c r="AH444" i="49"/>
  <c r="AH83" i="49"/>
  <c r="AH480" i="49"/>
  <c r="AH281" i="49"/>
  <c r="AH326" i="49"/>
  <c r="C209" i="18"/>
  <c r="C353" i="18"/>
  <c r="AH381" i="49"/>
  <c r="C395" i="18"/>
  <c r="C197" i="18"/>
  <c r="AH80" i="49"/>
  <c r="C498" i="18"/>
  <c r="AH312" i="49"/>
  <c r="C57" i="18"/>
  <c r="C88" i="18"/>
  <c r="AH251" i="49"/>
  <c r="AH395" i="49"/>
  <c r="AH486" i="49"/>
  <c r="AH124" i="49"/>
  <c r="AH189" i="49"/>
  <c r="AH493" i="49"/>
  <c r="AH494" i="49"/>
  <c r="AH412" i="49"/>
  <c r="AH402" i="49"/>
  <c r="AH430" i="49"/>
  <c r="AH88" i="49"/>
  <c r="AH221" i="49"/>
  <c r="AH455" i="49"/>
  <c r="AH96" i="49"/>
  <c r="AH447" i="49"/>
  <c r="AH492" i="49"/>
  <c r="AH450" i="49"/>
  <c r="AH52" i="49"/>
  <c r="AH74" i="49"/>
  <c r="AH522" i="49"/>
  <c r="AH495" i="49"/>
  <c r="AH440" i="49"/>
  <c r="AH144" i="49"/>
  <c r="AH394" i="49"/>
  <c r="AH356" i="49"/>
  <c r="AH298" i="49"/>
  <c r="AH389" i="49"/>
  <c r="AH491" i="49"/>
  <c r="AH77" i="49"/>
  <c r="AH311" i="49"/>
  <c r="AH379" i="49"/>
  <c r="AH28" i="49"/>
  <c r="AH84" i="49"/>
  <c r="AH98" i="49"/>
  <c r="AH403" i="49"/>
  <c r="AH78" i="49"/>
  <c r="AH514" i="49"/>
  <c r="AH330" i="49"/>
  <c r="C83" i="18"/>
  <c r="AH44" i="49"/>
  <c r="AH132" i="49"/>
  <c r="C20" i="18"/>
  <c r="AH320" i="49"/>
  <c r="C82" i="18"/>
  <c r="AH523" i="49"/>
  <c r="AH91" i="49"/>
  <c r="C515" i="18"/>
  <c r="AH407" i="49"/>
  <c r="AH81" i="49"/>
  <c r="AH291" i="49"/>
  <c r="AH68" i="49"/>
  <c r="C183" i="18"/>
  <c r="C71" i="18"/>
  <c r="C247" i="18"/>
  <c r="C404" i="18"/>
  <c r="C443" i="18"/>
  <c r="C105" i="18"/>
  <c r="C241" i="18"/>
  <c r="AH259" i="49"/>
  <c r="AH374" i="49"/>
  <c r="AH293" i="49"/>
  <c r="AH290" i="49"/>
  <c r="AH524" i="49"/>
  <c r="AH377" i="49"/>
  <c r="AH295" i="49"/>
  <c r="AH244" i="49"/>
  <c r="AH267" i="49"/>
  <c r="AH10" i="49"/>
  <c r="AH40" i="49"/>
  <c r="C38" i="18"/>
  <c r="C401" i="18"/>
  <c r="C383" i="18"/>
  <c r="C375" i="18"/>
  <c r="C359" i="18"/>
  <c r="C483" i="18"/>
  <c r="C196" i="18"/>
  <c r="C21" i="18"/>
  <c r="C516" i="18"/>
  <c r="AH376" i="49"/>
  <c r="AH148" i="49"/>
  <c r="AH247" i="49"/>
  <c r="AH69" i="49"/>
  <c r="AH368" i="49"/>
  <c r="AH467" i="49"/>
  <c r="AH322" i="49"/>
  <c r="AH300" i="49"/>
  <c r="C444" i="18"/>
  <c r="AH360" i="49"/>
  <c r="C263" i="18"/>
  <c r="AH193" i="49"/>
  <c r="AH400" i="49"/>
  <c r="C47" i="18"/>
  <c r="AH166" i="49"/>
  <c r="AH115" i="49"/>
  <c r="C461" i="18"/>
  <c r="AH134" i="49"/>
  <c r="AH105" i="49"/>
  <c r="C262" i="18"/>
  <c r="AH198" i="49"/>
  <c r="AH203" i="49"/>
  <c r="C451" i="18"/>
  <c r="AH428" i="49"/>
  <c r="AH424" i="49"/>
  <c r="AH398" i="49"/>
  <c r="AH86" i="49"/>
  <c r="AH327" i="49"/>
  <c r="AH41" i="49"/>
  <c r="AH422" i="49"/>
  <c r="AH341" i="49"/>
  <c r="AH50" i="49"/>
  <c r="AH219" i="49"/>
  <c r="AH294" i="49"/>
  <c r="AH104" i="49"/>
  <c r="AH97" i="49"/>
  <c r="AH67" i="49"/>
  <c r="AH427" i="49"/>
  <c r="AH292" i="49"/>
  <c r="AH243" i="49"/>
  <c r="AH17" i="49"/>
  <c r="AH120" i="49"/>
  <c r="AH452" i="49"/>
  <c r="AH24" i="49"/>
  <c r="AH434" i="49"/>
  <c r="AH462" i="49"/>
  <c r="AH385" i="49"/>
  <c r="AH242" i="49"/>
  <c r="AH137" i="49"/>
  <c r="AH152" i="49"/>
  <c r="AH498" i="49"/>
  <c r="AH453" i="49"/>
  <c r="AH136" i="49"/>
  <c r="AH435" i="49"/>
  <c r="AH57" i="49"/>
  <c r="AH263" i="49"/>
  <c r="AH65" i="49"/>
  <c r="AH138" i="49"/>
  <c r="AH387" i="49"/>
  <c r="AH456" i="49"/>
  <c r="AH228" i="49"/>
  <c r="AH478" i="49"/>
  <c r="AH113" i="49"/>
  <c r="AH508" i="49"/>
  <c r="AH25" i="49"/>
  <c r="AH355" i="49"/>
  <c r="AH38" i="49"/>
  <c r="AH82" i="49"/>
  <c r="AH278" i="49"/>
  <c r="AH191" i="49"/>
  <c r="AH506" i="49"/>
  <c r="AH172" i="49"/>
  <c r="AH513" i="49"/>
  <c r="AH527" i="49"/>
  <c r="AH135" i="49"/>
  <c r="AH313" i="49"/>
  <c r="AH378" i="49"/>
  <c r="AH399" i="49"/>
  <c r="AH512" i="49"/>
  <c r="AH446" i="49"/>
  <c r="AH488" i="49"/>
  <c r="AH261" i="49"/>
  <c r="AH391" i="49"/>
  <c r="AH315" i="49"/>
  <c r="AH139" i="49"/>
  <c r="AH338" i="49"/>
  <c r="AH437" i="49"/>
  <c r="AH33" i="49"/>
  <c r="AH324" i="49"/>
  <c r="AH111" i="49"/>
  <c r="AH481" i="49"/>
  <c r="AH149" i="49"/>
  <c r="AH147" i="49"/>
  <c r="AH344" i="49"/>
  <c r="AH196" i="49"/>
  <c r="AH240" i="49"/>
  <c r="C260" i="18"/>
  <c r="AH255" i="49"/>
  <c r="C224" i="18"/>
  <c r="AH26" i="49"/>
  <c r="AH209" i="49"/>
  <c r="C232" i="18"/>
  <c r="AH23" i="49"/>
  <c r="C506" i="18"/>
  <c r="AH449" i="49"/>
  <c r="AH363" i="49"/>
  <c r="AH511" i="49"/>
  <c r="C168" i="18"/>
  <c r="C163" i="18"/>
  <c r="C345" i="18"/>
  <c r="C211" i="18"/>
  <c r="C34" i="18"/>
  <c r="AH296" i="49"/>
  <c r="AH206" i="49"/>
  <c r="AH114" i="49"/>
  <c r="AH390" i="49"/>
  <c r="D8" i="25"/>
  <c r="D37" i="25"/>
  <c r="D24" i="25"/>
  <c r="D36" i="25"/>
  <c r="D81" i="25"/>
  <c r="D82" i="25"/>
  <c r="D14" i="25"/>
  <c r="D9" i="25"/>
  <c r="D10" i="25"/>
  <c r="D22" i="25"/>
  <c r="D5" i="25"/>
  <c r="D32" i="25"/>
  <c r="D11" i="25"/>
  <c r="D21" i="25"/>
  <c r="D19" i="25"/>
  <c r="D17" i="25"/>
  <c r="D23" i="25"/>
  <c r="D34" i="25"/>
  <c r="D67" i="25"/>
  <c r="D31" i="25"/>
  <c r="D47" i="25"/>
  <c r="D66" i="25"/>
  <c r="D89" i="25"/>
  <c r="D16" i="25"/>
  <c r="D52" i="25"/>
  <c r="D26" i="25"/>
  <c r="D50" i="25"/>
  <c r="D45" i="25"/>
  <c r="D88" i="25"/>
  <c r="D119" i="25"/>
  <c r="D118" i="25"/>
  <c r="D124" i="25"/>
  <c r="D121" i="25"/>
  <c r="D54" i="25"/>
  <c r="D92" i="25"/>
  <c r="D25" i="25"/>
  <c r="D48" i="25"/>
  <c r="D120" i="25"/>
  <c r="D20" i="25"/>
  <c r="D58" i="25"/>
  <c r="D60" i="25"/>
  <c r="D79" i="25"/>
  <c r="D51" i="25"/>
  <c r="D113" i="25"/>
  <c r="D65" i="25"/>
  <c r="D85" i="25"/>
  <c r="D111" i="25"/>
  <c r="D162" i="25"/>
  <c r="D116" i="25"/>
  <c r="D97" i="25"/>
  <c r="D184" i="25"/>
  <c r="D172" i="25"/>
  <c r="D167" i="25"/>
  <c r="D112" i="25"/>
  <c r="D174" i="25"/>
  <c r="D185" i="25"/>
  <c r="D190" i="25"/>
  <c r="D169" i="25"/>
  <c r="D187" i="25"/>
  <c r="D183" i="25"/>
  <c r="D176" i="25"/>
  <c r="D163" i="25"/>
  <c r="D117" i="25"/>
  <c r="D189" i="25"/>
  <c r="D86" i="25"/>
  <c r="D193" i="25"/>
  <c r="D44" i="25"/>
  <c r="D53" i="25"/>
  <c r="D7" i="25"/>
  <c r="D40" i="25"/>
  <c r="D29" i="25"/>
  <c r="D38" i="25"/>
  <c r="D27" i="25"/>
  <c r="D114" i="25"/>
  <c r="D33" i="25"/>
  <c r="D15" i="25"/>
  <c r="D63" i="25"/>
  <c r="D41" i="25"/>
  <c r="D75" i="25"/>
  <c r="D101" i="25"/>
  <c r="D55" i="25"/>
  <c r="D30" i="25"/>
  <c r="D107" i="25"/>
  <c r="D13" i="25"/>
  <c r="D132" i="25"/>
  <c r="D76" i="25"/>
  <c r="D133" i="25"/>
  <c r="D251" i="25"/>
  <c r="D252" i="25"/>
  <c r="D253" i="25"/>
  <c r="D264" i="25"/>
  <c r="D35" i="25"/>
  <c r="D80" i="25"/>
  <c r="D6" i="25"/>
  <c r="D268" i="25"/>
  <c r="D269" i="25"/>
  <c r="D84" i="25"/>
  <c r="D123" i="25"/>
  <c r="D290" i="25"/>
  <c r="D313" i="25"/>
  <c r="D298" i="25"/>
  <c r="D78" i="25"/>
  <c r="D191" i="25"/>
  <c r="D182" i="25"/>
  <c r="D166" i="25"/>
  <c r="D224" i="25"/>
  <c r="D164" i="25"/>
  <c r="D205" i="25"/>
  <c r="D170" i="25"/>
  <c r="D109" i="25"/>
  <c r="D197" i="25"/>
  <c r="D110" i="25"/>
  <c r="D161" i="25"/>
  <c r="D206" i="25"/>
  <c r="D175" i="25"/>
  <c r="D207" i="25"/>
  <c r="D208" i="25"/>
  <c r="D28" i="25"/>
  <c r="D43" i="25"/>
  <c r="D99" i="25"/>
  <c r="D42" i="25"/>
  <c r="D61" i="25"/>
  <c r="D59" i="25"/>
  <c r="D308" i="25"/>
  <c r="D312" i="25"/>
  <c r="D266" i="25"/>
  <c r="D323" i="25"/>
  <c r="D258" i="25"/>
  <c r="D297" i="25"/>
  <c r="D267" i="25"/>
  <c r="D301" i="25"/>
  <c r="D324" i="25"/>
  <c r="D339" i="25"/>
  <c r="D257" i="25"/>
  <c r="D315" i="25"/>
  <c r="D299" i="25"/>
  <c r="D259" i="25"/>
  <c r="D262" i="25"/>
  <c r="D355" i="25"/>
  <c r="D340" i="25"/>
  <c r="D314" i="25"/>
  <c r="D316" i="25"/>
  <c r="D73" i="25"/>
  <c r="D122" i="25"/>
  <c r="D319" i="25"/>
  <c r="D303" i="25"/>
  <c r="D351" i="25"/>
  <c r="D354" i="25"/>
  <c r="D295" i="25"/>
  <c r="D94" i="25"/>
  <c r="D168" i="25"/>
  <c r="D203" i="25"/>
  <c r="D180" i="25"/>
  <c r="D188" i="25"/>
  <c r="D219" i="25"/>
  <c r="D204" i="25"/>
  <c r="D194" i="25"/>
  <c r="D222" i="25"/>
  <c r="D220" i="25"/>
  <c r="D221" i="25"/>
  <c r="D186" i="25"/>
  <c r="D195" i="25"/>
  <c r="D223" i="25"/>
  <c r="D177" i="25"/>
  <c r="D196" i="25"/>
  <c r="D199" i="25"/>
  <c r="D108" i="25"/>
  <c r="D173" i="25"/>
  <c r="D179" i="25"/>
  <c r="D178" i="25"/>
  <c r="D192" i="25"/>
  <c r="D271" i="25"/>
  <c r="D254" i="25"/>
  <c r="D46" i="25"/>
  <c r="D56" i="25"/>
  <c r="D95" i="25"/>
  <c r="D154" i="25"/>
  <c r="D77" i="25"/>
  <c r="D127" i="25"/>
  <c r="D155" i="25"/>
  <c r="D326" i="25"/>
  <c r="D341" i="25"/>
  <c r="D302" i="25"/>
  <c r="D356" i="25"/>
  <c r="D261" i="25"/>
  <c r="D334" i="25"/>
  <c r="D260" i="25"/>
  <c r="D423" i="25"/>
  <c r="D424" i="25"/>
  <c r="D425" i="25"/>
  <c r="D335" i="25"/>
  <c r="D426" i="25"/>
  <c r="D357" i="25"/>
  <c r="D427" i="25"/>
  <c r="D325" i="25"/>
  <c r="D358" i="25"/>
  <c r="D137" i="25"/>
  <c r="D134" i="25"/>
  <c r="D103" i="25"/>
  <c r="D135" i="25"/>
  <c r="D292" i="25"/>
  <c r="D317" i="25"/>
  <c r="D333" i="25"/>
  <c r="D318" i="25"/>
  <c r="D352" i="25"/>
  <c r="D421" i="25"/>
  <c r="D331" i="25"/>
  <c r="D332" i="25"/>
  <c r="D422" i="25"/>
  <c r="D501" i="25"/>
  <c r="D353" i="25"/>
  <c r="D181" i="25"/>
  <c r="D226" i="25"/>
  <c r="D227" i="25"/>
  <c r="D209" i="25"/>
  <c r="D228" i="25"/>
  <c r="D200" i="25"/>
  <c r="D214" i="25"/>
  <c r="D215" i="25"/>
  <c r="D244" i="25"/>
  <c r="D201" i="25"/>
  <c r="D198" i="25"/>
  <c r="D171" i="25"/>
  <c r="D229" i="25"/>
  <c r="D293" i="25"/>
  <c r="D310" i="25"/>
  <c r="D306" i="25"/>
  <c r="D309" i="25"/>
  <c r="D359" i="25"/>
  <c r="D429" i="25"/>
  <c r="D305" i="25"/>
  <c r="D342" i="25"/>
  <c r="D430" i="25"/>
  <c r="D502" i="25"/>
  <c r="D291" i="25"/>
  <c r="D431" i="25"/>
  <c r="D363" i="25"/>
  <c r="D432" i="25"/>
  <c r="D364" i="25"/>
  <c r="D433" i="25"/>
  <c r="D503" i="25"/>
  <c r="D434" i="25"/>
  <c r="D435" i="25"/>
  <c r="D428" i="25"/>
  <c r="D504" i="25"/>
  <c r="D336" i="25"/>
  <c r="D265" i="25"/>
  <c r="D436" i="25"/>
  <c r="D505" i="25"/>
  <c r="D437" i="25"/>
  <c r="D415" i="25"/>
  <c r="D438" i="25"/>
  <c r="D439" i="25"/>
  <c r="D440" i="25"/>
  <c r="D441" i="25"/>
  <c r="D311" i="25"/>
  <c r="D442" i="25"/>
  <c r="D131" i="25"/>
  <c r="D350" i="25"/>
  <c r="D443" i="25"/>
  <c r="D365" i="25"/>
  <c r="D230" i="25"/>
  <c r="D444" i="25"/>
  <c r="D366" i="25"/>
  <c r="D367" i="25"/>
  <c r="D445" i="25"/>
  <c r="D446" i="25"/>
  <c r="D368" i="25"/>
  <c r="D447" i="25"/>
  <c r="D141" i="25"/>
  <c r="D330" i="25"/>
  <c r="D448" i="25"/>
  <c r="D449" i="25"/>
  <c r="D369" i="25"/>
  <c r="D278" i="25"/>
  <c r="D273" i="25"/>
  <c r="D287" i="25"/>
  <c r="D39" i="25"/>
  <c r="D279" i="25"/>
  <c r="D280" i="25"/>
  <c r="D281" i="25"/>
  <c r="D12" i="25"/>
  <c r="D370" i="25"/>
  <c r="D64" i="25"/>
  <c r="D140" i="25"/>
  <c r="D102" i="25"/>
  <c r="D128" i="25"/>
  <c r="D106" i="25"/>
  <c r="D62" i="25"/>
  <c r="D138" i="25"/>
  <c r="D18" i="25"/>
  <c r="D360" i="25"/>
  <c r="D93" i="25"/>
  <c r="D371" i="25"/>
  <c r="D506" i="25"/>
  <c r="D372" i="25"/>
  <c r="D346" i="25"/>
  <c r="D373" i="25"/>
  <c r="D374" i="25"/>
  <c r="D282" i="25"/>
  <c r="D288" i="25"/>
  <c r="D450" i="25"/>
  <c r="D507" i="25"/>
  <c r="D294" i="25"/>
  <c r="D508" i="25"/>
  <c r="D451" i="25"/>
  <c r="D347" i="25"/>
  <c r="D231" i="25"/>
  <c r="D452" i="25"/>
  <c r="D375" i="25"/>
  <c r="D202" i="25"/>
  <c r="D453" i="25"/>
  <c r="D454" i="25"/>
  <c r="D455" i="25"/>
  <c r="D245" i="25"/>
  <c r="D283" i="25"/>
  <c r="D210" i="25"/>
  <c r="D232" i="25"/>
  <c r="D376" i="25"/>
  <c r="D233" i="25"/>
  <c r="D234" i="25"/>
  <c r="D156" i="25"/>
  <c r="D456" i="25"/>
  <c r="D263" i="25"/>
  <c r="D320" i="25"/>
  <c r="D361" i="25"/>
  <c r="D126" i="25"/>
  <c r="D157" i="25"/>
  <c r="D142" i="25"/>
  <c r="D143" i="25"/>
  <c r="D100" i="25"/>
  <c r="D158" i="25"/>
  <c r="D90" i="25"/>
  <c r="D377" i="25"/>
  <c r="D378" i="25"/>
  <c r="D379" i="25"/>
  <c r="D457" i="25"/>
  <c r="D458" i="25"/>
  <c r="D459" i="25"/>
  <c r="D307" i="25"/>
  <c r="D380" i="25"/>
  <c r="D460" i="25"/>
  <c r="D235" i="25"/>
  <c r="D461" i="25"/>
  <c r="D144" i="25"/>
  <c r="D381" i="25"/>
  <c r="D87" i="25"/>
  <c r="D462" i="25"/>
  <c r="D509" i="25"/>
  <c r="D145" i="25"/>
  <c r="D510" i="25"/>
  <c r="D115" i="25"/>
  <c r="D218" i="25"/>
  <c r="D463" i="25"/>
  <c r="D125" i="25"/>
  <c r="D464" i="25"/>
  <c r="D216" i="25"/>
  <c r="D69" i="25"/>
  <c r="D98" i="25"/>
  <c r="D284" i="25"/>
  <c r="D285" i="25"/>
  <c r="D416" i="25"/>
  <c r="D96" i="25"/>
  <c r="D511" i="25"/>
  <c r="D382" i="25"/>
  <c r="D71" i="25"/>
  <c r="D512" i="25"/>
  <c r="D57" i="25"/>
  <c r="D146" i="25"/>
  <c r="D296" i="25"/>
  <c r="D236" i="25"/>
  <c r="D513" i="25"/>
  <c r="D246" i="25"/>
  <c r="D237" i="25"/>
  <c r="D383" i="25"/>
  <c r="D514" i="25"/>
  <c r="D417" i="25"/>
  <c r="D384" i="25"/>
  <c r="D91" i="25"/>
  <c r="D49" i="25"/>
  <c r="D68" i="25"/>
  <c r="D147" i="25"/>
  <c r="D159" i="25"/>
  <c r="D148" i="25"/>
  <c r="D465" i="25"/>
  <c r="D321" i="25"/>
  <c r="D238" i="25"/>
  <c r="D515" i="25"/>
  <c r="D277" i="25"/>
  <c r="D385" i="25"/>
  <c r="D386" i="25"/>
  <c r="D387" i="25"/>
  <c r="D466" i="25"/>
  <c r="D149" i="25"/>
  <c r="D388" i="25"/>
  <c r="D139" i="25"/>
  <c r="D467" i="25"/>
  <c r="D70" i="25"/>
  <c r="D72" i="25"/>
  <c r="D83" i="25"/>
  <c r="D274" i="25"/>
  <c r="D239" i="25"/>
  <c r="D389" i="25"/>
  <c r="D468" i="25"/>
  <c r="D390" i="25"/>
  <c r="D217" i="25"/>
  <c r="D304" i="25"/>
  <c r="D391" i="25"/>
  <c r="D469" i="25"/>
  <c r="D516" i="25"/>
  <c r="D470" i="25"/>
  <c r="D420" i="25"/>
  <c r="D471" i="25"/>
  <c r="D472" i="25"/>
  <c r="D275" i="25"/>
  <c r="D74" i="25"/>
  <c r="D473" i="25"/>
  <c r="D104" i="25"/>
  <c r="D105" i="25"/>
  <c r="D418" i="25"/>
  <c r="D392" i="25"/>
  <c r="D474" i="25"/>
  <c r="D270" i="25"/>
  <c r="D393" i="25"/>
  <c r="D322" i="25"/>
  <c r="D256" i="25"/>
  <c r="D475" i="25"/>
  <c r="D247" i="25"/>
  <c r="D362" i="25"/>
  <c r="D343" i="25"/>
  <c r="D286" i="25"/>
  <c r="D327" i="25"/>
  <c r="D129" i="25"/>
  <c r="D276" i="25"/>
  <c r="D153" i="25"/>
  <c r="D225" i="25"/>
  <c r="D152" i="25"/>
  <c r="D240" i="25"/>
  <c r="D517" i="25"/>
  <c r="D150" i="25"/>
  <c r="D394" i="25"/>
  <c r="D476" i="25"/>
  <c r="D395" i="25"/>
  <c r="D396" i="25"/>
  <c r="D130" i="25"/>
  <c r="D477" i="25"/>
  <c r="D478" i="25"/>
  <c r="D518" i="25"/>
  <c r="D344" i="25"/>
  <c r="D337" i="25"/>
  <c r="D519" i="25"/>
  <c r="D520" i="25"/>
  <c r="D479" i="25"/>
  <c r="D211" i="25"/>
  <c r="D241" i="25"/>
  <c r="D248" i="25"/>
  <c r="D397" i="25"/>
  <c r="D398" i="25"/>
  <c r="D480" i="25"/>
  <c r="D399" i="25"/>
  <c r="D250" i="25"/>
  <c r="D400" i="25"/>
  <c r="D349" i="25"/>
  <c r="D401" i="25"/>
  <c r="D402" i="25"/>
  <c r="D272" i="25"/>
  <c r="D348" i="25"/>
  <c r="D481" i="25"/>
  <c r="D242" i="25"/>
  <c r="D403" i="25"/>
  <c r="D482" i="25"/>
  <c r="D404" i="25"/>
  <c r="D405" i="25"/>
  <c r="D406" i="25"/>
  <c r="D407" i="25"/>
  <c r="D521" i="25"/>
  <c r="D151" i="25"/>
  <c r="D160" i="25"/>
  <c r="D408" i="25"/>
  <c r="D483" i="25"/>
  <c r="D522" i="25"/>
  <c r="D523" i="25"/>
  <c r="D484" i="25"/>
  <c r="D409" i="25"/>
  <c r="D485" i="25"/>
  <c r="D255" i="25"/>
  <c r="D410" i="25"/>
  <c r="D328" i="25"/>
  <c r="D300" i="25"/>
  <c r="D165" i="25"/>
  <c r="D212" i="25"/>
  <c r="D338" i="25"/>
  <c r="D486" i="25"/>
  <c r="D289" i="25"/>
  <c r="D419" i="25"/>
  <c r="D411" i="25"/>
  <c r="D487" i="25"/>
  <c r="D213" i="25"/>
  <c r="D488" i="25"/>
  <c r="D489" i="25"/>
  <c r="D524" i="25"/>
  <c r="D490" i="25"/>
  <c r="D491" i="25"/>
  <c r="D492" i="25"/>
  <c r="D493" i="25"/>
  <c r="D494" i="25"/>
  <c r="D495" i="25"/>
  <c r="D496" i="25"/>
  <c r="D497" i="25"/>
  <c r="D249" i="25"/>
  <c r="D136" i="25"/>
  <c r="D498" i="25"/>
  <c r="D345" i="25"/>
  <c r="D329" i="25"/>
  <c r="D412" i="25"/>
  <c r="D413" i="25"/>
  <c r="D414" i="25"/>
  <c r="D243" i="25"/>
  <c r="D499" i="25"/>
  <c r="D500" i="25"/>
  <c r="D7" i="26"/>
  <c r="D9" i="26"/>
  <c r="D14" i="26"/>
  <c r="D5" i="26"/>
  <c r="D22" i="26"/>
  <c r="D48" i="26"/>
  <c r="D36" i="26"/>
  <c r="D47" i="26"/>
  <c r="D88" i="26"/>
  <c r="D89" i="26"/>
  <c r="D13" i="26"/>
  <c r="D16" i="26"/>
  <c r="D15" i="26"/>
  <c r="D24" i="26"/>
  <c r="D44" i="26"/>
  <c r="D29" i="26"/>
  <c r="D33" i="26"/>
  <c r="D17" i="26"/>
  <c r="D28" i="26"/>
  <c r="D60" i="26"/>
  <c r="D12" i="26"/>
  <c r="D19" i="26"/>
  <c r="D35" i="26"/>
  <c r="D32" i="26"/>
  <c r="D31" i="26"/>
  <c r="D45" i="26"/>
  <c r="D72" i="26"/>
  <c r="D96" i="26"/>
  <c r="D30" i="26"/>
  <c r="D59" i="26"/>
  <c r="D95" i="26"/>
  <c r="D126" i="26"/>
  <c r="D125" i="26"/>
  <c r="D132" i="26"/>
  <c r="D129" i="26"/>
  <c r="D64" i="26"/>
  <c r="D37" i="26"/>
  <c r="D90" i="26"/>
  <c r="D57" i="26"/>
  <c r="D127" i="26"/>
  <c r="D68" i="26"/>
  <c r="D69" i="26"/>
  <c r="D85" i="26"/>
  <c r="D62" i="26"/>
  <c r="D119" i="26"/>
  <c r="D71" i="26"/>
  <c r="D121" i="26"/>
  <c r="D27" i="26"/>
  <c r="D34" i="26"/>
  <c r="D6" i="26"/>
  <c r="D92" i="26"/>
  <c r="D117" i="26"/>
  <c r="D175" i="26"/>
  <c r="D123" i="26"/>
  <c r="D102" i="26"/>
  <c r="D191" i="26"/>
  <c r="D179" i="26"/>
  <c r="D118" i="26"/>
  <c r="D184" i="26"/>
  <c r="D192" i="26"/>
  <c r="D196" i="26"/>
  <c r="D181" i="26"/>
  <c r="D193" i="26"/>
  <c r="D186" i="26"/>
  <c r="D176" i="26"/>
  <c r="D124" i="26"/>
  <c r="D195" i="26"/>
  <c r="D93" i="26"/>
  <c r="D199" i="26"/>
  <c r="D10" i="26"/>
  <c r="D63" i="26"/>
  <c r="D21" i="26"/>
  <c r="D25" i="26"/>
  <c r="D56" i="26"/>
  <c r="D52" i="26"/>
  <c r="D40" i="26"/>
  <c r="D50" i="26"/>
  <c r="D38" i="26"/>
  <c r="D120" i="26"/>
  <c r="D46" i="26"/>
  <c r="D70" i="26"/>
  <c r="D53" i="26"/>
  <c r="D81" i="26"/>
  <c r="D65" i="26"/>
  <c r="D113" i="26"/>
  <c r="D23" i="26"/>
  <c r="D141" i="26"/>
  <c r="D82" i="26"/>
  <c r="D142" i="26"/>
  <c r="D251" i="26"/>
  <c r="D252" i="26"/>
  <c r="D253" i="26"/>
  <c r="D265" i="26"/>
  <c r="D86" i="26"/>
  <c r="D80" i="26"/>
  <c r="D87" i="26"/>
  <c r="D139" i="26"/>
  <c r="D8" i="26"/>
  <c r="D269" i="26"/>
  <c r="D18" i="26"/>
  <c r="D26" i="26"/>
  <c r="D41" i="26"/>
  <c r="D39" i="26"/>
  <c r="D290" i="26"/>
  <c r="D270" i="26"/>
  <c r="D131" i="26"/>
  <c r="D298" i="26"/>
  <c r="D320" i="26"/>
  <c r="D305" i="26"/>
  <c r="D84" i="26"/>
  <c r="D61" i="26"/>
  <c r="D128" i="26"/>
  <c r="D152" i="26"/>
  <c r="D107" i="26"/>
  <c r="D197" i="26"/>
  <c r="D190" i="26"/>
  <c r="D178" i="26"/>
  <c r="D226" i="26"/>
  <c r="D210" i="26"/>
  <c r="D115" i="26"/>
  <c r="D116" i="26"/>
  <c r="D174" i="26"/>
  <c r="D211" i="26"/>
  <c r="D185" i="26"/>
  <c r="D212" i="26"/>
  <c r="D213" i="26"/>
  <c r="D104" i="26"/>
  <c r="D54" i="26"/>
  <c r="D315" i="26"/>
  <c r="D319" i="26"/>
  <c r="D267" i="26"/>
  <c r="D329" i="26"/>
  <c r="D259" i="26"/>
  <c r="D304" i="26"/>
  <c r="D268" i="26"/>
  <c r="D308" i="26"/>
  <c r="D330" i="26"/>
  <c r="D344" i="26"/>
  <c r="D258" i="26"/>
  <c r="D322" i="26"/>
  <c r="D306" i="26"/>
  <c r="D260" i="26"/>
  <c r="D263" i="26"/>
  <c r="D360" i="26"/>
  <c r="D345" i="26"/>
  <c r="D321" i="26"/>
  <c r="D79" i="26"/>
  <c r="D130" i="26"/>
  <c r="D108" i="26"/>
  <c r="D325" i="26"/>
  <c r="D310" i="26"/>
  <c r="D356" i="26"/>
  <c r="D359" i="26"/>
  <c r="D303" i="26"/>
  <c r="D180" i="26"/>
  <c r="D208" i="26"/>
  <c r="D188" i="26"/>
  <c r="D194" i="26"/>
  <c r="D222" i="26"/>
  <c r="D209" i="26"/>
  <c r="D200" i="26"/>
  <c r="D225" i="26"/>
  <c r="D223" i="26"/>
  <c r="D224" i="26"/>
  <c r="D201" i="26"/>
  <c r="D202" i="26"/>
  <c r="D204" i="26"/>
  <c r="D114" i="26"/>
  <c r="D183" i="26"/>
  <c r="D187" i="26"/>
  <c r="D198" i="26"/>
  <c r="D291" i="26"/>
  <c r="D272" i="26"/>
  <c r="D254" i="26"/>
  <c r="D295" i="26"/>
  <c r="D55" i="26"/>
  <c r="D66" i="26"/>
  <c r="D100" i="26"/>
  <c r="D166" i="26"/>
  <c r="D83" i="26"/>
  <c r="D135" i="26"/>
  <c r="D167" i="26"/>
  <c r="D346" i="26"/>
  <c r="D309" i="26"/>
  <c r="D361" i="26"/>
  <c r="D262" i="26"/>
  <c r="D339" i="26"/>
  <c r="D261" i="26"/>
  <c r="D427" i="26"/>
  <c r="D428" i="26"/>
  <c r="D429" i="26"/>
  <c r="D340" i="26"/>
  <c r="D430" i="26"/>
  <c r="D362" i="26"/>
  <c r="D431" i="26"/>
  <c r="D331" i="26"/>
  <c r="D363" i="26"/>
  <c r="D165" i="26"/>
  <c r="D293" i="26"/>
  <c r="D147" i="26"/>
  <c r="D143" i="26"/>
  <c r="D109" i="26"/>
  <c r="D144" i="26"/>
  <c r="D300" i="26"/>
  <c r="D323" i="26"/>
  <c r="D338" i="26"/>
  <c r="D324" i="26"/>
  <c r="D357" i="26"/>
  <c r="D425" i="26"/>
  <c r="D336" i="26"/>
  <c r="D337" i="26"/>
  <c r="D426" i="26"/>
  <c r="D358" i="26"/>
  <c r="D189" i="26"/>
  <c r="D227" i="26"/>
  <c r="D214" i="26"/>
  <c r="D228" i="26"/>
  <c r="D205" i="26"/>
  <c r="D218" i="26"/>
  <c r="D219" i="26"/>
  <c r="D244" i="26"/>
  <c r="D206" i="26"/>
  <c r="D203" i="26"/>
  <c r="D182" i="26"/>
  <c r="D229" i="26"/>
  <c r="D301" i="26"/>
  <c r="D317" i="26"/>
  <c r="D313" i="26"/>
  <c r="D316" i="26"/>
  <c r="D364" i="26"/>
  <c r="D433" i="26"/>
  <c r="D312" i="26"/>
  <c r="D347" i="26"/>
  <c r="D503" i="26"/>
  <c r="D299" i="26"/>
  <c r="D434" i="26"/>
  <c r="D368" i="26"/>
  <c r="D435" i="26"/>
  <c r="D369" i="26"/>
  <c r="D436" i="26"/>
  <c r="D504" i="26"/>
  <c r="D437" i="26"/>
  <c r="D438" i="26"/>
  <c r="D432" i="26"/>
  <c r="D505" i="26"/>
  <c r="D341" i="26"/>
  <c r="D266" i="26"/>
  <c r="D439" i="26"/>
  <c r="D506" i="26"/>
  <c r="D440" i="26"/>
  <c r="D419" i="26"/>
  <c r="D441" i="26"/>
  <c r="D442" i="26"/>
  <c r="D443" i="26"/>
  <c r="D444" i="26"/>
  <c r="D318" i="26"/>
  <c r="D445" i="26"/>
  <c r="D140" i="26"/>
  <c r="D355" i="26"/>
  <c r="D446" i="26"/>
  <c r="D370" i="26"/>
  <c r="D230" i="26"/>
  <c r="D447" i="26"/>
  <c r="D371" i="26"/>
  <c r="D372" i="26"/>
  <c r="D448" i="26"/>
  <c r="D449" i="26"/>
  <c r="D373" i="26"/>
  <c r="D450" i="26"/>
  <c r="D154" i="26"/>
  <c r="D335" i="26"/>
  <c r="D451" i="26"/>
  <c r="D452" i="26"/>
  <c r="D374" i="26"/>
  <c r="D279" i="26"/>
  <c r="D275" i="26"/>
  <c r="D288" i="26"/>
  <c r="D51" i="26"/>
  <c r="D280" i="26"/>
  <c r="D281" i="26"/>
  <c r="D282" i="26"/>
  <c r="D20" i="26"/>
  <c r="D375" i="26"/>
  <c r="D43" i="26"/>
  <c r="D151" i="26"/>
  <c r="D106" i="26"/>
  <c r="D136" i="26"/>
  <c r="D112" i="26"/>
  <c r="D42" i="26"/>
  <c r="D149" i="26"/>
  <c r="D11" i="26"/>
  <c r="D365" i="26"/>
  <c r="D99" i="26"/>
  <c r="D376" i="26"/>
  <c r="D507" i="26"/>
  <c r="D377" i="26"/>
  <c r="D351" i="26"/>
  <c r="D378" i="26"/>
  <c r="D379" i="26"/>
  <c r="D283" i="26"/>
  <c r="D289" i="26"/>
  <c r="D453" i="26"/>
  <c r="D508" i="26"/>
  <c r="D302" i="26"/>
  <c r="D509" i="26"/>
  <c r="D454" i="26"/>
  <c r="D352" i="26"/>
  <c r="D231" i="26"/>
  <c r="D455" i="26"/>
  <c r="D380" i="26"/>
  <c r="D207" i="26"/>
  <c r="D456" i="26"/>
  <c r="D457" i="26"/>
  <c r="D458" i="26"/>
  <c r="D245" i="26"/>
  <c r="D284" i="26"/>
  <c r="D215" i="26"/>
  <c r="D232" i="26"/>
  <c r="D381" i="26"/>
  <c r="D233" i="26"/>
  <c r="D234" i="26"/>
  <c r="D168" i="26"/>
  <c r="D459" i="26"/>
  <c r="D264" i="26"/>
  <c r="D326" i="26"/>
  <c r="D366" i="26"/>
  <c r="D134" i="26"/>
  <c r="D169" i="26"/>
  <c r="D155" i="26"/>
  <c r="D156" i="26"/>
  <c r="D105" i="26"/>
  <c r="D170" i="26"/>
  <c r="D97" i="26"/>
  <c r="D382" i="26"/>
  <c r="D383" i="26"/>
  <c r="D384" i="26"/>
  <c r="D460" i="26"/>
  <c r="D294" i="26"/>
  <c r="D461" i="26"/>
  <c r="D314" i="26"/>
  <c r="D385" i="26"/>
  <c r="D462" i="26"/>
  <c r="D235" i="26"/>
  <c r="D463" i="26"/>
  <c r="D157" i="26"/>
  <c r="D386" i="26"/>
  <c r="D94" i="26"/>
  <c r="D464" i="26"/>
  <c r="D510" i="26"/>
  <c r="D158" i="26"/>
  <c r="D511" i="26"/>
  <c r="D122" i="26"/>
  <c r="D221" i="26"/>
  <c r="D465" i="26"/>
  <c r="D133" i="26"/>
  <c r="D466" i="26"/>
  <c r="D148" i="26"/>
  <c r="D74" i="26"/>
  <c r="D103" i="26"/>
  <c r="D285" i="26"/>
  <c r="D286" i="26"/>
  <c r="D420" i="26"/>
  <c r="D101" i="26"/>
  <c r="D512" i="26"/>
  <c r="D387" i="26"/>
  <c r="D77" i="26"/>
  <c r="D513" i="26"/>
  <c r="D67" i="26"/>
  <c r="D159" i="26"/>
  <c r="D257" i="26"/>
  <c r="D236" i="26"/>
  <c r="D514" i="26"/>
  <c r="D246" i="26"/>
  <c r="D237" i="26"/>
  <c r="D388" i="26"/>
  <c r="D515" i="26"/>
  <c r="D421" i="26"/>
  <c r="D389" i="26"/>
  <c r="D98" i="26"/>
  <c r="D58" i="26"/>
  <c r="D73" i="26"/>
  <c r="D160" i="26"/>
  <c r="D171" i="26"/>
  <c r="D161" i="26"/>
  <c r="D467" i="26"/>
  <c r="D327" i="26"/>
  <c r="D238" i="26"/>
  <c r="D516" i="26"/>
  <c r="D274" i="26"/>
  <c r="D390" i="26"/>
  <c r="D391" i="26"/>
  <c r="D392" i="26"/>
  <c r="D468" i="26"/>
  <c r="D162" i="26"/>
  <c r="D393" i="26"/>
  <c r="D150" i="26"/>
  <c r="D469" i="26"/>
  <c r="D75" i="26"/>
  <c r="D78" i="26"/>
  <c r="D91" i="26"/>
  <c r="D276" i="26"/>
  <c r="D239" i="26"/>
  <c r="D394" i="26"/>
  <c r="D470" i="26"/>
  <c r="D395" i="26"/>
  <c r="D220" i="26"/>
  <c r="D311" i="26"/>
  <c r="D396" i="26"/>
  <c r="D471" i="26"/>
  <c r="D517" i="26"/>
  <c r="D472" i="26"/>
  <c r="D424" i="26"/>
  <c r="D473" i="26"/>
  <c r="D474" i="26"/>
  <c r="D277" i="26"/>
  <c r="D49" i="26"/>
  <c r="D475" i="26"/>
  <c r="D110" i="26"/>
  <c r="D111" i="26"/>
  <c r="D422" i="26"/>
  <c r="D397" i="26"/>
  <c r="D476" i="26"/>
  <c r="D271" i="26"/>
  <c r="D398" i="26"/>
  <c r="D328" i="26"/>
  <c r="D256" i="26"/>
  <c r="D477" i="26"/>
  <c r="D247" i="26"/>
  <c r="D367" i="26"/>
  <c r="D348" i="26"/>
  <c r="D287" i="26"/>
  <c r="D332" i="26"/>
  <c r="D137" i="26"/>
  <c r="D278" i="26"/>
  <c r="D173" i="26"/>
  <c r="D153" i="26"/>
  <c r="D164" i="26"/>
  <c r="D240" i="26"/>
  <c r="D296" i="26"/>
  <c r="D76" i="26"/>
  <c r="D399" i="26"/>
  <c r="D478" i="26"/>
  <c r="D400" i="26"/>
  <c r="D401" i="26"/>
  <c r="D138" i="26"/>
  <c r="D479" i="26"/>
  <c r="D480" i="26"/>
  <c r="D518" i="26"/>
  <c r="D349" i="26"/>
  <c r="D342" i="26"/>
  <c r="D519" i="26"/>
  <c r="D520" i="26"/>
  <c r="D481" i="26"/>
  <c r="D216" i="26"/>
  <c r="D241" i="26"/>
  <c r="D248" i="26"/>
  <c r="D402" i="26"/>
  <c r="D403" i="26"/>
  <c r="D482" i="26"/>
  <c r="D404" i="26"/>
  <c r="D250" i="26"/>
  <c r="D405" i="26"/>
  <c r="D354" i="26"/>
  <c r="D406" i="26"/>
  <c r="D407" i="26"/>
  <c r="D273" i="26"/>
  <c r="D353" i="26"/>
  <c r="D483" i="26"/>
  <c r="D242" i="26"/>
  <c r="D408" i="26"/>
  <c r="D484" i="26"/>
  <c r="D409" i="26"/>
  <c r="D410" i="26"/>
  <c r="D411" i="26"/>
  <c r="D412" i="26"/>
  <c r="D521" i="26"/>
  <c r="D163" i="26"/>
  <c r="D172" i="26"/>
  <c r="D413" i="26"/>
  <c r="D485" i="26"/>
  <c r="D522" i="26"/>
  <c r="D523" i="26"/>
  <c r="D486" i="26"/>
  <c r="D414" i="26"/>
  <c r="D487" i="26"/>
  <c r="D255" i="26"/>
  <c r="D415" i="26"/>
  <c r="D333" i="26"/>
  <c r="D307" i="26"/>
  <c r="D177" i="26"/>
  <c r="D217" i="26"/>
  <c r="D343" i="26"/>
  <c r="D488" i="26"/>
  <c r="D297" i="26"/>
  <c r="D423" i="26"/>
  <c r="D416" i="26"/>
  <c r="D489" i="26"/>
  <c r="D145" i="26"/>
  <c r="D490" i="26"/>
  <c r="D491" i="26"/>
  <c r="D524" i="26"/>
  <c r="D492" i="26"/>
  <c r="D493" i="26"/>
  <c r="D494" i="26"/>
  <c r="D495" i="26"/>
  <c r="D496" i="26"/>
  <c r="D497" i="26"/>
  <c r="D498" i="26"/>
  <c r="D499" i="26"/>
  <c r="D249" i="26"/>
  <c r="D146" i="26"/>
  <c r="D500" i="26"/>
  <c r="D350" i="26"/>
  <c r="D334" i="26"/>
  <c r="D292" i="26"/>
  <c r="D417" i="26"/>
  <c r="D418" i="26"/>
  <c r="D243" i="26"/>
  <c r="D501" i="26"/>
  <c r="D502" i="26"/>
  <c r="D4" i="26"/>
  <c r="D4" i="25"/>
  <c r="D5" i="18"/>
  <c r="D33" i="18"/>
  <c r="D23" i="18"/>
  <c r="D32" i="18"/>
  <c r="D72" i="18"/>
  <c r="D73" i="18"/>
  <c r="D12" i="18"/>
  <c r="D6" i="18"/>
  <c r="D7" i="18"/>
  <c r="D21" i="18"/>
  <c r="D20" i="18"/>
  <c r="D18" i="18"/>
  <c r="D16" i="18"/>
  <c r="D22" i="18"/>
  <c r="D31" i="18"/>
  <c r="D9" i="18"/>
  <c r="D59" i="18"/>
  <c r="D29" i="18"/>
  <c r="D39" i="18"/>
  <c r="D58" i="18"/>
  <c r="D80" i="18"/>
  <c r="D15" i="18"/>
  <c r="D44" i="18"/>
  <c r="D24" i="18"/>
  <c r="D61" i="18"/>
  <c r="D42" i="18"/>
  <c r="D37" i="18"/>
  <c r="D79" i="18"/>
  <c r="D111" i="18"/>
  <c r="D110" i="18"/>
  <c r="D115" i="18"/>
  <c r="D113" i="18"/>
  <c r="D45" i="18"/>
  <c r="D83" i="18"/>
  <c r="D40" i="18"/>
  <c r="D112" i="18"/>
  <c r="D19" i="18"/>
  <c r="D50" i="18"/>
  <c r="D53" i="18"/>
  <c r="D70" i="18"/>
  <c r="D43" i="18"/>
  <c r="D104" i="18"/>
  <c r="D27" i="18"/>
  <c r="D76" i="18"/>
  <c r="D102" i="18"/>
  <c r="D150" i="18"/>
  <c r="D108" i="18"/>
  <c r="D88" i="18"/>
  <c r="D46" i="18"/>
  <c r="D176" i="18"/>
  <c r="D163" i="18"/>
  <c r="D157" i="18"/>
  <c r="D103" i="18"/>
  <c r="D165" i="18"/>
  <c r="D177" i="18"/>
  <c r="D183" i="18"/>
  <c r="D160" i="18"/>
  <c r="D180" i="18"/>
  <c r="D175" i="18"/>
  <c r="D167" i="18"/>
  <c r="D151" i="18"/>
  <c r="D109" i="18"/>
  <c r="D182" i="18"/>
  <c r="D77" i="18"/>
  <c r="D186" i="18"/>
  <c r="D106" i="18"/>
  <c r="D25" i="18"/>
  <c r="D105" i="18"/>
  <c r="D30" i="18"/>
  <c r="D14" i="18"/>
  <c r="D71" i="18"/>
  <c r="D56" i="18"/>
  <c r="D34" i="18"/>
  <c r="D65" i="18"/>
  <c r="D93" i="18"/>
  <c r="D47" i="18"/>
  <c r="D28" i="18"/>
  <c r="D92" i="18"/>
  <c r="D98" i="18"/>
  <c r="D10" i="18"/>
  <c r="D122" i="18"/>
  <c r="D66" i="18"/>
  <c r="D123" i="18"/>
  <c r="D251" i="18"/>
  <c r="D252" i="18"/>
  <c r="D253" i="18"/>
  <c r="D262" i="18"/>
  <c r="D13" i="18"/>
  <c r="D68" i="18"/>
  <c r="D52" i="18"/>
  <c r="D75" i="18"/>
  <c r="D64" i="18"/>
  <c r="D114" i="18"/>
  <c r="D269" i="18"/>
  <c r="D292" i="18"/>
  <c r="D277" i="18"/>
  <c r="D184" i="18"/>
  <c r="D174" i="18"/>
  <c r="D156" i="18"/>
  <c r="D222" i="18"/>
  <c r="D153" i="18"/>
  <c r="D199" i="18"/>
  <c r="D161" i="18"/>
  <c r="D100" i="18"/>
  <c r="D190" i="18"/>
  <c r="D101" i="18"/>
  <c r="D149" i="18"/>
  <c r="D200" i="18"/>
  <c r="D166" i="18"/>
  <c r="D201" i="18"/>
  <c r="D202" i="18"/>
  <c r="D62" i="18"/>
  <c r="D158" i="18"/>
  <c r="D26" i="18"/>
  <c r="D11" i="18"/>
  <c r="D36" i="18"/>
  <c r="D90" i="18"/>
  <c r="D35" i="18"/>
  <c r="D54" i="18"/>
  <c r="D51" i="18"/>
  <c r="D287" i="18"/>
  <c r="D291" i="18"/>
  <c r="D264" i="18"/>
  <c r="D305" i="18"/>
  <c r="D256" i="18"/>
  <c r="D276" i="18"/>
  <c r="D265" i="18"/>
  <c r="D280" i="18"/>
  <c r="D306" i="18"/>
  <c r="D322" i="18"/>
  <c r="D293" i="18"/>
  <c r="D255" i="18"/>
  <c r="D295" i="18"/>
  <c r="D278" i="18"/>
  <c r="D257" i="18"/>
  <c r="D260" i="18"/>
  <c r="D338" i="18"/>
  <c r="D323" i="18"/>
  <c r="D294" i="18"/>
  <c r="D296" i="18"/>
  <c r="D299" i="18"/>
  <c r="D282" i="18"/>
  <c r="D300" i="18"/>
  <c r="D334" i="18"/>
  <c r="D337" i="18"/>
  <c r="D274" i="18"/>
  <c r="D85" i="18"/>
  <c r="D159" i="18"/>
  <c r="D197" i="18"/>
  <c r="D172" i="18"/>
  <c r="D181" i="18"/>
  <c r="D217" i="18"/>
  <c r="D155" i="18"/>
  <c r="D198" i="18"/>
  <c r="D187" i="18"/>
  <c r="D220" i="18"/>
  <c r="D218" i="18"/>
  <c r="D219" i="18"/>
  <c r="D178" i="18"/>
  <c r="D188" i="18"/>
  <c r="D221" i="18"/>
  <c r="D168" i="18"/>
  <c r="D189" i="18"/>
  <c r="D193" i="18"/>
  <c r="D99" i="18"/>
  <c r="D164" i="18"/>
  <c r="D170" i="18"/>
  <c r="D169" i="18"/>
  <c r="D185" i="18"/>
  <c r="D152" i="18"/>
  <c r="D179" i="18"/>
  <c r="D38" i="18"/>
  <c r="D48" i="18"/>
  <c r="D86" i="18"/>
  <c r="D140" i="18"/>
  <c r="D69" i="18"/>
  <c r="D118" i="18"/>
  <c r="D141" i="18"/>
  <c r="D308" i="18"/>
  <c r="D324" i="18"/>
  <c r="D281" i="18"/>
  <c r="D339" i="18"/>
  <c r="D259" i="18"/>
  <c r="D317" i="18"/>
  <c r="D258" i="18"/>
  <c r="D412" i="18"/>
  <c r="D413" i="18"/>
  <c r="D414" i="18"/>
  <c r="D318" i="18"/>
  <c r="D415" i="18"/>
  <c r="D340" i="18"/>
  <c r="D416" i="18"/>
  <c r="D307" i="18"/>
  <c r="D341" i="18"/>
  <c r="D316" i="18"/>
  <c r="D271" i="18"/>
  <c r="D297" i="18"/>
  <c r="D315" i="18"/>
  <c r="D298" i="18"/>
  <c r="D335" i="18"/>
  <c r="D410" i="18"/>
  <c r="D313" i="18"/>
  <c r="D314" i="18"/>
  <c r="D411" i="18"/>
  <c r="D499" i="18"/>
  <c r="D266" i="18"/>
  <c r="D336" i="18"/>
  <c r="D173" i="18"/>
  <c r="D224" i="18"/>
  <c r="D225" i="18"/>
  <c r="D211" i="18"/>
  <c r="D204" i="18"/>
  <c r="D203" i="18"/>
  <c r="D226" i="18"/>
  <c r="D194" i="18"/>
  <c r="D212" i="18"/>
  <c r="D213" i="18"/>
  <c r="D243" i="18"/>
  <c r="D195" i="18"/>
  <c r="D191" i="18"/>
  <c r="D162" i="18"/>
  <c r="D171" i="18"/>
  <c r="D205" i="18"/>
  <c r="D227" i="18"/>
  <c r="D272" i="18"/>
  <c r="D289" i="18"/>
  <c r="D285" i="18"/>
  <c r="D288" i="18"/>
  <c r="D342" i="18"/>
  <c r="D418" i="18"/>
  <c r="D284" i="18"/>
  <c r="D325" i="18"/>
  <c r="D419" i="18"/>
  <c r="D500" i="18"/>
  <c r="D270" i="18"/>
  <c r="D420" i="18"/>
  <c r="D347" i="18"/>
  <c r="D421" i="18"/>
  <c r="D348" i="18"/>
  <c r="D422" i="18"/>
  <c r="D501" i="18"/>
  <c r="D423" i="18"/>
  <c r="D424" i="18"/>
  <c r="D417" i="18"/>
  <c r="D502" i="18"/>
  <c r="D319" i="18"/>
  <c r="D263" i="18"/>
  <c r="D425" i="18"/>
  <c r="D503" i="18"/>
  <c r="D426" i="18"/>
  <c r="D403" i="18"/>
  <c r="D427" i="18"/>
  <c r="D428" i="18"/>
  <c r="D429" i="18"/>
  <c r="D430" i="18"/>
  <c r="D290" i="18"/>
  <c r="D431" i="18"/>
  <c r="D121" i="18"/>
  <c r="D333" i="18"/>
  <c r="D432" i="18"/>
  <c r="D349" i="18"/>
  <c r="D228" i="18"/>
  <c r="D433" i="18"/>
  <c r="D350" i="18"/>
  <c r="D351" i="18"/>
  <c r="D434" i="18"/>
  <c r="D435" i="18"/>
  <c r="D352" i="18"/>
  <c r="D436" i="18"/>
  <c r="D127" i="18"/>
  <c r="D312" i="18"/>
  <c r="D437" i="18"/>
  <c r="D438" i="18"/>
  <c r="D353" i="18"/>
  <c r="D439" i="18"/>
  <c r="D354" i="18"/>
  <c r="D504" i="18"/>
  <c r="D67" i="18"/>
  <c r="D440" i="18"/>
  <c r="D441" i="18"/>
  <c r="D442" i="18"/>
  <c r="D8" i="18"/>
  <c r="D355" i="18"/>
  <c r="D57" i="18"/>
  <c r="D126" i="18"/>
  <c r="D94" i="18"/>
  <c r="D119" i="18"/>
  <c r="D97" i="18"/>
  <c r="D55" i="18"/>
  <c r="D124" i="18"/>
  <c r="D17" i="18"/>
  <c r="D343" i="18"/>
  <c r="D84" i="18"/>
  <c r="D356" i="18"/>
  <c r="D505" i="18"/>
  <c r="D357" i="18"/>
  <c r="D329" i="18"/>
  <c r="D358" i="18"/>
  <c r="D359" i="18"/>
  <c r="D443" i="18"/>
  <c r="D506" i="18"/>
  <c r="D444" i="18"/>
  <c r="D507" i="18"/>
  <c r="D273" i="18"/>
  <c r="D508" i="18"/>
  <c r="D445" i="18"/>
  <c r="D330" i="18"/>
  <c r="D229" i="18"/>
  <c r="D446" i="18"/>
  <c r="D360" i="18"/>
  <c r="D196" i="18"/>
  <c r="D447" i="18"/>
  <c r="D448" i="18"/>
  <c r="D449" i="18"/>
  <c r="D244" i="18"/>
  <c r="D450" i="18"/>
  <c r="D206" i="18"/>
  <c r="D230" i="18"/>
  <c r="D361" i="18"/>
  <c r="D231" i="18"/>
  <c r="D232" i="18"/>
  <c r="D142" i="18"/>
  <c r="D451" i="18"/>
  <c r="D261" i="18"/>
  <c r="D301" i="18"/>
  <c r="D344" i="18"/>
  <c r="D117" i="18"/>
  <c r="D143" i="18"/>
  <c r="D128" i="18"/>
  <c r="D129" i="18"/>
  <c r="D91" i="18"/>
  <c r="D144" i="18"/>
  <c r="D81" i="18"/>
  <c r="D362" i="18"/>
  <c r="D363" i="18"/>
  <c r="D364" i="18"/>
  <c r="D452" i="18"/>
  <c r="D453" i="18"/>
  <c r="D454" i="18"/>
  <c r="D286" i="18"/>
  <c r="D365" i="18"/>
  <c r="D455" i="18"/>
  <c r="D233" i="18"/>
  <c r="D456" i="18"/>
  <c r="D130" i="18"/>
  <c r="D366" i="18"/>
  <c r="D78" i="18"/>
  <c r="D457" i="18"/>
  <c r="D509" i="18"/>
  <c r="D131" i="18"/>
  <c r="D510" i="18"/>
  <c r="D107" i="18"/>
  <c r="D216" i="18"/>
  <c r="D458" i="18"/>
  <c r="D116" i="18"/>
  <c r="D459" i="18"/>
  <c r="D214" i="18"/>
  <c r="D132" i="18"/>
  <c r="D89" i="18"/>
  <c r="D460" i="18"/>
  <c r="D461" i="18"/>
  <c r="D404" i="18"/>
  <c r="D87" i="18"/>
  <c r="D511" i="18"/>
  <c r="D367" i="18"/>
  <c r="D145" i="18"/>
  <c r="D512" i="18"/>
  <c r="D49" i="18"/>
  <c r="D133" i="18"/>
  <c r="D275" i="18"/>
  <c r="D234" i="18"/>
  <c r="D513" i="18"/>
  <c r="D245" i="18"/>
  <c r="D235" i="18"/>
  <c r="D368" i="18"/>
  <c r="D514" i="18"/>
  <c r="D405" i="18"/>
  <c r="D369" i="18"/>
  <c r="D82" i="18"/>
  <c r="D41" i="18"/>
  <c r="D60" i="18"/>
  <c r="D134" i="18"/>
  <c r="D146" i="18"/>
  <c r="D135" i="18"/>
  <c r="D462" i="18"/>
  <c r="D302" i="18"/>
  <c r="D236" i="18"/>
  <c r="D515" i="18"/>
  <c r="D406" i="18"/>
  <c r="D370" i="18"/>
  <c r="D371" i="18"/>
  <c r="D372" i="18"/>
  <c r="D463" i="18"/>
  <c r="D136" i="18"/>
  <c r="D373" i="18"/>
  <c r="D125" i="18"/>
  <c r="D464" i="18"/>
  <c r="D137" i="18"/>
  <c r="D147" i="18"/>
  <c r="D74" i="18"/>
  <c r="D374" i="18"/>
  <c r="D237" i="18"/>
  <c r="D375" i="18"/>
  <c r="D465" i="18"/>
  <c r="D376" i="18"/>
  <c r="D215" i="18"/>
  <c r="D283" i="18"/>
  <c r="D377" i="18"/>
  <c r="D466" i="18"/>
  <c r="D516" i="18"/>
  <c r="D467" i="18"/>
  <c r="D409" i="18"/>
  <c r="D468" i="18"/>
  <c r="D469" i="18"/>
  <c r="D378" i="18"/>
  <c r="D63" i="18"/>
  <c r="D470" i="18"/>
  <c r="D95" i="18"/>
  <c r="D96" i="18"/>
  <c r="D407" i="18"/>
  <c r="D379" i="18"/>
  <c r="D471" i="18"/>
  <c r="D303" i="18"/>
  <c r="D380" i="18"/>
  <c r="D304" i="18"/>
  <c r="D268" i="18"/>
  <c r="D472" i="18"/>
  <c r="D246" i="18"/>
  <c r="D345" i="18"/>
  <c r="D326" i="18"/>
  <c r="D473" i="18"/>
  <c r="D309" i="18"/>
  <c r="D120" i="18"/>
  <c r="D381" i="18"/>
  <c r="D247" i="18"/>
  <c r="D223" i="18"/>
  <c r="D238" i="18"/>
  <c r="D239" i="18"/>
  <c r="D517" i="18"/>
  <c r="D138" i="18"/>
  <c r="D382" i="18"/>
  <c r="D474" i="18"/>
  <c r="D383" i="18"/>
  <c r="D384" i="18"/>
  <c r="D192" i="18"/>
  <c r="D475" i="18"/>
  <c r="D476" i="18"/>
  <c r="D518" i="18"/>
  <c r="D327" i="18"/>
  <c r="D320" i="18"/>
  <c r="D519" i="18"/>
  <c r="D520" i="18"/>
  <c r="D477" i="18"/>
  <c r="D207" i="18"/>
  <c r="D240" i="18"/>
  <c r="D248" i="18"/>
  <c r="D385" i="18"/>
  <c r="D386" i="18"/>
  <c r="D478" i="18"/>
  <c r="D387" i="18"/>
  <c r="D250" i="18"/>
  <c r="D388" i="18"/>
  <c r="D332" i="18"/>
  <c r="D389" i="18"/>
  <c r="D390" i="18"/>
  <c r="D346" i="18"/>
  <c r="D331" i="18"/>
  <c r="D479" i="18"/>
  <c r="D241" i="18"/>
  <c r="D391" i="18"/>
  <c r="D480" i="18"/>
  <c r="D392" i="18"/>
  <c r="D393" i="18"/>
  <c r="D394" i="18"/>
  <c r="D395" i="18"/>
  <c r="D521" i="18"/>
  <c r="D139" i="18"/>
  <c r="D148" i="18"/>
  <c r="D396" i="18"/>
  <c r="D481" i="18"/>
  <c r="D522" i="18"/>
  <c r="D523" i="18"/>
  <c r="D482" i="18"/>
  <c r="D397" i="18"/>
  <c r="D483" i="18"/>
  <c r="D254" i="18"/>
  <c r="D398" i="18"/>
  <c r="D310" i="18"/>
  <c r="D279" i="18"/>
  <c r="D154" i="18"/>
  <c r="D208" i="18"/>
  <c r="D321" i="18"/>
  <c r="D484" i="18"/>
  <c r="D267" i="18"/>
  <c r="D408" i="18"/>
  <c r="D399" i="18"/>
  <c r="D485" i="18"/>
  <c r="D209" i="18"/>
  <c r="D486" i="18"/>
  <c r="D487" i="18"/>
  <c r="D524" i="18"/>
  <c r="D488" i="18"/>
  <c r="D489" i="18"/>
  <c r="D490" i="18"/>
  <c r="D491" i="18"/>
  <c r="D492" i="18"/>
  <c r="D493" i="18"/>
  <c r="D494" i="18"/>
  <c r="D495" i="18"/>
  <c r="D249" i="18"/>
  <c r="D210" i="18"/>
  <c r="D496" i="18"/>
  <c r="D328" i="18"/>
  <c r="D311" i="18"/>
  <c r="D400" i="18"/>
  <c r="D401" i="18"/>
  <c r="D402" i="18"/>
  <c r="D242" i="18"/>
  <c r="D497" i="18"/>
  <c r="D498" i="18"/>
  <c r="D4" i="18"/>
  <c r="N3" i="28" l="1"/>
  <c r="N4" i="28"/>
  <c r="N5" i="28"/>
  <c r="N6" i="28"/>
  <c r="N7" i="28"/>
  <c r="N8" i="28"/>
  <c r="N9" i="28"/>
  <c r="N10" i="28"/>
  <c r="N11" i="28"/>
  <c r="N12" i="28"/>
  <c r="N13" i="28"/>
  <c r="N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N51" i="28"/>
  <c r="N52" i="28"/>
  <c r="N53"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N132" i="28"/>
  <c r="N133" i="28"/>
  <c r="N134" i="28"/>
  <c r="N135" i="28"/>
  <c r="N136" i="28"/>
  <c r="N137" i="28"/>
  <c r="N138" i="28"/>
  <c r="N139" i="28"/>
  <c r="N140" i="28"/>
  <c r="N141" i="28"/>
  <c r="N142" i="28"/>
  <c r="N143" i="28"/>
  <c r="N144" i="28"/>
  <c r="N145" i="28"/>
  <c r="N146" i="28"/>
  <c r="N147" i="28"/>
  <c r="N148" i="28"/>
  <c r="N149" i="28"/>
  <c r="N150" i="28"/>
  <c r="N151" i="28"/>
  <c r="N152" i="28"/>
  <c r="N153" i="28"/>
  <c r="N154" i="28"/>
  <c r="N155" i="28"/>
  <c r="N156" i="28"/>
  <c r="N157" i="28"/>
  <c r="N158" i="28"/>
  <c r="N159" i="28"/>
  <c r="N160" i="28"/>
  <c r="N161" i="28"/>
  <c r="N162" i="28"/>
  <c r="N163" i="28"/>
  <c r="N164" i="28"/>
  <c r="N165" i="28"/>
  <c r="N166" i="28"/>
  <c r="N167" i="28"/>
  <c r="N168" i="28"/>
  <c r="N169" i="28"/>
  <c r="N170" i="28"/>
  <c r="N171" i="28"/>
  <c r="N172" i="28"/>
  <c r="N173" i="28"/>
  <c r="N174" i="28"/>
  <c r="N175" i="28"/>
  <c r="N176" i="28"/>
  <c r="N177" i="28"/>
  <c r="N178" i="28"/>
  <c r="N179" i="28"/>
  <c r="N180" i="28"/>
  <c r="N181" i="28"/>
  <c r="N182" i="28"/>
  <c r="N183" i="28"/>
  <c r="N184" i="28"/>
  <c r="N185" i="28"/>
  <c r="N186" i="28"/>
  <c r="N187" i="28"/>
  <c r="N188" i="28"/>
  <c r="N189" i="28"/>
  <c r="N190" i="28"/>
  <c r="N191" i="28"/>
  <c r="N192" i="28"/>
  <c r="N193" i="28"/>
  <c r="N194" i="28"/>
  <c r="N195" i="28"/>
  <c r="N196" i="28"/>
  <c r="N197" i="28"/>
  <c r="N198" i="28"/>
  <c r="N199" i="28"/>
  <c r="N200" i="28"/>
  <c r="N201" i="28"/>
  <c r="N202" i="28"/>
  <c r="N203" i="28"/>
  <c r="N204" i="28"/>
  <c r="N205" i="28"/>
  <c r="N206" i="28"/>
  <c r="N207" i="28"/>
  <c r="N208" i="28"/>
  <c r="N209" i="28"/>
  <c r="N210" i="28"/>
  <c r="N211" i="28"/>
  <c r="N212" i="28"/>
  <c r="N213" i="28"/>
  <c r="N214" i="28"/>
  <c r="N215" i="28"/>
  <c r="N216" i="28"/>
  <c r="N217" i="28"/>
  <c r="N218" i="28"/>
  <c r="N219" i="28"/>
  <c r="N220" i="28"/>
  <c r="N221" i="28"/>
  <c r="N222" i="28"/>
  <c r="N223" i="28"/>
  <c r="N224" i="28"/>
  <c r="N225" i="28"/>
  <c r="N226" i="28"/>
  <c r="N227" i="28"/>
  <c r="N228" i="28"/>
  <c r="N229" i="28"/>
  <c r="N230" i="28"/>
  <c r="N231" i="28"/>
  <c r="N232" i="28"/>
  <c r="N233" i="28"/>
  <c r="N2" i="28"/>
  <c r="L3" i="28"/>
  <c r="L4" i="28"/>
  <c r="L5" i="28"/>
  <c r="L6" i="28"/>
  <c r="L7" i="28"/>
  <c r="L8" i="28"/>
  <c r="L9" i="28"/>
  <c r="L10" i="28"/>
  <c r="L11" i="28"/>
  <c r="L12" i="28"/>
  <c r="L13" i="28"/>
  <c r="L14" i="28"/>
  <c r="L15" i="28"/>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L90" i="28"/>
  <c r="L91" i="28"/>
  <c r="L92" i="28"/>
  <c r="L93" i="28"/>
  <c r="L94" i="28"/>
  <c r="L95" i="28"/>
  <c r="L96" i="28"/>
  <c r="L97" i="28"/>
  <c r="L98"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L132" i="28"/>
  <c r="L133" i="28"/>
  <c r="L134" i="28"/>
  <c r="L135" i="28"/>
  <c r="L136" i="28"/>
  <c r="L137" i="28"/>
  <c r="L138" i="28"/>
  <c r="L139" i="28"/>
  <c r="L140" i="28"/>
  <c r="L141" i="28"/>
  <c r="L142" i="28"/>
  <c r="L143" i="28"/>
  <c r="L144" i="28"/>
  <c r="L145" i="28"/>
  <c r="L146" i="28"/>
  <c r="L147" i="28"/>
  <c r="L148" i="28"/>
  <c r="L149" i="28"/>
  <c r="L150" i="28"/>
  <c r="L151" i="28"/>
  <c r="L152" i="28"/>
  <c r="L153" i="28"/>
  <c r="L154" i="28"/>
  <c r="L155" i="28"/>
  <c r="L156" i="28"/>
  <c r="L157" i="28"/>
  <c r="L158" i="28"/>
  <c r="L159" i="28"/>
  <c r="L160" i="28"/>
  <c r="L161" i="28"/>
  <c r="L162" i="28"/>
  <c r="L163" i="28"/>
  <c r="L164" i="28"/>
  <c r="L165" i="28"/>
  <c r="L166" i="28"/>
  <c r="L167" i="28"/>
  <c r="L168" i="28"/>
  <c r="L169" i="28"/>
  <c r="L170" i="28"/>
  <c r="L171" i="28"/>
  <c r="L172" i="28"/>
  <c r="L173" i="28"/>
  <c r="L174" i="28"/>
  <c r="L175" i="28"/>
  <c r="L176" i="28"/>
  <c r="L177" i="28"/>
  <c r="L178" i="28"/>
  <c r="L179" i="28"/>
  <c r="L180" i="28"/>
  <c r="L181" i="28"/>
  <c r="L182" i="28"/>
  <c r="L183" i="28"/>
  <c r="L184" i="28"/>
  <c r="L185" i="28"/>
  <c r="L186" i="28"/>
  <c r="L187" i="28"/>
  <c r="L188" i="28"/>
  <c r="L189" i="28"/>
  <c r="L190" i="28"/>
  <c r="L191" i="28"/>
  <c r="L192" i="28"/>
  <c r="L193" i="28"/>
  <c r="L194" i="28"/>
  <c r="L195" i="28"/>
  <c r="L196" i="28"/>
  <c r="L197" i="28"/>
  <c r="L198" i="28"/>
  <c r="L199" i="28"/>
  <c r="L200" i="28"/>
  <c r="L201" i="28"/>
  <c r="L202" i="28"/>
  <c r="L203" i="28"/>
  <c r="L204" i="28"/>
  <c r="L205" i="28"/>
  <c r="L206" i="28"/>
  <c r="L207" i="28"/>
  <c r="L208" i="28"/>
  <c r="L209" i="28"/>
  <c r="L210" i="28"/>
  <c r="L211" i="28"/>
  <c r="L212" i="28"/>
  <c r="L213" i="28"/>
  <c r="L214" i="28"/>
  <c r="L215" i="28"/>
  <c r="L216" i="28"/>
  <c r="L217" i="28"/>
  <c r="L218" i="28"/>
  <c r="L219" i="28"/>
  <c r="L220" i="28"/>
  <c r="L221" i="28"/>
  <c r="L222" i="28"/>
  <c r="L223" i="28"/>
  <c r="L224" i="28"/>
  <c r="L225" i="28"/>
  <c r="L226" i="28"/>
  <c r="L227" i="28"/>
  <c r="L228" i="28"/>
  <c r="L229" i="28"/>
  <c r="L230" i="28"/>
  <c r="L231" i="28"/>
  <c r="L232" i="28"/>
  <c r="L233" i="28"/>
  <c r="L2" i="28"/>
  <c r="J3" i="28"/>
  <c r="J4"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14" i="28"/>
  <c r="J115" i="28"/>
  <c r="J116" i="28"/>
  <c r="J117" i="28"/>
  <c r="J118" i="28"/>
  <c r="J119" i="28"/>
  <c r="J120" i="28"/>
  <c r="J121" i="28"/>
  <c r="J122" i="28"/>
  <c r="J123" i="28"/>
  <c r="J124" i="28"/>
  <c r="J125" i="28"/>
  <c r="J126" i="28"/>
  <c r="J127" i="28"/>
  <c r="J128" i="28"/>
  <c r="J129" i="28"/>
  <c r="J130" i="28"/>
  <c r="J131" i="28"/>
  <c r="J132" i="28"/>
  <c r="J133" i="28"/>
  <c r="J134" i="28"/>
  <c r="J135" i="28"/>
  <c r="J136" i="28"/>
  <c r="J137" i="28"/>
  <c r="J138" i="28"/>
  <c r="J139" i="28"/>
  <c r="J140" i="28"/>
  <c r="J141" i="28"/>
  <c r="J142" i="28"/>
  <c r="J143" i="28"/>
  <c r="J144" i="28"/>
  <c r="J145" i="28"/>
  <c r="J146" i="28"/>
  <c r="J147" i="28"/>
  <c r="J148" i="28"/>
  <c r="J149" i="28"/>
  <c r="J150" i="28"/>
  <c r="J151" i="28"/>
  <c r="J152" i="28"/>
  <c r="J153" i="28"/>
  <c r="J154" i="28"/>
  <c r="J155" i="28"/>
  <c r="J156" i="28"/>
  <c r="J157" i="28"/>
  <c r="J158" i="28"/>
  <c r="J159" i="28"/>
  <c r="J160" i="28"/>
  <c r="J161" i="28"/>
  <c r="J162" i="28"/>
  <c r="J163" i="28"/>
  <c r="J164" i="28"/>
  <c r="J165" i="28"/>
  <c r="J166" i="28"/>
  <c r="J167" i="28"/>
  <c r="J168" i="28"/>
  <c r="J169" i="28"/>
  <c r="J170" i="28"/>
  <c r="J171" i="28"/>
  <c r="J172" i="28"/>
  <c r="J173" i="28"/>
  <c r="J174" i="28"/>
  <c r="J175" i="28"/>
  <c r="J176" i="28"/>
  <c r="J177" i="28"/>
  <c r="J178" i="28"/>
  <c r="J179" i="28"/>
  <c r="J180" i="28"/>
  <c r="J181" i="28"/>
  <c r="J182" i="28"/>
  <c r="J183" i="28"/>
  <c r="J184" i="28"/>
  <c r="J185" i="28"/>
  <c r="J186" i="28"/>
  <c r="J187" i="28"/>
  <c r="J188" i="28"/>
  <c r="J189" i="28"/>
  <c r="J190" i="28"/>
  <c r="J191" i="28"/>
  <c r="J192" i="28"/>
  <c r="J193" i="28"/>
  <c r="J194" i="28"/>
  <c r="J195" i="28"/>
  <c r="J196" i="28"/>
  <c r="J197" i="28"/>
  <c r="J198" i="28"/>
  <c r="J199" i="28"/>
  <c r="J200" i="28"/>
  <c r="J201" i="28"/>
  <c r="J202" i="28"/>
  <c r="J203" i="28"/>
  <c r="J204" i="28"/>
  <c r="J205" i="28"/>
  <c r="J206" i="28"/>
  <c r="J207" i="28"/>
  <c r="J208" i="28"/>
  <c r="J209" i="28"/>
  <c r="J210" i="28"/>
  <c r="J211" i="28"/>
  <c r="J212" i="28"/>
  <c r="J213" i="28"/>
  <c r="J214" i="28"/>
  <c r="J215" i="28"/>
  <c r="J216" i="28"/>
  <c r="J217" i="28"/>
  <c r="J218" i="28"/>
  <c r="J219" i="28"/>
  <c r="J220" i="28"/>
  <c r="J221" i="28"/>
  <c r="J222" i="28"/>
  <c r="J223" i="28"/>
  <c r="J224" i="28"/>
  <c r="J225" i="28"/>
  <c r="J226" i="28"/>
  <c r="J227" i="28"/>
  <c r="J228" i="28"/>
  <c r="J229" i="28"/>
  <c r="J230" i="28"/>
  <c r="J231" i="28"/>
  <c r="J232" i="28"/>
  <c r="J233" i="28"/>
  <c r="J2" i="28"/>
  <c r="H3" i="28" l="1"/>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H67" i="28"/>
  <c r="H68" i="28"/>
  <c r="H69" i="28"/>
  <c r="H70" i="28"/>
  <c r="H71" i="28"/>
  <c r="H7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 i="28"/>
  <c r="E3" i="28"/>
  <c r="E4" i="28"/>
  <c r="E5" i="28"/>
  <c r="E6" i="28"/>
  <c r="E7" i="28"/>
  <c r="E8" i="28"/>
  <c r="E9" i="28"/>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E90" i="28"/>
  <c r="E91" i="28"/>
  <c r="E92" i="28"/>
  <c r="E93" i="28"/>
  <c r="E94" i="28"/>
  <c r="E95"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E132" i="28"/>
  <c r="E133" i="28"/>
  <c r="E134" i="28"/>
  <c r="E135" i="28"/>
  <c r="E136"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73" i="28"/>
  <c r="E174" i="28"/>
  <c r="E175" i="28"/>
  <c r="E176" i="28"/>
  <c r="E177" i="28"/>
  <c r="E178" i="28"/>
  <c r="E179" i="28"/>
  <c r="E180" i="28"/>
  <c r="E181" i="28"/>
  <c r="E182" i="28"/>
  <c r="E183" i="28"/>
  <c r="E184" i="28"/>
  <c r="E185" i="28"/>
  <c r="E186" i="28"/>
  <c r="E187" i="28"/>
  <c r="E188" i="28"/>
  <c r="E189" i="28"/>
  <c r="E190" i="28"/>
  <c r="E191" i="28"/>
  <c r="E192" i="28"/>
  <c r="E193" i="28"/>
  <c r="E194" i="28"/>
  <c r="E195" i="28"/>
  <c r="E196" i="28"/>
  <c r="E197" i="28"/>
  <c r="E198" i="28"/>
  <c r="E199" i="28"/>
  <c r="E200" i="28"/>
  <c r="E201" i="28"/>
  <c r="E202" i="28"/>
  <c r="E203" i="28"/>
  <c r="E204" i="28"/>
  <c r="E205" i="28"/>
  <c r="E206" i="28"/>
  <c r="E207" i="28"/>
  <c r="E208" i="28"/>
  <c r="E209" i="28"/>
  <c r="E210" i="28"/>
  <c r="E211" i="28"/>
  <c r="E212" i="28"/>
  <c r="E213" i="28"/>
  <c r="E214" i="28"/>
  <c r="E215" i="28"/>
  <c r="E216" i="28"/>
  <c r="E217" i="28"/>
  <c r="E218" i="28"/>
  <c r="E219" i="28"/>
  <c r="E220" i="28"/>
  <c r="E221" i="28"/>
  <c r="E222" i="28"/>
  <c r="E223" i="28"/>
  <c r="E224" i="28"/>
  <c r="E225" i="28"/>
  <c r="E226" i="28"/>
  <c r="E227" i="28"/>
  <c r="E228" i="28"/>
  <c r="E229" i="28"/>
  <c r="E230" i="28"/>
  <c r="E231" i="28"/>
  <c r="E232" i="28"/>
  <c r="E233" i="28"/>
  <c r="E2" i="28"/>
  <c r="E7" i="26" l="1"/>
  <c r="E48" i="26"/>
  <c r="E36" i="26"/>
  <c r="E47" i="26"/>
  <c r="E88" i="26"/>
  <c r="E89" i="26"/>
  <c r="E9" i="26"/>
  <c r="E13" i="26"/>
  <c r="E16" i="26"/>
  <c r="E5" i="26"/>
  <c r="E22" i="26"/>
  <c r="E19" i="26"/>
  <c r="E35" i="26"/>
  <c r="E32" i="26"/>
  <c r="E31" i="26"/>
  <c r="E15" i="26"/>
  <c r="E24" i="26"/>
  <c r="E44" i="26"/>
  <c r="E45" i="26"/>
  <c r="E29" i="26"/>
  <c r="E72" i="26"/>
  <c r="E96" i="26"/>
  <c r="E30" i="26"/>
  <c r="E33" i="26"/>
  <c r="E17" i="26"/>
  <c r="E59" i="26"/>
  <c r="E28" i="26"/>
  <c r="E95" i="26"/>
  <c r="E126" i="26"/>
  <c r="E125" i="26"/>
  <c r="E129" i="26"/>
  <c r="E64" i="26"/>
  <c r="E60" i="26"/>
  <c r="E37" i="26"/>
  <c r="E57" i="26"/>
  <c r="E127" i="26"/>
  <c r="E12" i="26"/>
  <c r="E68" i="26"/>
  <c r="E69" i="26"/>
  <c r="E85" i="26"/>
  <c r="E62" i="26"/>
  <c r="E119" i="26"/>
  <c r="E71" i="26"/>
  <c r="E92" i="26"/>
  <c r="E175" i="26"/>
  <c r="E123" i="26"/>
  <c r="E102" i="26"/>
  <c r="E191" i="26"/>
  <c r="E90" i="26"/>
  <c r="E179" i="26"/>
  <c r="E118" i="26"/>
  <c r="E184" i="26"/>
  <c r="E192" i="26"/>
  <c r="E196" i="26"/>
  <c r="E181" i="26"/>
  <c r="E193" i="26"/>
  <c r="E121" i="26"/>
  <c r="E186" i="26"/>
  <c r="E176" i="26"/>
  <c r="E124" i="26"/>
  <c r="E195" i="26"/>
  <c r="E93" i="26"/>
  <c r="E199" i="26"/>
  <c r="E27" i="26"/>
  <c r="E34" i="26"/>
  <c r="E6" i="26"/>
  <c r="E52" i="26"/>
  <c r="E40" i="26"/>
  <c r="E50" i="26"/>
  <c r="E38" i="26"/>
  <c r="E120" i="26"/>
  <c r="E46" i="26"/>
  <c r="E10" i="26"/>
  <c r="E70" i="26"/>
  <c r="E53" i="26"/>
  <c r="E81" i="26"/>
  <c r="E63" i="26"/>
  <c r="E65" i="26"/>
  <c r="E21" i="26"/>
  <c r="E113" i="26"/>
  <c r="E23" i="26"/>
  <c r="E141" i="26"/>
  <c r="E82" i="26"/>
  <c r="E142" i="26"/>
  <c r="E251" i="26"/>
  <c r="E252" i="26"/>
  <c r="E253" i="26"/>
  <c r="E265" i="26"/>
  <c r="E25" i="26"/>
  <c r="E86" i="26"/>
  <c r="E8" i="26"/>
  <c r="E269" i="26"/>
  <c r="E270" i="26"/>
  <c r="E56" i="26"/>
  <c r="E131" i="26"/>
  <c r="E298" i="26"/>
  <c r="E320" i="26"/>
  <c r="E305" i="26"/>
  <c r="E84" i="26"/>
  <c r="E197" i="26"/>
  <c r="E190" i="26"/>
  <c r="E178" i="26"/>
  <c r="E226" i="26"/>
  <c r="E80" i="26"/>
  <c r="E210" i="26"/>
  <c r="E87" i="26"/>
  <c r="E115" i="26"/>
  <c r="E139" i="26"/>
  <c r="E116" i="26"/>
  <c r="E174" i="26"/>
  <c r="E211" i="26"/>
  <c r="E185" i="26"/>
  <c r="E212" i="26"/>
  <c r="E213" i="26"/>
  <c r="E18" i="26"/>
  <c r="E26" i="26"/>
  <c r="E104" i="26"/>
  <c r="E54" i="26"/>
  <c r="E41" i="26"/>
  <c r="E39" i="26"/>
  <c r="E319" i="26"/>
  <c r="E267" i="26"/>
  <c r="E329" i="26"/>
  <c r="E259" i="26"/>
  <c r="E304" i="26"/>
  <c r="E268" i="26"/>
  <c r="E308" i="26"/>
  <c r="E330" i="26"/>
  <c r="E344" i="26"/>
  <c r="E258" i="26"/>
  <c r="E322" i="26"/>
  <c r="E306" i="26"/>
  <c r="E260" i="26"/>
  <c r="E263" i="26"/>
  <c r="E360" i="26"/>
  <c r="E345" i="26"/>
  <c r="E321" i="26"/>
  <c r="E290" i="26"/>
  <c r="E79" i="26"/>
  <c r="E130" i="26"/>
  <c r="E325" i="26"/>
  <c r="E310" i="26"/>
  <c r="E356" i="26"/>
  <c r="E359" i="26"/>
  <c r="E303" i="26"/>
  <c r="E61" i="26"/>
  <c r="E180" i="26"/>
  <c r="E208" i="26"/>
  <c r="E188" i="26"/>
  <c r="E194" i="26"/>
  <c r="E222" i="26"/>
  <c r="E209" i="26"/>
  <c r="E200" i="26"/>
  <c r="E225" i="26"/>
  <c r="E223" i="26"/>
  <c r="E224" i="26"/>
  <c r="E128" i="26"/>
  <c r="E201" i="26"/>
  <c r="E152" i="26"/>
  <c r="E107" i="26"/>
  <c r="E202" i="26"/>
  <c r="E204" i="26"/>
  <c r="E114" i="26"/>
  <c r="E183" i="26"/>
  <c r="E187" i="26"/>
  <c r="E108" i="26"/>
  <c r="E198" i="26"/>
  <c r="E272" i="26"/>
  <c r="E254" i="26"/>
  <c r="E55" i="26"/>
  <c r="E66" i="26"/>
  <c r="E100" i="26"/>
  <c r="E166" i="26"/>
  <c r="E83" i="26"/>
  <c r="E135" i="26"/>
  <c r="E167" i="26"/>
  <c r="E291" i="26"/>
  <c r="E346" i="26"/>
  <c r="E309" i="26"/>
  <c r="E361" i="26"/>
  <c r="E262" i="26"/>
  <c r="E339" i="26"/>
  <c r="E261" i="26"/>
  <c r="E427" i="26"/>
  <c r="E428" i="26"/>
  <c r="E429" i="26"/>
  <c r="E340" i="26"/>
  <c r="E430" i="26"/>
  <c r="E362" i="26"/>
  <c r="E431" i="26"/>
  <c r="E331" i="26"/>
  <c r="E363" i="26"/>
  <c r="E147" i="26"/>
  <c r="E143" i="26"/>
  <c r="E109" i="26"/>
  <c r="E144" i="26"/>
  <c r="E300" i="26"/>
  <c r="E338" i="26"/>
  <c r="E324" i="26"/>
  <c r="E357" i="26"/>
  <c r="E425" i="26"/>
  <c r="E336" i="26"/>
  <c r="E337" i="26"/>
  <c r="E426" i="26"/>
  <c r="E295" i="26"/>
  <c r="E358" i="26"/>
  <c r="E189" i="26"/>
  <c r="E227" i="26"/>
  <c r="E165" i="26"/>
  <c r="E214" i="26"/>
  <c r="E228" i="26"/>
  <c r="E205" i="26"/>
  <c r="E218" i="26"/>
  <c r="E219" i="26"/>
  <c r="E244" i="26"/>
  <c r="E206" i="26"/>
  <c r="E203" i="26"/>
  <c r="E182" i="26"/>
  <c r="E229" i="26"/>
  <c r="E301" i="26"/>
  <c r="E317" i="26"/>
  <c r="E313" i="26"/>
  <c r="E316" i="26"/>
  <c r="E364" i="26"/>
  <c r="E433" i="26"/>
  <c r="E312" i="26"/>
  <c r="E347" i="26"/>
  <c r="E293" i="26"/>
  <c r="E503" i="26"/>
  <c r="E299" i="26"/>
  <c r="E434" i="26"/>
  <c r="E368" i="26"/>
  <c r="E435" i="26"/>
  <c r="E369" i="26"/>
  <c r="E436" i="26"/>
  <c r="E504" i="26"/>
  <c r="E437" i="26"/>
  <c r="E438" i="26"/>
  <c r="E432" i="26"/>
  <c r="E505" i="26"/>
  <c r="E341" i="26"/>
  <c r="E266" i="26"/>
  <c r="E439" i="26"/>
  <c r="E506" i="26"/>
  <c r="E440" i="26"/>
  <c r="E419" i="26"/>
  <c r="E441" i="26"/>
  <c r="E442" i="26"/>
  <c r="E443" i="26"/>
  <c r="E444" i="26"/>
  <c r="E318" i="26"/>
  <c r="E445" i="26"/>
  <c r="E140" i="26"/>
  <c r="E355" i="26"/>
  <c r="E446" i="26"/>
  <c r="E370" i="26"/>
  <c r="E230" i="26"/>
  <c r="E447" i="26"/>
  <c r="E371" i="26"/>
  <c r="E372" i="26"/>
  <c r="E448" i="26"/>
  <c r="E373" i="26"/>
  <c r="E450" i="26"/>
  <c r="E154" i="26"/>
  <c r="E335" i="26"/>
  <c r="E451" i="26"/>
  <c r="E452" i="26"/>
  <c r="E374" i="26"/>
  <c r="E279" i="26"/>
  <c r="E275" i="26"/>
  <c r="E288" i="26"/>
  <c r="E51" i="26"/>
  <c r="E280" i="26"/>
  <c r="E281" i="26"/>
  <c r="E282" i="26"/>
  <c r="E20" i="26"/>
  <c r="E375" i="26"/>
  <c r="E43" i="26"/>
  <c r="E151" i="26"/>
  <c r="E106" i="26"/>
  <c r="E136" i="26"/>
  <c r="E112" i="26"/>
  <c r="E42" i="26"/>
  <c r="E149" i="26"/>
  <c r="E11" i="26"/>
  <c r="E365" i="26"/>
  <c r="E99" i="26"/>
  <c r="E376" i="26"/>
  <c r="E507" i="26"/>
  <c r="E377" i="26"/>
  <c r="E351" i="26"/>
  <c r="E378" i="26"/>
  <c r="E379" i="26"/>
  <c r="E283" i="26"/>
  <c r="E289" i="26"/>
  <c r="E453" i="26"/>
  <c r="E508" i="26"/>
  <c r="E302" i="26"/>
  <c r="E509" i="26"/>
  <c r="E454" i="26"/>
  <c r="E352" i="26"/>
  <c r="E231" i="26"/>
  <c r="E455" i="26"/>
  <c r="E380" i="26"/>
  <c r="E207" i="26"/>
  <c r="E456" i="26"/>
  <c r="E457" i="26"/>
  <c r="E458" i="26"/>
  <c r="E245" i="26"/>
  <c r="E284" i="26"/>
  <c r="E215" i="26"/>
  <c r="E232" i="26"/>
  <c r="E381" i="26"/>
  <c r="E233" i="26"/>
  <c r="E234" i="26"/>
  <c r="E168" i="26"/>
  <c r="E459" i="26"/>
  <c r="E264" i="26"/>
  <c r="E326" i="26"/>
  <c r="E366" i="26"/>
  <c r="E134" i="26"/>
  <c r="E169" i="26"/>
  <c r="E155" i="26"/>
  <c r="E156" i="26"/>
  <c r="E105" i="26"/>
  <c r="E170" i="26"/>
  <c r="E97" i="26"/>
  <c r="E382" i="26"/>
  <c r="E383" i="26"/>
  <c r="E384" i="26"/>
  <c r="E460" i="26"/>
  <c r="E294" i="26"/>
  <c r="E461" i="26"/>
  <c r="E314" i="26"/>
  <c r="E385" i="26"/>
  <c r="E462" i="26"/>
  <c r="E235" i="26"/>
  <c r="E463" i="26"/>
  <c r="E157" i="26"/>
  <c r="E386" i="26"/>
  <c r="E94" i="26"/>
  <c r="E464" i="26"/>
  <c r="E510" i="26"/>
  <c r="E158" i="26"/>
  <c r="E511" i="26"/>
  <c r="E122" i="26"/>
  <c r="E221" i="26"/>
  <c r="E465" i="26"/>
  <c r="E133" i="26"/>
  <c r="E466" i="26"/>
  <c r="E148" i="26"/>
  <c r="E74" i="26"/>
  <c r="E103" i="26"/>
  <c r="E285" i="26"/>
  <c r="E286" i="26"/>
  <c r="E420" i="26"/>
  <c r="E101" i="26"/>
  <c r="E512" i="26"/>
  <c r="E387" i="26"/>
  <c r="E77" i="26"/>
  <c r="E513" i="26"/>
  <c r="E67" i="26"/>
  <c r="E159" i="26"/>
  <c r="E257" i="26"/>
  <c r="E236" i="26"/>
  <c r="E514" i="26"/>
  <c r="E246" i="26"/>
  <c r="E237" i="26"/>
  <c r="E388" i="26"/>
  <c r="E515" i="26"/>
  <c r="E421" i="26"/>
  <c r="E389" i="26"/>
  <c r="E98" i="26"/>
  <c r="E73" i="26"/>
  <c r="E160" i="26"/>
  <c r="E171" i="26"/>
  <c r="E161" i="26"/>
  <c r="E467" i="26"/>
  <c r="E238" i="26"/>
  <c r="E516" i="26"/>
  <c r="E274" i="26"/>
  <c r="E390" i="26"/>
  <c r="E391" i="26"/>
  <c r="E392" i="26"/>
  <c r="E468" i="26"/>
  <c r="E162" i="26"/>
  <c r="E393" i="26"/>
  <c r="E150" i="26"/>
  <c r="E469" i="26"/>
  <c r="E75" i="26"/>
  <c r="E78" i="26"/>
  <c r="E91" i="26"/>
  <c r="E276" i="26"/>
  <c r="E239" i="26"/>
  <c r="E394" i="26"/>
  <c r="E470" i="26"/>
  <c r="E395" i="26"/>
  <c r="E220" i="26"/>
  <c r="E311" i="26"/>
  <c r="E396" i="26"/>
  <c r="E471" i="26"/>
  <c r="E517" i="26"/>
  <c r="E472" i="26"/>
  <c r="E424" i="26"/>
  <c r="E473" i="26"/>
  <c r="E474" i="26"/>
  <c r="E277" i="26"/>
  <c r="E49" i="26"/>
  <c r="E475" i="26"/>
  <c r="E110" i="26"/>
  <c r="E111" i="26"/>
  <c r="E422" i="26"/>
  <c r="E397" i="26"/>
  <c r="E476" i="26"/>
  <c r="E271" i="26"/>
  <c r="E398" i="26"/>
  <c r="E328" i="26"/>
  <c r="E256" i="26"/>
  <c r="E477" i="26"/>
  <c r="E247" i="26"/>
  <c r="E367" i="26"/>
  <c r="E348" i="26"/>
  <c r="E287" i="26"/>
  <c r="E332" i="26"/>
  <c r="E137" i="26"/>
  <c r="E278" i="26"/>
  <c r="E173" i="26"/>
  <c r="E153" i="26"/>
  <c r="E164" i="26"/>
  <c r="E240" i="26"/>
  <c r="E296" i="26"/>
  <c r="E76" i="26"/>
  <c r="E399" i="26"/>
  <c r="E478" i="26"/>
  <c r="E400" i="26"/>
  <c r="E401" i="26"/>
  <c r="E138" i="26"/>
  <c r="E479" i="26"/>
  <c r="E480" i="26"/>
  <c r="E518" i="26"/>
  <c r="E349" i="26"/>
  <c r="E342" i="26"/>
  <c r="E519" i="26"/>
  <c r="E520" i="26"/>
  <c r="E481" i="26"/>
  <c r="E216" i="26"/>
  <c r="E241" i="26"/>
  <c r="E248" i="26"/>
  <c r="E402" i="26"/>
  <c r="E403" i="26"/>
  <c r="E482" i="26"/>
  <c r="E404" i="26"/>
  <c r="E250" i="26"/>
  <c r="E405" i="26"/>
  <c r="E354" i="26"/>
  <c r="E406" i="26"/>
  <c r="E407" i="26"/>
  <c r="E273" i="26"/>
  <c r="E353" i="26"/>
  <c r="E483" i="26"/>
  <c r="E242" i="26"/>
  <c r="E408" i="26"/>
  <c r="E484" i="26"/>
  <c r="E409" i="26"/>
  <c r="E410" i="26"/>
  <c r="E412" i="26"/>
  <c r="E521" i="26"/>
  <c r="E163" i="26"/>
  <c r="E172" i="26"/>
  <c r="E413" i="26"/>
  <c r="E485" i="26"/>
  <c r="E522" i="26"/>
  <c r="E523" i="26"/>
  <c r="E486" i="26"/>
  <c r="E414" i="26"/>
  <c r="E487" i="26"/>
  <c r="E255" i="26"/>
  <c r="E415" i="26"/>
  <c r="E333" i="26"/>
  <c r="E307" i="26"/>
  <c r="E177" i="26"/>
  <c r="E217" i="26"/>
  <c r="E343" i="26"/>
  <c r="E488" i="26"/>
  <c r="E297" i="26"/>
  <c r="E423" i="26"/>
  <c r="E416" i="26"/>
  <c r="E489" i="26"/>
  <c r="E145" i="26"/>
  <c r="E490" i="26"/>
  <c r="E491" i="26"/>
  <c r="E524" i="26"/>
  <c r="E492" i="26"/>
  <c r="E493" i="26"/>
  <c r="E494" i="26"/>
  <c r="E495" i="26"/>
  <c r="E496" i="26"/>
  <c r="E497" i="26"/>
  <c r="E498" i="26"/>
  <c r="E499" i="26"/>
  <c r="E249" i="26"/>
  <c r="E146" i="26"/>
  <c r="E500" i="26"/>
  <c r="E350" i="26"/>
  <c r="E334" i="26"/>
  <c r="E292" i="26"/>
  <c r="E417" i="26"/>
  <c r="E418" i="26"/>
  <c r="E243" i="26"/>
  <c r="E501" i="26"/>
  <c r="E502" i="26"/>
  <c r="E4" i="26"/>
  <c r="E411" i="26"/>
  <c r="E327" i="26"/>
  <c r="E58" i="26"/>
  <c r="E449" i="26"/>
  <c r="E323" i="26"/>
  <c r="E315" i="26"/>
  <c r="E117" i="26"/>
  <c r="E132" i="26"/>
  <c r="E14" i="26"/>
  <c r="E8" i="25"/>
  <c r="E37" i="25"/>
  <c r="E24" i="25"/>
  <c r="E36" i="25"/>
  <c r="E81" i="25"/>
  <c r="E14" i="25"/>
  <c r="E10" i="25"/>
  <c r="E22" i="25"/>
  <c r="E21" i="25"/>
  <c r="E19" i="25"/>
  <c r="E17" i="25"/>
  <c r="E23" i="25"/>
  <c r="E34" i="25"/>
  <c r="E67" i="25"/>
  <c r="E31" i="25"/>
  <c r="E47" i="25"/>
  <c r="E66" i="25"/>
  <c r="E89" i="25"/>
  <c r="E16" i="25"/>
  <c r="E52" i="25"/>
  <c r="E32" i="25"/>
  <c r="E50" i="25"/>
  <c r="E45" i="25"/>
  <c r="E88" i="25"/>
  <c r="E119" i="25"/>
  <c r="E118" i="25"/>
  <c r="E124" i="25"/>
  <c r="E121" i="25"/>
  <c r="E54" i="25"/>
  <c r="E92" i="25"/>
  <c r="E48" i="25"/>
  <c r="E120" i="25"/>
  <c r="E20" i="25"/>
  <c r="E58" i="25"/>
  <c r="E79" i="25"/>
  <c r="E51" i="25"/>
  <c r="E113" i="25"/>
  <c r="E11" i="25"/>
  <c r="E85" i="25"/>
  <c r="E111" i="25"/>
  <c r="E162" i="25"/>
  <c r="E116" i="25"/>
  <c r="E25" i="25"/>
  <c r="E184" i="25"/>
  <c r="E172" i="25"/>
  <c r="E167" i="25"/>
  <c r="E112" i="25"/>
  <c r="E190" i="25"/>
  <c r="E169" i="25"/>
  <c r="E187" i="25"/>
  <c r="E183" i="25"/>
  <c r="E176" i="25"/>
  <c r="E163" i="25"/>
  <c r="E117" i="25"/>
  <c r="E86" i="25"/>
  <c r="E193" i="25"/>
  <c r="E65" i="25"/>
  <c r="E27" i="25"/>
  <c r="E114" i="25"/>
  <c r="E33" i="25"/>
  <c r="E15" i="25"/>
  <c r="E44" i="25"/>
  <c r="E63" i="25"/>
  <c r="E41" i="25"/>
  <c r="E75" i="25"/>
  <c r="E101" i="25"/>
  <c r="E55" i="25"/>
  <c r="E30" i="25"/>
  <c r="E53" i="25"/>
  <c r="E13" i="25"/>
  <c r="E132" i="25"/>
  <c r="E76" i="25"/>
  <c r="E133" i="25"/>
  <c r="E251" i="25"/>
  <c r="E252" i="25"/>
  <c r="E253" i="25"/>
  <c r="E264" i="25"/>
  <c r="E40" i="25"/>
  <c r="E29" i="25"/>
  <c r="E84" i="25"/>
  <c r="E38" i="25"/>
  <c r="E123" i="25"/>
  <c r="E290" i="25"/>
  <c r="E313" i="25"/>
  <c r="E191" i="25"/>
  <c r="E182" i="25"/>
  <c r="E166" i="25"/>
  <c r="E224" i="25"/>
  <c r="E164" i="25"/>
  <c r="E205" i="25"/>
  <c r="E170" i="25"/>
  <c r="E109" i="25"/>
  <c r="E197" i="25"/>
  <c r="E110" i="25"/>
  <c r="E161" i="25"/>
  <c r="E206" i="25"/>
  <c r="E175" i="25"/>
  <c r="E208" i="25"/>
  <c r="E35" i="25"/>
  <c r="E80" i="25"/>
  <c r="E28" i="25"/>
  <c r="E6" i="25"/>
  <c r="E43" i="25"/>
  <c r="E99" i="25"/>
  <c r="E42" i="25"/>
  <c r="E61" i="25"/>
  <c r="E308" i="25"/>
  <c r="E312" i="25"/>
  <c r="E266" i="25"/>
  <c r="E323" i="25"/>
  <c r="E258" i="25"/>
  <c r="E301" i="25"/>
  <c r="E324" i="25"/>
  <c r="E339" i="25"/>
  <c r="E268" i="25"/>
  <c r="E257" i="25"/>
  <c r="E315" i="25"/>
  <c r="E262" i="25"/>
  <c r="E355" i="25"/>
  <c r="E340" i="25"/>
  <c r="E314" i="25"/>
  <c r="E316" i="25"/>
  <c r="E319" i="25"/>
  <c r="E303" i="25"/>
  <c r="E269" i="25"/>
  <c r="E354" i="25"/>
  <c r="E295" i="25"/>
  <c r="E94" i="25"/>
  <c r="E168" i="25"/>
  <c r="E203" i="25"/>
  <c r="E180" i="25"/>
  <c r="E78" i="25"/>
  <c r="E204" i="25"/>
  <c r="E194" i="25"/>
  <c r="E222" i="25"/>
  <c r="E220" i="25"/>
  <c r="E221" i="25"/>
  <c r="E195" i="25"/>
  <c r="E223" i="25"/>
  <c r="E177" i="25"/>
  <c r="E196" i="25"/>
  <c r="E199" i="25"/>
  <c r="E108" i="25"/>
  <c r="E173" i="25"/>
  <c r="E179" i="25"/>
  <c r="E178" i="25"/>
  <c r="E192" i="25"/>
  <c r="E73" i="25"/>
  <c r="E122" i="25"/>
  <c r="E46" i="25"/>
  <c r="E56" i="25"/>
  <c r="E95" i="25"/>
  <c r="E154" i="25"/>
  <c r="E77" i="25"/>
  <c r="E127" i="25"/>
  <c r="E155" i="25"/>
  <c r="E326" i="25"/>
  <c r="E341" i="25"/>
  <c r="E302" i="25"/>
  <c r="E356" i="25"/>
  <c r="E334" i="25"/>
  <c r="E260" i="25"/>
  <c r="E423" i="25"/>
  <c r="E424" i="25"/>
  <c r="E425" i="25"/>
  <c r="E335" i="25"/>
  <c r="E426" i="25"/>
  <c r="E427" i="25"/>
  <c r="E325" i="25"/>
  <c r="E358" i="25"/>
  <c r="E271" i="25"/>
  <c r="E292" i="25"/>
  <c r="E317" i="25"/>
  <c r="E318" i="25"/>
  <c r="E421" i="25"/>
  <c r="E331" i="25"/>
  <c r="E332" i="25"/>
  <c r="E422" i="25"/>
  <c r="E501" i="25"/>
  <c r="E254" i="25"/>
  <c r="E181" i="25"/>
  <c r="E226" i="25"/>
  <c r="E227" i="25"/>
  <c r="E137" i="25"/>
  <c r="E209" i="25"/>
  <c r="E134" i="25"/>
  <c r="E214" i="25"/>
  <c r="E215" i="25"/>
  <c r="E244" i="25"/>
  <c r="E201" i="25"/>
  <c r="E198" i="25"/>
  <c r="E171" i="25"/>
  <c r="E103" i="25"/>
  <c r="E229" i="25"/>
  <c r="E293" i="25"/>
  <c r="E310" i="25"/>
  <c r="E306" i="25"/>
  <c r="E309" i="25"/>
  <c r="E359" i="25"/>
  <c r="E429" i="25"/>
  <c r="E342" i="25"/>
  <c r="E430" i="25"/>
  <c r="E502" i="25"/>
  <c r="E291" i="25"/>
  <c r="E431" i="25"/>
  <c r="E363" i="25"/>
  <c r="E433" i="25"/>
  <c r="E503" i="25"/>
  <c r="E434" i="25"/>
  <c r="E435" i="25"/>
  <c r="E428" i="25"/>
  <c r="E504" i="25"/>
  <c r="E265" i="25"/>
  <c r="E436" i="25"/>
  <c r="E505" i="25"/>
  <c r="E437" i="25"/>
  <c r="E415" i="25"/>
  <c r="E438" i="25"/>
  <c r="E439" i="25"/>
  <c r="E311" i="25"/>
  <c r="E442" i="25"/>
  <c r="E131" i="25"/>
  <c r="E350" i="25"/>
  <c r="E443" i="25"/>
  <c r="E365" i="25"/>
  <c r="E230" i="25"/>
  <c r="E366" i="25"/>
  <c r="E367" i="25"/>
  <c r="E445" i="25"/>
  <c r="E446" i="25"/>
  <c r="E368" i="25"/>
  <c r="E447" i="25"/>
  <c r="E448" i="25"/>
  <c r="E449" i="25"/>
  <c r="E369" i="25"/>
  <c r="E278" i="25"/>
  <c r="E273" i="25"/>
  <c r="E287" i="25"/>
  <c r="E279" i="25"/>
  <c r="E280" i="25"/>
  <c r="E281" i="25"/>
  <c r="E12" i="25"/>
  <c r="E370" i="25"/>
  <c r="E64" i="25"/>
  <c r="E140" i="25"/>
  <c r="E106" i="25"/>
  <c r="E62" i="25"/>
  <c r="E138" i="25"/>
  <c r="E18" i="25"/>
  <c r="E360" i="25"/>
  <c r="E93" i="25"/>
  <c r="E506" i="25"/>
  <c r="E372" i="25"/>
  <c r="E346" i="25"/>
  <c r="E373" i="25"/>
  <c r="E374" i="25"/>
  <c r="E282" i="25"/>
  <c r="E288" i="25"/>
  <c r="E450" i="25"/>
  <c r="E507" i="25"/>
  <c r="E294" i="25"/>
  <c r="E508" i="25"/>
  <c r="E451" i="25"/>
  <c r="E347" i="25"/>
  <c r="E231" i="25"/>
  <c r="E452" i="25"/>
  <c r="E375" i="25"/>
  <c r="E453" i="25"/>
  <c r="E454" i="25"/>
  <c r="E455" i="25"/>
  <c r="E245" i="25"/>
  <c r="E283" i="25"/>
  <c r="E210" i="25"/>
  <c r="E232" i="25"/>
  <c r="E233" i="25"/>
  <c r="E234" i="25"/>
  <c r="E156" i="25"/>
  <c r="E456" i="25"/>
  <c r="E263" i="25"/>
  <c r="E320" i="25"/>
  <c r="E126" i="25"/>
  <c r="E157" i="25"/>
  <c r="E142" i="25"/>
  <c r="E143" i="25"/>
  <c r="E100" i="25"/>
  <c r="E158" i="25"/>
  <c r="E90" i="25"/>
  <c r="E378" i="25"/>
  <c r="E379" i="25"/>
  <c r="E457" i="25"/>
  <c r="E458" i="25"/>
  <c r="E459" i="25"/>
  <c r="E307" i="25"/>
  <c r="E380" i="25"/>
  <c r="E235" i="25"/>
  <c r="E461" i="25"/>
  <c r="E144" i="25"/>
  <c r="E381" i="25"/>
  <c r="E87" i="25"/>
  <c r="E462" i="25"/>
  <c r="E509" i="25"/>
  <c r="E145" i="25"/>
  <c r="E115" i="25"/>
  <c r="E218" i="25"/>
  <c r="E463" i="25"/>
  <c r="E125" i="25"/>
  <c r="E464" i="25"/>
  <c r="E216" i="25"/>
  <c r="E98" i="25"/>
  <c r="E284" i="25"/>
  <c r="E285" i="25"/>
  <c r="E416" i="25"/>
  <c r="E96" i="25"/>
  <c r="E511" i="25"/>
  <c r="E382" i="25"/>
  <c r="E512" i="25"/>
  <c r="E57" i="25"/>
  <c r="E146" i="25"/>
  <c r="E296" i="25"/>
  <c r="E236" i="25"/>
  <c r="E513" i="25"/>
  <c r="E246" i="25"/>
  <c r="E383" i="25"/>
  <c r="E514" i="25"/>
  <c r="E417" i="25"/>
  <c r="E384" i="25"/>
  <c r="E91" i="25"/>
  <c r="E49" i="25"/>
  <c r="E68" i="25"/>
  <c r="E147" i="25"/>
  <c r="E159" i="25"/>
  <c r="E148" i="25"/>
  <c r="E465" i="25"/>
  <c r="E321" i="25"/>
  <c r="E238" i="25"/>
  <c r="E515" i="25"/>
  <c r="E277" i="25"/>
  <c r="E386" i="25"/>
  <c r="E387" i="25"/>
  <c r="E466" i="25"/>
  <c r="E149" i="25"/>
  <c r="E388" i="25"/>
  <c r="E139" i="25"/>
  <c r="E467" i="25"/>
  <c r="E72" i="25"/>
  <c r="E83" i="25"/>
  <c r="E274" i="25"/>
  <c r="E239" i="25"/>
  <c r="E389" i="25"/>
  <c r="E468" i="25"/>
  <c r="E390" i="25"/>
  <c r="E391" i="25"/>
  <c r="E469" i="25"/>
  <c r="E516" i="25"/>
  <c r="E470" i="25"/>
  <c r="E420" i="25"/>
  <c r="E471" i="25"/>
  <c r="E472" i="25"/>
  <c r="E275" i="25"/>
  <c r="E74" i="25"/>
  <c r="E473" i="25"/>
  <c r="E104" i="25"/>
  <c r="E105" i="25"/>
  <c r="E418" i="25"/>
  <c r="E392" i="25"/>
  <c r="E474" i="25"/>
  <c r="E270" i="25"/>
  <c r="E393" i="25"/>
  <c r="E322" i="25"/>
  <c r="E256" i="25"/>
  <c r="E475" i="25"/>
  <c r="E247" i="25"/>
  <c r="E362" i="25"/>
  <c r="E343" i="25"/>
  <c r="E286" i="25"/>
  <c r="E327" i="25"/>
  <c r="E129" i="25"/>
  <c r="E276" i="25"/>
  <c r="E153" i="25"/>
  <c r="E225" i="25"/>
  <c r="E152" i="25"/>
  <c r="E517" i="25"/>
  <c r="E150" i="25"/>
  <c r="E394" i="25"/>
  <c r="E476" i="25"/>
  <c r="E395" i="25"/>
  <c r="E396" i="25"/>
  <c r="E130" i="25"/>
  <c r="E477" i="25"/>
  <c r="E518" i="25"/>
  <c r="E344" i="25"/>
  <c r="E337" i="25"/>
  <c r="E519" i="25"/>
  <c r="E520" i="25"/>
  <c r="E479" i="25"/>
  <c r="E211" i="25"/>
  <c r="E248" i="25"/>
  <c r="E397" i="25"/>
  <c r="E398" i="25"/>
  <c r="E480" i="25"/>
  <c r="E399" i="25"/>
  <c r="E250" i="25"/>
  <c r="E400" i="25"/>
  <c r="E349" i="25"/>
  <c r="E401" i="25"/>
  <c r="E402" i="25"/>
  <c r="E272" i="25"/>
  <c r="E348" i="25"/>
  <c r="E481" i="25"/>
  <c r="E242" i="25"/>
  <c r="E403" i="25"/>
  <c r="E404" i="25"/>
  <c r="E405" i="25"/>
  <c r="E406" i="25"/>
  <c r="E407" i="25"/>
  <c r="E521" i="25"/>
  <c r="E151" i="25"/>
  <c r="E408" i="25"/>
  <c r="E483" i="25"/>
  <c r="E522" i="25"/>
  <c r="E523" i="25"/>
  <c r="E484" i="25"/>
  <c r="E409" i="25"/>
  <c r="E485" i="25"/>
  <c r="E255" i="25"/>
  <c r="E410" i="25"/>
  <c r="E328" i="25"/>
  <c r="E300" i="25"/>
  <c r="E165" i="25"/>
  <c r="E212" i="25"/>
  <c r="E338" i="25"/>
  <c r="E486" i="25"/>
  <c r="E289" i="25"/>
  <c r="E419" i="25"/>
  <c r="E411" i="25"/>
  <c r="E487" i="25"/>
  <c r="E213" i="25"/>
  <c r="E488" i="25"/>
  <c r="E489" i="25"/>
  <c r="E524" i="25"/>
  <c r="E492" i="25"/>
  <c r="E493" i="25"/>
  <c r="E494" i="25"/>
  <c r="E495" i="25"/>
  <c r="E496" i="25"/>
  <c r="E497" i="25"/>
  <c r="E249" i="25"/>
  <c r="E136" i="25"/>
  <c r="E498" i="25"/>
  <c r="E345" i="25"/>
  <c r="E329" i="25"/>
  <c r="E412" i="25"/>
  <c r="E413" i="25"/>
  <c r="E414" i="25"/>
  <c r="E500" i="25"/>
  <c r="E4" i="25" l="1"/>
  <c r="E217" i="25"/>
  <c r="E385" i="25"/>
  <c r="E69" i="25"/>
  <c r="E39" i="25"/>
  <c r="E432" i="25"/>
  <c r="E82" i="25"/>
  <c r="E160" i="25"/>
  <c r="E70" i="25"/>
  <c r="E237" i="25"/>
  <c r="E460" i="25"/>
  <c r="E102" i="25"/>
  <c r="E336" i="25"/>
  <c r="E228" i="25"/>
  <c r="E333" i="25"/>
  <c r="E297" i="25"/>
  <c r="E243" i="25"/>
  <c r="E490" i="25"/>
  <c r="E377" i="25"/>
  <c r="E361" i="25"/>
  <c r="E371" i="25"/>
  <c r="E141" i="25"/>
  <c r="E299" i="25"/>
  <c r="E207" i="25"/>
  <c r="E174" i="25"/>
  <c r="E240" i="25"/>
  <c r="E71" i="25"/>
  <c r="E440" i="25"/>
  <c r="E491" i="25"/>
  <c r="E482" i="25"/>
  <c r="E478" i="25"/>
  <c r="E304" i="25"/>
  <c r="E510" i="25"/>
  <c r="E376" i="25"/>
  <c r="E202" i="25"/>
  <c r="E128" i="25"/>
  <c r="E330" i="25"/>
  <c r="E444" i="25"/>
  <c r="E441" i="25"/>
  <c r="E364" i="25"/>
  <c r="E305" i="25"/>
  <c r="E135" i="25"/>
  <c r="E200" i="25"/>
  <c r="E353" i="25"/>
  <c r="E357" i="25"/>
  <c r="E261" i="25"/>
  <c r="E188" i="25"/>
  <c r="E259" i="25"/>
  <c r="E107" i="25"/>
  <c r="E189" i="25"/>
  <c r="E185" i="25"/>
  <c r="E60" i="25"/>
  <c r="E499" i="25"/>
  <c r="E241" i="25"/>
  <c r="E186" i="25"/>
  <c r="E267" i="25"/>
  <c r="E352" i="25"/>
  <c r="E219" i="25"/>
  <c r="E351" i="25"/>
  <c r="E59" i="25"/>
  <c r="E7" i="25"/>
  <c r="E97" i="25"/>
  <c r="E26" i="25"/>
  <c r="E5" i="25"/>
  <c r="E9" i="25"/>
  <c r="E298" i="25"/>
  <c r="E5" i="18"/>
  <c r="F5" i="18" s="1"/>
  <c r="E23" i="18"/>
  <c r="F23" i="18" s="1"/>
  <c r="E251" i="18"/>
  <c r="E252" i="18"/>
  <c r="F252" i="18" s="1"/>
  <c r="E7" i="18"/>
  <c r="F7" i="18" s="1"/>
  <c r="E12" i="18"/>
  <c r="F12" i="18" s="1"/>
  <c r="E73" i="18"/>
  <c r="F73" i="18" s="1"/>
  <c r="E83" i="18"/>
  <c r="F83" i="18" s="1"/>
  <c r="E33" i="18"/>
  <c r="F33" i="18" s="1"/>
  <c r="E253" i="18"/>
  <c r="F253" i="18" s="1"/>
  <c r="E32" i="18"/>
  <c r="F32" i="18" s="1"/>
  <c r="E6" i="18"/>
  <c r="F6" i="18" s="1"/>
  <c r="E262" i="18"/>
  <c r="F262" i="18" s="1"/>
  <c r="E4" i="18"/>
  <c r="F4" i="18" s="1"/>
  <c r="E27" i="18"/>
  <c r="F27" i="18" s="1"/>
  <c r="E104" i="18"/>
  <c r="F104" i="18" s="1"/>
  <c r="E269" i="18"/>
  <c r="F269" i="18" s="1"/>
  <c r="E292" i="18"/>
  <c r="F292" i="18" s="1"/>
  <c r="E70" i="18"/>
  <c r="F70" i="18" s="1"/>
  <c r="E80" i="18"/>
  <c r="F80" i="18" s="1"/>
  <c r="E287" i="18"/>
  <c r="F287" i="18" s="1"/>
  <c r="E291" i="18"/>
  <c r="F291" i="18" s="1"/>
  <c r="E264" i="18"/>
  <c r="F264" i="18" s="1"/>
  <c r="E102" i="18"/>
  <c r="F102" i="18" s="1"/>
  <c r="E15" i="18"/>
  <c r="F15" i="18" s="1"/>
  <c r="E61" i="18"/>
  <c r="F61" i="18" s="1"/>
  <c r="E111" i="18"/>
  <c r="F111" i="18" s="1"/>
  <c r="E110" i="18"/>
  <c r="F110" i="18" s="1"/>
  <c r="E305" i="18"/>
  <c r="F305" i="18" s="1"/>
  <c r="E88" i="18"/>
  <c r="F88" i="18" s="1"/>
  <c r="E29" i="18"/>
  <c r="F29" i="18" s="1"/>
  <c r="E16" i="18"/>
  <c r="F16" i="18" s="1"/>
  <c r="E183" i="18"/>
  <c r="F183" i="18" s="1"/>
  <c r="E58" i="18"/>
  <c r="F58" i="18" s="1"/>
  <c r="E276" i="18"/>
  <c r="F276" i="18" s="1"/>
  <c r="E177" i="18"/>
  <c r="F177" i="18" s="1"/>
  <c r="E22" i="18"/>
  <c r="F22" i="18" s="1"/>
  <c r="E108" i="18"/>
  <c r="F108" i="18" s="1"/>
  <c r="E37" i="18"/>
  <c r="F37" i="18" s="1"/>
  <c r="E265" i="18"/>
  <c r="F265" i="18" s="1"/>
  <c r="E176" i="18"/>
  <c r="F176" i="18" s="1"/>
  <c r="E280" i="18"/>
  <c r="F280" i="18" s="1"/>
  <c r="E44" i="18"/>
  <c r="F44" i="18" s="1"/>
  <c r="E20" i="18"/>
  <c r="F20" i="18" s="1"/>
  <c r="E9" i="18"/>
  <c r="F9" i="18" s="1"/>
  <c r="E180" i="18"/>
  <c r="F180" i="18" s="1"/>
  <c r="E76" i="18"/>
  <c r="F76" i="18" s="1"/>
  <c r="E306" i="18"/>
  <c r="F306" i="18" s="1"/>
  <c r="E115" i="18"/>
  <c r="F115" i="18" s="1"/>
  <c r="E103" i="18"/>
  <c r="F103" i="18" s="1"/>
  <c r="E157" i="18"/>
  <c r="F157" i="18" s="1"/>
  <c r="E24" i="18"/>
  <c r="F24" i="18" s="1"/>
  <c r="E150" i="18"/>
  <c r="F150" i="18" s="1"/>
  <c r="E160" i="18"/>
  <c r="F160" i="18" s="1"/>
  <c r="E46" i="18"/>
  <c r="F46" i="18" s="1"/>
  <c r="E59" i="18"/>
  <c r="F59" i="18" s="1"/>
  <c r="E322" i="18"/>
  <c r="F322" i="18" s="1"/>
  <c r="E293" i="18"/>
  <c r="F293" i="18" s="1"/>
  <c r="E255" i="18"/>
  <c r="F255" i="18" s="1"/>
  <c r="E31" i="18"/>
  <c r="F31" i="18" s="1"/>
  <c r="E42" i="18"/>
  <c r="F42" i="18" s="1"/>
  <c r="E278" i="18"/>
  <c r="F278" i="18" s="1"/>
  <c r="E257" i="18"/>
  <c r="F257" i="18" s="1"/>
  <c r="E260" i="18"/>
  <c r="F260" i="18" s="1"/>
  <c r="E338" i="18"/>
  <c r="F338" i="18" s="1"/>
  <c r="E323" i="18"/>
  <c r="F323" i="18" s="1"/>
  <c r="E294" i="18"/>
  <c r="F294" i="18" s="1"/>
  <c r="E113" i="18"/>
  <c r="F113" i="18" s="1"/>
  <c r="E79" i="18"/>
  <c r="F79" i="18" s="1"/>
  <c r="E296" i="18"/>
  <c r="F296" i="18" s="1"/>
  <c r="E151" i="18"/>
  <c r="F151" i="18" s="1"/>
  <c r="E299" i="18"/>
  <c r="F299" i="18" s="1"/>
  <c r="E282" i="18"/>
  <c r="F282" i="18" s="1"/>
  <c r="E106" i="18"/>
  <c r="F106" i="18" s="1"/>
  <c r="E175" i="18"/>
  <c r="F175" i="18" s="1"/>
  <c r="E109" i="18"/>
  <c r="E50" i="18"/>
  <c r="F50" i="18" s="1"/>
  <c r="E53" i="18"/>
  <c r="F53" i="18" s="1"/>
  <c r="E112" i="18"/>
  <c r="F112" i="18" s="1"/>
  <c r="E40" i="18"/>
  <c r="F40" i="18" s="1"/>
  <c r="E334" i="18"/>
  <c r="F334" i="18" s="1"/>
  <c r="E19" i="18"/>
  <c r="F19" i="18" s="1"/>
  <c r="E186" i="18"/>
  <c r="F186" i="18" s="1"/>
  <c r="E77" i="18"/>
  <c r="F77" i="18" s="1"/>
  <c r="E182" i="18"/>
  <c r="F182" i="18" s="1"/>
  <c r="E337" i="18"/>
  <c r="F337" i="18" s="1"/>
  <c r="E274" i="18"/>
  <c r="F274" i="18" s="1"/>
  <c r="E167" i="18"/>
  <c r="F167" i="18" s="1"/>
  <c r="E308" i="18"/>
  <c r="F308" i="18" s="1"/>
  <c r="E100" i="18"/>
  <c r="F100" i="18" s="1"/>
  <c r="E281" i="18"/>
  <c r="F281" i="18" s="1"/>
  <c r="E156" i="18"/>
  <c r="F156" i="18" s="1"/>
  <c r="E122" i="18"/>
  <c r="F122" i="18" s="1"/>
  <c r="E184" i="18"/>
  <c r="E339" i="18"/>
  <c r="F339" i="18" s="1"/>
  <c r="E34" i="18"/>
  <c r="E166" i="18"/>
  <c r="F166" i="18" s="1"/>
  <c r="E259" i="18"/>
  <c r="F259" i="18" s="1"/>
  <c r="E25" i="18"/>
  <c r="F25" i="18" s="1"/>
  <c r="E105" i="18"/>
  <c r="F105" i="18" s="1"/>
  <c r="E174" i="18"/>
  <c r="F174" i="18" s="1"/>
  <c r="E317" i="18"/>
  <c r="F317" i="18" s="1"/>
  <c r="E65" i="18"/>
  <c r="E202" i="18"/>
  <c r="F202" i="18" s="1"/>
  <c r="E258" i="18"/>
  <c r="F258" i="18" s="1"/>
  <c r="E149" i="18"/>
  <c r="F149" i="18" s="1"/>
  <c r="E412" i="18"/>
  <c r="F412" i="18" s="1"/>
  <c r="E413" i="18"/>
  <c r="F413" i="18" s="1"/>
  <c r="E30" i="18"/>
  <c r="E123" i="18"/>
  <c r="F123" i="18" s="1"/>
  <c r="E158" i="18"/>
  <c r="F158" i="18" s="1"/>
  <c r="E414" i="18"/>
  <c r="F414" i="18" s="1"/>
  <c r="E47" i="18"/>
  <c r="F47" i="18" s="1"/>
  <c r="E62" i="18"/>
  <c r="F62" i="18" s="1"/>
  <c r="E66" i="18"/>
  <c r="F66" i="18" s="1"/>
  <c r="E200" i="18"/>
  <c r="F200" i="18" s="1"/>
  <c r="E318" i="18"/>
  <c r="F318" i="18" s="1"/>
  <c r="E190" i="18"/>
  <c r="F190" i="18" s="1"/>
  <c r="E222" i="18"/>
  <c r="F222" i="18" s="1"/>
  <c r="E415" i="18"/>
  <c r="F415" i="18" s="1"/>
  <c r="E199" i="18"/>
  <c r="F199" i="18" s="1"/>
  <c r="E93" i="18"/>
  <c r="F93" i="18" s="1"/>
  <c r="E340" i="18"/>
  <c r="F340" i="18" s="1"/>
  <c r="E71" i="18"/>
  <c r="F71" i="18" s="1"/>
  <c r="E153" i="18"/>
  <c r="F153" i="18" s="1"/>
  <c r="E201" i="18"/>
  <c r="F201" i="18" s="1"/>
  <c r="E14" i="18"/>
  <c r="F14" i="18" s="1"/>
  <c r="E416" i="18"/>
  <c r="F416" i="18" s="1"/>
  <c r="E56" i="18"/>
  <c r="F56" i="18" s="1"/>
  <c r="E161" i="18"/>
  <c r="F161" i="18" s="1"/>
  <c r="E307" i="18"/>
  <c r="F307" i="18" s="1"/>
  <c r="E98" i="18"/>
  <c r="F98" i="18" s="1"/>
  <c r="E341" i="18"/>
  <c r="E316" i="18"/>
  <c r="F316" i="18" s="1"/>
  <c r="E159" i="18"/>
  <c r="F159" i="18" s="1"/>
  <c r="E271" i="18"/>
  <c r="F271" i="18" s="1"/>
  <c r="E172" i="18"/>
  <c r="F172" i="18" s="1"/>
  <c r="E197" i="18"/>
  <c r="F197" i="18" s="1"/>
  <c r="E189" i="18"/>
  <c r="E13" i="18"/>
  <c r="F13" i="18" s="1"/>
  <c r="E114" i="18"/>
  <c r="F114" i="18" s="1"/>
  <c r="E297" i="18"/>
  <c r="F297" i="18" s="1"/>
  <c r="E178" i="18"/>
  <c r="F178" i="18" s="1"/>
  <c r="E155" i="18"/>
  <c r="F155" i="18" s="1"/>
  <c r="E315" i="18"/>
  <c r="F315" i="18" s="1"/>
  <c r="E85" i="18"/>
  <c r="E298" i="18"/>
  <c r="F298" i="18" s="1"/>
  <c r="E335" i="18"/>
  <c r="F335" i="18" s="1"/>
  <c r="E68" i="18"/>
  <c r="F68" i="18" s="1"/>
  <c r="E75" i="18"/>
  <c r="F75" i="18" s="1"/>
  <c r="E52" i="18"/>
  <c r="F52" i="18" s="1"/>
  <c r="E217" i="18"/>
  <c r="F217" i="18" s="1"/>
  <c r="E410" i="18"/>
  <c r="F410" i="18" s="1"/>
  <c r="E313" i="18"/>
  <c r="E221" i="18"/>
  <c r="E314" i="18"/>
  <c r="F314" i="18" s="1"/>
  <c r="E218" i="18"/>
  <c r="F218" i="18" s="1"/>
  <c r="E411" i="18"/>
  <c r="F411" i="18" s="1"/>
  <c r="E181" i="18"/>
  <c r="F181" i="18" s="1"/>
  <c r="E499" i="18"/>
  <c r="F499" i="18" s="1"/>
  <c r="E266" i="18"/>
  <c r="F266" i="18" s="1"/>
  <c r="E187" i="18"/>
  <c r="F187" i="18" s="1"/>
  <c r="E198" i="18"/>
  <c r="F198" i="18" s="1"/>
  <c r="E64" i="18"/>
  <c r="F64" i="18" s="1"/>
  <c r="E336" i="18"/>
  <c r="F336" i="18" s="1"/>
  <c r="E26" i="18"/>
  <c r="F26" i="18" s="1"/>
  <c r="E272" i="18"/>
  <c r="F272" i="18" s="1"/>
  <c r="E99" i="18"/>
  <c r="F99" i="18" s="1"/>
  <c r="E152" i="18"/>
  <c r="F152" i="18" s="1"/>
  <c r="E90" i="18"/>
  <c r="F90" i="18" s="1"/>
  <c r="E51" i="18"/>
  <c r="F51" i="18" s="1"/>
  <c r="E164" i="18"/>
  <c r="F164" i="18" s="1"/>
  <c r="E289" i="18"/>
  <c r="F289" i="18" s="1"/>
  <c r="E285" i="18"/>
  <c r="F285" i="18" s="1"/>
  <c r="E179" i="18"/>
  <c r="F179" i="18" s="1"/>
  <c r="E288" i="18"/>
  <c r="F288" i="18" s="1"/>
  <c r="E169" i="18"/>
  <c r="F169" i="18" s="1"/>
  <c r="E170" i="18"/>
  <c r="F170" i="18" s="1"/>
  <c r="E11" i="18"/>
  <c r="F11" i="18" s="1"/>
  <c r="E35" i="18"/>
  <c r="F35" i="18" s="1"/>
  <c r="E36" i="18"/>
  <c r="F36" i="18" s="1"/>
  <c r="E185" i="18"/>
  <c r="F185" i="18" s="1"/>
  <c r="E418" i="18"/>
  <c r="F418" i="18" s="1"/>
  <c r="E284" i="18"/>
  <c r="F284" i="18" s="1"/>
  <c r="E325" i="18"/>
  <c r="F325" i="18" s="1"/>
  <c r="E193" i="18"/>
  <c r="F193" i="18" s="1"/>
  <c r="E419" i="18"/>
  <c r="F419" i="18" s="1"/>
  <c r="E140" i="18"/>
  <c r="F140" i="18" s="1"/>
  <c r="E500" i="18"/>
  <c r="F500" i="18" s="1"/>
  <c r="E118" i="18"/>
  <c r="F118" i="18" s="1"/>
  <c r="E270" i="18"/>
  <c r="E48" i="18"/>
  <c r="F48" i="18" s="1"/>
  <c r="E69" i="18"/>
  <c r="F69" i="18" s="1"/>
  <c r="E205" i="18"/>
  <c r="F205" i="18" s="1"/>
  <c r="E347" i="18"/>
  <c r="F347" i="18" s="1"/>
  <c r="E212" i="18"/>
  <c r="E195" i="18"/>
  <c r="F195" i="18" s="1"/>
  <c r="E86" i="18"/>
  <c r="F86" i="18" s="1"/>
  <c r="E421" i="18"/>
  <c r="F421" i="18" s="1"/>
  <c r="E173" i="18"/>
  <c r="F173" i="18" s="1"/>
  <c r="E211" i="18"/>
  <c r="F211" i="18" s="1"/>
  <c r="E191" i="18"/>
  <c r="F191" i="18" s="1"/>
  <c r="E226" i="18"/>
  <c r="F226" i="18" s="1"/>
  <c r="E243" i="18"/>
  <c r="F243" i="18" s="1"/>
  <c r="E203" i="18"/>
  <c r="E422" i="18"/>
  <c r="F422" i="18" s="1"/>
  <c r="E224" i="18"/>
  <c r="F224" i="18" s="1"/>
  <c r="E501" i="18"/>
  <c r="F501" i="18" s="1"/>
  <c r="E423" i="18"/>
  <c r="F423" i="18" s="1"/>
  <c r="E38" i="18"/>
  <c r="F38" i="18" s="1"/>
  <c r="E424" i="18"/>
  <c r="F424" i="18" s="1"/>
  <c r="E417" i="18"/>
  <c r="F417" i="18" s="1"/>
  <c r="E502" i="18"/>
  <c r="F502" i="18" s="1"/>
  <c r="E319" i="18"/>
  <c r="F319" i="18" s="1"/>
  <c r="E227" i="18"/>
  <c r="F227" i="18" s="1"/>
  <c r="E263" i="18"/>
  <c r="F263" i="18" s="1"/>
  <c r="E194" i="18"/>
  <c r="F194" i="18" s="1"/>
  <c r="E425" i="18"/>
  <c r="F425" i="18" s="1"/>
  <c r="E141" i="18"/>
  <c r="E426" i="18"/>
  <c r="F426" i="18" s="1"/>
  <c r="E403" i="18"/>
  <c r="F403" i="18" s="1"/>
  <c r="E427" i="18"/>
  <c r="F427" i="18" s="1"/>
  <c r="E171" i="18"/>
  <c r="F171" i="18" s="1"/>
  <c r="E428" i="18"/>
  <c r="F428" i="18" s="1"/>
  <c r="E162" i="18"/>
  <c r="F162" i="18" s="1"/>
  <c r="E429" i="18"/>
  <c r="F429" i="18" s="1"/>
  <c r="E430" i="18"/>
  <c r="F430" i="18" s="1"/>
  <c r="E290" i="18"/>
  <c r="F290" i="18" s="1"/>
  <c r="E431" i="18"/>
  <c r="F431" i="18" s="1"/>
  <c r="E121" i="18"/>
  <c r="F121" i="18" s="1"/>
  <c r="E333" i="18"/>
  <c r="E432" i="18"/>
  <c r="F432" i="18" s="1"/>
  <c r="E349" i="18"/>
  <c r="F349" i="18" s="1"/>
  <c r="E350" i="18"/>
  <c r="F350" i="18" s="1"/>
  <c r="E351" i="18"/>
  <c r="F351" i="18" s="1"/>
  <c r="E434" i="18"/>
  <c r="E435" i="18"/>
  <c r="F435" i="18" s="1"/>
  <c r="E436" i="18"/>
  <c r="F436" i="18" s="1"/>
  <c r="E127" i="18"/>
  <c r="F127" i="18" s="1"/>
  <c r="E312" i="18"/>
  <c r="F312" i="18" s="1"/>
  <c r="E437" i="18"/>
  <c r="F437" i="18" s="1"/>
  <c r="E438" i="18"/>
  <c r="F438" i="18" s="1"/>
  <c r="E353" i="18"/>
  <c r="F353" i="18" s="1"/>
  <c r="E439" i="18"/>
  <c r="F439" i="18" s="1"/>
  <c r="E354" i="18"/>
  <c r="E504" i="18"/>
  <c r="F504" i="18" s="1"/>
  <c r="E441" i="18"/>
  <c r="F441" i="18" s="1"/>
  <c r="E442" i="18"/>
  <c r="F442" i="18" s="1"/>
  <c r="E8" i="18"/>
  <c r="F8" i="18" s="1"/>
  <c r="E355" i="18"/>
  <c r="F355" i="18" s="1"/>
  <c r="E57" i="18"/>
  <c r="F57" i="18" s="1"/>
  <c r="E126" i="18"/>
  <c r="E119" i="18"/>
  <c r="F119" i="18" s="1"/>
  <c r="E97" i="18"/>
  <c r="F97" i="18" s="1"/>
  <c r="E55" i="18"/>
  <c r="F55" i="18" s="1"/>
  <c r="E124" i="18"/>
  <c r="F124" i="18" s="1"/>
  <c r="E17" i="18"/>
  <c r="F17" i="18" s="1"/>
  <c r="E84" i="18"/>
  <c r="F84" i="18" s="1"/>
  <c r="E357" i="18"/>
  <c r="F357" i="18" s="1"/>
  <c r="E329" i="18"/>
  <c r="E358" i="18"/>
  <c r="F358" i="18" s="1"/>
  <c r="E359" i="18"/>
  <c r="F359" i="18" s="1"/>
  <c r="E506" i="18"/>
  <c r="F506" i="18" s="1"/>
  <c r="E444" i="18"/>
  <c r="F444" i="18" s="1"/>
  <c r="E507" i="18"/>
  <c r="F507" i="18" s="1"/>
  <c r="E273" i="18"/>
  <c r="F273" i="18" s="1"/>
  <c r="E508" i="18"/>
  <c r="F508" i="18" s="1"/>
  <c r="E445" i="18"/>
  <c r="F445" i="18" s="1"/>
  <c r="E330" i="18"/>
  <c r="E446" i="18"/>
  <c r="F446" i="18" s="1"/>
  <c r="E447" i="18"/>
  <c r="F447" i="18" s="1"/>
  <c r="E448" i="18"/>
  <c r="E449" i="18"/>
  <c r="F449" i="18" s="1"/>
  <c r="E244" i="18"/>
  <c r="E450" i="18"/>
  <c r="F450" i="18" s="1"/>
  <c r="E206" i="18"/>
  <c r="F206" i="18" s="1"/>
  <c r="E230" i="18"/>
  <c r="F230" i="18" s="1"/>
  <c r="E361" i="18"/>
  <c r="F361" i="18" s="1"/>
  <c r="E231" i="18"/>
  <c r="F231" i="18" s="1"/>
  <c r="E232" i="18"/>
  <c r="F232" i="18" s="1"/>
  <c r="E142" i="18"/>
  <c r="F142" i="18" s="1"/>
  <c r="E451" i="18"/>
  <c r="F451" i="18" s="1"/>
  <c r="E301" i="18"/>
  <c r="F301" i="18" s="1"/>
  <c r="E143" i="18"/>
  <c r="F143" i="18" s="1"/>
  <c r="E128" i="18"/>
  <c r="E129" i="18"/>
  <c r="F129" i="18" s="1"/>
  <c r="E91" i="18"/>
  <c r="F91" i="18" s="1"/>
  <c r="E144" i="18"/>
  <c r="F144" i="18" s="1"/>
  <c r="E81" i="18"/>
  <c r="F81" i="18" s="1"/>
  <c r="E363" i="18"/>
  <c r="F363" i="18" s="1"/>
  <c r="E364" i="18"/>
  <c r="F364" i="18" s="1"/>
  <c r="E452" i="18"/>
  <c r="F452" i="18" s="1"/>
  <c r="E453" i="18"/>
  <c r="F453" i="18" s="1"/>
  <c r="E454" i="18"/>
  <c r="F454" i="18" s="1"/>
  <c r="E286" i="18"/>
  <c r="E365" i="18"/>
  <c r="F365" i="18" s="1"/>
  <c r="E456" i="18"/>
  <c r="F456" i="18" s="1"/>
  <c r="E130" i="18"/>
  <c r="F130" i="18" s="1"/>
  <c r="E366" i="18"/>
  <c r="E78" i="18"/>
  <c r="F78" i="18" s="1"/>
  <c r="E457" i="18"/>
  <c r="F457" i="18" s="1"/>
  <c r="E509" i="18"/>
  <c r="F509" i="18" s="1"/>
  <c r="E131" i="18"/>
  <c r="F131" i="18" s="1"/>
  <c r="E510" i="18"/>
  <c r="F510" i="18" s="1"/>
  <c r="E107" i="18"/>
  <c r="F107" i="18" s="1"/>
  <c r="E216" i="18"/>
  <c r="F216" i="18" s="1"/>
  <c r="E458" i="18"/>
  <c r="F458" i="18" s="1"/>
  <c r="E116" i="18"/>
  <c r="F116" i="18" s="1"/>
  <c r="E459" i="18"/>
  <c r="F459" i="18" s="1"/>
  <c r="E214" i="18"/>
  <c r="F214" i="18" s="1"/>
  <c r="E460" i="18"/>
  <c r="F460" i="18" s="1"/>
  <c r="E461" i="18"/>
  <c r="F461" i="18" s="1"/>
  <c r="E404" i="18"/>
  <c r="F404" i="18" s="1"/>
  <c r="E87" i="18"/>
  <c r="F87" i="18" s="1"/>
  <c r="E511" i="18"/>
  <c r="F511" i="18" s="1"/>
  <c r="E367" i="18"/>
  <c r="F367" i="18" s="1"/>
  <c r="E145" i="18"/>
  <c r="F145" i="18" s="1"/>
  <c r="E512" i="18"/>
  <c r="F512" i="18" s="1"/>
  <c r="E49" i="18"/>
  <c r="F49" i="18" s="1"/>
  <c r="E133" i="18"/>
  <c r="E275" i="18"/>
  <c r="F275" i="18" s="1"/>
  <c r="E234" i="18"/>
  <c r="F234" i="18" s="1"/>
  <c r="E245" i="18"/>
  <c r="F245" i="18" s="1"/>
  <c r="E235" i="18"/>
  <c r="F235" i="18" s="1"/>
  <c r="E514" i="18"/>
  <c r="F514" i="18" s="1"/>
  <c r="E405" i="18"/>
  <c r="F405" i="18" s="1"/>
  <c r="E369" i="18"/>
  <c r="F369" i="18" s="1"/>
  <c r="E82" i="18"/>
  <c r="E41" i="18"/>
  <c r="F41" i="18" s="1"/>
  <c r="E60" i="18"/>
  <c r="F60" i="18" s="1"/>
  <c r="E134" i="18"/>
  <c r="F134" i="18" s="1"/>
  <c r="E146" i="18"/>
  <c r="F146" i="18" s="1"/>
  <c r="E135" i="18"/>
  <c r="F135" i="18" s="1"/>
  <c r="E462" i="18"/>
  <c r="F462" i="18" s="1"/>
  <c r="E302" i="18"/>
  <c r="F302" i="18" s="1"/>
  <c r="E236" i="18"/>
  <c r="F236" i="18" s="1"/>
  <c r="E515" i="18"/>
  <c r="F515" i="18" s="1"/>
  <c r="E406" i="18"/>
  <c r="F406" i="18" s="1"/>
  <c r="E370" i="18"/>
  <c r="F370" i="18" s="1"/>
  <c r="E372" i="18"/>
  <c r="F372" i="18" s="1"/>
  <c r="E463" i="18"/>
  <c r="F463" i="18" s="1"/>
  <c r="E136" i="18"/>
  <c r="F136" i="18" s="1"/>
  <c r="E373" i="18"/>
  <c r="E125" i="18"/>
  <c r="F125" i="18" s="1"/>
  <c r="E464" i="18"/>
  <c r="F464" i="18" s="1"/>
  <c r="E147" i="18"/>
  <c r="F147" i="18" s="1"/>
  <c r="E74" i="18"/>
  <c r="F74" i="18" s="1"/>
  <c r="E374" i="18"/>
  <c r="F374" i="18" s="1"/>
  <c r="E237" i="18"/>
  <c r="F237" i="18" s="1"/>
  <c r="E375" i="18"/>
  <c r="F375" i="18" s="1"/>
  <c r="E465" i="18"/>
  <c r="F465" i="18" s="1"/>
  <c r="E376" i="18"/>
  <c r="F376" i="18" s="1"/>
  <c r="E377" i="18"/>
  <c r="F377" i="18" s="1"/>
  <c r="E466" i="18"/>
  <c r="F466" i="18" s="1"/>
  <c r="E516" i="18"/>
  <c r="F516" i="18" s="1"/>
  <c r="E467" i="18"/>
  <c r="F467" i="18" s="1"/>
  <c r="E409" i="18"/>
  <c r="F409" i="18" s="1"/>
  <c r="E468" i="18"/>
  <c r="F468" i="18" s="1"/>
  <c r="E378" i="18"/>
  <c r="F378" i="18" s="1"/>
  <c r="E63" i="18"/>
  <c r="F63" i="18" s="1"/>
  <c r="E470" i="18"/>
  <c r="E95" i="18"/>
  <c r="E96" i="18"/>
  <c r="F96" i="18" s="1"/>
  <c r="E379" i="18"/>
  <c r="F379" i="18" s="1"/>
  <c r="E380" i="18"/>
  <c r="F380" i="18" s="1"/>
  <c r="E304" i="18"/>
  <c r="F304" i="18" s="1"/>
  <c r="E268" i="18"/>
  <c r="F268" i="18" s="1"/>
  <c r="E472" i="18"/>
  <c r="E246" i="18"/>
  <c r="F246" i="18" s="1"/>
  <c r="E345" i="18"/>
  <c r="F345" i="18" s="1"/>
  <c r="E473" i="18"/>
  <c r="F473" i="18" s="1"/>
  <c r="E309" i="18"/>
  <c r="F309" i="18" s="1"/>
  <c r="E120" i="18"/>
  <c r="F120" i="18" s="1"/>
  <c r="E381" i="18"/>
  <c r="E247" i="18"/>
  <c r="F247" i="18" s="1"/>
  <c r="E223" i="18"/>
  <c r="F223" i="18" s="1"/>
  <c r="E238" i="18"/>
  <c r="E138" i="18"/>
  <c r="F138" i="18" s="1"/>
  <c r="E382" i="18"/>
  <c r="F382" i="18" s="1"/>
  <c r="E474" i="18"/>
  <c r="F474" i="18" s="1"/>
  <c r="E383" i="18"/>
  <c r="F383" i="18" s="1"/>
  <c r="E384" i="18"/>
  <c r="F384" i="18" s="1"/>
  <c r="E192" i="18"/>
  <c r="F192" i="18" s="1"/>
  <c r="E518" i="18"/>
  <c r="F518" i="18" s="1"/>
  <c r="E327" i="18"/>
  <c r="E320" i="18"/>
  <c r="F320" i="18" s="1"/>
  <c r="E519" i="18"/>
  <c r="F519" i="18" s="1"/>
  <c r="E477" i="18"/>
  <c r="F477" i="18" s="1"/>
  <c r="E248" i="18"/>
  <c r="F248" i="18" s="1"/>
  <c r="E385" i="18"/>
  <c r="F385" i="18" s="1"/>
  <c r="E386" i="18"/>
  <c r="F386" i="18" s="1"/>
  <c r="E478" i="18"/>
  <c r="F478" i="18" s="1"/>
  <c r="E387" i="18"/>
  <c r="F387" i="18" s="1"/>
  <c r="E250" i="18"/>
  <c r="F250" i="18" s="1"/>
  <c r="E389" i="18"/>
  <c r="F389" i="18" s="1"/>
  <c r="E390" i="18"/>
  <c r="F390" i="18" s="1"/>
  <c r="E346" i="18"/>
  <c r="E331" i="18"/>
  <c r="F331" i="18" s="1"/>
  <c r="E479" i="18"/>
  <c r="E241" i="18"/>
  <c r="F241" i="18" s="1"/>
  <c r="E480" i="18"/>
  <c r="F480" i="18" s="1"/>
  <c r="E392" i="18"/>
  <c r="F392" i="18" s="1"/>
  <c r="E393" i="18"/>
  <c r="F393" i="18" s="1"/>
  <c r="E394" i="18"/>
  <c r="F394" i="18" s="1"/>
  <c r="E395" i="18"/>
  <c r="E521" i="18"/>
  <c r="F521" i="18" s="1"/>
  <c r="E139" i="18"/>
  <c r="F139" i="18" s="1"/>
  <c r="E148" i="18"/>
  <c r="E396" i="18"/>
  <c r="F396" i="18" s="1"/>
  <c r="E481" i="18"/>
  <c r="F481" i="18" s="1"/>
  <c r="E522" i="18"/>
  <c r="E523" i="18"/>
  <c r="F523" i="18" s="1"/>
  <c r="E482" i="18"/>
  <c r="F482" i="18" s="1"/>
  <c r="E397" i="18"/>
  <c r="E483" i="18"/>
  <c r="F483" i="18" s="1"/>
  <c r="E310" i="18"/>
  <c r="F310" i="18" s="1"/>
  <c r="E279" i="18"/>
  <c r="F279" i="18" s="1"/>
  <c r="E154" i="18"/>
  <c r="F154" i="18" s="1"/>
  <c r="E208" i="18"/>
  <c r="F208" i="18" s="1"/>
  <c r="E321" i="18"/>
  <c r="E484" i="18"/>
  <c r="F484" i="18" s="1"/>
  <c r="E267" i="18"/>
  <c r="F267" i="18" s="1"/>
  <c r="E399" i="18"/>
  <c r="F399" i="18" s="1"/>
  <c r="E485" i="18"/>
  <c r="F485" i="18" s="1"/>
  <c r="E209" i="18"/>
  <c r="F209" i="18" s="1"/>
  <c r="E486" i="18"/>
  <c r="E487" i="18"/>
  <c r="E524" i="18"/>
  <c r="F524" i="18" s="1"/>
  <c r="E489" i="18"/>
  <c r="F489" i="18" s="1"/>
  <c r="E490" i="18"/>
  <c r="F490" i="18" s="1"/>
  <c r="E491" i="18"/>
  <c r="E492" i="18"/>
  <c r="F492" i="18" s="1"/>
  <c r="E493" i="18"/>
  <c r="E494" i="18"/>
  <c r="F494" i="18" s="1"/>
  <c r="E495" i="18"/>
  <c r="F495" i="18" s="1"/>
  <c r="E249" i="18"/>
  <c r="E496" i="18"/>
  <c r="F496" i="18" s="1"/>
  <c r="E328" i="18"/>
  <c r="F328" i="18" s="1"/>
  <c r="E311" i="18"/>
  <c r="F311" i="18" s="1"/>
  <c r="E401" i="18"/>
  <c r="E402" i="18"/>
  <c r="F402" i="18" s="1"/>
  <c r="E498" i="18"/>
  <c r="F498" i="18" s="1"/>
  <c r="E45" i="18"/>
  <c r="F45" i="18" s="1"/>
  <c r="F212" i="18" l="1"/>
  <c r="F189" i="18"/>
  <c r="F65" i="18"/>
  <c r="F373" i="18"/>
  <c r="F244" i="18"/>
  <c r="F330" i="18"/>
  <c r="F333" i="18"/>
  <c r="F381" i="18"/>
  <c r="F366" i="18"/>
  <c r="F486" i="18"/>
  <c r="F472" i="18"/>
  <c r="F470" i="18"/>
  <c r="F522" i="18"/>
  <c r="F221" i="18"/>
  <c r="F493" i="18"/>
  <c r="F395" i="18"/>
  <c r="F82" i="18"/>
  <c r="F128" i="18"/>
  <c r="F448" i="18"/>
  <c r="F329" i="18"/>
  <c r="F346" i="18"/>
  <c r="F327" i="18"/>
  <c r="F434" i="18"/>
  <c r="F133" i="18"/>
  <c r="F401" i="18"/>
  <c r="F487" i="18"/>
  <c r="F321" i="18"/>
  <c r="F397" i="18"/>
  <c r="F479" i="18"/>
  <c r="F286" i="18"/>
  <c r="F354" i="18"/>
  <c r="F491" i="18"/>
  <c r="F95" i="18"/>
  <c r="F30" i="18"/>
  <c r="F85" i="18"/>
  <c r="F184" i="18"/>
  <c r="F251" i="18"/>
  <c r="F109" i="18"/>
  <c r="F141" i="18"/>
  <c r="F203" i="18"/>
  <c r="F270" i="18"/>
  <c r="F313" i="18"/>
  <c r="F341" i="18"/>
  <c r="F34" i="18"/>
  <c r="F249" i="18"/>
  <c r="F148" i="18"/>
  <c r="F238" i="18"/>
  <c r="F126" i="18"/>
  <c r="E476" i="18"/>
  <c r="F476" i="18" s="1"/>
  <c r="E254" i="18"/>
  <c r="F254" i="18" s="1"/>
  <c r="E471" i="18"/>
  <c r="E132" i="18"/>
  <c r="F132" i="18" s="1"/>
  <c r="E360" i="18"/>
  <c r="E356" i="18"/>
  <c r="E513" i="18"/>
  <c r="E261" i="18"/>
  <c r="F261" i="18" s="1"/>
  <c r="E400" i="18"/>
  <c r="E497" i="18"/>
  <c r="E408" i="18"/>
  <c r="F408" i="18" s="1"/>
  <c r="E332" i="18"/>
  <c r="E204" i="18"/>
  <c r="E343" i="18"/>
  <c r="E388" i="18"/>
  <c r="E326" i="18"/>
  <c r="E137" i="18"/>
  <c r="E362" i="18"/>
  <c r="E210" i="18"/>
  <c r="F210" i="18" s="1"/>
  <c r="E398" i="18"/>
  <c r="E240" i="18"/>
  <c r="E242" i="18"/>
  <c r="F242" i="18" s="1"/>
  <c r="E488" i="18"/>
  <c r="F488" i="18" s="1"/>
  <c r="E455" i="18"/>
  <c r="E344" i="18"/>
  <c r="F344" i="18" s="1"/>
  <c r="E475" i="18"/>
  <c r="E443" i="18"/>
  <c r="F443" i="18" s="1"/>
  <c r="E352" i="18"/>
  <c r="F352" i="18" s="1"/>
  <c r="E391" i="18"/>
  <c r="F391" i="18" s="1"/>
  <c r="E207" i="18"/>
  <c r="F207" i="18" s="1"/>
  <c r="E239" i="18"/>
  <c r="E215" i="18"/>
  <c r="E67" i="18"/>
  <c r="E228" i="18"/>
  <c r="E469" i="18"/>
  <c r="E94" i="18"/>
  <c r="F94" i="18" s="1"/>
  <c r="E520" i="18"/>
  <c r="F520" i="18" s="1"/>
  <c r="E407" i="18"/>
  <c r="E229" i="18"/>
  <c r="F229" i="18" s="1"/>
  <c r="E517" i="18"/>
  <c r="E303" i="18"/>
  <c r="E283" i="18"/>
  <c r="F283" i="18" s="1"/>
  <c r="E371" i="18"/>
  <c r="F371" i="18" s="1"/>
  <c r="E368" i="18"/>
  <c r="E89" i="18"/>
  <c r="E233" i="18"/>
  <c r="F233" i="18" s="1"/>
  <c r="E117" i="18"/>
  <c r="F117" i="18" s="1"/>
  <c r="E196" i="18"/>
  <c r="E505" i="18"/>
  <c r="E440" i="18"/>
  <c r="E433" i="18"/>
  <c r="F433" i="18" s="1"/>
  <c r="E503" i="18"/>
  <c r="E348" i="18"/>
  <c r="E225" i="18"/>
  <c r="F225" i="18" s="1"/>
  <c r="E54" i="18"/>
  <c r="F54" i="18" s="1"/>
  <c r="E219" i="18"/>
  <c r="F219" i="18" s="1"/>
  <c r="E168" i="18"/>
  <c r="E188" i="18"/>
  <c r="F188" i="18" s="1"/>
  <c r="E92" i="18"/>
  <c r="F92" i="18" s="1"/>
  <c r="E28" i="18"/>
  <c r="F28" i="18" s="1"/>
  <c r="E324" i="18"/>
  <c r="F324" i="18" s="1"/>
  <c r="E165" i="18"/>
  <c r="F165" i="18" s="1"/>
  <c r="E39" i="18"/>
  <c r="F39" i="18" s="1"/>
  <c r="E256" i="18"/>
  <c r="E277" i="18"/>
  <c r="E72" i="18"/>
  <c r="E213" i="18"/>
  <c r="E420" i="18"/>
  <c r="E342" i="18"/>
  <c r="F342" i="18" s="1"/>
  <c r="E220" i="18"/>
  <c r="F220" i="18" s="1"/>
  <c r="E10" i="18"/>
  <c r="E101" i="18"/>
  <c r="F101" i="18" s="1"/>
  <c r="E300" i="18"/>
  <c r="E295" i="18"/>
  <c r="E163" i="18"/>
  <c r="E18" i="18"/>
  <c r="F18" i="18" s="1"/>
  <c r="E43" i="18"/>
  <c r="F43" i="18" s="1"/>
  <c r="E21" i="18"/>
  <c r="F21" i="18" s="1"/>
  <c r="F277" i="18" l="1"/>
  <c r="F168" i="18"/>
  <c r="F505" i="18"/>
  <c r="F303" i="18"/>
  <c r="F407" i="18"/>
  <c r="F137" i="18"/>
  <c r="F360" i="18"/>
  <c r="F300" i="18"/>
  <c r="F256" i="18"/>
  <c r="F196" i="18"/>
  <c r="F517" i="18"/>
  <c r="F215" i="18"/>
  <c r="F326" i="18"/>
  <c r="F239" i="18"/>
  <c r="F475" i="18"/>
  <c r="F388" i="18"/>
  <c r="F497" i="18"/>
  <c r="F471" i="18"/>
  <c r="F343" i="18"/>
  <c r="F400" i="18"/>
  <c r="F89" i="18"/>
  <c r="F398" i="18"/>
  <c r="F503" i="18"/>
  <c r="F368" i="18"/>
  <c r="F228" i="18"/>
  <c r="F240" i="18"/>
  <c r="F348" i="18"/>
  <c r="F469" i="18"/>
  <c r="F420" i="18"/>
  <c r="F67" i="18"/>
  <c r="F455" i="18"/>
  <c r="F204" i="18"/>
  <c r="F513" i="18"/>
  <c r="F295" i="18"/>
  <c r="F10" i="18"/>
  <c r="F163" i="18"/>
  <c r="F213" i="18"/>
  <c r="F72" i="18"/>
  <c r="F440" i="18"/>
  <c r="F362" i="18"/>
  <c r="F332" i="18"/>
  <c r="F356" i="18"/>
  <c r="K2094" i="9" l="1"/>
  <c r="K2093" i="9"/>
  <c r="K2092" i="9"/>
  <c r="K2091" i="9"/>
  <c r="K2090" i="9"/>
  <c r="K2089" i="9"/>
  <c r="K2088" i="9"/>
  <c r="K2087" i="9"/>
  <c r="K2086" i="9"/>
  <c r="K2085" i="9"/>
  <c r="K2084" i="9"/>
  <c r="K2083" i="9"/>
  <c r="K2082" i="9"/>
  <c r="K2081" i="9"/>
  <c r="K2080" i="9"/>
  <c r="K2079" i="9"/>
  <c r="K2078" i="9"/>
  <c r="K2077" i="9"/>
  <c r="K2076" i="9"/>
  <c r="K2075" i="9"/>
  <c r="K2074" i="9"/>
  <c r="K2073" i="9"/>
  <c r="K2072" i="9"/>
  <c r="K2071" i="9"/>
  <c r="K2070" i="9"/>
  <c r="K2069" i="9"/>
  <c r="K2068" i="9"/>
  <c r="K2067" i="9"/>
  <c r="K2066" i="9"/>
  <c r="K2065" i="9"/>
  <c r="K2064" i="9"/>
  <c r="K2063" i="9"/>
  <c r="K2062" i="9"/>
  <c r="K2061" i="9"/>
  <c r="K2060" i="9"/>
  <c r="K2059" i="9"/>
  <c r="K2058" i="9"/>
  <c r="K2057" i="9"/>
  <c r="K2056" i="9"/>
  <c r="K2055" i="9"/>
  <c r="K2054" i="9"/>
  <c r="K2053" i="9"/>
  <c r="K2052" i="9"/>
  <c r="K2051" i="9"/>
  <c r="K2050" i="9"/>
  <c r="K2049" i="9"/>
  <c r="K2048" i="9"/>
  <c r="K2047" i="9"/>
  <c r="K2046" i="9"/>
  <c r="K2045" i="9"/>
  <c r="K2044" i="9"/>
  <c r="K2043" i="9"/>
  <c r="K2042" i="9"/>
  <c r="K2041" i="9"/>
  <c r="K2040" i="9"/>
  <c r="K2039" i="9"/>
  <c r="K2038" i="9"/>
  <c r="K2037" i="9"/>
  <c r="K2036" i="9"/>
  <c r="K2035" i="9"/>
  <c r="K2034" i="9"/>
  <c r="K2033" i="9"/>
  <c r="K2032" i="9"/>
  <c r="K2031" i="9"/>
  <c r="K2030" i="9"/>
  <c r="K2029" i="9"/>
  <c r="K2028" i="9"/>
  <c r="K2027" i="9"/>
  <c r="K2026" i="9"/>
  <c r="K2025" i="9"/>
  <c r="K2024" i="9"/>
  <c r="K2023" i="9"/>
  <c r="K2022" i="9"/>
  <c r="K2021" i="9"/>
  <c r="K2020" i="9"/>
  <c r="K2019" i="9"/>
  <c r="K2018" i="9"/>
  <c r="K2017" i="9"/>
  <c r="K2016" i="9"/>
  <c r="K2015" i="9"/>
  <c r="K2014" i="9"/>
  <c r="K2013" i="9"/>
  <c r="K2012" i="9"/>
  <c r="K2011" i="9"/>
  <c r="K2010" i="9"/>
  <c r="K2009" i="9"/>
  <c r="K2008" i="9"/>
  <c r="K2007" i="9"/>
  <c r="K2006" i="9"/>
  <c r="K2005" i="9"/>
  <c r="K2004" i="9"/>
  <c r="K2003" i="9"/>
  <c r="K2002" i="9"/>
  <c r="K2001" i="9"/>
  <c r="K2000" i="9"/>
  <c r="K1999" i="9"/>
  <c r="K1998" i="9"/>
  <c r="K1997" i="9"/>
  <c r="K1996" i="9"/>
  <c r="K1995" i="9"/>
  <c r="K1994" i="9"/>
  <c r="K1993" i="9"/>
  <c r="K1992" i="9"/>
  <c r="K1991" i="9"/>
  <c r="K1990" i="9"/>
  <c r="K1989" i="9"/>
  <c r="K1988" i="9"/>
  <c r="K1987" i="9"/>
  <c r="K1986" i="9"/>
  <c r="K1985" i="9"/>
  <c r="K1984" i="9"/>
  <c r="K1983" i="9"/>
  <c r="K1982" i="9"/>
  <c r="K1981" i="9"/>
  <c r="K1980" i="9"/>
  <c r="K1979" i="9"/>
  <c r="K1978" i="9"/>
  <c r="K1977" i="9"/>
  <c r="K1976" i="9"/>
  <c r="K1975" i="9"/>
  <c r="K1974" i="9"/>
  <c r="K1973" i="9"/>
  <c r="K1972" i="9"/>
  <c r="K1971" i="9"/>
  <c r="K1970" i="9"/>
  <c r="K1969" i="9"/>
  <c r="K1968" i="9"/>
  <c r="K1967" i="9"/>
  <c r="K1966" i="9"/>
  <c r="K1965" i="9"/>
  <c r="K1964" i="9"/>
  <c r="K1963" i="9"/>
  <c r="K1962" i="9"/>
  <c r="K1961" i="9"/>
  <c r="K1960" i="9"/>
  <c r="K1959" i="9"/>
  <c r="K1958" i="9"/>
  <c r="K1957" i="9"/>
  <c r="K1956" i="9"/>
  <c r="K1955" i="9"/>
  <c r="K1954" i="9"/>
  <c r="K1953" i="9"/>
  <c r="K1952" i="9"/>
  <c r="K1951" i="9"/>
  <c r="K1950" i="9"/>
  <c r="K1949" i="9"/>
  <c r="K1948" i="9"/>
  <c r="K1947" i="9"/>
  <c r="K1946" i="9"/>
  <c r="K1945" i="9"/>
  <c r="K1944" i="9"/>
  <c r="K1943" i="9"/>
  <c r="K1942" i="9"/>
  <c r="K1941" i="9"/>
  <c r="K1940" i="9"/>
  <c r="K1939" i="9"/>
  <c r="K1938" i="9"/>
  <c r="K1937" i="9"/>
  <c r="K1936" i="9"/>
  <c r="K1935" i="9"/>
  <c r="K1934" i="9"/>
  <c r="K1933" i="9"/>
  <c r="K1932" i="9"/>
  <c r="K1931" i="9"/>
  <c r="K1930" i="9"/>
  <c r="K1929" i="9"/>
  <c r="K1928" i="9"/>
  <c r="K1927" i="9"/>
  <c r="K1926" i="9"/>
  <c r="K1925" i="9"/>
  <c r="K1924" i="9"/>
  <c r="K1923" i="9"/>
  <c r="K1922" i="9"/>
  <c r="K1921" i="9"/>
  <c r="K1920" i="9"/>
  <c r="K1919" i="9"/>
  <c r="K1918" i="9"/>
  <c r="K1917" i="9"/>
  <c r="K1916" i="9"/>
  <c r="K1915" i="9"/>
  <c r="K1914" i="9"/>
  <c r="K1913" i="9"/>
  <c r="K1912" i="9"/>
  <c r="K1911" i="9"/>
  <c r="K1910" i="9"/>
  <c r="K1909" i="9"/>
  <c r="K1908" i="9"/>
  <c r="K1907" i="9"/>
  <c r="K1906" i="9"/>
  <c r="K1905" i="9"/>
  <c r="K1904" i="9"/>
  <c r="K1903" i="9"/>
  <c r="K1902" i="9"/>
  <c r="K1901" i="9"/>
  <c r="K1900" i="9"/>
  <c r="K1899" i="9"/>
  <c r="K1898" i="9"/>
  <c r="K1897" i="9"/>
  <c r="K1896" i="9"/>
  <c r="K1895" i="9"/>
  <c r="K1894" i="9"/>
  <c r="K1893" i="9"/>
  <c r="K1892" i="9"/>
  <c r="K1891" i="9"/>
  <c r="K1890" i="9"/>
  <c r="K1889" i="9"/>
  <c r="K1888" i="9"/>
  <c r="K1887" i="9"/>
  <c r="K1886" i="9"/>
  <c r="K1885" i="9"/>
  <c r="K1884" i="9"/>
  <c r="K1883" i="9"/>
  <c r="K1882" i="9"/>
  <c r="K1881" i="9"/>
  <c r="K1880" i="9"/>
  <c r="K1879" i="9"/>
  <c r="K1878" i="9"/>
  <c r="K1877" i="9"/>
  <c r="K1876" i="9"/>
  <c r="K1875" i="9"/>
  <c r="K1874" i="9"/>
  <c r="K1873" i="9"/>
  <c r="K1872" i="9"/>
  <c r="K1871" i="9"/>
  <c r="K1870" i="9"/>
  <c r="K1869" i="9"/>
  <c r="K1868" i="9"/>
  <c r="K1867" i="9"/>
  <c r="K1866" i="9"/>
  <c r="K1865" i="9"/>
  <c r="K1864" i="9"/>
  <c r="K1863" i="9"/>
  <c r="K1862" i="9"/>
  <c r="K1861" i="9"/>
  <c r="K1860" i="9"/>
  <c r="K1859" i="9"/>
  <c r="K1858" i="9"/>
  <c r="K1857" i="9"/>
  <c r="K1856" i="9"/>
  <c r="K1855" i="9"/>
  <c r="K1854" i="9"/>
  <c r="K1853" i="9"/>
  <c r="K1852" i="9"/>
  <c r="K1851" i="9"/>
  <c r="K1850" i="9"/>
  <c r="K1849" i="9"/>
  <c r="K1848" i="9"/>
  <c r="K1847" i="9"/>
  <c r="K1846" i="9"/>
  <c r="K1845" i="9"/>
  <c r="K1844" i="9"/>
  <c r="K1843" i="9"/>
  <c r="K1842" i="9"/>
  <c r="K1841" i="9"/>
  <c r="K1840" i="9"/>
  <c r="K1839" i="9"/>
  <c r="K1838" i="9"/>
  <c r="K1837" i="9"/>
  <c r="K1836" i="9"/>
  <c r="K1835" i="9"/>
  <c r="K1834" i="9"/>
  <c r="K1833" i="9"/>
  <c r="K1832" i="9"/>
  <c r="K1831" i="9"/>
  <c r="K1830" i="9"/>
  <c r="K1829" i="9"/>
  <c r="K1828" i="9"/>
  <c r="K1827" i="9"/>
  <c r="K1826" i="9"/>
  <c r="K1825" i="9"/>
  <c r="K1824" i="9"/>
  <c r="K1823" i="9"/>
  <c r="K1822" i="9"/>
  <c r="K1821" i="9"/>
  <c r="K1820" i="9"/>
  <c r="K1819" i="9"/>
  <c r="K1818" i="9"/>
  <c r="K1817" i="9"/>
  <c r="K1816" i="9"/>
  <c r="K1815" i="9"/>
  <c r="K1814" i="9"/>
  <c r="K1813" i="9"/>
  <c r="K1812" i="9"/>
  <c r="K1811" i="9"/>
  <c r="K1810" i="9"/>
  <c r="K1809" i="9"/>
  <c r="K1808" i="9"/>
  <c r="K1807" i="9"/>
  <c r="K1806" i="9"/>
  <c r="K1805" i="9"/>
  <c r="K1804" i="9"/>
  <c r="K1803" i="9"/>
  <c r="K1802" i="9"/>
  <c r="K1801" i="9"/>
  <c r="K1800" i="9"/>
  <c r="K1799" i="9"/>
  <c r="K1798" i="9"/>
  <c r="K1797" i="9"/>
  <c r="K1796" i="9"/>
  <c r="K1795" i="9"/>
  <c r="K1794" i="9"/>
  <c r="K1793" i="9"/>
  <c r="K1792" i="9"/>
  <c r="K1791" i="9"/>
  <c r="K1790" i="9"/>
  <c r="K1789" i="9"/>
  <c r="K1788" i="9"/>
  <c r="K1787" i="9"/>
  <c r="K1786" i="9"/>
  <c r="K1785" i="9"/>
  <c r="K1784" i="9"/>
  <c r="K1783" i="9"/>
  <c r="K1782" i="9"/>
  <c r="K1781" i="9"/>
  <c r="K1780" i="9"/>
  <c r="K1779" i="9"/>
  <c r="K1778" i="9"/>
  <c r="K1777" i="9"/>
  <c r="K1776" i="9"/>
  <c r="K1775" i="9"/>
  <c r="K1774" i="9"/>
  <c r="K1773" i="9"/>
  <c r="K1772" i="9"/>
  <c r="K1771" i="9"/>
  <c r="K1770" i="9"/>
  <c r="K1769" i="9"/>
  <c r="K1768" i="9"/>
  <c r="K1767" i="9"/>
  <c r="K1766" i="9"/>
  <c r="K1765" i="9"/>
  <c r="K1764" i="9"/>
  <c r="K1763" i="9"/>
  <c r="K1762" i="9"/>
  <c r="K1761" i="9"/>
  <c r="K1760" i="9"/>
  <c r="K1759" i="9"/>
  <c r="K1758" i="9"/>
  <c r="K1757" i="9"/>
  <c r="K1756" i="9"/>
  <c r="K1755" i="9"/>
  <c r="K1754" i="9"/>
  <c r="K1753" i="9"/>
  <c r="K1752" i="9"/>
  <c r="K1751" i="9"/>
  <c r="K1750" i="9"/>
  <c r="K1749" i="9"/>
  <c r="K1748" i="9"/>
  <c r="K1747" i="9"/>
  <c r="K1746" i="9"/>
  <c r="K1745" i="9"/>
  <c r="K1744" i="9"/>
  <c r="K1743" i="9"/>
  <c r="K1742" i="9"/>
  <c r="K1741" i="9"/>
  <c r="K1740" i="9"/>
  <c r="K1739" i="9"/>
  <c r="K1738" i="9"/>
  <c r="K1737" i="9"/>
  <c r="K1736" i="9"/>
  <c r="K1735" i="9"/>
  <c r="K1734" i="9"/>
  <c r="K1733" i="9"/>
  <c r="K1732" i="9"/>
  <c r="K1731" i="9"/>
  <c r="K1730" i="9"/>
  <c r="K1729" i="9"/>
  <c r="K1728" i="9"/>
  <c r="K1727" i="9"/>
  <c r="K1726" i="9"/>
  <c r="K1725" i="9"/>
  <c r="K1724" i="9"/>
  <c r="K1723" i="9"/>
  <c r="K1722" i="9"/>
  <c r="K1721" i="9"/>
  <c r="K1720" i="9"/>
  <c r="K1719" i="9"/>
  <c r="K1718" i="9"/>
  <c r="K1717" i="9"/>
  <c r="K1716" i="9"/>
  <c r="K1715" i="9"/>
  <c r="K1714" i="9"/>
  <c r="K1713" i="9"/>
  <c r="K1712" i="9"/>
  <c r="K1711" i="9"/>
  <c r="K1710" i="9"/>
  <c r="K1709" i="9"/>
  <c r="K1708" i="9"/>
  <c r="K1707" i="9"/>
  <c r="K1706" i="9"/>
  <c r="K1705" i="9"/>
  <c r="K1704" i="9"/>
  <c r="K1703" i="9"/>
  <c r="K1702" i="9"/>
  <c r="K1701" i="9"/>
  <c r="K1700" i="9"/>
  <c r="K1699" i="9"/>
  <c r="K1698" i="9"/>
  <c r="K1697" i="9"/>
  <c r="K1696" i="9"/>
  <c r="K1695" i="9"/>
  <c r="K1694" i="9"/>
  <c r="K1693" i="9"/>
  <c r="K1692" i="9"/>
  <c r="K1691" i="9"/>
  <c r="K1690" i="9"/>
  <c r="K1689" i="9"/>
  <c r="K1688" i="9"/>
  <c r="K1687" i="9"/>
  <c r="K1686" i="9"/>
  <c r="K1685" i="9"/>
  <c r="K1684" i="9"/>
  <c r="K1683" i="9"/>
  <c r="K1682" i="9"/>
  <c r="K1681" i="9"/>
  <c r="K1680" i="9"/>
  <c r="K1679" i="9"/>
  <c r="K1678" i="9"/>
  <c r="K1677" i="9"/>
  <c r="K1676" i="9"/>
  <c r="K1675" i="9"/>
  <c r="K1674" i="9"/>
  <c r="K1673" i="9"/>
  <c r="K1672" i="9"/>
  <c r="K1671" i="9"/>
  <c r="K1670" i="9"/>
  <c r="K1669" i="9"/>
  <c r="K1668" i="9"/>
  <c r="K1667" i="9"/>
  <c r="K1666" i="9"/>
  <c r="K1665" i="9"/>
  <c r="K1664" i="9"/>
  <c r="K1663" i="9"/>
  <c r="K1662" i="9"/>
  <c r="K1661" i="9"/>
  <c r="K1660" i="9"/>
  <c r="K1659" i="9"/>
  <c r="K1658" i="9"/>
  <c r="K1657" i="9"/>
  <c r="K1656" i="9"/>
  <c r="K1655" i="9"/>
  <c r="K1654" i="9"/>
  <c r="K1653" i="9"/>
  <c r="K1652" i="9"/>
  <c r="K1651" i="9"/>
  <c r="K1650" i="9"/>
  <c r="K1649" i="9"/>
  <c r="K1648" i="9"/>
  <c r="K1647" i="9"/>
  <c r="K1646" i="9"/>
  <c r="K1645" i="9"/>
  <c r="K1644" i="9"/>
  <c r="K1643" i="9"/>
  <c r="K1642" i="9"/>
  <c r="K1641" i="9"/>
  <c r="K1640" i="9"/>
  <c r="K1639" i="9"/>
  <c r="K1638" i="9"/>
  <c r="K1637" i="9"/>
  <c r="K1636" i="9"/>
  <c r="K1635" i="9"/>
  <c r="K1634" i="9"/>
  <c r="K1633" i="9"/>
  <c r="K1632" i="9"/>
  <c r="K1631" i="9"/>
  <c r="K1630" i="9"/>
  <c r="K1629" i="9"/>
  <c r="K1628" i="9"/>
  <c r="K1627" i="9"/>
  <c r="K1626" i="9"/>
  <c r="K1625" i="9"/>
  <c r="K1624" i="9"/>
  <c r="K1623" i="9"/>
  <c r="K1622" i="9"/>
  <c r="K1621" i="9"/>
  <c r="K1620" i="9"/>
  <c r="K1619" i="9"/>
  <c r="K1618" i="9"/>
  <c r="K1617" i="9"/>
  <c r="K1616" i="9"/>
  <c r="K1615" i="9"/>
  <c r="K1614" i="9"/>
  <c r="K1613" i="9"/>
  <c r="K1612" i="9"/>
  <c r="K1611" i="9"/>
  <c r="K1610" i="9"/>
  <c r="K1609" i="9"/>
  <c r="K1608" i="9"/>
  <c r="K1607" i="9"/>
  <c r="K1606" i="9"/>
  <c r="K1605" i="9"/>
  <c r="K1604" i="9"/>
  <c r="K1603" i="9"/>
  <c r="K1602" i="9"/>
  <c r="K1601" i="9"/>
  <c r="K1600" i="9"/>
  <c r="K1599" i="9"/>
  <c r="K1598" i="9"/>
  <c r="K1597" i="9"/>
  <c r="K1596" i="9"/>
  <c r="K1595" i="9"/>
  <c r="K1594" i="9"/>
  <c r="K1593" i="9"/>
  <c r="K1592" i="9"/>
  <c r="K1591" i="9"/>
  <c r="K1590" i="9"/>
  <c r="K1589" i="9"/>
  <c r="K1588" i="9"/>
  <c r="K1587" i="9"/>
  <c r="K1586" i="9"/>
  <c r="K1585" i="9"/>
  <c r="K1584" i="9"/>
  <c r="K1583" i="9"/>
  <c r="K1582" i="9"/>
  <c r="K1581" i="9"/>
  <c r="K1580" i="9"/>
  <c r="K1579" i="9"/>
  <c r="K1578" i="9"/>
  <c r="K1577" i="9"/>
  <c r="K1576" i="9"/>
  <c r="K1575" i="9"/>
  <c r="K1574" i="9"/>
  <c r="K1573" i="9"/>
  <c r="K1572" i="9"/>
  <c r="K1571" i="9"/>
  <c r="K1570" i="9"/>
  <c r="K1569" i="9"/>
  <c r="K1568" i="9"/>
  <c r="K1567" i="9"/>
  <c r="K1566" i="9"/>
  <c r="K1565" i="9"/>
  <c r="K1564" i="9"/>
  <c r="K1563" i="9"/>
  <c r="K1562" i="9"/>
  <c r="K1561" i="9"/>
  <c r="K1560" i="9"/>
  <c r="K1559" i="9"/>
  <c r="K1558" i="9"/>
  <c r="K1557" i="9"/>
  <c r="K1556" i="9"/>
  <c r="K1555" i="9"/>
  <c r="K1554" i="9"/>
  <c r="K1553" i="9"/>
  <c r="K1552" i="9"/>
  <c r="K1551" i="9"/>
  <c r="K1550" i="9"/>
  <c r="K1549" i="9"/>
  <c r="K1548" i="9"/>
  <c r="K1547" i="9"/>
  <c r="K1546" i="9"/>
  <c r="K1545" i="9"/>
  <c r="K1544" i="9"/>
  <c r="K1543" i="9"/>
  <c r="K1542" i="9"/>
  <c r="K1541" i="9"/>
  <c r="K1540" i="9"/>
  <c r="K1539" i="9"/>
  <c r="K1538" i="9"/>
  <c r="K1537" i="9"/>
  <c r="K1536" i="9"/>
  <c r="K1535" i="9"/>
  <c r="K1534" i="9"/>
  <c r="K1533" i="9"/>
  <c r="K1532" i="9"/>
  <c r="K1531" i="9"/>
  <c r="K1530" i="9"/>
  <c r="K1529" i="9"/>
  <c r="K1528" i="9"/>
  <c r="K1527" i="9"/>
  <c r="K1526" i="9"/>
  <c r="K1525" i="9"/>
  <c r="K1524" i="9"/>
  <c r="K1523" i="9"/>
  <c r="K1522" i="9"/>
  <c r="K1521" i="9"/>
  <c r="K1520" i="9"/>
  <c r="K1519" i="9"/>
  <c r="K1518" i="9"/>
  <c r="K1517" i="9"/>
  <c r="K1516" i="9"/>
  <c r="K1515" i="9"/>
  <c r="K1514" i="9"/>
  <c r="K1513" i="9"/>
  <c r="K1512" i="9"/>
  <c r="K1511" i="9"/>
  <c r="K1510" i="9"/>
  <c r="K1509" i="9"/>
  <c r="K1508" i="9"/>
  <c r="K1507" i="9"/>
  <c r="K1506" i="9"/>
  <c r="K1505" i="9"/>
  <c r="K1504" i="9"/>
  <c r="K1503" i="9"/>
  <c r="K1502" i="9"/>
  <c r="K1501" i="9"/>
  <c r="K1500" i="9"/>
  <c r="K1499" i="9"/>
  <c r="K1498" i="9"/>
  <c r="K1497" i="9"/>
  <c r="K1496" i="9"/>
  <c r="K1495" i="9"/>
  <c r="K1494" i="9"/>
  <c r="K1493" i="9"/>
  <c r="K1492" i="9"/>
  <c r="K1491" i="9"/>
  <c r="K1490" i="9"/>
  <c r="K1489" i="9"/>
  <c r="K1488" i="9"/>
  <c r="K1487" i="9"/>
  <c r="K1486" i="9"/>
  <c r="K1485" i="9"/>
  <c r="K1484" i="9"/>
  <c r="K1483" i="9"/>
  <c r="K1482" i="9"/>
  <c r="K1481" i="9"/>
  <c r="K1480" i="9"/>
  <c r="K1479" i="9"/>
  <c r="K1478" i="9"/>
  <c r="K1477" i="9"/>
  <c r="K1476" i="9"/>
  <c r="K1475" i="9"/>
  <c r="K1474" i="9"/>
  <c r="K1473" i="9"/>
  <c r="K1472" i="9"/>
  <c r="K1471" i="9"/>
  <c r="K1470" i="9"/>
  <c r="K1469" i="9"/>
  <c r="K1468" i="9"/>
  <c r="K1467" i="9"/>
  <c r="K1466" i="9"/>
  <c r="K1465" i="9"/>
  <c r="K1464" i="9"/>
  <c r="K1463" i="9"/>
  <c r="K1462" i="9"/>
  <c r="K1461" i="9"/>
  <c r="K1460" i="9"/>
  <c r="K1459" i="9"/>
  <c r="K1458" i="9"/>
  <c r="K1457" i="9"/>
  <c r="K1456" i="9"/>
  <c r="K1455" i="9"/>
  <c r="K1454" i="9"/>
  <c r="K1453" i="9"/>
  <c r="K1452" i="9"/>
  <c r="K1451" i="9"/>
  <c r="K1450" i="9"/>
  <c r="K1449" i="9"/>
  <c r="K1448" i="9"/>
  <c r="K1447" i="9"/>
  <c r="K1446" i="9"/>
  <c r="K1445" i="9"/>
  <c r="K1444" i="9"/>
  <c r="K1443" i="9"/>
  <c r="K1442" i="9"/>
  <c r="K1441" i="9"/>
  <c r="K1440" i="9"/>
  <c r="K1439" i="9"/>
  <c r="K1438" i="9"/>
  <c r="K1437" i="9"/>
  <c r="K1436" i="9"/>
  <c r="K1435" i="9"/>
  <c r="K1434" i="9"/>
  <c r="K1433" i="9"/>
  <c r="K1432" i="9"/>
  <c r="K1431" i="9"/>
  <c r="K1430" i="9"/>
  <c r="K1429" i="9"/>
  <c r="K1428" i="9"/>
  <c r="K1427" i="9"/>
  <c r="K1426" i="9"/>
  <c r="K1425" i="9"/>
  <c r="K1424" i="9"/>
  <c r="K1423" i="9"/>
  <c r="K1422" i="9"/>
  <c r="K1421" i="9"/>
  <c r="K1420" i="9"/>
  <c r="K1419" i="9"/>
  <c r="K1418" i="9"/>
  <c r="K1417" i="9"/>
  <c r="K1416" i="9"/>
  <c r="K1415" i="9"/>
  <c r="K1414" i="9"/>
  <c r="K1413" i="9"/>
  <c r="K1412" i="9"/>
  <c r="K1411" i="9"/>
  <c r="K1410" i="9"/>
  <c r="K1409" i="9"/>
  <c r="K1408" i="9"/>
  <c r="K1407" i="9"/>
  <c r="K1406" i="9"/>
  <c r="K1405" i="9"/>
  <c r="K1404" i="9"/>
  <c r="K1403" i="9"/>
  <c r="K1402" i="9"/>
  <c r="K1401" i="9"/>
  <c r="K1400" i="9"/>
  <c r="K1399" i="9"/>
  <c r="K1398" i="9"/>
  <c r="K1397" i="9"/>
  <c r="K1396" i="9"/>
  <c r="K1395" i="9"/>
  <c r="K1394" i="9"/>
  <c r="K1393" i="9"/>
  <c r="K1392" i="9"/>
  <c r="K1391" i="9"/>
  <c r="K1390" i="9"/>
  <c r="K1389" i="9"/>
  <c r="K1388" i="9"/>
  <c r="K1387" i="9"/>
  <c r="K1386" i="9"/>
  <c r="K1385" i="9"/>
  <c r="K1384" i="9"/>
  <c r="K1383" i="9"/>
  <c r="K1382" i="9"/>
  <c r="K1381" i="9"/>
  <c r="K1380" i="9"/>
  <c r="K1379" i="9"/>
  <c r="K1378" i="9"/>
  <c r="K1377" i="9"/>
  <c r="K1376" i="9"/>
  <c r="K1375" i="9"/>
  <c r="K1374" i="9"/>
  <c r="K1373" i="9"/>
  <c r="K1372" i="9"/>
  <c r="K1371" i="9"/>
  <c r="K1370" i="9"/>
  <c r="K1369" i="9"/>
  <c r="K1368" i="9"/>
  <c r="K1367" i="9"/>
  <c r="K1366" i="9"/>
  <c r="K1365" i="9"/>
  <c r="K1364" i="9"/>
  <c r="K1363" i="9"/>
  <c r="K1362" i="9"/>
  <c r="K1361" i="9"/>
  <c r="K1360" i="9"/>
  <c r="K1359" i="9"/>
  <c r="K1358" i="9"/>
  <c r="K1357" i="9"/>
  <c r="K1356" i="9"/>
  <c r="K1355" i="9"/>
  <c r="K1354" i="9"/>
  <c r="K1353" i="9"/>
  <c r="K1352" i="9"/>
  <c r="K1351" i="9"/>
  <c r="K1350" i="9"/>
  <c r="K1349" i="9"/>
  <c r="K1348" i="9"/>
  <c r="K1347" i="9"/>
  <c r="K1346" i="9"/>
  <c r="K1345" i="9"/>
  <c r="K1344" i="9"/>
  <c r="K1343" i="9"/>
  <c r="K1342" i="9"/>
  <c r="K1341" i="9"/>
  <c r="K1340" i="9"/>
  <c r="K1339" i="9"/>
  <c r="K1338" i="9"/>
  <c r="K1337" i="9"/>
  <c r="K1336" i="9"/>
  <c r="K1335" i="9"/>
  <c r="K1334" i="9"/>
  <c r="K1333" i="9"/>
  <c r="K1332" i="9"/>
  <c r="K1331" i="9"/>
  <c r="K1330" i="9"/>
  <c r="K1329" i="9"/>
  <c r="K1328" i="9"/>
  <c r="K1327" i="9"/>
  <c r="K1326" i="9"/>
  <c r="K1325" i="9"/>
  <c r="K1324" i="9"/>
  <c r="K1323" i="9"/>
  <c r="K1322" i="9"/>
  <c r="K1321" i="9"/>
  <c r="K1320" i="9"/>
  <c r="K1319" i="9"/>
  <c r="K1318" i="9"/>
  <c r="K1317" i="9"/>
  <c r="K1316" i="9"/>
  <c r="K1315" i="9"/>
  <c r="K1314" i="9"/>
  <c r="K1313" i="9"/>
  <c r="K1312" i="9"/>
  <c r="K1311" i="9"/>
  <c r="K1310" i="9"/>
  <c r="K1309" i="9"/>
  <c r="K1308" i="9"/>
  <c r="K1307" i="9"/>
  <c r="K1306" i="9"/>
  <c r="K1305" i="9"/>
  <c r="K1304" i="9"/>
  <c r="K1303" i="9"/>
  <c r="K1302" i="9"/>
  <c r="K1301" i="9"/>
  <c r="K1300" i="9"/>
  <c r="K1299" i="9"/>
  <c r="K1298" i="9"/>
  <c r="K1297" i="9"/>
  <c r="K1296" i="9"/>
  <c r="K1295" i="9"/>
  <c r="K1294" i="9"/>
  <c r="K1293" i="9"/>
  <c r="K1292" i="9"/>
  <c r="K1291" i="9"/>
  <c r="K1290" i="9"/>
  <c r="K1289" i="9"/>
  <c r="K1288" i="9"/>
  <c r="K1287" i="9"/>
  <c r="K1286" i="9"/>
  <c r="K1285" i="9"/>
  <c r="K1284" i="9"/>
  <c r="K1283" i="9"/>
  <c r="K1282" i="9"/>
  <c r="K1281" i="9"/>
  <c r="K1280" i="9"/>
  <c r="K1279" i="9"/>
  <c r="K1278" i="9"/>
  <c r="K1277" i="9"/>
  <c r="K1276" i="9"/>
  <c r="K1275" i="9"/>
  <c r="K1274" i="9"/>
  <c r="K1273" i="9"/>
  <c r="K1272" i="9"/>
  <c r="K1271" i="9"/>
  <c r="K1270" i="9"/>
  <c r="K1269" i="9"/>
  <c r="K1268" i="9"/>
  <c r="K1267" i="9"/>
  <c r="K1266" i="9"/>
  <c r="K1265" i="9"/>
  <c r="K1264" i="9"/>
  <c r="K1263" i="9"/>
  <c r="K1262" i="9"/>
  <c r="K1261" i="9"/>
  <c r="K1260" i="9"/>
  <c r="K1259" i="9"/>
  <c r="K1258" i="9"/>
  <c r="K1257" i="9"/>
  <c r="K1256" i="9"/>
  <c r="K1255" i="9"/>
  <c r="K1254" i="9"/>
  <c r="K1253" i="9"/>
  <c r="K1252" i="9"/>
  <c r="K1251" i="9"/>
  <c r="K1250" i="9"/>
  <c r="K1249" i="9"/>
  <c r="K1248" i="9"/>
  <c r="K1247" i="9"/>
  <c r="K1246" i="9"/>
  <c r="K1245" i="9"/>
  <c r="K1244" i="9"/>
  <c r="K1243" i="9"/>
  <c r="K1242" i="9"/>
  <c r="K1241" i="9"/>
  <c r="K1240" i="9"/>
  <c r="K1239" i="9"/>
  <c r="K1238" i="9"/>
  <c r="K1237" i="9"/>
  <c r="K1236" i="9"/>
  <c r="K1235" i="9"/>
  <c r="K1234" i="9"/>
  <c r="K1233" i="9"/>
  <c r="K1232" i="9"/>
  <c r="K1231" i="9"/>
  <c r="K1230" i="9"/>
  <c r="K1229" i="9"/>
  <c r="K1228" i="9"/>
  <c r="K1227" i="9"/>
  <c r="K1226" i="9"/>
  <c r="K1225" i="9"/>
  <c r="K1224" i="9"/>
  <c r="K1223" i="9"/>
  <c r="K1222" i="9"/>
  <c r="K1221" i="9"/>
  <c r="K1220" i="9"/>
  <c r="K1219" i="9"/>
  <c r="K1218" i="9"/>
  <c r="K1217" i="9"/>
  <c r="K1216" i="9"/>
  <c r="K1215" i="9"/>
  <c r="K1214" i="9"/>
  <c r="K1213" i="9"/>
  <c r="K1212" i="9"/>
  <c r="K1211" i="9"/>
  <c r="K1210" i="9"/>
  <c r="K1209" i="9"/>
  <c r="K1208" i="9"/>
  <c r="K1207" i="9"/>
  <c r="K1206" i="9"/>
  <c r="K1205" i="9"/>
  <c r="K1204" i="9"/>
  <c r="K1203" i="9"/>
  <c r="K1202" i="9"/>
  <c r="K1201" i="9"/>
  <c r="K1200" i="9"/>
  <c r="K1199" i="9"/>
  <c r="K1198" i="9"/>
  <c r="K1197" i="9"/>
  <c r="K1196" i="9"/>
  <c r="K1195" i="9"/>
  <c r="K1194" i="9"/>
  <c r="K1193" i="9"/>
  <c r="K1192" i="9"/>
  <c r="K1191" i="9"/>
  <c r="K1190" i="9"/>
  <c r="K1189" i="9"/>
  <c r="K1188" i="9"/>
  <c r="K1187" i="9"/>
  <c r="K1186" i="9"/>
  <c r="K1185" i="9"/>
  <c r="K1184" i="9"/>
  <c r="K1183" i="9"/>
  <c r="K1182" i="9"/>
  <c r="K1181" i="9"/>
  <c r="K1180" i="9"/>
  <c r="K1179" i="9"/>
  <c r="K1178" i="9"/>
  <c r="K1177" i="9"/>
  <c r="K1176" i="9"/>
  <c r="K1175" i="9"/>
  <c r="K1174" i="9"/>
  <c r="K1173" i="9"/>
  <c r="K1172" i="9"/>
  <c r="K1171" i="9"/>
  <c r="K1170" i="9"/>
  <c r="K1169" i="9"/>
  <c r="K1168" i="9"/>
  <c r="K1167" i="9"/>
  <c r="K1166" i="9"/>
  <c r="K1165" i="9"/>
  <c r="K1164" i="9"/>
  <c r="K1163" i="9"/>
  <c r="K1162" i="9"/>
  <c r="K1161" i="9"/>
  <c r="K1160" i="9"/>
  <c r="K1159" i="9"/>
  <c r="K1158" i="9"/>
  <c r="K1157" i="9"/>
  <c r="K1156" i="9"/>
  <c r="K1155" i="9"/>
  <c r="K1154" i="9"/>
  <c r="K1153" i="9"/>
  <c r="K1152" i="9"/>
  <c r="K1151" i="9"/>
  <c r="K1150" i="9"/>
  <c r="K1149" i="9"/>
  <c r="K1148" i="9"/>
  <c r="K1147" i="9"/>
  <c r="K1146" i="9"/>
  <c r="K1145" i="9"/>
  <c r="K1144" i="9"/>
  <c r="K1143" i="9"/>
  <c r="K1142" i="9"/>
  <c r="K1141" i="9"/>
  <c r="K1140" i="9"/>
  <c r="K1139" i="9"/>
  <c r="K1138" i="9"/>
  <c r="K1137" i="9"/>
  <c r="K1136" i="9"/>
  <c r="K1135" i="9"/>
  <c r="K1134" i="9"/>
  <c r="K1133" i="9"/>
  <c r="K1132" i="9"/>
  <c r="K1131" i="9"/>
  <c r="K1130" i="9"/>
  <c r="K1129" i="9"/>
  <c r="K1128" i="9"/>
  <c r="K1127" i="9"/>
  <c r="K1126" i="9"/>
  <c r="K1125" i="9"/>
  <c r="K1124" i="9"/>
  <c r="K1123" i="9"/>
  <c r="K1122" i="9"/>
  <c r="K1121" i="9"/>
  <c r="K1120" i="9"/>
  <c r="K1119" i="9"/>
  <c r="K1118" i="9"/>
  <c r="K1117" i="9"/>
  <c r="K1116" i="9"/>
  <c r="K1115" i="9"/>
  <c r="K1114" i="9"/>
  <c r="K1113" i="9"/>
  <c r="K1112" i="9"/>
  <c r="K1111" i="9"/>
  <c r="K1110" i="9"/>
  <c r="K1109" i="9"/>
  <c r="K1108" i="9"/>
  <c r="K1107" i="9"/>
  <c r="K1106" i="9"/>
  <c r="K1105" i="9"/>
  <c r="K1104" i="9"/>
  <c r="K1103" i="9"/>
  <c r="K1102" i="9"/>
  <c r="K1101" i="9"/>
  <c r="K1100" i="9"/>
  <c r="K1099" i="9"/>
  <c r="K1098" i="9"/>
  <c r="K1097" i="9"/>
  <c r="K1096" i="9"/>
  <c r="K1095" i="9"/>
  <c r="K1094" i="9"/>
  <c r="K1093" i="9"/>
  <c r="K1092" i="9"/>
  <c r="K1091" i="9"/>
  <c r="K1090" i="9"/>
  <c r="K1089" i="9"/>
  <c r="K1088" i="9"/>
  <c r="K1087" i="9"/>
  <c r="K1086" i="9"/>
  <c r="K1085" i="9"/>
  <c r="K1084" i="9"/>
  <c r="K1083" i="9"/>
  <c r="K1082" i="9"/>
  <c r="K1081" i="9"/>
  <c r="K1080" i="9"/>
  <c r="K1079" i="9"/>
  <c r="K1078" i="9"/>
  <c r="K1077" i="9"/>
  <c r="K1076" i="9"/>
  <c r="K1075" i="9"/>
  <c r="K1074" i="9"/>
  <c r="K1073" i="9"/>
  <c r="K1072" i="9"/>
  <c r="K1071" i="9"/>
  <c r="K1070" i="9"/>
  <c r="K1069" i="9"/>
  <c r="K1068" i="9"/>
  <c r="K1067" i="9"/>
  <c r="K1066" i="9"/>
  <c r="K1065" i="9"/>
  <c r="K1064" i="9"/>
  <c r="K1063" i="9"/>
  <c r="K1062" i="9"/>
  <c r="K1061" i="9"/>
  <c r="K1060" i="9"/>
  <c r="K1059" i="9"/>
  <c r="K1058" i="9"/>
  <c r="K1057" i="9"/>
  <c r="K1056" i="9"/>
  <c r="K1055" i="9"/>
  <c r="K1054" i="9"/>
  <c r="K1053" i="9"/>
  <c r="K1052" i="9"/>
  <c r="K1051" i="9"/>
  <c r="K1050" i="9"/>
  <c r="K1049" i="9"/>
  <c r="K1048" i="9"/>
  <c r="K1047" i="9"/>
  <c r="K1046" i="9"/>
  <c r="K1045" i="9"/>
  <c r="K1044" i="9"/>
  <c r="K1043" i="9"/>
  <c r="K1042" i="9"/>
  <c r="K1041" i="9"/>
  <c r="K1040" i="9"/>
  <c r="K1039" i="9"/>
  <c r="K1038" i="9"/>
  <c r="K1037" i="9"/>
  <c r="K1036" i="9"/>
  <c r="K1035" i="9"/>
  <c r="K1034" i="9"/>
  <c r="K1033" i="9"/>
  <c r="K1032" i="9"/>
  <c r="K1031" i="9"/>
  <c r="K1030" i="9"/>
  <c r="K1029" i="9"/>
  <c r="K1028" i="9"/>
  <c r="K1027" i="9"/>
  <c r="K1026" i="9"/>
  <c r="K1025" i="9"/>
  <c r="K1024" i="9"/>
  <c r="K1023" i="9"/>
  <c r="K1022" i="9"/>
  <c r="K1021" i="9"/>
  <c r="K1020" i="9"/>
  <c r="K1019" i="9"/>
  <c r="K1018" i="9"/>
  <c r="K1017" i="9"/>
  <c r="K1016" i="9"/>
  <c r="K1015" i="9"/>
  <c r="K1014" i="9"/>
  <c r="K1013" i="9"/>
  <c r="K1012" i="9"/>
  <c r="K1011" i="9"/>
  <c r="K1010" i="9"/>
  <c r="K1009" i="9"/>
  <c r="K1008" i="9"/>
  <c r="K1007" i="9"/>
  <c r="K1006" i="9"/>
  <c r="K1005"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4"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8" i="9"/>
  <c r="K687" i="9"/>
  <c r="K686" i="9"/>
  <c r="K685" i="9"/>
  <c r="K684" i="9"/>
  <c r="K683" i="9"/>
  <c r="K682" i="9"/>
  <c r="K681" i="9"/>
  <c r="K680" i="9"/>
  <c r="K679" i="9"/>
  <c r="K678" i="9"/>
  <c r="K677" i="9"/>
  <c r="K676" i="9"/>
  <c r="K675" i="9"/>
  <c r="K674"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2"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3" i="9"/>
  <c r="K2" i="9"/>
  <c r="R32" i="7" l="1"/>
  <c r="Q32" i="7"/>
  <c r="R31" i="7"/>
  <c r="Q31" i="7"/>
  <c r="R30" i="7"/>
  <c r="Q30" i="7"/>
  <c r="R29" i="7"/>
  <c r="Q29" i="7"/>
  <c r="R28" i="7"/>
  <c r="Q28" i="7"/>
  <c r="B53" i="3" l="1"/>
  <c r="C53" i="3" s="1"/>
  <c r="B39" i="3"/>
  <c r="C39" i="3" s="1"/>
  <c r="B19" i="3"/>
  <c r="C19" i="3" s="1"/>
  <c r="B15" i="3"/>
  <c r="C15" i="3" s="1"/>
  <c r="B12" i="3"/>
  <c r="C12" i="3" s="1"/>
  <c r="C56" i="3"/>
  <c r="C55" i="3"/>
  <c r="C52" i="3"/>
  <c r="B8" i="3"/>
  <c r="C8" i="3" s="1"/>
  <c r="B7" i="3"/>
  <c r="C7" i="3" s="1"/>
  <c r="C48" i="3"/>
  <c r="C31" i="3"/>
  <c r="C29" i="3"/>
  <c r="C36" i="3"/>
  <c r="C35" i="3"/>
  <c r="C34" i="3"/>
  <c r="C33" i="3"/>
  <c r="C27" i="3"/>
  <c r="C32" i="3"/>
  <c r="C26" i="3"/>
  <c r="C51" i="3"/>
  <c r="C50" i="3"/>
  <c r="C25" i="3"/>
  <c r="C11" i="3"/>
  <c r="C23" i="3"/>
  <c r="C30" i="3"/>
  <c r="C28" i="3"/>
  <c r="C46" i="3"/>
  <c r="C44" i="3"/>
  <c r="C22" i="3"/>
  <c r="C20" i="3"/>
  <c r="C47" i="3"/>
  <c r="C49" i="3"/>
  <c r="C14" i="3"/>
  <c r="C41" i="3"/>
  <c r="C40" i="3"/>
  <c r="C38" i="3"/>
  <c r="C9" i="3"/>
  <c r="C45" i="3"/>
  <c r="C16" i="3"/>
  <c r="C10" i="3"/>
  <c r="C5" i="3"/>
  <c r="C6" i="3"/>
  <c r="C24" i="3"/>
  <c r="C43" i="3"/>
  <c r="C42" i="3"/>
  <c r="C37" i="3"/>
  <c r="C54" i="3"/>
  <c r="C21" i="3"/>
  <c r="C18" i="3"/>
  <c r="C13" i="3"/>
  <c r="C17" i="3"/>
  <c r="T456" i="2"/>
  <c r="S456" i="2"/>
  <c r="R456" i="2"/>
  <c r="Q456" i="2"/>
  <c r="T455" i="2"/>
  <c r="S455" i="2"/>
  <c r="R455" i="2"/>
  <c r="Q455" i="2"/>
  <c r="T454" i="2"/>
  <c r="S454" i="2"/>
  <c r="R454" i="2"/>
  <c r="Q454" i="2"/>
  <c r="T453" i="2"/>
  <c r="S453" i="2"/>
  <c r="R453" i="2"/>
  <c r="Q453" i="2"/>
  <c r="T452" i="2"/>
  <c r="S452" i="2"/>
  <c r="R452" i="2"/>
  <c r="Q452" i="2"/>
  <c r="T451" i="2"/>
  <c r="S451" i="2"/>
  <c r="R451" i="2"/>
  <c r="Q451" i="2"/>
  <c r="T450" i="2"/>
  <c r="S450" i="2"/>
  <c r="R450" i="2"/>
  <c r="Q450" i="2"/>
  <c r="T449" i="2"/>
  <c r="S449" i="2"/>
  <c r="R449" i="2"/>
  <c r="Q449" i="2"/>
  <c r="T448" i="2"/>
  <c r="S448" i="2"/>
  <c r="R448" i="2"/>
  <c r="Q448" i="2"/>
  <c r="T447" i="2"/>
  <c r="S447" i="2"/>
  <c r="R447" i="2"/>
  <c r="Q447" i="2"/>
  <c r="T446" i="2"/>
  <c r="S446" i="2"/>
  <c r="R446" i="2"/>
  <c r="Q446" i="2"/>
  <c r="T445" i="2"/>
  <c r="S445" i="2"/>
  <c r="R445" i="2"/>
  <c r="Q445" i="2"/>
  <c r="T444" i="2"/>
  <c r="S444" i="2"/>
  <c r="R444" i="2"/>
  <c r="Q444" i="2"/>
  <c r="T443" i="2"/>
  <c r="S443" i="2"/>
  <c r="R443" i="2"/>
  <c r="Q443" i="2"/>
  <c r="T442" i="2"/>
  <c r="S442" i="2"/>
  <c r="R442" i="2"/>
  <c r="Q442" i="2"/>
  <c r="T441" i="2"/>
  <c r="S441" i="2"/>
  <c r="R441" i="2"/>
  <c r="Q441" i="2"/>
  <c r="T440" i="2"/>
  <c r="S440" i="2"/>
  <c r="R440" i="2"/>
  <c r="Q440" i="2"/>
  <c r="T439" i="2"/>
  <c r="S439" i="2"/>
  <c r="R439" i="2"/>
  <c r="Q439" i="2"/>
  <c r="T438" i="2"/>
  <c r="S438" i="2"/>
  <c r="R438" i="2"/>
  <c r="Q438" i="2"/>
  <c r="T437" i="2"/>
  <c r="S437" i="2"/>
  <c r="R437" i="2"/>
  <c r="Q437" i="2"/>
  <c r="T436" i="2"/>
  <c r="S436" i="2"/>
  <c r="R436" i="2"/>
  <c r="Q436" i="2"/>
  <c r="T435" i="2"/>
  <c r="S435" i="2"/>
  <c r="R435" i="2"/>
  <c r="Q435" i="2"/>
  <c r="T434" i="2"/>
  <c r="S434" i="2"/>
  <c r="R434" i="2"/>
  <c r="Q434" i="2"/>
  <c r="T433" i="2"/>
  <c r="S433" i="2"/>
  <c r="R433" i="2"/>
  <c r="Q433" i="2"/>
  <c r="T432" i="2"/>
  <c r="S432" i="2"/>
  <c r="R432" i="2"/>
  <c r="Q432" i="2"/>
  <c r="T431" i="2"/>
  <c r="S431" i="2"/>
  <c r="R431" i="2"/>
  <c r="Q431" i="2"/>
  <c r="T430" i="2"/>
  <c r="S430" i="2"/>
  <c r="R430" i="2"/>
  <c r="Q430" i="2"/>
  <c r="T429" i="2"/>
  <c r="S429" i="2"/>
  <c r="R429" i="2"/>
  <c r="Q429" i="2"/>
  <c r="T428" i="2"/>
  <c r="S428" i="2"/>
  <c r="R428" i="2"/>
  <c r="Q428" i="2"/>
  <c r="T427" i="2"/>
  <c r="S427" i="2"/>
  <c r="R427" i="2"/>
  <c r="Q427" i="2"/>
  <c r="T426" i="2"/>
  <c r="S426" i="2"/>
  <c r="R426" i="2"/>
  <c r="Q426" i="2"/>
  <c r="T425" i="2"/>
  <c r="S425" i="2"/>
  <c r="R425" i="2"/>
  <c r="Q425" i="2"/>
  <c r="T424" i="2"/>
  <c r="S424" i="2"/>
  <c r="R424" i="2"/>
  <c r="Q424" i="2"/>
  <c r="T423" i="2"/>
  <c r="S423" i="2"/>
  <c r="R423" i="2"/>
  <c r="Q423" i="2"/>
  <c r="T422" i="2"/>
  <c r="S422" i="2"/>
  <c r="R422" i="2"/>
  <c r="Q422" i="2"/>
  <c r="T421" i="2"/>
  <c r="S421" i="2"/>
  <c r="R421" i="2"/>
  <c r="Q421" i="2"/>
  <c r="T420" i="2"/>
  <c r="S420" i="2"/>
  <c r="R420" i="2"/>
  <c r="Q420" i="2"/>
  <c r="T419" i="2"/>
  <c r="S419" i="2"/>
  <c r="R419" i="2"/>
  <c r="Q419" i="2"/>
  <c r="T418" i="2"/>
  <c r="S418" i="2"/>
  <c r="R418" i="2"/>
  <c r="Q418" i="2"/>
  <c r="T417" i="2"/>
  <c r="S417" i="2"/>
  <c r="R417" i="2"/>
  <c r="Q417" i="2"/>
  <c r="T416" i="2"/>
  <c r="S416" i="2"/>
  <c r="R416" i="2"/>
  <c r="Q416" i="2"/>
  <c r="T415" i="2"/>
  <c r="S415" i="2"/>
  <c r="R415" i="2"/>
  <c r="Q415" i="2"/>
  <c r="T414" i="2"/>
  <c r="S414" i="2"/>
  <c r="R414" i="2"/>
  <c r="Q414" i="2"/>
  <c r="T413" i="2"/>
  <c r="S413" i="2"/>
  <c r="R413" i="2"/>
  <c r="Q413" i="2"/>
  <c r="T412" i="2"/>
  <c r="S412" i="2"/>
  <c r="R412" i="2"/>
  <c r="Q412" i="2"/>
  <c r="T411" i="2"/>
  <c r="S411" i="2"/>
  <c r="R411" i="2"/>
  <c r="Q411" i="2"/>
  <c r="T410" i="2"/>
  <c r="S410" i="2"/>
  <c r="R410" i="2"/>
  <c r="Q410" i="2"/>
  <c r="T409" i="2"/>
  <c r="S409" i="2"/>
  <c r="R409" i="2"/>
  <c r="Q409" i="2"/>
  <c r="T408" i="2"/>
  <c r="S408" i="2"/>
  <c r="R408" i="2"/>
  <c r="Q408" i="2"/>
  <c r="T407" i="2"/>
  <c r="S407" i="2"/>
  <c r="R407" i="2"/>
  <c r="Q407" i="2"/>
  <c r="T406" i="2"/>
  <c r="S406" i="2"/>
  <c r="R406" i="2"/>
  <c r="Q406" i="2"/>
  <c r="T405" i="2"/>
  <c r="S405" i="2"/>
  <c r="R405" i="2"/>
  <c r="Q405" i="2"/>
  <c r="T404" i="2"/>
  <c r="S404" i="2"/>
  <c r="R404" i="2"/>
  <c r="Q404" i="2"/>
  <c r="T403" i="2"/>
  <c r="S403" i="2"/>
  <c r="R403" i="2"/>
  <c r="Q403" i="2"/>
  <c r="T402" i="2"/>
  <c r="S402" i="2"/>
  <c r="R402" i="2"/>
  <c r="Q402" i="2"/>
  <c r="T401" i="2"/>
  <c r="S401" i="2"/>
  <c r="R401" i="2"/>
  <c r="Q401" i="2"/>
  <c r="T400" i="2"/>
  <c r="S400" i="2"/>
  <c r="R400" i="2"/>
  <c r="Q400" i="2"/>
  <c r="T399" i="2"/>
  <c r="S399" i="2"/>
  <c r="R399" i="2"/>
  <c r="Q399" i="2"/>
  <c r="T398" i="2"/>
  <c r="S398" i="2"/>
  <c r="R398" i="2"/>
  <c r="Q398" i="2"/>
  <c r="T397" i="2"/>
  <c r="S397" i="2"/>
  <c r="R397" i="2"/>
  <c r="Q397" i="2"/>
  <c r="T396" i="2"/>
  <c r="S396" i="2"/>
  <c r="R396" i="2"/>
  <c r="Q396" i="2"/>
  <c r="T395" i="2"/>
  <c r="S395" i="2"/>
  <c r="R395" i="2"/>
  <c r="Q395" i="2"/>
  <c r="T394" i="2"/>
  <c r="S394" i="2"/>
  <c r="R394" i="2"/>
  <c r="Q394" i="2"/>
  <c r="T393" i="2"/>
  <c r="S393" i="2"/>
  <c r="R393" i="2"/>
  <c r="Q393" i="2"/>
  <c r="T392" i="2"/>
  <c r="S392" i="2"/>
  <c r="R392" i="2"/>
  <c r="Q392" i="2"/>
  <c r="T391" i="2"/>
  <c r="S391" i="2"/>
  <c r="R391" i="2"/>
  <c r="Q391" i="2"/>
  <c r="T390" i="2"/>
  <c r="S390" i="2"/>
  <c r="R390" i="2"/>
  <c r="Q390" i="2"/>
  <c r="T389" i="2"/>
  <c r="S389" i="2"/>
  <c r="R389" i="2"/>
  <c r="Q389" i="2"/>
  <c r="T388" i="2"/>
  <c r="S388" i="2"/>
  <c r="R388" i="2"/>
  <c r="Q388" i="2"/>
  <c r="T387" i="2"/>
  <c r="S387" i="2"/>
  <c r="R387" i="2"/>
  <c r="Q387" i="2"/>
  <c r="T386" i="2"/>
  <c r="S386" i="2"/>
  <c r="R386" i="2"/>
  <c r="Q386" i="2"/>
  <c r="T385" i="2"/>
  <c r="S385" i="2"/>
  <c r="R385" i="2"/>
  <c r="Q385" i="2"/>
  <c r="T384" i="2"/>
  <c r="S384" i="2"/>
  <c r="R384" i="2"/>
  <c r="Q384" i="2"/>
  <c r="T383" i="2"/>
  <c r="S383" i="2"/>
  <c r="R383" i="2"/>
  <c r="Q383" i="2"/>
  <c r="T382" i="2"/>
  <c r="S382" i="2"/>
  <c r="R382" i="2"/>
  <c r="Q382" i="2"/>
  <c r="T381" i="2"/>
  <c r="S381" i="2"/>
  <c r="R381" i="2"/>
  <c r="Q381" i="2"/>
  <c r="T380" i="2"/>
  <c r="S380" i="2"/>
  <c r="R380" i="2"/>
  <c r="Q380" i="2"/>
  <c r="T379" i="2"/>
  <c r="S379" i="2"/>
  <c r="R379" i="2"/>
  <c r="Q379" i="2"/>
  <c r="T378" i="2"/>
  <c r="S378" i="2"/>
  <c r="R378" i="2"/>
  <c r="Q378" i="2"/>
  <c r="T377" i="2"/>
  <c r="S377" i="2"/>
  <c r="R377" i="2"/>
  <c r="Q377" i="2"/>
  <c r="T376" i="2"/>
  <c r="S376" i="2"/>
  <c r="R376" i="2"/>
  <c r="Q376" i="2"/>
  <c r="T375" i="2"/>
  <c r="S375" i="2"/>
  <c r="R375" i="2"/>
  <c r="Q375" i="2"/>
  <c r="T374" i="2"/>
  <c r="S374" i="2"/>
  <c r="R374" i="2"/>
  <c r="Q374" i="2"/>
  <c r="T373" i="2"/>
  <c r="S373" i="2"/>
  <c r="R373" i="2"/>
  <c r="Q373" i="2"/>
  <c r="T372" i="2"/>
  <c r="S372" i="2"/>
  <c r="R372" i="2"/>
  <c r="Q372" i="2"/>
  <c r="T371" i="2"/>
  <c r="S371" i="2"/>
  <c r="R371" i="2"/>
  <c r="Q371" i="2"/>
  <c r="T370" i="2"/>
  <c r="S370" i="2"/>
  <c r="R370" i="2"/>
  <c r="Q370" i="2"/>
  <c r="T369" i="2"/>
  <c r="S369" i="2"/>
  <c r="R369" i="2"/>
  <c r="Q369" i="2"/>
  <c r="T368" i="2"/>
  <c r="S368" i="2"/>
  <c r="R368" i="2"/>
  <c r="Q368" i="2"/>
  <c r="T367" i="2"/>
  <c r="S367" i="2"/>
  <c r="R367" i="2"/>
  <c r="Q367" i="2"/>
  <c r="T366" i="2"/>
  <c r="S366" i="2"/>
  <c r="R366" i="2"/>
  <c r="Q366" i="2"/>
  <c r="T365" i="2"/>
  <c r="S365" i="2"/>
  <c r="R365" i="2"/>
  <c r="Q365" i="2"/>
  <c r="T364" i="2"/>
  <c r="S364" i="2"/>
  <c r="R364" i="2"/>
  <c r="Q364" i="2"/>
  <c r="T363" i="2"/>
  <c r="S363" i="2"/>
  <c r="R363" i="2"/>
  <c r="Q363" i="2"/>
  <c r="T362" i="2"/>
  <c r="S362" i="2"/>
  <c r="R362" i="2"/>
  <c r="Q362" i="2"/>
  <c r="T361" i="2"/>
  <c r="S361" i="2"/>
  <c r="R361" i="2"/>
  <c r="Q361" i="2"/>
  <c r="T360" i="2"/>
  <c r="S360" i="2"/>
  <c r="R360" i="2"/>
  <c r="Q360" i="2"/>
  <c r="T359" i="2"/>
  <c r="S359" i="2"/>
  <c r="R359" i="2"/>
  <c r="Q359" i="2"/>
  <c r="T358" i="2"/>
  <c r="S358" i="2"/>
  <c r="R358" i="2"/>
  <c r="Q358" i="2"/>
  <c r="T357" i="2"/>
  <c r="S357" i="2"/>
  <c r="R357" i="2"/>
  <c r="Q357" i="2"/>
  <c r="T356" i="2"/>
  <c r="S356" i="2"/>
  <c r="R356" i="2"/>
  <c r="Q356" i="2"/>
  <c r="T355" i="2"/>
  <c r="S355" i="2"/>
  <c r="R355" i="2"/>
  <c r="Q355" i="2"/>
  <c r="T354" i="2"/>
  <c r="S354" i="2"/>
  <c r="R354" i="2"/>
  <c r="Q354" i="2"/>
  <c r="T353" i="2"/>
  <c r="S353" i="2"/>
  <c r="R353" i="2"/>
  <c r="Q353" i="2"/>
  <c r="T352" i="2"/>
  <c r="S352" i="2"/>
  <c r="R352" i="2"/>
  <c r="Q352" i="2"/>
  <c r="T351" i="2"/>
  <c r="S351" i="2"/>
  <c r="R351" i="2"/>
  <c r="Q351" i="2"/>
  <c r="T350" i="2"/>
  <c r="S350" i="2"/>
  <c r="R350" i="2"/>
  <c r="Q350" i="2"/>
  <c r="T349" i="2"/>
  <c r="S349" i="2"/>
  <c r="R349" i="2"/>
  <c r="Q349" i="2"/>
  <c r="T348" i="2"/>
  <c r="S348" i="2"/>
  <c r="R348" i="2"/>
  <c r="Q348" i="2"/>
  <c r="T347" i="2"/>
  <c r="S347" i="2"/>
  <c r="R347" i="2"/>
  <c r="Q347" i="2"/>
  <c r="T346" i="2"/>
  <c r="S346" i="2"/>
  <c r="R346" i="2"/>
  <c r="Q346" i="2"/>
  <c r="T345" i="2"/>
  <c r="S345" i="2"/>
  <c r="R345" i="2"/>
  <c r="Q345" i="2"/>
  <c r="T344" i="2"/>
  <c r="S344" i="2"/>
  <c r="R344" i="2"/>
  <c r="Q344" i="2"/>
  <c r="T343" i="2"/>
  <c r="S343" i="2"/>
  <c r="R343" i="2"/>
  <c r="Q343" i="2"/>
  <c r="T342" i="2"/>
  <c r="S342" i="2"/>
  <c r="R342" i="2"/>
  <c r="Q342" i="2"/>
  <c r="T274" i="2"/>
  <c r="S274" i="2"/>
  <c r="R274" i="2"/>
  <c r="Q274" i="2"/>
  <c r="T341" i="2"/>
  <c r="S341" i="2"/>
  <c r="R341" i="2"/>
  <c r="Q341" i="2"/>
  <c r="T340" i="2"/>
  <c r="S340" i="2"/>
  <c r="R340" i="2"/>
  <c r="Q340" i="2"/>
  <c r="T339" i="2"/>
  <c r="S339" i="2"/>
  <c r="R339" i="2"/>
  <c r="Q339" i="2"/>
  <c r="T338" i="2"/>
  <c r="S338" i="2"/>
  <c r="R338" i="2"/>
  <c r="Q338" i="2"/>
  <c r="T337" i="2"/>
  <c r="S337" i="2"/>
  <c r="R337" i="2"/>
  <c r="Q337" i="2"/>
  <c r="T336" i="2"/>
  <c r="S336" i="2"/>
  <c r="R336" i="2"/>
  <c r="Q336" i="2"/>
  <c r="T335" i="2"/>
  <c r="S335" i="2"/>
  <c r="R335" i="2"/>
  <c r="Q335" i="2"/>
  <c r="T334" i="2"/>
  <c r="S334" i="2"/>
  <c r="R334" i="2"/>
  <c r="Q334" i="2"/>
  <c r="T333" i="2"/>
  <c r="S333" i="2"/>
  <c r="R333" i="2"/>
  <c r="Q333" i="2"/>
  <c r="T332" i="2"/>
  <c r="S332" i="2"/>
  <c r="R332" i="2"/>
  <c r="Q332" i="2"/>
  <c r="T331" i="2"/>
  <c r="S331" i="2"/>
  <c r="R331" i="2"/>
  <c r="Q331" i="2"/>
  <c r="T277" i="2"/>
  <c r="S277" i="2"/>
  <c r="R277" i="2"/>
  <c r="Q277" i="2"/>
  <c r="T330" i="2"/>
  <c r="S330" i="2"/>
  <c r="R330" i="2"/>
  <c r="Q330" i="2"/>
  <c r="T329" i="2"/>
  <c r="S329" i="2"/>
  <c r="R329" i="2"/>
  <c r="Q329" i="2"/>
  <c r="T328" i="2"/>
  <c r="S328" i="2"/>
  <c r="R328" i="2"/>
  <c r="Q328" i="2"/>
  <c r="T327" i="2"/>
  <c r="S327" i="2"/>
  <c r="R327" i="2"/>
  <c r="Q327" i="2"/>
  <c r="T269" i="2"/>
  <c r="S269" i="2"/>
  <c r="R269" i="2"/>
  <c r="Q269" i="2"/>
  <c r="T326" i="2"/>
  <c r="S326" i="2"/>
  <c r="R326" i="2"/>
  <c r="Q326" i="2"/>
  <c r="T325" i="2"/>
  <c r="S325" i="2"/>
  <c r="R325" i="2"/>
  <c r="Q325" i="2"/>
  <c r="T324" i="2"/>
  <c r="S324" i="2"/>
  <c r="R324" i="2"/>
  <c r="Q324" i="2"/>
  <c r="T275" i="2"/>
  <c r="S275" i="2"/>
  <c r="R275" i="2"/>
  <c r="Q275" i="2"/>
  <c r="T249" i="2"/>
  <c r="S249" i="2"/>
  <c r="R249" i="2"/>
  <c r="Q249" i="2"/>
  <c r="T323" i="2"/>
  <c r="S323" i="2"/>
  <c r="R323" i="2"/>
  <c r="Q323" i="2"/>
  <c r="T258" i="2"/>
  <c r="S258" i="2"/>
  <c r="R258" i="2"/>
  <c r="Q258" i="2"/>
  <c r="T322" i="2"/>
  <c r="S322" i="2"/>
  <c r="R322" i="2"/>
  <c r="Q322" i="2"/>
  <c r="T266" i="2"/>
  <c r="S266" i="2"/>
  <c r="R266" i="2"/>
  <c r="Q266" i="2"/>
  <c r="T321" i="2"/>
  <c r="S321" i="2"/>
  <c r="R321" i="2"/>
  <c r="Q321" i="2"/>
  <c r="T320" i="2"/>
  <c r="S320" i="2"/>
  <c r="R320" i="2"/>
  <c r="Q320" i="2"/>
  <c r="T319" i="2"/>
  <c r="S319" i="2"/>
  <c r="R319" i="2"/>
  <c r="Q319" i="2"/>
  <c r="T255" i="2"/>
  <c r="S255" i="2"/>
  <c r="R255" i="2"/>
  <c r="Q255" i="2"/>
  <c r="T259" i="2"/>
  <c r="S259" i="2"/>
  <c r="R259" i="2"/>
  <c r="Q259" i="2"/>
  <c r="T267" i="2"/>
  <c r="S267" i="2"/>
  <c r="R267" i="2"/>
  <c r="Q267" i="2"/>
  <c r="T318" i="2"/>
  <c r="S318" i="2"/>
  <c r="R318" i="2"/>
  <c r="Q318" i="2"/>
  <c r="T317" i="2"/>
  <c r="S317" i="2"/>
  <c r="R317" i="2"/>
  <c r="Q317" i="2"/>
  <c r="T316" i="2"/>
  <c r="S316" i="2"/>
  <c r="R316" i="2"/>
  <c r="Q316" i="2"/>
  <c r="T315" i="2"/>
  <c r="S315" i="2"/>
  <c r="R315" i="2"/>
  <c r="Q315" i="2"/>
  <c r="T314" i="2"/>
  <c r="S314" i="2"/>
  <c r="R314" i="2"/>
  <c r="Q314" i="2"/>
  <c r="T313" i="2"/>
  <c r="S313" i="2"/>
  <c r="R313" i="2"/>
  <c r="Q313" i="2"/>
  <c r="T312" i="2"/>
  <c r="S312" i="2"/>
  <c r="R312" i="2"/>
  <c r="Q312" i="2"/>
  <c r="T217" i="2"/>
  <c r="S217" i="2"/>
  <c r="R217" i="2"/>
  <c r="Q217" i="2"/>
  <c r="T311" i="2"/>
  <c r="S311" i="2"/>
  <c r="R311" i="2"/>
  <c r="Q311" i="2"/>
  <c r="T310" i="2"/>
  <c r="S310" i="2"/>
  <c r="R310" i="2"/>
  <c r="Q310" i="2"/>
  <c r="T309" i="2"/>
  <c r="S309" i="2"/>
  <c r="R309" i="2"/>
  <c r="Q309" i="2"/>
  <c r="T270" i="2"/>
  <c r="S270" i="2"/>
  <c r="R270" i="2"/>
  <c r="Q270" i="2"/>
  <c r="T308" i="2"/>
  <c r="S308" i="2"/>
  <c r="R308" i="2"/>
  <c r="Q308" i="2"/>
  <c r="T235" i="2"/>
  <c r="S235" i="2"/>
  <c r="R235" i="2"/>
  <c r="Q235" i="2"/>
  <c r="T243" i="2"/>
  <c r="S243" i="2"/>
  <c r="R243" i="2"/>
  <c r="Q243" i="2"/>
  <c r="T307" i="2"/>
  <c r="S307" i="2"/>
  <c r="R307" i="2"/>
  <c r="Q307" i="2"/>
  <c r="T260" i="2"/>
  <c r="S260" i="2"/>
  <c r="R260" i="2"/>
  <c r="Q260" i="2"/>
  <c r="T225" i="2"/>
  <c r="S225" i="2"/>
  <c r="R225" i="2"/>
  <c r="Q225" i="2"/>
  <c r="T306" i="2"/>
  <c r="S306" i="2"/>
  <c r="R306" i="2"/>
  <c r="Q306" i="2"/>
  <c r="T214" i="2"/>
  <c r="S214" i="2"/>
  <c r="R214" i="2"/>
  <c r="Q214" i="2"/>
  <c r="T272" i="2"/>
  <c r="S272" i="2"/>
  <c r="R272" i="2"/>
  <c r="Q272" i="2"/>
  <c r="T250" i="2"/>
  <c r="S250" i="2"/>
  <c r="R250" i="2"/>
  <c r="Q250" i="2"/>
  <c r="T305" i="2"/>
  <c r="S305" i="2"/>
  <c r="R305" i="2"/>
  <c r="Q305" i="2"/>
  <c r="T304" i="2"/>
  <c r="S304" i="2"/>
  <c r="R304" i="2"/>
  <c r="Q304" i="2"/>
  <c r="T216" i="2"/>
  <c r="S216" i="2"/>
  <c r="R216" i="2"/>
  <c r="Q216" i="2"/>
  <c r="T252" i="2"/>
  <c r="S252" i="2"/>
  <c r="R252" i="2"/>
  <c r="Q252" i="2"/>
  <c r="T303" i="2"/>
  <c r="S303" i="2"/>
  <c r="R303" i="2"/>
  <c r="Q303" i="2"/>
  <c r="T228" i="2"/>
  <c r="S228" i="2"/>
  <c r="R228" i="2"/>
  <c r="Q228" i="2"/>
  <c r="T208" i="2"/>
  <c r="S208" i="2"/>
  <c r="R208" i="2"/>
  <c r="Q208" i="2"/>
  <c r="T244" i="2"/>
  <c r="S244" i="2"/>
  <c r="R244" i="2"/>
  <c r="Q244" i="2"/>
  <c r="T234" i="2"/>
  <c r="S234" i="2"/>
  <c r="R234" i="2"/>
  <c r="Q234" i="2"/>
  <c r="T302" i="2"/>
  <c r="S302" i="2"/>
  <c r="R302" i="2"/>
  <c r="Q302" i="2"/>
  <c r="T232" i="2"/>
  <c r="S232" i="2"/>
  <c r="R232" i="2"/>
  <c r="Q232" i="2"/>
  <c r="T301" i="2"/>
  <c r="S301" i="2"/>
  <c r="R301" i="2"/>
  <c r="Q301" i="2"/>
  <c r="T300" i="2"/>
  <c r="S300" i="2"/>
  <c r="R300" i="2"/>
  <c r="Q300" i="2"/>
  <c r="T245" i="2"/>
  <c r="S245" i="2"/>
  <c r="R245" i="2"/>
  <c r="Q245" i="2"/>
  <c r="T299" i="2"/>
  <c r="S299" i="2"/>
  <c r="R299" i="2"/>
  <c r="Q299" i="2"/>
  <c r="T202" i="2"/>
  <c r="S202" i="2"/>
  <c r="R202" i="2"/>
  <c r="Q202" i="2"/>
  <c r="T254" i="2"/>
  <c r="S254" i="2"/>
  <c r="R254" i="2"/>
  <c r="Q254" i="2"/>
  <c r="T193" i="2"/>
  <c r="S193" i="2"/>
  <c r="R193" i="2"/>
  <c r="Q193" i="2"/>
  <c r="T239" i="2"/>
  <c r="S239" i="2"/>
  <c r="R239" i="2"/>
  <c r="Q239" i="2"/>
  <c r="T192" i="2"/>
  <c r="S192" i="2"/>
  <c r="R192" i="2"/>
  <c r="Q192" i="2"/>
  <c r="T298" i="2"/>
  <c r="S298" i="2"/>
  <c r="R298" i="2"/>
  <c r="Q298" i="2"/>
  <c r="T241" i="2"/>
  <c r="S241" i="2"/>
  <c r="R241" i="2"/>
  <c r="Q241" i="2"/>
  <c r="T233" i="2"/>
  <c r="S233" i="2"/>
  <c r="R233" i="2"/>
  <c r="Q233" i="2"/>
  <c r="T297" i="2"/>
  <c r="S297" i="2"/>
  <c r="R297" i="2"/>
  <c r="Q297" i="2"/>
  <c r="T246" i="2"/>
  <c r="S246" i="2"/>
  <c r="R246" i="2"/>
  <c r="Q246" i="2"/>
  <c r="T296" i="2"/>
  <c r="S296" i="2"/>
  <c r="R296" i="2"/>
  <c r="Q296" i="2"/>
  <c r="T179" i="2"/>
  <c r="S179" i="2"/>
  <c r="R179" i="2"/>
  <c r="Q179" i="2"/>
  <c r="T295" i="2"/>
  <c r="S295" i="2"/>
  <c r="R295" i="2"/>
  <c r="Q295" i="2"/>
  <c r="T256" i="2"/>
  <c r="S256" i="2"/>
  <c r="R256" i="2"/>
  <c r="Q256" i="2"/>
  <c r="T189" i="2"/>
  <c r="S189" i="2"/>
  <c r="R189" i="2"/>
  <c r="Q189" i="2"/>
  <c r="T174" i="2"/>
  <c r="S174" i="2"/>
  <c r="R174" i="2"/>
  <c r="Q174" i="2"/>
  <c r="T209" i="2"/>
  <c r="S209" i="2"/>
  <c r="R209" i="2"/>
  <c r="Q209" i="2"/>
  <c r="T242" i="2"/>
  <c r="S242" i="2"/>
  <c r="R242" i="2"/>
  <c r="Q242" i="2"/>
  <c r="T222" i="2"/>
  <c r="S222" i="2"/>
  <c r="R222" i="2"/>
  <c r="Q222" i="2"/>
  <c r="T199" i="2"/>
  <c r="S199" i="2"/>
  <c r="R199" i="2"/>
  <c r="Q199" i="2"/>
  <c r="T247" i="2"/>
  <c r="S247" i="2"/>
  <c r="R247" i="2"/>
  <c r="Q247" i="2"/>
  <c r="T218" i="2"/>
  <c r="S218" i="2"/>
  <c r="R218" i="2"/>
  <c r="Q218" i="2"/>
  <c r="T180" i="2"/>
  <c r="S180" i="2"/>
  <c r="R180" i="2"/>
  <c r="Q180" i="2"/>
  <c r="T265" i="2"/>
  <c r="S265" i="2"/>
  <c r="R265" i="2"/>
  <c r="Q265" i="2"/>
  <c r="T168" i="2"/>
  <c r="S168" i="2"/>
  <c r="R168" i="2"/>
  <c r="Q168" i="2"/>
  <c r="T294" i="2"/>
  <c r="S294" i="2"/>
  <c r="R294" i="2"/>
  <c r="Q294" i="2"/>
  <c r="T263" i="2"/>
  <c r="S263" i="2"/>
  <c r="R263" i="2"/>
  <c r="Q263" i="2"/>
  <c r="T215" i="2"/>
  <c r="S215" i="2"/>
  <c r="R215" i="2"/>
  <c r="Q215" i="2"/>
  <c r="T177" i="2"/>
  <c r="S177" i="2"/>
  <c r="R177" i="2"/>
  <c r="Q177" i="2"/>
  <c r="T181" i="2"/>
  <c r="S181" i="2"/>
  <c r="R181" i="2"/>
  <c r="Q181" i="2"/>
  <c r="T231" i="2"/>
  <c r="S231" i="2"/>
  <c r="R231" i="2"/>
  <c r="Q231" i="2"/>
  <c r="T268" i="2"/>
  <c r="S268" i="2"/>
  <c r="R268" i="2"/>
  <c r="Q268" i="2"/>
  <c r="T211" i="2"/>
  <c r="S211" i="2"/>
  <c r="R211" i="2"/>
  <c r="Q211" i="2"/>
  <c r="T194" i="2"/>
  <c r="S194" i="2"/>
  <c r="R194" i="2"/>
  <c r="Q194" i="2"/>
  <c r="T293" i="2"/>
  <c r="S293" i="2"/>
  <c r="R293" i="2"/>
  <c r="Q293" i="2"/>
  <c r="T240" i="2"/>
  <c r="S240" i="2"/>
  <c r="R240" i="2"/>
  <c r="Q240" i="2"/>
  <c r="T292" i="2"/>
  <c r="S292" i="2"/>
  <c r="R292" i="2"/>
  <c r="Q292" i="2"/>
  <c r="T261" i="2"/>
  <c r="S261" i="2"/>
  <c r="R261" i="2"/>
  <c r="Q261" i="2"/>
  <c r="T262" i="2"/>
  <c r="S262" i="2"/>
  <c r="R262" i="2"/>
  <c r="Q262" i="2"/>
  <c r="T167" i="2"/>
  <c r="S167" i="2"/>
  <c r="R167" i="2"/>
  <c r="Q167" i="2"/>
  <c r="T158" i="2"/>
  <c r="S158" i="2"/>
  <c r="R158" i="2"/>
  <c r="Q158" i="2"/>
  <c r="T204" i="2"/>
  <c r="S204" i="2"/>
  <c r="R204" i="2"/>
  <c r="Q204" i="2"/>
  <c r="T172" i="2"/>
  <c r="S172" i="2"/>
  <c r="R172" i="2"/>
  <c r="Q172" i="2"/>
  <c r="T196" i="2"/>
  <c r="S196" i="2"/>
  <c r="R196" i="2"/>
  <c r="Q196" i="2"/>
  <c r="T253" i="2"/>
  <c r="S253" i="2"/>
  <c r="R253" i="2"/>
  <c r="Q253" i="2"/>
  <c r="T251" i="2"/>
  <c r="S251" i="2"/>
  <c r="R251" i="2"/>
  <c r="Q251" i="2"/>
  <c r="T159" i="2"/>
  <c r="S159" i="2"/>
  <c r="R159" i="2"/>
  <c r="Q159" i="2"/>
  <c r="T182" i="2"/>
  <c r="S182" i="2"/>
  <c r="R182" i="2"/>
  <c r="Q182" i="2"/>
  <c r="T291" i="2"/>
  <c r="S291" i="2"/>
  <c r="R291" i="2"/>
  <c r="Q291" i="2"/>
  <c r="T197" i="2"/>
  <c r="S197" i="2"/>
  <c r="R197" i="2"/>
  <c r="Q197" i="2"/>
  <c r="T200" i="2"/>
  <c r="S200" i="2"/>
  <c r="R200" i="2"/>
  <c r="Q200" i="2"/>
  <c r="T190" i="2"/>
  <c r="S190" i="2"/>
  <c r="R190" i="2"/>
  <c r="Q190" i="2"/>
  <c r="T271" i="2"/>
  <c r="S271" i="2"/>
  <c r="R271" i="2"/>
  <c r="Q271" i="2"/>
  <c r="T139" i="2"/>
  <c r="S139" i="2"/>
  <c r="R139" i="2"/>
  <c r="Q139" i="2"/>
  <c r="T226" i="2"/>
  <c r="S226" i="2"/>
  <c r="R226" i="2"/>
  <c r="Q226" i="2"/>
  <c r="T175" i="2"/>
  <c r="S175" i="2"/>
  <c r="R175" i="2"/>
  <c r="Q175" i="2"/>
  <c r="T206" i="2"/>
  <c r="S206" i="2"/>
  <c r="R206" i="2"/>
  <c r="Q206" i="2"/>
  <c r="T152" i="2"/>
  <c r="S152" i="2"/>
  <c r="R152" i="2"/>
  <c r="Q152" i="2"/>
  <c r="T136" i="2"/>
  <c r="S136" i="2"/>
  <c r="R136" i="2"/>
  <c r="Q136" i="2"/>
  <c r="T173" i="2"/>
  <c r="S173" i="2"/>
  <c r="R173" i="2"/>
  <c r="Q173" i="2"/>
  <c r="T264" i="2"/>
  <c r="S264" i="2"/>
  <c r="R264" i="2"/>
  <c r="Q264" i="2"/>
  <c r="T135" i="2"/>
  <c r="S135" i="2"/>
  <c r="R135" i="2"/>
  <c r="Q135" i="2"/>
  <c r="T187" i="2"/>
  <c r="S187" i="2"/>
  <c r="R187" i="2"/>
  <c r="Q187" i="2"/>
  <c r="T278" i="2"/>
  <c r="S278" i="2"/>
  <c r="R278" i="2"/>
  <c r="Q278" i="2"/>
  <c r="T129" i="2"/>
  <c r="S129" i="2"/>
  <c r="R129" i="2"/>
  <c r="Q129" i="2"/>
  <c r="T148" i="2"/>
  <c r="S148" i="2"/>
  <c r="R148" i="2"/>
  <c r="Q148" i="2"/>
  <c r="T237" i="2"/>
  <c r="S237" i="2"/>
  <c r="R237" i="2"/>
  <c r="Q237" i="2"/>
  <c r="T224" i="2"/>
  <c r="S224" i="2"/>
  <c r="R224" i="2"/>
  <c r="Q224" i="2"/>
  <c r="T149" i="2"/>
  <c r="S149" i="2"/>
  <c r="R149" i="2"/>
  <c r="Q149" i="2"/>
  <c r="T176" i="2"/>
  <c r="S176" i="2"/>
  <c r="R176" i="2"/>
  <c r="Q176" i="2"/>
  <c r="T213" i="2"/>
  <c r="S213" i="2"/>
  <c r="R213" i="2"/>
  <c r="Q213" i="2"/>
  <c r="T219" i="2"/>
  <c r="S219" i="2"/>
  <c r="R219" i="2"/>
  <c r="Q219" i="2"/>
  <c r="T290" i="2"/>
  <c r="S290" i="2"/>
  <c r="R290" i="2"/>
  <c r="Q290" i="2"/>
  <c r="T153" i="2"/>
  <c r="S153" i="2"/>
  <c r="R153" i="2"/>
  <c r="Q153" i="2"/>
  <c r="T143" i="2"/>
  <c r="S143" i="2"/>
  <c r="R143" i="2"/>
  <c r="Q143" i="2"/>
  <c r="T191" i="2"/>
  <c r="S191" i="2"/>
  <c r="R191" i="2"/>
  <c r="Q191" i="2"/>
  <c r="T140" i="2"/>
  <c r="S140" i="2"/>
  <c r="R140" i="2"/>
  <c r="Q140" i="2"/>
  <c r="T201" i="2"/>
  <c r="S201" i="2"/>
  <c r="R201" i="2"/>
  <c r="Q201" i="2"/>
  <c r="T144" i="2"/>
  <c r="S144" i="2"/>
  <c r="R144" i="2"/>
  <c r="Q144" i="2"/>
  <c r="T171" i="2"/>
  <c r="S171" i="2"/>
  <c r="R171" i="2"/>
  <c r="Q171" i="2"/>
  <c r="T184" i="2"/>
  <c r="S184" i="2"/>
  <c r="R184" i="2"/>
  <c r="Q184" i="2"/>
  <c r="T145" i="2"/>
  <c r="S145" i="2"/>
  <c r="R145" i="2"/>
  <c r="Q145" i="2"/>
  <c r="T156" i="2"/>
  <c r="S156" i="2"/>
  <c r="R156" i="2"/>
  <c r="Q156" i="2"/>
  <c r="T248" i="2"/>
  <c r="S248" i="2"/>
  <c r="R248" i="2"/>
  <c r="Q248" i="2"/>
  <c r="T169" i="2"/>
  <c r="S169" i="2"/>
  <c r="R169" i="2"/>
  <c r="Q169" i="2"/>
  <c r="T122" i="2"/>
  <c r="S122" i="2"/>
  <c r="R122" i="2"/>
  <c r="Q122" i="2"/>
  <c r="T238" i="2"/>
  <c r="S238" i="2"/>
  <c r="R238" i="2"/>
  <c r="Q238" i="2"/>
  <c r="T132" i="2"/>
  <c r="S132" i="2"/>
  <c r="R132" i="2"/>
  <c r="Q132" i="2"/>
  <c r="T203" i="2"/>
  <c r="S203" i="2"/>
  <c r="R203" i="2"/>
  <c r="Q203" i="2"/>
  <c r="T107" i="2"/>
  <c r="S107" i="2"/>
  <c r="R107" i="2"/>
  <c r="Q107" i="2"/>
  <c r="T155" i="2"/>
  <c r="S155" i="2"/>
  <c r="R155" i="2"/>
  <c r="Q155" i="2"/>
  <c r="T117" i="2"/>
  <c r="S117" i="2"/>
  <c r="R117" i="2"/>
  <c r="Q117" i="2"/>
  <c r="T289" i="2"/>
  <c r="S289" i="2"/>
  <c r="R289" i="2"/>
  <c r="Q289" i="2"/>
  <c r="T121" i="2"/>
  <c r="S121" i="2"/>
  <c r="R121" i="2"/>
  <c r="Q121" i="2"/>
  <c r="T205" i="2"/>
  <c r="S205" i="2"/>
  <c r="R205" i="2"/>
  <c r="Q205" i="2"/>
  <c r="T288" i="2"/>
  <c r="S288" i="2"/>
  <c r="R288" i="2"/>
  <c r="Q288" i="2"/>
  <c r="T116" i="2"/>
  <c r="S116" i="2"/>
  <c r="R116" i="2"/>
  <c r="Q116" i="2"/>
  <c r="T157" i="2"/>
  <c r="S157" i="2"/>
  <c r="R157" i="2"/>
  <c r="Q157" i="2"/>
  <c r="T287" i="2"/>
  <c r="S287" i="2"/>
  <c r="R287" i="2"/>
  <c r="Q287" i="2"/>
  <c r="T109" i="2"/>
  <c r="S109" i="2"/>
  <c r="R109" i="2"/>
  <c r="Q109" i="2"/>
  <c r="T118" i="2"/>
  <c r="S118" i="2"/>
  <c r="R118" i="2"/>
  <c r="Q118" i="2"/>
  <c r="T146" i="2"/>
  <c r="S146" i="2"/>
  <c r="R146" i="2"/>
  <c r="Q146" i="2"/>
  <c r="T110" i="2"/>
  <c r="S110" i="2"/>
  <c r="R110" i="2"/>
  <c r="Q110" i="2"/>
  <c r="T276" i="2"/>
  <c r="S276" i="2"/>
  <c r="R276" i="2"/>
  <c r="Q276" i="2"/>
  <c r="T112" i="2"/>
  <c r="S112" i="2"/>
  <c r="R112" i="2"/>
  <c r="Q112" i="2"/>
  <c r="T165" i="2"/>
  <c r="S165" i="2"/>
  <c r="R165" i="2"/>
  <c r="Q165" i="2"/>
  <c r="T150" i="2"/>
  <c r="S150" i="2"/>
  <c r="R150" i="2"/>
  <c r="Q150" i="2"/>
  <c r="T185" i="2"/>
  <c r="S185" i="2"/>
  <c r="R185" i="2"/>
  <c r="Q185" i="2"/>
  <c r="T257" i="2"/>
  <c r="S257" i="2"/>
  <c r="R257" i="2"/>
  <c r="Q257" i="2"/>
  <c r="T147" i="2"/>
  <c r="S147" i="2"/>
  <c r="R147" i="2"/>
  <c r="Q147" i="2"/>
  <c r="T131" i="2"/>
  <c r="S131" i="2"/>
  <c r="R131" i="2"/>
  <c r="Q131" i="2"/>
  <c r="T236" i="2"/>
  <c r="S236" i="2"/>
  <c r="R236" i="2"/>
  <c r="Q236" i="2"/>
  <c r="T105" i="2"/>
  <c r="S105" i="2"/>
  <c r="R105" i="2"/>
  <c r="Q105" i="2"/>
  <c r="T134" i="2"/>
  <c r="S134" i="2"/>
  <c r="R134" i="2"/>
  <c r="Q134" i="2"/>
  <c r="T119" i="2"/>
  <c r="S119" i="2"/>
  <c r="R119" i="2"/>
  <c r="Q119" i="2"/>
  <c r="T170" i="2"/>
  <c r="S170" i="2"/>
  <c r="R170" i="2"/>
  <c r="Q170" i="2"/>
  <c r="T81" i="2"/>
  <c r="S81" i="2"/>
  <c r="R81" i="2"/>
  <c r="Q81" i="2"/>
  <c r="T286" i="2"/>
  <c r="S286" i="2"/>
  <c r="R286" i="2"/>
  <c r="Q286" i="2"/>
  <c r="T138" i="2"/>
  <c r="S138" i="2"/>
  <c r="R138" i="2"/>
  <c r="Q138" i="2"/>
  <c r="T88" i="2"/>
  <c r="S88" i="2"/>
  <c r="R88" i="2"/>
  <c r="Q88" i="2"/>
  <c r="T166" i="2"/>
  <c r="S166" i="2"/>
  <c r="R166" i="2"/>
  <c r="Q166" i="2"/>
  <c r="T108" i="2"/>
  <c r="S108" i="2"/>
  <c r="R108" i="2"/>
  <c r="Q108" i="2"/>
  <c r="T210" i="2"/>
  <c r="S210" i="2"/>
  <c r="R210" i="2"/>
  <c r="Q210" i="2"/>
  <c r="T221" i="2"/>
  <c r="S221" i="2"/>
  <c r="R221" i="2"/>
  <c r="Q221" i="2"/>
  <c r="T162" i="2"/>
  <c r="S162" i="2"/>
  <c r="R162" i="2"/>
  <c r="Q162" i="2"/>
  <c r="T78" i="2"/>
  <c r="S78" i="2"/>
  <c r="R78" i="2"/>
  <c r="Q78" i="2"/>
  <c r="T229" i="2"/>
  <c r="S229" i="2"/>
  <c r="R229" i="2"/>
  <c r="Q229" i="2"/>
  <c r="T186" i="2"/>
  <c r="S186" i="2"/>
  <c r="R186" i="2"/>
  <c r="Q186" i="2"/>
  <c r="T103" i="2"/>
  <c r="S103" i="2"/>
  <c r="R103" i="2"/>
  <c r="Q103" i="2"/>
  <c r="T163" i="2"/>
  <c r="S163" i="2"/>
  <c r="R163" i="2"/>
  <c r="Q163" i="2"/>
  <c r="T285" i="2"/>
  <c r="S285" i="2"/>
  <c r="R285" i="2"/>
  <c r="Q285" i="2"/>
  <c r="T154" i="2"/>
  <c r="S154" i="2"/>
  <c r="R154" i="2"/>
  <c r="Q154" i="2"/>
  <c r="T70" i="2"/>
  <c r="S70" i="2"/>
  <c r="R70" i="2"/>
  <c r="Q70" i="2"/>
  <c r="T97" i="2"/>
  <c r="S97" i="2"/>
  <c r="R97" i="2"/>
  <c r="Q97" i="2"/>
  <c r="T212" i="2"/>
  <c r="S212" i="2"/>
  <c r="R212" i="2"/>
  <c r="Q212" i="2"/>
  <c r="T130" i="2"/>
  <c r="S130" i="2"/>
  <c r="R130" i="2"/>
  <c r="Q130" i="2"/>
  <c r="T195" i="2"/>
  <c r="S195" i="2"/>
  <c r="R195" i="2"/>
  <c r="Q195" i="2"/>
  <c r="T230" i="2"/>
  <c r="S230" i="2"/>
  <c r="R230" i="2"/>
  <c r="Q230" i="2"/>
  <c r="T133" i="2"/>
  <c r="S133" i="2"/>
  <c r="R133" i="2"/>
  <c r="Q133" i="2"/>
  <c r="T75" i="2"/>
  <c r="S75" i="2"/>
  <c r="R75" i="2"/>
  <c r="Q75" i="2"/>
  <c r="T91" i="2"/>
  <c r="S91" i="2"/>
  <c r="R91" i="2"/>
  <c r="Q91" i="2"/>
  <c r="T137" i="2"/>
  <c r="S137" i="2"/>
  <c r="R137" i="2"/>
  <c r="Q137" i="2"/>
  <c r="T164" i="2"/>
  <c r="S164" i="2"/>
  <c r="R164" i="2"/>
  <c r="Q164" i="2"/>
  <c r="T114" i="2"/>
  <c r="S114" i="2"/>
  <c r="R114" i="2"/>
  <c r="Q114" i="2"/>
  <c r="T128" i="2"/>
  <c r="S128" i="2"/>
  <c r="R128" i="2"/>
  <c r="Q128" i="2"/>
  <c r="T124" i="2"/>
  <c r="S124" i="2"/>
  <c r="R124" i="2"/>
  <c r="Q124" i="2"/>
  <c r="T84" i="2"/>
  <c r="S84" i="2"/>
  <c r="R84" i="2"/>
  <c r="Q84" i="2"/>
  <c r="T183" i="2"/>
  <c r="S183" i="2"/>
  <c r="R183" i="2"/>
  <c r="Q183" i="2"/>
  <c r="T161" i="2"/>
  <c r="S161" i="2"/>
  <c r="R161" i="2"/>
  <c r="Q161" i="2"/>
  <c r="T71" i="2"/>
  <c r="S71" i="2"/>
  <c r="R71" i="2"/>
  <c r="Q71" i="2"/>
  <c r="T127" i="2"/>
  <c r="S127" i="2"/>
  <c r="R127" i="2"/>
  <c r="Q127" i="2"/>
  <c r="T273" i="2"/>
  <c r="S273" i="2"/>
  <c r="R273" i="2"/>
  <c r="Q273" i="2"/>
  <c r="T93" i="2"/>
  <c r="S93" i="2"/>
  <c r="R93" i="2"/>
  <c r="Q93" i="2"/>
  <c r="T66" i="2"/>
  <c r="S66" i="2"/>
  <c r="R66" i="2"/>
  <c r="Q66" i="2"/>
  <c r="T207" i="2"/>
  <c r="S207" i="2"/>
  <c r="R207" i="2"/>
  <c r="Q207" i="2"/>
  <c r="T92" i="2"/>
  <c r="S92" i="2"/>
  <c r="R92" i="2"/>
  <c r="Q92" i="2"/>
  <c r="T284" i="2"/>
  <c r="S284" i="2"/>
  <c r="R284" i="2"/>
  <c r="Q284" i="2"/>
  <c r="T87" i="2"/>
  <c r="S87" i="2"/>
  <c r="R87" i="2"/>
  <c r="Q87" i="2"/>
  <c r="T80" i="2"/>
  <c r="S80" i="2"/>
  <c r="R80" i="2"/>
  <c r="Q80" i="2"/>
  <c r="T72" i="2"/>
  <c r="S72" i="2"/>
  <c r="R72" i="2"/>
  <c r="Q72" i="2"/>
  <c r="T79" i="2"/>
  <c r="S79" i="2"/>
  <c r="R79" i="2"/>
  <c r="Q79" i="2"/>
  <c r="T77" i="2"/>
  <c r="S77" i="2"/>
  <c r="R77" i="2"/>
  <c r="Q77" i="2"/>
  <c r="T283" i="2"/>
  <c r="S283" i="2"/>
  <c r="R283" i="2"/>
  <c r="Q283" i="2"/>
  <c r="T56" i="2"/>
  <c r="S56" i="2"/>
  <c r="R56" i="2"/>
  <c r="Q56" i="2"/>
  <c r="T123" i="2"/>
  <c r="S123" i="2"/>
  <c r="R123" i="2"/>
  <c r="Q123" i="2"/>
  <c r="T188" i="2"/>
  <c r="S188" i="2"/>
  <c r="R188" i="2"/>
  <c r="Q188" i="2"/>
  <c r="T101" i="2"/>
  <c r="S101" i="2"/>
  <c r="R101" i="2"/>
  <c r="Q101" i="2"/>
  <c r="T86" i="2"/>
  <c r="S86" i="2"/>
  <c r="R86" i="2"/>
  <c r="Q86" i="2"/>
  <c r="T89" i="2"/>
  <c r="S89" i="2"/>
  <c r="R89" i="2"/>
  <c r="Q89" i="2"/>
  <c r="T73" i="2"/>
  <c r="S73" i="2"/>
  <c r="R73" i="2"/>
  <c r="Q73" i="2"/>
  <c r="T104" i="2"/>
  <c r="S104" i="2"/>
  <c r="R104" i="2"/>
  <c r="Q104" i="2"/>
  <c r="T125" i="2"/>
  <c r="S125" i="2"/>
  <c r="R125" i="2"/>
  <c r="Q125" i="2"/>
  <c r="T90" i="2"/>
  <c r="S90" i="2"/>
  <c r="R90" i="2"/>
  <c r="Q90" i="2"/>
  <c r="T98" i="2"/>
  <c r="S98" i="2"/>
  <c r="R98" i="2"/>
  <c r="Q98" i="2"/>
  <c r="T42" i="2"/>
  <c r="S42" i="2"/>
  <c r="R42" i="2"/>
  <c r="Q42" i="2"/>
  <c r="T282" i="2"/>
  <c r="S282" i="2"/>
  <c r="R282" i="2"/>
  <c r="Q282" i="2"/>
  <c r="T113" i="2"/>
  <c r="S113" i="2"/>
  <c r="R113" i="2"/>
  <c r="Q113" i="2"/>
  <c r="T102" i="2"/>
  <c r="S102" i="2"/>
  <c r="R102" i="2"/>
  <c r="Q102" i="2"/>
  <c r="T64" i="2"/>
  <c r="S64" i="2"/>
  <c r="R64" i="2"/>
  <c r="Q64" i="2"/>
  <c r="T115" i="2"/>
  <c r="S115" i="2"/>
  <c r="R115" i="2"/>
  <c r="Q115" i="2"/>
  <c r="T59" i="2"/>
  <c r="S59" i="2"/>
  <c r="R59" i="2"/>
  <c r="Q59" i="2"/>
  <c r="T94" i="2"/>
  <c r="S94" i="2"/>
  <c r="R94" i="2"/>
  <c r="Q94" i="2"/>
  <c r="T40" i="2"/>
  <c r="S40" i="2"/>
  <c r="R40" i="2"/>
  <c r="Q40" i="2"/>
  <c r="T142" i="2"/>
  <c r="S142" i="2"/>
  <c r="R142" i="2"/>
  <c r="Q142" i="2"/>
  <c r="T58" i="2"/>
  <c r="S58" i="2"/>
  <c r="R58" i="2"/>
  <c r="Q58" i="2"/>
  <c r="T111" i="2"/>
  <c r="S111" i="2"/>
  <c r="R111" i="2"/>
  <c r="Q111" i="2"/>
  <c r="T68" i="2"/>
  <c r="S68" i="2"/>
  <c r="R68" i="2"/>
  <c r="Q68" i="2"/>
  <c r="T63" i="2"/>
  <c r="S63" i="2"/>
  <c r="R63" i="2"/>
  <c r="Q63" i="2"/>
  <c r="T178" i="2"/>
  <c r="S178" i="2"/>
  <c r="R178" i="2"/>
  <c r="Q178" i="2"/>
  <c r="T227" i="2"/>
  <c r="S227" i="2"/>
  <c r="R227" i="2"/>
  <c r="Q227" i="2"/>
  <c r="T99" i="2"/>
  <c r="S99" i="2"/>
  <c r="R99" i="2"/>
  <c r="Q99" i="2"/>
  <c r="T95" i="2"/>
  <c r="S95" i="2"/>
  <c r="R95" i="2"/>
  <c r="Q95" i="2"/>
  <c r="T100" i="2"/>
  <c r="S100" i="2"/>
  <c r="R100" i="2"/>
  <c r="Q100" i="2"/>
  <c r="T61" i="2"/>
  <c r="S61" i="2"/>
  <c r="R61" i="2"/>
  <c r="Q61" i="2"/>
  <c r="T120" i="2"/>
  <c r="S120" i="2"/>
  <c r="R120" i="2"/>
  <c r="Q120" i="2"/>
  <c r="T96" i="2"/>
  <c r="S96" i="2"/>
  <c r="R96" i="2"/>
  <c r="Q96" i="2"/>
  <c r="T82" i="2"/>
  <c r="S82" i="2"/>
  <c r="R82" i="2"/>
  <c r="Q82" i="2"/>
  <c r="T62" i="2"/>
  <c r="S62" i="2"/>
  <c r="R62" i="2"/>
  <c r="Q62" i="2"/>
  <c r="T49" i="2"/>
  <c r="S49" i="2"/>
  <c r="R49" i="2"/>
  <c r="Q49" i="2"/>
  <c r="T53" i="2"/>
  <c r="S53" i="2"/>
  <c r="R53" i="2"/>
  <c r="Q53" i="2"/>
  <c r="T220" i="2"/>
  <c r="S220" i="2"/>
  <c r="R220" i="2"/>
  <c r="Q220" i="2"/>
  <c r="T67" i="2"/>
  <c r="S67" i="2"/>
  <c r="R67" i="2"/>
  <c r="Q67" i="2"/>
  <c r="T160" i="2"/>
  <c r="S160" i="2"/>
  <c r="R160" i="2"/>
  <c r="Q160" i="2"/>
  <c r="T106" i="2"/>
  <c r="S106" i="2"/>
  <c r="R106" i="2"/>
  <c r="Q106" i="2"/>
  <c r="T223" i="2"/>
  <c r="S223" i="2"/>
  <c r="R223" i="2"/>
  <c r="Q223" i="2"/>
  <c r="T54" i="2"/>
  <c r="S54" i="2"/>
  <c r="R54" i="2"/>
  <c r="Q54" i="2"/>
  <c r="T281" i="2"/>
  <c r="S281" i="2"/>
  <c r="R281" i="2"/>
  <c r="Q281" i="2"/>
  <c r="T51" i="2"/>
  <c r="S51" i="2"/>
  <c r="R51" i="2"/>
  <c r="Q51" i="2"/>
  <c r="T55" i="2"/>
  <c r="S55" i="2"/>
  <c r="R55" i="2"/>
  <c r="Q55" i="2"/>
  <c r="T41" i="2"/>
  <c r="S41" i="2"/>
  <c r="R41" i="2"/>
  <c r="Q41" i="2"/>
  <c r="T57" i="2"/>
  <c r="S57" i="2"/>
  <c r="R57" i="2"/>
  <c r="Q57" i="2"/>
  <c r="T198" i="2"/>
  <c r="S198" i="2"/>
  <c r="R198" i="2"/>
  <c r="Q198" i="2"/>
  <c r="T60" i="2"/>
  <c r="S60" i="2"/>
  <c r="R60" i="2"/>
  <c r="Q60" i="2"/>
  <c r="T65" i="2"/>
  <c r="S65" i="2"/>
  <c r="R65" i="2"/>
  <c r="Q65" i="2"/>
  <c r="T48" i="2"/>
  <c r="S48" i="2"/>
  <c r="R48" i="2"/>
  <c r="Q48" i="2"/>
  <c r="T151" i="2"/>
  <c r="S151" i="2"/>
  <c r="R151" i="2"/>
  <c r="Q151" i="2"/>
  <c r="T76" i="2"/>
  <c r="S76" i="2"/>
  <c r="R76" i="2"/>
  <c r="Q76" i="2"/>
  <c r="T141" i="2"/>
  <c r="S141" i="2"/>
  <c r="R141" i="2"/>
  <c r="Q141" i="2"/>
  <c r="T29" i="2"/>
  <c r="S29" i="2"/>
  <c r="R29" i="2"/>
  <c r="Q29" i="2"/>
  <c r="T52" i="2"/>
  <c r="S52" i="2"/>
  <c r="R52" i="2"/>
  <c r="Q52" i="2"/>
  <c r="T46" i="2"/>
  <c r="S46" i="2"/>
  <c r="R46" i="2"/>
  <c r="Q46" i="2"/>
  <c r="T38" i="2"/>
  <c r="S38" i="2"/>
  <c r="R38" i="2"/>
  <c r="Q38" i="2"/>
  <c r="T85" i="2"/>
  <c r="S85" i="2"/>
  <c r="R85" i="2"/>
  <c r="Q85" i="2"/>
  <c r="T74" i="2"/>
  <c r="S74" i="2"/>
  <c r="R74" i="2"/>
  <c r="Q74" i="2"/>
  <c r="T30" i="2"/>
  <c r="S30" i="2"/>
  <c r="R30" i="2"/>
  <c r="Q30" i="2"/>
  <c r="T69" i="2"/>
  <c r="S69" i="2"/>
  <c r="R69" i="2"/>
  <c r="Q69" i="2"/>
  <c r="T31" i="2"/>
  <c r="S31" i="2"/>
  <c r="R31" i="2"/>
  <c r="Q31" i="2"/>
  <c r="T26" i="2"/>
  <c r="S26" i="2"/>
  <c r="R26" i="2"/>
  <c r="Q26" i="2"/>
  <c r="T43" i="2"/>
  <c r="S43" i="2"/>
  <c r="R43" i="2"/>
  <c r="Q43" i="2"/>
  <c r="T36" i="2"/>
  <c r="S36" i="2"/>
  <c r="R36" i="2"/>
  <c r="Q36" i="2"/>
  <c r="T39" i="2"/>
  <c r="S39" i="2"/>
  <c r="R39" i="2"/>
  <c r="Q39" i="2"/>
  <c r="T45" i="2"/>
  <c r="S45" i="2"/>
  <c r="R45" i="2"/>
  <c r="Q45" i="2"/>
  <c r="T50" i="2"/>
  <c r="S50" i="2"/>
  <c r="R50" i="2"/>
  <c r="Q50" i="2"/>
  <c r="T37" i="2"/>
  <c r="S37" i="2"/>
  <c r="R37" i="2"/>
  <c r="Q37" i="2"/>
  <c r="T32" i="2"/>
  <c r="S32" i="2"/>
  <c r="R32" i="2"/>
  <c r="Q32" i="2"/>
  <c r="T22" i="2"/>
  <c r="S22" i="2"/>
  <c r="R22" i="2"/>
  <c r="Q22" i="2"/>
  <c r="T47" i="2"/>
  <c r="S47" i="2"/>
  <c r="R47" i="2"/>
  <c r="Q47" i="2"/>
  <c r="T44" i="2"/>
  <c r="S44" i="2"/>
  <c r="R44" i="2"/>
  <c r="Q44" i="2"/>
  <c r="T33" i="2"/>
  <c r="S33" i="2"/>
  <c r="R33" i="2"/>
  <c r="Q33" i="2"/>
  <c r="T126" i="2"/>
  <c r="S126" i="2"/>
  <c r="R126" i="2"/>
  <c r="Q126" i="2"/>
  <c r="T83" i="2"/>
  <c r="S83" i="2"/>
  <c r="R83" i="2"/>
  <c r="Q83" i="2"/>
  <c r="T23" i="2"/>
  <c r="S23" i="2"/>
  <c r="R23" i="2"/>
  <c r="Q23" i="2"/>
  <c r="T21" i="2"/>
  <c r="S21" i="2"/>
  <c r="R21" i="2"/>
  <c r="Q21" i="2"/>
  <c r="T280" i="2"/>
  <c r="S280" i="2"/>
  <c r="R280" i="2"/>
  <c r="Q280" i="2"/>
  <c r="T35" i="2"/>
  <c r="S35" i="2"/>
  <c r="R35" i="2"/>
  <c r="Q35" i="2"/>
  <c r="T34" i="2"/>
  <c r="S34" i="2"/>
  <c r="R34" i="2"/>
  <c r="Q34" i="2"/>
  <c r="T27" i="2"/>
  <c r="S27" i="2"/>
  <c r="R27" i="2"/>
  <c r="Q27" i="2"/>
  <c r="T25" i="2"/>
  <c r="S25" i="2"/>
  <c r="R25" i="2"/>
  <c r="Q25" i="2"/>
  <c r="T24" i="2"/>
  <c r="S24" i="2"/>
  <c r="R24" i="2"/>
  <c r="Q24" i="2"/>
  <c r="T28" i="2"/>
  <c r="S28" i="2"/>
  <c r="R28" i="2"/>
  <c r="Q28" i="2"/>
  <c r="T15" i="2"/>
  <c r="S15" i="2"/>
  <c r="R15" i="2"/>
  <c r="Q15" i="2"/>
  <c r="T18" i="2"/>
  <c r="S18" i="2"/>
  <c r="R18" i="2"/>
  <c r="Q18" i="2"/>
  <c r="T19" i="2"/>
  <c r="S19" i="2"/>
  <c r="R19" i="2"/>
  <c r="Q19" i="2"/>
  <c r="T20" i="2"/>
  <c r="S20" i="2"/>
  <c r="R20" i="2"/>
  <c r="Q20" i="2"/>
  <c r="T13" i="2"/>
  <c r="S13" i="2"/>
  <c r="R13" i="2"/>
  <c r="Q13" i="2"/>
  <c r="T279" i="2"/>
  <c r="S279" i="2"/>
  <c r="R279" i="2"/>
  <c r="Q279" i="2"/>
  <c r="T17" i="2"/>
  <c r="S17" i="2"/>
  <c r="R17" i="2"/>
  <c r="Q17" i="2"/>
  <c r="T16" i="2"/>
  <c r="S16" i="2"/>
  <c r="R16" i="2"/>
  <c r="Q16" i="2"/>
  <c r="T11" i="2"/>
  <c r="S11" i="2"/>
  <c r="R11" i="2"/>
  <c r="Q11" i="2"/>
  <c r="T14" i="2"/>
  <c r="S14" i="2"/>
  <c r="R14" i="2"/>
  <c r="Q14" i="2"/>
  <c r="T12" i="2"/>
  <c r="S12" i="2"/>
  <c r="R12" i="2"/>
  <c r="Q12" i="2"/>
  <c r="T10" i="2"/>
  <c r="S10" i="2"/>
  <c r="R10" i="2"/>
  <c r="Q10" i="2"/>
  <c r="T9" i="2"/>
  <c r="S9" i="2"/>
  <c r="R9" i="2"/>
  <c r="Q9" i="2"/>
  <c r="T8" i="2"/>
  <c r="S8" i="2"/>
  <c r="R8" i="2"/>
  <c r="Q8" i="2"/>
  <c r="T7" i="2"/>
  <c r="S7" i="2"/>
  <c r="R7" i="2"/>
  <c r="Q7" i="2"/>
  <c r="G137" i="18" l="1"/>
  <c r="G206" i="18" l="1"/>
  <c r="G396" i="18"/>
  <c r="G426" i="18"/>
  <c r="G182" i="18"/>
  <c r="G7" i="18"/>
  <c r="G410" i="18"/>
  <c r="G235" i="18"/>
  <c r="G146" i="18"/>
  <c r="G128" i="18"/>
  <c r="G212" i="18"/>
  <c r="G68" i="18"/>
  <c r="G4" i="18"/>
  <c r="G292" i="18"/>
  <c r="G8" i="18"/>
  <c r="G315" i="18"/>
  <c r="G414" i="18"/>
  <c r="G196" i="18"/>
  <c r="G143" i="18"/>
  <c r="G264" i="18"/>
  <c r="G216" i="18"/>
  <c r="G380" i="18"/>
  <c r="G78" i="18"/>
  <c r="G309" i="18"/>
  <c r="G179" i="18"/>
  <c r="G391" i="18"/>
  <c r="G16" i="18"/>
  <c r="G434" i="18"/>
  <c r="G304" i="18"/>
  <c r="G149" i="18"/>
  <c r="G190" i="18"/>
  <c r="G47" i="18"/>
  <c r="G110" i="18"/>
  <c r="G229" i="18"/>
  <c r="G330" i="18"/>
  <c r="G451" i="18"/>
  <c r="G447" i="18"/>
  <c r="G450" i="18"/>
  <c r="G405" i="18"/>
  <c r="G477" i="18"/>
  <c r="G120" i="18"/>
  <c r="G167" i="18"/>
  <c r="G459" i="18"/>
  <c r="G374" i="18"/>
  <c r="G321" i="18"/>
  <c r="G483" i="18"/>
  <c r="G430" i="18"/>
  <c r="G123" i="18"/>
  <c r="G224" i="18"/>
  <c r="G354" i="18"/>
  <c r="G92" i="18"/>
  <c r="G393" i="18"/>
  <c r="G246" i="18"/>
  <c r="G243" i="18"/>
  <c r="G249" i="18"/>
  <c r="G463" i="18"/>
  <c r="G95" i="18"/>
  <c r="G90" i="18"/>
  <c r="G329" i="18"/>
  <c r="G435" i="18"/>
  <c r="G39" i="18"/>
  <c r="G26" i="18"/>
  <c r="G215" i="18"/>
  <c r="G27" i="18"/>
  <c r="G257" i="18"/>
  <c r="G28" i="18"/>
  <c r="G151" i="18"/>
  <c r="G245" i="18"/>
  <c r="G230" i="18"/>
  <c r="G165" i="18"/>
  <c r="G508" i="18"/>
  <c r="G480" i="18"/>
  <c r="G60" i="18"/>
  <c r="G401" i="18"/>
  <c r="G384" i="18"/>
  <c r="G10" i="18"/>
  <c r="G181" i="18"/>
  <c r="G478" i="18"/>
  <c r="G296" i="18"/>
  <c r="G420" i="18"/>
  <c r="G131" i="18"/>
  <c r="G351" i="18"/>
  <c r="G373" i="18"/>
  <c r="G73" i="18"/>
  <c r="G263" i="18"/>
  <c r="G386" i="18"/>
  <c r="G255" i="18"/>
  <c r="G305" i="18"/>
  <c r="G338" i="18"/>
  <c r="G242" i="18"/>
  <c r="G428" i="18"/>
  <c r="G306" i="18"/>
  <c r="G117" i="18"/>
  <c r="G319" i="18"/>
  <c r="G222" i="18"/>
  <c r="G65" i="18"/>
  <c r="G205" i="18"/>
  <c r="G461" i="18"/>
  <c r="G227" i="18"/>
  <c r="G226" i="18"/>
  <c r="G344" i="18"/>
  <c r="G80" i="18"/>
  <c r="G452" i="18"/>
  <c r="G271" i="18"/>
  <c r="G13" i="18"/>
  <c r="G12" i="18"/>
  <c r="G49" i="18"/>
  <c r="G487" i="18"/>
  <c r="G118" i="18"/>
  <c r="G126" i="18"/>
  <c r="G18" i="18"/>
  <c r="G127" i="18"/>
  <c r="G350" i="18"/>
  <c r="G170" i="18"/>
  <c r="G440" i="18"/>
  <c r="G314" i="18"/>
  <c r="G199" i="18"/>
  <c r="G9" i="18"/>
  <c r="G378" i="18"/>
  <c r="G361" i="18"/>
  <c r="G194" i="18"/>
  <c r="G116" i="18"/>
  <c r="G101" i="18"/>
  <c r="G161" i="18"/>
  <c r="G147" i="18"/>
  <c r="G67" i="18"/>
  <c r="G501" i="18"/>
  <c r="G472" i="18"/>
  <c r="G274" i="18"/>
  <c r="G455" i="18"/>
  <c r="G241" i="18"/>
  <c r="G186" i="18"/>
  <c r="G136" i="18"/>
  <c r="G409" i="18"/>
  <c r="G308" i="18"/>
  <c r="G355" i="18"/>
  <c r="G419" i="18"/>
  <c r="G250" i="18"/>
  <c r="G259" i="18"/>
  <c r="G333" i="18"/>
  <c r="G33" i="18"/>
  <c r="G332" i="18"/>
  <c r="G318" i="18"/>
  <c r="G413" i="18"/>
  <c r="G200" i="18"/>
  <c r="G408" i="18"/>
  <c r="G510" i="18"/>
  <c r="G439" i="18"/>
  <c r="G349" i="18"/>
  <c r="G425" i="18"/>
  <c r="G53" i="18"/>
  <c r="G223" i="18"/>
  <c r="G211" i="18"/>
  <c r="G460" i="18"/>
  <c r="G21" i="18"/>
  <c r="G88" i="18"/>
  <c r="G395" i="18"/>
  <c r="G265" i="18"/>
  <c r="G262" i="18"/>
  <c r="G317" i="18"/>
  <c r="G466" i="18"/>
  <c r="G140" i="18"/>
  <c r="G441" i="18"/>
  <c r="G494" i="18"/>
  <c r="G269" i="18"/>
  <c r="G387" i="18"/>
  <c r="G366" i="18"/>
  <c r="G406" i="18"/>
  <c r="G97" i="18"/>
  <c r="G331" i="18"/>
  <c r="G122" i="18"/>
  <c r="G44" i="18"/>
  <c r="G93" i="18"/>
  <c r="G418" i="18"/>
  <c r="G121" i="18"/>
  <c r="G173" i="18"/>
  <c r="G219" i="18"/>
  <c r="G155" i="18"/>
  <c r="G240" i="18"/>
  <c r="G276" i="18"/>
  <c r="G268" i="18"/>
  <c r="G54" i="18"/>
  <c r="G150" i="18"/>
  <c r="G294" i="18"/>
  <c r="G247" i="18"/>
  <c r="G443" i="18"/>
  <c r="G488" i="18"/>
  <c r="G177" i="18"/>
  <c r="G369" i="18"/>
  <c r="G50" i="18"/>
  <c r="G270" i="18"/>
  <c r="G89" i="18"/>
  <c r="G375" i="18"/>
  <c r="G104" i="18"/>
  <c r="G14" i="18"/>
  <c r="G277" i="18"/>
  <c r="G164" i="18"/>
  <c r="G62" i="18"/>
  <c r="G495" i="18"/>
  <c r="G185" i="18"/>
  <c r="G385" i="18"/>
  <c r="G457" i="18"/>
  <c r="G431" i="18"/>
  <c r="G208" i="18"/>
  <c r="G282" i="18"/>
  <c r="G52" i="18"/>
  <c r="G99" i="18"/>
  <c r="G364" i="18"/>
  <c r="G125" i="18"/>
  <c r="G187" i="18"/>
  <c r="G287" i="18"/>
  <c r="G359" i="18"/>
  <c r="G311" i="18"/>
  <c r="G300" i="18"/>
  <c r="G456" i="18"/>
  <c r="G133" i="18"/>
  <c r="G100" i="18"/>
  <c r="G499" i="18"/>
  <c r="G278" i="18"/>
  <c r="G237" i="18"/>
  <c r="G24" i="18"/>
  <c r="G139" i="18"/>
  <c r="G469" i="18"/>
  <c r="G476" i="18"/>
  <c r="G76" i="18"/>
  <c r="G266" i="18"/>
  <c r="G303" i="18"/>
  <c r="G193" i="18"/>
  <c r="G465" i="18"/>
  <c r="G492" i="18"/>
  <c r="G427" i="18"/>
  <c r="G256" i="18"/>
  <c r="G32" i="18"/>
  <c r="G520" i="18"/>
  <c r="G302" i="18"/>
  <c r="G325" i="18"/>
  <c r="G429" i="18"/>
  <c r="G102" i="18"/>
  <c r="G449" i="18"/>
  <c r="G254" i="18"/>
  <c r="G521" i="18"/>
  <c r="G509" i="18"/>
  <c r="G176" i="18"/>
  <c r="G252" i="18"/>
  <c r="G83" i="18"/>
  <c r="G407" i="18"/>
  <c r="G82" i="18"/>
  <c r="G23" i="18"/>
  <c r="G142" i="18"/>
  <c r="G411" i="18"/>
  <c r="G381" i="18"/>
  <c r="G442" i="18"/>
  <c r="G365" i="18"/>
  <c r="G491" i="18"/>
  <c r="G367" i="18"/>
  <c r="G42" i="18"/>
  <c r="G475" i="18"/>
  <c r="G233" i="18"/>
  <c r="G467" i="18"/>
  <c r="G485" i="18"/>
  <c r="G191" i="18"/>
  <c r="G48" i="18"/>
  <c r="G473" i="18"/>
  <c r="G500" i="18"/>
  <c r="G446" i="18"/>
  <c r="G154" i="18"/>
  <c r="G6" i="18"/>
  <c r="G214" i="18"/>
  <c r="G188" i="18"/>
  <c r="G63" i="18"/>
  <c r="G424" i="18"/>
  <c r="G326" i="18"/>
  <c r="G376" i="18"/>
  <c r="G180" i="18"/>
  <c r="G454" i="18"/>
  <c r="G178" i="18"/>
  <c r="G115" i="18"/>
  <c r="G59" i="18"/>
  <c r="G202" i="18"/>
  <c r="G464" i="18"/>
  <c r="G283" i="18"/>
  <c r="G468" i="18"/>
  <c r="G514" i="18"/>
  <c r="G458" i="18"/>
  <c r="G64" i="18"/>
  <c r="G144" i="18"/>
  <c r="G383" i="18"/>
  <c r="G348" i="18"/>
  <c r="G322" i="18"/>
  <c r="G25" i="18"/>
  <c r="G253" i="18"/>
  <c r="G310" i="18"/>
  <c r="G81" i="18"/>
  <c r="G522" i="18"/>
  <c r="G231" i="18"/>
  <c r="G71" i="18"/>
  <c r="G422" i="18"/>
  <c r="G312" i="18"/>
  <c r="G85" i="18"/>
  <c r="G74" i="18"/>
  <c r="G228" i="18"/>
  <c r="G286" i="18"/>
  <c r="G343" i="18"/>
  <c r="G112" i="18"/>
  <c r="G453" i="18"/>
  <c r="G168" i="18"/>
  <c r="G19" i="18"/>
  <c r="G481" i="18"/>
  <c r="G36" i="18"/>
  <c r="G5" i="18"/>
  <c r="G109" i="18"/>
  <c r="G221" i="18"/>
  <c r="G234" i="18"/>
  <c r="G379" i="18"/>
  <c r="G175" i="18"/>
  <c r="G328" i="18"/>
  <c r="G307" i="18"/>
  <c r="G94" i="18"/>
  <c r="G159" i="18"/>
  <c r="G156" i="18"/>
  <c r="G403" i="18"/>
  <c r="G437" i="18"/>
  <c r="G288" i="18"/>
  <c r="G284" i="18"/>
  <c r="G506" i="18"/>
  <c r="G41" i="18"/>
  <c r="G513" i="18"/>
  <c r="G493" i="18"/>
  <c r="G260" i="18"/>
  <c r="G362" i="18"/>
  <c r="G58" i="18"/>
  <c r="G66" i="18"/>
  <c r="G56" i="18"/>
  <c r="G272" i="18"/>
  <c r="G261" i="18"/>
  <c r="G158" i="18"/>
  <c r="G290" i="18"/>
  <c r="G502" i="18"/>
  <c r="G43" i="18"/>
  <c r="G324" i="18"/>
  <c r="G70" i="18"/>
  <c r="G145" i="18"/>
  <c r="G267" i="18"/>
  <c r="G189" i="18"/>
  <c r="G98" i="18"/>
  <c r="G31" i="18"/>
  <c r="G69" i="18"/>
  <c r="G371" i="18"/>
  <c r="G388" i="18"/>
  <c r="G183" i="18"/>
  <c r="G40" i="18"/>
  <c r="G397" i="18"/>
  <c r="G334" i="18"/>
  <c r="G141" i="18"/>
  <c r="G192" i="18"/>
  <c r="G462" i="18"/>
  <c r="G281" i="18"/>
  <c r="G415" i="18"/>
  <c r="G524" i="18"/>
  <c r="G130" i="18"/>
  <c r="G38" i="18"/>
  <c r="G339" i="18"/>
  <c r="G490" i="18"/>
  <c r="G103" i="18"/>
  <c r="G84" i="18"/>
  <c r="G124" i="18"/>
  <c r="G204" i="18"/>
  <c r="G363" i="18"/>
  <c r="G114" i="18"/>
  <c r="G298" i="18"/>
  <c r="G87" i="18"/>
  <c r="G248" i="18"/>
  <c r="G352" i="18"/>
  <c r="G301" i="18"/>
  <c r="G162" i="18"/>
  <c r="G238" i="18"/>
  <c r="G433" i="18"/>
  <c r="G207" i="18"/>
  <c r="G217" i="18"/>
  <c r="G320" i="18"/>
  <c r="G174" i="18"/>
  <c r="G11" i="18"/>
  <c r="G470" i="18"/>
  <c r="G132" i="18"/>
  <c r="G236" i="18"/>
  <c r="G134" i="18"/>
  <c r="G518" i="18"/>
  <c r="G57" i="18"/>
  <c r="G498" i="18"/>
  <c r="G220" i="18"/>
  <c r="G402" i="18"/>
  <c r="G22" i="18"/>
  <c r="G285" i="18"/>
  <c r="G432" i="18"/>
  <c r="G91" i="18"/>
  <c r="G404" i="18"/>
  <c r="G504" i="18"/>
  <c r="G503" i="18"/>
  <c r="G163" i="18"/>
  <c r="G392" i="18"/>
  <c r="G29" i="18"/>
  <c r="G46" i="18"/>
  <c r="G275" i="18"/>
  <c r="G279" i="18"/>
  <c r="G353" i="18"/>
  <c r="G218" i="18"/>
  <c r="G106" i="18"/>
  <c r="G519" i="18"/>
  <c r="G79" i="18"/>
  <c r="G340" i="18"/>
  <c r="G345" i="18"/>
  <c r="G417" i="18"/>
  <c r="G30" i="18"/>
  <c r="G295" i="18"/>
  <c r="G148" i="18"/>
  <c r="G412" i="18"/>
  <c r="G484" i="18"/>
  <c r="G209" i="18"/>
  <c r="G297" i="18"/>
  <c r="G416" i="18"/>
  <c r="G15" i="18"/>
  <c r="G160" i="18"/>
  <c r="G20" i="18"/>
  <c r="G273" i="18"/>
  <c r="G113" i="18"/>
  <c r="G448" i="18"/>
  <c r="G195" i="18"/>
  <c r="G505" i="18"/>
  <c r="G184" i="18"/>
  <c r="G157" i="18"/>
  <c r="G107" i="18"/>
  <c r="G198" i="18"/>
  <c r="G497" i="18"/>
  <c r="G197" i="18"/>
  <c r="G239" i="18"/>
  <c r="G55" i="18"/>
  <c r="G341" i="18"/>
  <c r="G436" i="18"/>
  <c r="G337" i="18"/>
  <c r="G201" i="18"/>
  <c r="G129" i="18"/>
  <c r="G299" i="18"/>
  <c r="G152" i="18"/>
  <c r="G389" i="18"/>
  <c r="G445" i="18"/>
  <c r="G327" i="18"/>
  <c r="G280" i="18"/>
  <c r="G135" i="18"/>
  <c r="G516" i="18"/>
  <c r="G119" i="18"/>
  <c r="G336" i="18"/>
  <c r="G357" i="18"/>
  <c r="G390" i="18"/>
  <c r="G523" i="18"/>
  <c r="G398" i="18"/>
  <c r="G323" i="18"/>
  <c r="G479" i="18"/>
  <c r="G138" i="18"/>
  <c r="G171" i="18"/>
  <c r="G251" i="18"/>
  <c r="G210" i="18"/>
  <c r="G496" i="18"/>
  <c r="G17" i="18"/>
  <c r="G486" i="18"/>
  <c r="G45" i="18"/>
  <c r="G105" i="18"/>
  <c r="G368" i="18"/>
  <c r="G394" i="18"/>
  <c r="G169" i="18"/>
  <c r="G258" i="18"/>
  <c r="G471" i="18"/>
  <c r="G289" i="18"/>
  <c r="G61" i="18"/>
  <c r="G382" i="18"/>
  <c r="G489" i="18"/>
  <c r="G444" i="18"/>
  <c r="G51" i="18"/>
  <c r="G511" i="18"/>
  <c r="G356" i="18"/>
  <c r="G342" i="18"/>
  <c r="G358" i="18"/>
  <c r="G291" i="18"/>
  <c r="G111" i="18"/>
  <c r="G400" i="18"/>
  <c r="G517" i="18"/>
  <c r="G482" i="18"/>
  <c r="G370" i="18"/>
  <c r="G232" i="18"/>
  <c r="G203" i="18"/>
  <c r="G96" i="18"/>
  <c r="G108" i="18"/>
  <c r="G346" i="18"/>
  <c r="G474" i="18"/>
  <c r="G35" i="18"/>
  <c r="G423" i="18"/>
  <c r="G166" i="18"/>
  <c r="G421" i="18"/>
  <c r="G75" i="18"/>
  <c r="G37" i="18"/>
  <c r="G316" i="18"/>
  <c r="G512" i="18"/>
  <c r="G377" i="18"/>
  <c r="G515" i="18"/>
  <c r="G153" i="18"/>
  <c r="G293" i="18"/>
  <c r="G172" i="18"/>
  <c r="G244" i="18"/>
  <c r="G34" i="18"/>
  <c r="G372" i="18"/>
  <c r="G360" i="18"/>
  <c r="G77" i="18"/>
  <c r="G72" i="18"/>
  <c r="G213" i="18"/>
  <c r="G438" i="18"/>
  <c r="G86" i="18"/>
  <c r="G313" i="18"/>
  <c r="G399" i="18"/>
  <c r="G507" i="18"/>
  <c r="G225" i="18"/>
  <c r="G335" i="18"/>
  <c r="G347" i="18"/>
  <c r="G2" i="18" l="1"/>
  <c r="H436" i="18" s="1"/>
  <c r="C447" i="25" l="1"/>
  <c r="F447" i="25" s="1"/>
  <c r="I436" i="18"/>
  <c r="H252" i="18"/>
  <c r="H81" i="18"/>
  <c r="H70" i="18"/>
  <c r="H134" i="18"/>
  <c r="H198" i="18"/>
  <c r="H232" i="18"/>
  <c r="H362" i="18"/>
  <c r="H238" i="18"/>
  <c r="H191" i="18"/>
  <c r="H94" i="18"/>
  <c r="H87" i="18"/>
  <c r="H297" i="18"/>
  <c r="H479" i="18"/>
  <c r="H75" i="18"/>
  <c r="H210" i="18"/>
  <c r="H102" i="18"/>
  <c r="H144" i="18"/>
  <c r="H261" i="18"/>
  <c r="H404" i="18"/>
  <c r="H105" i="18"/>
  <c r="H32" i="18"/>
  <c r="H517" i="18"/>
  <c r="H423" i="18"/>
  <c r="H221" i="18"/>
  <c r="H174" i="18"/>
  <c r="H489" i="18"/>
  <c r="H520" i="18"/>
  <c r="H464" i="18"/>
  <c r="H183" i="18"/>
  <c r="H505" i="18"/>
  <c r="H399" i="18"/>
  <c r="H302" i="18"/>
  <c r="H481" i="18"/>
  <c r="H20" i="18"/>
  <c r="H379" i="18"/>
  <c r="H442" i="18"/>
  <c r="H36" i="18"/>
  <c r="H141" i="18"/>
  <c r="H46" i="18"/>
  <c r="H201" i="18"/>
  <c r="H421" i="18"/>
  <c r="H51" i="18"/>
  <c r="H465" i="18"/>
  <c r="H115" i="18"/>
  <c r="H41" i="18"/>
  <c r="H217" i="18"/>
  <c r="H113" i="18"/>
  <c r="H61" i="18"/>
  <c r="H438" i="18"/>
  <c r="H509" i="18"/>
  <c r="H407" i="18"/>
  <c r="H343" i="18"/>
  <c r="H103" i="18"/>
  <c r="H197" i="18"/>
  <c r="H37" i="18"/>
  <c r="H40" i="18"/>
  <c r="H58" i="18"/>
  <c r="H82" i="18"/>
  <c r="H156" i="18"/>
  <c r="H353" i="18"/>
  <c r="H34" i="18"/>
  <c r="H160" i="18"/>
  <c r="H348" i="18"/>
  <c r="H415" i="18"/>
  <c r="H357" i="18"/>
  <c r="H35" i="18"/>
  <c r="H176" i="18"/>
  <c r="H66" i="18"/>
  <c r="H107" i="18"/>
  <c r="H524" i="18"/>
  <c r="H485" i="18"/>
  <c r="H307" i="18"/>
  <c r="H298" i="18"/>
  <c r="H209" i="18"/>
  <c r="H323" i="18"/>
  <c r="H293" i="18"/>
  <c r="H360" i="18"/>
  <c r="H83" i="18"/>
  <c r="H522" i="18"/>
  <c r="H145" i="18"/>
  <c r="H518" i="18"/>
  <c r="H497" i="18"/>
  <c r="H203" i="18"/>
  <c r="H204" i="18"/>
  <c r="H363" i="18"/>
  <c r="H491" i="18"/>
  <c r="H109" i="18"/>
  <c r="H248" i="18"/>
  <c r="H299" i="18"/>
  <c r="H244" i="18"/>
  <c r="H162" i="18"/>
  <c r="H130" i="18"/>
  <c r="H367" i="18"/>
  <c r="H189" i="18"/>
  <c r="H152" i="18"/>
  <c r="H313" i="18"/>
  <c r="H523" i="18"/>
  <c r="H422" i="18"/>
  <c r="H11" i="18"/>
  <c r="H400" i="18"/>
  <c r="H507" i="18"/>
  <c r="H6" i="18"/>
  <c r="H38" i="18"/>
  <c r="H370" i="18"/>
  <c r="H175" i="18"/>
  <c r="H193" i="18"/>
  <c r="H178" i="18"/>
  <c r="H506" i="18"/>
  <c r="H207" i="18"/>
  <c r="H273" i="18"/>
  <c r="H289" i="18"/>
  <c r="H347" i="18"/>
  <c r="H180" i="18"/>
  <c r="H365" i="18"/>
  <c r="H5" i="18"/>
  <c r="H192" i="18"/>
  <c r="H275" i="18"/>
  <c r="H129" i="18"/>
  <c r="H96" i="18"/>
  <c r="H184" i="18"/>
  <c r="H511" i="18"/>
  <c r="H63" i="18"/>
  <c r="H159" i="18"/>
  <c r="H320" i="18"/>
  <c r="H119" i="18"/>
  <c r="H86" i="18"/>
  <c r="H402" i="18"/>
  <c r="H519" i="18"/>
  <c r="H202" i="18"/>
  <c r="H352" i="18"/>
  <c r="H336" i="18"/>
  <c r="H163" i="18"/>
  <c r="H23" i="18"/>
  <c r="H234" i="18"/>
  <c r="H295" i="18"/>
  <c r="H474" i="18"/>
  <c r="H392" i="18"/>
  <c r="H74" i="18"/>
  <c r="H114" i="18"/>
  <c r="H166" i="18"/>
  <c r="H288" i="18"/>
  <c r="H371" i="18"/>
  <c r="H417" i="18"/>
  <c r="H291" i="18"/>
  <c r="H322" i="18"/>
  <c r="H233" i="18"/>
  <c r="H427" i="18"/>
  <c r="H71" i="18"/>
  <c r="H281" i="18"/>
  <c r="H195" i="18"/>
  <c r="H346" i="18"/>
  <c r="H500" i="18"/>
  <c r="H260" i="18"/>
  <c r="H503" i="18"/>
  <c r="H394" i="18"/>
  <c r="H502" i="18"/>
  <c r="H515" i="18"/>
  <c r="H514" i="18"/>
  <c r="H98" i="18"/>
  <c r="H79" i="18"/>
  <c r="H471" i="18"/>
  <c r="H25" i="18"/>
  <c r="H253" i="18"/>
  <c r="H77" i="18"/>
  <c r="H325" i="18"/>
  <c r="H228" i="18"/>
  <c r="H339" i="18"/>
  <c r="H416" i="18"/>
  <c r="H342" i="18"/>
  <c r="H470" i="18"/>
  <c r="H429" i="18"/>
  <c r="H286" i="18"/>
  <c r="H490" i="18"/>
  <c r="H15" i="18"/>
  <c r="H358" i="18"/>
  <c r="H106" i="18"/>
  <c r="H492" i="18"/>
  <c r="H231" i="18"/>
  <c r="H462" i="18"/>
  <c r="H448" i="18"/>
  <c r="H108" i="18"/>
  <c r="H168" i="18"/>
  <c r="H468" i="18"/>
  <c r="H449" i="18"/>
  <c r="H112" i="18"/>
  <c r="H84" i="18"/>
  <c r="H239" i="18"/>
  <c r="H316" i="18"/>
  <c r="H397" i="18"/>
  <c r="H326" i="18"/>
  <c r="H290" i="18"/>
  <c r="H218" i="18"/>
  <c r="H444" i="18"/>
  <c r="H341" i="18"/>
  <c r="H303" i="18"/>
  <c r="H310" i="18"/>
  <c r="H334" i="18"/>
  <c r="H484" i="18"/>
  <c r="H356" i="18"/>
  <c r="H312" i="18"/>
  <c r="H19" i="18"/>
  <c r="H473" i="18"/>
  <c r="H493" i="18"/>
  <c r="H498" i="18"/>
  <c r="H171" i="18"/>
  <c r="H376" i="18"/>
  <c r="H256" i="18"/>
  <c r="H124" i="18"/>
  <c r="H55" i="18"/>
  <c r="H512" i="18"/>
  <c r="H154" i="18"/>
  <c r="H381" i="18"/>
  <c r="H328" i="18"/>
  <c r="H433" i="18"/>
  <c r="H337" i="18"/>
  <c r="H153" i="18"/>
  <c r="H148" i="18"/>
  <c r="H132" i="18"/>
  <c r="H214" i="18"/>
  <c r="H56" i="18"/>
  <c r="H432" i="18"/>
  <c r="H135" i="18"/>
  <c r="H213" i="18"/>
  <c r="H85" i="18"/>
  <c r="H188" i="18"/>
  <c r="H272" i="18"/>
  <c r="H91" i="18"/>
  <c r="H516" i="18"/>
  <c r="H172" i="18"/>
  <c r="H43" i="18"/>
  <c r="H48" i="18"/>
  <c r="H513" i="18"/>
  <c r="H57" i="18"/>
  <c r="H138" i="18"/>
  <c r="H76" i="18"/>
  <c r="H390" i="18"/>
  <c r="H258" i="18"/>
  <c r="H424" i="18"/>
  <c r="H158" i="18"/>
  <c r="H504" i="18"/>
  <c r="H368" i="18"/>
  <c r="H437" i="18"/>
  <c r="H254" i="18"/>
  <c r="H453" i="18"/>
  <c r="H301" i="18"/>
  <c r="H389" i="18"/>
  <c r="H372" i="18"/>
  <c r="H22" i="18"/>
  <c r="H467" i="18"/>
  <c r="H284" i="18"/>
  <c r="H236" i="18"/>
  <c r="H280" i="18"/>
  <c r="H72" i="18"/>
  <c r="H169" i="18"/>
  <c r="H157" i="18"/>
  <c r="H285" i="18"/>
  <c r="H398" i="18"/>
  <c r="H335" i="18"/>
  <c r="H377" i="18"/>
  <c r="H488" i="18"/>
  <c r="H137" i="18"/>
  <c r="H294" i="18"/>
  <c r="H373" i="18"/>
  <c r="H88" i="18"/>
  <c r="H396" i="18"/>
  <c r="H250" i="18"/>
  <c r="H391" i="18"/>
  <c r="H226" i="18"/>
  <c r="H364" i="18"/>
  <c r="H39" i="18"/>
  <c r="H167" i="18"/>
  <c r="H118" i="18"/>
  <c r="H161" i="18"/>
  <c r="H47" i="18"/>
  <c r="H375" i="18"/>
  <c r="H65" i="18"/>
  <c r="H366" i="18"/>
  <c r="H54" i="18"/>
  <c r="H359" i="18"/>
  <c r="H495" i="18"/>
  <c r="H494" i="18"/>
  <c r="H246" i="18"/>
  <c r="H243" i="18"/>
  <c r="H460" i="18"/>
  <c r="H182" i="18"/>
  <c r="H408" i="18"/>
  <c r="H274" i="18"/>
  <c r="H242" i="18"/>
  <c r="H212" i="18"/>
  <c r="H425" i="18"/>
  <c r="H510" i="18"/>
  <c r="H92" i="18"/>
  <c r="H338" i="18"/>
  <c r="H265" i="18"/>
  <c r="H426" i="18"/>
  <c r="H146" i="18"/>
  <c r="H4" i="18"/>
  <c r="H447" i="18"/>
  <c r="H80" i="18"/>
  <c r="H177" i="18"/>
  <c r="H185" i="18"/>
  <c r="H123" i="18"/>
  <c r="H127" i="18"/>
  <c r="H100" i="18"/>
  <c r="H110" i="18"/>
  <c r="H67" i="18"/>
  <c r="H452" i="18"/>
  <c r="H331" i="18"/>
  <c r="H150" i="18"/>
  <c r="H463" i="18"/>
  <c r="H420" i="18"/>
  <c r="H418" i="18"/>
  <c r="H89" i="18"/>
  <c r="H101" i="18"/>
  <c r="H140" i="18"/>
  <c r="H230" i="18"/>
  <c r="H406" i="18"/>
  <c r="H216" i="18"/>
  <c r="H170" i="18"/>
  <c r="H73" i="18"/>
  <c r="H395" i="18"/>
  <c r="H219" i="18"/>
  <c r="H125" i="18"/>
  <c r="H499" i="18"/>
  <c r="H459" i="18"/>
  <c r="H439" i="18"/>
  <c r="H350" i="18"/>
  <c r="H24" i="18"/>
  <c r="H477" i="18"/>
  <c r="H78" i="18"/>
  <c r="H361" i="18"/>
  <c r="H306" i="18"/>
  <c r="H262" i="18"/>
  <c r="H151" i="18"/>
  <c r="H165" i="18"/>
  <c r="H292" i="18"/>
  <c r="H133" i="18"/>
  <c r="H12" i="18"/>
  <c r="H9" i="18"/>
  <c r="H139" i="18"/>
  <c r="H95" i="18"/>
  <c r="H247" i="18"/>
  <c r="H164" i="18"/>
  <c r="H60" i="18"/>
  <c r="H450" i="18"/>
  <c r="H385" i="18"/>
  <c r="H49" i="18"/>
  <c r="H44" i="18"/>
  <c r="H430" i="18"/>
  <c r="H456" i="18"/>
  <c r="H414" i="18"/>
  <c r="H263" i="18"/>
  <c r="H173" i="18"/>
  <c r="H116" i="18"/>
  <c r="H143" i="18"/>
  <c r="H215" i="18"/>
  <c r="H269" i="18"/>
  <c r="H235" i="18"/>
  <c r="H13" i="18"/>
  <c r="H10" i="18"/>
  <c r="H386" i="18"/>
  <c r="H270" i="18"/>
  <c r="H241" i="18"/>
  <c r="H419" i="18"/>
  <c r="H405" i="18"/>
  <c r="H205" i="18"/>
  <c r="H409" i="18"/>
  <c r="H413" i="18"/>
  <c r="H16" i="18"/>
  <c r="H311" i="18"/>
  <c r="H461" i="18"/>
  <c r="H317" i="18"/>
  <c r="H245" i="18"/>
  <c r="H128" i="18"/>
  <c r="H508" i="18"/>
  <c r="H277" i="18"/>
  <c r="H126" i="18"/>
  <c r="H287" i="18"/>
  <c r="H469" i="18"/>
  <c r="H457" i="18"/>
  <c r="H224" i="18"/>
  <c r="H237" i="18"/>
  <c r="H315" i="18"/>
  <c r="H120" i="18"/>
  <c r="H478" i="18"/>
  <c r="H349" i="18"/>
  <c r="H93" i="18"/>
  <c r="H443" i="18"/>
  <c r="H14" i="18"/>
  <c r="H380" i="18"/>
  <c r="H255" i="18"/>
  <c r="H155" i="18"/>
  <c r="H147" i="18"/>
  <c r="H264" i="18"/>
  <c r="H27" i="18"/>
  <c r="H97" i="18"/>
  <c r="H259" i="18"/>
  <c r="H7" i="18"/>
  <c r="H431" i="18"/>
  <c r="H309" i="18"/>
  <c r="H222" i="18"/>
  <c r="H194" i="18"/>
  <c r="H476" i="18"/>
  <c r="H434" i="18"/>
  <c r="H199" i="18"/>
  <c r="H428" i="18"/>
  <c r="H240" i="18"/>
  <c r="H369" i="18"/>
  <c r="H62" i="18"/>
  <c r="H53" i="18"/>
  <c r="H304" i="18"/>
  <c r="H435" i="18"/>
  <c r="H344" i="18"/>
  <c r="H441" i="18"/>
  <c r="H355" i="18"/>
  <c r="H33" i="18"/>
  <c r="H8" i="18"/>
  <c r="H278" i="18"/>
  <c r="H18" i="18"/>
  <c r="H249" i="18"/>
  <c r="H186" i="18"/>
  <c r="H401" i="18"/>
  <c r="H181" i="18"/>
  <c r="H393" i="18"/>
  <c r="H455" i="18"/>
  <c r="H196" i="18"/>
  <c r="H208" i="18"/>
  <c r="H351" i="18"/>
  <c r="H223" i="18"/>
  <c r="H121" i="18"/>
  <c r="H314" i="18"/>
  <c r="H329" i="18"/>
  <c r="H229" i="18"/>
  <c r="H227" i="18"/>
  <c r="H276" i="18"/>
  <c r="H472" i="18"/>
  <c r="H179" i="18"/>
  <c r="H257" i="18"/>
  <c r="H206" i="18"/>
  <c r="H333" i="18"/>
  <c r="H330" i="18"/>
  <c r="H190" i="18"/>
  <c r="H122" i="18"/>
  <c r="H374" i="18"/>
  <c r="H296" i="18"/>
  <c r="H211" i="18"/>
  <c r="H136" i="18"/>
  <c r="H410" i="18"/>
  <c r="H318" i="18"/>
  <c r="H384" i="18"/>
  <c r="H117" i="18"/>
  <c r="H440" i="18"/>
  <c r="H501" i="18"/>
  <c r="H451" i="18"/>
  <c r="H487" i="18"/>
  <c r="H300" i="18"/>
  <c r="H149" i="18"/>
  <c r="H50" i="18"/>
  <c r="H319" i="18"/>
  <c r="H387" i="18"/>
  <c r="H268" i="18"/>
  <c r="H378" i="18"/>
  <c r="H26" i="18"/>
  <c r="H187" i="18"/>
  <c r="H21" i="18"/>
  <c r="H354" i="18"/>
  <c r="H321" i="18"/>
  <c r="H271" i="18"/>
  <c r="H308" i="18"/>
  <c r="H200" i="18"/>
  <c r="H332" i="18"/>
  <c r="H131" i="18"/>
  <c r="H483" i="18"/>
  <c r="H104" i="18"/>
  <c r="H28" i="18"/>
  <c r="H68" i="18"/>
  <c r="H480" i="18"/>
  <c r="H305" i="18"/>
  <c r="H282" i="18"/>
  <c r="H90" i="18"/>
  <c r="H466" i="18"/>
  <c r="H99" i="18"/>
  <c r="H52" i="18"/>
  <c r="H458" i="18"/>
  <c r="H31" i="18"/>
  <c r="H340" i="18"/>
  <c r="H486" i="18"/>
  <c r="H446" i="18"/>
  <c r="H496" i="18"/>
  <c r="H64" i="18"/>
  <c r="H69" i="18"/>
  <c r="H345" i="18"/>
  <c r="H45" i="18"/>
  <c r="H283" i="18"/>
  <c r="H412" i="18"/>
  <c r="H59" i="18"/>
  <c r="H267" i="18"/>
  <c r="H279" i="18"/>
  <c r="H382" i="18"/>
  <c r="H142" i="18"/>
  <c r="H266" i="18"/>
  <c r="H225" i="18"/>
  <c r="H383" i="18"/>
  <c r="H388" i="18"/>
  <c r="H30" i="18"/>
  <c r="H111" i="18"/>
  <c r="H445" i="18"/>
  <c r="H42" i="18"/>
  <c r="H403" i="18"/>
  <c r="H220" i="18"/>
  <c r="H251" i="18"/>
  <c r="H475" i="18"/>
  <c r="H327" i="18"/>
  <c r="H454" i="18"/>
  <c r="H324" i="18"/>
  <c r="H29" i="18"/>
  <c r="H17" i="18"/>
  <c r="H521" i="18"/>
  <c r="H411" i="18"/>
  <c r="H482" i="18"/>
  <c r="C303" i="25" l="1"/>
  <c r="F303" i="25" s="1"/>
  <c r="I282" i="18"/>
  <c r="C210" i="25"/>
  <c r="F210" i="25" s="1"/>
  <c r="I206" i="18"/>
  <c r="C241" i="25"/>
  <c r="F241" i="25" s="1"/>
  <c r="I240" i="18"/>
  <c r="C420" i="25"/>
  <c r="F420" i="25" s="1"/>
  <c r="I409" i="18"/>
  <c r="C174" i="25"/>
  <c r="F174" i="25" s="1"/>
  <c r="I165" i="18"/>
  <c r="C437" i="25"/>
  <c r="F437" i="25" s="1"/>
  <c r="I426" i="18"/>
  <c r="C374" i="25"/>
  <c r="F374" i="25" s="1"/>
  <c r="I359" i="18"/>
  <c r="C176" i="25"/>
  <c r="F176" i="25" s="1"/>
  <c r="I167" i="18"/>
  <c r="C167" i="25"/>
  <c r="F167" i="25" s="1"/>
  <c r="I157" i="18"/>
  <c r="C387" i="25"/>
  <c r="F387" i="25" s="1"/>
  <c r="I372" i="18"/>
  <c r="C80" i="25"/>
  <c r="F80" i="25" s="1"/>
  <c r="I158" i="18"/>
  <c r="C215" i="25"/>
  <c r="F215" i="25" s="1"/>
  <c r="I213" i="18"/>
  <c r="C354" i="25"/>
  <c r="F354" i="25" s="1"/>
  <c r="I337" i="18"/>
  <c r="C258" i="25"/>
  <c r="F258" i="25" s="1"/>
  <c r="I256" i="18"/>
  <c r="C371" i="25"/>
  <c r="F371" i="25" s="1"/>
  <c r="I356" i="18"/>
  <c r="C311" i="25"/>
  <c r="F311" i="25" s="1"/>
  <c r="I290" i="18"/>
  <c r="C471" i="25"/>
  <c r="F471" i="25" s="1"/>
  <c r="I468" i="18"/>
  <c r="C373" i="25"/>
  <c r="F373" i="25" s="1"/>
  <c r="I358" i="18"/>
  <c r="C356" i="25"/>
  <c r="F356" i="25" s="1"/>
  <c r="I339" i="18"/>
  <c r="C272" i="25"/>
  <c r="F272" i="25" s="1"/>
  <c r="I346" i="18"/>
  <c r="C428" i="25"/>
  <c r="F428" i="25" s="1"/>
  <c r="I417" i="18"/>
  <c r="C315" i="25"/>
  <c r="F315" i="25" s="1"/>
  <c r="I295" i="18"/>
  <c r="C414" i="25"/>
  <c r="F414" i="25" s="1"/>
  <c r="I402" i="18"/>
  <c r="C105" i="25"/>
  <c r="F105" i="25" s="1"/>
  <c r="I96" i="18"/>
  <c r="C310" i="25"/>
  <c r="F310" i="25" s="1"/>
  <c r="I289" i="18"/>
  <c r="C46" i="25"/>
  <c r="F46" i="25" s="1"/>
  <c r="I38" i="18"/>
  <c r="C73" i="25"/>
  <c r="F73" i="25" s="1"/>
  <c r="I152" i="18"/>
  <c r="C117" i="25"/>
  <c r="F117" i="25" s="1"/>
  <c r="I109" i="18"/>
  <c r="C522" i="25"/>
  <c r="F522" i="25" s="1"/>
  <c r="I522" i="18"/>
  <c r="C487" i="25"/>
  <c r="F487" i="25" s="1"/>
  <c r="I485" i="18"/>
  <c r="C364" i="25"/>
  <c r="F364" i="25" s="1"/>
  <c r="I348" i="18"/>
  <c r="C45" i="25"/>
  <c r="F45" i="25" s="1"/>
  <c r="I37" i="18"/>
  <c r="C121" i="25"/>
  <c r="F121" i="25" s="1"/>
  <c r="I113" i="18"/>
  <c r="C25" i="25"/>
  <c r="F25" i="25" s="1"/>
  <c r="I46" i="18"/>
  <c r="C411" i="25"/>
  <c r="F411" i="25" s="1"/>
  <c r="I399" i="18"/>
  <c r="C434" i="25"/>
  <c r="F434" i="25" s="1"/>
  <c r="I423" i="18"/>
  <c r="C136" i="25"/>
  <c r="F136" i="25" s="1"/>
  <c r="I210" i="18"/>
  <c r="C377" i="25"/>
  <c r="F377" i="25" s="1"/>
  <c r="I362" i="18"/>
  <c r="C521" i="25"/>
  <c r="F521" i="25" s="1"/>
  <c r="I521" i="18"/>
  <c r="C222" i="25"/>
  <c r="F222" i="25" s="1"/>
  <c r="I220" i="18"/>
  <c r="C227" i="25"/>
  <c r="F227" i="25" s="1"/>
  <c r="I225" i="18"/>
  <c r="C304" i="25"/>
  <c r="F304" i="25" s="1"/>
  <c r="I283" i="18"/>
  <c r="C357" i="25"/>
  <c r="F357" i="25" s="1"/>
  <c r="I340" i="18"/>
  <c r="C323" i="25"/>
  <c r="F323" i="25" s="1"/>
  <c r="I305" i="18"/>
  <c r="C206" i="25"/>
  <c r="F206" i="25" s="1"/>
  <c r="I200" i="18"/>
  <c r="C275" i="25"/>
  <c r="F275" i="25" s="1"/>
  <c r="I378" i="18"/>
  <c r="C456" i="25"/>
  <c r="F456" i="25" s="1"/>
  <c r="I451" i="18"/>
  <c r="C137" i="25"/>
  <c r="F137" i="25" s="1"/>
  <c r="I211" i="18"/>
  <c r="C259" i="25"/>
  <c r="F259" i="25" s="1"/>
  <c r="I257" i="18"/>
  <c r="C131" i="25"/>
  <c r="F131" i="25" s="1"/>
  <c r="I121" i="18"/>
  <c r="C413" i="25"/>
  <c r="F413" i="25" s="1"/>
  <c r="I401" i="18"/>
  <c r="C280" i="25"/>
  <c r="F280" i="25" s="1"/>
  <c r="I441" i="18"/>
  <c r="C439" i="25"/>
  <c r="F439" i="25" s="1"/>
  <c r="I428" i="18"/>
  <c r="C10" i="25"/>
  <c r="F10" i="25" s="1"/>
  <c r="I7" i="18"/>
  <c r="C393" i="25"/>
  <c r="F393" i="25" s="1"/>
  <c r="I380" i="18"/>
  <c r="C239" i="25"/>
  <c r="F239" i="25" s="1"/>
  <c r="I237" i="18"/>
  <c r="C142" i="25"/>
  <c r="F142" i="25" s="1"/>
  <c r="I128" i="18"/>
  <c r="C135" i="25"/>
  <c r="F135" i="25" s="1"/>
  <c r="I205" i="18"/>
  <c r="C237" i="25"/>
  <c r="F237" i="25" s="1"/>
  <c r="I235" i="18"/>
  <c r="C461" i="25"/>
  <c r="F461" i="25" s="1"/>
  <c r="I456" i="18"/>
  <c r="C153" i="25"/>
  <c r="F153" i="25" s="1"/>
  <c r="I247" i="18"/>
  <c r="C163" i="25"/>
  <c r="F163" i="25" s="1"/>
  <c r="I151" i="18"/>
  <c r="C278" i="25"/>
  <c r="F278" i="25" s="1"/>
  <c r="I439" i="18"/>
  <c r="C218" i="25"/>
  <c r="F218" i="25" s="1"/>
  <c r="I216" i="18"/>
  <c r="C466" i="25"/>
  <c r="F466" i="25" s="1"/>
  <c r="I463" i="18"/>
  <c r="C133" i="25"/>
  <c r="F133" i="25" s="1"/>
  <c r="I123" i="18"/>
  <c r="C267" i="25"/>
  <c r="F267" i="25" s="1"/>
  <c r="I265" i="18"/>
  <c r="C419" i="25"/>
  <c r="F419" i="25" s="1"/>
  <c r="I408" i="18"/>
  <c r="C61" i="25"/>
  <c r="F61" i="25" s="1"/>
  <c r="I54" i="18"/>
  <c r="C47" i="25"/>
  <c r="F47" i="25" s="1"/>
  <c r="I39" i="18"/>
  <c r="C314" i="25"/>
  <c r="F314" i="25" s="1"/>
  <c r="I294" i="18"/>
  <c r="C178" i="25"/>
  <c r="F178" i="25" s="1"/>
  <c r="I169" i="18"/>
  <c r="C401" i="25"/>
  <c r="F401" i="25" s="1"/>
  <c r="I389" i="18"/>
  <c r="C435" i="25"/>
  <c r="F435" i="25" s="1"/>
  <c r="I424" i="18"/>
  <c r="C51" i="25"/>
  <c r="F51" i="25" s="1"/>
  <c r="I43" i="18"/>
  <c r="C148" i="25"/>
  <c r="F148" i="25" s="1"/>
  <c r="I135" i="18"/>
  <c r="C444" i="25"/>
  <c r="F444" i="25" s="1"/>
  <c r="I433" i="18"/>
  <c r="C390" i="25"/>
  <c r="F390" i="25" s="1"/>
  <c r="I376" i="18"/>
  <c r="C486" i="25"/>
  <c r="F486" i="25" s="1"/>
  <c r="I484" i="18"/>
  <c r="C343" i="25"/>
  <c r="F343" i="25" s="1"/>
  <c r="I326" i="18"/>
  <c r="C177" i="25"/>
  <c r="F177" i="25" s="1"/>
  <c r="I168" i="18"/>
  <c r="C16" i="25"/>
  <c r="F16" i="25" s="1"/>
  <c r="I15" i="18"/>
  <c r="C230" i="25"/>
  <c r="F230" i="25" s="1"/>
  <c r="I228" i="18"/>
  <c r="C514" i="25"/>
  <c r="F514" i="25" s="1"/>
  <c r="I514" i="18"/>
  <c r="C201" i="25"/>
  <c r="F201" i="25" s="1"/>
  <c r="I195" i="18"/>
  <c r="C386" i="25"/>
  <c r="F386" i="25" s="1"/>
  <c r="I371" i="18"/>
  <c r="C236" i="25"/>
  <c r="F236" i="25" s="1"/>
  <c r="I234" i="18"/>
  <c r="C95" i="25"/>
  <c r="F95" i="25" s="1"/>
  <c r="I86" i="18"/>
  <c r="C143" i="25"/>
  <c r="F143" i="25" s="1"/>
  <c r="I129" i="18"/>
  <c r="C294" i="25"/>
  <c r="F294" i="25" s="1"/>
  <c r="I273" i="18"/>
  <c r="C9" i="25"/>
  <c r="F9" i="25" s="1"/>
  <c r="I6" i="18"/>
  <c r="C196" i="25"/>
  <c r="F196" i="25" s="1"/>
  <c r="I189" i="18"/>
  <c r="C493" i="25"/>
  <c r="F493" i="25" s="1"/>
  <c r="I491" i="18"/>
  <c r="C92" i="25"/>
  <c r="F92" i="25" s="1"/>
  <c r="I83" i="18"/>
  <c r="C524" i="25"/>
  <c r="F524" i="25" s="1"/>
  <c r="I524" i="18"/>
  <c r="C169" i="25"/>
  <c r="F169" i="25" s="1"/>
  <c r="I160" i="18"/>
  <c r="C203" i="25"/>
  <c r="F203" i="25" s="1"/>
  <c r="I197" i="18"/>
  <c r="C219" i="25"/>
  <c r="F219" i="25" s="1"/>
  <c r="I217" i="18"/>
  <c r="C155" i="25"/>
  <c r="F155" i="25" s="1"/>
  <c r="I141" i="18"/>
  <c r="C506" i="25"/>
  <c r="F506" i="25" s="1"/>
  <c r="I505" i="18"/>
  <c r="C517" i="25"/>
  <c r="F517" i="25" s="1"/>
  <c r="I517" i="18"/>
  <c r="C84" i="25"/>
  <c r="F84" i="25" s="1"/>
  <c r="I75" i="18"/>
  <c r="C234" i="25"/>
  <c r="F234" i="25" s="1"/>
  <c r="I232" i="18"/>
  <c r="C395" i="25"/>
  <c r="F395" i="25" s="1"/>
  <c r="I383" i="18"/>
  <c r="C149" i="25"/>
  <c r="F149" i="25" s="1"/>
  <c r="I136" i="18"/>
  <c r="C257" i="25"/>
  <c r="F257" i="25" s="1"/>
  <c r="I255" i="18"/>
  <c r="C173" i="25"/>
  <c r="F173" i="25" s="1"/>
  <c r="I164" i="18"/>
  <c r="C18" i="25"/>
  <c r="F18" i="25" s="1"/>
  <c r="I17" i="18"/>
  <c r="C482" i="25"/>
  <c r="F482" i="25" s="1"/>
  <c r="I480" i="18"/>
  <c r="C225" i="25"/>
  <c r="F225" i="25" s="1"/>
  <c r="I223" i="18"/>
  <c r="C15" i="25"/>
  <c r="F15" i="25" s="1"/>
  <c r="I14" i="18"/>
  <c r="C104" i="25"/>
  <c r="F104" i="25" s="1"/>
  <c r="I95" i="18"/>
  <c r="C355" i="25"/>
  <c r="F355" i="25" s="1"/>
  <c r="I338" i="18"/>
  <c r="C81" i="25"/>
  <c r="F81" i="25" s="1"/>
  <c r="I72" i="18"/>
  <c r="C443" i="25"/>
  <c r="F443" i="25" s="1"/>
  <c r="I432" i="18"/>
  <c r="C116" i="25"/>
  <c r="F116" i="25" s="1"/>
  <c r="I108" i="18"/>
  <c r="C342" i="25"/>
  <c r="F342" i="25" s="1"/>
  <c r="I325" i="18"/>
  <c r="C128" i="25"/>
  <c r="F128" i="25" s="1"/>
  <c r="I119" i="18"/>
  <c r="C378" i="25"/>
  <c r="F378" i="25" s="1"/>
  <c r="I363" i="18"/>
  <c r="C43" i="25"/>
  <c r="F43" i="25" s="1"/>
  <c r="I36" i="18"/>
  <c r="C463" i="25"/>
  <c r="F463" i="25" s="1"/>
  <c r="I458" i="18"/>
  <c r="C279" i="25"/>
  <c r="F279" i="25" s="1"/>
  <c r="I440" i="18"/>
  <c r="C475" i="25"/>
  <c r="F475" i="25" s="1"/>
  <c r="I472" i="18"/>
  <c r="C367" i="25"/>
  <c r="F367" i="25" s="1"/>
  <c r="I351" i="18"/>
  <c r="C249" i="25"/>
  <c r="F249" i="25" s="1"/>
  <c r="I249" i="18"/>
  <c r="C446" i="25"/>
  <c r="F446" i="25" s="1"/>
  <c r="I435" i="18"/>
  <c r="C445" i="25"/>
  <c r="F445" i="25" s="1"/>
  <c r="I434" i="18"/>
  <c r="C106" i="25"/>
  <c r="F106" i="25" s="1"/>
  <c r="I97" i="18"/>
  <c r="C282" i="25"/>
  <c r="F282" i="25" s="1"/>
  <c r="I443" i="18"/>
  <c r="C462" i="25"/>
  <c r="F462" i="25" s="1"/>
  <c r="I457" i="18"/>
  <c r="C334" i="25"/>
  <c r="F334" i="25" s="1"/>
  <c r="I317" i="18"/>
  <c r="C430" i="25"/>
  <c r="F430" i="25" s="1"/>
  <c r="I419" i="18"/>
  <c r="C217" i="25"/>
  <c r="F217" i="25" s="1"/>
  <c r="I215" i="18"/>
  <c r="C52" i="25"/>
  <c r="F52" i="25" s="1"/>
  <c r="I44" i="18"/>
  <c r="C151" i="25"/>
  <c r="F151" i="25" s="1"/>
  <c r="I139" i="18"/>
  <c r="C324" i="25"/>
  <c r="F324" i="25" s="1"/>
  <c r="I306" i="18"/>
  <c r="C501" i="25"/>
  <c r="F501" i="25" s="1"/>
  <c r="I499" i="18"/>
  <c r="C232" i="25"/>
  <c r="F232" i="25" s="1"/>
  <c r="I230" i="18"/>
  <c r="C348" i="25"/>
  <c r="F348" i="25" s="1"/>
  <c r="I331" i="18"/>
  <c r="C185" i="25"/>
  <c r="F185" i="25" s="1"/>
  <c r="I177" i="18"/>
  <c r="C53" i="25"/>
  <c r="F53" i="25" s="1"/>
  <c r="I92" i="18"/>
  <c r="C284" i="25"/>
  <c r="F284" i="25" s="1"/>
  <c r="I460" i="18"/>
  <c r="C75" i="25"/>
  <c r="F75" i="25" s="1"/>
  <c r="I65" i="18"/>
  <c r="C228" i="25"/>
  <c r="F228" i="25" s="1"/>
  <c r="I226" i="18"/>
  <c r="C490" i="25"/>
  <c r="F490" i="25" s="1"/>
  <c r="I488" i="18"/>
  <c r="C301" i="25"/>
  <c r="F301" i="25" s="1"/>
  <c r="I280" i="18"/>
  <c r="C458" i="25"/>
  <c r="F458" i="25" s="1"/>
  <c r="I453" i="18"/>
  <c r="C402" i="25"/>
  <c r="F402" i="25" s="1"/>
  <c r="I390" i="18"/>
  <c r="C516" i="25"/>
  <c r="F516" i="25" s="1"/>
  <c r="I516" i="18"/>
  <c r="C63" i="25"/>
  <c r="F63" i="25" s="1"/>
  <c r="I56" i="18"/>
  <c r="C276" i="25"/>
  <c r="F276" i="25" s="1"/>
  <c r="I381" i="18"/>
  <c r="C500" i="25"/>
  <c r="F500" i="25" s="1"/>
  <c r="I498" i="18"/>
  <c r="C328" i="25"/>
  <c r="F328" i="25" s="1"/>
  <c r="I310" i="18"/>
  <c r="C271" i="25"/>
  <c r="F271" i="25" s="1"/>
  <c r="I316" i="18"/>
  <c r="C454" i="25"/>
  <c r="F454" i="25" s="1"/>
  <c r="I448" i="18"/>
  <c r="C307" i="25"/>
  <c r="F307" i="25" s="1"/>
  <c r="I286" i="18"/>
  <c r="C86" i="25"/>
  <c r="F86" i="25" s="1"/>
  <c r="I77" i="18"/>
  <c r="C504" i="25"/>
  <c r="F504" i="25" s="1"/>
  <c r="I502" i="18"/>
  <c r="C44" i="25"/>
  <c r="F44" i="25" s="1"/>
  <c r="I71" i="18"/>
  <c r="C175" i="25"/>
  <c r="F175" i="25" s="1"/>
  <c r="I166" i="18"/>
  <c r="C172" i="25"/>
  <c r="F172" i="25" s="1"/>
  <c r="I163" i="18"/>
  <c r="C337" i="25"/>
  <c r="F337" i="25" s="1"/>
  <c r="I320" i="18"/>
  <c r="C130" i="25"/>
  <c r="F130" i="25" s="1"/>
  <c r="I192" i="18"/>
  <c r="C288" i="25"/>
  <c r="F288" i="25" s="1"/>
  <c r="I506" i="18"/>
  <c r="C412" i="25"/>
  <c r="F412" i="25" s="1"/>
  <c r="I400" i="18"/>
  <c r="C144" i="25"/>
  <c r="F144" i="25" s="1"/>
  <c r="I130" i="18"/>
  <c r="C209" i="25"/>
  <c r="F209" i="25" s="1"/>
  <c r="I204" i="18"/>
  <c r="C268" i="25"/>
  <c r="F268" i="25" s="1"/>
  <c r="I293" i="18"/>
  <c r="C76" i="25"/>
  <c r="F76" i="25" s="1"/>
  <c r="I66" i="18"/>
  <c r="C369" i="25"/>
  <c r="F369" i="25" s="1"/>
  <c r="I353" i="18"/>
  <c r="C360" i="25"/>
  <c r="F360" i="25" s="1"/>
  <c r="I343" i="18"/>
  <c r="C124" i="25"/>
  <c r="F124" i="25" s="1"/>
  <c r="I115" i="18"/>
  <c r="C281" i="25"/>
  <c r="F281" i="25" s="1"/>
  <c r="I442" i="18"/>
  <c r="C467" i="25"/>
  <c r="F467" i="25" s="1"/>
  <c r="I464" i="18"/>
  <c r="C114" i="25"/>
  <c r="F114" i="25" s="1"/>
  <c r="I105" i="18"/>
  <c r="C317" i="25"/>
  <c r="F317" i="25" s="1"/>
  <c r="I297" i="18"/>
  <c r="C147" i="25"/>
  <c r="F147" i="25" s="1"/>
  <c r="I134" i="18"/>
  <c r="C423" i="25"/>
  <c r="F423" i="25" s="1"/>
  <c r="I412" i="18"/>
  <c r="C188" i="25"/>
  <c r="F188" i="25" s="1"/>
  <c r="I181" i="18"/>
  <c r="C425" i="25"/>
  <c r="F425" i="25" s="1"/>
  <c r="I414" i="18"/>
  <c r="C256" i="25"/>
  <c r="F256" i="25" s="1"/>
  <c r="I268" i="18"/>
  <c r="C261" i="25"/>
  <c r="F261" i="25" s="1"/>
  <c r="I259" i="18"/>
  <c r="C464" i="25"/>
  <c r="F464" i="25" s="1"/>
  <c r="I459" i="18"/>
  <c r="C379" i="25"/>
  <c r="F379" i="25" s="1"/>
  <c r="I364" i="18"/>
  <c r="C103" i="25"/>
  <c r="F103" i="25" s="1"/>
  <c r="I171" i="18"/>
  <c r="C24" i="25"/>
  <c r="F24" i="25" s="1"/>
  <c r="I23" i="18"/>
  <c r="C481" i="25"/>
  <c r="F481" i="25" s="1"/>
  <c r="I479" i="18"/>
  <c r="C50" i="25"/>
  <c r="F50" i="25" s="1"/>
  <c r="I42" i="18"/>
  <c r="C29" i="25"/>
  <c r="F29" i="25" s="1"/>
  <c r="I52" i="18"/>
  <c r="C212" i="25"/>
  <c r="F212" i="25" s="1"/>
  <c r="I208" i="18"/>
  <c r="C101" i="25"/>
  <c r="F101" i="25" s="1"/>
  <c r="I93" i="18"/>
  <c r="C157" i="25"/>
  <c r="F157" i="25" s="1"/>
  <c r="I143" i="18"/>
  <c r="C5" i="25"/>
  <c r="F5" i="25" s="1"/>
  <c r="I9" i="18"/>
  <c r="C376" i="25"/>
  <c r="F376" i="25" s="1"/>
  <c r="I361" i="18"/>
  <c r="C139" i="25"/>
  <c r="F139" i="25" s="1"/>
  <c r="I125" i="18"/>
  <c r="C154" i="25"/>
  <c r="F154" i="25" s="1"/>
  <c r="I140" i="18"/>
  <c r="C457" i="25"/>
  <c r="F457" i="25" s="1"/>
  <c r="I452" i="18"/>
  <c r="C510" i="25"/>
  <c r="F510" i="25" s="1"/>
  <c r="I510" i="18"/>
  <c r="C244" i="25"/>
  <c r="F244" i="25" s="1"/>
  <c r="I243" i="18"/>
  <c r="C389" i="25"/>
  <c r="F389" i="25" s="1"/>
  <c r="I375" i="18"/>
  <c r="C403" i="25"/>
  <c r="F403" i="25" s="1"/>
  <c r="I391" i="18"/>
  <c r="C391" i="25"/>
  <c r="F391" i="25" s="1"/>
  <c r="I377" i="18"/>
  <c r="C238" i="25"/>
  <c r="F238" i="25" s="1"/>
  <c r="I236" i="18"/>
  <c r="C255" i="25"/>
  <c r="F255" i="25" s="1"/>
  <c r="I254" i="18"/>
  <c r="C85" i="25"/>
  <c r="F85" i="25" s="1"/>
  <c r="I76" i="18"/>
  <c r="C100" i="25"/>
  <c r="F100" i="25" s="1"/>
  <c r="I91" i="18"/>
  <c r="C216" i="25"/>
  <c r="F216" i="25" s="1"/>
  <c r="I214" i="18"/>
  <c r="C165" i="25"/>
  <c r="F165" i="25" s="1"/>
  <c r="I154" i="18"/>
  <c r="C495" i="25"/>
  <c r="F495" i="25" s="1"/>
  <c r="I493" i="18"/>
  <c r="C270" i="25"/>
  <c r="F270" i="25" s="1"/>
  <c r="I303" i="18"/>
  <c r="C240" i="25"/>
  <c r="F240" i="25" s="1"/>
  <c r="I239" i="18"/>
  <c r="C465" i="25"/>
  <c r="F465" i="25" s="1"/>
  <c r="I462" i="18"/>
  <c r="C440" i="25"/>
  <c r="F440" i="25" s="1"/>
  <c r="I429" i="18"/>
  <c r="C253" i="25"/>
  <c r="F253" i="25" s="1"/>
  <c r="I253" i="18"/>
  <c r="C406" i="25"/>
  <c r="F406" i="25" s="1"/>
  <c r="I394" i="18"/>
  <c r="C438" i="25"/>
  <c r="F438" i="25" s="1"/>
  <c r="I427" i="18"/>
  <c r="C123" i="25"/>
  <c r="F123" i="25" s="1"/>
  <c r="I114" i="18"/>
  <c r="C353" i="25"/>
  <c r="F353" i="25" s="1"/>
  <c r="I336" i="18"/>
  <c r="C168" i="25"/>
  <c r="F168" i="25" s="1"/>
  <c r="I159" i="18"/>
  <c r="C8" i="25"/>
  <c r="F8" i="25" s="1"/>
  <c r="I5" i="18"/>
  <c r="C186" i="25"/>
  <c r="F186" i="25" s="1"/>
  <c r="I178" i="18"/>
  <c r="C6" i="25"/>
  <c r="F6" i="25" s="1"/>
  <c r="I11" i="18"/>
  <c r="C171" i="25"/>
  <c r="F171" i="25" s="1"/>
  <c r="I162" i="18"/>
  <c r="C134" i="25"/>
  <c r="F134" i="25" s="1"/>
  <c r="I203" i="18"/>
  <c r="C340" i="25"/>
  <c r="F340" i="25" s="1"/>
  <c r="I323" i="18"/>
  <c r="C184" i="25"/>
  <c r="F184" i="25" s="1"/>
  <c r="I176" i="18"/>
  <c r="C166" i="25"/>
  <c r="F166" i="25" s="1"/>
  <c r="I156" i="18"/>
  <c r="C418" i="25"/>
  <c r="F418" i="25" s="1"/>
  <c r="I407" i="18"/>
  <c r="C468" i="25"/>
  <c r="F468" i="25" s="1"/>
  <c r="I465" i="18"/>
  <c r="C392" i="25"/>
  <c r="F392" i="25" s="1"/>
  <c r="I379" i="18"/>
  <c r="C520" i="25"/>
  <c r="F520" i="25" s="1"/>
  <c r="I520" i="18"/>
  <c r="C416" i="25"/>
  <c r="F416" i="25" s="1"/>
  <c r="I404" i="18"/>
  <c r="C96" i="25"/>
  <c r="F96" i="25" s="1"/>
  <c r="I87" i="18"/>
  <c r="C79" i="25"/>
  <c r="F79" i="25" s="1"/>
  <c r="I70" i="18"/>
  <c r="C251" i="25"/>
  <c r="F251" i="25" s="1"/>
  <c r="I251" i="18"/>
  <c r="C489" i="25"/>
  <c r="F489" i="25" s="1"/>
  <c r="I487" i="18"/>
  <c r="C333" i="25"/>
  <c r="F333" i="25" s="1"/>
  <c r="I315" i="18"/>
  <c r="C366" i="25"/>
  <c r="F366" i="25" s="1"/>
  <c r="I350" i="18"/>
  <c r="C254" i="25"/>
  <c r="F254" i="25" s="1"/>
  <c r="I266" i="18"/>
  <c r="C326" i="25"/>
  <c r="F326" i="25" s="1"/>
  <c r="I308" i="18"/>
  <c r="C122" i="25"/>
  <c r="F122" i="25" s="1"/>
  <c r="I179" i="18"/>
  <c r="C205" i="25"/>
  <c r="F205" i="25" s="1"/>
  <c r="I199" i="18"/>
  <c r="C417" i="25"/>
  <c r="F417" i="25" s="1"/>
  <c r="I405" i="18"/>
  <c r="C264" i="25"/>
  <c r="F264" i="25" s="1"/>
  <c r="I262" i="18"/>
  <c r="C192" i="25"/>
  <c r="F192" i="25" s="1"/>
  <c r="I185" i="18"/>
  <c r="C70" i="25"/>
  <c r="F70" i="25" s="1"/>
  <c r="I137" i="18"/>
  <c r="C180" i="25"/>
  <c r="F180" i="25" s="1"/>
  <c r="I172" i="18"/>
  <c r="C351" i="25"/>
  <c r="F351" i="25" s="1"/>
  <c r="I334" i="18"/>
  <c r="C515" i="25"/>
  <c r="F515" i="25" s="1"/>
  <c r="I515" i="18"/>
  <c r="C211" i="25"/>
  <c r="F211" i="25" s="1"/>
  <c r="I207" i="18"/>
  <c r="C204" i="25"/>
  <c r="F204" i="25" s="1"/>
  <c r="I198" i="18"/>
  <c r="C362" i="25"/>
  <c r="F362" i="25" s="1"/>
  <c r="I345" i="18"/>
  <c r="C292" i="25"/>
  <c r="F292" i="25" s="1"/>
  <c r="I271" i="18"/>
  <c r="C341" i="25"/>
  <c r="F341" i="25" s="1"/>
  <c r="I324" i="18"/>
  <c r="C77" i="25"/>
  <c r="F77" i="25" s="1"/>
  <c r="I69" i="18"/>
  <c r="C338" i="25"/>
  <c r="F338" i="25" s="1"/>
  <c r="I321" i="18"/>
  <c r="C126" i="25"/>
  <c r="F126" i="25" s="1"/>
  <c r="I117" i="18"/>
  <c r="C297" i="25"/>
  <c r="F297" i="25" s="1"/>
  <c r="I276" i="18"/>
  <c r="C478" i="25"/>
  <c r="F478" i="25" s="1"/>
  <c r="I476" i="18"/>
  <c r="C11" i="25"/>
  <c r="F11" i="25" s="1"/>
  <c r="I27" i="18"/>
  <c r="C242" i="25"/>
  <c r="F242" i="25" s="1"/>
  <c r="I241" i="18"/>
  <c r="C57" i="25"/>
  <c r="F57" i="25" s="1"/>
  <c r="I49" i="18"/>
  <c r="C89" i="25"/>
  <c r="F89" i="25" s="1"/>
  <c r="I80" i="18"/>
  <c r="C459" i="25"/>
  <c r="F459" i="25" s="1"/>
  <c r="I454" i="18"/>
  <c r="C119" i="25"/>
  <c r="F119" i="25" s="1"/>
  <c r="I111" i="18"/>
  <c r="C300" i="25"/>
  <c r="F300" i="25" s="1"/>
  <c r="I279" i="18"/>
  <c r="C38" i="25"/>
  <c r="F38" i="25" s="1"/>
  <c r="I64" i="18"/>
  <c r="C108" i="25"/>
  <c r="F108" i="25" s="1"/>
  <c r="I99" i="18"/>
  <c r="C113" i="25"/>
  <c r="F113" i="25" s="1"/>
  <c r="I104" i="18"/>
  <c r="C273" i="25"/>
  <c r="F273" i="25" s="1"/>
  <c r="I354" i="18"/>
  <c r="C58" i="25"/>
  <c r="F58" i="25" s="1"/>
  <c r="I50" i="18"/>
  <c r="C396" i="25"/>
  <c r="F396" i="25" s="1"/>
  <c r="I384" i="18"/>
  <c r="C197" i="25"/>
  <c r="F197" i="25" s="1"/>
  <c r="I190" i="18"/>
  <c r="C229" i="25"/>
  <c r="F229" i="25" s="1"/>
  <c r="I227" i="18"/>
  <c r="C202" i="25"/>
  <c r="F202" i="25" s="1"/>
  <c r="I196" i="18"/>
  <c r="C299" i="25"/>
  <c r="F299" i="25" s="1"/>
  <c r="I278" i="18"/>
  <c r="C60" i="25"/>
  <c r="F60" i="25" s="1"/>
  <c r="I53" i="18"/>
  <c r="C200" i="25"/>
  <c r="F200" i="25" s="1"/>
  <c r="I194" i="18"/>
  <c r="C266" i="25"/>
  <c r="F266" i="25" s="1"/>
  <c r="I264" i="18"/>
  <c r="C365" i="25"/>
  <c r="F365" i="25" s="1"/>
  <c r="I349" i="18"/>
  <c r="C308" i="25"/>
  <c r="F308" i="25" s="1"/>
  <c r="I287" i="18"/>
  <c r="C329" i="25"/>
  <c r="F329" i="25" s="1"/>
  <c r="I311" i="18"/>
  <c r="C291" i="25"/>
  <c r="F291" i="25" s="1"/>
  <c r="I270" i="18"/>
  <c r="C125" i="25"/>
  <c r="F125" i="25" s="1"/>
  <c r="I116" i="18"/>
  <c r="C397" i="25"/>
  <c r="F397" i="25" s="1"/>
  <c r="I385" i="18"/>
  <c r="C14" i="25"/>
  <c r="F14" i="25" s="1"/>
  <c r="I12" i="18"/>
  <c r="C87" i="25"/>
  <c r="F87" i="25" s="1"/>
  <c r="I78" i="18"/>
  <c r="C221" i="25"/>
  <c r="F221" i="25" s="1"/>
  <c r="I219" i="18"/>
  <c r="C110" i="25"/>
  <c r="F110" i="25" s="1"/>
  <c r="I101" i="18"/>
  <c r="C39" i="25"/>
  <c r="F39" i="25" s="1"/>
  <c r="I67" i="18"/>
  <c r="C453" i="25"/>
  <c r="F453" i="25" s="1"/>
  <c r="I447" i="18"/>
  <c r="C436" i="25"/>
  <c r="F436" i="25" s="1"/>
  <c r="I425" i="18"/>
  <c r="C247" i="25"/>
  <c r="F247" i="25" s="1"/>
  <c r="I246" i="18"/>
  <c r="C55" i="25"/>
  <c r="F55" i="25" s="1"/>
  <c r="I47" i="18"/>
  <c r="C250" i="25"/>
  <c r="F250" i="25" s="1"/>
  <c r="I250" i="18"/>
  <c r="C352" i="25"/>
  <c r="F352" i="25" s="1"/>
  <c r="I335" i="18"/>
  <c r="C305" i="25"/>
  <c r="F305" i="25" s="1"/>
  <c r="I284" i="18"/>
  <c r="C448" i="25"/>
  <c r="F448" i="25" s="1"/>
  <c r="I437" i="18"/>
  <c r="C150" i="25"/>
  <c r="F150" i="25" s="1"/>
  <c r="I138" i="18"/>
  <c r="C293" i="25"/>
  <c r="F293" i="25" s="1"/>
  <c r="I272" i="18"/>
  <c r="C69" i="25"/>
  <c r="F69" i="25" s="1"/>
  <c r="I132" i="18"/>
  <c r="C512" i="25"/>
  <c r="F512" i="25" s="1"/>
  <c r="I512" i="18"/>
  <c r="C286" i="25"/>
  <c r="F286" i="25" s="1"/>
  <c r="I473" i="18"/>
  <c r="C358" i="25"/>
  <c r="F358" i="25" s="1"/>
  <c r="I341" i="18"/>
  <c r="C93" i="25"/>
  <c r="F93" i="25" s="1"/>
  <c r="I84" i="18"/>
  <c r="C233" i="25"/>
  <c r="F233" i="25" s="1"/>
  <c r="I231" i="18"/>
  <c r="C473" i="25"/>
  <c r="F473" i="25" s="1"/>
  <c r="I470" i="18"/>
  <c r="C27" i="25"/>
  <c r="F27" i="25" s="1"/>
  <c r="I25" i="18"/>
  <c r="C505" i="25"/>
  <c r="F505" i="25" s="1"/>
  <c r="I503" i="18"/>
  <c r="C235" i="25"/>
  <c r="F235" i="25" s="1"/>
  <c r="I233" i="18"/>
  <c r="C83" i="25"/>
  <c r="F83" i="25" s="1"/>
  <c r="I74" i="18"/>
  <c r="C368" i="25"/>
  <c r="F368" i="25" s="1"/>
  <c r="I352" i="18"/>
  <c r="C74" i="25"/>
  <c r="F74" i="25" s="1"/>
  <c r="I63" i="18"/>
  <c r="C380" i="25"/>
  <c r="F380" i="25" s="1"/>
  <c r="I365" i="18"/>
  <c r="C199" i="25"/>
  <c r="F199" i="25" s="1"/>
  <c r="I193" i="18"/>
  <c r="C433" i="25"/>
  <c r="F433" i="25" s="1"/>
  <c r="I422" i="18"/>
  <c r="C245" i="25"/>
  <c r="F245" i="25" s="1"/>
  <c r="I244" i="18"/>
  <c r="C499" i="25"/>
  <c r="F499" i="25" s="1"/>
  <c r="I497" i="18"/>
  <c r="C213" i="25"/>
  <c r="F213" i="25" s="1"/>
  <c r="I209" i="18"/>
  <c r="C42" i="25"/>
  <c r="F42" i="25" s="1"/>
  <c r="I35" i="18"/>
  <c r="C91" i="25"/>
  <c r="F91" i="25" s="1"/>
  <c r="I82" i="18"/>
  <c r="C509" i="25"/>
  <c r="F509" i="25" s="1"/>
  <c r="I509" i="18"/>
  <c r="C59" i="25"/>
  <c r="F59" i="25" s="1"/>
  <c r="I51" i="18"/>
  <c r="C21" i="25"/>
  <c r="F21" i="25" s="1"/>
  <c r="I20" i="18"/>
  <c r="C491" i="25"/>
  <c r="F491" i="25" s="1"/>
  <c r="I489" i="18"/>
  <c r="C263" i="25"/>
  <c r="F263" i="25" s="1"/>
  <c r="I261" i="18"/>
  <c r="C102" i="25"/>
  <c r="F102" i="25" s="1"/>
  <c r="I94" i="18"/>
  <c r="C90" i="25"/>
  <c r="F90" i="25" s="1"/>
  <c r="I81" i="18"/>
  <c r="C349" i="25"/>
  <c r="F349" i="25" s="1"/>
  <c r="I332" i="18"/>
  <c r="C442" i="25"/>
  <c r="F442" i="25" s="1"/>
  <c r="I431" i="18"/>
  <c r="C141" i="25"/>
  <c r="F141" i="25" s="1"/>
  <c r="I127" i="18"/>
  <c r="C54" i="25"/>
  <c r="F54" i="25" s="1"/>
  <c r="I45" i="18"/>
  <c r="C503" i="25"/>
  <c r="F503" i="25" s="1"/>
  <c r="I501" i="18"/>
  <c r="C193" i="25"/>
  <c r="F193" i="25" s="1"/>
  <c r="I186" i="18"/>
  <c r="C246" i="25"/>
  <c r="F246" i="25" s="1"/>
  <c r="I245" i="18"/>
  <c r="C441" i="25"/>
  <c r="F441" i="25" s="1"/>
  <c r="I430" i="18"/>
  <c r="C162" i="25"/>
  <c r="F162" i="25" s="1"/>
  <c r="I150" i="18"/>
  <c r="C381" i="25"/>
  <c r="F381" i="25" s="1"/>
  <c r="I366" i="18"/>
  <c r="C320" i="25"/>
  <c r="F320" i="25" s="1"/>
  <c r="I301" i="18"/>
  <c r="C345" i="25"/>
  <c r="F345" i="25" s="1"/>
  <c r="I328" i="18"/>
  <c r="C492" i="25"/>
  <c r="F492" i="25" s="1"/>
  <c r="I490" i="18"/>
  <c r="C309" i="25"/>
  <c r="F309" i="25" s="1"/>
  <c r="I288" i="18"/>
  <c r="C296" i="25"/>
  <c r="F296" i="25" s="1"/>
  <c r="I275" i="18"/>
  <c r="C382" i="25"/>
  <c r="F382" i="25" s="1"/>
  <c r="I367" i="18"/>
  <c r="C375" i="25"/>
  <c r="F375" i="25" s="1"/>
  <c r="I360" i="18"/>
  <c r="C115" i="25"/>
  <c r="F115" i="25" s="1"/>
  <c r="I107" i="18"/>
  <c r="C41" i="25"/>
  <c r="F41" i="25" s="1"/>
  <c r="I34" i="18"/>
  <c r="C112" i="25"/>
  <c r="F112" i="25" s="1"/>
  <c r="I103" i="18"/>
  <c r="C49" i="25"/>
  <c r="F49" i="25" s="1"/>
  <c r="I41" i="18"/>
  <c r="C190" i="25"/>
  <c r="F190" i="25" s="1"/>
  <c r="I183" i="18"/>
  <c r="C156" i="25"/>
  <c r="F156" i="25" s="1"/>
  <c r="I142" i="18"/>
  <c r="C399" i="25"/>
  <c r="F399" i="25" s="1"/>
  <c r="I387" i="18"/>
  <c r="C394" i="25"/>
  <c r="F394" i="25" s="1"/>
  <c r="I382" i="18"/>
  <c r="C336" i="25"/>
  <c r="F336" i="25" s="1"/>
  <c r="I319" i="18"/>
  <c r="C19" i="25"/>
  <c r="F19" i="25" s="1"/>
  <c r="I18" i="18"/>
  <c r="C472" i="25"/>
  <c r="F472" i="25" s="1"/>
  <c r="I469" i="18"/>
  <c r="C289" i="25"/>
  <c r="F289" i="25" s="1"/>
  <c r="I267" i="18"/>
  <c r="C485" i="25"/>
  <c r="F485" i="25" s="1"/>
  <c r="I483" i="18"/>
  <c r="C161" i="25"/>
  <c r="F161" i="25" s="1"/>
  <c r="I149" i="18"/>
  <c r="C335" i="25"/>
  <c r="F335" i="25" s="1"/>
  <c r="I318" i="18"/>
  <c r="C231" i="25"/>
  <c r="F231" i="25" s="1"/>
  <c r="I229" i="18"/>
  <c r="C460" i="25"/>
  <c r="F460" i="25" s="1"/>
  <c r="I455" i="18"/>
  <c r="C12" i="25"/>
  <c r="F12" i="25" s="1"/>
  <c r="I8" i="18"/>
  <c r="C35" i="25"/>
  <c r="F35" i="25" s="1"/>
  <c r="I62" i="18"/>
  <c r="C224" i="25"/>
  <c r="F224" i="25" s="1"/>
  <c r="I222" i="18"/>
  <c r="C72" i="25"/>
  <c r="F72" i="25" s="1"/>
  <c r="I147" i="18"/>
  <c r="C480" i="25"/>
  <c r="F480" i="25" s="1"/>
  <c r="I478" i="18"/>
  <c r="C140" i="25"/>
  <c r="F140" i="25" s="1"/>
  <c r="I126" i="18"/>
  <c r="C17" i="25"/>
  <c r="F17" i="25" s="1"/>
  <c r="I16" i="18"/>
  <c r="C398" i="25"/>
  <c r="F398" i="25" s="1"/>
  <c r="I386" i="18"/>
  <c r="C181" i="25"/>
  <c r="F181" i="25" s="1"/>
  <c r="I173" i="18"/>
  <c r="C283" i="25"/>
  <c r="F283" i="25" s="1"/>
  <c r="I450" i="18"/>
  <c r="C146" i="25"/>
  <c r="F146" i="25" s="1"/>
  <c r="I133" i="18"/>
  <c r="C479" i="25"/>
  <c r="F479" i="25" s="1"/>
  <c r="I477" i="18"/>
  <c r="C407" i="25"/>
  <c r="F407" i="25" s="1"/>
  <c r="I395" i="18"/>
  <c r="C98" i="25"/>
  <c r="F98" i="25" s="1"/>
  <c r="I89" i="18"/>
  <c r="C118" i="25"/>
  <c r="F118" i="25" s="1"/>
  <c r="I110" i="18"/>
  <c r="C4" i="25"/>
  <c r="F4" i="25" s="1"/>
  <c r="I4" i="18"/>
  <c r="C214" i="25"/>
  <c r="F214" i="25" s="1"/>
  <c r="I212" i="18"/>
  <c r="C496" i="25"/>
  <c r="F496" i="25" s="1"/>
  <c r="I494" i="18"/>
  <c r="C170" i="25"/>
  <c r="F170" i="25" s="1"/>
  <c r="I161" i="18"/>
  <c r="C408" i="25"/>
  <c r="F408" i="25" s="1"/>
  <c r="I396" i="18"/>
  <c r="C410" i="25"/>
  <c r="F410" i="25" s="1"/>
  <c r="I398" i="18"/>
  <c r="C470" i="25"/>
  <c r="F470" i="25" s="1"/>
  <c r="I467" i="18"/>
  <c r="C383" i="25"/>
  <c r="F383" i="25" s="1"/>
  <c r="I368" i="18"/>
  <c r="C64" i="25"/>
  <c r="F64" i="25" s="1"/>
  <c r="I57" i="18"/>
  <c r="C195" i="25"/>
  <c r="F195" i="25" s="1"/>
  <c r="I188" i="18"/>
  <c r="C160" i="25"/>
  <c r="F160" i="25" s="1"/>
  <c r="I148" i="18"/>
  <c r="C62" i="25"/>
  <c r="F62" i="25" s="1"/>
  <c r="I55" i="18"/>
  <c r="C20" i="25"/>
  <c r="F20" i="25" s="1"/>
  <c r="I19" i="18"/>
  <c r="C450" i="25"/>
  <c r="F450" i="25" s="1"/>
  <c r="I444" i="18"/>
  <c r="C120" i="25"/>
  <c r="F120" i="25" s="1"/>
  <c r="I112" i="18"/>
  <c r="C494" i="25"/>
  <c r="F494" i="25" s="1"/>
  <c r="I492" i="18"/>
  <c r="C359" i="25"/>
  <c r="F359" i="25" s="1"/>
  <c r="I342" i="18"/>
  <c r="C474" i="25"/>
  <c r="F474" i="25" s="1"/>
  <c r="I471" i="18"/>
  <c r="C262" i="25"/>
  <c r="F262" i="25" s="1"/>
  <c r="I260" i="18"/>
  <c r="C339" i="25"/>
  <c r="F339" i="25" s="1"/>
  <c r="I322" i="18"/>
  <c r="C404" i="25"/>
  <c r="F404" i="25" s="1"/>
  <c r="I392" i="18"/>
  <c r="C208" i="25"/>
  <c r="F208" i="25" s="1"/>
  <c r="I202" i="18"/>
  <c r="C511" i="25"/>
  <c r="F511" i="25" s="1"/>
  <c r="I511" i="18"/>
  <c r="C187" i="25"/>
  <c r="F187" i="25" s="1"/>
  <c r="I180" i="18"/>
  <c r="C183" i="25"/>
  <c r="F183" i="25" s="1"/>
  <c r="I175" i="18"/>
  <c r="C523" i="25"/>
  <c r="F523" i="25" s="1"/>
  <c r="I523" i="18"/>
  <c r="C319" i="25"/>
  <c r="F319" i="25" s="1"/>
  <c r="I299" i="18"/>
  <c r="C518" i="25"/>
  <c r="F518" i="25" s="1"/>
  <c r="I518" i="18"/>
  <c r="C318" i="25"/>
  <c r="F318" i="25" s="1"/>
  <c r="I298" i="18"/>
  <c r="C372" i="25"/>
  <c r="F372" i="25" s="1"/>
  <c r="I357" i="18"/>
  <c r="C66" i="25"/>
  <c r="F66" i="25" s="1"/>
  <c r="I58" i="18"/>
  <c r="C449" i="25"/>
  <c r="F449" i="25" s="1"/>
  <c r="I438" i="18"/>
  <c r="C432" i="25"/>
  <c r="F432" i="25" s="1"/>
  <c r="I421" i="18"/>
  <c r="C483" i="25"/>
  <c r="F483" i="25" s="1"/>
  <c r="I481" i="18"/>
  <c r="C182" i="25"/>
  <c r="F182" i="25" s="1"/>
  <c r="I174" i="18"/>
  <c r="C158" i="25"/>
  <c r="F158" i="25" s="1"/>
  <c r="I144" i="18"/>
  <c r="C198" i="25"/>
  <c r="F198" i="25" s="1"/>
  <c r="I191" i="18"/>
  <c r="C252" i="25"/>
  <c r="F252" i="25" s="1"/>
  <c r="I252" i="18"/>
  <c r="C488" i="25"/>
  <c r="F488" i="25" s="1"/>
  <c r="I486" i="18"/>
  <c r="C370" i="25"/>
  <c r="F370" i="25" s="1"/>
  <c r="I355" i="18"/>
  <c r="C179" i="25"/>
  <c r="F179" i="25" s="1"/>
  <c r="I170" i="18"/>
  <c r="C415" i="25"/>
  <c r="F415" i="25" s="1"/>
  <c r="I403" i="18"/>
  <c r="C34" i="25"/>
  <c r="F34" i="25" s="1"/>
  <c r="I31" i="18"/>
  <c r="C316" i="25"/>
  <c r="F316" i="25" s="1"/>
  <c r="I296" i="18"/>
  <c r="C361" i="25"/>
  <c r="F361" i="25" s="1"/>
  <c r="I344" i="18"/>
  <c r="C226" i="25"/>
  <c r="F226" i="25" s="1"/>
  <c r="I224" i="18"/>
  <c r="C290" i="25"/>
  <c r="F290" i="25" s="1"/>
  <c r="I269" i="18"/>
  <c r="C277" i="25"/>
  <c r="F277" i="25" s="1"/>
  <c r="I406" i="18"/>
  <c r="C189" i="25"/>
  <c r="F189" i="25" s="1"/>
  <c r="I182" i="18"/>
  <c r="C260" i="25"/>
  <c r="F260" i="25" s="1"/>
  <c r="I258" i="18"/>
  <c r="C409" i="25"/>
  <c r="F409" i="25" s="1"/>
  <c r="I397" i="18"/>
  <c r="C302" i="25"/>
  <c r="F302" i="25" s="1"/>
  <c r="I281" i="18"/>
  <c r="C507" i="25"/>
  <c r="F507" i="25" s="1"/>
  <c r="I507" i="18"/>
  <c r="C36" i="25"/>
  <c r="F36" i="25" s="1"/>
  <c r="I32" i="18"/>
  <c r="C31" i="25"/>
  <c r="F31" i="25" s="1"/>
  <c r="I29" i="18"/>
  <c r="C40" i="25"/>
  <c r="F40" i="25" s="1"/>
  <c r="I68" i="18"/>
  <c r="C274" i="25"/>
  <c r="F274" i="25" s="1"/>
  <c r="I374" i="18"/>
  <c r="C451" i="25"/>
  <c r="F451" i="25" s="1"/>
  <c r="I445" i="18"/>
  <c r="C30" i="25"/>
  <c r="F30" i="25" s="1"/>
  <c r="I28" i="18"/>
  <c r="C132" i="25"/>
  <c r="F132" i="25" s="1"/>
  <c r="I122" i="18"/>
  <c r="C322" i="25"/>
  <c r="F322" i="25" s="1"/>
  <c r="I304" i="18"/>
  <c r="C285" i="25"/>
  <c r="F285" i="25" s="1"/>
  <c r="I461" i="18"/>
  <c r="C344" i="25"/>
  <c r="F344" i="25" s="1"/>
  <c r="I327" i="18"/>
  <c r="C33" i="25"/>
  <c r="F33" i="25" s="1"/>
  <c r="I30" i="18"/>
  <c r="C498" i="25"/>
  <c r="F498" i="25" s="1"/>
  <c r="I496" i="18"/>
  <c r="C469" i="25"/>
  <c r="F469" i="25" s="1"/>
  <c r="I466" i="18"/>
  <c r="C22" i="25"/>
  <c r="F22" i="25" s="1"/>
  <c r="I21" i="18"/>
  <c r="C347" i="25"/>
  <c r="F347" i="25" s="1"/>
  <c r="I330" i="18"/>
  <c r="C484" i="25"/>
  <c r="F484" i="25" s="1"/>
  <c r="I482" i="18"/>
  <c r="C477" i="25"/>
  <c r="F477" i="25" s="1"/>
  <c r="I475" i="18"/>
  <c r="C400" i="25"/>
  <c r="F400" i="25" s="1"/>
  <c r="I388" i="18"/>
  <c r="C67" i="25"/>
  <c r="F67" i="25" s="1"/>
  <c r="I59" i="18"/>
  <c r="C452" i="25"/>
  <c r="F452" i="25" s="1"/>
  <c r="I446" i="18"/>
  <c r="C99" i="25"/>
  <c r="F99" i="25" s="1"/>
  <c r="I90" i="18"/>
  <c r="C145" i="25"/>
  <c r="F145" i="25" s="1"/>
  <c r="I131" i="18"/>
  <c r="C194" i="25"/>
  <c r="F194" i="25" s="1"/>
  <c r="I187" i="18"/>
  <c r="C269" i="25"/>
  <c r="F269" i="25" s="1"/>
  <c r="I300" i="18"/>
  <c r="C421" i="25"/>
  <c r="F421" i="25" s="1"/>
  <c r="I410" i="18"/>
  <c r="C350" i="25"/>
  <c r="F350" i="25" s="1"/>
  <c r="I333" i="18"/>
  <c r="C346" i="25"/>
  <c r="F346" i="25" s="1"/>
  <c r="I329" i="18"/>
  <c r="C405" i="25"/>
  <c r="F405" i="25" s="1"/>
  <c r="I393" i="18"/>
  <c r="C37" i="25"/>
  <c r="F37" i="25" s="1"/>
  <c r="I33" i="18"/>
  <c r="C384" i="25"/>
  <c r="F384" i="25" s="1"/>
  <c r="I369" i="18"/>
  <c r="C327" i="25"/>
  <c r="F327" i="25" s="1"/>
  <c r="I309" i="18"/>
  <c r="C78" i="25"/>
  <c r="F78" i="25" s="1"/>
  <c r="I155" i="18"/>
  <c r="C129" i="25"/>
  <c r="F129" i="25" s="1"/>
  <c r="I120" i="18"/>
  <c r="C298" i="25"/>
  <c r="F298" i="25" s="1"/>
  <c r="I277" i="18"/>
  <c r="C424" i="25"/>
  <c r="F424" i="25" s="1"/>
  <c r="I413" i="18"/>
  <c r="C13" i="25"/>
  <c r="F13" i="25" s="1"/>
  <c r="I10" i="18"/>
  <c r="C265" i="25"/>
  <c r="F265" i="25" s="1"/>
  <c r="I263" i="18"/>
  <c r="C68" i="25"/>
  <c r="F68" i="25" s="1"/>
  <c r="I60" i="18"/>
  <c r="C313" i="25"/>
  <c r="F313" i="25" s="1"/>
  <c r="I292" i="18"/>
  <c r="C26" i="25"/>
  <c r="F26" i="25" s="1"/>
  <c r="I24" i="18"/>
  <c r="C82" i="25"/>
  <c r="F82" i="25" s="1"/>
  <c r="I73" i="18"/>
  <c r="C429" i="25"/>
  <c r="F429" i="25" s="1"/>
  <c r="I418" i="18"/>
  <c r="C109" i="25"/>
  <c r="F109" i="25" s="1"/>
  <c r="I100" i="18"/>
  <c r="C159" i="25"/>
  <c r="F159" i="25" s="1"/>
  <c r="I146" i="18"/>
  <c r="C243" i="25"/>
  <c r="F243" i="25" s="1"/>
  <c r="I242" i="18"/>
  <c r="C497" i="25"/>
  <c r="F497" i="25" s="1"/>
  <c r="I495" i="18"/>
  <c r="C127" i="25"/>
  <c r="F127" i="25" s="1"/>
  <c r="I118" i="18"/>
  <c r="C97" i="25"/>
  <c r="F97" i="25" s="1"/>
  <c r="I88" i="18"/>
  <c r="C306" i="25"/>
  <c r="F306" i="25" s="1"/>
  <c r="I285" i="18"/>
  <c r="C23" i="25"/>
  <c r="F23" i="25" s="1"/>
  <c r="I22" i="18"/>
  <c r="C287" i="25"/>
  <c r="F287" i="25" s="1"/>
  <c r="I504" i="18"/>
  <c r="C513" i="25"/>
  <c r="F513" i="25" s="1"/>
  <c r="I513" i="18"/>
  <c r="C94" i="25"/>
  <c r="F94" i="25" s="1"/>
  <c r="I85" i="18"/>
  <c r="C164" i="25"/>
  <c r="F164" i="25" s="1"/>
  <c r="I153" i="18"/>
  <c r="C138" i="25"/>
  <c r="F138" i="25" s="1"/>
  <c r="I124" i="18"/>
  <c r="C330" i="25"/>
  <c r="F330" i="25" s="1"/>
  <c r="I312" i="18"/>
  <c r="C220" i="25"/>
  <c r="F220" i="25" s="1"/>
  <c r="I218" i="18"/>
  <c r="C455" i="25"/>
  <c r="F455" i="25" s="1"/>
  <c r="I449" i="18"/>
  <c r="C65" i="25"/>
  <c r="F65" i="25" s="1"/>
  <c r="I106" i="18"/>
  <c r="C427" i="25"/>
  <c r="F427" i="25" s="1"/>
  <c r="I416" i="18"/>
  <c r="C88" i="25"/>
  <c r="F88" i="25" s="1"/>
  <c r="I79" i="18"/>
  <c r="C502" i="25"/>
  <c r="F502" i="25" s="1"/>
  <c r="I500" i="18"/>
  <c r="C312" i="25"/>
  <c r="F312" i="25" s="1"/>
  <c r="I291" i="18"/>
  <c r="C476" i="25"/>
  <c r="F476" i="25" s="1"/>
  <c r="I474" i="18"/>
  <c r="C519" i="25"/>
  <c r="F519" i="25" s="1"/>
  <c r="I519" i="18"/>
  <c r="C191" i="25"/>
  <c r="F191" i="25" s="1"/>
  <c r="I184" i="18"/>
  <c r="C363" i="25"/>
  <c r="F363" i="25" s="1"/>
  <c r="I347" i="18"/>
  <c r="C385" i="25"/>
  <c r="F385" i="25" s="1"/>
  <c r="I370" i="18"/>
  <c r="C331" i="25"/>
  <c r="F331" i="25" s="1"/>
  <c r="I313" i="18"/>
  <c r="C248" i="25"/>
  <c r="F248" i="25" s="1"/>
  <c r="I248" i="18"/>
  <c r="C71" i="25"/>
  <c r="F71" i="25" s="1"/>
  <c r="I145" i="18"/>
  <c r="C325" i="25"/>
  <c r="F325" i="25" s="1"/>
  <c r="I307" i="18"/>
  <c r="C426" i="25"/>
  <c r="F426" i="25" s="1"/>
  <c r="I415" i="18"/>
  <c r="C48" i="25"/>
  <c r="F48" i="25" s="1"/>
  <c r="I40" i="18"/>
  <c r="C32" i="25"/>
  <c r="F32" i="25" s="1"/>
  <c r="I61" i="18"/>
  <c r="C207" i="25"/>
  <c r="F207" i="25" s="1"/>
  <c r="I201" i="18"/>
  <c r="C321" i="25"/>
  <c r="F321" i="25" s="1"/>
  <c r="I302" i="18"/>
  <c r="C223" i="25"/>
  <c r="F223" i="25" s="1"/>
  <c r="I221" i="18"/>
  <c r="C111" i="25"/>
  <c r="F111" i="25" s="1"/>
  <c r="I102" i="18"/>
  <c r="C152" i="25"/>
  <c r="F152" i="25" s="1"/>
  <c r="I238" i="18"/>
  <c r="C422" i="25"/>
  <c r="F422" i="25" s="1"/>
  <c r="I411" i="18"/>
  <c r="C28" i="25"/>
  <c r="F28" i="25" s="1"/>
  <c r="I26" i="18"/>
  <c r="C332" i="25"/>
  <c r="F332" i="25" s="1"/>
  <c r="I314" i="18"/>
  <c r="C508" i="25"/>
  <c r="F508" i="25" s="1"/>
  <c r="I508" i="18"/>
  <c r="C7" i="25"/>
  <c r="F7" i="25" s="1"/>
  <c r="I13" i="18"/>
  <c r="C431" i="25"/>
  <c r="F431" i="25" s="1"/>
  <c r="I420" i="18"/>
  <c r="C295" i="25"/>
  <c r="F295" i="25" s="1"/>
  <c r="I274" i="18"/>
  <c r="C388" i="25"/>
  <c r="F388" i="25" s="1"/>
  <c r="I373" i="18"/>
  <c r="C56" i="25"/>
  <c r="F56" i="25" s="1"/>
  <c r="I48" i="18"/>
  <c r="C107" i="25"/>
  <c r="F107" i="25" s="1"/>
  <c r="I98" i="18"/>
  <c r="F2" i="25" l="1"/>
  <c r="G471" i="25" s="1"/>
  <c r="C473" i="26"/>
  <c r="F473" i="26" s="1"/>
  <c r="H471" i="25"/>
  <c r="G408" i="25"/>
  <c r="G344" i="25"/>
  <c r="G167" i="25"/>
  <c r="G441" i="25"/>
  <c r="G98" i="25"/>
  <c r="G82" i="25"/>
  <c r="H82" i="25" s="1"/>
  <c r="G357" i="25"/>
  <c r="G450" i="25"/>
  <c r="H450" i="25" s="1"/>
  <c r="G341" i="25"/>
  <c r="G428" i="25"/>
  <c r="G231" i="25"/>
  <c r="H231" i="25" s="1"/>
  <c r="G55" i="25"/>
  <c r="G482" i="25"/>
  <c r="H482" i="25" s="1"/>
  <c r="G448" i="25"/>
  <c r="G156" i="25"/>
  <c r="G272" i="25"/>
  <c r="G484" i="25"/>
  <c r="G415" i="25"/>
  <c r="H415" i="25" s="1"/>
  <c r="G138" i="25"/>
  <c r="G479" i="25"/>
  <c r="H479" i="25" s="1"/>
  <c r="G72" i="25"/>
  <c r="G500" i="25"/>
  <c r="G119" i="25"/>
  <c r="H119" i="25" s="1"/>
  <c r="G475" i="25"/>
  <c r="G320" i="25"/>
  <c r="G305" i="25"/>
  <c r="H305" i="25" s="1"/>
  <c r="G284" i="25"/>
  <c r="G107" i="25"/>
  <c r="G68" i="25"/>
  <c r="H68" i="25" s="1"/>
  <c r="G37" i="25"/>
  <c r="G289" i="25"/>
  <c r="G443" i="25"/>
  <c r="G427" i="25"/>
  <c r="G94" i="25"/>
  <c r="G224" i="25"/>
  <c r="H224" i="25" s="1"/>
  <c r="G161" i="25"/>
  <c r="H161" i="25" s="1"/>
  <c r="G503" i="25"/>
  <c r="G339" i="25"/>
  <c r="G195" i="25"/>
  <c r="G110" i="25"/>
  <c r="G70" i="25"/>
  <c r="H70" i="25" s="1"/>
  <c r="G235" i="25"/>
  <c r="G376" i="25"/>
  <c r="G10" i="25"/>
  <c r="H10" i="25" s="1"/>
  <c r="G16" i="25"/>
  <c r="G216" i="25"/>
  <c r="G312" i="25"/>
  <c r="G170" i="25"/>
  <c r="H170" i="25" s="1"/>
  <c r="G347" i="25"/>
  <c r="G275" i="25"/>
  <c r="G200" i="25"/>
  <c r="G193" i="25"/>
  <c r="G159" i="25"/>
  <c r="H159" i="25" s="1"/>
  <c r="G13" i="25"/>
  <c r="G405" i="25"/>
  <c r="G504" i="25"/>
  <c r="G280" i="25"/>
  <c r="G65" i="25"/>
  <c r="G398" i="25"/>
  <c r="H398" i="25" s="1"/>
  <c r="G35" i="25"/>
  <c r="G485" i="25"/>
  <c r="G351" i="25"/>
  <c r="G359" i="25"/>
  <c r="G250" i="25"/>
  <c r="G14" i="25"/>
  <c r="G19" i="25"/>
  <c r="G189" i="25"/>
  <c r="G233" i="25"/>
  <c r="G297" i="25"/>
  <c r="G439" i="25"/>
  <c r="G431" i="25"/>
  <c r="G5" i="25"/>
  <c r="H5" i="25" s="1"/>
  <c r="G399" i="25"/>
  <c r="H399" i="25" s="1"/>
  <c r="G104" i="25"/>
  <c r="G239" i="25"/>
  <c r="G93" i="25"/>
  <c r="H93" i="25" s="1"/>
  <c r="G244" i="25"/>
  <c r="G462" i="25"/>
  <c r="G256" i="25"/>
  <c r="G271" i="25"/>
  <c r="H271" i="25" s="1"/>
  <c r="G425" i="25"/>
  <c r="G373" i="25"/>
  <c r="G215" i="25"/>
  <c r="G97" i="25"/>
  <c r="G429" i="25"/>
  <c r="G265" i="25"/>
  <c r="G452" i="25"/>
  <c r="H452" i="25" s="1"/>
  <c r="G410" i="25"/>
  <c r="G218" i="25"/>
  <c r="H218" i="25" s="1"/>
  <c r="G88" i="25"/>
  <c r="G330" i="25"/>
  <c r="G287" i="25"/>
  <c r="G4" i="25"/>
  <c r="G146" i="25"/>
  <c r="H146" i="25" s="1"/>
  <c r="G140" i="25"/>
  <c r="H140" i="25" s="1"/>
  <c r="G460" i="25"/>
  <c r="G22" i="25"/>
  <c r="G381" i="25"/>
  <c r="G131" i="25"/>
  <c r="G494" i="25"/>
  <c r="G64" i="25"/>
  <c r="G39" i="25"/>
  <c r="H39" i="25" s="1"/>
  <c r="G308" i="25"/>
  <c r="H308" i="25" s="1"/>
  <c r="G273" i="25"/>
  <c r="G472" i="25"/>
  <c r="G29" i="25"/>
  <c r="G44" i="25"/>
  <c r="H44" i="25" s="1"/>
  <c r="G316" i="25"/>
  <c r="G259" i="25"/>
  <c r="G512" i="25"/>
  <c r="H512" i="25" s="1"/>
  <c r="G154" i="25"/>
  <c r="G249" i="25"/>
  <c r="G47" i="25"/>
  <c r="G165" i="25"/>
  <c r="G326" i="25"/>
  <c r="G145" i="25"/>
  <c r="G356" i="25"/>
  <c r="G258" i="25"/>
  <c r="H258" i="25" s="1"/>
  <c r="G80" i="25"/>
  <c r="G127" i="25"/>
  <c r="G109" i="25"/>
  <c r="G313" i="25"/>
  <c r="H313" i="25" s="1"/>
  <c r="G424" i="25"/>
  <c r="G327" i="25"/>
  <c r="G99" i="25"/>
  <c r="G50" i="25"/>
  <c r="H50" i="25" s="1"/>
  <c r="G361" i="25"/>
  <c r="H361" i="25" s="1"/>
  <c r="G142" i="25"/>
  <c r="G502" i="25"/>
  <c r="G455" i="25"/>
  <c r="G164" i="25"/>
  <c r="G23" i="25"/>
  <c r="G214" i="25"/>
  <c r="G407" i="25"/>
  <c r="G181" i="25"/>
  <c r="H181" i="25" s="1"/>
  <c r="G480" i="25"/>
  <c r="G12" i="25"/>
  <c r="G335" i="25"/>
  <c r="G33" i="25"/>
  <c r="G417" i="25"/>
  <c r="G278" i="25"/>
  <c r="G474" i="25"/>
  <c r="H474" i="25" s="1"/>
  <c r="G20" i="25"/>
  <c r="H20" i="25" s="1"/>
  <c r="G383" i="25"/>
  <c r="G453" i="25"/>
  <c r="G397" i="25"/>
  <c r="G60" i="25"/>
  <c r="G113" i="25"/>
  <c r="G57" i="25"/>
  <c r="G212" i="25"/>
  <c r="G282" i="25"/>
  <c r="H282" i="25" s="1"/>
  <c r="G454" i="25"/>
  <c r="G246" i="25"/>
  <c r="G267" i="25"/>
  <c r="G505" i="25"/>
  <c r="G69" i="25"/>
  <c r="G510" i="25"/>
  <c r="G126" i="25"/>
  <c r="H126" i="25" s="1"/>
  <c r="G328" i="25"/>
  <c r="H328" i="25" s="1"/>
  <c r="G61" i="25"/>
  <c r="G465" i="25"/>
  <c r="G232" i="25"/>
  <c r="G390" i="25"/>
  <c r="H390" i="25" s="1"/>
  <c r="G54" i="25"/>
  <c r="G262" i="25"/>
  <c r="G120" i="25"/>
  <c r="H120" i="25" s="1"/>
  <c r="G160" i="25"/>
  <c r="H160" i="25" s="1"/>
  <c r="G470" i="25"/>
  <c r="G436" i="25"/>
  <c r="G221" i="25"/>
  <c r="H221" i="25" s="1"/>
  <c r="G125" i="25"/>
  <c r="G365" i="25"/>
  <c r="G299" i="25"/>
  <c r="H299" i="25" s="1"/>
  <c r="G396" i="25"/>
  <c r="H396" i="25" s="1"/>
  <c r="G108" i="25"/>
  <c r="H108" i="25" s="1"/>
  <c r="G459" i="25"/>
  <c r="G157" i="25"/>
  <c r="G11" i="25"/>
  <c r="H11" i="25" s="1"/>
  <c r="G132" i="25"/>
  <c r="G77" i="25"/>
  <c r="G445" i="25"/>
  <c r="G40" i="25"/>
  <c r="H40" i="25" s="1"/>
  <c r="G63" i="25"/>
  <c r="H63" i="25" s="1"/>
  <c r="G192" i="25"/>
  <c r="G15" i="25"/>
  <c r="G515" i="25"/>
  <c r="H515" i="25" s="1"/>
  <c r="G163" i="25"/>
  <c r="G456" i="25"/>
  <c r="G27" i="25"/>
  <c r="G358" i="25"/>
  <c r="G293" i="25"/>
  <c r="H293" i="25" s="1"/>
  <c r="G403" i="25"/>
  <c r="G89" i="25"/>
  <c r="G285" i="25"/>
  <c r="G338" i="25"/>
  <c r="G274" i="25"/>
  <c r="G458" i="25"/>
  <c r="G492" i="25"/>
  <c r="H492" i="25" s="1"/>
  <c r="G133" i="25"/>
  <c r="H133" i="25" s="1"/>
  <c r="G438" i="25"/>
  <c r="G240" i="25"/>
  <c r="G100" i="25"/>
  <c r="H100" i="25" s="1"/>
  <c r="G52" i="25"/>
  <c r="G260" i="25"/>
  <c r="G435" i="25"/>
  <c r="G442" i="25"/>
  <c r="H442" i="25" s="1"/>
  <c r="G155" i="25"/>
  <c r="H155" i="25" s="1"/>
  <c r="G87" i="25"/>
  <c r="G291" i="25"/>
  <c r="G266" i="25"/>
  <c r="H266" i="25" s="1"/>
  <c r="G202" i="25"/>
  <c r="G58" i="25"/>
  <c r="G38" i="25"/>
  <c r="G139" i="25"/>
  <c r="H139" i="25" s="1"/>
  <c r="G242" i="25"/>
  <c r="H242" i="25" s="1"/>
  <c r="G478" i="25"/>
  <c r="G336" i="25"/>
  <c r="G451" i="25"/>
  <c r="G367" i="25"/>
  <c r="G362" i="25"/>
  <c r="G402" i="25"/>
  <c r="G162" i="25"/>
  <c r="H162" i="25" s="1"/>
  <c r="G205" i="25"/>
  <c r="G103" i="25"/>
  <c r="G461" i="25"/>
  <c r="G304" i="25"/>
  <c r="G473" i="25"/>
  <c r="G286" i="25"/>
  <c r="G150" i="25"/>
  <c r="G389" i="25"/>
  <c r="H389" i="25" s="1"/>
  <c r="G457" i="25"/>
  <c r="G322" i="25"/>
  <c r="G394" i="25"/>
  <c r="G292" i="25"/>
  <c r="G277" i="25"/>
  <c r="G81" i="25"/>
  <c r="G153" i="25"/>
  <c r="G406" i="25"/>
  <c r="G270" i="25"/>
  <c r="H270" i="25" s="1"/>
  <c r="G306" i="25"/>
  <c r="G106" i="25"/>
  <c r="G386" i="25"/>
  <c r="H386" i="25" s="1"/>
  <c r="G176" i="25"/>
  <c r="G28" i="25"/>
  <c r="G42" i="25"/>
  <c r="G227" i="25"/>
  <c r="H227" i="25" s="1"/>
  <c r="G440" i="25"/>
  <c r="H440" i="25" s="1"/>
  <c r="G495" i="25"/>
  <c r="G85" i="25"/>
  <c r="H85" i="25" s="1"/>
  <c r="G490" i="25"/>
  <c r="G53" i="25"/>
  <c r="G501" i="25"/>
  <c r="G217" i="25"/>
  <c r="G446" i="25"/>
  <c r="H446" i="25" s="1"/>
  <c r="G516" i="25"/>
  <c r="H516" i="25" s="1"/>
  <c r="G18" i="25"/>
  <c r="G466" i="25"/>
  <c r="G201" i="25"/>
  <c r="G177" i="25"/>
  <c r="G444" i="25"/>
  <c r="G401" i="25"/>
  <c r="H401" i="25" s="1"/>
  <c r="G374" i="25"/>
  <c r="H374" i="25" s="1"/>
  <c r="G179" i="25"/>
  <c r="H179" i="25" s="1"/>
  <c r="G420" i="25"/>
  <c r="G241" i="25"/>
  <c r="G349" i="25"/>
  <c r="H349" i="25" s="1"/>
  <c r="G477" i="25"/>
  <c r="G237" i="25"/>
  <c r="G337" i="25"/>
  <c r="G223" i="25"/>
  <c r="H223" i="25" s="1"/>
  <c r="G255" i="25"/>
  <c r="H255" i="25" s="1"/>
  <c r="G228" i="25"/>
  <c r="G185" i="25"/>
  <c r="G324" i="25"/>
  <c r="G430" i="25"/>
  <c r="G279" i="25"/>
  <c r="G464" i="25"/>
  <c r="G342" i="25"/>
  <c r="G413" i="25"/>
  <c r="G514" i="25"/>
  <c r="G343" i="25"/>
  <c r="G148" i="25"/>
  <c r="G178" i="25"/>
  <c r="G295" i="25"/>
  <c r="G174" i="25"/>
  <c r="G508" i="25"/>
  <c r="H508" i="25" s="1"/>
  <c r="G370" i="25"/>
  <c r="G395" i="25"/>
  <c r="G307" i="25"/>
  <c r="G152" i="25"/>
  <c r="G9" i="25"/>
  <c r="G522" i="25"/>
  <c r="G238" i="25"/>
  <c r="G75" i="25"/>
  <c r="G348" i="25"/>
  <c r="H348" i="25" s="1"/>
  <c r="G151" i="25"/>
  <c r="G334" i="25"/>
  <c r="G463" i="25"/>
  <c r="G122" i="25"/>
  <c r="G180" i="25"/>
  <c r="G222" i="25"/>
  <c r="G230" i="25"/>
  <c r="G486" i="25"/>
  <c r="H486" i="25" s="1"/>
  <c r="G51" i="25"/>
  <c r="G391" i="25"/>
  <c r="G141" i="25"/>
  <c r="G173" i="25"/>
  <c r="G333" i="25"/>
  <c r="G332" i="25"/>
  <c r="G384" i="25"/>
  <c r="H384" i="25" s="1"/>
  <c r="G379" i="25"/>
  <c r="H379" i="25" s="1"/>
  <c r="G172" i="25"/>
  <c r="G136" i="25"/>
  <c r="G49" i="25"/>
  <c r="G210" i="25"/>
  <c r="G303" i="25"/>
  <c r="G346" i="25"/>
  <c r="G469" i="25"/>
  <c r="H469" i="25" s="1"/>
  <c r="G355" i="25"/>
  <c r="H355" i="25" s="1"/>
  <c r="G254" i="25"/>
  <c r="G135" i="25"/>
  <c r="G171" i="25"/>
  <c r="G491" i="25"/>
  <c r="G184" i="25"/>
  <c r="G353" i="25"/>
  <c r="G315" i="25"/>
  <c r="G43" i="25"/>
  <c r="H43" i="25" s="1"/>
  <c r="G380" i="25"/>
  <c r="G114" i="25"/>
  <c r="G360" i="25"/>
  <c r="G375" i="25"/>
  <c r="G149" i="25"/>
  <c r="G423" i="25"/>
  <c r="G194" i="25"/>
  <c r="H194" i="25" s="1"/>
  <c r="G86" i="25"/>
  <c r="H86" i="25" s="1"/>
  <c r="G226" i="25"/>
  <c r="G409" i="25"/>
  <c r="G206" i="25"/>
  <c r="G511" i="25"/>
  <c r="G168" i="25"/>
  <c r="G517" i="25"/>
  <c r="G182" i="25"/>
  <c r="H182" i="25" s="1"/>
  <c r="G219" i="25"/>
  <c r="H219" i="25" s="1"/>
  <c r="G91" i="25"/>
  <c r="G385" i="25"/>
  <c r="G519" i="25"/>
  <c r="G102" i="25"/>
  <c r="G523" i="25"/>
  <c r="G261" i="25"/>
  <c r="G345" i="25"/>
  <c r="H345" i="25" s="1"/>
  <c r="G521" i="25"/>
  <c r="H521" i="25" s="1"/>
  <c r="G331" i="25"/>
  <c r="G144" i="25"/>
  <c r="G105" i="25"/>
  <c r="G41" i="25"/>
  <c r="G121" i="25"/>
  <c r="G433" i="25"/>
  <c r="G481" i="25"/>
  <c r="H481" i="25" s="1"/>
  <c r="G147" i="25"/>
  <c r="H147" i="25" s="1"/>
  <c r="G203" i="25"/>
  <c r="G364" i="25"/>
  <c r="G251" i="25"/>
  <c r="G350" i="25"/>
  <c r="G67" i="25"/>
  <c r="G498" i="25"/>
  <c r="G276" i="25"/>
  <c r="H276" i="25" s="1"/>
  <c r="G264" i="25"/>
  <c r="G225" i="25"/>
  <c r="G302" i="25"/>
  <c r="G314" i="25"/>
  <c r="G393" i="25"/>
  <c r="G369" i="25"/>
  <c r="G476" i="25"/>
  <c r="G487" i="25"/>
  <c r="H487" i="25" s="1"/>
  <c r="G296" i="25"/>
  <c r="H296" i="25" s="1"/>
  <c r="G96" i="25"/>
  <c r="G416" i="25"/>
  <c r="G191" i="25"/>
  <c r="G59" i="25"/>
  <c r="G199" i="25"/>
  <c r="G76" i="25"/>
  <c r="G187" i="25"/>
  <c r="H187" i="25" s="1"/>
  <c r="G124" i="25"/>
  <c r="H124" i="25" s="1"/>
  <c r="G175" i="25"/>
  <c r="G21" i="25"/>
  <c r="G411" i="25"/>
  <c r="G123" i="25"/>
  <c r="G73" i="25"/>
  <c r="G317" i="25"/>
  <c r="G372" i="25"/>
  <c r="H372" i="25" s="1"/>
  <c r="G25" i="25"/>
  <c r="H25" i="25" s="1"/>
  <c r="G112" i="25"/>
  <c r="G388" i="25"/>
  <c r="G437" i="25"/>
  <c r="H437" i="25" s="1"/>
  <c r="G366" i="25"/>
  <c r="G7" i="25"/>
  <c r="G257" i="25"/>
  <c r="G188" i="25"/>
  <c r="H188" i="25" s="1"/>
  <c r="G489" i="25"/>
  <c r="H489" i="25" s="1"/>
  <c r="G488" i="25"/>
  <c r="G422" i="25"/>
  <c r="G269" i="25"/>
  <c r="G400" i="25"/>
  <c r="G31" i="25"/>
  <c r="G301" i="25"/>
  <c r="G290" i="25"/>
  <c r="G34" i="25"/>
  <c r="H34" i="25" s="1"/>
  <c r="G116" i="25"/>
  <c r="G419" i="25"/>
  <c r="G137" i="25"/>
  <c r="G499" i="25"/>
  <c r="G434" i="25"/>
  <c r="G426" i="25"/>
  <c r="G166" i="25"/>
  <c r="H166" i="25" s="1"/>
  <c r="G169" i="25"/>
  <c r="G83" i="25"/>
  <c r="G518" i="25"/>
  <c r="G449" i="25"/>
  <c r="G368" i="25"/>
  <c r="G36" i="25"/>
  <c r="G509" i="25"/>
  <c r="G382" i="25"/>
  <c r="H382" i="25" s="1"/>
  <c r="G66" i="25"/>
  <c r="H66" i="25" s="1"/>
  <c r="G213" i="25"/>
  <c r="G340" i="25"/>
  <c r="G204" i="25"/>
  <c r="G432" i="25"/>
  <c r="H432" i="25" s="1"/>
  <c r="G84" i="25"/>
  <c r="G234" i="25"/>
  <c r="G520" i="25"/>
  <c r="H520" i="25" s="1"/>
  <c r="G309" i="25"/>
  <c r="H309" i="25" s="1"/>
  <c r="G6" i="25"/>
  <c r="G263" i="25"/>
  <c r="G95" i="25"/>
  <c r="G46" i="25"/>
  <c r="G318" i="25"/>
  <c r="G319" i="25"/>
  <c r="G186" i="25"/>
  <c r="H186" i="25" s="1"/>
  <c r="G252" i="25"/>
  <c r="H252" i="25" s="1"/>
  <c r="G321" i="25"/>
  <c r="G198" i="25"/>
  <c r="G325" i="25"/>
  <c r="G363" i="25"/>
  <c r="G245" i="25"/>
  <c r="G414" i="25"/>
  <c r="G524" i="25"/>
  <c r="G507" i="25"/>
  <c r="H507" i="25" s="1"/>
  <c r="G115" i="25"/>
  <c r="G377" i="25"/>
  <c r="G248" i="25"/>
  <c r="G111" i="25"/>
  <c r="G294" i="25"/>
  <c r="G236" i="25"/>
  <c r="G128" i="25"/>
  <c r="G190" i="25"/>
  <c r="H190" i="25" s="1"/>
  <c r="G447" i="25"/>
  <c r="G323" i="25"/>
  <c r="G196" i="25"/>
  <c r="G468" i="25"/>
  <c r="G32" i="25"/>
  <c r="G117" i="25"/>
  <c r="G467" i="25"/>
  <c r="G207" i="25"/>
  <c r="G183" i="25"/>
  <c r="G79" i="25"/>
  <c r="G211" i="25"/>
  <c r="G209" i="25"/>
  <c r="G90" i="25"/>
  <c r="G71" i="25"/>
  <c r="G288" i="25"/>
  <c r="G392" i="25"/>
  <c r="H392" i="25" s="1"/>
  <c r="G130" i="25"/>
  <c r="G493" i="25"/>
  <c r="G158" i="25"/>
  <c r="G412" i="25"/>
  <c r="G8" i="25"/>
  <c r="G404" i="25"/>
  <c r="G92" i="25"/>
  <c r="G143" i="25"/>
  <c r="G418" i="25"/>
  <c r="G45" i="25"/>
  <c r="G483" i="25"/>
  <c r="G134" i="25"/>
  <c r="G281" i="25"/>
  <c r="G48" i="25"/>
  <c r="G268" i="25"/>
  <c r="G208" i="25"/>
  <c r="H208" i="25" s="1"/>
  <c r="G74" i="25"/>
  <c r="G24" i="25"/>
  <c r="G378" i="25"/>
  <c r="G506" i="25"/>
  <c r="G310" i="25"/>
  <c r="C283" i="26"/>
  <c r="F283" i="26" s="1"/>
  <c r="C272" i="26"/>
  <c r="F272" i="26" s="1"/>
  <c r="C160" i="26"/>
  <c r="F160" i="26" s="1"/>
  <c r="C174" i="26"/>
  <c r="F174" i="26" s="1"/>
  <c r="C476" i="26"/>
  <c r="F476" i="26" s="1"/>
  <c r="C87" i="26"/>
  <c r="F87" i="26" s="1"/>
  <c r="C159" i="26"/>
  <c r="F159" i="26" s="1"/>
  <c r="C226" i="26"/>
  <c r="F226" i="26" s="1"/>
  <c r="C51" i="26"/>
  <c r="F51" i="26" s="1"/>
  <c r="C75" i="26"/>
  <c r="F75" i="26" s="1"/>
  <c r="C353" i="26"/>
  <c r="F353" i="26" s="1"/>
  <c r="C488" i="26"/>
  <c r="F488" i="26" s="1"/>
  <c r="C187" i="26"/>
  <c r="F187" i="26" s="1"/>
  <c r="C278" i="26"/>
  <c r="F278" i="26" s="1"/>
  <c r="C521" i="26"/>
  <c r="F521" i="26" s="1"/>
  <c r="C435" i="26"/>
  <c r="F435" i="26" s="1"/>
  <c r="C377" i="26"/>
  <c r="F377" i="26" s="1"/>
  <c r="C37" i="26"/>
  <c r="F37" i="26" s="1"/>
  <c r="C221" i="26"/>
  <c r="F221" i="26" s="1"/>
  <c r="C151" i="26"/>
  <c r="F151" i="26" s="1"/>
  <c r="C134" i="26"/>
  <c r="F134" i="26" s="1"/>
  <c r="C333" i="26"/>
  <c r="F333" i="26" s="1"/>
  <c r="C73" i="26"/>
  <c r="F73" i="26" s="1"/>
  <c r="C242" i="26"/>
  <c r="F242" i="26" s="1"/>
  <c r="C171" i="26"/>
  <c r="F171" i="26" s="1"/>
  <c r="C315" i="26"/>
  <c r="F315" i="26" s="1"/>
  <c r="C126" i="26"/>
  <c r="F126" i="26" s="1"/>
  <c r="C404" i="26"/>
  <c r="F404" i="26" s="1"/>
  <c r="C484" i="26"/>
  <c r="F484" i="26" s="1"/>
  <c r="C271" i="26"/>
  <c r="F271" i="26" s="1"/>
  <c r="C395" i="26"/>
  <c r="F395" i="26" s="1"/>
  <c r="C491" i="26"/>
  <c r="F491" i="26" s="1"/>
  <c r="C24" i="26"/>
  <c r="F24" i="26" s="1"/>
  <c r="C257" i="26"/>
  <c r="F257" i="26" s="1"/>
  <c r="C167" i="26"/>
  <c r="F167" i="26" s="1"/>
  <c r="C190" i="26"/>
  <c r="F190" i="26" s="1"/>
  <c r="C252" i="26"/>
  <c r="F252" i="26" s="1"/>
  <c r="C366" i="26"/>
  <c r="F366" i="26" s="1"/>
  <c r="C127" i="26"/>
  <c r="F127" i="26" s="1"/>
  <c r="C401" i="26"/>
  <c r="F401" i="26" s="1"/>
  <c r="C494" i="26"/>
  <c r="F494" i="26" s="1"/>
  <c r="C165" i="26"/>
  <c r="F165" i="26" s="1"/>
  <c r="C449" i="26"/>
  <c r="F449" i="26" s="1"/>
  <c r="C389" i="26"/>
  <c r="F389" i="26" s="1"/>
  <c r="C26" i="26"/>
  <c r="F26" i="26" s="1"/>
  <c r="C72" i="26"/>
  <c r="F72" i="26" s="1"/>
  <c r="C483" i="26"/>
  <c r="F483" i="26" s="1"/>
  <c r="C508" i="26"/>
  <c r="F508" i="26" s="1"/>
  <c r="C196" i="26"/>
  <c r="F196" i="26" s="1"/>
  <c r="C455" i="26"/>
  <c r="F455" i="26" s="1"/>
  <c r="C419" i="26"/>
  <c r="F419" i="26" s="1"/>
  <c r="C403" i="26"/>
  <c r="F403" i="26" s="1"/>
  <c r="C150" i="26"/>
  <c r="F150" i="26" s="1"/>
  <c r="C175" i="26"/>
  <c r="F175" i="26" s="1"/>
  <c r="C394" i="26"/>
  <c r="F394" i="26" s="1"/>
  <c r="C379" i="26"/>
  <c r="F379" i="26" s="1"/>
  <c r="C471" i="26"/>
  <c r="F471" i="26" s="1"/>
  <c r="C360" i="26"/>
  <c r="F360" i="26" s="1"/>
  <c r="C189" i="26"/>
  <c r="F189" i="26" s="1"/>
  <c r="C52" i="26"/>
  <c r="F52" i="26" s="1"/>
  <c r="C445" i="26"/>
  <c r="F445" i="26" s="1"/>
  <c r="C384" i="26"/>
  <c r="F384" i="26" s="1"/>
  <c r="C178" i="26"/>
  <c r="F178" i="26" s="1"/>
  <c r="C89" i="26"/>
  <c r="F89" i="26" s="1"/>
  <c r="C231" i="26"/>
  <c r="F231" i="26" s="1"/>
  <c r="C12" i="26"/>
  <c r="F12" i="26" s="1"/>
  <c r="C5" i="26"/>
  <c r="F5" i="26" s="1"/>
  <c r="C27" i="26"/>
  <c r="F27" i="26" s="1"/>
  <c r="C513" i="26"/>
  <c r="F513" i="26" s="1"/>
  <c r="C489" i="26"/>
  <c r="F489" i="26" s="1"/>
  <c r="C222" i="26"/>
  <c r="F222" i="26" s="1"/>
  <c r="C132" i="26"/>
  <c r="F132" i="26" s="1"/>
  <c r="C520" i="26"/>
  <c r="F520" i="26" s="1"/>
  <c r="C316" i="26"/>
  <c r="F316" i="26" s="1"/>
  <c r="C440" i="26"/>
  <c r="F440" i="26" s="1"/>
  <c r="C194" i="26"/>
  <c r="F194" i="26" s="1"/>
  <c r="C387" i="26"/>
  <c r="F387" i="26" s="1"/>
  <c r="C128" i="26"/>
  <c r="F128" i="26" s="1"/>
  <c r="C259" i="26"/>
  <c r="F259" i="26" s="1"/>
  <c r="C59" i="26"/>
  <c r="F59" i="26" s="1"/>
  <c r="C172" i="26"/>
  <c r="F172" i="26" s="1"/>
  <c r="C306" i="26"/>
  <c r="F306" i="26" s="1"/>
  <c r="C114" i="26"/>
  <c r="F114" i="26" s="1"/>
  <c r="C70" i="26"/>
  <c r="F70" i="26" s="1"/>
  <c r="C301" i="26"/>
  <c r="F301" i="26" s="1"/>
  <c r="C142" i="26"/>
  <c r="F142" i="26" s="1"/>
  <c r="C443" i="26"/>
  <c r="F443" i="26" s="1"/>
  <c r="C92" i="26"/>
  <c r="F92" i="26" s="1"/>
  <c r="C517" i="26"/>
  <c r="F517" i="26" s="1"/>
  <c r="C406" i="26"/>
  <c r="F406" i="26" s="1"/>
  <c r="C200" i="26"/>
  <c r="F200" i="26" s="1"/>
  <c r="C93" i="26"/>
  <c r="F93" i="26" s="1"/>
  <c r="C193" i="26"/>
  <c r="F193" i="26" s="1"/>
  <c r="C152" i="26"/>
  <c r="F152" i="26" s="1"/>
  <c r="C481" i="26"/>
  <c r="F481" i="26" s="1"/>
  <c r="C255" i="26"/>
  <c r="F255" i="26" s="1"/>
  <c r="C509" i="26"/>
  <c r="F509" i="26" s="1"/>
  <c r="C350" i="26"/>
  <c r="F350" i="26" s="1"/>
  <c r="C397" i="26"/>
  <c r="F397" i="26" s="1"/>
  <c r="C213" i="26"/>
  <c r="F213" i="26" s="1"/>
  <c r="G17" i="25" l="1"/>
  <c r="G329" i="25"/>
  <c r="G78" i="25"/>
  <c r="G253" i="25"/>
  <c r="G30" i="25"/>
  <c r="G197" i="25"/>
  <c r="G118" i="25"/>
  <c r="C125" i="26" s="1"/>
  <c r="F125" i="26" s="1"/>
  <c r="G387" i="25"/>
  <c r="G129" i="25"/>
  <c r="G101" i="25"/>
  <c r="G283" i="25"/>
  <c r="G243" i="25"/>
  <c r="G247" i="25"/>
  <c r="G26" i="25"/>
  <c r="G220" i="25"/>
  <c r="G300" i="25"/>
  <c r="G421" i="25"/>
  <c r="G513" i="25"/>
  <c r="G311" i="25"/>
  <c r="G497" i="25"/>
  <c r="G229" i="25"/>
  <c r="G496" i="25"/>
  <c r="G56" i="25"/>
  <c r="C66" i="26" s="1"/>
  <c r="F66" i="26" s="1"/>
  <c r="G62" i="25"/>
  <c r="G354" i="25"/>
  <c r="G298" i="25"/>
  <c r="G352" i="25"/>
  <c r="G371" i="25"/>
  <c r="C312" i="26"/>
  <c r="F312" i="26" s="1"/>
  <c r="C36" i="26"/>
  <c r="F36" i="26" s="1"/>
  <c r="H24" i="25"/>
  <c r="C28" i="26"/>
  <c r="F28" i="26" s="1"/>
  <c r="H45" i="25"/>
  <c r="C495" i="26"/>
  <c r="F495" i="26" s="1"/>
  <c r="H493" i="25"/>
  <c r="C85" i="26"/>
  <c r="F85" i="26" s="1"/>
  <c r="H79" i="25"/>
  <c r="C329" i="26"/>
  <c r="F329" i="26" s="1"/>
  <c r="H323" i="25"/>
  <c r="C382" i="26"/>
  <c r="F382" i="26" s="1"/>
  <c r="H377" i="25"/>
  <c r="C203" i="26"/>
  <c r="F203" i="26" s="1"/>
  <c r="H198" i="25"/>
  <c r="C264" i="26"/>
  <c r="F264" i="26" s="1"/>
  <c r="H263" i="25"/>
  <c r="C345" i="26"/>
  <c r="F345" i="26" s="1"/>
  <c r="H340" i="25"/>
  <c r="C518" i="26"/>
  <c r="F518" i="26" s="1"/>
  <c r="H518" i="25"/>
  <c r="C423" i="26"/>
  <c r="F423" i="26" s="1"/>
  <c r="H419" i="25"/>
  <c r="C426" i="26"/>
  <c r="F426" i="26" s="1"/>
  <c r="H422" i="25"/>
  <c r="C393" i="26"/>
  <c r="F393" i="26" s="1"/>
  <c r="H388" i="25"/>
  <c r="C35" i="26"/>
  <c r="F35" i="26" s="1"/>
  <c r="H21" i="25"/>
  <c r="C420" i="26"/>
  <c r="F420" i="26" s="1"/>
  <c r="H416" i="25"/>
  <c r="C309" i="26"/>
  <c r="F309" i="26" s="1"/>
  <c r="H302" i="25"/>
  <c r="C369" i="26"/>
  <c r="F369" i="26" s="1"/>
  <c r="H364" i="25"/>
  <c r="C157" i="26"/>
  <c r="F157" i="26" s="1"/>
  <c r="H144" i="25"/>
  <c r="C390" i="26"/>
  <c r="F390" i="26" s="1"/>
  <c r="H385" i="25"/>
  <c r="C414" i="26"/>
  <c r="F414" i="26" s="1"/>
  <c r="H409" i="25"/>
  <c r="C120" i="26"/>
  <c r="F120" i="26" s="1"/>
  <c r="H114" i="25"/>
  <c r="C144" i="26"/>
  <c r="F144" i="26" s="1"/>
  <c r="H135" i="25"/>
  <c r="C146" i="26"/>
  <c r="F146" i="26" s="1"/>
  <c r="H136" i="25"/>
  <c r="C396" i="26"/>
  <c r="F396" i="26" s="1"/>
  <c r="H391" i="25"/>
  <c r="C339" i="26"/>
  <c r="F339" i="26" s="1"/>
  <c r="H334" i="25"/>
  <c r="C314" i="26"/>
  <c r="F314" i="26" s="1"/>
  <c r="H307" i="25"/>
  <c r="C348" i="26"/>
  <c r="F348" i="26" s="1"/>
  <c r="H343" i="25"/>
  <c r="C192" i="26"/>
  <c r="F192" i="26" s="1"/>
  <c r="H185" i="25"/>
  <c r="C241" i="26"/>
  <c r="F241" i="26" s="1"/>
  <c r="H241" i="25"/>
  <c r="C468" i="26"/>
  <c r="F468" i="26" s="1"/>
  <c r="H466" i="25"/>
  <c r="C112" i="26"/>
  <c r="F112" i="26" s="1"/>
  <c r="H106" i="25"/>
  <c r="C399" i="26"/>
  <c r="F399" i="26" s="1"/>
  <c r="H394" i="25"/>
  <c r="C463" i="26"/>
  <c r="F463" i="26" s="1"/>
  <c r="H461" i="25"/>
  <c r="C341" i="26"/>
  <c r="F341" i="26" s="1"/>
  <c r="H336" i="25"/>
  <c r="C299" i="26"/>
  <c r="F299" i="26" s="1"/>
  <c r="H291" i="25"/>
  <c r="C240" i="26"/>
  <c r="F240" i="26" s="1"/>
  <c r="H240" i="25"/>
  <c r="C96" i="26"/>
  <c r="F96" i="26" s="1"/>
  <c r="H89" i="25"/>
  <c r="C10" i="26"/>
  <c r="F10" i="26" s="1"/>
  <c r="H15" i="25"/>
  <c r="C169" i="26"/>
  <c r="F169" i="26" s="1"/>
  <c r="H157" i="25"/>
  <c r="C439" i="26"/>
  <c r="F439" i="26" s="1"/>
  <c r="H436" i="25"/>
  <c r="C467" i="26"/>
  <c r="F467" i="26" s="1"/>
  <c r="H465" i="25"/>
  <c r="C246" i="26"/>
  <c r="F246" i="26" s="1"/>
  <c r="H246" i="25"/>
  <c r="C456" i="26"/>
  <c r="F456" i="26" s="1"/>
  <c r="H453" i="25"/>
  <c r="C20" i="26"/>
  <c r="F20" i="26" s="1"/>
  <c r="H12" i="25"/>
  <c r="C503" i="26"/>
  <c r="F503" i="26" s="1"/>
  <c r="H502" i="25"/>
  <c r="C115" i="26"/>
  <c r="F115" i="26" s="1"/>
  <c r="H109" i="25"/>
  <c r="C29" i="26"/>
  <c r="F29" i="26" s="1"/>
  <c r="H47" i="25"/>
  <c r="C474" i="26"/>
  <c r="F474" i="26" s="1"/>
  <c r="H472" i="25"/>
  <c r="C14" i="26"/>
  <c r="F14" i="26" s="1"/>
  <c r="H22" i="25"/>
  <c r="C378" i="26"/>
  <c r="F378" i="26" s="1"/>
  <c r="H373" i="25"/>
  <c r="C239" i="26"/>
  <c r="F239" i="26" s="1"/>
  <c r="H239" i="25"/>
  <c r="C233" i="26"/>
  <c r="F233" i="26" s="1"/>
  <c r="H233" i="25"/>
  <c r="C487" i="26"/>
  <c r="F487" i="26" s="1"/>
  <c r="H485" i="25"/>
  <c r="C410" i="26"/>
  <c r="F410" i="26" s="1"/>
  <c r="H405" i="25"/>
  <c r="C352" i="26"/>
  <c r="F352" i="26" s="1"/>
  <c r="H347" i="25"/>
  <c r="C381" i="26"/>
  <c r="F381" i="26" s="1"/>
  <c r="H376" i="25"/>
  <c r="C504" i="26"/>
  <c r="F504" i="26" s="1"/>
  <c r="H503" i="25"/>
  <c r="C297" i="26"/>
  <c r="F297" i="26" s="1"/>
  <c r="H289" i="25"/>
  <c r="C326" i="26"/>
  <c r="F326" i="26" s="1"/>
  <c r="H320" i="25"/>
  <c r="C149" i="26"/>
  <c r="F149" i="26" s="1"/>
  <c r="H138" i="25"/>
  <c r="C209" i="26"/>
  <c r="F209" i="26" s="1"/>
  <c r="H204" i="25"/>
  <c r="C268" i="26"/>
  <c r="F268" i="26" s="1"/>
  <c r="H267" i="25"/>
  <c r="C516" i="26"/>
  <c r="F516" i="26" s="1"/>
  <c r="C99" i="26"/>
  <c r="F99" i="26" s="1"/>
  <c r="C49" i="26"/>
  <c r="F49" i="26" s="1"/>
  <c r="H74" i="25"/>
  <c r="C422" i="26"/>
  <c r="F422" i="26" s="1"/>
  <c r="H418" i="25"/>
  <c r="C138" i="26"/>
  <c r="F138" i="26" s="1"/>
  <c r="H130" i="25"/>
  <c r="C121" i="26"/>
  <c r="F121" i="26" s="1"/>
  <c r="H183" i="25"/>
  <c r="C450" i="26"/>
  <c r="F450" i="26" s="1"/>
  <c r="H447" i="25"/>
  <c r="C122" i="26"/>
  <c r="F122" i="26" s="1"/>
  <c r="H115" i="25"/>
  <c r="C327" i="26"/>
  <c r="F327" i="26" s="1"/>
  <c r="H321" i="25"/>
  <c r="C8" i="26"/>
  <c r="F8" i="26" s="1"/>
  <c r="H6" i="25"/>
  <c r="C145" i="26"/>
  <c r="F145" i="26" s="1"/>
  <c r="H213" i="25"/>
  <c r="C91" i="26"/>
  <c r="F91" i="26" s="1"/>
  <c r="H83" i="25"/>
  <c r="C123" i="26"/>
  <c r="F123" i="26" s="1"/>
  <c r="H116" i="25"/>
  <c r="C490" i="26"/>
  <c r="F490" i="26" s="1"/>
  <c r="H488" i="25"/>
  <c r="C118" i="26"/>
  <c r="F118" i="26" s="1"/>
  <c r="H112" i="25"/>
  <c r="C185" i="26"/>
  <c r="F185" i="26" s="1"/>
  <c r="H175" i="25"/>
  <c r="C101" i="26"/>
  <c r="F101" i="26" s="1"/>
  <c r="H96" i="25"/>
  <c r="C153" i="26"/>
  <c r="F153" i="26" s="1"/>
  <c r="H225" i="25"/>
  <c r="C208" i="26"/>
  <c r="F208" i="26" s="1"/>
  <c r="H203" i="25"/>
  <c r="C336" i="26"/>
  <c r="F336" i="26" s="1"/>
  <c r="H331" i="25"/>
  <c r="C98" i="26"/>
  <c r="F98" i="26" s="1"/>
  <c r="H91" i="25"/>
  <c r="C227" i="26"/>
  <c r="F227" i="26" s="1"/>
  <c r="H226" i="25"/>
  <c r="C385" i="26"/>
  <c r="F385" i="26" s="1"/>
  <c r="H380" i="25"/>
  <c r="C254" i="26"/>
  <c r="F254" i="26" s="1"/>
  <c r="H254" i="25"/>
  <c r="C90" i="26"/>
  <c r="F90" i="26" s="1"/>
  <c r="H172" i="25"/>
  <c r="C62" i="26"/>
  <c r="F62" i="26" s="1"/>
  <c r="H51" i="25"/>
  <c r="C163" i="26"/>
  <c r="F163" i="26" s="1"/>
  <c r="H151" i="25"/>
  <c r="C400" i="26"/>
  <c r="F400" i="26" s="1"/>
  <c r="H395" i="25"/>
  <c r="C515" i="26"/>
  <c r="F515" i="26" s="1"/>
  <c r="H514" i="25"/>
  <c r="C228" i="26"/>
  <c r="F228" i="26" s="1"/>
  <c r="H228" i="25"/>
  <c r="C424" i="26"/>
  <c r="F424" i="26" s="1"/>
  <c r="H420" i="25"/>
  <c r="C11" i="26"/>
  <c r="F11" i="26" s="1"/>
  <c r="H18" i="25"/>
  <c r="C497" i="26"/>
  <c r="F497" i="26" s="1"/>
  <c r="H495" i="25"/>
  <c r="C313" i="26"/>
  <c r="F313" i="26" s="1"/>
  <c r="H306" i="25"/>
  <c r="C328" i="26"/>
  <c r="F328" i="26" s="1"/>
  <c r="H322" i="25"/>
  <c r="C109" i="26"/>
  <c r="F109" i="26" s="1"/>
  <c r="H103" i="25"/>
  <c r="C480" i="26"/>
  <c r="F480" i="26" s="1"/>
  <c r="H478" i="25"/>
  <c r="C94" i="26"/>
  <c r="F94" i="26" s="1"/>
  <c r="H87" i="25"/>
  <c r="C441" i="26"/>
  <c r="F441" i="26" s="1"/>
  <c r="H438" i="25"/>
  <c r="C408" i="26"/>
  <c r="F408" i="26" s="1"/>
  <c r="H403" i="25"/>
  <c r="C198" i="26"/>
  <c r="F198" i="26" s="1"/>
  <c r="H192" i="25"/>
  <c r="C461" i="26"/>
  <c r="F461" i="26" s="1"/>
  <c r="H459" i="25"/>
  <c r="C472" i="26"/>
  <c r="F472" i="26" s="1"/>
  <c r="H470" i="25"/>
  <c r="C41" i="26"/>
  <c r="F41" i="26" s="1"/>
  <c r="H61" i="25"/>
  <c r="C457" i="26"/>
  <c r="F457" i="26" s="1"/>
  <c r="H454" i="25"/>
  <c r="C388" i="26"/>
  <c r="F388" i="26" s="1"/>
  <c r="H383" i="25"/>
  <c r="C482" i="26"/>
  <c r="F482" i="26" s="1"/>
  <c r="H480" i="25"/>
  <c r="C155" i="26"/>
  <c r="F155" i="26" s="1"/>
  <c r="H142" i="25"/>
  <c r="C135" i="26"/>
  <c r="F135" i="26" s="1"/>
  <c r="H127" i="25"/>
  <c r="C249" i="26"/>
  <c r="F249" i="26" s="1"/>
  <c r="H249" i="25"/>
  <c r="C275" i="26"/>
  <c r="F275" i="26" s="1"/>
  <c r="H273" i="25"/>
  <c r="C462" i="26"/>
  <c r="F462" i="26" s="1"/>
  <c r="H460" i="25"/>
  <c r="C415" i="26"/>
  <c r="F415" i="26" s="1"/>
  <c r="H410" i="25"/>
  <c r="C429" i="26"/>
  <c r="F429" i="26" s="1"/>
  <c r="H425" i="25"/>
  <c r="C110" i="26"/>
  <c r="F110" i="26" s="1"/>
  <c r="H104" i="25"/>
  <c r="C195" i="26"/>
  <c r="F195" i="26" s="1"/>
  <c r="H189" i="25"/>
  <c r="C25" i="26"/>
  <c r="F25" i="26" s="1"/>
  <c r="H35" i="25"/>
  <c r="C23" i="26"/>
  <c r="F23" i="26" s="1"/>
  <c r="H13" i="25"/>
  <c r="C235" i="26"/>
  <c r="F235" i="26" s="1"/>
  <c r="H235" i="25"/>
  <c r="C48" i="26"/>
  <c r="F48" i="26" s="1"/>
  <c r="H37" i="25"/>
  <c r="C477" i="26"/>
  <c r="F477" i="26" s="1"/>
  <c r="H475" i="25"/>
  <c r="C65" i="26"/>
  <c r="F65" i="26" s="1"/>
  <c r="H55" i="25"/>
  <c r="C362" i="26"/>
  <c r="F362" i="26" s="1"/>
  <c r="H357" i="25"/>
  <c r="C349" i="26"/>
  <c r="F349" i="26" s="1"/>
  <c r="H344" i="25"/>
  <c r="C248" i="26"/>
  <c r="F248" i="26" s="1"/>
  <c r="H248" i="25"/>
  <c r="C452" i="26"/>
  <c r="F452" i="26" s="1"/>
  <c r="H449" i="25"/>
  <c r="C197" i="26"/>
  <c r="F197" i="26" s="1"/>
  <c r="H191" i="25"/>
  <c r="C519" i="26"/>
  <c r="F519" i="26" s="1"/>
  <c r="H519" i="25"/>
  <c r="C58" i="26"/>
  <c r="F58" i="26" s="1"/>
  <c r="H49" i="25"/>
  <c r="C164" i="26"/>
  <c r="F164" i="26" s="1"/>
  <c r="H152" i="25"/>
  <c r="C492" i="26"/>
  <c r="F492" i="26" s="1"/>
  <c r="H490" i="25"/>
  <c r="C311" i="26"/>
  <c r="F311" i="26" s="1"/>
  <c r="H304" i="25"/>
  <c r="C286" i="26"/>
  <c r="F286" i="26" s="1"/>
  <c r="H285" i="25"/>
  <c r="C232" i="26"/>
  <c r="F232" i="26" s="1"/>
  <c r="H232" i="25"/>
  <c r="C402" i="26"/>
  <c r="F402" i="26" s="1"/>
  <c r="H397" i="25"/>
  <c r="C458" i="26"/>
  <c r="F458" i="26" s="1"/>
  <c r="H455" i="25"/>
  <c r="C177" i="26"/>
  <c r="F177" i="26" s="1"/>
  <c r="H165" i="25"/>
  <c r="C40" i="26"/>
  <c r="F40" i="26" s="1"/>
  <c r="H29" i="25"/>
  <c r="C386" i="26"/>
  <c r="F386" i="26" s="1"/>
  <c r="H381" i="25"/>
  <c r="C95" i="26"/>
  <c r="F95" i="26" s="1"/>
  <c r="H88" i="25"/>
  <c r="C219" i="26"/>
  <c r="F219" i="26" s="1"/>
  <c r="H215" i="25"/>
  <c r="C304" i="26"/>
  <c r="F304" i="26" s="1"/>
  <c r="H297" i="25"/>
  <c r="C356" i="26"/>
  <c r="F356" i="26" s="1"/>
  <c r="H351" i="25"/>
  <c r="C505" i="26"/>
  <c r="F505" i="26" s="1"/>
  <c r="H504" i="25"/>
  <c r="C277" i="26"/>
  <c r="F277" i="26" s="1"/>
  <c r="H275" i="25"/>
  <c r="C344" i="26"/>
  <c r="F344" i="26" s="1"/>
  <c r="H339" i="25"/>
  <c r="C451" i="26"/>
  <c r="F451" i="26" s="1"/>
  <c r="H448" i="25"/>
  <c r="C179" i="26"/>
  <c r="F179" i="26" s="1"/>
  <c r="H167" i="25"/>
  <c r="C320" i="26"/>
  <c r="F320" i="26" s="1"/>
  <c r="C19" i="26"/>
  <c r="F19" i="26" s="1"/>
  <c r="C156" i="26"/>
  <c r="F156" i="26" s="1"/>
  <c r="H143" i="25"/>
  <c r="C212" i="26"/>
  <c r="F212" i="26" s="1"/>
  <c r="H207" i="25"/>
  <c r="C181" i="26"/>
  <c r="F181" i="26" s="1"/>
  <c r="H169" i="25"/>
  <c r="C265" i="26"/>
  <c r="F265" i="26" s="1"/>
  <c r="H264" i="25"/>
  <c r="C375" i="26"/>
  <c r="F375" i="26" s="1"/>
  <c r="H370" i="25"/>
  <c r="C417" i="26"/>
  <c r="F417" i="26" s="1"/>
  <c r="H413" i="25"/>
  <c r="C460" i="26"/>
  <c r="F460" i="26" s="1"/>
  <c r="H457" i="25"/>
  <c r="C210" i="26"/>
  <c r="F210" i="26" s="1"/>
  <c r="H205" i="25"/>
  <c r="C86" i="26"/>
  <c r="F86" i="26" s="1"/>
  <c r="H80" i="25"/>
  <c r="C166" i="26"/>
  <c r="F166" i="26" s="1"/>
  <c r="H154" i="25"/>
  <c r="C32" i="26"/>
  <c r="F32" i="26" s="1"/>
  <c r="H19" i="25"/>
  <c r="C319" i="26"/>
  <c r="F319" i="26" s="1"/>
  <c r="H312" i="25"/>
  <c r="C486" i="26"/>
  <c r="F486" i="26" s="1"/>
  <c r="H484" i="25"/>
  <c r="C413" i="26"/>
  <c r="F413" i="26" s="1"/>
  <c r="H408" i="25"/>
  <c r="C383" i="26"/>
  <c r="F383" i="26" s="1"/>
  <c r="H378" i="25"/>
  <c r="C170" i="26"/>
  <c r="F170" i="26" s="1"/>
  <c r="H158" i="25"/>
  <c r="C331" i="26"/>
  <c r="F331" i="26" s="1"/>
  <c r="H325" i="25"/>
  <c r="C147" i="26"/>
  <c r="F147" i="26" s="1"/>
  <c r="H137" i="25"/>
  <c r="C416" i="26"/>
  <c r="F416" i="26" s="1"/>
  <c r="H411" i="25"/>
  <c r="C111" i="26"/>
  <c r="F111" i="26" s="1"/>
  <c r="H105" i="25"/>
  <c r="C211" i="26"/>
  <c r="F211" i="26" s="1"/>
  <c r="H206" i="25"/>
  <c r="C154" i="26"/>
  <c r="F154" i="26" s="1"/>
  <c r="H141" i="25"/>
  <c r="C465" i="26"/>
  <c r="F465" i="26" s="1"/>
  <c r="H463" i="25"/>
  <c r="C330" i="26"/>
  <c r="F330" i="26" s="1"/>
  <c r="H324" i="25"/>
  <c r="C206" i="26"/>
  <c r="F206" i="26" s="1"/>
  <c r="H201" i="25"/>
  <c r="C300" i="26"/>
  <c r="F300" i="26" s="1"/>
  <c r="H292" i="25"/>
  <c r="C454" i="26"/>
  <c r="F454" i="26" s="1"/>
  <c r="H451" i="25"/>
  <c r="C340" i="26"/>
  <c r="F340" i="26" s="1"/>
  <c r="H335" i="25"/>
  <c r="C267" i="26"/>
  <c r="F267" i="26" s="1"/>
  <c r="C269" i="26"/>
  <c r="F269" i="26" s="1"/>
  <c r="H268" i="25"/>
  <c r="C60" i="26"/>
  <c r="F60" i="26" s="1"/>
  <c r="H92" i="25"/>
  <c r="C289" i="26"/>
  <c r="F289" i="26" s="1"/>
  <c r="H288" i="25"/>
  <c r="C469" i="26"/>
  <c r="F469" i="26" s="1"/>
  <c r="H467" i="25"/>
  <c r="C136" i="26"/>
  <c r="F136" i="26" s="1"/>
  <c r="H128" i="25"/>
  <c r="C524" i="26"/>
  <c r="F524" i="26" s="1"/>
  <c r="H524" i="25"/>
  <c r="C298" i="26"/>
  <c r="F298" i="26" s="1"/>
  <c r="H290" i="25"/>
  <c r="C322" i="26"/>
  <c r="F322" i="26" s="1"/>
  <c r="H315" i="25"/>
  <c r="C230" i="26"/>
  <c r="F230" i="26" s="1"/>
  <c r="H230" i="25"/>
  <c r="C81" i="26"/>
  <c r="F81" i="26" s="1"/>
  <c r="H75" i="25"/>
  <c r="C347" i="26"/>
  <c r="F347" i="26" s="1"/>
  <c r="H342" i="25"/>
  <c r="C411" i="26"/>
  <c r="F411" i="26" s="1"/>
  <c r="H406" i="25"/>
  <c r="C363" i="26"/>
  <c r="F363" i="26" s="1"/>
  <c r="H358" i="25"/>
  <c r="C217" i="26"/>
  <c r="F217" i="26" s="1"/>
  <c r="H212" i="25"/>
  <c r="C412" i="26"/>
  <c r="F412" i="26" s="1"/>
  <c r="H407" i="25"/>
  <c r="H118" i="25"/>
  <c r="C284" i="26"/>
  <c r="F284" i="26" s="1"/>
  <c r="H283" i="25"/>
  <c r="C202" i="26"/>
  <c r="F202" i="26" s="1"/>
  <c r="H196" i="25"/>
  <c r="C251" i="26"/>
  <c r="F251" i="26" s="1"/>
  <c r="H251" i="25"/>
  <c r="C365" i="26"/>
  <c r="F365" i="26" s="1"/>
  <c r="H360" i="25"/>
  <c r="C161" i="26"/>
  <c r="F161" i="26" s="1"/>
  <c r="H148" i="25"/>
  <c r="C446" i="26"/>
  <c r="F446" i="26" s="1"/>
  <c r="H443" i="25"/>
  <c r="C453" i="26"/>
  <c r="F453" i="26" s="1"/>
  <c r="C224" i="26"/>
  <c r="F224" i="26" s="1"/>
  <c r="C16" i="26"/>
  <c r="F16" i="26" s="1"/>
  <c r="C57" i="26"/>
  <c r="F57" i="26" s="1"/>
  <c r="H48" i="25"/>
  <c r="C409" i="26"/>
  <c r="F409" i="26" s="1"/>
  <c r="H404" i="25"/>
  <c r="C77" i="26"/>
  <c r="F77" i="26" s="1"/>
  <c r="H71" i="25"/>
  <c r="C124" i="26"/>
  <c r="F124" i="26" s="1"/>
  <c r="H117" i="25"/>
  <c r="C236" i="26"/>
  <c r="F236" i="26" s="1"/>
  <c r="H236" i="25"/>
  <c r="C418" i="26"/>
  <c r="F418" i="26" s="1"/>
  <c r="H414" i="25"/>
  <c r="C325" i="26"/>
  <c r="F325" i="26" s="1"/>
  <c r="H319" i="25"/>
  <c r="C234" i="26"/>
  <c r="F234" i="26" s="1"/>
  <c r="H234" i="25"/>
  <c r="C510" i="26"/>
  <c r="F510" i="26" s="1"/>
  <c r="H509" i="25"/>
  <c r="C430" i="26"/>
  <c r="F430" i="26" s="1"/>
  <c r="H426" i="25"/>
  <c r="C308" i="26"/>
  <c r="F308" i="26" s="1"/>
  <c r="H301" i="25"/>
  <c r="C258" i="26"/>
  <c r="F258" i="26" s="1"/>
  <c r="H257" i="25"/>
  <c r="C323" i="26"/>
  <c r="F323" i="26" s="1"/>
  <c r="H317" i="25"/>
  <c r="C82" i="26"/>
  <c r="F82" i="26" s="1"/>
  <c r="H76" i="25"/>
  <c r="C478" i="26"/>
  <c r="F478" i="26" s="1"/>
  <c r="H476" i="25"/>
  <c r="C500" i="26"/>
  <c r="F500" i="26" s="1"/>
  <c r="H498" i="25"/>
  <c r="C436" i="26"/>
  <c r="F436" i="26" s="1"/>
  <c r="H433" i="25"/>
  <c r="C262" i="26"/>
  <c r="F262" i="26" s="1"/>
  <c r="H261" i="25"/>
  <c r="C296" i="26"/>
  <c r="F296" i="26" s="1"/>
  <c r="H517" i="25"/>
  <c r="C427" i="26"/>
  <c r="F427" i="26" s="1"/>
  <c r="H423" i="25"/>
  <c r="C358" i="26"/>
  <c r="F358" i="26" s="1"/>
  <c r="H353" i="25"/>
  <c r="C351" i="26"/>
  <c r="F351" i="26" s="1"/>
  <c r="H346" i="25"/>
  <c r="C337" i="26"/>
  <c r="F337" i="26" s="1"/>
  <c r="H332" i="25"/>
  <c r="C225" i="26"/>
  <c r="F225" i="26" s="1"/>
  <c r="H222" i="25"/>
  <c r="C238" i="26"/>
  <c r="F238" i="26" s="1"/>
  <c r="H238" i="25"/>
  <c r="C184" i="26"/>
  <c r="F184" i="26" s="1"/>
  <c r="H174" i="25"/>
  <c r="C466" i="26"/>
  <c r="F466" i="26" s="1"/>
  <c r="H464" i="25"/>
  <c r="C342" i="26"/>
  <c r="F342" i="26" s="1"/>
  <c r="H337" i="25"/>
  <c r="C220" i="26"/>
  <c r="F220" i="26" s="1"/>
  <c r="H217" i="25"/>
  <c r="C54" i="26"/>
  <c r="F54" i="26" s="1"/>
  <c r="H42" i="25"/>
  <c r="C173" i="26"/>
  <c r="F173" i="26" s="1"/>
  <c r="H153" i="25"/>
  <c r="C76" i="26"/>
  <c r="F76" i="26" s="1"/>
  <c r="H150" i="25"/>
  <c r="C407" i="26"/>
  <c r="F407" i="26" s="1"/>
  <c r="H402" i="25"/>
  <c r="C50" i="26"/>
  <c r="F50" i="26" s="1"/>
  <c r="H38" i="25"/>
  <c r="C438" i="26"/>
  <c r="F438" i="26" s="1"/>
  <c r="H435" i="25"/>
  <c r="C294" i="26"/>
  <c r="F294" i="26" s="1"/>
  <c r="H458" i="25"/>
  <c r="C38" i="26"/>
  <c r="F38" i="26" s="1"/>
  <c r="H27" i="25"/>
  <c r="C448" i="26"/>
  <c r="F448" i="26" s="1"/>
  <c r="H445" i="25"/>
  <c r="C263" i="26"/>
  <c r="F263" i="26" s="1"/>
  <c r="H262" i="25"/>
  <c r="C511" i="26"/>
  <c r="F511" i="26" s="1"/>
  <c r="H510" i="25"/>
  <c r="C67" i="26"/>
  <c r="F67" i="26" s="1"/>
  <c r="H57" i="25"/>
  <c r="C279" i="26"/>
  <c r="F279" i="26" s="1"/>
  <c r="H278" i="25"/>
  <c r="C218" i="26"/>
  <c r="F218" i="26" s="1"/>
  <c r="H214" i="25"/>
  <c r="C104" i="26"/>
  <c r="F104" i="26" s="1"/>
  <c r="H99" i="25"/>
  <c r="C361" i="26"/>
  <c r="F361" i="26" s="1"/>
  <c r="H356" i="25"/>
  <c r="C260" i="26"/>
  <c r="F260" i="26" s="1"/>
  <c r="H259" i="25"/>
  <c r="C43" i="26"/>
  <c r="F43" i="26" s="1"/>
  <c r="H64" i="25"/>
  <c r="C4" i="26"/>
  <c r="F4" i="26" s="1"/>
  <c r="H4" i="25"/>
  <c r="C266" i="26"/>
  <c r="F266" i="26" s="1"/>
  <c r="H265" i="25"/>
  <c r="C256" i="26"/>
  <c r="F256" i="26" s="1"/>
  <c r="H256" i="25"/>
  <c r="C9" i="26"/>
  <c r="F9" i="26" s="1"/>
  <c r="H14" i="25"/>
  <c r="C318" i="26"/>
  <c r="F318" i="26" s="1"/>
  <c r="H311" i="25"/>
  <c r="C499" i="26"/>
  <c r="F499" i="26" s="1"/>
  <c r="H497" i="25"/>
  <c r="C498" i="26"/>
  <c r="F498" i="26" s="1"/>
  <c r="H496" i="25"/>
  <c r="H56" i="25"/>
  <c r="C42" i="26"/>
  <c r="F42" i="26" s="1"/>
  <c r="H62" i="25"/>
  <c r="C359" i="26"/>
  <c r="F359" i="26" s="1"/>
  <c r="H354" i="25"/>
  <c r="C305" i="26"/>
  <c r="F305" i="26" s="1"/>
  <c r="H298" i="25"/>
  <c r="C376" i="26"/>
  <c r="F376" i="26" s="1"/>
  <c r="H371" i="25"/>
  <c r="C485" i="26"/>
  <c r="F485" i="26" s="1"/>
  <c r="H483" i="25"/>
  <c r="C216" i="26"/>
  <c r="F216" i="26" s="1"/>
  <c r="H211" i="25"/>
  <c r="C100" i="26"/>
  <c r="F100" i="26" s="1"/>
  <c r="H95" i="25"/>
  <c r="C270" i="26"/>
  <c r="F270" i="26" s="1"/>
  <c r="H269" i="25"/>
  <c r="C321" i="26"/>
  <c r="F321" i="26" s="1"/>
  <c r="H314" i="25"/>
  <c r="C182" i="26"/>
  <c r="F182" i="26" s="1"/>
  <c r="H171" i="25"/>
  <c r="C105" i="26"/>
  <c r="F105" i="26" s="1"/>
  <c r="C317" i="26"/>
  <c r="F317" i="26" s="1"/>
  <c r="H310" i="25"/>
  <c r="C282" i="26"/>
  <c r="F282" i="26" s="1"/>
  <c r="H281" i="25"/>
  <c r="C7" i="26"/>
  <c r="F7" i="26" s="1"/>
  <c r="H8" i="25"/>
  <c r="C97" i="26"/>
  <c r="F97" i="26" s="1"/>
  <c r="H90" i="25"/>
  <c r="C22" i="26"/>
  <c r="F22" i="26" s="1"/>
  <c r="H32" i="25"/>
  <c r="C302" i="26"/>
  <c r="F302" i="26" s="1"/>
  <c r="H294" i="25"/>
  <c r="C245" i="26"/>
  <c r="F245" i="26" s="1"/>
  <c r="H245" i="25"/>
  <c r="C324" i="26"/>
  <c r="F324" i="26" s="1"/>
  <c r="H318" i="25"/>
  <c r="C56" i="26"/>
  <c r="F56" i="26" s="1"/>
  <c r="H84" i="25"/>
  <c r="C47" i="26"/>
  <c r="F47" i="26" s="1"/>
  <c r="H36" i="25"/>
  <c r="C437" i="26"/>
  <c r="F437" i="26" s="1"/>
  <c r="H434" i="25"/>
  <c r="C45" i="26"/>
  <c r="F45" i="26" s="1"/>
  <c r="H31" i="25"/>
  <c r="C6" i="26"/>
  <c r="F6" i="26" s="1"/>
  <c r="H7" i="25"/>
  <c r="C79" i="26"/>
  <c r="F79" i="26" s="1"/>
  <c r="H73" i="25"/>
  <c r="C204" i="26"/>
  <c r="F204" i="26" s="1"/>
  <c r="H199" i="25"/>
  <c r="C374" i="26"/>
  <c r="F374" i="26" s="1"/>
  <c r="H369" i="25"/>
  <c r="C44" i="26"/>
  <c r="F44" i="26" s="1"/>
  <c r="H67" i="25"/>
  <c r="C129" i="26"/>
  <c r="F129" i="26" s="1"/>
  <c r="H121" i="25"/>
  <c r="C523" i="26"/>
  <c r="F523" i="26" s="1"/>
  <c r="H523" i="25"/>
  <c r="C180" i="26"/>
  <c r="F180" i="26" s="1"/>
  <c r="H168" i="25"/>
  <c r="C162" i="26"/>
  <c r="F162" i="26" s="1"/>
  <c r="H149" i="25"/>
  <c r="C191" i="26"/>
  <c r="F191" i="26" s="1"/>
  <c r="H184" i="25"/>
  <c r="C310" i="26"/>
  <c r="F310" i="26" s="1"/>
  <c r="H303" i="25"/>
  <c r="C338" i="26"/>
  <c r="F338" i="26" s="1"/>
  <c r="H333" i="25"/>
  <c r="C188" i="26"/>
  <c r="F188" i="26" s="1"/>
  <c r="H180" i="25"/>
  <c r="C522" i="26"/>
  <c r="F522" i="26" s="1"/>
  <c r="H522" i="25"/>
  <c r="C303" i="26"/>
  <c r="F303" i="26" s="1"/>
  <c r="H295" i="25"/>
  <c r="C280" i="26"/>
  <c r="F280" i="26" s="1"/>
  <c r="H279" i="25"/>
  <c r="C237" i="26"/>
  <c r="F237" i="26" s="1"/>
  <c r="H237" i="25"/>
  <c r="C447" i="26"/>
  <c r="F447" i="26" s="1"/>
  <c r="H444" i="25"/>
  <c r="C295" i="26"/>
  <c r="F295" i="26" s="1"/>
  <c r="H501" i="25"/>
  <c r="C18" i="26"/>
  <c r="F18" i="26" s="1"/>
  <c r="H28" i="25"/>
  <c r="C88" i="26"/>
  <c r="F88" i="26" s="1"/>
  <c r="H81" i="25"/>
  <c r="C287" i="26"/>
  <c r="F287" i="26" s="1"/>
  <c r="H286" i="25"/>
  <c r="C367" i="26"/>
  <c r="F367" i="26" s="1"/>
  <c r="H362" i="25"/>
  <c r="C68" i="26"/>
  <c r="F68" i="26" s="1"/>
  <c r="H58" i="25"/>
  <c r="C261" i="26"/>
  <c r="F261" i="26" s="1"/>
  <c r="H260" i="25"/>
  <c r="C276" i="26"/>
  <c r="F276" i="26" s="1"/>
  <c r="H274" i="25"/>
  <c r="C459" i="26"/>
  <c r="F459" i="26" s="1"/>
  <c r="H456" i="25"/>
  <c r="C83" i="26"/>
  <c r="F83" i="26" s="1"/>
  <c r="H77" i="25"/>
  <c r="C370" i="26"/>
  <c r="F370" i="26" s="1"/>
  <c r="H365" i="25"/>
  <c r="C64" i="26"/>
  <c r="F64" i="26" s="1"/>
  <c r="H54" i="25"/>
  <c r="C74" i="26"/>
  <c r="F74" i="26" s="1"/>
  <c r="H69" i="25"/>
  <c r="C119" i="26"/>
  <c r="F119" i="26" s="1"/>
  <c r="H113" i="25"/>
  <c r="C421" i="26"/>
  <c r="F421" i="26" s="1"/>
  <c r="H417" i="25"/>
  <c r="C15" i="26"/>
  <c r="F15" i="26" s="1"/>
  <c r="H23" i="25"/>
  <c r="C332" i="26"/>
  <c r="F332" i="26" s="1"/>
  <c r="H327" i="25"/>
  <c r="C158" i="26"/>
  <c r="F158" i="26" s="1"/>
  <c r="H145" i="25"/>
  <c r="C290" i="26"/>
  <c r="F290" i="26" s="1"/>
  <c r="H316" i="25"/>
  <c r="C496" i="26"/>
  <c r="F496" i="26" s="1"/>
  <c r="H494" i="25"/>
  <c r="C288" i="26"/>
  <c r="F288" i="26" s="1"/>
  <c r="H287" i="25"/>
  <c r="C433" i="26"/>
  <c r="F433" i="26" s="1"/>
  <c r="H429" i="25"/>
  <c r="C464" i="26"/>
  <c r="F464" i="26" s="1"/>
  <c r="H462" i="25"/>
  <c r="C434" i="26"/>
  <c r="F434" i="26" s="1"/>
  <c r="H431" i="25"/>
  <c r="C250" i="26"/>
  <c r="F250" i="26" s="1"/>
  <c r="H250" i="25"/>
  <c r="C71" i="26"/>
  <c r="F71" i="26" s="1"/>
  <c r="H65" i="25"/>
  <c r="C199" i="26"/>
  <c r="F199" i="26" s="1"/>
  <c r="H193" i="25"/>
  <c r="C148" i="26"/>
  <c r="F148" i="26" s="1"/>
  <c r="H216" i="25"/>
  <c r="C116" i="26"/>
  <c r="F116" i="26" s="1"/>
  <c r="H110" i="25"/>
  <c r="C61" i="26"/>
  <c r="F61" i="26" s="1"/>
  <c r="H94" i="25"/>
  <c r="C113" i="26"/>
  <c r="F113" i="26" s="1"/>
  <c r="H107" i="25"/>
  <c r="C502" i="26"/>
  <c r="F502" i="26" s="1"/>
  <c r="H500" i="25"/>
  <c r="C273" i="26"/>
  <c r="F273" i="26" s="1"/>
  <c r="H272" i="25"/>
  <c r="C432" i="26"/>
  <c r="F432" i="26" s="1"/>
  <c r="H428" i="25"/>
  <c r="C103" i="26"/>
  <c r="F103" i="26" s="1"/>
  <c r="H98" i="25"/>
  <c r="C354" i="26"/>
  <c r="F354" i="26" s="1"/>
  <c r="C391" i="26"/>
  <c r="F391" i="26" s="1"/>
  <c r="C507" i="26"/>
  <c r="F507" i="26" s="1"/>
  <c r="H506" i="25"/>
  <c r="C143" i="26"/>
  <c r="F143" i="26" s="1"/>
  <c r="H134" i="25"/>
  <c r="C292" i="26"/>
  <c r="F292" i="26" s="1"/>
  <c r="H412" i="25"/>
  <c r="C214" i="26"/>
  <c r="F214" i="26" s="1"/>
  <c r="H209" i="25"/>
  <c r="C470" i="26"/>
  <c r="F470" i="26" s="1"/>
  <c r="H468" i="25"/>
  <c r="C117" i="26"/>
  <c r="F117" i="26" s="1"/>
  <c r="H111" i="25"/>
  <c r="C368" i="26"/>
  <c r="F368" i="26" s="1"/>
  <c r="H363" i="25"/>
  <c r="C55" i="26"/>
  <c r="F55" i="26" s="1"/>
  <c r="H46" i="25"/>
  <c r="C373" i="26"/>
  <c r="F373" i="26" s="1"/>
  <c r="H368" i="25"/>
  <c r="C501" i="26"/>
  <c r="F501" i="26" s="1"/>
  <c r="H499" i="25"/>
  <c r="C405" i="26"/>
  <c r="F405" i="26" s="1"/>
  <c r="H400" i="25"/>
  <c r="C371" i="26"/>
  <c r="F371" i="26" s="1"/>
  <c r="H366" i="25"/>
  <c r="C131" i="26"/>
  <c r="F131" i="26" s="1"/>
  <c r="H123" i="25"/>
  <c r="C39" i="26"/>
  <c r="F39" i="26" s="1"/>
  <c r="H59" i="25"/>
  <c r="C398" i="26"/>
  <c r="F398" i="26" s="1"/>
  <c r="H393" i="25"/>
  <c r="C355" i="26"/>
  <c r="F355" i="26" s="1"/>
  <c r="H350" i="25"/>
  <c r="C53" i="26"/>
  <c r="F53" i="26" s="1"/>
  <c r="H41" i="25"/>
  <c r="C106" i="26"/>
  <c r="F106" i="26" s="1"/>
  <c r="H102" i="25"/>
  <c r="C512" i="26"/>
  <c r="F512" i="26" s="1"/>
  <c r="H511" i="25"/>
  <c r="C380" i="26"/>
  <c r="F380" i="26" s="1"/>
  <c r="H375" i="25"/>
  <c r="C493" i="26"/>
  <c r="F493" i="26" s="1"/>
  <c r="H491" i="25"/>
  <c r="C215" i="26"/>
  <c r="F215" i="26" s="1"/>
  <c r="H210" i="25"/>
  <c r="C183" i="26"/>
  <c r="F183" i="26" s="1"/>
  <c r="H173" i="25"/>
  <c r="C130" i="26"/>
  <c r="F130" i="26" s="1"/>
  <c r="H122" i="25"/>
  <c r="C13" i="26"/>
  <c r="F13" i="26" s="1"/>
  <c r="H9" i="25"/>
  <c r="C108" i="26"/>
  <c r="F108" i="26" s="1"/>
  <c r="H178" i="25"/>
  <c r="C293" i="26"/>
  <c r="F293" i="26" s="1"/>
  <c r="H430" i="25"/>
  <c r="C479" i="26"/>
  <c r="F479" i="26" s="1"/>
  <c r="H477" i="25"/>
  <c r="C107" i="26"/>
  <c r="F107" i="26" s="1"/>
  <c r="H177" i="25"/>
  <c r="C34" i="26"/>
  <c r="F34" i="26" s="1"/>
  <c r="H53" i="25"/>
  <c r="C186" i="26"/>
  <c r="F186" i="26" s="1"/>
  <c r="H176" i="25"/>
  <c r="C274" i="26"/>
  <c r="F274" i="26" s="1"/>
  <c r="H277" i="25"/>
  <c r="C475" i="26"/>
  <c r="F475" i="26" s="1"/>
  <c r="H473" i="25"/>
  <c r="C372" i="26"/>
  <c r="F372" i="26" s="1"/>
  <c r="H367" i="25"/>
  <c r="C207" i="26"/>
  <c r="F207" i="26" s="1"/>
  <c r="H202" i="25"/>
  <c r="C33" i="26"/>
  <c r="F33" i="26" s="1"/>
  <c r="H52" i="25"/>
  <c r="C343" i="26"/>
  <c r="F343" i="26" s="1"/>
  <c r="H338" i="25"/>
  <c r="C176" i="26"/>
  <c r="F176" i="26" s="1"/>
  <c r="H163" i="25"/>
  <c r="C141" i="26"/>
  <c r="F141" i="26" s="1"/>
  <c r="H132" i="25"/>
  <c r="C133" i="26"/>
  <c r="F133" i="26" s="1"/>
  <c r="H125" i="25"/>
  <c r="C506" i="26"/>
  <c r="F506" i="26" s="1"/>
  <c r="H505" i="25"/>
  <c r="C69" i="26"/>
  <c r="F69" i="26" s="1"/>
  <c r="H60" i="25"/>
  <c r="C46" i="26"/>
  <c r="F46" i="26" s="1"/>
  <c r="H33" i="25"/>
  <c r="C80" i="26"/>
  <c r="F80" i="26" s="1"/>
  <c r="H164" i="25"/>
  <c r="C428" i="26"/>
  <c r="F428" i="26" s="1"/>
  <c r="H424" i="25"/>
  <c r="C291" i="26"/>
  <c r="F291" i="26" s="1"/>
  <c r="H326" i="25"/>
  <c r="C140" i="26"/>
  <c r="F140" i="26" s="1"/>
  <c r="H131" i="25"/>
  <c r="C335" i="26"/>
  <c r="F335" i="26" s="1"/>
  <c r="H330" i="25"/>
  <c r="C102" i="26"/>
  <c r="F102" i="26" s="1"/>
  <c r="H97" i="25"/>
  <c r="C244" i="26"/>
  <c r="F244" i="26" s="1"/>
  <c r="H244" i="25"/>
  <c r="C442" i="26"/>
  <c r="F442" i="26" s="1"/>
  <c r="H439" i="25"/>
  <c r="C364" i="26"/>
  <c r="F364" i="26" s="1"/>
  <c r="H359" i="25"/>
  <c r="C281" i="26"/>
  <c r="F281" i="26" s="1"/>
  <c r="H280" i="25"/>
  <c r="C205" i="26"/>
  <c r="F205" i="26" s="1"/>
  <c r="H200" i="25"/>
  <c r="C30" i="26"/>
  <c r="F30" i="26" s="1"/>
  <c r="H16" i="25"/>
  <c r="C201" i="26"/>
  <c r="F201" i="26" s="1"/>
  <c r="H195" i="25"/>
  <c r="C431" i="26"/>
  <c r="F431" i="26" s="1"/>
  <c r="H427" i="25"/>
  <c r="C285" i="26"/>
  <c r="F285" i="26" s="1"/>
  <c r="H284" i="25"/>
  <c r="C78" i="26"/>
  <c r="F78" i="26" s="1"/>
  <c r="H72" i="25"/>
  <c r="C168" i="26"/>
  <c r="F168" i="26" s="1"/>
  <c r="H156" i="25"/>
  <c r="C346" i="26"/>
  <c r="F346" i="26" s="1"/>
  <c r="H341" i="25"/>
  <c r="C444" i="26"/>
  <c r="F444" i="26" s="1"/>
  <c r="H441" i="25"/>
  <c r="H300" i="25" l="1"/>
  <c r="C307" i="26"/>
  <c r="F307" i="26" s="1"/>
  <c r="H387" i="25"/>
  <c r="C392" i="26"/>
  <c r="F392" i="26" s="1"/>
  <c r="H26" i="25"/>
  <c r="C17" i="26"/>
  <c r="F17" i="26" s="1"/>
  <c r="H197" i="25"/>
  <c r="C139" i="26"/>
  <c r="F139" i="26" s="1"/>
  <c r="H229" i="25"/>
  <c r="C229" i="26"/>
  <c r="F229" i="26" s="1"/>
  <c r="H247" i="25"/>
  <c r="C247" i="26"/>
  <c r="F247" i="26" s="1"/>
  <c r="H30" i="25"/>
  <c r="C21" i="26"/>
  <c r="F21" i="26" s="1"/>
  <c r="F2" i="26" s="1"/>
  <c r="G63" i="26" s="1"/>
  <c r="H220" i="25"/>
  <c r="C223" i="26"/>
  <c r="F223" i="26" s="1"/>
  <c r="H243" i="25"/>
  <c r="C243" i="26"/>
  <c r="F243" i="26" s="1"/>
  <c r="H253" i="25"/>
  <c r="C253" i="26"/>
  <c r="F253" i="26" s="1"/>
  <c r="H352" i="25"/>
  <c r="C357" i="26"/>
  <c r="F357" i="26" s="1"/>
  <c r="H78" i="25"/>
  <c r="C84" i="26"/>
  <c r="F84" i="26" s="1"/>
  <c r="H513" i="25"/>
  <c r="C514" i="26"/>
  <c r="F514" i="26" s="1"/>
  <c r="H101" i="25"/>
  <c r="C63" i="26"/>
  <c r="F63" i="26" s="1"/>
  <c r="H329" i="25"/>
  <c r="C334" i="26"/>
  <c r="F334" i="26" s="1"/>
  <c r="H421" i="25"/>
  <c r="C425" i="26"/>
  <c r="F425" i="26" s="1"/>
  <c r="H129" i="25"/>
  <c r="C137" i="26"/>
  <c r="F137" i="26" s="1"/>
  <c r="H17" i="25"/>
  <c r="C31" i="26"/>
  <c r="F31" i="26" s="1"/>
  <c r="G512" i="26" l="1"/>
  <c r="H512" i="26" s="1"/>
  <c r="G105" i="26"/>
  <c r="H105" i="26" s="1"/>
  <c r="G357" i="26"/>
  <c r="H357" i="26" s="1"/>
  <c r="G508" i="26"/>
  <c r="H508" i="26" s="1"/>
  <c r="G163" i="26"/>
  <c r="G255" i="26"/>
  <c r="H255" i="26" s="1"/>
  <c r="G142" i="26"/>
  <c r="H142" i="26" s="1"/>
  <c r="G346" i="26"/>
  <c r="H346" i="26" s="1"/>
  <c r="G150" i="26"/>
  <c r="H150" i="26" s="1"/>
  <c r="G148" i="26"/>
  <c r="H148" i="26" s="1"/>
  <c r="G497" i="26"/>
  <c r="H497" i="26" s="1"/>
  <c r="G8" i="26"/>
  <c r="H8" i="26" s="1"/>
  <c r="G200" i="26"/>
  <c r="H200" i="26" s="1"/>
  <c r="G18" i="26"/>
  <c r="H18" i="26" s="1"/>
  <c r="G415" i="26"/>
  <c r="H415" i="26" s="1"/>
  <c r="G127" i="26"/>
  <c r="H127" i="26" s="1"/>
  <c r="G420" i="26"/>
  <c r="H420" i="26" s="1"/>
  <c r="G132" i="26"/>
  <c r="H132" i="26" s="1"/>
  <c r="G286" i="26"/>
  <c r="H286" i="26" s="1"/>
  <c r="G139" i="26"/>
  <c r="H139" i="26" s="1"/>
  <c r="G516" i="26"/>
  <c r="H516" i="26" s="1"/>
  <c r="G250" i="26"/>
  <c r="H250" i="26" s="1"/>
  <c r="G185" i="26"/>
  <c r="H185" i="26" s="1"/>
  <c r="G141" i="26"/>
  <c r="H141" i="26" s="1"/>
  <c r="G235" i="26"/>
  <c r="H235" i="26" s="1"/>
  <c r="G330" i="26"/>
  <c r="H330" i="26" s="1"/>
  <c r="G469" i="26"/>
  <c r="H469" i="26" s="1"/>
  <c r="G456" i="26"/>
  <c r="H456" i="26" s="1"/>
  <c r="G241" i="26"/>
  <c r="H241" i="26" s="1"/>
  <c r="G477" i="26"/>
  <c r="H477" i="26" s="1"/>
  <c r="G166" i="26"/>
  <c r="H166" i="26" s="1"/>
  <c r="G496" i="26"/>
  <c r="H496" i="26" s="1"/>
  <c r="G314" i="26"/>
  <c r="H314" i="26" s="1"/>
  <c r="G417" i="26"/>
  <c r="H417" i="26" s="1"/>
  <c r="G399" i="26"/>
  <c r="H399" i="26" s="1"/>
  <c r="G305" i="26"/>
  <c r="H305" i="26" s="1"/>
  <c r="G341" i="26"/>
  <c r="H341" i="26" s="1"/>
  <c r="G233" i="26"/>
  <c r="H233" i="26" s="1"/>
  <c r="G177" i="26"/>
  <c r="H177" i="26" s="1"/>
  <c r="G57" i="26"/>
  <c r="H57" i="26" s="1"/>
  <c r="G266" i="26"/>
  <c r="H266" i="26" s="1"/>
  <c r="G480" i="26"/>
  <c r="H480" i="26" s="1"/>
  <c r="G76" i="26"/>
  <c r="H76" i="26" s="1"/>
  <c r="G47" i="26"/>
  <c r="H47" i="26" s="1"/>
  <c r="G331" i="26"/>
  <c r="H331" i="26" s="1"/>
  <c r="G50" i="26"/>
  <c r="G96" i="26"/>
  <c r="G468" i="26"/>
  <c r="H468" i="26" s="1"/>
  <c r="G264" i="26"/>
  <c r="H264" i="26" s="1"/>
  <c r="G400" i="26"/>
  <c r="H400" i="26" s="1"/>
  <c r="G191" i="26"/>
  <c r="H191" i="26" s="1"/>
  <c r="G249" i="26"/>
  <c r="H249" i="26" s="1"/>
  <c r="G54" i="26"/>
  <c r="H54" i="26" s="1"/>
  <c r="G24" i="26"/>
  <c r="H24" i="26" s="1"/>
  <c r="G41" i="26"/>
  <c r="H41" i="26" s="1"/>
  <c r="G190" i="26"/>
  <c r="H190" i="26" s="1"/>
  <c r="G138" i="26"/>
  <c r="H138" i="26" s="1"/>
  <c r="G382" i="26"/>
  <c r="H382" i="26" s="1"/>
  <c r="G482" i="26"/>
  <c r="H482" i="26" s="1"/>
  <c r="G21" i="26"/>
  <c r="G478" i="26"/>
  <c r="H478" i="26" s="1"/>
  <c r="G152" i="26"/>
  <c r="H152" i="26" s="1"/>
  <c r="G449" i="26"/>
  <c r="H449" i="26" s="1"/>
  <c r="G340" i="26"/>
  <c r="H340" i="26" s="1"/>
  <c r="G392" i="26"/>
  <c r="H392" i="26" s="1"/>
  <c r="G172" i="26"/>
  <c r="H172" i="26" s="1"/>
  <c r="G187" i="26"/>
  <c r="H187" i="26" s="1"/>
  <c r="G386" i="26"/>
  <c r="H386" i="26" s="1"/>
  <c r="G466" i="26"/>
  <c r="H466" i="26" s="1"/>
  <c r="G53" i="26"/>
  <c r="H53" i="26" s="1"/>
  <c r="G281" i="26"/>
  <c r="H281" i="26" s="1"/>
  <c r="G271" i="26"/>
  <c r="H271" i="26" s="1"/>
  <c r="G316" i="26"/>
  <c r="H316" i="26" s="1"/>
  <c r="G291" i="26"/>
  <c r="H291" i="26" s="1"/>
  <c r="G335" i="26"/>
  <c r="H335" i="26" s="1"/>
  <c r="G40" i="26"/>
  <c r="H40" i="26" s="1"/>
  <c r="G421" i="26"/>
  <c r="H421" i="26" s="1"/>
  <c r="G277" i="26"/>
  <c r="H277" i="26" s="1"/>
  <c r="G283" i="26"/>
  <c r="H283" i="26" s="1"/>
  <c r="G499" i="26"/>
  <c r="H499" i="26" s="1"/>
  <c r="G48" i="26"/>
  <c r="H48" i="26" s="1"/>
  <c r="G130" i="26"/>
  <c r="H130" i="26" s="1"/>
  <c r="G319" i="26"/>
  <c r="H319" i="26" s="1"/>
  <c r="G207" i="26"/>
  <c r="H207" i="26" s="1"/>
  <c r="G473" i="26"/>
  <c r="H473" i="26" s="1"/>
  <c r="G248" i="26"/>
  <c r="H248" i="26" s="1"/>
  <c r="G121" i="26"/>
  <c r="H121" i="26" s="1"/>
  <c r="G226" i="26"/>
  <c r="H226" i="26" s="1"/>
  <c r="G432" i="26"/>
  <c r="H432" i="26" s="1"/>
  <c r="G339" i="26"/>
  <c r="H339" i="26" s="1"/>
  <c r="G350" i="26"/>
  <c r="H350" i="26" s="1"/>
  <c r="G510" i="26"/>
  <c r="H510" i="26" s="1"/>
  <c r="G196" i="26"/>
  <c r="H196" i="26" s="1"/>
  <c r="G17" i="26"/>
  <c r="H17" i="26" s="1"/>
  <c r="G397" i="26"/>
  <c r="H397" i="26" s="1"/>
  <c r="G168" i="26"/>
  <c r="H168" i="26" s="1"/>
  <c r="G306" i="26"/>
  <c r="H306" i="26" s="1"/>
  <c r="G58" i="26"/>
  <c r="H58" i="26" s="1"/>
  <c r="G410" i="26"/>
  <c r="H410" i="26" s="1"/>
  <c r="G370" i="26"/>
  <c r="H370" i="26" s="1"/>
  <c r="G401" i="26"/>
  <c r="H401" i="26" s="1"/>
  <c r="G77" i="26"/>
  <c r="H77" i="26" s="1"/>
  <c r="G227" i="26"/>
  <c r="H227" i="26" s="1"/>
  <c r="G494" i="26"/>
  <c r="H494" i="26" s="1"/>
  <c r="G180" i="26"/>
  <c r="H180" i="26" s="1"/>
  <c r="G504" i="26"/>
  <c r="H504" i="26" s="1"/>
  <c r="G90" i="26"/>
  <c r="H90" i="26" s="1"/>
  <c r="G455" i="26"/>
  <c r="H455" i="26" s="1"/>
  <c r="G42" i="26"/>
  <c r="G206" i="26"/>
  <c r="H206" i="26" s="1"/>
  <c r="G218" i="26"/>
  <c r="H218" i="26" s="1"/>
  <c r="G219" i="26"/>
  <c r="H219" i="26" s="1"/>
  <c r="G125" i="26"/>
  <c r="G518" i="26"/>
  <c r="H518" i="26" s="1"/>
  <c r="G522" i="26"/>
  <c r="H522" i="26" s="1"/>
  <c r="G433" i="26"/>
  <c r="H433" i="26" s="1"/>
  <c r="G486" i="26"/>
  <c r="H486" i="26" s="1"/>
  <c r="G113" i="26"/>
  <c r="H113" i="26" s="1"/>
  <c r="G156" i="26"/>
  <c r="H156" i="26" s="1"/>
  <c r="G236" i="26"/>
  <c r="H236" i="26" s="1"/>
  <c r="G460" i="26"/>
  <c r="H460" i="26" s="1"/>
  <c r="G322" i="26"/>
  <c r="H322" i="26" s="1"/>
  <c r="G161" i="26"/>
  <c r="H161" i="26" s="1"/>
  <c r="G324" i="26"/>
  <c r="H324" i="26" s="1"/>
  <c r="G502" i="26"/>
  <c r="H502" i="26" s="1"/>
  <c r="G37" i="26"/>
  <c r="H37" i="26" s="1"/>
  <c r="G75" i="26"/>
  <c r="H75" i="26" s="1"/>
  <c r="G360" i="26"/>
  <c r="H360" i="26" s="1"/>
  <c r="G103" i="26"/>
  <c r="H103" i="26" s="1"/>
  <c r="G253" i="26"/>
  <c r="H253" i="26" s="1"/>
  <c r="G71" i="26"/>
  <c r="H71" i="26" s="1"/>
  <c r="G133" i="26"/>
  <c r="H133" i="26" s="1"/>
  <c r="G361" i="26"/>
  <c r="H361" i="26" s="1"/>
  <c r="G4" i="26"/>
  <c r="G69" i="26"/>
  <c r="H69" i="26" s="1"/>
  <c r="G282" i="26"/>
  <c r="H282" i="26" s="1"/>
  <c r="G457" i="26"/>
  <c r="H457" i="26" s="1"/>
  <c r="G303" i="26"/>
  <c r="H303" i="26" s="1"/>
  <c r="G11" i="26"/>
  <c r="H11" i="26" s="1"/>
  <c r="G332" i="26"/>
  <c r="H332" i="26" s="1"/>
  <c r="G434" i="26"/>
  <c r="H434" i="26" s="1"/>
  <c r="G506" i="26"/>
  <c r="H506" i="26" s="1"/>
  <c r="G124" i="26"/>
  <c r="H124" i="26" s="1"/>
  <c r="G451" i="26"/>
  <c r="H451" i="26" s="1"/>
  <c r="G195" i="26"/>
  <c r="H195" i="26" s="1"/>
  <c r="G429" i="26"/>
  <c r="H429" i="26" s="1"/>
  <c r="G310" i="26"/>
  <c r="H310" i="26" s="1"/>
  <c r="G193" i="26"/>
  <c r="H193" i="26" s="1"/>
  <c r="G171" i="26"/>
  <c r="H171" i="26" s="1"/>
  <c r="G158" i="26"/>
  <c r="H158" i="26" s="1"/>
  <c r="G55" i="26"/>
  <c r="H55" i="26" s="1"/>
  <c r="G84" i="26"/>
  <c r="H84" i="26" s="1"/>
  <c r="G488" i="26"/>
  <c r="H488" i="26" s="1"/>
  <c r="G151" i="26"/>
  <c r="H151" i="26" s="1"/>
  <c r="G289" i="26"/>
  <c r="H289" i="26" s="1"/>
  <c r="G461" i="26"/>
  <c r="H461" i="26" s="1"/>
  <c r="G452" i="26"/>
  <c r="H452" i="26" s="1"/>
  <c r="G201" i="26"/>
  <c r="H201" i="26" s="1"/>
  <c r="G252" i="26"/>
  <c r="H252" i="26" s="1"/>
  <c r="G29" i="26"/>
  <c r="G44" i="26"/>
  <c r="H44" i="26" s="1"/>
  <c r="G189" i="26"/>
  <c r="H189" i="26" s="1"/>
  <c r="G509" i="26"/>
  <c r="H509" i="26" s="1"/>
  <c r="G104" i="26"/>
  <c r="H104" i="26" s="1"/>
  <c r="G309" i="26"/>
  <c r="H309" i="26" s="1"/>
  <c r="G489" i="26"/>
  <c r="H489" i="26" s="1"/>
  <c r="G343" i="26"/>
  <c r="H343" i="26" s="1"/>
  <c r="G223" i="26"/>
  <c r="H223" i="26" s="1"/>
  <c r="G287" i="26"/>
  <c r="H287" i="26" s="1"/>
  <c r="G301" i="26"/>
  <c r="H301" i="26" s="1"/>
  <c r="G371" i="26"/>
  <c r="H371" i="26" s="1"/>
  <c r="G492" i="26"/>
  <c r="H492" i="26" s="1"/>
  <c r="G368" i="26"/>
  <c r="H368" i="26" s="1"/>
  <c r="G364" i="26"/>
  <c r="H364" i="26" s="1"/>
  <c r="G22" i="26"/>
  <c r="H22" i="26" s="1"/>
  <c r="G411" i="26"/>
  <c r="H411" i="26" s="1"/>
  <c r="G111" i="26"/>
  <c r="H111" i="26" s="1"/>
  <c r="G375" i="26"/>
  <c r="H375" i="26" s="1"/>
  <c r="G228" i="26"/>
  <c r="H228" i="26" s="1"/>
  <c r="G438" i="26"/>
  <c r="H438" i="26" s="1"/>
  <c r="G244" i="26"/>
  <c r="H244" i="26" s="1"/>
  <c r="G475" i="26"/>
  <c r="H475" i="26" s="1"/>
  <c r="G32" i="26"/>
  <c r="G505" i="26"/>
  <c r="H505" i="26" s="1"/>
  <c r="G304" i="26"/>
  <c r="H304" i="26" s="1"/>
  <c r="G238" i="26"/>
  <c r="H238" i="26" s="1"/>
  <c r="G268" i="26"/>
  <c r="H268" i="26" s="1"/>
  <c r="G144" i="26"/>
  <c r="H144" i="26" s="1"/>
  <c r="G155" i="26"/>
  <c r="H155" i="26" s="1"/>
  <c r="G23" i="26"/>
  <c r="H23" i="26" s="1"/>
  <c r="G97" i="26"/>
  <c r="H97" i="26" s="1"/>
  <c r="G471" i="26"/>
  <c r="H471" i="26" s="1"/>
  <c r="G440" i="26"/>
  <c r="H440" i="26" s="1"/>
  <c r="G476" i="26"/>
  <c r="H476" i="26" s="1"/>
  <c r="G25" i="26"/>
  <c r="H25" i="26" s="1"/>
  <c r="G500" i="26"/>
  <c r="H500" i="26" s="1"/>
  <c r="G312" i="26"/>
  <c r="H312" i="26" s="1"/>
  <c r="G443" i="26"/>
  <c r="H443" i="26" s="1"/>
  <c r="G465" i="26"/>
  <c r="H465" i="26" s="1"/>
  <c r="G379" i="26"/>
  <c r="H379" i="26" s="1"/>
  <c r="G288" i="26"/>
  <c r="H288" i="26" s="1"/>
  <c r="G367" i="26"/>
  <c r="H367" i="26" s="1"/>
  <c r="G329" i="26"/>
  <c r="H329" i="26" s="1"/>
  <c r="G394" i="26"/>
  <c r="H394" i="26" s="1"/>
  <c r="G307" i="26"/>
  <c r="H307" i="26" s="1"/>
  <c r="G463" i="26"/>
  <c r="H463" i="26" s="1"/>
  <c r="G358" i="26"/>
  <c r="H358" i="26" s="1"/>
  <c r="G229" i="26"/>
  <c r="H229" i="26" s="1"/>
  <c r="G313" i="26"/>
  <c r="H313" i="26" s="1"/>
  <c r="G369" i="26"/>
  <c r="H369" i="26" s="1"/>
  <c r="G197" i="26"/>
  <c r="H197" i="26" s="1"/>
  <c r="G406" i="26"/>
  <c r="H406" i="26" s="1"/>
  <c r="G237" i="26"/>
  <c r="H237" i="26" s="1"/>
  <c r="G263" i="26"/>
  <c r="H263" i="26" s="1"/>
  <c r="G280" i="26"/>
  <c r="H280" i="26" s="1"/>
  <c r="G454" i="26"/>
  <c r="H454" i="26" s="1"/>
  <c r="G317" i="26"/>
  <c r="H317" i="26" s="1"/>
  <c r="G464" i="26"/>
  <c r="H464" i="26" s="1"/>
  <c r="G334" i="26"/>
  <c r="H334" i="26" s="1"/>
  <c r="G74" i="26"/>
  <c r="H74" i="26" s="1"/>
  <c r="G404" i="26"/>
  <c r="H404" i="26" s="1"/>
  <c r="G178" i="26"/>
  <c r="H178" i="26" s="1"/>
  <c r="G385" i="26"/>
  <c r="H385" i="26" s="1"/>
  <c r="G511" i="26"/>
  <c r="H511" i="26" s="1"/>
  <c r="G398" i="26"/>
  <c r="H398" i="26" s="1"/>
  <c r="G344" i="26"/>
  <c r="H344" i="26" s="1"/>
  <c r="G34" i="26"/>
  <c r="H34" i="26" s="1"/>
  <c r="G114" i="26"/>
  <c r="H114" i="26" s="1"/>
  <c r="G126" i="26"/>
  <c r="H126" i="26" s="1"/>
  <c r="G462" i="26"/>
  <c r="H462" i="26" s="1"/>
  <c r="G70" i="26"/>
  <c r="H70" i="26" s="1"/>
  <c r="G435" i="26"/>
  <c r="H435" i="26" s="1"/>
  <c r="G390" i="26"/>
  <c r="H390" i="26" s="1"/>
  <c r="G225" i="26"/>
  <c r="H225" i="26" s="1"/>
  <c r="G519" i="26"/>
  <c r="H519" i="26" s="1"/>
  <c r="G507" i="26"/>
  <c r="H507" i="26" s="1"/>
  <c r="G453" i="26"/>
  <c r="H453" i="26" s="1"/>
  <c r="G101" i="26"/>
  <c r="H101" i="26" s="1"/>
  <c r="G366" i="26"/>
  <c r="H366" i="26" s="1"/>
  <c r="G240" i="26"/>
  <c r="H240" i="26" s="1"/>
  <c r="G78" i="26"/>
  <c r="H78" i="26" s="1"/>
  <c r="G265" i="26"/>
  <c r="H265" i="26" s="1"/>
  <c r="G102" i="26"/>
  <c r="H102" i="26" s="1"/>
  <c r="G182" i="26"/>
  <c r="H182" i="26" s="1"/>
  <c r="G234" i="26"/>
  <c r="H234" i="26" s="1"/>
  <c r="G15" i="26"/>
  <c r="H15" i="26" s="1"/>
  <c r="G230" i="26"/>
  <c r="H230" i="26" s="1"/>
  <c r="G262" i="26"/>
  <c r="H262" i="26" s="1"/>
  <c r="G342" i="26"/>
  <c r="H342" i="26" s="1"/>
  <c r="G498" i="26"/>
  <c r="H498" i="26" s="1"/>
  <c r="G81" i="26"/>
  <c r="H81" i="26" s="1"/>
  <c r="G493" i="26"/>
  <c r="H493" i="26" s="1"/>
  <c r="G359" i="26"/>
  <c r="H359" i="26" s="1"/>
  <c r="G318" i="26"/>
  <c r="H318" i="26" s="1"/>
  <c r="G458" i="26"/>
  <c r="H458" i="26" s="1"/>
  <c r="G267" i="26"/>
  <c r="H267" i="26" s="1"/>
  <c r="G419" i="26"/>
  <c r="H419" i="26" s="1"/>
  <c r="G380" i="26"/>
  <c r="H380" i="26" s="1"/>
  <c r="G450" i="26"/>
  <c r="H450" i="26" s="1"/>
  <c r="G56" i="26"/>
  <c r="H56" i="26" s="1"/>
  <c r="G7" i="26"/>
  <c r="G215" i="26"/>
  <c r="H215" i="26" s="1"/>
  <c r="G351" i="26"/>
  <c r="H351" i="26" s="1"/>
  <c r="G213" i="26"/>
  <c r="H213" i="26" s="1"/>
  <c r="G92" i="26"/>
  <c r="H92" i="26" s="1"/>
  <c r="G294" i="26"/>
  <c r="H294" i="26" s="1"/>
  <c r="G147" i="26"/>
  <c r="H147" i="26" s="1"/>
  <c r="G128" i="26"/>
  <c r="H128" i="26" s="1"/>
  <c r="G430" i="26"/>
  <c r="H430" i="26" s="1"/>
  <c r="G136" i="26"/>
  <c r="H136" i="26" s="1"/>
  <c r="G353" i="26"/>
  <c r="H353" i="26" s="1"/>
  <c r="G445" i="26"/>
  <c r="H445" i="26" s="1"/>
  <c r="G407" i="26"/>
  <c r="H407" i="26" s="1"/>
  <c r="G261" i="26"/>
  <c r="H261" i="26" s="1"/>
  <c r="G279" i="26"/>
  <c r="H279" i="26" s="1"/>
  <c r="G239" i="26"/>
  <c r="H239" i="26" s="1"/>
  <c r="G129" i="26"/>
  <c r="H129" i="26" s="1"/>
  <c r="G243" i="26"/>
  <c r="H243" i="26" s="1"/>
  <c r="G39" i="26"/>
  <c r="H39" i="26" s="1"/>
  <c r="G274" i="26"/>
  <c r="H274" i="26" s="1"/>
  <c r="G273" i="26"/>
  <c r="H273" i="26" s="1"/>
  <c r="G83" i="26"/>
  <c r="H83" i="26" s="1"/>
  <c r="G66" i="26"/>
  <c r="H66" i="26" s="1"/>
  <c r="G169" i="26"/>
  <c r="H169" i="26" s="1"/>
  <c r="G425" i="26"/>
  <c r="H425" i="26" s="1"/>
  <c r="G285" i="26"/>
  <c r="H285" i="26" s="1"/>
  <c r="G216" i="26"/>
  <c r="H216" i="26" s="1"/>
  <c r="G431" i="26"/>
  <c r="H431" i="26" s="1"/>
  <c r="G515" i="26"/>
  <c r="H515" i="26" s="1"/>
  <c r="G120" i="26"/>
  <c r="H120" i="26" s="1"/>
  <c r="G170" i="26"/>
  <c r="H170" i="26" s="1"/>
  <c r="G12" i="26"/>
  <c r="G231" i="26"/>
  <c r="H231" i="26" s="1"/>
  <c r="G300" i="26"/>
  <c r="H300" i="26" s="1"/>
  <c r="G393" i="26"/>
  <c r="H393" i="26" s="1"/>
  <c r="G5" i="26"/>
  <c r="G290" i="26"/>
  <c r="H290" i="26" s="1"/>
  <c r="G86" i="26"/>
  <c r="H86" i="26" s="1"/>
  <c r="G427" i="26"/>
  <c r="H427" i="26" s="1"/>
  <c r="G88" i="26"/>
  <c r="H88" i="26" s="1"/>
  <c r="G224" i="26"/>
  <c r="H224" i="26" s="1"/>
  <c r="G232" i="26"/>
  <c r="H232" i="26" s="1"/>
  <c r="G106" i="26"/>
  <c r="H106" i="26" s="1"/>
  <c r="G514" i="26"/>
  <c r="H514" i="26" s="1"/>
  <c r="G87" i="26"/>
  <c r="H87" i="26" s="1"/>
  <c r="G35" i="26"/>
  <c r="H35" i="26" s="1"/>
  <c r="G338" i="26"/>
  <c r="H338" i="26" s="1"/>
  <c r="G297" i="26"/>
  <c r="H297" i="26" s="1"/>
  <c r="G222" i="26"/>
  <c r="H222" i="26" s="1"/>
  <c r="G28" i="26"/>
  <c r="H28" i="26" s="1"/>
  <c r="G258" i="26"/>
  <c r="H258" i="26" s="1"/>
  <c r="G416" i="26"/>
  <c r="H416" i="26" s="1"/>
  <c r="G365" i="26"/>
  <c r="H365" i="26" s="1"/>
  <c r="G296" i="26"/>
  <c r="H296" i="26" s="1"/>
  <c r="G437" i="26"/>
  <c r="H437" i="26" s="1"/>
  <c r="G153" i="26"/>
  <c r="H153" i="26" s="1"/>
  <c r="G115" i="26"/>
  <c r="H115" i="26" s="1"/>
  <c r="G326" i="26"/>
  <c r="H326" i="26" s="1"/>
  <c r="G131" i="26"/>
  <c r="H131" i="26" s="1"/>
  <c r="G181" i="26"/>
  <c r="H181" i="26" s="1"/>
  <c r="G323" i="26"/>
  <c r="H323" i="26" s="1"/>
  <c r="G30" i="26"/>
  <c r="H30" i="26" s="1"/>
  <c r="G220" i="26"/>
  <c r="H220" i="26" s="1"/>
  <c r="G67" i="26"/>
  <c r="H67" i="26" s="1"/>
  <c r="G245" i="26"/>
  <c r="H245" i="26" s="1"/>
  <c r="G154" i="26"/>
  <c r="H154" i="26" s="1"/>
  <c r="G212" i="26"/>
  <c r="H212" i="26" s="1"/>
  <c r="G337" i="26"/>
  <c r="H337" i="26" s="1"/>
  <c r="G388" i="26"/>
  <c r="H388" i="26" s="1"/>
  <c r="G85" i="26"/>
  <c r="H85" i="26" s="1"/>
  <c r="G436" i="26"/>
  <c r="H436" i="26" s="1"/>
  <c r="G284" i="26"/>
  <c r="H284" i="26" s="1"/>
  <c r="G446" i="26"/>
  <c r="H446" i="26" s="1"/>
  <c r="G217" i="26"/>
  <c r="H217" i="26" s="1"/>
  <c r="G387" i="26"/>
  <c r="H387" i="26" s="1"/>
  <c r="G36" i="26"/>
  <c r="H36" i="26" s="1"/>
  <c r="G43" i="26"/>
  <c r="G474" i="26"/>
  <c r="H474" i="26" s="1"/>
  <c r="G38" i="26"/>
  <c r="H38" i="26" s="1"/>
  <c r="G491" i="26"/>
  <c r="H491" i="26" s="1"/>
  <c r="G117" i="26"/>
  <c r="H117" i="26" s="1"/>
  <c r="G348" i="26"/>
  <c r="H348" i="26" s="1"/>
  <c r="G418" i="26"/>
  <c r="H418" i="26" s="1"/>
  <c r="G269" i="26"/>
  <c r="H269" i="26" s="1"/>
  <c r="G523" i="26"/>
  <c r="H523" i="26" s="1"/>
  <c r="G221" i="26"/>
  <c r="H221" i="26" s="1"/>
  <c r="G362" i="26"/>
  <c r="H362" i="26" s="1"/>
  <c r="G315" i="26"/>
  <c r="H315" i="26" s="1"/>
  <c r="G89" i="26"/>
  <c r="H89" i="26" s="1"/>
  <c r="G209" i="26"/>
  <c r="H209" i="26" s="1"/>
  <c r="G321" i="26"/>
  <c r="H321" i="26" s="1"/>
  <c r="G247" i="26"/>
  <c r="H247" i="26" s="1"/>
  <c r="G409" i="26"/>
  <c r="H409" i="26" s="1"/>
  <c r="G256" i="26"/>
  <c r="H256" i="26" s="1"/>
  <c r="G118" i="26"/>
  <c r="H118" i="26" s="1"/>
  <c r="G6" i="26"/>
  <c r="G52" i="26"/>
  <c r="H52" i="26" s="1"/>
  <c r="G320" i="26"/>
  <c r="H320" i="26" s="1"/>
  <c r="G517" i="26"/>
  <c r="H517" i="26" s="1"/>
  <c r="G107" i="26"/>
  <c r="H107" i="26" s="1"/>
  <c r="G412" i="26"/>
  <c r="H412" i="26" s="1"/>
  <c r="G140" i="26"/>
  <c r="H140" i="26" s="1"/>
  <c r="G246" i="26"/>
  <c r="H246" i="26" s="1"/>
  <c r="G176" i="26"/>
  <c r="H176" i="26" s="1"/>
  <c r="G62" i="26"/>
  <c r="H62" i="26" s="1"/>
  <c r="G98" i="26"/>
  <c r="H98" i="26" s="1"/>
  <c r="G134" i="26"/>
  <c r="H134" i="26" s="1"/>
  <c r="G520" i="26"/>
  <c r="H520" i="26" s="1"/>
  <c r="G188" i="26"/>
  <c r="H188" i="26" s="1"/>
  <c r="G336" i="26"/>
  <c r="H336" i="26" s="1"/>
  <c r="G204" i="26"/>
  <c r="H204" i="26" s="1"/>
  <c r="G395" i="26"/>
  <c r="H395" i="26" s="1"/>
  <c r="G485" i="26"/>
  <c r="H485" i="26" s="1"/>
  <c r="G495" i="26"/>
  <c r="H495" i="26" s="1"/>
  <c r="G211" i="26"/>
  <c r="H211" i="26" s="1"/>
  <c r="G278" i="26"/>
  <c r="H278" i="26" s="1"/>
  <c r="G162" i="26"/>
  <c r="H162" i="26" s="1"/>
  <c r="G308" i="26"/>
  <c r="H308" i="26" s="1"/>
  <c r="G82" i="26"/>
  <c r="H82" i="26" s="1"/>
  <c r="G174" i="26"/>
  <c r="H174" i="26" s="1"/>
  <c r="G183" i="26"/>
  <c r="H183" i="26" s="1"/>
  <c r="G448" i="26"/>
  <c r="H448" i="26" s="1"/>
  <c r="G373" i="26"/>
  <c r="H373" i="26" s="1"/>
  <c r="G414" i="26"/>
  <c r="H414" i="26" s="1"/>
  <c r="G325" i="26"/>
  <c r="H325" i="26" s="1"/>
  <c r="G145" i="26"/>
  <c r="H145" i="26" s="1"/>
  <c r="G327" i="26"/>
  <c r="H327" i="26" s="1"/>
  <c r="G94" i="26"/>
  <c r="H94" i="26" s="1"/>
  <c r="G122" i="26"/>
  <c r="H122" i="26" s="1"/>
  <c r="G299" i="26"/>
  <c r="H299" i="26" s="1"/>
  <c r="G192" i="26"/>
  <c r="H192" i="26" s="1"/>
  <c r="G376" i="26"/>
  <c r="H376" i="26" s="1"/>
  <c r="G143" i="26"/>
  <c r="H143" i="26" s="1"/>
  <c r="G402" i="26"/>
  <c r="H402" i="26" s="1"/>
  <c r="G405" i="26"/>
  <c r="H405" i="26" s="1"/>
  <c r="G202" i="26"/>
  <c r="H202" i="26" s="1"/>
  <c r="G487" i="26"/>
  <c r="H487" i="26" s="1"/>
  <c r="G381" i="26"/>
  <c r="H381" i="26" s="1"/>
  <c r="G65" i="26"/>
  <c r="H65" i="26" s="1"/>
  <c r="G470" i="26"/>
  <c r="H470" i="26" s="1"/>
  <c r="G490" i="26"/>
  <c r="H490" i="26" s="1"/>
  <c r="G483" i="26"/>
  <c r="H483" i="26" s="1"/>
  <c r="G60" i="26"/>
  <c r="H60" i="26" s="1"/>
  <c r="G442" i="26"/>
  <c r="H442" i="26" s="1"/>
  <c r="G459" i="26"/>
  <c r="H459" i="26" s="1"/>
  <c r="G205" i="26"/>
  <c r="H205" i="26" s="1"/>
  <c r="G45" i="26"/>
  <c r="H45" i="26" s="1"/>
  <c r="G108" i="26"/>
  <c r="H108" i="26" s="1"/>
  <c r="G194" i="26"/>
  <c r="H194" i="26" s="1"/>
  <c r="G423" i="26"/>
  <c r="H423" i="26" s="1"/>
  <c r="G441" i="26"/>
  <c r="H441" i="26" s="1"/>
  <c r="G481" i="26"/>
  <c r="H481" i="26" s="1"/>
  <c r="G439" i="26"/>
  <c r="H439" i="26" s="1"/>
  <c r="G13" i="26"/>
  <c r="G160" i="26"/>
  <c r="H160" i="26" s="1"/>
  <c r="G19" i="26"/>
  <c r="H19" i="26" s="1"/>
  <c r="G165" i="26"/>
  <c r="H165" i="26" s="1"/>
  <c r="G184" i="26"/>
  <c r="H184" i="26" s="1"/>
  <c r="G413" i="26"/>
  <c r="H413" i="26" s="1"/>
  <c r="G311" i="26"/>
  <c r="H311" i="26" s="1"/>
  <c r="G61" i="26"/>
  <c r="H61" i="26" s="1"/>
  <c r="G16" i="26"/>
  <c r="H16" i="26" s="1"/>
  <c r="G270" i="26"/>
  <c r="H270" i="26" s="1"/>
  <c r="G422" i="26"/>
  <c r="H422" i="26" s="1"/>
  <c r="G374" i="26"/>
  <c r="H374" i="26" s="1"/>
  <c r="G295" i="26"/>
  <c r="H295" i="26" s="1"/>
  <c r="G149" i="26"/>
  <c r="H149" i="26" s="1"/>
  <c r="G26" i="26"/>
  <c r="H26" i="26" s="1"/>
  <c r="G64" i="26"/>
  <c r="H64" i="26" s="1"/>
  <c r="G293" i="26"/>
  <c r="H293" i="26" s="1"/>
  <c r="G389" i="26"/>
  <c r="H389" i="26" s="1"/>
  <c r="G123" i="26"/>
  <c r="H123" i="26" s="1"/>
  <c r="G20" i="26"/>
  <c r="H20" i="26" s="1"/>
  <c r="G328" i="26"/>
  <c r="H328" i="26" s="1"/>
  <c r="G292" i="26"/>
  <c r="H292" i="26" s="1"/>
  <c r="G208" i="26"/>
  <c r="H208" i="26" s="1"/>
  <c r="G59" i="26"/>
  <c r="H59" i="26" s="1"/>
  <c r="G276" i="26"/>
  <c r="H276" i="26" s="1"/>
  <c r="G484" i="26"/>
  <c r="H484" i="26" s="1"/>
  <c r="G272" i="26"/>
  <c r="H272" i="26" s="1"/>
  <c r="G186" i="26"/>
  <c r="H186" i="26" s="1"/>
  <c r="G80" i="26"/>
  <c r="H80" i="26" s="1"/>
  <c r="G259" i="26"/>
  <c r="H259" i="26" s="1"/>
  <c r="G203" i="26"/>
  <c r="H203" i="26" s="1"/>
  <c r="G355" i="26"/>
  <c r="H355" i="26" s="1"/>
  <c r="G51" i="26"/>
  <c r="H51" i="26" s="1"/>
  <c r="G95" i="26"/>
  <c r="H95" i="26" s="1"/>
  <c r="G521" i="26"/>
  <c r="H521" i="26" s="1"/>
  <c r="G116" i="26"/>
  <c r="H116" i="26" s="1"/>
  <c r="G333" i="26"/>
  <c r="H333" i="26" s="1"/>
  <c r="G383" i="26"/>
  <c r="H383" i="26" s="1"/>
  <c r="G503" i="26"/>
  <c r="H503" i="26" s="1"/>
  <c r="G444" i="26"/>
  <c r="H444" i="26" s="1"/>
  <c r="G159" i="26"/>
  <c r="H159" i="26" s="1"/>
  <c r="G198" i="26"/>
  <c r="H198" i="26" s="1"/>
  <c r="G100" i="26"/>
  <c r="H100" i="26" s="1"/>
  <c r="G91" i="26"/>
  <c r="H91" i="26" s="1"/>
  <c r="G378" i="26"/>
  <c r="H378" i="26" s="1"/>
  <c r="G403" i="26"/>
  <c r="H403" i="26" s="1"/>
  <c r="G109" i="26"/>
  <c r="H109" i="26" s="1"/>
  <c r="G46" i="26"/>
  <c r="H46" i="26" s="1"/>
  <c r="G524" i="26"/>
  <c r="H524" i="26" s="1"/>
  <c r="G347" i="26"/>
  <c r="H347" i="26" s="1"/>
  <c r="G356" i="26"/>
  <c r="H356" i="26" s="1"/>
  <c r="G79" i="26"/>
  <c r="H79" i="26" s="1"/>
  <c r="G396" i="26"/>
  <c r="H396" i="26" s="1"/>
  <c r="G210" i="26"/>
  <c r="H210" i="26" s="1"/>
  <c r="G467" i="26"/>
  <c r="H467" i="26" s="1"/>
  <c r="G372" i="26"/>
  <c r="H372" i="26" s="1"/>
  <c r="G408" i="26"/>
  <c r="H408" i="26" s="1"/>
  <c r="G363" i="26"/>
  <c r="H363" i="26" s="1"/>
  <c r="G14" i="26"/>
  <c r="H14" i="26" s="1"/>
  <c r="G68" i="26"/>
  <c r="H68" i="26" s="1"/>
  <c r="G298" i="26"/>
  <c r="H298" i="26" s="1"/>
  <c r="G302" i="26"/>
  <c r="H302" i="26" s="1"/>
  <c r="G164" i="26"/>
  <c r="H164" i="26" s="1"/>
  <c r="G135" i="26"/>
  <c r="H135" i="26" s="1"/>
  <c r="G99" i="26"/>
  <c r="H99" i="26" s="1"/>
  <c r="G384" i="26"/>
  <c r="H384" i="26" s="1"/>
  <c r="G472" i="26"/>
  <c r="H472" i="26" s="1"/>
  <c r="G349" i="26"/>
  <c r="H349" i="26" s="1"/>
  <c r="G175" i="26"/>
  <c r="H175" i="26" s="1"/>
  <c r="G157" i="26"/>
  <c r="H157" i="26" s="1"/>
  <c r="G72" i="26"/>
  <c r="H72" i="26" s="1"/>
  <c r="G251" i="26"/>
  <c r="H251" i="26" s="1"/>
  <c r="G242" i="26"/>
  <c r="H242" i="26" s="1"/>
  <c r="G345" i="26"/>
  <c r="H345" i="26" s="1"/>
  <c r="G173" i="26"/>
  <c r="H173" i="26" s="1"/>
  <c r="G179" i="26"/>
  <c r="H179" i="26" s="1"/>
  <c r="G119" i="26"/>
  <c r="H119" i="26" s="1"/>
  <c r="G112" i="26"/>
  <c r="H112" i="26" s="1"/>
  <c r="G167" i="26"/>
  <c r="H167" i="26" s="1"/>
  <c r="G137" i="26"/>
  <c r="H137" i="26" s="1"/>
  <c r="G447" i="26"/>
  <c r="H447" i="26" s="1"/>
  <c r="G254" i="26"/>
  <c r="H254" i="26" s="1"/>
  <c r="G354" i="26"/>
  <c r="H354" i="26" s="1"/>
  <c r="G352" i="26"/>
  <c r="H352" i="26" s="1"/>
  <c r="G377" i="26"/>
  <c r="H377" i="26" s="1"/>
  <c r="G146" i="26"/>
  <c r="H146" i="26" s="1"/>
  <c r="G275" i="26"/>
  <c r="H275" i="26" s="1"/>
  <c r="G479" i="26"/>
  <c r="H479" i="26" s="1"/>
  <c r="G501" i="26"/>
  <c r="H501" i="26" s="1"/>
  <c r="G9" i="26"/>
  <c r="H9" i="26" s="1"/>
  <c r="G214" i="26"/>
  <c r="H214" i="26" s="1"/>
  <c r="G27" i="26"/>
  <c r="G260" i="26"/>
  <c r="H260" i="26" s="1"/>
  <c r="G31" i="26"/>
  <c r="H31" i="26" s="1"/>
  <c r="G513" i="26"/>
  <c r="H513" i="26" s="1"/>
  <c r="G257" i="26"/>
  <c r="H257" i="26" s="1"/>
  <c r="G110" i="26"/>
  <c r="H110" i="26" s="1"/>
  <c r="G199" i="26"/>
  <c r="H199" i="26" s="1"/>
  <c r="G391" i="26"/>
  <c r="H391" i="26" s="1"/>
  <c r="G428" i="26"/>
  <c r="H428" i="26" s="1"/>
  <c r="G424" i="26"/>
  <c r="H424" i="26" s="1"/>
  <c r="G10" i="26"/>
  <c r="G426" i="26"/>
  <c r="H426" i="26" s="1"/>
  <c r="G73" i="26"/>
  <c r="H73" i="26" s="1"/>
  <c r="G33" i="26"/>
  <c r="G93" i="26"/>
  <c r="H93" i="26" s="1"/>
  <c r="G49" i="26"/>
  <c r="H49" i="26" s="1"/>
  <c r="C10" i="30"/>
  <c r="H13" i="26"/>
  <c r="C6" i="30"/>
  <c r="H5" i="26"/>
  <c r="C7" i="30"/>
  <c r="H10" i="26"/>
  <c r="C24" i="30"/>
  <c r="H6" i="26"/>
  <c r="C9" i="30"/>
  <c r="H12" i="26"/>
  <c r="C33" i="30"/>
  <c r="H43" i="26"/>
  <c r="C461" i="30"/>
  <c r="H32" i="26"/>
  <c r="C128" i="30"/>
  <c r="H29" i="26"/>
  <c r="C26" i="30"/>
  <c r="H4" i="26"/>
  <c r="C63" i="30"/>
  <c r="H125" i="26"/>
  <c r="C32" i="30"/>
  <c r="H42" i="26"/>
  <c r="C78" i="30"/>
  <c r="H96" i="26"/>
  <c r="C140" i="30"/>
  <c r="H50" i="26"/>
  <c r="C23" i="30"/>
  <c r="H7" i="26"/>
  <c r="C22" i="30"/>
  <c r="H27" i="26"/>
  <c r="C29" i="30"/>
  <c r="H21" i="26"/>
  <c r="C481" i="30"/>
  <c r="H63" i="26"/>
  <c r="C71" i="30"/>
  <c r="C17" i="30"/>
  <c r="H33" i="26"/>
  <c r="C396" i="30"/>
  <c r="C219" i="30"/>
  <c r="C229" i="30"/>
  <c r="C236" i="30"/>
  <c r="C152" i="30"/>
  <c r="C383" i="30"/>
  <c r="C498" i="30"/>
  <c r="C479" i="30"/>
  <c r="C299" i="30"/>
  <c r="C250" i="30"/>
  <c r="C182" i="30"/>
  <c r="C322" i="30"/>
  <c r="C458" i="30"/>
  <c r="C309" i="30"/>
  <c r="C289" i="30"/>
  <c r="C523" i="30"/>
  <c r="C249" i="30"/>
  <c r="C222" i="30"/>
  <c r="C307" i="30"/>
  <c r="C356" i="30"/>
  <c r="C28" i="30"/>
  <c r="C135" i="30"/>
  <c r="C375" i="30"/>
  <c r="C213" i="30"/>
  <c r="C123" i="30"/>
  <c r="C271" i="30"/>
  <c r="C497" i="30"/>
  <c r="C31" i="30"/>
  <c r="C11" i="30"/>
  <c r="C315" i="30"/>
  <c r="C425" i="30"/>
  <c r="C470" i="30"/>
  <c r="C264" i="30"/>
  <c r="C163" i="30"/>
  <c r="C395" i="30"/>
  <c r="C62" i="30"/>
  <c r="C295" i="30"/>
  <c r="C462" i="30"/>
  <c r="C445" i="30"/>
  <c r="C35" i="30"/>
  <c r="C91" i="30"/>
  <c r="C416" i="30"/>
  <c r="C355" i="30"/>
  <c r="C72" i="30"/>
  <c r="C54" i="30"/>
  <c r="C258" i="30"/>
  <c r="C116" i="30"/>
  <c r="C336" i="30"/>
  <c r="C321" i="30"/>
  <c r="C368" i="30"/>
  <c r="C439" i="30"/>
  <c r="C507" i="30"/>
  <c r="C278" i="30"/>
  <c r="C44" i="30"/>
  <c r="C37" i="30"/>
  <c r="C338" i="30"/>
  <c r="C104" i="30"/>
  <c r="C226" i="30"/>
  <c r="C220" i="30"/>
  <c r="C156" i="30"/>
  <c r="C418" i="30"/>
  <c r="C374" i="30"/>
  <c r="C96" i="30"/>
  <c r="C158" i="30"/>
  <c r="C114" i="30"/>
  <c r="C127" i="30"/>
  <c r="C129" i="30"/>
  <c r="C390" i="30"/>
  <c r="C212" i="30"/>
  <c r="C310" i="30"/>
  <c r="C385" i="30"/>
  <c r="C342" i="30"/>
  <c r="C427" i="30"/>
  <c r="C130" i="30"/>
  <c r="C313" i="30"/>
  <c r="C410" i="30"/>
  <c r="C186" i="30"/>
  <c r="C188" i="30"/>
  <c r="C417" i="30"/>
  <c r="C518" i="30"/>
  <c r="C367" i="30"/>
  <c r="C246" i="30"/>
  <c r="C124" i="30"/>
  <c r="C515" i="30"/>
  <c r="C296" i="30"/>
  <c r="C83" i="30"/>
  <c r="C473" i="30"/>
  <c r="C398" i="30"/>
  <c r="C279" i="30"/>
  <c r="C333" i="30"/>
  <c r="C363" i="30"/>
  <c r="C511" i="30"/>
  <c r="C244" i="30"/>
  <c r="C141" i="30"/>
  <c r="C485" i="30"/>
  <c r="C505" i="30"/>
  <c r="C283" i="30"/>
  <c r="C306" i="30"/>
  <c r="C90" i="30"/>
  <c r="C115" i="30"/>
  <c r="C223" i="30"/>
  <c r="C52" i="30"/>
  <c r="C517" i="30"/>
  <c r="C146" i="30"/>
  <c r="C502" i="30"/>
  <c r="C87" i="30"/>
  <c r="C334" i="30"/>
  <c r="C499" i="30"/>
  <c r="C194" i="30"/>
  <c r="C148" i="30"/>
  <c r="C424" i="30"/>
  <c r="C97" i="30"/>
  <c r="C134" i="30"/>
  <c r="C21" i="30"/>
  <c r="C189" i="30"/>
  <c r="C508" i="30"/>
  <c r="C165" i="30"/>
  <c r="C257" i="30"/>
  <c r="C106" i="30"/>
  <c r="C293" i="30"/>
  <c r="C183" i="30"/>
  <c r="C267" i="30"/>
  <c r="C472" i="30"/>
  <c r="C40" i="30"/>
  <c r="C330" i="30"/>
  <c r="C487" i="30"/>
  <c r="C399" i="30"/>
  <c r="C401" i="30"/>
  <c r="C431" i="30"/>
  <c r="C197" i="30"/>
  <c r="C514" i="30"/>
  <c r="C526" i="30"/>
  <c r="C255" i="30"/>
  <c r="C171" i="30"/>
  <c r="C281" i="30"/>
  <c r="C349" i="30"/>
  <c r="C359" i="30"/>
  <c r="C94" i="30"/>
  <c r="C430" i="30"/>
  <c r="C429" i="30"/>
  <c r="C298" i="30"/>
  <c r="C12" i="30"/>
  <c r="C98" i="30"/>
  <c r="C512" i="30"/>
  <c r="C405" i="30"/>
  <c r="C323" i="30"/>
  <c r="C266" i="30"/>
  <c r="C446" i="30"/>
  <c r="C57" i="30"/>
  <c r="C482" i="30"/>
  <c r="C18" i="30"/>
  <c r="C521" i="30"/>
  <c r="C38" i="30"/>
  <c r="C476" i="30"/>
  <c r="C19" i="30"/>
  <c r="C516" i="30"/>
  <c r="C287" i="30"/>
  <c r="C440" i="30"/>
  <c r="C386" i="30"/>
  <c r="C442" i="30"/>
  <c r="C243" i="30"/>
  <c r="C288" i="30"/>
  <c r="C118" i="30"/>
  <c r="C201" i="30"/>
  <c r="C89" i="30"/>
  <c r="C358" i="30"/>
  <c r="C453" i="30"/>
  <c r="C159" i="30"/>
  <c r="C119" i="30"/>
  <c r="C155" i="30"/>
  <c r="C235" i="30"/>
  <c r="C55" i="30"/>
  <c r="C275" i="30"/>
  <c r="C238" i="30"/>
  <c r="C167" i="30"/>
  <c r="C48" i="30"/>
  <c r="C347" i="30"/>
  <c r="C292" i="30"/>
  <c r="C370" i="30"/>
  <c r="C110" i="30"/>
  <c r="C475" i="30"/>
  <c r="C520" i="30"/>
  <c r="C318" i="30"/>
  <c r="C230" i="30"/>
  <c r="C227" i="30"/>
  <c r="C25" i="30"/>
  <c r="C331" i="30"/>
  <c r="C239" i="30"/>
  <c r="C408" i="30"/>
  <c r="C16" i="30"/>
  <c r="C392" i="30"/>
  <c r="C300" i="30"/>
  <c r="C510" i="30"/>
  <c r="C242" i="30"/>
  <c r="C506" i="30"/>
  <c r="C205" i="30"/>
  <c r="C378" i="30"/>
  <c r="C162" i="30"/>
  <c r="C335" i="30"/>
  <c r="C202" i="30"/>
  <c r="C291" i="30"/>
  <c r="C181" i="30"/>
  <c r="C524" i="30"/>
  <c r="C61" i="30"/>
  <c r="C403" i="30"/>
  <c r="C262" i="30"/>
  <c r="C503" i="30"/>
  <c r="C272" i="30"/>
  <c r="C233" i="30"/>
  <c r="C477" i="30"/>
  <c r="C297" i="30"/>
  <c r="C304" i="30"/>
  <c r="C447" i="30"/>
  <c r="C68" i="30"/>
  <c r="C452" i="30"/>
  <c r="C496" i="30"/>
  <c r="C480" i="30"/>
  <c r="C174" i="30"/>
  <c r="C14" i="30"/>
  <c r="C178" i="30"/>
  <c r="C143" i="30"/>
  <c r="C215" i="30"/>
  <c r="C519" i="30"/>
  <c r="C59" i="30"/>
  <c r="C187" i="30"/>
  <c r="C366" i="30"/>
  <c r="C86" i="30"/>
  <c r="C495" i="30"/>
  <c r="C352" i="30"/>
  <c r="C415" i="30"/>
  <c r="C463" i="30"/>
  <c r="C388" i="30"/>
  <c r="C324" i="30"/>
  <c r="C51" i="30"/>
  <c r="C372" i="30"/>
  <c r="C138" i="30"/>
  <c r="C50" i="30"/>
  <c r="C45" i="30"/>
  <c r="C301" i="30"/>
  <c r="C404" i="30"/>
  <c r="C377" i="30"/>
  <c r="C371" i="30"/>
  <c r="C92" i="30"/>
  <c r="C208" i="30"/>
  <c r="C467" i="30"/>
  <c r="C27" i="30"/>
  <c r="C379" i="30"/>
  <c r="C316" i="30"/>
  <c r="C170" i="30"/>
  <c r="C112" i="30"/>
  <c r="C47" i="30"/>
  <c r="C34" i="30"/>
  <c r="C456" i="30"/>
  <c r="C39" i="30"/>
  <c r="C413" i="30"/>
  <c r="C254" i="30"/>
  <c r="C241" i="30"/>
  <c r="C248" i="30"/>
  <c r="C157" i="30"/>
  <c r="C20" i="30"/>
  <c r="C353" i="30"/>
  <c r="C193" i="30"/>
  <c r="C360" i="30"/>
  <c r="C99" i="30"/>
  <c r="C420" i="30"/>
  <c r="C184" i="30"/>
  <c r="C280" i="30"/>
  <c r="C240" i="30"/>
  <c r="C340" i="30"/>
  <c r="C228" i="30"/>
  <c r="C74" i="30"/>
  <c r="C422" i="30"/>
  <c r="C198" i="30"/>
  <c r="C337" i="30"/>
  <c r="C95" i="30"/>
  <c r="C423" i="30"/>
  <c r="C263" i="30"/>
  <c r="C221" i="30"/>
  <c r="C486" i="30"/>
  <c r="C13" i="30"/>
  <c r="C312" i="30"/>
  <c r="C211" i="30"/>
  <c r="C180" i="30"/>
  <c r="C192" i="30"/>
  <c r="C434" i="30"/>
  <c r="C160" i="30"/>
  <c r="C214" i="30"/>
  <c r="C411" i="30"/>
  <c r="C455" i="30"/>
  <c r="C261" i="30"/>
  <c r="C407" i="30"/>
  <c r="C391" i="30"/>
  <c r="C49" i="30"/>
  <c r="C444" i="30"/>
  <c r="C145" i="30"/>
  <c r="C314" i="30"/>
  <c r="C400" i="30"/>
  <c r="C69" i="30"/>
  <c r="C149" i="30"/>
  <c r="C144" i="30"/>
  <c r="C414" i="30"/>
  <c r="C443" i="30"/>
  <c r="C457" i="30"/>
  <c r="C393" i="30"/>
  <c r="C494" i="30"/>
  <c r="C30" i="30"/>
  <c r="C120" i="30"/>
  <c r="C364" i="30"/>
  <c r="C302" i="30"/>
  <c r="C437" i="30"/>
  <c r="C232" i="30"/>
  <c r="C469" i="30"/>
  <c r="C117" i="30"/>
  <c r="C419" i="30"/>
  <c r="C113" i="30"/>
  <c r="C270" i="30"/>
  <c r="C60" i="30"/>
  <c r="C199" i="30"/>
  <c r="C435" i="30"/>
  <c r="C351" i="30"/>
  <c r="C320" i="30"/>
  <c r="C466" i="30"/>
  <c r="C433" i="30"/>
  <c r="C265" i="30"/>
  <c r="C253" i="30"/>
  <c r="C234" i="30"/>
  <c r="C491" i="30"/>
  <c r="C139" i="30"/>
  <c r="C269" i="30"/>
  <c r="C172" i="30"/>
  <c r="C133" i="30"/>
  <c r="C173" i="30"/>
  <c r="C459" i="30"/>
  <c r="C436" i="30"/>
  <c r="C268" i="30"/>
  <c r="C343" i="30"/>
  <c r="C489" i="30"/>
  <c r="C341" i="30"/>
  <c r="C327" i="30"/>
  <c r="C79" i="30"/>
  <c r="C147" i="30"/>
  <c r="C290" i="30"/>
  <c r="C448" i="30"/>
  <c r="C284" i="30"/>
  <c r="C169" i="30"/>
  <c r="C490" i="30"/>
  <c r="C58" i="30"/>
  <c r="C121" i="30"/>
  <c r="C412" i="30"/>
  <c r="C251" i="30"/>
  <c r="C522" i="30"/>
  <c r="C164" i="30"/>
  <c r="C237" i="30"/>
  <c r="C449" i="30"/>
  <c r="C428" i="30"/>
  <c r="C432" i="30"/>
  <c r="C42" i="30"/>
  <c r="C394" i="30"/>
  <c r="C218" i="30"/>
  <c r="C168" i="30"/>
  <c r="C111" i="30"/>
  <c r="C501" i="30"/>
  <c r="C402" i="30"/>
  <c r="C513" i="30"/>
  <c r="C15" i="30"/>
  <c r="C274" i="30"/>
  <c r="C217" i="30"/>
  <c r="C77" i="30"/>
  <c r="C376" i="30"/>
  <c r="C84" i="30"/>
  <c r="C488" i="30"/>
  <c r="C468" i="30"/>
  <c r="C93" i="30"/>
  <c r="C345" i="30"/>
  <c r="C131" i="30"/>
  <c r="C357" i="30"/>
  <c r="C308" i="30"/>
  <c r="C460" i="30"/>
  <c r="C381" i="30"/>
  <c r="C389" i="30"/>
  <c r="C67" i="30"/>
  <c r="C346" i="30"/>
  <c r="C36" i="30"/>
  <c r="C421" i="30"/>
  <c r="C108" i="30"/>
  <c r="C465" i="30"/>
  <c r="C46" i="30"/>
  <c r="C195" i="30"/>
  <c r="C348" i="30"/>
  <c r="C161" i="30"/>
  <c r="C500" i="30"/>
  <c r="C325" i="30"/>
  <c r="C426" i="30"/>
  <c r="C509" i="30"/>
  <c r="C43" i="30"/>
  <c r="C259" i="30"/>
  <c r="C483" i="30"/>
  <c r="C319" i="30"/>
  <c r="C471" i="30"/>
  <c r="C373" i="30"/>
  <c r="C329" i="30"/>
  <c r="C276" i="30"/>
  <c r="C200" i="30"/>
  <c r="C109" i="30"/>
  <c r="C294" i="30"/>
  <c r="C311" i="30"/>
  <c r="C122" i="30"/>
  <c r="C102" i="30"/>
  <c r="C303" i="30"/>
  <c r="C105" i="30"/>
  <c r="C190" i="30"/>
  <c r="C206" i="30"/>
  <c r="C474" i="30"/>
  <c r="C207" i="30"/>
  <c r="C53" i="30"/>
  <c r="C196" i="30"/>
  <c r="C209" i="30"/>
  <c r="C354" i="30"/>
  <c r="C64" i="30"/>
  <c r="C176" i="30"/>
  <c r="C504" i="30"/>
  <c r="C397" i="30"/>
  <c r="C203" i="30"/>
  <c r="C369" i="30"/>
  <c r="C344" i="30"/>
  <c r="C85" i="30"/>
  <c r="C361" i="30"/>
  <c r="C66" i="30"/>
  <c r="C332" i="30"/>
  <c r="C382" i="30"/>
  <c r="C231" i="30"/>
  <c r="C191" i="30"/>
  <c r="C204" i="30"/>
  <c r="C339" i="30"/>
  <c r="C136" i="30"/>
  <c r="C245" i="30"/>
  <c r="C177" i="30"/>
  <c r="C326" i="30"/>
  <c r="C277" i="30"/>
  <c r="C75" i="30"/>
  <c r="C285" i="30"/>
  <c r="C384" i="30"/>
  <c r="C409" i="30"/>
  <c r="C317" i="30"/>
  <c r="C454" i="30"/>
  <c r="C282" i="30"/>
  <c r="C286" i="30"/>
  <c r="C107" i="30"/>
  <c r="C450" i="30"/>
  <c r="C175" i="30"/>
  <c r="C76" i="30"/>
  <c r="C484" i="30"/>
  <c r="C406" i="30"/>
  <c r="C185" i="30"/>
  <c r="C125" i="30"/>
  <c r="C41" i="30"/>
  <c r="C362" i="30"/>
  <c r="C493" i="30"/>
  <c r="C273" i="30"/>
  <c r="C142" i="30"/>
  <c r="C492" i="30"/>
  <c r="C101" i="30"/>
  <c r="C179" i="30"/>
  <c r="C365" i="30"/>
  <c r="C56" i="30"/>
  <c r="C73" i="30"/>
  <c r="C153" i="30"/>
  <c r="C70" i="30"/>
  <c r="C151" i="30"/>
  <c r="C328" i="30"/>
  <c r="C387" i="30"/>
  <c r="C252" i="30"/>
  <c r="C100" i="30"/>
  <c r="C350" i="30"/>
  <c r="C247" i="30"/>
  <c r="C441" i="30"/>
  <c r="C65" i="30"/>
  <c r="C478" i="30"/>
  <c r="C380" i="30"/>
  <c r="C154" i="30"/>
  <c r="C224" i="30"/>
  <c r="C132" i="30"/>
  <c r="C438" i="30"/>
  <c r="C260" i="30"/>
  <c r="C137" i="30"/>
  <c r="C525" i="30"/>
  <c r="C103" i="30"/>
  <c r="C216" i="30"/>
  <c r="C8" i="30"/>
  <c r="C81" i="30"/>
  <c r="C451" i="30"/>
  <c r="C464" i="30"/>
  <c r="C210" i="30"/>
  <c r="C88" i="30"/>
  <c r="C80" i="30"/>
  <c r="C225" i="30"/>
  <c r="C305" i="30"/>
  <c r="C166" i="30"/>
  <c r="C256" i="30"/>
  <c r="C82" i="30"/>
  <c r="C150" i="30"/>
  <c r="H163" i="26" l="1"/>
  <c r="C126" i="30"/>
  <c r="E26" i="30"/>
  <c r="E206" i="30" l="1"/>
  <c r="E171" i="30"/>
  <c r="E254" i="30"/>
  <c r="E467" i="30"/>
  <c r="E265" i="30"/>
  <c r="E64" i="30"/>
  <c r="E384" i="30"/>
  <c r="E335" i="30"/>
  <c r="E475" i="30"/>
  <c r="E79" i="30"/>
  <c r="E58" i="30"/>
  <c r="E218" i="30"/>
  <c r="E327" i="30"/>
  <c r="E456" i="30"/>
  <c r="E426" i="30"/>
  <c r="E282" i="30"/>
  <c r="E233" i="30"/>
  <c r="E450" i="30"/>
  <c r="E31" i="30"/>
  <c r="E414" i="30"/>
  <c r="E278" i="30"/>
  <c r="E513" i="30"/>
  <c r="E436" i="30"/>
  <c r="E29" i="30"/>
  <c r="E45" i="30"/>
  <c r="E91" i="30"/>
  <c r="E23" i="30"/>
  <c r="E149" i="30"/>
  <c r="E10" i="30"/>
  <c r="E261" i="30"/>
  <c r="E279" i="30"/>
  <c r="E227" i="30"/>
  <c r="E205" i="30"/>
  <c r="E255" i="30"/>
  <c r="E503" i="30"/>
  <c r="E191" i="30"/>
  <c r="E14" i="30"/>
  <c r="E276" i="30"/>
  <c r="E97" i="30"/>
  <c r="E473" i="30"/>
  <c r="E399" i="30"/>
  <c r="E411" i="30"/>
  <c r="E519" i="30"/>
  <c r="E505" i="30"/>
  <c r="E316" i="30"/>
  <c r="E60" i="30"/>
  <c r="E466" i="30"/>
  <c r="E71" i="30"/>
  <c r="E354" i="30"/>
  <c r="E515" i="30"/>
  <c r="E344" i="30"/>
  <c r="E124" i="30"/>
  <c r="E302" i="30"/>
  <c r="E228" i="30"/>
  <c r="E69" i="30"/>
  <c r="E115" i="30"/>
  <c r="E173" i="30"/>
  <c r="E390" i="30"/>
  <c r="E242" i="30"/>
  <c r="E322" i="30"/>
  <c r="E330" i="30"/>
  <c r="E307" i="30"/>
  <c r="E496" i="30"/>
  <c r="E172" i="30"/>
  <c r="E313" i="30"/>
  <c r="E165" i="30"/>
  <c r="E309" i="30"/>
  <c r="E203" i="30"/>
  <c r="E470" i="30"/>
  <c r="E190" i="30"/>
  <c r="E259" i="30"/>
  <c r="E250" i="30"/>
  <c r="E232" i="30"/>
  <c r="E512" i="30"/>
  <c r="E401" i="30"/>
  <c r="E297" i="30"/>
  <c r="E419" i="30"/>
  <c r="E35" i="30"/>
  <c r="E30" i="30"/>
  <c r="E130" i="30"/>
  <c r="E486" i="30"/>
  <c r="E286" i="30"/>
  <c r="E28" i="30"/>
  <c r="E334" i="30"/>
  <c r="E493" i="30"/>
  <c r="E378" i="30"/>
  <c r="E433" i="30"/>
  <c r="E337" i="30"/>
  <c r="E359" i="30"/>
  <c r="E395" i="30"/>
  <c r="E454" i="30"/>
  <c r="E463" i="30"/>
  <c r="E151" i="30"/>
  <c r="E81" i="30"/>
  <c r="E438" i="30"/>
  <c r="E341" i="30"/>
  <c r="E100" i="30"/>
  <c r="E380" i="30"/>
  <c r="E372" i="30"/>
  <c r="E217" i="30"/>
  <c r="E237" i="30"/>
  <c r="E42" i="30"/>
  <c r="E37" i="30"/>
  <c r="E224" i="30"/>
  <c r="E50" i="30"/>
  <c r="E368" i="30"/>
  <c r="E65" i="30"/>
  <c r="E520" i="30"/>
  <c r="E103" i="30"/>
  <c r="E522" i="30"/>
  <c r="E140" i="30"/>
  <c r="E33" i="30"/>
  <c r="E53" i="30"/>
  <c r="E444" i="30"/>
  <c r="E230" i="30"/>
  <c r="E85" i="30"/>
  <c r="E290" i="30"/>
  <c r="E56" i="30"/>
  <c r="E484" i="30"/>
  <c r="E523" i="30"/>
  <c r="E107" i="30"/>
  <c r="E93" i="30"/>
  <c r="E375" i="30"/>
  <c r="E490" i="30"/>
  <c r="E256" i="30"/>
  <c r="E448" i="30"/>
  <c r="E12" i="30"/>
  <c r="E36" i="30"/>
  <c r="E245" i="30"/>
  <c r="E253" i="30"/>
  <c r="E369" i="30"/>
  <c r="E74" i="30"/>
  <c r="E234" i="30"/>
  <c r="E477" i="30"/>
  <c r="E43" i="30"/>
  <c r="E11" i="30"/>
  <c r="E392" i="30"/>
  <c r="E498" i="30"/>
  <c r="E87" i="30"/>
  <c r="E422" i="30"/>
  <c r="E20" i="30"/>
  <c r="E141" i="30"/>
  <c r="E68" i="30"/>
  <c r="E348" i="30"/>
  <c r="E391" i="30"/>
  <c r="E211" i="30"/>
  <c r="E280" i="30"/>
  <c r="E84" i="30"/>
  <c r="E18" i="30"/>
  <c r="E405" i="30"/>
  <c r="E247" i="30"/>
  <c r="E166" i="30"/>
  <c r="E476" i="30"/>
  <c r="E343" i="30"/>
  <c r="E54" i="30"/>
  <c r="E507" i="30"/>
  <c r="E268" i="30"/>
  <c r="E57" i="30"/>
  <c r="E243" i="30"/>
  <c r="E19" i="30"/>
  <c r="E416" i="30"/>
  <c r="E292" i="30"/>
  <c r="E8" i="30"/>
  <c r="E439" i="30"/>
  <c r="E288" i="30"/>
  <c r="E70" i="30"/>
  <c r="E17" i="30"/>
  <c r="E16" i="30"/>
  <c r="E221" i="30"/>
  <c r="E101" i="30"/>
  <c r="E183" i="30"/>
  <c r="E502" i="30"/>
  <c r="E62" i="30"/>
  <c r="E526" i="30"/>
  <c r="E464" i="30"/>
  <c r="E266" i="30"/>
  <c r="E478" i="30"/>
  <c r="E338" i="30"/>
  <c r="E104" i="30"/>
  <c r="E440" i="30"/>
  <c r="E117" i="30"/>
  <c r="E299" i="30"/>
  <c r="E212" i="30"/>
  <c r="E429" i="30"/>
  <c r="E197" i="30"/>
  <c r="E291" i="30"/>
  <c r="E460" i="30"/>
  <c r="E301" i="30"/>
  <c r="E216" i="30"/>
  <c r="E287" i="30"/>
  <c r="E367" i="30"/>
  <c r="E163" i="30"/>
  <c r="E409" i="30"/>
  <c r="E194" i="30"/>
  <c r="E356" i="30"/>
  <c r="E300" i="30"/>
  <c r="E161" i="30"/>
  <c r="E177" i="30"/>
  <c r="E443" i="30"/>
  <c r="E143" i="30"/>
  <c r="E202" i="30"/>
  <c r="E15" i="30"/>
  <c r="E447" i="30"/>
  <c r="E304" i="30"/>
  <c r="E373" i="30"/>
  <c r="E382" i="30"/>
  <c r="E504" i="30"/>
  <c r="E424" i="30"/>
  <c r="E204" i="30"/>
  <c r="E27" i="30"/>
  <c r="E396" i="30"/>
  <c r="E40" i="30"/>
  <c r="E200" i="30"/>
  <c r="E135" i="30"/>
  <c r="E24" i="30"/>
  <c r="E32" i="30"/>
  <c r="E459" i="30"/>
  <c r="E479" i="30"/>
  <c r="E271" i="30"/>
  <c r="E272" i="30"/>
  <c r="E398" i="30"/>
  <c r="E133" i="30"/>
  <c r="E400" i="30"/>
  <c r="E410" i="30"/>
  <c r="E417" i="30"/>
  <c r="E187" i="30"/>
  <c r="E188" i="30"/>
  <c r="E403" i="30"/>
  <c r="E455" i="30"/>
  <c r="E125" i="30"/>
  <c r="E106" i="30"/>
  <c r="E319" i="30"/>
  <c r="E437" i="30"/>
  <c r="E349" i="30"/>
  <c r="E462" i="30"/>
  <c r="E76" i="30"/>
  <c r="E308" i="30"/>
  <c r="E283" i="30"/>
  <c r="E142" i="30"/>
  <c r="E176" i="30"/>
  <c r="E249" i="30"/>
  <c r="E298" i="30"/>
  <c r="E499" i="30"/>
  <c r="E524" i="30"/>
  <c r="E199" i="30"/>
  <c r="E215" i="30"/>
  <c r="E109" i="30"/>
  <c r="E421" i="30"/>
  <c r="E134" i="30"/>
  <c r="E192" i="30"/>
  <c r="E510" i="30"/>
  <c r="E310" i="30"/>
  <c r="E102" i="30"/>
  <c r="E509" i="30"/>
  <c r="E511" i="30"/>
  <c r="E413" i="30"/>
  <c r="E332" i="30"/>
  <c r="E83" i="30"/>
  <c r="E248" i="30"/>
  <c r="E128" i="30"/>
  <c r="E73" i="30"/>
  <c r="E488" i="30"/>
  <c r="E150" i="30"/>
  <c r="E352" i="30"/>
  <c r="E371" i="30"/>
  <c r="E121" i="30"/>
  <c r="E495" i="30"/>
  <c r="E347" i="30"/>
  <c r="E210" i="30"/>
  <c r="E370" i="30"/>
  <c r="E366" i="30"/>
  <c r="E305" i="30"/>
  <c r="E118" i="30"/>
  <c r="E251" i="30"/>
  <c r="E355" i="30"/>
  <c r="E147" i="30"/>
  <c r="E482" i="30"/>
  <c r="E238" i="30"/>
  <c r="E132" i="30"/>
  <c r="E7" i="30"/>
  <c r="E114" i="30"/>
  <c r="E185" i="30"/>
  <c r="E497" i="30"/>
  <c r="E342" i="30"/>
  <c r="E312" i="30"/>
  <c r="E364" i="30"/>
  <c r="E430" i="30"/>
  <c r="E296" i="30"/>
  <c r="E225" i="30"/>
  <c r="E92" i="30"/>
  <c r="E38" i="30"/>
  <c r="E376" i="30"/>
  <c r="E80" i="30"/>
  <c r="E138" i="30"/>
  <c r="E281" i="30"/>
  <c r="E381" i="30"/>
  <c r="E139" i="30"/>
  <c r="E485" i="30"/>
  <c r="E175" i="30"/>
  <c r="E262" i="30"/>
  <c r="E389" i="30"/>
  <c r="E127" i="30"/>
  <c r="E397" i="30"/>
  <c r="E452" i="30"/>
  <c r="E315" i="30"/>
  <c r="E136" i="30"/>
  <c r="E47" i="30"/>
  <c r="E184" i="30"/>
  <c r="E317" i="30"/>
  <c r="E229" i="30"/>
  <c r="E193" i="30"/>
  <c r="E487" i="30"/>
  <c r="E160" i="30"/>
  <c r="E363" i="30"/>
  <c r="E340" i="30"/>
  <c r="E514" i="30"/>
  <c r="E178" i="30"/>
  <c r="E471" i="30"/>
  <c r="E294" i="30"/>
  <c r="E113" i="30"/>
  <c r="E407" i="30"/>
  <c r="E345" i="30"/>
  <c r="E427" i="30"/>
  <c r="E374" i="30"/>
  <c r="E325" i="30"/>
  <c r="E351" i="30"/>
  <c r="E257" i="30"/>
  <c r="E329" i="30"/>
  <c r="E494" i="30"/>
  <c r="E214" i="30"/>
  <c r="E164" i="30"/>
  <c r="E274" i="30"/>
  <c r="E442" i="30"/>
  <c r="E154" i="30"/>
  <c r="E336" i="30"/>
  <c r="E275" i="30"/>
  <c r="E453" i="30"/>
  <c r="E201" i="30"/>
  <c r="E48" i="30"/>
  <c r="E521" i="30"/>
  <c r="E44" i="30"/>
  <c r="E82" i="30"/>
  <c r="E525" i="30"/>
  <c r="E86" i="30"/>
  <c r="E428" i="30"/>
  <c r="E358" i="30"/>
  <c r="E418" i="30"/>
  <c r="E208" i="30"/>
  <c r="E119" i="30"/>
  <c r="E78" i="30"/>
  <c r="E22" i="30"/>
  <c r="E468" i="30"/>
  <c r="E219" i="30"/>
  <c r="E425" i="30"/>
  <c r="E34" i="30"/>
  <c r="E174" i="30"/>
  <c r="E158" i="30"/>
  <c r="E517" i="30"/>
  <c r="E506" i="30"/>
  <c r="E181" i="30"/>
  <c r="E231" i="30"/>
  <c r="E41" i="30"/>
  <c r="E267" i="30"/>
  <c r="E89" i="30"/>
  <c r="E51" i="30"/>
  <c r="E110" i="30"/>
  <c r="E386" i="30"/>
  <c r="E481" i="30"/>
  <c r="E144" i="30"/>
  <c r="E108" i="30"/>
  <c r="E491" i="30"/>
  <c r="E94" i="30"/>
  <c r="E320" i="30"/>
  <c r="E360" i="30"/>
  <c r="E295" i="30"/>
  <c r="E21" i="30"/>
  <c r="E263" i="30"/>
  <c r="E75" i="30"/>
  <c r="E483" i="30"/>
  <c r="E321" i="30"/>
  <c r="E169" i="30"/>
  <c r="E9" i="30"/>
  <c r="E52" i="30"/>
  <c r="E270" i="30"/>
  <c r="E362" i="30"/>
  <c r="E152" i="30"/>
  <c r="E13" i="30"/>
  <c r="E129" i="30"/>
  <c r="E236" i="30"/>
  <c r="E66" i="30"/>
  <c r="E353" i="30"/>
  <c r="E264" i="30"/>
  <c r="E285" i="30"/>
  <c r="E59" i="30"/>
  <c r="E311" i="30"/>
  <c r="E120" i="30"/>
  <c r="E339" i="30"/>
  <c r="E435" i="30"/>
  <c r="E480" i="30"/>
  <c r="E186" i="30"/>
  <c r="E222" i="30"/>
  <c r="E98" i="30"/>
  <c r="E148" i="30"/>
  <c r="E61" i="30"/>
  <c r="E474" i="30"/>
  <c r="E198" i="30"/>
  <c r="E213" i="30"/>
  <c r="E105" i="30"/>
  <c r="E465" i="30"/>
  <c r="E189" i="30"/>
  <c r="E182" i="30"/>
  <c r="E196" i="30"/>
  <c r="E67" i="30"/>
  <c r="E314" i="30"/>
  <c r="E157" i="30"/>
  <c r="E155" i="30"/>
  <c r="E331" i="30"/>
  <c r="E49" i="30"/>
  <c r="E223" i="30"/>
  <c r="E39" i="30"/>
  <c r="E246" i="30"/>
  <c r="E346" i="30"/>
  <c r="E379" i="30"/>
  <c r="E393" i="30"/>
  <c r="E46" i="30"/>
  <c r="E508" i="30"/>
  <c r="E207" i="30"/>
  <c r="E241" i="30"/>
  <c r="E365" i="30"/>
  <c r="E252" i="30"/>
  <c r="E235" i="30"/>
  <c r="E153" i="30"/>
  <c r="E449" i="30"/>
  <c r="E451" i="30"/>
  <c r="E167" i="30"/>
  <c r="E77" i="30"/>
  <c r="E328" i="30"/>
  <c r="E111" i="30"/>
  <c r="E156" i="30"/>
  <c r="E72" i="30"/>
  <c r="E179" i="30"/>
  <c r="E404" i="30"/>
  <c r="E388" i="30"/>
  <c r="E323" i="30"/>
  <c r="E284" i="30"/>
  <c r="E501" i="30"/>
  <c r="E226" i="30"/>
  <c r="E333" i="30"/>
  <c r="E95" i="30"/>
  <c r="E112" i="30"/>
  <c r="E306" i="30"/>
  <c r="E303" i="30"/>
  <c r="E445" i="30"/>
  <c r="E180" i="30"/>
  <c r="E90" i="30"/>
  <c r="E458" i="30"/>
  <c r="E383" i="30"/>
  <c r="E377" i="30"/>
  <c r="E432" i="30"/>
  <c r="E6" i="30"/>
  <c r="E273" i="30"/>
  <c r="E518" i="30"/>
  <c r="E406" i="30"/>
  <c r="E420" i="30"/>
  <c r="E385" i="30"/>
  <c r="E326" i="30"/>
  <c r="E423" i="30"/>
  <c r="E240" i="30"/>
  <c r="E146" i="30"/>
  <c r="E116" i="30"/>
  <c r="E402" i="30"/>
  <c r="E162" i="30"/>
  <c r="E195" i="30"/>
  <c r="E277" i="30"/>
  <c r="E63" i="30"/>
  <c r="E96" i="30"/>
  <c r="E318" i="30"/>
  <c r="E123" i="30"/>
  <c r="E431" i="30"/>
  <c r="E469" i="30"/>
  <c r="E99" i="30"/>
  <c r="E244" i="30"/>
  <c r="E170" i="30"/>
  <c r="E357" i="30"/>
  <c r="E122" i="30"/>
  <c r="E145" i="30"/>
  <c r="E269" i="30"/>
  <c r="E361" i="30"/>
  <c r="E293" i="30"/>
  <c r="E472" i="30"/>
  <c r="E239" i="30"/>
  <c r="E25" i="30"/>
  <c r="E457" i="30"/>
  <c r="E289" i="30"/>
  <c r="E500" i="30"/>
  <c r="E131" i="30"/>
  <c r="E209" i="30"/>
  <c r="E434" i="30"/>
  <c r="E408" i="30"/>
  <c r="E492" i="30"/>
  <c r="E260" i="30"/>
  <c r="E415" i="30"/>
  <c r="E55" i="30"/>
  <c r="E489" i="30"/>
  <c r="E258" i="30"/>
  <c r="E137" i="30"/>
  <c r="E126" i="30"/>
  <c r="E324" i="30"/>
  <c r="E159" i="30"/>
  <c r="E220" i="30"/>
  <c r="E168" i="30"/>
  <c r="E387" i="30"/>
  <c r="E350" i="30"/>
  <c r="E412" i="30"/>
  <c r="E441" i="30"/>
  <c r="E446" i="30"/>
  <c r="E88" i="30"/>
  <c r="E394" i="30"/>
  <c r="E516" i="30"/>
  <c r="E461" i="30"/>
  <c r="E4" i="30" l="1"/>
  <c r="F156" i="30" s="1"/>
  <c r="C140" i="34" l="1"/>
  <c r="G156" i="30"/>
  <c r="F374" i="30"/>
  <c r="F357" i="30"/>
  <c r="F206" i="30"/>
  <c r="F44" i="30"/>
  <c r="F510" i="30"/>
  <c r="F253" i="30"/>
  <c r="F129" i="30"/>
  <c r="F333" i="30"/>
  <c r="F326" i="30"/>
  <c r="F313" i="30"/>
  <c r="F161" i="30"/>
  <c r="F188" i="30"/>
  <c r="F407" i="30"/>
  <c r="F255" i="30"/>
  <c r="F194" i="30"/>
  <c r="F346" i="30"/>
  <c r="F329" i="30"/>
  <c r="F247" i="30"/>
  <c r="F416" i="30"/>
  <c r="F83" i="30"/>
  <c r="F366" i="30"/>
  <c r="F232" i="30"/>
  <c r="F234" i="30"/>
  <c r="F264" i="30"/>
  <c r="F51" i="30"/>
  <c r="F310" i="30"/>
  <c r="F470" i="30"/>
  <c r="F417" i="30"/>
  <c r="F109" i="30"/>
  <c r="F119" i="30"/>
  <c r="F307" i="30"/>
  <c r="F187" i="30"/>
  <c r="F495" i="30"/>
  <c r="F384" i="30"/>
  <c r="F148" i="30"/>
  <c r="F245" i="30"/>
  <c r="F494" i="30"/>
  <c r="F133" i="30"/>
  <c r="F426" i="30"/>
  <c r="F448" i="30"/>
  <c r="F436" i="30"/>
  <c r="F463" i="30"/>
  <c r="F455" i="30"/>
  <c r="F39" i="30"/>
  <c r="F263" i="30"/>
  <c r="F347" i="30"/>
  <c r="F265" i="30"/>
  <c r="F100" i="30"/>
  <c r="F288" i="30"/>
  <c r="F332" i="30"/>
  <c r="F458" i="30"/>
  <c r="F244" i="30"/>
  <c r="F312" i="30"/>
  <c r="F219" i="30"/>
  <c r="F220" i="30"/>
  <c r="F165" i="30"/>
  <c r="F292" i="30"/>
  <c r="F509" i="30"/>
  <c r="F138" i="30"/>
  <c r="F300" i="30"/>
  <c r="F272" i="30"/>
  <c r="F507" i="30"/>
  <c r="F174" i="30"/>
  <c r="F387" i="30"/>
  <c r="F430" i="30"/>
  <c r="F376" i="30"/>
  <c r="F181" i="30"/>
  <c r="F303" i="30"/>
  <c r="F236" i="30"/>
  <c r="F258" i="30"/>
  <c r="F193" i="30"/>
  <c r="F480" i="30"/>
  <c r="F14" i="30"/>
  <c r="F237" i="30"/>
  <c r="F409" i="30"/>
  <c r="F73" i="30"/>
  <c r="F23" i="30"/>
  <c r="F394" i="30"/>
  <c r="F225" i="30"/>
  <c r="F350" i="30"/>
  <c r="F171" i="30"/>
  <c r="F380" i="30"/>
  <c r="F287" i="30"/>
  <c r="F471" i="30"/>
  <c r="F517" i="30"/>
  <c r="F149" i="30"/>
  <c r="F126" i="30"/>
  <c r="F259" i="30"/>
  <c r="F443" i="30"/>
  <c r="F66" i="30"/>
  <c r="F69" i="30"/>
  <c r="F322" i="30"/>
  <c r="F490" i="30"/>
  <c r="F92" i="30"/>
  <c r="F425" i="30"/>
  <c r="F49" i="30"/>
  <c r="F396" i="30"/>
  <c r="F337" i="30"/>
  <c r="F166" i="30"/>
  <c r="F7" i="30"/>
  <c r="F86" i="30"/>
  <c r="F63" i="30"/>
  <c r="F6" i="30"/>
  <c r="G6" i="30" s="1"/>
  <c r="F375" i="30"/>
  <c r="F414" i="30"/>
  <c r="F47" i="30"/>
  <c r="F142" i="30"/>
  <c r="F410" i="30"/>
  <c r="F261" i="30"/>
  <c r="F81" i="30"/>
  <c r="F57" i="30"/>
  <c r="F400" i="30"/>
  <c r="F345" i="30"/>
  <c r="F152" i="30"/>
  <c r="F466" i="30"/>
  <c r="F415" i="30"/>
  <c r="F115" i="30"/>
  <c r="F523" i="30"/>
  <c r="F429" i="30"/>
  <c r="F421" i="30"/>
  <c r="F16" i="30"/>
  <c r="F447" i="30"/>
  <c r="F26" i="30"/>
  <c r="F231" i="30"/>
  <c r="F99" i="30"/>
  <c r="F243" i="30"/>
  <c r="F373" i="30"/>
  <c r="F308" i="30"/>
  <c r="F89" i="30"/>
  <c r="F501" i="30"/>
  <c r="F279" i="30"/>
  <c r="F521" i="30"/>
  <c r="F401" i="30"/>
  <c r="F205" i="30"/>
  <c r="F296" i="30"/>
  <c r="F113" i="30"/>
  <c r="F468" i="30"/>
  <c r="F270" i="30"/>
  <c r="F155" i="30"/>
  <c r="F169" i="30"/>
  <c r="F318" i="30"/>
  <c r="F43" i="30"/>
  <c r="F355" i="30"/>
  <c r="F13" i="30"/>
  <c r="F10" i="30"/>
  <c r="F151" i="30"/>
  <c r="F256" i="30"/>
  <c r="F268" i="30"/>
  <c r="F216" i="30"/>
  <c r="F398" i="30"/>
  <c r="F178" i="30"/>
  <c r="F123" i="30"/>
  <c r="F367" i="30"/>
  <c r="F379" i="30"/>
  <c r="F311" i="30"/>
  <c r="F91" i="30"/>
  <c r="F93" i="30"/>
  <c r="F160" i="30"/>
  <c r="F273" i="30"/>
  <c r="F504" i="30"/>
  <c r="F277" i="30"/>
  <c r="F32" i="30"/>
  <c r="F390" i="30"/>
  <c r="F395" i="30"/>
  <c r="F343" i="30"/>
  <c r="F291" i="30"/>
  <c r="F479" i="30"/>
  <c r="F192" i="30"/>
  <c r="F185" i="30"/>
  <c r="F363" i="30"/>
  <c r="F356" i="30"/>
  <c r="F257" i="30"/>
  <c r="F438" i="30"/>
  <c r="F511" i="30"/>
  <c r="F364" i="30"/>
  <c r="F78" i="30"/>
  <c r="F9" i="30"/>
  <c r="F314" i="30"/>
  <c r="F97" i="30"/>
  <c r="F464" i="30"/>
  <c r="F116" i="30"/>
  <c r="F124" i="30"/>
  <c r="F85" i="30"/>
  <c r="F84" i="30"/>
  <c r="F440" i="30"/>
  <c r="F40" i="30"/>
  <c r="F524" i="30"/>
  <c r="F147" i="30"/>
  <c r="F184" i="30"/>
  <c r="F94" i="30"/>
  <c r="F77" i="30"/>
  <c r="F402" i="30"/>
  <c r="F55" i="30"/>
  <c r="F461" i="30"/>
  <c r="F179" i="30"/>
  <c r="F281" i="30"/>
  <c r="F207" i="30"/>
  <c r="F431" i="30"/>
  <c r="F168" i="30"/>
  <c r="F167" i="30"/>
  <c r="F262" i="30"/>
  <c r="F274" i="30"/>
  <c r="F120" i="30"/>
  <c r="F241" i="30"/>
  <c r="F361" i="30"/>
  <c r="F175" i="30"/>
  <c r="F475" i="30"/>
  <c r="F399" i="30"/>
  <c r="F50" i="30"/>
  <c r="F392" i="30"/>
  <c r="F221" i="30"/>
  <c r="F202" i="30"/>
  <c r="F437" i="30"/>
  <c r="F371" i="30"/>
  <c r="F428" i="30"/>
  <c r="F446" i="30"/>
  <c r="F146" i="30"/>
  <c r="F519" i="30"/>
  <c r="F150" i="30"/>
  <c r="F38" i="30"/>
  <c r="F42" i="30"/>
  <c r="F488" i="30"/>
  <c r="F80" i="30"/>
  <c r="F325" i="30"/>
  <c r="F144" i="30"/>
  <c r="F95" i="30"/>
  <c r="F37" i="30"/>
  <c r="F64" i="30"/>
  <c r="F276" i="30"/>
  <c r="F190" i="30"/>
  <c r="F477" i="30"/>
  <c r="F70" i="30"/>
  <c r="F177" i="30"/>
  <c r="F125" i="30"/>
  <c r="F351" i="30"/>
  <c r="F518" i="30"/>
  <c r="F34" i="30"/>
  <c r="F65" i="30"/>
  <c r="F485" i="30"/>
  <c r="F59" i="30"/>
  <c r="F508" i="30"/>
  <c r="F242" i="30"/>
  <c r="F227" i="30"/>
  <c r="F172" i="30"/>
  <c r="F341" i="30"/>
  <c r="F36" i="30"/>
  <c r="F19" i="30"/>
  <c r="F413" i="30"/>
  <c r="F306" i="30"/>
  <c r="F441" i="30"/>
  <c r="F420" i="30"/>
  <c r="F122" i="30"/>
  <c r="F460" i="30"/>
  <c r="F48" i="30"/>
  <c r="F423" i="30"/>
  <c r="F275" i="30"/>
  <c r="F481" i="30"/>
  <c r="F186" i="30"/>
  <c r="F153" i="30"/>
  <c r="F442" i="30"/>
  <c r="F469" i="30"/>
  <c r="F222" i="30"/>
  <c r="F344" i="30"/>
  <c r="F24" i="30"/>
  <c r="F412" i="30"/>
  <c r="F427" i="30"/>
  <c r="F327" i="30"/>
  <c r="F316" i="30"/>
  <c r="F419" i="30"/>
  <c r="F20" i="30"/>
  <c r="F62" i="30"/>
  <c r="F210" i="30"/>
  <c r="F195" i="30"/>
  <c r="F496" i="30"/>
  <c r="F497" i="30"/>
  <c r="F512" i="30"/>
  <c r="F368" i="30"/>
  <c r="F121" i="30"/>
  <c r="F139" i="30"/>
  <c r="F320" i="30"/>
  <c r="F385" i="30"/>
  <c r="F140" i="30"/>
  <c r="F397" i="30"/>
  <c r="F224" i="30"/>
  <c r="F79" i="30"/>
  <c r="F411" i="30"/>
  <c r="F498" i="30"/>
  <c r="F101" i="30"/>
  <c r="F15" i="30"/>
  <c r="F349" i="30"/>
  <c r="F214" i="30"/>
  <c r="F41" i="30"/>
  <c r="F386" i="30"/>
  <c r="F30" i="30"/>
  <c r="F127" i="30"/>
  <c r="F154" i="30"/>
  <c r="F110" i="30"/>
  <c r="F435" i="30"/>
  <c r="F252" i="30"/>
  <c r="F28" i="30"/>
  <c r="F467" i="30"/>
  <c r="F191" i="30"/>
  <c r="F203" i="30"/>
  <c r="F74" i="30"/>
  <c r="F439" i="30"/>
  <c r="F403" i="30"/>
  <c r="F128" i="30"/>
  <c r="F90" i="30"/>
  <c r="F269" i="30"/>
  <c r="F516" i="30"/>
  <c r="F162" i="30"/>
  <c r="F285" i="30"/>
  <c r="F209" i="30"/>
  <c r="F58" i="30"/>
  <c r="F106" i="30"/>
  <c r="F22" i="30"/>
  <c r="F377" i="30"/>
  <c r="F334" i="30"/>
  <c r="F336" i="30"/>
  <c r="F362" i="30"/>
  <c r="F289" i="30"/>
  <c r="F391" i="30"/>
  <c r="F454" i="30"/>
  <c r="F260" i="30"/>
  <c r="F60" i="30"/>
  <c r="F141" i="30"/>
  <c r="F526" i="30"/>
  <c r="F370" i="30"/>
  <c r="F87" i="30"/>
  <c r="F525" i="30"/>
  <c r="F137" i="30"/>
  <c r="F31" i="30"/>
  <c r="F499" i="30"/>
  <c r="F108" i="30"/>
  <c r="F98" i="30"/>
  <c r="F451" i="30"/>
  <c r="F372" i="30"/>
  <c r="F340" i="30"/>
  <c r="F335" i="30"/>
  <c r="F473" i="30"/>
  <c r="F250" i="30"/>
  <c r="F11" i="30"/>
  <c r="F143" i="30"/>
  <c r="F319" i="30"/>
  <c r="F352" i="30"/>
  <c r="F381" i="30"/>
  <c r="F393" i="30"/>
  <c r="F239" i="30"/>
  <c r="F339" i="30"/>
  <c r="F159" i="30"/>
  <c r="F503" i="30"/>
  <c r="F462" i="30"/>
  <c r="F145" i="30"/>
  <c r="F217" i="30"/>
  <c r="F267" i="30"/>
  <c r="F103" i="30"/>
  <c r="F25" i="30"/>
  <c r="F354" i="30"/>
  <c r="F478" i="30"/>
  <c r="F293" i="30"/>
  <c r="F418" i="30"/>
  <c r="F35" i="30"/>
  <c r="F382" i="30"/>
  <c r="F213" i="30"/>
  <c r="F492" i="30"/>
  <c r="F170" i="30"/>
  <c r="F18" i="30"/>
  <c r="F482" i="30"/>
  <c r="F88" i="30"/>
  <c r="F68" i="30"/>
  <c r="F515" i="30"/>
  <c r="F315" i="30"/>
  <c r="F246" i="30"/>
  <c r="F404" i="30"/>
  <c r="F369" i="30"/>
  <c r="F353" i="30"/>
  <c r="F450" i="30"/>
  <c r="F286" i="30"/>
  <c r="F444" i="30"/>
  <c r="F211" i="30"/>
  <c r="F338" i="30"/>
  <c r="F27" i="30"/>
  <c r="F298" i="30"/>
  <c r="F251" i="30"/>
  <c r="F136" i="30"/>
  <c r="F201" i="30"/>
  <c r="F445" i="30"/>
  <c r="F8" i="30"/>
  <c r="F235" i="30"/>
  <c r="F484" i="30"/>
  <c r="F212" i="30"/>
  <c r="F82" i="30"/>
  <c r="F360" i="30"/>
  <c r="F280" i="30"/>
  <c r="F295" i="30"/>
  <c r="F218" i="30"/>
  <c r="F505" i="30"/>
  <c r="F297" i="30"/>
  <c r="F520" i="30"/>
  <c r="F422" i="30"/>
  <c r="F502" i="30"/>
  <c r="F304" i="30"/>
  <c r="F406" i="30"/>
  <c r="F500" i="30"/>
  <c r="F328" i="30"/>
  <c r="F46" i="30"/>
  <c r="F111" i="30"/>
  <c r="F309" i="30"/>
  <c r="F472" i="30"/>
  <c r="F76" i="30"/>
  <c r="F483" i="30"/>
  <c r="F226" i="30"/>
  <c r="F96" i="30"/>
  <c r="F486" i="30"/>
  <c r="F61" i="30"/>
  <c r="F131" i="30"/>
  <c r="F67" i="30"/>
  <c r="F271" i="30"/>
  <c r="F233" i="30"/>
  <c r="F53" i="30"/>
  <c r="F204" i="30"/>
  <c r="F249" i="30"/>
  <c r="F118" i="30"/>
  <c r="F465" i="30"/>
  <c r="F294" i="30"/>
  <c r="F522" i="30"/>
  <c r="F389" i="30"/>
  <c r="F474" i="30"/>
  <c r="F12" i="30"/>
  <c r="F456" i="30"/>
  <c r="F283" i="30"/>
  <c r="F476" i="30"/>
  <c r="F197" i="30"/>
  <c r="F134" i="30"/>
  <c r="F487" i="30"/>
  <c r="F21" i="30"/>
  <c r="F105" i="30"/>
  <c r="F72" i="30"/>
  <c r="F240" i="30"/>
  <c r="F158" i="30"/>
  <c r="F365" i="30"/>
  <c r="F491" i="30"/>
  <c r="F278" i="30"/>
  <c r="F302" i="30"/>
  <c r="F493" i="30"/>
  <c r="F290" i="30"/>
  <c r="F117" i="30"/>
  <c r="F200" i="30"/>
  <c r="F199" i="30"/>
  <c r="F331" i="30"/>
  <c r="F164" i="30"/>
  <c r="F330" i="30"/>
  <c r="F102" i="30"/>
  <c r="F342" i="30"/>
  <c r="F514" i="30"/>
  <c r="F208" i="30"/>
  <c r="F321" i="30"/>
  <c r="F196" i="30"/>
  <c r="F323" i="30"/>
  <c r="F489" i="30"/>
  <c r="F383" i="30"/>
  <c r="F230" i="30"/>
  <c r="F248" i="30"/>
  <c r="F223" i="30"/>
  <c r="F52" i="30"/>
  <c r="F45" i="30"/>
  <c r="F173" i="30"/>
  <c r="F359" i="30"/>
  <c r="F107" i="30"/>
  <c r="F459" i="30"/>
  <c r="F114" i="30"/>
  <c r="F54" i="30"/>
  <c r="F301" i="30"/>
  <c r="F506" i="30"/>
  <c r="F228" i="30"/>
  <c r="F299" i="30"/>
  <c r="F135" i="30"/>
  <c r="F317" i="30"/>
  <c r="F284" i="30"/>
  <c r="F183" i="30"/>
  <c r="F180" i="30"/>
  <c r="F163" i="30"/>
  <c r="F388" i="30"/>
  <c r="F513" i="30"/>
  <c r="F378" i="30"/>
  <c r="F56" i="30"/>
  <c r="F405" i="30"/>
  <c r="F215" i="30"/>
  <c r="F238" i="30"/>
  <c r="F229" i="30"/>
  <c r="F198" i="30"/>
  <c r="F457" i="30"/>
  <c r="F104" i="30"/>
  <c r="F29" i="30"/>
  <c r="F432" i="30"/>
  <c r="F358" i="30"/>
  <c r="F75" i="30"/>
  <c r="F189" i="30"/>
  <c r="F254" i="30"/>
  <c r="F17" i="30"/>
  <c r="F157" i="30"/>
  <c r="F282" i="30"/>
  <c r="F71" i="30"/>
  <c r="F130" i="30"/>
  <c r="F33" i="30"/>
  <c r="F348" i="30"/>
  <c r="F266" i="30"/>
  <c r="F424" i="30"/>
  <c r="F176" i="30"/>
  <c r="F305" i="30"/>
  <c r="F452" i="30"/>
  <c r="F408" i="30"/>
  <c r="F453" i="30"/>
  <c r="F324" i="30"/>
  <c r="F449" i="30"/>
  <c r="F112" i="30"/>
  <c r="F433" i="30"/>
  <c r="F132" i="30"/>
  <c r="F434" i="30"/>
  <c r="F182" i="30"/>
  <c r="C434" i="34" l="1"/>
  <c r="G358" i="30"/>
  <c r="C183" i="34"/>
  <c r="G200" i="30"/>
  <c r="C272" i="34"/>
  <c r="G284" i="30"/>
  <c r="C236" i="34"/>
  <c r="G240" i="30"/>
  <c r="C199" i="34"/>
  <c r="G212" i="30"/>
  <c r="C130" i="34"/>
  <c r="G143" i="30"/>
  <c r="C112" i="34"/>
  <c r="G127" i="30"/>
  <c r="C305" i="34"/>
  <c r="G423" i="30"/>
  <c r="C122" i="34"/>
  <c r="G132" i="30"/>
  <c r="C271" i="34"/>
  <c r="G282" i="30"/>
  <c r="C28" i="34"/>
  <c r="G29" i="30"/>
  <c r="C296" i="34"/>
  <c r="E296" i="34" s="1"/>
  <c r="G317" i="30"/>
  <c r="C446" i="34"/>
  <c r="G459" i="30"/>
  <c r="C387" i="34"/>
  <c r="G342" i="30"/>
  <c r="C464" i="34"/>
  <c r="G290" i="30"/>
  <c r="C427" i="34"/>
  <c r="E427" i="34" s="1"/>
  <c r="G456" i="30"/>
  <c r="C229" i="34"/>
  <c r="G249" i="30"/>
  <c r="C43" i="34"/>
  <c r="G46" i="30"/>
  <c r="C285" i="34"/>
  <c r="G297" i="30"/>
  <c r="C474" i="34"/>
  <c r="G484" i="30"/>
  <c r="C26" i="34"/>
  <c r="G27" i="30"/>
  <c r="C344" i="34"/>
  <c r="G404" i="30"/>
  <c r="C304" i="34"/>
  <c r="G354" i="30"/>
  <c r="C143" i="34"/>
  <c r="G159" i="30"/>
  <c r="C14" i="34"/>
  <c r="G11" i="30"/>
  <c r="C98" i="34"/>
  <c r="G108" i="30"/>
  <c r="C128" i="34"/>
  <c r="G141" i="30"/>
  <c r="C380" i="34"/>
  <c r="G334" i="30"/>
  <c r="C507" i="34"/>
  <c r="E507" i="34" s="1"/>
  <c r="G516" i="30"/>
  <c r="C155" i="34"/>
  <c r="G191" i="30"/>
  <c r="C17" i="34"/>
  <c r="G30" i="30"/>
  <c r="C346" i="34"/>
  <c r="G411" i="30"/>
  <c r="C104" i="34"/>
  <c r="E104" i="34" s="1"/>
  <c r="G121" i="30"/>
  <c r="C19" i="34"/>
  <c r="E19" i="34" s="1"/>
  <c r="G20" i="30"/>
  <c r="C209" i="34"/>
  <c r="G222" i="30"/>
  <c r="C44" i="34"/>
  <c r="G48" i="30"/>
  <c r="C35" i="34"/>
  <c r="G36" i="30"/>
  <c r="C56" i="34"/>
  <c r="E56" i="34" s="1"/>
  <c r="G65" i="30"/>
  <c r="C171" i="34"/>
  <c r="G190" i="30"/>
  <c r="C478" i="34"/>
  <c r="E478" i="34" s="1"/>
  <c r="G488" i="30"/>
  <c r="C332" i="34"/>
  <c r="G371" i="30"/>
  <c r="C173" i="34"/>
  <c r="G175" i="30"/>
  <c r="C358" i="34"/>
  <c r="E358" i="34" s="1"/>
  <c r="G431" i="30"/>
  <c r="C84" i="34"/>
  <c r="G94" i="30"/>
  <c r="C92" i="34"/>
  <c r="E92" i="34" s="1"/>
  <c r="G124" i="30"/>
  <c r="C511" i="34"/>
  <c r="E511" i="34" s="1"/>
  <c r="G511" i="30"/>
  <c r="C279" i="34"/>
  <c r="E279" i="34" s="1"/>
  <c r="G291" i="30"/>
  <c r="C144" i="34"/>
  <c r="G160" i="30"/>
  <c r="C363" i="34"/>
  <c r="E363" i="34" s="1"/>
  <c r="G398" i="30"/>
  <c r="C41" i="34"/>
  <c r="G43" i="30"/>
  <c r="C190" i="34"/>
  <c r="E190" i="34" s="1"/>
  <c r="G205" i="30"/>
  <c r="C234" i="34"/>
  <c r="E234" i="34" s="1"/>
  <c r="G243" i="30"/>
  <c r="C518" i="34"/>
  <c r="G523" i="30"/>
  <c r="C72" i="34"/>
  <c r="G81" i="30"/>
  <c r="C39" i="34"/>
  <c r="G63" i="30"/>
  <c r="C117" i="34"/>
  <c r="G92" i="30"/>
  <c r="C135" i="34"/>
  <c r="G149" i="30"/>
  <c r="C341" i="34"/>
  <c r="G394" i="30"/>
  <c r="C245" i="34"/>
  <c r="G258" i="30"/>
  <c r="C498" i="34"/>
  <c r="G507" i="30"/>
  <c r="C207" i="34"/>
  <c r="G219" i="30"/>
  <c r="C390" i="34"/>
  <c r="G347" i="30"/>
  <c r="C123" i="34"/>
  <c r="G133" i="30"/>
  <c r="C111" i="34"/>
  <c r="G119" i="30"/>
  <c r="C222" i="34"/>
  <c r="G232" i="30"/>
  <c r="C231" i="34"/>
  <c r="G255" i="30"/>
  <c r="C244" i="34"/>
  <c r="G253" i="30"/>
  <c r="C443" i="34"/>
  <c r="E443" i="34" s="1"/>
  <c r="G433" i="30"/>
  <c r="C153" i="34"/>
  <c r="G176" i="30"/>
  <c r="C141" i="34"/>
  <c r="E141" i="34" s="1"/>
  <c r="G157" i="30"/>
  <c r="C114" i="34"/>
  <c r="E114" i="34" s="1"/>
  <c r="G104" i="30"/>
  <c r="C397" i="34"/>
  <c r="E397" i="34" s="1"/>
  <c r="G378" i="30"/>
  <c r="C125" i="34"/>
  <c r="G135" i="30"/>
  <c r="C99" i="34"/>
  <c r="E99" i="34" s="1"/>
  <c r="G107" i="30"/>
  <c r="C438" i="34"/>
  <c r="G383" i="30"/>
  <c r="C88" i="34"/>
  <c r="E88" i="34" s="1"/>
  <c r="G102" i="30"/>
  <c r="C510" i="34"/>
  <c r="G493" i="30"/>
  <c r="C96" i="34"/>
  <c r="G105" i="30"/>
  <c r="C16" i="34"/>
  <c r="E16" i="34" s="1"/>
  <c r="G12" i="30"/>
  <c r="C192" i="34"/>
  <c r="G204" i="30"/>
  <c r="C86" i="34"/>
  <c r="E86" i="34" s="1"/>
  <c r="G96" i="30"/>
  <c r="C377" i="34"/>
  <c r="G328" i="30"/>
  <c r="C495" i="34"/>
  <c r="G505" i="30"/>
  <c r="C224" i="34"/>
  <c r="G235" i="30"/>
  <c r="C307" i="34"/>
  <c r="E307" i="34" s="1"/>
  <c r="G338" i="30"/>
  <c r="C238" i="34"/>
  <c r="G246" i="30"/>
  <c r="C483" i="34"/>
  <c r="G492" i="30"/>
  <c r="C25" i="34"/>
  <c r="G25" i="30"/>
  <c r="C384" i="34"/>
  <c r="G339" i="30"/>
  <c r="C225" i="34"/>
  <c r="G250" i="30"/>
  <c r="C494" i="34"/>
  <c r="G499" i="30"/>
  <c r="C55" i="34"/>
  <c r="G60" i="30"/>
  <c r="C436" i="34"/>
  <c r="G377" i="30"/>
  <c r="C254" i="34"/>
  <c r="G269" i="30"/>
  <c r="C454" i="34"/>
  <c r="G467" i="30"/>
  <c r="C336" i="34"/>
  <c r="G386" i="30"/>
  <c r="C71" i="34"/>
  <c r="G79" i="30"/>
  <c r="C330" i="34"/>
  <c r="G368" i="30"/>
  <c r="C350" i="34"/>
  <c r="G419" i="30"/>
  <c r="C458" i="34"/>
  <c r="E458" i="34" s="1"/>
  <c r="G469" i="30"/>
  <c r="C447" i="34"/>
  <c r="G460" i="30"/>
  <c r="C386" i="34"/>
  <c r="G341" i="30"/>
  <c r="C32" i="34"/>
  <c r="G34" i="30"/>
  <c r="C266" i="34"/>
  <c r="G276" i="30"/>
  <c r="C42" i="34"/>
  <c r="E42" i="34" s="1"/>
  <c r="G42" i="30"/>
  <c r="C415" i="34"/>
  <c r="G437" i="30"/>
  <c r="C327" i="34"/>
  <c r="G361" i="30"/>
  <c r="C193" i="34"/>
  <c r="E193" i="34" s="1"/>
  <c r="G207" i="30"/>
  <c r="C161" i="34"/>
  <c r="G184" i="30"/>
  <c r="C101" i="34"/>
  <c r="G116" i="30"/>
  <c r="C317" i="34"/>
  <c r="G438" i="30"/>
  <c r="C320" i="34"/>
  <c r="E320" i="34" s="1"/>
  <c r="G343" i="30"/>
  <c r="C83" i="34"/>
  <c r="G93" i="30"/>
  <c r="C203" i="34"/>
  <c r="E203" i="34" s="1"/>
  <c r="G216" i="30"/>
  <c r="C365" i="34"/>
  <c r="G318" i="30"/>
  <c r="C404" i="34"/>
  <c r="G401" i="30"/>
  <c r="C89" i="34"/>
  <c r="G99" i="30"/>
  <c r="C91" i="34"/>
  <c r="G115" i="30"/>
  <c r="C248" i="34"/>
  <c r="G261" i="30"/>
  <c r="C76" i="34"/>
  <c r="E76" i="34" s="1"/>
  <c r="G86" i="30"/>
  <c r="C521" i="34"/>
  <c r="G490" i="30"/>
  <c r="C505" i="34"/>
  <c r="G517" i="30"/>
  <c r="C216" i="34"/>
  <c r="E216" i="34" s="1"/>
  <c r="G23" i="30"/>
  <c r="C226" i="34"/>
  <c r="G236" i="30"/>
  <c r="C258" i="34"/>
  <c r="G272" i="30"/>
  <c r="C311" i="34"/>
  <c r="G312" i="30"/>
  <c r="C250" i="34"/>
  <c r="G263" i="30"/>
  <c r="C482" i="34"/>
  <c r="G494" i="30"/>
  <c r="C93" i="34"/>
  <c r="G109" i="30"/>
  <c r="C314" i="34"/>
  <c r="G366" i="30"/>
  <c r="C302" i="34"/>
  <c r="G407" i="30"/>
  <c r="C501" i="34"/>
  <c r="E501" i="34" s="1"/>
  <c r="G510" i="30"/>
  <c r="C444" i="34"/>
  <c r="G434" i="30"/>
  <c r="C270" i="34"/>
  <c r="G283" i="30"/>
  <c r="C497" i="34"/>
  <c r="G503" i="30"/>
  <c r="C453" i="34"/>
  <c r="E453" i="34" s="1"/>
  <c r="G62" i="30"/>
  <c r="C301" i="34"/>
  <c r="G305" i="30"/>
  <c r="C53" i="34"/>
  <c r="G56" i="30"/>
  <c r="C220" i="34"/>
  <c r="G230" i="30"/>
  <c r="C63" i="34"/>
  <c r="G72" i="30"/>
  <c r="C476" i="34"/>
  <c r="G486" i="30"/>
  <c r="C152" i="34"/>
  <c r="G170" i="30"/>
  <c r="C109" i="34"/>
  <c r="G112" i="30"/>
  <c r="C411" i="34"/>
  <c r="G424" i="30"/>
  <c r="C15" i="34"/>
  <c r="E15" i="34" s="1"/>
  <c r="G17" i="30"/>
  <c r="C428" i="34"/>
  <c r="G457" i="30"/>
  <c r="C503" i="34"/>
  <c r="E503" i="34" s="1"/>
  <c r="G513" i="30"/>
  <c r="C287" i="34"/>
  <c r="G299" i="30"/>
  <c r="C391" i="34"/>
  <c r="G359" i="30"/>
  <c r="C479" i="34"/>
  <c r="G489" i="30"/>
  <c r="C431" i="34"/>
  <c r="G330" i="30"/>
  <c r="C288" i="34"/>
  <c r="G302" i="30"/>
  <c r="C21" i="34"/>
  <c r="G21" i="30"/>
  <c r="C463" i="34"/>
  <c r="E463" i="34" s="1"/>
  <c r="G474" i="30"/>
  <c r="C49" i="34"/>
  <c r="G53" i="30"/>
  <c r="C215" i="34"/>
  <c r="G226" i="30"/>
  <c r="C492" i="34"/>
  <c r="G500" i="30"/>
  <c r="C205" i="34"/>
  <c r="G218" i="30"/>
  <c r="C7" i="34"/>
  <c r="E7" i="34" s="1"/>
  <c r="G8" i="30"/>
  <c r="C197" i="34"/>
  <c r="G211" i="30"/>
  <c r="C312" i="34"/>
  <c r="E312" i="34" s="1"/>
  <c r="G315" i="30"/>
  <c r="C201" i="34"/>
  <c r="G213" i="30"/>
  <c r="C113" i="34"/>
  <c r="G103" i="30"/>
  <c r="C243" i="34"/>
  <c r="G239" i="30"/>
  <c r="C522" i="34"/>
  <c r="G473" i="30"/>
  <c r="C29" i="34"/>
  <c r="G31" i="30"/>
  <c r="C247" i="34"/>
  <c r="E247" i="34" s="1"/>
  <c r="G260" i="30"/>
  <c r="C22" i="34"/>
  <c r="E22" i="34" s="1"/>
  <c r="G22" i="30"/>
  <c r="C79" i="34"/>
  <c r="G90" i="30"/>
  <c r="C27" i="34"/>
  <c r="G28" i="30"/>
  <c r="C188" i="34"/>
  <c r="G41" i="30"/>
  <c r="C212" i="34"/>
  <c r="G224" i="30"/>
  <c r="C502" i="34"/>
  <c r="G512" i="30"/>
  <c r="C364" i="34"/>
  <c r="G316" i="30"/>
  <c r="C416" i="34"/>
  <c r="G442" i="30"/>
  <c r="C107" i="34"/>
  <c r="G122" i="30"/>
  <c r="C156" i="34"/>
  <c r="G172" i="30"/>
  <c r="C508" i="34"/>
  <c r="G518" i="30"/>
  <c r="C34" i="34"/>
  <c r="G64" i="30"/>
  <c r="C37" i="34"/>
  <c r="E37" i="34" s="1"/>
  <c r="G38" i="30"/>
  <c r="C187" i="34"/>
  <c r="E187" i="34" s="1"/>
  <c r="G202" i="30"/>
  <c r="C228" i="34"/>
  <c r="G241" i="30"/>
  <c r="C269" i="34"/>
  <c r="E269" i="34" s="1"/>
  <c r="G281" i="30"/>
  <c r="C134" i="34"/>
  <c r="G147" i="30"/>
  <c r="C451" i="34"/>
  <c r="E451" i="34" s="1"/>
  <c r="G464" i="30"/>
  <c r="C462" i="34"/>
  <c r="G257" i="30"/>
  <c r="C342" i="34"/>
  <c r="G395" i="30"/>
  <c r="C82" i="34"/>
  <c r="E82" i="34" s="1"/>
  <c r="G91" i="30"/>
  <c r="C475" i="34"/>
  <c r="E475" i="34" s="1"/>
  <c r="G268" i="30"/>
  <c r="C162" i="34"/>
  <c r="E162" i="34" s="1"/>
  <c r="G169" i="30"/>
  <c r="C515" i="34"/>
  <c r="E515" i="34" s="1"/>
  <c r="G521" i="30"/>
  <c r="C221" i="34"/>
  <c r="E221" i="34" s="1"/>
  <c r="G231" i="30"/>
  <c r="C442" i="34"/>
  <c r="E442" i="34" s="1"/>
  <c r="G415" i="30"/>
  <c r="C407" i="34"/>
  <c r="G410" i="30"/>
  <c r="C8" i="34"/>
  <c r="G7" i="30"/>
  <c r="C374" i="34"/>
  <c r="G322" i="30"/>
  <c r="C460" i="34"/>
  <c r="E460" i="34" s="1"/>
  <c r="G471" i="30"/>
  <c r="C64" i="34"/>
  <c r="E64" i="34" s="1"/>
  <c r="G73" i="30"/>
  <c r="C300" i="34"/>
  <c r="E300" i="34" s="1"/>
  <c r="G303" i="30"/>
  <c r="C291" i="34"/>
  <c r="G300" i="30"/>
  <c r="C235" i="34"/>
  <c r="E235" i="34" s="1"/>
  <c r="G244" i="30"/>
  <c r="C38" i="34"/>
  <c r="G39" i="30"/>
  <c r="C237" i="34"/>
  <c r="G245" i="30"/>
  <c r="C410" i="34"/>
  <c r="G417" i="30"/>
  <c r="C282" i="34"/>
  <c r="E282" i="34" s="1"/>
  <c r="G83" i="30"/>
  <c r="C154" i="34"/>
  <c r="G188" i="30"/>
  <c r="C24" i="34"/>
  <c r="G44" i="30"/>
  <c r="C293" i="34"/>
  <c r="G408" i="30"/>
  <c r="C169" i="34"/>
  <c r="E169" i="34" s="1"/>
  <c r="G183" i="30"/>
  <c r="C61" i="34"/>
  <c r="G71" i="30"/>
  <c r="C232" i="34"/>
  <c r="G248" i="30"/>
  <c r="C120" i="34"/>
  <c r="G61" i="30"/>
  <c r="C331" i="34"/>
  <c r="G369" i="30"/>
  <c r="C520" i="34"/>
  <c r="E520" i="34" s="1"/>
  <c r="G526" i="30"/>
  <c r="C388" i="34"/>
  <c r="G344" i="30"/>
  <c r="C422" i="34"/>
  <c r="E422" i="34" s="1"/>
  <c r="G449" i="30"/>
  <c r="C337" i="34"/>
  <c r="G388" i="30"/>
  <c r="C148" i="34"/>
  <c r="E148" i="34" s="1"/>
  <c r="G173" i="30"/>
  <c r="C318" i="34"/>
  <c r="G323" i="30"/>
  <c r="C151" i="34"/>
  <c r="G164" i="30"/>
  <c r="C265" i="34"/>
  <c r="G278" i="30"/>
  <c r="C477" i="34"/>
  <c r="G487" i="30"/>
  <c r="C338" i="34"/>
  <c r="G389" i="30"/>
  <c r="C223" i="34"/>
  <c r="G233" i="30"/>
  <c r="C472" i="34"/>
  <c r="E472" i="34" s="1"/>
  <c r="G483" i="30"/>
  <c r="C406" i="34"/>
  <c r="G406" i="30"/>
  <c r="C283" i="34"/>
  <c r="E283" i="34" s="1"/>
  <c r="G295" i="30"/>
  <c r="C445" i="34"/>
  <c r="E445" i="34" s="1"/>
  <c r="G445" i="30"/>
  <c r="C418" i="34"/>
  <c r="G444" i="30"/>
  <c r="C506" i="34"/>
  <c r="G515" i="30"/>
  <c r="C334" i="34"/>
  <c r="G382" i="30"/>
  <c r="C253" i="34"/>
  <c r="E253" i="34" s="1"/>
  <c r="G267" i="30"/>
  <c r="C400" i="34"/>
  <c r="G393" i="30"/>
  <c r="C381" i="34"/>
  <c r="G335" i="30"/>
  <c r="C198" i="34"/>
  <c r="E198" i="34" s="1"/>
  <c r="G137" i="30"/>
  <c r="C361" i="34"/>
  <c r="G454" i="30"/>
  <c r="C95" i="34"/>
  <c r="G106" i="30"/>
  <c r="C211" i="34"/>
  <c r="G128" i="30"/>
  <c r="C241" i="34"/>
  <c r="G252" i="30"/>
  <c r="C200" i="34"/>
  <c r="E200" i="34" s="1"/>
  <c r="G214" i="30"/>
  <c r="C401" i="34"/>
  <c r="G397" i="30"/>
  <c r="C486" i="34"/>
  <c r="G497" i="30"/>
  <c r="C430" i="34"/>
  <c r="G327" i="30"/>
  <c r="C138" i="34"/>
  <c r="G153" i="30"/>
  <c r="C306" i="34"/>
  <c r="E306" i="34" s="1"/>
  <c r="G420" i="30"/>
  <c r="C217" i="34"/>
  <c r="G227" i="30"/>
  <c r="C323" i="34"/>
  <c r="G351" i="30"/>
  <c r="C36" i="34"/>
  <c r="G37" i="30"/>
  <c r="C137" i="34"/>
  <c r="G150" i="30"/>
  <c r="C208" i="34"/>
  <c r="E208" i="34" s="1"/>
  <c r="G221" i="30"/>
  <c r="C103" i="34"/>
  <c r="G120" i="30"/>
  <c r="C167" i="34"/>
  <c r="E167" i="34" s="1"/>
  <c r="G179" i="30"/>
  <c r="C519" i="34"/>
  <c r="E519" i="34" s="1"/>
  <c r="G524" i="30"/>
  <c r="C87" i="34"/>
  <c r="G97" i="30"/>
  <c r="C326" i="34"/>
  <c r="G356" i="30"/>
  <c r="C339" i="34"/>
  <c r="G390" i="30"/>
  <c r="C369" i="34"/>
  <c r="G311" i="30"/>
  <c r="C509" i="34"/>
  <c r="G256" i="30"/>
  <c r="C257" i="34"/>
  <c r="E257" i="34" s="1"/>
  <c r="G155" i="30"/>
  <c r="C267" i="34"/>
  <c r="G279" i="30"/>
  <c r="C62" i="34"/>
  <c r="G26" i="30"/>
  <c r="C481" i="34"/>
  <c r="G466" i="30"/>
  <c r="C129" i="34"/>
  <c r="G142" i="30"/>
  <c r="C159" i="34"/>
  <c r="G166" i="30"/>
  <c r="C186" i="34"/>
  <c r="G69" i="30"/>
  <c r="C276" i="34"/>
  <c r="G287" i="30"/>
  <c r="C345" i="34"/>
  <c r="G409" i="30"/>
  <c r="C174" i="34"/>
  <c r="E174" i="34" s="1"/>
  <c r="G181" i="30"/>
  <c r="C121" i="34"/>
  <c r="G138" i="30"/>
  <c r="C456" i="34"/>
  <c r="G458" i="30"/>
  <c r="C362" i="34"/>
  <c r="G455" i="30"/>
  <c r="C136" i="34"/>
  <c r="G148" i="30"/>
  <c r="C459" i="34"/>
  <c r="G470" i="30"/>
  <c r="C348" i="34"/>
  <c r="G416" i="30"/>
  <c r="C145" i="34"/>
  <c r="G161" i="30"/>
  <c r="C191" i="34"/>
  <c r="G206" i="30"/>
  <c r="C168" i="34"/>
  <c r="E168" i="34" s="1"/>
  <c r="G182" i="30"/>
  <c r="C202" i="34"/>
  <c r="E202" i="34" s="1"/>
  <c r="G215" i="30"/>
  <c r="C290" i="34"/>
  <c r="G405" i="30"/>
  <c r="C115" i="34"/>
  <c r="G117" i="30"/>
  <c r="C108" i="34"/>
  <c r="G111" i="30"/>
  <c r="C18" i="34"/>
  <c r="E18" i="34" s="1"/>
  <c r="G18" i="30"/>
  <c r="C160" i="34"/>
  <c r="E160" i="34" s="1"/>
  <c r="G162" i="30"/>
  <c r="C487" i="34"/>
  <c r="G485" i="30"/>
  <c r="C514" i="34"/>
  <c r="E514" i="34" s="1"/>
  <c r="G266" i="30"/>
  <c r="C182" i="34"/>
  <c r="G198" i="30"/>
  <c r="C375" i="34"/>
  <c r="G324" i="30"/>
  <c r="C176" i="34"/>
  <c r="G189" i="30"/>
  <c r="C150" i="34"/>
  <c r="G163" i="30"/>
  <c r="C180" i="34"/>
  <c r="E180" i="34" s="1"/>
  <c r="G196" i="30"/>
  <c r="C480" i="34"/>
  <c r="E480" i="34" s="1"/>
  <c r="G491" i="30"/>
  <c r="C259" i="34"/>
  <c r="G271" i="30"/>
  <c r="C309" i="34"/>
  <c r="G304" i="30"/>
  <c r="C275" i="34"/>
  <c r="G286" i="30"/>
  <c r="C33" i="34"/>
  <c r="E33" i="34" s="1"/>
  <c r="G35" i="30"/>
  <c r="C437" i="34"/>
  <c r="G381" i="30"/>
  <c r="C516" i="34"/>
  <c r="G525" i="30"/>
  <c r="C405" i="34"/>
  <c r="G403" i="30"/>
  <c r="C322" i="34"/>
  <c r="G349" i="30"/>
  <c r="C354" i="34"/>
  <c r="E354" i="34" s="1"/>
  <c r="G427" i="30"/>
  <c r="C240" i="34"/>
  <c r="E240" i="34" s="1"/>
  <c r="G242" i="30"/>
  <c r="C340" i="34"/>
  <c r="G392" i="30"/>
  <c r="C30" i="34"/>
  <c r="G32" i="30"/>
  <c r="C57" i="34"/>
  <c r="E57" i="34" s="1"/>
  <c r="G66" i="30"/>
  <c r="C194" i="34"/>
  <c r="G208" i="30"/>
  <c r="C413" i="34"/>
  <c r="G432" i="30"/>
  <c r="C504" i="34"/>
  <c r="G514" i="30"/>
  <c r="C513" i="34"/>
  <c r="E513" i="34" s="1"/>
  <c r="G520" i="30"/>
  <c r="C468" i="34"/>
  <c r="E468" i="34" s="1"/>
  <c r="G478" i="30"/>
  <c r="C382" i="34"/>
  <c r="G336" i="30"/>
  <c r="C467" i="34"/>
  <c r="G477" i="30"/>
  <c r="C227" i="34"/>
  <c r="G254" i="30"/>
  <c r="C218" i="34"/>
  <c r="G228" i="30"/>
  <c r="C321" i="34"/>
  <c r="G348" i="30"/>
  <c r="C219" i="34"/>
  <c r="G229" i="30"/>
  <c r="C490" i="34"/>
  <c r="E490" i="34" s="1"/>
  <c r="G506" i="30"/>
  <c r="C184" i="34"/>
  <c r="G45" i="30"/>
  <c r="C378" i="34"/>
  <c r="G331" i="30"/>
  <c r="C455" i="34"/>
  <c r="G134" i="30"/>
  <c r="C517" i="34"/>
  <c r="E517" i="34" s="1"/>
  <c r="G522" i="30"/>
  <c r="C67" i="34"/>
  <c r="E67" i="34" s="1"/>
  <c r="G76" i="30"/>
  <c r="C268" i="34"/>
  <c r="E268" i="34" s="1"/>
  <c r="G280" i="30"/>
  <c r="C185" i="34"/>
  <c r="G201" i="30"/>
  <c r="C59" i="34"/>
  <c r="G68" i="30"/>
  <c r="C204" i="34"/>
  <c r="E204" i="34" s="1"/>
  <c r="G217" i="30"/>
  <c r="C385" i="34"/>
  <c r="E385" i="34" s="1"/>
  <c r="G340" i="30"/>
  <c r="C399" i="34"/>
  <c r="G391" i="30"/>
  <c r="C52" i="34"/>
  <c r="E52" i="34" s="1"/>
  <c r="G58" i="30"/>
  <c r="C414" i="34"/>
  <c r="E414" i="34" s="1"/>
  <c r="G435" i="30"/>
  <c r="C127" i="34"/>
  <c r="E127" i="34" s="1"/>
  <c r="G140" i="30"/>
  <c r="C484" i="34"/>
  <c r="E484" i="34" s="1"/>
  <c r="G496" i="30"/>
  <c r="C175" i="34"/>
  <c r="G186" i="30"/>
  <c r="C360" i="34"/>
  <c r="G441" i="30"/>
  <c r="C68" i="34"/>
  <c r="E68" i="34" s="1"/>
  <c r="G125" i="30"/>
  <c r="C85" i="34"/>
  <c r="G95" i="30"/>
  <c r="C512" i="34"/>
  <c r="G519" i="30"/>
  <c r="C262" i="34"/>
  <c r="G274" i="30"/>
  <c r="C448" i="34"/>
  <c r="E448" i="34" s="1"/>
  <c r="G461" i="30"/>
  <c r="C40" i="34"/>
  <c r="G40" i="30"/>
  <c r="C292" i="34"/>
  <c r="E292" i="34" s="1"/>
  <c r="G314" i="30"/>
  <c r="C393" i="34"/>
  <c r="E393" i="34" s="1"/>
  <c r="G363" i="30"/>
  <c r="C398" i="34"/>
  <c r="G379" i="30"/>
  <c r="C189" i="34"/>
  <c r="E189" i="34" s="1"/>
  <c r="G151" i="30"/>
  <c r="C255" i="34"/>
  <c r="E255" i="34" s="1"/>
  <c r="G270" i="30"/>
  <c r="C491" i="34"/>
  <c r="E491" i="34" s="1"/>
  <c r="G501" i="30"/>
  <c r="C420" i="34"/>
  <c r="G447" i="30"/>
  <c r="C263" i="34"/>
  <c r="G152" i="30"/>
  <c r="C525" i="34"/>
  <c r="E525" i="34" s="1"/>
  <c r="G47" i="30"/>
  <c r="C383" i="34"/>
  <c r="G337" i="30"/>
  <c r="C315" i="34"/>
  <c r="G380" i="30"/>
  <c r="C242" i="34"/>
  <c r="G237" i="30"/>
  <c r="C435" i="34"/>
  <c r="G376" i="30"/>
  <c r="C500" i="34"/>
  <c r="G509" i="30"/>
  <c r="C316" i="34"/>
  <c r="E316" i="34" s="1"/>
  <c r="G332" i="30"/>
  <c r="C450" i="34"/>
  <c r="G463" i="30"/>
  <c r="C335" i="34"/>
  <c r="G384" i="30"/>
  <c r="C297" i="34"/>
  <c r="G310" i="30"/>
  <c r="C239" i="34"/>
  <c r="E239" i="34" s="1"/>
  <c r="G247" i="30"/>
  <c r="C370" i="34"/>
  <c r="G313" i="30"/>
  <c r="C433" i="34"/>
  <c r="E433" i="34" s="1"/>
  <c r="G357" i="30"/>
  <c r="C426" i="34"/>
  <c r="G453" i="30"/>
  <c r="C31" i="34"/>
  <c r="G33" i="30"/>
  <c r="C66" i="34"/>
  <c r="G75" i="30"/>
  <c r="C233" i="34"/>
  <c r="E233" i="34" s="1"/>
  <c r="G238" i="30"/>
  <c r="C158" i="34"/>
  <c r="G180" i="30"/>
  <c r="C299" i="34"/>
  <c r="G301" i="30"/>
  <c r="C48" i="34"/>
  <c r="G52" i="30"/>
  <c r="C429" i="34"/>
  <c r="G321" i="30"/>
  <c r="C524" i="34"/>
  <c r="G199" i="30"/>
  <c r="C289" i="34"/>
  <c r="G365" i="30"/>
  <c r="C181" i="34"/>
  <c r="E181" i="34" s="1"/>
  <c r="G197" i="30"/>
  <c r="C281" i="34"/>
  <c r="G294" i="30"/>
  <c r="C58" i="34"/>
  <c r="E58" i="34" s="1"/>
  <c r="G67" i="30"/>
  <c r="C461" i="34"/>
  <c r="G472" i="30"/>
  <c r="C496" i="34"/>
  <c r="G502" i="30"/>
  <c r="C303" i="34"/>
  <c r="E303" i="34" s="1"/>
  <c r="G360" i="30"/>
  <c r="C124" i="34"/>
  <c r="G136" i="30"/>
  <c r="C423" i="34"/>
  <c r="E423" i="34" s="1"/>
  <c r="G450" i="30"/>
  <c r="C80" i="34"/>
  <c r="G88" i="30"/>
  <c r="C349" i="34"/>
  <c r="G418" i="30"/>
  <c r="C132" i="34"/>
  <c r="G145" i="30"/>
  <c r="C432" i="34"/>
  <c r="G352" i="30"/>
  <c r="C394" i="34"/>
  <c r="E394" i="34" s="1"/>
  <c r="G372" i="30"/>
  <c r="C77" i="34"/>
  <c r="G87" i="30"/>
  <c r="C277" i="34"/>
  <c r="G289" i="30"/>
  <c r="C196" i="34"/>
  <c r="E196" i="34" s="1"/>
  <c r="G209" i="30"/>
  <c r="C294" i="34"/>
  <c r="E294" i="34" s="1"/>
  <c r="G439" i="30"/>
  <c r="C97" i="34"/>
  <c r="G110" i="30"/>
  <c r="C20" i="34"/>
  <c r="E20" i="34" s="1"/>
  <c r="G15" i="30"/>
  <c r="C439" i="34"/>
  <c r="G385" i="30"/>
  <c r="C179" i="34"/>
  <c r="G195" i="30"/>
  <c r="C347" i="34"/>
  <c r="E347" i="34" s="1"/>
  <c r="G412" i="30"/>
  <c r="C471" i="34"/>
  <c r="E471" i="34" s="1"/>
  <c r="G481" i="30"/>
  <c r="C310" i="34"/>
  <c r="G306" i="30"/>
  <c r="C499" i="34"/>
  <c r="G508" i="30"/>
  <c r="C165" i="34"/>
  <c r="E165" i="34" s="1"/>
  <c r="G177" i="30"/>
  <c r="C131" i="34"/>
  <c r="G144" i="30"/>
  <c r="C133" i="34"/>
  <c r="E133" i="34" s="1"/>
  <c r="G146" i="30"/>
  <c r="C46" i="34"/>
  <c r="G50" i="30"/>
  <c r="C249" i="34"/>
  <c r="E249" i="34" s="1"/>
  <c r="G262" i="30"/>
  <c r="C54" i="34"/>
  <c r="G55" i="30"/>
  <c r="C298" i="34"/>
  <c r="E298" i="34" s="1"/>
  <c r="G440" i="30"/>
  <c r="C9" i="34"/>
  <c r="E9" i="34" s="1"/>
  <c r="G9" i="30"/>
  <c r="C157" i="34"/>
  <c r="G185" i="30"/>
  <c r="C264" i="34"/>
  <c r="E264" i="34" s="1"/>
  <c r="G277" i="30"/>
  <c r="C329" i="34"/>
  <c r="G367" i="30"/>
  <c r="C10" i="34"/>
  <c r="E10" i="34" s="1"/>
  <c r="G10" i="30"/>
  <c r="C457" i="34"/>
  <c r="G468" i="30"/>
  <c r="C81" i="34"/>
  <c r="G89" i="30"/>
  <c r="C13" i="34"/>
  <c r="E13" i="34" s="1"/>
  <c r="G16" i="30"/>
  <c r="C295" i="34"/>
  <c r="E295" i="34" s="1"/>
  <c r="G345" i="30"/>
  <c r="C409" i="34"/>
  <c r="G414" i="30"/>
  <c r="C441" i="34"/>
  <c r="G396" i="30"/>
  <c r="C417" i="34"/>
  <c r="E417" i="34" s="1"/>
  <c r="G443" i="30"/>
  <c r="C163" i="34"/>
  <c r="E163" i="34" s="1"/>
  <c r="G171" i="30"/>
  <c r="C12" i="34"/>
  <c r="G14" i="30"/>
  <c r="C357" i="34"/>
  <c r="E357" i="34" s="1"/>
  <c r="G430" i="30"/>
  <c r="C488" i="34"/>
  <c r="G292" i="30"/>
  <c r="C278" i="34"/>
  <c r="G288" i="30"/>
  <c r="C359" i="34"/>
  <c r="G436" i="30"/>
  <c r="C485" i="34"/>
  <c r="E485" i="34" s="1"/>
  <c r="G495" i="30"/>
  <c r="C47" i="34"/>
  <c r="G51" i="30"/>
  <c r="C371" i="34"/>
  <c r="G329" i="30"/>
  <c r="C376" i="34"/>
  <c r="G326" i="30"/>
  <c r="C333" i="34"/>
  <c r="E333" i="34" s="1"/>
  <c r="G374" i="30"/>
  <c r="C119" i="34"/>
  <c r="E119" i="34" s="1"/>
  <c r="G130" i="30"/>
  <c r="C210" i="34"/>
  <c r="G223" i="30"/>
  <c r="C142" i="34"/>
  <c r="G158" i="30"/>
  <c r="C465" i="34"/>
  <c r="G476" i="30"/>
  <c r="C452" i="34"/>
  <c r="E452" i="34" s="1"/>
  <c r="G465" i="30"/>
  <c r="C213" i="34"/>
  <c r="E213" i="34" s="1"/>
  <c r="G131" i="30"/>
  <c r="C368" i="34"/>
  <c r="G309" i="30"/>
  <c r="C352" i="34"/>
  <c r="E352" i="34" s="1"/>
  <c r="G422" i="30"/>
  <c r="C73" i="34"/>
  <c r="G82" i="30"/>
  <c r="C230" i="34"/>
  <c r="G251" i="30"/>
  <c r="C324" i="34"/>
  <c r="G353" i="30"/>
  <c r="C473" i="34"/>
  <c r="G482" i="30"/>
  <c r="C280" i="34"/>
  <c r="G293" i="30"/>
  <c r="C449" i="34"/>
  <c r="G462" i="30"/>
  <c r="C308" i="34"/>
  <c r="G319" i="30"/>
  <c r="C424" i="34"/>
  <c r="E424" i="34" s="1"/>
  <c r="G451" i="30"/>
  <c r="C373" i="34"/>
  <c r="G370" i="30"/>
  <c r="C392" i="34"/>
  <c r="E392" i="34" s="1"/>
  <c r="G362" i="30"/>
  <c r="C273" i="34"/>
  <c r="E273" i="34" s="1"/>
  <c r="G285" i="30"/>
  <c r="C65" i="34"/>
  <c r="G74" i="30"/>
  <c r="C139" i="34"/>
  <c r="E139" i="34" s="1"/>
  <c r="G154" i="30"/>
  <c r="C90" i="34"/>
  <c r="G101" i="30"/>
  <c r="C372" i="34"/>
  <c r="E372" i="34" s="1"/>
  <c r="G320" i="30"/>
  <c r="C195" i="34"/>
  <c r="G210" i="30"/>
  <c r="C23" i="34"/>
  <c r="G24" i="30"/>
  <c r="C274" i="34"/>
  <c r="G275" i="30"/>
  <c r="C408" i="34"/>
  <c r="E408" i="34" s="1"/>
  <c r="G413" i="30"/>
  <c r="C51" i="34"/>
  <c r="G59" i="30"/>
  <c r="C60" i="34"/>
  <c r="G70" i="30"/>
  <c r="C319" i="34"/>
  <c r="G325" i="30"/>
  <c r="C419" i="34"/>
  <c r="G446" i="30"/>
  <c r="C402" i="34"/>
  <c r="G399" i="30"/>
  <c r="C146" i="34"/>
  <c r="G167" i="30"/>
  <c r="C343" i="34"/>
  <c r="E343" i="34" s="1"/>
  <c r="G402" i="30"/>
  <c r="C74" i="34"/>
  <c r="G84" i="30"/>
  <c r="C69" i="34"/>
  <c r="G78" i="30"/>
  <c r="C177" i="34"/>
  <c r="E177" i="34" s="1"/>
  <c r="G192" i="30"/>
  <c r="C493" i="34"/>
  <c r="G504" i="30"/>
  <c r="C106" i="34"/>
  <c r="G123" i="30"/>
  <c r="C11" i="34"/>
  <c r="G13" i="30"/>
  <c r="C100" i="34"/>
  <c r="G113" i="30"/>
  <c r="C367" i="34"/>
  <c r="G308" i="30"/>
  <c r="C351" i="34"/>
  <c r="E351" i="34" s="1"/>
  <c r="G421" i="30"/>
  <c r="C403" i="34"/>
  <c r="E403" i="34" s="1"/>
  <c r="G400" i="30"/>
  <c r="C396" i="34"/>
  <c r="E396" i="34" s="1"/>
  <c r="G375" i="30"/>
  <c r="C45" i="34"/>
  <c r="G49" i="30"/>
  <c r="C246" i="34"/>
  <c r="G259" i="30"/>
  <c r="C313" i="34"/>
  <c r="G350" i="30"/>
  <c r="C470" i="34"/>
  <c r="G480" i="30"/>
  <c r="C440" i="34"/>
  <c r="G387" i="30"/>
  <c r="C149" i="34"/>
  <c r="E149" i="34" s="1"/>
  <c r="G165" i="30"/>
  <c r="C94" i="34"/>
  <c r="E94" i="34" s="1"/>
  <c r="G100" i="30"/>
  <c r="C421" i="34"/>
  <c r="E421" i="34" s="1"/>
  <c r="G448" i="30"/>
  <c r="C170" i="34"/>
  <c r="E170" i="34" s="1"/>
  <c r="G187" i="30"/>
  <c r="C251" i="34"/>
  <c r="G264" i="30"/>
  <c r="C389" i="34"/>
  <c r="G346" i="30"/>
  <c r="C379" i="34"/>
  <c r="G333" i="30"/>
  <c r="C50" i="34"/>
  <c r="G54" i="30"/>
  <c r="C425" i="34"/>
  <c r="G452" i="30"/>
  <c r="C110" i="34"/>
  <c r="E110" i="34" s="1"/>
  <c r="G114" i="30"/>
  <c r="C102" i="34"/>
  <c r="G118" i="30"/>
  <c r="C286" i="34"/>
  <c r="E286" i="34" s="1"/>
  <c r="G298" i="30"/>
  <c r="C116" i="34"/>
  <c r="G98" i="30"/>
  <c r="C260" i="34"/>
  <c r="E260" i="34" s="1"/>
  <c r="G203" i="30"/>
  <c r="C489" i="34"/>
  <c r="G498" i="30"/>
  <c r="C126" i="34"/>
  <c r="G139" i="30"/>
  <c r="C78" i="34"/>
  <c r="G19" i="30"/>
  <c r="C70" i="34"/>
  <c r="G80" i="30"/>
  <c r="C355" i="34"/>
  <c r="E355" i="34" s="1"/>
  <c r="G428" i="30"/>
  <c r="C466" i="34"/>
  <c r="E466" i="34" s="1"/>
  <c r="G475" i="30"/>
  <c r="C147" i="34"/>
  <c r="G168" i="30"/>
  <c r="C256" i="34"/>
  <c r="E256" i="34" s="1"/>
  <c r="G77" i="30"/>
  <c r="C75" i="34"/>
  <c r="E75" i="34" s="1"/>
  <c r="G85" i="30"/>
  <c r="C328" i="34"/>
  <c r="E328" i="34" s="1"/>
  <c r="G364" i="30"/>
  <c r="C469" i="34"/>
  <c r="G479" i="30"/>
  <c r="C261" i="34"/>
  <c r="E261" i="34" s="1"/>
  <c r="G273" i="30"/>
  <c r="C166" i="34"/>
  <c r="G178" i="30"/>
  <c r="C325" i="34"/>
  <c r="G355" i="30"/>
  <c r="C284" i="34"/>
  <c r="G296" i="30"/>
  <c r="C395" i="34"/>
  <c r="G373" i="30"/>
  <c r="C356" i="34"/>
  <c r="G429" i="30"/>
  <c r="C526" i="34"/>
  <c r="G57" i="30"/>
  <c r="C353" i="34"/>
  <c r="E353" i="34" s="1"/>
  <c r="G425" i="30"/>
  <c r="C105" i="34"/>
  <c r="G126" i="30"/>
  <c r="C214" i="34"/>
  <c r="E214" i="34" s="1"/>
  <c r="G225" i="30"/>
  <c r="C172" i="34"/>
  <c r="E172" i="34" s="1"/>
  <c r="G193" i="30"/>
  <c r="C164" i="34"/>
  <c r="E164" i="34" s="1"/>
  <c r="G174" i="30"/>
  <c r="C206" i="34"/>
  <c r="G220" i="30"/>
  <c r="C252" i="34"/>
  <c r="E252" i="34" s="1"/>
  <c r="G265" i="30"/>
  <c r="C412" i="34"/>
  <c r="G426" i="30"/>
  <c r="C366" i="34"/>
  <c r="E366" i="34" s="1"/>
  <c r="G307" i="30"/>
  <c r="C523" i="34"/>
  <c r="E523" i="34" s="1"/>
  <c r="G234" i="30"/>
  <c r="C178" i="34"/>
  <c r="E178" i="34" s="1"/>
  <c r="G194" i="30"/>
  <c r="C118" i="34"/>
  <c r="E118" i="34" s="1"/>
  <c r="G129" i="30"/>
  <c r="C6" i="34"/>
  <c r="E368" i="34"/>
  <c r="E297" i="34"/>
  <c r="E470" i="34"/>
  <c r="E14" i="34"/>
  <c r="E228" i="34"/>
  <c r="E232" i="34"/>
  <c r="E479" i="34"/>
  <c r="E211" i="34"/>
  <c r="E226" i="34"/>
  <c r="E96" i="34"/>
  <c r="E66" i="34"/>
  <c r="E404" i="34"/>
  <c r="E95" i="34"/>
  <c r="E50" i="34"/>
  <c r="E197" i="34"/>
  <c r="E60" i="34"/>
  <c r="E331" i="34"/>
  <c r="E103" i="34"/>
  <c r="E48" i="34"/>
  <c r="E420" i="34"/>
  <c r="E39" i="34"/>
  <c r="E481" i="34"/>
  <c r="E436" i="34"/>
  <c r="E34" i="34"/>
  <c r="E26" i="34"/>
  <c r="E245" i="34"/>
  <c r="E440" i="34"/>
  <c r="E101" i="34"/>
  <c r="E356" i="34"/>
  <c r="E365" i="34"/>
  <c r="E122" i="34"/>
  <c r="E41" i="34"/>
  <c r="E194" i="34"/>
  <c r="E81" i="34"/>
  <c r="E330" i="34"/>
  <c r="E346" i="34"/>
  <c r="E44" i="34"/>
  <c r="E406" i="34"/>
  <c r="E159" i="34"/>
  <c r="E412" i="34"/>
  <c r="E496" i="34"/>
  <c r="E399" i="34"/>
  <c r="E341" i="34"/>
  <c r="E290" i="34"/>
  <c r="E215" i="34"/>
  <c r="E266" i="34"/>
  <c r="E97" i="34"/>
  <c r="E375" i="34"/>
  <c r="E262" i="34"/>
  <c r="E378" i="34"/>
  <c r="E499" i="34"/>
  <c r="E287" i="34"/>
  <c r="E210" i="34"/>
  <c r="E447" i="34"/>
  <c r="E112" i="34"/>
  <c r="E267" i="34"/>
  <c r="E207" i="34"/>
  <c r="E321" i="34"/>
  <c r="E271" i="34"/>
  <c r="E225" i="34"/>
  <c r="E128" i="34"/>
  <c r="E329" i="34"/>
  <c r="E17" i="34"/>
  <c r="E441" i="34" l="1"/>
  <c r="E504" i="34"/>
  <c r="E342" i="34"/>
  <c r="E265" i="34"/>
  <c r="E201" i="34"/>
  <c r="E340" i="34"/>
  <c r="E143" i="34"/>
  <c r="E310" i="34"/>
  <c r="E171" i="34"/>
  <c r="E350" i="34"/>
  <c r="E236" i="34"/>
  <c r="E429" i="34"/>
  <c r="E483" i="34"/>
  <c r="E129" i="34"/>
  <c r="E107" i="34"/>
  <c r="E173" i="34"/>
  <c r="E308" i="34"/>
  <c r="E322" i="34"/>
  <c r="E437" i="34"/>
  <c r="E410" i="34"/>
  <c r="E435" i="34"/>
  <c r="E390" i="34"/>
  <c r="E512" i="34"/>
  <c r="E152" i="34"/>
  <c r="E360" i="34"/>
  <c r="E299" i="34"/>
  <c r="E369" i="34"/>
  <c r="E186" i="34"/>
  <c r="E323" i="34"/>
  <c r="E476" i="34"/>
  <c r="E438" i="34"/>
  <c r="E54" i="34"/>
  <c r="E230" i="34"/>
  <c r="E136" i="34"/>
  <c r="E135" i="34"/>
  <c r="E518" i="34"/>
  <c r="E278" i="34"/>
  <c r="E80" i="34"/>
  <c r="E70" i="34"/>
  <c r="E344" i="34"/>
  <c r="E55" i="34"/>
  <c r="E130" i="34"/>
  <c r="E179" i="34"/>
  <c r="E87" i="34"/>
  <c r="E263" i="34"/>
  <c r="E144" i="34"/>
  <c r="E319" i="34"/>
  <c r="E325" i="34"/>
  <c r="E73" i="34"/>
  <c r="E91" i="34"/>
  <c r="E309" i="34"/>
  <c r="E151" i="34"/>
  <c r="E166" i="34"/>
  <c r="E338" i="34"/>
  <c r="E121" i="34"/>
  <c r="E413" i="34"/>
  <c r="E35" i="34"/>
  <c r="E147" i="34"/>
  <c r="E522" i="34"/>
  <c r="E191" i="34"/>
  <c r="E359" i="34"/>
  <c r="E521" i="34"/>
  <c r="E113" i="34"/>
  <c r="E219" i="34"/>
  <c r="E63" i="34"/>
  <c r="E457" i="34"/>
  <c r="E361" i="34"/>
  <c r="E314" i="34"/>
  <c r="E505" i="34"/>
  <c r="E30" i="34"/>
  <c r="E318" i="34"/>
  <c r="E326" i="34"/>
  <c r="E405" i="34"/>
  <c r="E444" i="34"/>
  <c r="E120" i="34"/>
  <c r="E223" i="34"/>
  <c r="E248" i="34"/>
  <c r="E317" i="34"/>
  <c r="E487" i="34"/>
  <c r="E98" i="34"/>
  <c r="E184" i="34"/>
  <c r="E199" i="34"/>
  <c r="E134" i="34"/>
  <c r="E8" i="34"/>
  <c r="E85" i="34"/>
  <c r="E425" i="34"/>
  <c r="E242" i="34"/>
  <c r="E195" i="34"/>
  <c r="E31" i="34"/>
  <c r="E53" i="34"/>
  <c r="E212" i="34"/>
  <c r="E349" i="34"/>
  <c r="E370" i="34"/>
  <c r="E497" i="34"/>
  <c r="E473" i="34"/>
  <c r="E131" i="34"/>
  <c r="E69" i="34"/>
  <c r="E386" i="34"/>
  <c r="E439" i="34"/>
  <c r="E183" i="34"/>
  <c r="E389" i="34"/>
  <c r="E524" i="34"/>
  <c r="E11" i="34"/>
  <c r="E364" i="34"/>
  <c r="E348" i="34"/>
  <c r="E206" i="34"/>
  <c r="E371" i="34"/>
  <c r="E46" i="34"/>
  <c r="E486" i="34"/>
  <c r="E116" i="34"/>
  <c r="E494" i="34"/>
  <c r="E38" i="34"/>
  <c r="E474" i="34"/>
  <c r="E109" i="34"/>
  <c r="E270" i="34"/>
  <c r="E400" i="34"/>
  <c r="E431" i="34"/>
  <c r="E493" i="34"/>
  <c r="E62" i="34"/>
  <c r="E28" i="34"/>
  <c r="E382" i="34"/>
  <c r="E61" i="34"/>
  <c r="E284" i="34"/>
  <c r="E192" i="34"/>
  <c r="E23" i="34"/>
  <c r="E45" i="34"/>
  <c r="E467" i="34"/>
  <c r="E161" i="34"/>
  <c r="E158" i="34"/>
  <c r="E137" i="34"/>
  <c r="E495" i="34"/>
  <c r="E401" i="34"/>
  <c r="E506" i="34"/>
  <c r="E416" i="34"/>
  <c r="E456" i="34"/>
  <c r="E126" i="34"/>
  <c r="E426" i="34"/>
  <c r="E102" i="34"/>
  <c r="E59" i="34"/>
  <c r="E305" i="34"/>
  <c r="E243" i="34"/>
  <c r="E36" i="34"/>
  <c r="E327" i="34"/>
  <c r="E449" i="34"/>
  <c r="E259" i="34"/>
  <c r="E79" i="34"/>
  <c r="E175" i="34"/>
  <c r="E469" i="34"/>
  <c r="E446" i="34"/>
  <c r="E106" i="34"/>
  <c r="E237" i="34"/>
  <c r="E461" i="34"/>
  <c r="E93" i="34"/>
  <c r="E220" i="34"/>
  <c r="E71" i="34"/>
  <c r="E510" i="34"/>
  <c r="E49" i="34"/>
  <c r="E111" i="34"/>
  <c r="E272" i="34"/>
  <c r="E432" i="34"/>
  <c r="E241" i="34"/>
  <c r="E218" i="34"/>
  <c r="E51" i="34"/>
  <c r="E145" i="34"/>
  <c r="E373" i="34"/>
  <c r="E83" i="34"/>
  <c r="E43" i="34"/>
  <c r="E334" i="34"/>
  <c r="E415" i="34"/>
  <c r="E288" i="34"/>
  <c r="E411" i="34"/>
  <c r="E492" i="34"/>
  <c r="E509" i="34"/>
  <c r="E407" i="34"/>
  <c r="E89" i="34"/>
  <c r="E185" i="34"/>
  <c r="E339" i="34"/>
  <c r="E374" i="34"/>
  <c r="E337" i="34"/>
  <c r="E381" i="34"/>
  <c r="E108" i="34"/>
  <c r="E84" i="34"/>
  <c r="E246" i="34"/>
  <c r="E388" i="34"/>
  <c r="E462" i="34"/>
  <c r="E156" i="34"/>
  <c r="E275" i="34"/>
  <c r="E32" i="34"/>
  <c r="E454" i="34"/>
  <c r="E77" i="34"/>
  <c r="E367" i="34"/>
  <c r="E238" i="34"/>
  <c r="E402" i="34"/>
  <c r="E138" i="34"/>
  <c r="E419" i="34"/>
  <c r="E332" i="34"/>
  <c r="E274" i="34"/>
  <c r="E324" i="34"/>
  <c r="E254" i="34"/>
  <c r="E302" i="34"/>
  <c r="E176" i="34"/>
  <c r="E500" i="34"/>
  <c r="E376" i="34"/>
  <c r="E502" i="34"/>
  <c r="E125" i="34"/>
  <c r="E105" i="34"/>
  <c r="E526" i="34"/>
  <c r="E335" i="34"/>
  <c r="E482" i="34"/>
  <c r="E315" i="34"/>
  <c r="E227" i="34"/>
  <c r="E47" i="34"/>
  <c r="E65" i="34"/>
  <c r="E231" i="34"/>
  <c r="E29" i="34"/>
  <c r="E477" i="34"/>
  <c r="E78" i="34"/>
  <c r="E450" i="34"/>
  <c r="E465" i="34"/>
  <c r="E387" i="34"/>
  <c r="E285" i="34"/>
  <c r="E508" i="34"/>
  <c r="E6" i="34"/>
  <c r="E428" i="34"/>
  <c r="E516" i="34"/>
  <c r="E379" i="34"/>
  <c r="E132" i="34"/>
  <c r="E277" i="34"/>
  <c r="E21" i="34"/>
  <c r="E153" i="34"/>
  <c r="E224" i="34"/>
  <c r="E391" i="34"/>
  <c r="E418" i="34"/>
  <c r="E154" i="34"/>
  <c r="E25" i="34"/>
  <c r="E217" i="34"/>
  <c r="E146" i="34"/>
  <c r="E384" i="34"/>
  <c r="E434" i="34"/>
  <c r="E311" i="34"/>
  <c r="E291" i="34"/>
  <c r="E142" i="34"/>
  <c r="E27" i="34"/>
  <c r="E489" i="34"/>
  <c r="E280" i="34"/>
  <c r="E229" i="34"/>
  <c r="E250" i="34"/>
  <c r="E205" i="34"/>
  <c r="E398" i="34"/>
  <c r="E182" i="34"/>
  <c r="E455" i="34"/>
  <c r="E430" i="34"/>
  <c r="E304" i="34"/>
  <c r="E459" i="34"/>
  <c r="E409" i="34"/>
  <c r="E140" i="34"/>
  <c r="E251" i="34"/>
  <c r="E72" i="34"/>
  <c r="E188" i="34"/>
  <c r="E157" i="34"/>
  <c r="E123" i="34"/>
  <c r="E100" i="34"/>
  <c r="E289" i="34"/>
  <c r="E301" i="34"/>
  <c r="E498" i="34"/>
  <c r="E258" i="34"/>
  <c r="E209" i="34"/>
  <c r="E464" i="34"/>
  <c r="E74" i="34"/>
  <c r="E293" i="34"/>
  <c r="E281" i="34"/>
  <c r="E124" i="34"/>
  <c r="E90" i="34"/>
  <c r="E117" i="34"/>
  <c r="E115" i="34"/>
  <c r="E488" i="34"/>
  <c r="E244" i="34"/>
  <c r="E383" i="34"/>
  <c r="E336" i="34"/>
  <c r="E362" i="34"/>
  <c r="E345" i="34"/>
  <c r="E12" i="34"/>
  <c r="E380" i="34"/>
  <c r="E155" i="34"/>
  <c r="E313" i="34"/>
  <c r="E395" i="34"/>
  <c r="E40" i="34"/>
  <c r="E222" i="34"/>
  <c r="E377" i="34"/>
  <c r="E276" i="34"/>
  <c r="E24" i="34"/>
  <c r="E150" i="34"/>
  <c r="E4" i="34" l="1"/>
  <c r="F165" i="34" s="1"/>
  <c r="G165" i="34" l="1"/>
  <c r="F389" i="34"/>
  <c r="F141" i="34"/>
  <c r="F418" i="34"/>
  <c r="F258" i="34"/>
  <c r="F435" i="34"/>
  <c r="F436" i="34"/>
  <c r="F465" i="34"/>
  <c r="F363" i="34"/>
  <c r="F232" i="34"/>
  <c r="F195" i="34"/>
  <c r="F385" i="34"/>
  <c r="F84" i="34"/>
  <c r="F31" i="34"/>
  <c r="G31" i="34" s="1"/>
  <c r="F61" i="34"/>
  <c r="G61" i="34" s="1"/>
  <c r="F37" i="34"/>
  <c r="F205" i="34"/>
  <c r="F373" i="34"/>
  <c r="F179" i="34"/>
  <c r="F96" i="34"/>
  <c r="F120" i="34"/>
  <c r="G120" i="34" s="1"/>
  <c r="F219" i="34"/>
  <c r="F32" i="34"/>
  <c r="F255" i="34"/>
  <c r="F341" i="34"/>
  <c r="F331" i="34"/>
  <c r="F151" i="34"/>
  <c r="F181" i="34"/>
  <c r="F262" i="34"/>
  <c r="F9" i="34"/>
  <c r="F34" i="34"/>
  <c r="F325" i="34"/>
  <c r="F508" i="34"/>
  <c r="F245" i="34"/>
  <c r="F315" i="34"/>
  <c r="F330" i="34"/>
  <c r="F254" i="34"/>
  <c r="F511" i="34"/>
  <c r="F28" i="34"/>
  <c r="G28" i="34" s="1"/>
  <c r="F62" i="34"/>
  <c r="F292" i="34"/>
  <c r="F44" i="34"/>
  <c r="F471" i="34"/>
  <c r="F81" i="34"/>
  <c r="F256" i="34"/>
  <c r="F216" i="34"/>
  <c r="F486" i="34"/>
  <c r="F271" i="34"/>
  <c r="F86" i="34"/>
  <c r="F185" i="34"/>
  <c r="F319" i="34"/>
  <c r="F207" i="34"/>
  <c r="F200" i="34"/>
  <c r="F111" i="34"/>
  <c r="F23" i="34"/>
  <c r="G23" i="34" s="1"/>
  <c r="F134" i="34"/>
  <c r="F376" i="34"/>
  <c r="F342" i="34"/>
  <c r="F379" i="34"/>
  <c r="F99" i="34"/>
  <c r="F192" i="34"/>
  <c r="F289" i="34"/>
  <c r="F158" i="34"/>
  <c r="F309" i="34"/>
  <c r="F480" i="34"/>
  <c r="F175" i="34"/>
  <c r="F71" i="34"/>
  <c r="F189" i="34"/>
  <c r="F286" i="34"/>
  <c r="F266" i="34"/>
  <c r="F518" i="34"/>
  <c r="F51" i="34"/>
  <c r="F129" i="34"/>
  <c r="F492" i="34"/>
  <c r="F336" i="34"/>
  <c r="F57" i="34"/>
  <c r="F284" i="34"/>
  <c r="F364" i="34"/>
  <c r="F455" i="34"/>
  <c r="F144" i="34"/>
  <c r="F12" i="34"/>
  <c r="G12" i="34" s="1"/>
  <c r="F209" i="34"/>
  <c r="F437" i="34"/>
  <c r="F408" i="34"/>
  <c r="F517" i="34"/>
  <c r="F68" i="34"/>
  <c r="F24" i="34"/>
  <c r="F485" i="34"/>
  <c r="F448" i="34"/>
  <c r="F135" i="34"/>
  <c r="F237" i="34"/>
  <c r="F478" i="34"/>
  <c r="F36" i="34"/>
  <c r="F304" i="34"/>
  <c r="F155" i="34"/>
  <c r="F366" i="34"/>
  <c r="F496" i="34"/>
  <c r="F297" i="34"/>
  <c r="F64" i="34"/>
  <c r="F303" i="34"/>
  <c r="F390" i="34"/>
  <c r="F187" i="34"/>
  <c r="F380" i="34"/>
  <c r="F112" i="34"/>
  <c r="F191" i="34"/>
  <c r="F85" i="34"/>
  <c r="F127" i="34"/>
  <c r="F231" i="34"/>
  <c r="F440" i="34"/>
  <c r="F78" i="34"/>
  <c r="F42" i="34"/>
  <c r="F49" i="34"/>
  <c r="F196" i="34"/>
  <c r="F305" i="34"/>
  <c r="F500" i="34"/>
  <c r="F414" i="34"/>
  <c r="F118" i="34"/>
  <c r="F368" i="34"/>
  <c r="F93" i="34"/>
  <c r="F417" i="34"/>
  <c r="F519" i="34"/>
  <c r="F67" i="34"/>
  <c r="F428" i="34"/>
  <c r="F522" i="34"/>
  <c r="F40" i="34"/>
  <c r="F176" i="34"/>
  <c r="F206" i="34"/>
  <c r="F73" i="34"/>
  <c r="G73" i="34" s="1"/>
  <c r="F90" i="34"/>
  <c r="F514" i="34"/>
  <c r="F70" i="34"/>
  <c r="F320" i="34"/>
  <c r="F114" i="34"/>
  <c r="F52" i="34"/>
  <c r="F332" i="34"/>
  <c r="F119" i="34"/>
  <c r="F470" i="34"/>
  <c r="F352" i="34"/>
  <c r="F401" i="34"/>
  <c r="F446" i="34"/>
  <c r="F287" i="34"/>
  <c r="F499" i="34"/>
  <c r="F310" i="34"/>
  <c r="F269" i="34"/>
  <c r="F113" i="34"/>
  <c r="F69" i="34"/>
  <c r="G69" i="34" s="1"/>
  <c r="F102" i="34"/>
  <c r="F429" i="34"/>
  <c r="F193" i="34"/>
  <c r="F432" i="34"/>
  <c r="F503" i="34"/>
  <c r="F236" i="34"/>
  <c r="F516" i="34"/>
  <c r="F77" i="34"/>
  <c r="F203" i="34"/>
  <c r="F228" i="34"/>
  <c r="F316" i="34"/>
  <c r="F56" i="34"/>
  <c r="F25" i="34"/>
  <c r="F53" i="34"/>
  <c r="F146" i="34"/>
  <c r="F7" i="34"/>
  <c r="F464" i="34"/>
  <c r="F458" i="34"/>
  <c r="F372" i="34"/>
  <c r="F382" i="34"/>
  <c r="F396" i="34"/>
  <c r="F484" i="34"/>
  <c r="F238" i="34"/>
  <c r="F354" i="34"/>
  <c r="F89" i="34"/>
  <c r="F168" i="34"/>
  <c r="F74" i="34"/>
  <c r="F409" i="34"/>
  <c r="F19" i="34"/>
  <c r="F170" i="34"/>
  <c r="F244" i="34"/>
  <c r="F333" i="34"/>
  <c r="F227" i="34"/>
  <c r="F18" i="34"/>
  <c r="F285" i="34"/>
  <c r="F349" i="34"/>
  <c r="F137" i="34"/>
  <c r="F257" i="34"/>
  <c r="F152" i="34"/>
  <c r="F467" i="34"/>
  <c r="F128" i="34"/>
  <c r="F143" i="34"/>
  <c r="F520" i="34"/>
  <c r="F397" i="34"/>
  <c r="F16" i="34"/>
  <c r="F356" i="34"/>
  <c r="F218" i="34"/>
  <c r="F251" i="34"/>
  <c r="F275" i="34"/>
  <c r="F311" i="34"/>
  <c r="F46" i="34"/>
  <c r="F198" i="34"/>
  <c r="F173" i="34"/>
  <c r="F169" i="34"/>
  <c r="F194" i="34"/>
  <c r="F136" i="34"/>
  <c r="F457" i="34"/>
  <c r="F374" i="34"/>
  <c r="F501" i="34"/>
  <c r="F97" i="34"/>
  <c r="F47" i="34"/>
  <c r="F507" i="34"/>
  <c r="F490" i="34"/>
  <c r="F27" i="34"/>
  <c r="F172" i="34"/>
  <c r="F91" i="34"/>
  <c r="F515" i="34"/>
  <c r="F431" i="34"/>
  <c r="F125" i="34"/>
  <c r="F130" i="34"/>
  <c r="F381" i="34"/>
  <c r="F174" i="34"/>
  <c r="F242" i="34"/>
  <c r="F367" i="34"/>
  <c r="F410" i="34"/>
  <c r="F463" i="34"/>
  <c r="F87" i="34"/>
  <c r="G87" i="34" s="1"/>
  <c r="F377" i="34"/>
  <c r="F412" i="34"/>
  <c r="F235" i="34"/>
  <c r="F107" i="34"/>
  <c r="F338" i="34"/>
  <c r="F153" i="34"/>
  <c r="F404" i="34"/>
  <c r="F267" i="34"/>
  <c r="F441" i="34"/>
  <c r="F98" i="34"/>
  <c r="F423" i="34"/>
  <c r="F413" i="34"/>
  <c r="F317" i="34"/>
  <c r="F133" i="34"/>
  <c r="F324" i="34"/>
  <c r="F369" i="34"/>
  <c r="F41" i="34"/>
  <c r="F178" i="34"/>
  <c r="G178" i="34" s="1"/>
  <c r="F473" i="34"/>
  <c r="F430" i="34"/>
  <c r="F190" i="34"/>
  <c r="F30" i="34"/>
  <c r="G30" i="34" s="1"/>
  <c r="F445" i="34"/>
  <c r="F197" i="34"/>
  <c r="F157" i="34"/>
  <c r="F351" i="34"/>
  <c r="F243" i="34"/>
  <c r="F26" i="34"/>
  <c r="F95" i="34"/>
  <c r="F202" i="34"/>
  <c r="F131" i="34"/>
  <c r="F115" i="34"/>
  <c r="F204" i="34"/>
  <c r="F149" i="34"/>
  <c r="F466" i="34"/>
  <c r="F142" i="34"/>
  <c r="F80" i="34"/>
  <c r="F225" i="34"/>
  <c r="F384" i="34"/>
  <c r="F247" i="34"/>
  <c r="F358" i="34"/>
  <c r="F124" i="34"/>
  <c r="F38" i="34"/>
  <c r="F212" i="34"/>
  <c r="F447" i="34"/>
  <c r="F268" i="34"/>
  <c r="F387" i="34"/>
  <c r="F452" i="34"/>
  <c r="F211" i="34"/>
  <c r="F426" i="34"/>
  <c r="F502" i="34"/>
  <c r="F45" i="34"/>
  <c r="F321" i="34"/>
  <c r="F306" i="34"/>
  <c r="F145" i="34"/>
  <c r="F402" i="34"/>
  <c r="F109" i="34"/>
  <c r="F476" i="34"/>
  <c r="F229" i="34"/>
  <c r="F468" i="34"/>
  <c r="F177" i="34"/>
  <c r="F154" i="34"/>
  <c r="F403" i="34"/>
  <c r="F159" i="34"/>
  <c r="F123" i="34"/>
  <c r="F161" i="34"/>
  <c r="F140" i="34"/>
  <c r="F233" i="34"/>
  <c r="F15" i="34"/>
  <c r="G15" i="34" s="1"/>
  <c r="F290" i="34"/>
  <c r="F487" i="34"/>
  <c r="F302" i="34"/>
  <c r="F491" i="34"/>
  <c r="F6" i="34"/>
  <c r="F241" i="34"/>
  <c r="F420" i="34"/>
  <c r="F505" i="34"/>
  <c r="F461" i="34"/>
  <c r="F526" i="34"/>
  <c r="F318" i="34"/>
  <c r="F378" i="34"/>
  <c r="F110" i="34"/>
  <c r="F521" i="34"/>
  <c r="F215" i="34"/>
  <c r="F495" i="34"/>
  <c r="F22" i="34"/>
  <c r="F419" i="34"/>
  <c r="F313" i="34"/>
  <c r="F278" i="34"/>
  <c r="F222" i="34"/>
  <c r="F260" i="34"/>
  <c r="F103" i="34"/>
  <c r="F156" i="34"/>
  <c r="F72" i="34"/>
  <c r="F314" i="34"/>
  <c r="F442" i="34"/>
  <c r="F230" i="34"/>
  <c r="F277" i="34"/>
  <c r="F63" i="34"/>
  <c r="F298" i="34"/>
  <c r="F50" i="34"/>
  <c r="F10" i="34"/>
  <c r="G10" i="34" s="1"/>
  <c r="F497" i="34"/>
  <c r="F434" i="34"/>
  <c r="F394" i="34"/>
  <c r="F184" i="34"/>
  <c r="F279" i="34"/>
  <c r="F337" i="34"/>
  <c r="F166" i="34"/>
  <c r="F348" i="34"/>
  <c r="F139" i="34"/>
  <c r="F132" i="34"/>
  <c r="F199" i="34"/>
  <c r="F407" i="34"/>
  <c r="F182" i="34"/>
  <c r="F121" i="34"/>
  <c r="F252" i="34"/>
  <c r="F160" i="34"/>
  <c r="F450" i="34"/>
  <c r="F482" i="34"/>
  <c r="F274" i="34"/>
  <c r="F493" i="34"/>
  <c r="F451" i="34"/>
  <c r="F11" i="34"/>
  <c r="F383" i="34"/>
  <c r="F214" i="34"/>
  <c r="F525" i="34"/>
  <c r="G525" i="34" s="1"/>
  <c r="F188" i="34"/>
  <c r="F371" i="34"/>
  <c r="F213" i="34"/>
  <c r="F459" i="34"/>
  <c r="F444" i="34"/>
  <c r="F509" i="34"/>
  <c r="F340" i="34"/>
  <c r="F288" i="34"/>
  <c r="F186" i="34"/>
  <c r="G186" i="34" s="1"/>
  <c r="F453" i="34"/>
  <c r="F456" i="34"/>
  <c r="F449" i="34"/>
  <c r="F299" i="34"/>
  <c r="F454" i="34"/>
  <c r="F329" i="34"/>
  <c r="F116" i="34"/>
  <c r="F398" i="34"/>
  <c r="F322" i="34"/>
  <c r="F88" i="34"/>
  <c r="F307" i="34"/>
  <c r="F391" i="34"/>
  <c r="F433" i="34"/>
  <c r="F39" i="34"/>
  <c r="G39" i="34" s="1"/>
  <c r="F221" i="34"/>
  <c r="F439" i="34"/>
  <c r="F386" i="34"/>
  <c r="F291" i="34"/>
  <c r="F253" i="34"/>
  <c r="F359" i="34"/>
  <c r="F17" i="34"/>
  <c r="F240" i="34"/>
  <c r="F79" i="34"/>
  <c r="F248" i="34"/>
  <c r="F29" i="34"/>
  <c r="F14" i="34"/>
  <c r="G14" i="34" s="1"/>
  <c r="F344" i="34"/>
  <c r="F183" i="34"/>
  <c r="F276" i="34"/>
  <c r="F393" i="34"/>
  <c r="F35" i="34"/>
  <c r="F148" i="34"/>
  <c r="F506" i="34"/>
  <c r="F283" i="34"/>
  <c r="F94" i="34"/>
  <c r="F353" i="34"/>
  <c r="F217" i="34"/>
  <c r="F48" i="34"/>
  <c r="F224" i="34"/>
  <c r="F425" i="34"/>
  <c r="F339" i="34"/>
  <c r="F92" i="34"/>
  <c r="F147" i="34"/>
  <c r="F273" i="34"/>
  <c r="F280" i="34"/>
  <c r="F416" i="34"/>
  <c r="F370" i="34"/>
  <c r="F162" i="34"/>
  <c r="F406" i="34"/>
  <c r="F392" i="34"/>
  <c r="F234" i="34"/>
  <c r="F180" i="34"/>
  <c r="F261" i="34"/>
  <c r="F362" i="34"/>
  <c r="F33" i="34"/>
  <c r="F323" i="34"/>
  <c r="F100" i="34"/>
  <c r="F101" i="34"/>
  <c r="F504" i="34"/>
  <c r="F108" i="34"/>
  <c r="F126" i="34"/>
  <c r="F498" i="34"/>
  <c r="F281" i="34"/>
  <c r="F263" i="34"/>
  <c r="F494" i="34"/>
  <c r="F312" i="34"/>
  <c r="F259" i="34"/>
  <c r="F460" i="34"/>
  <c r="F270" i="34"/>
  <c r="F524" i="34"/>
  <c r="F250" i="34"/>
  <c r="F265" i="34"/>
  <c r="F249" i="34"/>
  <c r="F472" i="34"/>
  <c r="F345" i="34"/>
  <c r="F293" i="34"/>
  <c r="F59" i="34"/>
  <c r="F350" i="34"/>
  <c r="F343" i="34"/>
  <c r="F76" i="34"/>
  <c r="F335" i="34"/>
  <c r="F400" i="34"/>
  <c r="F239" i="34"/>
  <c r="F150" i="34"/>
  <c r="F60" i="34"/>
  <c r="F20" i="34"/>
  <c r="F474" i="34"/>
  <c r="F477" i="34"/>
  <c r="F106" i="34"/>
  <c r="F411" i="34"/>
  <c r="F75" i="34"/>
  <c r="F208" i="34"/>
  <c r="F365" i="34"/>
  <c r="F138" i="34"/>
  <c r="F223" i="34"/>
  <c r="F346" i="34"/>
  <c r="F117" i="34"/>
  <c r="F489" i="34"/>
  <c r="F282" i="34"/>
  <c r="G282" i="34" s="1"/>
  <c r="F171" i="34"/>
  <c r="F347" i="34"/>
  <c r="F21" i="34"/>
  <c r="F300" i="34"/>
  <c r="F405" i="34"/>
  <c r="F513" i="34"/>
  <c r="F357" i="34"/>
  <c r="F122" i="34"/>
  <c r="F479" i="34"/>
  <c r="F388" i="34"/>
  <c r="F462" i="34"/>
  <c r="F399" i="34"/>
  <c r="F82" i="34"/>
  <c r="F43" i="34"/>
  <c r="F355" i="34"/>
  <c r="F54" i="34"/>
  <c r="F201" i="34"/>
  <c r="F164" i="34"/>
  <c r="F55" i="34"/>
  <c r="F210" i="34"/>
  <c r="F361" i="34"/>
  <c r="F395" i="34"/>
  <c r="F294" i="34"/>
  <c r="F163" i="34"/>
  <c r="F512" i="34"/>
  <c r="F58" i="34"/>
  <c r="F523" i="34"/>
  <c r="F483" i="34"/>
  <c r="F469" i="34"/>
  <c r="F427" i="34"/>
  <c r="F8" i="34"/>
  <c r="F104" i="34"/>
  <c r="F272" i="34"/>
  <c r="F301" i="34"/>
  <c r="F421" i="34"/>
  <c r="F167" i="34"/>
  <c r="F326" i="34"/>
  <c r="F334" i="34"/>
  <c r="F510" i="34"/>
  <c r="F475" i="34"/>
  <c r="F308" i="34"/>
  <c r="F424" i="34"/>
  <c r="F65" i="34"/>
  <c r="F220" i="34"/>
  <c r="F327" i="34"/>
  <c r="F443" i="34"/>
  <c r="F226" i="34"/>
  <c r="F375" i="34"/>
  <c r="F438" i="34"/>
  <c r="F66" i="34"/>
  <c r="F488" i="34"/>
  <c r="F481" i="34"/>
  <c r="F83" i="34"/>
  <c r="F264" i="34"/>
  <c r="F328" i="34"/>
  <c r="F360" i="34"/>
  <c r="F105" i="34"/>
  <c r="F422" i="34"/>
  <c r="F13" i="34"/>
  <c r="F295" i="34"/>
  <c r="F415" i="34"/>
  <c r="F296" i="34"/>
  <c r="F246" i="34"/>
  <c r="G8" i="34" l="1"/>
  <c r="G312" i="34"/>
  <c r="G88" i="34"/>
  <c r="G110" i="34"/>
  <c r="G149" i="34"/>
  <c r="G194" i="34"/>
  <c r="G146" i="34"/>
  <c r="G196" i="34"/>
  <c r="G264" i="34"/>
  <c r="G334" i="34"/>
  <c r="G395" i="34"/>
  <c r="G513" i="34"/>
  <c r="G106" i="34"/>
  <c r="G494" i="34"/>
  <c r="G406" i="34"/>
  <c r="G29" i="34"/>
  <c r="G322" i="34"/>
  <c r="G274" i="34"/>
  <c r="G394" i="34"/>
  <c r="G278" i="34"/>
  <c r="G378" i="34"/>
  <c r="G123" i="34"/>
  <c r="G211" i="34"/>
  <c r="G204" i="34"/>
  <c r="G41" i="34"/>
  <c r="G377" i="34"/>
  <c r="G507" i="34"/>
  <c r="G356" i="34"/>
  <c r="G170" i="34"/>
  <c r="G53" i="34"/>
  <c r="G269" i="34"/>
  <c r="G119" i="34"/>
  <c r="G417" i="34"/>
  <c r="G112" i="34"/>
  <c r="G485" i="34"/>
  <c r="G51" i="34"/>
  <c r="G134" i="34"/>
  <c r="G37" i="34"/>
  <c r="G415" i="34"/>
  <c r="G326" i="34"/>
  <c r="G361" i="34"/>
  <c r="G405" i="34"/>
  <c r="G477" i="34"/>
  <c r="G76" i="34"/>
  <c r="G263" i="34"/>
  <c r="G323" i="34"/>
  <c r="G162" i="34"/>
  <c r="G425" i="34"/>
  <c r="G148" i="34"/>
  <c r="G248" i="34"/>
  <c r="G439" i="34"/>
  <c r="G398" i="34"/>
  <c r="G188" i="34"/>
  <c r="G482" i="34"/>
  <c r="G132" i="34"/>
  <c r="G434" i="34"/>
  <c r="G442" i="34"/>
  <c r="G313" i="34"/>
  <c r="G318" i="34"/>
  <c r="G302" i="34"/>
  <c r="G159" i="34"/>
  <c r="G402" i="34"/>
  <c r="G452" i="34"/>
  <c r="G247" i="34"/>
  <c r="G115" i="34"/>
  <c r="G197" i="34"/>
  <c r="G369" i="34"/>
  <c r="G267" i="34"/>
  <c r="G125" i="34"/>
  <c r="G47" i="34"/>
  <c r="G173" i="34"/>
  <c r="G16" i="34"/>
  <c r="G137" i="34"/>
  <c r="G19" i="34"/>
  <c r="G396" i="34"/>
  <c r="G25" i="34"/>
  <c r="G503" i="34"/>
  <c r="G310" i="34"/>
  <c r="G332" i="34"/>
  <c r="G206" i="34"/>
  <c r="G93" i="34"/>
  <c r="G42" i="34"/>
  <c r="G380" i="34"/>
  <c r="G155" i="34"/>
  <c r="G24" i="34"/>
  <c r="G455" i="34"/>
  <c r="G518" i="34"/>
  <c r="G158" i="34"/>
  <c r="G486" i="34"/>
  <c r="G34" i="34"/>
  <c r="G32" i="34"/>
  <c r="G436" i="34"/>
  <c r="G294" i="34"/>
  <c r="G184" i="34"/>
  <c r="G152" i="34"/>
  <c r="G470" i="34"/>
  <c r="G496" i="34"/>
  <c r="G363" i="34"/>
  <c r="G296" i="34"/>
  <c r="G443" i="34"/>
  <c r="G427" i="34"/>
  <c r="G43" i="34"/>
  <c r="G117" i="34"/>
  <c r="G249" i="34"/>
  <c r="G100" i="34"/>
  <c r="G339" i="34"/>
  <c r="G506" i="34"/>
  <c r="G386" i="34"/>
  <c r="G453" i="34"/>
  <c r="G371" i="34"/>
  <c r="G199" i="34"/>
  <c r="G230" i="34"/>
  <c r="G491" i="34"/>
  <c r="G109" i="34"/>
  <c r="G358" i="34"/>
  <c r="G157" i="34"/>
  <c r="G441" i="34"/>
  <c r="G130" i="34"/>
  <c r="G169" i="34"/>
  <c r="G257" i="34"/>
  <c r="G484" i="34"/>
  <c r="G236" i="34"/>
  <c r="G49" i="34"/>
  <c r="G366" i="34"/>
  <c r="G144" i="34"/>
  <c r="G309" i="34"/>
  <c r="G271" i="34"/>
  <c r="G62" i="34"/>
  <c r="G325" i="34"/>
  <c r="G255" i="34"/>
  <c r="G465" i="34"/>
  <c r="G83" i="34"/>
  <c r="G327" i="34"/>
  <c r="G469" i="34"/>
  <c r="G82" i="34"/>
  <c r="G346" i="34"/>
  <c r="G265" i="34"/>
  <c r="G295" i="34"/>
  <c r="G481" i="34"/>
  <c r="G220" i="34"/>
  <c r="G167" i="34"/>
  <c r="G483" i="34"/>
  <c r="G210" i="34"/>
  <c r="G399" i="34"/>
  <c r="G300" i="34"/>
  <c r="G223" i="34"/>
  <c r="G474" i="34"/>
  <c r="G343" i="34"/>
  <c r="G250" i="34"/>
  <c r="G281" i="34"/>
  <c r="G33" i="34"/>
  <c r="G370" i="34"/>
  <c r="G224" i="34"/>
  <c r="G35" i="34"/>
  <c r="G79" i="34"/>
  <c r="G221" i="34"/>
  <c r="G116" i="34"/>
  <c r="G288" i="34"/>
  <c r="G450" i="34"/>
  <c r="G139" i="34"/>
  <c r="G497" i="34"/>
  <c r="G314" i="34"/>
  <c r="G419" i="34"/>
  <c r="G526" i="34"/>
  <c r="G487" i="34"/>
  <c r="G403" i="34"/>
  <c r="G145" i="34"/>
  <c r="G387" i="34"/>
  <c r="G384" i="34"/>
  <c r="G131" i="34"/>
  <c r="G445" i="34"/>
  <c r="G324" i="34"/>
  <c r="G404" i="34"/>
  <c r="G463" i="34"/>
  <c r="G431" i="34"/>
  <c r="G97" i="34"/>
  <c r="G198" i="34"/>
  <c r="G397" i="34"/>
  <c r="G349" i="34"/>
  <c r="G409" i="34"/>
  <c r="G382" i="34"/>
  <c r="G56" i="34"/>
  <c r="G432" i="34"/>
  <c r="G499" i="34"/>
  <c r="G52" i="34"/>
  <c r="G176" i="34"/>
  <c r="G368" i="34"/>
  <c r="G78" i="34"/>
  <c r="G187" i="34"/>
  <c r="G304" i="34"/>
  <c r="G68" i="34"/>
  <c r="G364" i="34"/>
  <c r="G266" i="34"/>
  <c r="G289" i="34"/>
  <c r="G111" i="34"/>
  <c r="G216" i="34"/>
  <c r="G511" i="34"/>
  <c r="G9" i="34"/>
  <c r="G219" i="34"/>
  <c r="G435" i="34"/>
  <c r="G357" i="34"/>
  <c r="G101" i="34"/>
  <c r="G456" i="34"/>
  <c r="G222" i="34"/>
  <c r="G426" i="34"/>
  <c r="G412" i="34"/>
  <c r="G244" i="34"/>
  <c r="G90" i="34"/>
  <c r="G448" i="34"/>
  <c r="G376" i="34"/>
  <c r="G341" i="34"/>
  <c r="G488" i="34"/>
  <c r="G523" i="34"/>
  <c r="G21" i="34"/>
  <c r="G350" i="34"/>
  <c r="G498" i="34"/>
  <c r="G416" i="34"/>
  <c r="G393" i="34"/>
  <c r="G240" i="34"/>
  <c r="G340" i="34"/>
  <c r="G461" i="34"/>
  <c r="G154" i="34"/>
  <c r="G268" i="34"/>
  <c r="G202" i="34"/>
  <c r="G133" i="34"/>
  <c r="G410" i="34"/>
  <c r="G501" i="34"/>
  <c r="G520" i="34"/>
  <c r="G372" i="34"/>
  <c r="G193" i="34"/>
  <c r="G114" i="34"/>
  <c r="G118" i="34"/>
  <c r="G390" i="34"/>
  <c r="G517" i="34"/>
  <c r="G286" i="34"/>
  <c r="G192" i="34"/>
  <c r="G200" i="34"/>
  <c r="G256" i="34"/>
  <c r="G254" i="34"/>
  <c r="G262" i="34"/>
  <c r="G258" i="34"/>
  <c r="G226" i="34"/>
  <c r="G472" i="34"/>
  <c r="G291" i="34"/>
  <c r="G277" i="34"/>
  <c r="G124" i="34"/>
  <c r="G490" i="34"/>
  <c r="G516" i="34"/>
  <c r="G205" i="34"/>
  <c r="G13" i="34"/>
  <c r="G65" i="34"/>
  <c r="G421" i="34"/>
  <c r="G55" i="34"/>
  <c r="G462" i="34"/>
  <c r="G138" i="34"/>
  <c r="G20" i="34"/>
  <c r="G524" i="34"/>
  <c r="G362" i="34"/>
  <c r="G48" i="34"/>
  <c r="G329" i="34"/>
  <c r="G214" i="34"/>
  <c r="G160" i="34"/>
  <c r="G348" i="34"/>
  <c r="G72" i="34"/>
  <c r="G22" i="34"/>
  <c r="G290" i="34"/>
  <c r="G306" i="34"/>
  <c r="G225" i="34"/>
  <c r="G153" i="34"/>
  <c r="G515" i="34"/>
  <c r="G46" i="34"/>
  <c r="G285" i="34"/>
  <c r="G74" i="34"/>
  <c r="G316" i="34"/>
  <c r="G287" i="34"/>
  <c r="G40" i="34"/>
  <c r="G440" i="34"/>
  <c r="G36" i="34"/>
  <c r="G284" i="34"/>
  <c r="G84" i="34"/>
  <c r="G422" i="34"/>
  <c r="G66" i="34"/>
  <c r="G424" i="34"/>
  <c r="G301" i="34"/>
  <c r="G58" i="34"/>
  <c r="G164" i="34"/>
  <c r="G388" i="34"/>
  <c r="G347" i="34"/>
  <c r="G365" i="34"/>
  <c r="G60" i="34"/>
  <c r="G59" i="34"/>
  <c r="G270" i="34"/>
  <c r="G126" i="34"/>
  <c r="G261" i="34"/>
  <c r="G280" i="34"/>
  <c r="G217" i="34"/>
  <c r="G276" i="34"/>
  <c r="G17" i="34"/>
  <c r="G433" i="34"/>
  <c r="G454" i="34"/>
  <c r="G509" i="34"/>
  <c r="G383" i="34"/>
  <c r="G252" i="34"/>
  <c r="G166" i="34"/>
  <c r="G50" i="34"/>
  <c r="G156" i="34"/>
  <c r="G495" i="34"/>
  <c r="G505" i="34"/>
  <c r="G177" i="34"/>
  <c r="G321" i="34"/>
  <c r="G447" i="34"/>
  <c r="G80" i="34"/>
  <c r="G95" i="34"/>
  <c r="G190" i="34"/>
  <c r="G317" i="34"/>
  <c r="G338" i="34"/>
  <c r="G367" i="34"/>
  <c r="G91" i="34"/>
  <c r="G374" i="34"/>
  <c r="G311" i="34"/>
  <c r="G143" i="34"/>
  <c r="G18" i="34"/>
  <c r="G168" i="34"/>
  <c r="G458" i="34"/>
  <c r="G228" i="34"/>
  <c r="G429" i="34"/>
  <c r="G446" i="34"/>
  <c r="G320" i="34"/>
  <c r="G522" i="34"/>
  <c r="G414" i="34"/>
  <c r="G231" i="34"/>
  <c r="G303" i="34"/>
  <c r="G478" i="34"/>
  <c r="G408" i="34"/>
  <c r="G57" i="34"/>
  <c r="G189" i="34"/>
  <c r="G99" i="34"/>
  <c r="G207" i="34"/>
  <c r="G81" i="34"/>
  <c r="G330" i="34"/>
  <c r="G181" i="34"/>
  <c r="G96" i="34"/>
  <c r="G385" i="34"/>
  <c r="G418" i="34"/>
  <c r="G510" i="34"/>
  <c r="G400" i="34"/>
  <c r="G308" i="34"/>
  <c r="G328" i="34"/>
  <c r="G411" i="34"/>
  <c r="G283" i="34"/>
  <c r="G407" i="34"/>
  <c r="G476" i="34"/>
  <c r="G381" i="34"/>
  <c r="G238" i="34"/>
  <c r="G519" i="34"/>
  <c r="G292" i="34"/>
  <c r="G105" i="34"/>
  <c r="G438" i="34"/>
  <c r="G272" i="34"/>
  <c r="G512" i="34"/>
  <c r="G201" i="34"/>
  <c r="G479" i="34"/>
  <c r="G171" i="34"/>
  <c r="G208" i="34"/>
  <c r="G150" i="34"/>
  <c r="G293" i="34"/>
  <c r="G460" i="34"/>
  <c r="G108" i="34"/>
  <c r="G180" i="34"/>
  <c r="G273" i="34"/>
  <c r="G353" i="34"/>
  <c r="G183" i="34"/>
  <c r="G359" i="34"/>
  <c r="G391" i="34"/>
  <c r="G299" i="34"/>
  <c r="G444" i="34"/>
  <c r="G11" i="34"/>
  <c r="G121" i="34"/>
  <c r="G337" i="34"/>
  <c r="G298" i="34"/>
  <c r="G103" i="34"/>
  <c r="G215" i="34"/>
  <c r="G420" i="34"/>
  <c r="G233" i="34"/>
  <c r="G468" i="34"/>
  <c r="G45" i="34"/>
  <c r="G212" i="34"/>
  <c r="G142" i="34"/>
  <c r="G26" i="34"/>
  <c r="G430" i="34"/>
  <c r="G413" i="34"/>
  <c r="G107" i="34"/>
  <c r="G242" i="34"/>
  <c r="G172" i="34"/>
  <c r="G457" i="34"/>
  <c r="G275" i="34"/>
  <c r="G128" i="34"/>
  <c r="G227" i="34"/>
  <c r="G89" i="34"/>
  <c r="G464" i="34"/>
  <c r="G203" i="34"/>
  <c r="G102" i="34"/>
  <c r="G401" i="34"/>
  <c r="G70" i="34"/>
  <c r="G428" i="34"/>
  <c r="G500" i="34"/>
  <c r="G127" i="34"/>
  <c r="G64" i="34"/>
  <c r="G237" i="34"/>
  <c r="G437" i="34"/>
  <c r="G336" i="34"/>
  <c r="G71" i="34"/>
  <c r="G379" i="34"/>
  <c r="G319" i="34"/>
  <c r="G471" i="34"/>
  <c r="G315" i="34"/>
  <c r="G151" i="34"/>
  <c r="G179" i="34"/>
  <c r="G195" i="34"/>
  <c r="G141" i="34"/>
  <c r="G360" i="34"/>
  <c r="G375" i="34"/>
  <c r="G475" i="34"/>
  <c r="G104" i="34"/>
  <c r="G163" i="34"/>
  <c r="G54" i="34"/>
  <c r="G122" i="34"/>
  <c r="G75" i="34"/>
  <c r="G239" i="34"/>
  <c r="G345" i="34"/>
  <c r="G259" i="34"/>
  <c r="G504" i="34"/>
  <c r="G234" i="34"/>
  <c r="G147" i="34"/>
  <c r="G94" i="34"/>
  <c r="G344" i="34"/>
  <c r="G253" i="34"/>
  <c r="G307" i="34"/>
  <c r="G449" i="34"/>
  <c r="G459" i="34"/>
  <c r="G451" i="34"/>
  <c r="G182" i="34"/>
  <c r="G279" i="34"/>
  <c r="G63" i="34"/>
  <c r="G260" i="34"/>
  <c r="G521" i="34"/>
  <c r="G241" i="34"/>
  <c r="G140" i="34"/>
  <c r="G229" i="34"/>
  <c r="G502" i="34"/>
  <c r="G38" i="34"/>
  <c r="G466" i="34"/>
  <c r="G243" i="34"/>
  <c r="G473" i="34"/>
  <c r="G423" i="34"/>
  <c r="G235" i="34"/>
  <c r="G174" i="34"/>
  <c r="G27" i="34"/>
  <c r="G136" i="34"/>
  <c r="G251" i="34"/>
  <c r="G467" i="34"/>
  <c r="G333" i="34"/>
  <c r="G354" i="34"/>
  <c r="G7" i="34"/>
  <c r="G77" i="34"/>
  <c r="G352" i="34"/>
  <c r="G514" i="34"/>
  <c r="G67" i="34"/>
  <c r="G305" i="34"/>
  <c r="G85" i="34"/>
  <c r="G297" i="34"/>
  <c r="G135" i="34"/>
  <c r="G209" i="34"/>
  <c r="G492" i="34"/>
  <c r="G175" i="34"/>
  <c r="G342" i="34"/>
  <c r="G185" i="34"/>
  <c r="G44" i="34"/>
  <c r="G245" i="34"/>
  <c r="G331" i="34"/>
  <c r="G373" i="34"/>
  <c r="G232" i="34"/>
  <c r="G389" i="34"/>
  <c r="G246" i="34"/>
  <c r="G489" i="34"/>
  <c r="G92" i="34"/>
  <c r="G493" i="34"/>
  <c r="G161" i="34"/>
  <c r="G351" i="34"/>
  <c r="G218" i="34"/>
  <c r="G113" i="34"/>
  <c r="G191" i="34"/>
  <c r="G129" i="34"/>
  <c r="G86" i="34"/>
  <c r="G508" i="34"/>
  <c r="G355" i="34"/>
  <c r="G392" i="34"/>
  <c r="G213" i="34"/>
  <c r="G6" i="34"/>
  <c r="G98" i="34"/>
  <c r="G480" i="34"/>
  <c r="G335" i="34"/>
</calcChain>
</file>

<file path=xl/sharedStrings.xml><?xml version="1.0" encoding="utf-8"?>
<sst xmlns="http://schemas.openxmlformats.org/spreadsheetml/2006/main" count="101864" uniqueCount="11111">
  <si>
    <t>distribution of protein kinases along the renal tubule.</t>
  </si>
  <si>
    <r>
      <t>Terminology for nephron segments</t>
    </r>
    <r>
      <rPr>
        <sz val="11"/>
        <color theme="1"/>
        <rFont val="Calibri"/>
        <family val="2"/>
        <scheme val="minor"/>
      </rPr>
      <t>: S1, first segment of the proximal tubule; S2, second segment of the proximal tubule; S3, third segment of the proximal tubule; SDL, short descending limb of the loop of Henle; LDLOM, long descending limb of the loop of Henle in the outer medulla; LDLIM, long descending limb of the loop of Henle in the inner medulla; tAL, thin ascending limb of the loop of Henle; mTAL, medullary thick ascending limb of the loop of Henle; cTAL, cortical thick ascending limb of the loop of Henle; DCT, distal convoluted tubule; CNT, connecting tubule; CCD, cortical collecting duct; OMCD, outer medullary collecting duct; IMCD, inner medullary collecting duct</t>
    </r>
  </si>
  <si>
    <t>Reference: Lee JW, Chou CL, and Knepper MA. Deep Sequencing in Microdissected Renal Tubules Identifies Nephron Segment-Specific Transcriptomes. J Am Soc Nephrol 2015 Mar 27. pii: ASN.2014111067 PMID: 25817355</t>
  </si>
  <si>
    <t>Aqp2</t>
  </si>
  <si>
    <t>Gene Symbol</t>
  </si>
  <si>
    <t>S1 (7)</t>
  </si>
  <si>
    <t>S2 (7)</t>
  </si>
  <si>
    <t>S3 (7)</t>
  </si>
  <si>
    <t>SDL (10)</t>
  </si>
  <si>
    <t>LDLOM (9)</t>
  </si>
  <si>
    <t>LDLIM (4)</t>
  </si>
  <si>
    <t>tAL (7)</t>
  </si>
  <si>
    <t>mTAL (7)</t>
  </si>
  <si>
    <t>cTAL (7)</t>
  </si>
  <si>
    <t>DCT (9)</t>
  </si>
  <si>
    <t>CNT (6)</t>
  </si>
  <si>
    <t>CCD (11)</t>
  </si>
  <si>
    <t>OMCD (7)</t>
  </si>
  <si>
    <t>IMCD (8)</t>
  </si>
  <si>
    <t>Kinase?</t>
  </si>
  <si>
    <t>Dot versus AQP2</t>
  </si>
  <si>
    <t>Min product</t>
  </si>
  <si>
    <t>DP minus OMCD</t>
  </si>
  <si>
    <t>MIN minus OMCD</t>
  </si>
  <si>
    <t>Map3k7</t>
  </si>
  <si>
    <t>MAP3K7</t>
  </si>
  <si>
    <t>Cdkl1</t>
  </si>
  <si>
    <t>CDKL1</t>
  </si>
  <si>
    <t>Sgk1</t>
  </si>
  <si>
    <t>SGK1</t>
  </si>
  <si>
    <t>Mapk3</t>
  </si>
  <si>
    <t>MAPK3</t>
  </si>
  <si>
    <t>Pdk2</t>
  </si>
  <si>
    <t>PDK2</t>
  </si>
  <si>
    <t>Pim3</t>
  </si>
  <si>
    <t>PIM3</t>
  </si>
  <si>
    <t>Cdk4</t>
  </si>
  <si>
    <t>CDK4</t>
  </si>
  <si>
    <t>Akt1</t>
  </si>
  <si>
    <t>AKT1</t>
  </si>
  <si>
    <t>Fastk</t>
  </si>
  <si>
    <t>FASTK</t>
  </si>
  <si>
    <t>Insrr</t>
  </si>
  <si>
    <t>INSRR</t>
  </si>
  <si>
    <t>Clk1</t>
  </si>
  <si>
    <t>CLK1</t>
  </si>
  <si>
    <t>Mapkapk2</t>
  </si>
  <si>
    <t>MAPKAPK2</t>
  </si>
  <si>
    <t>Stk16</t>
  </si>
  <si>
    <t>STK16</t>
  </si>
  <si>
    <t>Map2k2</t>
  </si>
  <si>
    <t>MAP2K2</t>
  </si>
  <si>
    <t>Ilk</t>
  </si>
  <si>
    <t>ILK</t>
  </si>
  <si>
    <t>Nrbp1</t>
  </si>
  <si>
    <t>NRBP1</t>
  </si>
  <si>
    <t>Pskh1</t>
  </si>
  <si>
    <t>PSKH1</t>
  </si>
  <si>
    <t>Map2k1</t>
  </si>
  <si>
    <t>MAP2K1</t>
  </si>
  <si>
    <t>Scyl1</t>
  </si>
  <si>
    <t>SCYL1</t>
  </si>
  <si>
    <t>Csnk1g2</t>
  </si>
  <si>
    <t>CSNK1G2</t>
  </si>
  <si>
    <t>Eif2ak1</t>
  </si>
  <si>
    <t>EIF2AK1</t>
  </si>
  <si>
    <t>Plk3</t>
  </si>
  <si>
    <t>PLK3</t>
  </si>
  <si>
    <t>Wnk4</t>
  </si>
  <si>
    <t>WNK4</t>
  </si>
  <si>
    <t>Clk4</t>
  </si>
  <si>
    <t>CLK4</t>
  </si>
  <si>
    <t>Pak4</t>
  </si>
  <si>
    <t>PAK4</t>
  </si>
  <si>
    <t>Mknk2</t>
  </si>
  <si>
    <t>MKNK2</t>
  </si>
  <si>
    <t>Cdk16</t>
  </si>
  <si>
    <t>CDK16</t>
  </si>
  <si>
    <t>Ddr1</t>
  </si>
  <si>
    <t>DDR1</t>
  </si>
  <si>
    <t>Cdk18</t>
  </si>
  <si>
    <t>CDK18</t>
  </si>
  <si>
    <t>Mapk14</t>
  </si>
  <si>
    <t>MAPK14</t>
  </si>
  <si>
    <t>Bckdk</t>
  </si>
  <si>
    <t>BCKDK</t>
  </si>
  <si>
    <t>Csnk1a1</t>
  </si>
  <si>
    <t>CSNK1A1</t>
  </si>
  <si>
    <t>Clk3</t>
  </si>
  <si>
    <t>CLK3</t>
  </si>
  <si>
    <t>Riok3</t>
  </si>
  <si>
    <t>RIOK3</t>
  </si>
  <si>
    <t>Ryk</t>
  </si>
  <si>
    <t>RYK</t>
  </si>
  <si>
    <t>Mapk13</t>
  </si>
  <si>
    <t>MAPK13</t>
  </si>
  <si>
    <t>Uhmk1</t>
  </si>
  <si>
    <t>UHMK1</t>
  </si>
  <si>
    <t>Pak6</t>
  </si>
  <si>
    <t>PAK6</t>
  </si>
  <si>
    <t>Stradb</t>
  </si>
  <si>
    <t>STRADB</t>
  </si>
  <si>
    <t>Wnk1</t>
  </si>
  <si>
    <t>WNK1</t>
  </si>
  <si>
    <t>Stk25</t>
  </si>
  <si>
    <t>STK25</t>
  </si>
  <si>
    <t>Hipk1</t>
  </si>
  <si>
    <t>HIPK1</t>
  </si>
  <si>
    <t>Jak1</t>
  </si>
  <si>
    <t>JAK1</t>
  </si>
  <si>
    <t>Prkcz</t>
  </si>
  <si>
    <t>PRKCZ</t>
  </si>
  <si>
    <t>Src</t>
  </si>
  <si>
    <t>SRC</t>
  </si>
  <si>
    <t>Ulk1</t>
  </si>
  <si>
    <t>ULK1</t>
  </si>
  <si>
    <t>Raf1</t>
  </si>
  <si>
    <t>RAF1</t>
  </si>
  <si>
    <t>Akt2</t>
  </si>
  <si>
    <t>AKT2</t>
  </si>
  <si>
    <t>Nuak2</t>
  </si>
  <si>
    <t>NUAK2</t>
  </si>
  <si>
    <t>Ripk4</t>
  </si>
  <si>
    <t>RIPK4</t>
  </si>
  <si>
    <t>Map3k12</t>
  </si>
  <si>
    <t>MAP3K12</t>
  </si>
  <si>
    <t>Pink1</t>
  </si>
  <si>
    <t>PINK1</t>
  </si>
  <si>
    <t>Camk1</t>
  </si>
  <si>
    <t>CAMK1</t>
  </si>
  <si>
    <t>Adck5</t>
  </si>
  <si>
    <t>ADCK5</t>
  </si>
  <si>
    <t>Csnk1d</t>
  </si>
  <si>
    <t>CSNK1D</t>
  </si>
  <si>
    <t>Pxk</t>
  </si>
  <si>
    <t>PXK</t>
  </si>
  <si>
    <t>Stk38</t>
  </si>
  <si>
    <t>STK38</t>
  </si>
  <si>
    <t>Irak1</t>
  </si>
  <si>
    <t>IRAK1</t>
  </si>
  <si>
    <t>Txk</t>
  </si>
  <si>
    <t>TXK</t>
  </si>
  <si>
    <t>Pkn1</t>
  </si>
  <si>
    <t>PKN1</t>
  </si>
  <si>
    <t>Adck3</t>
  </si>
  <si>
    <t>ADCK3</t>
  </si>
  <si>
    <t>Wee1</t>
  </si>
  <si>
    <t>WEE1</t>
  </si>
  <si>
    <t>Rps6ka4</t>
  </si>
  <si>
    <t>RPS6KA4</t>
  </si>
  <si>
    <t>Stk24</t>
  </si>
  <si>
    <t>STK24</t>
  </si>
  <si>
    <t>Csnk1e</t>
  </si>
  <si>
    <t>CSNK1E</t>
  </si>
  <si>
    <t>Mapkapk5</t>
  </si>
  <si>
    <t>MAPKAPK5</t>
  </si>
  <si>
    <t>Cdk11b</t>
  </si>
  <si>
    <t>CDK11B</t>
  </si>
  <si>
    <t>Cdk8</t>
  </si>
  <si>
    <t>CDK8</t>
  </si>
  <si>
    <t>Fgfr1</t>
  </si>
  <si>
    <t>FGFR1</t>
  </si>
  <si>
    <t>Mapkapk3</t>
  </si>
  <si>
    <t>MAPKAPK3</t>
  </si>
  <si>
    <t>Rps6kb2</t>
  </si>
  <si>
    <t>RPS6KB2</t>
  </si>
  <si>
    <t>Rps6ka1</t>
  </si>
  <si>
    <t>RPS6KA1</t>
  </si>
  <si>
    <t>Cdk5</t>
  </si>
  <si>
    <t>CDK5</t>
  </si>
  <si>
    <t>Csnk2a1</t>
  </si>
  <si>
    <t>CSNK2A1</t>
  </si>
  <si>
    <t>Pdk3</t>
  </si>
  <si>
    <t>PDK3</t>
  </si>
  <si>
    <t>Tnk1</t>
  </si>
  <si>
    <t>TNK1</t>
  </si>
  <si>
    <t>Dclk3</t>
  </si>
  <si>
    <t>DCLK3</t>
  </si>
  <si>
    <t>Nek9</t>
  </si>
  <si>
    <t>NEK9</t>
  </si>
  <si>
    <t>Srpk2</t>
  </si>
  <si>
    <t>SRPK2</t>
  </si>
  <si>
    <t>Jak3</t>
  </si>
  <si>
    <t>JAK3</t>
  </si>
  <si>
    <t>Prkacb</t>
  </si>
  <si>
    <t>PRKACB</t>
  </si>
  <si>
    <t>Tlk1</t>
  </si>
  <si>
    <t>TLK1</t>
  </si>
  <si>
    <t>Mapk1</t>
  </si>
  <si>
    <t>MAPK1</t>
  </si>
  <si>
    <t>Prkcd</t>
  </si>
  <si>
    <t>PRKCD</t>
  </si>
  <si>
    <t>Stk3</t>
  </si>
  <si>
    <t>STK3</t>
  </si>
  <si>
    <t>Prpf4b</t>
  </si>
  <si>
    <t>PRPF4B</t>
  </si>
  <si>
    <t>Cdk9</t>
  </si>
  <si>
    <t>CDK9</t>
  </si>
  <si>
    <t>Irak2</t>
  </si>
  <si>
    <t>IRAK2</t>
  </si>
  <si>
    <t>Adck4</t>
  </si>
  <si>
    <t>ADCK4</t>
  </si>
  <si>
    <t>Ripk3</t>
  </si>
  <si>
    <t>RIPK3</t>
  </si>
  <si>
    <t>Nek7</t>
  </si>
  <si>
    <t>NEK7</t>
  </si>
  <si>
    <t>Map4k3</t>
  </si>
  <si>
    <t>MAP4K3</t>
  </si>
  <si>
    <t>Cdk10</t>
  </si>
  <si>
    <t>CDK10</t>
  </si>
  <si>
    <t>Strada</t>
  </si>
  <si>
    <t>STRADA</t>
  </si>
  <si>
    <t>Pomk</t>
  </si>
  <si>
    <t>POMK</t>
  </si>
  <si>
    <t>Frk</t>
  </si>
  <si>
    <t>FRK</t>
  </si>
  <si>
    <t>Vrk3</t>
  </si>
  <si>
    <t>VRK3</t>
  </si>
  <si>
    <t>Csk</t>
  </si>
  <si>
    <t>CSK</t>
  </si>
  <si>
    <t>Gak</t>
  </si>
  <si>
    <t>GAK</t>
  </si>
  <si>
    <t>Map2k4</t>
  </si>
  <si>
    <t>MAP2K4</t>
  </si>
  <si>
    <t>Map2k7</t>
  </si>
  <si>
    <t>MAP2K7</t>
  </si>
  <si>
    <t>Tesk1</t>
  </si>
  <si>
    <t>TESK1</t>
  </si>
  <si>
    <t>Plk5</t>
  </si>
  <si>
    <t>PLK5</t>
  </si>
  <si>
    <t>Prkx</t>
  </si>
  <si>
    <t>PRKX</t>
  </si>
  <si>
    <t>Dyrk1a</t>
  </si>
  <si>
    <t>DYRK1A</t>
  </si>
  <si>
    <t>Stk39</t>
  </si>
  <si>
    <t>STK39</t>
  </si>
  <si>
    <t>Mark2</t>
  </si>
  <si>
    <t>MARK2</t>
  </si>
  <si>
    <t>Map4k5</t>
  </si>
  <si>
    <t>MAP4K5</t>
  </si>
  <si>
    <t>Camkk2</t>
  </si>
  <si>
    <t>CAMKK2</t>
  </si>
  <si>
    <t>Tbk1</t>
  </si>
  <si>
    <t>TBK1</t>
  </si>
  <si>
    <t>Cdk14</t>
  </si>
  <si>
    <t>CDK14</t>
  </si>
  <si>
    <t>Map3k3</t>
  </si>
  <si>
    <t>MAP3K3</t>
  </si>
  <si>
    <t>Hipk3</t>
  </si>
  <si>
    <t>HIPK3</t>
  </si>
  <si>
    <t>Epha2</t>
  </si>
  <si>
    <t>EPHA2</t>
  </si>
  <si>
    <t>Lyn</t>
  </si>
  <si>
    <t>LYN</t>
  </si>
  <si>
    <t>Rps6ka3</t>
  </si>
  <si>
    <t>RPS6KA3</t>
  </si>
  <si>
    <t>Rock2</t>
  </si>
  <si>
    <t>ROCK2</t>
  </si>
  <si>
    <t>Tyro3</t>
  </si>
  <si>
    <t>TYRO3</t>
  </si>
  <si>
    <t>Oxsr1</t>
  </si>
  <si>
    <t>OXSR1</t>
  </si>
  <si>
    <t>Met</t>
  </si>
  <si>
    <t>MET</t>
  </si>
  <si>
    <t>Srpk1</t>
  </si>
  <si>
    <t>SRPK1</t>
  </si>
  <si>
    <t>Cdc42bpg</t>
  </si>
  <si>
    <t>CDC42BPG</t>
  </si>
  <si>
    <t>Tyk2</t>
  </si>
  <si>
    <t>TYK2</t>
  </si>
  <si>
    <t>Tgfbr2</t>
  </si>
  <si>
    <t>TGFBR2</t>
  </si>
  <si>
    <t>Cdk19</t>
  </si>
  <si>
    <t>CDK19</t>
  </si>
  <si>
    <t>Nlk</t>
  </si>
  <si>
    <t>NLK</t>
  </si>
  <si>
    <t>Limk2</t>
  </si>
  <si>
    <t>LIMK2</t>
  </si>
  <si>
    <t>Taok2</t>
  </si>
  <si>
    <t>TAOK2</t>
  </si>
  <si>
    <t>Mapk6</t>
  </si>
  <si>
    <t>MAPK6</t>
  </si>
  <si>
    <t>Acvr1b</t>
  </si>
  <si>
    <t>ACVR1B</t>
  </si>
  <si>
    <t>Riok2</t>
  </si>
  <si>
    <t>RIOK2</t>
  </si>
  <si>
    <t>Prkaca</t>
  </si>
  <si>
    <t>PRKACA</t>
  </si>
  <si>
    <t>Grk6</t>
  </si>
  <si>
    <t>GRK6</t>
  </si>
  <si>
    <t>Chuk</t>
  </si>
  <si>
    <t>CHUK</t>
  </si>
  <si>
    <t>Fes</t>
  </si>
  <si>
    <t>FES</t>
  </si>
  <si>
    <t>Sbk1</t>
  </si>
  <si>
    <t>SBK1</t>
  </si>
  <si>
    <t>Ptk2</t>
  </si>
  <si>
    <t>PTK2</t>
  </si>
  <si>
    <t>Lrrk1</t>
  </si>
  <si>
    <t>LRRK1</t>
  </si>
  <si>
    <t>Ikbkb</t>
  </si>
  <si>
    <t>IKBKB</t>
  </si>
  <si>
    <t>Stk38l</t>
  </si>
  <si>
    <t>STK38L</t>
  </si>
  <si>
    <t>Erbb3</t>
  </si>
  <si>
    <t>ERBB3</t>
  </si>
  <si>
    <t>Nrbp2</t>
  </si>
  <si>
    <t>NRBP2</t>
  </si>
  <si>
    <t>Eef2k</t>
  </si>
  <si>
    <t>EEF2K</t>
  </si>
  <si>
    <t>Tlk2</t>
  </si>
  <si>
    <t>TLK2</t>
  </si>
  <si>
    <t>Kit</t>
  </si>
  <si>
    <t>KIT</t>
  </si>
  <si>
    <t>Stk40</t>
  </si>
  <si>
    <t>STK40</t>
  </si>
  <si>
    <t>Grk5</t>
  </si>
  <si>
    <t>GRK5</t>
  </si>
  <si>
    <t>Plk2</t>
  </si>
  <si>
    <t>PLK2</t>
  </si>
  <si>
    <t>Lats2</t>
  </si>
  <si>
    <t>LATS2</t>
  </si>
  <si>
    <t>Insr</t>
  </si>
  <si>
    <t>INSR</t>
  </si>
  <si>
    <t>Scyl2</t>
  </si>
  <si>
    <t>SCYL2</t>
  </si>
  <si>
    <t>Riok1</t>
  </si>
  <si>
    <t>RIOK1</t>
  </si>
  <si>
    <t>Gsk3b</t>
  </si>
  <si>
    <t>GSK3B</t>
  </si>
  <si>
    <t>Cdk2</t>
  </si>
  <si>
    <t>CDK2</t>
  </si>
  <si>
    <t>Map4k4</t>
  </si>
  <si>
    <t>MAP4K4</t>
  </si>
  <si>
    <t>Cdk13</t>
  </si>
  <si>
    <t>CDK13</t>
  </si>
  <si>
    <t>Camk2g</t>
  </si>
  <si>
    <t>CAMK2G</t>
  </si>
  <si>
    <t>Prkci</t>
  </si>
  <si>
    <t>PRKCI</t>
  </si>
  <si>
    <t>Mast2</t>
  </si>
  <si>
    <t>MAST2</t>
  </si>
  <si>
    <t>Nek8</t>
  </si>
  <si>
    <t>NEK8</t>
  </si>
  <si>
    <t>Grk4</t>
  </si>
  <si>
    <t>GRK4</t>
  </si>
  <si>
    <t>Pkn2</t>
  </si>
  <si>
    <t>PKN2</t>
  </si>
  <si>
    <t>Mink1</t>
  </si>
  <si>
    <t>MINK1</t>
  </si>
  <si>
    <t>Stk11</t>
  </si>
  <si>
    <t>STK11</t>
  </si>
  <si>
    <t>Rps6kc1</t>
  </si>
  <si>
    <t>RPS6KC1</t>
  </si>
  <si>
    <t>Taok1</t>
  </si>
  <si>
    <t>TAOK1</t>
  </si>
  <si>
    <t>Ntrk1</t>
  </si>
  <si>
    <t>NTRK1</t>
  </si>
  <si>
    <t>Adck2</t>
  </si>
  <si>
    <t>ADCK2</t>
  </si>
  <si>
    <t>Mark3</t>
  </si>
  <si>
    <t>MARK3</t>
  </si>
  <si>
    <t>Sik1</t>
  </si>
  <si>
    <t>SIK1</t>
  </si>
  <si>
    <t>Cdk6</t>
  </si>
  <si>
    <t>CDK6</t>
  </si>
  <si>
    <t>Rock1</t>
  </si>
  <si>
    <t>ROCK1</t>
  </si>
  <si>
    <t>Pim2</t>
  </si>
  <si>
    <t>PIM2</t>
  </si>
  <si>
    <t>Araf</t>
  </si>
  <si>
    <t>ARAF</t>
  </si>
  <si>
    <t>Acvr2a</t>
  </si>
  <si>
    <t>ACVR2A</t>
  </si>
  <si>
    <t>Phkg1</t>
  </si>
  <si>
    <t>PHKG1</t>
  </si>
  <si>
    <t>Jak2</t>
  </si>
  <si>
    <t>JAK2</t>
  </si>
  <si>
    <t>Mapk9</t>
  </si>
  <si>
    <t>MAPK9</t>
  </si>
  <si>
    <t>Map4k2</t>
  </si>
  <si>
    <t>MAP4K2</t>
  </si>
  <si>
    <t>Prkaa1</t>
  </si>
  <si>
    <t>PRKAA1</t>
  </si>
  <si>
    <t>Mtor</t>
  </si>
  <si>
    <t>MTOR</t>
  </si>
  <si>
    <t>Pik3r4</t>
  </si>
  <si>
    <t>PIK3R4</t>
  </si>
  <si>
    <t>Aurka</t>
  </si>
  <si>
    <t>AURKA</t>
  </si>
  <si>
    <t>Trib1</t>
  </si>
  <si>
    <t>TRIB1</t>
  </si>
  <si>
    <t>Bub1</t>
  </si>
  <si>
    <t>BUB1</t>
  </si>
  <si>
    <t>Vrk1</t>
  </si>
  <si>
    <t>VRK1</t>
  </si>
  <si>
    <t>Snrk</t>
  </si>
  <si>
    <t>SNRK</t>
  </si>
  <si>
    <t>Eif2ak2</t>
  </si>
  <si>
    <t>EIF2AK2</t>
  </si>
  <si>
    <t>Fgfr2</t>
  </si>
  <si>
    <t>FGFR2</t>
  </si>
  <si>
    <t>Ulk2</t>
  </si>
  <si>
    <t>ULK2</t>
  </si>
  <si>
    <t>Mast3</t>
  </si>
  <si>
    <t>MAST3</t>
  </si>
  <si>
    <t>Adrbk1</t>
  </si>
  <si>
    <t>ADRBK1</t>
  </si>
  <si>
    <t>Trib3</t>
  </si>
  <si>
    <t>TRIB3</t>
  </si>
  <si>
    <t>Pim1</t>
  </si>
  <si>
    <t>PIM1</t>
  </si>
  <si>
    <t>Prkd3</t>
  </si>
  <si>
    <t>PRKD3</t>
  </si>
  <si>
    <t>Cdk17</t>
  </si>
  <si>
    <t>CDK17</t>
  </si>
  <si>
    <t>Map2k5</t>
  </si>
  <si>
    <t>MAP2K5</t>
  </si>
  <si>
    <t>Clk2</t>
  </si>
  <si>
    <t>CLK2</t>
  </si>
  <si>
    <t>Csnk1g3</t>
  </si>
  <si>
    <t>CSNK1G3</t>
  </si>
  <si>
    <t>Myo3b</t>
  </si>
  <si>
    <t>MYO3B</t>
  </si>
  <si>
    <t>Lats1</t>
  </si>
  <si>
    <t>LATS1</t>
  </si>
  <si>
    <t>Peak1</t>
  </si>
  <si>
    <t>PEAK1</t>
  </si>
  <si>
    <t>Bmpr1a</t>
  </si>
  <si>
    <t>BMPR1A</t>
  </si>
  <si>
    <t>Adck1</t>
  </si>
  <si>
    <t>ADCK1</t>
  </si>
  <si>
    <t>Mok</t>
  </si>
  <si>
    <t>MOK</t>
  </si>
  <si>
    <t>Stk4</t>
  </si>
  <si>
    <t>STK4</t>
  </si>
  <si>
    <t>Trpm7</t>
  </si>
  <si>
    <t>TRPM7</t>
  </si>
  <si>
    <t>Ptk2b</t>
  </si>
  <si>
    <t>PTK2B</t>
  </si>
  <si>
    <t>Camk2d</t>
  </si>
  <si>
    <t>CAMK2D</t>
  </si>
  <si>
    <t>Fgfr3</t>
  </si>
  <si>
    <t>FGFR3</t>
  </si>
  <si>
    <t>Pkdcc</t>
  </si>
  <si>
    <t>PKDCC</t>
  </si>
  <si>
    <t>Cdc42bpb</t>
  </si>
  <si>
    <t>CDC42BPB</t>
  </si>
  <si>
    <t>Irak4</t>
  </si>
  <si>
    <t>IRAK4</t>
  </si>
  <si>
    <t>Csnk2a2</t>
  </si>
  <si>
    <t>CSNK2A2</t>
  </si>
  <si>
    <t>Map3k11</t>
  </si>
  <si>
    <t>MAP3K11</t>
  </si>
  <si>
    <t>Aurkc</t>
  </si>
  <si>
    <t>AURKC</t>
  </si>
  <si>
    <t>Stk32b</t>
  </si>
  <si>
    <t>STK32B</t>
  </si>
  <si>
    <t>Bmpr1b</t>
  </si>
  <si>
    <t>BMPR1B</t>
  </si>
  <si>
    <t>Pik3ca</t>
  </si>
  <si>
    <t>PIK3CA</t>
  </si>
  <si>
    <t>Cdk1</t>
  </si>
  <si>
    <t>CDK1</t>
  </si>
  <si>
    <t>Mst4</t>
  </si>
  <si>
    <t>MST4</t>
  </si>
  <si>
    <t>Bmpr2</t>
  </si>
  <si>
    <t>BMPR2</t>
  </si>
  <si>
    <t>Eif2ak3</t>
  </si>
  <si>
    <t>EIF2AK3</t>
  </si>
  <si>
    <t>Pak1</t>
  </si>
  <si>
    <t>PAK1</t>
  </si>
  <si>
    <t>Dstyk</t>
  </si>
  <si>
    <t>DSTYK</t>
  </si>
  <si>
    <t>Nek4</t>
  </si>
  <si>
    <t>NEK4</t>
  </si>
  <si>
    <t>Map4k1</t>
  </si>
  <si>
    <t>MAP4K1</t>
  </si>
  <si>
    <t>Tie1</t>
  </si>
  <si>
    <t>TIE1</t>
  </si>
  <si>
    <t>Egfr</t>
  </si>
  <si>
    <t>EGFR</t>
  </si>
  <si>
    <t>Acvrl1</t>
  </si>
  <si>
    <t>ACVRL1</t>
  </si>
  <si>
    <t>Dyrk3</t>
  </si>
  <si>
    <t>DYRK3</t>
  </si>
  <si>
    <t>Pdk1</t>
  </si>
  <si>
    <t>PDK1</t>
  </si>
  <si>
    <t>Slk</t>
  </si>
  <si>
    <t>SLK</t>
  </si>
  <si>
    <t>Mark1</t>
  </si>
  <si>
    <t>MARK1</t>
  </si>
  <si>
    <t>Cdk20</t>
  </si>
  <si>
    <t>CDK20</t>
  </si>
  <si>
    <t>Cdk12</t>
  </si>
  <si>
    <t>CDK12</t>
  </si>
  <si>
    <t>Dyrk2</t>
  </si>
  <si>
    <t>DYRK2</t>
  </si>
  <si>
    <t>Dyrk1b</t>
  </si>
  <si>
    <t>DYRK1B</t>
  </si>
  <si>
    <t>Pdpk1</t>
  </si>
  <si>
    <t>PDPK1</t>
  </si>
  <si>
    <t>Chek2</t>
  </si>
  <si>
    <t>CHEK2</t>
  </si>
  <si>
    <t>Ros1</t>
  </si>
  <si>
    <t>ROS1</t>
  </si>
  <si>
    <t>Tnk2</t>
  </si>
  <si>
    <t>TNK2</t>
  </si>
  <si>
    <t>Taok3</t>
  </si>
  <si>
    <t>TAOK3</t>
  </si>
  <si>
    <t>Cdc42bpa</t>
  </si>
  <si>
    <t>CDC42BPA</t>
  </si>
  <si>
    <t>Amhr2</t>
  </si>
  <si>
    <t>AMHR2</t>
  </si>
  <si>
    <t>Nek1</t>
  </si>
  <si>
    <t>NEK1</t>
  </si>
  <si>
    <t>Dapk1</t>
  </si>
  <si>
    <t>DAPK1</t>
  </si>
  <si>
    <t>Prkd2</t>
  </si>
  <si>
    <t>PRKD2</t>
  </si>
  <si>
    <t>Mark4</t>
  </si>
  <si>
    <t>MARK4</t>
  </si>
  <si>
    <t>Ick</t>
  </si>
  <si>
    <t>ICK</t>
  </si>
  <si>
    <t>Ulk3</t>
  </si>
  <si>
    <t>ULK3</t>
  </si>
  <si>
    <t>Map3k8</t>
  </si>
  <si>
    <t>MAP3K8</t>
  </si>
  <si>
    <t>Camk1d</t>
  </si>
  <si>
    <t>CAMK1D</t>
  </si>
  <si>
    <t>Rps6kb1</t>
  </si>
  <si>
    <t>RPS6KB1</t>
  </si>
  <si>
    <t>Rps6ka2</t>
  </si>
  <si>
    <t>RPS6KA2</t>
  </si>
  <si>
    <t>Ephb6</t>
  </si>
  <si>
    <t>EPHB6</t>
  </si>
  <si>
    <t>Tnik</t>
  </si>
  <si>
    <t>TNIK</t>
  </si>
  <si>
    <t>Stk17b</t>
  </si>
  <si>
    <t>STK17B</t>
  </si>
  <si>
    <t>Sik3</t>
  </si>
  <si>
    <t>SIK3</t>
  </si>
  <si>
    <t>Gucy2g</t>
  </si>
  <si>
    <t>Hipk2</t>
  </si>
  <si>
    <t>HIPK2</t>
  </si>
  <si>
    <t>Mknk1</t>
  </si>
  <si>
    <t>MKNK1</t>
  </si>
  <si>
    <t>Stk35</t>
  </si>
  <si>
    <t>STK35</t>
  </si>
  <si>
    <t>Eif2ak4</t>
  </si>
  <si>
    <t>EIF2AK4</t>
  </si>
  <si>
    <t>Tesk2</t>
  </si>
  <si>
    <t>TESK2</t>
  </si>
  <si>
    <t>Map3k9</t>
  </si>
  <si>
    <t>MAP3K9</t>
  </si>
  <si>
    <t>Acvr1</t>
  </si>
  <si>
    <t>ACVR1</t>
  </si>
  <si>
    <t>Plk1</t>
  </si>
  <si>
    <t>PLK1</t>
  </si>
  <si>
    <t>Itk</t>
  </si>
  <si>
    <t>ITK</t>
  </si>
  <si>
    <t>Tp53rk</t>
  </si>
  <si>
    <t>TP53RK</t>
  </si>
  <si>
    <t>Npr1</t>
  </si>
  <si>
    <t>NPR1</t>
  </si>
  <si>
    <t>Pkmyt1</t>
  </si>
  <si>
    <t>PKMYT1</t>
  </si>
  <si>
    <t>Ptk7</t>
  </si>
  <si>
    <t>PTK7</t>
  </si>
  <si>
    <t>Map3k4</t>
  </si>
  <si>
    <t>MAP3K4</t>
  </si>
  <si>
    <t>Gsk3a</t>
  </si>
  <si>
    <t>GSK3A</t>
  </si>
  <si>
    <t>Pdik1l</t>
  </si>
  <si>
    <t>PDIK1L</t>
  </si>
  <si>
    <t>Tbck</t>
  </si>
  <si>
    <t>TBCK</t>
  </si>
  <si>
    <t>Pkn3</t>
  </si>
  <si>
    <t>PKN3</t>
  </si>
  <si>
    <t>Lmtk2</t>
  </si>
  <si>
    <t>LMTK2</t>
  </si>
  <si>
    <t>Prkce</t>
  </si>
  <si>
    <t>PRKCE</t>
  </si>
  <si>
    <t>Ripk1</t>
  </si>
  <si>
    <t>RIPK1</t>
  </si>
  <si>
    <t>Mapk8</t>
  </si>
  <si>
    <t>MAPK8</t>
  </si>
  <si>
    <t>Map3k5</t>
  </si>
  <si>
    <t>MAP3K5</t>
  </si>
  <si>
    <t>Map3k10</t>
  </si>
  <si>
    <t>MAP3K10</t>
  </si>
  <si>
    <t>Dapk3</t>
  </si>
  <si>
    <t>DAPK3</t>
  </si>
  <si>
    <t>Scyl3</t>
  </si>
  <si>
    <t>SCYL3</t>
  </si>
  <si>
    <t>Map3k14</t>
  </si>
  <si>
    <t>MAP3K14</t>
  </si>
  <si>
    <t>Atm</t>
  </si>
  <si>
    <t>ATM</t>
  </si>
  <si>
    <t>Csf1r</t>
  </si>
  <si>
    <t>CSF1R</t>
  </si>
  <si>
    <t>Ern1</t>
  </si>
  <si>
    <t>ERN1</t>
  </si>
  <si>
    <t>Kalrn</t>
  </si>
  <si>
    <t>KALRN</t>
  </si>
  <si>
    <t>Akt3</t>
  </si>
  <si>
    <t>AKT3</t>
  </si>
  <si>
    <t>Aurkb</t>
  </si>
  <si>
    <t>AURKB</t>
  </si>
  <si>
    <t>Ikbke</t>
  </si>
  <si>
    <t>IKBKE</t>
  </si>
  <si>
    <t>Cdkl3</t>
  </si>
  <si>
    <t>CDKL3</t>
  </si>
  <si>
    <t>Chek1</t>
  </si>
  <si>
    <t>CHEK1</t>
  </si>
  <si>
    <t>Ripk2</t>
  </si>
  <si>
    <t>RIPK2</t>
  </si>
  <si>
    <t>Nuak1</t>
  </si>
  <si>
    <t>NUAK1</t>
  </si>
  <si>
    <t>Rnasel</t>
  </si>
  <si>
    <t>RNASEL</t>
  </si>
  <si>
    <t>Yes1</t>
  </si>
  <si>
    <t>YES1</t>
  </si>
  <si>
    <t>Tgfbr1</t>
  </si>
  <si>
    <t>TGFBR1</t>
  </si>
  <si>
    <t>Tec</t>
  </si>
  <si>
    <t>TEC</t>
  </si>
  <si>
    <t>Stk10</t>
  </si>
  <si>
    <t>STK10</t>
  </si>
  <si>
    <t>Igf1r</t>
  </si>
  <si>
    <t>IGF1R</t>
  </si>
  <si>
    <t>Prkcq</t>
  </si>
  <si>
    <t>PRKCQ</t>
  </si>
  <si>
    <t>Map3k2</t>
  </si>
  <si>
    <t>MAP3K2</t>
  </si>
  <si>
    <t>Sgk2</t>
  </si>
  <si>
    <t>SGK2</t>
  </si>
  <si>
    <t>Csnk1g1</t>
  </si>
  <si>
    <t>CSNK1G1</t>
  </si>
  <si>
    <t>Ephb3</t>
  </si>
  <si>
    <t>EPHB3</t>
  </si>
  <si>
    <t>Mylk</t>
  </si>
  <si>
    <t>MYLK</t>
  </si>
  <si>
    <t>Trib2</t>
  </si>
  <si>
    <t>TRIB2</t>
  </si>
  <si>
    <t>Plk4</t>
  </si>
  <si>
    <t>PLK4</t>
  </si>
  <si>
    <t>Prkca</t>
  </si>
  <si>
    <t>PRKCA</t>
  </si>
  <si>
    <t>Prkch</t>
  </si>
  <si>
    <t>PRKCH</t>
  </si>
  <si>
    <t>Prkd1</t>
  </si>
  <si>
    <t>PRKD1</t>
  </si>
  <si>
    <t>Stk36</t>
  </si>
  <si>
    <t>STK36</t>
  </si>
  <si>
    <t>Irak3</t>
  </si>
  <si>
    <t>IRAK3</t>
  </si>
  <si>
    <t>Epha4</t>
  </si>
  <si>
    <t>EPHA4</t>
  </si>
  <si>
    <t>Pbk</t>
  </si>
  <si>
    <t>PBK</t>
  </si>
  <si>
    <t>Flt1</t>
  </si>
  <si>
    <t>FLT1</t>
  </si>
  <si>
    <t>Fyn</t>
  </si>
  <si>
    <t>FYN</t>
  </si>
  <si>
    <t>Vrk2</t>
  </si>
  <si>
    <t>VRK2</t>
  </si>
  <si>
    <t>Kdr</t>
  </si>
  <si>
    <t>KDR</t>
  </si>
  <si>
    <t>Ttbk2</t>
  </si>
  <si>
    <t>TTBK2</t>
  </si>
  <si>
    <t>Rps6ka5</t>
  </si>
  <si>
    <t>RPS6KA5</t>
  </si>
  <si>
    <t>Abl1</t>
  </si>
  <si>
    <t>ABL1</t>
  </si>
  <si>
    <t>Tek</t>
  </si>
  <si>
    <t>TEK</t>
  </si>
  <si>
    <t>Epha7</t>
  </si>
  <si>
    <t>EPHA7</t>
  </si>
  <si>
    <t>Brsk1</t>
  </si>
  <si>
    <t>BRSK1</t>
  </si>
  <si>
    <t>Npr2</t>
  </si>
  <si>
    <t>NPR2</t>
  </si>
  <si>
    <t>Erbb2</t>
  </si>
  <si>
    <t>ERBB2</t>
  </si>
  <si>
    <t>Pdk4</t>
  </si>
  <si>
    <t>PDK4</t>
  </si>
  <si>
    <t>Axl</t>
  </si>
  <si>
    <t>AXL</t>
  </si>
  <si>
    <t>Prkaa2</t>
  </si>
  <si>
    <t>PRKAA2</t>
  </si>
  <si>
    <t>Tssk6</t>
  </si>
  <si>
    <t>TSSK6</t>
  </si>
  <si>
    <t>Epha1</t>
  </si>
  <si>
    <t>EPHA1</t>
  </si>
  <si>
    <t>Mertk</t>
  </si>
  <si>
    <t>MERTK</t>
  </si>
  <si>
    <t>Map3k1</t>
  </si>
  <si>
    <t>MAP3K1</t>
  </si>
  <si>
    <t>Map3k6</t>
  </si>
  <si>
    <t>MAP3K6</t>
  </si>
  <si>
    <t>Ttk</t>
  </si>
  <si>
    <t>TTK</t>
  </si>
  <si>
    <t>Dapk2</t>
  </si>
  <si>
    <t>DAPK2</t>
  </si>
  <si>
    <t>Syk</t>
  </si>
  <si>
    <t>SYK</t>
  </si>
  <si>
    <t>Dclk2</t>
  </si>
  <si>
    <t>DCLK2</t>
  </si>
  <si>
    <t>Pdgfrb</t>
  </si>
  <si>
    <t>PDGFRB</t>
  </si>
  <si>
    <t>Alpk3</t>
  </si>
  <si>
    <t>ALPK3</t>
  </si>
  <si>
    <t>Melk</t>
  </si>
  <si>
    <t>MELK</t>
  </si>
  <si>
    <t>Prkcg</t>
  </si>
  <si>
    <t>PRKCG</t>
  </si>
  <si>
    <t>Nek6</t>
  </si>
  <si>
    <t>NEK6</t>
  </si>
  <si>
    <t>Aak1</t>
  </si>
  <si>
    <t>AAK1</t>
  </si>
  <si>
    <t>Aatk</t>
  </si>
  <si>
    <t>AATK</t>
  </si>
  <si>
    <t>Abl2</t>
  </si>
  <si>
    <t>ABL2</t>
  </si>
  <si>
    <t>Acvr1c</t>
  </si>
  <si>
    <t>ACVR1C</t>
  </si>
  <si>
    <t>Acvr2b</t>
  </si>
  <si>
    <t>ACVR2B</t>
  </si>
  <si>
    <t>Adrbk2</t>
  </si>
  <si>
    <t>ADRBK2</t>
  </si>
  <si>
    <t>Alk</t>
  </si>
  <si>
    <t>ALK</t>
  </si>
  <si>
    <t>Blk</t>
  </si>
  <si>
    <t>BLK</t>
  </si>
  <si>
    <t>Bmx</t>
  </si>
  <si>
    <t>BMX</t>
  </si>
  <si>
    <t>Btk</t>
  </si>
  <si>
    <t>BTK</t>
  </si>
  <si>
    <t>Camk1g</t>
  </si>
  <si>
    <t>CAMK1G</t>
  </si>
  <si>
    <t>Camk2a</t>
  </si>
  <si>
    <t>CAMK2A</t>
  </si>
  <si>
    <t>Camk2b</t>
  </si>
  <si>
    <t>CAMK2B</t>
  </si>
  <si>
    <t>Camk4</t>
  </si>
  <si>
    <t>CAMK4</t>
  </si>
  <si>
    <t>Camkk1</t>
  </si>
  <si>
    <t>CAMKK1</t>
  </si>
  <si>
    <t>Camkv</t>
  </si>
  <si>
    <t>CAMKV</t>
  </si>
  <si>
    <t>Cask</t>
  </si>
  <si>
    <t>CASK</t>
  </si>
  <si>
    <t>Cdc7</t>
  </si>
  <si>
    <t>CDC7</t>
  </si>
  <si>
    <t>Cdkl2</t>
  </si>
  <si>
    <t>CDKL2</t>
  </si>
  <si>
    <t>Cit</t>
  </si>
  <si>
    <t>CIT</t>
  </si>
  <si>
    <t>Dclk1</t>
  </si>
  <si>
    <t>DCLK1</t>
  </si>
  <si>
    <t>Ddr2</t>
  </si>
  <si>
    <t>DDR2</t>
  </si>
  <si>
    <t>Epha10</t>
  </si>
  <si>
    <t>EPHA10</t>
  </si>
  <si>
    <t>Epha3</t>
  </si>
  <si>
    <t>EPHA3</t>
  </si>
  <si>
    <t>Epha5</t>
  </si>
  <si>
    <t>EPHA5</t>
  </si>
  <si>
    <t>Ephb1</t>
  </si>
  <si>
    <t>EPHB1</t>
  </si>
  <si>
    <t>Ephb2</t>
  </si>
  <si>
    <t>EPHB2</t>
  </si>
  <si>
    <t>Erbb4</t>
  </si>
  <si>
    <t>ERBB4</t>
  </si>
  <si>
    <t>Ern2</t>
  </si>
  <si>
    <t>ERN2</t>
  </si>
  <si>
    <t>Fgfr4</t>
  </si>
  <si>
    <t>FGFR4</t>
  </si>
  <si>
    <t>Fgr</t>
  </si>
  <si>
    <t>FGR</t>
  </si>
  <si>
    <t>Flt3</t>
  </si>
  <si>
    <t>FLT3</t>
  </si>
  <si>
    <t>Flt4</t>
  </si>
  <si>
    <t>FLT4</t>
  </si>
  <si>
    <t>Grk1</t>
  </si>
  <si>
    <t>GRK1</t>
  </si>
  <si>
    <t>Gucy2c</t>
  </si>
  <si>
    <t>GUCY2C</t>
  </si>
  <si>
    <t>Gucy2d</t>
  </si>
  <si>
    <t>GUCY2D</t>
  </si>
  <si>
    <t>Gucy2e</t>
  </si>
  <si>
    <t>Gucy2f</t>
  </si>
  <si>
    <t>GUCY2F</t>
  </si>
  <si>
    <t>Hck</t>
  </si>
  <si>
    <t>HCK</t>
  </si>
  <si>
    <t>Hipk4</t>
  </si>
  <si>
    <t>HIPK4</t>
  </si>
  <si>
    <t>Hunk</t>
  </si>
  <si>
    <t>HUNK</t>
  </si>
  <si>
    <t>Ksr1</t>
  </si>
  <si>
    <t>KSR1</t>
  </si>
  <si>
    <t>Lck</t>
  </si>
  <si>
    <t>LCK</t>
  </si>
  <si>
    <t>Limk1</t>
  </si>
  <si>
    <t>LIMK1</t>
  </si>
  <si>
    <t>Lrrk2</t>
  </si>
  <si>
    <t>LRRK2</t>
  </si>
  <si>
    <t>Ltk</t>
  </si>
  <si>
    <t>LTK</t>
  </si>
  <si>
    <t>Mak</t>
  </si>
  <si>
    <t>MAK</t>
  </si>
  <si>
    <t>Map2k3</t>
  </si>
  <si>
    <t>MAP2K3</t>
  </si>
  <si>
    <t>Map2k6</t>
  </si>
  <si>
    <t>MAP2K6</t>
  </si>
  <si>
    <t>Map3k13</t>
  </si>
  <si>
    <t>MAP3K13</t>
  </si>
  <si>
    <t>Mapk10</t>
  </si>
  <si>
    <t>MAPK10</t>
  </si>
  <si>
    <t>Mapk11</t>
  </si>
  <si>
    <t>MAPK11</t>
  </si>
  <si>
    <t>Mapk12</t>
  </si>
  <si>
    <t>MAPK12</t>
  </si>
  <si>
    <t>Mapk15</t>
  </si>
  <si>
    <t>MAPK15</t>
  </si>
  <si>
    <t>Mapk4</t>
  </si>
  <si>
    <t>MAPK4</t>
  </si>
  <si>
    <t>Mapk7</t>
  </si>
  <si>
    <t>MAPK7</t>
  </si>
  <si>
    <t>MAST1</t>
  </si>
  <si>
    <t>Mastl</t>
  </si>
  <si>
    <t>MASTL</t>
  </si>
  <si>
    <t>Matk</t>
  </si>
  <si>
    <t>MATK</t>
  </si>
  <si>
    <t>Mos</t>
  </si>
  <si>
    <t>MOS</t>
  </si>
  <si>
    <t>Mst1r</t>
  </si>
  <si>
    <t>MST1R</t>
  </si>
  <si>
    <t>Musk</t>
  </si>
  <si>
    <t>MUSK</t>
  </si>
  <si>
    <t>Mylk2</t>
  </si>
  <si>
    <t>MYLK2</t>
  </si>
  <si>
    <t>Mylk3</t>
  </si>
  <si>
    <t>MYLK3</t>
  </si>
  <si>
    <t>Nek11</t>
  </si>
  <si>
    <t>NEK11</t>
  </si>
  <si>
    <t>Nek2</t>
  </si>
  <si>
    <t>NEK2</t>
  </si>
  <si>
    <t>Nrk</t>
  </si>
  <si>
    <t>NRK</t>
  </si>
  <si>
    <t>Ntrk2</t>
  </si>
  <si>
    <t>NTRK2</t>
  </si>
  <si>
    <t>Ntrk3</t>
  </si>
  <si>
    <t>NTRK3</t>
  </si>
  <si>
    <t>Pak2</t>
  </si>
  <si>
    <t>PAK2</t>
  </si>
  <si>
    <t>Pak3</t>
  </si>
  <si>
    <t>PAK3</t>
  </si>
  <si>
    <t>Pak7</t>
  </si>
  <si>
    <t>PAK7</t>
  </si>
  <si>
    <t>Pask</t>
  </si>
  <si>
    <t>PASK</t>
  </si>
  <si>
    <t>Pdgfra</t>
  </si>
  <si>
    <t>PDGFRA</t>
  </si>
  <si>
    <t>Phkg2</t>
  </si>
  <si>
    <t>PHKG2</t>
  </si>
  <si>
    <t>Pnck</t>
  </si>
  <si>
    <t>PNCK</t>
  </si>
  <si>
    <t>Prkcb</t>
  </si>
  <si>
    <t>PRKCB</t>
  </si>
  <si>
    <t>Prkg1</t>
  </si>
  <si>
    <t>PRKG1</t>
  </si>
  <si>
    <t>Prkg2</t>
  </si>
  <si>
    <t>PRKG2</t>
  </si>
  <si>
    <t>Ptk6</t>
  </si>
  <si>
    <t>PTK6</t>
  </si>
  <si>
    <t>Ret</t>
  </si>
  <si>
    <t>RET</t>
  </si>
  <si>
    <t>Ror1</t>
  </si>
  <si>
    <t>ROR1</t>
  </si>
  <si>
    <t>Ror2</t>
  </si>
  <si>
    <t>ROR2</t>
  </si>
  <si>
    <t>Rps6ka6</t>
  </si>
  <si>
    <t>RPS6KA6</t>
  </si>
  <si>
    <t>Sbk2</t>
  </si>
  <si>
    <t>SBK2</t>
  </si>
  <si>
    <t>Smok2a</t>
  </si>
  <si>
    <t>Speg</t>
  </si>
  <si>
    <t>SPEG</t>
  </si>
  <si>
    <t>Srms</t>
  </si>
  <si>
    <t>SRMS</t>
  </si>
  <si>
    <t>Srpk3</t>
  </si>
  <si>
    <t>SRPK3</t>
  </si>
  <si>
    <t>Stk31</t>
  </si>
  <si>
    <t>STK31</t>
  </si>
  <si>
    <t>Stk32a</t>
  </si>
  <si>
    <t>STK32A</t>
  </si>
  <si>
    <t>Stk32c</t>
  </si>
  <si>
    <t>STK32C</t>
  </si>
  <si>
    <t>Tnni3k</t>
  </si>
  <si>
    <t>TNNI3K</t>
  </si>
  <si>
    <t>Tssk1b</t>
  </si>
  <si>
    <t>TSSK1B</t>
  </si>
  <si>
    <t>Tssk2</t>
  </si>
  <si>
    <t>TSSK2</t>
  </si>
  <si>
    <t>Tssk3</t>
  </si>
  <si>
    <t>TSSK3</t>
  </si>
  <si>
    <t>Tssk4</t>
  </si>
  <si>
    <t>TSSK4</t>
  </si>
  <si>
    <t>Tssk5</t>
  </si>
  <si>
    <t>Ttbk1</t>
  </si>
  <si>
    <t>TTBK1</t>
  </si>
  <si>
    <t>Wnk2</t>
  </si>
  <si>
    <t>WNK2</t>
  </si>
  <si>
    <t>Wnk3</t>
  </si>
  <si>
    <t>WNK3</t>
  </si>
  <si>
    <t>Zap70</t>
  </si>
  <si>
    <t>ZAP70</t>
  </si>
  <si>
    <t xml:space="preserve">Aquaporin AND collecting AND vasopressin AND (trafficking OR exocytosis   OR endocytosis OR actin OR calcium OR transcription OR stability)  </t>
  </si>
  <si>
    <t>https://www.ncbi.nlm.nih.gov/pubmed/?term=</t>
  </si>
  <si>
    <t>PMIDs</t>
  </si>
  <si>
    <t>Links</t>
  </si>
  <si>
    <t>Paper</t>
  </si>
  <si>
    <t>key proteins (gene symbols)</t>
  </si>
  <si>
    <t>cellular level physiological response</t>
  </si>
  <si>
    <t>Notes</t>
  </si>
  <si>
    <t>phosphorylated?</t>
  </si>
  <si>
    <t>Other relevant PMIDs</t>
  </si>
  <si>
    <t>Title</t>
  </si>
  <si>
    <t>Increased Aqp2 gene transcription</t>
  </si>
  <si>
    <t>No sites changed</t>
  </si>
  <si>
    <t>No sites found.</t>
  </si>
  <si>
    <t>https://www.ncbi.nlm.nih.gov/pubmed/?term=29125546</t>
  </si>
  <si>
    <t>Hereditary Nephrogenic Diabetes Insipidus: Pathophysiology and Possible Treatment. An Update.</t>
  </si>
  <si>
    <t xml:space="preserve">No sites changed.  </t>
  </si>
  <si>
    <t>Depolymerization of F-actin</t>
  </si>
  <si>
    <t>No sites changed.</t>
  </si>
  <si>
    <t>https://www.ncbi.nlm.nih.gov/pubmed/?term=27725713</t>
  </si>
  <si>
    <t>No sites found</t>
  </si>
  <si>
    <t>Systems-level analysis reveals selective regulation of Aqp2 gene expression by vasopressin</t>
  </si>
  <si>
    <t>S66 and S75 markedly increased. Basophilic.</t>
  </si>
  <si>
    <t>https://www.ncbi.nlm.nih.gov/pubmed/?term=27694161</t>
  </si>
  <si>
    <t>EGF Receptor Inhibition by Erlotinib Increases Aquaporin 2-Mediated Renal Water Reabsorption.</t>
  </si>
  <si>
    <t>https://www.ncbi.nlm.nih.gov/pubmed/?term=27161213</t>
  </si>
  <si>
    <t>Glycogen Synthase Kinase-3 Modulates Hyperosmotic-Induced Urea Transporter A1 Relocation in the Inner Medullary Collecting Duct Cells.</t>
  </si>
  <si>
    <t>https://www.ncbi.nlm.nih.gov/pubmed/?term=26508704</t>
  </si>
  <si>
    <t>Proteomic profiling of nuclear fractions from native renal inner medullary collecting duct cells</t>
  </si>
  <si>
    <t>Large increase in basophilic site S17. Increases activity</t>
  </si>
  <si>
    <t>Altered AQP2 Phosphorylation</t>
  </si>
  <si>
    <t>Triple peptide increased. Mixed type. Similar to Par-1 polarity protein</t>
  </si>
  <si>
    <t>https://www.ncbi.nlm.nih.gov/pubmed/?term=25651562</t>
  </si>
  <si>
    <t>Extracellular pH affects phosphorylation and intracellular trafficking of AQP2 in inner medullary collecting duct cells</t>
  </si>
  <si>
    <t>https://www.ncbi.nlm.nih.gov/pubmed/?term=24944200</t>
  </si>
  <si>
    <t>High-throughput chemical screening identifies AG-490 as a stimulator of aquaporin 2 membrane expression and urine concentration.</t>
  </si>
  <si>
    <t>https://www.ncbi.nlm.nih.gov/pubmed/?term=24598363</t>
  </si>
  <si>
    <t>Use of LC-MS/MS and Bayes' theorem to identify protein kinases that phosphorylate aquaporin-2 at Ser256</t>
  </si>
  <si>
    <t>https://www.ncbi.nlm.nih.gov/pubmed/?term=24522493</t>
  </si>
  <si>
    <t>T374;S390 double and T374 single up. S380;S390</t>
  </si>
  <si>
    <t xml:space="preserve">S400 Pdir down. </t>
  </si>
  <si>
    <t>up at S377 basophilic</t>
  </si>
  <si>
    <t>https://www.ncbi.nlm.nih.gov/pubmed/?term=24259510</t>
  </si>
  <si>
    <t>Global analysis of the effects of the V2 receptor antagonist satavaptan on protein phosphorylation in collecting duct</t>
  </si>
  <si>
    <t xml:space="preserve">Basophilic site increased, decreased with satavaptan. May increase the actin-depolymerizing activity of cofilin </t>
  </si>
  <si>
    <t>Basophilic site increased, decreased with satavaptan. Protein kinase CMGC.  Many proline +1 substrates</t>
  </si>
  <si>
    <t>Basophilic site increased,  S255 S835.  Regulates NFkB and HDAC… latter through export</t>
  </si>
  <si>
    <t>https://www.ncbi.nlm.nih.gov/pubmed/?term=24085853</t>
  </si>
  <si>
    <t>Quantitative apical membrane proteomics reveals vasopressin-induced actin dynamics in collecting duct cells.</t>
  </si>
  <si>
    <t>https://www.ncbi.nlm.nih.gov/pubmed/?term=23408166</t>
  </si>
  <si>
    <t>Lithium: a versatile tool for understanding renal physiology</t>
  </si>
  <si>
    <t>https://www.ncbi.nlm.nih.gov/pubmed/?term=22212389</t>
  </si>
  <si>
    <t>PKCα regulates vasopressin-induced aquaporin-2 trafficking in mouse kidney collecting duct cells in vitro via altering microtubule assembly.</t>
  </si>
  <si>
    <t>https://www.ncbi.nlm.nih.gov/pubmed/?term=9530273</t>
  </si>
  <si>
    <t>Proline directed site down S317.  Just upstream from catalytic region.</t>
  </si>
  <si>
    <t>Phosphoinositide signaling in rat inner medullary collecting duct.</t>
  </si>
  <si>
    <t>https://www.ncbi.nlm.nih.gov/pubmed/?term=20724536</t>
  </si>
  <si>
    <t>No sites changed p38 delta</t>
  </si>
  <si>
    <t>Reciprocal regulation of aquaporin-2 abundance and degradation by protein kinase A and p38-MAP kinase</t>
  </si>
  <si>
    <t>No sites changed p38 alpha</t>
  </si>
  <si>
    <t>https://www.ncbi.nlm.nih.gov/pubmed/?term=20056751</t>
  </si>
  <si>
    <t>No sites changed … claims positive corr with Adcy activity</t>
  </si>
  <si>
    <t>GSK3beta mediates renal response to vasopressin by modulating adenylate cyclase activity.</t>
  </si>
  <si>
    <t>https://www.ncbi.nlm.nih.gov/pubmed/?term=18922883</t>
  </si>
  <si>
    <t>LC-MS/MS analysis of differential centrifugation fractions from native inner medullary collecting duct of rat.</t>
  </si>
  <si>
    <t>https://www.ncbi.nlm.nih.gov/pubmed/?term=22108457</t>
  </si>
  <si>
    <t>20932476     15218148</t>
  </si>
  <si>
    <t>Dynamics of the G protein-coupled vasopressin V2 receptor signaling network revealed by quantitative phosphoproteomics.</t>
  </si>
  <si>
    <t>Up at baso site NGQPRRRS*IQDLTVT</t>
  </si>
  <si>
    <t>Focal adhesion kinase.  Strong dephosphorylation at S716. Site with P at -3</t>
  </si>
  <si>
    <t>https://www.ncbi.nlm.nih.gov/pubmed/?term=18667481</t>
  </si>
  <si>
    <t>S259 phosphorylation up SQRQRSTS*TPNVHMV an inhibitory site</t>
  </si>
  <si>
    <t>Akt and ERK1/2 pathways are components of the vasopressin signaling network in rat native IMCD</t>
  </si>
  <si>
    <t>https://www.ncbi.nlm.nih.gov/pubmed/?term=18664568</t>
  </si>
  <si>
    <t>Acute hypertonicity alters aquaporin-2 trafficking and induces a MAPK-dependent accumulation at the plasma membrane of renal epithelial cells.</t>
  </si>
  <si>
    <t>https://www.ncbi.nlm.nih.gov/pubmed/?term=18519087</t>
  </si>
  <si>
    <t>Bypassing vasopressin receptor signaling pathways in nephrogenic diabetes insipidus</t>
  </si>
  <si>
    <t>Systems-level identification of PKA-dependent signaling in epithelial cells</t>
  </si>
  <si>
    <t>Deep proteomic profiling of vasopressin-sensitive collecting duct cells. II. Bioinformatic analysis of vasopressin signaling.</t>
  </si>
  <si>
    <t>https://www.ncbi.nlm.nih.gov/pubmed/?term=17956998</t>
  </si>
  <si>
    <t>Transcriptional profiling of native inner medullary collecting duct cells from rat kidney</t>
  </si>
  <si>
    <t>Big increase at S110 basophilic NHPPRKIS*TEDINKC</t>
  </si>
  <si>
    <t>double phosphopeptide YLVIKRAS*GPGT*PPA up. Also monoP RAS*GPGTPPAAEPSVLTTK ...  RTK. receptor for neuregulins.</t>
  </si>
  <si>
    <t>up at PANKRAS*SDLS*IASS</t>
  </si>
  <si>
    <t>Gene symbol</t>
  </si>
  <si>
    <t>DMPK</t>
  </si>
  <si>
    <t>GRK7</t>
  </si>
  <si>
    <t>MAST4</t>
  </si>
  <si>
    <t>PDPK2</t>
  </si>
  <si>
    <t>PRKACG</t>
  </si>
  <si>
    <t>PRKY</t>
  </si>
  <si>
    <t>SGK3</t>
  </si>
  <si>
    <t>BRSK2</t>
  </si>
  <si>
    <t>Gm4776</t>
  </si>
  <si>
    <t>Gm4922</t>
  </si>
  <si>
    <t>Gm7168</t>
  </si>
  <si>
    <t>MYLK4</t>
  </si>
  <si>
    <t>NIM1</t>
  </si>
  <si>
    <t>OBSCN</t>
  </si>
  <si>
    <t>PSKH2</t>
  </si>
  <si>
    <t>SIK2</t>
  </si>
  <si>
    <t>STK17A</t>
  </si>
  <si>
    <t>STK33</t>
  </si>
  <si>
    <t>Smok2b</t>
  </si>
  <si>
    <t>Smok3a</t>
  </si>
  <si>
    <t>TRIO</t>
  </si>
  <si>
    <t>TTN</t>
  </si>
  <si>
    <t>CSNK1A1L</t>
  </si>
  <si>
    <t>CDK11A</t>
  </si>
  <si>
    <t>CDK15</t>
  </si>
  <si>
    <t>CDK3</t>
  </si>
  <si>
    <t>CDK7</t>
  </si>
  <si>
    <t>CDKL4</t>
  </si>
  <si>
    <t>CDKL5</t>
  </si>
  <si>
    <t>DYRK4</t>
  </si>
  <si>
    <t>NEK10</t>
  </si>
  <si>
    <t>NEK3</t>
  </si>
  <si>
    <t>NEK5</t>
  </si>
  <si>
    <t>MAP3K15</t>
  </si>
  <si>
    <t>MAP3K19</t>
  </si>
  <si>
    <t>MLK4</t>
  </si>
  <si>
    <t>MLTK</t>
  </si>
  <si>
    <t>MYO3A</t>
  </si>
  <si>
    <t>ANKK1</t>
  </si>
  <si>
    <t>BRAF</t>
  </si>
  <si>
    <t>KSR2</t>
  </si>
  <si>
    <t>EPHA6</t>
  </si>
  <si>
    <t>EPHA8</t>
  </si>
  <si>
    <t>EPHB4</t>
  </si>
  <si>
    <t>FER</t>
  </si>
  <si>
    <t>LMTK3</t>
  </si>
  <si>
    <t>STYK1</t>
  </si>
  <si>
    <t>Smok1</t>
  </si>
  <si>
    <t>Smok4a</t>
  </si>
  <si>
    <t>Smoktcr</t>
  </si>
  <si>
    <t>BMP2K</t>
  </si>
  <si>
    <t>BUB1B</t>
  </si>
  <si>
    <t>CSNK2A3</t>
  </si>
  <si>
    <t>GSG2</t>
  </si>
  <si>
    <t>MLKL</t>
  </si>
  <si>
    <t>PAN3</t>
  </si>
  <si>
    <t>RPS6KL1</t>
  </si>
  <si>
    <t>SGK071</t>
  </si>
  <si>
    <t>SGK110</t>
  </si>
  <si>
    <t>SGK223</t>
  </si>
  <si>
    <t>SGK494</t>
  </si>
  <si>
    <t>TEX14</t>
  </si>
  <si>
    <t>ULK4</t>
  </si>
  <si>
    <t>WEE2</t>
  </si>
  <si>
    <t>ALPK1</t>
  </si>
  <si>
    <t>ALPK2</t>
  </si>
  <si>
    <t>TRPM6</t>
  </si>
  <si>
    <t>ATR</t>
  </si>
  <si>
    <t>PIK3CG</t>
  </si>
  <si>
    <t>PRKDC</t>
  </si>
  <si>
    <t>SMG1</t>
  </si>
  <si>
    <t>Protein kinase?</t>
  </si>
  <si>
    <t>SI Dataset S4_'1P'. Quantitative phosphoproteomics of unique and single phosphorylation sites in PKA-intact cells following short-term dDAVP treatment</t>
  </si>
  <si>
    <t>Uniprot Accession</t>
  </si>
  <si>
    <t>Protein Name</t>
  </si>
  <si>
    <t>Peptide sequence</t>
  </si>
  <si>
    <t>Mod. site</t>
  </si>
  <si>
    <t>Centralized sequence</t>
  </si>
  <si>
    <t>Total phosphosite Count</t>
  </si>
  <si>
    <t>Median phospho Log2 ratio (dDAVP/Ctrl)</t>
  </si>
  <si>
    <t>Median Total Protein Log2 ratio (dDAVP/Ctrl)</t>
  </si>
  <si>
    <t>S359</t>
  </si>
  <si>
    <t>S331</t>
  </si>
  <si>
    <t>Q8C078</t>
  </si>
  <si>
    <t>RecName: Full=Calcium/calmodulin-dependent protein kinase kinase 2; Short=CaM-KK 2; Short=CaM-kinase kinase 2; Short=CaMKK 2; AltName: Full=Calcium/calmodulin-dependent protein kinase kinase beta; Short=CaM-KK beta; Short=CaM-kinase kinase beta; Short=CaMKK beta</t>
  </si>
  <si>
    <t>SLS*APGNLLTK</t>
  </si>
  <si>
    <t>S511</t>
  </si>
  <si>
    <t>REERSLS*APGNLL</t>
  </si>
  <si>
    <t>S583</t>
  </si>
  <si>
    <t>S347</t>
  </si>
  <si>
    <t>Q03963</t>
  </si>
  <si>
    <t>RecName: Full=Interferon-induced, double-stranded RNA-activated protein kinase; AltName: Full=Eukaryotic translation initiation factor 2-alpha kinase 2; Short=eIF-2A protein kinase 2; AltName: Full=Interferon-inducible RNA-dependent protein kinase; AltName: Full=P1/eIF-2A protein kinase; AltName: Full=Protein kinase RNA-activated; Short=PKR; Short=Protein kinase R; AltName: Full=Serine/threonine-protein kinase TIK; AltName: Full=Tyrosine-protein kinase EIF2AK2; AltName: Full=p68 kinase</t>
  </si>
  <si>
    <t>LS*VNYEQCEPNSELPQR</t>
  </si>
  <si>
    <t>S110</t>
  </si>
  <si>
    <t>AQKKKLS*VNYEQC</t>
  </si>
  <si>
    <t>P70424</t>
  </si>
  <si>
    <t>RecName: Full=Receptor tyrosine-protein kinase erbB-2; AltName: Full=Proto-oncogene Neu; AltName: Full=Proto-oncogene c-ErbB-2; AltName: Full=p185erbB2; AltName: CD_antigen=CD340; Flags: Precursor</t>
  </si>
  <si>
    <t>S*GGGELTLGLEPSEEEPPR</t>
  </si>
  <si>
    <t>S1055</t>
  </si>
  <si>
    <t>RSSSARS*GGGELT</t>
  </si>
  <si>
    <t>Q61526</t>
  </si>
  <si>
    <t>RecName: Full=Receptor tyrosine-protein kinase erbB-3; AltName: Full=Glial growth factor receptor; AltName: Full=Proto-oncogene-like protein c-ErbB-3; Flags: Precursor</t>
  </si>
  <si>
    <t>RAS*GPGIPPAAEPSALSTK</t>
  </si>
  <si>
    <t>S980</t>
  </si>
  <si>
    <t>LVIKRAS*GPGIPP</t>
  </si>
  <si>
    <t>S746</t>
  </si>
  <si>
    <t>S450</t>
  </si>
  <si>
    <t>Q80XI6</t>
  </si>
  <si>
    <t>RecName: Full=Mitogen-activated protein kinase kinase kinase 11; AltName: Full=Mixed lineage kinase 3</t>
  </si>
  <si>
    <t>ITVQAS*PGLDR</t>
  </si>
  <si>
    <t>S508</t>
  </si>
  <si>
    <t>RITVQAS*PGLDRR</t>
  </si>
  <si>
    <t>Q61083</t>
  </si>
  <si>
    <t>RecName: Full=Mitogen-activated protein kinase kinase kinase 2; AltName: Full=MAPK/ERK kinase kinase 2; Short=MEK kinase 2; Short=MEKK 2</t>
  </si>
  <si>
    <t>RRGSDIDNPT*LTVTDISPPSR</t>
  </si>
  <si>
    <t>T337</t>
  </si>
  <si>
    <t>SDIDNPT*LTVTDI</t>
  </si>
  <si>
    <t>RRGS*DIDNPTLTVTDISPPSR</t>
  </si>
  <si>
    <t>RIRRRGS*DIDNPT</t>
  </si>
  <si>
    <t>GSDIDNPTLTVTDISPPS*RSPR</t>
  </si>
  <si>
    <t>TDISPPS*RSPRAP</t>
  </si>
  <si>
    <t>O35099</t>
  </si>
  <si>
    <t>RecName: Full=Mitogen-activated protein kinase kinase kinase 5; AltName: Full=Apoptosis signal-regulating kinase 1; Short=ASK-1; AltName: Full=MAPK/ERK kinase kinase 5; Short=MEK kinase 5; Short=MEKK 5</t>
  </si>
  <si>
    <t>LSALSTGS*NEYLR</t>
  </si>
  <si>
    <t>S965</t>
  </si>
  <si>
    <t>SALSTGS*NEYLRS</t>
  </si>
  <si>
    <t>Q8BPM2</t>
  </si>
  <si>
    <t>RecName: Full=Mitogen-activated protein kinase kinase kinase kinase 5; AltName: Full=MAPK/ERK kinase kinase kinase 5; Short=MEK kinase kinase 5; Short=MEKKK 5</t>
  </si>
  <si>
    <t>VNT*YPEDSLPDEEK</t>
  </si>
  <si>
    <t>T400</t>
  </si>
  <si>
    <t>PKPRVNT*YPEDSL</t>
  </si>
  <si>
    <t>P63085</t>
  </si>
  <si>
    <t>RecName: Full=Mitogen-activated protein kinase 1; Short=MAP kinase 1; Short=MAPK 1; AltName: Full=ERT1; AltName: Full=Extracellular signal-regulated kinase 2; Short=ERK-2; AltName: Full=MAP kinase isoform p42; Short=p42-MAPK; AltName: Full=Mitogen-activated protein kinase 2; Short=MAP kinase 2; Short=MAPK 2</t>
  </si>
  <si>
    <t>VADPDHDHTGFLTEY*VATR</t>
  </si>
  <si>
    <t>Y185</t>
  </si>
  <si>
    <t>TGFLTEY*VATRWY</t>
  </si>
  <si>
    <t>Q63844</t>
  </si>
  <si>
    <t>RecName: Full=Mitogen-activated protein kinase 3; Short=MAP kinase 3; Short=MAPK 3; AltName: Full=ERT2; AltName: Full=Extracellular signal-regulated kinase 1; Short=ERK-1; AltName: Full=Insulin-stimulated MAP2 kinase; AltName: Full=MAP kinase isoform p44; Short=p44-MAPK; AltName: Full=MNK1; AltName: Full=Microtubule-associated protein 2 kinase; AltName: Full=p44-ERK1</t>
  </si>
  <si>
    <t>IADPEHDHTGFLTEY*VATR</t>
  </si>
  <si>
    <t>Y205</t>
  </si>
  <si>
    <t>Q03141</t>
  </si>
  <si>
    <t>RecName: Full=MAP/microtubule affinity-regulating kinase 3; AltName: Full=ELKL motif kinase 2; Short=EMK-2; AltName: Full=MPK-10</t>
  </si>
  <si>
    <t>TATYNGPPAS*PSLSHEATPLSQTR</t>
  </si>
  <si>
    <t>YNGPPAS*PSLSHE</t>
  </si>
  <si>
    <t>Q9JM52</t>
  </si>
  <si>
    <t>RecName: Full=Misshapen-like kinase 1; AltName: Full=GCK family kinase MiNK; AltName: Full=MAPK/ERK kinase kinase kinase 6; Short=MEK kinase kinase 6; Short=MEKKK 6; AltName: Full=Misshapen/NIK-related kinase; AltName: Full=Mitogen-activated protein kinase kinase kinase kinase 6</t>
  </si>
  <si>
    <t>LDSS*PVLSPGNK</t>
  </si>
  <si>
    <t>STKLDSS*PVLSPG</t>
  </si>
  <si>
    <t>Q6PDN3</t>
  </si>
  <si>
    <t>RecName: Full=Myosin light chain kinase, smooth muscle; Short=MLCK; Short=smMLCK; AltName: Full=Kinase-related protein; Short=KRP; AltName: Full=Telokin; Contains: RecName: Full=Myosin light chain kinase, smooth muscle, deglutamylated form</t>
  </si>
  <si>
    <t>VPAIGSFS*PGEDR</t>
  </si>
  <si>
    <t>S355</t>
  </si>
  <si>
    <t>PAIGSFS*PGEDRK</t>
  </si>
  <si>
    <t>KVHS*PQQVDFR</t>
  </si>
  <si>
    <t>S935</t>
  </si>
  <si>
    <t>EERKVHS*PQQVDF</t>
  </si>
  <si>
    <t>Q9Z1J2</t>
  </si>
  <si>
    <t>RecName: Full=Serine/threonine-protein kinase Nek4; AltName: Full=Never in mitosis A-related kinase 4; Short=NimA-related protein kinase 4; AltName: Full=Serine/threonine-protein kinase 2</t>
  </si>
  <si>
    <t>RSS*DGGDGEGSELVKPLYPSNK</t>
  </si>
  <si>
    <t>S430</t>
  </si>
  <si>
    <t>LLPRRSS*DGGDGE</t>
  </si>
  <si>
    <t>Q91V36</t>
  </si>
  <si>
    <t>RecName: Full=Nuclear receptor-binding protein 2</t>
  </si>
  <si>
    <t>YS*EVSFLELDK</t>
  </si>
  <si>
    <t>PMQWRYS*EVSFLE</t>
  </si>
  <si>
    <t>S369</t>
  </si>
  <si>
    <t>Q69Z38</t>
  </si>
  <si>
    <t>RecName: Full=Pseudopodium-enriched atypical kinase 1; AltName: Full=Sugen kinase 269; AltName: Full=Tyrosine-protein kinase SgK269</t>
  </si>
  <si>
    <t>TDQEGLNASQPT*PPPLPK</t>
  </si>
  <si>
    <t>T1141</t>
  </si>
  <si>
    <t>LNASQPT*PPPLPK</t>
  </si>
  <si>
    <t>S677</t>
  </si>
  <si>
    <t>P18654</t>
  </si>
  <si>
    <t>RecName: Full=Ribosomal protein S6 kinase alpha-3; Short=S6K-alpha-3; AltName: Full=90 kDa ribosomal protein S6 kinase 3; Short=p90-RSK 3; Short=p90RSK3; AltName: Full=MAP kinase-activated protein kinase 1b; Short=MAPK-activated protein kinase 1b; Short=MAPKAP kinase 1b; Short=MAPKAPK-1b; AltName: Full=Ribosomal S6 kinase 2; Short=RSK-2; AltName: Full=pp90RSK2</t>
  </si>
  <si>
    <t>DS*PGIPPSANAHQLFR</t>
  </si>
  <si>
    <t>AKTPKDS*PGIPPS</t>
  </si>
  <si>
    <t>Q8CFE4</t>
  </si>
  <si>
    <t>RecName: Full=SCY1-like protein 2; AltName: Full=Coated vesicle-associated kinase of 104 kDa</t>
  </si>
  <si>
    <t>RGS*LTLEEK</t>
  </si>
  <si>
    <t>GKQKRGS*LTLEEK</t>
  </si>
  <si>
    <t>O70551</t>
  </si>
  <si>
    <t>RecName: Full=SRSF protein kinase 1; AltName: Full=SFRS protein kinase 1; AltName: Full=Serine/arginine-rich protein-specific kinase 1; Short=SR-protein-specific kinase 1</t>
  </si>
  <si>
    <t>ADTPS*GDEQEPNGALDSK</t>
  </si>
  <si>
    <t>IRADTPS*GDEQEP</t>
  </si>
  <si>
    <t>HCD</t>
  </si>
  <si>
    <t>Q8BZ03</t>
  </si>
  <si>
    <t>RecName: Full=Serine/threonine-protein kinase D2; AltName: Full=nPKC-D2</t>
  </si>
  <si>
    <t>RLS*S*TSLASGHSVR</t>
  </si>
  <si>
    <t>S197</t>
  </si>
  <si>
    <t>ARKRRLS*STSLAS</t>
  </si>
  <si>
    <t>LGS*SES*LPCTAEELSR</t>
  </si>
  <si>
    <t>S211</t>
  </si>
  <si>
    <t>HSVRLGS*SESLPC</t>
  </si>
  <si>
    <t>RGS*DIDNPTLTVTDISPPSRS*PR</t>
  </si>
  <si>
    <t>RQS*S*PSCVPVAETSSSIGNGDGISK</t>
  </si>
  <si>
    <t>S433</t>
  </si>
  <si>
    <t>QVLRRQS*SPSCVP</t>
  </si>
  <si>
    <t>EThcD</t>
  </si>
  <si>
    <t>RRGS*DIDNPTLTVTDIS*PPS?RSPR</t>
  </si>
  <si>
    <t>Clone 1 phospho ratio Log2 (dDAVP/Ctrl)</t>
  </si>
  <si>
    <t>Clone 2 phospho Log2 ratio (dDAVP/Ctrl)</t>
  </si>
  <si>
    <t>Clone 3 phospho Log2 ratio (dDAVP/Ctrl)</t>
  </si>
  <si>
    <t xml:space="preserve">p-value </t>
  </si>
  <si>
    <t>Total protein- clone-1 Log2 (dDAVP/Ctrl)</t>
  </si>
  <si>
    <t>Total protein- clone-2 Log2 (dDAVP/Ctrl)</t>
  </si>
  <si>
    <t>Total protein- clone-3 Log2 (dDAVP/Ctrl)</t>
  </si>
  <si>
    <t>PFAM-Gene Name</t>
  </si>
  <si>
    <t>1K</t>
  </si>
  <si>
    <t>4K</t>
  </si>
  <si>
    <t>17K</t>
  </si>
  <si>
    <t>200Kp</t>
  </si>
  <si>
    <t>200Ks</t>
  </si>
  <si>
    <t>Aqp2-dotproduct</t>
  </si>
  <si>
    <t>Logdotproduct</t>
  </si>
  <si>
    <t>Colocalization Probability</t>
  </si>
  <si>
    <t>Mean</t>
  </si>
  <si>
    <t>Median</t>
  </si>
  <si>
    <t>sd</t>
  </si>
  <si>
    <t>skew</t>
  </si>
  <si>
    <t>Kurtosis</t>
  </si>
  <si>
    <t>-1sd</t>
  </si>
  <si>
    <t>-2sd</t>
  </si>
  <si>
    <t>Protein Name</t>
    <phoneticPr fontId="5" type="noConversion"/>
  </si>
  <si>
    <t>Gene Name</t>
    <phoneticPr fontId="5" type="noConversion"/>
  </si>
  <si>
    <t>Exp1</t>
  </si>
  <si>
    <t>Exp2</t>
  </si>
  <si>
    <t>Exp3</t>
  </si>
  <si>
    <t>SE</t>
  </si>
  <si>
    <t>P-value</t>
  </si>
  <si>
    <t>RefSeq</t>
    <phoneticPr fontId="5" type="noConversion"/>
  </si>
  <si>
    <t>NCBI</t>
    <phoneticPr fontId="5" type="noConversion"/>
  </si>
  <si>
    <t>aquaporin-2</t>
  </si>
  <si>
    <t>protein MAL2</t>
  </si>
  <si>
    <t>Mal2</t>
  </si>
  <si>
    <t>calmin isoform b</t>
  </si>
  <si>
    <t>Clmn</t>
  </si>
  <si>
    <t>MAGUK p55 subfamily member 5</t>
  </si>
  <si>
    <t>Mpp5</t>
  </si>
  <si>
    <t>tyrosine-protein kinase FRK</t>
  </si>
  <si>
    <t>cullin-associated NEDD8-dissociated protein 1</t>
  </si>
  <si>
    <t>Cand1</t>
  </si>
  <si>
    <t>receptor-type tyrosine-protein phosphatase alpha isoform 2 precursor</t>
    <phoneticPr fontId="5" type="noConversion"/>
  </si>
  <si>
    <t>Ptpra</t>
  </si>
  <si>
    <t>splicing factor 1 isoform 2</t>
  </si>
  <si>
    <t>Sf1</t>
  </si>
  <si>
    <t>transportin-1 isoform 2</t>
  </si>
  <si>
    <t>Tnpo1</t>
  </si>
  <si>
    <t>protein Niban</t>
  </si>
  <si>
    <t>Fam129a</t>
  </si>
  <si>
    <t>endoplasmic reticulum aminopeptidase 1 precursor</t>
  </si>
  <si>
    <t>Erap1</t>
  </si>
  <si>
    <t>plectin isoform 1hij</t>
  </si>
  <si>
    <t>Plec</t>
  </si>
  <si>
    <t>26S proteasome non-ATPase regulatory subunit 5</t>
  </si>
  <si>
    <t>Psmd5</t>
  </si>
  <si>
    <t>serine protease HTRA2, mitochondrial</t>
  </si>
  <si>
    <t>Htra2</t>
  </si>
  <si>
    <t>histone deacetylase 6</t>
  </si>
  <si>
    <t>Hdac6</t>
  </si>
  <si>
    <t>galectin-9 isoform 2</t>
  </si>
  <si>
    <t>Lgals9</t>
  </si>
  <si>
    <t>S-phase kinase-associated protein 1</t>
  </si>
  <si>
    <t>Skp1a</t>
  </si>
  <si>
    <t>far upstream element (FUSE) binding protein 3</t>
  </si>
  <si>
    <t>Fubp3</t>
    <phoneticPr fontId="5" type="noConversion"/>
  </si>
  <si>
    <t>exportin-2</t>
  </si>
  <si>
    <t>Cse1l</t>
  </si>
  <si>
    <t>nck-associated protein 1</t>
  </si>
  <si>
    <t>Nckap1</t>
  </si>
  <si>
    <t>catalase</t>
  </si>
  <si>
    <t>Cat</t>
  </si>
  <si>
    <t>YTH domain family protein 3 isoform 2</t>
  </si>
  <si>
    <t>Ythdf3</t>
    <phoneticPr fontId="5" type="noConversion"/>
  </si>
  <si>
    <t>glutaminase kidney isoform, mitochondrial isoform 2</t>
  </si>
  <si>
    <t>Gls</t>
  </si>
  <si>
    <t>cysteine-rich protein 2</t>
  </si>
  <si>
    <t>Crip2</t>
  </si>
  <si>
    <t>drebrin-like protein isoform 3</t>
  </si>
  <si>
    <t>Dbnl</t>
  </si>
  <si>
    <t>protein NDRG1</t>
  </si>
  <si>
    <t>Ndrg1</t>
  </si>
  <si>
    <t>serine/threonine-protein kinase MRCK beta</t>
  </si>
  <si>
    <t>pituitary tumor-transforming gene 1 protein-interacting protein precursor</t>
  </si>
  <si>
    <t>Pttg1ip</t>
  </si>
  <si>
    <t>ribonuclease inhibitor isoform a</t>
  </si>
  <si>
    <t>Rnh1</t>
  </si>
  <si>
    <t>rho guanine nucleotide exchange factor 2 isoform 4</t>
  </si>
  <si>
    <t>Arhgef2</t>
  </si>
  <si>
    <t>heterogeneous nuclear ribonucleoprotein U-like protein 2</t>
  </si>
  <si>
    <t>Hnrnpul2</t>
  </si>
  <si>
    <t>proteasome activator complex subunit 2 isoform 2</t>
  </si>
  <si>
    <t>Psme2</t>
  </si>
  <si>
    <t>AH receptor-interacting protein</t>
  </si>
  <si>
    <t>Aip</t>
  </si>
  <si>
    <t>calpain-1 catalytic subunit</t>
  </si>
  <si>
    <t>Capn1</t>
  </si>
  <si>
    <t>COP9 signalosome complex subunit 1 isoform 2</t>
  </si>
  <si>
    <t>Gps1</t>
  </si>
  <si>
    <t>tubulin beta-2A chain</t>
  </si>
  <si>
    <t>Tubb2a</t>
  </si>
  <si>
    <t>small ubiquitin-related modifier 2 precursor</t>
  </si>
  <si>
    <t>Sumo2</t>
  </si>
  <si>
    <t>adenylosuccinate lyase</t>
  </si>
  <si>
    <t>Adsl</t>
  </si>
  <si>
    <t>LIM and SH3 domain protein 1</t>
  </si>
  <si>
    <t>Lasp1</t>
  </si>
  <si>
    <t>la-related protein 7</t>
  </si>
  <si>
    <t>Larp7</t>
  </si>
  <si>
    <t>cytosolic purine 5'-nucleotidase isoform 3</t>
  </si>
  <si>
    <t>Nt5c2</t>
  </si>
  <si>
    <t>splicing factor U2AF 35 kDa subunit isoform 1</t>
  </si>
  <si>
    <t>U2af1</t>
  </si>
  <si>
    <t>gelsolin isoform 2</t>
  </si>
  <si>
    <t>Gsn</t>
  </si>
  <si>
    <t>guanine nucleotide-binding protein G(i) subunit alpha-2</t>
  </si>
  <si>
    <t>Gnai2</t>
  </si>
  <si>
    <t>adseverin isoform 1</t>
  </si>
  <si>
    <t>Scin</t>
  </si>
  <si>
    <t>prohibitin</t>
  </si>
  <si>
    <t>Phb</t>
  </si>
  <si>
    <t>40S ribosomal protein S6</t>
  </si>
  <si>
    <t>Rps6</t>
  </si>
  <si>
    <t>F-actin-capping protein subunit beta isoform b</t>
  </si>
  <si>
    <t>Capzb</t>
  </si>
  <si>
    <t>aflatoxin B1 aldehyde reductase member 2</t>
  </si>
  <si>
    <t>Akr7a5</t>
  </si>
  <si>
    <t>V-type proton ATPase subunit d 1</t>
  </si>
  <si>
    <t>Atp6v0d1</t>
  </si>
  <si>
    <t>60S ribosomal protein L24</t>
  </si>
  <si>
    <t>Rpl24</t>
  </si>
  <si>
    <t>actin, cytoplasmic 1</t>
  </si>
  <si>
    <t>Actb</t>
  </si>
  <si>
    <t>40S ribosomal protein S15a</t>
  </si>
  <si>
    <t>Rps15a</t>
    <phoneticPr fontId="5" type="noConversion"/>
  </si>
  <si>
    <t>ras-related protein Rab-5B isoform 1</t>
  </si>
  <si>
    <t>Rab5b</t>
  </si>
  <si>
    <t>ephrin type-A receptor 2 precursor</t>
  </si>
  <si>
    <t>ras-related protein Rab-10</t>
  </si>
  <si>
    <t>Rab10</t>
  </si>
  <si>
    <t>serine/threonine-protein phosphatase 2A 55 kDa regulatory subunit B alpha isoform isoform 1</t>
  </si>
  <si>
    <t>Ppp2r2a</t>
  </si>
  <si>
    <t>protein transport protein Sec61 subunit alpha isoform 1</t>
  </si>
  <si>
    <t>Sec61a1</t>
  </si>
  <si>
    <t>calcium uniporter protein, mitochondrial precursor</t>
  </si>
  <si>
    <t>Ccdc109a</t>
  </si>
  <si>
    <t>ras-related protein Rab-5C</t>
  </si>
  <si>
    <t>Rab5c</t>
  </si>
  <si>
    <t>aspartate aminotransferase, mitochondrial</t>
  </si>
  <si>
    <t>Got2</t>
  </si>
  <si>
    <t>trifunctional enzyme subunit beta, mitochondrial precursor</t>
  </si>
  <si>
    <t>Hadhb</t>
  </si>
  <si>
    <t>prolactin regulatory element-binding protein</t>
  </si>
  <si>
    <t>Preb</t>
  </si>
  <si>
    <t>glutamate dehydrogenase 1, mitochondrial precursor</t>
  </si>
  <si>
    <t>Glud1</t>
  </si>
  <si>
    <t>eukaryotic initiation factor 4A-III</t>
  </si>
  <si>
    <t>Eif4a3</t>
  </si>
  <si>
    <t>isocitrate dehydrogenase 3, beta subunit</t>
  </si>
  <si>
    <t>Idh3b</t>
  </si>
  <si>
    <t>large neutral amino acids transporter small subunit 1</t>
  </si>
  <si>
    <t>Slc7a5</t>
  </si>
  <si>
    <t>60S ribosomal protein L23</t>
  </si>
  <si>
    <t>Rpl23</t>
  </si>
  <si>
    <t>glycogen phosphorylase, brain form</t>
  </si>
  <si>
    <t>Pygb</t>
  </si>
  <si>
    <t>60S ribosomal protein L37a</t>
  </si>
  <si>
    <t>Rpl37a</t>
  </si>
  <si>
    <t>fructose-bisphosphate aldolase A isoform 2</t>
  </si>
  <si>
    <t>Aldoa</t>
  </si>
  <si>
    <t>coatomer subunit delta</t>
  </si>
  <si>
    <t>Arcn1</t>
  </si>
  <si>
    <t>activator of 90 kDa heat shock protein ATPase homolog 1</t>
  </si>
  <si>
    <t>Ahsa1</t>
  </si>
  <si>
    <t>CUB domain-containing protein 1 precursor</t>
  </si>
  <si>
    <t>Cdcp1</t>
  </si>
  <si>
    <t>ADP/ATP translocase 2</t>
  </si>
  <si>
    <t>Slc25a5</t>
  </si>
  <si>
    <t>ras-related protein Rab-6A isoform 2</t>
  </si>
  <si>
    <t>Rab6a</t>
  </si>
  <si>
    <t>polypyrimidine tract-binding protein 3 isoform 2</t>
  </si>
  <si>
    <t>Rod1</t>
  </si>
  <si>
    <t>valacyclovir hydrolase precursor</t>
  </si>
  <si>
    <t>Bphl</t>
  </si>
  <si>
    <t>mitochondrial import inner membrane translocase subunit TIM50 precursor</t>
  </si>
  <si>
    <t>Timm50</t>
  </si>
  <si>
    <t>actin-related protein 2/3 complex subunit 2</t>
  </si>
  <si>
    <t>Arpc2</t>
  </si>
  <si>
    <t>26S proteasome non-ATPase regulatory subunit 3</t>
  </si>
  <si>
    <t>Psmd3</t>
  </si>
  <si>
    <t>eukaryotic translation initiation factor 3 subunit H</t>
  </si>
  <si>
    <t>Eif3h</t>
  </si>
  <si>
    <t>prohibitin-2</t>
  </si>
  <si>
    <t>Phb2</t>
  </si>
  <si>
    <t>integrin alpha-7</t>
  </si>
  <si>
    <t>Itga7</t>
  </si>
  <si>
    <t>serine/threonine-protein phosphatase PGAM5, mitochondrial isoform 2</t>
  </si>
  <si>
    <t>Pgam5</t>
  </si>
  <si>
    <t>ribose-phosphate pyrophosphokinase 2</t>
  </si>
  <si>
    <t>Prps2</t>
  </si>
  <si>
    <t>cadherin-13 precursor</t>
  </si>
  <si>
    <t>Cdh13</t>
  </si>
  <si>
    <t>ras-related protein Rab-1B</t>
  </si>
  <si>
    <t>Rab1b</t>
  </si>
  <si>
    <t>DNA-directed RNA polymerases I, II, and III subunit RPABC3</t>
  </si>
  <si>
    <t>Polr2h</t>
  </si>
  <si>
    <t>COP9 signalosome complex subunit 5</t>
  </si>
  <si>
    <t>Cops5</t>
  </si>
  <si>
    <t>actin-related protein 2/3 complex subunit 4 isoform 1</t>
  </si>
  <si>
    <t>Arpc4</t>
  </si>
  <si>
    <t>cytochrome b5 type B-like</t>
    <phoneticPr fontId="5" type="noConversion"/>
  </si>
  <si>
    <t>Cyb5b</t>
  </si>
  <si>
    <t>rab GDP dissociation inhibitor beta</t>
  </si>
  <si>
    <t>Gdi2</t>
  </si>
  <si>
    <t>26S proteasome non-ATPase regulatory subunit 14</t>
  </si>
  <si>
    <t>Psmd14</t>
  </si>
  <si>
    <t>tRNA-splicing ligase RtcB homolog</t>
  </si>
  <si>
    <t>D10Wsu52e</t>
  </si>
  <si>
    <t>quinone oxidoreductase</t>
  </si>
  <si>
    <t>Cryz</t>
  </si>
  <si>
    <t>magnesium transporter protein 1</t>
  </si>
  <si>
    <t>Magt1</t>
    <phoneticPr fontId="5" type="noConversion"/>
  </si>
  <si>
    <t>abhydrolase domain-containing protein 14B</t>
  </si>
  <si>
    <t>Abhd14b</t>
  </si>
  <si>
    <t>cell surface glycoprotein MUC18 precursor</t>
  </si>
  <si>
    <t>Mcam</t>
  </si>
  <si>
    <t>tumor necrosis factor receptor superfamily member 10B precursor</t>
  </si>
  <si>
    <t>Tnfrsf10b</t>
  </si>
  <si>
    <t>dynactin subunit 1 isoform 3</t>
  </si>
  <si>
    <t>Dctn1</t>
  </si>
  <si>
    <t>spectrin beta chain, brain 2</t>
  </si>
  <si>
    <t>Spnb3</t>
  </si>
  <si>
    <t>sodium- and chloride-dependent neutral and basic amino acid transporter B(0+)</t>
  </si>
  <si>
    <t>Slc6a14</t>
  </si>
  <si>
    <t>dihydrolipoyllysine-residue succinyltransferase component of 2-oxoglutarate dehydrogenase complex, mitochondrial</t>
  </si>
  <si>
    <t>Dlst</t>
  </si>
  <si>
    <t>ral guanine nucleotide dissociation stimulator-like 3</t>
  </si>
  <si>
    <t>Rgl3</t>
  </si>
  <si>
    <t>protein LSM12 homolog</t>
  </si>
  <si>
    <t>Lsm12</t>
  </si>
  <si>
    <t>ribosome-binding protein 1 isoform a</t>
  </si>
  <si>
    <t>Rrbp1</t>
  </si>
  <si>
    <t>Fc fragment of IgG binding protein precursor</t>
  </si>
  <si>
    <t>Fcgbp</t>
  </si>
  <si>
    <t>3-ketoacyl-CoA thiolase A, peroxisomal precursor</t>
  </si>
  <si>
    <t>Acaa1a</t>
  </si>
  <si>
    <t>plexin-B1 precursor</t>
  </si>
  <si>
    <t>Plxnb1</t>
  </si>
  <si>
    <t>nuclear pore complex-associated protein Tpr</t>
  </si>
  <si>
    <t>Tpr</t>
  </si>
  <si>
    <t>plakophilin-2</t>
  </si>
  <si>
    <t>Pkp2</t>
  </si>
  <si>
    <t>cingulin</t>
  </si>
  <si>
    <t>Cgn</t>
  </si>
  <si>
    <t>ubiquitin carboxyl-terminal hydrolase 14 isoform 2</t>
  </si>
  <si>
    <t>Usp14</t>
  </si>
  <si>
    <t>testin</t>
  </si>
  <si>
    <t>Tes</t>
  </si>
  <si>
    <t>PC4 and SFRS1-interacting protein</t>
  </si>
  <si>
    <t>Psip1</t>
  </si>
  <si>
    <t>EH domain-containing protein 4</t>
  </si>
  <si>
    <t>Ehd4</t>
  </si>
  <si>
    <t>desmoplakin</t>
  </si>
  <si>
    <t>Dsp</t>
  </si>
  <si>
    <t>LIM domain and actin-binding protein 1 isoform a</t>
  </si>
  <si>
    <t>Lima1</t>
  </si>
  <si>
    <t>matrin-3</t>
  </si>
  <si>
    <t>Matr3</t>
  </si>
  <si>
    <t>dihydrolipoyllysine-residue acetyltransferase component of pyruvate dehydrogenase complex, mitochondrial</t>
  </si>
  <si>
    <t>Dlat</t>
  </si>
  <si>
    <t>ubiquitin-conjugating enzyme E2 N</t>
  </si>
  <si>
    <t>Ube2n</t>
  </si>
  <si>
    <t>structural maintenance of chromosomes protein 3</t>
  </si>
  <si>
    <t>Smc3</t>
  </si>
  <si>
    <t>leucyl-cystinyl aminopeptidase</t>
  </si>
  <si>
    <t>Lnpep</t>
  </si>
  <si>
    <t>acyl-CoA synthetase family member 2, mitochondrial precursor</t>
  </si>
  <si>
    <t>Acsf2</t>
  </si>
  <si>
    <t>brain-specific angiogenesis inhibitor 1-associated protein 2-like protein 1</t>
  </si>
  <si>
    <t>Baiap2l1</t>
  </si>
  <si>
    <t>caprin-1 isoform c</t>
  </si>
  <si>
    <t>Caprin1</t>
  </si>
  <si>
    <t>general transcription factor II-I isoform 4</t>
  </si>
  <si>
    <t>Gtf2i</t>
  </si>
  <si>
    <t>transient receptor potential cation channel subfamily M member 4</t>
  </si>
  <si>
    <t>Trpm4</t>
  </si>
  <si>
    <t>cell division cycle 5-like protein</t>
  </si>
  <si>
    <t>Cdc5l</t>
  </si>
  <si>
    <t>leukocyte surface antigen CD47 precursor</t>
  </si>
  <si>
    <t>Cd47</t>
  </si>
  <si>
    <t>splicing factor 3A subunit 1</t>
  </si>
  <si>
    <t>Sf3a1</t>
  </si>
  <si>
    <t>reticulon-4 isoform B1</t>
  </si>
  <si>
    <t>Rtn4</t>
  </si>
  <si>
    <t>plastin-3</t>
  </si>
  <si>
    <t>Pls3</t>
  </si>
  <si>
    <t>kunitz-type protease inhibitor 1 precursor</t>
  </si>
  <si>
    <t>Spint1</t>
  </si>
  <si>
    <t>tyrosine--tRNA ligase, cytoplasmic</t>
  </si>
  <si>
    <t>Yars</t>
  </si>
  <si>
    <t>endophilin-B1</t>
  </si>
  <si>
    <t>Sh3glb1</t>
  </si>
  <si>
    <t>vacuolar protein sorting-associated protein 35</t>
  </si>
  <si>
    <t>Vps35</t>
  </si>
  <si>
    <t>ATP-binding cassette sub-family D member 3</t>
  </si>
  <si>
    <t>Abcd3</t>
  </si>
  <si>
    <t>tRNA (cytosine(34)-C(5))-methyltransferase</t>
  </si>
  <si>
    <t>Nsun2</t>
  </si>
  <si>
    <t>ras-related GTP-binding protein A</t>
  </si>
  <si>
    <t>Rraga</t>
  </si>
  <si>
    <t>nesprin-2</t>
  </si>
  <si>
    <t>Syne2</t>
  </si>
  <si>
    <t>CD166 antigen precursor</t>
  </si>
  <si>
    <t>Alcam</t>
  </si>
  <si>
    <t>ladinin-1</t>
  </si>
  <si>
    <t>Lad1</t>
  </si>
  <si>
    <t>thioredoxin-related transmembrane protein 4 precursor</t>
  </si>
  <si>
    <t>Tmx4</t>
  </si>
  <si>
    <t>protein 4.1 isoform 3</t>
  </si>
  <si>
    <t>Epb4.1</t>
  </si>
  <si>
    <t>nucleolar transcription factor 1 isoform 2</t>
  </si>
  <si>
    <t>Ubtf</t>
  </si>
  <si>
    <t>LIM and senescent cell antigen-like-containing domain protein 1 isoform 1</t>
  </si>
  <si>
    <t>Lims1</t>
  </si>
  <si>
    <t>cathepsin D precursor</t>
  </si>
  <si>
    <t>Ctsd</t>
  </si>
  <si>
    <t>carbamoyl-phosphate synthetase 2, aspartate transcarbamylase, and dihydroorotase</t>
  </si>
  <si>
    <t>Cad</t>
  </si>
  <si>
    <t>serine/threonine-protein kinase MARK2 isoform 2</t>
  </si>
  <si>
    <t>GPI inositol-deacylase</t>
  </si>
  <si>
    <t>Pgap1</t>
  </si>
  <si>
    <t>leucine-rich PPR motif-containing protein, mitochondrial precursor</t>
  </si>
  <si>
    <t>Lrpprc</t>
  </si>
  <si>
    <t>receptor-type tyrosine-protein phosphatase eta isoform 2</t>
  </si>
  <si>
    <t>Ptprj</t>
  </si>
  <si>
    <t>dipeptidyl peptidase 1 preproprotein</t>
  </si>
  <si>
    <t>Ctsc</t>
  </si>
  <si>
    <t>U5 small nuclear ribonucleoprotein 200 kDa helicase</t>
  </si>
  <si>
    <t>Snrnp200</t>
  </si>
  <si>
    <t>catenin alpha-1</t>
  </si>
  <si>
    <t>Ctnna1</t>
  </si>
  <si>
    <t>ras GTPase-activating-like protein IQGAP1</t>
  </si>
  <si>
    <t>Iqgap1</t>
  </si>
  <si>
    <t>probable phospholipid-transporting ATPase IC</t>
  </si>
  <si>
    <t>Atp8b1</t>
  </si>
  <si>
    <t>monofunctional C1-tetrahydrofolate synthase, mitochondrial precursor</t>
  </si>
  <si>
    <t>Mthfd1l</t>
  </si>
  <si>
    <t>carboxypeptidase M precursor</t>
  </si>
  <si>
    <t>Cpm</t>
  </si>
  <si>
    <t>kinectin</t>
  </si>
  <si>
    <t>Ktn1</t>
  </si>
  <si>
    <t>far upstream element-binding protein 2</t>
  </si>
  <si>
    <t>Khsrp</t>
  </si>
  <si>
    <t>general vesicular transport factor p115</t>
  </si>
  <si>
    <t>Uso1</t>
  </si>
  <si>
    <t>programmed cell death 6-interacting protein isoform 3</t>
  </si>
  <si>
    <t>Pdcd6ip</t>
  </si>
  <si>
    <t>vinculin</t>
  </si>
  <si>
    <t>Vcl</t>
  </si>
  <si>
    <t>proteasome subunit beta type-1 precursor</t>
  </si>
  <si>
    <t>Psmb1</t>
  </si>
  <si>
    <t>protein RCC2</t>
  </si>
  <si>
    <t>Rcc2</t>
  </si>
  <si>
    <t>tyrosine-protein phosphatase non-receptor type 6 isoform a</t>
  </si>
  <si>
    <t>Ptpn6</t>
  </si>
  <si>
    <t>proteasome activator complex subunit 1</t>
  </si>
  <si>
    <t>Psme1</t>
  </si>
  <si>
    <t>chromodomain-helicase-DNA-binding protein 4</t>
  </si>
  <si>
    <t>Chd4</t>
  </si>
  <si>
    <t>propionyl-CoA carboxylase beta chain, mitochondrial precursor</t>
  </si>
  <si>
    <t>Pccb</t>
  </si>
  <si>
    <t>KDEL motif-containing protein 1 precursor</t>
  </si>
  <si>
    <t>Kdelc1</t>
  </si>
  <si>
    <t>GDH/6PGL endoplasmic bifunctional protein precursor</t>
  </si>
  <si>
    <t>H6pd</t>
  </si>
  <si>
    <t>nuclear pore complex protein Nup155</t>
  </si>
  <si>
    <t>Nup155</t>
  </si>
  <si>
    <t>mucin-4 precursor</t>
  </si>
  <si>
    <t>Muc4</t>
  </si>
  <si>
    <t>elongation factor 1-beta</t>
  </si>
  <si>
    <t>Eef1b2</t>
  </si>
  <si>
    <t>neural cell adhesion molecule 1 isoform 2 precursor</t>
  </si>
  <si>
    <t>Ncam1</t>
  </si>
  <si>
    <t>protein phosphatase 1G</t>
  </si>
  <si>
    <t>Ppm1g</t>
  </si>
  <si>
    <t>lanC-like protein 2</t>
  </si>
  <si>
    <t>Lancl2</t>
  </si>
  <si>
    <t>cytoplasmic FMR1-interacting protein 1 isoform b</t>
  </si>
  <si>
    <t>Cyfip1</t>
  </si>
  <si>
    <t>catenin delta-1 isoform 3</t>
  </si>
  <si>
    <t>Ctnnd1</t>
  </si>
  <si>
    <t>phenylalanine--tRNA ligase beta subunit</t>
  </si>
  <si>
    <t>Farsb</t>
  </si>
  <si>
    <t>interferon regulatory factor 2-binding protein-like</t>
  </si>
  <si>
    <t>6430527G18Rik</t>
  </si>
  <si>
    <t>eukaryotic translation initiation factor 3 subunit C</t>
  </si>
  <si>
    <t>Eif3c</t>
  </si>
  <si>
    <t>von Willebrand factor A domain-containing protein 5A</t>
  </si>
  <si>
    <t>Vwa5a</t>
  </si>
  <si>
    <t>U4/U6 small nuclear ribonucleoprotein Prp3</t>
  </si>
  <si>
    <t>Prpf3</t>
  </si>
  <si>
    <t>epididymal secretory protein E1 precursor</t>
  </si>
  <si>
    <t>Npc2</t>
  </si>
  <si>
    <t>epidermal growth factor receptor kinase substrate 8-like protein 2</t>
  </si>
  <si>
    <t>Eps8l2</t>
  </si>
  <si>
    <t>transmembrane protease serine 2</t>
  </si>
  <si>
    <t>Tmprss2</t>
  </si>
  <si>
    <t>nuclear mitotic apparatus protein 1</t>
  </si>
  <si>
    <t>Numa1</t>
  </si>
  <si>
    <t>spectrin alpha chain, brain isoform 3</t>
  </si>
  <si>
    <t>Spna2</t>
  </si>
  <si>
    <t>serine/threonine-protein phosphatase PP1-gamma catalytic subunit</t>
  </si>
  <si>
    <t>Ppp1cc</t>
  </si>
  <si>
    <t>phosphoglycolate phosphatase</t>
  </si>
  <si>
    <t>Pgp</t>
  </si>
  <si>
    <t>sorting nexin-2</t>
  </si>
  <si>
    <t>Snx2</t>
  </si>
  <si>
    <t>mitochondrial antiviral-signaling protein isoform 2</t>
  </si>
  <si>
    <t>Mavs</t>
  </si>
  <si>
    <t>heterogeneous nuclear ribonucleoprotein L-like</t>
  </si>
  <si>
    <t>Hnrpll</t>
  </si>
  <si>
    <t>leucine-rich repeat flightless-interacting protein 1 isoform 1</t>
  </si>
  <si>
    <t>Lrrfip1</t>
  </si>
  <si>
    <t>heterochromatin protein 1-binding protein 3 isoform 2</t>
  </si>
  <si>
    <t>Hp1bp3</t>
  </si>
  <si>
    <t>sodium bicarbonate cotransporter 3</t>
  </si>
  <si>
    <t>Slc4a7</t>
  </si>
  <si>
    <t>protein ITFG3</t>
  </si>
  <si>
    <t>Itfg3</t>
  </si>
  <si>
    <t>ADP-ribosyl cyclase 2 precursor</t>
  </si>
  <si>
    <t>Bst1</t>
  </si>
  <si>
    <t>transcription intermediary factor 1-beta</t>
  </si>
  <si>
    <t>Trim28</t>
  </si>
  <si>
    <t>replication factor C subunit 5</t>
  </si>
  <si>
    <t>Rfc5</t>
  </si>
  <si>
    <t>plakophilin-3 isoform 1</t>
  </si>
  <si>
    <t>Pkp3</t>
  </si>
  <si>
    <t>eukaryotic translation initiation factor 5</t>
  </si>
  <si>
    <t>Eif5</t>
  </si>
  <si>
    <t>metallothionein-2</t>
  </si>
  <si>
    <t>Mt2</t>
  </si>
  <si>
    <t>alpha-actinin-1</t>
  </si>
  <si>
    <t>Actn1</t>
  </si>
  <si>
    <t>DNA topoisomerase 1</t>
  </si>
  <si>
    <t>Top1</t>
  </si>
  <si>
    <t>PREDICTED: 60S ribosomal protein L29-like</t>
  </si>
  <si>
    <t>Gm10913</t>
  </si>
  <si>
    <t>ATP synthase subunit epsilon, mitochondrial</t>
  </si>
  <si>
    <t>Atp5e</t>
  </si>
  <si>
    <t>Na(+)/H(+) exchange regulatory cofactor NHE-RF1</t>
  </si>
  <si>
    <t>Slc9a3r1</t>
  </si>
  <si>
    <t>chromatin assembly factor 1 subunit B</t>
  </si>
  <si>
    <t>Chaf1b</t>
  </si>
  <si>
    <t>basement membrane-specific heparan sulfate proteoglycan core protein precursor</t>
  </si>
  <si>
    <t>Hspg2</t>
  </si>
  <si>
    <t>heterogeneous nuclear ribonucleoprotein M isoform b</t>
  </si>
  <si>
    <t>Hnrnpm</t>
  </si>
  <si>
    <t>succinyl-CoA ligase [GDP-forming] subunit beta, mitochondrial precursor</t>
  </si>
  <si>
    <t>Suclg2</t>
  </si>
  <si>
    <t>probable ATP-dependent RNA helicase DDX47</t>
  </si>
  <si>
    <t>Ddx47</t>
  </si>
  <si>
    <t>anion exchange protein 2</t>
  </si>
  <si>
    <t>Slc4a2</t>
  </si>
  <si>
    <t>UBX domain-containing protein 4</t>
  </si>
  <si>
    <t>Ubxn4</t>
  </si>
  <si>
    <t>leucine-rich repeat-containing protein 47</t>
  </si>
  <si>
    <t>Lrrc47</t>
  </si>
  <si>
    <t>constitutive coactivator of PPAR-gamma-like protein 1</t>
  </si>
  <si>
    <t>Fam120a</t>
  </si>
  <si>
    <t>neuronal proto-oncogene tyrosine-protein kinase Src isoform 2</t>
  </si>
  <si>
    <t>alpha-actinin-4</t>
  </si>
  <si>
    <t>Actn4</t>
  </si>
  <si>
    <t>PDZ and LIM domain protein 5 isoform ENH1</t>
  </si>
  <si>
    <t>Pdlim5</t>
  </si>
  <si>
    <t>solute carrier family 12 member 2</t>
  </si>
  <si>
    <t>Slc12a2</t>
  </si>
  <si>
    <t>vigilin</t>
  </si>
  <si>
    <t>Hdlbp</t>
  </si>
  <si>
    <t>ubiquitin carboxyl-terminal hydrolase 5</t>
  </si>
  <si>
    <t>Usp5</t>
  </si>
  <si>
    <t>SUMO-activating enzyme subunit 1</t>
  </si>
  <si>
    <t>Sae1</t>
  </si>
  <si>
    <t>vasodilator-stimulated phosphoprotein</t>
  </si>
  <si>
    <t>Vasp</t>
  </si>
  <si>
    <t>2',3'-cyclic-nucleotide 3'-phosphodiesterase isoform 1</t>
  </si>
  <si>
    <t>Cnp</t>
  </si>
  <si>
    <t>serine/arginine-rich splicing factor 1 isoform 1</t>
  </si>
  <si>
    <t>Srsf1</t>
  </si>
  <si>
    <t>methylcrotonoyl-CoA carboxylase beta chain, mitochondrial</t>
  </si>
  <si>
    <t>Mccc2</t>
  </si>
  <si>
    <t>6-phosphogluconolactonase</t>
  </si>
  <si>
    <t>Pgls</t>
  </si>
  <si>
    <t>pre-mRNA-processing factor 40 homolog A</t>
  </si>
  <si>
    <t>Prpf40a</t>
  </si>
  <si>
    <t>eukaryotic translation initiation factor 4B</t>
  </si>
  <si>
    <t>Eif4b</t>
  </si>
  <si>
    <t>periplakin</t>
  </si>
  <si>
    <t>Ppl</t>
  </si>
  <si>
    <t>glutathione S-transferase, theta 3</t>
  </si>
  <si>
    <t>Gstt3</t>
  </si>
  <si>
    <t>structural maintenance of chromosomes protein 2</t>
  </si>
  <si>
    <t>Smc2</t>
  </si>
  <si>
    <t>squamous cell carcinoma antigen recognized by T-cells 3</t>
  </si>
  <si>
    <t>Sart3</t>
  </si>
  <si>
    <t>Golgi apparatus protein 1 precursor</t>
  </si>
  <si>
    <t>Glg1</t>
  </si>
  <si>
    <t>prostate stem cell antigen precursor</t>
  </si>
  <si>
    <t>Psca</t>
  </si>
  <si>
    <t>elongation factor G, mitochondrial</t>
  </si>
  <si>
    <t>Gfm1</t>
  </si>
  <si>
    <t>protein CYR61 precursor</t>
  </si>
  <si>
    <t>Cyr61</t>
  </si>
  <si>
    <t>prelamin-A/C isoform A</t>
  </si>
  <si>
    <t>Lmna</t>
  </si>
  <si>
    <t>small nuclear ribonucleoprotein Sm D3</t>
  </si>
  <si>
    <t>Snrpd3</t>
  </si>
  <si>
    <t>serine/arginine-rich splicing factor 7 isoform 4</t>
  </si>
  <si>
    <t>Srsf7</t>
  </si>
  <si>
    <t>myb-binding protein 1A</t>
  </si>
  <si>
    <t>Mybbp1a</t>
  </si>
  <si>
    <t>FERMRhoGEF (Arhgef) and pleckstrin domain protein 1</t>
  </si>
  <si>
    <t>Farp1</t>
  </si>
  <si>
    <t>AHNAK nucleoprotein isoform 1</t>
  </si>
  <si>
    <t>Ahnak</t>
  </si>
  <si>
    <t>C-1-tetrahydrofolate synthase, cytoplasmic</t>
  </si>
  <si>
    <t>Mthfd1</t>
  </si>
  <si>
    <t>growth factor receptor-bound protein 2</t>
  </si>
  <si>
    <t>Grb2</t>
  </si>
  <si>
    <t>DNA replication licensing factor MCM2</t>
  </si>
  <si>
    <t>Mcm2</t>
  </si>
  <si>
    <t>stress-induced-phosphoprotein 1</t>
  </si>
  <si>
    <t>Stip1</t>
  </si>
  <si>
    <t>DNA replication licensing factor MCM4</t>
  </si>
  <si>
    <t>Mcm4</t>
  </si>
  <si>
    <t>T-complex protein 1 subunit beta</t>
  </si>
  <si>
    <t>Cct2</t>
  </si>
  <si>
    <t>calponin-3</t>
  </si>
  <si>
    <t>Cnn3</t>
  </si>
  <si>
    <t>membrane-associated progesterone receptor component 2</t>
  </si>
  <si>
    <t>Pgrmc2</t>
  </si>
  <si>
    <t>probable ATP-dependent RNA helicase DDX17 isoform 4</t>
  </si>
  <si>
    <t>Ddx17</t>
  </si>
  <si>
    <t>glutamate--cysteine ligase regulatory subunit</t>
  </si>
  <si>
    <t>Gclm</t>
  </si>
  <si>
    <t>hsp90 co-chaperone Cdc37</t>
  </si>
  <si>
    <t>Cdc37</t>
  </si>
  <si>
    <t>receptor-type tyrosine-protein phosphatase kappa precursor</t>
  </si>
  <si>
    <t>Ptprk</t>
  </si>
  <si>
    <t>peroxiredoxin-2</t>
  </si>
  <si>
    <t>Prdx2</t>
  </si>
  <si>
    <t>SUN domain-containing protein 2 isoform 3</t>
  </si>
  <si>
    <t>Sun2</t>
  </si>
  <si>
    <t>trifunctional enzyme subunit alpha, mitochondrial precursor</t>
  </si>
  <si>
    <t>Hadha</t>
  </si>
  <si>
    <t>nucleolar RNA helicase 2</t>
  </si>
  <si>
    <t>Ddx21</t>
  </si>
  <si>
    <t>DNA mismatch repair protein Msh2</t>
  </si>
  <si>
    <t>Msh2</t>
  </si>
  <si>
    <t>hypoxia up-regulated protein 1 precursor</t>
  </si>
  <si>
    <t>Hyou1</t>
  </si>
  <si>
    <t>ruvB-like 1</t>
  </si>
  <si>
    <t>Ruvbl1</t>
  </si>
  <si>
    <t>perilipin-3</t>
  </si>
  <si>
    <t>Plin3</t>
  </si>
  <si>
    <t>E3 ubiquitin-protein ligase NEDD4</t>
  </si>
  <si>
    <t>Nedd4</t>
  </si>
  <si>
    <t>tissue factor precursor</t>
  </si>
  <si>
    <t>F3</t>
  </si>
  <si>
    <t>lamina-associated polypeptide 2 isoform alpha</t>
  </si>
  <si>
    <t>Tmpo</t>
  </si>
  <si>
    <t>glucosidase 2 subunit beta precursor</t>
  </si>
  <si>
    <t>Prkcsh</t>
  </si>
  <si>
    <t>DNA ligase 1</t>
  </si>
  <si>
    <t>Lig1</t>
  </si>
  <si>
    <t>importin subunit alpha-2</t>
  </si>
  <si>
    <t>Kpna2</t>
  </si>
  <si>
    <t>cell cycle control protein 50A</t>
  </si>
  <si>
    <t>Tmem30a</t>
  </si>
  <si>
    <t>copper chaperone for superoxide dismutase</t>
  </si>
  <si>
    <t>Ccs</t>
  </si>
  <si>
    <t>delta-1-pyrroline-5-carboxylate synthase isoform 2</t>
  </si>
  <si>
    <t>Aldh18a1</t>
  </si>
  <si>
    <t>splicing factor 3B subunit 1</t>
  </si>
  <si>
    <t>Sf3b1</t>
  </si>
  <si>
    <t>UDP-glucose 6-dehydrogenase</t>
  </si>
  <si>
    <t>Ugdh</t>
  </si>
  <si>
    <t>sorting and assembly machinery component 50 homolog</t>
  </si>
  <si>
    <t>Samm50</t>
  </si>
  <si>
    <t>G-protein coupled receptor family C group 5 member C isoform a precursor</t>
  </si>
  <si>
    <t>Gprc5c</t>
  </si>
  <si>
    <t>small nuclear ribonucleoprotein-associated protein B</t>
  </si>
  <si>
    <t>Snrpb</t>
  </si>
  <si>
    <t>replication factor C subunit 2</t>
  </si>
  <si>
    <t>Rfc2</t>
  </si>
  <si>
    <t>exosome complex exonuclease RRP44</t>
  </si>
  <si>
    <t>Dis3</t>
  </si>
  <si>
    <t>cleavage and polyadenylation specificity factor subunit 7 isoform 2</t>
  </si>
  <si>
    <t>Cpsf7</t>
  </si>
  <si>
    <t>solute carrier family 12 member 7</t>
  </si>
  <si>
    <t>Slc12a7</t>
  </si>
  <si>
    <t>protein disulfide-isomerase precursor</t>
  </si>
  <si>
    <t>P4hb</t>
  </si>
  <si>
    <t>RNA-binding protein 39</t>
  </si>
  <si>
    <t>Rbm39</t>
  </si>
  <si>
    <t>A disintegrin and metalloproteinase with thrombospondin motifs 1 precursor</t>
  </si>
  <si>
    <t>Adamts1</t>
  </si>
  <si>
    <t>acetyl-CoA carboxylase 1</t>
  </si>
  <si>
    <t>Acaca</t>
  </si>
  <si>
    <t>glycerol-3-phosphate dehydrogenase [NAD(+)], cytoplasmic</t>
  </si>
  <si>
    <t>Gpd1</t>
  </si>
  <si>
    <t>histone H1.5</t>
  </si>
  <si>
    <t>Hist1h1b</t>
  </si>
  <si>
    <t>protein DEK</t>
  </si>
  <si>
    <t>Dek</t>
  </si>
  <si>
    <t>ADP-ribosylation factor GTPase-activating protein 2 isoform 2</t>
  </si>
  <si>
    <t>Arfgap2</t>
  </si>
  <si>
    <t>choline transporter-like protein 4</t>
  </si>
  <si>
    <t>Slc44a4</t>
  </si>
  <si>
    <t>C-terminal-binding protein 1 isoform 2</t>
  </si>
  <si>
    <t>Ctbp1</t>
  </si>
  <si>
    <t>CD82 antigen isoform 2</t>
  </si>
  <si>
    <t>Cd82</t>
  </si>
  <si>
    <t>DBIRD complex subunit KIAA1967 homolog</t>
  </si>
  <si>
    <t>2610301G19Rik</t>
  </si>
  <si>
    <t>alanine--tRNA ligase, cytoplasmic</t>
  </si>
  <si>
    <t>Aars</t>
  </si>
  <si>
    <t>CD2-associated protein</t>
  </si>
  <si>
    <t>Cd2ap</t>
  </si>
  <si>
    <t>coatomer subunit gamma-2</t>
  </si>
  <si>
    <t>Copg2</t>
  </si>
  <si>
    <t>arfaptin-1</t>
  </si>
  <si>
    <t>Arfip1</t>
  </si>
  <si>
    <t>exportin-1</t>
  </si>
  <si>
    <t>Xpo1</t>
  </si>
  <si>
    <t>low-density lipoprotein receptor isoform 2 precursor</t>
  </si>
  <si>
    <t>Ldlr</t>
  </si>
  <si>
    <t>T-complex protein 1 subunit epsilon</t>
  </si>
  <si>
    <t>Cct5</t>
  </si>
  <si>
    <t>unconventional myosin-VI</t>
  </si>
  <si>
    <t>Myo6</t>
  </si>
  <si>
    <t>DNA replication licensing factor MCM6</t>
  </si>
  <si>
    <t>Mcm6</t>
  </si>
  <si>
    <t>peroxiredoxin-5, mitochondrial precursor</t>
  </si>
  <si>
    <t>Prdx5</t>
  </si>
  <si>
    <t>nodal modulator 1 precursor</t>
  </si>
  <si>
    <t>Nomo1</t>
  </si>
  <si>
    <t>vesicle-trafficking protein SEC22b precursor</t>
  </si>
  <si>
    <t>Sec22b</t>
  </si>
  <si>
    <t>5'-AMP-activated protein kinase catalytic subunit alpha-1</t>
  </si>
  <si>
    <t>phospholipid hydroperoxide glutathione peroxidase, nuclear isoform 2 precursor</t>
  </si>
  <si>
    <t>Gpx4</t>
  </si>
  <si>
    <t>sodium/potassium-transporting ATPase subunit alpha-1 precursor</t>
  </si>
  <si>
    <t>Atp1a1</t>
  </si>
  <si>
    <t>heterogeneous nuclear ribonucleoprotein H</t>
  </si>
  <si>
    <t>Hnrnph1</t>
  </si>
  <si>
    <t>medium-chain specific acyl-CoA dehydrogenase, mitochondrial precursor</t>
  </si>
  <si>
    <t>Acadm</t>
  </si>
  <si>
    <t>protein lin-7 homolog C</t>
  </si>
  <si>
    <t>Lin7c</t>
  </si>
  <si>
    <t>band 4.1-like protein 2</t>
  </si>
  <si>
    <t>Epb4.1l2</t>
  </si>
  <si>
    <t>neprilysin</t>
  </si>
  <si>
    <t>Mme</t>
  </si>
  <si>
    <t>ATP-dependent RNA helicase DDX39A</t>
  </si>
  <si>
    <t>Ddx39</t>
  </si>
  <si>
    <t>lysosome-associated membrane glycoprotein 2 isoform 2 precursor</t>
  </si>
  <si>
    <t>Lamp2</t>
  </si>
  <si>
    <t>mitochondrial inner membrane protein isoform 3</t>
  </si>
  <si>
    <t>Immt</t>
  </si>
  <si>
    <t>T-complex protein 1 subunit gamma</t>
  </si>
  <si>
    <t>Cct3</t>
  </si>
  <si>
    <t>valine--tRNA ligase</t>
  </si>
  <si>
    <t>Vars</t>
  </si>
  <si>
    <t>lon protease homolog, mitochondrial precursor</t>
  </si>
  <si>
    <t>Lonp1</t>
  </si>
  <si>
    <t>protein disulfide-isomerase A6 precursor</t>
  </si>
  <si>
    <t>Pdia6</t>
  </si>
  <si>
    <t>annexin A6 isoform b</t>
  </si>
  <si>
    <t>Anxa6</t>
  </si>
  <si>
    <t>ran-binding protein 3 isoform 3</t>
  </si>
  <si>
    <t>Ranbp3</t>
  </si>
  <si>
    <t>synaptophysin-like protein 1 isoform 2</t>
  </si>
  <si>
    <t>Sypl</t>
  </si>
  <si>
    <t>ferritin light chain 1</t>
  </si>
  <si>
    <t>Ftl1</t>
  </si>
  <si>
    <t>heat shock cognate 71 kDa protein</t>
  </si>
  <si>
    <t>Hspa8</t>
  </si>
  <si>
    <t>proteasomal ubiquitin receptor ADRM1</t>
  </si>
  <si>
    <t>Adrm1</t>
  </si>
  <si>
    <t>myoferlin</t>
  </si>
  <si>
    <t>Myof</t>
  </si>
  <si>
    <t>probable ATP-dependent RNA helicase DDX5</t>
  </si>
  <si>
    <t>Ddx5</t>
  </si>
  <si>
    <t>farnesyl pyrophosphate synthase isoform 2</t>
  </si>
  <si>
    <t>Fdps</t>
  </si>
  <si>
    <t>gephyrin isoform 2</t>
  </si>
  <si>
    <t>Gphn</t>
  </si>
  <si>
    <t>26S proteasome non-ATPase regulatory subunit 2</t>
  </si>
  <si>
    <t>Psmd2</t>
  </si>
  <si>
    <t>tyrosine-protein kinase BAZ1B</t>
  </si>
  <si>
    <t>Baz1b</t>
  </si>
  <si>
    <t>cytoplasmic dynein 1 heavy chain 1</t>
  </si>
  <si>
    <t>Dync1h1</t>
  </si>
  <si>
    <t>sarcoplasmic/endoplasmic reticulum calcium ATPase 2 isoform b</t>
  </si>
  <si>
    <t>Atp2a2</t>
  </si>
  <si>
    <t>annexin A7</t>
  </si>
  <si>
    <t>Anxa7</t>
  </si>
  <si>
    <t>PREDICTED: protein S100-A11-like isoform 1</t>
  </si>
  <si>
    <t>Gm12854</t>
  </si>
  <si>
    <t>14-3-3 protein theta</t>
  </si>
  <si>
    <t>Ywhaq</t>
  </si>
  <si>
    <t>multifunctional protein ADE2</t>
  </si>
  <si>
    <t>Paics</t>
  </si>
  <si>
    <t>replication factor C subunit 4</t>
  </si>
  <si>
    <t>Rfc4</t>
  </si>
  <si>
    <t>isoleucine--tRNA ligase, cytoplasmic</t>
  </si>
  <si>
    <t>Iars</t>
  </si>
  <si>
    <t>keratin, type I cytoskeletal 20</t>
  </si>
  <si>
    <t>Krt20</t>
  </si>
  <si>
    <t>thioredoxin domain-containing protein 5 precursor</t>
  </si>
  <si>
    <t>Txndc5</t>
  </si>
  <si>
    <t>DNA replication licensing factor MCM3</t>
  </si>
  <si>
    <t>Mcm3</t>
  </si>
  <si>
    <t>phosphoribosylformylglycinamidine synthase</t>
  </si>
  <si>
    <t>Pfas</t>
  </si>
  <si>
    <t>receptor tyrosine-protein kinase erbB-2 precursor</t>
  </si>
  <si>
    <t>corticosteroid 11-beta-dehydrogenase isozyme 2</t>
  </si>
  <si>
    <t>Hsd11b2</t>
  </si>
  <si>
    <t>band 4.1-like protein 5 isoform 2</t>
  </si>
  <si>
    <t>Epb4.1l5</t>
  </si>
  <si>
    <t>FACT complex subunit SPT16</t>
  </si>
  <si>
    <t>Supt16h</t>
  </si>
  <si>
    <t>stress-70 protein, mitochondrial</t>
  </si>
  <si>
    <t>Hspa9</t>
  </si>
  <si>
    <t>protein transport protein Sec23A</t>
  </si>
  <si>
    <t>Sec23a</t>
  </si>
  <si>
    <t>catenin beta-1</t>
  </si>
  <si>
    <t>Ctnnb1</t>
  </si>
  <si>
    <t>mitochondrial import receptor subunit TOM34</t>
  </si>
  <si>
    <t>Tomm34</t>
  </si>
  <si>
    <t>clathrin heavy chain 1</t>
  </si>
  <si>
    <t>Cltc</t>
  </si>
  <si>
    <t>ATP-dependent RNA helicase DDX3X</t>
  </si>
  <si>
    <t>Ddx3x</t>
  </si>
  <si>
    <t>nucleolar protein 58</t>
  </si>
  <si>
    <t>Nop58</t>
  </si>
  <si>
    <t>3-ketoacyl-CoA thiolase, mitochondrial</t>
  </si>
  <si>
    <t>Acaa2</t>
  </si>
  <si>
    <t>lethal(2) giant larvae protein homolog 2 isoform 1</t>
  </si>
  <si>
    <t>Llgl2</t>
  </si>
  <si>
    <t>poly(rC)-binding protein 1</t>
  </si>
  <si>
    <t>Pcbp1</t>
  </si>
  <si>
    <t>endoplasmic reticulum-Golgi intermediate compartment protein 3</t>
  </si>
  <si>
    <t>Ergic3</t>
  </si>
  <si>
    <t>retinoic acid early-inducible protein 1-delta precursor</t>
  </si>
  <si>
    <t>Raet1d</t>
  </si>
  <si>
    <t>phosphatidylinositol 5-phosphate 4-kinase type-2 gamma</t>
  </si>
  <si>
    <t>Pip4k2c</t>
  </si>
  <si>
    <t>importin subunit beta-1</t>
  </si>
  <si>
    <t>Kpnb1</t>
  </si>
  <si>
    <t>threonine--tRNA ligase, cytoplasmic</t>
  </si>
  <si>
    <t>Tars</t>
  </si>
  <si>
    <t>eukaryotic translation initiation factor 5A-1</t>
  </si>
  <si>
    <t>Eif5a</t>
  </si>
  <si>
    <t>methylmalonate-semialdehyde dehydrogenase [acylating], mitochondrial precursor</t>
  </si>
  <si>
    <t>Aldh6a1</t>
  </si>
  <si>
    <t>MAGUK p55 subfamily member 6 isoform b</t>
  </si>
  <si>
    <t>Mpp6</t>
  </si>
  <si>
    <t>niban-like protein 1</t>
  </si>
  <si>
    <t>Fam129b</t>
  </si>
  <si>
    <t>hsc70-interacting protein</t>
  </si>
  <si>
    <t>St13</t>
  </si>
  <si>
    <t>filamin-B</t>
  </si>
  <si>
    <t>Flnb</t>
  </si>
  <si>
    <t>arginine--tRNA ligase, cytoplasmic</t>
  </si>
  <si>
    <t>Rars</t>
  </si>
  <si>
    <t>N-acetyltransferase 10</t>
  </si>
  <si>
    <t>Nat10</t>
  </si>
  <si>
    <t>ephrin type-B receptor 2 precursor</t>
  </si>
  <si>
    <t>casein kinase II subunit alpha'</t>
  </si>
  <si>
    <t>26S protease regulatory subunit 10B</t>
  </si>
  <si>
    <t>Psmc6</t>
  </si>
  <si>
    <t>pyruvate dehydrogenase E1 component subunit alpha, somatic form, mitochondrial precursor</t>
  </si>
  <si>
    <t>Pdha1</t>
  </si>
  <si>
    <t>transcriptional activator protein Pur-alpha</t>
  </si>
  <si>
    <t>Pura</t>
  </si>
  <si>
    <t>partitioning defective 6 homolog beta</t>
  </si>
  <si>
    <t>Pard6b</t>
  </si>
  <si>
    <t>acidic leucine-rich nuclear phosphoprotein 32 family member A</t>
  </si>
  <si>
    <t>Anp32a</t>
  </si>
  <si>
    <t>guanine nucleotide-binding protein G(k) subunit alpha</t>
  </si>
  <si>
    <t>Gnai3</t>
  </si>
  <si>
    <t>selenium-binding protein 1</t>
  </si>
  <si>
    <t>Selenbp1</t>
  </si>
  <si>
    <t>dihydrolipoyl dehydrogenase, mitochondrial precursor</t>
  </si>
  <si>
    <t>Dld</t>
  </si>
  <si>
    <t>very long-chain specific acyl-CoA dehydrogenase, mitochondrial precursor</t>
  </si>
  <si>
    <t>Acadvl</t>
  </si>
  <si>
    <t>phosphatidylethanolamine-binding protein 1</t>
  </si>
  <si>
    <t>Pebp1</t>
  </si>
  <si>
    <t>nucleolar protein 56</t>
  </si>
  <si>
    <t>Nop56</t>
  </si>
  <si>
    <t>leucine--tRNA ligase, cytoplasmic</t>
  </si>
  <si>
    <t>Lars</t>
  </si>
  <si>
    <t>developmentally-regulated GTP-binding protein 1</t>
  </si>
  <si>
    <t>Drg1</t>
  </si>
  <si>
    <t>apoptosis inhibitor 5</t>
  </si>
  <si>
    <t>Api5</t>
  </si>
  <si>
    <t>sideroflexin-1</t>
  </si>
  <si>
    <t>Sfxn1</t>
  </si>
  <si>
    <t>disintegrin and metalloproteinase domain-containing protein 10 precursor</t>
  </si>
  <si>
    <t>Adam10</t>
  </si>
  <si>
    <t>sodium/myo-inositol cotransporter</t>
  </si>
  <si>
    <t>Slc5a3</t>
  </si>
  <si>
    <t>SAP domain-containing ribonucleoprotein</t>
  </si>
  <si>
    <t>Sarnp</t>
  </si>
  <si>
    <t>dolichyl-diphosphooligosaccharide--protein glycosyltransferase subunit STT3A</t>
  </si>
  <si>
    <t>Stt3a</t>
  </si>
  <si>
    <t>phosphoenolpyruvate carboxykinase [GTP], mitochondrial</t>
  </si>
  <si>
    <t>Pck2</t>
  </si>
  <si>
    <t>acetoacetyl-CoA synthetase</t>
  </si>
  <si>
    <t>Aacs</t>
  </si>
  <si>
    <t>PCTP-like protein</t>
  </si>
  <si>
    <t>Stard10</t>
  </si>
  <si>
    <t>heat shock protein 75 kDa, mitochondrial precursor</t>
  </si>
  <si>
    <t>Trap1</t>
  </si>
  <si>
    <t>26S protease regulatory subunit 8</t>
  </si>
  <si>
    <t>Psmc5</t>
  </si>
  <si>
    <t>ephrin-B2 precursor</t>
  </si>
  <si>
    <t>Efnb2</t>
  </si>
  <si>
    <t>carbonyl reductase [NADPH] 1</t>
  </si>
  <si>
    <t>Cbr1</t>
  </si>
  <si>
    <t>116 kDa U5 small nuclear ribonucleoprotein component isoform a</t>
  </si>
  <si>
    <t>Eftud2</t>
  </si>
  <si>
    <t>heat shock 70 kDa protein 1A</t>
  </si>
  <si>
    <t>Hspa1a</t>
  </si>
  <si>
    <t>serine/arginine-rich splicing factor 3</t>
  </si>
  <si>
    <t>Srsf3</t>
  </si>
  <si>
    <t>V-type proton ATPase catalytic subunit A</t>
  </si>
  <si>
    <t>Atp6v1a</t>
  </si>
  <si>
    <t>protein kinase C delta type</t>
  </si>
  <si>
    <t>eukaryotic peptide chain release factor subunit 1</t>
  </si>
  <si>
    <t>Etf1</t>
  </si>
  <si>
    <t>keratin, type II cytoskeletal 7</t>
  </si>
  <si>
    <t>Krt7</t>
  </si>
  <si>
    <t>tetraspanin-8</t>
  </si>
  <si>
    <t>Tspan8</t>
  </si>
  <si>
    <t>guanine nucleotide-binding protein G(I)/G(S)/G(O) subunit gamma-12</t>
  </si>
  <si>
    <t>Gng12</t>
  </si>
  <si>
    <t>translocon-associated protein subunit alpha precursor</t>
  </si>
  <si>
    <t>Ssr1</t>
  </si>
  <si>
    <t>sphingosine-1-phosphate lyase 1</t>
  </si>
  <si>
    <t>Sgpl1</t>
  </si>
  <si>
    <t>26S protease regulatory subunit 4</t>
  </si>
  <si>
    <t>Psmc1</t>
  </si>
  <si>
    <t>MARCKS-related protein</t>
  </si>
  <si>
    <t>Marcksl1</t>
  </si>
  <si>
    <t>ribosomal protein L32-like</t>
  </si>
  <si>
    <t>Gm6251</t>
  </si>
  <si>
    <t>plasma membrane calcium ATPase 1</t>
  </si>
  <si>
    <t>Atp2b1</t>
  </si>
  <si>
    <t>aconitate hydratase, mitochondrial precursor</t>
  </si>
  <si>
    <t>Aco2</t>
  </si>
  <si>
    <t>tubulin beta-5 chain</t>
  </si>
  <si>
    <t>Tubb5</t>
  </si>
  <si>
    <t>AP-2 complex subunit beta isoform b</t>
  </si>
  <si>
    <t>Ap2b1</t>
  </si>
  <si>
    <t>heterogeneous nuclear ribonucleoprotein F</t>
  </si>
  <si>
    <t>Hnrnpf</t>
  </si>
  <si>
    <t>eukaryotic peptide chain release factor GTP-binding subunit ERF3A isoform 2</t>
  </si>
  <si>
    <t>Gspt1</t>
  </si>
  <si>
    <t>peptidyl-prolyl cis-trans isomerase FKBP5</t>
  </si>
  <si>
    <t>Fkbp5</t>
  </si>
  <si>
    <t>disintegrin and metalloproteinase domain-containing protein 17 precursor</t>
  </si>
  <si>
    <t>Adam17</t>
  </si>
  <si>
    <t>AP-1 complex subunit beta-1 isoform 2</t>
  </si>
  <si>
    <t>Ap1b1</t>
  </si>
  <si>
    <t>kinesin-1 heavy chain</t>
  </si>
  <si>
    <t>Kif5b</t>
  </si>
  <si>
    <t>tropomyosin alpha-4 chain</t>
  </si>
  <si>
    <t>Tpm4</t>
  </si>
  <si>
    <t>T-complex protein 1 subunit delta</t>
  </si>
  <si>
    <t>Cct4</t>
  </si>
  <si>
    <t>COP9 signalosome complex subunit 3</t>
  </si>
  <si>
    <t>Cops3</t>
  </si>
  <si>
    <t>dystroglycan precursor</t>
  </si>
  <si>
    <t>Dag1</t>
  </si>
  <si>
    <t>filamin-A</t>
  </si>
  <si>
    <t>Flna</t>
  </si>
  <si>
    <t>splicing factor, proline- and glutamine-rich</t>
  </si>
  <si>
    <t>Sfpq</t>
  </si>
  <si>
    <t>beta-mannosidase precursor</t>
  </si>
  <si>
    <t>Manba</t>
  </si>
  <si>
    <t>chloride intracellular channel protein 1</t>
  </si>
  <si>
    <t>Clic1</t>
  </si>
  <si>
    <t>serine/threonine-protein phosphatase PP1-beta catalytic subunit</t>
  </si>
  <si>
    <t>Ppp1cb</t>
  </si>
  <si>
    <t>core histone macro-H2A.1 isoform 4</t>
  </si>
  <si>
    <t>H2afy</t>
  </si>
  <si>
    <t>elongation factor 1-delta isoform b</t>
  </si>
  <si>
    <t>Eef1d</t>
  </si>
  <si>
    <t>copine-1</t>
  </si>
  <si>
    <t>Cpne1</t>
  </si>
  <si>
    <t>hexokinase-1 isoform HK1</t>
  </si>
  <si>
    <t>Hk1</t>
  </si>
  <si>
    <t>annexin A4</t>
  </si>
  <si>
    <t>Anxa4</t>
  </si>
  <si>
    <t>hydroxyacyl-coenzyme A dehydrogenase, mitochondrial precursor</t>
  </si>
  <si>
    <t>Hadh</t>
  </si>
  <si>
    <t>methionine aminopeptidase 1</t>
  </si>
  <si>
    <t>Metap1</t>
  </si>
  <si>
    <t>ribosomal RNA small subunit methyltransferase NEP1</t>
  </si>
  <si>
    <t>Emg1</t>
  </si>
  <si>
    <t>peroxiredoxin-1</t>
  </si>
  <si>
    <t>Prdx1</t>
  </si>
  <si>
    <t>aldehyde dehydrogenase family 16 member A1</t>
  </si>
  <si>
    <t>Aldh16a1</t>
  </si>
  <si>
    <t>2-oxoglutarate dehydrogenase, mitochondrial isoform 4</t>
  </si>
  <si>
    <t>Ogdh</t>
  </si>
  <si>
    <t>pyridoxal kinase</t>
  </si>
  <si>
    <t>Pdxk</t>
  </si>
  <si>
    <t>plasminogen activator inhibitor 1 RNA-binding protein isoform 4</t>
  </si>
  <si>
    <t>Serbp1</t>
  </si>
  <si>
    <t>acetyl-Coenzyme A acetyltransferase 3</t>
  </si>
  <si>
    <t>Acat3</t>
  </si>
  <si>
    <t>D-3-phosphoglycerate dehydrogenase</t>
  </si>
  <si>
    <t>Phgdh</t>
  </si>
  <si>
    <t>calcium/calmodulin-dependent protein kinase type II subunit delta isoform 3</t>
  </si>
  <si>
    <t>RNA-binding protein FUS</t>
  </si>
  <si>
    <t>Fus</t>
  </si>
  <si>
    <t>low molecular weight phosphotyrosine protein phosphatase isoform 2</t>
  </si>
  <si>
    <t>Acp1</t>
  </si>
  <si>
    <t>isocitrate dehydrogenase [NADP], mitochondrial precursor</t>
  </si>
  <si>
    <t>Idh2</t>
  </si>
  <si>
    <t>S-methyl-5'-thioadenosine phosphorylase</t>
  </si>
  <si>
    <t>Mtap</t>
  </si>
  <si>
    <t>40S ribosomal protein S28</t>
  </si>
  <si>
    <t>Rps28</t>
  </si>
  <si>
    <t>mitogen-activated protein kinase 1</t>
  </si>
  <si>
    <t>SWI/SNF-related matrix-associated actin-dependent regulator of chromatin subfamily A member 5</t>
  </si>
  <si>
    <t>Smarca5</t>
  </si>
  <si>
    <t>pre-mRNA-processing-splicing factor 8</t>
  </si>
  <si>
    <t>Prpf8</t>
  </si>
  <si>
    <t>40S ribosomal protein S5</t>
  </si>
  <si>
    <t>Rps5</t>
  </si>
  <si>
    <t>mitochondrial carrier homolog 2</t>
  </si>
  <si>
    <t>Mtch2</t>
  </si>
  <si>
    <t>isocitrate dehydrogenase [NAD] subunit alpha, mitochondrial precursor</t>
  </si>
  <si>
    <t>Idh3a</t>
  </si>
  <si>
    <t>pyruvate carboxylase, mitochondrial isoform 2</t>
  </si>
  <si>
    <t>Pcx</t>
  </si>
  <si>
    <t>latrophilin-2 precursor</t>
  </si>
  <si>
    <t>Lphn2</t>
  </si>
  <si>
    <t>keratin, type I cytoskeletal 18</t>
  </si>
  <si>
    <t>Krt18</t>
  </si>
  <si>
    <t>poly(rC)-binding protein 2 isoform 4</t>
  </si>
  <si>
    <t>Pcbp2</t>
  </si>
  <si>
    <t>ectonucleoside triphosphate diphosphohydrolase 2 precursor</t>
  </si>
  <si>
    <t>Entpd2</t>
  </si>
  <si>
    <t>B-cell receptor-associated protein 31</t>
  </si>
  <si>
    <t>Bcap31</t>
  </si>
  <si>
    <t>26S protease regulatory subunit 6B</t>
  </si>
  <si>
    <t>Psmc4</t>
  </si>
  <si>
    <t>gamma-glutamyltranspeptidase 1 precursor</t>
  </si>
  <si>
    <t>Ggt1</t>
  </si>
  <si>
    <t>UDP-N-acetylhexosamine pyrophosphorylase-like protein 1</t>
  </si>
  <si>
    <t>Uap1l1</t>
  </si>
  <si>
    <t>26S proteasome non-ATPase regulatory subunit 11</t>
  </si>
  <si>
    <t>Psmd11</t>
  </si>
  <si>
    <t>neutral cholesterol ester hydrolase 1</t>
  </si>
  <si>
    <t>Nceh1</t>
  </si>
  <si>
    <t>annexin A3</t>
  </si>
  <si>
    <t>Anxa3</t>
  </si>
  <si>
    <t>coxsackievirus and adenovirus receptor homolog isoform a precursor</t>
  </si>
  <si>
    <t>Cxadr</t>
  </si>
  <si>
    <t>eukaryotic translation initiation factor 2 subunit 1</t>
  </si>
  <si>
    <t>Eif2s1</t>
  </si>
  <si>
    <t>phosphatidylinositide phosphatase SAC1</t>
  </si>
  <si>
    <t>Sacm1l</t>
  </si>
  <si>
    <t>integrin beta-4 isoform 2 precursor</t>
  </si>
  <si>
    <t>Itgb4</t>
  </si>
  <si>
    <t>fatty acid synthase</t>
  </si>
  <si>
    <t>Fasn</t>
  </si>
  <si>
    <t>eukaryotic translation initiation factor 2A</t>
  </si>
  <si>
    <t>Eif2a</t>
  </si>
  <si>
    <t>transketolase</t>
  </si>
  <si>
    <t>Tkt</t>
  </si>
  <si>
    <t>transitional endoplasmic reticulum ATPase</t>
  </si>
  <si>
    <t>Vcp</t>
  </si>
  <si>
    <t>neuroplastin precursor</t>
  </si>
  <si>
    <t>Nptn</t>
  </si>
  <si>
    <t>thioredoxin reductase 1, cytoplasmic isoform 2</t>
  </si>
  <si>
    <t>Txnrd1</t>
  </si>
  <si>
    <t>transcriptional repressor p66-beta</t>
  </si>
  <si>
    <t>Gatad2b</t>
  </si>
  <si>
    <t>histone deacetylase 1</t>
  </si>
  <si>
    <t>Hdac1</t>
  </si>
  <si>
    <t>annexin A2</t>
  </si>
  <si>
    <t>Anxa2</t>
  </si>
  <si>
    <t>replication factor C subunit 3</t>
  </si>
  <si>
    <t>Rfc3</t>
  </si>
  <si>
    <t>heterogeneous nuclear ribonucleoprotein K</t>
  </si>
  <si>
    <t>Hnrnpk</t>
  </si>
  <si>
    <t>retinoic acid-induced protein 3</t>
  </si>
  <si>
    <t>Gprc5a</t>
  </si>
  <si>
    <t>myeloid-associated differentiation marker</t>
  </si>
  <si>
    <t>Myadm</t>
  </si>
  <si>
    <t>thymidylate kinase isoform 1</t>
  </si>
  <si>
    <t>Dtymk</t>
  </si>
  <si>
    <t>insulin-like growth factor 2 mRNA-binding protein 2</t>
  </si>
  <si>
    <t>Igf2bp2</t>
  </si>
  <si>
    <t>MOSC domain-containing protein 2, mitochondrial precursor</t>
  </si>
  <si>
    <t>Mosc2</t>
  </si>
  <si>
    <t>multidrug resistance-associated protein 1</t>
  </si>
  <si>
    <t>Abcc1</t>
  </si>
  <si>
    <t>uridine diphosphate glucose pyrophosphatase</t>
  </si>
  <si>
    <t>Nudt14</t>
  </si>
  <si>
    <t>cysteine desulfurase, mitochondrial</t>
  </si>
  <si>
    <t>Nfs1</t>
  </si>
  <si>
    <t>elongation factor 2</t>
  </si>
  <si>
    <t>Eef2</t>
  </si>
  <si>
    <t>phosphoribosyl pyrophosphate synthase-associated protein 2 isoform a</t>
  </si>
  <si>
    <t>Prpsap2</t>
  </si>
  <si>
    <t>annexin A1</t>
  </si>
  <si>
    <t>Anxa1</t>
  </si>
  <si>
    <t>aldehyde dehydrogenase, mitochondrial precursor</t>
  </si>
  <si>
    <t>Aldh2</t>
  </si>
  <si>
    <t>coatomer subunit gamma-1 isoform 1</t>
  </si>
  <si>
    <t>Copg</t>
  </si>
  <si>
    <t>estradiol 17-beta-dehydrogenase 8</t>
  </si>
  <si>
    <t>H2-Ke6</t>
  </si>
  <si>
    <t>mixed lineage kinase domain-like protein</t>
  </si>
  <si>
    <t>Mlkl</t>
  </si>
  <si>
    <t>vacuolar protein-sorting-associated protein 36</t>
  </si>
  <si>
    <t>Vps36</t>
  </si>
  <si>
    <t>DNA replication licensing factor MCM7</t>
  </si>
  <si>
    <t>Mcm7</t>
  </si>
  <si>
    <t>splicing factor 3B subunit 3</t>
  </si>
  <si>
    <t>Sf3b3</t>
  </si>
  <si>
    <t>plexin-B2 precursor</t>
  </si>
  <si>
    <t>Plxnb2</t>
  </si>
  <si>
    <t>fumarate hydratase, mitochondrial precursor</t>
  </si>
  <si>
    <t>Fh1</t>
  </si>
  <si>
    <t>protein arginine N-methyltransferase 1 isoform 2</t>
  </si>
  <si>
    <t>Prmt1</t>
  </si>
  <si>
    <t>syndecan-1 precursor</t>
  </si>
  <si>
    <t>Sdc1</t>
  </si>
  <si>
    <t>presequence protease, mitochondrial precursor</t>
  </si>
  <si>
    <t>Pitrm1</t>
  </si>
  <si>
    <t>minor histocompatibility antigen H13 isoform 4</t>
  </si>
  <si>
    <t>H13</t>
  </si>
  <si>
    <t>caspase-3</t>
  </si>
  <si>
    <t>Casp3</t>
  </si>
  <si>
    <t>transaldolase</t>
  </si>
  <si>
    <t>Taldo1</t>
  </si>
  <si>
    <t>T-complex protein 1 subunit zeta</t>
  </si>
  <si>
    <t>Cct6a</t>
  </si>
  <si>
    <t>serine/threonine-protein kinase PAK 2</t>
  </si>
  <si>
    <t>methionine--tRNA ligase, cytoplasmic isoform 2</t>
  </si>
  <si>
    <t>Mars</t>
  </si>
  <si>
    <t>coatomer subunit alpha</t>
  </si>
  <si>
    <t>Copa</t>
  </si>
  <si>
    <t>long-chain specific acyl-CoA dehydrogenase, mitochondrial precursor</t>
  </si>
  <si>
    <t>Acadl</t>
  </si>
  <si>
    <t>dnaJ homolog subfamily A member 1</t>
  </si>
  <si>
    <t>Dnaja1</t>
  </si>
  <si>
    <t>bifunctional glutamate/proline--tRNA ligase</t>
  </si>
  <si>
    <t>Eprs</t>
  </si>
  <si>
    <t>dihydrofolate reductase</t>
  </si>
  <si>
    <t>Dhfr</t>
  </si>
  <si>
    <t>aminoacyl tRNA synthase complex-interacting multifunctional protein 1</t>
  </si>
  <si>
    <t>Aimp1</t>
  </si>
  <si>
    <t>flotillin-1</t>
  </si>
  <si>
    <t>Flot1</t>
  </si>
  <si>
    <t>annexin A5</t>
  </si>
  <si>
    <t>Anxa5</t>
  </si>
  <si>
    <t>delta-aminolevulinic acid dehydratase</t>
  </si>
  <si>
    <t>Alad</t>
  </si>
  <si>
    <t>epithelial splicing regulatory protein 2</t>
  </si>
  <si>
    <t>Esrp2</t>
  </si>
  <si>
    <t>nicastrin precursor</t>
  </si>
  <si>
    <t>Ncstn</t>
  </si>
  <si>
    <t>6-phosphofructokinase type C</t>
  </si>
  <si>
    <t>Pfkp</t>
  </si>
  <si>
    <t>leucine-rich repeat-containing protein 8A</t>
  </si>
  <si>
    <t>Lrrc8a</t>
  </si>
  <si>
    <t>protein transport protein Sec31A</t>
  </si>
  <si>
    <t>Sec31a</t>
  </si>
  <si>
    <t>S-adenosylmethionine synthase isoform type-2</t>
  </si>
  <si>
    <t>Mat2a</t>
  </si>
  <si>
    <t>complement component receptor 1-like protein</t>
  </si>
  <si>
    <t>Cr1l</t>
  </si>
  <si>
    <t>tubulin alpha-4A chain</t>
  </si>
  <si>
    <t>Tuba4a</t>
  </si>
  <si>
    <t>galactocerebrosidase precursor</t>
  </si>
  <si>
    <t>Galc</t>
  </si>
  <si>
    <t>heat shock protein 105 kDa</t>
  </si>
  <si>
    <t>Hsph1</t>
  </si>
  <si>
    <t>5'-3' exoribonuclease 2</t>
  </si>
  <si>
    <t>Xrn2</t>
  </si>
  <si>
    <t>proteasome subunit beta type-5</t>
  </si>
  <si>
    <t>Psmb5</t>
  </si>
  <si>
    <t>dnaJ homolog subfamily A member 2</t>
  </si>
  <si>
    <t>Dnaja2</t>
  </si>
  <si>
    <t>myosin-9 isoform 1</t>
  </si>
  <si>
    <t>Myh9</t>
  </si>
  <si>
    <t>eukaryotic translation initiation factor 3 subunit D</t>
  </si>
  <si>
    <t>Eif3d</t>
  </si>
  <si>
    <t>neural cell adhesion molecule L1 precursor</t>
  </si>
  <si>
    <t>L1cam</t>
  </si>
  <si>
    <t>ATP-dependent RNA helicase A</t>
  </si>
  <si>
    <t>Dhx9</t>
  </si>
  <si>
    <t>AP-1 complex subunit gamma-1</t>
  </si>
  <si>
    <t>Ap1g1</t>
  </si>
  <si>
    <t>collagen alpha-1(XVIII) chain isoform 2 precursor</t>
  </si>
  <si>
    <t>Col18a1</t>
  </si>
  <si>
    <t>protein disulfide-isomerase A3 precursor</t>
  </si>
  <si>
    <t>Pdia3</t>
  </si>
  <si>
    <t>heterogeneous nuclear ribonucleoprotein H3</t>
  </si>
  <si>
    <t>Hnrnph3</t>
  </si>
  <si>
    <t>cofilin-1</t>
  </si>
  <si>
    <t>Cfl1</t>
  </si>
  <si>
    <t>endoplasmin precursor</t>
  </si>
  <si>
    <t>Hsp90b1</t>
  </si>
  <si>
    <t>vacuolar protein sorting-associated protein 29</t>
  </si>
  <si>
    <t>Vps29</t>
  </si>
  <si>
    <t>F-box only protein 22</t>
  </si>
  <si>
    <t>Fbxo22</t>
  </si>
  <si>
    <t>galectin-1</t>
  </si>
  <si>
    <t>Lgals1</t>
  </si>
  <si>
    <t>protein flightless-1 homolog</t>
  </si>
  <si>
    <t>Flii</t>
  </si>
  <si>
    <t>thioredoxin-dependent peroxide reductase, mitochondrial precursor</t>
  </si>
  <si>
    <t>Prdx3</t>
  </si>
  <si>
    <t>prominin-2 isoform 2 precursor</t>
  </si>
  <si>
    <t>Prom2</t>
  </si>
  <si>
    <t>histone H1.0</t>
  </si>
  <si>
    <t>H1f0</t>
  </si>
  <si>
    <t>lamin-B1</t>
  </si>
  <si>
    <t>Lmnb1</t>
  </si>
  <si>
    <t>retinol dehydrogenase 10</t>
  </si>
  <si>
    <t>Rdh10</t>
  </si>
  <si>
    <t>eukaryotic translation initiation factor 4H</t>
  </si>
  <si>
    <t>Eif4h</t>
  </si>
  <si>
    <t>PREDICTED: 60S ribosomal protein L13-like</t>
  </si>
  <si>
    <t>Gm10071</t>
  </si>
  <si>
    <t>peptidyl-prolyl cis-trans isomerase FKBP4</t>
  </si>
  <si>
    <t>Fkbp4</t>
  </si>
  <si>
    <t>N-alpha-acetyltransferase 15, NatA auxiliary subunit</t>
  </si>
  <si>
    <t>Naa15</t>
  </si>
  <si>
    <t>protein FAM3C precursor</t>
  </si>
  <si>
    <t>Fam3c</t>
  </si>
  <si>
    <t>GDP-mannose 4,6 dehydratase</t>
  </si>
  <si>
    <t>Gmds</t>
  </si>
  <si>
    <t>ELAV-like protein 1</t>
  </si>
  <si>
    <t>Elavl1</t>
  </si>
  <si>
    <t>dehydrogenase/reductase SDR family member 1</t>
  </si>
  <si>
    <t>Dhrs1</t>
  </si>
  <si>
    <t>60 kDa heat shock protein, mitochondrial</t>
  </si>
  <si>
    <t>Hspd1</t>
  </si>
  <si>
    <t>peptidyl-tRNA hydrolase 2, mitochondrial isoform b</t>
  </si>
  <si>
    <t>Ptrh2</t>
  </si>
  <si>
    <t>cellular tumor antigen p53 isoform b</t>
  </si>
  <si>
    <t>Trp53</t>
  </si>
  <si>
    <t>carbonyl reductase [NADPH] 2</t>
  </si>
  <si>
    <t>Cbr2</t>
  </si>
  <si>
    <t>actin-related protein 2</t>
  </si>
  <si>
    <t>Actr2</t>
  </si>
  <si>
    <t>T-complex protein 1 subunit theta</t>
  </si>
  <si>
    <t>Cct8</t>
  </si>
  <si>
    <t>ubiquitin thioesterase OTUB1</t>
  </si>
  <si>
    <t>Otub1</t>
  </si>
  <si>
    <t>39S ribosomal protein L2, mitochondrial precursor</t>
  </si>
  <si>
    <t>Mrpl2</t>
  </si>
  <si>
    <t>14-3-3 protein zeta/delta isoform 1</t>
  </si>
  <si>
    <t>Ywhaz</t>
  </si>
  <si>
    <t>F-actin-capping protein subunit alpha-1</t>
  </si>
  <si>
    <t>Capza1</t>
  </si>
  <si>
    <t>actin-related protein 3</t>
  </si>
  <si>
    <t>Actr3</t>
  </si>
  <si>
    <t>methylcrotonoyl-CoA carboxylase subunit alpha, mitochondrial</t>
  </si>
  <si>
    <t>Mccc1</t>
  </si>
  <si>
    <t>ATP synthase subunit beta, mitochondrial precursor</t>
  </si>
  <si>
    <t>Atp5b</t>
  </si>
  <si>
    <t>regulator of nonsense transcripts 1 isoform b</t>
  </si>
  <si>
    <t>Upf1</t>
  </si>
  <si>
    <t>RNA binding motif protein, X-linked-like-1</t>
  </si>
  <si>
    <t>Rbmxl1</t>
  </si>
  <si>
    <t>dihydropyrimidinase-related protein 2</t>
  </si>
  <si>
    <t>Dpysl2</t>
  </si>
  <si>
    <t>serine hydroxymethyltransferase, mitochondrial isoform 2</t>
  </si>
  <si>
    <t>Shmt2</t>
  </si>
  <si>
    <t>ATP-citrate synthase isoform 2</t>
  </si>
  <si>
    <t>Acly</t>
  </si>
  <si>
    <t>putative pre-mRNA-splicing factor ATP-dependent RNA helicase DHX15 isoform 1</t>
  </si>
  <si>
    <t>Dhx15</t>
  </si>
  <si>
    <t>predicted gene 12657</t>
  </si>
  <si>
    <t>Gm12657</t>
  </si>
  <si>
    <t>puromycin-sensitive aminopeptidase</t>
  </si>
  <si>
    <t>Npepps</t>
  </si>
  <si>
    <t>citrate synthase, mitochondrial precursor</t>
  </si>
  <si>
    <t>Cs</t>
  </si>
  <si>
    <t>DNA replication licensing factor MCM5</t>
  </si>
  <si>
    <t>Mcm5</t>
  </si>
  <si>
    <t>cytosolic non-specific dipeptidase</t>
  </si>
  <si>
    <t>Cndp2</t>
  </si>
  <si>
    <t>prostaglandin F2 receptor negative regulator precursor</t>
  </si>
  <si>
    <t>Ptgfrn</t>
  </si>
  <si>
    <t>macrophage migration inhibitory factor</t>
  </si>
  <si>
    <t>Mif</t>
  </si>
  <si>
    <t>heat shock protein HSP 90-alpha</t>
  </si>
  <si>
    <t>Hsp90aa1</t>
  </si>
  <si>
    <t>mitochondrial import receptor subunit TOM70</t>
  </si>
  <si>
    <t>Tomm70a</t>
  </si>
  <si>
    <t>ras-related protein Rab-1A</t>
  </si>
  <si>
    <t>Rab1</t>
  </si>
  <si>
    <t>tubulin alpha-1C chain</t>
  </si>
  <si>
    <t>Tuba1c</t>
  </si>
  <si>
    <t>ras-related protein Rab-8A</t>
  </si>
  <si>
    <t>Rab8a</t>
  </si>
  <si>
    <t>L-2-hydroxyglutarate dehydrogenase, mitochondrial precursor</t>
  </si>
  <si>
    <t>L2hgdh</t>
  </si>
  <si>
    <t>6-phosphofructokinase, liver type</t>
  </si>
  <si>
    <t>Pfkl</t>
  </si>
  <si>
    <t>betacellulin preproprotein</t>
  </si>
  <si>
    <t>Btc</t>
  </si>
  <si>
    <t>aspartate--tRNA ligase, cytoplasmic isoform 1</t>
  </si>
  <si>
    <t>Dars</t>
  </si>
  <si>
    <t>serine/threonine-protein phosphatase 2A 65 kDa regulatory subunit A alpha isoform</t>
  </si>
  <si>
    <t>Ppp2r1a</t>
  </si>
  <si>
    <t>phenylalanine--tRNA ligase alpha subunit</t>
  </si>
  <si>
    <t>Farsa</t>
  </si>
  <si>
    <t>glycerol-3-phosphate dehydrogenase, mitochondrial precursor</t>
  </si>
  <si>
    <t>Gpd2</t>
  </si>
  <si>
    <t>ras-related protein Rab-21</t>
  </si>
  <si>
    <t>Rab21</t>
  </si>
  <si>
    <t>metastasis-associated protein MTA2</t>
  </si>
  <si>
    <t>Mta2</t>
  </si>
  <si>
    <t>cytosol aminopeptidase</t>
  </si>
  <si>
    <t>Lap3</t>
  </si>
  <si>
    <t>cellular nucleic acid-binding protein isoform 3</t>
  </si>
  <si>
    <t>Cnbp</t>
  </si>
  <si>
    <t>guanine nucleotide-binding protein G(I)/G(S)/G(T) subunit beta-2</t>
  </si>
  <si>
    <t>Gnb2</t>
  </si>
  <si>
    <t>heterogeneous nuclear ribonucleoprotein L</t>
  </si>
  <si>
    <t>Hnrnpl</t>
  </si>
  <si>
    <t>14-3-3 protein eta</t>
  </si>
  <si>
    <t>Ywhah</t>
  </si>
  <si>
    <t>heat shock 70 kDa protein 4</t>
  </si>
  <si>
    <t>Hspa4</t>
  </si>
  <si>
    <t>lamin-B receptor</t>
  </si>
  <si>
    <t>Lbr</t>
  </si>
  <si>
    <t>AP-1 complex subunit sigma-1A</t>
  </si>
  <si>
    <t>Ap1s1</t>
  </si>
  <si>
    <t>insulin-like growth factor 1 receptor precursor</t>
  </si>
  <si>
    <t>probable ATP-dependent RNA helicase DDX6</t>
  </si>
  <si>
    <t>Ddx6</t>
  </si>
  <si>
    <t>ras-related C3 botulinum toxin substrate 1 precursor</t>
  </si>
  <si>
    <t>Rac1</t>
  </si>
  <si>
    <t>C-terminal-binding protein 2 isoform 2</t>
  </si>
  <si>
    <t>Ctbp2</t>
  </si>
  <si>
    <t>serine--tRNA ligase, cytoplasmic isoform 2</t>
  </si>
  <si>
    <t>Sars</t>
  </si>
  <si>
    <t>non-POU domain-containing octamer-binding protein</t>
  </si>
  <si>
    <t>Nono</t>
  </si>
  <si>
    <t>alcohol dehydrogenase class-3</t>
  </si>
  <si>
    <t>Adh5</t>
  </si>
  <si>
    <t>serpin B6 isoform b</t>
  </si>
  <si>
    <t>Serpinb6a</t>
  </si>
  <si>
    <t>cAMP-dependent protein kinase type II-beta regulatory subunit</t>
  </si>
  <si>
    <t>Prkar2b</t>
  </si>
  <si>
    <t>endoplasmic reticulum-Golgi intermediate compartment protein 1</t>
  </si>
  <si>
    <t>Ergic1</t>
  </si>
  <si>
    <t>junction plakoglobin</t>
  </si>
  <si>
    <t>Jup</t>
  </si>
  <si>
    <t>60S ribosomal protein L13a</t>
  </si>
  <si>
    <t>Rpl13a</t>
  </si>
  <si>
    <t>serrate RNA effector molecule homolog isoform 3</t>
  </si>
  <si>
    <t>Srrt</t>
  </si>
  <si>
    <t>AP-1 complex subunit mu-2 isoform 2</t>
  </si>
  <si>
    <t>Ap1m2</t>
  </si>
  <si>
    <t>heterogeneous nuclear ribonucleoprotein A/B isoform 2</t>
  </si>
  <si>
    <t>Hnrnpab</t>
  </si>
  <si>
    <t>40S ribosomal protein S14</t>
  </si>
  <si>
    <t>Rps14</t>
  </si>
  <si>
    <t>lipid phosphate phosphohydrolase 2</t>
  </si>
  <si>
    <t>Ppap2c</t>
  </si>
  <si>
    <t>proteasome subunit alpha type-6</t>
  </si>
  <si>
    <t>Psma6</t>
  </si>
  <si>
    <t>NADH-ubiquinone oxidoreductase 75 kDa subunit, mitochondrial precursor</t>
  </si>
  <si>
    <t>Ndufs1</t>
  </si>
  <si>
    <t>T-complex protein 1 subunit alpha</t>
  </si>
  <si>
    <t>Tcp1</t>
  </si>
  <si>
    <t>ADP-ribosylation factor 5</t>
  </si>
  <si>
    <t>Arf5</t>
  </si>
  <si>
    <t>choline transporter-like protein 2 isoform 1</t>
  </si>
  <si>
    <t>Slc44a2</t>
  </si>
  <si>
    <t>propionyl-CoA carboxylase alpha chain, mitochondrial precursor</t>
  </si>
  <si>
    <t>Pcca</t>
  </si>
  <si>
    <t>NADH dehydrogenase [ubiquinone] flavoprotein 1, mitochondrial precursor</t>
  </si>
  <si>
    <t>Ndufv1</t>
  </si>
  <si>
    <t>ruvB-like 2</t>
  </si>
  <si>
    <t>Ruvbl2</t>
  </si>
  <si>
    <t>14-3-3 protein beta/alpha</t>
  </si>
  <si>
    <t>Ywhab</t>
  </si>
  <si>
    <t>choline transporter-like protein 3</t>
  </si>
  <si>
    <t>Slc44a3</t>
  </si>
  <si>
    <t>ATP-dependent RNA helicase DDX1</t>
  </si>
  <si>
    <t>Ddx1</t>
  </si>
  <si>
    <t>galectin-3</t>
  </si>
  <si>
    <t>Lgals3</t>
  </si>
  <si>
    <t>dnaJ homolog subfamily B member 11 precursor</t>
  </si>
  <si>
    <t>Dnajb11</t>
  </si>
  <si>
    <t>erlin-2</t>
  </si>
  <si>
    <t>Erlin2</t>
  </si>
  <si>
    <t>glutathione reductase, mitochondrial precursor</t>
  </si>
  <si>
    <t>Gsr</t>
  </si>
  <si>
    <t>uncharacterized protein LOC75471</t>
  </si>
  <si>
    <t>1700009N14Rik</t>
  </si>
  <si>
    <t>disintegrin and metalloproteinase domain-containing protein 9 precursor</t>
  </si>
  <si>
    <t>Adam9</t>
  </si>
  <si>
    <t>programmed cell death protein 4</t>
  </si>
  <si>
    <t>Pdcd4</t>
  </si>
  <si>
    <t>flap endonuclease 1</t>
  </si>
  <si>
    <t>Fen1</t>
  </si>
  <si>
    <t>eukaryotic translation initiation factor 3 subunit F</t>
  </si>
  <si>
    <t>Eif3f</t>
  </si>
  <si>
    <t>T-complex protein 1 subunit eta</t>
  </si>
  <si>
    <t>Cct7</t>
  </si>
  <si>
    <t>integrin beta-6 precursor</t>
  </si>
  <si>
    <t>Itgb6</t>
  </si>
  <si>
    <t>5'-AMP-activated protein kinase subunit gamma-1</t>
  </si>
  <si>
    <t>Prkag1</t>
  </si>
  <si>
    <t>26S protease regulatory subunit 7</t>
  </si>
  <si>
    <t>Psmc2</t>
  </si>
  <si>
    <t>RNA-binding protein 14</t>
  </si>
  <si>
    <t>Rbm14</t>
  </si>
  <si>
    <t>tropomyosin alpha-3 chain isoform 3</t>
  </si>
  <si>
    <t>Tpm3</t>
  </si>
  <si>
    <t>syndecan-4 precursor</t>
  </si>
  <si>
    <t>Sdc4</t>
  </si>
  <si>
    <t>septin-2 isoform b</t>
  </si>
  <si>
    <t>Sept2</t>
    <phoneticPr fontId="5" type="noConversion"/>
  </si>
  <si>
    <t>anoctamin-6 isoform 2</t>
  </si>
  <si>
    <t>Ano6</t>
  </si>
  <si>
    <t>keratin, type II cytoskeletal 8</t>
  </si>
  <si>
    <t>Krt8</t>
  </si>
  <si>
    <t>inactive tyrosine-protein kinase 7 precursor</t>
  </si>
  <si>
    <t>canalicular multispecific organic anion transporter 2</t>
  </si>
  <si>
    <t>Abcc3</t>
  </si>
  <si>
    <t>ADP/ATP translocase 1</t>
  </si>
  <si>
    <t>Slc25a4</t>
  </si>
  <si>
    <t>40S ribosomal protein S11</t>
  </si>
  <si>
    <t>Rps11</t>
  </si>
  <si>
    <t>dolichyl-diphosphooligosaccharide--protein glycosyltransferase subunit 2 precursor</t>
  </si>
  <si>
    <t>Rpn2</t>
  </si>
  <si>
    <t>junctional adhesion molecule A precursor</t>
  </si>
  <si>
    <t>F11r</t>
  </si>
  <si>
    <t>staphylococcal nuclease domain-containing protein 1</t>
  </si>
  <si>
    <t>Snd1</t>
  </si>
  <si>
    <t>14-3-3 protein gamma</t>
  </si>
  <si>
    <t>Ywhag</t>
  </si>
  <si>
    <t>small nuclear ribonucleoprotein Sm D1</t>
  </si>
  <si>
    <t>Snrpd1</t>
  </si>
  <si>
    <t>inosine triphosphate pyrophosphatase</t>
  </si>
  <si>
    <t>Itpa</t>
  </si>
  <si>
    <t>hexokinase-2</t>
  </si>
  <si>
    <t>Hk2</t>
  </si>
  <si>
    <t>calpain-2 catalytic subunit</t>
  </si>
  <si>
    <t>Capn2</t>
  </si>
  <si>
    <t>nucleolin</t>
  </si>
  <si>
    <t>Ncl</t>
  </si>
  <si>
    <t>moesin</t>
  </si>
  <si>
    <t>Msn</t>
  </si>
  <si>
    <t>78 kDa glucose-regulated protein precursor</t>
  </si>
  <si>
    <t>Hspa5</t>
  </si>
  <si>
    <t>28S ribosomal protein S5, mitochondrial</t>
  </si>
  <si>
    <t>Mrps5</t>
  </si>
  <si>
    <t>eukaryotic translation initiation factor 3 subunit G</t>
  </si>
  <si>
    <t>Eif3g</t>
  </si>
  <si>
    <t>heat shock protein HSP 90-beta</t>
  </si>
  <si>
    <t>Hsp90ab1</t>
  </si>
  <si>
    <t>integrin alpha-V precursor</t>
  </si>
  <si>
    <t>Itgav</t>
  </si>
  <si>
    <t>ras-related protein R-Ras2 precursor</t>
  </si>
  <si>
    <t>Rras2</t>
  </si>
  <si>
    <t>major vault protein</t>
  </si>
  <si>
    <t>Mvp</t>
  </si>
  <si>
    <t>keratin, type I cytoskeletal 19</t>
  </si>
  <si>
    <t>Krt19</t>
  </si>
  <si>
    <t>polyadenylate-binding protein 1</t>
  </si>
  <si>
    <t>Pabpc1</t>
  </si>
  <si>
    <t>neutral alpha-glucosidase AB</t>
  </si>
  <si>
    <t>Ganab</t>
  </si>
  <si>
    <t>succinate dehydrogenase [ubiquinone] flavoprotein subunit, mitochondrial precursor</t>
  </si>
  <si>
    <t>Sdha</t>
  </si>
  <si>
    <t>cadherin-16 isoform 1 precursor</t>
  </si>
  <si>
    <t>Cdh16</t>
  </si>
  <si>
    <t>ras-related protein Rab-5A</t>
  </si>
  <si>
    <t>Rab5a</t>
  </si>
  <si>
    <t>echinoderm microtubule-associated protein-like 2 isoform 2</t>
  </si>
  <si>
    <t>Eml2</t>
  </si>
  <si>
    <t>cytochrome b-c1 complex subunit 2, mitochondrial precursor</t>
  </si>
  <si>
    <t>Uqcrc2</t>
  </si>
  <si>
    <t>PREDICTED: phosphate carrier protein, mitochondrial-like</t>
  </si>
  <si>
    <t>LOC100046151</t>
  </si>
  <si>
    <t>ras-related protein Rap-1A precursor</t>
  </si>
  <si>
    <t>Rap1a</t>
  </si>
  <si>
    <t>60S ribosomal protein L10a</t>
  </si>
  <si>
    <t>Rpl10a</t>
  </si>
  <si>
    <t>acetyl-CoA acetyltransferase, mitochondrial precursor</t>
  </si>
  <si>
    <t>Acat1</t>
  </si>
  <si>
    <t>transducin beta-like protein 2 precursor</t>
  </si>
  <si>
    <t>Tbl2</t>
  </si>
  <si>
    <t>heme oxygenase 2</t>
  </si>
  <si>
    <t>Hmox2</t>
  </si>
  <si>
    <t>40S ribosomal protein SA</t>
  </si>
  <si>
    <t>Rpsa</t>
  </si>
  <si>
    <t>growth/differentiation factor 15 precursor</t>
  </si>
  <si>
    <t>Gdf15</t>
  </si>
  <si>
    <t>prostasin precursor</t>
  </si>
  <si>
    <t>Prss8</t>
  </si>
  <si>
    <t>heterogeneous nuclear ribonucleoprotein U</t>
  </si>
  <si>
    <t>Hnrnpu</t>
  </si>
  <si>
    <t>serine/arginine-rich splicing factor 5</t>
  </si>
  <si>
    <t>Srsf5</t>
  </si>
  <si>
    <t>metallothionein-1</t>
  </si>
  <si>
    <t>Mt1</t>
  </si>
  <si>
    <t>asparagine--tRNA ligase, cytoplasmic isoform 2</t>
  </si>
  <si>
    <t>Nars</t>
  </si>
  <si>
    <t>V-type proton ATPase subunit C 1</t>
  </si>
  <si>
    <t>Atp6v1c1</t>
  </si>
  <si>
    <t>CDP-diacylglycerol--inositol 3-phosphatidyltransferase isoform 2</t>
  </si>
  <si>
    <t>Cdipt</t>
  </si>
  <si>
    <t>cell adhesion molecule 1 isoform d precursor</t>
  </si>
  <si>
    <t>Cadm1</t>
  </si>
  <si>
    <t>basal cell adhesion molecule precursor</t>
  </si>
  <si>
    <t>Bcam</t>
  </si>
  <si>
    <t>PREDICTED: 40S ribosomal protein S25-like</t>
  </si>
  <si>
    <t>Gm4963</t>
  </si>
  <si>
    <t>succinyl-CoA ligase [ADP-forming] subunit beta, mitochondrial precursor</t>
  </si>
  <si>
    <t>Sucla2</t>
  </si>
  <si>
    <t>tyrosine-protein kinase CSK</t>
  </si>
  <si>
    <t>ribosomal protein L36A-like</t>
  </si>
  <si>
    <t>Rpl36al</t>
  </si>
  <si>
    <t>ras-related protein Rab-25</t>
  </si>
  <si>
    <t>Rab25</t>
  </si>
  <si>
    <t>S-formylglutathione hydrolase</t>
  </si>
  <si>
    <t>Esd</t>
  </si>
  <si>
    <t>ubiquitin-conjugating enzyme E2 variant 1</t>
  </si>
  <si>
    <t>Ube2v1</t>
  </si>
  <si>
    <t>integrin alpha-6 precursor</t>
  </si>
  <si>
    <t>Itga6</t>
  </si>
  <si>
    <t>dolichyl-diphosphooligosaccharide--protein glycosyltransferase subunit 1 precursor</t>
  </si>
  <si>
    <t>Rpn1</t>
  </si>
  <si>
    <t>40S ribosomal protein S2</t>
  </si>
  <si>
    <t>Rps2</t>
  </si>
  <si>
    <t>ubiquitin-like modifier-activating enzyme 1 isoform 1</t>
  </si>
  <si>
    <t>Uba1</t>
  </si>
  <si>
    <t>proteasome subunit beta type-4 precursor</t>
  </si>
  <si>
    <t>Psmb4</t>
  </si>
  <si>
    <t>epithelial cell adhesion molecule precursor</t>
  </si>
  <si>
    <t>Epcam</t>
  </si>
  <si>
    <t>heterogeneous nuclear ribonucleoprotein Q isoform 2</t>
  </si>
  <si>
    <t>Syncrip</t>
  </si>
  <si>
    <t>basigin isoform 2 precursor</t>
  </si>
  <si>
    <t>Bsg</t>
  </si>
  <si>
    <t>polypyrimidine tract-binding protein 1 isoform 2</t>
  </si>
  <si>
    <t>Ptbp1</t>
  </si>
  <si>
    <t>6-phosphogluconate dehydrogenase, decarboxylating</t>
  </si>
  <si>
    <t>Pgd</t>
  </si>
  <si>
    <t>pyruvate dehydrogenase E1 component subunit beta, mitochondrial precursor</t>
  </si>
  <si>
    <t>Pdhb</t>
  </si>
  <si>
    <t>ras-related protein Rab-7a</t>
  </si>
  <si>
    <t>Rab7</t>
  </si>
  <si>
    <t>coatomer subunit beta'</t>
  </si>
  <si>
    <t>Copb2</t>
  </si>
  <si>
    <t>guanine nucleotide-binding protein subunit beta-2-like 1</t>
  </si>
  <si>
    <t>Gnb2l1</t>
  </si>
  <si>
    <t>60S ribosomal protein L27</t>
  </si>
  <si>
    <t>Rpl27</t>
  </si>
  <si>
    <t>60S ribosomal protein L4</t>
  </si>
  <si>
    <t>Rpl4</t>
  </si>
  <si>
    <t>placenta-expressed transcript 1 protein precursor</t>
  </si>
  <si>
    <t>1600029D21Rik</t>
  </si>
  <si>
    <t>RNA-binding protein Raly short isoform</t>
  </si>
  <si>
    <t>Raly</t>
  </si>
  <si>
    <t>mitochondrial carnitine/acylcarnitine carrier protein</t>
  </si>
  <si>
    <t>Slc25a20</t>
  </si>
  <si>
    <t>tumor-associated calcium signal transducer 2 precursor</t>
  </si>
  <si>
    <t>Tacstd2</t>
  </si>
  <si>
    <t>pyrroline-5-carboxylate reductase 2</t>
  </si>
  <si>
    <t>Pycr2</t>
  </si>
  <si>
    <t>ras-related protein Rab-18</t>
  </si>
  <si>
    <t>Rab18</t>
  </si>
  <si>
    <t>poliovirus receptor precursor</t>
  </si>
  <si>
    <t>Pvr</t>
  </si>
  <si>
    <t>small nuclear ribonucleoprotein G</t>
  </si>
  <si>
    <t>Snrpg</t>
  </si>
  <si>
    <t>replication protein A 70 kDa DNA-binding subunit isoform 2</t>
  </si>
  <si>
    <t>Rpa1</t>
  </si>
  <si>
    <t>monocarboxylate transporter 1</t>
  </si>
  <si>
    <t>Slc16a1</t>
  </si>
  <si>
    <t>lysosome-associated membrane glycoprotein 1 precursor</t>
  </si>
  <si>
    <t>Lamp1</t>
  </si>
  <si>
    <t>histone H1.4</t>
  </si>
  <si>
    <t>Hist1h1e</t>
  </si>
  <si>
    <t>60S ribosomal protein L10</t>
  </si>
  <si>
    <t>Rpl10</t>
  </si>
  <si>
    <t>ras GTPase-activating protein-binding protein 1</t>
  </si>
  <si>
    <t>G3bp1</t>
  </si>
  <si>
    <t>cystatin-B</t>
  </si>
  <si>
    <t>Cstb</t>
  </si>
  <si>
    <t>radixin isoform a</t>
  </si>
  <si>
    <t>Rdx</t>
  </si>
  <si>
    <t>proliferating cell nuclear antigen</t>
  </si>
  <si>
    <t>Pcna</t>
  </si>
  <si>
    <t>heterogeneous nuclear ribonucleoprotein A3 isoform c</t>
  </si>
  <si>
    <t>Hnrnpa3</t>
  </si>
  <si>
    <t>crumbs protein homolog 3 precursor</t>
  </si>
  <si>
    <t>Crb3</t>
  </si>
  <si>
    <t>60S ribosomal protein L6</t>
  </si>
  <si>
    <t>Rpl6</t>
  </si>
  <si>
    <t>TAR DNA-binding protein 43 isoform 1</t>
  </si>
  <si>
    <t>Tardbp</t>
  </si>
  <si>
    <t>cadherin-1 precursor</t>
  </si>
  <si>
    <t>Cdh1</t>
  </si>
  <si>
    <t>guanine nucleotide-binding protein subunit alpha-13</t>
  </si>
  <si>
    <t>Gna13</t>
  </si>
  <si>
    <t>14-3-3 protein epsilon</t>
  </si>
  <si>
    <t>Ywhae</t>
  </si>
  <si>
    <t>cytoplasmic dynein 1 intermediate chain 2 isoform 5</t>
  </si>
  <si>
    <t>Dync1i2</t>
  </si>
  <si>
    <t>elongation factor 1-gamma</t>
  </si>
  <si>
    <t>Eef1g</t>
  </si>
  <si>
    <t>coatomer subunit beta</t>
  </si>
  <si>
    <t>Copb1</t>
  </si>
  <si>
    <t>protein ERGIC-53 precursor</t>
  </si>
  <si>
    <t>Lman1</t>
  </si>
  <si>
    <t>myosin light polypeptide 6</t>
  </si>
  <si>
    <t>Myl6</t>
  </si>
  <si>
    <t>triosephosphate isomerase</t>
  </si>
  <si>
    <t>Tpi1</t>
  </si>
  <si>
    <t>60S acidic ribosomal protein P0</t>
  </si>
  <si>
    <t>Rplp0</t>
  </si>
  <si>
    <t>26S proteasome non-ATPase regulatory subunit 13</t>
  </si>
  <si>
    <t>Psmd13</t>
  </si>
  <si>
    <t>GMP synthase [glutamine-hydrolyzing]</t>
  </si>
  <si>
    <t>Gmps</t>
  </si>
  <si>
    <t>electron transfer flavoprotein subunit beta</t>
  </si>
  <si>
    <t>Etfb</t>
  </si>
  <si>
    <t>3'(2'),5'-bisphosphate nucleotidase 1</t>
  </si>
  <si>
    <t>Bpnt1</t>
  </si>
  <si>
    <t>eukaryotic translation initiation factor 4 gamma 1 isoform b</t>
  </si>
  <si>
    <t>Eif4g1</t>
  </si>
  <si>
    <t>brain acid soluble protein 1</t>
  </si>
  <si>
    <t>Basp1</t>
  </si>
  <si>
    <t>actin-related protein 2/3 complex subunit 1B</t>
  </si>
  <si>
    <t>Arpc1b</t>
  </si>
  <si>
    <t>dynamin-2 isoform 1</t>
  </si>
  <si>
    <t>Dnm2</t>
  </si>
  <si>
    <t>peroxisomal multifunctional enzyme type 2</t>
  </si>
  <si>
    <t>Hsd17b4</t>
  </si>
  <si>
    <t>inosine-5'-monophosphate dehydrogenase 2</t>
  </si>
  <si>
    <t>Impdh2</t>
  </si>
  <si>
    <t>40S ribosomal protein S20</t>
  </si>
  <si>
    <t>Rps20</t>
  </si>
  <si>
    <t>ras-related protein Rab-35</t>
  </si>
  <si>
    <t>Rab35</t>
  </si>
  <si>
    <t>neuropilin-1 precursor</t>
  </si>
  <si>
    <t>Nrp1</t>
  </si>
  <si>
    <t>eukaryotic translation initiation factor 3 subunit L</t>
  </si>
  <si>
    <t>Eif3l</t>
  </si>
  <si>
    <t>NADPH--cytochrome P450 reductase</t>
  </si>
  <si>
    <t>Por</t>
  </si>
  <si>
    <t>ephrin type-B receptor 4 isoform b precursor</t>
  </si>
  <si>
    <t>Ephb4</t>
  </si>
  <si>
    <t>acyl-coenzyme A thioesterase 2, mitochondrial precursor</t>
  </si>
  <si>
    <t>Acot2</t>
  </si>
  <si>
    <t>proteasome subunit beta type-6 precursor</t>
  </si>
  <si>
    <t>Psmb6</t>
  </si>
  <si>
    <t>sodium/potassium-transporting ATPase subunit beta-1</t>
  </si>
  <si>
    <t>Atp1b1</t>
  </si>
  <si>
    <t>septin-9 isoform b</t>
  </si>
  <si>
    <t>Sept9</t>
    <phoneticPr fontId="5" type="noConversion"/>
  </si>
  <si>
    <t>rRNA 2'-O-methyltransferase fibrillarin</t>
  </si>
  <si>
    <t>Fbl</t>
  </si>
  <si>
    <t>heterogeneous nuclear ribonucleoproteins C1/C2 isoform 2</t>
  </si>
  <si>
    <t>Hnrnpc</t>
  </si>
  <si>
    <t>ezrin</t>
  </si>
  <si>
    <t>Ezr</t>
  </si>
  <si>
    <t>mucin-1 precursor</t>
  </si>
  <si>
    <t>Muc1</t>
  </si>
  <si>
    <t>60S ribosomal protein L11</t>
  </si>
  <si>
    <t>Rpl11</t>
  </si>
  <si>
    <t>basic leucine zipper and W2 domain-containing protein 1</t>
  </si>
  <si>
    <t>Bzw1</t>
  </si>
  <si>
    <t>V-type proton ATPase subunit B, brain isoform</t>
  </si>
  <si>
    <t>Atp6v1b2</t>
  </si>
  <si>
    <t>L-lactate dehydrogenase A chain isoform 1</t>
  </si>
  <si>
    <t>Ldha</t>
  </si>
  <si>
    <t>uncharacterized protein LOC433182</t>
  </si>
  <si>
    <t>Gm5506</t>
  </si>
  <si>
    <t>U4/U6 small nuclear ribonucleoprotein Prp4</t>
  </si>
  <si>
    <t>Prpf4</t>
  </si>
  <si>
    <t>pyruvate kinase isozymes M1/M2 isoform 1</t>
  </si>
  <si>
    <t>Pkm</t>
  </si>
  <si>
    <t>PREDICTED: 60S ribosomal protein L3-like</t>
  </si>
  <si>
    <t>LOC674810</t>
  </si>
  <si>
    <t>phosphoglycerate kinase 1</t>
  </si>
  <si>
    <t>Pgk1</t>
  </si>
  <si>
    <t>heterogeneous nuclear ribonucleoproteins A2/B1 isoform 2</t>
  </si>
  <si>
    <t>Hnrnpa2b1</t>
  </si>
  <si>
    <t>60S ribosomal protein L17</t>
  </si>
  <si>
    <t>Rpl17</t>
  </si>
  <si>
    <t>calcium-binding mitochondrial carrier protein Aralar2 isoform 2</t>
  </si>
  <si>
    <t>Slc25a13</t>
  </si>
  <si>
    <t>RELT-like protein 1 precursor</t>
  </si>
  <si>
    <t>Rell1</t>
  </si>
  <si>
    <t>cadherin-3 isoform b precursor</t>
  </si>
  <si>
    <t>Cdh3</t>
  </si>
  <si>
    <t>leucine-rich repeat-containing protein 59</t>
  </si>
  <si>
    <t>Lrrc59</t>
  </si>
  <si>
    <t>WD repeat-containing protein 1</t>
  </si>
  <si>
    <t>Wdr1</t>
  </si>
  <si>
    <t>ribosomal L1 domain-containing protein 1</t>
  </si>
  <si>
    <t>Rsl1d1</t>
  </si>
  <si>
    <t>acid sphingomyelinase-like phosphodiesterase 3b precursor</t>
  </si>
  <si>
    <t>Smpdl3b</t>
  </si>
  <si>
    <t>arginine and glutamate-rich protein 1</t>
  </si>
  <si>
    <t>Arglu1</t>
  </si>
  <si>
    <t>nuclease-sensitive element-binding protein 1</t>
  </si>
  <si>
    <t>Ybx1</t>
  </si>
  <si>
    <t>annexin A11</t>
  </si>
  <si>
    <t>Anxa11</t>
  </si>
  <si>
    <t>elongation factor 1-alpha 1</t>
  </si>
  <si>
    <t>Eef1a1</t>
  </si>
  <si>
    <t>60S ribosomal protein L12</t>
  </si>
  <si>
    <t>Rpl12</t>
  </si>
  <si>
    <t>septin-11</t>
  </si>
  <si>
    <t>Sept11</t>
    <phoneticPr fontId="5" type="noConversion"/>
  </si>
  <si>
    <t>NADH-cytochrome b5 reductase 3</t>
  </si>
  <si>
    <t>Cyb5r3</t>
  </si>
  <si>
    <t>reticulon-3 isoform 4</t>
  </si>
  <si>
    <t>Rtn3</t>
  </si>
  <si>
    <t>40S ribosomal protein S3</t>
  </si>
  <si>
    <t>Rps3</t>
  </si>
  <si>
    <t>GCN1 general control of amino-acid synthesis 1-like 1</t>
  </si>
  <si>
    <t>Gcn1l1</t>
  </si>
  <si>
    <t>obg-like ATPase 1 isoform a</t>
  </si>
  <si>
    <t>Ola1</t>
  </si>
  <si>
    <t>40S ribosomal protein S16</t>
  </si>
  <si>
    <t>Rps16</t>
  </si>
  <si>
    <t>macrophage-capping protein isoform 2</t>
  </si>
  <si>
    <t>Capg</t>
  </si>
  <si>
    <t>platelet-activating factor acetylhydrolase precursor</t>
  </si>
  <si>
    <t>Pla2g7</t>
  </si>
  <si>
    <t>ribosomal protein L34, pseudogene 1</t>
  </si>
  <si>
    <t>Rpl34-ps1</t>
  </si>
  <si>
    <t>thioredoxin-like protein 1</t>
  </si>
  <si>
    <t>Txnl1</t>
  </si>
  <si>
    <t>40S ribosomal protein S3a</t>
  </si>
  <si>
    <t>Rps3a</t>
  </si>
  <si>
    <t>fibronectin precursor</t>
  </si>
  <si>
    <t>Fn1</t>
  </si>
  <si>
    <t>electron transfer flavoprotein subunit alpha, mitochondrial</t>
  </si>
  <si>
    <t>Etfa</t>
  </si>
  <si>
    <t>lupus La protein homolog</t>
  </si>
  <si>
    <t>Ssb</t>
  </si>
  <si>
    <t>mitotic checkpoint protein BUB3</t>
  </si>
  <si>
    <t>Bub3</t>
  </si>
  <si>
    <t>glutathione S-transferase P 1</t>
  </si>
  <si>
    <t>Gstp1</t>
  </si>
  <si>
    <t>epidermal growth factor receptor isoform 1 precursor</t>
  </si>
  <si>
    <t>protein S100-A6</t>
  </si>
  <si>
    <t>S100a6</t>
  </si>
  <si>
    <t>carnitine O-palmitoyltransferase 1, liver isoform</t>
  </si>
  <si>
    <t>Cpt1a</t>
  </si>
  <si>
    <t>protein transport protein Sec23B</t>
  </si>
  <si>
    <t>Sec23b</t>
  </si>
  <si>
    <t>enoyl-CoA delta isomerase 1, mitochondrial precursor</t>
  </si>
  <si>
    <t>Eci1</t>
  </si>
  <si>
    <t>zinc transporter SLC39A7 precursor</t>
  </si>
  <si>
    <t>Slc39a7</t>
  </si>
  <si>
    <t>ras-related protein Rab-2A</t>
  </si>
  <si>
    <t>Rab2a</t>
  </si>
  <si>
    <t>tubulin beta-4B chain</t>
  </si>
  <si>
    <t>Tubb4b</t>
  </si>
  <si>
    <t>replication protein A 32 kDa subunit</t>
  </si>
  <si>
    <t>Rpa2</t>
  </si>
  <si>
    <t>galactokinase</t>
  </si>
  <si>
    <t>Galk1</t>
  </si>
  <si>
    <t>kin of IRRE-like protein 1 precursor</t>
  </si>
  <si>
    <t>Kirrel</t>
  </si>
  <si>
    <t>UPF0554 protein C2orf43 homolog isoform 2</t>
  </si>
  <si>
    <t>1110057K04Rik</t>
  </si>
  <si>
    <t>F-actin-capping protein subunit alpha-2</t>
  </si>
  <si>
    <t>Capza2</t>
  </si>
  <si>
    <t>calcium-binding mitochondrial carrier protein Aralar1</t>
  </si>
  <si>
    <t>Slc25a12</t>
  </si>
  <si>
    <t>tryptophan--tRNA ligase, cytoplasmic isoform 2</t>
  </si>
  <si>
    <t>Wars</t>
  </si>
  <si>
    <t>succinyl-CoA ligase [ADP/GDP-forming] subunit alpha, mitochondrial precursor</t>
  </si>
  <si>
    <t>Suclg1</t>
  </si>
  <si>
    <t>60S ribosomal protein L18a</t>
  </si>
  <si>
    <t>Rpl18a</t>
  </si>
  <si>
    <t>serine-threonine kinase receptor-associated protein</t>
  </si>
  <si>
    <t>Strap</t>
  </si>
  <si>
    <t>transgelin-2</t>
  </si>
  <si>
    <t>Tagln2</t>
  </si>
  <si>
    <t>procollagen-lysine,2-oxoglutarate 5-dioxygenase 2 isoform 2 precursor</t>
  </si>
  <si>
    <t>Plod2</t>
  </si>
  <si>
    <t>mitochondrial 2-oxoglutarate/malate carrier protein</t>
  </si>
  <si>
    <t>Slc25a11</t>
  </si>
  <si>
    <t>amyloid beta A4 protein isoform 5 precursor</t>
  </si>
  <si>
    <t>App</t>
  </si>
  <si>
    <t>60S ribosomal protein L8</t>
  </si>
  <si>
    <t>Rpl8</t>
  </si>
  <si>
    <t>proliferation-associated protein 2G4</t>
  </si>
  <si>
    <t>Pa2g4</t>
  </si>
  <si>
    <t>eukaryotic translation initiation factor 6</t>
  </si>
  <si>
    <t>Eif6</t>
  </si>
  <si>
    <t>fatty acid desaturase 2</t>
  </si>
  <si>
    <t>Fads2</t>
  </si>
  <si>
    <t>suppressor of tumorigenicity 14 protein homolog</t>
  </si>
  <si>
    <t>St14</t>
  </si>
  <si>
    <t>vacuolar protein sorting-associated protein 26A isoform a</t>
  </si>
  <si>
    <t>Vps26a</t>
  </si>
  <si>
    <t>WW domain-binding protein 2</t>
  </si>
  <si>
    <t>Wbp2</t>
  </si>
  <si>
    <t>desmoglein-2 precursor</t>
  </si>
  <si>
    <t>Dsg2</t>
  </si>
  <si>
    <t>cation-dependent mannose-6-phosphate receptor precursor</t>
  </si>
  <si>
    <t>M6pr</t>
  </si>
  <si>
    <t>60S ribosomal protein L14</t>
  </si>
  <si>
    <t>Rpl14</t>
  </si>
  <si>
    <t>redox-regulatory protein FAM213A</t>
  </si>
  <si>
    <t>5730469M10Rik</t>
  </si>
  <si>
    <t>thimet oligopeptidase</t>
  </si>
  <si>
    <t>Thop1</t>
  </si>
  <si>
    <t>40S ribosomal protein S4, X isoform</t>
  </si>
  <si>
    <t>Rps4x</t>
  </si>
  <si>
    <t>60S ribosomal protein L7</t>
  </si>
  <si>
    <t>Rpl7</t>
  </si>
  <si>
    <t>pre-mRNA-processing factor 6</t>
  </si>
  <si>
    <t>Prpf6</t>
  </si>
  <si>
    <t>retinol dehydrogenase 11 precursor</t>
  </si>
  <si>
    <t>Rdh11</t>
  </si>
  <si>
    <t>acyl-protein thioesterase 1</t>
  </si>
  <si>
    <t>Lypla1</t>
  </si>
  <si>
    <t>voltage-dependent anion-selective channel protein 2</t>
  </si>
  <si>
    <t>Vdac2</t>
  </si>
  <si>
    <t>ATP-binding cassette sub-family E member 1</t>
  </si>
  <si>
    <t>Abce1</t>
  </si>
  <si>
    <t>high affinity cationic amino acid transporter 1</t>
  </si>
  <si>
    <t>Slc7a1</t>
  </si>
  <si>
    <t>dolichyl-diphosphooligosaccharide--protein glycosyltransferase 48 kDa subunit precursor</t>
  </si>
  <si>
    <t>Ddost</t>
  </si>
  <si>
    <t>adenylosuccinate synthetase isozyme 2</t>
  </si>
  <si>
    <t>Adss</t>
  </si>
  <si>
    <t>inositol monophosphatase 1</t>
  </si>
  <si>
    <t>Impa1</t>
  </si>
  <si>
    <t>calcium-binding mitochondrial carrier protein SCaMC-1</t>
  </si>
  <si>
    <t>Slc25a24</t>
  </si>
  <si>
    <t>3-hydroxyacyl-CoA dehydrogenase type-2</t>
  </si>
  <si>
    <t>Hsd17b10</t>
  </si>
  <si>
    <t>voltage-dependent anion-selective channel protein 3 isoform 2</t>
  </si>
  <si>
    <t>Vdac3</t>
  </si>
  <si>
    <t>ras-related protein Rab-14</t>
  </si>
  <si>
    <t>Rab14</t>
  </si>
  <si>
    <t>U5 small nuclear ribonucleoprotein 40 kDa protein</t>
  </si>
  <si>
    <t>Snrnp40</t>
  </si>
  <si>
    <t>solute carrier family 2, facilitated glucose transporter member 1</t>
  </si>
  <si>
    <t>Slc2a1</t>
  </si>
  <si>
    <t>phosphoglucomutase-2</t>
  </si>
  <si>
    <t>Pgm2</t>
  </si>
  <si>
    <t>testis expressed gene 264</t>
  </si>
  <si>
    <t>Tex264</t>
  </si>
  <si>
    <t>cell differentiation protein RCD1 homolog</t>
  </si>
  <si>
    <t>Rqcd1</t>
  </si>
  <si>
    <t>isobutyryl-CoA dehydrogenase, mitochondrial precursor</t>
  </si>
  <si>
    <t>Acad8</t>
  </si>
  <si>
    <t>destrin</t>
  </si>
  <si>
    <t>Dstn</t>
  </si>
  <si>
    <t>malate dehydrogenase, mitochondrial precursor</t>
  </si>
  <si>
    <t>Mdh2</t>
  </si>
  <si>
    <t>developmentally-regulated GTP-binding protein 2</t>
  </si>
  <si>
    <t>Drg2</t>
  </si>
  <si>
    <t>transmembrane protein 237 isoform 2</t>
  </si>
  <si>
    <t>Tmem237</t>
  </si>
  <si>
    <t>solute carrier family 25, member 1</t>
  </si>
  <si>
    <t>Slc25a1</t>
  </si>
  <si>
    <t>ATP synthase subunit alpha, mitochondrial precursor</t>
  </si>
  <si>
    <t>Atp5a1</t>
  </si>
  <si>
    <t>adenylyl cyclase-associated protein 1</t>
  </si>
  <si>
    <t>Cap1</t>
  </si>
  <si>
    <t>lysine--tRNA ligase isoform 2</t>
  </si>
  <si>
    <t>Kars</t>
  </si>
  <si>
    <t>acyl-coenzyme A thioesterase 13</t>
  </si>
  <si>
    <t>Acot13</t>
  </si>
  <si>
    <t>PREDICTED: N-acetylated alpha-linked acidic dipeptidase-like 2 isoform 2</t>
  </si>
  <si>
    <t>Naaladl2</t>
  </si>
  <si>
    <t>sorcin isoform 2</t>
  </si>
  <si>
    <t>Sri</t>
  </si>
  <si>
    <t>eukaryotic translation initiation factor 3 subunit B</t>
  </si>
  <si>
    <t>Eif3b</t>
  </si>
  <si>
    <t>nicotinamide phosphoribosyltransferase</t>
  </si>
  <si>
    <t>Nampt</t>
  </si>
  <si>
    <t>suppressor of G2 allele of SKP1 homolog</t>
  </si>
  <si>
    <t>Sugt1</t>
  </si>
  <si>
    <t>cytochrome b-c1 complex subunit 1, mitochondrial precursor</t>
  </si>
  <si>
    <t>Uqcrc1</t>
  </si>
  <si>
    <t>PREDICTED: glyceraldehyde-3-phosphate dehydrogenase-like isoform 1</t>
  </si>
  <si>
    <t>LOC100048117</t>
  </si>
  <si>
    <t>ADP-ribosylation factor 6</t>
  </si>
  <si>
    <t>Arf6</t>
  </si>
  <si>
    <t>protein disulfide-isomerase A4 precursor</t>
  </si>
  <si>
    <t>Pdia4</t>
  </si>
  <si>
    <t>stomatin-like protein 2</t>
  </si>
  <si>
    <t>Stoml2</t>
  </si>
  <si>
    <t>secretory carrier-associated membrane protein 3</t>
  </si>
  <si>
    <t>Scamp3</t>
  </si>
  <si>
    <t>40S ribosomal protein S24 isoform 1</t>
  </si>
  <si>
    <t>Rps24</t>
  </si>
  <si>
    <t>4F2 cell-surface antigen heavy chain isoform b</t>
  </si>
  <si>
    <t>Slc3a2</t>
  </si>
  <si>
    <t>integrin beta-1 precursor</t>
  </si>
  <si>
    <t>Itgb1</t>
  </si>
  <si>
    <t>ATP-dependent RNA helicase DDX18</t>
  </si>
  <si>
    <t>Ddx18</t>
  </si>
  <si>
    <t>integrin alpha-3 precursor</t>
  </si>
  <si>
    <t>Itga3</t>
  </si>
  <si>
    <t>60S ribosomal protein L7a</t>
  </si>
  <si>
    <t>Rpl7a</t>
  </si>
  <si>
    <t>60S ribosomal protein L18</t>
  </si>
  <si>
    <t>Rpl18</t>
  </si>
  <si>
    <t>prostaglandin reductase 2 isoform 2</t>
  </si>
  <si>
    <t>Ptgr2</t>
  </si>
  <si>
    <t>40S ribosomal protein S9</t>
  </si>
  <si>
    <t>Rps9</t>
  </si>
  <si>
    <t>epoxide hydrolase 1 precursor</t>
  </si>
  <si>
    <t>Ephx1</t>
  </si>
  <si>
    <t>hepatoma-derived growth factor</t>
  </si>
  <si>
    <t>Hdgf</t>
  </si>
  <si>
    <t>serine protease HTRA1 precursor</t>
  </si>
  <si>
    <t>Htra1</t>
  </si>
  <si>
    <t>proteasome subunit alpha type-2</t>
  </si>
  <si>
    <t>Psma2</t>
  </si>
  <si>
    <t>matrix metalloproteinase-14 precursor</t>
  </si>
  <si>
    <t>Mmp14</t>
  </si>
  <si>
    <t>60S ribosomal protein L9</t>
  </si>
  <si>
    <t>Rpl9</t>
  </si>
  <si>
    <t>ATP synthase subunit gamma, mitochondrial isoform b</t>
  </si>
  <si>
    <t>Atp5c1</t>
  </si>
  <si>
    <t>60S ribosomal protein L22</t>
  </si>
  <si>
    <t>Rpl22</t>
  </si>
  <si>
    <t>histone-binding protein RBBP7</t>
  </si>
  <si>
    <t>Rbbp7</t>
  </si>
  <si>
    <t>transcriptional activator protein Pur-beta</t>
  </si>
  <si>
    <t>Purb</t>
  </si>
  <si>
    <t>transmembrane emp24 domain-containing protein 9 precursor</t>
  </si>
  <si>
    <t>Tmed9</t>
  </si>
  <si>
    <t>vesicular integral-membrane protein VIP36 precursor</t>
  </si>
  <si>
    <t>Lman2</t>
  </si>
  <si>
    <t>cell division control protein 42 homolog isoform 1 precursor</t>
  </si>
  <si>
    <t>Cdc42</t>
  </si>
  <si>
    <t>sepiapterin reductase</t>
  </si>
  <si>
    <t>Spr</t>
  </si>
  <si>
    <t>60S ribosomal protein L5</t>
  </si>
  <si>
    <t>Rpl5</t>
  </si>
  <si>
    <t>chromobox protein homolog 1</t>
  </si>
  <si>
    <t>Cbx1</t>
  </si>
  <si>
    <t>coronin-1B</t>
  </si>
  <si>
    <t>Coro1b</t>
  </si>
  <si>
    <t>aspartate aminotransferase, cytoplasmic</t>
  </si>
  <si>
    <t>Got1</t>
  </si>
  <si>
    <t>apoptosis-inducing factor 1, mitochondrial precursor</t>
  </si>
  <si>
    <t>Aifm1</t>
  </si>
  <si>
    <t>AP-2 complex subunit mu</t>
  </si>
  <si>
    <t>Ap2m1</t>
  </si>
  <si>
    <t>26S proteasome non-ATPase regulatory subunit 12</t>
  </si>
  <si>
    <t>Psmd12</t>
  </si>
  <si>
    <t>xaa-Pro aminopeptidase 1</t>
  </si>
  <si>
    <t>Xpnpep1</t>
  </si>
  <si>
    <t>cytoplasmic dynein 1 light intermediate chain 2</t>
  </si>
  <si>
    <t>Dync1li2</t>
  </si>
  <si>
    <t>indolethylamine N-methyltransferase</t>
  </si>
  <si>
    <t>Inmt</t>
  </si>
  <si>
    <t>transferrin receptor protein 1</t>
  </si>
  <si>
    <t>Tfrc</t>
  </si>
  <si>
    <t>heterogeneous nuclear ribonucleoprotein A0</t>
  </si>
  <si>
    <t>Hnrnpa0</t>
  </si>
  <si>
    <t>eukaryotic translation initiation factor 3 subunit E</t>
  </si>
  <si>
    <t>Eif3e</t>
  </si>
  <si>
    <t>spliceosome RNA helicase Ddx39b</t>
  </si>
  <si>
    <t>Ddx39b</t>
  </si>
  <si>
    <t>aldo-keto reductase family 1, member C19</t>
  </si>
  <si>
    <t>Akr1c19</t>
  </si>
  <si>
    <t>acid ceramidase precursor</t>
  </si>
  <si>
    <t>Asah1</t>
  </si>
  <si>
    <t>mitochondrial dicarboxylate carrier</t>
  </si>
  <si>
    <t>Slc25a10</t>
  </si>
  <si>
    <t>26S proteasome non-ATPase regulatory subunit 6</t>
  </si>
  <si>
    <t>Psmd6</t>
  </si>
  <si>
    <t>aldo-keto reductase family 1 member C13</t>
  </si>
  <si>
    <t>Akr1c13</t>
  </si>
  <si>
    <t>phosphoserine aminotransferase isoform 2</t>
  </si>
  <si>
    <t>Psat1</t>
  </si>
  <si>
    <t>hypoxanthine-guanine phosphoribosyltransferase</t>
  </si>
  <si>
    <t>Hprt</t>
  </si>
  <si>
    <t>phosphatidylinositol transfer protein beta isoform</t>
  </si>
  <si>
    <t>Pitpnb</t>
  </si>
  <si>
    <t>histone H1.2</t>
  </si>
  <si>
    <t>Hist1h1c</t>
  </si>
  <si>
    <t>ATP-binding cassette, sub-family C (CFTR/MRP), member 4 isoform 2</t>
  </si>
  <si>
    <t>Abcc4</t>
  </si>
  <si>
    <t>ER membrane protein complex subunit 1 isoform 2 precursor</t>
  </si>
  <si>
    <t>C230096C10Rik</t>
  </si>
  <si>
    <t>40S ribosomal protein S19</t>
  </si>
  <si>
    <t>Rps19</t>
  </si>
  <si>
    <t>WD repeat-containing protein 18</t>
  </si>
  <si>
    <t>Wdr18</t>
  </si>
  <si>
    <t>ATP synthase subunit b, mitochondrial precursor</t>
  </si>
  <si>
    <t>Atp5f1</t>
  </si>
  <si>
    <t>anamorsin</t>
  </si>
  <si>
    <t>Ciapin1</t>
  </si>
  <si>
    <t>NADH dehydrogenase [ubiquinone] 1 alpha subcomplex subunit 4</t>
  </si>
  <si>
    <t>Ndufa4</t>
  </si>
  <si>
    <t>cyclin-dependent kinase 1</t>
  </si>
  <si>
    <t>integrin beta-5 isoform 1 precursor</t>
  </si>
  <si>
    <t>Itgb5</t>
  </si>
  <si>
    <t>AP-2 complex subunit alpha-2</t>
  </si>
  <si>
    <t>Ap2a2</t>
  </si>
  <si>
    <t>heterogeneous nuclear ribonucleoprotein A1 isoform a</t>
  </si>
  <si>
    <t>Hnrnpa1</t>
  </si>
  <si>
    <t>prolyl 4-hydroxylase subunit alpha-1 precursor</t>
  </si>
  <si>
    <t>P4ha1</t>
  </si>
  <si>
    <t>microsomal glutathione S-transferase 3</t>
  </si>
  <si>
    <t>Mgst3</t>
  </si>
  <si>
    <t>septin-7 isoform 2</t>
  </si>
  <si>
    <t>Sept7</t>
    <phoneticPr fontId="5" type="noConversion"/>
  </si>
  <si>
    <t>mitochondrial import receptor subunit TOM40 homolog</t>
  </si>
  <si>
    <t>Tomm40</t>
  </si>
  <si>
    <t>histone H4</t>
  </si>
  <si>
    <t>Hist1h4n</t>
  </si>
  <si>
    <t>profilin-1</t>
  </si>
  <si>
    <t>Pfn1</t>
  </si>
  <si>
    <t>calreticulin precursor</t>
  </si>
  <si>
    <t>Calr</t>
  </si>
  <si>
    <t>eukaryotic translation initiation factor 2 subunit 3, X-linked</t>
  </si>
  <si>
    <t>Eif2s3x</t>
  </si>
  <si>
    <t>isocitrate dehydrogenase [NADP] cytoplasmic</t>
  </si>
  <si>
    <t>Idh1</t>
  </si>
  <si>
    <t>short-chain specific acyl-CoA dehydrogenase, mitochondrial precursor</t>
  </si>
  <si>
    <t>Acads</t>
  </si>
  <si>
    <t>urokinase-type plasminogen activator precursor</t>
  </si>
  <si>
    <t>Plau</t>
  </si>
  <si>
    <t>ADP-ribosylation factor 1</t>
  </si>
  <si>
    <t>Arf1</t>
  </si>
  <si>
    <t>thioredoxin-related transmembrane protein 1 precursor</t>
  </si>
  <si>
    <t>Tmx1</t>
  </si>
  <si>
    <t>sulfide:quinone oxidoreductase, mitochondrial</t>
  </si>
  <si>
    <t>Sqrdl</t>
  </si>
  <si>
    <t>ERO1-like protein alpha precursor</t>
  </si>
  <si>
    <t>Ero1l</t>
  </si>
  <si>
    <t>malate dehydrogenase, cytoplasmic</t>
  </si>
  <si>
    <t>Mdh1</t>
  </si>
  <si>
    <t>NADH dehydrogenase [ubiquinone] 1 alpha subcomplex subunit 9, mitochondrial precursor</t>
  </si>
  <si>
    <t>Ndufa9</t>
  </si>
  <si>
    <t>sodium/potassium-transporting ATPase subunit beta-3</t>
  </si>
  <si>
    <t>Atp1b3</t>
  </si>
  <si>
    <t>SUMO-activating enzyme subunit 2</t>
  </si>
  <si>
    <t>Uba2</t>
  </si>
  <si>
    <t>semaphorin-3C precursor</t>
  </si>
  <si>
    <t>Sema3c</t>
  </si>
  <si>
    <t>60S ribosomal protein L26</t>
  </si>
  <si>
    <t>Rpl26</t>
  </si>
  <si>
    <t>syntaxin-binding protein 3</t>
  </si>
  <si>
    <t>Stxbp3a</t>
  </si>
  <si>
    <t>PREDICTED: 60S ribosomal protein L31-like isoform 1</t>
  </si>
  <si>
    <t>LOC638399</t>
  </si>
  <si>
    <t>hepatocyte growth factor receptor precursor</t>
  </si>
  <si>
    <t>platelet-activating factor acetylhydrolase IB subunit alpha</t>
  </si>
  <si>
    <t>Pafah1b1</t>
  </si>
  <si>
    <t>G-protein coupled receptor 39</t>
  </si>
  <si>
    <t>Gpr39</t>
  </si>
  <si>
    <t>ribosome maturation protein SBDS</t>
  </si>
  <si>
    <t>Sbds</t>
  </si>
  <si>
    <t>clathrin light chain A isoform d</t>
  </si>
  <si>
    <t>Clta</t>
  </si>
  <si>
    <t>UPF0444 transmembrane protein C12orf23 homolog</t>
  </si>
  <si>
    <t>AI597468</t>
  </si>
  <si>
    <t>fibulin-2 isoform b precursor</t>
  </si>
  <si>
    <t>Fbln2</t>
  </si>
  <si>
    <t>rho GDP-dissociation inhibitor 1</t>
  </si>
  <si>
    <t>Arhgdia</t>
  </si>
  <si>
    <t>adenosylhomocysteinase</t>
  </si>
  <si>
    <t>Ahcy</t>
  </si>
  <si>
    <t>ras-related protein Rab-11A</t>
  </si>
  <si>
    <t>Rab11a</t>
  </si>
  <si>
    <t>cytochrome c oxidase subunit II (mitochondrion)</t>
  </si>
  <si>
    <t>COX2</t>
  </si>
  <si>
    <t>NADH dehydrogenase [ubiquinone] iron-sulfur protein 7, mitochondrial precursor</t>
  </si>
  <si>
    <t>Ndufs7</t>
  </si>
  <si>
    <t>eukaryotic translation initiation factor 3 subunit I</t>
  </si>
  <si>
    <t>Eif3i</t>
  </si>
  <si>
    <t>histidine triad nucleotide-binding protein 1</t>
  </si>
  <si>
    <t>Hint1</t>
  </si>
  <si>
    <t>DNA-(apurinic or apyrimidinic site) lyase</t>
  </si>
  <si>
    <t>Apex1</t>
  </si>
  <si>
    <t>alpha-N-acetylglucosaminidase precursor</t>
  </si>
  <si>
    <t>Naglu</t>
  </si>
  <si>
    <t>glyoxalase domain-containing protein 4</t>
  </si>
  <si>
    <t>Glod4</t>
  </si>
  <si>
    <t>3-hydroxyisobutyrate dehydrogenase, mitochondrial precursor</t>
  </si>
  <si>
    <t>Hibadh</t>
  </si>
  <si>
    <t>myosin regulatory light chain 12B</t>
  </si>
  <si>
    <t>Myl12b</t>
  </si>
  <si>
    <t>G-protein coupled receptor 56 precursor</t>
  </si>
  <si>
    <t>Gpr56</t>
  </si>
  <si>
    <t>choline dehydrogenase, mitochondrial</t>
  </si>
  <si>
    <t>Chdh</t>
  </si>
  <si>
    <t>NADH-cytochrome b5 reductase 1</t>
  </si>
  <si>
    <t>Cyb5r1</t>
  </si>
  <si>
    <t>glutathione S-transferase Mu 1</t>
  </si>
  <si>
    <t>Gstm1</t>
  </si>
  <si>
    <t>thioredoxin</t>
  </si>
  <si>
    <t>Txn1</t>
  </si>
  <si>
    <t>inositol monophosphatase 2</t>
  </si>
  <si>
    <t>Impa2</t>
  </si>
  <si>
    <t>nucleolysin TIAR</t>
  </si>
  <si>
    <t>Tial1</t>
  </si>
  <si>
    <t>gasdermin-C2</t>
  </si>
  <si>
    <t>Gsdmc2</t>
  </si>
  <si>
    <t>biliverdin reductase A precursor</t>
  </si>
  <si>
    <t>Blvra</t>
  </si>
  <si>
    <t>insulin-like growth factor-binding protein 7 isoform 2 precursor</t>
  </si>
  <si>
    <t>Igfbp7</t>
  </si>
  <si>
    <t>isovaleryl-CoA dehydrogenase, mitochondrial precursor</t>
  </si>
  <si>
    <t>Ivd</t>
  </si>
  <si>
    <t>aldose reductase</t>
  </si>
  <si>
    <t>Akr1b3</t>
  </si>
  <si>
    <t>urokinase plasminogen activator surface receptor precursor</t>
  </si>
  <si>
    <t>Plaur</t>
  </si>
  <si>
    <t>bifunctional purine biosynthesis protein PURH</t>
  </si>
  <si>
    <t>Atic</t>
  </si>
  <si>
    <t>vesicle-fusing ATPase</t>
  </si>
  <si>
    <t>Nsf</t>
  </si>
  <si>
    <t>UPF0468 protein C16orf80 homolog</t>
  </si>
  <si>
    <t>Gtl3</t>
  </si>
  <si>
    <t>V-set and immunoglobulin domain-containing protein 10 precursor</t>
  </si>
  <si>
    <t>Vsig10</t>
  </si>
  <si>
    <t>nascent polypeptide-associated complex subunit alpha isoform b</t>
  </si>
  <si>
    <t>Naca</t>
  </si>
  <si>
    <t>spectrin beta chain, brain 1 isoform 1</t>
  </si>
  <si>
    <t>Spnb2</t>
  </si>
  <si>
    <t>NAD(P)H dehydrogenase [quinone] 1</t>
  </si>
  <si>
    <t>Nqo1</t>
  </si>
  <si>
    <t>calpain-5</t>
  </si>
  <si>
    <t>Capn5</t>
  </si>
  <si>
    <t>voltage-dependent anion-selective channel protein 1</t>
  </si>
  <si>
    <t>Vdac1</t>
  </si>
  <si>
    <t>protein mago nashi homolog</t>
  </si>
  <si>
    <t>Magoh</t>
  </si>
  <si>
    <t>peptidyl-prolyl cis-trans isomerase B precursor</t>
  </si>
  <si>
    <t>Ppib</t>
  </si>
  <si>
    <t>purine nucleoside phosphorylase</t>
  </si>
  <si>
    <t>Pnp</t>
  </si>
  <si>
    <t>septin-10 isoform 2</t>
  </si>
  <si>
    <t>Sept10</t>
    <phoneticPr fontId="5" type="noConversion"/>
  </si>
  <si>
    <t>probable ergosterol biosynthetic protein 28</t>
  </si>
  <si>
    <t>0610007P14Rik</t>
  </si>
  <si>
    <t>pre-mRNA branch site protein p14</t>
  </si>
  <si>
    <t>0610009D07Rik</t>
  </si>
  <si>
    <t>UPF0585 protein C16orf13 homolog</t>
  </si>
  <si>
    <t>0610011F06Rik</t>
  </si>
  <si>
    <t>PREDICTED: aldehyde dehydrogenase family 3 member B1 isoform 2</t>
  </si>
  <si>
    <t>1700055N04Rik</t>
  </si>
  <si>
    <t>acetylserotonin O-methyltransferase-like</t>
  </si>
  <si>
    <t>1810009N02Rik</t>
  </si>
  <si>
    <t>adipocyte plasma membrane-associated protein</t>
  </si>
  <si>
    <t>2310001A20Rik</t>
  </si>
  <si>
    <t>CST complex subunit TEN1</t>
  </si>
  <si>
    <t>2310004N24Rik</t>
  </si>
  <si>
    <t>multiple myeloma tumor-associated protein 2 homolog</t>
  </si>
  <si>
    <t>2310033P09Rik</t>
  </si>
  <si>
    <t>UPF0549 protein C20orf43 homolog</t>
  </si>
  <si>
    <t>2410001C21Rik</t>
  </si>
  <si>
    <t>serine/threonine-protein kinase MST4</t>
  </si>
  <si>
    <t>2610018G03Rik</t>
  </si>
  <si>
    <t>UPF0609 protein C4orf27 homolog</t>
  </si>
  <si>
    <t>2700029M09Rik</t>
  </si>
  <si>
    <t>UPF0568 protein C14orf166 homolog</t>
  </si>
  <si>
    <t>2700060E02Rik</t>
  </si>
  <si>
    <t>selenoprotein T precursor</t>
  </si>
  <si>
    <t>2810407C02Rik</t>
  </si>
  <si>
    <t>costars family protein ABRACL</t>
  </si>
  <si>
    <t>3110003A17Rik</t>
  </si>
  <si>
    <t>transmembrane protein C2orf18 homolog precursor</t>
  </si>
  <si>
    <t>4930471M23Rik</t>
  </si>
  <si>
    <t>shootin-1 isoform 2</t>
  </si>
  <si>
    <t>4930506M07Rik</t>
  </si>
  <si>
    <t>shootin-1 isoform 1</t>
  </si>
  <si>
    <t>PREDICTED: glycosyltransferase 54 domain-containing protein</t>
  </si>
  <si>
    <t>4933434I20Rik</t>
  </si>
  <si>
    <t>BRISC and BRCA1-A complex member 1</t>
  </si>
  <si>
    <t>5430437P03Rik</t>
  </si>
  <si>
    <t>UPF0317 protein C14orf159 homolog, mitochondrial precursor</t>
  </si>
  <si>
    <t>9030617O03Rik</t>
  </si>
  <si>
    <t>uncharacterized protein C2orf47 homolog, mitochondrial precursor</t>
  </si>
  <si>
    <t>9430016H08Rik</t>
  </si>
  <si>
    <t>aladin</t>
  </si>
  <si>
    <t>Aaas</t>
  </si>
  <si>
    <t>ATP-binding cassette sub-family F member 1</t>
  </si>
  <si>
    <t>Abcf1</t>
  </si>
  <si>
    <t>ATP-binding cassette sub-family F member 2 isoform 1</t>
  </si>
  <si>
    <t>Abcf2</t>
  </si>
  <si>
    <t>monoacylglycerol lipase ABHD6</t>
  </si>
  <si>
    <t>Abhd6</t>
  </si>
  <si>
    <t>actin-binding LIM protein 1 isoform 3</t>
  </si>
  <si>
    <t>Ablim1</t>
  </si>
  <si>
    <t>acetyl-Coenzyme A carboxylase beta precursor</t>
  </si>
  <si>
    <t>Acacb</t>
  </si>
  <si>
    <t>acyl-CoA dehydrogenase family member 11</t>
  </si>
  <si>
    <t>Acad11</t>
  </si>
  <si>
    <t>acyl-CoA dehydrogenase family member 9, mitochondrial</t>
  </si>
  <si>
    <t>Acad9</t>
  </si>
  <si>
    <t>cytoplasmic aconitate hydratase</t>
  </si>
  <si>
    <t>Aco1</t>
  </si>
  <si>
    <t>cytosolic acyl coenzyme A thioester hydrolase isoform 1</t>
  </si>
  <si>
    <t>Acot7</t>
  </si>
  <si>
    <t>cytosolic acyl coenzyme A thioester hydrolase isoform 3</t>
  </si>
  <si>
    <t>acyl-coenzyme A thioesterase 8</t>
  </si>
  <si>
    <t>Acot8</t>
  </si>
  <si>
    <t>acyl-coenzyme A thioesterase 9, mitochondrial</t>
  </si>
  <si>
    <t>Acot9</t>
  </si>
  <si>
    <t>peroxisomal acyl-coenzyme A oxidase 1</t>
  </si>
  <si>
    <t>Acox1</t>
  </si>
  <si>
    <t>lysophosphatidic acid phosphatase type 6 precursor</t>
  </si>
  <si>
    <t>Acp6</t>
  </si>
  <si>
    <t>acyl-CoA synthetase family member 3, mitochondrial precursor</t>
  </si>
  <si>
    <t>Acsf3</t>
  </si>
  <si>
    <t>long-chain-fatty-acid--CoA ligase 3 isoform b</t>
  </si>
  <si>
    <t>Acsl3</t>
  </si>
  <si>
    <t>beta-actin-like protein 2</t>
  </si>
  <si>
    <t>Actbl2</t>
  </si>
  <si>
    <t>actin, alpha cardiac muscle 1</t>
  </si>
  <si>
    <t>Actc1</t>
  </si>
  <si>
    <t>actin, gamma-enteric smooth muscle</t>
  </si>
  <si>
    <t>Actg2</t>
  </si>
  <si>
    <t>actin-like protein 6A</t>
  </si>
  <si>
    <t>Actl6a</t>
  </si>
  <si>
    <t>alpha-centractin</t>
  </si>
  <si>
    <t>Actr1a</t>
  </si>
  <si>
    <t>beta-centractin</t>
  </si>
  <si>
    <t>Actr1b</t>
  </si>
  <si>
    <t>activin receptor type-2A precursor</t>
  </si>
  <si>
    <t>adenylate cyclase type 6</t>
  </si>
  <si>
    <t>Adcy6</t>
  </si>
  <si>
    <t>2-aminoethanethiol dioxygenase</t>
  </si>
  <si>
    <t>Ado</t>
  </si>
  <si>
    <t>adenylosuccinate synthetase isozyme 1</t>
  </si>
  <si>
    <t>Adssl1</t>
  </si>
  <si>
    <t>N(4)-(beta-N-acetylglucosaminyl)-L-asparaginase isoform 2 precursor</t>
  </si>
  <si>
    <t>Aga</t>
  </si>
  <si>
    <t>1-acyl-sn-glycerol-3-phosphate acyltransferase gamma</t>
  </si>
  <si>
    <t>Agpat3</t>
  </si>
  <si>
    <t>alkyldihydroxyacetonephosphate synthase, peroxisomal</t>
  </si>
  <si>
    <t>Agps</t>
  </si>
  <si>
    <t>agrin precursor</t>
  </si>
  <si>
    <t>Agrn</t>
  </si>
  <si>
    <t>putative adenosylhomocysteinase 3 isoform 3</t>
  </si>
  <si>
    <t>Ahcyl2</t>
  </si>
  <si>
    <t>O-acetyl-ADP-ribose deacetylase C6orf130 homolog</t>
  </si>
  <si>
    <t>AI314976</t>
  </si>
  <si>
    <t>ashwin</t>
  </si>
  <si>
    <t>AI597479</t>
  </si>
  <si>
    <t>UPF0696 protein C11orf68 homolog isoform a</t>
  </si>
  <si>
    <t>AI837181</t>
  </si>
  <si>
    <t>allograft inflammatory factor 1-like</t>
  </si>
  <si>
    <t>Aif1l</t>
  </si>
  <si>
    <t>apoptosis-inducing factor 2 isoform 2</t>
  </si>
  <si>
    <t>Aifm2</t>
  </si>
  <si>
    <t>aminoacyl tRNA synthase complex-interacting multifunctional protein 2 isoform 2</t>
  </si>
  <si>
    <t>Aimp2</t>
  </si>
  <si>
    <t>aminoacyl tRNA synthase complex-interacting multifunctional protein 2 isoform 1</t>
  </si>
  <si>
    <t>GTP:AMP phosphotransferase, mitochondrial</t>
  </si>
  <si>
    <t>Ak3</t>
  </si>
  <si>
    <t>A-kinase anchor protein 12</t>
  </si>
  <si>
    <t>Akap12</t>
  </si>
  <si>
    <t>A-kinase anchor protein 8</t>
  </si>
  <si>
    <t>Akap8</t>
  </si>
  <si>
    <t>alcohol dehydrogenase [NADP(+)]</t>
  </si>
  <si>
    <t>Akr1a1</t>
  </si>
  <si>
    <t>fatty aldehyde dehydrogenase</t>
  </si>
  <si>
    <t>Aldh3a2</t>
  </si>
  <si>
    <t>4-trimethylaminobutyraldehyde dehydrogenase precursor</t>
  </si>
  <si>
    <t>Aldh9a1</t>
  </si>
  <si>
    <t>fructose-bisphosphate aldolase C</t>
  </si>
  <si>
    <t>Aldoc</t>
  </si>
  <si>
    <t>dolichyl-phosphate beta-glucosyltransferase</t>
  </si>
  <si>
    <t>Alg5</t>
  </si>
  <si>
    <t>putative N-acetylglucosamine-6-phosphate deacetylase</t>
  </si>
  <si>
    <t>Amdhd2</t>
  </si>
  <si>
    <t>ankyrin 3, epithelial isoform a</t>
  </si>
  <si>
    <t>Ank3</t>
  </si>
  <si>
    <t>ankyrin repeat and FYVE domain-containing protein 1</t>
  </si>
  <si>
    <t>Ankfy1</t>
  </si>
  <si>
    <t>ankyrin repeat and MYND domain-containing protein 2</t>
  </si>
  <si>
    <t>Ankmy2</t>
  </si>
  <si>
    <t>anoctamin-1 isoform 2</t>
  </si>
  <si>
    <t>Ano1</t>
  </si>
  <si>
    <t>acidic leucine-rich nuclear phosphoprotein 32 family member B</t>
  </si>
  <si>
    <t>Anp32b</t>
  </si>
  <si>
    <t>aminopeptidase N</t>
  </si>
  <si>
    <t>Anpep</t>
  </si>
  <si>
    <t>anthrax toxin receptor 2 precursor</t>
  </si>
  <si>
    <t>Antxr2</t>
  </si>
  <si>
    <t>annexin A9</t>
  </si>
  <si>
    <t>Anxa9</t>
  </si>
  <si>
    <t>AP-1 complex subunit sigma-3</t>
  </si>
  <si>
    <t>Ap1s3</t>
  </si>
  <si>
    <t>AP-2 complex subunit sigma</t>
  </si>
  <si>
    <t>Ap2s1</t>
  </si>
  <si>
    <t>AP-3 complex subunit delta-1</t>
  </si>
  <si>
    <t>Ap3d1</t>
  </si>
  <si>
    <t>AP-3 complex subunit mu-1</t>
  </si>
  <si>
    <t>Ap3m1</t>
  </si>
  <si>
    <t>AP-3 complex subunit sigma-1</t>
  </si>
  <si>
    <t>Ap3s1</t>
  </si>
  <si>
    <t>apolipoprotein O-like precursor</t>
  </si>
  <si>
    <t>Apool</t>
  </si>
  <si>
    <t>adenine phosphoribosyltransferase</t>
  </si>
  <si>
    <t>Aprt</t>
  </si>
  <si>
    <t>serine/threonine-protein kinase A-Raf isoform 1</t>
  </si>
  <si>
    <t>ADP-ribosylation factor 2</t>
  </si>
  <si>
    <t>Arf2</t>
  </si>
  <si>
    <t>ADP-ribosylation factor 4</t>
  </si>
  <si>
    <t>Arf4</t>
  </si>
  <si>
    <t>rho GTPase-activating protein 1 isoform 2</t>
  </si>
  <si>
    <t>Arhgap1</t>
  </si>
  <si>
    <t>E3 ubiquitin-protein ligase ARIH1</t>
  </si>
  <si>
    <t>Arih1</t>
  </si>
  <si>
    <t>ADP-ribosylation factor-like protein 2</t>
  </si>
  <si>
    <t>Arl2</t>
  </si>
  <si>
    <t>ADP-ribosylation factor-like protein 3</t>
  </si>
  <si>
    <t>Arl3</t>
  </si>
  <si>
    <t>ADP-ribosylation factor-like protein 6-interacting protein 6</t>
  </si>
  <si>
    <t>Arl6ip6</t>
  </si>
  <si>
    <t>ADP-ribosylation factor-like protein 8A</t>
  </si>
  <si>
    <t>Arl8a</t>
  </si>
  <si>
    <t>ADP-ribosylation factor-like protein 8B</t>
  </si>
  <si>
    <t>Arl8b</t>
  </si>
  <si>
    <t>armadillo repeat-containing protein 10</t>
  </si>
  <si>
    <t>Armc10</t>
  </si>
  <si>
    <t>actin-related protein 2/3 complex subunit 1A</t>
  </si>
  <si>
    <t>Arpc1a</t>
  </si>
  <si>
    <t>actin-related protein 2/3 complex subunit 5</t>
  </si>
  <si>
    <t>Arpc5</t>
  </si>
  <si>
    <t>set1/Ash2 histone methyltransferase complex subunit ASH2 isoform b</t>
  </si>
  <si>
    <t>Ash2l</t>
  </si>
  <si>
    <t>ATPase Asna1</t>
  </si>
  <si>
    <t>Asna1</t>
  </si>
  <si>
    <t>aspartyl/asparaginyl beta-hydroxylase isoform 3</t>
  </si>
  <si>
    <t>Asph</t>
  </si>
  <si>
    <t>argininosuccinate synthase</t>
  </si>
  <si>
    <t>Ass1</t>
  </si>
  <si>
    <t>ATPase family AAA domain-containing protein 3</t>
  </si>
  <si>
    <t>Atad3a</t>
  </si>
  <si>
    <t>atlastin-3 isoform 1</t>
  </si>
  <si>
    <t>Atl3</t>
  </si>
  <si>
    <t>probable cation-transporting ATPase 13A1</t>
  </si>
  <si>
    <t>Atp13a1</t>
  </si>
  <si>
    <t>ATP synthase subunit delta, mitochondrial precursor</t>
  </si>
  <si>
    <t>Atp5d</t>
  </si>
  <si>
    <t>ATP synthase subunit d, mitochondrial</t>
  </si>
  <si>
    <t>Atp5h</t>
  </si>
  <si>
    <t>ATP synthase subunit O, mitochondrial precursor</t>
  </si>
  <si>
    <t>Atp5o</t>
  </si>
  <si>
    <t>V-type proton ATPase 116 kDa subunit a isoform 1 isoform 2</t>
  </si>
  <si>
    <t>Atp6v0a1</t>
  </si>
  <si>
    <t>V-type proton ATPase 116 kDa subunit a isoform 1 isoform 3</t>
  </si>
  <si>
    <t>V-type proton ATPase 16 kDa proteolipid subunit</t>
  </si>
  <si>
    <t>Atp6v0c</t>
  </si>
  <si>
    <t>V-type proton ATPase subunit E 1</t>
  </si>
  <si>
    <t>Atp6v1e1</t>
  </si>
  <si>
    <t>V-type proton ATPase subunit G 1</t>
  </si>
  <si>
    <t>Atp6v1g1</t>
  </si>
  <si>
    <t>V-type proton ATPase subunit H</t>
  </si>
  <si>
    <t>Atp6v1h</t>
  </si>
  <si>
    <t>attractin precursor</t>
  </si>
  <si>
    <t>Atrn</t>
  </si>
  <si>
    <t>ataxin-10</t>
  </si>
  <si>
    <t>Atxn10</t>
  </si>
  <si>
    <t>ataxin-2-like protein</t>
  </si>
  <si>
    <t>Atxn2l</t>
  </si>
  <si>
    <t>BAG family molecular chaperone regulator 2</t>
  </si>
  <si>
    <t>Bag2</t>
  </si>
  <si>
    <t>BAG family molecular chaperone regulator 5</t>
  </si>
  <si>
    <t>Bag5</t>
  </si>
  <si>
    <t>brain-specific angiogenesis inhibitor 1-associated protein 2 isoform c</t>
  </si>
  <si>
    <t>Baiap2</t>
  </si>
  <si>
    <t>bcl-2 homologous antagonist/killer</t>
  </si>
  <si>
    <t>Bak1</t>
  </si>
  <si>
    <t>apoptosis regulator BAX</t>
  </si>
  <si>
    <t>Bax</t>
  </si>
  <si>
    <t>bcl-2-like protein 13</t>
  </si>
  <si>
    <t>Bcl2l13</t>
  </si>
  <si>
    <t>bcl-2-associated transcription factor 1 isoform 3</t>
  </si>
  <si>
    <t>Bclaf1</t>
  </si>
  <si>
    <t>lys-63-specific deubiquitinase BRCC36</t>
  </si>
  <si>
    <t>Brcc3</t>
  </si>
  <si>
    <t>BRO1 domain-containing protein BROX</t>
  </si>
  <si>
    <t>Brox</t>
  </si>
  <si>
    <t>bone marrow stromal antigen 2 precursor</t>
  </si>
  <si>
    <t>Bst2</t>
  </si>
  <si>
    <t>transcription factor BTF3 isoform 2</t>
  </si>
  <si>
    <t>Btf3</t>
  </si>
  <si>
    <t>protein BUD31 homolog</t>
  </si>
  <si>
    <t>Bud31</t>
  </si>
  <si>
    <t>basic leucine zipper and W2 domain-containing protein 2</t>
  </si>
  <si>
    <t>Bzw2</t>
  </si>
  <si>
    <t>complement component 1 Q subcomponent-binding protein, mitochondrial</t>
  </si>
  <si>
    <t>C1qbp</t>
  </si>
  <si>
    <t>UPF0428 protein CXorf56 homolog</t>
  </si>
  <si>
    <t>C330007P06Rik</t>
  </si>
  <si>
    <t>calcyclin-binding protein</t>
  </si>
  <si>
    <t>Cacybp</t>
  </si>
  <si>
    <t>cell adhesion molecule 4 precursor</t>
  </si>
  <si>
    <t>Cadm4</t>
  </si>
  <si>
    <t>calcium-binding and coiled-coil domain-containing protein 1</t>
  </si>
  <si>
    <t>Calcoco1</t>
  </si>
  <si>
    <t>caldesmon 1</t>
  </si>
  <si>
    <t>Cald1</t>
  </si>
  <si>
    <t>calumenin isoform 2 precursor</t>
  </si>
  <si>
    <t>Calu</t>
  </si>
  <si>
    <t>calnexin precursor</t>
  </si>
  <si>
    <t>Canx</t>
  </si>
  <si>
    <t>calpain small subunit 1</t>
  </si>
  <si>
    <t>Capns1</t>
  </si>
  <si>
    <t>carbonic anhydrase 12 precursor</t>
  </si>
  <si>
    <t>Car12</t>
  </si>
  <si>
    <t>carbonic anhydrase 15 precursor</t>
  </si>
  <si>
    <t>Car15</t>
  </si>
  <si>
    <t>carbonic anhydrase 2</t>
  </si>
  <si>
    <t>Car2</t>
  </si>
  <si>
    <t>ATP-dependent (S)-NAD(P)H-hydrate dehydratase isoform 2</t>
  </si>
  <si>
    <t>Carkd</t>
  </si>
  <si>
    <t>histone-arginine methyltransferase CARM1 isoform 2</t>
  </si>
  <si>
    <t>Carm1</t>
  </si>
  <si>
    <t>cysteine--tRNA ligase, cytoplasmic isoform 2</t>
  </si>
  <si>
    <t>Cars</t>
  </si>
  <si>
    <t>peripheral plasma membrane protein CASK</t>
  </si>
  <si>
    <t>caspase-6</t>
  </si>
  <si>
    <t>Casp6</t>
  </si>
  <si>
    <t>core-binding factor subunit beta isoform 2</t>
  </si>
  <si>
    <t>Cbfb</t>
  </si>
  <si>
    <t>carbonyl reductase [NADPH] 3</t>
  </si>
  <si>
    <t>Cbr3</t>
  </si>
  <si>
    <t>carbonyl reductase family member 4</t>
  </si>
  <si>
    <t>Cbr4</t>
  </si>
  <si>
    <t>chromobox protein homolog 3</t>
  </si>
  <si>
    <t>Cbx3</t>
  </si>
  <si>
    <t>chromobox protein homolog 5</t>
  </si>
  <si>
    <t>Cbx5</t>
  </si>
  <si>
    <t>coiled-coil domain containing 147</t>
  </si>
  <si>
    <t>Ccdc147</t>
  </si>
  <si>
    <t>coiled-coil domain-containing protein 70 precursor</t>
  </si>
  <si>
    <t>Ccdc70</t>
  </si>
  <si>
    <t>monocyte differentiation antigen CD14 precursor</t>
  </si>
  <si>
    <t>Cd14</t>
  </si>
  <si>
    <t>CD276 antigen precursor</t>
  </si>
  <si>
    <t>Cd276</t>
  </si>
  <si>
    <t>CD44 antigen isoform c precursor</t>
  </si>
  <si>
    <t>Cd44</t>
  </si>
  <si>
    <t>CD59A glycoprotein precursor</t>
  </si>
  <si>
    <t>Cd59a</t>
  </si>
  <si>
    <t>CD63 antigen</t>
  </si>
  <si>
    <t>Cd63</t>
  </si>
  <si>
    <t>CD9 antigen</t>
  </si>
  <si>
    <t>Cd9</t>
  </si>
  <si>
    <t>CD97 antigen isoform 4 precursor</t>
  </si>
  <si>
    <t>Cd97</t>
  </si>
  <si>
    <t>parafibromin</t>
  </si>
  <si>
    <t>Cdc73</t>
  </si>
  <si>
    <t>cadherin-2 precursor</t>
  </si>
  <si>
    <t>Cdh2</t>
  </si>
  <si>
    <t>cyclin-dependent kinase 4</t>
  </si>
  <si>
    <t>cyclin-dependent kinase 9</t>
  </si>
  <si>
    <t>cyclin-dependent kinase inhibitor 1B</t>
  </si>
  <si>
    <t>Cdkn1b</t>
  </si>
  <si>
    <t>cyclin-dependent kinase inhibitor 2A, isoform 3 isoform 1</t>
  </si>
  <si>
    <t>Cdkn2a</t>
  </si>
  <si>
    <t>CDKN2A-interacting protein</t>
  </si>
  <si>
    <t>Cdkn2aip</t>
  </si>
  <si>
    <t>phosphatidate cytidylyltransferase 2</t>
  </si>
  <si>
    <t>Cds2</t>
  </si>
  <si>
    <t>carcinoembryonic antigen-related cell adhesion molecule 1 isoform 4 precursor</t>
  </si>
  <si>
    <t>Ceacam1</t>
  </si>
  <si>
    <t>cadherin EGF LAG seven-pass G-type receptor 1 precursor</t>
  </si>
  <si>
    <t>Celsr1</t>
  </si>
  <si>
    <t>cadherin EGF LAG seven-pass G-type receptor 2 isoform 2 precursor</t>
  </si>
  <si>
    <t>Celsr2</t>
  </si>
  <si>
    <t>centrosomal protein of 63 kDa</t>
  </si>
  <si>
    <t>Cep63</t>
  </si>
  <si>
    <t>carboxylesterase 1D precursor</t>
  </si>
  <si>
    <t>Ces1d</t>
  </si>
  <si>
    <t>CGG triplet repeat-binding protein 1</t>
  </si>
  <si>
    <t>Cggbp1</t>
  </si>
  <si>
    <t>coiled-coil-helix-coiled-coil-helix domain-containing protein 3, mitochondrial precursor</t>
  </si>
  <si>
    <t>Chchd3</t>
  </si>
  <si>
    <t>coiled-coil-helix-coiled-coil-helix domain-containing protein 6, mitochondrial isoform 2</t>
  </si>
  <si>
    <t>Chchd6</t>
  </si>
  <si>
    <t>chromodomain-helicase-DNA-binding protein 7</t>
  </si>
  <si>
    <t>Chd7</t>
  </si>
  <si>
    <t>charged multivesicular body protein 2b</t>
  </si>
  <si>
    <t>Chmp2b</t>
  </si>
  <si>
    <t>cysteine and histidine-rich domain-containing protein 1</t>
  </si>
  <si>
    <t>Chordc1</t>
  </si>
  <si>
    <t>CDGSH iron-sulfur domain-containing protein 1</t>
  </si>
  <si>
    <t>Cisd1</t>
  </si>
  <si>
    <t>CDGSH iron-sulfur domain-containing protein 2</t>
  </si>
  <si>
    <t>Cisd2</t>
  </si>
  <si>
    <t>claudin-3</t>
  </si>
  <si>
    <t>Cldn3</t>
  </si>
  <si>
    <t>claudin-4</t>
  </si>
  <si>
    <t>Cldn4</t>
  </si>
  <si>
    <t>claudin-6 precursor</t>
  </si>
  <si>
    <t>Cldn6</t>
  </si>
  <si>
    <t>chloride intracellular channel protein 4</t>
  </si>
  <si>
    <t>Clic4</t>
  </si>
  <si>
    <t>putative ATP-dependent Clp protease proteolytic subunit, mitochondrial precursor</t>
  </si>
  <si>
    <t>Clpp</t>
  </si>
  <si>
    <t>cleft lip and palate transmembrane protein 1 homolog</t>
  </si>
  <si>
    <t>Clptm1</t>
  </si>
  <si>
    <t>ATP-dependent Clp protease ATP-binding subunit clpX-like, mitochondrial isoform 2</t>
  </si>
  <si>
    <t>Clpx</t>
  </si>
  <si>
    <t>clathrin light chain B</t>
  </si>
  <si>
    <t>Cltb</t>
  </si>
  <si>
    <t>clusterin precursor</t>
  </si>
  <si>
    <t>Clu</t>
  </si>
  <si>
    <t>N-acylneuraminate cytidylyltransferase</t>
  </si>
  <si>
    <t>Cmas</t>
  </si>
  <si>
    <t>UMP-CMP kinase</t>
  </si>
  <si>
    <t>Cmpk1</t>
  </si>
  <si>
    <t>cellular nucleic acid-binding protein isoform 2</t>
  </si>
  <si>
    <t>bifunctional coenzyme A synthase precursor</t>
  </si>
  <si>
    <t>Coasy</t>
  </si>
  <si>
    <t>collagen alpha-1(I) chain precursor</t>
  </si>
  <si>
    <t>Col1a1</t>
  </si>
  <si>
    <t>collagen alpha-2(I) chain precursor</t>
  </si>
  <si>
    <t>Col1a2</t>
  </si>
  <si>
    <t>COMM domain-containing protein 3</t>
  </si>
  <si>
    <t>Commd3</t>
  </si>
  <si>
    <t>coatomer subunit epsilon</t>
  </si>
  <si>
    <t>Cope</t>
  </si>
  <si>
    <t>COP9 signalosome complex subunit 2</t>
  </si>
  <si>
    <t>Cops2</t>
  </si>
  <si>
    <t>COP9 signalosome complex subunit 4</t>
  </si>
  <si>
    <t>Cops4</t>
  </si>
  <si>
    <t>COP9 signalosome complex subunit 6</t>
  </si>
  <si>
    <t>Cops6</t>
  </si>
  <si>
    <t>COP9 signalosome complex subunit 7a isoform 1</t>
  </si>
  <si>
    <t>Cops7a</t>
  </si>
  <si>
    <t>COP9 signalosome complex subunit 7b</t>
  </si>
  <si>
    <t>Cops7b</t>
  </si>
  <si>
    <t>coatomer subunit zeta-1</t>
  </si>
  <si>
    <t>Copz1</t>
  </si>
  <si>
    <t>coronin-1C</t>
  </si>
  <si>
    <t>Coro1c</t>
  </si>
  <si>
    <t>cytochrome c oxidase subunit 4 isoform 1, mitochondrial precursor</t>
  </si>
  <si>
    <t>Cox4i1</t>
  </si>
  <si>
    <t>ER membrane protein complex subunit 8</t>
  </si>
  <si>
    <t>Cox4nb</t>
  </si>
  <si>
    <t>copine-3</t>
  </si>
  <si>
    <t>Cpne3</t>
  </si>
  <si>
    <t>copine-9</t>
  </si>
  <si>
    <t>Cpne9</t>
  </si>
  <si>
    <t>coproporphyrinogen-III oxidase, mitochondrial precursor</t>
  </si>
  <si>
    <t>Cpox</t>
  </si>
  <si>
    <t>cleavage and polyadenylation specificity factor subunit 1 isoform 2</t>
  </si>
  <si>
    <t>Cpsf1</t>
  </si>
  <si>
    <t>cleavage and polyadenylation specificity factor subunit 6</t>
  </si>
  <si>
    <t>Cpsf6</t>
  </si>
  <si>
    <t>crk-like protein</t>
  </si>
  <si>
    <t>Crkl</t>
  </si>
  <si>
    <t>crooked neck-like protein 1</t>
  </si>
  <si>
    <t>Crnkl1</t>
  </si>
  <si>
    <t>lambda-crystallin homolog</t>
  </si>
  <si>
    <t>Cryl1</t>
  </si>
  <si>
    <t>quinone oxidoreductase-like protein 1 isoform 1</t>
  </si>
  <si>
    <t>Cryzl1</t>
  </si>
  <si>
    <t>cold shock domain-containing protein E1 isoform 1</t>
  </si>
  <si>
    <t>Csde1</t>
  </si>
  <si>
    <t>cold shock domain-containing protein E1 isoform 2</t>
  </si>
  <si>
    <t>casein kinase I isoform alpha</t>
  </si>
  <si>
    <t>casein kinase I isoform epsilon</t>
  </si>
  <si>
    <t>casein kinase II subunit beta</t>
  </si>
  <si>
    <t>Csnk2b</t>
  </si>
  <si>
    <t>cysteine and glycine-rich protein 1</t>
  </si>
  <si>
    <t>Csrp1</t>
  </si>
  <si>
    <t>cleavage stimulation factor subunit 3 isoform 1</t>
  </si>
  <si>
    <t>Cstf3</t>
  </si>
  <si>
    <t>connective tissue growth factor precursor</t>
  </si>
  <si>
    <t>Ctgf</t>
  </si>
  <si>
    <t>CTP synthase 1</t>
  </si>
  <si>
    <t>Ctps</t>
  </si>
  <si>
    <t>lysosomal protective protein isoform b precursor</t>
  </si>
  <si>
    <t>Ctsa</t>
  </si>
  <si>
    <t>cathepsin B preproprotein</t>
  </si>
  <si>
    <t>Ctsb</t>
  </si>
  <si>
    <t>cathepsin Z preproprotein</t>
  </si>
  <si>
    <t>Ctsz</t>
  </si>
  <si>
    <t>src substrate cortactin isoform 1</t>
  </si>
  <si>
    <t>Cttn</t>
  </si>
  <si>
    <t>src substrate cortactin isoform 2</t>
  </si>
  <si>
    <t>CTTNBP2 N-terminal-like protein</t>
  </si>
  <si>
    <t>Cttnbp2nl</t>
  </si>
  <si>
    <t>cullin-2</t>
  </si>
  <si>
    <t>Cul2</t>
  </si>
  <si>
    <t>cullin-3</t>
  </si>
  <si>
    <t>Cul3</t>
  </si>
  <si>
    <t>cullin-4A</t>
  </si>
  <si>
    <t>Cul4a</t>
  </si>
  <si>
    <t>cytochrome P450 2S1 precursor</t>
  </si>
  <si>
    <t>Cyp2s1</t>
  </si>
  <si>
    <t>ES1 protein homolog, mitochondrial precursor</t>
  </si>
  <si>
    <t>D10Jhu81e</t>
  </si>
  <si>
    <t>UPF0606 protein KIAA1549 precursor</t>
  </si>
  <si>
    <t>D630045J12Rik</t>
  </si>
  <si>
    <t>dolichyl-diphosphooligosaccharide--protein glycosyltransferase subunit DAD1</t>
  </si>
  <si>
    <t>Dad1</t>
  </si>
  <si>
    <t>lipoamide acyltransferase component of branched-chain alpha-keto acid dehydrogenase complex, mitochondrial</t>
  </si>
  <si>
    <t>Dbt</t>
  </si>
  <si>
    <t>dephospho-CoA kinase domain-containing protein</t>
  </si>
  <si>
    <t>Dcakd</t>
  </si>
  <si>
    <t>m7GpppX diphosphatase</t>
  </si>
  <si>
    <t>Dcps</t>
  </si>
  <si>
    <t>dynactin subunit 5</t>
  </si>
  <si>
    <t>Dctn5</t>
  </si>
  <si>
    <t>N(G),N(G)-dimethylarginine dimethylaminohydrolase 1</t>
  </si>
  <si>
    <t>Ddah1</t>
  </si>
  <si>
    <t>N(G),N(G)-dimethylarginine dimethylaminohydrolase 2 isoform 1</t>
  </si>
  <si>
    <t>Ddah2</t>
  </si>
  <si>
    <t>DNA damage-binding protein 1</t>
  </si>
  <si>
    <t>Ddb1</t>
  </si>
  <si>
    <t>epithelial discoidin domain-containing receptor 1 isoform 2 precursor</t>
  </si>
  <si>
    <t>ATP-dependent RNA helicase DDX19A</t>
  </si>
  <si>
    <t>Ddx19a</t>
  </si>
  <si>
    <t>ATP-dependent RNA helicase DDX19B isoform 3</t>
  </si>
  <si>
    <t>Ddx19b</t>
  </si>
  <si>
    <t>probable ATP-dependent RNA helicase DDX23</t>
  </si>
  <si>
    <t>Ddx23</t>
  </si>
  <si>
    <t>probable ATP-dependent RNA helicase DDX49</t>
  </si>
  <si>
    <t>Ddx49</t>
  </si>
  <si>
    <t>peroxisomal 2,4-dienoyl-CoA reductase</t>
  </si>
  <si>
    <t>Decr2</t>
  </si>
  <si>
    <t>deoxyguanosine kinase, mitochondrial isoform 2</t>
  </si>
  <si>
    <t>Dguok</t>
  </si>
  <si>
    <t>7-dehydrocholesterol reductase</t>
  </si>
  <si>
    <t>Dhcr7</t>
  </si>
  <si>
    <t>dehydrogenase/reductase SDR family member 13 precursor</t>
  </si>
  <si>
    <t>Dhrs13</t>
  </si>
  <si>
    <t>short-chain dehydrogenase/reductase 3 isoform 2</t>
  </si>
  <si>
    <t>Dhrs3</t>
  </si>
  <si>
    <t>dehydrogenase/reductase SDR family member 4 isoform 1</t>
  </si>
  <si>
    <t>Dhrs4</t>
  </si>
  <si>
    <t>dehydrogenase/reductase SDR family member 7 precursor</t>
  </si>
  <si>
    <t>Dhrs7</t>
  </si>
  <si>
    <t>H/ACA ribonucleoprotein complex subunit 4</t>
  </si>
  <si>
    <t>Dkc1</t>
  </si>
  <si>
    <t>disks large homolog 1 isoform 2</t>
  </si>
  <si>
    <t>Dlg1</t>
  </si>
  <si>
    <t>disks large homolog 1 isoform 3</t>
  </si>
  <si>
    <t>disks large homolog 1 isoform 5</t>
  </si>
  <si>
    <t>dnaJ homolog subfamily A member 3, mitochondrial isoform 2</t>
  </si>
  <si>
    <t>Dnaja3</t>
  </si>
  <si>
    <t>dnaJ homolog subfamily C member 10 precursor</t>
  </si>
  <si>
    <t>Dnajc10</t>
  </si>
  <si>
    <t>dnaJ homolog subfamily C member 28 isoform 2</t>
  </si>
  <si>
    <t>Dnajc28</t>
  </si>
  <si>
    <t>dnaJ homolog subfamily C member 9</t>
  </si>
  <si>
    <t>Dnajc9</t>
  </si>
  <si>
    <t>DNA (cytosine-5)-methyltransferase 1 isoform 3</t>
  </si>
  <si>
    <t>Dnmt1</t>
  </si>
  <si>
    <t>aspartyl aminopeptidase isoform b</t>
  </si>
  <si>
    <t>Dnpep</t>
  </si>
  <si>
    <t>protein dopey-2 isoform 1</t>
  </si>
  <si>
    <t>Dopey2</t>
  </si>
  <si>
    <t>dolichol-phosphate mannosyltransferase</t>
  </si>
  <si>
    <t>Dpm1</t>
  </si>
  <si>
    <t>dolichol-phosphate mannosyltransferase subunit 3 precursor</t>
  </si>
  <si>
    <t>Dpm3</t>
  </si>
  <si>
    <t>dipeptidyl peptidase 3</t>
  </si>
  <si>
    <t>Dpp3</t>
  </si>
  <si>
    <t>dipeptidyl peptidase 2 precursor</t>
  </si>
  <si>
    <t>Dpp7</t>
  </si>
  <si>
    <t>dihydropyrimidinase-related protein 5</t>
  </si>
  <si>
    <t>Dpysl5</t>
  </si>
  <si>
    <t>desmocollin-2 precursor</t>
  </si>
  <si>
    <t>Dsc2</t>
  </si>
  <si>
    <t>Down syndrome critical region protein 3 homolog</t>
  </si>
  <si>
    <t>Dscr3</t>
  </si>
  <si>
    <t>deoxyuridine triphosphatase isoform 2</t>
  </si>
  <si>
    <t>Dut</t>
  </si>
  <si>
    <t>dynein light chain 1, cytoplasmic</t>
  </si>
  <si>
    <t>Dynll1</t>
  </si>
  <si>
    <t>emopamil-binding protein-like</t>
  </si>
  <si>
    <t>Ebpl</t>
  </si>
  <si>
    <t>delta(3,5)-Delta(2,4)-dienoyl-CoA isomerase, mitochondrial precursor</t>
  </si>
  <si>
    <t>Ech1</t>
  </si>
  <si>
    <t>enoyl-CoA hydratase, mitochondrial precursor</t>
  </si>
  <si>
    <t>Echs1</t>
  </si>
  <si>
    <t>enoyl-Coenzyme A delta isomerase 3</t>
  </si>
  <si>
    <t>Eci3</t>
  </si>
  <si>
    <t>EGF-containing fibulin-like extracellular matrix protein 2 isoform 1 precursor</t>
  </si>
  <si>
    <t>Efemp2</t>
  </si>
  <si>
    <t>ephrin-B1 precursor</t>
  </si>
  <si>
    <t>Efnb1</t>
  </si>
  <si>
    <t>eukaryotic translation initiation factor 1A</t>
  </si>
  <si>
    <t>Eif1a</t>
  </si>
  <si>
    <t>protein argonaute-2</t>
  </si>
  <si>
    <t>Eif2c2</t>
  </si>
  <si>
    <t>eukaryotic translation initiation factor 2 subunit 2</t>
  </si>
  <si>
    <t>Eif2s2</t>
  </si>
  <si>
    <t>eukaryotic translation initiation factor 3 subunit A</t>
  </si>
  <si>
    <t>Eif3a</t>
  </si>
  <si>
    <t>eukaryotic translation initiation factor 3 subunit K</t>
  </si>
  <si>
    <t>Eif3k</t>
  </si>
  <si>
    <t>eukaryotic initiation factor 4A-I isoform 1</t>
  </si>
  <si>
    <t>Eif4a1</t>
  </si>
  <si>
    <t>eukaryotic initiation factor 4A-I isoform 2</t>
  </si>
  <si>
    <t>eukaryotic initiation factor 4A-II isoform a</t>
  </si>
  <si>
    <t>Eif4a2</t>
  </si>
  <si>
    <t>eukaryotic initiation factor 4A-II isoform c</t>
  </si>
  <si>
    <t>eukaryotic translation initiation factor 4E</t>
  </si>
  <si>
    <t>Eif4e</t>
  </si>
  <si>
    <t>elongator complex protein 4</t>
  </si>
  <si>
    <t>Elp4</t>
  </si>
  <si>
    <t>echinoderm microtubule-associated protein-like 4 isoform 3</t>
  </si>
  <si>
    <t>Eml4</t>
  </si>
  <si>
    <t>glutamyl aminopeptidase</t>
  </si>
  <si>
    <t>Enpep</t>
  </si>
  <si>
    <t>ectonucleoside triphosphate diphosphohydrolase 5 isoform b precursor</t>
  </si>
  <si>
    <t>Entpd5</t>
  </si>
  <si>
    <t>mammalian ependymin-related protein 1 precursor</t>
  </si>
  <si>
    <t>Epdr1</t>
  </si>
  <si>
    <t>ephrin type-B receptor 3 precursor</t>
  </si>
  <si>
    <t>epiplakin</t>
  </si>
  <si>
    <t>Eppk1</t>
  </si>
  <si>
    <t>epidermal growth factor receptor kinase substrate 8-like protein 1</t>
  </si>
  <si>
    <t>Eps8l1</t>
  </si>
  <si>
    <t>endoplasmic reticulum-Golgi intermediate compartment protein 2 isoform 2</t>
  </si>
  <si>
    <t>Ergic2</t>
  </si>
  <si>
    <t>erlin-1</t>
  </si>
  <si>
    <t>Erlin1</t>
  </si>
  <si>
    <t>endoplasmic reticulum metallopeptidase 1</t>
  </si>
  <si>
    <t>Ermp1</t>
  </si>
  <si>
    <t>endoplasmic reticulum resident protein 29 precursor</t>
  </si>
  <si>
    <t>Erp29</t>
  </si>
  <si>
    <t>endoplasmic reticulum resident protein 44 precursor</t>
  </si>
  <si>
    <t>Erp44</t>
  </si>
  <si>
    <t>extended synaptotagmin-2</t>
  </si>
  <si>
    <t>Esyt2</t>
  </si>
  <si>
    <t>electron transfer flavoprotein-ubiquinone oxidoreductase, mitochondrial precursor</t>
  </si>
  <si>
    <t>Etfdh</t>
  </si>
  <si>
    <t>ellis-van Creveld syndrome protein homolog</t>
  </si>
  <si>
    <t>Evc</t>
  </si>
  <si>
    <t>RNA-binding protein EWS</t>
  </si>
  <si>
    <t>Ewsr1</t>
  </si>
  <si>
    <t>PREDICTED: exocyst complex component 3-like 2</t>
  </si>
  <si>
    <t>Exoc3l2</t>
  </si>
  <si>
    <t>exosome complex component CSL4 isoform 2</t>
  </si>
  <si>
    <t>Exosc1</t>
  </si>
  <si>
    <t>exosome complex component RRP4</t>
  </si>
  <si>
    <t>Exosc2</t>
  </si>
  <si>
    <t>exostosin-like 2 isoform b precursor</t>
  </si>
  <si>
    <t>Extl2</t>
  </si>
  <si>
    <t>fatty acid desaturase 1</t>
  </si>
  <si>
    <t>Fads1</t>
  </si>
  <si>
    <t>FAS-associated factor 2</t>
  </si>
  <si>
    <t>Faf2</t>
  </si>
  <si>
    <t>protein FAM168A</t>
  </si>
  <si>
    <t>Fam168a</t>
  </si>
  <si>
    <t>protein FAM76B</t>
  </si>
  <si>
    <t>Fam76b</t>
  </si>
  <si>
    <t>protein FAM98B</t>
  </si>
  <si>
    <t>Fam98b</t>
  </si>
  <si>
    <t>FAT tumor suppressor homolog 1 precursor</t>
  </si>
  <si>
    <t>Fat1</t>
  </si>
  <si>
    <t>F-box only protein 2</t>
  </si>
  <si>
    <t>Fbxo2</t>
  </si>
  <si>
    <t>F-box only protein 6</t>
  </si>
  <si>
    <t>Fbxo6</t>
  </si>
  <si>
    <t>four and a half LIM domains protein 2</t>
  </si>
  <si>
    <t>Fhl2</t>
  </si>
  <si>
    <t>mitochondrial fission 1 protein isoform 2</t>
  </si>
  <si>
    <t>Fis1</t>
  </si>
  <si>
    <t>peptidyl-prolyl cis-trans isomerase FKBP3</t>
  </si>
  <si>
    <t>Fkbp3</t>
  </si>
  <si>
    <t>peptidyl-prolyl cis-trans isomerase FKBP8 isoform b</t>
  </si>
  <si>
    <t>Fkbp8</t>
  </si>
  <si>
    <t>filamin-C</t>
  </si>
  <si>
    <t>Flnc</t>
  </si>
  <si>
    <t>flotillin-2 isoform 2</t>
  </si>
  <si>
    <t>Flot2</t>
  </si>
  <si>
    <t>formin-like protein 3</t>
  </si>
  <si>
    <t>Fmnl3</t>
  </si>
  <si>
    <t>fragile X mental retardation protein 1 homolog</t>
  </si>
  <si>
    <t>Fmr1</t>
  </si>
  <si>
    <t>ketosamine-3-kinase</t>
  </si>
  <si>
    <t>Fn3krp</t>
  </si>
  <si>
    <t>folate receptor alpha precursor</t>
  </si>
  <si>
    <t>Folr1</t>
  </si>
  <si>
    <t>protein FRG1</t>
  </si>
  <si>
    <t>Frg1</t>
  </si>
  <si>
    <t>fibrous sheath CABYR-binding protein</t>
  </si>
  <si>
    <t>Fscb</t>
  </si>
  <si>
    <t>ferritin heavy chain</t>
  </si>
  <si>
    <t>Fth1</t>
  </si>
  <si>
    <t>far upstream element-binding protein 1</t>
  </si>
  <si>
    <t>Fubp1</t>
  </si>
  <si>
    <t>L-fucose kinase</t>
  </si>
  <si>
    <t>Fuk</t>
  </si>
  <si>
    <t>fragile X mental retardation syndrome-related protein 1 isoform 3</t>
  </si>
  <si>
    <t>Fxr1</t>
  </si>
  <si>
    <t>FXYD domain-containing ion transport regulator 4 precursor</t>
  </si>
  <si>
    <t>Fxyd4</t>
  </si>
  <si>
    <t>UAP56-interacting factor isoform 2</t>
  </si>
  <si>
    <t>Fyttd1</t>
  </si>
  <si>
    <t>ras GTPase-activating protein-binding protein 2 isoform b</t>
  </si>
  <si>
    <t>G3bp2</t>
  </si>
  <si>
    <t>glucose-6-phosphate 1-dehydrogenase 2</t>
  </si>
  <si>
    <t>G6pd2</t>
  </si>
  <si>
    <t>glucose-6-phosphate 1-dehydrogenase X</t>
  </si>
  <si>
    <t>G6pdx</t>
  </si>
  <si>
    <t>glyceraldehyde-3-phosphate dehydrogenase, testis-specific</t>
  </si>
  <si>
    <t>Gapdhs</t>
  </si>
  <si>
    <t>H/ACA ribonucleoprotein complex subunit 1</t>
  </si>
  <si>
    <t>Gar1</t>
  </si>
  <si>
    <t>glycine--tRNA ligase</t>
  </si>
  <si>
    <t>Gars</t>
  </si>
  <si>
    <t>trifunctional purine biosynthetic protein adenosine-3</t>
  </si>
  <si>
    <t>Gart</t>
  </si>
  <si>
    <t>protein NipSnap homolog 2</t>
  </si>
  <si>
    <t>Gbas</t>
  </si>
  <si>
    <t>2-amino-3-ketobutyrate coenzyme A ligase, mitochondrial isoform a</t>
  </si>
  <si>
    <t>Gcat</t>
  </si>
  <si>
    <t>glutaryl-CoA dehydrogenase, mitochondrial precursor</t>
  </si>
  <si>
    <t>Gcdh</t>
  </si>
  <si>
    <t>glutamate--cysteine ligase catalytic subunit</t>
  </si>
  <si>
    <t>Gclc</t>
  </si>
  <si>
    <t>ADP-ribosylation factor-binding protein GGA1</t>
  </si>
  <si>
    <t>Gga1</t>
  </si>
  <si>
    <t>PDZ domain-containing protein GIPC1</t>
  </si>
  <si>
    <t>Gipc1</t>
  </si>
  <si>
    <t>glutaredoxin-3</t>
  </si>
  <si>
    <t>Glrx3</t>
  </si>
  <si>
    <t>procollagen galactosyltransferase 1 precursor</t>
  </si>
  <si>
    <t>Glt25d1</t>
  </si>
  <si>
    <t>putative oxidoreductase GLYR1 isoform 2</t>
  </si>
  <si>
    <t>Glyr1</t>
  </si>
  <si>
    <t>PREDICTED: 60S ribosomal protein L28-like</t>
  </si>
  <si>
    <t>Gm10051</t>
  </si>
  <si>
    <t>PREDICTED: 40S ribosomal protein S12-like</t>
  </si>
  <si>
    <t>Gm10063</t>
  </si>
  <si>
    <t>Sin3-associated polypeptide 18-like</t>
  </si>
  <si>
    <t>Gm10094</t>
  </si>
  <si>
    <t>PREDICTED: 60S ribosomal protein L23a-like</t>
  </si>
  <si>
    <t>Gm10335</t>
  </si>
  <si>
    <t>PREDICTED: ubiquitin-conjugating enzyme E2 L3-like isoform 2</t>
  </si>
  <si>
    <t>Gm10705</t>
  </si>
  <si>
    <t>PREDICTED: 60S ribosomal protein L21-like</t>
  </si>
  <si>
    <t>Gm11703</t>
  </si>
  <si>
    <t>PREDICTED: 60S ribosomal protein L35a-like</t>
  </si>
  <si>
    <t>Gm11810</t>
  </si>
  <si>
    <t>Gm14059</t>
  </si>
  <si>
    <t>PREDICTED: 40S ribosomal protein S8, partial</t>
  </si>
  <si>
    <t>Gm15501</t>
  </si>
  <si>
    <t>PREDICTED: 40S ribosomal protein S29-like</t>
  </si>
  <si>
    <t>Gm19475</t>
  </si>
  <si>
    <t>PREDICTED: eukaryotic translation initiation factor 1A-like</t>
  </si>
  <si>
    <t>Gm2035</t>
  </si>
  <si>
    <t>Gm3940</t>
  </si>
  <si>
    <t>PREDICTED: twinfilin-1-like</t>
  </si>
  <si>
    <t>Gm4887</t>
  </si>
  <si>
    <t>PREDICTED: 40S ribosomal protein S17-like</t>
  </si>
  <si>
    <t>Gm5215</t>
  </si>
  <si>
    <t>PREDICTED: 60S ribosomal protein L15-like</t>
  </si>
  <si>
    <t>Gm5292</t>
  </si>
  <si>
    <t>PREDICTED: NHP2-like protein 1-like</t>
  </si>
  <si>
    <t>Gm5616</t>
  </si>
  <si>
    <t>PREDICTED: 60S ribosomal protein L36-like</t>
  </si>
  <si>
    <t>Gm5745</t>
  </si>
  <si>
    <t>PREDICTED: small nuclear ribonucleoprotein Sm D2-like</t>
  </si>
  <si>
    <t>Gm5848</t>
  </si>
  <si>
    <t>PREDICTED: 60S ribosomal protein L27a-like</t>
  </si>
  <si>
    <t>Gm5908</t>
  </si>
  <si>
    <t>PREDICTED: 40S ribosomal protein S21-like</t>
  </si>
  <si>
    <t>Gm5963</t>
  </si>
  <si>
    <t>GTPase SLIP-GC-like</t>
  </si>
  <si>
    <t>Gm600</t>
  </si>
  <si>
    <t>PREDICTED: 60S ribosomal protein L30-like</t>
  </si>
  <si>
    <t>Gm6570</t>
  </si>
  <si>
    <t>PREDICTED: chromobox protein homolog 3-like</t>
  </si>
  <si>
    <t>Gm6917</t>
  </si>
  <si>
    <t>PREDICTED: envelope glycoprotein</t>
  </si>
  <si>
    <t>Gm6958</t>
  </si>
  <si>
    <t>Gm8213</t>
  </si>
  <si>
    <t>PREDICTED: uncharacterized protein LOC667284</t>
  </si>
  <si>
    <t>Gm8556</t>
  </si>
  <si>
    <t>glia maturation factor beta</t>
  </si>
  <si>
    <t>Gmfb</t>
  </si>
  <si>
    <t>glia maturation factor gamma isoform 1</t>
  </si>
  <si>
    <t>Gmfg</t>
  </si>
  <si>
    <t>mannose-1-phosphate guanyltransferase beta</t>
  </si>
  <si>
    <t>Gmppb</t>
  </si>
  <si>
    <t>guanine nucleotide-binding protein subunit alpha-14</t>
  </si>
  <si>
    <t>Gna14</t>
  </si>
  <si>
    <t>guanine nucleotide-binding protein G(q) subunit alpha</t>
  </si>
  <si>
    <t>Gnaq</t>
  </si>
  <si>
    <t>protein ALEX isoform g</t>
  </si>
  <si>
    <t>Gnas</t>
  </si>
  <si>
    <t>protein ALEX GNASL</t>
  </si>
  <si>
    <t>guanine nucleotide-binding protein G(I)/G(S)/G(T) subunit beta-1</t>
  </si>
  <si>
    <t>Gnb1</t>
  </si>
  <si>
    <t>guanine nucleotide-binding protein G(I)/G(S)/G(O) subunit gamma-5 precursor</t>
  </si>
  <si>
    <t>Gng5</t>
  </si>
  <si>
    <t>N-acetylglucosamine-6-sulfatase precursor</t>
  </si>
  <si>
    <t>Gns</t>
  </si>
  <si>
    <t>Golgi membrane protein 1</t>
  </si>
  <si>
    <t>Golm1</t>
  </si>
  <si>
    <t>Golgi phosphoprotein 3-like isoform 3</t>
  </si>
  <si>
    <t>Golph3l</t>
  </si>
  <si>
    <t>glypican-4 precursor</t>
  </si>
  <si>
    <t>Gpc4</t>
  </si>
  <si>
    <t>glycerol-3-phosphate dehydrogenase 1-like protein</t>
  </si>
  <si>
    <t>Gpd1l</t>
  </si>
  <si>
    <t>glucose-6-phosphate isomerase</t>
  </si>
  <si>
    <t>Gpi1</t>
  </si>
  <si>
    <t>PREDICTED: glucose-6-phosphate isomerase</t>
  </si>
  <si>
    <t>glyoxylate reductase/hydroxypyruvate reductase</t>
  </si>
  <si>
    <t>Grhpr</t>
  </si>
  <si>
    <t>grpE protein homolog 1, mitochondrial precursor</t>
  </si>
  <si>
    <t>Grpel1</t>
  </si>
  <si>
    <t>glycogen synthase kinase-3 beta</t>
  </si>
  <si>
    <t>glutathione S-transferase A3</t>
  </si>
  <si>
    <t>Gsta3</t>
  </si>
  <si>
    <t>glutathione S-transferase Mu 2</t>
  </si>
  <si>
    <t>Gstm2</t>
  </si>
  <si>
    <t>glutathione S-transferase Mu 5</t>
  </si>
  <si>
    <t>Gstm5</t>
  </si>
  <si>
    <t>glutathione S-transferase omega-1</t>
  </si>
  <si>
    <t>Gsto1</t>
  </si>
  <si>
    <t>glutathione S-transferase theta-2</t>
  </si>
  <si>
    <t>Gstt2</t>
  </si>
  <si>
    <t>GTP-binding protein 1</t>
  </si>
  <si>
    <t>Gtpbp1</t>
  </si>
  <si>
    <t>beta-glucuronidase precursor</t>
  </si>
  <si>
    <t>Gusb</t>
  </si>
  <si>
    <t>histone H2A.V</t>
  </si>
  <si>
    <t>H2afv</t>
  </si>
  <si>
    <t>H-2 class I histocompatibility antigen, L-D alpha chain precursor</t>
  </si>
  <si>
    <t>H2-D1</t>
  </si>
  <si>
    <t>H-2 class I histocompatibility antigen, K-W28 alpha chain isoform 1 precursor</t>
  </si>
  <si>
    <t>H2-K1</t>
  </si>
  <si>
    <t>histocompatibility 2, Q region locus 4 precursor</t>
  </si>
  <si>
    <t>H2-Q4</t>
  </si>
  <si>
    <t>histone acetyltransferase type B catalytic subunit</t>
  </si>
  <si>
    <t>Hat1</t>
  </si>
  <si>
    <t>histone deacetylase 2</t>
  </si>
  <si>
    <t>Hdac2</t>
  </si>
  <si>
    <t>hepatoma-derived growth factor-related protein 2</t>
  </si>
  <si>
    <t>Hdgfrp2</t>
  </si>
  <si>
    <t>lymphocyte-specific helicase</t>
  </si>
  <si>
    <t>Hells</t>
  </si>
  <si>
    <t>beta-hexosaminidase subunit beta precursor</t>
  </si>
  <si>
    <t>Hexb</t>
  </si>
  <si>
    <t>hepatocyte growth factor-regulated tyrosine kinase substrate isoform 2</t>
  </si>
  <si>
    <t>Hgs</t>
  </si>
  <si>
    <t>3-hydroxyisobutyryl-CoA hydrolase, mitochondrial precursor</t>
  </si>
  <si>
    <t>Hibch</t>
  </si>
  <si>
    <t>histone H1.1</t>
  </si>
  <si>
    <t>Hist1h1a</t>
  </si>
  <si>
    <t>histone H2A type 1-H</t>
  </si>
  <si>
    <t>Hist1h2ah</t>
  </si>
  <si>
    <t>histone H2B type 1-B</t>
  </si>
  <si>
    <t>Hist1h2bb</t>
  </si>
  <si>
    <t>histone H2B type 1-C/E/G</t>
  </si>
  <si>
    <t>Hist1h2bg</t>
  </si>
  <si>
    <t>histone H2A type 2-C</t>
  </si>
  <si>
    <t>Hist2h2ac</t>
  </si>
  <si>
    <t>histone H2B type 2-E</t>
  </si>
  <si>
    <t>Hist2h2be</t>
  </si>
  <si>
    <t>high mobility group protein HMGI-C</t>
  </si>
  <si>
    <t>Hmga2</t>
  </si>
  <si>
    <t>high mobility group protein B2</t>
  </si>
  <si>
    <t>Hmgb2</t>
  </si>
  <si>
    <t>high mobility group protein B3</t>
  </si>
  <si>
    <t>Hmgb3</t>
  </si>
  <si>
    <t>hydroxymethylglutaryl-CoA synthase, cytoplasmic</t>
  </si>
  <si>
    <t>Hmgcs1</t>
  </si>
  <si>
    <t>hematological and neurological expressed 1-like protein</t>
  </si>
  <si>
    <t>Hn1l</t>
  </si>
  <si>
    <t>heterogeneous nuclear ribonucleoprotein A3 isoform a</t>
  </si>
  <si>
    <t>heterogeneous nuclear ribonucleoprotein D0 isoform c</t>
  </si>
  <si>
    <t>Hnrnpd</t>
  </si>
  <si>
    <t>heterogeneous nuclear ribonucleoprotein D0 isoform d</t>
  </si>
  <si>
    <t>heterogeneous nuclear ribonucleoprotein H2</t>
  </si>
  <si>
    <t>Hnrnph2</t>
  </si>
  <si>
    <t>heterogeneous nuclear ribonucleoprotein U-like protein 1 isoform 2</t>
  </si>
  <si>
    <t>Hnrnpul1</t>
  </si>
  <si>
    <t>heterogeneous nuclear ribonucleoprotein D-like</t>
  </si>
  <si>
    <t>Hnrpdl</t>
  </si>
  <si>
    <t>neuron-specific calcium-binding protein hippocalcin</t>
  </si>
  <si>
    <t>Hpca</t>
  </si>
  <si>
    <t>estradiol 17-beta-dehydrogenase 11 precursor</t>
  </si>
  <si>
    <t>Hsd17b11</t>
  </si>
  <si>
    <t>estradiol 17-beta-dehydrogenase 12</t>
  </si>
  <si>
    <t>Hsd17b12</t>
  </si>
  <si>
    <t>heat shock 70 kDa protein 13 precursor</t>
  </si>
  <si>
    <t>Hspa13</t>
  </si>
  <si>
    <t>heat shock 70 kDa protein 14 isoform 1</t>
  </si>
  <si>
    <t>Hspa14</t>
  </si>
  <si>
    <t>heat shock 70 kDa protein 4L</t>
  </si>
  <si>
    <t>Hspa4l</t>
  </si>
  <si>
    <t>isoamyl acetate-hydrolyzing esterase 1 homolog</t>
  </si>
  <si>
    <t>Iah1</t>
  </si>
  <si>
    <t>isoleucine--tRNA ligase, mitochondrial precursor</t>
  </si>
  <si>
    <t>Iars2</t>
  </si>
  <si>
    <t>isocitrate dehydrogenase [NAD] subunit gamma 1, mitochondrial precursor</t>
  </si>
  <si>
    <t>Idh3g</t>
  </si>
  <si>
    <t>isopentenyl-diphosphate Delta-isomerase 1</t>
  </si>
  <si>
    <t>Idi1</t>
  </si>
  <si>
    <t>intraflagellar transport protein 172 homolog</t>
  </si>
  <si>
    <t>Ift172</t>
  </si>
  <si>
    <t>immunoglobulin-binding protein 1</t>
  </si>
  <si>
    <t>Igbp1</t>
  </si>
  <si>
    <t>interleukin enhancer-binding factor 2</t>
  </si>
  <si>
    <t>Ilf2</t>
  </si>
  <si>
    <t>interleukin enhancer-binding factor 3 isoform 4</t>
  </si>
  <si>
    <t>Ilf3</t>
  </si>
  <si>
    <t>integrin-linked protein kinase</t>
  </si>
  <si>
    <t>integrin-linked kinase-associated serine/threonine phosphatase 2C</t>
  </si>
  <si>
    <t>Ilkap</t>
  </si>
  <si>
    <t>acetolactate synthase-like protein</t>
  </si>
  <si>
    <t>Ilvbl</t>
  </si>
  <si>
    <t>insulin receptor precursor</t>
  </si>
  <si>
    <t>importin-5</t>
  </si>
  <si>
    <t>Ipo5</t>
  </si>
  <si>
    <t>importin-9</t>
  </si>
  <si>
    <t>Ipo9</t>
  </si>
  <si>
    <t>inositol-3-phosphate synthase 1</t>
  </si>
  <si>
    <t>Isyna1</t>
  </si>
  <si>
    <t>integrin alpha-1 precursor</t>
  </si>
  <si>
    <t>Itga1</t>
  </si>
  <si>
    <t>integrin alpha-5 preproprotein</t>
  </si>
  <si>
    <t>Itga5</t>
  </si>
  <si>
    <t>protein jagunal homolog 1 isoform 1</t>
  </si>
  <si>
    <t>Jagn1</t>
  </si>
  <si>
    <t>protein jagunal homolog 1 isoform 3</t>
  </si>
  <si>
    <t>KH domain-containing, RNA-binding, signal transduction-associated protein 1</t>
  </si>
  <si>
    <t>Khdrbs1</t>
  </si>
  <si>
    <t>KH domain-containing, RNA-binding, signal transduction-associated protein 2</t>
  </si>
  <si>
    <t>Khdrbs2</t>
  </si>
  <si>
    <t>kinesin-like protein KIF1B isoform b</t>
  </si>
  <si>
    <t>Kif1b</t>
  </si>
  <si>
    <t>kinesin-like protein KIF2A isoform 2</t>
  </si>
  <si>
    <t>Kif2a</t>
  </si>
  <si>
    <t>kinesin family member C5B</t>
  </si>
  <si>
    <t>Kifc5b</t>
  </si>
  <si>
    <t>kelch-like protein 26 isoform 3</t>
  </si>
  <si>
    <t>Klhl26</t>
  </si>
  <si>
    <t>KRR1 small subunit processome component homolog</t>
  </si>
  <si>
    <t>Krr1</t>
  </si>
  <si>
    <t>keratin, type II cytoskeletal 1</t>
  </si>
  <si>
    <t>Krt1</t>
  </si>
  <si>
    <t>keratin, type I cytoskeletal 42</t>
  </si>
  <si>
    <t>Krt42</t>
  </si>
  <si>
    <t>keratin, type II cytoskeletal 5</t>
  </si>
  <si>
    <t>Krt5</t>
  </si>
  <si>
    <t>keratinocyte-associated protein 2</t>
  </si>
  <si>
    <t>Krtcap2</t>
  </si>
  <si>
    <t>laminin subunit beta-1</t>
  </si>
  <si>
    <t>Lamb1</t>
  </si>
  <si>
    <t>laminin subunit gamma-2 precursor</t>
  </si>
  <si>
    <t>Lamc2</t>
  </si>
  <si>
    <t>lanC-like protein 1</t>
  </si>
  <si>
    <t>Lancl1</t>
  </si>
  <si>
    <t>la-related protein 4 isoform 2</t>
  </si>
  <si>
    <t>Larp4</t>
  </si>
  <si>
    <t>ceramide synthase 2</t>
  </si>
  <si>
    <t>Lass2</t>
  </si>
  <si>
    <t>VIP36-like protein precursor</t>
  </si>
  <si>
    <t>Lman2l</t>
  </si>
  <si>
    <t>lipase maturation factor 2</t>
  </si>
  <si>
    <t>Lmf2</t>
  </si>
  <si>
    <t>lamin-B2</t>
  </si>
  <si>
    <t>Lmnb2</t>
  </si>
  <si>
    <t>PREDICTED: ubiquitin carboxyl-terminal hydrolase 35-like, partial</t>
  </si>
  <si>
    <t>LOC100045226</t>
  </si>
  <si>
    <t>PREDICTED: 60S ribosomal protein L19-like, partial</t>
  </si>
  <si>
    <t>LOC100045367</t>
  </si>
  <si>
    <t>PREDICTED: 40S ribosomal protein S26-like</t>
  </si>
  <si>
    <t>LOC100046297</t>
  </si>
  <si>
    <t>PREDICTED: nucleophosmin-like</t>
  </si>
  <si>
    <t>LOC100046628</t>
  </si>
  <si>
    <t>PREDICTED: ES1 protein homolog, mitochondrial-like isoform 2</t>
  </si>
  <si>
    <t>LOC100046684</t>
  </si>
  <si>
    <t>PREDICTED: protein AHNAK2-like</t>
  </si>
  <si>
    <t>LOC100047183</t>
  </si>
  <si>
    <t>PREDICTED: casein kinase II subunit alpha-like</t>
  </si>
  <si>
    <t>LOC100047957</t>
  </si>
  <si>
    <t>PREDICTED: prostaglandin E synthase 3-like</t>
  </si>
  <si>
    <t>LOC100048119</t>
  </si>
  <si>
    <t>PREDICTED: high mobility group protein B1-like</t>
  </si>
  <si>
    <t>LOC637733</t>
  </si>
  <si>
    <t>PREDICTED: peroxiredoxin-6-like</t>
  </si>
  <si>
    <t>LOC677654</t>
  </si>
  <si>
    <t>lipoma-preferred partner homolog isoform 2</t>
  </si>
  <si>
    <t>Lpp</t>
  </si>
  <si>
    <t>lipopolysaccharide-responsive and beige-like anchor protein isoform gamma</t>
  </si>
  <si>
    <t>Lrba</t>
  </si>
  <si>
    <t>lipopolysaccharide-responsive and beige-like anchor protein isoform beta</t>
  </si>
  <si>
    <t>leucine-rich repeat and guanylate kinase domain-containing protein</t>
  </si>
  <si>
    <t>Lrguk</t>
  </si>
  <si>
    <t>prolow-density lipoprotein receptor-related protein 1 precursor</t>
  </si>
  <si>
    <t>Lrp1</t>
  </si>
  <si>
    <t>alpha-2-macroglobulin receptor-associated protein precursor</t>
  </si>
  <si>
    <t>Lrpap1</t>
  </si>
  <si>
    <t>leucine-rich repeat-containing protein 1 isoform 2</t>
  </si>
  <si>
    <t>Lrrc1</t>
  </si>
  <si>
    <t>leucine-rich repeat-containing protein 40</t>
  </si>
  <si>
    <t>Lrrc40</t>
  </si>
  <si>
    <t>leucine-rich repeat-containing protein 8D</t>
  </si>
  <si>
    <t>Lrrc8d</t>
  </si>
  <si>
    <t>leucine-rich repeat-containing protein 8E</t>
  </si>
  <si>
    <t>Lrrc8e</t>
  </si>
  <si>
    <t>U6 snRNA-associated Sm-like protein LSm2 isoform 2</t>
  </si>
  <si>
    <t>Lsm2</t>
  </si>
  <si>
    <t>U6 snRNA-associated Sm-like protein LSm3</t>
  </si>
  <si>
    <t>Lsm3</t>
  </si>
  <si>
    <t>lanosterol synthase</t>
  </si>
  <si>
    <t>Lss</t>
  </si>
  <si>
    <t>leukotriene A-4 hydrolase</t>
  </si>
  <si>
    <t>Lta4h</t>
  </si>
  <si>
    <t>putative RNA-binding protein Luc7-like 2 isoform 3</t>
  </si>
  <si>
    <t>Luc7l2</t>
  </si>
  <si>
    <t>luc7-like protein 3</t>
  </si>
  <si>
    <t>Luc7l3</t>
  </si>
  <si>
    <t>latexin</t>
  </si>
  <si>
    <t>Lxn</t>
  </si>
  <si>
    <t>acyl-protein thioesterase 2</t>
  </si>
  <si>
    <t>Lypla2</t>
  </si>
  <si>
    <t>microtubule-actin cross-linking factor 1 isoform 1</t>
  </si>
  <si>
    <t>Macf1</t>
  </si>
  <si>
    <t>O-acetyl-ADP-ribose deacetylase MACROD1</t>
  </si>
  <si>
    <t>Macrod1</t>
  </si>
  <si>
    <t>mitotic spindle assembly checkpoint protein MAD1</t>
  </si>
  <si>
    <t>Mad1l1</t>
  </si>
  <si>
    <t>mucosa-associated lymphoid tissue lymphoma translocation protein 1 homolog</t>
  </si>
  <si>
    <t>Malt1</t>
  </si>
  <si>
    <t>lysosomal alpha-mannosidase precursor</t>
  </si>
  <si>
    <t>Man2b1</t>
  </si>
  <si>
    <t>amine oxidase [flavin-containing] A</t>
  </si>
  <si>
    <t>Maoa</t>
  </si>
  <si>
    <t>dual specificity mitogen-activated protein kinase kinase 1</t>
  </si>
  <si>
    <t>mitogen-activated protein kinase 3</t>
  </si>
  <si>
    <t>methionine adenosyltransferase 2 subunit beta isoform 2</t>
  </si>
  <si>
    <t>Mat2b</t>
  </si>
  <si>
    <t>methyl-CpG-binding domain protein 3</t>
  </si>
  <si>
    <t>Mbd3</t>
  </si>
  <si>
    <t>malonyl-CoA-acyl carrier protein transacylase, mitochondrial</t>
  </si>
  <si>
    <t>Mcat</t>
  </si>
  <si>
    <t>NAD-dependent malic enzyme, mitochondrial precursor</t>
  </si>
  <si>
    <t>Me2</t>
  </si>
  <si>
    <t>protein MEMO1</t>
  </si>
  <si>
    <t>Memo1</t>
  </si>
  <si>
    <t>7SK snRNA methylphosphate capping enzyme</t>
  </si>
  <si>
    <t>Mepce</t>
  </si>
  <si>
    <t>UbiE3 protein</t>
  </si>
  <si>
    <t>Mettl7a3</t>
  </si>
  <si>
    <t>lactadherin isoform 2 precursor</t>
  </si>
  <si>
    <t>Mfge8</t>
  </si>
  <si>
    <t>major facilitator superfamily domain-containing protein 1</t>
  </si>
  <si>
    <t>Mfsd1</t>
  </si>
  <si>
    <t>major facilitator superfamily domain-containing protein 10</t>
  </si>
  <si>
    <t>Mfsd10</t>
  </si>
  <si>
    <t>microsomal glutathione S-transferase 1</t>
  </si>
  <si>
    <t>Mgst1</t>
  </si>
  <si>
    <t>MKI67 FHA domain-interacting nucleolar phosphoprotein</t>
  </si>
  <si>
    <t>Mki67ip</t>
  </si>
  <si>
    <t>malectin precursor</t>
  </si>
  <si>
    <t>Mlec</t>
  </si>
  <si>
    <t>afadin</t>
  </si>
  <si>
    <t>Mllt4</t>
  </si>
  <si>
    <t>target of rapamycin complex subunit LST8 isoform 1</t>
  </si>
  <si>
    <t>Mlst8</t>
  </si>
  <si>
    <t>MOB-like protein phocein</t>
  </si>
  <si>
    <t>Mob4</t>
  </si>
  <si>
    <t>mannosyl-oligosaccharide glucosidase</t>
  </si>
  <si>
    <t>Mogs</t>
  </si>
  <si>
    <t>motile sperm domain-containing protein 2</t>
  </si>
  <si>
    <t>Mospd2</t>
  </si>
  <si>
    <t>putative helicase MOV-10 isoform b</t>
  </si>
  <si>
    <t>Mov10</t>
  </si>
  <si>
    <t>mannose-P-dolichol utilization defect 1 protein</t>
  </si>
  <si>
    <t>Mpdu1</t>
  </si>
  <si>
    <t>M-phase phosphoprotein 8</t>
  </si>
  <si>
    <t>Mphosph8</t>
  </si>
  <si>
    <t>MAGUK p55 subfamily member 7 isoform 1</t>
  </si>
  <si>
    <t>Mpp7</t>
  </si>
  <si>
    <t>MAGUK p55 subfamily member 7 isoform 2</t>
  </si>
  <si>
    <t>3-mercaptopyruvate sulfurtransferase</t>
  </si>
  <si>
    <t>Mpst</t>
  </si>
  <si>
    <t>protein Mpv17</t>
  </si>
  <si>
    <t>Mpv17</t>
  </si>
  <si>
    <t>methylthioribose-1-phosphate isomerase</t>
  </si>
  <si>
    <t>Mri1</t>
  </si>
  <si>
    <t>39S ribosomal protein L13, mitochondrial</t>
  </si>
  <si>
    <t>Mrpl13</t>
  </si>
  <si>
    <t>39S ribosomal protein L21, mitochondrial</t>
  </si>
  <si>
    <t>Mrpl21</t>
  </si>
  <si>
    <t>39S ribosomal protein L23, mitochondrial</t>
  </si>
  <si>
    <t>Mrpl23</t>
  </si>
  <si>
    <t>39S ribosomal protein L28, mitochondrial</t>
  </si>
  <si>
    <t>Mrpl28</t>
  </si>
  <si>
    <t>39S ribosomal protein L37, mitochondrial precursor</t>
  </si>
  <si>
    <t>Mrpl37</t>
  </si>
  <si>
    <t>39S ribosomal protein L4, mitochondrial</t>
  </si>
  <si>
    <t>Mrpl4</t>
  </si>
  <si>
    <t>39S ribosomal protein L45, mitochondrial</t>
  </si>
  <si>
    <t>Mrpl45</t>
  </si>
  <si>
    <t>28S ribosomal protein S11, mitochondrial</t>
  </si>
  <si>
    <t>Mrps11</t>
  </si>
  <si>
    <t>28S ribosomal protein S2, mitochondrial isoform 1</t>
  </si>
  <si>
    <t>Mrps2</t>
  </si>
  <si>
    <t>28S ribosomal protein S30, mitochondrial</t>
  </si>
  <si>
    <t>Mrps30</t>
  </si>
  <si>
    <t>28S ribosomal protein S34, mitochondrial</t>
  </si>
  <si>
    <t>Mrps34</t>
  </si>
  <si>
    <t>28S ribosomal protein S7, mitochondrial precursor</t>
  </si>
  <si>
    <t>Mrps7</t>
  </si>
  <si>
    <t>DNA mismatch repair protein Msh6</t>
  </si>
  <si>
    <t>Msh6</t>
  </si>
  <si>
    <t>RNA-binding protein Musashi homolog 2 isoform 2</t>
  </si>
  <si>
    <t>Msi2</t>
  </si>
  <si>
    <t>mesothelin precursor</t>
  </si>
  <si>
    <t>Msln</t>
  </si>
  <si>
    <t>metastasis-associated protein MTA1</t>
  </si>
  <si>
    <t>Mta1</t>
  </si>
  <si>
    <t>metastasis-associated protein MTA3 isoform 4</t>
  </si>
  <si>
    <t>Mta3</t>
  </si>
  <si>
    <t>protein LYRIC</t>
  </si>
  <si>
    <t>Mtdh</t>
  </si>
  <si>
    <t>myotubularin-related protein 11</t>
  </si>
  <si>
    <t>Mtmr11</t>
  </si>
  <si>
    <t>metaxin-1 isoform 1</t>
  </si>
  <si>
    <t>Mtx1</t>
  </si>
  <si>
    <t>metaxin-1 isoform 2</t>
  </si>
  <si>
    <t>muscle, skeletal receptor tyrosine-protein kinase isoform 5</t>
  </si>
  <si>
    <t>diphosphomevalonate decarboxylase</t>
  </si>
  <si>
    <t>Mvd</t>
  </si>
  <si>
    <t>myelin expression factor 2 isoform 3</t>
  </si>
  <si>
    <t>Myef2</t>
  </si>
  <si>
    <t>UPF0160 protein MYG1, mitochondrial precursor</t>
  </si>
  <si>
    <t>Myg1</t>
  </si>
  <si>
    <t>myosin-10</t>
  </si>
  <si>
    <t>Myh10</t>
  </si>
  <si>
    <t>myosin light chain kinase, smooth muscle</t>
  </si>
  <si>
    <t>unconventional myosin-Ic isoform a</t>
  </si>
  <si>
    <t>Myo1c</t>
  </si>
  <si>
    <t>unconventional myosin-Ic isoform b</t>
  </si>
  <si>
    <t>unconventional myosin-Ie</t>
  </si>
  <si>
    <t>Myo1e</t>
  </si>
  <si>
    <t>histone acetyltransferase KAT7 isoform 3</t>
  </si>
  <si>
    <t>Myst2</t>
  </si>
  <si>
    <t>N-alpha-acetyltransferase 10 isoform 2</t>
  </si>
  <si>
    <t>Naa10</t>
  </si>
  <si>
    <t>N-alpha-acetyltransferase 50</t>
  </si>
  <si>
    <t>Naa50</t>
  </si>
  <si>
    <t>NAD kinase domain-containing protein 1 isoform 2</t>
  </si>
  <si>
    <t>Nadkd1</t>
  </si>
  <si>
    <t>alpha-N-acetylgalactosaminidase precursor</t>
  </si>
  <si>
    <t>Naga</t>
  </si>
  <si>
    <t>sialic acid synthase</t>
  </si>
  <si>
    <t>Nans</t>
  </si>
  <si>
    <t>nucleosome assembly protein 1-like 1 isoform 2</t>
  </si>
  <si>
    <t>Nap1l1</t>
  </si>
  <si>
    <t>alpha-soluble NSF attachment protein</t>
  </si>
  <si>
    <t>Napa</t>
  </si>
  <si>
    <t>nuclear autoantigenic sperm protein isoform 1</t>
  </si>
  <si>
    <t>Nasp</t>
  </si>
  <si>
    <t>condensin-2 complex subunit G2</t>
  </si>
  <si>
    <t>Ncapg2</t>
  </si>
  <si>
    <t>nuclear cap-binding protein subunit 1</t>
  </si>
  <si>
    <t>Ncbp1</t>
  </si>
  <si>
    <t>nicalin precursor</t>
  </si>
  <si>
    <t>Ncln</t>
  </si>
  <si>
    <t>nuclear receptor coactivator 5</t>
  </si>
  <si>
    <t>Ncoa5</t>
  </si>
  <si>
    <t>NADH dehydrogenase subunit 1 (mitochondrion)</t>
  </si>
  <si>
    <t>ND1</t>
  </si>
  <si>
    <t>NADH dehydrogenase [ubiquinone] 1 alpha subcomplex subunit 1</t>
  </si>
  <si>
    <t>Ndufa1</t>
  </si>
  <si>
    <t>NADH dehydrogenase [ubiquinone] iron-sulfur protein 2, mitochondrial precursor</t>
  </si>
  <si>
    <t>Ndufs2</t>
  </si>
  <si>
    <t>NADH dehydrogenase [ubiquinone] iron-sulfur protein 3, mitochondrial precursor</t>
  </si>
  <si>
    <t>Ndufs3</t>
  </si>
  <si>
    <t>NADH dehydrogenase [ubiquinone] flavoprotein 2, mitochondrial precursor</t>
  </si>
  <si>
    <t>Ndufv2</t>
  </si>
  <si>
    <t>E3 ubiquitin-protein ligase NEDD4-like isoform 1</t>
  </si>
  <si>
    <t>Nedd4l</t>
  </si>
  <si>
    <t>serine/threonine-protein kinase Nek7</t>
  </si>
  <si>
    <t>neogenin isoform 2 precursor</t>
  </si>
  <si>
    <t>Neo1</t>
  </si>
  <si>
    <t>nuclear factor NF-kappa-B p100 subunit isoform a</t>
  </si>
  <si>
    <t>Nfkb2</t>
  </si>
  <si>
    <t>tumor necrosis factor receptor superfamily member 16 precursor</t>
  </si>
  <si>
    <t>Ngfr</t>
  </si>
  <si>
    <t>H/ACA ribonucleoprotein complex subunit 2</t>
  </si>
  <si>
    <t>Nhp2</t>
  </si>
  <si>
    <t>protein NipSnap homolog 1</t>
  </si>
  <si>
    <t>Nipsnap1</t>
  </si>
  <si>
    <t>omega-amidase NIT2</t>
  </si>
  <si>
    <t>Nit2</t>
  </si>
  <si>
    <t>notchless protein homolog 1</t>
  </si>
  <si>
    <t>Nle1</t>
  </si>
  <si>
    <t>nucleoside diphosphate kinase A</t>
  </si>
  <si>
    <t>Nme1</t>
  </si>
  <si>
    <t>nucleoside diphosphate kinase B</t>
  </si>
  <si>
    <t>Nme2</t>
  </si>
  <si>
    <t>nucleoside diphosphate kinase 3 precursor</t>
  </si>
  <si>
    <t>Nme3</t>
  </si>
  <si>
    <t>nmrA-like family domain-containing protein 1</t>
  </si>
  <si>
    <t>Nmral1</t>
  </si>
  <si>
    <t>putative ribosomal RNA methyltransferase NOP2</t>
  </si>
  <si>
    <t>Nop2</t>
  </si>
  <si>
    <t>nitric oxide synthase-interacting protein isoform 1</t>
  </si>
  <si>
    <t>Nosip</t>
  </si>
  <si>
    <t>nucleophosmin isoform 3</t>
  </si>
  <si>
    <t>Npm1</t>
  </si>
  <si>
    <t>nucleoplasmin-3</t>
  </si>
  <si>
    <t>Npm3</t>
  </si>
  <si>
    <t>nephronectin isoform b precursor</t>
  </si>
  <si>
    <t>Npnt</t>
  </si>
  <si>
    <t>nephronectin isoform a precursor</t>
  </si>
  <si>
    <t>atrial natriuretic peptide receptor 1 precursor</t>
  </si>
  <si>
    <t>nurim</t>
  </si>
  <si>
    <t>Nrm</t>
  </si>
  <si>
    <t>sterol-4-alpha-carboxylate 3-dehydrogenase, decarboxylating</t>
  </si>
  <si>
    <t>Nsdhl</t>
  </si>
  <si>
    <t>cytosolic Fe-S cluster assembly factor NUBP2</t>
  </si>
  <si>
    <t>Nubp2</t>
  </si>
  <si>
    <t>nucleobindin-1 isoform 2 precursor</t>
  </si>
  <si>
    <t>Nucb1</t>
  </si>
  <si>
    <t>nudC domain-containing protein 2</t>
  </si>
  <si>
    <t>Nudcd2</t>
  </si>
  <si>
    <t>nucleoside diphosphate-linked moiety X motif 13</t>
  </si>
  <si>
    <t>Nudt13</t>
  </si>
  <si>
    <t>protein syndesmos</t>
  </si>
  <si>
    <t>Nudt16l1</t>
  </si>
  <si>
    <t>bis(5'-nucleosyl)-tetraphosphatase [asymmetrical]</t>
  </si>
  <si>
    <t>Nudt2</t>
  </si>
  <si>
    <t>cleavage and polyadenylation specificity factor subunit 5</t>
  </si>
  <si>
    <t>Nudt21</t>
  </si>
  <si>
    <t>ADP-sugar pyrophosphatase</t>
  </si>
  <si>
    <t>Nudt5</t>
  </si>
  <si>
    <t>nuclear pore complex protein Nup133</t>
  </si>
  <si>
    <t>Nup133</t>
  </si>
  <si>
    <t>nuclear pore complex protein Nup160</t>
  </si>
  <si>
    <t>Nup160</t>
  </si>
  <si>
    <t>nucleoporin 205</t>
  </si>
  <si>
    <t>Nup205</t>
  </si>
  <si>
    <t>nuclear pore membrane glycoprotein 210 precursor</t>
  </si>
  <si>
    <t>Nup210</t>
  </si>
  <si>
    <t>nucleoporin Nup43</t>
  </si>
  <si>
    <t>Nup43</t>
  </si>
  <si>
    <t>nuclear pore complex protein Nup50</t>
  </si>
  <si>
    <t>Nup50</t>
  </si>
  <si>
    <t>nuclear pore complex protein Nup93</t>
  </si>
  <si>
    <t>Nup93</t>
  </si>
  <si>
    <t>nuclear RNA export factor 1</t>
  </si>
  <si>
    <t>Nxf1</t>
  </si>
  <si>
    <t>CST complex subunit STN1</t>
  </si>
  <si>
    <t>Obfc1</t>
  </si>
  <si>
    <t>dynamin-like 120 kDa protein, mitochondrial isoform 2 precursor</t>
  </si>
  <si>
    <t>Opa1</t>
  </si>
  <si>
    <t>oxysterol-binding protein-related protein 3 isoform 2</t>
  </si>
  <si>
    <t>Osbpl3</t>
  </si>
  <si>
    <t>probable tRNA threonylcarbamoyladenosine biosynthesis protein Osgep</t>
  </si>
  <si>
    <t>Osgep</t>
  </si>
  <si>
    <t>osteoclast-stimulating factor 1</t>
  </si>
  <si>
    <t>Ostf1</t>
  </si>
  <si>
    <t>oxidoreductase NAD-binding domain-containing protein 1 precursor</t>
  </si>
  <si>
    <t>Oxnad1</t>
  </si>
  <si>
    <t>prolyl 4-hydroxylase subunit alpha-2 isoform 1 precursor</t>
  </si>
  <si>
    <t>P4ha2</t>
  </si>
  <si>
    <t>polyadenylate-binding protein 4 isoform 2</t>
  </si>
  <si>
    <t>Pabpc4</t>
  </si>
  <si>
    <t>polyadenylate-binding protein 2</t>
  </si>
  <si>
    <t>Pabpn1</t>
  </si>
  <si>
    <t>protein-arginine deiminase type-2</t>
  </si>
  <si>
    <t>Padi2</t>
  </si>
  <si>
    <t>protein-arginine deiminase type-3</t>
  </si>
  <si>
    <t>Padi3</t>
  </si>
  <si>
    <t>protein-arginine deiminase type-4</t>
  </si>
  <si>
    <t>Padi4</t>
  </si>
  <si>
    <t>platelet-activating factor acetylhydrolase IB subunit beta</t>
  </si>
  <si>
    <t>Pafah1b2</t>
  </si>
  <si>
    <t>platelet-activating factor acetylhydrolase IB subunit gamma</t>
  </si>
  <si>
    <t>Pafah1b3</t>
  </si>
  <si>
    <t>p21-activated protein kinase-interacting protein 1</t>
  </si>
  <si>
    <t>Pak1ip1</t>
  </si>
  <si>
    <t>bifunctional 3'-phosphoadenosine 5'-phosphosulfate synthase 1</t>
  </si>
  <si>
    <t>Papss1</t>
  </si>
  <si>
    <t>protein DJ-1</t>
  </si>
  <si>
    <t>Park7</t>
  </si>
  <si>
    <t>poly [ADP-ribose] polymerase 1</t>
  </si>
  <si>
    <t>Parp1</t>
  </si>
  <si>
    <t>alpha-parvin</t>
  </si>
  <si>
    <t>Parva</t>
  </si>
  <si>
    <t>pterin-4-alpha-carbinolamine dehydratase</t>
  </si>
  <si>
    <t>Pcbd1</t>
  </si>
  <si>
    <t>procollagen C-endopeptidase enhancer 1 precursor</t>
  </si>
  <si>
    <t>Pcolce</t>
  </si>
  <si>
    <t>prenylcysteine oxidase precursor</t>
  </si>
  <si>
    <t>Pcyox1</t>
  </si>
  <si>
    <t>choline-phosphate cytidylyltransferase A</t>
  </si>
  <si>
    <t>Pcyt1a</t>
  </si>
  <si>
    <t>choline-phosphate cytidylyltransferase B isoform 2</t>
  </si>
  <si>
    <t>Pcyt1b</t>
  </si>
  <si>
    <t>Parkinson disease 7 domain-containing protein 1 precursor</t>
  </si>
  <si>
    <t>Pddc1</t>
  </si>
  <si>
    <t>platelet-derived growth factor subunit A precursor</t>
  </si>
  <si>
    <t>Pdgfa</t>
  </si>
  <si>
    <t>platelet-derived growth factor subunit B precursor</t>
  </si>
  <si>
    <t>Pdgfb</t>
  </si>
  <si>
    <t>pyruvate dehydrogenase protein X component, mitochondrial</t>
  </si>
  <si>
    <t>Pdhx</t>
  </si>
  <si>
    <t>pyruvate dehydrogenase kinase, isozyme 1 precursor</t>
  </si>
  <si>
    <t>pyruvate dehydrogenase kinase, isozyme 3</t>
  </si>
  <si>
    <t>PDZ and LIM domain protein 1</t>
  </si>
  <si>
    <t>Pdlim1</t>
  </si>
  <si>
    <t>PDZ and LIM domain protein 2</t>
  </si>
  <si>
    <t>Pdlim2</t>
  </si>
  <si>
    <t>PDZ and LIM domain protein 7 isoform a</t>
  </si>
  <si>
    <t>Pdlim7</t>
  </si>
  <si>
    <t>sister chromatid cohesion protein PDS5 homolog B</t>
  </si>
  <si>
    <t>Pds5b</t>
  </si>
  <si>
    <t>pyridoxal-dependent decarboxylase domain-containing protein 1 isoform 3</t>
  </si>
  <si>
    <t>Pdxdc1</t>
  </si>
  <si>
    <t>astrocytic phosphoprotein PEA-15 isoform 2</t>
  </si>
  <si>
    <t>Pea15a</t>
  </si>
  <si>
    <t>xaa-Pro dipeptidase</t>
  </si>
  <si>
    <t>Pepd</t>
  </si>
  <si>
    <t>pescadillo homolog</t>
  </si>
  <si>
    <t>Pes1</t>
  </si>
  <si>
    <t>peroxisomal membrane protein 11B isoform 1</t>
  </si>
  <si>
    <t>Pex11b</t>
  </si>
  <si>
    <t>prefoldin subunit 2</t>
  </si>
  <si>
    <t>Pfdn2</t>
  </si>
  <si>
    <t>6-phosphofructokinase, muscle type</t>
  </si>
  <si>
    <t>Pfkm</t>
  </si>
  <si>
    <t>profilin-2</t>
  </si>
  <si>
    <t>Pfn2</t>
  </si>
  <si>
    <t>phosphoglycerate mutase 1</t>
  </si>
  <si>
    <t>Pgam1</t>
  </si>
  <si>
    <t>phosphoglycerate mutase 2</t>
  </si>
  <si>
    <t>Pgam2</t>
  </si>
  <si>
    <t>membrane-associated progesterone receptor component 1</t>
  </si>
  <si>
    <t>Pgrmc1</t>
  </si>
  <si>
    <t>GPI-anchor transamidase isoform 1 precursor</t>
  </si>
  <si>
    <t>Pigk</t>
  </si>
  <si>
    <t>GPI transamidase component PIG-S</t>
  </si>
  <si>
    <t>Pigs</t>
  </si>
  <si>
    <t>GPI transamidase component PIG-T precursor</t>
  </si>
  <si>
    <t>Pigt</t>
  </si>
  <si>
    <t>peptidyl-prolyl cis-trans isomerase NIMA-interacting 1</t>
  </si>
  <si>
    <t>Pin1</t>
  </si>
  <si>
    <t>phosphatidylinositol 4-phosphate 5-kinase type-1 beta</t>
  </si>
  <si>
    <t>Pip5k1b</t>
  </si>
  <si>
    <t>phosphatidylinositol transfer protein alpha isoform</t>
  </si>
  <si>
    <t>Pitpna</t>
  </si>
  <si>
    <t>pyruvate kinase isozymes M1/M2 isoform 2</t>
  </si>
  <si>
    <t>cytosolic phospholipase A2</t>
  </si>
  <si>
    <t>Pla2g4a</t>
  </si>
  <si>
    <t>phospholipase A-2-activating protein</t>
  </si>
  <si>
    <t>Plaa</t>
  </si>
  <si>
    <t>1-phosphatidylinositol 4,5-bisphosphate phosphodiesterase gamma-2</t>
  </si>
  <si>
    <t>Plcg2</t>
  </si>
  <si>
    <t>perilipin-2</t>
  </si>
  <si>
    <t>Plin2</t>
  </si>
  <si>
    <t>procollagen-lysine,2-oxoglutarate 5-dioxygenase 3 precursor</t>
  </si>
  <si>
    <t>Plod3</t>
  </si>
  <si>
    <t>plexin-A1 precursor</t>
  </si>
  <si>
    <t>Plxna1</t>
  </si>
  <si>
    <t>phosphomannomutase 2</t>
  </si>
  <si>
    <t>Pmm2</t>
  </si>
  <si>
    <t>mitochondrial-processing peptidase subunit alpha precursor</t>
  </si>
  <si>
    <t>Pmpca</t>
  </si>
  <si>
    <t>mitochondrial-processing peptidase subunit beta precursor</t>
  </si>
  <si>
    <t>Pmpcb</t>
  </si>
  <si>
    <t>bifunctional polynucleotide phosphatase/kinase</t>
  </si>
  <si>
    <t>Pnkp</t>
  </si>
  <si>
    <t>GDP-fucose protein O-fucosyltransferase 2 precursor</t>
  </si>
  <si>
    <t>Pofut2</t>
  </si>
  <si>
    <t>DNA polymerase delta catalytic subunit</t>
  </si>
  <si>
    <t>Pold1</t>
  </si>
  <si>
    <t>DNA polymerase delta subunit 2</t>
  </si>
  <si>
    <t>Pold2</t>
  </si>
  <si>
    <t>polymerase delta-interacting protein 2</t>
  </si>
  <si>
    <t>Poldip2</t>
  </si>
  <si>
    <t>polymerase delta-interacting protein 3</t>
  </si>
  <si>
    <t>Poldip3</t>
  </si>
  <si>
    <t>DNA-directed RNA polymerases I and III subunit RPAC1</t>
  </si>
  <si>
    <t>Polr1c</t>
  </si>
  <si>
    <t>DNA-directed RNA polymerase II subunit RPB3</t>
  </si>
  <si>
    <t>Polr2c</t>
  </si>
  <si>
    <t>DNA-directed RNA polymerases I, II, and III subunit RPABC1</t>
  </si>
  <si>
    <t>Polr2e</t>
  </si>
  <si>
    <t>phosphoribosyl pyrophosphate amidotransferase</t>
  </si>
  <si>
    <t>Ppat</t>
  </si>
  <si>
    <t>liprin-beta-1 isoform 2</t>
  </si>
  <si>
    <t>Ppfibp1</t>
  </si>
  <si>
    <t>peptidyl-prolyl cis-trans isomerase A</t>
  </si>
  <si>
    <t>Ppia</t>
  </si>
  <si>
    <t>peptidyl-prolyl cis-trans isomerase D</t>
  </si>
  <si>
    <t>Ppid</t>
  </si>
  <si>
    <t>peptidyl-prolyl cis-trans isomerase H isoform 1</t>
  </si>
  <si>
    <t>Ppih</t>
  </si>
  <si>
    <t>peptidyl-prolyl cis-trans isomerase-like 1</t>
  </si>
  <si>
    <t>Ppil1</t>
  </si>
  <si>
    <t>peptidyl-prolyl cis-trans isomerase-like 4</t>
  </si>
  <si>
    <t>Ppil4</t>
  </si>
  <si>
    <t>protein phosphatase methylesterase 1</t>
  </si>
  <si>
    <t>Ppme1</t>
  </si>
  <si>
    <t>serine/threonine-protein phosphatase PP1-alpha catalytic subunit</t>
  </si>
  <si>
    <t>Ppp1ca</t>
  </si>
  <si>
    <t>protein phosphatase 1 regulatory subunit 12A</t>
  </si>
  <si>
    <t>Ppp1r12a</t>
  </si>
  <si>
    <t>nuclear inhibitor of protein phosphatase 1</t>
  </si>
  <si>
    <t>Ppp1r8</t>
  </si>
  <si>
    <t>serine/threonine-protein phosphatase 2A catalytic subunit beta isoform</t>
  </si>
  <si>
    <t>Ppp2cb</t>
  </si>
  <si>
    <t>serine/threonine-protein phosphatase 2A activator</t>
  </si>
  <si>
    <t>Ppp2r4</t>
  </si>
  <si>
    <t>serine/threonine-protein phosphatase 2B catalytic subunit alpha isoform</t>
  </si>
  <si>
    <t>Ppp3ca</t>
  </si>
  <si>
    <t>serine/threonine-protein phosphatase 4 regulatory subunit 2</t>
  </si>
  <si>
    <t>Ppp4r2</t>
  </si>
  <si>
    <t>palmitoyl-protein thioesterase 1 precursor</t>
  </si>
  <si>
    <t>Ppt1</t>
  </si>
  <si>
    <t>peroxiredoxin-4 precursor</t>
  </si>
  <si>
    <t>Prdx4</t>
  </si>
  <si>
    <t>peroxiredoxin-6</t>
  </si>
  <si>
    <t>Prdx6</t>
  </si>
  <si>
    <t>prolyl endopeptidase</t>
  </si>
  <si>
    <t>Prep</t>
  </si>
  <si>
    <t>cAMP-dependent protein kinase catalytic subunit alpha</t>
  </si>
  <si>
    <t>cAMP-dependent protein kinase catalytic subunit beta isoform 2</t>
  </si>
  <si>
    <t>cAMP-dependent protein kinase type I-alpha regulatory subunit</t>
  </si>
  <si>
    <t>Prkar1a</t>
  </si>
  <si>
    <t>cAMP-dependent protein kinase type II-alpha regulatory subunit</t>
  </si>
  <si>
    <t>Prkar2a</t>
  </si>
  <si>
    <t>protein kinase C iota type</t>
  </si>
  <si>
    <t>interferon-inducible double stranded RNA-dependent protein kinase activator A</t>
  </si>
  <si>
    <t>Prkra</t>
  </si>
  <si>
    <t>protein arginine N-methyltransferase 5</t>
  </si>
  <si>
    <t>Prmt5</t>
  </si>
  <si>
    <t>prominin-1 isoform s4 precursor</t>
  </si>
  <si>
    <t>Prom1</t>
  </si>
  <si>
    <t>prominin-1 isoform s6 precursor</t>
  </si>
  <si>
    <t>pre-mRNA-processing factor 19 isoform 2</t>
  </si>
  <si>
    <t>Prpf19</t>
  </si>
  <si>
    <t>pre-mRNA-processing factor 19 isoform 3</t>
  </si>
  <si>
    <t>ribose-phosphate pyrophosphokinase 1</t>
  </si>
  <si>
    <t>Prps1</t>
  </si>
  <si>
    <t>phosphoribosyl pyrophosphate synthetase 1-like 1</t>
  </si>
  <si>
    <t>Prps1l1</t>
  </si>
  <si>
    <t>phosphoribosyl pyrophosphate synthase-associated protein 1</t>
  </si>
  <si>
    <t>Prpsap1</t>
  </si>
  <si>
    <t>brain-specific serine protease 4 precursor</t>
  </si>
  <si>
    <t>Prss22</t>
  </si>
  <si>
    <t>serine protease 23 precursor</t>
  </si>
  <si>
    <t>Prss23</t>
  </si>
  <si>
    <t>sulfated glycoprotein 1 isoform E preproprotein</t>
  </si>
  <si>
    <t>Psap</t>
  </si>
  <si>
    <t>proteasome subunit alpha type-1</t>
  </si>
  <si>
    <t>Psma1</t>
  </si>
  <si>
    <t>proteasome subunit alpha type-3</t>
  </si>
  <si>
    <t>Psma3</t>
  </si>
  <si>
    <t>proteasome subunit alpha type-4</t>
  </si>
  <si>
    <t>Psma4</t>
  </si>
  <si>
    <t>proteasome subunit alpha type-5</t>
  </si>
  <si>
    <t>Psma5</t>
  </si>
  <si>
    <t>proteasome subunit alpha type-7</t>
  </si>
  <si>
    <t>Psma7</t>
  </si>
  <si>
    <t>proteasome subunit beta type-10 precursor</t>
  </si>
  <si>
    <t>Psmb10</t>
  </si>
  <si>
    <t>proteasome subunit beta type-2</t>
  </si>
  <si>
    <t>Psmb2</t>
  </si>
  <si>
    <t>proteasome subunit beta type-3</t>
  </si>
  <si>
    <t>Psmb3</t>
  </si>
  <si>
    <t>26S protease regulatory subunit 6A</t>
  </si>
  <si>
    <t>Psmc3</t>
  </si>
  <si>
    <t>26S proteasome non-ATPase regulatory subunit 1</t>
  </si>
  <si>
    <t>Psmd1</t>
  </si>
  <si>
    <t>26S proteasome non-ATPase regulatory subunit 7</t>
  </si>
  <si>
    <t>Psmd7</t>
  </si>
  <si>
    <t>26S proteasome non-ATPase regulatory subunit 8</t>
  </si>
  <si>
    <t>Psmd8</t>
  </si>
  <si>
    <t>26S proteasome non-ATPase regulatory subunit 9</t>
  </si>
  <si>
    <t>Psmd9</t>
  </si>
  <si>
    <t>proteasome activator complex subunit 3</t>
  </si>
  <si>
    <t>Psme3</t>
  </si>
  <si>
    <t>proteasome assembly chaperone 1</t>
  </si>
  <si>
    <t>Psmg1</t>
  </si>
  <si>
    <t>paraspeckle component 1</t>
  </si>
  <si>
    <t>Pspc1</t>
  </si>
  <si>
    <t>phosphoserine phosphatase</t>
  </si>
  <si>
    <t>Psph</t>
  </si>
  <si>
    <t>prostaglandin G/H synthase 1 precursor</t>
  </si>
  <si>
    <t>Ptgs1</t>
  </si>
  <si>
    <t>tyrosine-protein phosphatase non-receptor type 1</t>
  </si>
  <si>
    <t>Ptpn1</t>
  </si>
  <si>
    <t>tyrosine-protein phosphatase non-receptor type 11 isoform a</t>
  </si>
  <si>
    <t>Ptpn11</t>
  </si>
  <si>
    <t>tyrosine-protein phosphatase non-receptor type 11 isoform b</t>
  </si>
  <si>
    <t>receptor-type tyrosine-protein phosphatase F precursor</t>
  </si>
  <si>
    <t>Ptprf</t>
  </si>
  <si>
    <t>receptor-type tyrosine-protein phosphatase mu precursor</t>
  </si>
  <si>
    <t>Ptprm</t>
  </si>
  <si>
    <t>poly(U)-binding-splicing factor PUF60 isoform c</t>
  </si>
  <si>
    <t>Puf60</t>
  </si>
  <si>
    <t>tRNA pseudouridine synthase A, mitochondrial isoform 3</t>
  </si>
  <si>
    <t>Pus1</t>
  </si>
  <si>
    <t>poliovirus receptor-related protein 2 isoform 1 precursor</t>
  </si>
  <si>
    <t>Pvrl2</t>
  </si>
  <si>
    <t>poliovirus receptor-related protein 2 isoform 2 precursor</t>
  </si>
  <si>
    <t>peroxidasin homolog precursor</t>
  </si>
  <si>
    <t>Pxdn</t>
  </si>
  <si>
    <t>pyrroline-5-carboxylate reductase 3</t>
  </si>
  <si>
    <t>Pycrl</t>
  </si>
  <si>
    <t>glutaminyl-tRNA synthetase isoform 1</t>
  </si>
  <si>
    <t>Qars</t>
  </si>
  <si>
    <t>glutaminyl-tRNA synthetase isoform 2</t>
  </si>
  <si>
    <t>protein quaking isoform 2</t>
  </si>
  <si>
    <t>Qk</t>
  </si>
  <si>
    <t>ras-related protein Rab-24</t>
  </si>
  <si>
    <t>Rab24</t>
  </si>
  <si>
    <t>ras-related protein Rab-31</t>
  </si>
  <si>
    <t>Rab31</t>
  </si>
  <si>
    <t>geranylgeranyl transferase type-2 subunit alpha</t>
  </si>
  <si>
    <t>Rabggta</t>
  </si>
  <si>
    <t>geranylgeranyl transferase type-2 subunit beta isoform 2</t>
  </si>
  <si>
    <t>Rabggtb</t>
  </si>
  <si>
    <t>guanine nucleotide exchange factor MSS4</t>
  </si>
  <si>
    <t>Rabif</t>
  </si>
  <si>
    <t>cell cycle checkpoint control protein RAD9A</t>
  </si>
  <si>
    <t>Rad9</t>
  </si>
  <si>
    <t>mRNA export factor</t>
  </si>
  <si>
    <t>Rae1</t>
  </si>
  <si>
    <t>ras-related protein Ral-B precursor</t>
  </si>
  <si>
    <t>Ralb</t>
  </si>
  <si>
    <t>ran-specific GTPase-activating protein</t>
  </si>
  <si>
    <t>Ranbp1</t>
  </si>
  <si>
    <t>E3 SUMO-protein ligase RanBP2</t>
  </si>
  <si>
    <t>Ranbp2</t>
  </si>
  <si>
    <t>ran GTPase-activating protein 1</t>
  </si>
  <si>
    <t>Rangap1</t>
  </si>
  <si>
    <t>ras-related protein Rap-2b precursor</t>
  </si>
  <si>
    <t>Rap2b</t>
  </si>
  <si>
    <t>ribonucleoprotein PTB-binding 1</t>
  </si>
  <si>
    <t>Raver1</t>
  </si>
  <si>
    <t>histone-binding protein RBBP4</t>
  </si>
  <si>
    <t>Rbbp4</t>
  </si>
  <si>
    <t>putative hydrolase RBBP9</t>
  </si>
  <si>
    <t>Rbbp9</t>
  </si>
  <si>
    <t>RNA binding motif protein 15</t>
  </si>
  <si>
    <t>Rbm15</t>
  </si>
  <si>
    <t>RNA-binding protein 47</t>
  </si>
  <si>
    <t>Rbm47</t>
  </si>
  <si>
    <t>RNA-binding protein 4B</t>
  </si>
  <si>
    <t>Rbm4b</t>
  </si>
  <si>
    <t>RNA-binding motif protein, X-linked 2</t>
  </si>
  <si>
    <t>Rbmx2</t>
  </si>
  <si>
    <t>RNA-binding protein with multiple splicing isoform 1</t>
  </si>
  <si>
    <t>Rbpms</t>
  </si>
  <si>
    <t>E3 ubiquitin-protein ligase RBX1</t>
  </si>
  <si>
    <t>Rbx1</t>
  </si>
  <si>
    <t>regulator of chromosome condensation isoform 2</t>
  </si>
  <si>
    <t>Rcc1</t>
  </si>
  <si>
    <t>receptor expression-enhancing protein 6 isoform 2</t>
  </si>
  <si>
    <t>Reep6</t>
  </si>
  <si>
    <t>transcription factor p65</t>
  </si>
  <si>
    <t>Rela</t>
  </si>
  <si>
    <t>GTP-binding protein Rheb precursor</t>
  </si>
  <si>
    <t>Rheb</t>
  </si>
  <si>
    <t>transforming protein RhoA precursor</t>
  </si>
  <si>
    <t>Rhoa</t>
  </si>
  <si>
    <t>rho-related GTP-binding protein RhoC precursor</t>
  </si>
  <si>
    <t>Rhoc</t>
  </si>
  <si>
    <t>mitochondrial Rho GTPase 1 isoform 1</t>
  </si>
  <si>
    <t>Rhot1</t>
  </si>
  <si>
    <t>rhophilin-2</t>
  </si>
  <si>
    <t>Rhpn2</t>
  </si>
  <si>
    <t>ribonuclease H2 subunit B</t>
  </si>
  <si>
    <t>Rnaseh2b</t>
  </si>
  <si>
    <t>E3 ubiquitin-protein ligase RNF181</t>
  </si>
  <si>
    <t>Rnf181</t>
  </si>
  <si>
    <t>mRNA cap guanine-N7 methyltransferase isoform 2</t>
  </si>
  <si>
    <t>Rnmt</t>
  </si>
  <si>
    <t>aminopeptidase B isoform 1</t>
  </si>
  <si>
    <t>Rnpep</t>
  </si>
  <si>
    <t>aminopeptidase B isoform 2</t>
  </si>
  <si>
    <t>rho-associated protein kinase 2</t>
  </si>
  <si>
    <t>ribosome production factor 2 homolog isoform 2</t>
  </si>
  <si>
    <t>Rpf2</t>
  </si>
  <si>
    <t>protein fantom</t>
  </si>
  <si>
    <t>Rpgrip1l</t>
  </si>
  <si>
    <t>60S ribosomal protein L15</t>
  </si>
  <si>
    <t>Rpl15</t>
  </si>
  <si>
    <t>60S ribosomal protein L19 isoform 2</t>
  </si>
  <si>
    <t>Rpl19</t>
  </si>
  <si>
    <t>60S ribosomal protein L28</t>
  </si>
  <si>
    <t>Rpl28</t>
  </si>
  <si>
    <t>60S ribosomal protein L30</t>
  </si>
  <si>
    <t>Rpl30</t>
  </si>
  <si>
    <t>60S ribosomal protein L35</t>
  </si>
  <si>
    <t>Rpl35</t>
  </si>
  <si>
    <t>60S ribosomal protein L35a</t>
  </si>
  <si>
    <t>Rpl35a</t>
  </si>
  <si>
    <t>60S ribosomal protein L38</t>
  </si>
  <si>
    <t>Rpl38</t>
  </si>
  <si>
    <t>60S acidic ribosomal protein P1</t>
  </si>
  <si>
    <t>Rplp1</t>
  </si>
  <si>
    <t>regulation of nuclear pre-mRNA domain-containing protein 1B</t>
  </si>
  <si>
    <t>Rprd1b</t>
  </si>
  <si>
    <t>40S ribosomal protein S10</t>
  </si>
  <si>
    <t>Rps10</t>
  </si>
  <si>
    <t>40S ribosomal protein S13</t>
  </si>
  <si>
    <t>Rps13</t>
  </si>
  <si>
    <t>40S ribosomal protein S17</t>
  </si>
  <si>
    <t>Rps17</t>
  </si>
  <si>
    <t>40S ribosomal protein S18</t>
  </si>
  <si>
    <t>Rps18</t>
  </si>
  <si>
    <t>40S ribosomal protein S23</t>
  </si>
  <si>
    <t>Rps23</t>
  </si>
  <si>
    <t>40S ribosomal protein S26</t>
  </si>
  <si>
    <t>Rps26</t>
  </si>
  <si>
    <t>40S ribosomal protein S27</t>
  </si>
  <si>
    <t>Rps27</t>
  </si>
  <si>
    <t>ubiquitin-40S ribosomal protein S27a precursor</t>
  </si>
  <si>
    <t>Rps27a</t>
  </si>
  <si>
    <t>40S ribosomal protein S27-like</t>
  </si>
  <si>
    <t>Rps27l</t>
  </si>
  <si>
    <t>ribosomal protein S6 kinase alpha-3</t>
  </si>
  <si>
    <t>40S ribosomal protein S7</t>
  </si>
  <si>
    <t>Rps7</t>
  </si>
  <si>
    <t>40S ribosomal protein S8</t>
  </si>
  <si>
    <t>Rps8</t>
  </si>
  <si>
    <t>ribonucleoside-diphosphate reductase subunit M2</t>
  </si>
  <si>
    <t>Rrm2</t>
  </si>
  <si>
    <t>RNA 3'-terminal phosphate cyclase</t>
  </si>
  <si>
    <t>Rtcd1</t>
  </si>
  <si>
    <t>protein S100-A10</t>
  </si>
  <si>
    <t>S100a10</t>
  </si>
  <si>
    <t>protein S100-A14 isoform a</t>
  </si>
  <si>
    <t>S100a14</t>
  </si>
  <si>
    <t>S100 calcium binding protein A16</t>
  </si>
  <si>
    <t>S100a16</t>
  </si>
  <si>
    <t>sterile alpha motif domain-containing protein 9-like</t>
  </si>
  <si>
    <t>Samd9l</t>
  </si>
  <si>
    <t>SAM domain and HD domain-containing protein 1 isoform 2</t>
  </si>
  <si>
    <t>Samhd1</t>
  </si>
  <si>
    <t>GTP-binding protein SAR1a</t>
  </si>
  <si>
    <t>Sar1a</t>
  </si>
  <si>
    <t>GTP-binding protein SAR1b</t>
  </si>
  <si>
    <t>Sar1b</t>
  </si>
  <si>
    <t>saccharopine dehydrogenase-like oxidoreductase</t>
  </si>
  <si>
    <t>Sccpdh</t>
  </si>
  <si>
    <t>sciellin</t>
  </si>
  <si>
    <t>Scel</t>
  </si>
  <si>
    <t>retinoid-inducible serine carboxypeptidase precursor</t>
  </si>
  <si>
    <t>Scpep1</t>
  </si>
  <si>
    <t>protein scribble homolog</t>
  </si>
  <si>
    <t>Scrib</t>
  </si>
  <si>
    <t>syntenin-1 isoform 2</t>
  </si>
  <si>
    <t>Sdcbp</t>
  </si>
  <si>
    <t>succinate dehydrogenase [ubiquinone] iron-sulfur subunit, mitochondrial precursor</t>
  </si>
  <si>
    <t>Sdhb</t>
  </si>
  <si>
    <t>succinate dehydrogenase cytochrome b560 subunit, mitochondrial precursor</t>
  </si>
  <si>
    <t>Sdhc</t>
  </si>
  <si>
    <t>epimerase family protein SDR39U1</t>
  </si>
  <si>
    <t>Sdr39u1</t>
  </si>
  <si>
    <t>signal peptidase complex catalytic subunit SEC11A</t>
  </si>
  <si>
    <t>Sec11a</t>
  </si>
  <si>
    <t>protein SEC13 homolog</t>
  </si>
  <si>
    <t>Sec13</t>
  </si>
  <si>
    <t>Sec24 related gene family, member C isoform 2</t>
  </si>
  <si>
    <t>Sec24c</t>
  </si>
  <si>
    <t>translocation protein SEC62</t>
  </si>
  <si>
    <t>Sec62</t>
  </si>
  <si>
    <t>nucleoporin SEH1 isoform b</t>
  </si>
  <si>
    <t>Seh1l</t>
  </si>
  <si>
    <t>protein sel-1 homolog 1 isoform b precursor</t>
  </si>
  <si>
    <t>Sel1l</t>
  </si>
  <si>
    <t>semaphorin-3A precursor</t>
  </si>
  <si>
    <t>Sema3a</t>
  </si>
  <si>
    <t>semaphorin-3E precursor</t>
  </si>
  <si>
    <t>Sema3e</t>
  </si>
  <si>
    <t>semaphorin-4B precursor</t>
  </si>
  <si>
    <t>Sema4b</t>
  </si>
  <si>
    <t>semaphorin-4D precursor</t>
  </si>
  <si>
    <t>Sema4d</t>
  </si>
  <si>
    <t>serine incorporator 2 isoform 2</t>
  </si>
  <si>
    <t>Serinc2</t>
  </si>
  <si>
    <t>serine (or cysteine) proteinase inhibitor, clade B, member 9</t>
  </si>
  <si>
    <t>Serpinb9</t>
  </si>
  <si>
    <t>serpin H1 precursor</t>
  </si>
  <si>
    <t>Serpinh1</t>
  </si>
  <si>
    <t>protein SET isoform 2</t>
  </si>
  <si>
    <t>Set</t>
  </si>
  <si>
    <t>probable helicase senataxin</t>
  </si>
  <si>
    <t>Setx</t>
  </si>
  <si>
    <t>splicing factor 3A subunit 2</t>
  </si>
  <si>
    <t>Sf3a2</t>
  </si>
  <si>
    <t>splicing factor 3A subunit 3</t>
  </si>
  <si>
    <t>Sf3a3</t>
  </si>
  <si>
    <t>splicing factor 3b, subunit 2</t>
  </si>
  <si>
    <t>Sf3b2</t>
  </si>
  <si>
    <t>splicing factor 3B subunit 4</t>
  </si>
  <si>
    <t>Sf3b4</t>
  </si>
  <si>
    <t>14-3-3 protein sigma</t>
  </si>
  <si>
    <t>Sfn</t>
  </si>
  <si>
    <t>vesicle transport protein SFT2B</t>
  </si>
  <si>
    <t>Sft2d2</t>
  </si>
  <si>
    <t>sideroflexin-3 isoform 3</t>
  </si>
  <si>
    <t>Sfxn3</t>
  </si>
  <si>
    <t>small glutamine-rich tetratricopeptide repeat-containing protein alpha</t>
  </si>
  <si>
    <t>Sgta</t>
  </si>
  <si>
    <t>endophilin-A2 isoform 2</t>
  </si>
  <si>
    <t>Sh3gl1</t>
  </si>
  <si>
    <t>SH3 domain-containing YSC84-like protein 1</t>
  </si>
  <si>
    <t>Sh3yl1</t>
  </si>
  <si>
    <t>superkiller viralicidic activity 2-like 2</t>
  </si>
  <si>
    <t>Skiv2l2</t>
  </si>
  <si>
    <t>urea transporter 1 isoform b</t>
  </si>
  <si>
    <t>Slc14a1</t>
  </si>
  <si>
    <t>mitochondrial uncoupling protein 4</t>
  </si>
  <si>
    <t>Slc25a27</t>
  </si>
  <si>
    <t>zinc transporter 1</t>
  </si>
  <si>
    <t>Slc30a1</t>
  </si>
  <si>
    <t>zinc transporter 7</t>
  </si>
  <si>
    <t>Slc30a7</t>
  </si>
  <si>
    <t>solute carrier family 35 member F2</t>
  </si>
  <si>
    <t>Slc35f2</t>
  </si>
  <si>
    <t>sodium-coupled neutral amino acid transporter 1</t>
  </si>
  <si>
    <t>Slc38a1</t>
  </si>
  <si>
    <t>sodium-coupled neutral amino acid transporter 2</t>
  </si>
  <si>
    <t>Slc38a2</t>
  </si>
  <si>
    <t>choline transporter-like protein 1 isoform A</t>
  </si>
  <si>
    <t>Slc44a1</t>
  </si>
  <si>
    <t>choline transporter-like protein 1 isoform B</t>
  </si>
  <si>
    <t>sodium bicarbonate transporter-like protein 11</t>
  </si>
  <si>
    <t>Slc4a11</t>
  </si>
  <si>
    <t>electrogenic sodium bicarbonate cotransporter 1 isoform c</t>
  </si>
  <si>
    <t>Slc4a4</t>
  </si>
  <si>
    <t>sodium- and chloride-dependent taurine transporter</t>
  </si>
  <si>
    <t>Slc6a6</t>
  </si>
  <si>
    <t>Y+L amino acid transporter 2</t>
  </si>
  <si>
    <t>Slc7a6</t>
  </si>
  <si>
    <t>sodium/hydrogen exchanger 1</t>
  </si>
  <si>
    <t>Slc9a1</t>
  </si>
  <si>
    <t>solute carrier organic anion transporter family member 4A1</t>
  </si>
  <si>
    <t>Slco4a1</t>
  </si>
  <si>
    <t>mothers against decapentaplegic homolog 3</t>
  </si>
  <si>
    <t>Smad3</t>
  </si>
  <si>
    <t>transcription activator BRG1 isoform 3</t>
  </si>
  <si>
    <t>Smarca4</t>
  </si>
  <si>
    <t>SWI/SNF-related matrix-associated actin-dependent regulator of chromatin subfamily B member 1 isoform 2</t>
  </si>
  <si>
    <t>Smarcb1</t>
  </si>
  <si>
    <t>structural maintenance of chromosomes protein 1A</t>
  </si>
  <si>
    <t>Smc1a</t>
  </si>
  <si>
    <t>structural maintenance of chromosomes protein 4</t>
  </si>
  <si>
    <t>Smc4</t>
  </si>
  <si>
    <t>structural maintenance of chromosomes flexible hinge domain-containing protein 1</t>
  </si>
  <si>
    <t>Smchd1</t>
  </si>
  <si>
    <t>U1 small nuclear ribonucleoprotein 70 kDa</t>
  </si>
  <si>
    <t>Snrnp70</t>
  </si>
  <si>
    <t>U2 small nuclear ribonucleoprotein A'</t>
  </si>
  <si>
    <t>Snrpa1</t>
  </si>
  <si>
    <t>U2 small nuclear ribonucleoprotein B''</t>
  </si>
  <si>
    <t>Snrpb2</t>
  </si>
  <si>
    <t>U1 small nuclear ribonucleoprotein C</t>
  </si>
  <si>
    <t>Snrpc</t>
  </si>
  <si>
    <t>small nuclear ribonucleoprotein Sm D2</t>
  </si>
  <si>
    <t>Snrpd2</t>
  </si>
  <si>
    <t>small nuclear ribonucleoprotein E</t>
  </si>
  <si>
    <t>Snrpe</t>
  </si>
  <si>
    <t>small nuclear ribonucleoprotein F</t>
  </si>
  <si>
    <t>Snrpf</t>
  </si>
  <si>
    <t>alpha-1-syntrophin</t>
  </si>
  <si>
    <t>Snta1</t>
  </si>
  <si>
    <t>beta-2-syntrophin</t>
  </si>
  <si>
    <t>Sntb2</t>
  </si>
  <si>
    <t>sorting nexin-1</t>
  </si>
  <si>
    <t>Snx1</t>
  </si>
  <si>
    <t>sorting nexin-12 isoform 1</t>
  </si>
  <si>
    <t>Snx12</t>
  </si>
  <si>
    <t>sorting nexin-27 isoform 2</t>
  </si>
  <si>
    <t>Snx27</t>
  </si>
  <si>
    <t>sorting nexin-5</t>
  </si>
  <si>
    <t>Snx5</t>
  </si>
  <si>
    <t>sorting nexin-6</t>
  </si>
  <si>
    <t>Snx6</t>
  </si>
  <si>
    <t>sorting nexin-9</t>
  </si>
  <si>
    <t>Snx9</t>
  </si>
  <si>
    <t>superoxide dismutase [Mn], mitochondrial precursor</t>
  </si>
  <si>
    <t>Sod2</t>
  </si>
  <si>
    <t>vinexin</t>
  </si>
  <si>
    <t>Sorbs3</t>
  </si>
  <si>
    <t>signal peptidase complex subunit 2</t>
  </si>
  <si>
    <t>Spcs2</t>
  </si>
  <si>
    <t>signal peptidase complex subunit 3</t>
  </si>
  <si>
    <t>Spcs3</t>
  </si>
  <si>
    <t>cornifin-A</t>
  </si>
  <si>
    <t>Sprr1a</t>
  </si>
  <si>
    <t>serine palmitoyltransferase 1</t>
  </si>
  <si>
    <t>Sptlc1</t>
  </si>
  <si>
    <t>spermidine synthase</t>
  </si>
  <si>
    <t>Srm</t>
  </si>
  <si>
    <t>signal recognition particle 19 kDa protein</t>
  </si>
  <si>
    <t>Srp19</t>
  </si>
  <si>
    <t>signal recognition particle 68 kDa protein</t>
  </si>
  <si>
    <t>Srp68</t>
  </si>
  <si>
    <t>signal recognition particle 72</t>
  </si>
  <si>
    <t>Srp72</t>
  </si>
  <si>
    <t>signal recognition particle receptor subunit alpha</t>
  </si>
  <si>
    <t>Srpr</t>
  </si>
  <si>
    <t>signal recognition particle receptor subunit beta</t>
  </si>
  <si>
    <t>Srprb</t>
  </si>
  <si>
    <t>serine/arginine repetitive matrix protein 1 isoform 2</t>
  </si>
  <si>
    <t>Srrm1</t>
  </si>
  <si>
    <t>serine/arginine repetitive matrix protein 2</t>
  </si>
  <si>
    <t>Srrm2</t>
  </si>
  <si>
    <t>serine/arginine-rich splicing factor 10 isoform 1</t>
  </si>
  <si>
    <t>Srsf10</t>
  </si>
  <si>
    <t>splicing factor, arginine/serine-rich 11 isoform 1</t>
  </si>
  <si>
    <t>Srsf11</t>
  </si>
  <si>
    <t>serine/arginine-rich splicing factor 2</t>
  </si>
  <si>
    <t>Srsf2</t>
  </si>
  <si>
    <t>arginine/serine-rich splicing factor 6</t>
  </si>
  <si>
    <t>Srsf6</t>
  </si>
  <si>
    <t>serine/arginine-rich splicing factor 9</t>
  </si>
  <si>
    <t>Srsf9</t>
  </si>
  <si>
    <t>single-stranded DNA-binding protein, mitochondrial isoform 1</t>
  </si>
  <si>
    <t>Ssbp1</t>
  </si>
  <si>
    <t>translocon-associated protein subunit gamma</t>
  </si>
  <si>
    <t>Ssr3</t>
  </si>
  <si>
    <t>translocon-associated protein subunit delta isoform 2 precursor</t>
  </si>
  <si>
    <t>Ssr4</t>
  </si>
  <si>
    <t>FACT complex subunit SSRP1 isoform 1</t>
  </si>
  <si>
    <t>Ssrp1</t>
  </si>
  <si>
    <t>double-stranded RNA-binding protein Staufen homolog 1 isoform 3</t>
  </si>
  <si>
    <t>Stau1</t>
  </si>
  <si>
    <t>stathmin</t>
  </si>
  <si>
    <t>Stmn1</t>
  </si>
  <si>
    <t>striatin</t>
  </si>
  <si>
    <t>Strn</t>
  </si>
  <si>
    <t>dolichyl-diphosphooligosaccharide--protein glycosyltransferase subunit STT3B</t>
  </si>
  <si>
    <t>Stt3b</t>
  </si>
  <si>
    <t>STIP1 homology and U box-containing protein 1</t>
  </si>
  <si>
    <t>Stub1</t>
  </si>
  <si>
    <t>syntaxin-7</t>
  </si>
  <si>
    <t>Stx7</t>
  </si>
  <si>
    <t>syntaxin-binding protein 2</t>
  </si>
  <si>
    <t>Stxbp2</t>
  </si>
  <si>
    <t>activated RNA polymerase II transcriptional coactivator p15</t>
  </si>
  <si>
    <t>Sub1</t>
  </si>
  <si>
    <t>SUN domain-containing protein 1 isoform 5</t>
  </si>
  <si>
    <t>Sun1</t>
  </si>
  <si>
    <t>surfeit locus protein 4</t>
  </si>
  <si>
    <t>Surf4</t>
  </si>
  <si>
    <t>serine/threonine-protein kinase TAO3</t>
  </si>
  <si>
    <t>tapasin isoform 2 precursor</t>
  </si>
  <si>
    <t>Tapbp</t>
  </si>
  <si>
    <t>threonine--tRNA ligase, mitochondrial isoform 3</t>
  </si>
  <si>
    <t>Tars2</t>
  </si>
  <si>
    <t>TBC1 domain family member 10A</t>
  </si>
  <si>
    <t>Tbc1d10a</t>
  </si>
  <si>
    <t>TBC1 domain family member 15</t>
  </si>
  <si>
    <t>Tbc1d15</t>
  </si>
  <si>
    <t>tubulin-folding cofactor B</t>
  </si>
  <si>
    <t>Tbcb</t>
  </si>
  <si>
    <t>tubulin-specific chaperone C</t>
  </si>
  <si>
    <t>Tbcc</t>
  </si>
  <si>
    <t>tubulin-specific chaperone D</t>
  </si>
  <si>
    <t>Tbcd</t>
  </si>
  <si>
    <t>TATA box-binding protein-like protein 1</t>
  </si>
  <si>
    <t>Tbpl1</t>
  </si>
  <si>
    <t>transcription elongation factor A protein 1 isoform 3</t>
  </si>
  <si>
    <t>Tcea1</t>
  </si>
  <si>
    <t>transcription elongation factor B polypeptide 2</t>
  </si>
  <si>
    <t>Tceb2</t>
  </si>
  <si>
    <t>T-cell, immune regulator 1</t>
  </si>
  <si>
    <t>Tcirg1</t>
  </si>
  <si>
    <t>trans-2,3-enoyl-CoA reductase isoform 1</t>
  </si>
  <si>
    <t>Tecr</t>
  </si>
  <si>
    <t>trans-2,3-enoyl-CoA reductase isoform 2</t>
  </si>
  <si>
    <t>tuftelin-interacting protein 11</t>
  </si>
  <si>
    <t>Tfip11</t>
  </si>
  <si>
    <t>thrombospondin-1 precursor</t>
  </si>
  <si>
    <t>Thbs1</t>
  </si>
  <si>
    <t>THO complex subunit 6 homolog</t>
  </si>
  <si>
    <t>Thoc6</t>
  </si>
  <si>
    <t>mitochondrial import inner membrane translocase subunit Tim17-B</t>
  </si>
  <si>
    <t>Timm17b</t>
  </si>
  <si>
    <t>mitochondrial import inner membrane translocase subunit Tim23</t>
  </si>
  <si>
    <t>Timm23</t>
  </si>
  <si>
    <t>mitochondrial import inner membrane translocase subunit TIM44</t>
  </si>
  <si>
    <t>Timm44</t>
  </si>
  <si>
    <t>TIP41-like protein</t>
  </si>
  <si>
    <t>Tiprl</t>
  </si>
  <si>
    <t>tight junction protein ZO-1 isoform 2</t>
  </si>
  <si>
    <t>Tjp1</t>
  </si>
  <si>
    <t>tight junction protein ZO-2 isoform 2</t>
  </si>
  <si>
    <t>Tjp2</t>
  </si>
  <si>
    <t>tight junction protein ZO-3</t>
  </si>
  <si>
    <t>Tjp3</t>
  </si>
  <si>
    <t>talin-1</t>
  </si>
  <si>
    <t>Tln1</t>
  </si>
  <si>
    <t>transmembrane 9 superfamily member 3 precursor</t>
  </si>
  <si>
    <t>Tm9sf3</t>
  </si>
  <si>
    <t>transmembrane emp24 domain-containing protein 10 precursor</t>
  </si>
  <si>
    <t>Tmed10</t>
  </si>
  <si>
    <t>transmembrane emp24 domain-containing protein 2 precursor</t>
  </si>
  <si>
    <t>Tmed2</t>
  </si>
  <si>
    <t>transmembrane emp24 domain-containing protein 4 precursor</t>
  </si>
  <si>
    <t>Tmed4</t>
  </si>
  <si>
    <t>transmembrane emp24 protein transport domain containing 7 precursor</t>
  </si>
  <si>
    <t>Tmed7</t>
  </si>
  <si>
    <t>transmembrane protein 106B</t>
  </si>
  <si>
    <t>Tmem106b</t>
  </si>
  <si>
    <t>ER membrane protein complex subunit 3</t>
  </si>
  <si>
    <t>Tmem111</t>
  </si>
  <si>
    <t>transmembrane protein 165 precursor</t>
  </si>
  <si>
    <t>Tmem165</t>
  </si>
  <si>
    <t>transmembrane protein 206</t>
  </si>
  <si>
    <t>Tmem206</t>
  </si>
  <si>
    <t>transmembrane protein 33 isoform 2</t>
  </si>
  <si>
    <t>Tmem33</t>
  </si>
  <si>
    <t>transmembrane protein 43</t>
  </si>
  <si>
    <t>Tmem43</t>
  </si>
  <si>
    <t>transmembrane protein 63A</t>
  </si>
  <si>
    <t>Tmem63a</t>
  </si>
  <si>
    <t>trimethyllysine dioxygenase, mitochondrial</t>
  </si>
  <si>
    <t>Tmlhe</t>
  </si>
  <si>
    <t>tropomodulin-3</t>
  </si>
  <si>
    <t>Tmod3</t>
  </si>
  <si>
    <t>lamina-associated polypeptide 2 isoform epsilon</t>
  </si>
  <si>
    <t>lamina-associated polypeptide 2 isoform delta</t>
  </si>
  <si>
    <t>protein disulfide-isomerase TMX3 precursor</t>
  </si>
  <si>
    <t>Tmx3</t>
  </si>
  <si>
    <t>target of EGR1 protein 1</t>
  </si>
  <si>
    <t>Toe1</t>
  </si>
  <si>
    <t>mitochondrial import receptor subunit TOM22 homolog</t>
  </si>
  <si>
    <t>Tomm22</t>
  </si>
  <si>
    <t>DNA topoisomerase 2-alpha</t>
  </si>
  <si>
    <t>Top2a</t>
  </si>
  <si>
    <t>torsin-1A precursor</t>
  </si>
  <si>
    <t>Tor1a</t>
  </si>
  <si>
    <t>torsin-1B precursor</t>
  </si>
  <si>
    <t>Tor1b</t>
  </si>
  <si>
    <t>torsin-3A precursor</t>
  </si>
  <si>
    <t>Tor3a</t>
  </si>
  <si>
    <t>trophoblast glycoprotein precursor</t>
  </si>
  <si>
    <t>Tpbg</t>
  </si>
  <si>
    <t>two pore calcium channel protein 2</t>
  </si>
  <si>
    <t>Tpcn2</t>
  </si>
  <si>
    <t>tropomyosin alpha-1 chain isoform 7</t>
  </si>
  <si>
    <t>Tpm1</t>
  </si>
  <si>
    <t>tripeptidyl-peptidase 1 precursor</t>
  </si>
  <si>
    <t>Tpp1</t>
  </si>
  <si>
    <t>tripeptidyl-peptidase 2</t>
  </si>
  <si>
    <t>Tpp2</t>
  </si>
  <si>
    <t>translationally-controlled tumor protein</t>
  </si>
  <si>
    <t>Tpt1</t>
  </si>
  <si>
    <t>transformer-2 protein homolog alpha</t>
  </si>
  <si>
    <t>Tra2a</t>
  </si>
  <si>
    <t>transformer-2 protein homolog beta</t>
  </si>
  <si>
    <t>Tra2b</t>
  </si>
  <si>
    <t>traB domain-containing protein</t>
  </si>
  <si>
    <t>Trabd</t>
  </si>
  <si>
    <t>trafficking protein particle complex subunit 6B</t>
  </si>
  <si>
    <t>Trappc6b</t>
  </si>
  <si>
    <t>trehalase precursor</t>
  </si>
  <si>
    <t>Treh</t>
  </si>
  <si>
    <t>E3 ubiquitin/ISG15 ligase TRIM25</t>
  </si>
  <si>
    <t>Trim25</t>
  </si>
  <si>
    <t>TRIO and F-actin-binding protein isoform 1</t>
  </si>
  <si>
    <t>Triobp</t>
  </si>
  <si>
    <t>cdc42-interacting protein 4 isoform 4</t>
  </si>
  <si>
    <t>Trip10</t>
  </si>
  <si>
    <t>tRNA (uracil-5-)-methyltransferase homolog A isoform 1</t>
  </si>
  <si>
    <t>Trmt2a</t>
  </si>
  <si>
    <t>transient receptor potential cation channel subfamily V member 4</t>
  </si>
  <si>
    <t>Trpv4</t>
  </si>
  <si>
    <t>trypsin 5 precursor</t>
  </si>
  <si>
    <t>Try5</t>
  </si>
  <si>
    <t>translin</t>
  </si>
  <si>
    <t>Tsn</t>
  </si>
  <si>
    <t>tetraspanin-14</t>
  </si>
  <si>
    <t>Tspan14</t>
  </si>
  <si>
    <t>GDP-L-fucose synthase</t>
  </si>
  <si>
    <t>Tsta3</t>
  </si>
  <si>
    <t>ER membrane protein complex subunit 2</t>
  </si>
  <si>
    <t>Ttc35</t>
  </si>
  <si>
    <t>tubulin--tyrosine ligase-like protein 12</t>
  </si>
  <si>
    <t>Ttll12</t>
  </si>
  <si>
    <t>tubulin beta-6 chain</t>
  </si>
  <si>
    <t>Tubb6</t>
  </si>
  <si>
    <t>tubulin gamma-1 chain</t>
  </si>
  <si>
    <t>Tubg1</t>
  </si>
  <si>
    <t>elongation factor Tu, mitochondrial isoform 1</t>
  </si>
  <si>
    <t>Tufm</t>
  </si>
  <si>
    <t>elongation factor Tu, mitochondrial isoform 2</t>
  </si>
  <si>
    <t>tumor suppressor candidate 3 precursor</t>
  </si>
  <si>
    <t>Tusc3</t>
  </si>
  <si>
    <t>twinfilin-1</t>
  </si>
  <si>
    <t>Twf1</t>
  </si>
  <si>
    <t>twinfilin-2</t>
  </si>
  <si>
    <t>Twf2</t>
  </si>
  <si>
    <t>DNA-directed RNA polymerase I subunit RPA43</t>
  </si>
  <si>
    <t>Twistnb</t>
  </si>
  <si>
    <t>thioredoxin-interacting protein isoform 2</t>
  </si>
  <si>
    <t>Txnip</t>
  </si>
  <si>
    <t>splicing factor U2AF 65 kDa subunit isoform 2</t>
  </si>
  <si>
    <t>U2af2</t>
  </si>
  <si>
    <t>NEDD8-activating enzyme E1 catalytic subunit isoform 2</t>
  </si>
  <si>
    <t>Uba3</t>
  </si>
  <si>
    <t>ubiquitin-associated protein 2</t>
  </si>
  <si>
    <t>Ubap2</t>
  </si>
  <si>
    <t>polyubiquitin-B</t>
  </si>
  <si>
    <t>Ubb</t>
  </si>
  <si>
    <t>ubiquitin-conjugating enzyme E2 D3</t>
  </si>
  <si>
    <t>Ube2d3</t>
  </si>
  <si>
    <t>SUMO-conjugating enzyme UBC9</t>
  </si>
  <si>
    <t>Ube2i</t>
  </si>
  <si>
    <t>NEDD8-conjugating enzyme Ubc12 isoform 2</t>
  </si>
  <si>
    <t>Ube2m</t>
  </si>
  <si>
    <t>ubiquitin-conjugating enzyme E2 Z</t>
  </si>
  <si>
    <t>Ube2z</t>
  </si>
  <si>
    <t>ubiquitin-like protein 5</t>
  </si>
  <si>
    <t>Ubl5</t>
  </si>
  <si>
    <t>UBX domain-containing protein 1</t>
  </si>
  <si>
    <t>Ubxn1</t>
  </si>
  <si>
    <t>ubiquitin carboxyl-terminal hydrolase isozyme L3</t>
  </si>
  <si>
    <t>Uchl3</t>
  </si>
  <si>
    <t>ubiquitin fusion degradation protein 1 homolog</t>
  </si>
  <si>
    <t>Ufd1l</t>
  </si>
  <si>
    <t>UDP-glucose:glycoprotein glucosyltransferase 1 precursor</t>
  </si>
  <si>
    <t>Uggt1</t>
  </si>
  <si>
    <t>UTP--glucose-1-phosphate uridylyltransferase</t>
  </si>
  <si>
    <t>Ugp2</t>
  </si>
  <si>
    <t>UDP-glucuronosyltransferase 1-1 precursor</t>
  </si>
  <si>
    <t>Ugt1a1</t>
  </si>
  <si>
    <t>uridine 5'-monophosphate synthase</t>
  </si>
  <si>
    <t>Umps</t>
  </si>
  <si>
    <t>cytochrome b-c1 complex subunit 9</t>
  </si>
  <si>
    <t>Uqcr10</t>
  </si>
  <si>
    <t>up-regulated during skeletal muscle growth protein 5</t>
  </si>
  <si>
    <t>Usmg5</t>
  </si>
  <si>
    <t>ubiquitin carboxyl-terminal hydrolase 10</t>
  </si>
  <si>
    <t>Usp10</t>
  </si>
  <si>
    <t>U3 small nucleolar RNA-associated protein 15 homolog</t>
  </si>
  <si>
    <t>Utp15</t>
  </si>
  <si>
    <t>U3 small nucleolar RNA-associated protein 18 homolog</t>
  </si>
  <si>
    <t>Utp18</t>
  </si>
  <si>
    <t>protein VAC14 homolog</t>
  </si>
  <si>
    <t>Vac14</t>
  </si>
  <si>
    <t>vesicle-associated membrane protein 3</t>
  </si>
  <si>
    <t>Vamp3</t>
  </si>
  <si>
    <t>vesicle-associated membrane protein 8</t>
  </si>
  <si>
    <t>Vamp8</t>
  </si>
  <si>
    <t>vesicle-associated membrane protein-associated protein A</t>
  </si>
  <si>
    <t>Vapa</t>
  </si>
  <si>
    <t>vesicle-associated membrane protein-associated protein B</t>
  </si>
  <si>
    <t>Vapb</t>
  </si>
  <si>
    <t>synaptic vesicle membrane protein VAT-1 homolog</t>
  </si>
  <si>
    <t>Vat1</t>
  </si>
  <si>
    <t>deubiquitinating protein VCIP135</t>
  </si>
  <si>
    <t>Vcpip1</t>
  </si>
  <si>
    <t>vitamin K epoxide reductase complex subunit 1 precursor</t>
  </si>
  <si>
    <t>Vkorc1</t>
  </si>
  <si>
    <t>vacuolar protein sorting-associated protein 26B</t>
  </si>
  <si>
    <t>Vps26b</t>
  </si>
  <si>
    <t>vacuolar protein sorting-associated protein 4A</t>
  </si>
  <si>
    <t>Vps4a</t>
  </si>
  <si>
    <t>serine/threonine-protein kinase VRK1 isoform c</t>
  </si>
  <si>
    <t>WD repeat and HMG-box DNA-binding protein 1</t>
  </si>
  <si>
    <t>Wdhd1</t>
  </si>
  <si>
    <t>methylosome protein 50</t>
  </si>
  <si>
    <t>Wdr77</t>
  </si>
  <si>
    <t>WD repeat-containing protein 82</t>
  </si>
  <si>
    <t>Wdr82</t>
  </si>
  <si>
    <t>exportin-7</t>
  </si>
  <si>
    <t>Xpo7</t>
  </si>
  <si>
    <t>xylulose kinase isoform 2</t>
  </si>
  <si>
    <t>Xylb</t>
  </si>
  <si>
    <t>protein YIF1A</t>
  </si>
  <si>
    <t>Yif1a</t>
  </si>
  <si>
    <t>protein YIPF4</t>
  </si>
  <si>
    <t>Yipf4</t>
  </si>
  <si>
    <t>synaptobrevin homolog YKT6</t>
  </si>
  <si>
    <t>Ykt6</t>
  </si>
  <si>
    <t>zinc-binding alcohol dehydrogenase domain-containing protein 2</t>
  </si>
  <si>
    <t>Zadh2</t>
  </si>
  <si>
    <t>zygote arrest protein 1</t>
  </si>
  <si>
    <t>Zar1</t>
  </si>
  <si>
    <t>zinc finger BED domain-containing protein 6</t>
  </si>
  <si>
    <t>Zbed6</t>
  </si>
  <si>
    <t>zinc finger CCCH domain-containing protein 15</t>
  </si>
  <si>
    <t>Zc3h15</t>
  </si>
  <si>
    <t>zinc finger protein 207 isoform 4</t>
  </si>
  <si>
    <t>Zfp207</t>
  </si>
  <si>
    <t>DBIRD complex subunit ZNF326</t>
  </si>
  <si>
    <t>Zfp326</t>
  </si>
  <si>
    <t>CAAX prenyl protease 1 homolog</t>
  </si>
  <si>
    <t>Zmpste24</t>
  </si>
  <si>
    <t>zyxin</t>
  </si>
  <si>
    <t>Zyx</t>
  </si>
  <si>
    <t>Family</t>
  </si>
  <si>
    <t>AGC</t>
  </si>
  <si>
    <t>CAMK</t>
  </si>
  <si>
    <t>CK1</t>
  </si>
  <si>
    <t>CMGC</t>
  </si>
  <si>
    <t>NEK</t>
  </si>
  <si>
    <t>RGC</t>
  </si>
  <si>
    <t>STE</t>
  </si>
  <si>
    <t>TKL</t>
  </si>
  <si>
    <t>Tyr</t>
  </si>
  <si>
    <t>Other</t>
  </si>
  <si>
    <t>Atypical</t>
  </si>
  <si>
    <t>Ellen Nein data shows S269 markedly decreased by H89.   The following is a list of H89 targets from the Dundee data.</t>
  </si>
  <si>
    <t>PKA</t>
  </si>
  <si>
    <t>S6K1</t>
  </si>
  <si>
    <t>MSK1</t>
  </si>
  <si>
    <t>PKB alpha</t>
  </si>
  <si>
    <t>ROCK 2</t>
  </si>
  <si>
    <t>PRK2</t>
  </si>
  <si>
    <t>RSK1</t>
  </si>
  <si>
    <t>PKB beta</t>
  </si>
  <si>
    <t>VEGFR1</t>
  </si>
  <si>
    <t>ERK8</t>
  </si>
  <si>
    <t>CHK2</t>
  </si>
  <si>
    <t>AMPK (hum)</t>
  </si>
  <si>
    <t>RSK2</t>
  </si>
  <si>
    <t>CHK1</t>
  </si>
  <si>
    <t>GCK</t>
  </si>
  <si>
    <t>AMPK</t>
  </si>
  <si>
    <t>FGF-R1</t>
  </si>
  <si>
    <t>PKD1</t>
  </si>
  <si>
    <t>PKC zeta</t>
  </si>
  <si>
    <t>PKC gamma</t>
  </si>
  <si>
    <t>CDK2-Cyclin A</t>
  </si>
  <si>
    <t>Aurora B</t>
  </si>
  <si>
    <t>MKK2</t>
  </si>
  <si>
    <t>MST3</t>
  </si>
  <si>
    <t>MLK1</t>
  </si>
  <si>
    <t>PHK</t>
  </si>
  <si>
    <t>MKK1</t>
  </si>
  <si>
    <t>MAPKAP-K2</t>
  </si>
  <si>
    <t>Aurora A</t>
  </si>
  <si>
    <t>MST2</t>
  </si>
  <si>
    <t>IGF-1R</t>
  </si>
  <si>
    <t>TAO1</t>
  </si>
  <si>
    <t>CDK9-Cyclin T1</t>
  </si>
  <si>
    <t>PRAK</t>
  </si>
  <si>
    <t>TSSK1</t>
  </si>
  <si>
    <t>TAK1</t>
  </si>
  <si>
    <t>SmMLCK</t>
  </si>
  <si>
    <t>MLK3</t>
  </si>
  <si>
    <t>CK1 delta</t>
  </si>
  <si>
    <t>EPH-B3</t>
  </si>
  <si>
    <t>IRR</t>
  </si>
  <si>
    <t>p38 delta MAPK</t>
  </si>
  <si>
    <t>EPH-A2</t>
  </si>
  <si>
    <t>PKC alpha</t>
  </si>
  <si>
    <t>LKB1</t>
  </si>
  <si>
    <t>ERK1</t>
  </si>
  <si>
    <t>EPH-A4</t>
  </si>
  <si>
    <t>ERK5</t>
  </si>
  <si>
    <t>TrkA</t>
  </si>
  <si>
    <t>PAK5</t>
  </si>
  <si>
    <t>HER4</t>
  </si>
  <si>
    <t>CAMKK beta</t>
  </si>
  <si>
    <t>BRK</t>
  </si>
  <si>
    <t>MNK1</t>
  </si>
  <si>
    <t>MNK2</t>
  </si>
  <si>
    <t>TIE2</t>
  </si>
  <si>
    <t>GSK3 beta</t>
  </si>
  <si>
    <t>MAPKAP-K3</t>
  </si>
  <si>
    <t>ERK2</t>
  </si>
  <si>
    <t>JNK1</t>
  </si>
  <si>
    <t>JNK3</t>
  </si>
  <si>
    <t>MEKK1</t>
  </si>
  <si>
    <t>EPH-B2</t>
  </si>
  <si>
    <t>NEK2a</t>
  </si>
  <si>
    <t>IKK beta</t>
  </si>
  <si>
    <t>p38 gamma MAPK</t>
  </si>
  <si>
    <t>IKK epsilon</t>
  </si>
  <si>
    <t>OSR1</t>
  </si>
  <si>
    <t>MKK6</t>
  </si>
  <si>
    <t>JNK2</t>
  </si>
  <si>
    <t>ASK1</t>
  </si>
  <si>
    <t>p38 alpha MAPK</t>
  </si>
  <si>
    <t>EPH-B1</t>
  </si>
  <si>
    <t>MPSK1</t>
  </si>
  <si>
    <t>p38 beta MAPK</t>
  </si>
  <si>
    <t>EPH-B4</t>
  </si>
  <si>
    <t>ABL</t>
  </si>
  <si>
    <t>CK2</t>
  </si>
  <si>
    <t>EF2K</t>
  </si>
  <si>
    <t>CK1 gamma 2</t>
  </si>
  <si>
    <t>IR</t>
  </si>
  <si>
    <t xml:space="preserve">Kinase </t>
  </si>
  <si>
    <t>Percent remaining by 10 micromolar</t>
  </si>
  <si>
    <t>SD</t>
  </si>
  <si>
    <t>Probability</t>
  </si>
  <si>
    <t>Probability Expressed</t>
  </si>
  <si>
    <t>Partial Bayes probability</t>
  </si>
  <si>
    <t>Bayes Probability</t>
  </si>
  <si>
    <t>Authors</t>
  </si>
  <si>
    <t>Affiliation</t>
  </si>
  <si>
    <t>Epithelial Systems Biology Laboratory</t>
  </si>
  <si>
    <t>NHLBI, National Institutes of Health,</t>
  </si>
  <si>
    <t>Bethesda, MD 20892‐1603, USA</t>
  </si>
  <si>
    <t>AQP2 fractions dot product</t>
  </si>
  <si>
    <t>Subject</t>
  </si>
  <si>
    <t>Verb (action)</t>
  </si>
  <si>
    <t>Object</t>
  </si>
  <si>
    <t>Phospho site (If any)</t>
  </si>
  <si>
    <t>Experimental System</t>
  </si>
  <si>
    <t>Percent of Control</t>
  </si>
  <si>
    <t xml:space="preserve"> Protein Description</t>
  </si>
  <si>
    <t>Dose</t>
  </si>
  <si>
    <t>Duration</t>
  </si>
  <si>
    <t>Ref Seq</t>
  </si>
  <si>
    <t>PMID</t>
  </si>
  <si>
    <t>Year</t>
  </si>
  <si>
    <t>dDAVP</t>
  </si>
  <si>
    <t>increases abundance of</t>
  </si>
  <si>
    <t>in mouse mpkCCD</t>
  </si>
  <si>
    <t>0.1 nM</t>
  </si>
  <si>
    <t>120 hrs</t>
  </si>
  <si>
    <t>Quantitative protein and mRNA profiling shows selective post-transcriptional control of protein expression by vasopressin in kidney cells</t>
  </si>
  <si>
    <t>to 370 %</t>
  </si>
  <si>
    <t>to 170 %</t>
  </si>
  <si>
    <t>to 160 %</t>
  </si>
  <si>
    <t>to 150 %</t>
  </si>
  <si>
    <t>to 140 %</t>
  </si>
  <si>
    <t>to 130 %</t>
  </si>
  <si>
    <t>serine/threonine- kinase PAK 3 isoform D</t>
  </si>
  <si>
    <t>NP_032804</t>
  </si>
  <si>
    <t>to 120 %</t>
  </si>
  <si>
    <t>serine/threonine- kinase PAK 2</t>
  </si>
  <si>
    <t>NP_796300</t>
  </si>
  <si>
    <t>to 110 %</t>
  </si>
  <si>
    <t>decreases abundance of</t>
  </si>
  <si>
    <t>to 40 %</t>
  </si>
  <si>
    <t>to 50 %</t>
  </si>
  <si>
    <t>NP_647461</t>
  </si>
  <si>
    <t>to 70 %</t>
  </si>
  <si>
    <t>to 80 %</t>
  </si>
  <si>
    <t>to 90 %</t>
  </si>
  <si>
    <t>in rat IMCD</t>
  </si>
  <si>
    <t>5 ng/hr to rats</t>
  </si>
  <si>
    <t>72 hrs</t>
  </si>
  <si>
    <t>Proteomic analysis of long-term vasopressin action in the inner medullary collecting duct of the Brattleboro rat</t>
  </si>
  <si>
    <t>G -coupled receptor kinase 4</t>
  </si>
  <si>
    <t>NP_075217</t>
  </si>
  <si>
    <t>to 300 %</t>
  </si>
  <si>
    <t>decreases translation rate of</t>
  </si>
  <si>
    <t>Proteome-wide profiling of protein half-lives in vasopressin-sensitive renal epithelial cells</t>
  </si>
  <si>
    <t>increases translation rate of</t>
  </si>
  <si>
    <t>to 30 %</t>
  </si>
  <si>
    <t>kinase C delta type</t>
  </si>
  <si>
    <t>NP_035233</t>
  </si>
  <si>
    <t>decreases phosphorylation of</t>
  </si>
  <si>
    <t>1 nM</t>
  </si>
  <si>
    <t>0-15 mins</t>
  </si>
  <si>
    <t>Dynamics of the G protein-coupled vasopressin V2 receptor signaling network revealed by quantitative phosphoproteomics</t>
  </si>
  <si>
    <t>increases phosphorylation of</t>
  </si>
  <si>
    <t>at S219</t>
  </si>
  <si>
    <t>at T238</t>
  </si>
  <si>
    <t>cyclin-dependent kinase 11B</t>
  </si>
  <si>
    <t>NP_665709</t>
  </si>
  <si>
    <t>at S704</t>
  </si>
  <si>
    <t>serine/threonine- kinase LMTK2</t>
  </si>
  <si>
    <t>NP_001131113</t>
  </si>
  <si>
    <t>at Y279</t>
  </si>
  <si>
    <t>glycogen synthase kinase-3 alpha</t>
  </si>
  <si>
    <t>NP_059040</t>
  </si>
  <si>
    <t>at S255</t>
  </si>
  <si>
    <t>serine/threonine- kinase A-Raf isoform 1</t>
  </si>
  <si>
    <t>NP_071977</t>
  </si>
  <si>
    <t>at Y409</t>
  </si>
  <si>
    <t>tyrosine- kinase HCK</t>
  </si>
  <si>
    <t>NP_037317</t>
  </si>
  <si>
    <t>at S55</t>
  </si>
  <si>
    <t>NP_445758</t>
  </si>
  <si>
    <t>at S797</t>
  </si>
  <si>
    <t>misshapen-like kinase 1</t>
  </si>
  <si>
    <t>NP_001258065</t>
  </si>
  <si>
    <t>at S913</t>
  </si>
  <si>
    <t>focal adhesion kinase 1</t>
  </si>
  <si>
    <t>NP_037213</t>
  </si>
  <si>
    <t>at S494</t>
  </si>
  <si>
    <t>calcium/calmodulin-dependent kinase kinase 2</t>
  </si>
  <si>
    <t>NP_112628</t>
  </si>
  <si>
    <t>at S970</t>
  </si>
  <si>
    <t>at S439</t>
  </si>
  <si>
    <t>mitogen-activated kinase kinase kinase 7</t>
  </si>
  <si>
    <t>NP_001101390</t>
  </si>
  <si>
    <t>at S473</t>
  </si>
  <si>
    <t>at S29</t>
  </si>
  <si>
    <t>serine/threonine- kinase ULK3</t>
  </si>
  <si>
    <t>NP_001258064</t>
  </si>
  <si>
    <t>at S714</t>
  </si>
  <si>
    <t>serine/threonine- kinase MRCK beta</t>
  </si>
  <si>
    <t>NP_446072</t>
  </si>
  <si>
    <t>at S680</t>
  </si>
  <si>
    <t>Traf2 and NCK interacting kinase</t>
  </si>
  <si>
    <t>NP_001099892</t>
  </si>
  <si>
    <t>at T575</t>
  </si>
  <si>
    <t>20 mins</t>
  </si>
  <si>
    <t>Phosphoproteomic profiling reveals vasopressin-regulated phosphorylation sites in collecting duct</t>
  </si>
  <si>
    <t>at S66</t>
  </si>
  <si>
    <t>cyclin-dependent kinase 18</t>
  </si>
  <si>
    <t>NP_001093976</t>
  </si>
  <si>
    <t>15 mins</t>
  </si>
  <si>
    <t>0.5 hr</t>
  </si>
  <si>
    <t>Quantitative phosphoproteomic analysis reveals vasopressin V2-receptor-dependent signaling pathways in renal collecting duct cells.</t>
  </si>
  <si>
    <t>at T618 or at S622</t>
  </si>
  <si>
    <t>AP2 associated kinase 1 isoform 1</t>
  </si>
  <si>
    <t>NP_001035195</t>
  </si>
  <si>
    <t>at S400</t>
  </si>
  <si>
    <t>mitogen-activated kinase kinase kinase kinase 5</t>
  </si>
  <si>
    <t>NP_958927</t>
  </si>
  <si>
    <t>at S259</t>
  </si>
  <si>
    <t>10 mins</t>
  </si>
  <si>
    <t>at T203</t>
  </si>
  <si>
    <t>1 hr</t>
  </si>
  <si>
    <t>in nuclear pellet of mouse mpkCCD</t>
  </si>
  <si>
    <t>Quantitative phosphoproteomics in nuclei of vasopressin-sensitive renal collecting duct cells</t>
  </si>
  <si>
    <t>in nuclear extract of mouse mpkCCD</t>
  </si>
  <si>
    <t>at S364</t>
  </si>
  <si>
    <t>in rat IMCD suspensions</t>
  </si>
  <si>
    <t>RAC-alpha serine/threonine kinase</t>
  </si>
  <si>
    <t>NP_150233.1</t>
  </si>
  <si>
    <t>at T308</t>
  </si>
  <si>
    <t>at T183</t>
  </si>
  <si>
    <t>NP_446294.1</t>
  </si>
  <si>
    <t>at Y185</t>
  </si>
  <si>
    <t>NP_059043.1</t>
  </si>
  <si>
    <t>at Y205</t>
  </si>
  <si>
    <t>mitogen-activated protein kinase 4</t>
  </si>
  <si>
    <t>at S218</t>
  </si>
  <si>
    <t>NP_113831.1</t>
  </si>
  <si>
    <t>at S222</t>
  </si>
  <si>
    <t>dual specificity mitogen-activated protein kinase kinase 2</t>
  </si>
  <si>
    <t>NP_579817.1</t>
  </si>
  <si>
    <t>at S226</t>
  </si>
  <si>
    <t>RAF proto-oncogene serine/threonine-protein kinase</t>
  </si>
  <si>
    <t>NP_036771.1</t>
  </si>
  <si>
    <t>NP_036771</t>
  </si>
  <si>
    <t>at S347 or at S349</t>
  </si>
  <si>
    <t>mitogen-activated protein kinase kinase kinase 2</t>
  </si>
  <si>
    <t>NP_612512</t>
  </si>
  <si>
    <t>at T362 or at S363</t>
  </si>
  <si>
    <t>NP_113805</t>
  </si>
  <si>
    <t>at S207</t>
  </si>
  <si>
    <t>mitogen activated protein kinase kinase 3</t>
  </si>
  <si>
    <t>NP_446155</t>
  </si>
  <si>
    <t>NP_001094144</t>
  </si>
  <si>
    <t>at S311</t>
  </si>
  <si>
    <t>dual specificity mitogen-activated protein kinase kinase 5 isoform a</t>
  </si>
  <si>
    <t>NP_001029159</t>
  </si>
  <si>
    <t>at Y182</t>
  </si>
  <si>
    <t>mitogen-activated protein kinase 14</t>
  </si>
  <si>
    <t>NP_112282</t>
  </si>
  <si>
    <t>mitogen-activated protein kinase 9</t>
  </si>
  <si>
    <t>NP_059018</t>
  </si>
  <si>
    <t>at T286</t>
  </si>
  <si>
    <t>calcium/calmodulin-dependent protein kinase type II subunit beta</t>
  </si>
  <si>
    <t>NP_031621</t>
  </si>
  <si>
    <t>calcium/calmodulin-dependent protein kinase type II subunit delta</t>
  </si>
  <si>
    <t>NP_036651</t>
  </si>
  <si>
    <t>NP_03608</t>
  </si>
  <si>
    <t>NP_001033752</t>
  </si>
  <si>
    <t>mitogen-activated protein kinase 8</t>
  </si>
  <si>
    <t>NP_057909</t>
  </si>
  <si>
    <t>NP_001157144</t>
  </si>
  <si>
    <t>mitogen-activated protein kinase9</t>
  </si>
  <si>
    <t>S255</t>
  </si>
  <si>
    <t>GS*PSPASVSSGR</t>
  </si>
  <si>
    <t>Decrease</t>
  </si>
  <si>
    <t>IS*TEDINK</t>
  </si>
  <si>
    <t>Increase</t>
  </si>
  <si>
    <t>S66</t>
  </si>
  <si>
    <t>FS*MEDLNK</t>
  </si>
  <si>
    <t>RAS*GPGTPPAAEPSVLTTK</t>
  </si>
  <si>
    <t>?</t>
  </si>
  <si>
    <t>S980;T984</t>
  </si>
  <si>
    <t>RAS*GPGT*PPAAEPSVLTTK</t>
  </si>
  <si>
    <t>S1777</t>
  </si>
  <si>
    <t>SFDLGS*PKPGDETTPQGDSADEK</t>
  </si>
  <si>
    <t>S2266</t>
  </si>
  <si>
    <t>ISTS*N#GSPGFDYHQPGDK</t>
  </si>
  <si>
    <t>S375</t>
  </si>
  <si>
    <t>Q$IS*TQLDQ#EWK</t>
  </si>
  <si>
    <t>S1772</t>
  </si>
  <si>
    <t>S*FDLGSPKPGDETTPQGDSADEK</t>
  </si>
  <si>
    <t>S439</t>
  </si>
  <si>
    <t>S*IQDLTVTGTEPGQVSSR</t>
  </si>
  <si>
    <t>T374</t>
  </si>
  <si>
    <t>SSELEGDTIT*LKPRPSADLTNSSAPSPSHK</t>
  </si>
  <si>
    <t>S380;S390</t>
  </si>
  <si>
    <t>SSELEGDTITLKPRPS*ADLTNSSAPS*PSHK</t>
  </si>
  <si>
    <t>T374;S390</t>
  </si>
  <si>
    <t>SSELEGDTIT*LKPRPSADLTNSSAPS*PSHK</t>
  </si>
  <si>
    <t>S782</t>
  </si>
  <si>
    <t>S782;S786</t>
  </si>
  <si>
    <t>LDSS*PVLS*PGNK</t>
  </si>
  <si>
    <t>S329</t>
  </si>
  <si>
    <t>LAAGAES*PQPASGNSPSEDDR</t>
  </si>
  <si>
    <t>S835</t>
  </si>
  <si>
    <t>RYS*VDK</t>
  </si>
  <si>
    <t>SNS*QSYVGRPIQLDK</t>
  </si>
  <si>
    <t>S259</t>
  </si>
  <si>
    <t>STS*TPNVHMVSTTLPVDSR</t>
  </si>
  <si>
    <t>S17</t>
  </si>
  <si>
    <t>S*LEPAENVHGAGGAFPASQTPSKPASADGHR</t>
  </si>
  <si>
    <t>Input</t>
  </si>
  <si>
    <t>GO category</t>
  </si>
  <si>
    <t>GO Term</t>
  </si>
  <si>
    <t>null</t>
  </si>
  <si>
    <t>component</t>
  </si>
  <si>
    <t>not classified</t>
  </si>
  <si>
    <t>function</t>
  </si>
  <si>
    <t>process</t>
  </si>
  <si>
    <t>NP_001014432.1</t>
  </si>
  <si>
    <t>AKT serine/threonine kinase 1</t>
  </si>
  <si>
    <t>cell-cell junction</t>
  </si>
  <si>
    <t>ciliary basal body</t>
  </si>
  <si>
    <t>cytoplasm</t>
  </si>
  <si>
    <t>cytosol</t>
  </si>
  <si>
    <t>microtubule cytoskeleton</t>
  </si>
  <si>
    <t>mitochondrion</t>
  </si>
  <si>
    <t>nucleoplasm</t>
  </si>
  <si>
    <t>nucleus</t>
  </si>
  <si>
    <t>plasma membrane</t>
  </si>
  <si>
    <t>postsynapse</t>
  </si>
  <si>
    <t>protein-containing complex</t>
  </si>
  <si>
    <t>spindle</t>
  </si>
  <si>
    <t>vesicle</t>
  </si>
  <si>
    <t>14-3-3 protein binding</t>
  </si>
  <si>
    <t>ATP binding</t>
  </si>
  <si>
    <t>GTPase activating protein binding</t>
  </si>
  <si>
    <t>enzyme binding</t>
  </si>
  <si>
    <t>identical protein binding</t>
  </si>
  <si>
    <t>kinase activity</t>
  </si>
  <si>
    <t>nitric-oxide synthase regulator activity</t>
  </si>
  <si>
    <t>phosphatidylinositol-3,4,5-trisphosphate binding</t>
  </si>
  <si>
    <t>phosphatidylinositol-3,4-bisphosphate binding</t>
  </si>
  <si>
    <t>protein binding</t>
  </si>
  <si>
    <t>protein homodimerization activity</t>
  </si>
  <si>
    <t>protein kinase C binding</t>
  </si>
  <si>
    <t>protein kinase activity</t>
  </si>
  <si>
    <t>protein phosphatase 2A binding</t>
  </si>
  <si>
    <t>protein serine/threonine kinase activity</t>
  </si>
  <si>
    <t>protein serine/threonine/tyrosine kinase activity</t>
  </si>
  <si>
    <t>G protein-coupled receptor signaling pathway</t>
  </si>
  <si>
    <t>I-kappaB kinase/NF-kappaB signaling</t>
  </si>
  <si>
    <t>NIK/NF-kappaB signaling</t>
  </si>
  <si>
    <t>T cell costimulation</t>
  </si>
  <si>
    <t>TOR signaling</t>
  </si>
  <si>
    <t>activation of protein kinase B activity</t>
  </si>
  <si>
    <t>activation-induced cell death of T cells</t>
  </si>
  <si>
    <t>aging</t>
  </si>
  <si>
    <t>anoikis</t>
  </si>
  <si>
    <t>apoptotic mitochondrial changes</t>
  </si>
  <si>
    <t>carbohydrate transport</t>
  </si>
  <si>
    <t>cell differentiation</t>
  </si>
  <si>
    <t>cell migration involved in sprouting angiogenesis</t>
  </si>
  <si>
    <t>cell projection organization</t>
  </si>
  <si>
    <t>cell proliferation</t>
  </si>
  <si>
    <t>cellular protein modification process</t>
  </si>
  <si>
    <t>cellular response to DNA damage stimulus</t>
  </si>
  <si>
    <t>cellular response to cadmium ion</t>
  </si>
  <si>
    <t>cellular response to epidermal growth factor stimulus</t>
  </si>
  <si>
    <t>cellular response to granulocyte macrophage colony-stimulating factor stimulus</t>
  </si>
  <si>
    <t>cellular response to hypoxia</t>
  </si>
  <si>
    <t>cellular response to insulin stimulus</t>
  </si>
  <si>
    <t>cellular response to mechanical stimulus</t>
  </si>
  <si>
    <t>cellular response to nerve growth factor stimulus</t>
  </si>
  <si>
    <t>cellular response to organic cyclic compound</t>
  </si>
  <si>
    <t>cellular response to oxidised low-density lipoprotein particle stimulus</t>
  </si>
  <si>
    <t>cellular response to prostaglandin E stimulus</t>
  </si>
  <si>
    <t>cellular response to reactive oxygen species</t>
  </si>
  <si>
    <t>cellular response to tumor necrosis factor</t>
  </si>
  <si>
    <t>cellular response to vascular endothelial growth factor stimulus</t>
  </si>
  <si>
    <t>cofactor metabolic process</t>
  </si>
  <si>
    <t>cytokine-mediated signaling pathway</t>
  </si>
  <si>
    <t>endocrine pancreas development</t>
  </si>
  <si>
    <t>epidermal growth factor receptor signaling pathway</t>
  </si>
  <si>
    <t>establishment of protein localization to mitochondrion</t>
  </si>
  <si>
    <t>excitatory postsynaptic potential</t>
  </si>
  <si>
    <t>execution phase of apoptosis</t>
  </si>
  <si>
    <t>germ cell development</t>
  </si>
  <si>
    <t>glucose homeostasis</t>
  </si>
  <si>
    <t>glucose metabolic process</t>
  </si>
  <si>
    <t>glycogen biosynthetic process</t>
  </si>
  <si>
    <t>glycogen cell differentiation involved in embryonic placenta development</t>
  </si>
  <si>
    <t>hyaluronan metabolic process</t>
  </si>
  <si>
    <t>inflammatory response</t>
  </si>
  <si>
    <t>insulin receptor signaling pathway</t>
  </si>
  <si>
    <t>insulin-like growth factor receptor signaling pathway</t>
  </si>
  <si>
    <t>interleukin-18-mediated signaling pathway</t>
  </si>
  <si>
    <t>intracellular signal transduction</t>
  </si>
  <si>
    <t>labyrinthine layer blood vessel development</t>
  </si>
  <si>
    <t>lipopolysaccharide-mediated signaling pathway</t>
  </si>
  <si>
    <t>maintenance of protein location in mitochondrion</t>
  </si>
  <si>
    <t>mammary gland epithelial cell differentiation</t>
  </si>
  <si>
    <t>maternal placenta development</t>
  </si>
  <si>
    <t>negative regulation of JNK cascade</t>
  </si>
  <si>
    <t>negative regulation of Notch signaling pathway</t>
  </si>
  <si>
    <t>negative regulation of apoptotic process</t>
  </si>
  <si>
    <t>negative regulation of autophagy</t>
  </si>
  <si>
    <t>negative regulation of cell size</t>
  </si>
  <si>
    <t>negative regulation of cysteine-type endopeptidase activity involved in apoptotic process</t>
  </si>
  <si>
    <t>negative regulation of endopeptidase activity</t>
  </si>
  <si>
    <t>negative regulation of extrinsic apoptotic signaling pathway in absence of ligand</t>
  </si>
  <si>
    <t>negative regulation of fatty acid beta-oxidation</t>
  </si>
  <si>
    <t>negative regulation of gene expression</t>
  </si>
  <si>
    <t>negative regulation of leukocyte cell-cell adhesion</t>
  </si>
  <si>
    <t>negative regulation of lymphocyte migration</t>
  </si>
  <si>
    <t>negative regulation of macroautophagy</t>
  </si>
  <si>
    <t>negative regulation of neuron death</t>
  </si>
  <si>
    <t>negative regulation of oxidative stress-induced intrinsic apoptotic signaling pathway</t>
  </si>
  <si>
    <t>negative regulation of plasma membrane long-chain fatty acid transport</t>
  </si>
  <si>
    <t>negative regulation of protein binding</t>
  </si>
  <si>
    <t>negative regulation of protein kinase B signaling</t>
  </si>
  <si>
    <t>negative regulation of protein kinase activity</t>
  </si>
  <si>
    <t>negative regulation of protein kinase activity by protein phosphorylation</t>
  </si>
  <si>
    <t>negative regulation of protein serine/threonine kinase activity</t>
  </si>
  <si>
    <t>negative regulation of protein ubiquitination</t>
  </si>
  <si>
    <t>negative regulation of proteolysis</t>
  </si>
  <si>
    <t>negative regulation of release of cytochrome c from mitochondria</t>
  </si>
  <si>
    <t>nitric oxide biosynthetic process</t>
  </si>
  <si>
    <t>osteoblast differentiation</t>
  </si>
  <si>
    <t>peptidyl-serine phosphorylation</t>
  </si>
  <si>
    <t>peptidyl-threonine phosphorylation</t>
  </si>
  <si>
    <t>peripheral nervous system myelin maintenance</t>
  </si>
  <si>
    <t>phosphatidylinositol 3-kinase signaling</t>
  </si>
  <si>
    <t>phosphorylation</t>
  </si>
  <si>
    <t>positive regulation of DNA-binding transcription factor activity</t>
  </si>
  <si>
    <t>positive regulation of I-kappaB phosphorylation</t>
  </si>
  <si>
    <t>positive regulation of apoptotic process</t>
  </si>
  <si>
    <t>positive regulation of blood vessel endothelial cell migration</t>
  </si>
  <si>
    <t>positive regulation of cell growth</t>
  </si>
  <si>
    <t>positive regulation of cell proliferation</t>
  </si>
  <si>
    <t>positive regulation of cellular protein metabolic process</t>
  </si>
  <si>
    <t>positive regulation of endodeoxyribonuclease activity</t>
  </si>
  <si>
    <t>positive regulation of endothelial cell proliferation</t>
  </si>
  <si>
    <t>positive regulation of epidermal growth factor receptor signaling pathway</t>
  </si>
  <si>
    <t>positive regulation of fat cell differentiation</t>
  </si>
  <si>
    <t>positive regulation of fibroblast migration</t>
  </si>
  <si>
    <t>positive regulation of gene expression</t>
  </si>
  <si>
    <t>positive regulation of glucose import</t>
  </si>
  <si>
    <t>positive regulation of glucose metabolic process</t>
  </si>
  <si>
    <t>positive regulation of glycogen biosynthetic process</t>
  </si>
  <si>
    <t>positive regulation of lipid biosynthetic process</t>
  </si>
  <si>
    <t>positive regulation of mitochondrial membrane potential</t>
  </si>
  <si>
    <t>positive regulation of nitric oxide biosynthetic process</t>
  </si>
  <si>
    <t>positive regulation of nitric-oxide synthase activity</t>
  </si>
  <si>
    <t>positive regulation of organ growth</t>
  </si>
  <si>
    <t>positive regulation of peptidyl-serine phosphorylation</t>
  </si>
  <si>
    <t>positive regulation of proteasomal ubiquitin-dependent protein catabolic process</t>
  </si>
  <si>
    <t>positive regulation of protein localization to cell surface</t>
  </si>
  <si>
    <t>positive regulation of protein localization to nucleus</t>
  </si>
  <si>
    <t>positive regulation of protein localization to plasma membrane</t>
  </si>
  <si>
    <t>positive regulation of protein phosphorylation</t>
  </si>
  <si>
    <t>positive regulation of smooth muscle cell proliferation</t>
  </si>
  <si>
    <t>positive regulation of sodium ion transport</t>
  </si>
  <si>
    <t>positive regulation of transcription by RNA polymerase II</t>
  </si>
  <si>
    <t>positive regulation of transcription, DNA-templated</t>
  </si>
  <si>
    <t>positive regulation of vasoconstriction</t>
  </si>
  <si>
    <t>protein autophosphorylation</t>
  </si>
  <si>
    <t>protein catabolic process</t>
  </si>
  <si>
    <t>protein import into nucleus, translocation</t>
  </si>
  <si>
    <t>protein kinase B signaling</t>
  </si>
  <si>
    <t>protein phosphorylation</t>
  </si>
  <si>
    <t>protein ubiquitination</t>
  </si>
  <si>
    <t>regulation of apoptotic process</t>
  </si>
  <si>
    <t>regulation of cell migration</t>
  </si>
  <si>
    <t>regulation of glycogen biosynthetic process</t>
  </si>
  <si>
    <t>regulation of mRNA stability</t>
  </si>
  <si>
    <t>regulation of myelination</t>
  </si>
  <si>
    <t>regulation of neuron projection development</t>
  </si>
  <si>
    <t>regulation of nitric-oxide synthase activity</t>
  </si>
  <si>
    <t>regulation of signal transduction by p53 class mediator</t>
  </si>
  <si>
    <t>regulation of translation</t>
  </si>
  <si>
    <t>response to UV-A</t>
  </si>
  <si>
    <t>response to fluid shear stress</t>
  </si>
  <si>
    <t>response to food</t>
  </si>
  <si>
    <t>response to growth hormone</t>
  </si>
  <si>
    <t>response to heat</t>
  </si>
  <si>
    <t>response to insulin-like growth factor stimulus</t>
  </si>
  <si>
    <t>response to oxidative stress</t>
  </si>
  <si>
    <t>signal transduction</t>
  </si>
  <si>
    <t>spinal cord development</t>
  </si>
  <si>
    <t>striated muscle cell differentiation</t>
  </si>
  <si>
    <t>translation</t>
  </si>
  <si>
    <t>NP_001317440.1</t>
  </si>
  <si>
    <t>AKT serine/threonine kinase 2</t>
  </si>
  <si>
    <t>cell cortex</t>
  </si>
  <si>
    <t>early endosome</t>
  </si>
  <si>
    <t>intracellular membrane-bounded organelle</t>
  </si>
  <si>
    <t>ruffle membrane</t>
  </si>
  <si>
    <t>metal ion binding</t>
  </si>
  <si>
    <t>activation of GTPase activity</t>
  </si>
  <si>
    <t>cellular response to high light intensity</t>
  </si>
  <si>
    <t>fat cell differentiation</t>
  </si>
  <si>
    <t>intracellular protein transmembrane transport</t>
  </si>
  <si>
    <t>positive regulation of cell migration</t>
  </si>
  <si>
    <t>positive regulation of cell motility</t>
  </si>
  <si>
    <t>positive regulation of fatty acid beta-oxidation</t>
  </si>
  <si>
    <t>positive regulation of protein targeting to membrane</t>
  </si>
  <si>
    <t>positive regulation of vesicle fusion</t>
  </si>
  <si>
    <t>protein localization to plasma membrane</t>
  </si>
  <si>
    <t>regulation of cell cycle arrest</t>
  </si>
  <si>
    <t>retinal rod cell apoptotic process</t>
  </si>
  <si>
    <t>NP_005456.1</t>
  </si>
  <si>
    <t>AKT serine/threonine kinase 3</t>
  </si>
  <si>
    <t>membrane</t>
  </si>
  <si>
    <t>brain morphogenesis</t>
  </si>
  <si>
    <t>homeostasis of number of cells within a tissue</t>
  </si>
  <si>
    <t>mitochondrial genome maintenance</t>
  </si>
  <si>
    <t>negative regulation of cellular senescence</t>
  </si>
  <si>
    <t>positive regulation of TOR signaling</t>
  </si>
  <si>
    <t>positive regulation of artery morphogenesis</t>
  </si>
  <si>
    <t>positive regulation of cell migration involved in sprouting angiogenesis</t>
  </si>
  <si>
    <t>positive regulation of cell size</t>
  </si>
  <si>
    <t>positive regulation of vascular endothelial cell proliferation</t>
  </si>
  <si>
    <t>NP_003598.2</t>
  </si>
  <si>
    <t>CDC42 binding protein kinase alpha</t>
  </si>
  <si>
    <t>actomyosin</t>
  </si>
  <si>
    <t>cell leading edge</t>
  </si>
  <si>
    <t>extracellular exosome</t>
  </si>
  <si>
    <t>lamellipodium</t>
  </si>
  <si>
    <t>magnesium ion binding</t>
  </si>
  <si>
    <t>actin cytoskeleton reorganization</t>
  </si>
  <si>
    <t>actomyosin structure organization</t>
  </si>
  <si>
    <t>cell migration</t>
  </si>
  <si>
    <t>NP_006026.3</t>
  </si>
  <si>
    <t>CDC42 binding protein kinase beta</t>
  </si>
  <si>
    <t>cytoskeleton</t>
  </si>
  <si>
    <t>Rho GTPase binding</t>
  </si>
  <si>
    <t>protein-containing complex binding</t>
  </si>
  <si>
    <t>cytoskeleton organization</t>
  </si>
  <si>
    <t>establishment or maintenance of cell polarity</t>
  </si>
  <si>
    <t>NP_059995.2</t>
  </si>
  <si>
    <t>CDC42 binding protein kinase gamma</t>
  </si>
  <si>
    <t>microtubule organizing center</t>
  </si>
  <si>
    <t>NP_001193928.1</t>
  </si>
  <si>
    <t>citron rho-interacting serine/threonine kinase</t>
  </si>
  <si>
    <t>Golgi cisterna</t>
  </si>
  <si>
    <t>cleavage furrow</t>
  </si>
  <si>
    <t>midbody</t>
  </si>
  <si>
    <t>neuronal cell body</t>
  </si>
  <si>
    <t>PDZ domain binding</t>
  </si>
  <si>
    <t>SH3 domain binding</t>
  </si>
  <si>
    <t>scaffold protein binding</t>
  </si>
  <si>
    <t>G2/M transition of mitotic cell cycle</t>
  </si>
  <si>
    <t>Golgi organization</t>
  </si>
  <si>
    <t>generation of neurons</t>
  </si>
  <si>
    <t>mitotic cell cycle</t>
  </si>
  <si>
    <t>mitotic cytokinesis</t>
  </si>
  <si>
    <t>neuron apoptotic process</t>
  </si>
  <si>
    <t>positive regulation of cytokinesis</t>
  </si>
  <si>
    <t>regulation of actin polymerization or depolymerization</t>
  </si>
  <si>
    <t>NP_001275693.1</t>
  </si>
  <si>
    <t>DM1 protein kinase</t>
  </si>
  <si>
    <t>endoplasmic reticulum membrane</t>
  </si>
  <si>
    <t>integral component of mitochondrial outer membrane</t>
  </si>
  <si>
    <t>nuclear membrane</t>
  </si>
  <si>
    <t>nuclear outer membrane</t>
  </si>
  <si>
    <t>sarcoplasmic reticulum membrane</t>
  </si>
  <si>
    <t>myosin phosphatase regulator activity</t>
  </si>
  <si>
    <t>cellular calcium ion homeostasis</t>
  </si>
  <si>
    <t>muscle cell apoptotic process</t>
  </si>
  <si>
    <t>nuclear envelope organization</t>
  </si>
  <si>
    <t>regulation of cardiac conduction</t>
  </si>
  <si>
    <t>regulation of heart contraction</t>
  </si>
  <si>
    <t>regulation of myotube differentiation</t>
  </si>
  <si>
    <t>regulation of phosphoprotein phosphatase activity</t>
  </si>
  <si>
    <t>regulation of skeletal muscle contraction by calcium ion signaling</t>
  </si>
  <si>
    <t>NP_002920.1</t>
  </si>
  <si>
    <t>G protein-coupled receptor kinase 1</t>
  </si>
  <si>
    <t>photoreceptor disc membrane</t>
  </si>
  <si>
    <t>G protein-coupled receptor kinase activity</t>
  </si>
  <si>
    <t>rhodopsin kinase activity</t>
  </si>
  <si>
    <t>regulation of G protein-coupled receptor signaling pathway</t>
  </si>
  <si>
    <t>regulation of rhodopsin mediated signaling pathway</t>
  </si>
  <si>
    <t>rhodopsin mediated signaling pathway</t>
  </si>
  <si>
    <t>visual perception</t>
  </si>
  <si>
    <t>NP_892027.2</t>
  </si>
  <si>
    <t>G protein-coupled receptor kinase 4</t>
  </si>
  <si>
    <t>dendrite</t>
  </si>
  <si>
    <t>G protein-coupled receptor internalization</t>
  </si>
  <si>
    <t>receptor internalization</t>
  </si>
  <si>
    <t>NP_005299.1</t>
  </si>
  <si>
    <t>G protein-coupled receptor kinase 5</t>
  </si>
  <si>
    <t>nuclear speck</t>
  </si>
  <si>
    <t>beta-adrenergic receptor kinase activity</t>
  </si>
  <si>
    <t>phospholipid binding</t>
  </si>
  <si>
    <t>Wnt signaling pathway</t>
  </si>
  <si>
    <t>adenylate cyclase-modulating G protein-coupled receptor signaling pathway</t>
  </si>
  <si>
    <t>apoptotic process</t>
  </si>
  <si>
    <t>regulation of cell cycle</t>
  </si>
  <si>
    <t>tachykinin receptor signaling pathway</t>
  </si>
  <si>
    <t>NP_001004106.1</t>
  </si>
  <si>
    <t>G protein-coupled receptor kinase 6</t>
  </si>
  <si>
    <t>NP_631948.1</t>
  </si>
  <si>
    <t>G protein-coupled receptor kinase 7</t>
  </si>
  <si>
    <t>NP_001337269.1</t>
  </si>
  <si>
    <t>large tumor suppressor kinase 1</t>
  </si>
  <si>
    <t>spindle pole</t>
  </si>
  <si>
    <t>estrogen receptor binding</t>
  </si>
  <si>
    <t>protein kinase binding</t>
  </si>
  <si>
    <t>G1/S transition of mitotic cell cycle</t>
  </si>
  <si>
    <t>cell division</t>
  </si>
  <si>
    <t>cellular protein localization</t>
  </si>
  <si>
    <t>cytoplasmic sequestering of protein</t>
  </si>
  <si>
    <t>hippo signaling</t>
  </si>
  <si>
    <t>hormone-mediated signaling pathway</t>
  </si>
  <si>
    <t>inner cell mass cell fate commitment</t>
  </si>
  <si>
    <t>inner cell mass cellular morphogenesis</t>
  </si>
  <si>
    <t>keratinocyte differentiation</t>
  </si>
  <si>
    <t>negative regulation of canonical Wnt signaling pathway</t>
  </si>
  <si>
    <t>negative regulation of cyclin-dependent protein serine/threonine kinase activity</t>
  </si>
  <si>
    <t>regulation of actin filament polymerization</t>
  </si>
  <si>
    <t>regulation of intracellular estrogen receptor signaling pathway</t>
  </si>
  <si>
    <t>regulation of organ growth</t>
  </si>
  <si>
    <t>regulation of protein complex assembly</t>
  </si>
  <si>
    <t>regulation of ubiquitin-dependent protein catabolic process</t>
  </si>
  <si>
    <t>sister chromatid segregation</t>
  </si>
  <si>
    <t>NP_055387.2</t>
  </si>
  <si>
    <t>large tumor suppressor kinase 2</t>
  </si>
  <si>
    <t>NP_055790.1</t>
  </si>
  <si>
    <t>microtubule associated serine/threonine kinase 1</t>
  </si>
  <si>
    <t>NP_055927.2</t>
  </si>
  <si>
    <t>microtubule associated serine/threonine kinase 2</t>
  </si>
  <si>
    <t>microtubule binding</t>
  </si>
  <si>
    <t>phosphatase binding</t>
  </si>
  <si>
    <t>regulation of interleukin-12 biosynthetic process</t>
  </si>
  <si>
    <t>spermatid differentiation</t>
  </si>
  <si>
    <t>NP_055831.1</t>
  </si>
  <si>
    <t>microtubule associated serine/threonine kinase 3</t>
  </si>
  <si>
    <t>NP_001158136.1</t>
  </si>
  <si>
    <t>microtubule associated serine/threonine kinase family member 4</t>
  </si>
  <si>
    <t>NP_001307685.1</t>
  </si>
  <si>
    <t>microtubule associated serine/threonine kinase like</t>
  </si>
  <si>
    <t>centrosome</t>
  </si>
  <si>
    <t>female meiosis II</t>
  </si>
  <si>
    <t>negative regulation of phosphoprotein phosphatase activity</t>
  </si>
  <si>
    <t>positive regulation of ubiquitin protein ligase activity</t>
  </si>
  <si>
    <t>NP_002604.1</t>
  </si>
  <si>
    <t>3-phosphoinositide dependent protein kinase 1</t>
  </si>
  <si>
    <t>cell projection</t>
  </si>
  <si>
    <t>cytoplasmic vesicle</t>
  </si>
  <si>
    <t>focal adhesion</t>
  </si>
  <si>
    <t>perikaryon</t>
  </si>
  <si>
    <t>postsynaptic density</t>
  </si>
  <si>
    <t>3-phosphoinositide-dependent protein kinase activity</t>
  </si>
  <si>
    <t>insulin receptor binding</t>
  </si>
  <si>
    <t>phospholipase activator activity</t>
  </si>
  <si>
    <t>phospholipase binding</t>
  </si>
  <si>
    <t>Fc-epsilon receptor signaling pathway</t>
  </si>
  <si>
    <t>T cell receptor signaling pathway</t>
  </si>
  <si>
    <t>actin cytoskeleton organization</t>
  </si>
  <si>
    <t>calcium-mediated signaling</t>
  </si>
  <si>
    <t>cellular response to brain-derived neurotrophic factor stimulus</t>
  </si>
  <si>
    <t>extrinsic apoptotic signaling pathway</t>
  </si>
  <si>
    <t>focal adhesion assembly</t>
  </si>
  <si>
    <t>hyperosmotic response</t>
  </si>
  <si>
    <t>negative regulation of cardiac muscle cell apoptotic process</t>
  </si>
  <si>
    <t>negative regulation of endothelial cell apoptotic process</t>
  </si>
  <si>
    <t>negative regulation of neuron apoptotic process</t>
  </si>
  <si>
    <t>negative regulation of toll-like receptor signaling pathway</t>
  </si>
  <si>
    <t>negative regulation of transforming growth factor beta receptor signaling pathway</t>
  </si>
  <si>
    <t>platelet activation</t>
  </si>
  <si>
    <t>positive regulation of angiogenesis</t>
  </si>
  <si>
    <t>positive regulation of phospholipase activity</t>
  </si>
  <si>
    <t>positive regulation of release of sequestered calcium ion into cytosol</t>
  </si>
  <si>
    <t>positive regulation of sprouting angiogenesis</t>
  </si>
  <si>
    <t>regulation of I-kappaB kinase/NF-kappaB signaling</t>
  </si>
  <si>
    <t>regulation of mast cell degranulation</t>
  </si>
  <si>
    <t>stimulatory C-type lectin receptor signaling pathway</t>
  </si>
  <si>
    <t>type B pancreatic cell development</t>
  </si>
  <si>
    <t>NP_998725.1</t>
  </si>
  <si>
    <t>protein kinase N1</t>
  </si>
  <si>
    <t>endosome</t>
  </si>
  <si>
    <t>GTP-Rho binding</t>
  </si>
  <si>
    <t>Rac GTPase binding</t>
  </si>
  <si>
    <t>androgen receptor binding</t>
  </si>
  <si>
    <t>chromatin binding</t>
  </si>
  <si>
    <t>histone binding</t>
  </si>
  <si>
    <t>histone deacetylase binding</t>
  </si>
  <si>
    <t>histone kinase activity (H3-T11 specific)</t>
  </si>
  <si>
    <t>nuclear receptor transcription coactivator activity</t>
  </si>
  <si>
    <t>protein kinase C activity</t>
  </si>
  <si>
    <t>B cell apoptotic process</t>
  </si>
  <si>
    <t>B cell homeostasis</t>
  </si>
  <si>
    <t>activation of JUN kinase activity</t>
  </si>
  <si>
    <t>epithelial cell migration</t>
  </si>
  <si>
    <t>histone H3-T11 phosphorylation</t>
  </si>
  <si>
    <t>negative regulation of B cell proliferation</t>
  </si>
  <si>
    <t>positive regulation of nucleic acid-templated transcription</t>
  </si>
  <si>
    <t>regulation of cell motility</t>
  </si>
  <si>
    <t>regulation of germinal center formation</t>
  </si>
  <si>
    <t>regulation of immunoglobulin production</t>
  </si>
  <si>
    <t>regulation of transcription by RNA polymerase II</t>
  </si>
  <si>
    <t>renal system process</t>
  </si>
  <si>
    <t>spleen development</t>
  </si>
  <si>
    <t>NP_006247.1</t>
  </si>
  <si>
    <t>protein kinase N2</t>
  </si>
  <si>
    <t>apical junction complex</t>
  </si>
  <si>
    <t>intermediate filament cytoskeleton</t>
  </si>
  <si>
    <t>nuclear body</t>
  </si>
  <si>
    <t>perinuclear region of cytoplasm</t>
  </si>
  <si>
    <t>RNA binding</t>
  </si>
  <si>
    <t>RNA polymerase binding</t>
  </si>
  <si>
    <t>cadherin binding</t>
  </si>
  <si>
    <t>apical junction assembly</t>
  </si>
  <si>
    <t>cell adhesion</t>
  </si>
  <si>
    <t>cell cycle</t>
  </si>
  <si>
    <t>positive regulation of mitotic cell cycle</t>
  </si>
  <si>
    <t>positive regulation of viral genome replication</t>
  </si>
  <si>
    <t>NP_037487.2</t>
  </si>
  <si>
    <t>protein kinase N3</t>
  </si>
  <si>
    <t>Golgi apparatus</t>
  </si>
  <si>
    <t>NP_002721.1</t>
  </si>
  <si>
    <t>protein kinase cAMP-activated catalytic subunit alpha</t>
  </si>
  <si>
    <t>acrosomal vesicle</t>
  </si>
  <si>
    <t>axoneme</t>
  </si>
  <si>
    <t>cAMP-dependent protein kinase complex</t>
  </si>
  <si>
    <t>calcium channel complex</t>
  </si>
  <si>
    <t>ciliary base</t>
  </si>
  <si>
    <t>dendritic spine</t>
  </si>
  <si>
    <t>intercellular bridge</t>
  </si>
  <si>
    <t>neuromuscular junction</t>
  </si>
  <si>
    <t>plasma membrane raft</t>
  </si>
  <si>
    <t>sperm flagellum</t>
  </si>
  <si>
    <t>cAMP-dependent protein kinase activity</t>
  </si>
  <si>
    <t>manganese ion binding</t>
  </si>
  <si>
    <t>protein domain specific binding</t>
  </si>
  <si>
    <t>protein kinase A regulatory subunit binding</t>
  </si>
  <si>
    <t>ubiquitin protein ligase binding</t>
  </si>
  <si>
    <t>activation of protein kinase A activity</t>
  </si>
  <si>
    <t>blood coagulation</t>
  </si>
  <si>
    <t>calcium-mediated signaling using intracellular calcium source</t>
  </si>
  <si>
    <t>cell communication by electrical coupling involved in cardiac conduction</t>
  </si>
  <si>
    <t>cellular response to epinephrine stimulus</t>
  </si>
  <si>
    <t>cellular response to glucagon stimulus</t>
  </si>
  <si>
    <t>cellular response to glucose stimulus</t>
  </si>
  <si>
    <t>cellular response to heat</t>
  </si>
  <si>
    <t>cellular response to parathyroid hormone stimulus</t>
  </si>
  <si>
    <t>ciliary basal body-plasma membrane docking</t>
  </si>
  <si>
    <t>high-density lipoprotein particle assembly</t>
  </si>
  <si>
    <t>mRNA processing</t>
  </si>
  <si>
    <t>mesoderm formation</t>
  </si>
  <si>
    <t>modulation of chemical synaptic transmission</t>
  </si>
  <si>
    <t>negative regulation of smoothened signaling pathway involved in dorsal/ventral neural tube patterning</t>
  </si>
  <si>
    <t>neural tube closure</t>
  </si>
  <si>
    <t>positive regulation of cell cycle arrest</t>
  </si>
  <si>
    <t>positive regulation of protein export from nucleus</t>
  </si>
  <si>
    <t>protein kinase A signaling</t>
  </si>
  <si>
    <t>regulation of G2/M transition of mitotic cell cycle</t>
  </si>
  <si>
    <t>regulation of bicellular tight junction assembly</t>
  </si>
  <si>
    <t>regulation of cardiac muscle contraction</t>
  </si>
  <si>
    <t>regulation of cardiac muscle contraction by regulation of the release of sequestered calcium ion</t>
  </si>
  <si>
    <t>regulation of cytosolic calcium ion concentration</t>
  </si>
  <si>
    <t>regulation of heart rate</t>
  </si>
  <si>
    <t>regulation of macroautophagy</t>
  </si>
  <si>
    <t>regulation of osteoblast differentiation</t>
  </si>
  <si>
    <t>regulation of proteasomal protein catabolic process</t>
  </si>
  <si>
    <t>regulation of protein binding</t>
  </si>
  <si>
    <t>regulation of protein processing</t>
  </si>
  <si>
    <t>regulation of ryanodine-sensitive calcium-release channel activity</t>
  </si>
  <si>
    <t>renal water homeostasis</t>
  </si>
  <si>
    <t>sperm capacitation</t>
  </si>
  <si>
    <t>NP_891993.1</t>
  </si>
  <si>
    <t>protein kinase cAMP-activated catalytic subunit beta</t>
  </si>
  <si>
    <t>negative regulation of meiotic cell cycle</t>
  </si>
  <si>
    <t>response to clozapine</t>
  </si>
  <si>
    <t>NP_002723.2</t>
  </si>
  <si>
    <t>protein kinase cAMP-activated catalytic subunit gamma</t>
  </si>
  <si>
    <t>male gonad development</t>
  </si>
  <si>
    <t>spermatogenesis</t>
  </si>
  <si>
    <t>NP_002728.2</t>
  </si>
  <si>
    <t>protein kinase C alpha</t>
  </si>
  <si>
    <t>alphav-beta3 integrin-PKCalpha complex</t>
  </si>
  <si>
    <t>endoplasmic reticulum</t>
  </si>
  <si>
    <t>mitochondrial membrane</t>
  </si>
  <si>
    <t>calcium-dependent protein kinase C activity</t>
  </si>
  <si>
    <t>histone kinase activity (H3-T6 specific)</t>
  </si>
  <si>
    <t>integrin binding</t>
  </si>
  <si>
    <t>zinc ion binding</t>
  </si>
  <si>
    <t>ERBB2 signaling pathway</t>
  </si>
  <si>
    <t>angiogenesis</t>
  </si>
  <si>
    <t>apoptotic signaling pathway</t>
  </si>
  <si>
    <t>axon guidance</t>
  </si>
  <si>
    <t>desmosome assembly</t>
  </si>
  <si>
    <t>histone H3-T6 phosphorylation</t>
  </si>
  <si>
    <t>mitotic nuclear envelope disassembly</t>
  </si>
  <si>
    <t>negative regulation of glial cell apoptotic process</t>
  </si>
  <si>
    <t>positive regulation of ERK1 and ERK2 cascade</t>
  </si>
  <si>
    <t>positive regulation of adenylate cyclase-activating G protein-coupled receptor signaling pathway</t>
  </si>
  <si>
    <t>positive regulation of bone resorption</t>
  </si>
  <si>
    <t>positive regulation of cardiac muscle hypertrophy</t>
  </si>
  <si>
    <t>positive regulation of cell adhesion</t>
  </si>
  <si>
    <t>positive regulation of dense core granule biogenesis</t>
  </si>
  <si>
    <t>positive regulation of endothelial cell migration</t>
  </si>
  <si>
    <t>positive regulation of lipopolysaccharide-mediated signaling pathway</t>
  </si>
  <si>
    <t>positive regulation of macrophage differentiation</t>
  </si>
  <si>
    <t>regulation of insulin secretion</t>
  </si>
  <si>
    <t>regulation of platelet aggregation</t>
  </si>
  <si>
    <t>response to interleukin-1</t>
  </si>
  <si>
    <t>NP_997700.1</t>
  </si>
  <si>
    <t>protein kinase C beta</t>
  </si>
  <si>
    <t>calyx of Held</t>
  </si>
  <si>
    <t>presynaptic cytosol</t>
  </si>
  <si>
    <t>calcium channel regulator activity</t>
  </si>
  <si>
    <t>B cell activation</t>
  </si>
  <si>
    <t>B cell receptor signaling pathway</t>
  </si>
  <si>
    <t>adaptive immune response</t>
  </si>
  <si>
    <t>calcium ion transport</t>
  </si>
  <si>
    <t>cellular response to carbohydrate stimulus</t>
  </si>
  <si>
    <t>lipoprotein transport</t>
  </si>
  <si>
    <t>negative regulation of glucose transmembrane transport</t>
  </si>
  <si>
    <t>negative regulation of insulin receptor signaling pathway</t>
  </si>
  <si>
    <t>positive regulation of B cell receptor signaling pathway</t>
  </si>
  <si>
    <t>positive regulation of I-kappaB kinase/NF-kappaB signaling</t>
  </si>
  <si>
    <t>positive regulation of NF-kappaB transcription factor activity</t>
  </si>
  <si>
    <t>positive regulation of vascular endothelial growth factor receptor signaling pathway</t>
  </si>
  <si>
    <t>presynaptic modulation of chemical synaptic transmission</t>
  </si>
  <si>
    <t>regulation of myeloid cell differentiation</t>
  </si>
  <si>
    <t>regulation of synaptic vesicle exocytosis</t>
  </si>
  <si>
    <t>NP_006245.2</t>
  </si>
  <si>
    <t>protein kinase C delta</t>
  </si>
  <si>
    <t>azurophil granule lumen</t>
  </si>
  <si>
    <t>extracellular region</t>
  </si>
  <si>
    <t>nuclear matrix</t>
  </si>
  <si>
    <t>calcium-independent protein kinase C activity</t>
  </si>
  <si>
    <t>enzyme activator activity</t>
  </si>
  <si>
    <t>insulin receptor substrate binding</t>
  </si>
  <si>
    <t>kinase binding</t>
  </si>
  <si>
    <t>non-membrane spanning protein tyrosine kinase activity</t>
  </si>
  <si>
    <t>B cell proliferation</t>
  </si>
  <si>
    <t>Fc-gamma receptor signaling pathway involved in phagocytosis</t>
  </si>
  <si>
    <t>activation of protein kinase activity</t>
  </si>
  <si>
    <t>cell chemotaxis</t>
  </si>
  <si>
    <t>cellular response to angiotensin</t>
  </si>
  <si>
    <t>cellular response to hydrogen peroxide</t>
  </si>
  <si>
    <t>cellular response to hydroperoxide</t>
  </si>
  <si>
    <t>cellular senescence</t>
  </si>
  <si>
    <t>defense response to bacterium</t>
  </si>
  <si>
    <t>histone phosphorylation</t>
  </si>
  <si>
    <t>immunoglobulin mediated immune response</t>
  </si>
  <si>
    <t>interferon-gamma-mediated signaling pathway</t>
  </si>
  <si>
    <t>interleukin-10 production</t>
  </si>
  <si>
    <t>interleukin-12 production</t>
  </si>
  <si>
    <t>intrinsic apoptotic signaling pathway in response to oxidative stress</t>
  </si>
  <si>
    <t>negative regulation of MAP kinase activity</t>
  </si>
  <si>
    <t>negative regulation of actin filament polymerization</t>
  </si>
  <si>
    <t>negative regulation of filopodium assembly</t>
  </si>
  <si>
    <t>negative regulation of inflammatory response</t>
  </si>
  <si>
    <t>negative regulation of peptidyl-tyrosine phosphorylation</t>
  </si>
  <si>
    <t>negative regulation of platelet aggregation</t>
  </si>
  <si>
    <t>neutrophil activation</t>
  </si>
  <si>
    <t>neutrophil degranulation</t>
  </si>
  <si>
    <t>peptidyl-tyrosine phosphorylation</t>
  </si>
  <si>
    <t>positive regulation of apoptotic signaling pathway</t>
  </si>
  <si>
    <t>positive regulation of ceramide biosynthetic process</t>
  </si>
  <si>
    <t>positive regulation of glucosylceramide catabolic process</t>
  </si>
  <si>
    <t>positive regulation of phospholipid scramblase activity</t>
  </si>
  <si>
    <t>positive regulation of protein dephosphorylation</t>
  </si>
  <si>
    <t>positive regulation of protein import into nucleus</t>
  </si>
  <si>
    <t>positive regulation of response to DNA damage stimulus</t>
  </si>
  <si>
    <t>positive regulation of sphingomyelin catabolic process</t>
  </si>
  <si>
    <t>positive regulation of superoxide anion generation</t>
  </si>
  <si>
    <t>protein stabilization</t>
  </si>
  <si>
    <t>regulation of actin cytoskeleton organization</t>
  </si>
  <si>
    <t>regulation of signaling receptor activity</t>
  </si>
  <si>
    <t>termination of signal transduction</t>
  </si>
  <si>
    <t>NP_005391.1</t>
  </si>
  <si>
    <t>protein kinase C epsilon</t>
  </si>
  <si>
    <t>cell periphery</t>
  </si>
  <si>
    <t>actin monomer binding</t>
  </si>
  <si>
    <t>ethanol binding</t>
  </si>
  <si>
    <t>receptor activator activity</t>
  </si>
  <si>
    <t>TRAM-dependent toll-like receptor 4 signaling pathway</t>
  </si>
  <si>
    <t>cellular response to ethanol</t>
  </si>
  <si>
    <t>locomotory exploration behavior</t>
  </si>
  <si>
    <t>macrophage activation involved in immune response</t>
  </si>
  <si>
    <t>negative regulation of sodium ion transmembrane transporter activity</t>
  </si>
  <si>
    <t>positive regulation of MAPK cascade</t>
  </si>
  <si>
    <t>positive regulation of actin filament polymerization</t>
  </si>
  <si>
    <t>positive regulation of catalytic activity</t>
  </si>
  <si>
    <t>positive regulation of cell-substrate adhesion</t>
  </si>
  <si>
    <t>positive regulation of cellular glucuronidation</t>
  </si>
  <si>
    <t>positive regulation of epithelial cell migration</t>
  </si>
  <si>
    <t>positive regulation of insulin secretion</t>
  </si>
  <si>
    <t>positive regulation of lipid catabolic process</t>
  </si>
  <si>
    <t>positive regulation of mucus secretion</t>
  </si>
  <si>
    <t>positive regulation of signaling receptor activity</t>
  </si>
  <si>
    <t>positive regulation of synaptic transmission, GABAergic</t>
  </si>
  <si>
    <t>positive regulation of wound healing</t>
  </si>
  <si>
    <t>regulation of insulin secretion involved in cellular response to glucose stimulus</t>
  </si>
  <si>
    <t>regulation of peptidyl-tyrosine phosphorylation</t>
  </si>
  <si>
    <t>regulation of release of sequestered calcium ion into cytosol</t>
  </si>
  <si>
    <t>release of sequestered calcium ion into cytosol</t>
  </si>
  <si>
    <t>response to morphine</t>
  </si>
  <si>
    <t>NP_002730.1</t>
  </si>
  <si>
    <t>protein kinase C gamma</t>
  </si>
  <si>
    <t>postsynaptic cytosol</t>
  </si>
  <si>
    <t>synaptic membrane</t>
  </si>
  <si>
    <t>chemical synaptic transmission</t>
  </si>
  <si>
    <t>chemosensory behavior</t>
  </si>
  <si>
    <t>innervation</t>
  </si>
  <si>
    <t>learning or memory</t>
  </si>
  <si>
    <t>negative regulation of proteasomal protein catabolic process</t>
  </si>
  <si>
    <t>negative regulation of protein catabolic process</t>
  </si>
  <si>
    <t>positive regulation of mismatch repair</t>
  </si>
  <si>
    <t>regulation of circadian rhythm</t>
  </si>
  <si>
    <t>regulation of phagocytosis</t>
  </si>
  <si>
    <t>regulation of response to food</t>
  </si>
  <si>
    <t>response to pain</t>
  </si>
  <si>
    <t>response to psychosocial stress</t>
  </si>
  <si>
    <t>rhythmic process</t>
  </si>
  <si>
    <t>NP_006246.2</t>
  </si>
  <si>
    <t>protein kinase C eta</t>
  </si>
  <si>
    <t>positive regulation of glial cell proliferation</t>
  </si>
  <si>
    <t>positive regulation of keratinocyte differentiation</t>
  </si>
  <si>
    <t>positive regulation of macrophage derived foam cell differentiation</t>
  </si>
  <si>
    <t>NP_002731.4</t>
  </si>
  <si>
    <t>protein kinase C iota</t>
  </si>
  <si>
    <t>Golgi membrane</t>
  </si>
  <si>
    <t>Schaffer collateral - CA1 synapse</t>
  </si>
  <si>
    <t>Schmidt-Lanterman incisure</t>
  </si>
  <si>
    <t>apical plasma membrane</t>
  </si>
  <si>
    <t>bicellular tight junction</t>
  </si>
  <si>
    <t>glutamatergic synapse</t>
  </si>
  <si>
    <t>Golgi vesicle budding</t>
  </si>
  <si>
    <t>actin filament organization</t>
  </si>
  <si>
    <t>bicellular tight junction assembly</t>
  </si>
  <si>
    <t>cell-cell junction organization</t>
  </si>
  <si>
    <t>establishment of apical/basal cell polarity</t>
  </si>
  <si>
    <t>establishment or maintenance of epithelial cell apical/basal polarity</t>
  </si>
  <si>
    <t>eye photoreceptor cell development</t>
  </si>
  <si>
    <t>membrane organization</t>
  </si>
  <si>
    <t>positive regulation of Notch signaling pathway</t>
  </si>
  <si>
    <t>positive regulation of endothelial cell apoptotic process</t>
  </si>
  <si>
    <t>positive regulation of neuron projection development</t>
  </si>
  <si>
    <t>protein targeting to membrane</t>
  </si>
  <si>
    <t>regulation of postsynaptic membrane neurotransmitter receptor levels</t>
  </si>
  <si>
    <t>secretion</t>
  </si>
  <si>
    <t>vesicle-mediated transport</t>
  </si>
  <si>
    <t>NP_001310194.1</t>
  </si>
  <si>
    <t>protein kinase C theta</t>
  </si>
  <si>
    <t>aggresome</t>
  </si>
  <si>
    <t>immunological synapse</t>
  </si>
  <si>
    <t>membrane protein ectodomain proteolysis</t>
  </si>
  <si>
    <t>negative regulation of T cell apoptotic process</t>
  </si>
  <si>
    <t>positive regulation of T cell activation</t>
  </si>
  <si>
    <t>positive regulation of T cell proliferation</t>
  </si>
  <si>
    <t>positive regulation of T-helper 17 type immune response</t>
  </si>
  <si>
    <t>positive regulation of T-helper 2 cell activation</t>
  </si>
  <si>
    <t>positive regulation of interleukin-17 production</t>
  </si>
  <si>
    <t>positive regulation of interleukin-2 biosynthetic process</t>
  </si>
  <si>
    <t>positive regulation of interleukin-4 production</t>
  </si>
  <si>
    <t>positive regulation of telomerase activity</t>
  </si>
  <si>
    <t>positive regulation of telomere capping</t>
  </si>
  <si>
    <t>positive regulation of telomere maintenance via telomerase</t>
  </si>
  <si>
    <t>regulation of cell growth</t>
  </si>
  <si>
    <t>regulation of megakaryocyte differentiation</t>
  </si>
  <si>
    <t>regulation of transcription, DNA-templated</t>
  </si>
  <si>
    <t>NP_002735.3</t>
  </si>
  <si>
    <t>protein kinase C zeta</t>
  </si>
  <si>
    <t>apical cortex</t>
  </si>
  <si>
    <t>axon hillock</t>
  </si>
  <si>
    <t>cell junction</t>
  </si>
  <si>
    <t>membrane raft</t>
  </si>
  <si>
    <t>myelin sheath abaxonal region</t>
  </si>
  <si>
    <t>nuclear envelope</t>
  </si>
  <si>
    <t>stress fiber</t>
  </si>
  <si>
    <t>potassium channel regulator activity</t>
  </si>
  <si>
    <t>activation of phospholipase D activity</t>
  </si>
  <si>
    <t>establishment of cell polarity</t>
  </si>
  <si>
    <t>long-term memory</t>
  </si>
  <si>
    <t>long-term synaptic potentiation</t>
  </si>
  <si>
    <t>membrane depolarization</t>
  </si>
  <si>
    <t>membrane hyperpolarization</t>
  </si>
  <si>
    <t>microtubule cytoskeleton organization</t>
  </si>
  <si>
    <t>negative regulation of hydrolase activity</t>
  </si>
  <si>
    <t>negative regulation of protein complex assembly</t>
  </si>
  <si>
    <t>neuron projection extension</t>
  </si>
  <si>
    <t>positive regulation of T-helper 2 cell cytokine production</t>
  </si>
  <si>
    <t>positive regulation of T-helper 2 cell differentiation</t>
  </si>
  <si>
    <t>positive regulation of cell-matrix adhesion</t>
  </si>
  <si>
    <t>positive regulation of excitatory postsynaptic potential</t>
  </si>
  <si>
    <t>positive regulation of insulin receptor signaling pathway</t>
  </si>
  <si>
    <t>positive regulation of interleukin-10 secretion</t>
  </si>
  <si>
    <t>positive regulation of interleukin-13 secretion</t>
  </si>
  <si>
    <t>positive regulation of interleukin-5 secretion</t>
  </si>
  <si>
    <t>protein heterooligomerization</t>
  </si>
  <si>
    <t>protein kinase C signaling</t>
  </si>
  <si>
    <t>regulation of neurotransmitter receptor localization to postsynaptic specialization membrane</t>
  </si>
  <si>
    <t>transforming growth factor beta receptor signaling pathway</t>
  </si>
  <si>
    <t>vesicle transport along microtubule</t>
  </si>
  <si>
    <t>NP_001091982.1</t>
  </si>
  <si>
    <t>protein kinase cGMP-dependent 1</t>
  </si>
  <si>
    <t>cGMP binding</t>
  </si>
  <si>
    <t>cGMP-dependent protein kinase activity</t>
  </si>
  <si>
    <t>cGMP-mediated signaling</t>
  </si>
  <si>
    <t>dendrite development</t>
  </si>
  <si>
    <t>forebrain development</t>
  </si>
  <si>
    <t>negative regulation of vascular associated smooth muscle cell migration</t>
  </si>
  <si>
    <t>negative regulation of vascular smooth muscle cell proliferation</t>
  </si>
  <si>
    <t>neuron migration</t>
  </si>
  <si>
    <t>regulation of GTPase activity</t>
  </si>
  <si>
    <t>relaxation of vascular smooth muscle</t>
  </si>
  <si>
    <t>NP_001350330.1</t>
  </si>
  <si>
    <t>protein kinase cGMP-dependent 2</t>
  </si>
  <si>
    <t>negative regulation of chloride transport</t>
  </si>
  <si>
    <t>peptidyl-serine autophosphorylation</t>
  </si>
  <si>
    <t>NP_005035.1</t>
  </si>
  <si>
    <t>protein kinase X-linked</t>
  </si>
  <si>
    <t>cell-substrate adhesion</t>
  </si>
  <si>
    <t>endothelial cell migration</t>
  </si>
  <si>
    <t>endothelial cell proliferation</t>
  </si>
  <si>
    <t>epithelial tube morphogenesis</t>
  </si>
  <si>
    <t>kidney morphogenesis</t>
  </si>
  <si>
    <t>myeloid cell differentiation</t>
  </si>
  <si>
    <t>regulation of cell adhesion</t>
  </si>
  <si>
    <t>regulation of epithelial cell differentiation involved in kidney development</t>
  </si>
  <si>
    <t>NP_005397.1</t>
  </si>
  <si>
    <t>Rho associated coiled-coil containing protein kinase 1</t>
  </si>
  <si>
    <t>amyloid-beta complex</t>
  </si>
  <si>
    <t>bleb</t>
  </si>
  <si>
    <t>centriole</t>
  </si>
  <si>
    <t>cytoplasmic stress granule</t>
  </si>
  <si>
    <t>ruffle</t>
  </si>
  <si>
    <t>secretory granule lumen</t>
  </si>
  <si>
    <t>Rho-dependent protein serine/threonine kinase activity</t>
  </si>
  <si>
    <t>tau protein binding</t>
  </si>
  <si>
    <t>tau-protein kinase activity</t>
  </si>
  <si>
    <t>Rho protein signal transduction</t>
  </si>
  <si>
    <t>aortic valve morphogenesis</t>
  </si>
  <si>
    <t>apical constriction</t>
  </si>
  <si>
    <t>bleb assembly</t>
  </si>
  <si>
    <t>cortical actin cytoskeleton organization</t>
  </si>
  <si>
    <t>ephrin receptor signaling pathway</t>
  </si>
  <si>
    <t>leukocyte cell-cell adhesion</t>
  </si>
  <si>
    <t>leukocyte migration</t>
  </si>
  <si>
    <t>leukocyte tethering or rolling</t>
  </si>
  <si>
    <t>membrane to membrane docking</t>
  </si>
  <si>
    <t>myoblast migration</t>
  </si>
  <si>
    <t>negative regulation of amyloid precursor protein catabolic process</t>
  </si>
  <si>
    <t>negative regulation of amyloid-beta formation</t>
  </si>
  <si>
    <t>negative regulation of angiogenesis</t>
  </si>
  <si>
    <t>negative regulation of bicellular tight junction assembly</t>
  </si>
  <si>
    <t>negative regulation of biomineral tissue development</t>
  </si>
  <si>
    <t>negative regulation of membrane protein ectodomain proteolysis</t>
  </si>
  <si>
    <t>negative regulation of myosin-light-chain-phosphatase activity</t>
  </si>
  <si>
    <t>neuron projection arborization</t>
  </si>
  <si>
    <t>neuron projection development</t>
  </si>
  <si>
    <t>positive regulation of amyloid-beta clearance</t>
  </si>
  <si>
    <t>positive regulation of autophagy</t>
  </si>
  <si>
    <t>positive regulation of connective tissue replacement</t>
  </si>
  <si>
    <t>positive regulation of focal adhesion assembly</t>
  </si>
  <si>
    <t>regulation of amyloid-beta formation</t>
  </si>
  <si>
    <t>regulation of angiotensin-activated signaling pathway</t>
  </si>
  <si>
    <t>regulation of autophagy</t>
  </si>
  <si>
    <t>regulation of establishment of cell polarity</t>
  </si>
  <si>
    <t>regulation of establishment of endothelial barrier</t>
  </si>
  <si>
    <t>regulation of focal adhesion assembly</t>
  </si>
  <si>
    <t>regulation of keratinocyte differentiation</t>
  </si>
  <si>
    <t>regulation of neuron differentiation</t>
  </si>
  <si>
    <t>regulation of stress fiber assembly</t>
  </si>
  <si>
    <t>regulation of synaptic vesicle endocytosis</t>
  </si>
  <si>
    <t>response to angiotensin</t>
  </si>
  <si>
    <t>response to transforming growth factor beta</t>
  </si>
  <si>
    <t>smooth muscle contraction</t>
  </si>
  <si>
    <t>vascular endothelial growth factor receptor signaling pathway</t>
  </si>
  <si>
    <t>NP_004841.2</t>
  </si>
  <si>
    <t>Rho associated coiled-coil containing protein kinase 2</t>
  </si>
  <si>
    <t>cytoplasmic ribonucleoprotein granule</t>
  </si>
  <si>
    <t>structural molecule activity</t>
  </si>
  <si>
    <t>cellular response to testosterone stimulus</t>
  </si>
  <si>
    <t>centrosome duplication</t>
  </si>
  <si>
    <t>negative regulation of protein localization to lysosome</t>
  </si>
  <si>
    <t>positive regulation of amyloid precursor protein catabolic process</t>
  </si>
  <si>
    <t>positive regulation of amyloid-beta formation</t>
  </si>
  <si>
    <t>positive regulation of aspartic-type endopeptidase activity involved in amyloid precursor protein catabolic process</t>
  </si>
  <si>
    <t>positive regulation of centrosome duplication</t>
  </si>
  <si>
    <t>positive regulation of connective tissue growth factor production</t>
  </si>
  <si>
    <t>positive regulation of fibroblast growth factor production</t>
  </si>
  <si>
    <t>positive regulation of protein localization to early endosome</t>
  </si>
  <si>
    <t>positive regulation of stress fiber assembly</t>
  </si>
  <si>
    <t>regulation of protein metabolic process</t>
  </si>
  <si>
    <t>viral RNA genome replication</t>
  </si>
  <si>
    <t>NP_001317370.1</t>
  </si>
  <si>
    <t>ribosomal protein S6 kinase A1</t>
  </si>
  <si>
    <t>cysteine-type endopeptidase inhibitor activity involved in apoptotic process</t>
  </si>
  <si>
    <t>ribosomal protein S6 kinase activity</t>
  </si>
  <si>
    <t>hepatocyte proliferation</t>
  </si>
  <si>
    <t>positive regulation of cell differentiation</t>
  </si>
  <si>
    <t>positive regulation of hepatic stellate cell activation</t>
  </si>
  <si>
    <t>regulation of DNA-templated transcription in response to stress</t>
  </si>
  <si>
    <t>regulation of translation in response to stress</t>
  </si>
  <si>
    <t>NP_066958.2</t>
  </si>
  <si>
    <t>ribosomal protein S6 kinase A2</t>
  </si>
  <si>
    <t>negative regulation of cell cycle</t>
  </si>
  <si>
    <t>negative regulation of cell proliferation</t>
  </si>
  <si>
    <t>NP_004577.1</t>
  </si>
  <si>
    <t>ribosomal protein S6 kinase A3</t>
  </si>
  <si>
    <t>central nervous system development</t>
  </si>
  <si>
    <t>response to lipopolysaccharide</t>
  </si>
  <si>
    <t>skeletal system development</t>
  </si>
  <si>
    <t>toll-like receptor signaling pathway</t>
  </si>
  <si>
    <t>NP_003933.1</t>
  </si>
  <si>
    <t>ribosomal protein S6 kinase A4</t>
  </si>
  <si>
    <t>histone H3-S10 phosphorylation</t>
  </si>
  <si>
    <t>histone H3-S28 phosphorylation</t>
  </si>
  <si>
    <t>interleukin-1-mediated signaling pathway</t>
  </si>
  <si>
    <t>negative regulation of cytokine production</t>
  </si>
  <si>
    <t>positive regulation of CREB transcription factor activity</t>
  </si>
  <si>
    <t>positive regulation of histone acetylation</t>
  </si>
  <si>
    <t>positive regulation of histone phosphorylation</t>
  </si>
  <si>
    <t>NP_004746.2</t>
  </si>
  <si>
    <t>ribosomal protein S6 kinase A5</t>
  </si>
  <si>
    <t>histone H2A-S1 phosphorylation</t>
  </si>
  <si>
    <t>negative regulation of transcription, DNA-templated</t>
  </si>
  <si>
    <t>NP_055311.1</t>
  </si>
  <si>
    <t>ribosomal protein S6 kinase A6</t>
  </si>
  <si>
    <t>fibrillar center</t>
  </si>
  <si>
    <t>nucleolus</t>
  </si>
  <si>
    <t>DNA damage response, signal transduction by p53 class mediator resulting in transcription of p21 class mediator</t>
  </si>
  <si>
    <t>negative regulation of ERK1 and ERK2 cascade</t>
  </si>
  <si>
    <t>negative regulation of embryonic development</t>
  </si>
  <si>
    <t>negative regulation of mesoderm development</t>
  </si>
  <si>
    <t>NP_003152.1</t>
  </si>
  <si>
    <t>ribosomal protein S6 kinase B1</t>
  </si>
  <si>
    <t>cell surface</t>
  </si>
  <si>
    <t>mitochondrial outer membrane</t>
  </si>
  <si>
    <t>neuron projection</t>
  </si>
  <si>
    <t>synapse</t>
  </si>
  <si>
    <t>peptide binding</t>
  </si>
  <si>
    <t>behavioral fear response</t>
  </si>
  <si>
    <t>cellular response to dexamethasone stimulus</t>
  </si>
  <si>
    <t>cellular response to growth factor stimulus</t>
  </si>
  <si>
    <t>cellular response to interferon-gamma</t>
  </si>
  <si>
    <t>long-chain fatty acid import</t>
  </si>
  <si>
    <t>negative regulation of extrinsic apoptotic signaling pathway</t>
  </si>
  <si>
    <t>phosphatidylinositol-mediated signaling</t>
  </si>
  <si>
    <t>positive regulation of skeletal muscle tissue growth</t>
  </si>
  <si>
    <t>positive regulation of smooth muscle cell migration</t>
  </si>
  <si>
    <t>positive regulation of translation</t>
  </si>
  <si>
    <t>positive regulation of translational initiation</t>
  </si>
  <si>
    <t>regulation of glucose import</t>
  </si>
  <si>
    <t>response to electrical stimulus involved in regulation of muscle adaptation</t>
  </si>
  <si>
    <t>response to ethanol</t>
  </si>
  <si>
    <t>response to glucagon</t>
  </si>
  <si>
    <t>response to glucose</t>
  </si>
  <si>
    <t>response to leucine</t>
  </si>
  <si>
    <t>response to mechanical stimulus</t>
  </si>
  <si>
    <t>response to nutrient</t>
  </si>
  <si>
    <t>response to testosterone</t>
  </si>
  <si>
    <t>response to tumor necrosis factor</t>
  </si>
  <si>
    <t>response to wounding</t>
  </si>
  <si>
    <t>skeletal muscle atrophy</t>
  </si>
  <si>
    <t>skeletal muscle contraction</t>
  </si>
  <si>
    <t>NP_003943.2</t>
  </si>
  <si>
    <t>ribosomal protein S6 kinase B2</t>
  </si>
  <si>
    <t>NP_005618.2</t>
  </si>
  <si>
    <t>serum/glucocorticoid regulated kinase 1</t>
  </si>
  <si>
    <t>chloride channel regulator activity</t>
  </si>
  <si>
    <t>sodium channel regulator activity</t>
  </si>
  <si>
    <t>ion transmembrane transport</t>
  </si>
  <si>
    <t>neuron projection morphogenesis</t>
  </si>
  <si>
    <t>positive regulation of transporter activity</t>
  </si>
  <si>
    <t>regulation of DNA-binding transcription factor activity</t>
  </si>
  <si>
    <t>regulation of blood pressure</t>
  </si>
  <si>
    <t>regulation of catalytic activity</t>
  </si>
  <si>
    <t>regulation of cell proliferation</t>
  </si>
  <si>
    <t>regulation of gastric acid secretion</t>
  </si>
  <si>
    <t>renal sodium ion absorption</t>
  </si>
  <si>
    <t>sodium ion transport</t>
  </si>
  <si>
    <t>NP_057360.2</t>
  </si>
  <si>
    <t>SGK2, serine/threonine kinase 2</t>
  </si>
  <si>
    <t>cellular_component</t>
  </si>
  <si>
    <t>NP_001028750.1</t>
  </si>
  <si>
    <t>serum/glucocorticoid regulated kinase family member 3</t>
  </si>
  <si>
    <t>recycling endosome</t>
  </si>
  <si>
    <t>phosphatidylinositol binding</t>
  </si>
  <si>
    <t>NP_009202.1</t>
  </si>
  <si>
    <t>serine/threonine kinase 38</t>
  </si>
  <si>
    <t>mitogen-activated protein kinase kinase kinase binding</t>
  </si>
  <si>
    <t>NP_055815.1</t>
  </si>
  <si>
    <t>serine/threonine kinase 38 like</t>
  </si>
  <si>
    <t>actin cytoskeleton</t>
  </si>
  <si>
    <t>actin binding</t>
  </si>
  <si>
    <t>regulation of cellular component organization</t>
  </si>
  <si>
    <t>NP_115806.1</t>
  </si>
  <si>
    <t>BR serine/threonine kinase 1</t>
  </si>
  <si>
    <t>distal axon</t>
  </si>
  <si>
    <t>presynaptic active zone</t>
  </si>
  <si>
    <t>synaptic vesicle</t>
  </si>
  <si>
    <t>gamma-tubulin binding</t>
  </si>
  <si>
    <t>associative learning</t>
  </si>
  <si>
    <t>axonogenesis</t>
  </si>
  <si>
    <t>microtubule cytoskeleton organization involved in establishment of planar polarity</t>
  </si>
  <si>
    <t>mitotic G2 DNA damage checkpoint</t>
  </si>
  <si>
    <t>neuron differentiation</t>
  </si>
  <si>
    <t>neurotransmitter secretion</t>
  </si>
  <si>
    <t>regulation of axonogenesis</t>
  </si>
  <si>
    <t>regulation of synaptic plasticity</t>
  </si>
  <si>
    <t>regulation of synaptic vesicle clustering</t>
  </si>
  <si>
    <t>response to UV</t>
  </si>
  <si>
    <t>response to ionizing radiation</t>
  </si>
  <si>
    <t>synaptic vesicle cycle</t>
  </si>
  <si>
    <t>NP_001243556.1</t>
  </si>
  <si>
    <t>BR serine/threonine kinase 2</t>
  </si>
  <si>
    <t>ATPase binding</t>
  </si>
  <si>
    <t>ATPase regulator activity</t>
  </si>
  <si>
    <t>ERAD pathway</t>
  </si>
  <si>
    <t>exocytosis</t>
  </si>
  <si>
    <t>intrinsic apoptotic signaling pathway in response to endoplasmic reticulum stress</t>
  </si>
  <si>
    <t>regulation of ATPase activity</t>
  </si>
  <si>
    <t>regulation of retrograde protein transport, ER to cytosol</t>
  </si>
  <si>
    <t>NP_003647.1</t>
  </si>
  <si>
    <t>calcium/calmodulin dependent protein kinase I</t>
  </si>
  <si>
    <t>calmodulin binding</t>
  </si>
  <si>
    <t>calmodulin-dependent protein kinase activity</t>
  </si>
  <si>
    <t>nucleocytoplasmic transport</t>
  </si>
  <si>
    <t>positive regulation of dendritic spine development</t>
  </si>
  <si>
    <t>positive regulation of muscle cell differentiation</t>
  </si>
  <si>
    <t>positive regulation of protein acetylation</t>
  </si>
  <si>
    <t>positive regulation of protein serine/threonine kinase activity</t>
  </si>
  <si>
    <t>positive regulation of synapse structural plasticity</t>
  </si>
  <si>
    <t>positive regulation of syncytium formation by plasma membrane fusion</t>
  </si>
  <si>
    <t>regulation of histone H3-K9 acetylation</t>
  </si>
  <si>
    <t>regulation of muscle cell differentiation</t>
  </si>
  <si>
    <t>regulation of protein localization</t>
  </si>
  <si>
    <t>NP_001337961.1</t>
  </si>
  <si>
    <t>calcium/calmodulin dependent protein kinase ID</t>
  </si>
  <si>
    <t>positive regulation of neutrophil chemotaxis</t>
  </si>
  <si>
    <t>positive regulation of phagocytosis</t>
  </si>
  <si>
    <t>positive regulation of respiratory burst</t>
  </si>
  <si>
    <t>regulation of dendrite development</t>
  </si>
  <si>
    <t>regulation of granulocyte chemotaxis</t>
  </si>
  <si>
    <t>NP_065172.1</t>
  </si>
  <si>
    <t>calcium/calmodulin dependent protein kinase IG</t>
  </si>
  <si>
    <t>calcium- and calmodulin-dependent protein kinase complex</t>
  </si>
  <si>
    <t>NP_001350919.1</t>
  </si>
  <si>
    <t>calcium/calmodulin dependent protein kinase II alpha</t>
  </si>
  <si>
    <t>endocytic vesicle membrane</t>
  </si>
  <si>
    <t>postsynaptic membrane</t>
  </si>
  <si>
    <t>Ras guanyl-nucleotide exchange factor activity</t>
  </si>
  <si>
    <t>calcium-dependent protein serine/threonine kinase activity</t>
  </si>
  <si>
    <t>glutamate receptor binding</t>
  </si>
  <si>
    <t>MAPK cascade</t>
  </si>
  <si>
    <t>Wnt signaling pathway, calcium modulating pathway</t>
  </si>
  <si>
    <t>angiotensin-activated signaling pathway</t>
  </si>
  <si>
    <t>dendrite morphogenesis</t>
  </si>
  <si>
    <t>dendritic spine development</t>
  </si>
  <si>
    <t>peptidyl-threonine autophosphorylation</t>
  </si>
  <si>
    <t>positive regulation of calcium ion transport</t>
  </si>
  <si>
    <t>positive regulation of cardiac muscle cell apoptotic process</t>
  </si>
  <si>
    <t>regulation of mitochondrial membrane permeability involved in apoptotic process</t>
  </si>
  <si>
    <t>regulation of neuron migration</t>
  </si>
  <si>
    <t>regulation of neuronal synaptic plasticity</t>
  </si>
  <si>
    <t>regulation of neurotransmitter secretion</t>
  </si>
  <si>
    <t>regulation of synaptic vesicle docking</t>
  </si>
  <si>
    <t>response to ischemia</t>
  </si>
  <si>
    <t>NP_001211.3</t>
  </si>
  <si>
    <t>calcium/calmodulin dependent protein kinase II beta</t>
  </si>
  <si>
    <t>positive regulation of dendritic spine morphogenesis</t>
  </si>
  <si>
    <t>positive regulation of synapse maturation</t>
  </si>
  <si>
    <t>regulation of calcium ion transport</t>
  </si>
  <si>
    <t>regulation of dendritic spine development</t>
  </si>
  <si>
    <t>regulation of long-term neuronal synaptic plasticity</t>
  </si>
  <si>
    <t>regulation of skeletal muscle adaptation</t>
  </si>
  <si>
    <t>regulation of synapse structural plasticity</t>
  </si>
  <si>
    <t>NP_001308500.1</t>
  </si>
  <si>
    <t>calcium/calmodulin dependent protein kinase II delta</t>
  </si>
  <si>
    <t>sarcolemma</t>
  </si>
  <si>
    <t>ion channel binding</t>
  </si>
  <si>
    <t>sodium channel inhibitor activity</t>
  </si>
  <si>
    <t>titin binding</t>
  </si>
  <si>
    <t>cardiac muscle cell contraction</t>
  </si>
  <si>
    <t>cellular response to calcium ion</t>
  </si>
  <si>
    <t>endoplasmic reticulum calcium ion homeostasis</t>
  </si>
  <si>
    <t>negative regulation of sodium ion transmembrane transport</t>
  </si>
  <si>
    <t>protein complex oligomerization</t>
  </si>
  <si>
    <t>regulation of calcium ion transmembrane transport via high voltage-gated calcium channel</t>
  </si>
  <si>
    <t>regulation of cardiac muscle cell action potential</t>
  </si>
  <si>
    <t>regulation of cardiac muscle cell action potential involved in regulation of contraction</t>
  </si>
  <si>
    <t>regulation of cell communication by electrical coupling</t>
  </si>
  <si>
    <t>regulation of cell communication by electrical coupling involved in cardiac conduction</t>
  </si>
  <si>
    <t>regulation of cellular localization</t>
  </si>
  <si>
    <t>regulation of heart rate by cardiac conduction</t>
  </si>
  <si>
    <t>regulation of histone deacetylase activity</t>
  </si>
  <si>
    <t>regulation of membrane depolarization</t>
  </si>
  <si>
    <t>regulation of relaxation of cardiac muscle</t>
  </si>
  <si>
    <t>regulation of release of sequestered calcium ion into cytosol by sarcoplasmic reticulum</t>
  </si>
  <si>
    <t>regulation of the force of heart contraction</t>
  </si>
  <si>
    <t>relaxation of cardiac muscle</t>
  </si>
  <si>
    <t>NP_001307827.1</t>
  </si>
  <si>
    <t>calcium/calmodulin dependent protein kinase II gamma</t>
  </si>
  <si>
    <t>calcium-dependent protein serine/threonine phosphatase activity</t>
  </si>
  <si>
    <t>insulin secretion</t>
  </si>
  <si>
    <t>nervous system development</t>
  </si>
  <si>
    <t>protein dephosphorylation</t>
  </si>
  <si>
    <t>NP_001735.1</t>
  </si>
  <si>
    <t>calcium/calmodulin dependent protein kinase IV</t>
  </si>
  <si>
    <t>myeloid dendritic cell cytokine production</t>
  </si>
  <si>
    <t>myeloid dendritic cell differentiation</t>
  </si>
  <si>
    <t>regulation of T cell differentiation in thymus</t>
  </si>
  <si>
    <t>regulation of osteoclast differentiation</t>
  </si>
  <si>
    <t>NP_076951.2</t>
  </si>
  <si>
    <t>CaM kinase like vesicle associated</t>
  </si>
  <si>
    <t>cytoplasmic vesicle membrane</t>
  </si>
  <si>
    <t>regulation of modification of postsynaptic structure</t>
  </si>
  <si>
    <t>NP_003679.2</t>
  </si>
  <si>
    <t>calcium/calmodulin dependent serine protein kinase</t>
  </si>
  <si>
    <t>basement membrane</t>
  </si>
  <si>
    <t>basolateral plasma membrane</t>
  </si>
  <si>
    <t>ciliary membrane</t>
  </si>
  <si>
    <t>nuclear lamina</t>
  </si>
  <si>
    <t>presynaptic membrane</t>
  </si>
  <si>
    <t>guanylate kinase activity</t>
  </si>
  <si>
    <t>neurexin family protein binding</t>
  </si>
  <si>
    <t>GDP metabolic process</t>
  </si>
  <si>
    <t>GMP metabolic process</t>
  </si>
  <si>
    <t>calcium ion import</t>
  </si>
  <si>
    <t>negative regulation of cell-matrix adhesion</t>
  </si>
  <si>
    <t>negative regulation of cellular response to growth factor stimulus</t>
  </si>
  <si>
    <t>negative regulation of keratinocyte proliferation</t>
  </si>
  <si>
    <t>negative regulation of wound healing</t>
  </si>
  <si>
    <t>positive regulation of calcium ion import</t>
  </si>
  <si>
    <t>NP_001317356.1</t>
  </si>
  <si>
    <t>checkpoint kinase 1</t>
  </si>
  <si>
    <t>chromatin</t>
  </si>
  <si>
    <t>chromosome, telomeric region</t>
  </si>
  <si>
    <t>condensed nuclear chromosome</t>
  </si>
  <si>
    <t>extracellular space</t>
  </si>
  <si>
    <t>DNA damage checkpoint</t>
  </si>
  <si>
    <t>DNA damage induced protein phosphorylation</t>
  </si>
  <si>
    <t>DNA repair</t>
  </si>
  <si>
    <t>DNA replication</t>
  </si>
  <si>
    <t>chromatin-mediated maintenance of transcription</t>
  </si>
  <si>
    <t>negative regulation of G0 to G1 transition</t>
  </si>
  <si>
    <t>negative regulation of mitotic nuclear division</t>
  </si>
  <si>
    <t>positive regulation of cell cycle</t>
  </si>
  <si>
    <t>regulation of double-strand break repair via homologous recombination</t>
  </si>
  <si>
    <t>regulation of mitotic centrosome separation</t>
  </si>
  <si>
    <t>regulation of transcription from RNA polymerase II promoter in response to UV-induced DNA damage</t>
  </si>
  <si>
    <t>replicative senescence</t>
  </si>
  <si>
    <t>signal transduction involved in G2 DNA damage checkpoint</t>
  </si>
  <si>
    <t>NP_001005735.1</t>
  </si>
  <si>
    <t>checkpoint kinase 2</t>
  </si>
  <si>
    <t>PML body</t>
  </si>
  <si>
    <t>DNA damage response, signal transduction by p53 class mediator resulting in cell cycle arrest</t>
  </si>
  <si>
    <t>cellular protein catabolic process</t>
  </si>
  <si>
    <t>cellular response to bisphenol A</t>
  </si>
  <si>
    <t>cellular response to gamma radiation</t>
  </si>
  <si>
    <t>double-strand break repair</t>
  </si>
  <si>
    <t>intrinsic apoptotic signaling pathway in response to DNA damage</t>
  </si>
  <si>
    <t>intrinsic apoptotic signaling pathway in response to DNA damage by p53 class mediator</t>
  </si>
  <si>
    <t>mitotic DNA damage checkpoint</t>
  </si>
  <si>
    <t>mitotic spindle assembly</t>
  </si>
  <si>
    <t>negative regulation of DNA damage checkpoint</t>
  </si>
  <si>
    <t>negative regulation of cell cycle arrest</t>
  </si>
  <si>
    <t>positive regulation of anoikis</t>
  </si>
  <si>
    <t>regulation of protein catabolic process</t>
  </si>
  <si>
    <t>replicative cell aging</t>
  </si>
  <si>
    <t>response to glycoside</t>
  </si>
  <si>
    <t>signal transduction in response to DNA damage</t>
  </si>
  <si>
    <t>signal transduction involved in intra-S DNA damage checkpoint</t>
  </si>
  <si>
    <t>NP_004929.2</t>
  </si>
  <si>
    <t>death associated protein kinase 1</t>
  </si>
  <si>
    <t>GTP binding</t>
  </si>
  <si>
    <t>syntaxin-1 binding</t>
  </si>
  <si>
    <t>extrinsic apoptotic signaling pathway via death domain receptors</t>
  </si>
  <si>
    <t>negative regulation of translation</t>
  </si>
  <si>
    <t>positive regulation of cysteine-type endopeptidase activity involved in apoptotic process</t>
  </si>
  <si>
    <t>regulation of NMDA receptor activity</t>
  </si>
  <si>
    <t>NP_055141.2</t>
  </si>
  <si>
    <t>death associated protein kinase 2</t>
  </si>
  <si>
    <t>autophagosome lumen</t>
  </si>
  <si>
    <t>neutrophil migration</t>
  </si>
  <si>
    <t>positive regulation of eosinophil chemotaxis</t>
  </si>
  <si>
    <t>regulation of intrinsic apoptotic signaling pathway</t>
  </si>
  <si>
    <t>NP_001339.1</t>
  </si>
  <si>
    <t>death associated protein kinase 3</t>
  </si>
  <si>
    <t>actin filament</t>
  </si>
  <si>
    <t>cAMP response element binding protein binding</t>
  </si>
  <si>
    <t>leucine zipper domain binding</t>
  </si>
  <si>
    <t>protein C-terminus binding</t>
  </si>
  <si>
    <t>chromatin organization</t>
  </si>
  <si>
    <t>positive regulation of canonical Wnt signaling pathway</t>
  </si>
  <si>
    <t>positive regulation of extrinsic apoptotic signaling pathway in absence of ligand</t>
  </si>
  <si>
    <t>regulation of actin cytoskeleton reorganization</t>
  </si>
  <si>
    <t>regulation of cell shape</t>
  </si>
  <si>
    <t>regulation of mitotic cell cycle</t>
  </si>
  <si>
    <t>regulation of mitotic nuclear division</t>
  </si>
  <si>
    <t>regulation of myosin II filament organization</t>
  </si>
  <si>
    <t>regulation of smooth muscle contraction</t>
  </si>
  <si>
    <t>NP_004725.1</t>
  </si>
  <si>
    <t>doublecortin like kinase 1</t>
  </si>
  <si>
    <t>integral component of plasma membrane</t>
  </si>
  <si>
    <t>axon extension</t>
  </si>
  <si>
    <t>central nervous system projection neuron axonogenesis</t>
  </si>
  <si>
    <t>endosomal transport</t>
  </si>
  <si>
    <t>negative regulation of protein localization to nucleus</t>
  </si>
  <si>
    <t>response to virus</t>
  </si>
  <si>
    <t>NP_001035350.2</t>
  </si>
  <si>
    <t>doublecortin like kinase 2</t>
  </si>
  <si>
    <t>microtubule</t>
  </si>
  <si>
    <t>hippocampus development</t>
  </si>
  <si>
    <t>pyramidal neuron development</t>
  </si>
  <si>
    <t>NP_208382.1</t>
  </si>
  <si>
    <t>doublecortin like kinase 3</t>
  </si>
  <si>
    <t>NP_055401.1</t>
  </si>
  <si>
    <t>hormonally up-regulated Neu-associated kinase</t>
  </si>
  <si>
    <t>multicellular organism development</t>
  </si>
  <si>
    <t>NP_001019831.2</t>
  </si>
  <si>
    <t>kalirin RhoGEF kinase</t>
  </si>
  <si>
    <t>GTPase activator activity</t>
  </si>
  <si>
    <t>Rho guanyl-nucleotide exchange factor activity</t>
  </si>
  <si>
    <t>guanyl-nucleotide exchange factor activity</t>
  </si>
  <si>
    <t>adult locomotory behavior</t>
  </si>
  <si>
    <t>habituation</t>
  </si>
  <si>
    <t>lactation</t>
  </si>
  <si>
    <t>maternal behavior</t>
  </si>
  <si>
    <t>maternal process involved in parturition</t>
  </si>
  <si>
    <t>memory</t>
  </si>
  <si>
    <t>negative regulation of growth hormone secretion</t>
  </si>
  <si>
    <t>neuromuscular junction development</t>
  </si>
  <si>
    <t>positive regulation of GTPase activity</t>
  </si>
  <si>
    <t>regulation of Rho protein signal transduction</t>
  </si>
  <si>
    <t>regulation of small GTPase mediated signal transduction</t>
  </si>
  <si>
    <t>social behavior</t>
  </si>
  <si>
    <t>NP_116584.2</t>
  </si>
  <si>
    <t>mitogen-activated protein kinase-activated protein kinase 2</t>
  </si>
  <si>
    <t>mitogen-activated protein kinase binding</t>
  </si>
  <si>
    <t>3'-UTR-mediated mRNA stabilization</t>
  </si>
  <si>
    <t>activation of MAPK activity</t>
  </si>
  <si>
    <t>inner ear development</t>
  </si>
  <si>
    <t>leukotriene metabolic process</t>
  </si>
  <si>
    <t>macropinocytosis</t>
  </si>
  <si>
    <t>p38MAPK cascade</t>
  </si>
  <si>
    <t>positive regulation of tumor necrosis factor biosynthetic process</t>
  </si>
  <si>
    <t>regulation of cellular response to heat</t>
  </si>
  <si>
    <t>regulation of interleukin-6 production</t>
  </si>
  <si>
    <t>regulation of tumor necrosis factor production</t>
  </si>
  <si>
    <t>response to cytokine</t>
  </si>
  <si>
    <t>NP_001230854.1</t>
  </si>
  <si>
    <t>mitogen-activated protein kinase-activated protein kinase 3</t>
  </si>
  <si>
    <t>MAP kinase kinase activity</t>
  </si>
  <si>
    <t>NP_620777.1</t>
  </si>
  <si>
    <t>mitogen-activated protein kinase-activated protein kinase 5</t>
  </si>
  <si>
    <t>p53 binding</t>
  </si>
  <si>
    <t>Ras protein signal transduction</t>
  </si>
  <si>
    <t>negative regulation of TOR signaling</t>
  </si>
  <si>
    <t>stress-induced premature senescence</t>
  </si>
  <si>
    <t>NP_001273053.1</t>
  </si>
  <si>
    <t>microtubule affinity regulating kinase 1</t>
  </si>
  <si>
    <t>phosphatidic acid binding</t>
  </si>
  <si>
    <t>phosphatidylinositol-4,5-bisphosphate binding</t>
  </si>
  <si>
    <t>phosphatidylserine binding</t>
  </si>
  <si>
    <t>establishment of mitochondrion localization</t>
  </si>
  <si>
    <t>NP_001156769.1</t>
  </si>
  <si>
    <t>microtubule affinity regulating kinase 2</t>
  </si>
  <si>
    <t>lateral plasma membrane</t>
  </si>
  <si>
    <t>microtubule bundle</t>
  </si>
  <si>
    <t>lipid binding</t>
  </si>
  <si>
    <t>protein kinase activator activity</t>
  </si>
  <si>
    <t>autophagy of mitochondrion</t>
  </si>
  <si>
    <t>axon development</t>
  </si>
  <si>
    <t>establishment or maintenance of cell polarity regulating cell shape</t>
  </si>
  <si>
    <t>mitochondrion localization</t>
  </si>
  <si>
    <t>regulation of cytoskeleton organization</t>
  </si>
  <si>
    <t>regulation of microtubule binding</t>
  </si>
  <si>
    <t>regulation of microtubule cytoskeleton organization</t>
  </si>
  <si>
    <t>NP_001122390.2</t>
  </si>
  <si>
    <t>microtubule affinity regulating kinase 3</t>
  </si>
  <si>
    <t>negative regulation of hippo signaling</t>
  </si>
  <si>
    <t>positive regulation of protein binding</t>
  </si>
  <si>
    <t>NP_001186796.1</t>
  </si>
  <si>
    <t>microtubule affinity regulating kinase 4</t>
  </si>
  <si>
    <t>gamma-tubulin complex</t>
  </si>
  <si>
    <t>ubiquitin binding</t>
  </si>
  <si>
    <t>cilium organization</t>
  </si>
  <si>
    <t>microtubule bundle formation</t>
  </si>
  <si>
    <t>positive regulation of cilium assembly</t>
  </si>
  <si>
    <t>positive regulation of programmed cell death</t>
  </si>
  <si>
    <t>positive regulation of protein localization to centrosome</t>
  </si>
  <si>
    <t>regulation of centrosome cycle</t>
  </si>
  <si>
    <t>NP_055606.1</t>
  </si>
  <si>
    <t>maternal embryonic leucine zipper kinase</t>
  </si>
  <si>
    <t>calcium ion binding</t>
  </si>
  <si>
    <t>hemopoiesis</t>
  </si>
  <si>
    <t>neural precursor cell proliferation</t>
  </si>
  <si>
    <t>NP_945324.2</t>
  </si>
  <si>
    <t>MAP kinase interacting serine/threonine kinase 1</t>
  </si>
  <si>
    <t>NP_060042.2</t>
  </si>
  <si>
    <t>MAP kinase interacting serine/threonine kinase 2</t>
  </si>
  <si>
    <t>cell surface receptor signaling pathway</t>
  </si>
  <si>
    <t>cellular response to arsenic-containing substance</t>
  </si>
  <si>
    <t>extrinsic apoptotic signaling pathway in absence of ligand</t>
  </si>
  <si>
    <t>NP_001308238.1</t>
  </si>
  <si>
    <t>myosin light chain kinase</t>
  </si>
  <si>
    <t>myosin light chain kinase activity</t>
  </si>
  <si>
    <t>aorta smooth muscle tissue morphogenesis</t>
  </si>
  <si>
    <t>cardiovascular system development</t>
  </si>
  <si>
    <t>cellular hypotonic response</t>
  </si>
  <si>
    <t>muscle contraction</t>
  </si>
  <si>
    <t>tonic smooth muscle contraction</t>
  </si>
  <si>
    <t>NP_149109.1</t>
  </si>
  <si>
    <t>myosin light chain kinase 2</t>
  </si>
  <si>
    <t>sarcomere</t>
  </si>
  <si>
    <t>myosin light chain binding</t>
  </si>
  <si>
    <t>cardiac muscle contraction</t>
  </si>
  <si>
    <t>cardiac muscle tissue morphogenesis</t>
  </si>
  <si>
    <t>neuromuscular synaptic transmission</t>
  </si>
  <si>
    <t>regulation of muscle filament sliding</t>
  </si>
  <si>
    <t>skeletal muscle cell differentiation</t>
  </si>
  <si>
    <t>skeletal muscle satellite cell differentiation</t>
  </si>
  <si>
    <t>striated muscle contraction</t>
  </si>
  <si>
    <t>NP_872299.2</t>
  </si>
  <si>
    <t>myosin light chain kinase 3</t>
  </si>
  <si>
    <t>cardiac myofibril assembly</t>
  </si>
  <si>
    <t>cellular response to interleukin-1</t>
  </si>
  <si>
    <t>positive regulation of sarcomere organization</t>
  </si>
  <si>
    <t>regulation of vascular permeability involved in acute inflammatory response</t>
  </si>
  <si>
    <t>sarcomere organization</t>
  </si>
  <si>
    <t>sarcomerogenesis</t>
  </si>
  <si>
    <t>NP_001334801.1</t>
  </si>
  <si>
    <t>myosin light chain kinase family member 4</t>
  </si>
  <si>
    <t>NP_055655.1</t>
  </si>
  <si>
    <t>NUAK family kinase 1</t>
  </si>
  <si>
    <t>regulation of cellular senescence</t>
  </si>
  <si>
    <t>regulation of myosin-light-chain-phosphatase activity</t>
  </si>
  <si>
    <t>NP_112214.2</t>
  </si>
  <si>
    <t>NUAK family kinase 2</t>
  </si>
  <si>
    <t>cellular response to glucose starvation</t>
  </si>
  <si>
    <t>NP_001258152.2</t>
  </si>
  <si>
    <t>obscurin, cytoskeletal calmodulin and titin-interacting RhoGEF</t>
  </si>
  <si>
    <t>M band</t>
  </si>
  <si>
    <t>Z disc</t>
  </si>
  <si>
    <t>myofibril</t>
  </si>
  <si>
    <t>ankyrin binding</t>
  </si>
  <si>
    <t>structural constituent of muscle</t>
  </si>
  <si>
    <t>protein localization to M-band</t>
  </si>
  <si>
    <t>NP_001239053.1</t>
  </si>
  <si>
    <t>PAS domain containing serine/threonine kinase</t>
  </si>
  <si>
    <t>energy homeostasis</t>
  </si>
  <si>
    <t>negative regulation of glycogen biosynthetic process</t>
  </si>
  <si>
    <t>regulation of glucagon secretion</t>
  </si>
  <si>
    <t>regulation of respiratory gaseous exchange</t>
  </si>
  <si>
    <t>NP_001245389.1</t>
  </si>
  <si>
    <t>phosphorylase kinase catalytic subunit gamma 1</t>
  </si>
  <si>
    <t>phosphorylase kinase complex</t>
  </si>
  <si>
    <t>phosphorylase kinase activity</t>
  </si>
  <si>
    <t>carbohydrate metabolic process</t>
  </si>
  <si>
    <t>NP_000285.1</t>
  </si>
  <si>
    <t>phosphorylase kinase catalytic subunit gamma 2</t>
  </si>
  <si>
    <t>generation of precursor metabolites and energy</t>
  </si>
  <si>
    <t>glycogen metabolic process</t>
  </si>
  <si>
    <t>positive regulation of glycogen catabolic process</t>
  </si>
  <si>
    <t>NP_001230115.1</t>
  </si>
  <si>
    <t>Pim-1 proto-oncogene, serine/threonine kinase</t>
  </si>
  <si>
    <t>ribosomal small subunit binding</t>
  </si>
  <si>
    <t>transcription factor binding</t>
  </si>
  <si>
    <t>negative regulation of DNA-binding transcription factor activity</t>
  </si>
  <si>
    <t>positive regulation of cardiac muscle cell proliferation</t>
  </si>
  <si>
    <t>positive regulation of cardioblast proliferation</t>
  </si>
  <si>
    <t>vitamin D receptor signaling pathway</t>
  </si>
  <si>
    <t>NP_006866.2</t>
  </si>
  <si>
    <t>Pim-2 proto-oncogene, serine/threonine kinase</t>
  </si>
  <si>
    <t>male meiotic nuclear division</t>
  </si>
  <si>
    <t>positive regulation of macroautophagy</t>
  </si>
  <si>
    <t>NP_001001852.2</t>
  </si>
  <si>
    <t>Pim-3 proto-oncogene, serine/threonine kinase</t>
  </si>
  <si>
    <t>negative regulation of insulin secretion involved in cellular response to glucose stimulus</t>
  </si>
  <si>
    <t>NP_001353909.1</t>
  </si>
  <si>
    <t>pregnancy up-regulated nonubiquitous CaM kinase</t>
  </si>
  <si>
    <t>NP_001341957.1</t>
  </si>
  <si>
    <t>protein kinase AMP-activated catalytic subunit alpha 1</t>
  </si>
  <si>
    <t>axon</t>
  </si>
  <si>
    <t>nucleotide-activated protein kinase complex</t>
  </si>
  <si>
    <t>AMP-activated protein kinase activity</t>
  </si>
  <si>
    <t>[acetyl-CoA carboxylase] kinase activity</t>
  </si>
  <si>
    <t>[hydroxymethylglutaryl-CoA reductase (NADPH)] kinase activity</t>
  </si>
  <si>
    <t>histone serine kinase activity</t>
  </si>
  <si>
    <t>CAMKK-AMPK signaling cascade</t>
  </si>
  <si>
    <t>cell cycle arrest</t>
  </si>
  <si>
    <t>cellular response to nutrient levels</t>
  </si>
  <si>
    <t>cellular response to organonitrogen compound</t>
  </si>
  <si>
    <t>cellular response to oxidative stress</t>
  </si>
  <si>
    <t>cholesterol biosynthetic process</t>
  </si>
  <si>
    <t>cold acclimation</t>
  </si>
  <si>
    <t>fatty acid biosynthetic process</t>
  </si>
  <si>
    <t>fatty acid homeostasis</t>
  </si>
  <si>
    <t>fatty acid oxidation</t>
  </si>
  <si>
    <t>histone-serine phosphorylation</t>
  </si>
  <si>
    <t>lipid biosynthetic process</t>
  </si>
  <si>
    <t>macroautophagy</t>
  </si>
  <si>
    <t>motor behavior</t>
  </si>
  <si>
    <t>negative regulation of glucosylceramide biosynthetic process</t>
  </si>
  <si>
    <t>negative regulation of lipid catabolic process</t>
  </si>
  <si>
    <t>negative regulation of tubulin deacetylation</t>
  </si>
  <si>
    <t>neuron cellular homeostasis</t>
  </si>
  <si>
    <t>positive regulation of cellular protein localization</t>
  </si>
  <si>
    <t>positive regulation of cholesterol biosynthetic process</t>
  </si>
  <si>
    <t>positive regulation of glycolytic process</t>
  </si>
  <si>
    <t>positive regulation of mitochondrial transcription</t>
  </si>
  <si>
    <t>positive regulation of peptidyl-lysine acetylation</t>
  </si>
  <si>
    <t>positive regulation of protein targeting to mitochondrion</t>
  </si>
  <si>
    <t>positive regulation of skeletal muscle tissue development</t>
  </si>
  <si>
    <t>regulation of peptidyl-serine phosphorylation</t>
  </si>
  <si>
    <t>regulation of stress granule assembly</t>
  </si>
  <si>
    <t>regulation of vesicle-mediated transport</t>
  </si>
  <si>
    <t>response to activity</t>
  </si>
  <si>
    <t>response to caffeine</t>
  </si>
  <si>
    <t>response to camptothecin</t>
  </si>
  <si>
    <t>response to gamma radiation</t>
  </si>
  <si>
    <t>response to hypoxia</t>
  </si>
  <si>
    <t>NP_006243.2</t>
  </si>
  <si>
    <t>protein kinase AMP-activated catalytic subunit alpha 2</t>
  </si>
  <si>
    <t>cellular response to drug</t>
  </si>
  <si>
    <t>regulation of fatty acid biosynthetic process</t>
  </si>
  <si>
    <t>response to muscle activity</t>
  </si>
  <si>
    <t>NP_002733.2</t>
  </si>
  <si>
    <t>protein kinase D1</t>
  </si>
  <si>
    <t>autophagosome membrane</t>
  </si>
  <si>
    <t>trans-Golgi network</t>
  </si>
  <si>
    <t>Golgi vesicle transport</t>
  </si>
  <si>
    <t>cellular response to amino acid starvation</t>
  </si>
  <si>
    <t>innate immune response</t>
  </si>
  <si>
    <t>integrin-mediated signaling pathway</t>
  </si>
  <si>
    <t>negative regulation of cell death</t>
  </si>
  <si>
    <t>negative regulation of endocytosis</t>
  </si>
  <si>
    <t>positive regulation of endothelial cell chemotaxis</t>
  </si>
  <si>
    <t>positive regulation of endothelial cell chemotaxis by VEGF-activated vascular endothelial growth factor receptor signaling pathway</t>
  </si>
  <si>
    <t>positive regulation of histone deacetylase activity</t>
  </si>
  <si>
    <t>positive regulation of osteoblast differentiation</t>
  </si>
  <si>
    <t>positive regulation of phosphatidylinositol 3-kinase activity</t>
  </si>
  <si>
    <t>protein kinase D signaling</t>
  </si>
  <si>
    <t>regulation of integrin-mediated signaling pathway</t>
  </si>
  <si>
    <t>regulation of keratinocyte proliferation</t>
  </si>
  <si>
    <t>regulation of protein stability</t>
  </si>
  <si>
    <t>sphingolipid biosynthetic process</t>
  </si>
  <si>
    <t>NP_001073350.1</t>
  </si>
  <si>
    <t>protein kinase D2</t>
  </si>
  <si>
    <t>cell death</t>
  </si>
  <si>
    <t>endothelial tube morphogenesis</t>
  </si>
  <si>
    <t>positive regulation of DNA biosynthetic process</t>
  </si>
  <si>
    <t>positive regulation of T cell receptor signaling pathway</t>
  </si>
  <si>
    <t>positive regulation of fibroblast growth factor receptor signaling pathway</t>
  </si>
  <si>
    <t>positive regulation of interleukin-2 production</t>
  </si>
  <si>
    <t>positive regulation of interleukin-8 production</t>
  </si>
  <si>
    <t>positive regulation of intracellular signal transduction</t>
  </si>
  <si>
    <t>NP_005804.1</t>
  </si>
  <si>
    <t>protein kinase D3</t>
  </si>
  <si>
    <t>protein kinase C-activating G protein-coupled receptor signaling pathway</t>
  </si>
  <si>
    <t>NP_006733.1</t>
  </si>
  <si>
    <t>protein serine kinase H1</t>
  </si>
  <si>
    <t>determination of left/right symmetry</t>
  </si>
  <si>
    <t>heart development</t>
  </si>
  <si>
    <t>NP_149117.1</t>
  </si>
  <si>
    <t>protein serine kinase H2</t>
  </si>
  <si>
    <t>NP_775490.2</t>
  </si>
  <si>
    <t>salt inducible kinase 1</t>
  </si>
  <si>
    <t>cardiac muscle cell differentiation</t>
  </si>
  <si>
    <t>entrainment of circadian clock by photoperiod</t>
  </si>
  <si>
    <t>negative regulation of CREB transcription factor activity</t>
  </si>
  <si>
    <t>negative regulation of gluconeogenesis</t>
  </si>
  <si>
    <t>negative regulation of triglyceride biosynthetic process</t>
  </si>
  <si>
    <t>regulation of cell differentiation</t>
  </si>
  <si>
    <t>regulation of sodium ion transport</t>
  </si>
  <si>
    <t>NP_056006.1</t>
  </si>
  <si>
    <t>salt inducible kinase 2</t>
  </si>
  <si>
    <t>regulation of insulin receptor signaling pathway</t>
  </si>
  <si>
    <t>NP_001353615.1</t>
  </si>
  <si>
    <t>SIK family kinase 3</t>
  </si>
  <si>
    <t>NP_001317679.1</t>
  </si>
  <si>
    <t>SNF related kinase</t>
  </si>
  <si>
    <t>NP_005867.3</t>
  </si>
  <si>
    <t>striated muscle enriched protein kinase</t>
  </si>
  <si>
    <t>muscle cell differentiation</t>
  </si>
  <si>
    <t>muscle organ development</t>
  </si>
  <si>
    <t>NP_000446.1</t>
  </si>
  <si>
    <t>serine/threonine kinase 11</t>
  </si>
  <si>
    <t>LRR domain binding</t>
  </si>
  <si>
    <t>Golgi localization</t>
  </si>
  <si>
    <t>autophagy</t>
  </si>
  <si>
    <t>canonical Wnt signaling pathway</t>
  </si>
  <si>
    <t>cellular response to UV-B</t>
  </si>
  <si>
    <t>dendrite extension</t>
  </si>
  <si>
    <t>intrinsic apoptotic signaling pathway by p53 class mediator</t>
  </si>
  <si>
    <t>negative regulation of TORC1 signaling</t>
  </si>
  <si>
    <t>negative regulation of cell growth</t>
  </si>
  <si>
    <t>negative regulation of cold-induced thermogenesis</t>
  </si>
  <si>
    <t>negative regulation of epithelial cell proliferation involved in prostate gland development</t>
  </si>
  <si>
    <t>positive regulation of axonogenesis</t>
  </si>
  <si>
    <t>positive regulation of transforming growth factor beta receptor signaling pathway</t>
  </si>
  <si>
    <t>positive thymic T cell selection</t>
  </si>
  <si>
    <t>regulation of dendrite morphogenesis</t>
  </si>
  <si>
    <t>regulation of protein kinase B signaling</t>
  </si>
  <si>
    <t>tissue homeostasis</t>
  </si>
  <si>
    <t>vasculature development</t>
  </si>
  <si>
    <t>NP_004751.2</t>
  </si>
  <si>
    <t>serine/threonine kinase 17a</t>
  </si>
  <si>
    <t>positive regulation of fibroblast apoptotic process</t>
  </si>
  <si>
    <t>regulation of reactive oxygen species metabolic process</t>
  </si>
  <si>
    <t>NP_004217.1</t>
  </si>
  <si>
    <t>serine/threonine kinase 17b</t>
  </si>
  <si>
    <t>endoplasmic reticulum-Golgi intermediate compartment</t>
  </si>
  <si>
    <t>NP_001339320.1</t>
  </si>
  <si>
    <t>serine/threonine kinase 33</t>
  </si>
  <si>
    <t>NP_001269476.1</t>
  </si>
  <si>
    <t>serine/threonine kinase 40</t>
  </si>
  <si>
    <t>lung alveolus development</t>
  </si>
  <si>
    <t>lung morphogenesis</t>
  </si>
  <si>
    <t>multicellular organism growth</t>
  </si>
  <si>
    <t>regulation of MAPK cascade</t>
  </si>
  <si>
    <t>regulation of gene expression</t>
  </si>
  <si>
    <t>respiratory system process</t>
  </si>
  <si>
    <t>NP_079471.1</t>
  </si>
  <si>
    <t>tribbles pseudokinase 1</t>
  </si>
  <si>
    <t>mitogen-activated protein kinase kinase binding</t>
  </si>
  <si>
    <t>protein kinase inhibitor activity</t>
  </si>
  <si>
    <t>ubiquitin-protein transferase regulator activity</t>
  </si>
  <si>
    <t>JNK cascade</t>
  </si>
  <si>
    <t>negative regulation of lipopolysaccharide-mediated signaling pathway</t>
  </si>
  <si>
    <t>negative regulation of neutrophil differentiation</t>
  </si>
  <si>
    <t>negative regulation of smooth muscle cell migration</t>
  </si>
  <si>
    <t>negative regulation of smooth muscle cell proliferation</t>
  </si>
  <si>
    <t>positive regulation of eosinophil differentiation</t>
  </si>
  <si>
    <t>regulation of MAP kinase activity</t>
  </si>
  <si>
    <t>NP_067675.1</t>
  </si>
  <si>
    <t>tribbles pseudokinase 2</t>
  </si>
  <si>
    <t>nucleotide binding</t>
  </si>
  <si>
    <t>negative regulation of fat cell differentiation</t>
  </si>
  <si>
    <t>negative regulation of interleukin-10 biosynthetic process</t>
  </si>
  <si>
    <t>NP_001288125.1</t>
  </si>
  <si>
    <t>tribbles pseudokinase 3</t>
  </si>
  <si>
    <t>transcription corepressor activity</t>
  </si>
  <si>
    <t>negative regulation of fatty acid biosynthetic process</t>
  </si>
  <si>
    <t>negative regulation of transcription by RNA polymerase II</t>
  </si>
  <si>
    <t>positive regulation of ubiquitin-protein transferase activity</t>
  </si>
  <si>
    <t>regulation of glucose transmembrane transport</t>
  </si>
  <si>
    <t>regulation of lipid metabolic process</t>
  </si>
  <si>
    <t>response to endoplasmic reticulum stress</t>
  </si>
  <si>
    <t>NP_009049.2</t>
  </si>
  <si>
    <t>trio Rho guanine nucleotide exchange factor</t>
  </si>
  <si>
    <t>transmembrane receptor protein tyrosine phosphatase signaling pathway</t>
  </si>
  <si>
    <t>NP_114417.1</t>
  </si>
  <si>
    <t>testis specific serine kinase 1B</t>
  </si>
  <si>
    <t>motile cilium</t>
  </si>
  <si>
    <t>spermatid development</t>
  </si>
  <si>
    <t>NP_443732.3</t>
  </si>
  <si>
    <t>testis specific serine kinase 2</t>
  </si>
  <si>
    <t>NP_443073.1</t>
  </si>
  <si>
    <t>testis specific serine kinase 3</t>
  </si>
  <si>
    <t>NP_777604.2</t>
  </si>
  <si>
    <t>testis specific serine kinase 4</t>
  </si>
  <si>
    <t>NP_114426.1</t>
  </si>
  <si>
    <t>testis specific serine kinase 6</t>
  </si>
  <si>
    <t>sperm chromatin condensation</t>
  </si>
  <si>
    <t>NP_001243779.1</t>
  </si>
  <si>
    <t>titin</t>
  </si>
  <si>
    <t>I band</t>
  </si>
  <si>
    <t>striated muscle thin filament</t>
  </si>
  <si>
    <t>actin filament binding</t>
  </si>
  <si>
    <t>actinin binding</t>
  </si>
  <si>
    <t>muscle alpha-actinin binding</t>
  </si>
  <si>
    <t>protease binding</t>
  </si>
  <si>
    <t>protein self-association</t>
  </si>
  <si>
    <t>protein tyrosine kinase activity</t>
  </si>
  <si>
    <t>structural molecule activity conferring elasticity</t>
  </si>
  <si>
    <t>telethonin binding</t>
  </si>
  <si>
    <t>cardiac muscle fiber development</t>
  </si>
  <si>
    <t>cardiac muscle hypertrophy</t>
  </si>
  <si>
    <t>detection of muscle stretch</t>
  </si>
  <si>
    <t>mitotic chromosome condensation</t>
  </si>
  <si>
    <t>muscle filament sliding</t>
  </si>
  <si>
    <t>platelet degranulation</t>
  </si>
  <si>
    <t>positive regulation of protein secretion</t>
  </si>
  <si>
    <t>regulation of protein kinase activity</t>
  </si>
  <si>
    <t>response to calcium ion</t>
  </si>
  <si>
    <t>skeletal muscle myosin thick filament assembly</t>
  </si>
  <si>
    <t>skeletal muscle thin filament assembly</t>
  </si>
  <si>
    <t>striated muscle myosin thick filament assembly</t>
  </si>
  <si>
    <t>NP_001258670.1</t>
  </si>
  <si>
    <t>casein kinase 1 alpha 1</t>
  </si>
  <si>
    <t>beta-catenin destruction complex</t>
  </si>
  <si>
    <t>cilium</t>
  </si>
  <si>
    <t>condensed chromosome kinetochore</t>
  </si>
  <si>
    <t>keratin filament</t>
  </si>
  <si>
    <t>mRNA cleavage and polyadenylation specificity factor complex</t>
  </si>
  <si>
    <t>ribonucleoprotein complex</t>
  </si>
  <si>
    <t>beta-catenin destruction complex assembly</t>
  </si>
  <si>
    <t>beta-catenin destruction complex disassembly</t>
  </si>
  <si>
    <t>cell morphogenesis</t>
  </si>
  <si>
    <t>intermediate filament cytoskeleton organization</t>
  </si>
  <si>
    <t>regulation of GTP binding</t>
  </si>
  <si>
    <t>NP_660204.2</t>
  </si>
  <si>
    <t>casein kinase 1 alpha 1 like</t>
  </si>
  <si>
    <t>NP_620693.1</t>
  </si>
  <si>
    <t>casein kinase 1 delta</t>
  </si>
  <si>
    <t>endoplasmic reticulum-Golgi intermediate compartment membrane</t>
  </si>
  <si>
    <t>spindle microtubule</t>
  </si>
  <si>
    <t>COPII vesicle coating</t>
  </si>
  <si>
    <t>circadian regulation of gene expression</t>
  </si>
  <si>
    <t>microtubule nucleation</t>
  </si>
  <si>
    <t>non-motile cilium assembly</t>
  </si>
  <si>
    <t>positive regulation of Wnt-mediated midbrain dopaminergic neuron differentiation</t>
  </si>
  <si>
    <t>positive regulation of non-canonical Wnt signaling pathway</t>
  </si>
  <si>
    <t>protein localization to Golgi apparatus</t>
  </si>
  <si>
    <t>protein localization to centrosome</t>
  </si>
  <si>
    <t>protein localization to cilium</t>
  </si>
  <si>
    <t>spindle assembly</t>
  </si>
  <si>
    <t>NP_689407.1</t>
  </si>
  <si>
    <t>casein kinase 1 epsilon</t>
  </si>
  <si>
    <t>endocytosis</t>
  </si>
  <si>
    <t>regulation of cellular protein localization</t>
  </si>
  <si>
    <t>NP_071331.2</t>
  </si>
  <si>
    <t>casein kinase 1 gamma 1</t>
  </si>
  <si>
    <t>NP_001310.3</t>
  </si>
  <si>
    <t>casein kinase 1 gamma 2</t>
  </si>
  <si>
    <t>phosphoprotein binding</t>
  </si>
  <si>
    <t>NP_001351076.1</t>
  </si>
  <si>
    <t>casein kinase 1 gamma 3</t>
  </si>
  <si>
    <t>NP_115927.1</t>
  </si>
  <si>
    <t>tau tubulin kinase 1</t>
  </si>
  <si>
    <t>microtubule associated complex</t>
  </si>
  <si>
    <t>positive regulation of astrocyte activation</t>
  </si>
  <si>
    <t>positive regulation of cyclin-dependent protein kinase activity</t>
  </si>
  <si>
    <t>positive regulation of cysteine-type endopeptidase activity</t>
  </si>
  <si>
    <t>positive regulation of microglial cell activation</t>
  </si>
  <si>
    <t>positive regulation of protein polymerization</t>
  </si>
  <si>
    <t>substantia nigra development</t>
  </si>
  <si>
    <t>NP_775771.3</t>
  </si>
  <si>
    <t>tau tubulin kinase 2</t>
  </si>
  <si>
    <t>ciliary transition zone</t>
  </si>
  <si>
    <t>kinesin binding</t>
  </si>
  <si>
    <t>microtubule plus-end binding</t>
  </si>
  <si>
    <t>cerebellar granular layer development</t>
  </si>
  <si>
    <t>cerebellar granule cell precursor tangential migration</t>
  </si>
  <si>
    <t>cerebellum development</t>
  </si>
  <si>
    <t>cilium assembly</t>
  </si>
  <si>
    <t>negative regulation of microtubule binding</t>
  </si>
  <si>
    <t>negative regulation of microtubule depolymerization</t>
  </si>
  <si>
    <t>negative regulation of protein localization to microtubule</t>
  </si>
  <si>
    <t>smoothened signaling pathway</t>
  </si>
  <si>
    <t>NP_003375.1</t>
  </si>
  <si>
    <t>VRK serine/threonine kinase 1</t>
  </si>
  <si>
    <t>Golgi stack</t>
  </si>
  <si>
    <t>histone kinase activity (H3-S10 specific)</t>
  </si>
  <si>
    <t>histone kinase activity (H3-T3 specific)</t>
  </si>
  <si>
    <t>nucleosomal histone binding</t>
  </si>
  <si>
    <t>Golgi disassembly</t>
  </si>
  <si>
    <t>histone H3-T3 phosphorylation</t>
  </si>
  <si>
    <t>mitotic nuclear envelope reassembly</t>
  </si>
  <si>
    <t>NP_001275767.1</t>
  </si>
  <si>
    <t>VRK serine/threonine kinase 2</t>
  </si>
  <si>
    <t>integral component of membrane</t>
  </si>
  <si>
    <t>regulation of interleukin-1-mediated signaling pathway</t>
  </si>
  <si>
    <t>viral process</t>
  </si>
  <si>
    <t>NP_057524.3</t>
  </si>
  <si>
    <t>VRK serine/threonine kinase 3</t>
  </si>
  <si>
    <t>protein phosphatase binding</t>
  </si>
  <si>
    <t>positive regulation of phosphoprotein phosphatase activity</t>
  </si>
  <si>
    <t>NP_001307847.1</t>
  </si>
  <si>
    <t>cyclin dependent kinase 1</t>
  </si>
  <si>
    <t>cyclin B1-CDK1 complex</t>
  </si>
  <si>
    <t>cyclin-dependent protein kinase holoenzyme complex</t>
  </si>
  <si>
    <t>mitochondrial matrix</t>
  </si>
  <si>
    <t>mitotic spindle</t>
  </si>
  <si>
    <t>nuclear chromosome, telomeric region</t>
  </si>
  <si>
    <t>Hsp70 protein binding</t>
  </si>
  <si>
    <t>RNA polymerase II CTD heptapeptide repeat kinase activity</t>
  </si>
  <si>
    <t>cyclin binding</t>
  </si>
  <si>
    <t>cyclin-dependent protein kinase activity</t>
  </si>
  <si>
    <t>cyclin-dependent protein serine/threonine kinase activity</t>
  </si>
  <si>
    <t>histone kinase activity</t>
  </si>
  <si>
    <t>virus receptor activity</t>
  </si>
  <si>
    <t>anaphase-promoting complex-dependent catabolic process</t>
  </si>
  <si>
    <t>animal organ regeneration</t>
  </si>
  <si>
    <t>cell aging</t>
  </si>
  <si>
    <t>centrosome cycle</t>
  </si>
  <si>
    <t>chromosome condensation</t>
  </si>
  <si>
    <t>epithelial cell differentiation</t>
  </si>
  <si>
    <t>mitotic cell cycle phase transition</t>
  </si>
  <si>
    <t>positive regulation of DNA replication</t>
  </si>
  <si>
    <t>positive regulation of G2/M transition of mitotic cell cycle</t>
  </si>
  <si>
    <t>positive regulation of mitochondrial ATP synthesis coupled electron transport</t>
  </si>
  <si>
    <t>positive regulation of protein import into nucleus, translocation</t>
  </si>
  <si>
    <t>pronuclear fusion</t>
  </si>
  <si>
    <t>protein deubiquitination</t>
  </si>
  <si>
    <t>protein localization to kinetochore</t>
  </si>
  <si>
    <t>protein-containing complex assembly</t>
  </si>
  <si>
    <t>regulation of Schwann cell differentiation</t>
  </si>
  <si>
    <t>regulation of embryonic development</t>
  </si>
  <si>
    <t>response to amine</t>
  </si>
  <si>
    <t>response to axon injury</t>
  </si>
  <si>
    <t>response to cadmium ion</t>
  </si>
  <si>
    <t>response to copper ion</t>
  </si>
  <si>
    <t>response to organic cyclic compound</t>
  </si>
  <si>
    <t>ventricular cardiac muscle cell development</t>
  </si>
  <si>
    <t>viral entry into host cell</t>
  </si>
  <si>
    <t>NP_443714.3</t>
  </si>
  <si>
    <t>cyclin dependent kinase 10</t>
  </si>
  <si>
    <t>negative regulation of cilium assembly</t>
  </si>
  <si>
    <t>traversing start control point of mitotic cell cycle</t>
  </si>
  <si>
    <t>NP_076916.2</t>
  </si>
  <si>
    <t>cyclin dependent kinase 11A</t>
  </si>
  <si>
    <t>regulation of mRNA processing</t>
  </si>
  <si>
    <t>NP_001778.2</t>
  </si>
  <si>
    <t>cyclin dependent kinase 11B</t>
  </si>
  <si>
    <t>NP_055898.1</t>
  </si>
  <si>
    <t>cyclin dependent kinase 12</t>
  </si>
  <si>
    <t>chromosome</t>
  </si>
  <si>
    <t>cyclin K-CDK12 complex</t>
  </si>
  <si>
    <t>cyclin/CDK positive transcription elongation factor complex</t>
  </si>
  <si>
    <t>nuclear chromatin</t>
  </si>
  <si>
    <t>nuclear cyclin-dependent protein kinase holoenzyme complex</t>
  </si>
  <si>
    <t>transcription regulatory region DNA binding</t>
  </si>
  <si>
    <t>RNA splicing</t>
  </si>
  <si>
    <t>negative regulation of stem cell differentiation</t>
  </si>
  <si>
    <t>phosphorylation of RNA polymerase II C-terminal domain</t>
  </si>
  <si>
    <t>positive regulation of transcription elongation from RNA polymerase II promoter</t>
  </si>
  <si>
    <t>regulation of RNA splicing</t>
  </si>
  <si>
    <t>transcription elongation from RNA polymerase II promoter</t>
  </si>
  <si>
    <t>NP_003709.3</t>
  </si>
  <si>
    <t>cyclin dependent kinase 13</t>
  </si>
  <si>
    <t>cyclin K-CDK13 complex</t>
  </si>
  <si>
    <t>ficolin-1-rich granule lumen</t>
  </si>
  <si>
    <t>alternative mRNA splicing, via spliceosome</t>
  </si>
  <si>
    <t>NP_001274064.1</t>
  </si>
  <si>
    <t>cyclin dependent kinase 14</t>
  </si>
  <si>
    <t>cytoplasmic cyclin-dependent protein kinase holoenzyme complex</t>
  </si>
  <si>
    <t>regulation of canonical Wnt signaling pathway</t>
  </si>
  <si>
    <t>NP_001248364.1</t>
  </si>
  <si>
    <t>cyclin dependent kinase 15</t>
  </si>
  <si>
    <t>NP_006192.1</t>
  </si>
  <si>
    <t>cyclin dependent kinase 16</t>
  </si>
  <si>
    <t>extrinsic component of cytoplasmic side of plasma membrane</t>
  </si>
  <si>
    <t>growth hormone secretion</t>
  </si>
  <si>
    <t>NP_002586.2</t>
  </si>
  <si>
    <t>cyclin dependent kinase 17</t>
  </si>
  <si>
    <t>NP_997668.1</t>
  </si>
  <si>
    <t>cyclin dependent kinase 18</t>
  </si>
  <si>
    <t>NP_055891.1</t>
  </si>
  <si>
    <t>cyclin dependent kinase 19</t>
  </si>
  <si>
    <t>mediator complex</t>
  </si>
  <si>
    <t>cellular response to lipopolysaccharide</t>
  </si>
  <si>
    <t>positive regulation of inflammatory response</t>
  </si>
  <si>
    <t>NP_001789.2</t>
  </si>
  <si>
    <t>cyclin dependent kinase 2</t>
  </si>
  <si>
    <t>Cajal body</t>
  </si>
  <si>
    <t>X chromosome</t>
  </si>
  <si>
    <t>Y chromosome</t>
  </si>
  <si>
    <t>condensed chromosome</t>
  </si>
  <si>
    <t>cyclin A1-CDK2 complex</t>
  </si>
  <si>
    <t>cyclin A2-CDK2 complex</t>
  </si>
  <si>
    <t>cyclin E1-CDK2 complex</t>
  </si>
  <si>
    <t>cyclin E2-CDK2 complex</t>
  </si>
  <si>
    <t>transcription factor complex</t>
  </si>
  <si>
    <t>cellular response to nitric oxide</t>
  </si>
  <si>
    <t>centriole replication</t>
  </si>
  <si>
    <t>meiotic cell cycle</t>
  </si>
  <si>
    <t>mitotic G1 DNA damage checkpoint</t>
  </si>
  <si>
    <t>positive regulation of DNA-dependent DNA replication initiation</t>
  </si>
  <si>
    <t>potassium ion transport</t>
  </si>
  <si>
    <t>regulation of gene silencing</t>
  </si>
  <si>
    <t>NP_001164111.1</t>
  </si>
  <si>
    <t>cyclin dependent kinase 20</t>
  </si>
  <si>
    <t>NP_001249.1</t>
  </si>
  <si>
    <t>cyclin dependent kinase 3</t>
  </si>
  <si>
    <t>G0 to G1 transition</t>
  </si>
  <si>
    <t>NP_000066.1</t>
  </si>
  <si>
    <t>cyclin dependent kinase 4</t>
  </si>
  <si>
    <t>cyclin D2-CDK4 complex</t>
  </si>
  <si>
    <t>cyclin-dependent protein serine/threonine kinase regulator activity</t>
  </si>
  <si>
    <t>adipose tissue development</t>
  </si>
  <si>
    <t>cellular response to interleukin-4</t>
  </si>
  <si>
    <t>cellular response to ionomycin</t>
  </si>
  <si>
    <t>cellular response to phorbol 13-acetate 12-myristate</t>
  </si>
  <si>
    <t>circadian rhythm</t>
  </si>
  <si>
    <t>lens development in camera-type eye</t>
  </si>
  <si>
    <t>positive regulation of fibroblast proliferation</t>
  </si>
  <si>
    <t>regulation of cyclin-dependent protein serine/threonine kinase activity</t>
  </si>
  <si>
    <t>regulation of lipid biosynthetic process</t>
  </si>
  <si>
    <t>regulation of lipid catabolic process</t>
  </si>
  <si>
    <t>regulation of multicellular organism growth</t>
  </si>
  <si>
    <t>response to drug</t>
  </si>
  <si>
    <t>response to hyperoxia</t>
  </si>
  <si>
    <t>response to lead ion</t>
  </si>
  <si>
    <t>response to toxic substance</t>
  </si>
  <si>
    <t>transcription initiation from RNA polymerase II promoter</t>
  </si>
  <si>
    <t>NP_004926.1</t>
  </si>
  <si>
    <t>cyclin dependent kinase 5</t>
  </si>
  <si>
    <t>filopodium</t>
  </si>
  <si>
    <t>growth cone</t>
  </si>
  <si>
    <t>presynapse</t>
  </si>
  <si>
    <t>protein kinase 5 complex</t>
  </si>
  <si>
    <t>ErbB-2 class receptor binding</t>
  </si>
  <si>
    <t>ErbB-3 class receptor binding</t>
  </si>
  <si>
    <t>Hsp90 protein binding</t>
  </si>
  <si>
    <t>acetylcholine receptor activator activity</t>
  </si>
  <si>
    <t>ephrin receptor binding</t>
  </si>
  <si>
    <t>voltage-gated calcium channel activity involved in positive regulation of presynaptic cytosolic calcium levels</t>
  </si>
  <si>
    <t>Schwann cell development</t>
  </si>
  <si>
    <t>behavioral response to cocaine</t>
  </si>
  <si>
    <t>cell-matrix adhesion</t>
  </si>
  <si>
    <t>cellular response to amyloid-beta</t>
  </si>
  <si>
    <t>central nervous system neuron development</t>
  </si>
  <si>
    <t>cerebellar cortex formation</t>
  </si>
  <si>
    <t>corpus callosum development</t>
  </si>
  <si>
    <t>induction of synaptic vesicle exocytosis by positive regulation of presynaptic cytosolic calcium ion concentration</t>
  </si>
  <si>
    <t>intracellular protein transport</t>
  </si>
  <si>
    <t>layer formation in cerebral cortex</t>
  </si>
  <si>
    <t>mitochondrion organization</t>
  </si>
  <si>
    <t>motor neuron axon guidance</t>
  </si>
  <si>
    <t>negative regulation of axon extension</t>
  </si>
  <si>
    <t>negative regulation of protein export from nucleus</t>
  </si>
  <si>
    <t>negative regulation of synaptic plasticity</t>
  </si>
  <si>
    <t>oligodendrocyte differentiation</t>
  </si>
  <si>
    <t>positive regulation of actin cytoskeleton reorganization</t>
  </si>
  <si>
    <t>positive regulation of glial cell apoptotic process</t>
  </si>
  <si>
    <t>positive regulation of neuron apoptotic process</t>
  </si>
  <si>
    <t>positive regulation of protein kinase activity</t>
  </si>
  <si>
    <t>protein localization to synapse</t>
  </si>
  <si>
    <t>receptor catabolic process</t>
  </si>
  <si>
    <t>receptor clustering</t>
  </si>
  <si>
    <t>regulation of dendritic spine morphogenesis</t>
  </si>
  <si>
    <t>regulation of protein localization to plasma membrane</t>
  </si>
  <si>
    <t>regulation of synaptic transmission, glutamatergic</t>
  </si>
  <si>
    <t>regulation of synaptic vesicle recycling</t>
  </si>
  <si>
    <t>sensory perception of pain</t>
  </si>
  <si>
    <t>serine phosphorylation of STAT protein</t>
  </si>
  <si>
    <t>skeletal muscle tissue development</t>
  </si>
  <si>
    <t>synapse assembly</t>
  </si>
  <si>
    <t>synapse pruning</t>
  </si>
  <si>
    <t>synaptic transmission, dopaminergic</t>
  </si>
  <si>
    <t>synaptic transmission, glutamatergic</t>
  </si>
  <si>
    <t>synaptic vesicle endocytosis</t>
  </si>
  <si>
    <t>synaptic vesicle exocytosis</t>
  </si>
  <si>
    <t>synaptic vesicle transport</t>
  </si>
  <si>
    <t>visual learning</t>
  </si>
  <si>
    <t>NP_001138778.1</t>
  </si>
  <si>
    <t>cyclin dependent kinase 6</t>
  </si>
  <si>
    <t>FBXO family protein binding</t>
  </si>
  <si>
    <t>astrocyte development</t>
  </si>
  <si>
    <t>cell dedifferentiation</t>
  </si>
  <si>
    <t>dentate gyrus development</t>
  </si>
  <si>
    <t>gliogenesis</t>
  </si>
  <si>
    <t>lateral ventricle development</t>
  </si>
  <si>
    <t>negative regulation of cell differentiation</t>
  </si>
  <si>
    <t>negative regulation of epithelial cell proliferation</t>
  </si>
  <si>
    <t>negative regulation of monocyte differentiation</t>
  </si>
  <si>
    <t>negative regulation of myeloid cell differentiation</t>
  </si>
  <si>
    <t>negative regulation of osteoblast differentiation</t>
  </si>
  <si>
    <t>regulation of erythrocyte differentiation</t>
  </si>
  <si>
    <t>NP_001310999.1</t>
  </si>
  <si>
    <t>cyclin dependent kinase 7</t>
  </si>
  <si>
    <t>cyclin-dependent protein kinase activating kinase holoenzyme complex</t>
  </si>
  <si>
    <t>transcription factor TFIIH holo complex</t>
  </si>
  <si>
    <t>transcription factor TFIIK complex</t>
  </si>
  <si>
    <t>DNA-dependent ATPase activity</t>
  </si>
  <si>
    <t>transcription coactivator activity</t>
  </si>
  <si>
    <t>7-methylguanosine mRNA capping</t>
  </si>
  <si>
    <t>androgen receptor signaling pathway</t>
  </si>
  <si>
    <t>nucleotide-excision repair, preincision complex assembly</t>
  </si>
  <si>
    <t>snRNA transcription by RNA polymerase II</t>
  </si>
  <si>
    <t>termination of RNA polymerase I transcription</t>
  </si>
  <si>
    <t>transcription by RNA polymerase II</t>
  </si>
  <si>
    <t>transcription initiation from RNA polymerase I promoter</t>
  </si>
  <si>
    <t>transcription-coupled nucleotide-excision repair</t>
  </si>
  <si>
    <t>NP_001251.1</t>
  </si>
  <si>
    <t>cyclin dependent kinase 8</t>
  </si>
  <si>
    <t>NP_001252.1</t>
  </si>
  <si>
    <t>cyclin dependent kinase 9</t>
  </si>
  <si>
    <t>transcription elongation factor complex</t>
  </si>
  <si>
    <t>7SK snRNA binding</t>
  </si>
  <si>
    <t>DNA binding</t>
  </si>
  <si>
    <t>RNA polymerase II proximal promoter sequence-specific DNA binding</t>
  </si>
  <si>
    <t>transcription coactivator binding</t>
  </si>
  <si>
    <t>cellular response to cytokine stimulus</t>
  </si>
  <si>
    <t>negative regulation of mRNA polyadenylation</t>
  </si>
  <si>
    <t>positive regulation of histone H2B ubiquitination</t>
  </si>
  <si>
    <t>positive regulation of mRNA 3'-UTR binding</t>
  </si>
  <si>
    <t>positive regulation of viral transcription</t>
  </si>
  <si>
    <t>regulation of DNA repair</t>
  </si>
  <si>
    <t>regulation of histone modification</t>
  </si>
  <si>
    <t>replication fork processing</t>
  </si>
  <si>
    <t>NP_001353994.1</t>
  </si>
  <si>
    <t>cyclin dependent kinase like 1</t>
  </si>
  <si>
    <t>regulation of cilium assembly</t>
  </si>
  <si>
    <t>NP_001317653.1</t>
  </si>
  <si>
    <t>cyclin dependent kinase like 2</t>
  </si>
  <si>
    <t>sex differentiation</t>
  </si>
  <si>
    <t>NP_001107047.1</t>
  </si>
  <si>
    <t>cyclin dependent kinase like 3</t>
  </si>
  <si>
    <t>positive regulation of dendrite morphogenesis</t>
  </si>
  <si>
    <t>NP_001009565.1</t>
  </si>
  <si>
    <t>cyclin dependent kinase like 4</t>
  </si>
  <si>
    <t>NP_001310218.1</t>
  </si>
  <si>
    <t>cyclin dependent kinase like 5</t>
  </si>
  <si>
    <t>ciliary tip</t>
  </si>
  <si>
    <t>dendrite cytoplasm</t>
  </si>
  <si>
    <t>dendritic growth cone</t>
  </si>
  <si>
    <t>postsynaptic density, intracellular component</t>
  </si>
  <si>
    <t>positive regulation of axon extension</t>
  </si>
  <si>
    <t>regulation of postsynapse organization</t>
  </si>
  <si>
    <t>NP_004062.2</t>
  </si>
  <si>
    <t>CDC like kinase 1</t>
  </si>
  <si>
    <t>NP_001281267.1</t>
  </si>
  <si>
    <t>CDC like kinase 2</t>
  </si>
  <si>
    <t>response to retinoic acid</t>
  </si>
  <si>
    <t>NP_001123500.1</t>
  </si>
  <si>
    <t>CDC like kinase 3</t>
  </si>
  <si>
    <t>NP_065717.1</t>
  </si>
  <si>
    <t>CDC like kinase 4</t>
  </si>
  <si>
    <t>NP_001334650.1</t>
  </si>
  <si>
    <t>dual specificity tyrosine phosphorylation regulated kinase 1A</t>
  </si>
  <si>
    <t>amyloid-beta formation</t>
  </si>
  <si>
    <t>negative regulation of DNA damage response, signal transduction by p53 class mediator</t>
  </si>
  <si>
    <t>negative regulation of mRNA splicing, via spliceosome</t>
  </si>
  <si>
    <t>negative regulation of microtubule polymerization</t>
  </si>
  <si>
    <t>peptidyl-tyrosine autophosphorylation</t>
  </si>
  <si>
    <t>positive regulation of RNA splicing</t>
  </si>
  <si>
    <t>positive regulation of protein deacetylation</t>
  </si>
  <si>
    <t>regulation of alternative mRNA splicing, via spliceosome</t>
  </si>
  <si>
    <t>NP_004705.1</t>
  </si>
  <si>
    <t>dual specificity tyrosine phosphorylation regulated kinase 1B</t>
  </si>
  <si>
    <t>myoblast fusion</t>
  </si>
  <si>
    <t>NP_006473.2</t>
  </si>
  <si>
    <t>dual specificity tyrosine phosphorylation regulated kinase 2</t>
  </si>
  <si>
    <t>ubiquitin ligase complex</t>
  </si>
  <si>
    <t>negative regulation of calcineurin-NFAT signaling cascade</t>
  </si>
  <si>
    <t>NP_003573.2</t>
  </si>
  <si>
    <t>dual specificity tyrosine phosphorylation regulated kinase 3</t>
  </si>
  <si>
    <t>pericentriolar material</t>
  </si>
  <si>
    <t>erythrocyte differentiation</t>
  </si>
  <si>
    <t>nuclear speck organization</t>
  </si>
  <si>
    <t>organelle disassembly</t>
  </si>
  <si>
    <t>positive regulation of cell cycle G2/M phase transition</t>
  </si>
  <si>
    <t>regulation of TORC1 signaling</t>
  </si>
  <si>
    <t>regulation of cellular response to stress</t>
  </si>
  <si>
    <t>stress granule disassembly</t>
  </si>
  <si>
    <t>NP_001269215.1</t>
  </si>
  <si>
    <t>dual specificity tyrosine phosphorylation regulated kinase 4</t>
  </si>
  <si>
    <t>NP_063937.2</t>
  </si>
  <si>
    <t>glycogen synthase kinase 3 alpha</t>
  </si>
  <si>
    <t>apical dendrite</t>
  </si>
  <si>
    <t>proximal dendrite</t>
  </si>
  <si>
    <t>protein kinase A catalytic subunit binding</t>
  </si>
  <si>
    <t>signaling receptor binding</t>
  </si>
  <si>
    <t>IRE1-mediated unfolded protein response</t>
  </si>
  <si>
    <t>cardiac left ventricle morphogenesis</t>
  </si>
  <si>
    <t>cellular response to interleukin-3</t>
  </si>
  <si>
    <t>dopamine receptor signaling pathway</t>
  </si>
  <si>
    <t>negative regulation of UDP-glucose catabolic process</t>
  </si>
  <si>
    <t>negative regulation of cell growth involved in cardiac muscle cell development</t>
  </si>
  <si>
    <t>negative regulation of glucose import</t>
  </si>
  <si>
    <t>negative regulation of glycogen (starch) synthase activity</t>
  </si>
  <si>
    <t>negative regulation of glycogen synthase activity, transferring glucose-1-phosphate</t>
  </si>
  <si>
    <t>negative regulation of type B pancreatic cell development</t>
  </si>
  <si>
    <t>positive regulation of adenylate cyclase-activating adrenergic receptor signaling pathway</t>
  </si>
  <si>
    <t>positive regulation of glycogen (starch) synthase activity</t>
  </si>
  <si>
    <t>positive regulation of heart contraction</t>
  </si>
  <si>
    <t>positive regulation of mitochondrial outer membrane permeabilization involved in apoptotic signaling pathway</t>
  </si>
  <si>
    <t>positive regulation of protein catabolic process</t>
  </si>
  <si>
    <t>positive regulation of protein ubiquitination</t>
  </si>
  <si>
    <t>proteasome-mediated ubiquitin-dependent protein catabolic process</t>
  </si>
  <si>
    <t>regulation of autophagy of mitochondrion</t>
  </si>
  <si>
    <t>regulation of systemic arterial blood pressure</t>
  </si>
  <si>
    <t>NP_001341525.1</t>
  </si>
  <si>
    <t>glycogen synthase kinase 3 beta</t>
  </si>
  <si>
    <t>Wnt signalosome</t>
  </si>
  <si>
    <t>NF-kappaB binding</t>
  </si>
  <si>
    <t>RNA polymerase II transcription factor binding</t>
  </si>
  <si>
    <t>beta-catenin binding</t>
  </si>
  <si>
    <t>dynactin binding</t>
  </si>
  <si>
    <t>ER overload response</t>
  </si>
  <si>
    <t>epithelial to mesenchymal transition</t>
  </si>
  <si>
    <t>maintenance of cell polarity</t>
  </si>
  <si>
    <t>negative regulation of dopaminergic neuron differentiation</t>
  </si>
  <si>
    <t>negative regulation of protein acetylation</t>
  </si>
  <si>
    <t>neuron projection retraction</t>
  </si>
  <si>
    <t>positive regulation of mitochondrion organization</t>
  </si>
  <si>
    <t>positive regulation of neuron death</t>
  </si>
  <si>
    <t>positive regulation of protein complex assembly</t>
  </si>
  <si>
    <t>regulation of axon extension</t>
  </si>
  <si>
    <t>regulation of microtubule-based process</t>
  </si>
  <si>
    <t>superior temporal gyrus development</t>
  </si>
  <si>
    <t>NP_938009.1</t>
  </si>
  <si>
    <t>homeodomain interacting protein kinase 1</t>
  </si>
  <si>
    <t>adherens junction assembly</t>
  </si>
  <si>
    <t>anterior/posterior pattern specification</t>
  </si>
  <si>
    <t>definitive hemopoiesis</t>
  </si>
  <si>
    <t>embryonic camera-type eye morphogenesis</t>
  </si>
  <si>
    <t>embryonic retina morphogenesis in camera-type eye</t>
  </si>
  <si>
    <t>endothelial cell apoptotic process</t>
  </si>
  <si>
    <t>eye development</t>
  </si>
  <si>
    <t>iris morphogenesis</t>
  </si>
  <si>
    <t>lens induction in camera-type eye</t>
  </si>
  <si>
    <t>regulation of tumor necrosis factor-mediated signaling pathway</t>
  </si>
  <si>
    <t>retina layer formation</t>
  </si>
  <si>
    <t>NP_073577.3</t>
  </si>
  <si>
    <t>homeodomain interacting protein kinase 2</t>
  </si>
  <si>
    <t>RNA polymerase II transcription factor complex</t>
  </si>
  <si>
    <t>RNA polymerase II activating transcription factor binding</t>
  </si>
  <si>
    <t>SMAD binding</t>
  </si>
  <si>
    <t>virion binding</t>
  </si>
  <si>
    <t>PML body organization</t>
  </si>
  <si>
    <t>SMAD protein signal transduction</t>
  </si>
  <si>
    <t>adult walking behavior</t>
  </si>
  <si>
    <t>intrinsic apoptotic signaling pathway</t>
  </si>
  <si>
    <t>modulation by virus of host morphology or physiology</t>
  </si>
  <si>
    <t>negative regulation of BMP signaling pathway</t>
  </si>
  <si>
    <t>negative regulation of ubiquitin-dependent protein catabolic process</t>
  </si>
  <si>
    <t>positive regulation of DNA binding</t>
  </si>
  <si>
    <t>positive regulation of JNK cascade</t>
  </si>
  <si>
    <t>voluntary musculoskeletal movement</t>
  </si>
  <si>
    <t>NP_005725.3</t>
  </si>
  <si>
    <t>homeodomain interacting protein kinase 3</t>
  </si>
  <si>
    <t>mRNA transcription</t>
  </si>
  <si>
    <t>negative regulation of JUN kinase activity</t>
  </si>
  <si>
    <t>NP_653286.2</t>
  </si>
  <si>
    <t>homeodomain interacting protein kinase 4</t>
  </si>
  <si>
    <t>NP_057597.2</t>
  </si>
  <si>
    <t>intestinal cell kinase</t>
  </si>
  <si>
    <t>intraciliary anterograde transport</t>
  </si>
  <si>
    <t>intraciliary retrograde transport</t>
  </si>
  <si>
    <t>intraciliary transport</t>
  </si>
  <si>
    <t>NP_001229886.1</t>
  </si>
  <si>
    <t>male germ cell associated kinase</t>
  </si>
  <si>
    <t>photoreceptor connecting cilium</t>
  </si>
  <si>
    <t>photoreceptor inner segment</t>
  </si>
  <si>
    <t>photoreceptor outer segment</t>
  </si>
  <si>
    <t>negative regulation of non-motile cilium assembly</t>
  </si>
  <si>
    <t>photoreceptor cell maintenance</t>
  </si>
  <si>
    <t>NP_002736.3</t>
  </si>
  <si>
    <t>caveola</t>
  </si>
  <si>
    <t>late endosome</t>
  </si>
  <si>
    <t>pseudopodium</t>
  </si>
  <si>
    <t>MAP kinase activity</t>
  </si>
  <si>
    <t>phosphotyrosine residue binding</t>
  </si>
  <si>
    <t>Bergmann glial cell differentiation</t>
  </si>
  <si>
    <t>ERBB signaling pathway</t>
  </si>
  <si>
    <t>ERK1 and ERK2 cascade</t>
  </si>
  <si>
    <t>cardiac neural crest cell development involved in heart development</t>
  </si>
  <si>
    <t>caveolin-mediated endocytosis</t>
  </si>
  <si>
    <t>cellular response to dopamine</t>
  </si>
  <si>
    <t>cellular response to organic substance</t>
  </si>
  <si>
    <t>chemotaxis</t>
  </si>
  <si>
    <t>cytosine metabolic process</t>
  </si>
  <si>
    <t>diadenosine tetraphosphate biosynthetic process</t>
  </si>
  <si>
    <t>face development</t>
  </si>
  <si>
    <t>fibroblast growth factor receptor signaling pathway</t>
  </si>
  <si>
    <t>mammary gland epithelial cell proliferation</t>
  </si>
  <si>
    <t>outer ear morphogenesis</t>
  </si>
  <si>
    <t>positive regulation of peptidyl-threonine phosphorylation</t>
  </si>
  <si>
    <t>regulation of Golgi inheritance</t>
  </si>
  <si>
    <t>regulation of cellular pH</t>
  </si>
  <si>
    <t>regulation of early endosome to late endosome transport</t>
  </si>
  <si>
    <t>regulation of ossification</t>
  </si>
  <si>
    <t>regulation of phosphatidylinositol 3-kinase signaling</t>
  </si>
  <si>
    <t>regulation of stress-activated MAPK cascade</t>
  </si>
  <si>
    <t>response to epidermal growth factor</t>
  </si>
  <si>
    <t>response to estrogen</t>
  </si>
  <si>
    <t>response to exogenous dsRNA</t>
  </si>
  <si>
    <t>response to nicotine</t>
  </si>
  <si>
    <t>stress-activated MAPK cascade</t>
  </si>
  <si>
    <t>thymus development</t>
  </si>
  <si>
    <t>thyroid gland development</t>
  </si>
  <si>
    <t>trachea formation</t>
  </si>
  <si>
    <t>NP_620448.1</t>
  </si>
  <si>
    <t>mitogen-activated protein kinase 10</t>
  </si>
  <si>
    <t>JUN kinase activity</t>
  </si>
  <si>
    <t>JUN phosphorylation</t>
  </si>
  <si>
    <t>response to light stimulus</t>
  </si>
  <si>
    <t>NP_002742.3</t>
  </si>
  <si>
    <t>mitogen-activated protein kinase 11</t>
  </si>
  <si>
    <t>cellular response to virus</t>
  </si>
  <si>
    <t>negative regulation of cardiac muscle cell proliferation</t>
  </si>
  <si>
    <t>positive regulation of erythrocyte differentiation</t>
  </si>
  <si>
    <t>positive regulation of interleukin-12 secretion</t>
  </si>
  <si>
    <t>NP_002960.2</t>
  </si>
  <si>
    <t>mitogen-activated protein kinase 12</t>
  </si>
  <si>
    <t>myoblast differentiation</t>
  </si>
  <si>
    <t>positive regulation of peptidase activity</t>
  </si>
  <si>
    <t>NP_002745.1</t>
  </si>
  <si>
    <t>mitogen-activated protein kinase 13</t>
  </si>
  <si>
    <t>cellular response to UV</t>
  </si>
  <si>
    <t>cellular response to anisomycin</t>
  </si>
  <si>
    <t>cellular response to sodium arsenite</t>
  </si>
  <si>
    <t>cellular response to sorbitol</t>
  </si>
  <si>
    <t>positive regulation of interleukin-6 production</t>
  </si>
  <si>
    <t>response to osmotic stress</t>
  </si>
  <si>
    <t>NP_620583.1</t>
  </si>
  <si>
    <t>NFAT protein binding</t>
  </si>
  <si>
    <t>mitogen-activated protein kinase p38 binding</t>
  </si>
  <si>
    <t>cartilage condensation</t>
  </si>
  <si>
    <t>cellular response to ionizing radiation</t>
  </si>
  <si>
    <t>cellular response to lipoteichoic acid</t>
  </si>
  <si>
    <t>chondrocyte differentiation</t>
  </si>
  <si>
    <t>osteoclast differentiation</t>
  </si>
  <si>
    <t>placenta development</t>
  </si>
  <si>
    <t>positive regulation of brown fat cell differentiation</t>
  </si>
  <si>
    <t>positive regulation of cyclase activity</t>
  </si>
  <si>
    <t>positive regulation of cytokine secretion involved in immune response</t>
  </si>
  <si>
    <t>positive regulation of macrophage chemotaxis</t>
  </si>
  <si>
    <t>positive regulation of metallopeptidase activity</t>
  </si>
  <si>
    <t>positive regulation of myoblast differentiation</t>
  </si>
  <si>
    <t>positive regulation of myoblast fusion</t>
  </si>
  <si>
    <t>positive regulation of myotube differentiation</t>
  </si>
  <si>
    <t>positive regulation of reactive oxygen species metabolic process</t>
  </si>
  <si>
    <t>regulation of cytokine production involved in inflammatory response</t>
  </si>
  <si>
    <t>regulation of synaptic membrane adhesion</t>
  </si>
  <si>
    <t>response to muramyl dipeptide</t>
  </si>
  <si>
    <t>response to muscle stretch</t>
  </si>
  <si>
    <t>transmembrane receptor protein serine/threonine kinase signaling pathway</t>
  </si>
  <si>
    <t>NP_620590.2</t>
  </si>
  <si>
    <t>mitogen-activated protein kinase 15</t>
  </si>
  <si>
    <t>autophagosome</t>
  </si>
  <si>
    <t>meiotic spindle</t>
  </si>
  <si>
    <t>dopamine uptake</t>
  </si>
  <si>
    <t>endoplasmic reticulum organization</t>
  </si>
  <si>
    <t>negative regulation of cell migration</t>
  </si>
  <si>
    <t>positive regulation of metaphase/anaphase transition of meiosis I</t>
  </si>
  <si>
    <t>positive regulation of spindle assembly</t>
  </si>
  <si>
    <t>protein localization to ciliary transition zone</t>
  </si>
  <si>
    <t>regulation of COPII vesicle coating</t>
  </si>
  <si>
    <t>NP_002737.2</t>
  </si>
  <si>
    <t>BMP signaling pathway</t>
  </si>
  <si>
    <t>arachidonic acid metabolic process</t>
  </si>
  <si>
    <t>cartilage development</t>
  </si>
  <si>
    <t>negative regulation of apolipoprotein binding</t>
  </si>
  <si>
    <t>positive regulation of xenophagy</t>
  </si>
  <si>
    <t>NP_002738.2</t>
  </si>
  <si>
    <t>protein heterodimerization activity</t>
  </si>
  <si>
    <t>NP_002739.1</t>
  </si>
  <si>
    <t>mitogen-activated protein kinase 6</t>
  </si>
  <si>
    <t>septin cytoskeleton</t>
  </si>
  <si>
    <t>NP_002740.2</t>
  </si>
  <si>
    <t>mitogen-activated protein kinase 7</t>
  </si>
  <si>
    <t>cAMP-mediated signaling</t>
  </si>
  <si>
    <t>cellular response to laminar fluid shear stress</t>
  </si>
  <si>
    <t>cellular response to transforming growth factor beta stimulus</t>
  </si>
  <si>
    <t>negative regulation of cyclic-nucleotide phosphodiesterase activity</t>
  </si>
  <si>
    <t>negative regulation of heterotypic cell-cell adhesion</t>
  </si>
  <si>
    <t>negative regulation of response to cytokine stimulus</t>
  </si>
  <si>
    <t>positive regulation of protein metabolic process</t>
  </si>
  <si>
    <t>positive regulation of transcription from RNA polymerase II promoter in response to stress</t>
  </si>
  <si>
    <t>regulation of angiogenesis</t>
  </si>
  <si>
    <t>NP_001310231.1</t>
  </si>
  <si>
    <t>basal dendrite</t>
  </si>
  <si>
    <t>histone deacetylase regulator activity</t>
  </si>
  <si>
    <t>neuron development</t>
  </si>
  <si>
    <t>positive regulation of deacetylase activity</t>
  </si>
  <si>
    <t>positive regulation of protein insertion into mitochondrial membrane involved in apoptotic signaling pathway</t>
  </si>
  <si>
    <t>regulation of DNA replication origin binding</t>
  </si>
  <si>
    <t>regulation of histone deacetylation</t>
  </si>
  <si>
    <t>NP_001351542.1</t>
  </si>
  <si>
    <t>positive regulation of podosome assembly</t>
  </si>
  <si>
    <t>positive regulation of transcription factor catabolic process</t>
  </si>
  <si>
    <t>protein localization to tricellular tight junction</t>
  </si>
  <si>
    <t>NP_055041.1</t>
  </si>
  <si>
    <t>MOK protein kinase</t>
  </si>
  <si>
    <t>NP_057315.3</t>
  </si>
  <si>
    <t>nemo like kinase</t>
  </si>
  <si>
    <t>SH2 domain binding</t>
  </si>
  <si>
    <t>negative regulation of Wnt signaling pathway</t>
  </si>
  <si>
    <t>NP_003904.3</t>
  </si>
  <si>
    <t>pre-mRNA processing factor 4B</t>
  </si>
  <si>
    <t>catalytic step 2 spliceosome</t>
  </si>
  <si>
    <t>mRNA splicing, via spliceosome</t>
  </si>
  <si>
    <t>NP_003128.3</t>
  </si>
  <si>
    <t>SRSF protein kinase 1</t>
  </si>
  <si>
    <t>chromosome segregation</t>
  </si>
  <si>
    <t>negative regulation of viral genome replication</t>
  </si>
  <si>
    <t>regulation of mRNA splicing, via spliceosome</t>
  </si>
  <si>
    <t>spliceosomal complex assembly</t>
  </si>
  <si>
    <t>NP_872634.1</t>
  </si>
  <si>
    <t>SRSF protein kinase 2</t>
  </si>
  <si>
    <t>NP_055185.2</t>
  </si>
  <si>
    <t>SRSF protein kinase 3</t>
  </si>
  <si>
    <t>muscle tissue development</t>
  </si>
  <si>
    <t>NP_001186329.1</t>
  </si>
  <si>
    <t>NIMA related kinase 1</t>
  </si>
  <si>
    <t>DNA damage response, detection of DNA damage</t>
  </si>
  <si>
    <t>signal transduction by protein phosphorylation</t>
  </si>
  <si>
    <t>stress-activated protein kinase signaling cascade</t>
  </si>
  <si>
    <t>NP_001291313.1</t>
  </si>
  <si>
    <t>NIMA related kinase 10</t>
  </si>
  <si>
    <t>protein kinase complex</t>
  </si>
  <si>
    <t>positive regulation of MAP kinase activity</t>
  </si>
  <si>
    <t>positive regulation of protein autophosphorylation</t>
  </si>
  <si>
    <t>regulation of ERK1 and ERK2 cascade</t>
  </si>
  <si>
    <t>regulation of cell cycle G2/M phase transition</t>
  </si>
  <si>
    <t>NP_079076.3</t>
  </si>
  <si>
    <t>NIMA related kinase 11</t>
  </si>
  <si>
    <t>intra-S DNA damage checkpoint</t>
  </si>
  <si>
    <t>regulation of mitotic cell cycle phase transition</t>
  </si>
  <si>
    <t>NP_002488.1</t>
  </si>
  <si>
    <t>NIMA related kinase 2</t>
  </si>
  <si>
    <t>kinetochore</t>
  </si>
  <si>
    <t>blastocyst development</t>
  </si>
  <si>
    <t>centrosome separation</t>
  </si>
  <si>
    <t>mitotic sister chromatid segregation</t>
  </si>
  <si>
    <t>negative regulation of DNA binding</t>
  </si>
  <si>
    <t>negative regulation of centriole-centriole cohesion</t>
  </si>
  <si>
    <t>regulation of attachment of spindle microtubules to kinetochore</t>
  </si>
  <si>
    <t>NP_002489.1</t>
  </si>
  <si>
    <t>NIMA related kinase 3</t>
  </si>
  <si>
    <t>regulation of tubulin deacetylation</t>
  </si>
  <si>
    <t>NP_003148.2</t>
  </si>
  <si>
    <t>NIMA related kinase 4</t>
  </si>
  <si>
    <t>ciliary plasm</t>
  </si>
  <si>
    <t>ciliary rootlet</t>
  </si>
  <si>
    <t>regulation of replicative cell aging</t>
  </si>
  <si>
    <t>regulation of response to DNA damage stimulus</t>
  </si>
  <si>
    <t>NP_001352481.1</t>
  </si>
  <si>
    <t>NIMA related kinase 5</t>
  </si>
  <si>
    <t>positive regulation of striated muscle cell differentiation</t>
  </si>
  <si>
    <t>NP_001159643.1</t>
  </si>
  <si>
    <t>NIMA related kinase 6</t>
  </si>
  <si>
    <t>activating transcription factor binding</t>
  </si>
  <si>
    <t>transcription corepressor binding</t>
  </si>
  <si>
    <t>regulation of mitotic metaphase/anaphase transition</t>
  </si>
  <si>
    <t>NP_598001.1</t>
  </si>
  <si>
    <t>NIMA related kinase 7</t>
  </si>
  <si>
    <t>NP_835464.1</t>
  </si>
  <si>
    <t>NIMA related kinase 8</t>
  </si>
  <si>
    <t>ciliary inversin compartment</t>
  </si>
  <si>
    <t>animal organ morphogenesis</t>
  </si>
  <si>
    <t>regulation of hippo signaling</t>
  </si>
  <si>
    <t>NP_149107.4</t>
  </si>
  <si>
    <t>NIMA related kinase 9</t>
  </si>
  <si>
    <t>NP_004954.2</t>
  </si>
  <si>
    <t>guanylate cyclase 2C</t>
  </si>
  <si>
    <t>guanylate cyclase activity</t>
  </si>
  <si>
    <t>peptide receptor activity</t>
  </si>
  <si>
    <t>toxic substance binding</t>
  </si>
  <si>
    <t>cGMP biosynthetic process</t>
  </si>
  <si>
    <t>digestion</t>
  </si>
  <si>
    <t>receptor guanylyl cyclase signaling pathway</t>
  </si>
  <si>
    <t>NP_000171.1</t>
  </si>
  <si>
    <t>guanylate cyclase 2D, retinal</t>
  </si>
  <si>
    <t>signaling receptor activity</t>
  </si>
  <si>
    <t>NP_001513.2</t>
  </si>
  <si>
    <t>guanylate cyclase 2F, retinal</t>
  </si>
  <si>
    <t>detection of light stimulus involved in visual perception</t>
  </si>
  <si>
    <t>NP_000897.3</t>
  </si>
  <si>
    <t>natriuretic peptide receptor 1</t>
  </si>
  <si>
    <t>receptor complex</t>
  </si>
  <si>
    <t>G protein-coupled peptide receptor activity</t>
  </si>
  <si>
    <t>hormone binding</t>
  </si>
  <si>
    <t>natriuretic peptide receptor activity</t>
  </si>
  <si>
    <t>peptide hormone binding</t>
  </si>
  <si>
    <t>body fluid secretion</t>
  </si>
  <si>
    <t>dopamine metabolic process</t>
  </si>
  <si>
    <t>positive regulation of cGMP-mediated signaling</t>
  </si>
  <si>
    <t>positive regulation of renal sodium excretion</t>
  </si>
  <si>
    <t>positive regulation of urine volume</t>
  </si>
  <si>
    <t>regulation of blood vessel diameter</t>
  </si>
  <si>
    <t>regulation of vascular permeability</t>
  </si>
  <si>
    <t>NP_003986.2</t>
  </si>
  <si>
    <t>natriuretic peptide receptor 2</t>
  </si>
  <si>
    <t>bone development</t>
  </si>
  <si>
    <t>negative regulation of oocyte maturation</t>
  </si>
  <si>
    <t>ossification</t>
  </si>
  <si>
    <t>reproductive process</t>
  </si>
  <si>
    <t>NP_002746.1</t>
  </si>
  <si>
    <t>mitogen-activated protein kinase kinase 1</t>
  </si>
  <si>
    <t>protein N-terminus binding</t>
  </si>
  <si>
    <t>protein serine/threonine kinase activator activity</t>
  </si>
  <si>
    <t>cell motility</t>
  </si>
  <si>
    <t>epithelial cell proliferation involved in lung morphogenesis</t>
  </si>
  <si>
    <t>labyrinthine layer development</t>
  </si>
  <si>
    <t>placenta blood vessel development</t>
  </si>
  <si>
    <t>positive regulation of production of miRNAs involved in gene silencing by miRNA</t>
  </si>
  <si>
    <t>regulation of axon regeneration</t>
  </si>
  <si>
    <t>NP_109587.1</t>
  </si>
  <si>
    <t>mitogen-activated protein kinase kinase 2</t>
  </si>
  <si>
    <t>cytoplasmic side of plasma membrane</t>
  </si>
  <si>
    <t>peroxisomal membrane</t>
  </si>
  <si>
    <t>NP_659731.1</t>
  </si>
  <si>
    <t>mitogen-activated protein kinase kinase 3</t>
  </si>
  <si>
    <t>regulation of cytokine biosynthetic process</t>
  </si>
  <si>
    <t>NP_003001.1</t>
  </si>
  <si>
    <t>mitogen-activated protein kinase kinase 4</t>
  </si>
  <si>
    <t>JUN kinase kinase activity</t>
  </si>
  <si>
    <t>cell growth involved in cardiac muscle cell development</t>
  </si>
  <si>
    <t>negative regulation of motor neuron apoptotic process</t>
  </si>
  <si>
    <t>positive regulation of nitric-oxide synthase biosynthetic process</t>
  </si>
  <si>
    <t>positive regulation of smooth muscle cell apoptotic process</t>
  </si>
  <si>
    <t>NP_660143.1</t>
  </si>
  <si>
    <t>mitogen-activated protein kinase kinase 5</t>
  </si>
  <si>
    <t>ERK5 cascade</t>
  </si>
  <si>
    <t>negative regulation of NF-kappaB transcription factor activity</t>
  </si>
  <si>
    <t>negative regulation of cell migration involved in sprouting angiogenesis</t>
  </si>
  <si>
    <t>negative regulation of chemokine (C-X-C motif) ligand 2 production</t>
  </si>
  <si>
    <t>negative regulation of interleukin-8 biosynthetic process</t>
  </si>
  <si>
    <t>positive regulation of epithelial cell proliferation</t>
  </si>
  <si>
    <t>NP_002749.2</t>
  </si>
  <si>
    <t>mitogen-activated protein kinase kinase 6</t>
  </si>
  <si>
    <t>nucleotide-binding oligomerization domain containing signaling pathway</t>
  </si>
  <si>
    <t>ovulation cycle process</t>
  </si>
  <si>
    <t>positive regulation of prostaglandin secretion</t>
  </si>
  <si>
    <t>NP_001284485.1</t>
  </si>
  <si>
    <t>mitogen-activated protein kinase kinase 7</t>
  </si>
  <si>
    <t>NP_005912.1</t>
  </si>
  <si>
    <t>mitogen-activated protein kinase kinase kinase 1</t>
  </si>
  <si>
    <t>MAP kinase kinase kinase activity</t>
  </si>
  <si>
    <t>MyD88-dependent toll-like receptor signaling pathway</t>
  </si>
  <si>
    <t>activation of MAPKK activity</t>
  </si>
  <si>
    <t>NP_002437.2</t>
  </si>
  <si>
    <t>mitogen-activated protein kinase kinase kinase 10</t>
  </si>
  <si>
    <t>JUN kinase kinase kinase activity</t>
  </si>
  <si>
    <t>bHLH transcription factor binding</t>
  </si>
  <si>
    <t>activation of JNKK activity</t>
  </si>
  <si>
    <t>positive regulation of JUN kinase activity</t>
  </si>
  <si>
    <t>NP_002410.1</t>
  </si>
  <si>
    <t>mitogen-activated protein kinase kinase kinase 11</t>
  </si>
  <si>
    <t>microtubule-based process</t>
  </si>
  <si>
    <t>NP_001180440.1</t>
  </si>
  <si>
    <t>mitogen-activated protein kinase kinase kinase 12</t>
  </si>
  <si>
    <t>NP_004712.1</t>
  </si>
  <si>
    <t>mitogen-activated protein kinase kinase kinase 13</t>
  </si>
  <si>
    <t>IkappaB kinase complex binding</t>
  </si>
  <si>
    <t>positive regulation of branching morphogenesis of a nerve</t>
  </si>
  <si>
    <t>positive regulation of neuron maturation</t>
  </si>
  <si>
    <t>positive regulation of neuron projection arborization</t>
  </si>
  <si>
    <t>NP_003945.2</t>
  </si>
  <si>
    <t>mitogen-activated protein kinase kinase kinase 14</t>
  </si>
  <si>
    <t>NF-kappaB-inducing kinase activity</t>
  </si>
  <si>
    <t>defense response to virus</t>
  </si>
  <si>
    <t>immune response</t>
  </si>
  <si>
    <t>tumor necrosis factor-mediated signaling pathway</t>
  </si>
  <si>
    <t>NP_001001671.3</t>
  </si>
  <si>
    <t>mitogen-activated protein kinase kinase kinase 15</t>
  </si>
  <si>
    <t>NP_001308106.1</t>
  </si>
  <si>
    <t>mitogen-activated protein kinase kinase kinase 19</t>
  </si>
  <si>
    <t>NP_006600.3</t>
  </si>
  <si>
    <t>NP_001317360.1</t>
  </si>
  <si>
    <t>mitogen-activated protein kinase kinase kinase 3</t>
  </si>
  <si>
    <t>blood vessel development</t>
  </si>
  <si>
    <t>positive regulation of cell proliferation in bone marrow</t>
  </si>
  <si>
    <t>positive regulation of p38MAPK cascade</t>
  </si>
  <si>
    <t>NP_005913.3</t>
  </si>
  <si>
    <t>mitogen-activated protein kinase kinase kinase 4</t>
  </si>
  <si>
    <t>chorionic trophoblast cell differentiation</t>
  </si>
  <si>
    <t>male germ-line sex determination</t>
  </si>
  <si>
    <t>response to UV-C</t>
  </si>
  <si>
    <t>NP_005914.1</t>
  </si>
  <si>
    <t>mitogen-activated protein kinase kinase kinase 5</t>
  </si>
  <si>
    <t>IRE1-TRAF2-ASK1 complex</t>
  </si>
  <si>
    <t>external side of plasma membrane</t>
  </si>
  <si>
    <t>cellular response to reactive nitrogen species</t>
  </si>
  <si>
    <t>positive regulation of vascular smooth muscle cell proliferation</t>
  </si>
  <si>
    <t>programmed necrotic cell death</t>
  </si>
  <si>
    <t>wound healing</t>
  </si>
  <si>
    <t>NP_004663.3</t>
  </si>
  <si>
    <t>mitogen-activated protein kinase kinase kinase 6</t>
  </si>
  <si>
    <t>NP_663304.1</t>
  </si>
  <si>
    <t>mitogen-activated protein kinase kinase kinase 7</t>
  </si>
  <si>
    <t>Ada2/Gcn5/Ada3 transcription activator complex</t>
  </si>
  <si>
    <t>IkappaB kinase complex</t>
  </si>
  <si>
    <t>endosome membrane</t>
  </si>
  <si>
    <t>receptor tyrosine kinase binding</t>
  </si>
  <si>
    <t>I-kappaB phosphorylation</t>
  </si>
  <si>
    <t>activation of NF-kappaB-inducing kinase activity</t>
  </si>
  <si>
    <t>histone H3 acetylation</t>
  </si>
  <si>
    <t>positive regulation of T cell cytokine production</t>
  </si>
  <si>
    <t>NP_005195.2</t>
  </si>
  <si>
    <t>mitogen-activated protein kinase kinase kinase 8</t>
  </si>
  <si>
    <t>NP_001271161.1</t>
  </si>
  <si>
    <t>mitogen-activated protein kinase kinase kinase 9</t>
  </si>
  <si>
    <t>NP_001036065.1</t>
  </si>
  <si>
    <t>mitogen-activated protein kinase kinase kinase kinase 1</t>
  </si>
  <si>
    <t>MAP kinase kinase kinase kinase activity</t>
  </si>
  <si>
    <t>activation of MAPKKK activity</t>
  </si>
  <si>
    <t>NP_004570.2</t>
  </si>
  <si>
    <t>mitogen-activated protein kinase kinase kinase kinase 2</t>
  </si>
  <si>
    <t>vesicle targeting</t>
  </si>
  <si>
    <t>NP_003609.2</t>
  </si>
  <si>
    <t>mitogen-activated protein kinase kinase kinase kinase 3</t>
  </si>
  <si>
    <t>NP_001229488.1</t>
  </si>
  <si>
    <t>mitogen-activated protein kinase kinase kinase kinase 4</t>
  </si>
  <si>
    <t>creatine kinase activity</t>
  </si>
  <si>
    <t>microvillus assembly</t>
  </si>
  <si>
    <t>negative regulation of neuron projection regeneration</t>
  </si>
  <si>
    <t>positive regulation of ARF protein signal transduction</t>
  </si>
  <si>
    <t>positive regulation of adherens junction organization</t>
  </si>
  <si>
    <t>positive regulation of keratinocyte migration</t>
  </si>
  <si>
    <t>regulation of JNK cascade</t>
  </si>
  <si>
    <t>NP_942089.1</t>
  </si>
  <si>
    <t>mitogen-activated protein kinase kinase kinase kinase 5</t>
  </si>
  <si>
    <t>NP_722549.2</t>
  </si>
  <si>
    <t>misshapen like kinase 1</t>
  </si>
  <si>
    <t>regulation of AMPA receptor activity</t>
  </si>
  <si>
    <t>regulation of cell-cell adhesion</t>
  </si>
  <si>
    <t>regulation of cell-matrix adhesion</t>
  </si>
  <si>
    <t>NP_059129.3</t>
  </si>
  <si>
    <t>myosin IIIA</t>
  </si>
  <si>
    <t>filamentous actin</t>
  </si>
  <si>
    <t>filopodium tip</t>
  </si>
  <si>
    <t>myosin complex</t>
  </si>
  <si>
    <t>stereocilium tip</t>
  </si>
  <si>
    <t>ADP binding</t>
  </si>
  <si>
    <t>actin-dependent ATPase activity</t>
  </si>
  <si>
    <t>microfilament motor activity</t>
  </si>
  <si>
    <t>plus-end directed microfilament motor activity</t>
  </si>
  <si>
    <t>cochlea morphogenesis</t>
  </si>
  <si>
    <t>response to stimulus</t>
  </si>
  <si>
    <t>sensory perception of sound</t>
  </si>
  <si>
    <t>NP_620482.3</t>
  </si>
  <si>
    <t>myosin IIIB</t>
  </si>
  <si>
    <t>motor activity</t>
  </si>
  <si>
    <t>NP_940867.2</t>
  </si>
  <si>
    <t>Nik related kinase</t>
  </si>
  <si>
    <t>parturition</t>
  </si>
  <si>
    <t>regulation of spongiotrophoblast cell proliferation</t>
  </si>
  <si>
    <t>NP_005100.1</t>
  </si>
  <si>
    <t>oxidative stress responsive kinase 1</t>
  </si>
  <si>
    <t>cellular response to chemokine</t>
  </si>
  <si>
    <t>chemokine (C-C motif) ligand 21 signaling pathway</t>
  </si>
  <si>
    <t>chemokine (C-X-C motif) ligand 12 signaling pathway</t>
  </si>
  <si>
    <t>negative regulation of potassium ion transmembrane transporter activity</t>
  </si>
  <si>
    <t>osmosensory signaling pathway</t>
  </si>
  <si>
    <t>positive regulation of T cell chemotaxis</t>
  </si>
  <si>
    <t>signal transduction by trans-phosphorylation</t>
  </si>
  <si>
    <t>NP_001122092.1</t>
  </si>
  <si>
    <t>p21 (RAC1) activated kinase 1</t>
  </si>
  <si>
    <t>intercalated disc</t>
  </si>
  <si>
    <t>invadopodium</t>
  </si>
  <si>
    <t>collagen binding</t>
  </si>
  <si>
    <t>branching morphogenesis of an epithelial tube</t>
  </si>
  <si>
    <t>hepatocyte growth factor receptor signaling pathway</t>
  </si>
  <si>
    <t>negative regulation of cell proliferation involved in contact inhibition</t>
  </si>
  <si>
    <t>positive regulation of intracellular estrogen receptor signaling pathway</t>
  </si>
  <si>
    <t>positive regulation of microtubule polymerization</t>
  </si>
  <si>
    <t>positive regulation of vascular associated smooth muscle cell migration</t>
  </si>
  <si>
    <t>NP_002568.2</t>
  </si>
  <si>
    <t>p21 (RAC1) activated kinase 2</t>
  </si>
  <si>
    <t>protein tyrosine kinase activator activity</t>
  </si>
  <si>
    <t>small GTPase binding</t>
  </si>
  <si>
    <t>interleukin-12-mediated signaling pathway</t>
  </si>
  <si>
    <t>negative regulation of cysteine-type endopeptidase activity involved in execution phase of apoptosis</t>
  </si>
  <si>
    <t>positive regulation of extrinsic apoptotic signaling pathway</t>
  </si>
  <si>
    <t>positive regulation of peptidyl-tyrosine phosphorylation</t>
  </si>
  <si>
    <t>positive regulation of protein tyrosine kinase activity</t>
  </si>
  <si>
    <t>regulation of defense response to virus by virus</t>
  </si>
  <si>
    <t>regulation of growth</t>
  </si>
  <si>
    <t>NP_002569.1</t>
  </si>
  <si>
    <t>p21 (RAC1) activated kinase 3</t>
  </si>
  <si>
    <t>dendritic spine morphogenesis</t>
  </si>
  <si>
    <t>synapse organization</t>
  </si>
  <si>
    <t>NP_001014835.1</t>
  </si>
  <si>
    <t>p21 (RAC1) activated kinase 4</t>
  </si>
  <si>
    <t>cell-cell adherens junction</t>
  </si>
  <si>
    <t>cadherin binding involved in cell-cell adhesion</t>
  </si>
  <si>
    <t>cell-cell adhesion</t>
  </si>
  <si>
    <t>NP_001263647.1</t>
  </si>
  <si>
    <t>p21 (RAC1) activated kinase 6</t>
  </si>
  <si>
    <t>NP_060962.2</t>
  </si>
  <si>
    <t>PDZ binding kinase</t>
  </si>
  <si>
    <t>negative regulation of proteasomal ubiquitin-dependent protein catabolic process</t>
  </si>
  <si>
    <t>negative regulation of stress-activated MAPK cascade</t>
  </si>
  <si>
    <t>NP_055535.2</t>
  </si>
  <si>
    <t>STE20 like kinase</t>
  </si>
  <si>
    <t>cytoplasmic microtubule organization</t>
  </si>
  <si>
    <t>NP_005981.3</t>
  </si>
  <si>
    <t>serine/threonine kinase 10</t>
  </si>
  <si>
    <t>specific granule membrane</t>
  </si>
  <si>
    <t>lymphocyte aggregation</t>
  </si>
  <si>
    <t>regulation of lymphocyte migration</t>
  </si>
  <si>
    <t>NP_001273578.1</t>
  </si>
  <si>
    <t>serine/threonine kinase 24</t>
  </si>
  <si>
    <t>cellular response to starvation</t>
  </si>
  <si>
    <t>response to hydrogen peroxide</t>
  </si>
  <si>
    <t>NP_001258906.1</t>
  </si>
  <si>
    <t>serine/threonine kinase 25</t>
  </si>
  <si>
    <t>Golgi reassembly</t>
  </si>
  <si>
    <t>establishment of Golgi localization</t>
  </si>
  <si>
    <t>intrinsic apoptotic signaling pathway in response to hydrogen peroxide</t>
  </si>
  <si>
    <t>positive regulation of stress-activated MAPK cascade</t>
  </si>
  <si>
    <t>NP_006272.2</t>
  </si>
  <si>
    <t>serine/threonine kinase 3</t>
  </si>
  <si>
    <t>protein dimerization activity</t>
  </si>
  <si>
    <t>cell differentiation involved in embryonic placenta development</t>
  </si>
  <si>
    <t>endocardium development</t>
  </si>
  <si>
    <t>hepatocyte apoptotic process</t>
  </si>
  <si>
    <t>negative regulation of organ growth</t>
  </si>
  <si>
    <t>neural tube formation</t>
  </si>
  <si>
    <t>positive regulation of extrinsic apoptotic signaling pathway via death domain receptors</t>
  </si>
  <si>
    <t>positive regulation of protein kinase B signaling</t>
  </si>
  <si>
    <t>primitive hemopoiesis</t>
  </si>
  <si>
    <t>regulation of cell differentiation involved in embryonic placenta development</t>
  </si>
  <si>
    <t>NP_037365.2</t>
  </si>
  <si>
    <t>serine/threonine kinase 39</t>
  </si>
  <si>
    <t>extrinsic component of membrane</t>
  </si>
  <si>
    <t>ion homeostasis</t>
  </si>
  <si>
    <t>maintenance of lens transparency</t>
  </si>
  <si>
    <t>negative regulation of creatine transmembrane transporter activity</t>
  </si>
  <si>
    <t>negative regulation of pancreatic juice secretion</t>
  </si>
  <si>
    <t>negative regulation of potassium ion transmembrane transport</t>
  </si>
  <si>
    <t>positive regulation of ion transmembrane transporter activity</t>
  </si>
  <si>
    <t>positive regulation of potassium ion transport</t>
  </si>
  <si>
    <t>regulation of inflammatory response</t>
  </si>
  <si>
    <t>NP_006273.1</t>
  </si>
  <si>
    <t>serine/threonine kinase 4</t>
  </si>
  <si>
    <t>branching involved in blood vessel morphogenesis</t>
  </si>
  <si>
    <t>positive regulation of vascular associated smooth muscle cell apoptotic process</t>
  </si>
  <si>
    <t>NP_001350720.1</t>
  </si>
  <si>
    <t>STE20 related adaptor alpha</t>
  </si>
  <si>
    <t>protein export from nucleus</t>
  </si>
  <si>
    <t>NP_001193793.1</t>
  </si>
  <si>
    <t>STE20 related adaptor beta</t>
  </si>
  <si>
    <t>NP_079418.1</t>
  </si>
  <si>
    <t>TAO kinase 1</t>
  </si>
  <si>
    <t>alpha-tubulin binding</t>
  </si>
  <si>
    <t>beta-tubulin binding</t>
  </si>
  <si>
    <t>transferase activity</t>
  </si>
  <si>
    <t>NP_057235.2</t>
  </si>
  <si>
    <t>TAO kinase 2</t>
  </si>
  <si>
    <t>axonal growth cone</t>
  </si>
  <si>
    <t>neuropilin binding</t>
  </si>
  <si>
    <t>basal dendrite arborization</t>
  </si>
  <si>
    <t>basal dendrite morphogenesis</t>
  </si>
  <si>
    <t>NP_057365.3</t>
  </si>
  <si>
    <t>TAO kinase 3</t>
  </si>
  <si>
    <t>NP_055843.1</t>
  </si>
  <si>
    <t>TRAF2 and NCK interacting kinase</t>
  </si>
  <si>
    <t>NP_001334596.1</t>
  </si>
  <si>
    <t>activin A receptor type 1</t>
  </si>
  <si>
    <t>activin receptor complex</t>
  </si>
  <si>
    <t>apical part of cell</t>
  </si>
  <si>
    <t>BMP receptor activity</t>
  </si>
  <si>
    <t>activin binding</t>
  </si>
  <si>
    <t>activin receptor activity, type I</t>
  </si>
  <si>
    <t>growth factor binding</t>
  </si>
  <si>
    <t>transforming growth factor beta binding</t>
  </si>
  <si>
    <t>transforming growth factor beta receptor activity, type I</t>
  </si>
  <si>
    <t>transforming growth factor beta-activated receptor activity</t>
  </si>
  <si>
    <t>transmembrane receptor protein serine/threonine kinase activity</t>
  </si>
  <si>
    <t>BMP signaling pathway involved in heart development</t>
  </si>
  <si>
    <t>activin receptor signaling pathway</t>
  </si>
  <si>
    <t>acute inflammatory response</t>
  </si>
  <si>
    <t>atrial septum primum morphogenesis</t>
  </si>
  <si>
    <t>atrioventricular valve morphogenesis</t>
  </si>
  <si>
    <t>cardiac muscle cell fate commitment</t>
  </si>
  <si>
    <t>cellular response to BMP stimulus</t>
  </si>
  <si>
    <t>embryonic heart tube morphogenesis</t>
  </si>
  <si>
    <t>endocardial cushion cell fate commitment</t>
  </si>
  <si>
    <t>endocardial cushion fusion</t>
  </si>
  <si>
    <t>endocardial cushion morphogenesis</t>
  </si>
  <si>
    <t>gastrulation with mouth forming second</t>
  </si>
  <si>
    <t>in utero embryonic development</t>
  </si>
  <si>
    <t>mitral valve morphogenesis</t>
  </si>
  <si>
    <t>negative regulation of activin receptor signaling pathway</t>
  </si>
  <si>
    <t>negative regulation of signal transduction</t>
  </si>
  <si>
    <t>neural crest cell migration</t>
  </si>
  <si>
    <t>outflow tract septum morphogenesis</t>
  </si>
  <si>
    <t>pathway-restricted SMAD protein phosphorylation</t>
  </si>
  <si>
    <t>pattern specification process</t>
  </si>
  <si>
    <t>pharyngeal system development</t>
  </si>
  <si>
    <t>positive regulation of bone mineralization</t>
  </si>
  <si>
    <t>positive regulation of determination of dorsal identity</t>
  </si>
  <si>
    <t>positive regulation of epithelial to mesenchymal transition involved in endocardial cushion formation</t>
  </si>
  <si>
    <t>positive regulation of pathway-restricted SMAD protein phosphorylation</t>
  </si>
  <si>
    <t>smooth muscle cell differentiation</t>
  </si>
  <si>
    <t>ventricular septum morphogenesis</t>
  </si>
  <si>
    <t>NP_004293.1</t>
  </si>
  <si>
    <t>activin A receptor type 1B</t>
  </si>
  <si>
    <t>activin-activated receptor activity</t>
  </si>
  <si>
    <t>inhibin binding</t>
  </si>
  <si>
    <t>development of primary female sexual characteristics</t>
  </si>
  <si>
    <t>hair follicle development</t>
  </si>
  <si>
    <t>nodal signaling pathway</t>
  </si>
  <si>
    <t>positive regulation of activin receptor signaling pathway</t>
  </si>
  <si>
    <t>positive regulation of trophoblast cell migration</t>
  </si>
  <si>
    <t>NP_660302.2</t>
  </si>
  <si>
    <t>activin A receptor type 1C</t>
  </si>
  <si>
    <t>nodal binding</t>
  </si>
  <si>
    <t>apoptotic nuclear changes</t>
  </si>
  <si>
    <t>lipid storage</t>
  </si>
  <si>
    <t>negative regulation of chorionic trophoblast cell proliferation</t>
  </si>
  <si>
    <t>negative regulation of insulin secretion</t>
  </si>
  <si>
    <t>negative regulation of trophoblast cell migration</t>
  </si>
  <si>
    <t>response to dietary excess</t>
  </si>
  <si>
    <t>response to insulin</t>
  </si>
  <si>
    <t>NP_001607.1</t>
  </si>
  <si>
    <t>activin A receptor type 2A</t>
  </si>
  <si>
    <t>inhibin-betaglycan-ActRII complex</t>
  </si>
  <si>
    <t>coreceptor activity</t>
  </si>
  <si>
    <t>transforming growth factor beta receptor activity, type II</t>
  </si>
  <si>
    <t>type I transforming growth factor beta receptor binding</t>
  </si>
  <si>
    <t>Sertoli cell proliferation</t>
  </si>
  <si>
    <t>embryonic skeletal system development</t>
  </si>
  <si>
    <t>mesoderm development</t>
  </si>
  <si>
    <t>penile erection</t>
  </si>
  <si>
    <t>regulation of BMP signaling pathway</t>
  </si>
  <si>
    <t>sperm ejaculation</t>
  </si>
  <si>
    <t>NP_001097.2</t>
  </si>
  <si>
    <t>activin A receptor type 2B</t>
  </si>
  <si>
    <t>activin receptor activity, type II</t>
  </si>
  <si>
    <t>artery development</t>
  </si>
  <si>
    <t>blood vessel remodeling</t>
  </si>
  <si>
    <t>embryonic foregut morphogenesis</t>
  </si>
  <si>
    <t>kidney development</t>
  </si>
  <si>
    <t>lung development</t>
  </si>
  <si>
    <t>lymphangiogenesis</t>
  </si>
  <si>
    <t>lymphatic endothelial cell differentiation</t>
  </si>
  <si>
    <t>odontogenesis of dentin-containing tooth</t>
  </si>
  <si>
    <t>organ growth</t>
  </si>
  <si>
    <t>pancreas development</t>
  </si>
  <si>
    <t>post-embryonic development</t>
  </si>
  <si>
    <t>retina vasculature development in camera-type eye</t>
  </si>
  <si>
    <t>roof of mouth development</t>
  </si>
  <si>
    <t>skeletal system morphogenesis</t>
  </si>
  <si>
    <t>venous blood vessel development</t>
  </si>
  <si>
    <t>NP_001070869.1</t>
  </si>
  <si>
    <t>activin A receptor like type 1</t>
  </si>
  <si>
    <t>blood circulation</t>
  </si>
  <si>
    <t>blood vessel endothelial cell proliferation involved in sprouting angiogenesis</t>
  </si>
  <si>
    <t>blood vessel maturation</t>
  </si>
  <si>
    <t>dorsal aorta morphogenesis</t>
  </si>
  <si>
    <t>endocardial cushion to mesenchymal transition</t>
  </si>
  <si>
    <t>negative regulation of DNA biosynthetic process</t>
  </si>
  <si>
    <t>negative regulation of blood vessel endothelial cell migration</t>
  </si>
  <si>
    <t>negative regulation of cell adhesion</t>
  </si>
  <si>
    <t>negative regulation of endothelial cell differentiation</t>
  </si>
  <si>
    <t>negative regulation of endothelial cell migration</t>
  </si>
  <si>
    <t>negative regulation of endothelial cell proliferation</t>
  </si>
  <si>
    <t>negative regulation of focal adhesion assembly</t>
  </si>
  <si>
    <t>positive regulation of BMP signaling pathway</t>
  </si>
  <si>
    <t>positive regulation of chondrocyte differentiation</t>
  </si>
  <si>
    <t>positive regulation of endothelial cell differentiation</t>
  </si>
  <si>
    <t>regulation of DNA replication</t>
  </si>
  <si>
    <t>regulation of blood vessel endothelial cell migration</t>
  </si>
  <si>
    <t>regulation of endothelial cell proliferation</t>
  </si>
  <si>
    <t>wound healing, spreading of epidermal cells</t>
  </si>
  <si>
    <t>NP_065434.1</t>
  </si>
  <si>
    <t>anti-Mullerian hormone receptor type 2</t>
  </si>
  <si>
    <t>anti-Mullerian hormone receptor activity</t>
  </si>
  <si>
    <t>Mullerian duct regression</t>
  </si>
  <si>
    <t>anti-Mullerian hormone signaling pathway</t>
  </si>
  <si>
    <t>female gonad development</t>
  </si>
  <si>
    <t>NP_848605.1</t>
  </si>
  <si>
    <t>ankyrin repeat and kinase domain containing 1</t>
  </si>
  <si>
    <t>NP_001645.1</t>
  </si>
  <si>
    <t>A-Raf proto-oncogene, serine/threonine kinase</t>
  </si>
  <si>
    <t>regulation of TOR signaling</t>
  </si>
  <si>
    <t>regulation of proteasomal ubiquitin-dependent protein catabolic process</t>
  </si>
  <si>
    <t>NP_004320.2</t>
  </si>
  <si>
    <t>bone morphogenetic protein receptor type 1A</t>
  </si>
  <si>
    <t>HFE-transferrin receptor complex</t>
  </si>
  <si>
    <t>DNA-binding transcription factor activity, RNA polymerase II-specific</t>
  </si>
  <si>
    <t>cardiac conduction system development</t>
  </si>
  <si>
    <t>cardiac right ventricle morphogenesis</t>
  </si>
  <si>
    <t>developmental growth</t>
  </si>
  <si>
    <t>dorsal/ventral axis specification</t>
  </si>
  <si>
    <t>ectoderm development</t>
  </si>
  <si>
    <t>embryonic digit morphogenesis</t>
  </si>
  <si>
    <t>embryonic organ development</t>
  </si>
  <si>
    <t>endocardial cushion formation</t>
  </si>
  <si>
    <t>fibrous ring of heart morphogenesis</t>
  </si>
  <si>
    <t>heart formation</t>
  </si>
  <si>
    <t>hindlimb morphogenesis</t>
  </si>
  <si>
    <t>lateral mesoderm development</t>
  </si>
  <si>
    <t>mesendoderm development</t>
  </si>
  <si>
    <t>negative regulation of neurogenesis</t>
  </si>
  <si>
    <t>neural crest cell development</t>
  </si>
  <si>
    <t>neural plate mediolateral regionalization</t>
  </si>
  <si>
    <t>outflow tract morphogenesis</t>
  </si>
  <si>
    <t>paraxial mesoderm structural organization</t>
  </si>
  <si>
    <t>pharyngeal arch artery morphogenesis</t>
  </si>
  <si>
    <t>pituitary gland development</t>
  </si>
  <si>
    <t>positive regulation of SMAD protein signal transduction</t>
  </si>
  <si>
    <t>positive regulation of cardiac ventricle development</t>
  </si>
  <si>
    <t>positive regulation of mesenchymal cell proliferation</t>
  </si>
  <si>
    <t>positive regulation of pri-miRNA transcription by RNA polymerase II</t>
  </si>
  <si>
    <t>regulation of cardiac muscle cell apoptotic process</t>
  </si>
  <si>
    <t>regulation of cardiac muscle cell proliferation</t>
  </si>
  <si>
    <t>regulation of lateral mesodermal cell fate specification</t>
  </si>
  <si>
    <t>regulation of neural crest cell differentiation</t>
  </si>
  <si>
    <t>somitogenesis</t>
  </si>
  <si>
    <t>stem cell population maintenance</t>
  </si>
  <si>
    <t>tricuspid valve morphogenesis</t>
  </si>
  <si>
    <t>ventricular compact myocardium morphogenesis</t>
  </si>
  <si>
    <t>ventricular trabecula myocardium morphogenesis</t>
  </si>
  <si>
    <t>NP_001243722.1</t>
  </si>
  <si>
    <t>bone morphogenetic protein receptor type 1B</t>
  </si>
  <si>
    <t>chondrocyte development</t>
  </si>
  <si>
    <t>dorsal/ventral pattern formation</t>
  </si>
  <si>
    <t>endochondral bone morphogenesis</t>
  </si>
  <si>
    <t>limb morphogenesis</t>
  </si>
  <si>
    <t>negative regulation of chondrocyte proliferation</t>
  </si>
  <si>
    <t>ovarian cumulus expansion</t>
  </si>
  <si>
    <t>ovulation cycle</t>
  </si>
  <si>
    <t>positive regulation of cartilage development</t>
  </si>
  <si>
    <t>proteoglycan biosynthetic process</t>
  </si>
  <si>
    <t>retina development in camera-type eye</t>
  </si>
  <si>
    <t>retinal ganglion cell axon guidance</t>
  </si>
  <si>
    <t>NP_001195.2</t>
  </si>
  <si>
    <t>bone morphogenetic protein receptor type 2</t>
  </si>
  <si>
    <t>basal plasma membrane</t>
  </si>
  <si>
    <t>spanning component of plasma membrane</t>
  </si>
  <si>
    <t>BMP binding</t>
  </si>
  <si>
    <t>atrial septum morphogenesis</t>
  </si>
  <si>
    <t>brain development</t>
  </si>
  <si>
    <t>cardiac muscle tissue development</t>
  </si>
  <si>
    <t>endocardial cushion development</t>
  </si>
  <si>
    <t>limb development</t>
  </si>
  <si>
    <t>negative regulation of cell proliferation involved in heart valve morphogenesis</t>
  </si>
  <si>
    <t>negative regulation of systemic arterial blood pressure</t>
  </si>
  <si>
    <t>negative regulation of vasoconstriction</t>
  </si>
  <si>
    <t>positive regulation of axon extension involved in axon guidance</t>
  </si>
  <si>
    <t>positive regulation of ossification</t>
  </si>
  <si>
    <t>regulation of lung blood pressure</t>
  </si>
  <si>
    <t>semi-lunar valve development</t>
  </si>
  <si>
    <t>NP_001341538.1</t>
  </si>
  <si>
    <t>B-Raf proto-oncogene, serine/threonine kinase</t>
  </si>
  <si>
    <t>cell body</t>
  </si>
  <si>
    <t>CD4-positive or CD8-positive, alpha-beta T cell lineage commitment</t>
  </si>
  <si>
    <t>CD4-positive, alpha-beta T cell differentiation</t>
  </si>
  <si>
    <t>establishment of protein localization to membrane</t>
  </si>
  <si>
    <t>head morphogenesis</t>
  </si>
  <si>
    <t>myeloid progenitor cell differentiation</t>
  </si>
  <si>
    <t>negative regulation of fibroblast migration</t>
  </si>
  <si>
    <t>negative regulation of synaptic vesicle exocytosis</t>
  </si>
  <si>
    <t>positive regulation of axon regeneration</t>
  </si>
  <si>
    <t>positive regulation of glucose transmembrane transport</t>
  </si>
  <si>
    <t>positive regulation of substrate adhesion-dependent cell spreading</t>
  </si>
  <si>
    <t>regulation of T cell differentiation</t>
  </si>
  <si>
    <t>response to cAMP</t>
  </si>
  <si>
    <t>response to peptide hormone</t>
  </si>
  <si>
    <t>somatic stem cell population maintenance</t>
  </si>
  <si>
    <t>trehalose metabolism in response to stress</t>
  </si>
  <si>
    <t>NP_001265371.1</t>
  </si>
  <si>
    <t>integrin linked kinase</t>
  </si>
  <si>
    <t>costamere</t>
  </si>
  <si>
    <t>dendritic shaft</t>
  </si>
  <si>
    <t>terminal bouton</t>
  </si>
  <si>
    <t>branching involved in ureteric bud morphogenesis</t>
  </si>
  <si>
    <t>cell junction assembly</t>
  </si>
  <si>
    <t>fibroblast migration</t>
  </si>
  <si>
    <t>myelin assembly</t>
  </si>
  <si>
    <t>myelination in peripheral nervous system</t>
  </si>
  <si>
    <t>negative regulation of neural precursor cell proliferation</t>
  </si>
  <si>
    <t>nerve development</t>
  </si>
  <si>
    <t>platelet aggregation</t>
  </si>
  <si>
    <t>positive regulation of NIK/NF-kappaB signaling</t>
  </si>
  <si>
    <t>positive regulation of phosphorylation</t>
  </si>
  <si>
    <t>positive regulation of signal transduction</t>
  </si>
  <si>
    <t>substrate adhesion-dependent cell spreading</t>
  </si>
  <si>
    <t>supramolecular fiber organization</t>
  </si>
  <si>
    <t>NP_001560.2</t>
  </si>
  <si>
    <t>interleukin 1 receptor associated kinase 1</t>
  </si>
  <si>
    <t>interleukin-1 receptor complex</t>
  </si>
  <si>
    <t>lipid droplet</t>
  </si>
  <si>
    <t>heat shock protein binding</t>
  </si>
  <si>
    <t>positive regulation of leukocyte adhesion to vascular endothelial cell</t>
  </si>
  <si>
    <t>positive regulation of type I interferon production</t>
  </si>
  <si>
    <t>regulation of cytokine-mediated signaling pathway</t>
  </si>
  <si>
    <t>toll-like receptor 2 signaling pathway</t>
  </si>
  <si>
    <t>toll-like receptor 4 signaling pathway</t>
  </si>
  <si>
    <t>toll-like receptor 9 signaling pathway</t>
  </si>
  <si>
    <t>type I interferon signaling pathway</t>
  </si>
  <si>
    <t>NP_001561.3</t>
  </si>
  <si>
    <t>interleukin 1 receptor associated kinase 2</t>
  </si>
  <si>
    <t>NP_009130.2</t>
  </si>
  <si>
    <t>interleukin 1 receptor associated kinase 3</t>
  </si>
  <si>
    <t>negative regulation of cytokine-mediated signaling pathway</t>
  </si>
  <si>
    <t>negative regulation of innate immune response</t>
  </si>
  <si>
    <t>negative regulation of interleukin-12 production</t>
  </si>
  <si>
    <t>negative regulation of interleukin-6 production</t>
  </si>
  <si>
    <t>negative regulation of macrophage cytokine production</t>
  </si>
  <si>
    <t>negative regulation of protein complex disassembly</t>
  </si>
  <si>
    <t>negative regulation of tumor necrosis factor production</t>
  </si>
  <si>
    <t>positive regulation of macrophage tolerance induction</t>
  </si>
  <si>
    <t>regulation of protein complex disassembly</t>
  </si>
  <si>
    <t>response to peptidoglycan</t>
  </si>
  <si>
    <t>NP_001138730.1</t>
  </si>
  <si>
    <t>interleukin 1 receptor associated kinase 4</t>
  </si>
  <si>
    <t>interleukin-1 receptor binding</t>
  </si>
  <si>
    <t>cytokine production</t>
  </si>
  <si>
    <t>neutrophil mediated immunity</t>
  </si>
  <si>
    <t>NP_055053.1</t>
  </si>
  <si>
    <t>kinase suppressor of ras 1</t>
  </si>
  <si>
    <t>MAP-kinase scaffold activity</t>
  </si>
  <si>
    <t>chaperone binding</t>
  </si>
  <si>
    <t>NP_775869.3</t>
  </si>
  <si>
    <t>kinase suppressor of ras 2</t>
  </si>
  <si>
    <t>positive regulation of cold-induced thermogenesis</t>
  </si>
  <si>
    <t>NP_001191355.1</t>
  </si>
  <si>
    <t>LIM domain kinase 1</t>
  </si>
  <si>
    <t>negative regulation of ubiquitin-protein transferase activity</t>
  </si>
  <si>
    <t>positive regulation of actin filament bundle assembly</t>
  </si>
  <si>
    <t>NP_005560.1</t>
  </si>
  <si>
    <t>LIM domain kinase 2</t>
  </si>
  <si>
    <t>cis-Golgi network</t>
  </si>
  <si>
    <t>cornea development in camera-type eye</t>
  </si>
  <si>
    <t>head development</t>
  </si>
  <si>
    <t>NP_078928.3</t>
  </si>
  <si>
    <t>leucine rich repeat kinase 1</t>
  </si>
  <si>
    <t>bone resorption</t>
  </si>
  <si>
    <t>osteoclast development</t>
  </si>
  <si>
    <t>NP_940980.4</t>
  </si>
  <si>
    <t>leucine rich repeat kinase 2</t>
  </si>
  <si>
    <t>Golgi-associated vesicle</t>
  </si>
  <si>
    <t>amphisome</t>
  </si>
  <si>
    <t>autolysosome</t>
  </si>
  <si>
    <t>caveola neck</t>
  </si>
  <si>
    <t>cytoplasmic side of mitochondrial outer membrane</t>
  </si>
  <si>
    <t>endoplasmic reticulum exit site</t>
  </si>
  <si>
    <t>inclusion body</t>
  </si>
  <si>
    <t>lysosome</t>
  </si>
  <si>
    <t>microvillus</t>
  </si>
  <si>
    <t>mitochondrial inner membrane</t>
  </si>
  <si>
    <t>multivesicular body, internal vesicle</t>
  </si>
  <si>
    <t>synaptic vesicle membrane</t>
  </si>
  <si>
    <t>GTP-dependent protein kinase activity</t>
  </si>
  <si>
    <t>GTPase activity</t>
  </si>
  <si>
    <t>SNARE binding</t>
  </si>
  <si>
    <t>beta-catenin destruction complex binding</t>
  </si>
  <si>
    <t>clathrin binding</t>
  </si>
  <si>
    <t>co-receptor binding</t>
  </si>
  <si>
    <t>peroxidase inhibitor activity</t>
  </si>
  <si>
    <t>protein kinase A binding</t>
  </si>
  <si>
    <t>receptor signaling complex scaffold activity</t>
  </si>
  <si>
    <t>tubulin binding</t>
  </si>
  <si>
    <t>GTP metabolic process</t>
  </si>
  <si>
    <t>Wnt signalosome assembly</t>
  </si>
  <si>
    <t>cellular response to manganese ion</t>
  </si>
  <si>
    <t>determination of adult lifespan</t>
  </si>
  <si>
    <t>exploration behavior</t>
  </si>
  <si>
    <t>intracellular distribution of mitochondria</t>
  </si>
  <si>
    <t>lysosome organization</t>
  </si>
  <si>
    <t>negative regulation of GTPase activity</t>
  </si>
  <si>
    <t>negative regulation of autophagosome assembly</t>
  </si>
  <si>
    <t>negative regulation of endoplasmic reticulum stress-induced intrinsic apoptotic signaling pathway</t>
  </si>
  <si>
    <t>negative regulation of excitatory postsynaptic potential</t>
  </si>
  <si>
    <t>negative regulation of hydrogen peroxide-induced cell death</t>
  </si>
  <si>
    <t>negative regulation of late endosome to lysosome transport</t>
  </si>
  <si>
    <t>negative regulation of neuron projection development</t>
  </si>
  <si>
    <t>negative regulation of protein phosphorylation</t>
  </si>
  <si>
    <t>negative regulation of protein processing</t>
  </si>
  <si>
    <t>negative regulation of protein processing involved in protein targeting to mitochondrion</t>
  </si>
  <si>
    <t>negative regulation of protein targeting to mitochondrion</t>
  </si>
  <si>
    <t>negative regulation of thioredoxin peroxidase activity by peptidyl-threonine phosphorylation</t>
  </si>
  <si>
    <t>neuron death</t>
  </si>
  <si>
    <t>olfactory bulb development</t>
  </si>
  <si>
    <t>positive regulation of dopamine receptor signaling pathway</t>
  </si>
  <si>
    <t>positive regulation of protein autoubiquitination</t>
  </si>
  <si>
    <t>positive regulation of synaptic vesicle endocytosis</t>
  </si>
  <si>
    <t>positive regulation of tumor necrosis factor secretion</t>
  </si>
  <si>
    <t>protein localization to endoplasmic reticulum exit site</t>
  </si>
  <si>
    <t>protein localization to mitochondrion</t>
  </si>
  <si>
    <t>reactive oxygen species metabolic process</t>
  </si>
  <si>
    <t>regulation of CAMKK-AMPK signaling cascade</t>
  </si>
  <si>
    <t>regulation of ER to Golgi vesicle-mediated transport</t>
  </si>
  <si>
    <t>regulation of branching morphogenesis of a nerve</t>
  </si>
  <si>
    <t>regulation of dopamine receptor signaling pathway</t>
  </si>
  <si>
    <t>regulation of kidney size</t>
  </si>
  <si>
    <t>regulation of locomotion</t>
  </si>
  <si>
    <t>regulation of lysosomal lumen pH</t>
  </si>
  <si>
    <t>regulation of membrane potential</t>
  </si>
  <si>
    <t>regulation of mitochondrial depolarization</t>
  </si>
  <si>
    <t>regulation of mitochondrial fission</t>
  </si>
  <si>
    <t>regulation of neuroblast proliferation</t>
  </si>
  <si>
    <t>regulation of neuron death</t>
  </si>
  <si>
    <t>regulation of neuron maturation</t>
  </si>
  <si>
    <t>regulation of protein kinase A signaling</t>
  </si>
  <si>
    <t>regulation of retrograde transport, endosome to Golgi</t>
  </si>
  <si>
    <t>regulation of synaptic vesicle transport</t>
  </si>
  <si>
    <t>striatum development</t>
  </si>
  <si>
    <t>tangential migration from the subventricular zone to the olfactory bulb</t>
  </si>
  <si>
    <t>NP_001341623.1</t>
  </si>
  <si>
    <t>Raf-1 proto-oncogene, serine/threonine kinase</t>
  </si>
  <si>
    <t>adenylate cyclase activator activity</t>
  </si>
  <si>
    <t>adenylate cyclase binding</t>
  </si>
  <si>
    <t>activation of adenylate cyclase activity</t>
  </si>
  <si>
    <t>death-inducing signaling complex assembly</t>
  </si>
  <si>
    <t>insulin secretion involved in cellular response to glucose stimulus</t>
  </si>
  <si>
    <t>negative regulation of extrinsic apoptotic signaling pathway via death domain receptors</t>
  </si>
  <si>
    <t>neurotrophin TRK receptor signaling pathway</t>
  </si>
  <si>
    <t>NP_001341859.1</t>
  </si>
  <si>
    <t>receptor interacting serine/threonine kinase 1</t>
  </si>
  <si>
    <t>death-inducing signaling complex</t>
  </si>
  <si>
    <t>ripoptosome</t>
  </si>
  <si>
    <t>death domain binding</t>
  </si>
  <si>
    <t>death receptor binding</t>
  </si>
  <si>
    <t>MyD88-independent toll-like receptor signaling pathway</t>
  </si>
  <si>
    <t>T cell apoptotic process</t>
  </si>
  <si>
    <t>TRIF-dependent toll-like receptor signaling pathway</t>
  </si>
  <si>
    <t>activation of cysteine-type endopeptidase activity involved in apoptotic process</t>
  </si>
  <si>
    <t>amyloid fibril formation</t>
  </si>
  <si>
    <t>necroptotic process</t>
  </si>
  <si>
    <t>necroptotic signaling pathway</t>
  </si>
  <si>
    <t>negative regulation of I-kappaB kinase/NF-kappaB signaling</t>
  </si>
  <si>
    <t>positive regulation of hydrogen peroxide-induced cell death</t>
  </si>
  <si>
    <t>positive regulation of necroptotic process</t>
  </si>
  <si>
    <t>positive regulation of necrotic cell death</t>
  </si>
  <si>
    <t>positive regulation of tumor necrosis factor production</t>
  </si>
  <si>
    <t>protein homooligomerization</t>
  </si>
  <si>
    <t>regulation of ATP:ADP antiporter activity</t>
  </si>
  <si>
    <t>regulation of extrinsic apoptotic signaling pathway via death domain receptors</t>
  </si>
  <si>
    <t>ripoptosome assembly</t>
  </si>
  <si>
    <t>ripoptosome assembly involved in necroptotic process</t>
  </si>
  <si>
    <t>toll-like receptor 3 signaling pathway</t>
  </si>
  <si>
    <t>NP_003812.1</t>
  </si>
  <si>
    <t>receptor interacting serine/threonine kinase 2</t>
  </si>
  <si>
    <t>CARD domain binding</t>
  </si>
  <si>
    <t>LIM domain binding</t>
  </si>
  <si>
    <t>caspase binding</t>
  </si>
  <si>
    <t>T cell proliferation</t>
  </si>
  <si>
    <t>activation of cysteine-type endopeptidase activity</t>
  </si>
  <si>
    <t>cellular response to muramyl dipeptide</t>
  </si>
  <si>
    <t>cellular response to peptidoglycan</t>
  </si>
  <si>
    <t>defense response to Gram-positive bacterium</t>
  </si>
  <si>
    <t>nucleotide-binding oligomerization domain containing 1 signaling pathway</t>
  </si>
  <si>
    <t>nucleotide-binding oligomerization domain containing 2 signaling pathway</t>
  </si>
  <si>
    <t>positive regulation of T-helper 1 cell differentiation</t>
  </si>
  <si>
    <t>positive regulation of alpha-beta T cell proliferation</t>
  </si>
  <si>
    <t>positive regulation of cell death</t>
  </si>
  <si>
    <t>positive regulation of chemokine production</t>
  </si>
  <si>
    <t>positive regulation of cytokine-mediated signaling pathway</t>
  </si>
  <si>
    <t>positive regulation of immature T cell proliferation</t>
  </si>
  <si>
    <t>positive regulation of interferon-alpha production</t>
  </si>
  <si>
    <t>positive regulation of interferon-beta production</t>
  </si>
  <si>
    <t>positive regulation of interferon-gamma production</t>
  </si>
  <si>
    <t>positive regulation of interleukin-1 beta secretion</t>
  </si>
  <si>
    <t>positive regulation of interleukin-12 production</t>
  </si>
  <si>
    <t>response to interleukin-12</t>
  </si>
  <si>
    <t>response to interleukin-18</t>
  </si>
  <si>
    <t>NP_006862.2</t>
  </si>
  <si>
    <t>receptor interacting serine/threonine kinase 3</t>
  </si>
  <si>
    <t>T cell differentiation in thymus</t>
  </si>
  <si>
    <t>T cell homeostasis</t>
  </si>
  <si>
    <t>lymph node development</t>
  </si>
  <si>
    <t>positive regulation of intrinsic apoptotic signaling pathway</t>
  </si>
  <si>
    <t>positive regulation of ligase activity</t>
  </si>
  <si>
    <t>positive regulation of oxidoreductase activity</t>
  </si>
  <si>
    <t>positive regulation of phosphatase activity</t>
  </si>
  <si>
    <t>regulation of CD8-positive, alpha-beta cytotoxic T cell extravasation</t>
  </si>
  <si>
    <t>regulation of T cell mediated cytotoxicity</t>
  </si>
  <si>
    <t>regulation of activated T cell proliferation</t>
  </si>
  <si>
    <t>regulation of activation-induced cell death of T cells</t>
  </si>
  <si>
    <t>regulation of adaptive immune response</t>
  </si>
  <si>
    <t>regulation of interferon-gamma production</t>
  </si>
  <si>
    <t>NP_065690.2</t>
  </si>
  <si>
    <t>receptor interacting serine/threonine kinase 4</t>
  </si>
  <si>
    <t>morphogenesis of an epithelium</t>
  </si>
  <si>
    <t>NP_006276.2</t>
  </si>
  <si>
    <t>testis associated actin remodelling kinase 1</t>
  </si>
  <si>
    <t>negative regulation of protein autophosphorylation</t>
  </si>
  <si>
    <t>NP_009101.2</t>
  </si>
  <si>
    <t>testis associated actin remodelling kinase 2</t>
  </si>
  <si>
    <t>NP_004603.1</t>
  </si>
  <si>
    <t>transforming growth factor beta receptor 1</t>
  </si>
  <si>
    <t>I-SMAD binding</t>
  </si>
  <si>
    <t>type II transforming growth factor beta receptor binding</t>
  </si>
  <si>
    <t>angiogenesis involved in coronary vascular morphogenesis</t>
  </si>
  <si>
    <t>artery morphogenesis</t>
  </si>
  <si>
    <t>cardiac epithelial to mesenchymal transition</t>
  </si>
  <si>
    <t>collagen fibril organization</t>
  </si>
  <si>
    <t>coronary artery morphogenesis</t>
  </si>
  <si>
    <t>embryonic cranial skeleton morphogenesis</t>
  </si>
  <si>
    <t>endothelial cell activation</t>
  </si>
  <si>
    <t>epicardium morphogenesis</t>
  </si>
  <si>
    <t>extracellular structure organization</t>
  </si>
  <si>
    <t>germ cell migration</t>
  </si>
  <si>
    <t>mesenchymal cell differentiation</t>
  </si>
  <si>
    <t>negative regulation of chondrocyte differentiation</t>
  </si>
  <si>
    <t>neuron fate commitment</t>
  </si>
  <si>
    <t>parathyroid gland development</t>
  </si>
  <si>
    <t>positive regulation of cellular component movement</t>
  </si>
  <si>
    <t>positive regulation of epithelial to mesenchymal transition</t>
  </si>
  <si>
    <t>positive regulation of filopodium assembly</t>
  </si>
  <si>
    <t>positive regulation of tight junction disassembly</t>
  </si>
  <si>
    <t>proepicardium development</t>
  </si>
  <si>
    <t>regulation of epithelial to mesenchymal transition</t>
  </si>
  <si>
    <t>regulation of protein ubiquitination</t>
  </si>
  <si>
    <t>response to cholesterol</t>
  </si>
  <si>
    <t>NP_001020018.1</t>
  </si>
  <si>
    <t>transforming growth factor beta receptor 2</t>
  </si>
  <si>
    <t>glycosaminoglycan binding</t>
  </si>
  <si>
    <t>Notch signaling pathway</t>
  </si>
  <si>
    <t>bronchus morphogenesis</t>
  </si>
  <si>
    <t>cell proliferation involved in endocardial cushion morphogenesis</t>
  </si>
  <si>
    <t>common-partner SMAD protein phosphorylation</t>
  </si>
  <si>
    <t>digestive tract development</t>
  </si>
  <si>
    <t>embryo implantation</t>
  </si>
  <si>
    <t>embryonic hemopoiesis</t>
  </si>
  <si>
    <t>gastrulation</t>
  </si>
  <si>
    <t>growth plate cartilage chondrocyte growth</t>
  </si>
  <si>
    <t>heart looping</t>
  </si>
  <si>
    <t>inferior endocardial cushion morphogenesis</t>
  </si>
  <si>
    <t>lens fiber cell apoptotic process</t>
  </si>
  <si>
    <t>lung lobe morphogenesis</t>
  </si>
  <si>
    <t>mammary gland morphogenesis</t>
  </si>
  <si>
    <t>membranous septum morphogenesis</t>
  </si>
  <si>
    <t>miRNA transport</t>
  </si>
  <si>
    <t>positive regulation of B cell tolerance induction</t>
  </si>
  <si>
    <t>positive regulation of CD4-positive, alpha-beta T cell proliferation</t>
  </si>
  <si>
    <t>positive regulation of NK T cell differentiation</t>
  </si>
  <si>
    <t>positive regulation of T cell tolerance induction</t>
  </si>
  <si>
    <t>positive regulation of skeletal muscle tissue regeneration</t>
  </si>
  <si>
    <t>positive regulation of tolerance induction to self antigen</t>
  </si>
  <si>
    <t>receptor-mediated endocytosis</t>
  </si>
  <si>
    <t>response to steroid hormone</t>
  </si>
  <si>
    <t>secondary palate development</t>
  </si>
  <si>
    <t>superior endocardial cushion morphogenesis</t>
  </si>
  <si>
    <t>vasculogenesis</t>
  </si>
  <si>
    <t>NP_057062.1</t>
  </si>
  <si>
    <t>TNNI3 interacting kinase</t>
  </si>
  <si>
    <t>troponin I binding</t>
  </si>
  <si>
    <t>bundle of His cell to Purkinje myocyte communication</t>
  </si>
  <si>
    <t>NP_001073864.2</t>
  </si>
  <si>
    <t>apoptosis associated tyrosine kinase</t>
  </si>
  <si>
    <t>biological_process</t>
  </si>
  <si>
    <t>NP_005148.2</t>
  </si>
  <si>
    <t>ABL proto-oncogene 1, non-receptor tyrosine kinase</t>
  </si>
  <si>
    <t>nicotinate-nucleotide adenylyltransferase activity</t>
  </si>
  <si>
    <t>proline-rich region binding</t>
  </si>
  <si>
    <t>syntaxin binding</t>
  </si>
  <si>
    <t>B cell proliferation involved in immune response</t>
  </si>
  <si>
    <t>B-1 B cell homeostasis</t>
  </si>
  <si>
    <t>actin filament branching</t>
  </si>
  <si>
    <t>activated T cell proliferation</t>
  </si>
  <si>
    <t>activation of protein kinase C activity</t>
  </si>
  <si>
    <t>alpha-beta T cell differentiation</t>
  </si>
  <si>
    <t>cerebellum morphogenesis</t>
  </si>
  <si>
    <t>collateral sprouting</t>
  </si>
  <si>
    <t>establishment of protein localization</t>
  </si>
  <si>
    <t>microspike assembly</t>
  </si>
  <si>
    <t>mismatch repair</t>
  </si>
  <si>
    <t>mitochondrial depolarization</t>
  </si>
  <si>
    <t>negative regulation of cell-cell adhesion</t>
  </si>
  <si>
    <t>negative regulation of long-term synaptic potentiation</t>
  </si>
  <si>
    <t>negative regulation of mitotic cell cycle</t>
  </si>
  <si>
    <t>negative regulation of phospholipase C activity</t>
  </si>
  <si>
    <t>neuroepithelial cell differentiation</t>
  </si>
  <si>
    <t>neuromuscular process controlling balance</t>
  </si>
  <si>
    <t>neuropilin signaling pathway</t>
  </si>
  <si>
    <t>platelet-derived growth factor receptor-beta signaling pathway</t>
  </si>
  <si>
    <t>positive regulation blood vessel branching</t>
  </si>
  <si>
    <t>positive regulation of Wnt signaling pathway, planar cell polarity pathway</t>
  </si>
  <si>
    <t>positive regulation of actin filament binding</t>
  </si>
  <si>
    <t>positive regulation of cytosolic calcium ion concentration</t>
  </si>
  <si>
    <t>positive regulation of interferon-gamma secretion</t>
  </si>
  <si>
    <t>positive regulation of interleukin-2 secretion</t>
  </si>
  <si>
    <t>positive regulation of microtubule binding</t>
  </si>
  <si>
    <t>positive regulation of osteoblast proliferation</t>
  </si>
  <si>
    <t>regulation of Cdc42 protein signal transduction</t>
  </si>
  <si>
    <t>regulation of endocytosis</t>
  </si>
  <si>
    <t>regulation of extracellular matrix organization</t>
  </si>
  <si>
    <t>regulation of hematopoietic stem cell differentiation</t>
  </si>
  <si>
    <t>regulation of microtubule polymerization</t>
  </si>
  <si>
    <t>regulation of modification of synaptic structure</t>
  </si>
  <si>
    <t>transitional one stage B cell differentiation</t>
  </si>
  <si>
    <t>NP_009298.1</t>
  </si>
  <si>
    <t>ABL proto-oncogene 2, non-receptor tyrosine kinase</t>
  </si>
  <si>
    <t>cellular response to retinoic acid</t>
  </si>
  <si>
    <t>positive regulation of phospholipase C activity</t>
  </si>
  <si>
    <t>NP_001340694.1</t>
  </si>
  <si>
    <t>ALK receptor tyrosine kinase</t>
  </si>
  <si>
    <t>transmembrane receptor protein tyrosine kinase activity</t>
  </si>
  <si>
    <t>adult behavior</t>
  </si>
  <si>
    <t>response to environmental enrichment</t>
  </si>
  <si>
    <t>swimming behavior</t>
  </si>
  <si>
    <t>transmembrane receptor protein tyrosine kinase signaling pathway</t>
  </si>
  <si>
    <t>NP_001265528.1</t>
  </si>
  <si>
    <t>AXL receptor tyrosine kinase</t>
  </si>
  <si>
    <t>host cell surface</t>
  </si>
  <si>
    <t>Wnt-protein binding</t>
  </si>
  <si>
    <t>myosin heavy chain binding</t>
  </si>
  <si>
    <t>phosphatidylinositol 3-kinase binding</t>
  </si>
  <si>
    <t>apoptotic cell clearance</t>
  </si>
  <si>
    <t>cell maturation</t>
  </si>
  <si>
    <t>cellular response to extracellular stimulus</t>
  </si>
  <si>
    <t>cellular response to interferon-alpha</t>
  </si>
  <si>
    <t>dendritic cell differentiation</t>
  </si>
  <si>
    <t>erythrocyte homeostasis</t>
  </si>
  <si>
    <t>forebrain cell migration</t>
  </si>
  <si>
    <t>natural killer cell differentiation</t>
  </si>
  <si>
    <t>negative regulation of dendritic cell apoptotic process</t>
  </si>
  <si>
    <t>negative regulation of interferon-gamma production</t>
  </si>
  <si>
    <t>negative regulation of lymphocyte activation</t>
  </si>
  <si>
    <t>neutrophil clearance</t>
  </si>
  <si>
    <t>phagocytosis</t>
  </si>
  <si>
    <t>positive regulation of natural killer cell differentiation</t>
  </si>
  <si>
    <t>positive regulation of pinocytosis</t>
  </si>
  <si>
    <t>secretion by cell</t>
  </si>
  <si>
    <t>vagina development</t>
  </si>
  <si>
    <t>NP_001706.2</t>
  </si>
  <si>
    <t>BLK proto-oncogene, Src family tyrosine kinase</t>
  </si>
  <si>
    <t>regulation of B cell receptor signaling pathway</t>
  </si>
  <si>
    <t>NP_975010.1</t>
  </si>
  <si>
    <t>BMX non-receptor tyrosine kinase</t>
  </si>
  <si>
    <t>phosphatidylinositol biosynthetic process</t>
  </si>
  <si>
    <t>NP_001274274.1</t>
  </si>
  <si>
    <t>Bruton tyrosine kinase</t>
  </si>
  <si>
    <t>mast cell granule</t>
  </si>
  <si>
    <t>B cell affinity maturation</t>
  </si>
  <si>
    <t>cellular response to interleukin-7</t>
  </si>
  <si>
    <t>cellular response to molecule of fungal origin</t>
  </si>
  <si>
    <t>histamine secretion by mast cell</t>
  </si>
  <si>
    <t>positive regulation of B cell differentiation</t>
  </si>
  <si>
    <t>positive regulation of type I hypersensitivity</t>
  </si>
  <si>
    <t>positive regulation of type III hypersensitivity</t>
  </si>
  <si>
    <t>regulation of B cell apoptotic process</t>
  </si>
  <si>
    <t>regulation of B cell cytokine production</t>
  </si>
  <si>
    <t>NP_001336665.1</t>
  </si>
  <si>
    <t>colony stimulating factor 1 receptor</t>
  </si>
  <si>
    <t>CSF1-CSF1R complex</t>
  </si>
  <si>
    <t>cytokine binding</t>
  </si>
  <si>
    <t>macrophage colony-stimulating factor receptor activity</t>
  </si>
  <si>
    <t>cell-cell junction maintenance</t>
  </si>
  <si>
    <t>cellular response to macrophage colony-stimulating factor stimulus</t>
  </si>
  <si>
    <t>forebrain neuron differentiation</t>
  </si>
  <si>
    <t>hematopoietic progenitor cell differentiation</t>
  </si>
  <si>
    <t>macrophage colony-stimulating factor signaling pathway</t>
  </si>
  <si>
    <t>macrophage differentiation</t>
  </si>
  <si>
    <t>mammary gland duct morphogenesis</t>
  </si>
  <si>
    <t>monocyte differentiation</t>
  </si>
  <si>
    <t>phosphatidylinositol metabolic process</t>
  </si>
  <si>
    <t>positive regulation of chemokine secretion</t>
  </si>
  <si>
    <t>positive regulation of tyrosine phosphorylation of STAT protein</t>
  </si>
  <si>
    <t>regulation of bone resorption</t>
  </si>
  <si>
    <t>ruffle organization</t>
  </si>
  <si>
    <t>NP_001120662.1</t>
  </si>
  <si>
    <t>C-terminal Src kinase</t>
  </si>
  <si>
    <t>adherens junction organization</t>
  </si>
  <si>
    <t>cellular response to peptide hormone stimulus</t>
  </si>
  <si>
    <t>negative regulation of Golgi to plasma membrane protein transport</t>
  </si>
  <si>
    <t>negative regulation of bone resorption</t>
  </si>
  <si>
    <t>negative regulation of kinase activity</t>
  </si>
  <si>
    <t>negative regulation of low-density lipoprotein particle clearance</t>
  </si>
  <si>
    <t>negative regulation of phagocytosis</t>
  </si>
  <si>
    <t>regulation of Fc receptor mediated stimulatory signaling pathway</t>
  </si>
  <si>
    <t>NP_001284583.1</t>
  </si>
  <si>
    <t>discoidin domain receptor tyrosine kinase 1</t>
  </si>
  <si>
    <t>protein tyrosine kinase collagen receptor activity</t>
  </si>
  <si>
    <t>branching involved in mammary gland duct morphogenesis</t>
  </si>
  <si>
    <t>collagen-activated tyrosine kinase receptor signaling pathway</t>
  </si>
  <si>
    <t>ear development</t>
  </si>
  <si>
    <t>extracellular matrix organization</t>
  </si>
  <si>
    <t>mammary gland alveolus development</t>
  </si>
  <si>
    <t>regulation of extracellular matrix disassembly</t>
  </si>
  <si>
    <t>smooth muscle cell migration</t>
  </si>
  <si>
    <t>smooth muscle cell-matrix adhesion</t>
  </si>
  <si>
    <t>wound healing, spreading of cells</t>
  </si>
  <si>
    <t>NP_006173.2</t>
  </si>
  <si>
    <t>discoidin domain receptor tyrosine kinase 2</t>
  </si>
  <si>
    <t>biomineral tissue development</t>
  </si>
  <si>
    <t>chondrocyte proliferation</t>
  </si>
  <si>
    <t>endochondral bone growth</t>
  </si>
  <si>
    <t>positive regulation of extracellular matrix disassembly</t>
  </si>
  <si>
    <t>regulation of bone mineralization</t>
  </si>
  <si>
    <t>NP_005219.2</t>
  </si>
  <si>
    <t>epidermal growth factor receptor</t>
  </si>
  <si>
    <t>Shc-EGFR complex</t>
  </si>
  <si>
    <t>clathrin-coated vesicle membrane</t>
  </si>
  <si>
    <t>early endosome membrane</t>
  </si>
  <si>
    <t>endocytic vesicle</t>
  </si>
  <si>
    <t>multivesicular body, internal vesicle lumen</t>
  </si>
  <si>
    <t>double-stranded DNA binding</t>
  </si>
  <si>
    <t>epidermal growth factor binding</t>
  </si>
  <si>
    <t>epidermal growth factor-activated receptor activity</t>
  </si>
  <si>
    <t>phosphatidylinositol-4,5-bisphosphate 3-kinase activity</t>
  </si>
  <si>
    <t>transmembrane signaling receptor activity</t>
  </si>
  <si>
    <t>activation of phospholipase A2 activity by calcium-mediated signaling</t>
  </si>
  <si>
    <t>activation of phospholipase C activity</t>
  </si>
  <si>
    <t>astrocyte activation</t>
  </si>
  <si>
    <t>cellular response to amino acid stimulus</t>
  </si>
  <si>
    <t>cellular response to estradiol stimulus</t>
  </si>
  <si>
    <t>cerebral cortex cell migration</t>
  </si>
  <si>
    <t>digestive tract morphogenesis</t>
  </si>
  <si>
    <t>diterpenoid metabolic process</t>
  </si>
  <si>
    <t>embryonic placenta development</t>
  </si>
  <si>
    <t>eyelid development in camera-type eye</t>
  </si>
  <si>
    <t>hydrogen peroxide metabolic process</t>
  </si>
  <si>
    <t>liver regeneration</t>
  </si>
  <si>
    <t>magnesium ion homeostasis</t>
  </si>
  <si>
    <t>midgut development</t>
  </si>
  <si>
    <t>morphogenesis of an epithelial fold</t>
  </si>
  <si>
    <t>negative regulation of ERBB signaling pathway</t>
  </si>
  <si>
    <t>negative regulation of cardiocyte differentiation</t>
  </si>
  <si>
    <t>negative regulation of epidermal growth factor receptor signaling pathway</t>
  </si>
  <si>
    <t>phosphatidylinositol phosphorylation</t>
  </si>
  <si>
    <t>positive regulation of DNA repair</t>
  </si>
  <si>
    <t>positive regulation of blood vessel diameter</t>
  </si>
  <si>
    <t>positive regulation of nitric oxide mediated signal transduction</t>
  </si>
  <si>
    <t>positive regulation of prolactin secretion</t>
  </si>
  <si>
    <t>positive regulation of protein kinase C activity</t>
  </si>
  <si>
    <t>positive regulation of synaptic transmission, glutamatergic</t>
  </si>
  <si>
    <t>protein insertion into membrane</t>
  </si>
  <si>
    <t>response to cobalamin</t>
  </si>
  <si>
    <t>response to hydroxyisoflavone</t>
  </si>
  <si>
    <t>salivary gland morphogenesis</t>
  </si>
  <si>
    <t>tongue development</t>
  </si>
  <si>
    <t>NP_005223.4</t>
  </si>
  <si>
    <t>EPH receptor A1</t>
  </si>
  <si>
    <t>transmembrane-ephrin receptor activity</t>
  </si>
  <si>
    <t>NP_001092909.1</t>
  </si>
  <si>
    <t>EPH receptor A10</t>
  </si>
  <si>
    <t>NP_004422.2</t>
  </si>
  <si>
    <t>EPH receptor A2</t>
  </si>
  <si>
    <t>lamellipodium membrane</t>
  </si>
  <si>
    <t>leading edge membrane</t>
  </si>
  <si>
    <t>tight junction</t>
  </si>
  <si>
    <t>axial mesoderm formation</t>
  </si>
  <si>
    <t>bone remodeling</t>
  </si>
  <si>
    <t>cAMP metabolic process</t>
  </si>
  <si>
    <t>lens fiber cell morphogenesis</t>
  </si>
  <si>
    <t>negative regulation of chemokine production</t>
  </si>
  <si>
    <t>negative regulation of lymphangiogenesis</t>
  </si>
  <si>
    <t>neural tube development</t>
  </si>
  <si>
    <t>notochord cell development</t>
  </si>
  <si>
    <t>notochord formation</t>
  </si>
  <si>
    <t>pericyte cell differentiation</t>
  </si>
  <si>
    <t>positive regulation of bicellular tight junction assembly</t>
  </si>
  <si>
    <t>post-anal tail morphogenesis</t>
  </si>
  <si>
    <t>regulation of cell adhesion mediated by integrin</t>
  </si>
  <si>
    <t>regulation of lamellipodium assembly</t>
  </si>
  <si>
    <t>response to growth factor</t>
  </si>
  <si>
    <t>NP_872585.1</t>
  </si>
  <si>
    <t>EPH receptor A3</t>
  </si>
  <si>
    <t>GPI-linked ephrin receptor activity</t>
  </si>
  <si>
    <t>fasciculation of motor neuron axon</t>
  </si>
  <si>
    <t>fasciculation of sensory neuron axon</t>
  </si>
  <si>
    <t>NP_004429.1</t>
  </si>
  <si>
    <t>EPH receptor A4</t>
  </si>
  <si>
    <t>axon terminus</t>
  </si>
  <si>
    <t>integral component of postsynaptic membrane</t>
  </si>
  <si>
    <t>integral component of presynaptic membrane</t>
  </si>
  <si>
    <t>DH domain binding</t>
  </si>
  <si>
    <t>PH domain binding</t>
  </si>
  <si>
    <t>amyloid-beta binding</t>
  </si>
  <si>
    <t>protein tyrosine kinase binding</t>
  </si>
  <si>
    <t>corticospinal tract morphogenesis</t>
  </si>
  <si>
    <t>glial cell migration</t>
  </si>
  <si>
    <t>negative regulation of axon regeneration</t>
  </si>
  <si>
    <t>negative regulation of proteolysis involved in cellular protein catabolic process</t>
  </si>
  <si>
    <t>nephric duct morphogenesis</t>
  </si>
  <si>
    <t>neuron projection fasciculation</t>
  </si>
  <si>
    <t>neuron projection guidance</t>
  </si>
  <si>
    <t>positive regulation of Rho guanyl-nucleotide exchange factor activity</t>
  </si>
  <si>
    <t>regulation of astrocyte differentiation</t>
  </si>
  <si>
    <t>NP_001305690.1</t>
  </si>
  <si>
    <t>EPH receptor A5</t>
  </si>
  <si>
    <t>rough endoplasmic reticulum</t>
  </si>
  <si>
    <t>ephrin receptor activity</t>
  </si>
  <si>
    <t>NP_001073917.2</t>
  </si>
  <si>
    <t>EPH receptor A6</t>
  </si>
  <si>
    <t>molecular_function</t>
  </si>
  <si>
    <t>NP_004431.1</t>
  </si>
  <si>
    <t>EPH receptor A7</t>
  </si>
  <si>
    <t>hippocampal mossy fiber to CA3 synapse</t>
  </si>
  <si>
    <t>integral component of postsynaptic density membrane</t>
  </si>
  <si>
    <t>axon guidance receptor activity</t>
  </si>
  <si>
    <t>chemorepellent activity</t>
  </si>
  <si>
    <t>branching morphogenesis of a nerve</t>
  </si>
  <si>
    <t>negative chemotaxis</t>
  </si>
  <si>
    <t>negative regulation of collateral sprouting</t>
  </si>
  <si>
    <t>negative regulation of synapse assembly</t>
  </si>
  <si>
    <t>regulation of cysteine-type endopeptidase activity involved in apoptotic process</t>
  </si>
  <si>
    <t>regulation of protein autophosphorylation</t>
  </si>
  <si>
    <t>NP_065387.1</t>
  </si>
  <si>
    <t>EPH receptor A8</t>
  </si>
  <si>
    <t>cellular response to follicle-stimulating hormone stimulus</t>
  </si>
  <si>
    <t>neuron remodeling</t>
  </si>
  <si>
    <t>substrate-dependent cell migration</t>
  </si>
  <si>
    <t>NP_004432.1</t>
  </si>
  <si>
    <t>EPH receptor B1</t>
  </si>
  <si>
    <t>camera-type eye morphogenesis</t>
  </si>
  <si>
    <t>detection of temperature stimulus involved in sensory perception of pain</t>
  </si>
  <si>
    <t>immunological synapse formation</t>
  </si>
  <si>
    <t>negative regulation of satellite cell differentiation</t>
  </si>
  <si>
    <t>negative regulation of skeletal muscle satellite cell proliferation</t>
  </si>
  <si>
    <t>neurogenesis</t>
  </si>
  <si>
    <t>optic nerve morphogenesis</t>
  </si>
  <si>
    <t>positive regulation of synapse assembly</t>
  </si>
  <si>
    <t>skeletal muscle satellite cell activation</t>
  </si>
  <si>
    <t>NP_001296122.1</t>
  </si>
  <si>
    <t>EPH receptor B2</t>
  </si>
  <si>
    <t>axonal fasciculation</t>
  </si>
  <si>
    <t>commissural neuron axon guidance</t>
  </si>
  <si>
    <t>inactivation of MAPKK activity</t>
  </si>
  <si>
    <t>inner ear morphogenesis</t>
  </si>
  <si>
    <t>learning</t>
  </si>
  <si>
    <t>negative regulation of NMDA glutamate receptor activity</t>
  </si>
  <si>
    <t>negative regulation of Ras protein signal transduction</t>
  </si>
  <si>
    <t>negative regulation of axonogenesis</t>
  </si>
  <si>
    <t>positive regulation of NMDA glutamate receptor activity</t>
  </si>
  <si>
    <t>positive regulation of long-term neuronal synaptic plasticity</t>
  </si>
  <si>
    <t>positive regulation of long-term synaptic potentiation</t>
  </si>
  <si>
    <t>positive regulation of synaptic plasticity</t>
  </si>
  <si>
    <t>postsynaptic membrane assembly</t>
  </si>
  <si>
    <t>regulation of body fluid levels</t>
  </si>
  <si>
    <t>urogenital system development</t>
  </si>
  <si>
    <t>NP_004434.2</t>
  </si>
  <si>
    <t>EPH receptor B3</t>
  </si>
  <si>
    <t>NP_004435.3</t>
  </si>
  <si>
    <t>EPH receptor B4</t>
  </si>
  <si>
    <t>heart morphogenesis</t>
  </si>
  <si>
    <t>NP_004436.4</t>
  </si>
  <si>
    <t>EPH receptor B6</t>
  </si>
  <si>
    <t>NP_001276867.1</t>
  </si>
  <si>
    <t>erb-b2 receptor tyrosine kinase 2</t>
  </si>
  <si>
    <t>myelin sheath</t>
  </si>
  <si>
    <t>RNA polymerase I core binding</t>
  </si>
  <si>
    <t>enzyme linked receptor protein signaling pathway</t>
  </si>
  <si>
    <t>myelination</t>
  </si>
  <si>
    <t>negative regulation of immature T cell proliferation in thymus</t>
  </si>
  <si>
    <t>peripheral nervous system development</t>
  </si>
  <si>
    <t>positive regulation of transcription by RNA polymerase I</t>
  </si>
  <si>
    <t>NP_001005915.1</t>
  </si>
  <si>
    <t>erb-b2 receptor tyrosine kinase 3</t>
  </si>
  <si>
    <t>neuregulin binding</t>
  </si>
  <si>
    <t>neuregulin receptor activity</t>
  </si>
  <si>
    <t>Schwann cell differentiation</t>
  </si>
  <si>
    <t>cranial nerve development</t>
  </si>
  <si>
    <t>negative regulation of secretion</t>
  </si>
  <si>
    <t>positive regulation of calcineurin-NFAT signaling cascade</t>
  </si>
  <si>
    <t>positive regulation of cardiac muscle tissue development</t>
  </si>
  <si>
    <t>positive regulation of phosphatidylinositol 3-kinase signaling</t>
  </si>
  <si>
    <t>NP_005226.1</t>
  </si>
  <si>
    <t>erb-b2 receptor tyrosine kinase 4</t>
  </si>
  <si>
    <t>GABA-ergic synapse</t>
  </si>
  <si>
    <t>epidermal growth factor receptor binding</t>
  </si>
  <si>
    <t>cardiac muscle tissue regeneration</t>
  </si>
  <si>
    <t>cell fate commitment</t>
  </si>
  <si>
    <t>central nervous system morphogenesis</t>
  </si>
  <si>
    <t>embryonic pattern specification</t>
  </si>
  <si>
    <t>mitochondrial fragmentation involved in apoptotic process</t>
  </si>
  <si>
    <t>negative regulation of neuron migration</t>
  </si>
  <si>
    <t>olfactory bulb interneuron differentiation</t>
  </si>
  <si>
    <t>positive regulation of JAK-STAT cascade</t>
  </si>
  <si>
    <t>NP_005237.2</t>
  </si>
  <si>
    <t>FER tyrosine kinase</t>
  </si>
  <si>
    <t>protein phosphatase 1 binding</t>
  </si>
  <si>
    <t>Kit signaling pathway</t>
  </si>
  <si>
    <t>cell-cell adhesion mediated by cadherin</t>
  </si>
  <si>
    <t>diapedesis</t>
  </si>
  <si>
    <t>extracellular matrix-cell signaling</t>
  </si>
  <si>
    <t>insulin receptor signaling pathway via phosphatidylinositol 3-kinase</t>
  </si>
  <si>
    <t>interleukin-6-mediated signaling pathway</t>
  </si>
  <si>
    <t>negative regulation of mast cell activation involved in immune response</t>
  </si>
  <si>
    <t>platelet-derived growth factor receptor signaling pathway</t>
  </si>
  <si>
    <t>regulation of epidermal growth factor receptor signaling pathway</t>
  </si>
  <si>
    <t>regulation of fibroblast migration</t>
  </si>
  <si>
    <t>regulation of protein phosphorylation</t>
  </si>
  <si>
    <t>response to platelet-derived growth factor</t>
  </si>
  <si>
    <t>tyrosine phosphorylation of STAT protein</t>
  </si>
  <si>
    <t>NP_001996.1</t>
  </si>
  <si>
    <t>FES proto-oncogene, tyrosine kinase</t>
  </si>
  <si>
    <t>immunoglobulin receptor binding</t>
  </si>
  <si>
    <t>positive regulation of myeloid cell differentiation</t>
  </si>
  <si>
    <t>NP_001341297.1</t>
  </si>
  <si>
    <t>fibroblast growth factor receptor 1</t>
  </si>
  <si>
    <t>1-phosphatidylinositol-3-kinase activity</t>
  </si>
  <si>
    <t>fibroblast growth factor binding</t>
  </si>
  <si>
    <t>fibroblast growth factor-activated receptor activity</t>
  </si>
  <si>
    <t>heparin binding</t>
  </si>
  <si>
    <t>receptor-receptor interaction</t>
  </si>
  <si>
    <t>auditory receptor cell development</t>
  </si>
  <si>
    <t>branching involved in salivary gland morphogenesis</t>
  </si>
  <si>
    <t>chordate embryonic development</t>
  </si>
  <si>
    <t>embryonic limb morphogenesis</t>
  </si>
  <si>
    <t>fibroblast growth factor receptor signaling pathway involved in orbitofrontal cortex development</t>
  </si>
  <si>
    <t>lung-associated mesenchyme development</t>
  </si>
  <si>
    <t>midbrain development</t>
  </si>
  <si>
    <t>middle ear morphogenesis</t>
  </si>
  <si>
    <t>negative regulation of fibroblast growth factor production</t>
  </si>
  <si>
    <t>organ induction</t>
  </si>
  <si>
    <t>paraxial mesoderm development</t>
  </si>
  <si>
    <t>phosphatidylinositol-3-phosphate biosynthetic process</t>
  </si>
  <si>
    <t>positive regulation of MAPKKK cascade by fibroblast growth factor receptor signaling pathway</t>
  </si>
  <si>
    <t>positive regulation of endothelial cell chemotaxis to fibroblast growth factor</t>
  </si>
  <si>
    <t>positive regulation of mitotic cell cycle DNA replication</t>
  </si>
  <si>
    <t>positive regulation of neuron differentiation</t>
  </si>
  <si>
    <t>positive regulation of parathyroid hormone secretion</t>
  </si>
  <si>
    <t>regulation of branching involved in salivary gland morphogenesis by mesenchymal-epithelial signaling</t>
  </si>
  <si>
    <t>regulation of extrinsic apoptotic signaling pathway in absence of ligand</t>
  </si>
  <si>
    <t>regulation of phosphate transport</t>
  </si>
  <si>
    <t>ureteric bud development</t>
  </si>
  <si>
    <t>ventricular zone neuroblast division</t>
  </si>
  <si>
    <t>vitamin D3 metabolic process</t>
  </si>
  <si>
    <t>NP_001307587.1</t>
  </si>
  <si>
    <t>fibroblast growth factor receptor 2</t>
  </si>
  <si>
    <t>collagen-containing extracellular matrix</t>
  </si>
  <si>
    <t>excitatory synapse</t>
  </si>
  <si>
    <t>bone mineralization</t>
  </si>
  <si>
    <t>bone morphogenesis</t>
  </si>
  <si>
    <t>branch elongation involved in salivary gland morphogenesis</t>
  </si>
  <si>
    <t>branching involved in labyrinthine layer morphogenesis</t>
  </si>
  <si>
    <t>branching involved in prostate gland morphogenesis</t>
  </si>
  <si>
    <t>bud elongation involved in lung branching</t>
  </si>
  <si>
    <t>cell-cell signaling</t>
  </si>
  <si>
    <t>embryonic digestive tract morphogenesis</t>
  </si>
  <si>
    <t>embryonic organ morphogenesis</t>
  </si>
  <si>
    <t>epidermis morphogenesis</t>
  </si>
  <si>
    <t>epithelial cell proliferation involved in salivary gland morphogenesis</t>
  </si>
  <si>
    <t>fibroblast growth factor receptor signaling pathway involved in hemopoiesis</t>
  </si>
  <si>
    <t>fibroblast growth factor receptor signaling pathway involved in mammary gland specification</t>
  </si>
  <si>
    <t>fibroblast growth factor receptor signaling pathway involved in negative regulation of apoptotic process in bone marrow</t>
  </si>
  <si>
    <t>fibroblast growth factor receptor signaling pathway involved in positive regulation of cell proliferation in bone marrow</t>
  </si>
  <si>
    <t>gland morphogenesis</t>
  </si>
  <si>
    <t>hair follicle morphogenesis</t>
  </si>
  <si>
    <t>lacrimal gland development</t>
  </si>
  <si>
    <t>lateral sprouting from an epithelium</t>
  </si>
  <si>
    <t>limb bud formation</t>
  </si>
  <si>
    <t>mammary gland bud formation</t>
  </si>
  <si>
    <t>mesenchymal cell differentiation involved in lung development</t>
  </si>
  <si>
    <t>mesenchymal cell proliferation involved in lung development</t>
  </si>
  <si>
    <t>mesodermal cell differentiation</t>
  </si>
  <si>
    <t>morphogenesis of embryonic epithelium</t>
  </si>
  <si>
    <t>odontogenesis</t>
  </si>
  <si>
    <t>orbitofrontal cortex development</t>
  </si>
  <si>
    <t>otic vesicle formation</t>
  </si>
  <si>
    <t>positive regulation of Wnt signaling pathway</t>
  </si>
  <si>
    <t>positive regulation of cell division</t>
  </si>
  <si>
    <t>positive regulation of epithelial cell proliferation involved in lung morphogenesis</t>
  </si>
  <si>
    <t>prostate epithelial cord arborization involved in prostate glandular acinus morphogenesis</t>
  </si>
  <si>
    <t>prostate epithelial cord elongation</t>
  </si>
  <si>
    <t>prostate gland morphogenesis</t>
  </si>
  <si>
    <t>regulation of branching involved in prostate gland morphogenesis</t>
  </si>
  <si>
    <t>regulation of cell fate commitment</t>
  </si>
  <si>
    <t>regulation of fibroblast growth factor receptor signaling pathway</t>
  </si>
  <si>
    <t>regulation of morphogenesis of a branching structure</t>
  </si>
  <si>
    <t>regulation of osteoblast proliferation</t>
  </si>
  <si>
    <t>regulation of smooth muscle cell differentiation</t>
  </si>
  <si>
    <t>regulation of smoothened signaling pathway</t>
  </si>
  <si>
    <t>reproductive structure development</t>
  </si>
  <si>
    <t>squamous basal epithelial stem cell differentiation involved in prostate gland acinus development</t>
  </si>
  <si>
    <t>ventricular cardiac muscle tissue morphogenesis</t>
  </si>
  <si>
    <t>NP_001341738.1</t>
  </si>
  <si>
    <t>fibroblast growth factor receptor 3</t>
  </si>
  <si>
    <t>transport vesicle</t>
  </si>
  <si>
    <t>bone maturation</t>
  </si>
  <si>
    <t>endochondral ossification</t>
  </si>
  <si>
    <t>fibroblast growth factor receptor apoptotic signaling pathway</t>
  </si>
  <si>
    <t>negative regulation of developmental growth</t>
  </si>
  <si>
    <t>NP_998812.1</t>
  </si>
  <si>
    <t>fibroblast growth factor receptor 4</t>
  </si>
  <si>
    <t>cholesterol homeostasis</t>
  </si>
  <si>
    <t>phosphate ion homeostasis</t>
  </si>
  <si>
    <t>positive regulation of proteolysis</t>
  </si>
  <si>
    <t>regulation of bile acid biosynthetic process</t>
  </si>
  <si>
    <t>response to bile acid</t>
  </si>
  <si>
    <t>NP_005239.1</t>
  </si>
  <si>
    <t>FGR proto-oncogene, Src family tyrosine kinase</t>
  </si>
  <si>
    <t>mitochondrial intermembrane space</t>
  </si>
  <si>
    <t>Fc-gamma receptor I complex binding</t>
  </si>
  <si>
    <t>immune response-regulating cell surface receptor signaling pathway</t>
  </si>
  <si>
    <t>positive regulation of cytokine secretion</t>
  </si>
  <si>
    <t>positive regulation of mast cell degranulation</t>
  </si>
  <si>
    <t>regulation of innate immune response</t>
  </si>
  <si>
    <t>NP_001153503.1</t>
  </si>
  <si>
    <t>fms related tyrosine kinase 1</t>
  </si>
  <si>
    <t>VEGF-A-activated receptor activity</t>
  </si>
  <si>
    <t>VEGF-B-activated receptor activity</t>
  </si>
  <si>
    <t>placental growth factor-activated receptor activity</t>
  </si>
  <si>
    <t>vascular endothelial growth factor binding</t>
  </si>
  <si>
    <t>vascular endothelial growth factor-activated receptor activity</t>
  </si>
  <si>
    <t>blood vessel morphogenesis</t>
  </si>
  <si>
    <t>embryonic morphogenesis</t>
  </si>
  <si>
    <t>monocyte chemotaxis</t>
  </si>
  <si>
    <t>negative regulation of vascular endothelial cell proliferation</t>
  </si>
  <si>
    <t>sprouting angiogenesis</t>
  </si>
  <si>
    <t>vascular endothelial growth factor receptor-1 signaling pathway</t>
  </si>
  <si>
    <t>vascular endothelial growth factor signaling pathway</t>
  </si>
  <si>
    <t>NP_004110.2</t>
  </si>
  <si>
    <t>fms related tyrosine kinase 3</t>
  </si>
  <si>
    <t>endoplasmic reticulum lumen</t>
  </si>
  <si>
    <t>cytokine receptor activity</t>
  </si>
  <si>
    <t>glucocorticoid receptor binding</t>
  </si>
  <si>
    <t>B cell differentiation</t>
  </si>
  <si>
    <t>cellular response to glucocorticoid stimulus</t>
  </si>
  <si>
    <t>common myeloid progenitor cell proliferation</t>
  </si>
  <si>
    <t>leukocyte differentiation</t>
  </si>
  <si>
    <t>leukocyte homeostasis</t>
  </si>
  <si>
    <t>lymphocyte differentiation</t>
  </si>
  <si>
    <t>lymphocyte proliferation</t>
  </si>
  <si>
    <t>pro-B cell differentiation</t>
  </si>
  <si>
    <t>response to organonitrogen compound</t>
  </si>
  <si>
    <t>NP_891555.2</t>
  </si>
  <si>
    <t>fms related tyrosine kinase 4</t>
  </si>
  <si>
    <t>VEGF-C-activated receptor activity</t>
  </si>
  <si>
    <t>lymph vessel development</t>
  </si>
  <si>
    <t>positive regulation of protein kinase C signaling</t>
  </si>
  <si>
    <t>positive regulation of vascular endothelial growth factor production</t>
  </si>
  <si>
    <t>regulation of blood vessel remodeling</t>
  </si>
  <si>
    <t>NP_002022.1</t>
  </si>
  <si>
    <t>fyn related Src family tyrosine kinase</t>
  </si>
  <si>
    <t>specific granule lumen</t>
  </si>
  <si>
    <t>NP_694593.1</t>
  </si>
  <si>
    <t>FYN proto-oncogene, Src family tyrosine kinase</t>
  </si>
  <si>
    <t>glial cell projection</t>
  </si>
  <si>
    <t>perinuclear endoplasmic reticulum</t>
  </si>
  <si>
    <t>CD4 receptor binding</t>
  </si>
  <si>
    <t>CD8 receptor binding</t>
  </si>
  <si>
    <t>T cell receptor binding</t>
  </si>
  <si>
    <t>disordered domain specific binding</t>
  </si>
  <si>
    <t>growth factor receptor binding</t>
  </si>
  <si>
    <t>peptide hormone receptor binding</t>
  </si>
  <si>
    <t>type 5 metabotropic glutamate receptor binding</t>
  </si>
  <si>
    <t>cellular response to L-glutamate</t>
  </si>
  <si>
    <t>cellular response to glycine</t>
  </si>
  <si>
    <t>cellular response to platelet-derived growth factor stimulus</t>
  </si>
  <si>
    <t>dendritic spine maintenance</t>
  </si>
  <si>
    <t>detection of mechanical stimulus involved in sensory perception of pain</t>
  </si>
  <si>
    <t>feeding behavior</t>
  </si>
  <si>
    <t>heart process</t>
  </si>
  <si>
    <t>negative regulation of dendritic spine maintenance</t>
  </si>
  <si>
    <t>negative regulation of hydrogen peroxide biosynthetic process</t>
  </si>
  <si>
    <t>negative regulation of oxidative stress-induced cell death</t>
  </si>
  <si>
    <t>positive regulation of non-membrane spanning protein tyrosine kinase activity</t>
  </si>
  <si>
    <t>positive regulation of protein localization to membrane</t>
  </si>
  <si>
    <t>regulation of calcium ion import across plasma membrane</t>
  </si>
  <si>
    <t>regulation of glutamate receptor signaling pathway</t>
  </si>
  <si>
    <t>response to amyloid-beta</t>
  </si>
  <si>
    <t>response to singlet oxygen</t>
  </si>
  <si>
    <t>NP_002101.2</t>
  </si>
  <si>
    <t>HCK proto-oncogene, Src family tyrosine kinase</t>
  </si>
  <si>
    <t>innate immune response-activating signal transduction</t>
  </si>
  <si>
    <t>leukocyte degranulation</t>
  </si>
  <si>
    <t>leukocyte migration involved in immune response</t>
  </si>
  <si>
    <t>regulation of podosome assembly</t>
  </si>
  <si>
    <t>respiratory burst after phagocytosis</t>
  </si>
  <si>
    <t>NP_000866.1</t>
  </si>
  <si>
    <t>insulin like growth factor 1 receptor</t>
  </si>
  <si>
    <t>alphav-beta3 integrin-IGF-1-IGF1R complex</t>
  </si>
  <si>
    <t>insulin receptor complex</t>
  </si>
  <si>
    <t>insulin binding</t>
  </si>
  <si>
    <t>insulin-activated receptor activity</t>
  </si>
  <si>
    <t>insulin-like growth factor I binding</t>
  </si>
  <si>
    <t>insulin-like growth factor binding</t>
  </si>
  <si>
    <t>insulin-like growth factor-activated receptor activity</t>
  </si>
  <si>
    <t>amyloid-beta clearance</t>
  </si>
  <si>
    <t>anatomical structure development</t>
  </si>
  <si>
    <t>positive regulation of protein complex disassembly</t>
  </si>
  <si>
    <t>protein tetramerization</t>
  </si>
  <si>
    <t>NP_001073285.1</t>
  </si>
  <si>
    <t>insulin receptor</t>
  </si>
  <si>
    <t>dendrite membrane</t>
  </si>
  <si>
    <t>neuronal cell body membrane</t>
  </si>
  <si>
    <t>nuclear lumen</t>
  </si>
  <si>
    <t>PTB domain binding</t>
  </si>
  <si>
    <t>insulin-like growth factor II binding</t>
  </si>
  <si>
    <t>insulin-like growth factor receptor binding</t>
  </si>
  <si>
    <t>adrenal gland development</t>
  </si>
  <si>
    <t>epidermis development</t>
  </si>
  <si>
    <t>exocrine pancreas development</t>
  </si>
  <si>
    <t>male sex determination</t>
  </si>
  <si>
    <t>neuron projection maintenance</t>
  </si>
  <si>
    <t>positive regulation of developmental growth</t>
  </si>
  <si>
    <t>positive regulation of meiotic cell cycle</t>
  </si>
  <si>
    <t>positive regulation of mitotic nuclear division</t>
  </si>
  <si>
    <t>protein heterotetramerization</t>
  </si>
  <si>
    <t>regulation of female gonad development</t>
  </si>
  <si>
    <t>transformation of host cell by virus</t>
  </si>
  <si>
    <t>NP_055030.1</t>
  </si>
  <si>
    <t>insulin receptor related receptor</t>
  </si>
  <si>
    <t>cellular response to alkaline pH</t>
  </si>
  <si>
    <t>NP_005537.3</t>
  </si>
  <si>
    <t>IL2 inducible T cell kinase</t>
  </si>
  <si>
    <t>NK T cell differentiation</t>
  </si>
  <si>
    <t>T cell activation</t>
  </si>
  <si>
    <t>cellular defense response</t>
  </si>
  <si>
    <t>interferon-gamma production</t>
  </si>
  <si>
    <t>interleukin-4 production</t>
  </si>
  <si>
    <t>NP_002218.2</t>
  </si>
  <si>
    <t>Janus kinase 1</t>
  </si>
  <si>
    <t>CCR5 chemokine receptor binding</t>
  </si>
  <si>
    <t>growth hormone receptor binding</t>
  </si>
  <si>
    <t>interleukin-15-mediated signaling pathway</t>
  </si>
  <si>
    <t>interleukin-2-mediated signaling pathway</t>
  </si>
  <si>
    <t>interleukin-21-mediated signaling pathway</t>
  </si>
  <si>
    <t>interleukin-27-mediated signaling pathway</t>
  </si>
  <si>
    <t>interleukin-35-mediated signaling pathway</t>
  </si>
  <si>
    <t>interleukin-7-mediated signaling pathway</t>
  </si>
  <si>
    <t>interleukin-9-mediated signaling pathway</t>
  </si>
  <si>
    <t>regulation of interferon-gamma-mediated signaling pathway</t>
  </si>
  <si>
    <t>response to antibiotic</t>
  </si>
  <si>
    <t>NP_001309133.1</t>
  </si>
  <si>
    <t>Janus kinase 2</t>
  </si>
  <si>
    <t>endosome lumen</t>
  </si>
  <si>
    <t>acetylcholine receptor binding</t>
  </si>
  <si>
    <t>heme binding</t>
  </si>
  <si>
    <t>histone kinase activity (H3-Y41 specific)</t>
  </si>
  <si>
    <t>interleukin-12 receptor binding</t>
  </si>
  <si>
    <t>type 1 angiotensin receptor binding</t>
  </si>
  <si>
    <t>JAK-STAT cascade</t>
  </si>
  <si>
    <t>JAK-STAT cascade involved in growth hormone signaling pathway</t>
  </si>
  <si>
    <t>actin filament polymerization</t>
  </si>
  <si>
    <t>activation of Janus kinase activity</t>
  </si>
  <si>
    <t>activation of cysteine-type endopeptidase activity involved in apoptotic signaling pathway</t>
  </si>
  <si>
    <t>axon regeneration</t>
  </si>
  <si>
    <t>growth hormone receptor signaling pathway</t>
  </si>
  <si>
    <t>histone H3-Y41 phosphorylation</t>
  </si>
  <si>
    <t>interleukin-23-mediated signaling pathway</t>
  </si>
  <si>
    <t>mammary gland epithelium development</t>
  </si>
  <si>
    <t>mineralocorticoid receptor signaling pathway</t>
  </si>
  <si>
    <t>negative regulation of heart contraction</t>
  </si>
  <si>
    <t>positive regulation of Ras protein signal transduction</t>
  </si>
  <si>
    <t>positive regulation of cell activation</t>
  </si>
  <si>
    <t>positive regulation of epithelial cell apoptotic process</t>
  </si>
  <si>
    <t>positive regulation of growth factor dependent skeletal muscle satellite cell proliferation</t>
  </si>
  <si>
    <t>positive regulation of growth hormone receptor signaling pathway</t>
  </si>
  <si>
    <t>positive regulation of interleukin-1 beta production</t>
  </si>
  <si>
    <t>postsynapse to nucleus signaling pathway</t>
  </si>
  <si>
    <t>regulation of JAK-STAT cascade</t>
  </si>
  <si>
    <t>regulation of nitric oxide biosynthetic process</t>
  </si>
  <si>
    <t>response to hydroperoxide</t>
  </si>
  <si>
    <t>NP_000206.2</t>
  </si>
  <si>
    <t>Janus kinase 3</t>
  </si>
  <si>
    <t>interleukin-4-mediated signaling pathway</t>
  </si>
  <si>
    <t>negative regulation of FasL biosynthetic process</t>
  </si>
  <si>
    <t>negative regulation of T cell activation</t>
  </si>
  <si>
    <t>negative regulation of T-helper 1 cell differentiation</t>
  </si>
  <si>
    <t>negative regulation of dendritic cell cytokine production</t>
  </si>
  <si>
    <t>negative regulation of interleukin-10 production</t>
  </si>
  <si>
    <t>negative regulation of thymocyte apoptotic process</t>
  </si>
  <si>
    <t>regulation of T cell apoptotic process</t>
  </si>
  <si>
    <t>response to interleukin-15</t>
  </si>
  <si>
    <t>response to interleukin-2</t>
  </si>
  <si>
    <t>response to interleukin-4</t>
  </si>
  <si>
    <t>response to interleukin-9</t>
  </si>
  <si>
    <t>NP_002244.1</t>
  </si>
  <si>
    <t>kinase insert domain receptor</t>
  </si>
  <si>
    <t>sorting endosome</t>
  </si>
  <si>
    <t>cellular response to hydrogen sulfide</t>
  </si>
  <si>
    <t>endothelial cell differentiation</t>
  </si>
  <si>
    <t>endothelium development</t>
  </si>
  <si>
    <t>positive regulation of mitochondrial depolarization</t>
  </si>
  <si>
    <t>positive regulation of mitochondrial fission</t>
  </si>
  <si>
    <t>positive regulation of positive chemotaxis</t>
  </si>
  <si>
    <t>positive regulation of vasculogenesis</t>
  </si>
  <si>
    <t>NP_001087241.1</t>
  </si>
  <si>
    <t>KIT proto-oncogene receptor tyrosine kinase</t>
  </si>
  <si>
    <t>stem cell factor receptor activity</t>
  </si>
  <si>
    <t>Fc receptor signaling pathway</t>
  </si>
  <si>
    <t>T cell differentiation</t>
  </si>
  <si>
    <t>cellular response to thyroid hormone stimulus</t>
  </si>
  <si>
    <t>dendritic cell cytokine production</t>
  </si>
  <si>
    <t>detection of mechanical stimulus involved in sensory perception of sound</t>
  </si>
  <si>
    <t>ectopic germ cell programmed cell death</t>
  </si>
  <si>
    <t>epithelial cell proliferation</t>
  </si>
  <si>
    <t>erythropoietin-mediated signaling pathway</t>
  </si>
  <si>
    <t>glycosphingolipid metabolic process</t>
  </si>
  <si>
    <t>hematopoietic stem cell migration</t>
  </si>
  <si>
    <t>immature B cell differentiation</t>
  </si>
  <si>
    <t>lamellipodium assembly</t>
  </si>
  <si>
    <t>lymphoid progenitor cell differentiation</t>
  </si>
  <si>
    <t>mast cell chemotaxis</t>
  </si>
  <si>
    <t>mast cell cytokine production</t>
  </si>
  <si>
    <t>mast cell degranulation</t>
  </si>
  <si>
    <t>mast cell differentiation</t>
  </si>
  <si>
    <t>mast cell proliferation</t>
  </si>
  <si>
    <t>megakaryocyte development</t>
  </si>
  <si>
    <t>melanocyte adhesion</t>
  </si>
  <si>
    <t>melanocyte differentiation</t>
  </si>
  <si>
    <t>melanocyte migration</t>
  </si>
  <si>
    <t>ovarian follicle development</t>
  </si>
  <si>
    <t>pigmentation</t>
  </si>
  <si>
    <t>positive regulation of colon smooth muscle contraction</t>
  </si>
  <si>
    <t>positive regulation of pseudopodium assembly</t>
  </si>
  <si>
    <t>positive regulation of pyloric antrum smooth muscle contraction</t>
  </si>
  <si>
    <t>positive regulation of small intestine smooth muscle contraction</t>
  </si>
  <si>
    <t>positive regulation of vascular smooth muscle cell differentiation</t>
  </si>
  <si>
    <t>regulation of bile acid metabolic process</t>
  </si>
  <si>
    <t>regulation of developmental pigmentation</t>
  </si>
  <si>
    <t>somatic stem cell division</t>
  </si>
  <si>
    <t>stem cell differentiation</t>
  </si>
  <si>
    <t>NP_001317397.1</t>
  </si>
  <si>
    <t>LCK proto-oncogene, Src family tyrosine kinase</t>
  </si>
  <si>
    <t>protein serine/threonine phosphatase activity</t>
  </si>
  <si>
    <t>cellular zinc ion homeostasis</t>
  </si>
  <si>
    <t>positive regulation of heterotypic cell-cell adhesion</t>
  </si>
  <si>
    <t>positive regulation of leukocyte cell-cell adhesion</t>
  </si>
  <si>
    <t>regulation of lymphocyte activation</t>
  </si>
  <si>
    <t>NP_055731.2</t>
  </si>
  <si>
    <t>lemur tyrosine kinase 2</t>
  </si>
  <si>
    <t>myosin VI binding</t>
  </si>
  <si>
    <t>protein phosphatase inhibitor activity</t>
  </si>
  <si>
    <t>early endosome to late endosome transport</t>
  </si>
  <si>
    <t>endocytic recycling</t>
  </si>
  <si>
    <t>receptor recycling</t>
  </si>
  <si>
    <t>transferrin transport</t>
  </si>
  <si>
    <t>NP_001073903.1</t>
  </si>
  <si>
    <t>lemur tyrosine kinase 3</t>
  </si>
  <si>
    <t>negative regulation of phosphatase activity</t>
  </si>
  <si>
    <t>NP_002335.2</t>
  </si>
  <si>
    <t>leukocyte receptor tyrosine kinase</t>
  </si>
  <si>
    <t>NP_002341.1</t>
  </si>
  <si>
    <t>LYN proto-oncogene, Src family tyrosine kinase</t>
  </si>
  <si>
    <t>integrin alpha2-beta1 complex</t>
  </si>
  <si>
    <t>mitochondrial crista</t>
  </si>
  <si>
    <t>postsynaptic specialization, intracellular component</t>
  </si>
  <si>
    <t>glycosphingolipid binding</t>
  </si>
  <si>
    <t>phosphorylation-dependent protein binding</t>
  </si>
  <si>
    <t>platelet-derived growth factor receptor binding</t>
  </si>
  <si>
    <t>Fc receptor mediated inhibitory signaling pathway</t>
  </si>
  <si>
    <t>Fc receptor mediated stimulatory signaling pathway</t>
  </si>
  <si>
    <t>cytokine secretion</t>
  </si>
  <si>
    <t>negative regulation of immune response</t>
  </si>
  <si>
    <t>negative regulation of intracellular signal transduction</t>
  </si>
  <si>
    <t>negative regulation of mast cell proliferation</t>
  </si>
  <si>
    <t>negative regulation of myeloid leukocyte differentiation</t>
  </si>
  <si>
    <t>negative regulation of toll-like receptor 2 signaling pathway</t>
  </si>
  <si>
    <t>negative regulation of toll-like receptor 4 signaling pathway</t>
  </si>
  <si>
    <t>oligodendrocyte development</t>
  </si>
  <si>
    <t>positive regulation of Fc receptor mediated stimulatory signaling pathway</t>
  </si>
  <si>
    <t>positive regulation of dendritic cell apoptotic process</t>
  </si>
  <si>
    <t>positive regulation of mast cell proliferation</t>
  </si>
  <si>
    <t>positive regulation of oligodendrocyte progenitor proliferation</t>
  </si>
  <si>
    <t>positive regulation of stress-activated protein kinase signaling cascade</t>
  </si>
  <si>
    <t>regulation of cytokine production</t>
  </si>
  <si>
    <t>regulation of cytokine secretion</t>
  </si>
  <si>
    <t>regulation of mast cell activation</t>
  </si>
  <si>
    <t>regulation of monocyte chemotaxis</t>
  </si>
  <si>
    <t>response to amino acid</t>
  </si>
  <si>
    <t>response to carbohydrate</t>
  </si>
  <si>
    <t>response to hormone</t>
  </si>
  <si>
    <t>response to sterol depletion</t>
  </si>
  <si>
    <t>tolerance induction to self antigen</t>
  </si>
  <si>
    <t>NP_647612.1</t>
  </si>
  <si>
    <t>megakaryocyte-associated tyrosine kinase</t>
  </si>
  <si>
    <t>NP_006334.2</t>
  </si>
  <si>
    <t>MER proto-oncogene, tyrosine kinase</t>
  </si>
  <si>
    <t>rhabdomere</t>
  </si>
  <si>
    <t>negative regulation of leukocyte apoptotic process</t>
  </si>
  <si>
    <t>NP_001120972.1</t>
  </si>
  <si>
    <t>MET proto-oncogene, receptor tyrosine kinase</t>
  </si>
  <si>
    <t>hepatocyte growth factor-activated receptor activity</t>
  </si>
  <si>
    <t>endothelial cell morphogenesis</t>
  </si>
  <si>
    <t>entry of bacterium into host cell</t>
  </si>
  <si>
    <t>establishment of skin barrier</t>
  </si>
  <si>
    <t>liver development</t>
  </si>
  <si>
    <t>negative regulation of Rho protein signal transduction</t>
  </si>
  <si>
    <t>negative regulation of guanyl-nucleotide exchange factor activity</t>
  </si>
  <si>
    <t>negative regulation of hydrogen peroxide-mediated programmed cell death</t>
  </si>
  <si>
    <t>negative regulation of stress fiber assembly</t>
  </si>
  <si>
    <t>negative regulation of thrombin-activated receptor signaling pathway</t>
  </si>
  <si>
    <t>positive chemotaxis</t>
  </si>
  <si>
    <t>semaphorin-plexin signaling pathway</t>
  </si>
  <si>
    <t>NP_002438.2</t>
  </si>
  <si>
    <t>macrophage stimulating 1 receptor</t>
  </si>
  <si>
    <t>vacuole</t>
  </si>
  <si>
    <t>defense response</t>
  </si>
  <si>
    <t>single fertilization</t>
  </si>
  <si>
    <t>NP_005583.1</t>
  </si>
  <si>
    <t>muscle associated receptor tyrosine kinase</t>
  </si>
  <si>
    <t>positive regulation of protein geranylgeranylation</t>
  </si>
  <si>
    <t>regulation of synaptic growth at neuromuscular junction</t>
  </si>
  <si>
    <t>skeletal muscle acetylcholine-gated channel clustering</t>
  </si>
  <si>
    <t>NP_001012331.1</t>
  </si>
  <si>
    <t>neurotrophic receptor tyrosine kinase 1</t>
  </si>
  <si>
    <t>late endosome membrane</t>
  </si>
  <si>
    <t>nerve growth factor binding</t>
  </si>
  <si>
    <t>nerve growth factor receptor activity</t>
  </si>
  <si>
    <t>neurotrophin binding</t>
  </si>
  <si>
    <t>neurotrophin p75 receptor binding</t>
  </si>
  <si>
    <t>neurotrophin receptor activity</t>
  </si>
  <si>
    <t>Sertoli cell development</t>
  </si>
  <si>
    <t>axonogenesis involved in innervation</t>
  </si>
  <si>
    <t>behavioral response to formalin induced pain</t>
  </si>
  <si>
    <t>cellular response to nicotine</t>
  </si>
  <si>
    <t>mechanoreceptor differentiation</t>
  </si>
  <si>
    <t>nerve growth factor signaling pathway</t>
  </si>
  <si>
    <t>olfactory nerve development</t>
  </si>
  <si>
    <t>programmed cell death involved in cell development</t>
  </si>
  <si>
    <t>response to electrical stimulus</t>
  </si>
  <si>
    <t>response to hydrostatic pressure</t>
  </si>
  <si>
    <t>response to nutrient levels</t>
  </si>
  <si>
    <t>response to radiation</t>
  </si>
  <si>
    <t>sympathetic nervous system development</t>
  </si>
  <si>
    <t>NP_001278866.1</t>
  </si>
  <si>
    <t>neurotrophic receptor tyrosine kinase 2</t>
  </si>
  <si>
    <t>brain-derived neurotrophic factor binding</t>
  </si>
  <si>
    <t>brain-derived neurotrophic factor-activated receptor activity</t>
  </si>
  <si>
    <t>brain-derived neurotrophic factor receptor signaling pathway</t>
  </si>
  <si>
    <t>cerebral cortex development</t>
  </si>
  <si>
    <t>glutamate secretion</t>
  </si>
  <si>
    <t>negative regulation of anoikis</t>
  </si>
  <si>
    <t>neuronal action potential propagation</t>
  </si>
  <si>
    <t>peripheral nervous system neuron development</t>
  </si>
  <si>
    <t>retinal rod cell development</t>
  </si>
  <si>
    <t>trans-synaptic signaling by BDNF, modulating synaptic transmission</t>
  </si>
  <si>
    <t>trans-synaptic signaling by neuropeptide, modulating synaptic transmission</t>
  </si>
  <si>
    <t>NP_001307063.1</t>
  </si>
  <si>
    <t>neurotrophic receptor tyrosine kinase 3</t>
  </si>
  <si>
    <t>cochlea development</t>
  </si>
  <si>
    <t>lens fiber cell differentiation</t>
  </si>
  <si>
    <t>modulation by virus of host transcription</t>
  </si>
  <si>
    <t>negative regulation of astrocyte differentiation</t>
  </si>
  <si>
    <t>neuron fate specification</t>
  </si>
  <si>
    <t>neurotrophin signaling pathway</t>
  </si>
  <si>
    <t>positive regulation of axon extension involved in regeneration</t>
  </si>
  <si>
    <t>regulation of postsynaptic density assembly</t>
  </si>
  <si>
    <t>regulation of presynapse assembly</t>
  </si>
  <si>
    <t>response to corticosterone</t>
  </si>
  <si>
    <t>NP_006197.1</t>
  </si>
  <si>
    <t>platelet derived growth factor receptor alpha</t>
  </si>
  <si>
    <t>intrinsic component of plasma membrane</t>
  </si>
  <si>
    <t>platelet-derived growth factor alpha-receptor activity</t>
  </si>
  <si>
    <t>platelet-derived growth factor binding</t>
  </si>
  <si>
    <t>Leydig cell differentiation</t>
  </si>
  <si>
    <t>cell activation</t>
  </si>
  <si>
    <t>embryonic skeletal system morphogenesis</t>
  </si>
  <si>
    <t>estrogen metabolic process</t>
  </si>
  <si>
    <t>face morphogenesis</t>
  </si>
  <si>
    <t>luteinization</t>
  </si>
  <si>
    <t>male genitalia development</t>
  </si>
  <si>
    <t>metanephric glomerular capillary formation</t>
  </si>
  <si>
    <t>negative regulation of platelet activation</t>
  </si>
  <si>
    <t>platelet-derived growth factor receptor-alpha signaling pathway</t>
  </si>
  <si>
    <t>positive regulation of cell proliferation by VEGF-activated platelet derived growth factor receptor signaling pathway</t>
  </si>
  <si>
    <t>regulation of chemotaxis</t>
  </si>
  <si>
    <t>regulation of mesenchymal stem cell differentiation</t>
  </si>
  <si>
    <t>signal transduction involved in regulation of gene expression</t>
  </si>
  <si>
    <t>NP_002600.1</t>
  </si>
  <si>
    <t>platelet derived growth factor receptor beta</t>
  </si>
  <si>
    <t>lysosomal lumen</t>
  </si>
  <si>
    <t>platelet activating factor receptor activity</t>
  </si>
  <si>
    <t>platelet-derived growth factor beta-receptor activity</t>
  </si>
  <si>
    <t>platelet-derived growth factor-activated receptor activity</t>
  </si>
  <si>
    <t>aorta morphogenesis</t>
  </si>
  <si>
    <t>cell migration involved in coronary angiogenesis</t>
  </si>
  <si>
    <t>cell migration involved in vasculogenesis</t>
  </si>
  <si>
    <t>glycosaminoglycan biosynthetic process</t>
  </si>
  <si>
    <t>lung growth</t>
  </si>
  <si>
    <t>metanephric S-shaped body morphogenesis</t>
  </si>
  <si>
    <t>metanephric comma-shaped body morphogenesis</t>
  </si>
  <si>
    <t>metanephric glomerular mesangial cell proliferation involved in metanephros development</t>
  </si>
  <si>
    <t>metanephric mesenchymal cell migration</t>
  </si>
  <si>
    <t>metanephric mesenchyme development</t>
  </si>
  <si>
    <t>positive regulation of Rho protein signal transduction</t>
  </si>
  <si>
    <t>positive regulation of chemotaxis</t>
  </si>
  <si>
    <t>positive regulation of collagen biosynthetic process</t>
  </si>
  <si>
    <t>positive regulation of metanephric mesenchymal cell migration by platelet-derived growth factor receptor-beta signaling pathway</t>
  </si>
  <si>
    <t>response to estradiol</t>
  </si>
  <si>
    <t>smooth muscle cell chemotaxis</t>
  </si>
  <si>
    <t>NP_001339675.1</t>
  </si>
  <si>
    <t>protein tyrosine kinase 2</t>
  </si>
  <si>
    <t>JUN kinase binding</t>
  </si>
  <si>
    <t>central nervous system neuron axonogenesis</t>
  </si>
  <si>
    <t>netrin-activated signaling pathway</t>
  </si>
  <si>
    <t>nuclear migration</t>
  </si>
  <si>
    <t>positive regulation of ubiquitin-dependent protein catabolic process</t>
  </si>
  <si>
    <t>regulation of endothelial cell migration</t>
  </si>
  <si>
    <t>regulation of epithelial cell migration</t>
  </si>
  <si>
    <t>regulation of substrate adhesion-dependent cell spreading</t>
  </si>
  <si>
    <t>signal complex assembly</t>
  </si>
  <si>
    <t>NP_775268.1</t>
  </si>
  <si>
    <t>protein tyrosine kinase 2 beta</t>
  </si>
  <si>
    <t>NMDA selective glutamate receptor complex</t>
  </si>
  <si>
    <t>3-phosphoinositide-dependent protein kinase binding</t>
  </si>
  <si>
    <t>NMDA glutamate receptor activity</t>
  </si>
  <si>
    <t>blood vessel endothelial cell migration</t>
  </si>
  <si>
    <t>cellular response to fluid shear stress</t>
  </si>
  <si>
    <t>chemokine-mediated signaling pathway</t>
  </si>
  <si>
    <t>glial cell proliferation</t>
  </si>
  <si>
    <t>ionotropic glutamate receptor signaling pathway</t>
  </si>
  <si>
    <t>long-term synaptic depression</t>
  </si>
  <si>
    <t>marginal zone B cell differentiation</t>
  </si>
  <si>
    <t>negative regulation of bone mineralization</t>
  </si>
  <si>
    <t>negative regulation of muscle cell apoptotic process</t>
  </si>
  <si>
    <t>negative regulation of potassium ion transport</t>
  </si>
  <si>
    <t>oocyte maturation</t>
  </si>
  <si>
    <t>positive regulation of B cell chemotaxis</t>
  </si>
  <si>
    <t>regulation of cGMP-mediated signaling</t>
  </si>
  <si>
    <t>regulation of calcium-mediated signaling</t>
  </si>
  <si>
    <t>regulation of inositol trisphosphate biosynthetic process</t>
  </si>
  <si>
    <t>regulation of macrophage chemotaxis</t>
  </si>
  <si>
    <t>response to cocaine</t>
  </si>
  <si>
    <t>response to immobilization stress</t>
  </si>
  <si>
    <t>response to lithium ion</t>
  </si>
  <si>
    <t>stress fiber assembly</t>
  </si>
  <si>
    <t>NP_005966.1</t>
  </si>
  <si>
    <t>protein tyrosine kinase 6</t>
  </si>
  <si>
    <t>intestinal epithelial cell differentiation</t>
  </si>
  <si>
    <t>negative regulation of growth</t>
  </si>
  <si>
    <t>negative regulation of protein tyrosine kinase activity</t>
  </si>
  <si>
    <t>NP_002812.2</t>
  </si>
  <si>
    <t>protein tyrosine kinase 7 (inactive)</t>
  </si>
  <si>
    <t>coreceptor activity involved in Wnt signaling pathway, planar cell polarity pathway</t>
  </si>
  <si>
    <t>axis elongation</t>
  </si>
  <si>
    <t>convergent extension</t>
  </si>
  <si>
    <t>coronary vasculature development</t>
  </si>
  <si>
    <t>establishment of epithelial cell apical/basal polarity</t>
  </si>
  <si>
    <t>establishment of planar polarity</t>
  </si>
  <si>
    <t>planar cell polarity pathway involved in neural tube closure</t>
  </si>
  <si>
    <t>ventricular septum development</t>
  </si>
  <si>
    <t>NP_001342145.1</t>
  </si>
  <si>
    <t>ret proto-oncogene</t>
  </si>
  <si>
    <t>plasma membrane protein complex</t>
  </si>
  <si>
    <t>Peyer's patch morphogenesis</t>
  </si>
  <si>
    <t>embryonic epithelial tube formation</t>
  </si>
  <si>
    <t>enteric nervous system development</t>
  </si>
  <si>
    <t>glial cell-derived neurotrophic factor receptor signaling pathway</t>
  </si>
  <si>
    <t>homophilic cell adhesion via plasma membrane adhesion molecules</t>
  </si>
  <si>
    <t>lymphocyte migration into lymphoid organs</t>
  </si>
  <si>
    <t>membrane protein proteolysis</t>
  </si>
  <si>
    <t>neuron cell-cell adhesion</t>
  </si>
  <si>
    <t>neuron maturation</t>
  </si>
  <si>
    <t>positive regulation of cell adhesion mediated by integrin</t>
  </si>
  <si>
    <t>positive regulation of metanephric glomerulus development</t>
  </si>
  <si>
    <t>positive regulation of peptidyl-serine phosphorylation of STAT protein</t>
  </si>
  <si>
    <t>posterior midgut development</t>
  </si>
  <si>
    <t>ureter maturation</t>
  </si>
  <si>
    <t>NP_005003.2</t>
  </si>
  <si>
    <t>receptor tyrosine kinase like orphan receptor 1</t>
  </si>
  <si>
    <t>Wnt-activated receptor activity</t>
  </si>
  <si>
    <t>Wnt signaling pathway, planar cell polarity pathway</t>
  </si>
  <si>
    <t>NP_004551.2</t>
  </si>
  <si>
    <t>receptor tyrosine kinase like orphan receptor 2</t>
  </si>
  <si>
    <t>clathrin-coated endocytic vesicle membrane</t>
  </si>
  <si>
    <t>frizzled binding</t>
  </si>
  <si>
    <t>embryonic genitalia morphogenesis</t>
  </si>
  <si>
    <t>macrophage migration</t>
  </si>
  <si>
    <t>NP_002935.2</t>
  </si>
  <si>
    <t>ROS proto-oncogene 1, receptor tyrosine kinase</t>
  </si>
  <si>
    <t>columnar/cuboidal epithelial cell development</t>
  </si>
  <si>
    <t>NP_001005861.1</t>
  </si>
  <si>
    <t>receptor-like tyrosine kinase</t>
  </si>
  <si>
    <t>Wnt signaling pathway involved in midbrain dopaminergic neuron differentiation</t>
  </si>
  <si>
    <t>cell proliferation in midbrain</t>
  </si>
  <si>
    <t>chemorepulsion of dopaminergic neuron axon</t>
  </si>
  <si>
    <t>midbrain dopaminergic neuron differentiation</t>
  </si>
  <si>
    <t>negative regulation of axon extension involved in axon guidance</t>
  </si>
  <si>
    <t>non-canonical Wnt signaling pathway</t>
  </si>
  <si>
    <t>planar cell polarity pathway involved in axon guidance</t>
  </si>
  <si>
    <t>NP_938033.1</t>
  </si>
  <si>
    <t>SRC proto-oncogene, non-receptor tyrosine kinase</t>
  </si>
  <si>
    <t>podosome</t>
  </si>
  <si>
    <t>SH3/SH2 adaptor activity</t>
  </si>
  <si>
    <t>connexin binding</t>
  </si>
  <si>
    <t>angiotensin-activated signaling pathway involved in heart process</t>
  </si>
  <si>
    <t>cellular response to fatty acid</t>
  </si>
  <si>
    <t>cellular response to progesterone stimulus</t>
  </si>
  <si>
    <t>negative regulation of intrinsic apoptotic signaling pathway</t>
  </si>
  <si>
    <t>negative regulation of mitochondrial depolarization</t>
  </si>
  <si>
    <t>negative regulation of protein homooligomerization</t>
  </si>
  <si>
    <t>negative regulation of telomerase activity</t>
  </si>
  <si>
    <t>negative regulation of telomere maintenance via telomerase</t>
  </si>
  <si>
    <t>oogenesis</t>
  </si>
  <si>
    <t>positive regulation of cyclin-dependent protein serine/threonine kinase activity</t>
  </si>
  <si>
    <t>positive regulation of integrin activation</t>
  </si>
  <si>
    <t>positive regulation of lamellipodium morphogenesis</t>
  </si>
  <si>
    <t>positive regulation of ovarian follicle development</t>
  </si>
  <si>
    <t>positive regulation of platelet-derived growth factor receptor signaling pathway</t>
  </si>
  <si>
    <t>positive regulation of protein processing</t>
  </si>
  <si>
    <t>positive regulation of small GTPase mediated signal transduction</t>
  </si>
  <si>
    <t>primary ovarian follicle growth</t>
  </si>
  <si>
    <t>progesterone receptor signaling pathway</t>
  </si>
  <si>
    <t>protein destabilization</t>
  </si>
  <si>
    <t>regulation of caveolin-mediated endocytosis</t>
  </si>
  <si>
    <t>regulation of cell projection assembly</t>
  </si>
  <si>
    <t>regulation of postsynaptic neurotransmitter receptor activity</t>
  </si>
  <si>
    <t>response to acidic pH</t>
  </si>
  <si>
    <t>response to mineralocorticoid</t>
  </si>
  <si>
    <t>transcytosis</t>
  </si>
  <si>
    <t>uterus development</t>
  </si>
  <si>
    <t>NP_543013.1</t>
  </si>
  <si>
    <t>src-related kinase lacking C-terminal regulatory tyrosine and N-terminal myristylation sites</t>
  </si>
  <si>
    <t>NP_060893.2</t>
  </si>
  <si>
    <t>serine/threonine/tyrosine kinase 1</t>
  </si>
  <si>
    <t>NP_003168.2</t>
  </si>
  <si>
    <t>spleen associated tyrosine kinase</t>
  </si>
  <si>
    <t>B cell receptor complex</t>
  </si>
  <si>
    <t>T cell receptor complex</t>
  </si>
  <si>
    <t>early phagosome</t>
  </si>
  <si>
    <t>Toll-like receptor binding</t>
  </si>
  <si>
    <t>beta selection</t>
  </si>
  <si>
    <t>cellular response to low-density lipoprotein particle stimulus</t>
  </si>
  <si>
    <t>interleukin-3-mediated signaling pathway</t>
  </si>
  <si>
    <t>leukocyte activation involved in immune response</t>
  </si>
  <si>
    <t>leukotriene biosynthetic process</t>
  </si>
  <si>
    <t>neutrophil activation involved in immune response</t>
  </si>
  <si>
    <t>neutrophil chemotaxis</t>
  </si>
  <si>
    <t>positive regulation of alpha-beta T cell differentiation</t>
  </si>
  <si>
    <t>positive regulation of calcium-mediated signaling</t>
  </si>
  <si>
    <t>positive regulation of gamma-delta T cell differentiation</t>
  </si>
  <si>
    <t>positive regulation of granulocyte macrophage colony-stimulating factor biosynthetic process</t>
  </si>
  <si>
    <t>positive regulation of interleukin-3 biosynthetic process</t>
  </si>
  <si>
    <t>positive regulation of receptor internalization</t>
  </si>
  <si>
    <t>protein import into nucleus</t>
  </si>
  <si>
    <t>regulation of arachidonic acid secretion</t>
  </si>
  <si>
    <t>regulation of neutrophil degranulation</t>
  </si>
  <si>
    <t>regulation of platelet activation</t>
  </si>
  <si>
    <t>regulation of superoxide anion generation</t>
  </si>
  <si>
    <t>serotonin secretion by platelet</t>
  </si>
  <si>
    <t>NP_003206.2</t>
  </si>
  <si>
    <t>tec protein tyrosine kinase</t>
  </si>
  <si>
    <t>tissue regeneration</t>
  </si>
  <si>
    <t>NP_001277007.1</t>
  </si>
  <si>
    <t>TEK receptor tyrosine kinase</t>
  </si>
  <si>
    <t>Tie signaling pathway</t>
  </si>
  <si>
    <t>glomerulus vasculature development</t>
  </si>
  <si>
    <t>heart trabecula formation</t>
  </si>
  <si>
    <t>regulation of endothelial cell apoptotic process</t>
  </si>
  <si>
    <t>regulation of establishment or maintenance of cell polarity</t>
  </si>
  <si>
    <t>NP_005415.1</t>
  </si>
  <si>
    <t>tyrosine kinase with immunoglobulin like and EGF like domains 1</t>
  </si>
  <si>
    <t>plasma membrane fusion</t>
  </si>
  <si>
    <t>NP_001238831.1</t>
  </si>
  <si>
    <t>tyrosine kinase non receptor 1</t>
  </si>
  <si>
    <t>NP_005772.3</t>
  </si>
  <si>
    <t>tyrosine kinase non receptor 2</t>
  </si>
  <si>
    <t>Grb2-EGFR complex</t>
  </si>
  <si>
    <t>adherens junction</t>
  </si>
  <si>
    <t>clathrin-coated pit</t>
  </si>
  <si>
    <t>clathrin-coated vesicle</t>
  </si>
  <si>
    <t>cytoophidium</t>
  </si>
  <si>
    <t>GTPase inhibitor activity</t>
  </si>
  <si>
    <t>WW domain binding</t>
  </si>
  <si>
    <t>regulation of clathrin-dependent endocytosis</t>
  </si>
  <si>
    <t>small GTPase mediated signal transduction</t>
  </si>
  <si>
    <t>NP_003319.2</t>
  </si>
  <si>
    <t>TXK tyrosine kinase</t>
  </si>
  <si>
    <t>DNA-binding transcription activator activity, RNA polymerase II-specific</t>
  </si>
  <si>
    <t>RNA polymerase II regulatory region DNA binding</t>
  </si>
  <si>
    <t>positive regulation of interferon-gamma-mediated signaling pathway</t>
  </si>
  <si>
    <t>NP_003322.3</t>
  </si>
  <si>
    <t>tyrosine kinase 2</t>
  </si>
  <si>
    <t>NP_006284.2</t>
  </si>
  <si>
    <t>TYRO3 protein tyrosine kinase</t>
  </si>
  <si>
    <t>neuropeptide signaling pathway</t>
  </si>
  <si>
    <t>NP_005424.1</t>
  </si>
  <si>
    <t>YES proto-oncogene 1, Src family tyrosine kinase</t>
  </si>
  <si>
    <t>NP_001070.2</t>
  </si>
  <si>
    <t>zeta chain of T cell receptor associated protein kinase 70</t>
  </si>
  <si>
    <t>T cell aggregation</t>
  </si>
  <si>
    <t>T cell migration</t>
  </si>
  <si>
    <t>negative thymic T cell selection</t>
  </si>
  <si>
    <t>positive regulation of T cell differentiation</t>
  </si>
  <si>
    <t>NP_055726.3</t>
  </si>
  <si>
    <t>AP2 associated kinase 1</t>
  </si>
  <si>
    <t>extrinsic component of plasma membrane</t>
  </si>
  <si>
    <t>AP-2 adaptor complex binding</t>
  </si>
  <si>
    <t>Notch binding</t>
  </si>
  <si>
    <t>NP_001310234.1</t>
  </si>
  <si>
    <t>aurora kinase A</t>
  </si>
  <si>
    <t>chromosome passenger complex</t>
  </si>
  <si>
    <t>condensed nuclear chromosome, centromeric region</t>
  </si>
  <si>
    <t>germinal vesicle</t>
  </si>
  <si>
    <t>mitotic spindle pole</t>
  </si>
  <si>
    <t>pronucleus</t>
  </si>
  <si>
    <t>spindle midzone</t>
  </si>
  <si>
    <t>spindle pole centrosome</t>
  </si>
  <si>
    <t>anterior/posterior axis specification</t>
  </si>
  <si>
    <t>centrosome localization</t>
  </si>
  <si>
    <t>mitotic centrosome separation</t>
  </si>
  <si>
    <t>mitotic spindle organization</t>
  </si>
  <si>
    <t>negative regulation of G2/M transition of mitotic cell cycle</t>
  </si>
  <si>
    <t>positive regulation of oocyte maturation</t>
  </si>
  <si>
    <t>regulation of cytokinesis</t>
  </si>
  <si>
    <t>spindle assembly involved in female meiosis I</t>
  </si>
  <si>
    <t>spindle organization</t>
  </si>
  <si>
    <t>NP_004208.2</t>
  </si>
  <si>
    <t>aurora kinase B</t>
  </si>
  <si>
    <t>chromocenter</t>
  </si>
  <si>
    <t>condensed chromosome, centromeric region</t>
  </si>
  <si>
    <t>mitotic spindle midzone</t>
  </si>
  <si>
    <t>abscission</t>
  </si>
  <si>
    <t>attachment of spindle microtubules to kinetochore</t>
  </si>
  <si>
    <t>cleavage furrow formation</t>
  </si>
  <si>
    <t>histone modification</t>
  </si>
  <si>
    <t>mitotic cytokinesis checkpoint</t>
  </si>
  <si>
    <t>mitotic spindle assembly checkpoint</t>
  </si>
  <si>
    <t>mitotic spindle midzone assembly</t>
  </si>
  <si>
    <t>negative regulation of B cell apoptotic process</t>
  </si>
  <si>
    <t>negative regulation of cytokinesis</t>
  </si>
  <si>
    <t>regulation of chromosome segregation</t>
  </si>
  <si>
    <t>NP_001015878.1</t>
  </si>
  <si>
    <t>aurora kinase C</t>
  </si>
  <si>
    <t>oocyte development</t>
  </si>
  <si>
    <t>NP_942595.1</t>
  </si>
  <si>
    <t>BMP2 inducible kinase</t>
  </si>
  <si>
    <t>phosphatase regulator activity</t>
  </si>
  <si>
    <t>NP_001265546.1</t>
  </si>
  <si>
    <t>BUB1 mitotic checkpoint serine/threonine kinase</t>
  </si>
  <si>
    <t>condensed nuclear chromosome kinetochore</t>
  </si>
  <si>
    <t>condensed nuclear chromosome outer kinetochore</t>
  </si>
  <si>
    <t>meiotic sister chromatid cohesion, centromeric</t>
  </si>
  <si>
    <t>mitotic cell cycle checkpoint</t>
  </si>
  <si>
    <t>regulation of sister chromatid cohesion</t>
  </si>
  <si>
    <t>NP_001202.4</t>
  </si>
  <si>
    <t>BUB1 mitotic checkpoint serine/threonine kinase B</t>
  </si>
  <si>
    <t>anaphase-promoting complex</t>
  </si>
  <si>
    <t>condensed chromosome outer kinetochore</t>
  </si>
  <si>
    <t>metaphase/anaphase transition of mitotic cell cycle</t>
  </si>
  <si>
    <t>protein localization to chromosome, centromeric region</t>
  </si>
  <si>
    <t>NP_115670.1</t>
  </si>
  <si>
    <t>calcium/calmodulin dependent protein kinase kinase 1</t>
  </si>
  <si>
    <t>NP_001257414.1</t>
  </si>
  <si>
    <t>calcium/calmodulin dependent protein kinase kinase 2</t>
  </si>
  <si>
    <t>positive regulation of autophagy of mitochondrion</t>
  </si>
  <si>
    <t>NP_003494.1</t>
  </si>
  <si>
    <t>cell division cycle 7</t>
  </si>
  <si>
    <t>cell cycle phase transition</t>
  </si>
  <si>
    <t>double-strand break repair via break-induced replication</t>
  </si>
  <si>
    <t>positive regulation of nuclear cell cycle DNA replication</t>
  </si>
  <si>
    <t>NP_001269.3</t>
  </si>
  <si>
    <t>conserved helix-loop-helix ubiquitous kinase</t>
  </si>
  <si>
    <t>CD40 receptor complex</t>
  </si>
  <si>
    <t>IkappaB kinase activity</t>
  </si>
  <si>
    <t>anatomical structure morphogenesis</t>
  </si>
  <si>
    <t>antigen processing and presentation of exogenous peptide antigen via MHC class I, TAP-dependent</t>
  </si>
  <si>
    <t>positive regulation of interferon-alpha secretion</t>
  </si>
  <si>
    <t>response to acetate</t>
  </si>
  <si>
    <t>NP_808227.1</t>
  </si>
  <si>
    <t>casein kinase 2 alpha 1</t>
  </si>
  <si>
    <t>NuRD complex</t>
  </si>
  <si>
    <t>PcG protein complex</t>
  </si>
  <si>
    <t>Sin3 complex</t>
  </si>
  <si>
    <t>protein kinase CK2 complex</t>
  </si>
  <si>
    <t>chaperone-mediated protein folding</t>
  </si>
  <si>
    <t>negative regulation of apoptotic signaling pathway</t>
  </si>
  <si>
    <t>regulation of chromosome separation</t>
  </si>
  <si>
    <t>NP_001887.1</t>
  </si>
  <si>
    <t>casein kinase 2 alpha 2</t>
  </si>
  <si>
    <t>NP_001243615.1</t>
  </si>
  <si>
    <t>casein kinase 2 alpha 3</t>
  </si>
  <si>
    <t>NP_056190.1</t>
  </si>
  <si>
    <t>dual serine/threonine and tyrosine protein kinase</t>
  </si>
  <si>
    <t>cellular response to fibroblast growth factor stimulus</t>
  </si>
  <si>
    <t>positive regulation of kinase activity</t>
  </si>
  <si>
    <t>NP_055228.2</t>
  </si>
  <si>
    <t>eukaryotic translation initiation factor 2 alpha kinase 1</t>
  </si>
  <si>
    <t>eukaryotic translation initiation factor 2alpha kinase activity</t>
  </si>
  <si>
    <t>iron ion homeostasis</t>
  </si>
  <si>
    <t>negative regulation of hemoglobin biosynthetic process</t>
  </si>
  <si>
    <t>negative regulation of translational initiation by iron</t>
  </si>
  <si>
    <t>protoporphyrinogen IX metabolic process</t>
  </si>
  <si>
    <t>regulation of eIF2 alpha phosphorylation by heme</t>
  </si>
  <si>
    <t>regulation of translational initiation by eIF2 alpha phosphorylation</t>
  </si>
  <si>
    <t>response to iron ion starvation</t>
  </si>
  <si>
    <t>NP_001129123.1</t>
  </si>
  <si>
    <t>eukaryotic translation initiation factor 2 alpha kinase 2</t>
  </si>
  <si>
    <t>cytosolic ribosome</t>
  </si>
  <si>
    <t>ribosome</t>
  </si>
  <si>
    <t>double-stranded RNA binding</t>
  </si>
  <si>
    <t>protein phosphatase regulator activity</t>
  </si>
  <si>
    <t>endoplasmic reticulum unfolded protein response</t>
  </si>
  <si>
    <t>evasion or tolerance by virus of host immune response</t>
  </si>
  <si>
    <t>negative regulation of osteoblast proliferation</t>
  </si>
  <si>
    <t>positive regulation of cytokine production</t>
  </si>
  <si>
    <t>regulation of NLRP3 inflammasome complex assembly</t>
  </si>
  <si>
    <t>regulation of hematopoietic progenitor cell differentiation</t>
  </si>
  <si>
    <t>regulation of hematopoietic stem cell proliferation</t>
  </si>
  <si>
    <t>response to interferon-alpha</t>
  </si>
  <si>
    <t>NP_004827.4</t>
  </si>
  <si>
    <t>eukaryotic translation initiation factor 2 alpha kinase 3</t>
  </si>
  <si>
    <t>integral component of endoplasmic reticulum membrane</t>
  </si>
  <si>
    <t>PERK-mediated unfolded protein response</t>
  </si>
  <si>
    <t>cellular response to cold</t>
  </si>
  <si>
    <t>eiF2alpha phosphorylation in response to endoplasmic reticulum stress</t>
  </si>
  <si>
    <t>negative regulation of myelination</t>
  </si>
  <si>
    <t>negative regulation of translational initiation in response to stress</t>
  </si>
  <si>
    <t>regulation of endoplasmic reticulum stress-induced eIF2 alpha phosphorylation</t>
  </si>
  <si>
    <t>regulation of endoplasmic reticulum stress-induced intrinsic apoptotic signaling pathway</t>
  </si>
  <si>
    <t>response to manganese-induced endoplasmic reticulum stress</t>
  </si>
  <si>
    <t>NP_001013725.2</t>
  </si>
  <si>
    <t>eukaryotic translation initiation factor 2 alpha kinase 4</t>
  </si>
  <si>
    <t>polysome</t>
  </si>
  <si>
    <t>tRNA binding</t>
  </si>
  <si>
    <t>T cell activation involved in immune response</t>
  </si>
  <si>
    <t>cellular response to leucine starvation</t>
  </si>
  <si>
    <t>induction by virus of host autophagy</t>
  </si>
  <si>
    <t>negative regulation by host of viral genome replication</t>
  </si>
  <si>
    <t>negative regulation of neuron differentiation</t>
  </si>
  <si>
    <t>negative regulation of translational initiation</t>
  </si>
  <si>
    <t>positive regulation of adaptive immune response</t>
  </si>
  <si>
    <t>positive regulation of defense response to virus by host</t>
  </si>
  <si>
    <t>positive regulation of translational initiation in response to starvation</t>
  </si>
  <si>
    <t>regulation of eIF2 alpha phosphorylation by amino acid starvation</t>
  </si>
  <si>
    <t>regulation of feeding behavior</t>
  </si>
  <si>
    <t>regulation of translational initiation</t>
  </si>
  <si>
    <t>viral translation</t>
  </si>
  <si>
    <t>NP_001424.3</t>
  </si>
  <si>
    <t>endoplasmic reticulum to nucleus signaling 1</t>
  </si>
  <si>
    <t>AIP1-IRE1 complex</t>
  </si>
  <si>
    <t>IRE1-RACK1-PP2A complex</t>
  </si>
  <si>
    <t>Ire1 complex</t>
  </si>
  <si>
    <t>nuclear inner membrane</t>
  </si>
  <si>
    <t>endoribonuclease activity</t>
  </si>
  <si>
    <t>unfolded protein binding</t>
  </si>
  <si>
    <t>RNA phosphodiester bond hydrolysis, endonucleolytic</t>
  </si>
  <si>
    <t>cellular response to unfolded protein</t>
  </si>
  <si>
    <t>insulin metabolic process</t>
  </si>
  <si>
    <t>mRNA catabolic process</t>
  </si>
  <si>
    <t>mRNA cleavage</t>
  </si>
  <si>
    <t>mRNA cleavage involved in mRNA processing</t>
  </si>
  <si>
    <t>mRNA splicing, via endonucleolytic cleavage and ligation</t>
  </si>
  <si>
    <t>peptidyl-serine trans-autophosphorylation</t>
  </si>
  <si>
    <t>positive regulation of endoplasmic reticulum unfolded protein response</t>
  </si>
  <si>
    <t>NP_150296.4</t>
  </si>
  <si>
    <t>endoplasmic reticulum to nucleus signaling 2</t>
  </si>
  <si>
    <t>endonuclease activity</t>
  </si>
  <si>
    <t>ribonuclease activity</t>
  </si>
  <si>
    <t>RNA phosphodiester bond hydrolysis</t>
  </si>
  <si>
    <t>apoptotic chromosome condensation</t>
  </si>
  <si>
    <t>rRNA catabolic process</t>
  </si>
  <si>
    <t>NP_005246.2</t>
  </si>
  <si>
    <t>cyclin G associated kinase</t>
  </si>
  <si>
    <t>Golgi to lysosome transport</t>
  </si>
  <si>
    <t>chaperone cofactor-dependent protein refolding</t>
  </si>
  <si>
    <t>clathrin coat disassembly</t>
  </si>
  <si>
    <t>clathrin-coated pit assembly</t>
  </si>
  <si>
    <t>clathrin-dependent endocytosis</t>
  </si>
  <si>
    <t>synaptic vesicle uncoating</t>
  </si>
  <si>
    <t>NP_001229707.1</t>
  </si>
  <si>
    <t>inhibitor of nuclear factor kappa B kinase subunit beta</t>
  </si>
  <si>
    <t>regulation of phosphorylation</t>
  </si>
  <si>
    <t>NP_054721.1</t>
  </si>
  <si>
    <t>inhibitor of nuclear factor kappa B kinase subunit epsilon</t>
  </si>
  <si>
    <t>K48-linked polyubiquitin modification-dependent protein binding</t>
  </si>
  <si>
    <t>K63-linked polyubiquitin modification-dependent protein binding</t>
  </si>
  <si>
    <t>negative regulation of type I interferon production</t>
  </si>
  <si>
    <t>positive regulation of lipid storage</t>
  </si>
  <si>
    <t>response to interferon-beta</t>
  </si>
  <si>
    <t>response to type I interferon</t>
  </si>
  <si>
    <t>NP_689862.1</t>
  </si>
  <si>
    <t>mixed lineage kinase domain like pseudokinase</t>
  </si>
  <si>
    <t>protein homotrimerization</t>
  </si>
  <si>
    <t>NP_005363.1</t>
  </si>
  <si>
    <t>MOS proto-oncogene, serine/threonine kinase</t>
  </si>
  <si>
    <t>establishment of meiotic spindle orientation</t>
  </si>
  <si>
    <t>meiotic spindle organization</t>
  </si>
  <si>
    <t>negative regulation of metaphase/anaphase transition of meiotic cell cycle</t>
  </si>
  <si>
    <t>NP_037524.1</t>
  </si>
  <si>
    <t>nuclear receptor binding protein 1</t>
  </si>
  <si>
    <t>endomembrane system</t>
  </si>
  <si>
    <t>ER to Golgi vesicle-mediated transport</t>
  </si>
  <si>
    <t>NP_848659.2</t>
  </si>
  <si>
    <t>nuclear receptor binding protein 2</t>
  </si>
  <si>
    <t>NP_787050.6</t>
  </si>
  <si>
    <t>poly(A) specific ribonuclease subunit PAN3</t>
  </si>
  <si>
    <t>P-body</t>
  </si>
  <si>
    <t>PAN complex</t>
  </si>
  <si>
    <t>poly(A)-specific ribonuclease activity</t>
  </si>
  <si>
    <t>RNA phosphodiester bond hydrolysis, exonucleolytic</t>
  </si>
  <si>
    <t>deadenylation-dependent decapping of nuclear-transcribed mRNA</t>
  </si>
  <si>
    <t>nuclear-transcribed mRNA poly(A) tail shortening</t>
  </si>
  <si>
    <t>positive regulation of cytoplasmic mRNA processing body assembly</t>
  </si>
  <si>
    <t>protein targeting</t>
  </si>
  <si>
    <t>NP_690048.1</t>
  </si>
  <si>
    <t>PDLIM1 interacting kinase 1 like</t>
  </si>
  <si>
    <t>NP_079052.2</t>
  </si>
  <si>
    <t>pseudopodium enriched atypical kinase 1</t>
  </si>
  <si>
    <t>NP_055417.1</t>
  </si>
  <si>
    <t>phosphoinositide-3-kinase regulatory subunit 4</t>
  </si>
  <si>
    <t>nucleus-vacuole junction</t>
  </si>
  <si>
    <t>phagocytic vesicle membrane</t>
  </si>
  <si>
    <t>phosphatidylinositol 3-kinase complex, class III</t>
  </si>
  <si>
    <t>phosphatidylinositol 3-kinase complex, class III, type I</t>
  </si>
  <si>
    <t>phosphatidylinositol 3-kinase complex, class III, type II</t>
  </si>
  <si>
    <t>autophagy of peroxisome</t>
  </si>
  <si>
    <t>late endosome to vacuole transport</t>
  </si>
  <si>
    <t>protein targeting to vacuole</t>
  </si>
  <si>
    <t>NP_115785.1</t>
  </si>
  <si>
    <t>PTEN induced kinase 1</t>
  </si>
  <si>
    <t>Lewy body</t>
  </si>
  <si>
    <t>TORC2 complex</t>
  </si>
  <si>
    <t>astrocyte projection</t>
  </si>
  <si>
    <t>mitochondrial outer membrane translocase complex</t>
  </si>
  <si>
    <t>C3HC4-type RING finger domain binding</t>
  </si>
  <si>
    <t>calcium-dependent protein kinase activity</t>
  </si>
  <si>
    <t>peptidase activator activity</t>
  </si>
  <si>
    <t>protein kinase B binding</t>
  </si>
  <si>
    <t>TORC2 signaling</t>
  </si>
  <si>
    <t>cellular response to toxic substance</t>
  </si>
  <si>
    <t>mitochondrion to lysosome transport</t>
  </si>
  <si>
    <t>negative regulation of autophagy of mitochondrion</t>
  </si>
  <si>
    <t>negative regulation of hydrogen peroxide-induced neuron intrinsic apoptotic signaling pathway</t>
  </si>
  <si>
    <t>negative regulation of hypoxia-induced intrinsic apoptotic signaling pathway</t>
  </si>
  <si>
    <t>negative regulation of intrinsic apoptotic signaling pathway in response to hydrogen peroxide</t>
  </si>
  <si>
    <t>negative regulation of mitochondrial fission</t>
  </si>
  <si>
    <t>negative regulation of oxidative stress-induced neuron death</t>
  </si>
  <si>
    <t>negative regulation of reactive oxygen species metabolic process</t>
  </si>
  <si>
    <t>positive regulation of ATP biosynthetic process</t>
  </si>
  <si>
    <t>positive regulation of cristae formation</t>
  </si>
  <si>
    <t>positive regulation of dopamine secretion</t>
  </si>
  <si>
    <t>positive regulation of free ubiquitin chain polymerization</t>
  </si>
  <si>
    <t>positive regulation of mitochondrial electron transport, NADH to ubiquinone</t>
  </si>
  <si>
    <t>positive regulation of mitophagy in response to mitochondrial depolarization</t>
  </si>
  <si>
    <t>positive regulation of release of cytochrome c from mitochondria</t>
  </si>
  <si>
    <t>positive regulation of synaptic transmission, dopaminergic</t>
  </si>
  <si>
    <t>regulation of cellular response to oxidative stress</t>
  </si>
  <si>
    <t>regulation of hydrogen peroxide metabolic process</t>
  </si>
  <si>
    <t>regulation of mitochondrial membrane potential</t>
  </si>
  <si>
    <t>regulation of mitochondrion organization</t>
  </si>
  <si>
    <t>regulation of oxidative phosphorylation</t>
  </si>
  <si>
    <t>regulation of protein targeting to mitochondrion</t>
  </si>
  <si>
    <t>respiratory electron transport chain</t>
  </si>
  <si>
    <t>ubiquitin-dependent protein catabolic process</t>
  </si>
  <si>
    <t>NP_612379.2</t>
  </si>
  <si>
    <t>protein kinase domain containing, cytoplasmic</t>
  </si>
  <si>
    <t>embryonic digestive tract development</t>
  </si>
  <si>
    <t>protein transport</t>
  </si>
  <si>
    <t>NP_004194.3</t>
  </si>
  <si>
    <t>protein kinase, membrane associated tyrosine/threonine 1</t>
  </si>
  <si>
    <t>NP_005021.2</t>
  </si>
  <si>
    <t>polo like kinase 1</t>
  </si>
  <si>
    <t>centriolar satellite</t>
  </si>
  <si>
    <t>synaptonemal complex</t>
  </si>
  <si>
    <t>anaphase-promoting complex binding</t>
  </si>
  <si>
    <t>female meiosis chromosome segregation</t>
  </si>
  <si>
    <t>homologous chromosome segregation</t>
  </si>
  <si>
    <t>nuclear envelope disassembly</t>
  </si>
  <si>
    <t>protein localization to chromatin</t>
  </si>
  <si>
    <t>protein localization to nuclear envelope</t>
  </si>
  <si>
    <t>regulation of mitotic spindle assembly</t>
  </si>
  <si>
    <t>sister chromatid cohesion</t>
  </si>
  <si>
    <t>synaptonemal complex disassembly</t>
  </si>
  <si>
    <t>NP_006613.2</t>
  </si>
  <si>
    <t>polo like kinase 2</t>
  </si>
  <si>
    <t>ATP-dependent protein binding</t>
  </si>
  <si>
    <t>Rap protein signal transduction</t>
  </si>
  <si>
    <t>negative regulation of apoptotic process in bone marrow</t>
  </si>
  <si>
    <t>negative regulation of dendritic spine development</t>
  </si>
  <si>
    <t>regulation of centriole replication</t>
  </si>
  <si>
    <t>NP_004064.2</t>
  </si>
  <si>
    <t>polo like kinase 3</t>
  </si>
  <si>
    <t>endomitotic cell cycle</t>
  </si>
  <si>
    <t>mitotic G1/S transition checkpoint</t>
  </si>
  <si>
    <t>positive regulation of chaperone-mediated autophagy</t>
  </si>
  <si>
    <t>positive regulation of intracellular protein transport</t>
  </si>
  <si>
    <t>positive regulation of proteasomal ubiquitin-dependent protein catabolic process involved in cellular response to hypoxia</t>
  </si>
  <si>
    <t>regulation of cell division</t>
  </si>
  <si>
    <t>response to reactive oxygen species</t>
  </si>
  <si>
    <t>NP_055079.3</t>
  </si>
  <si>
    <t>polo like kinase 4</t>
  </si>
  <si>
    <t>XY body</t>
  </si>
  <si>
    <t>deuterosome</t>
  </si>
  <si>
    <t>de novo centriole assembly involved in multi-ciliated epithelial cell differentiation</t>
  </si>
  <si>
    <t>positive regulation of centriole replication</t>
  </si>
  <si>
    <t>trophoblast giant cell differentiation</t>
  </si>
  <si>
    <t>NP_001230008.1</t>
  </si>
  <si>
    <t>polo like kinase 5</t>
  </si>
  <si>
    <t>defense response to tumor cell</t>
  </si>
  <si>
    <t>regulation of G1/S transition of mitotic cell cycle</t>
  </si>
  <si>
    <t>NP_001264900.1</t>
  </si>
  <si>
    <t>protein-O-mannose kinase</t>
  </si>
  <si>
    <t>carbohydrate kinase activity</t>
  </si>
  <si>
    <t>phosphotransferase activity, alcohol group as acceptor</t>
  </si>
  <si>
    <t>carbohydrate phosphorylation</t>
  </si>
  <si>
    <t>neuromuscular process</t>
  </si>
  <si>
    <t>protein O-linked glycosylation</t>
  </si>
  <si>
    <t>NP_001336427.1</t>
  </si>
  <si>
    <t>PX domain containing serine/threonine kinase like</t>
  </si>
  <si>
    <t>negative regulation of ATPase activity</t>
  </si>
  <si>
    <t>negative regulation of ion transport</t>
  </si>
  <si>
    <t>NP_066956.1</t>
  </si>
  <si>
    <t>ribonuclease L</t>
  </si>
  <si>
    <t>rRNA binding</t>
  </si>
  <si>
    <t>ribonucleoprotein complex binding</t>
  </si>
  <si>
    <t>rRNA processing</t>
  </si>
  <si>
    <t>regulation of type I interferon-mediated signaling pathway</t>
  </si>
  <si>
    <t>NP_036556.2</t>
  </si>
  <si>
    <t>ribosomal protein S6 kinase C1</t>
  </si>
  <si>
    <t>NP_113652.2</t>
  </si>
  <si>
    <t>ribosomal protein S6 kinase like 1</t>
  </si>
  <si>
    <t>NP_001019572.1</t>
  </si>
  <si>
    <t>SH3 domain binding kinase 1</t>
  </si>
  <si>
    <t>NP_001094871.2</t>
  </si>
  <si>
    <t>SH3 domain binding kinase family member 2</t>
  </si>
  <si>
    <t>NP_065731.3</t>
  </si>
  <si>
    <t>SCY1 like pseudokinase 1</t>
  </si>
  <si>
    <t>COPI vesicle coat</t>
  </si>
  <si>
    <t>retrograde vesicle-mediated transport, Golgi to ER</t>
  </si>
  <si>
    <t>NP_001317185.1</t>
  </si>
  <si>
    <t>SCY1 like pseudokinase 2</t>
  </si>
  <si>
    <t>endosome to lysosome transport</t>
  </si>
  <si>
    <t>positive regulation of clathrin-dependent endocytosis</t>
  </si>
  <si>
    <t>receptor internalization involved in canonical Wnt signaling pathway</t>
  </si>
  <si>
    <t>NP_065156.5</t>
  </si>
  <si>
    <t>SCY1 like pseudokinase 3</t>
  </si>
  <si>
    <t>NP_001317142.1</t>
  </si>
  <si>
    <t>serine/threonine kinase 16</t>
  </si>
  <si>
    <t>NP_113602.2</t>
  </si>
  <si>
    <t>serine/threonine kinase 31</t>
  </si>
  <si>
    <t>nuclease activity</t>
  </si>
  <si>
    <t>RNA catabolic process</t>
  </si>
  <si>
    <t>nucleic acid phosphodiester bond hydrolysis</t>
  </si>
  <si>
    <t>NP_001106195.1</t>
  </si>
  <si>
    <t>serine/threonine kinase 32A</t>
  </si>
  <si>
    <t>NP_060871.1</t>
  </si>
  <si>
    <t>serine/threonine kinase 32B</t>
  </si>
  <si>
    <t>NP_775846.2</t>
  </si>
  <si>
    <t>serine/threonine kinase 32C</t>
  </si>
  <si>
    <t>NP_543026.2</t>
  </si>
  <si>
    <t>serine/threonine kinase 35</t>
  </si>
  <si>
    <t>NP_056505.2</t>
  </si>
  <si>
    <t>serine/threonine kinase 36</t>
  </si>
  <si>
    <t>epithelial cilium movement</t>
  </si>
  <si>
    <t>positive regulation of hh target transcription factor activity</t>
  </si>
  <si>
    <t>positive regulation of smoothened signaling pathway</t>
  </si>
  <si>
    <t>NP_001277697.1</t>
  </si>
  <si>
    <t>TBC1 domain containing kinase</t>
  </si>
  <si>
    <t>Rab GTPase binding</t>
  </si>
  <si>
    <t>NP_037386.1</t>
  </si>
  <si>
    <t>TANK binding kinase 1</t>
  </si>
  <si>
    <t>nucleic acid binding</t>
  </si>
  <si>
    <t>dendritic cell proliferation</t>
  </si>
  <si>
    <t>positive regulation of interferon-beta biosynthetic process</t>
  </si>
  <si>
    <t>regulation of type I interferon production</t>
  </si>
  <si>
    <t>type I interferon production</t>
  </si>
  <si>
    <t>NP_001188386.1</t>
  </si>
  <si>
    <t>testis expressed 14, intercellular bridge forming factor</t>
  </si>
  <si>
    <t>cell</t>
  </si>
  <si>
    <t>cellular response to leukemia inhibitory factor</t>
  </si>
  <si>
    <t>intercellular bridge organization</t>
  </si>
  <si>
    <t>mitotic sister chromatid separation</t>
  </si>
  <si>
    <t>NP_036422.3</t>
  </si>
  <si>
    <t>tousled like kinase 1</t>
  </si>
  <si>
    <t>regulation of chromatin assembly or disassembly</t>
  </si>
  <si>
    <t>NP_001317347.1</t>
  </si>
  <si>
    <t>tousled like kinase 2</t>
  </si>
  <si>
    <t>intermediate filament</t>
  </si>
  <si>
    <t>NP_291028.3</t>
  </si>
  <si>
    <t>TP53 regulating kinase</t>
  </si>
  <si>
    <t>EKC/KEOPS complex</t>
  </si>
  <si>
    <t>hydrolase activity</t>
  </si>
  <si>
    <t>tRNA processing</t>
  </si>
  <si>
    <t>tRNA threonylcarbamoyladenosine metabolic process</t>
  </si>
  <si>
    <t>NP_003309.2</t>
  </si>
  <si>
    <t>TTK protein kinase</t>
  </si>
  <si>
    <t>kinetochore binding</t>
  </si>
  <si>
    <t>chromosome separation</t>
  </si>
  <si>
    <t>meiotic spindle assembly checkpoint</t>
  </si>
  <si>
    <t>protein localization to meiotic spindle midzone</t>
  </si>
  <si>
    <t>NP_787062.1</t>
  </si>
  <si>
    <t>U2AF homology motif kinase 1</t>
  </si>
  <si>
    <t>neuronal ribonucleoprotein granule</t>
  </si>
  <si>
    <t>regulation of protein export from nucleus</t>
  </si>
  <si>
    <t>NP_003556.1</t>
  </si>
  <si>
    <t>unc-51 like autophagy activating kinase 1</t>
  </si>
  <si>
    <t>Atg1/ULK1 kinase complex</t>
  </si>
  <si>
    <t>extrinsic component of autophagosome membrane</t>
  </si>
  <si>
    <t>extrinsic component of omegasome membrane</t>
  </si>
  <si>
    <t>extrinsic component of phagophore assembly site membrane</t>
  </si>
  <si>
    <t>guanyl-nucleotide exchange factor complex</t>
  </si>
  <si>
    <t>phagophore assembly site</t>
  </si>
  <si>
    <t>phagophore assembly site membrane</t>
  </si>
  <si>
    <t>GTPase binding</t>
  </si>
  <si>
    <t>autophagosome assembly</t>
  </si>
  <si>
    <t>autophagy of host cells involved in interaction with symbiont</t>
  </si>
  <si>
    <t>neuron projection regeneration</t>
  </si>
  <si>
    <t>positive regulation of autophagosome assembly</t>
  </si>
  <si>
    <t>protein localization</t>
  </si>
  <si>
    <t>response to starvation</t>
  </si>
  <si>
    <t>NP_055498.3</t>
  </si>
  <si>
    <t>unc-51 like autophagy activating kinase 2</t>
  </si>
  <si>
    <t>NP_001092906.3</t>
  </si>
  <si>
    <t>unc-51 like kinase 3</t>
  </si>
  <si>
    <t>negative regulation of smoothened signaling pathway</t>
  </si>
  <si>
    <t>NP_060356.2</t>
  </si>
  <si>
    <t>unc-51 like kinase 4</t>
  </si>
  <si>
    <t>regulation of p38MAPK cascade</t>
  </si>
  <si>
    <t>regulation of protein kinase C signaling</t>
  </si>
  <si>
    <t>NP_003381.1</t>
  </si>
  <si>
    <t>WEE1 G2 checkpoint kinase</t>
  </si>
  <si>
    <t>negative regulation of G1/S transition of mitotic cell cycle</t>
  </si>
  <si>
    <t>NP_001099028.1</t>
  </si>
  <si>
    <t>WEE1 homolog 2</t>
  </si>
  <si>
    <t>female meiotic nuclear division</t>
  </si>
  <si>
    <t>female pronucleus assembly</t>
  </si>
  <si>
    <t>regulation of fertilization</t>
  </si>
  <si>
    <t>regulation of meiosis I</t>
  </si>
  <si>
    <t>NP_061852.3</t>
  </si>
  <si>
    <t>WNK lysine deficient protein kinase 1</t>
  </si>
  <si>
    <t>chloride channel inhibitor activity</t>
  </si>
  <si>
    <t>potassium channel inhibitor activity</t>
  </si>
  <si>
    <t>protein serine/threonine kinase inhibitor activity</t>
  </si>
  <si>
    <t>ion transport</t>
  </si>
  <si>
    <t>lymphocyte migration into lymph node</t>
  </si>
  <si>
    <t>negative regulation of cell-cell adhesion mediated by integrin</t>
  </si>
  <si>
    <t>negative regulation of sodium ion transport</t>
  </si>
  <si>
    <t>positive regulation of potassium ion import</t>
  </si>
  <si>
    <t>positive regulation of sodium ion transmembrane transporter activity</t>
  </si>
  <si>
    <t>positive regulation of systemic arterial blood pressure</t>
  </si>
  <si>
    <t>regulation of cellular process</t>
  </si>
  <si>
    <t>NP_006639.3</t>
  </si>
  <si>
    <t>WNK lysine deficient protein kinase 2</t>
  </si>
  <si>
    <t>NP_065973.2</t>
  </si>
  <si>
    <t>WNK lysine deficient protein kinase 3</t>
  </si>
  <si>
    <t>regulation of calcium ion import</t>
  </si>
  <si>
    <t>NP_115763.2</t>
  </si>
  <si>
    <t>WNK lysine deficient protein kinase 4</t>
  </si>
  <si>
    <t>chloride transport</t>
  </si>
  <si>
    <t>distal tubule morphogenesis</t>
  </si>
  <si>
    <t>NP_065154.2</t>
  </si>
  <si>
    <t>aarF domain containing kinase 1</t>
  </si>
  <si>
    <t>NP_443085.2</t>
  </si>
  <si>
    <t>aarF domain containing kinase 2</t>
  </si>
  <si>
    <t>NP_777582.4</t>
  </si>
  <si>
    <t>aarF domain containing kinase 5</t>
  </si>
  <si>
    <t>NP_079420.3</t>
  </si>
  <si>
    <t>alpha kinase 1</t>
  </si>
  <si>
    <t>monosaccharide binding</t>
  </si>
  <si>
    <t>cytoplasmic pattern recognition receptor signaling pathway</t>
  </si>
  <si>
    <t>NP_443179.3</t>
  </si>
  <si>
    <t>alpha kinase 2</t>
  </si>
  <si>
    <t>NP_065829.3</t>
  </si>
  <si>
    <t>alpha kinase 3</t>
  </si>
  <si>
    <t>cardiac muscle cell development</t>
  </si>
  <si>
    <t>NP_037434.1</t>
  </si>
  <si>
    <t>eukaryotic elongation factor 2 kinase</t>
  </si>
  <si>
    <t>elongation factor-2 kinase activity</t>
  </si>
  <si>
    <t>translation factor activity, RNA binding</t>
  </si>
  <si>
    <t>cellular response to anoxia</t>
  </si>
  <si>
    <t>cellular response to cAMP</t>
  </si>
  <si>
    <t>positive regulation of endocytosis</t>
  </si>
  <si>
    <t>response to prolactin</t>
  </si>
  <si>
    <t>translational elongation</t>
  </si>
  <si>
    <t>NP_060132.3</t>
  </si>
  <si>
    <t>transient receptor potential cation channel subfamily M member 6</t>
  </si>
  <si>
    <t>brush border membrane</t>
  </si>
  <si>
    <t>calcium channel activity</t>
  </si>
  <si>
    <t>calcium ion transmembrane transport</t>
  </si>
  <si>
    <t>NP_060142.3</t>
  </si>
  <si>
    <t>transient receptor potential cation channel subfamily M member 7</t>
  </si>
  <si>
    <t>myosin binding</t>
  </si>
  <si>
    <t>calcium-dependent cell-matrix adhesion</t>
  </si>
  <si>
    <t>cellular magnesium ion homeostasis</t>
  </si>
  <si>
    <t>NP_006703.1</t>
  </si>
  <si>
    <t>Fas activated serine/threonine kinase</t>
  </si>
  <si>
    <t>Fas-activated serine/threonine kinase activity</t>
  </si>
  <si>
    <t>NP_005872.2</t>
  </si>
  <si>
    <t>branched chain ketoacid dehydrogenase kinase</t>
  </si>
  <si>
    <t>mitochondrial alpha-ketoglutarate dehydrogenase complex</t>
  </si>
  <si>
    <t>[3-methyl-2-oxobutanoate dehydrogenase (acetyl-transferring)] kinase activity</t>
  </si>
  <si>
    <t>branched-chain amino acid catabolic process</t>
  </si>
  <si>
    <t>cellular amino acid catabolic process</t>
  </si>
  <si>
    <t>NP_001265478.1</t>
  </si>
  <si>
    <t>pyruvate dehydrogenase kinase 1</t>
  </si>
  <si>
    <t>mitochondrial pyruvate dehydrogenase complex</t>
  </si>
  <si>
    <t>pyruvate dehydrogenase (acetyl-transferring) kinase activity</t>
  </si>
  <si>
    <t>hypoxia-inducible factor-1alpha signaling pathway</t>
  </si>
  <si>
    <t>regulation of acetyl-CoA biosynthetic process from pyruvate</t>
  </si>
  <si>
    <t>regulation of glucose metabolic process</t>
  </si>
  <si>
    <t>NP_002602.2</t>
  </si>
  <si>
    <t>pyruvate dehydrogenase kinase 2</t>
  </si>
  <si>
    <t>cellular response to nutrient</t>
  </si>
  <si>
    <t>regulation of cellular ketone metabolic process</t>
  </si>
  <si>
    <t>regulation of gluconeogenesis</t>
  </si>
  <si>
    <t>regulation of pH</t>
  </si>
  <si>
    <t>NP_001135858.1</t>
  </si>
  <si>
    <t>pyruvate dehydrogenase kinase 3</t>
  </si>
  <si>
    <t>peroxisome proliferator activated receptor signaling pathway</t>
  </si>
  <si>
    <t>NP_002603.1</t>
  </si>
  <si>
    <t>pyruvate dehydrogenase kinase 4</t>
  </si>
  <si>
    <t>regulation of fatty acid oxidation</t>
  </si>
  <si>
    <t>NP_001338763.1</t>
  </si>
  <si>
    <t>ATM serine/threonine kinase</t>
  </si>
  <si>
    <t>DNA repair complex</t>
  </si>
  <si>
    <t>DNA-dependent protein kinase activity</t>
  </si>
  <si>
    <t>DNA double-strand break processing</t>
  </si>
  <si>
    <t>cellular response to X-ray</t>
  </si>
  <si>
    <t>cellular response to nitrosative stress</t>
  </si>
  <si>
    <t>double-strand break repair via nonhomologous end joining</t>
  </si>
  <si>
    <t>establishment of RNA localization to telomere</t>
  </si>
  <si>
    <t>establishment of protein-containing complex localization to telomere</t>
  </si>
  <si>
    <t>histone mRNA catabolic process</t>
  </si>
  <si>
    <t>negative regulation of telomere capping</t>
  </si>
  <si>
    <t>positive regulation of DNA catabolic process</t>
  </si>
  <si>
    <t>positive regulation of DNA damage response, signal transduction by p53 class mediator</t>
  </si>
  <si>
    <t>positive regulation of telomerase catalytic core complex assembly</t>
  </si>
  <si>
    <t>positive regulation of telomere maintenance via telomere lengthening</t>
  </si>
  <si>
    <t>pre-B cell allelic exclusion</t>
  </si>
  <si>
    <t>reciprocal meiotic recombination</t>
  </si>
  <si>
    <t>regulation of cellular response to gamma radiation</t>
  </si>
  <si>
    <t>regulation of microglial cell activation</t>
  </si>
  <si>
    <t>regulation of telomerase activity</t>
  </si>
  <si>
    <t>regulation of telomere maintenance via telomerase</t>
  </si>
  <si>
    <t>signal transduction involved in mitotic G2 DNA damage checkpoint</t>
  </si>
  <si>
    <t>telomere maintenance</t>
  </si>
  <si>
    <t>NP_001175.2</t>
  </si>
  <si>
    <t>ATR serine/threonine kinase</t>
  </si>
  <si>
    <t>MutLalpha complex binding</t>
  </si>
  <si>
    <t>MutSalpha complex binding</t>
  </si>
  <si>
    <t>interstrand cross-link repair</t>
  </si>
  <si>
    <t>negative regulation of DNA replication</t>
  </si>
  <si>
    <t>protein localization to chromosome, telomeric region</t>
  </si>
  <si>
    <t>NP_004949.1</t>
  </si>
  <si>
    <t>mechanistic target of rapamycin kinase</t>
  </si>
  <si>
    <t>TORC1 complex</t>
  </si>
  <si>
    <t>lysosomal membrane</t>
  </si>
  <si>
    <t>RNA polymerase III type 1 promoter DNA binding</t>
  </si>
  <si>
    <t>RNA polymerase III type 2 promoter DNA binding</t>
  </si>
  <si>
    <t>RNA polymerase III type 3 promoter DNA binding</t>
  </si>
  <si>
    <t>TFIIIC-class transcription factor complex binding</t>
  </si>
  <si>
    <t>ribosome binding</t>
  </si>
  <si>
    <t>translation regulator activity</t>
  </si>
  <si>
    <t>'de novo' pyrimidine nucleobase biosynthetic process</t>
  </si>
  <si>
    <t>T-helper 1 cell lineage commitment</t>
  </si>
  <si>
    <t>TORC1 signaling</t>
  </si>
  <si>
    <t>cellular response to leucine</t>
  </si>
  <si>
    <t>energy reserve metabolic process</t>
  </si>
  <si>
    <t>heart valve morphogenesis</t>
  </si>
  <si>
    <t>mRNA stabilization</t>
  </si>
  <si>
    <t>maternal process involved in female pregnancy</t>
  </si>
  <si>
    <t>negative regulation of cholangiocyte apoptotic process</t>
  </si>
  <si>
    <t>negative regulation of iodide transmembrane transport</t>
  </si>
  <si>
    <t>negative regulation of muscle atrophy</t>
  </si>
  <si>
    <t>positive regulation of cell growth involved in cardiac muscle cell development</t>
  </si>
  <si>
    <t>positive regulation of cholangiocyte proliferation</t>
  </si>
  <si>
    <t>positive regulation of cytoplasmic translational initiation</t>
  </si>
  <si>
    <t>positive regulation of eating behavior</t>
  </si>
  <si>
    <t>positive regulation of granulosa cell proliferation</t>
  </si>
  <si>
    <t>positive regulation of lamellipodium assembly</t>
  </si>
  <si>
    <t>positive regulation of oligodendrocyte differentiation</t>
  </si>
  <si>
    <t>positive regulation of sensory perception of pain</t>
  </si>
  <si>
    <t>positive regulation of skeletal muscle hypertrophy</t>
  </si>
  <si>
    <t>positive regulation of transcription by RNA polymerase III</t>
  </si>
  <si>
    <t>positive regulation of transcription of nucleolar large rRNA by RNA polymerase I</t>
  </si>
  <si>
    <t>positive regulation of wound healing, spreading of epidermal cells</t>
  </si>
  <si>
    <t>regulation of brown fat cell differentiation</t>
  </si>
  <si>
    <t>regulation of carbohydrate utilization</t>
  </si>
  <si>
    <t>regulation of cell size</t>
  </si>
  <si>
    <t>regulation of fatty acid beta-oxidation</t>
  </si>
  <si>
    <t>regulation of membrane permeability</t>
  </si>
  <si>
    <t>regulation of translation at synapse, modulating synaptic transmission</t>
  </si>
  <si>
    <t>NP_006209.2</t>
  </si>
  <si>
    <t>phosphatidylinositol-4,5-bisphosphate 3-kinase catalytic subunit alpha</t>
  </si>
  <si>
    <t>phosphatidylinositol 3-kinase complex</t>
  </si>
  <si>
    <t>phosphatidylinositol 3-kinase complex, class IA</t>
  </si>
  <si>
    <t>1-phosphatidylinositol-4-phosphate 3-kinase activity</t>
  </si>
  <si>
    <t>phosphatidylinositol 3-kinase activity</t>
  </si>
  <si>
    <t>hypomethylation of CpG island</t>
  </si>
  <si>
    <t>negative regulation of fibroblast apoptotic process</t>
  </si>
  <si>
    <t>regulation of cellular respiration</t>
  </si>
  <si>
    <t>regulation of genetic imprinting</t>
  </si>
  <si>
    <t>NP_001269355.1</t>
  </si>
  <si>
    <t>phosphatidylinositol-4,5-bisphosphate 3-kinase catalytic subunit gamma</t>
  </si>
  <si>
    <t>phosphatidylinositol 3-kinase complex, class IB</t>
  </si>
  <si>
    <t>T cell chemotaxis</t>
  </si>
  <si>
    <t>dendritic cell chemotaxis</t>
  </si>
  <si>
    <t>natural killer cell chemotaxis</t>
  </si>
  <si>
    <t>negative regulation of cardiac muscle contraction</t>
  </si>
  <si>
    <t>negative regulation of triglyceride catabolic process</t>
  </si>
  <si>
    <t>neutrophil extravasation</t>
  </si>
  <si>
    <t>positive regulation of acute inflammatory response</t>
  </si>
  <si>
    <t>regulation of calcium ion transmembrane transport</t>
  </si>
  <si>
    <t>respiratory burst involved in defense response</t>
  </si>
  <si>
    <t>secretory granule localization</t>
  </si>
  <si>
    <t>NP_001075109.1</t>
  </si>
  <si>
    <t>protein kinase, DNA-activated, catalytic subunit</t>
  </si>
  <si>
    <t>DNA-dependent protein kinase-DNA ligase 4 complex</t>
  </si>
  <si>
    <t>nonhomologous end joining complex</t>
  </si>
  <si>
    <t>protein-DNA complex</t>
  </si>
  <si>
    <t>B cell lineage commitment</t>
  </si>
  <si>
    <t>T cell lineage commitment</t>
  </si>
  <si>
    <t>T cell receptor V(D)J recombination</t>
  </si>
  <si>
    <t>activation of innate immune response</t>
  </si>
  <si>
    <t>double-strand break repair via alternative nonhomologous end joining</t>
  </si>
  <si>
    <t>immunoglobulin V(D)J recombination</t>
  </si>
  <si>
    <t>negative regulation of immunoglobulin production</t>
  </si>
  <si>
    <t>negative regulation of response to gamma radiation</t>
  </si>
  <si>
    <t>regulation of smooth muscle cell proliferation</t>
  </si>
  <si>
    <t>signal transduction involved in mitotic G1 DNA damage checkpoint</t>
  </si>
  <si>
    <t>telomere capping</t>
  </si>
  <si>
    <t>NP_055907.3</t>
  </si>
  <si>
    <t>SMG1, nonsense mediated mRNA decay associated PI3K related kinase</t>
  </si>
  <si>
    <t>telomeric DNA binding</t>
  </si>
  <si>
    <t>mRNA export from nucleus</t>
  </si>
  <si>
    <t>nuclear-transcribed mRNA catabolic process, nonsense-mediated decay</t>
  </si>
  <si>
    <t>regulation of telomere maintenance</t>
  </si>
  <si>
    <t>NP_113668.2</t>
  </si>
  <si>
    <t>RIO kinase 1</t>
  </si>
  <si>
    <t>methyltransferase complex</t>
  </si>
  <si>
    <t>preribosome, small subunit precursor</t>
  </si>
  <si>
    <t>maturation of SSU-rRNA</t>
  </si>
  <si>
    <t>positive regulation of rRNA processing</t>
  </si>
  <si>
    <t>ribosomal small subunit biogenesis</t>
  </si>
  <si>
    <t>NP_060813.2</t>
  </si>
  <si>
    <t>RIO kinase 2</t>
  </si>
  <si>
    <t>positive regulation of ribosomal small subunit export from nucleus</t>
  </si>
  <si>
    <t>NP_003822.2</t>
  </si>
  <si>
    <t>RIO kinase 3</t>
  </si>
  <si>
    <t>cellular response to dsDNA</t>
  </si>
  <si>
    <t>cellular response to dsRNA</t>
  </si>
  <si>
    <t>negative regulation of MDA-5 signaling pathway</t>
  </si>
  <si>
    <t>positive regulation of innate immune response</t>
  </si>
  <si>
    <t>Statistic: Component</t>
  </si>
  <si>
    <t xml:space="preserve">Total = </t>
  </si>
  <si>
    <t>Statistic: Function</t>
  </si>
  <si>
    <t>Statistic: Process</t>
  </si>
  <si>
    <t>Kinases with GO terms "Calcium …"  or "Calmodulin …" or "cAMP …"</t>
  </si>
  <si>
    <t>Calcium or calmodulin or cAMP regulated from GO</t>
  </si>
  <si>
    <t>Deshpande IMCD Phosphoproteomics</t>
  </si>
  <si>
    <t>Sanghi Protein Database</t>
  </si>
  <si>
    <t>Source</t>
  </si>
  <si>
    <t>Regulated Kinases in CD Cells</t>
  </si>
  <si>
    <t>Abelson tyrosine-protein kinase 2</t>
  </si>
  <si>
    <t>LLQHPST?CSDPEEEPTAPPAGQHTPETQEGGK</t>
  </si>
  <si>
    <t>Ambig.</t>
  </si>
  <si>
    <t>Receptor tyrosine-protein kinase erbB-2</t>
  </si>
  <si>
    <t>Mitogen-activated protein kinase kinase kinase 11</t>
  </si>
  <si>
    <t>Mitogen-activated protein kinase kinase kinase 2</t>
  </si>
  <si>
    <t>Mitogen-activated protein kinase kinase kinase 3</t>
  </si>
  <si>
    <t>IKPSQS?AGDINTIYQAPEPR</t>
  </si>
  <si>
    <t>Mitogen-activated protein kinase kinase kinase kinase 5</t>
  </si>
  <si>
    <t>Mitogen-activated protein kinase 1</t>
  </si>
  <si>
    <t>Mitogen-activated protein kinase 3</t>
  </si>
  <si>
    <t>MAP/microtubule affinity-regulating kinase 3</t>
  </si>
  <si>
    <t>Myosin light chain kinase, smooth muscle</t>
  </si>
  <si>
    <t>VPAIGSFS*PGEDRK</t>
  </si>
  <si>
    <t>Serine/threonine-protein kinase Nek4</t>
  </si>
  <si>
    <t>Nuclear receptor-binding protein 2</t>
  </si>
  <si>
    <t>Serine/threonine-protein kinase D2</t>
  </si>
  <si>
    <t>RLS*STSLASGHS*VR</t>
  </si>
  <si>
    <t>S*VVGTPAYLAPEVLLNQGYNR</t>
  </si>
  <si>
    <t>S711</t>
  </si>
  <si>
    <t>Receptor-interacting serine/threonine-protein kinase 1</t>
  </si>
  <si>
    <t>KEYPDQS*PVLQR</t>
  </si>
  <si>
    <t>S313</t>
  </si>
  <si>
    <t>Ribosomal protein S6 kinase alpha-3</t>
  </si>
  <si>
    <t>SCY1-like protein 2</t>
  </si>
  <si>
    <t>Datta regulated protein kinases in mpkCCD</t>
  </si>
  <si>
    <t>Regulated kinases</t>
  </si>
  <si>
    <t>Dups removed</t>
  </si>
  <si>
    <t>Reg by Ca Cam or cAMP?</t>
  </si>
  <si>
    <t xml:space="preserve">Datta data … </t>
  </si>
  <si>
    <t>KINASES</t>
  </si>
  <si>
    <t>Change in Phosphorylation</t>
  </si>
  <si>
    <t>GENISTEIN (25.00µM)</t>
  </si>
  <si>
    <t>GSK650394A (0.10µM)</t>
  </si>
  <si>
    <t>AS601245 (10.00µM)</t>
  </si>
  <si>
    <t xml:space="preserve">Fraction inhibition H89  </t>
  </si>
  <si>
    <t>fr remaining H-89 (10.00µM)</t>
  </si>
  <si>
    <t>fr remaining LY294002 (10.00µM)</t>
  </si>
  <si>
    <t>fr remaining STO 609 (1.00µM)</t>
  </si>
  <si>
    <t>Bayes Sum</t>
  </si>
  <si>
    <t>AQP2 fractions median Norm</t>
  </si>
  <si>
    <t>cyclin-dependent kinase 6</t>
  </si>
  <si>
    <t>MAP kinase-activated protein kinase 2</t>
  </si>
  <si>
    <t>MAP kinase-activated protein kinase 5</t>
  </si>
  <si>
    <t>MAPK/MAK/MRK overlapping kinase</t>
  </si>
  <si>
    <t>cyclin-dependent kinase 7</t>
  </si>
  <si>
    <t>tribbles homolog 3</t>
  </si>
  <si>
    <t>tribbles homolog 1</t>
  </si>
  <si>
    <t>TPM</t>
  </si>
  <si>
    <t xml:space="preserve">cyclin-dependent kinase 10 </t>
  </si>
  <si>
    <t xml:space="preserve">cyclin-dependent kinase 11B </t>
  </si>
  <si>
    <t xml:space="preserve">cyclin-dependent kinase 12 </t>
  </si>
  <si>
    <t xml:space="preserve">cyclin-dependent kinase 14 </t>
  </si>
  <si>
    <t xml:space="preserve">cyclin-dependent kinase 16 </t>
  </si>
  <si>
    <t xml:space="preserve">cyclin-dependent kinase 2 </t>
  </si>
  <si>
    <t xml:space="preserve">cyclin-dependent kinase 4 </t>
  </si>
  <si>
    <t xml:space="preserve">cyclin-dependent kinase 8 </t>
  </si>
  <si>
    <t xml:space="preserve">fibroblast growth factor receptor 2 </t>
  </si>
  <si>
    <t xml:space="preserve">interleukin-1 receptor-associated kinase 1 </t>
  </si>
  <si>
    <t xml:space="preserve">mitogen-activated protein kinase kinase kinase 7 </t>
  </si>
  <si>
    <t xml:space="preserve">mitogen-activated protein kinase kinase kinase kinase 2 </t>
  </si>
  <si>
    <t xml:space="preserve">mitogen-activated protein kinase kinase kinase kinase 3 </t>
  </si>
  <si>
    <t xml:space="preserve">mitogen-activated protein kinase kinase kinase kinase 4 </t>
  </si>
  <si>
    <t xml:space="preserve">mitogen-activated protein kinase 14 </t>
  </si>
  <si>
    <t xml:space="preserve">pyruvate dehydrogenase kinase, isoenzyme 2 </t>
  </si>
  <si>
    <t>phosphorylase b kinase gamma catalytic chain, skeletal muscle/heart isoform</t>
  </si>
  <si>
    <t>https://shop.carnabio.com/products/04-143</t>
  </si>
  <si>
    <t>https://www.carnabio.com/english/science/oneItem.cgi?id=115&amp;pid=286</t>
  </si>
  <si>
    <t>https://www.carnabio.com/english/science/oneItem.cgi?id=359&amp;pid=379</t>
  </si>
  <si>
    <t>https://www.carnabio.com/english/science/oneItem.cgi?id=65&amp;pid=386</t>
  </si>
  <si>
    <t>https://www.carnabio.com/english/science/oneItem.cgi?id=19&amp;pid=137</t>
  </si>
  <si>
    <t>https://www.carnabio.com/english/science/oneItem.cgi?id=270&amp;pid=285</t>
  </si>
  <si>
    <t>https://www.carnabio.com/english/science/oneItem.cgi?id=284&amp;pid=254</t>
  </si>
  <si>
    <t>https://www.carnabio.com/english/science/oneItem.cgi?id=447&amp;pid=376</t>
  </si>
  <si>
    <t>Moesin-derived peptide</t>
  </si>
  <si>
    <t>Substrate peptide</t>
  </si>
  <si>
    <t>https://www.carnabio.com/english/science/oneItem.cgi?id=302&amp;pid=194</t>
  </si>
  <si>
    <t>https://www.carnabio.com/english/science/oneItem.cgi?id=403&amp;pid=135</t>
  </si>
  <si>
    <t>https://www.carnabio.com/english/science/oneItem.cgi?id=363&amp;pid=172</t>
  </si>
  <si>
    <t>https://www.carnabio.com/english/science/oneItem.cgi?id=328&amp;pid=256</t>
  </si>
  <si>
    <t>https://www.carnabio.com/english/science/oneItem.cgi?id=61&amp;pid=335</t>
  </si>
  <si>
    <t>https://www.anaspec.com/products/product.asp?id=35464&amp;productid=16633</t>
  </si>
  <si>
    <t>https://www.anaspec.com/products/product.asp?id=35286&amp;productid=17687</t>
  </si>
  <si>
    <t>https://www.anaspec.com/products/productcategory.asp?id=482</t>
  </si>
  <si>
    <t>https://www.anaspec.com/products/product.asp?id=35780&amp;productid=16527</t>
  </si>
  <si>
    <t>https://www.anaspec.com/products/product.asp?id=35585&amp;productid=16719</t>
  </si>
  <si>
    <t>https://www.anaspec.com/products/product.asp?id=35704&amp;productid=16828</t>
  </si>
  <si>
    <t>https://www.anaspec.com/products/product.asp?id=53348&amp;productid=30705</t>
  </si>
  <si>
    <t>http://www.emdmillipore.com/US/en/product/CHKtide-CHK1-CHK2-substrate-peptide,MM_NF-12-373?ReferrerURL=https%3A%2F%2Fwww.google.com%2F#documentation</t>
  </si>
  <si>
    <t>PKSPKARKKL</t>
  </si>
  <si>
    <t>https://www.biosyn.com/catalog-peptides/product/cdk7tide.aspx</t>
  </si>
  <si>
    <t>https://www.anaspec.com/products/product.asp?id=48340</t>
  </si>
  <si>
    <t>Generic LSNMNSDGEFLRTSCGSPNYRRR</t>
  </si>
  <si>
    <t>Camkk2 AKPKGNKDYHLQTCCGSLAYRRR,</t>
  </si>
  <si>
    <t>http://mrcppureagents.dundee.ac.uk/reagents-substrate-peptides</t>
  </si>
  <si>
    <t>Fraction Inhibition Y27632</t>
  </si>
  <si>
    <t>Screen Conc: 10.00µM</t>
  </si>
  <si>
    <t>Kinase</t>
  </si>
  <si>
    <t>% Activity Remaining Sort descending</t>
  </si>
  <si>
    <t>Standard Deviation</t>
  </si>
  <si>
    <t>Aurora C</t>
  </si>
  <si>
    <t>CAMKK alpha</t>
  </si>
  <si>
    <t>Dundee Kinase Name</t>
  </si>
  <si>
    <t>Fraction inhibition</t>
  </si>
  <si>
    <t>Y27632</t>
  </si>
  <si>
    <t>Calculations in this page are the same for all input phospho-peptides</t>
  </si>
  <si>
    <t>Default Percentile Threshold</t>
  </si>
  <si>
    <t>Minimum 1-MBF</t>
  </si>
  <si>
    <t xml:space="preserve">Color-coded dat set referenced in "Readme 2". </t>
  </si>
  <si>
    <t>&gt;&gt;&gt;&gt;&gt;&gt;&gt;&gt;&gt;&gt;&gt;&gt;&gt;&gt;&gt;&gt;&gt;&gt;</t>
  </si>
  <si>
    <t>IMCD RNA-Seq</t>
  </si>
  <si>
    <t>mpkCCD RNA-Seq</t>
  </si>
  <si>
    <t>KTEA proteome IMCD</t>
  </si>
  <si>
    <t>mouse mpkCCD proteome</t>
  </si>
  <si>
    <t>Background Override</t>
  </si>
  <si>
    <t>Background</t>
  </si>
  <si>
    <t>Total Joint</t>
  </si>
  <si>
    <t>None</t>
  </si>
  <si>
    <t>Annotation</t>
  </si>
  <si>
    <t>Starting Probability</t>
  </si>
  <si>
    <t>Z</t>
  </si>
  <si>
    <t>1-MBF</t>
  </si>
  <si>
    <t>1-MBF Norm</t>
  </si>
  <si>
    <t>Joint</t>
  </si>
  <si>
    <t>Posterior</t>
  </si>
  <si>
    <t>expression</t>
  </si>
  <si>
    <t>abundance</t>
  </si>
  <si>
    <t>Rank</t>
  </si>
  <si>
    <t>Percentile</t>
  </si>
  <si>
    <t>Chen IMCD TPM xth percentile</t>
  </si>
  <si>
    <t>Isobe mpkCCD xth percentile</t>
  </si>
  <si>
    <t>KTEA Proteome IMCD xth percentile</t>
  </si>
  <si>
    <t>mouse mpkCCD proteome xth percentile</t>
  </si>
  <si>
    <t xml:space="preserve">casein kinase I isoform alpha </t>
  </si>
  <si>
    <t xml:space="preserve">cAMP-dependent protein kinase catalytic subunit alpha </t>
  </si>
  <si>
    <t xml:space="preserve">serine/threonine-protein kinase A-Raf </t>
  </si>
  <si>
    <t xml:space="preserve">STE20-like serine/threonine-protein kinase </t>
  </si>
  <si>
    <t xml:space="preserve">5'-AMP-activated protein kinase catalytic subunit alpha-1 </t>
  </si>
  <si>
    <t xml:space="preserve">casein kinase I isoform delta </t>
  </si>
  <si>
    <t xml:space="preserve">calcium/calmodulin-dependent protein kinase type II subunit delta </t>
  </si>
  <si>
    <t>serine/threonine-protein kinase 24</t>
  </si>
  <si>
    <t xml:space="preserve">glycogen synthase kinase-3 beta </t>
  </si>
  <si>
    <t>cyclin-dependent-like kinase 5</t>
  </si>
  <si>
    <t>serine/threonine-protein kinase 25</t>
  </si>
  <si>
    <t xml:space="preserve">serine/threonine-protein kinase MARK2 </t>
  </si>
  <si>
    <t xml:space="preserve">neuronal proto-oncogene tyrosine-protein kinase Src </t>
  </si>
  <si>
    <t xml:space="preserve">nuclear receptor-binding protein </t>
  </si>
  <si>
    <t xml:space="preserve">calcium/calmodulin-dependent protein kinase kinase 2 </t>
  </si>
  <si>
    <t>casein kinase II subunit alpha</t>
  </si>
  <si>
    <t xml:space="preserve">cyclin-G-associated kinase </t>
  </si>
  <si>
    <t>serine/threonine-protein kinase N2</t>
  </si>
  <si>
    <t xml:space="preserve">MAP/microtubule affinity-regulating kinase 3 </t>
  </si>
  <si>
    <t xml:space="preserve">protein kinase C delta type </t>
  </si>
  <si>
    <t>cyclin-dependent kinase-like 1</t>
  </si>
  <si>
    <t>-</t>
  </si>
  <si>
    <t xml:space="preserve">RAC-alpha serine/threonine-protein kinase </t>
  </si>
  <si>
    <t xml:space="preserve">serine/threonine-protein kinase Sgk1 </t>
  </si>
  <si>
    <t>MAP kinase-interacting serine/threonine-protein kinase 2</t>
  </si>
  <si>
    <t>mitogen-activated protein kinase 9 isoform alpha1</t>
  </si>
  <si>
    <t>STE20/SPS1-related proline-alanine-rich protein kinase</t>
  </si>
  <si>
    <t>tyrosine-protein kinase Yes</t>
  </si>
  <si>
    <t>dual specificity protein kinase CLK1</t>
  </si>
  <si>
    <t>serine/threonine-protein kinase pim-3</t>
  </si>
  <si>
    <t xml:space="preserve">casein kinase I isoform gamma-2 </t>
  </si>
  <si>
    <t xml:space="preserve">casein kinase I isoform epsilon </t>
  </si>
  <si>
    <t xml:space="preserve">N-terminal kinase-like protein </t>
  </si>
  <si>
    <t xml:space="preserve">epidermal growth factor receptor  </t>
  </si>
  <si>
    <t xml:space="preserve">tyrosine-protein kinase Lyn </t>
  </si>
  <si>
    <t xml:space="preserve">hepatocyte growth factor receptor </t>
  </si>
  <si>
    <t>serine/threonine-protein kinase PAK 4</t>
  </si>
  <si>
    <t xml:space="preserve">LIM domain kinase 2 </t>
  </si>
  <si>
    <t xml:space="preserve">homeodomain-interacting protein kinase 1 </t>
  </si>
  <si>
    <t>calcium/calmodulin-dependent protein kinase type 1</t>
  </si>
  <si>
    <t>receptor-interacting serine/threonine-protein kinase 4</t>
  </si>
  <si>
    <t xml:space="preserve">RAF proto-oncogene serine/threonine-protein kinase </t>
  </si>
  <si>
    <t xml:space="preserve">serine/threonine-protein kinase N1 </t>
  </si>
  <si>
    <t>serine/threonine-protein kinase Nek9</t>
  </si>
  <si>
    <t xml:space="preserve">TGF-beta receptor type-2  </t>
  </si>
  <si>
    <t xml:space="preserve">dual specificity protein kinase CLK2 </t>
  </si>
  <si>
    <t xml:space="preserve">inhibitor of nuclear factor kappa-B kinase subunit alpha </t>
  </si>
  <si>
    <t xml:space="preserve">serine/threonine-protein kinase Nek7 </t>
  </si>
  <si>
    <t xml:space="preserve">bone morphogenetic protein receptor type-1A </t>
  </si>
  <si>
    <t>fas-activated serine/threonine kinase</t>
  </si>
  <si>
    <t xml:space="preserve">ribosomal protein S6 kinase alpha-3 </t>
  </si>
  <si>
    <t xml:space="preserve">tyrosine-protein kinase RYK  </t>
  </si>
  <si>
    <t xml:space="preserve">3-phosphoinositide-dependent protein kinase 1 </t>
  </si>
  <si>
    <t xml:space="preserve">focal adhesion kinase 1 </t>
  </si>
  <si>
    <t>serine/threonine-protein kinase PRP4 homolog</t>
  </si>
  <si>
    <t>phosphoinositide 3-kinase regulatory subunit 4</t>
  </si>
  <si>
    <t xml:space="preserve">SCY1-like protein 2 </t>
  </si>
  <si>
    <t xml:space="preserve">ribosomal protein S6 kinase alpha-1 </t>
  </si>
  <si>
    <t>interferon-induced, double-stranded RNA-activated protein kinase</t>
  </si>
  <si>
    <t>serine/threonine-protein kinase OSR1</t>
  </si>
  <si>
    <t>serine/threonine-protein kinase MRCK gamma</t>
  </si>
  <si>
    <t>serine/threonine-protein kinase 16</t>
  </si>
  <si>
    <t>serine/threonine-protein kinase 38</t>
  </si>
  <si>
    <t>tyrosine-protein kinase STYK1</t>
  </si>
  <si>
    <t>serine/threonine-protein kinase WNK4</t>
  </si>
  <si>
    <t>serine/threonine-protein kinase NLK</t>
  </si>
  <si>
    <t xml:space="preserve">cAMP-dependent protein kinase catalytic subunit beta </t>
  </si>
  <si>
    <t>inactive serine/threonine-protein kinase VRK3</t>
  </si>
  <si>
    <t>rho-associated protein kinase 1</t>
  </si>
  <si>
    <t xml:space="preserve">serine/threonine-protein kinase PAK 3 </t>
  </si>
  <si>
    <t xml:space="preserve">calcium/calmodulin-dependent protein kinase type II subunit alpha  </t>
  </si>
  <si>
    <t xml:space="preserve">calcium/calmodulin-dependent protein kinase type II subunit gamma </t>
  </si>
  <si>
    <t xml:space="preserve">serine/threonine-protein kinase PAK 1 </t>
  </si>
  <si>
    <t>insulin receptor  preproprotein</t>
  </si>
  <si>
    <t xml:space="preserve">tyrosine-protein kinase JAK1 </t>
  </si>
  <si>
    <t xml:space="preserve">phosphorylase b kinase gamma catalytic chain, liver/testis isoform </t>
  </si>
  <si>
    <t xml:space="preserve">calcium/calmodulin-dependent protein kinase type II subunit beta </t>
  </si>
  <si>
    <t xml:space="preserve">inhibitor of nuclear factor kappa-B kinase subunit beta </t>
  </si>
  <si>
    <t xml:space="preserve">peripheral plasma membrane protein CASK </t>
  </si>
  <si>
    <t xml:space="preserve">AP2 associated kinase 1 </t>
  </si>
  <si>
    <t>dual specificity testis-specific protein kinase 1</t>
  </si>
  <si>
    <t xml:space="preserve">mitogen-activated protein kinase 8 </t>
  </si>
  <si>
    <t>tyrosine-protein kinase HCK isoform p56Hck</t>
  </si>
  <si>
    <t xml:space="preserve">tyrosine-protein kinase Fyn </t>
  </si>
  <si>
    <t xml:space="preserve">serine/threonine-protein kinase PINK1, mitochondrial </t>
  </si>
  <si>
    <t xml:space="preserve">mitogen-activated protein kinase 10 </t>
  </si>
  <si>
    <t>PX domain-containing protein kinase-like protein short isoform</t>
  </si>
  <si>
    <t xml:space="preserve">dual specificity protein kinase CLK4 </t>
  </si>
  <si>
    <t>cyclin-dependent kinase 20</t>
  </si>
  <si>
    <t xml:space="preserve">mixed lineage kinase domain-like protein </t>
  </si>
  <si>
    <t>serine/threonine-protein kinase ULK2</t>
  </si>
  <si>
    <t xml:space="preserve">proto-oncogene tyrosine-protein kinase LCK </t>
  </si>
  <si>
    <t xml:space="preserve">mast/stem cell growth factor receptor Kit  </t>
  </si>
  <si>
    <t xml:space="preserve">homeodomain-interacting protein kinase 2 </t>
  </si>
  <si>
    <t>dual specificity protein kinase CLK3</t>
  </si>
  <si>
    <t>tyrosine-protein kinase SYK</t>
  </si>
  <si>
    <t xml:space="preserve">receptor-type tyrosine-protein kinase FLT3 </t>
  </si>
  <si>
    <t xml:space="preserve">serine/threonine-protein kinase 38-like </t>
  </si>
  <si>
    <t xml:space="preserve">death-associated protein kinase 3 </t>
  </si>
  <si>
    <t xml:space="preserve">homeodomain-interacting protein kinase 3 </t>
  </si>
  <si>
    <t>serine/threonine-protein kinase DCLK3</t>
  </si>
  <si>
    <t xml:space="preserve">protein kinase C zeta type </t>
  </si>
  <si>
    <t xml:space="preserve">platelet-derived growth factor receptor alpha  </t>
  </si>
  <si>
    <t xml:space="preserve">platelet-derived growth factor receptor beta  </t>
  </si>
  <si>
    <t xml:space="preserve">cyclin-dependent kinase 15 </t>
  </si>
  <si>
    <t>RAC-beta serine/threonine-protein kinase</t>
  </si>
  <si>
    <t xml:space="preserve">[Pyruvate dehydrogenase (acetyl-transferring)] kinase isozyme 1, mitochondrial </t>
  </si>
  <si>
    <t xml:space="preserve">receptor tyrosine-protein kinase erbB-2 </t>
  </si>
  <si>
    <t>serine/threonine-protein kinase PLK2</t>
  </si>
  <si>
    <t xml:space="preserve">[3-methyl-2-oxobutanoate dehydrogenase [lipoamide]] kinase, mitochondrial </t>
  </si>
  <si>
    <t xml:space="preserve">microtubule-associated serine/threonine-protein kinase 2 </t>
  </si>
  <si>
    <t xml:space="preserve">misshapen-like kinase 1 </t>
  </si>
  <si>
    <t>STE20-related kinase adapter protein beta</t>
  </si>
  <si>
    <t>myosin light chain kinase 2, skeletal/cardiac muscle</t>
  </si>
  <si>
    <t>cyclin-dependent kinase 17</t>
  </si>
  <si>
    <t>serine/threonine-protein kinase STK11 isoform S</t>
  </si>
  <si>
    <t>eukaryotic translation initiation factor 2-alpha kinase 1</t>
  </si>
  <si>
    <t>leucine-rich repeat serine/threonine-protein kinase 1</t>
  </si>
  <si>
    <t xml:space="preserve">serine/threonine-protein kinase ULK1 </t>
  </si>
  <si>
    <t xml:space="preserve">NUAK family SNF1-like kinase 2 </t>
  </si>
  <si>
    <t xml:space="preserve">ephrin type-A receptor 2 </t>
  </si>
  <si>
    <t>serine/threonine-protein kinase Nek8</t>
  </si>
  <si>
    <t xml:space="preserve">vascular endothelial growth factor receptor 1  </t>
  </si>
  <si>
    <t xml:space="preserve">vascular endothelial growth factor receptor 2  </t>
  </si>
  <si>
    <t>tyrosine-protein kinase Blk</t>
  </si>
  <si>
    <t xml:space="preserve">SRSF protein kinase 2 </t>
  </si>
  <si>
    <t xml:space="preserve">vascular endothelial growth factor receptor 3 </t>
  </si>
  <si>
    <t>tyrosine-protein kinase Fgr</t>
  </si>
  <si>
    <t xml:space="preserve">cyclin-dependent kinase 13 </t>
  </si>
  <si>
    <t>receptor-interacting serine/threonine-protein kinase 1</t>
  </si>
  <si>
    <t>ribosomal protein S6 kinase beta-2</t>
  </si>
  <si>
    <t xml:space="preserve">mitogen-activated protein kinase 7 </t>
  </si>
  <si>
    <t xml:space="preserve">serine/threonine-protein kinase MAK </t>
  </si>
  <si>
    <t xml:space="preserve">interleukin-1 receptor-associated kinase-like 2 </t>
  </si>
  <si>
    <t>uncharacterized aarF domain-containing protein kinase 5</t>
  </si>
  <si>
    <t xml:space="preserve">inactive tyrosine-protein kinase 7 </t>
  </si>
  <si>
    <t xml:space="preserve">serine/threonine-protein kinase LATS2 </t>
  </si>
  <si>
    <t xml:space="preserve">activin receptor type-2B  </t>
  </si>
  <si>
    <t>serine/threonine-protein kinase RIO3</t>
  </si>
  <si>
    <t xml:space="preserve">myosin light chain kinase 3 </t>
  </si>
  <si>
    <t xml:space="preserve">serine/threonine-protein kinase PLK3 </t>
  </si>
  <si>
    <t/>
  </si>
  <si>
    <t>G protein-coupled receptor kinase 6 isoform i</t>
  </si>
  <si>
    <t xml:space="preserve">epithelial discoidin domain-containing receptor 1  </t>
  </si>
  <si>
    <t>ribosomal protein S6 kinase alpha-4</t>
  </si>
  <si>
    <t xml:space="preserve">serine/threonine-protein kinase WNK1 </t>
  </si>
  <si>
    <t>serine/threonine-protein kinase ICK</t>
  </si>
  <si>
    <t xml:space="preserve">calcium/calmodulin-dependent protein kinase type 1D </t>
  </si>
  <si>
    <t>serine/threonine-protein kinase mTOR</t>
  </si>
  <si>
    <t>serine/threonine-protein kinase ULK3</t>
  </si>
  <si>
    <t xml:space="preserve">ephrin type-A receptor 1 </t>
  </si>
  <si>
    <t xml:space="preserve">serine/threonine-protein kinase Kist </t>
  </si>
  <si>
    <t>mitotic checkpoint serine/threonine-protein kinase BUB1 beta</t>
  </si>
  <si>
    <t xml:space="preserve">transient receptor potential cation channel subfamily M member 7 </t>
  </si>
  <si>
    <t>serine/threonine-protein kinase PDIK1L</t>
  </si>
  <si>
    <t xml:space="preserve">receptor tyrosine-protein kinase erbB-3 </t>
  </si>
  <si>
    <t xml:space="preserve">serine/threonine-protein kinase 4 </t>
  </si>
  <si>
    <t xml:space="preserve">ephrin type-B receptor 4  </t>
  </si>
  <si>
    <t xml:space="preserve">fibroblast growth factor receptor 1  </t>
  </si>
  <si>
    <t xml:space="preserve">MAP kinase-activated protein kinase 3 </t>
  </si>
  <si>
    <t>SNF-related serine/threonine-protein kinase</t>
  </si>
  <si>
    <t xml:space="preserve">bone morphogenetic protein receptor type-1B  </t>
  </si>
  <si>
    <t>tyrosine-protein kinase JAK2</t>
  </si>
  <si>
    <t xml:space="preserve">fibroblast growth factor receptor 3  </t>
  </si>
  <si>
    <t>lymphokine-activated killer T-cell-originated protein kinase</t>
  </si>
  <si>
    <t xml:space="preserve">PAN2-PAN3 deadenylation complex subunit Pan3 </t>
  </si>
  <si>
    <t xml:space="preserve">serine/threonine-protein kinase pim-1 </t>
  </si>
  <si>
    <t>serine/threonine-protein kinase H1</t>
  </si>
  <si>
    <t>membrane-associated tyrosine- and threonine-specific cdc2-inhibitory kinase</t>
  </si>
  <si>
    <t xml:space="preserve">serine/threonine-protein kinase PLK4 </t>
  </si>
  <si>
    <t>serine/threonine-protein kinase RIO1</t>
  </si>
  <si>
    <t xml:space="preserve">non-receptor tyrosine-protein kinase TYK2 </t>
  </si>
  <si>
    <t xml:space="preserve">aurora kinase A </t>
  </si>
  <si>
    <t>serine/threonine-protein kinase PAK 6</t>
  </si>
  <si>
    <t xml:space="preserve">myotonin-protein kinase </t>
  </si>
  <si>
    <t xml:space="preserve">fibroblast growth factor receptor 4 </t>
  </si>
  <si>
    <t xml:space="preserve">mitogen-activated protein kinase kinase kinase 4 </t>
  </si>
  <si>
    <t xml:space="preserve">aarF domain-containing protein kinase 1  </t>
  </si>
  <si>
    <t xml:space="preserve">STE20-related kinase adapter protein alpha </t>
  </si>
  <si>
    <t xml:space="preserve">serine/threonine-protein kinase tousled-like 2 </t>
  </si>
  <si>
    <t>serine/threonine-protein kinase TAO1</t>
  </si>
  <si>
    <t xml:space="preserve">tyrosine-protein kinase ABL1 </t>
  </si>
  <si>
    <t>cAMP-dependent protein kinase catalytic subunit PRKX</t>
  </si>
  <si>
    <t xml:space="preserve">activin receptor type-2A </t>
  </si>
  <si>
    <t>triple functional domain protein</t>
  </si>
  <si>
    <t>interleukin-1 receptor-associated kinase 4</t>
  </si>
  <si>
    <t xml:space="preserve">dual specificity tyrosine-phosphorylation-regulated kinase 1A </t>
  </si>
  <si>
    <t xml:space="preserve">serine/threonine-protein kinase LMTK1 </t>
  </si>
  <si>
    <t xml:space="preserve">tyrosine-protein kinase ABL2 </t>
  </si>
  <si>
    <t xml:space="preserve">activin receptor type-1 </t>
  </si>
  <si>
    <t xml:space="preserve">activin receptor type-1B </t>
  </si>
  <si>
    <t xml:space="preserve">activin receptor type-1C  </t>
  </si>
  <si>
    <t xml:space="preserve">serine/threonine-protein kinase receptor R3  </t>
  </si>
  <si>
    <t>uncharacterized aarF domain-containing protein kinase 2</t>
  </si>
  <si>
    <t>RAC-gamma serine/threonine-protein kinase</t>
  </si>
  <si>
    <t xml:space="preserve">ALK tyrosine kinase receptor </t>
  </si>
  <si>
    <t>alpha-protein kinase 1</t>
  </si>
  <si>
    <t>alpha-protein kinase 2</t>
  </si>
  <si>
    <t>alpha-protein kinase 3</t>
  </si>
  <si>
    <t xml:space="preserve">anti-Muellerian hormone type-2 receptor </t>
  </si>
  <si>
    <t xml:space="preserve">ankyrin repeat and protein kinase domain-containing protein 1 </t>
  </si>
  <si>
    <t>serine-protein kinase ATM</t>
  </si>
  <si>
    <t>serine/threonine-protein kinase ATR</t>
  </si>
  <si>
    <t xml:space="preserve">aurora kinase C </t>
  </si>
  <si>
    <t xml:space="preserve">tyrosine-protein kinase receptor UFO  </t>
  </si>
  <si>
    <t>BMP-2-inducible protein kinase</t>
  </si>
  <si>
    <t xml:space="preserve">bone morphogenetic protein receptor type-2 </t>
  </si>
  <si>
    <t>cytoplasmic tyrosine-protein kinase BMX</t>
  </si>
  <si>
    <t>serine/threonine-protein kinase B-raf</t>
  </si>
  <si>
    <t xml:space="preserve">serine/threonine-protein kinase BRSK1 </t>
  </si>
  <si>
    <t>serine/threonine-protein kinase BRSK2 isoform gamma</t>
  </si>
  <si>
    <t>tyrosine-protein kinase BTK</t>
  </si>
  <si>
    <t xml:space="preserve">mitotic checkpoint serine/threonine-protein kinase BUB1 </t>
  </si>
  <si>
    <t>calcium/calmodulin-dependent protein kinase type 1G</t>
  </si>
  <si>
    <t>calcium/calmodulin-dependent protein kinase type IV</t>
  </si>
  <si>
    <t>calcium/calmodulin-dependent protein kinase kinase 1</t>
  </si>
  <si>
    <t>caM kinase-like vesicle-associated protein</t>
  </si>
  <si>
    <t>serine/threonine-protein kinase MRCK alpha 1</t>
  </si>
  <si>
    <t xml:space="preserve">cell division cycle 7-related protein kinase </t>
  </si>
  <si>
    <t xml:space="preserve">cyclin-dependent kinase 19 </t>
  </si>
  <si>
    <t>cyclin-dependent kinase 3 isoform X3</t>
  </si>
  <si>
    <t xml:space="preserve">cyclin-dependent kinase-like 2 </t>
  </si>
  <si>
    <t xml:space="preserve">cyclin-dependent kinase-like 3 </t>
  </si>
  <si>
    <t>cyclin-dependent kinase-like 4</t>
  </si>
  <si>
    <t>cyclin-dependent kinase-like 5</t>
  </si>
  <si>
    <t>serine/threonine-protein kinase Chk1</t>
  </si>
  <si>
    <t xml:space="preserve">serine/threonine-protein kinase Chk2 </t>
  </si>
  <si>
    <t>citron Rho-interacting kinase</t>
  </si>
  <si>
    <t xml:space="preserve">macrophage colony-stimulating factor 1 receptor </t>
  </si>
  <si>
    <t>casein kinase I isoform gamma-1</t>
  </si>
  <si>
    <t>casein kinase I isoform gamma-3</t>
  </si>
  <si>
    <t xml:space="preserve">death-associated protein kinase 1 </t>
  </si>
  <si>
    <t>death-associated protein kinase 2</t>
  </si>
  <si>
    <t>serine/threonine-protein kinase DCLK1 1</t>
  </si>
  <si>
    <t xml:space="preserve">serine/threonine-protein kinase DCLK2 </t>
  </si>
  <si>
    <t xml:space="preserve">discoidin domain-containing receptor 2 </t>
  </si>
  <si>
    <t>dual specificity tyrosine-phosphorylation-regulated kinase 1B isoform p75</t>
  </si>
  <si>
    <t>dual specificity tyrosine-phosphorylation-regulated kinase 2</t>
  </si>
  <si>
    <t>dual specificity tyrosine-phosphorylation-regulated kinase 3</t>
  </si>
  <si>
    <t>dual specificity tyrosine-phosphorylation-regulated kinase 4</t>
  </si>
  <si>
    <t xml:space="preserve">eukaryotic translation initiation factor 2-alpha kinase 3  </t>
  </si>
  <si>
    <t xml:space="preserve">eIF-2-alpha kinase GCN2 </t>
  </si>
  <si>
    <t xml:space="preserve">ephrin type-A receptor 10  </t>
  </si>
  <si>
    <t xml:space="preserve">ephrin type-A receptor 3  </t>
  </si>
  <si>
    <t xml:space="preserve">ephrin type-A receptor 4 </t>
  </si>
  <si>
    <t xml:space="preserve">ephrin type-A receptor 5 </t>
  </si>
  <si>
    <t>ephrin type-A receptor 6</t>
  </si>
  <si>
    <t xml:space="preserve">ephrin type-A receptor 7  </t>
  </si>
  <si>
    <t xml:space="preserve">ephrin type-A receptor 8 </t>
  </si>
  <si>
    <t xml:space="preserve">ephrin type-B receptor 1  </t>
  </si>
  <si>
    <t xml:space="preserve">ephrin type-B receptor 2  </t>
  </si>
  <si>
    <t xml:space="preserve">ephrin type-B receptor 3 </t>
  </si>
  <si>
    <t xml:space="preserve">ephrin type-B receptor 6 </t>
  </si>
  <si>
    <t xml:space="preserve">receptor tyrosine-protein kinase erbB-4 </t>
  </si>
  <si>
    <t xml:space="preserve">serine/threonine-protein kinase/endoribonuclease IRE1 </t>
  </si>
  <si>
    <t xml:space="preserve">serine/threonine-protein kinase/endoribonuclease IRE2  </t>
  </si>
  <si>
    <t xml:space="preserve">tyrosine-protein kinase Fer </t>
  </si>
  <si>
    <t>tyrosine-protein kinase Fes/Fps</t>
  </si>
  <si>
    <t>GM4776</t>
  </si>
  <si>
    <t>GM4922</t>
  </si>
  <si>
    <t>sperm motility kinase Z</t>
  </si>
  <si>
    <t>GM7168</t>
  </si>
  <si>
    <t>sperm motility kinase Y</t>
  </si>
  <si>
    <t>rhodopsin kinase GRK1</t>
  </si>
  <si>
    <t xml:space="preserve">G protein-coupled receptor kinase 4 </t>
  </si>
  <si>
    <t xml:space="preserve">heat-stable enterotoxin receptor  </t>
  </si>
  <si>
    <t xml:space="preserve">guanylate cyclase D </t>
  </si>
  <si>
    <t>GUCY2E</t>
  </si>
  <si>
    <t xml:space="preserve">retinal guanylyl cyclase 1 </t>
  </si>
  <si>
    <t xml:space="preserve">retinal guanylyl cyclase 2 </t>
  </si>
  <si>
    <t>GUCY2G</t>
  </si>
  <si>
    <t xml:space="preserve">guanylate cyclase 2G </t>
  </si>
  <si>
    <t>homeodomain-interacting protein kinase 4</t>
  </si>
  <si>
    <t>hormonally up-regulated neu tumor-associated kinase</t>
  </si>
  <si>
    <t xml:space="preserve">insulin-like growth factor 1 receptor </t>
  </si>
  <si>
    <t>inhibitor of nuclear factor kappa-B kinase subunit epsilon</t>
  </si>
  <si>
    <t xml:space="preserve">insulin receptor-related protein </t>
  </si>
  <si>
    <t xml:space="preserve">interleukin-1 receptor-associated kinase 3 </t>
  </si>
  <si>
    <t xml:space="preserve">tyrosine-protein kinase ITK/TSK </t>
  </si>
  <si>
    <t>tyrosine-protein kinase JAK3</t>
  </si>
  <si>
    <t xml:space="preserve">kalirin </t>
  </si>
  <si>
    <t xml:space="preserve">kinase suppressor of Ras 1 </t>
  </si>
  <si>
    <t>kinase suppressor of Ras 2</t>
  </si>
  <si>
    <t>serine/threonine-protein kinase LATS1</t>
  </si>
  <si>
    <t xml:space="preserve">LIM domain kinase 1 </t>
  </si>
  <si>
    <t xml:space="preserve">serine/threonine-protein kinase LMTK2 </t>
  </si>
  <si>
    <t xml:space="preserve">serine/threonine-protein kinase LMTK3 </t>
  </si>
  <si>
    <t>leucine-rich repeat serine/threonine-protein kinase 2</t>
  </si>
  <si>
    <t xml:space="preserve">leukocyte tyrosine kinase receptor  </t>
  </si>
  <si>
    <t xml:space="preserve">mitogen-activated protein kinase kinase kinase 9 </t>
  </si>
  <si>
    <t xml:space="preserve">mitogen-activated protein kinase kinase kinase kinase 1 </t>
  </si>
  <si>
    <t xml:space="preserve">mitogen-activated protein kinase 4 </t>
  </si>
  <si>
    <t xml:space="preserve">serine/threonine-protein kinase MARK1 </t>
  </si>
  <si>
    <t xml:space="preserve">MAP/microtubule affinity-regulating kinase 4 </t>
  </si>
  <si>
    <t>microtubule-associated serine/threonine-protein kinase 1</t>
  </si>
  <si>
    <t>microtubule-associated serine/threonine-protein kinase 3</t>
  </si>
  <si>
    <t>microtubule-associated serine/threonine-protein kinase 4</t>
  </si>
  <si>
    <t>serine/threonine-protein kinase greatwall</t>
  </si>
  <si>
    <t xml:space="preserve">megakaryocyte-associated tyrosine-protein kinase </t>
  </si>
  <si>
    <t xml:space="preserve">tyrosine-protein kinase Mer </t>
  </si>
  <si>
    <t xml:space="preserve">MAP kinase-interacting serine/threonine-protein kinase 1 </t>
  </si>
  <si>
    <t>proto-oncogene serine/threonine-protein kinase mos</t>
  </si>
  <si>
    <t xml:space="preserve">macrophage-stimulating protein receptor </t>
  </si>
  <si>
    <t xml:space="preserve">muscle, skeletal receptor tyrosine-protein kinase </t>
  </si>
  <si>
    <t>myosin-IIIa</t>
  </si>
  <si>
    <t>myosin-IIIb</t>
  </si>
  <si>
    <t xml:space="preserve">serine/threonine-protein kinase Nek1 </t>
  </si>
  <si>
    <t xml:space="preserve">serine/threonine-protein kinase Nek10 </t>
  </si>
  <si>
    <t>serine/threonine-protein kinase Nek11</t>
  </si>
  <si>
    <t>serine/threonine-protein kinase Nek2</t>
  </si>
  <si>
    <t xml:space="preserve">serine/threonine-protein kinase Nek3 </t>
  </si>
  <si>
    <t xml:space="preserve">serine/threonine-protein kinase Nek4 </t>
  </si>
  <si>
    <t xml:space="preserve">serine/threonine-protein kinase Nek5 </t>
  </si>
  <si>
    <t>serine/threonine-protein kinase Nek6</t>
  </si>
  <si>
    <t xml:space="preserve">atrial natriuretic peptide receptor 1 </t>
  </si>
  <si>
    <t xml:space="preserve">atrial natriuretic peptide receptor 2  </t>
  </si>
  <si>
    <t xml:space="preserve">nuclear receptor-binding protein 2 </t>
  </si>
  <si>
    <t>nik-related protein kinase</t>
  </si>
  <si>
    <t xml:space="preserve">high affinity nerve growth factor receptor </t>
  </si>
  <si>
    <t xml:space="preserve">BDNF/NT-3 growth factors receptor  </t>
  </si>
  <si>
    <t xml:space="preserve">NT-3 growth factor receptor  </t>
  </si>
  <si>
    <t>NUAK family SNF1-like kinase 1</t>
  </si>
  <si>
    <t xml:space="preserve">obscurin </t>
  </si>
  <si>
    <t>PAS domain-containing serine/threonine-protein kinase</t>
  </si>
  <si>
    <t>[Pyruvate dehydrogenase (acetyl-transferring)] kinase isozyme 4, mitochondrial</t>
  </si>
  <si>
    <t>inactive tyrosine-protein kinase PEAK1</t>
  </si>
  <si>
    <t>phosphatidylinositol 4,5-bisphosphate 3-kinase catalytic subunit alpha isoform</t>
  </si>
  <si>
    <t>phosphatidylinositol 4,5-bisphosphate 3-kinase catalytic subunit gamma isoform</t>
  </si>
  <si>
    <t>serine/threonine-protein kinase pim-2</t>
  </si>
  <si>
    <t xml:space="preserve">extracellular tyrosine-protein kinase PKDCC </t>
  </si>
  <si>
    <t>serine/threonine-protein kinase N3</t>
  </si>
  <si>
    <t>serine/threonine-protein kinase PLK1</t>
  </si>
  <si>
    <t xml:space="preserve">inactive serine/threonine-protein kinase PLK5 </t>
  </si>
  <si>
    <t>calcium/calmodulin-dependent protein kinase type 1B</t>
  </si>
  <si>
    <t>protein O-mannose kinase</t>
  </si>
  <si>
    <t xml:space="preserve">5'-AMP-activated protein kinase catalytic subunit alpha-2 </t>
  </si>
  <si>
    <t>protein kinase C alpha type</t>
  </si>
  <si>
    <t xml:space="preserve">protein kinase C beta type </t>
  </si>
  <si>
    <t>protein kinase C epsilon type</t>
  </si>
  <si>
    <t xml:space="preserve">protein kinase C gamma type </t>
  </si>
  <si>
    <t xml:space="preserve">protein kinase C eta type </t>
  </si>
  <si>
    <t>protein kinase C theta type</t>
  </si>
  <si>
    <t xml:space="preserve">serine/threonine-protein kinase D1 </t>
  </si>
  <si>
    <t>serine/threonine-protein kinase D2</t>
  </si>
  <si>
    <t xml:space="preserve">serine/threonine-protein kinase D3 </t>
  </si>
  <si>
    <t>DNA-dependent protein kinase catalytic subunit</t>
  </si>
  <si>
    <t>cGMP-dependent protein kinase 1 isoform beta</t>
  </si>
  <si>
    <t>cGMP-dependent protein kinase 2</t>
  </si>
  <si>
    <t xml:space="preserve">protein-tyrosine kinase 2-beta </t>
  </si>
  <si>
    <t xml:space="preserve">protein-tyrosine kinase 6 </t>
  </si>
  <si>
    <t xml:space="preserve">proto-oncogene tyrosine-protein kinase receptor Ret  </t>
  </si>
  <si>
    <t>serine/threonine-protein kinase RIO2</t>
  </si>
  <si>
    <t xml:space="preserve">receptor-interacting serine/threonine-protein kinase 2 </t>
  </si>
  <si>
    <t xml:space="preserve">receptor-interacting serine/threonine-protein kinase 3 </t>
  </si>
  <si>
    <t>2-5A-dependent ribonuclease</t>
  </si>
  <si>
    <t xml:space="preserve">inactive tyrosine-protein kinase transmembrane receptor ROR1  </t>
  </si>
  <si>
    <t xml:space="preserve">tyrosine-protein kinase transmembrane receptor ROR2 </t>
  </si>
  <si>
    <t xml:space="preserve">proto-oncogene tyrosine-protein kinase ROS </t>
  </si>
  <si>
    <t>ribosomal protein S6 kinase alpha-2</t>
  </si>
  <si>
    <t xml:space="preserve">ribosomal protein S6 kinase alpha-5 </t>
  </si>
  <si>
    <t xml:space="preserve">ribosomal protein S6 kinase alpha-6 </t>
  </si>
  <si>
    <t xml:space="preserve">ribosomal protein S6 kinase beta-1 </t>
  </si>
  <si>
    <t>ribosomal protein S6 kinase delta-1</t>
  </si>
  <si>
    <t xml:space="preserve">ribosomal protein S6 kinase-like 1 </t>
  </si>
  <si>
    <t>serine/threonine-protein kinase SBK1</t>
  </si>
  <si>
    <t>serine/threonine-protein kinase SBK2</t>
  </si>
  <si>
    <t xml:space="preserve">protein-associating with the carboxyl-terminal domain of ezrin </t>
  </si>
  <si>
    <t xml:space="preserve">serine/threonine-protein kinase Sgk2 </t>
  </si>
  <si>
    <t>serine/threonine-protein kinase Sgk3</t>
  </si>
  <si>
    <t>serine/threonine-protein kinase SIK1</t>
  </si>
  <si>
    <t>serine/threonine-protein kinase SIK2</t>
  </si>
  <si>
    <t>serine/threonine-protein kinase SIK3</t>
  </si>
  <si>
    <t>serine/threonine-protein kinase SMG1</t>
  </si>
  <si>
    <t>SMKX</t>
  </si>
  <si>
    <t>SMOK1</t>
  </si>
  <si>
    <t>SMOK2A</t>
  </si>
  <si>
    <t>sperm motility kinase 2A</t>
  </si>
  <si>
    <t>SMOK2B</t>
  </si>
  <si>
    <t>sperm motility kinase 2B</t>
  </si>
  <si>
    <t>SMOK3A</t>
  </si>
  <si>
    <t>sperm motility kinase 3A</t>
  </si>
  <si>
    <t>SMOK4A</t>
  </si>
  <si>
    <t>SMOKTCR</t>
  </si>
  <si>
    <t xml:space="preserve">striated muscle-specific serine/threonine-protein kinase </t>
  </si>
  <si>
    <t>tyrosine-protein kinase Srms</t>
  </si>
  <si>
    <t xml:space="preserve">serine/threonine-protein kinase 10 </t>
  </si>
  <si>
    <t>serine/threonine-protein kinase 17B</t>
  </si>
  <si>
    <t xml:space="preserve">serine/threonine-protein kinase 3 </t>
  </si>
  <si>
    <t xml:space="preserve">serine/threonine-protein kinase 31 </t>
  </si>
  <si>
    <t>serine/threonine-protein kinase 32A</t>
  </si>
  <si>
    <t>serine/threonine-protein kinase 32B</t>
  </si>
  <si>
    <t xml:space="preserve">serine/threonine-protein kinase 32C </t>
  </si>
  <si>
    <t xml:space="preserve">serine/threonine-protein kinase 33 </t>
  </si>
  <si>
    <t xml:space="preserve">serine/threonine-protein kinase 35 </t>
  </si>
  <si>
    <t>serine/threonine-protein kinase 36</t>
  </si>
  <si>
    <t xml:space="preserve">serine/threonine-protein kinase 40 </t>
  </si>
  <si>
    <t xml:space="preserve">serine/threonine-protein kinase TAO2 </t>
  </si>
  <si>
    <t>TBC domain-containing protein kinase-like protein</t>
  </si>
  <si>
    <t>serine/threonine-protein kinase TBK1</t>
  </si>
  <si>
    <t xml:space="preserve">tyrosine-protein kinase Tec </t>
  </si>
  <si>
    <t xml:space="preserve">angiopoietin-1 receptor  </t>
  </si>
  <si>
    <t>dual specificity testis-specific protein kinase 2</t>
  </si>
  <si>
    <t xml:space="preserve">inactive serine/threonine-protein kinase TEX14 </t>
  </si>
  <si>
    <t xml:space="preserve">TGF-beta receptor type-1 </t>
  </si>
  <si>
    <t xml:space="preserve">tyrosine-protein kinase receptor Tie-1 </t>
  </si>
  <si>
    <t xml:space="preserve">serine/threonine-protein kinase tousled-like 1 </t>
  </si>
  <si>
    <t xml:space="preserve">traf2 and NCK-interacting protein kinase </t>
  </si>
  <si>
    <t>non-receptor tyrosine-protein kinase TNK1</t>
  </si>
  <si>
    <t xml:space="preserve">activated CDC42 kinase 1 </t>
  </si>
  <si>
    <t>serine/threonine-protein kinase TNNI3K</t>
  </si>
  <si>
    <t>EKC/KEOPS complex subunit TP53RK</t>
  </si>
  <si>
    <t>tribbles homolog 2</t>
  </si>
  <si>
    <t>testis-specific serine/threonine-protein kinase 1</t>
  </si>
  <si>
    <t>testis-specific serine/threonine-protein kinase 2</t>
  </si>
  <si>
    <t>testis-specific serine/threonine-protein kinase 3</t>
  </si>
  <si>
    <t xml:space="preserve">testis-specific serine/threonine-protein kinase 4 </t>
  </si>
  <si>
    <t>TSSK5</t>
  </si>
  <si>
    <t>testis-specific serine/threonine-protein kinase 5</t>
  </si>
  <si>
    <t>testis-specific serine/threonine-protein kinase 6</t>
  </si>
  <si>
    <t>tau-tubulin kinase 1</t>
  </si>
  <si>
    <t xml:space="preserve">tau-tubulin kinase 2 </t>
  </si>
  <si>
    <t xml:space="preserve">dual specificity protein kinase TTK </t>
  </si>
  <si>
    <t xml:space="preserve">titin </t>
  </si>
  <si>
    <t xml:space="preserve">tyrosine-protein kinase TXK </t>
  </si>
  <si>
    <t xml:space="preserve">tyrosine-protein kinase receptor TYRO3 </t>
  </si>
  <si>
    <t>serine/threonine-protein kinase ULK4</t>
  </si>
  <si>
    <t xml:space="preserve">serine/threonine-protein kinase VRK1 </t>
  </si>
  <si>
    <t xml:space="preserve">serine/threonine-protein kinase VRK2 </t>
  </si>
  <si>
    <t xml:space="preserve">wee1-like protein kinase </t>
  </si>
  <si>
    <t>wee1-like protein kinase 2</t>
  </si>
  <si>
    <t xml:space="preserve">serine/threonine-protein kinase WNK2 </t>
  </si>
  <si>
    <t xml:space="preserve">serine/threonine-protein kinase WNK3 </t>
  </si>
  <si>
    <t xml:space="preserve">tyrosine-protein kinase ZAP-70 </t>
  </si>
  <si>
    <t xml:space="preserve">Fig. 1.Bayes theorem. A: new experimental data are represented as a normalized likelihood vector P(B|A)/P(B). The vector dimension is equal to the number of genes/proteins that are candidates for a particular physiological role, here 515 for the kinases common to mouse and rat genomes. B: viewed from the perspective of linear algebra, the application of Bayes’ theorem can be viewed as an operator that takes 2 equal-sized vectors as inputs (the prior probability vector and the normalized likelihood vector and produces a “posterior probability” vector of the same size. The vector size for the physiological example given in this paper is 515. </t>
  </si>
  <si>
    <t>Table 1. Data sets used and method for calculating likelihood values</t>
  </si>
  <si>
    <t>Datasets</t>
  </si>
  <si>
    <t>Rationale</t>
  </si>
  <si>
    <t>Assignment of Likelihood Values</t>
  </si>
  <si>
    <t>Minimum Likelihood</t>
  </si>
  <si>
    <t>The ability of kinases to phosphorylate proteins depends on whether or not it is expressed in collecting duct cells.</t>
  </si>
  <si>
    <t>Final posterior Probability</t>
  </si>
  <si>
    <t>H89 was found to markedly decrease AQP2 Ser269 phosphorylation in the current paper.  This step uses Dundee Kinase Inhibitor Profiling data to advance kinases known to be inhibited by H89.</t>
  </si>
  <si>
    <t>Recombinant source</t>
  </si>
  <si>
    <t>target peptide</t>
  </si>
  <si>
    <t>Y27632 was found to markedly decrease AQP2 Ser269 phosphorylation by Valenti Lab ( 32486031).  This step uses Dundee Kinase Inhibitor Profiling data to advance kinases known to be inhibited by Y27632.</t>
  </si>
  <si>
    <t>Probability Enrichment</t>
  </si>
  <si>
    <r>
      <rPr>
        <b/>
        <sz val="10"/>
        <color theme="1"/>
        <rFont val="Calibri"/>
        <family val="2"/>
        <scheme val="minor"/>
      </rPr>
      <t>Purpose of this spreadsheet</t>
    </r>
    <r>
      <rPr>
        <sz val="10"/>
        <color theme="1"/>
        <rFont val="Calibri"/>
        <family val="2"/>
        <scheme val="minor"/>
      </rPr>
      <t>:  This spreadsheet details a parameterized algorithm that integrates multiple data sets to identify protein kinases most likey to phosphorylate vasopressin-regulated AQP2 at Ser269 site.</t>
    </r>
  </si>
  <si>
    <t>Worksheet</t>
  </si>
  <si>
    <r>
      <t>33769951</t>
    </r>
    <r>
      <rPr>
        <sz val="9"/>
        <color rgb="FF4D8055"/>
        <rFont val="Calibri"/>
        <family val="2"/>
        <scheme val="minor"/>
      </rPr>
      <t> </t>
    </r>
  </si>
  <si>
    <r>
      <t>RNA-seq in microdissected mouse inner medullary collecting ducts (“</t>
    </r>
    <r>
      <rPr>
        <b/>
        <sz val="9"/>
        <color theme="1"/>
        <rFont val="Calibri"/>
        <family val="2"/>
        <scheme val="minor"/>
      </rPr>
      <t>IMCD RNA-Seq</t>
    </r>
    <r>
      <rPr>
        <sz val="9"/>
        <color theme="1"/>
        <rFont val="Calibri"/>
        <family val="2"/>
        <scheme val="minor"/>
      </rPr>
      <t>”)</t>
    </r>
  </si>
  <si>
    <r>
      <t>Complements of minimum Bayes' factors = 1-exp(-[Z*]</t>
    </r>
    <r>
      <rPr>
        <vertAlign val="superscript"/>
        <sz val="8"/>
        <color theme="1"/>
        <rFont val="Calibri"/>
        <family val="2"/>
        <scheme val="minor"/>
      </rPr>
      <t>2</t>
    </r>
    <r>
      <rPr>
        <sz val="9"/>
        <color theme="1"/>
        <rFont val="Calibri"/>
        <family val="2"/>
        <scheme val="minor"/>
      </rPr>
      <t>/2), for each kinase where Z* is the ratio of each TPM value to an optimized pivot value</t>
    </r>
  </si>
  <si>
    <r>
      <t xml:space="preserve">Mouse mpkCCD transcriptome, PKA-intact cells </t>
    </r>
    <r>
      <rPr>
        <sz val="9"/>
        <color theme="1"/>
        <rFont val="Calibri"/>
        <family val="2"/>
        <scheme val="minor"/>
      </rPr>
      <t>(“</t>
    </r>
    <r>
      <rPr>
        <b/>
        <sz val="9"/>
        <color theme="1"/>
        <rFont val="Calibri"/>
        <family val="2"/>
        <scheme val="minor"/>
      </rPr>
      <t>mpkCCD RNA-Seq</t>
    </r>
    <r>
      <rPr>
        <sz val="9"/>
        <color theme="1"/>
        <rFont val="Calibri"/>
        <family val="2"/>
        <scheme val="minor"/>
      </rPr>
      <t>”)</t>
    </r>
  </si>
  <si>
    <r>
      <t>Quantitative proteomics  in microdissected mouse inner medullary collecting ducts</t>
    </r>
    <r>
      <rPr>
        <sz val="9"/>
        <color rgb="FFC00000"/>
        <rFont val="Calibri"/>
        <family val="2"/>
        <scheme val="minor"/>
      </rPr>
      <t xml:space="preserve"> </t>
    </r>
    <r>
      <rPr>
        <sz val="9"/>
        <color theme="1"/>
        <rFont val="Calibri"/>
        <family val="2"/>
        <scheme val="minor"/>
      </rPr>
      <t>(“</t>
    </r>
    <r>
      <rPr>
        <b/>
        <sz val="9"/>
        <color theme="1"/>
        <rFont val="Calibri"/>
        <family val="2"/>
        <scheme val="minor"/>
      </rPr>
      <t>IMCD Proteomics</t>
    </r>
    <r>
      <rPr>
        <sz val="9"/>
        <color theme="1"/>
        <rFont val="Calibri"/>
        <family val="2"/>
        <scheme val="minor"/>
      </rPr>
      <t>”)</t>
    </r>
  </si>
  <si>
    <r>
      <t>Complements of minimum Bayes' factors = 1-exp(-[Z*]</t>
    </r>
    <r>
      <rPr>
        <vertAlign val="superscript"/>
        <sz val="8"/>
        <color theme="1"/>
        <rFont val="Calibri"/>
        <family val="2"/>
        <scheme val="minor"/>
      </rPr>
      <t>2</t>
    </r>
    <r>
      <rPr>
        <sz val="9"/>
        <color theme="1"/>
        <rFont val="Calibri"/>
        <family val="2"/>
        <scheme val="minor"/>
      </rPr>
      <t>/2), for each kinase where Z* is the ratio of each protein abundance value to an optimized pivot value</t>
    </r>
  </si>
  <si>
    <r>
      <t xml:space="preserve">Mouse mpkCCD proteome (LC-MS/MS) </t>
    </r>
    <r>
      <rPr>
        <sz val="9"/>
        <color theme="1"/>
        <rFont val="Calibri"/>
        <family val="2"/>
        <scheme val="minor"/>
      </rPr>
      <t>(“</t>
    </r>
    <r>
      <rPr>
        <b/>
        <sz val="9"/>
        <color theme="1"/>
        <rFont val="Calibri"/>
        <family val="2"/>
        <scheme val="minor"/>
      </rPr>
      <t>mpkCCD Proteomics</t>
    </r>
    <r>
      <rPr>
        <sz val="9"/>
        <color theme="1"/>
        <rFont val="Calibri"/>
        <family val="2"/>
        <scheme val="minor"/>
      </rPr>
      <t>”)</t>
    </r>
  </si>
  <si>
    <t>Add subcellular dot prod</t>
  </si>
  <si>
    <t>Add Regulated by Ca CaM cAMP</t>
  </si>
  <si>
    <r>
      <t>Ca</t>
    </r>
    <r>
      <rPr>
        <vertAlign val="superscript"/>
        <sz val="9"/>
        <color theme="1"/>
        <rFont val="Calibri"/>
        <family val="2"/>
        <scheme val="minor"/>
      </rPr>
      <t>2+</t>
    </r>
    <r>
      <rPr>
        <sz val="9"/>
        <color theme="1"/>
        <rFont val="Calibri"/>
        <family val="2"/>
        <scheme val="minor"/>
      </rPr>
      <t xml:space="preserve"> or calmodulin or cAMP regulated (Extracted Gene Ontology terms using ABE</t>
    </r>
    <r>
      <rPr>
        <vertAlign val="superscript"/>
        <sz val="9"/>
        <color theme="1"/>
        <rFont val="Calibri"/>
        <family val="2"/>
        <scheme val="minor"/>
      </rPr>
      <t>#</t>
    </r>
    <r>
      <rPr>
        <sz val="9"/>
        <color theme="1"/>
        <rFont val="Calibri"/>
        <family val="2"/>
        <scheme val="minor"/>
      </rPr>
      <t>)</t>
    </r>
  </si>
  <si>
    <t xml:space="preserve">Yes (0.95)
No (0.5)
</t>
  </si>
  <si>
    <t>Add Regulated phosphorylation</t>
  </si>
  <si>
    <t>Add H-89</t>
  </si>
  <si>
    <t>Dundee kinase inhibitor profiling</t>
  </si>
  <si>
    <t>Kinase inhibitor H-89 was found to markedly decrease Ser269-AQP2 phosphorylation in the current paper</t>
  </si>
  <si>
    <t xml:space="preserve">Fraction inhibition </t>
  </si>
  <si>
    <t>Add Y-27632</t>
  </si>
  <si>
    <t xml:space="preserve">Kinase inhibitor Y-27632 was found to markedly decrease Ser269-AQP2  phosphorylation by Valenti Lab ( 32486031). </t>
  </si>
  <si>
    <t>Norm. Dot product  &gt; 1  (0.95)
0.3 &lt; Norm. Dot product &lt;1 (0.5)
Norm. Dot product &lt; 0.3 (0.1)</t>
  </si>
  <si>
    <t>Kinases known to be regulated by phosphorylation in CD cells are more likely to be involved in S269 phosphorylation.</t>
  </si>
  <si>
    <t>Kinase must be in close proximity to AQP2 to phsophorylate it.</t>
  </si>
  <si>
    <t>Kinases known to be regulated by Ca, CaM, or cAMP in CD cells are more likely to be involved in S269 phosphorylation.</t>
  </si>
  <si>
    <t>Mouse mpkCCD proteome (LC-MS/MS) (“mpkCCD Proteomics”)</t>
  </si>
  <si>
    <t xml:space="preserve">Data sources for Bayes’ identification of protein kinases responsible for Ser269-AQP2 phosphorylation in collecting duct cells. </t>
  </si>
  <si>
    <t>25056354
31313956
33346914</t>
  </si>
  <si>
    <t xml:space="preserve">
Yes (0.95)
No (0.5)
</t>
  </si>
  <si>
    <t>Kinase tested</t>
  </si>
  <si>
    <t xml:space="preserve">A necessary first step in such an analysis is to compile a list of all protein kinase genes present in mammalian genomes. Accordingly, we have assembled a list of 521 protein kinases in mammalian genomes. See: Without any prior data, each of these 521 proetin kinases can be considered as equiproable candidates to phoshorylate a given phosphorylation site. </t>
  </si>
  <si>
    <r>
      <t xml:space="preserve">Bayes Caculation 1
</t>
    </r>
    <r>
      <rPr>
        <sz val="11"/>
        <color theme="1"/>
        <rFont val="Calibri"/>
        <family val="2"/>
        <scheme val="minor"/>
      </rPr>
      <t>(Color coded data set corresponds to data set used in this worksheet)</t>
    </r>
  </si>
  <si>
    <r>
      <t>The tab called "</t>
    </r>
    <r>
      <rPr>
        <b/>
        <sz val="10"/>
        <color theme="1"/>
        <rFont val="Calibri"/>
        <family val="2"/>
        <scheme val="minor"/>
      </rPr>
      <t>Readme 2</t>
    </r>
    <r>
      <rPr>
        <sz val="10"/>
        <color theme="1"/>
        <rFont val="Calibri"/>
        <family val="2"/>
        <scheme val="minor"/>
      </rPr>
      <t>" lists the data sets used in the analysis.  The color coded dataset corresponds to dataset used in "</t>
    </r>
    <r>
      <rPr>
        <b/>
        <sz val="10"/>
        <color theme="1"/>
        <rFont val="Calibri"/>
        <family val="2"/>
        <scheme val="minor"/>
      </rPr>
      <t xml:space="preserve">Bayes Calulation 1" </t>
    </r>
    <r>
      <rPr>
        <sz val="10"/>
        <color theme="1"/>
        <rFont val="Calibri"/>
        <family val="2"/>
        <scheme val="minor"/>
      </rPr>
      <t>worksheet.</t>
    </r>
  </si>
  <si>
    <r>
      <rPr>
        <b/>
        <sz val="10"/>
        <color theme="1"/>
        <rFont val="Calibri"/>
        <family val="2"/>
        <scheme val="minor"/>
      </rPr>
      <t>Background</t>
    </r>
    <r>
      <rPr>
        <sz val="10"/>
        <color theme="1"/>
        <rFont val="Calibri"/>
        <family val="2"/>
        <scheme val="minor"/>
      </rPr>
      <t xml:space="preserve">: Vasopressin regulates the water channel, aquaporin-2, to control water excretion by the kidney.  Vasopressin is a peptide hormone that signals by binding to a G-protein coupled receptor, the V2 receptor (Avpr2). This receptor couples to G-alpha-S to activate adenylyl cyclase 6 increasing cyclic AMP levels in collecting duct cells. Downstream from cAMP is a complex signaling network that works by regulating a number of protein kinases.  We have recently carried out multi-omics studies in native rat inner medullary collecting ducts and in cultured mouse mpkCCD cells identifying mRNA or protein phosphorylation changes in response to binding of the V2-selective vasopressin analog dDAVP.  The question addressed by the current study is, "Which of the 521 protein kinases common to mouse and rat genomes is responsible for vasopressin-stimulated Ser269-AQP2 phosphorylation in collecting duct cells ?" We do this through use of a Bayesian data integration method that combines information from multiple data types to identify the protein kinases that phosphorylate vasopressin-regulated AQP2 at Ser269 site. </t>
    </r>
  </si>
  <si>
    <r>
      <rPr>
        <b/>
        <sz val="9"/>
        <rFont val="Calibri"/>
        <family val="2"/>
      </rPr>
      <t xml:space="preserve">Bayes’ Theorem </t>
    </r>
    <r>
      <rPr>
        <sz val="9"/>
        <color rgb="FF1F1F1F"/>
        <rFont val="Calibri"/>
        <family val="2"/>
      </rPr>
      <t xml:space="preserve">can be viewed as a mathematical operator (Fig. 1) with an input of two vectors of equal length (a prior probability vector and a likelihood vector from a new data set), which outputs a new vector of the same length, the posterior probability vector. For protein kinases, the vector dimension is 521 because there are 521 protein kinases common to mouse and rat genomes. The calculations are carried out in multiple stages corresponding to each data set employed.  These data sets are given in the tabl called "Readme 2"   For example transcriptomic data can be used to estimate the likelihood that a given gene is expressed in collecting duct cells: High values are compatible with the classifier “expressed” and low values with the classifier “not expressed.” However, such classification must be viewed as probabilistic, since unknown technical limitations may cast uncertainty on the interpretation.   In this paper, we  use so-called “minimum Bayes’ factors” (17, 18) to calculate the likelihood vectors from quantitative data. This approach assigns likelihood values based on assignment of a single parameter, a noise threshold that is experimentally determined from the appropriate large-scale data set.  Also, to avoid undue effects of missing data, the miniumum value s for any likelihood assignment is 0.5, i.e. coin flip probability, except for the step of "subcellular dot product".  However,this value is set as a parameter allowing users to set alternative values. </t>
    </r>
  </si>
  <si>
    <r>
      <t xml:space="preserve">The </t>
    </r>
    <r>
      <rPr>
        <b/>
        <sz val="10"/>
        <rFont val="Calibri"/>
        <family val="2"/>
        <scheme val="minor"/>
      </rPr>
      <t>yellow</t>
    </r>
    <r>
      <rPr>
        <sz val="10"/>
        <color theme="7" tint="0.39997558519241921"/>
        <rFont val="Calibri"/>
        <family val="2"/>
        <scheme val="minor"/>
      </rPr>
      <t xml:space="preserve"> </t>
    </r>
    <r>
      <rPr>
        <sz val="10"/>
        <rFont val="Calibri"/>
        <family val="2"/>
        <scheme val="minor"/>
      </rPr>
      <t xml:space="preserve">color </t>
    </r>
    <r>
      <rPr>
        <sz val="10"/>
        <color theme="1"/>
        <rFont val="Calibri"/>
        <family val="2"/>
        <scheme val="minor"/>
      </rPr>
      <t xml:space="preserve">tabs give the calculations based on implementation of Bayes Theorem.  In "Bayes Calculation 1" worksheet, the mRNA or protein expression levels were read directly from the databse provided in the manuscript (PUBMED search for the PMID number).  </t>
    </r>
  </si>
  <si>
    <r>
      <t xml:space="preserve">The </t>
    </r>
    <r>
      <rPr>
        <b/>
        <sz val="10"/>
        <rFont val="Calibri"/>
        <family val="2"/>
        <scheme val="minor"/>
      </rPr>
      <t>green</t>
    </r>
    <r>
      <rPr>
        <sz val="10"/>
        <color theme="1"/>
        <rFont val="Calibri"/>
        <family val="2"/>
        <scheme val="minor"/>
      </rPr>
      <t xml:space="preserve"> color tabs are the datasets used for vlookup in the rest of yelllow-colored worksheets. </t>
    </r>
  </si>
  <si>
    <t>Present study</t>
  </si>
  <si>
    <t xml:space="preserve">2838523
10973964
15710610 </t>
  </si>
  <si>
    <t xml:space="preserve">#, Automated Bioinformatics Extractor (ABE) - an in-house Java tool for extraction of specified information about specific proteins from UniProt or RefSeq protein records. </t>
  </si>
  <si>
    <t>Chung-Lin Chou, Chin-Rang Yang, Viswanathan Raghuram, and Mark A. Knepper‡</t>
  </si>
  <si>
    <t xml:space="preserve">Vasopressin regulation in kidney by
Sanghi et al.
Rat IMCD dDAVP phosphoproteomics by Deshpande et al. 
Vasopressin-regulated protein kinases in mpkCCD by Datta et al. </t>
  </si>
  <si>
    <r>
      <t xml:space="preserve">The </t>
    </r>
    <r>
      <rPr>
        <b/>
        <sz val="10"/>
        <color theme="1"/>
        <rFont val="Calibri"/>
        <family val="2"/>
        <scheme val="minor"/>
      </rPr>
      <t>uncolored</t>
    </r>
    <r>
      <rPr>
        <sz val="10"/>
        <color theme="1"/>
        <rFont val="Calibri"/>
        <family val="2"/>
        <scheme val="minor"/>
      </rPr>
      <t xml:space="preserve"> tabs are auxillary worksheets used to generate green-colored worksheets. </t>
    </r>
  </si>
  <si>
    <t xml:space="preserve">Ranking of kinases that could phosphorylate Aqp2 at S269 and their Bayes' Probability </t>
  </si>
  <si>
    <t>Ranks protein kinases for likelihood to phoshorylate S269 of AQP2.</t>
  </si>
  <si>
    <t>Final probablility enrichment (final posterior probability/prior probability) list for all protein kinases in rat genome.</t>
  </si>
  <si>
    <t>Information aboutindividual kinases can be found by inserting the PFAM Gene Name (geen symbol) into query box at https://www.ncbi.nlm.nih.gov/protein/</t>
  </si>
  <si>
    <t>RAC-alpha serine/threonine-protein kinase</t>
  </si>
  <si>
    <t>vascular endothelial growth factor receptor 2 precursor</t>
  </si>
  <si>
    <t>receptor-type tyrosine-protein kinase FLT3 precursor</t>
  </si>
  <si>
    <t>serine/threonine-protein kinase 38-like</t>
  </si>
  <si>
    <t>insulin receptor-related protein precursor</t>
  </si>
  <si>
    <t>ephrin type-B receptor 1 precursor</t>
  </si>
  <si>
    <t>retinal guanylyl cyclase 1</t>
  </si>
  <si>
    <t>tau-tubulin kinase 2</t>
  </si>
  <si>
    <t>death-associated protein kinase 3</t>
  </si>
  <si>
    <t>retinal guanylyl cyclase 2</t>
  </si>
  <si>
    <t>proto-oncogene tyrosine-protein kinase Src</t>
  </si>
  <si>
    <t>serine/threonine-protein kinase PINK1, mitochondrial precursor</t>
  </si>
  <si>
    <t>serine/threonine-protein kinase ULK1</t>
  </si>
  <si>
    <t>cAMP-dependent protein kinase catalytic subunit gamma</t>
  </si>
  <si>
    <t>serine/threonine-protein kinase LATS2</t>
  </si>
  <si>
    <t>inactive serine/threonine-protein kinase PLK5</t>
  </si>
  <si>
    <t>serine/threonine-protein kinase Sgk2</t>
  </si>
  <si>
    <t>ankyrin repeat and protein kinase domain-containing protein 1</t>
  </si>
  <si>
    <t>cyclin-dependent kinase 3</t>
  </si>
  <si>
    <t>casein kinase II subunit alpha 3</t>
  </si>
  <si>
    <t>activin receptor type-1 precursor</t>
  </si>
  <si>
    <t>serine/threonine-protein kinase BRSK1</t>
  </si>
  <si>
    <t>ephrin type-A receptor 1 precursor</t>
  </si>
  <si>
    <t>tyrosine-protein kinase ITK/TSK</t>
  </si>
  <si>
    <t>extracellular tyrosine-protein kinase PKDCC precursor</t>
  </si>
  <si>
    <t>serine/threonine-protein kinase/endoribonuclease IRE1 precursor</t>
  </si>
  <si>
    <t>tyrosine-protein kinase Mer precursor</t>
  </si>
  <si>
    <t>pyruvate dehydrogenase kinase, isozyme 4</t>
  </si>
  <si>
    <t>dual specificity protein kinase CLK4</t>
  </si>
  <si>
    <t>interleukin-1 receptor-associated kinase-like 2</t>
  </si>
  <si>
    <t>bone morphogenetic protein receptor type-2 precursor</t>
  </si>
  <si>
    <t>receptor-interacting serine/threonine-protein kinase 3</t>
  </si>
  <si>
    <t>eIF-2-alpha kinase GCN2</t>
  </si>
  <si>
    <t xml:space="preserve">casein kinase I </t>
  </si>
  <si>
    <t xml:space="preserve">serine/threonine-protein kinase MRCK beta </t>
  </si>
  <si>
    <t xml:space="preserve">cyclin-dependent kinase 18 </t>
  </si>
  <si>
    <t xml:space="preserve">serine/threonine-protein kinase N2 </t>
  </si>
  <si>
    <t xml:space="preserve">cyclin-dependent kinase 1 </t>
  </si>
  <si>
    <t xml:space="preserve">rho-associated protein kinase 2 </t>
  </si>
  <si>
    <t xml:space="preserve">serine/threonine-protein kinase 24 </t>
  </si>
  <si>
    <t xml:space="preserve">serine/threonine-protein kinase OSR1 </t>
  </si>
  <si>
    <t xml:space="preserve">interferon-induced, double-stranded RNA-activated protein kinase </t>
  </si>
  <si>
    <t xml:space="preserve">calcium/calmodulin-dependent protein kinase type II subunit alpha </t>
  </si>
  <si>
    <t xml:space="preserve">serine/threonine-protein kinase 25 </t>
  </si>
  <si>
    <t xml:space="preserve">cyclin-dependent kinase-like 1 </t>
  </si>
  <si>
    <t xml:space="preserve">serine/threonine-protein kinase 38 </t>
  </si>
  <si>
    <t xml:space="preserve">mitogen-activated protein kinase 12 </t>
  </si>
  <si>
    <t xml:space="preserve">MAP kinase-activated protein kinase 5 </t>
  </si>
  <si>
    <t xml:space="preserve">serine/threonine-protein kinase NLK </t>
  </si>
  <si>
    <t xml:space="preserve">mitogen-activated protein kinase 15 </t>
  </si>
  <si>
    <t xml:space="preserve">serine/threonine-protein kinase TAO1 </t>
  </si>
  <si>
    <t xml:space="preserve">serine/threonine-protein kinase TAO3 </t>
  </si>
  <si>
    <t xml:space="preserve">protein kinase C epsilon type </t>
  </si>
  <si>
    <t xml:space="preserve">integrin-linked protein kinase </t>
  </si>
  <si>
    <t xml:space="preserve">myosin light chain kinase family member 4 </t>
  </si>
  <si>
    <t xml:space="preserve">pyruvate dehydrogenase kinase, isozyme 2 </t>
  </si>
  <si>
    <t xml:space="preserve">fibroblast growth factor receptor 3 </t>
  </si>
  <si>
    <t xml:space="preserve">serine/threonine-protein kinase mTOR </t>
  </si>
  <si>
    <t xml:space="preserve">dual specificity mitogen-activated protein kinase kinase 3 </t>
  </si>
  <si>
    <t xml:space="preserve">dual specificity mitogen-activated protein kinase kinase 2 </t>
  </si>
  <si>
    <t xml:space="preserve">cyclin-dependent kinase 20 </t>
  </si>
  <si>
    <t xml:space="preserve">tyrosine-protein kinase Lck </t>
  </si>
  <si>
    <t xml:space="preserve">mast/stem cell growth factor receptor Kit </t>
  </si>
  <si>
    <t xml:space="preserve">MAP kinase-activated protein kinase 2 </t>
  </si>
  <si>
    <t xml:space="preserve">receptor-interacting serine/threonine-protein kinase 1 </t>
  </si>
  <si>
    <t xml:space="preserve">platelet-derived growth factor receptor alpha </t>
  </si>
  <si>
    <t xml:space="preserve">platelet-derived growth factor receptor beta </t>
  </si>
  <si>
    <t xml:space="preserve">serine/threonine-protein kinase MRCK gamma </t>
  </si>
  <si>
    <t xml:space="preserve">MAP kinase-interacting serine/threonine-protein kinase 2 </t>
  </si>
  <si>
    <t xml:space="preserve">serine/threonine-protein kinase B-raf </t>
  </si>
  <si>
    <t xml:space="preserve">mitogen-activated protein kinase kinase kinase 10 </t>
  </si>
  <si>
    <t xml:space="preserve">ribosomal protein S6 kinase alpha-4 </t>
  </si>
  <si>
    <t xml:space="preserve">serine/threonine-protein kinase MRCK alpha </t>
  </si>
  <si>
    <t xml:space="preserve">interleukin-1 receptor-associated kinase 4 </t>
  </si>
  <si>
    <t xml:space="preserve">aarF domain-containing protein kinase 1 </t>
  </si>
  <si>
    <t xml:space="preserve">cyclin-dependent kinase 17 </t>
  </si>
  <si>
    <t xml:space="preserve">tyrosine-protein kinase Blk </t>
  </si>
  <si>
    <t xml:space="preserve">vascular endothelial growth factor receptor 1 </t>
  </si>
  <si>
    <t xml:space="preserve">SRSF protein kinase 3 </t>
  </si>
  <si>
    <t xml:space="preserve">serine/threonine-protein kinase STK11 </t>
  </si>
  <si>
    <t xml:space="preserve">RAC-gamma serine/threonine-protein kinase </t>
  </si>
  <si>
    <t xml:space="preserve">TRAF2 and NCK-interacting protein kinase </t>
  </si>
  <si>
    <t xml:space="preserve">tyrosine-protein kinase SYK </t>
  </si>
  <si>
    <t xml:space="preserve">mitogen-activated protein kinase kinase kinase 3 </t>
  </si>
  <si>
    <t xml:space="preserve">dual specificity mitogen-activated protein kinase kinase 7 </t>
  </si>
  <si>
    <t xml:space="preserve">dual specificity mitogen-activated protein kinase kinase 4 </t>
  </si>
  <si>
    <t xml:space="preserve">serine/threonine-protein kinase D2 </t>
  </si>
  <si>
    <t xml:space="preserve">STE20/SPS1-related proline-alanine-rich protein kinase </t>
  </si>
  <si>
    <t xml:space="preserve">mitogen-activated protein kinase kinase kinase kinase 5 </t>
  </si>
  <si>
    <t xml:space="preserve">ribosomal protein S6 kinase beta-2 </t>
  </si>
  <si>
    <t xml:space="preserve">lymphokine-activated killer T-cell-originated protein kinase </t>
  </si>
  <si>
    <t xml:space="preserve">ephrin type-B receptor 4 </t>
  </si>
  <si>
    <t xml:space="preserve">ephrin type-A receptor 6 </t>
  </si>
  <si>
    <t xml:space="preserve">ribosomal protein S6 kinase alpha-2 </t>
  </si>
  <si>
    <t xml:space="preserve">serine/threonine-protein kinase Nek6 </t>
  </si>
  <si>
    <t xml:space="preserve">serine/threonine-protein kinase ATR </t>
  </si>
  <si>
    <t xml:space="preserve">serine/threonine-protein kinase Chk1 </t>
  </si>
  <si>
    <t xml:space="preserve">myosin-IIIb </t>
  </si>
  <si>
    <t xml:space="preserve">mitogen-activated protein kinase kinase kinase 15 </t>
  </si>
  <si>
    <t xml:space="preserve">protein kinase C theta type </t>
  </si>
  <si>
    <t xml:space="preserve">serine/threonine-protein kinase SMG1 </t>
  </si>
  <si>
    <t xml:space="preserve">serine/threonine-protein kinase N3 </t>
  </si>
  <si>
    <t xml:space="preserve">ephrin type-B receptor 2 </t>
  </si>
  <si>
    <t xml:space="preserve">PX domain-containing protein kinase-like protein </t>
  </si>
  <si>
    <t xml:space="preserve">myosin light chain kinase, smooth muscle </t>
  </si>
  <si>
    <t xml:space="preserve">cyclin-dependent kinase 5 </t>
  </si>
  <si>
    <t xml:space="preserve">eukaryotic translation initiation factor 2-alpha kinase 3 </t>
  </si>
  <si>
    <t xml:space="preserve">serine/threonine-protein kinase Nek9 </t>
  </si>
  <si>
    <t xml:space="preserve">casein kinase II subunit alpha </t>
  </si>
  <si>
    <t xml:space="preserve">AP2-associated protein kinase 1 </t>
  </si>
  <si>
    <t xml:space="preserve">dual specificity mitogen-activated protein kinase kinase 6 </t>
  </si>
  <si>
    <t xml:space="preserve">pyruvate dehydrogenase kinase, isozyme 3 </t>
  </si>
  <si>
    <t xml:space="preserve">RAC-beta serine/threonine-protein kinase </t>
  </si>
  <si>
    <t xml:space="preserve">ephrin type-A receptor 7 </t>
  </si>
  <si>
    <t xml:space="preserve">mitogen-activated protein kinase 3 </t>
  </si>
  <si>
    <t xml:space="preserve">tyrosine-protein kinase STYK1 </t>
  </si>
  <si>
    <t xml:space="preserve">rhodopsin kinase GRK1 </t>
  </si>
  <si>
    <t xml:space="preserve">phosphorylase b kinase gamma catalytic chain, skeletal muscle/heart </t>
  </si>
  <si>
    <t xml:space="preserve">myosin-IIIa </t>
  </si>
  <si>
    <t xml:space="preserve">calcium/calmodulin-dependent protein kinase type IV </t>
  </si>
  <si>
    <t xml:space="preserve">caM kinase-like vesicle-associated protein </t>
  </si>
  <si>
    <t xml:space="preserve">tyrosine-protein kinase BTK </t>
  </si>
  <si>
    <t xml:space="preserve">kinase suppressor of Ras 2 </t>
  </si>
  <si>
    <t xml:space="preserve">calcium/calmodulin-dependent protein kinase type 1G </t>
  </si>
  <si>
    <t xml:space="preserve">serine/threonine-protein kinase ULK3 </t>
  </si>
  <si>
    <t xml:space="preserve">citron Rho-interacting kinase </t>
  </si>
  <si>
    <t xml:space="preserve">serine/threonine-protein kinase RIO1 </t>
  </si>
  <si>
    <t xml:space="preserve">PAS domain-containing serine/threonine-protein kinase </t>
  </si>
  <si>
    <t xml:space="preserve">dual specificity testis-specific protein kinase 1 </t>
  </si>
  <si>
    <t xml:space="preserve">fas-activated serine/threonine kinase </t>
  </si>
  <si>
    <t xml:space="preserve">serine/threonine-protein kinase WNK4 </t>
  </si>
  <si>
    <t xml:space="preserve">serine/threonine-protein kinase ULK2 </t>
  </si>
  <si>
    <t xml:space="preserve">microtubule-associated serine/threonine-protein kinase 4 </t>
  </si>
  <si>
    <t xml:space="preserve">ribosomal protein S6 kinase delta-1 </t>
  </si>
  <si>
    <t xml:space="preserve">fibroblast growth factor receptor 1 </t>
  </si>
  <si>
    <t xml:space="preserve">serine/threonine-protein kinase DCLK3 </t>
  </si>
  <si>
    <t xml:space="preserve">serine/threonine-protein kinase PAK 4 </t>
  </si>
  <si>
    <t xml:space="preserve">mitogen-activated protein kinase kinase kinase 1 </t>
  </si>
  <si>
    <t xml:space="preserve">striated muscle preferentially expressed protein kinase </t>
  </si>
  <si>
    <t xml:space="preserve">STE20-related kinase adapter protein beta </t>
  </si>
  <si>
    <t xml:space="preserve">dual specificity mitogen-activated protein kinase kinase 5 </t>
  </si>
  <si>
    <t xml:space="preserve">phosphorylase b kinase gamma catalytic chain, liver/testis </t>
  </si>
  <si>
    <t xml:space="preserve">PAN2-PAN3 deadenylation complex subunit PAN3 </t>
  </si>
  <si>
    <t xml:space="preserve">serine/threonine-protein kinase PLK2 </t>
  </si>
  <si>
    <t xml:space="preserve">3-methyl-2-oxobutanoate dehydrogenase [lipoamide] kinase, mitochondrial </t>
  </si>
  <si>
    <t xml:space="preserve">G protein-coupled receptor kinase 6 </t>
  </si>
  <si>
    <t xml:space="preserve">eukaryotic translation initiation factor 2-alpha kinase 1 </t>
  </si>
  <si>
    <t xml:space="preserve">tribbles homolog 1 </t>
  </si>
  <si>
    <t xml:space="preserve">inactive serine/threonine-protein kinase VRK3 </t>
  </si>
  <si>
    <t xml:space="preserve">dual specificity mitogen-activated protein kinase kinase 1 </t>
  </si>
  <si>
    <t xml:space="preserve">activin receptor type-2B </t>
  </si>
  <si>
    <t xml:space="preserve">serine/threonine-protein kinase RIO3 </t>
  </si>
  <si>
    <t xml:space="preserve">serine/threonine-protein kinase PAK 6 </t>
  </si>
  <si>
    <t xml:space="preserve">serine/threonine-protein kinase pim-2 </t>
  </si>
  <si>
    <t xml:space="preserve">serine/threonine-protein kinase Sgk3 </t>
  </si>
  <si>
    <t xml:space="preserve">bone morphogenetic protein receptor type-1B </t>
  </si>
  <si>
    <t xml:space="preserve">TBC domain-containing protein kinase-like protein </t>
  </si>
  <si>
    <t xml:space="preserve">dual serine/threonine and tyrosine protein kinase </t>
  </si>
  <si>
    <t xml:space="preserve">cyclin-dependent kinase-like 5 </t>
  </si>
  <si>
    <t xml:space="preserve">uncharacterized aarF domain-containing protein kinase 2 </t>
  </si>
  <si>
    <t xml:space="preserve">BMP-2-inducible protein kinase </t>
  </si>
  <si>
    <t xml:space="preserve">SNF-related serine/threonine-protein kinase </t>
  </si>
  <si>
    <t xml:space="preserve">maternal embryonic leucine zipper kinase </t>
  </si>
  <si>
    <t xml:space="preserve">tyrosine-protein kinase Fes/Fps </t>
  </si>
  <si>
    <t xml:space="preserve">serine/threonine-protein kinase LATS1 </t>
  </si>
  <si>
    <t xml:space="preserve">serine/threonine-protein kinase RIO2 </t>
  </si>
  <si>
    <t xml:space="preserve">tribbles homolog 3 </t>
  </si>
  <si>
    <t xml:space="preserve">serine/threonine-protein kinase BRSK2 </t>
  </si>
  <si>
    <t xml:space="preserve">cyclin-dependent kinase 11A </t>
  </si>
  <si>
    <t xml:space="preserve">cyclin-dependent kinase-like 4 </t>
  </si>
  <si>
    <t xml:space="preserve">dual specificity tyrosine-phosphorylation-regulated kinase 4 </t>
  </si>
  <si>
    <t xml:space="preserve">rhodopsin kinase GRK7 </t>
  </si>
  <si>
    <t xml:space="preserve">mitogen-activated protein kinase kinase kinase 19 </t>
  </si>
  <si>
    <t xml:space="preserve">MAPK/MAK/MRK overlapping kinase </t>
  </si>
  <si>
    <t xml:space="preserve">phosphatidylinositol 4,5-bisphosphate 3-kinase catalytic subunit gamma </t>
  </si>
  <si>
    <t xml:space="preserve">serine/threonine-protein kinase H2 </t>
  </si>
  <si>
    <t xml:space="preserve">serine/threonine-protein kinase 17A </t>
  </si>
  <si>
    <t xml:space="preserve">serine/threonine-protein kinase ULK4 </t>
  </si>
  <si>
    <t xml:space="preserve">aurora kinase B </t>
  </si>
  <si>
    <t xml:space="preserve">membrane-associated tyrosine- and threonine-specific cdc2-inhibitory kinase </t>
  </si>
  <si>
    <t xml:space="preserve">serine/threonine-protein kinase Nek2 </t>
  </si>
  <si>
    <t xml:space="preserve">microtubule-associated serine/threonine-protein kinase 3 </t>
  </si>
  <si>
    <t xml:space="preserve">G protein-coupled receptor kinase 5 </t>
  </si>
  <si>
    <t xml:space="preserve">serine/threonine-protein kinase greatwall </t>
  </si>
  <si>
    <t xml:space="preserve">cGMP-dependent protein kinase 2 </t>
  </si>
  <si>
    <t xml:space="preserve">activin receptor type-1C </t>
  </si>
  <si>
    <t xml:space="preserve">serine/threonine-protein kinase receptor R3 </t>
  </si>
  <si>
    <t xml:space="preserve">cytoplasmic tyrosine-protein kinase BMX </t>
  </si>
  <si>
    <t xml:space="preserve">ephrin type-A receptor 10 </t>
  </si>
  <si>
    <t xml:space="preserve">guanylyl cyclase C </t>
  </si>
  <si>
    <t xml:space="preserve">serine/threonine-protein kinase Nek11 </t>
  </si>
  <si>
    <t xml:space="preserve">nik-related protein kinase </t>
  </si>
  <si>
    <t xml:space="preserve">BDNF/NT-3 growth factors receptor </t>
  </si>
  <si>
    <t xml:space="preserve">NT-3 growth factor receptor </t>
  </si>
  <si>
    <t xml:space="preserve">inactive tyrosine-protein kinase PEAK1 </t>
  </si>
  <si>
    <t xml:space="preserve">cGMP-dependent protein kinase 1 </t>
  </si>
  <si>
    <t xml:space="preserve">proto-oncogene tyrosine-protein kinase receptor Ret </t>
  </si>
  <si>
    <t xml:space="preserve">serine/threonine-protein kinase SBK2 </t>
  </si>
  <si>
    <t xml:space="preserve">serine/threonine-protein kinase SIK3 </t>
  </si>
  <si>
    <t xml:space="preserve">serine/threonine-protein kinase 36 </t>
  </si>
  <si>
    <t xml:space="preserve">transient receptor potential cation channel subfamily M member 6 </t>
  </si>
  <si>
    <t xml:space="preserve">dual specificity tyrosine-phosphorylation-regulated kinase 2 </t>
  </si>
  <si>
    <t xml:space="preserve">tyrosine-protein kinase receptor UFO </t>
  </si>
  <si>
    <t xml:space="preserve">inhibitor of nuclear factor kappa-B kinase subunit epsilon </t>
  </si>
  <si>
    <t xml:space="preserve">leukocyte tyrosine kinase receptor </t>
  </si>
  <si>
    <t xml:space="preserve">mitogen-activated protein kinase kinase kinase 6 </t>
  </si>
  <si>
    <t xml:space="preserve">atrial natriuretic peptide receptor 2 </t>
  </si>
  <si>
    <t xml:space="preserve">inactive tyrosine-protein kinase transmembrane receptor ROR1 </t>
  </si>
  <si>
    <t xml:space="preserve">serine/threonine-protein kinase 32A </t>
  </si>
  <si>
    <t xml:space="preserve">serine/threonine-protein kinase 32B </t>
  </si>
  <si>
    <t xml:space="preserve">mitogen-activated protein kinase kinase kinase 12 </t>
  </si>
  <si>
    <t xml:space="preserve">mitogen-activated protein kinase kinase kinase 8 </t>
  </si>
  <si>
    <t xml:space="preserve">tyrosine-protein kinase FRK </t>
  </si>
  <si>
    <t xml:space="preserve">serine/threonine-protein kinase SBK1 </t>
  </si>
  <si>
    <t xml:space="preserve">serine-protein kinase ATM </t>
  </si>
  <si>
    <t xml:space="preserve">mitogen-activated protein kinase kinase kinase 13 </t>
  </si>
  <si>
    <t xml:space="preserve">epidermal growth factor receptor </t>
  </si>
  <si>
    <t xml:space="preserve">calcium/calmodulin-dependent protein kinase type 1 </t>
  </si>
  <si>
    <t xml:space="preserve">dual specificity tyrosine-phosphorylation-regulated kinase 1B </t>
  </si>
  <si>
    <t xml:space="preserve">tyrosine-protein kinase Yes </t>
  </si>
  <si>
    <t xml:space="preserve">tyrosine-protein kinase JAK2 </t>
  </si>
  <si>
    <t xml:space="preserve">angiopoietin-1 receptor </t>
  </si>
  <si>
    <t xml:space="preserve">calcium/calmodulin-dependent protein kinase type 1B </t>
  </si>
  <si>
    <t xml:space="preserve">death-associated protein kinase 2 </t>
  </si>
  <si>
    <t xml:space="preserve">ephrin type-A receptor 3 </t>
  </si>
  <si>
    <t xml:space="preserve">TGF-beta receptor type-2 </t>
  </si>
  <si>
    <t xml:space="preserve">alpha-protein kinase 1 </t>
  </si>
  <si>
    <t xml:space="preserve">dual specificity tyrosine-phosphorylation-regulated kinase 3 </t>
  </si>
  <si>
    <t xml:space="preserve">epithelial discoidin domain-containing receptor 1 </t>
  </si>
  <si>
    <t xml:space="preserve">tyrosine-protein kinase HCK </t>
  </si>
  <si>
    <t xml:space="preserve">serine/threonine-protein kinase 17B </t>
  </si>
  <si>
    <t xml:space="preserve">2-5A-dependent ribonuclease </t>
  </si>
  <si>
    <t xml:space="preserve">serine/threonine-protein kinase DCLK1 </t>
  </si>
  <si>
    <t xml:space="preserve">tyrosine-protein kinase CSK </t>
  </si>
  <si>
    <t xml:space="preserve">mitogen-activated protein kinase 9 </t>
  </si>
  <si>
    <t xml:space="preserve">dual specificity testis-specific protein kinase 2 </t>
  </si>
  <si>
    <t xml:space="preserve">serine/threonine-protein kinase/endoribonuclease IRE2 </t>
  </si>
  <si>
    <t xml:space="preserve">serine/threonine-protein kinase 16 </t>
  </si>
  <si>
    <t xml:space="preserve">tyrosine-protein kinase JAK3 </t>
  </si>
  <si>
    <t xml:space="preserve">uncharacterized aarF domain-containing protein kinase 5 </t>
  </si>
  <si>
    <t xml:space="preserve">cyclin-dependent kinase 7 </t>
  </si>
  <si>
    <t xml:space="preserve">DNA-dependent protein kinase catalytic subunit </t>
  </si>
  <si>
    <t xml:space="preserve">phosphatidylinositol 4,5-bisphosphate 3-kinase catalytic subunit alpha </t>
  </si>
  <si>
    <t xml:space="preserve">tyrosine-protein kinase RYK </t>
  </si>
  <si>
    <t xml:space="preserve">non-receptor tyrosine-protein kinase TNK1 </t>
  </si>
  <si>
    <t xml:space="preserve">calcium/calmodulin-dependent protein kinase kinase 1 </t>
  </si>
  <si>
    <t xml:space="preserve">insulin receptor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</si>
</sst>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0_ "/>
    <numFmt numFmtId="167" formatCode="0.0000"/>
    <numFmt numFmtId="168" formatCode="0.00000"/>
  </numFmts>
  <fonts count="63">
    <font>
      <sz val="11"/>
      <color theme="1"/>
      <name val="Calibri"/>
      <family val="2"/>
      <scheme val="minor"/>
    </font>
    <font>
      <sz val="11"/>
      <color theme="1"/>
      <name val="Verdana"/>
      <family val="2"/>
    </font>
    <font>
      <sz val="11"/>
      <color theme="1"/>
      <name val="Verdana"/>
      <family val="2"/>
    </font>
    <font>
      <sz val="11"/>
      <color theme="1"/>
      <name val="Verdana"/>
      <family val="2"/>
    </font>
    <font>
      <b/>
      <sz val="11"/>
      <color theme="1"/>
      <name val="Calibri"/>
      <family val="2"/>
      <scheme val="minor"/>
    </font>
    <font>
      <u/>
      <sz val="11"/>
      <color theme="10"/>
      <name val="Calibri"/>
      <family val="2"/>
      <scheme val="minor"/>
    </font>
    <font>
      <b/>
      <sz val="11"/>
      <color theme="1"/>
      <name val="Calibri"/>
      <family val="2"/>
    </font>
    <font>
      <sz val="11"/>
      <color theme="1"/>
      <name val="Calibri"/>
      <family val="2"/>
    </font>
    <font>
      <sz val="10"/>
      <color theme="1"/>
      <name val="Arial Unicode MS"/>
      <family val="2"/>
    </font>
    <font>
      <sz val="11"/>
      <name val="Calibri"/>
      <family val="2"/>
      <scheme val="minor"/>
    </font>
    <font>
      <sz val="11"/>
      <color theme="1"/>
      <name val="Calibri"/>
      <family val="2"/>
      <charset val="136"/>
      <scheme val="minor"/>
    </font>
    <font>
      <sz val="10"/>
      <name val="Arial Unicode MS"/>
      <family val="2"/>
    </font>
    <font>
      <sz val="10"/>
      <color rgb="FF000000"/>
      <name val="Arial"/>
      <family val="2"/>
    </font>
    <font>
      <sz val="12"/>
      <color theme="1"/>
      <name val="Calibri"/>
      <family val="2"/>
      <scheme val="minor"/>
    </font>
    <font>
      <sz val="10"/>
      <color indexed="64"/>
      <name val="Arial"/>
      <family val="2"/>
    </font>
    <font>
      <sz val="11"/>
      <color theme="1"/>
      <name val="Verdana"/>
      <family val="2"/>
    </font>
    <font>
      <sz val="10"/>
      <name val="Arial"/>
      <family val="2"/>
    </font>
    <font>
      <sz val="10"/>
      <color rgb="FFFF0000"/>
      <name val="Arial"/>
      <family val="2"/>
    </font>
    <font>
      <u/>
      <sz val="11"/>
      <color theme="10"/>
      <name val="Calibri"/>
      <family val="2"/>
      <charset val="136"/>
      <scheme val="minor"/>
    </font>
    <font>
      <u/>
      <sz val="11"/>
      <color theme="10"/>
      <name val="Calibri"/>
      <family val="2"/>
    </font>
    <font>
      <sz val="10"/>
      <name val="Verdana"/>
      <family val="2"/>
    </font>
    <font>
      <u/>
      <sz val="7.5"/>
      <color indexed="12"/>
      <name val="Times"/>
    </font>
    <font>
      <sz val="11"/>
      <color rgb="FF000000"/>
      <name val="Calibri"/>
      <family val="2"/>
      <scheme val="minor"/>
    </font>
    <font>
      <sz val="11"/>
      <color rgb="FFFF0000"/>
      <name val="Calibri"/>
      <family val="2"/>
      <scheme val="minor"/>
    </font>
    <font>
      <sz val="11"/>
      <color theme="1"/>
      <name val="Arial"/>
      <family val="2"/>
    </font>
    <font>
      <sz val="10"/>
      <color theme="0" tint="-4.9989318521683403E-2"/>
      <name val="Cambria"/>
      <family val="1"/>
    </font>
    <font>
      <sz val="10"/>
      <color theme="1"/>
      <name val="Cambria"/>
      <family val="1"/>
    </font>
    <font>
      <sz val="10"/>
      <color rgb="FF000000"/>
      <name val="Cambria"/>
      <family val="1"/>
    </font>
    <font>
      <u/>
      <sz val="11"/>
      <color theme="10"/>
      <name val="Arial"/>
      <family val="2"/>
    </font>
    <font>
      <b/>
      <sz val="8"/>
      <color rgb="FF000000"/>
      <name val="Calibri"/>
      <family val="2"/>
      <scheme val="minor"/>
    </font>
    <font>
      <sz val="8"/>
      <color rgb="FF000000"/>
      <name val="Calibri"/>
      <family val="2"/>
      <scheme val="minor"/>
    </font>
    <font>
      <sz val="9"/>
      <color rgb="FF000000"/>
      <name val="Calibri"/>
      <family val="2"/>
      <scheme val="minor"/>
    </font>
    <font>
      <sz val="9"/>
      <color theme="1"/>
      <name val="Calibri"/>
      <family val="2"/>
      <scheme val="minor"/>
    </font>
    <font>
      <sz val="9"/>
      <color indexed="64"/>
      <name val="Calibri"/>
      <family val="2"/>
      <scheme val="minor"/>
    </font>
    <font>
      <b/>
      <sz val="11"/>
      <color rgb="FF002060"/>
      <name val="Calibri"/>
      <family val="2"/>
    </font>
    <font>
      <b/>
      <sz val="14"/>
      <color theme="1"/>
      <name val="Calibri"/>
      <family val="2"/>
      <scheme val="minor"/>
    </font>
    <font>
      <b/>
      <sz val="14"/>
      <name val="Calibri"/>
      <family val="2"/>
      <scheme val="minor"/>
    </font>
    <font>
      <sz val="10"/>
      <color theme="1"/>
      <name val="Calibri"/>
      <family val="2"/>
      <scheme val="minor"/>
    </font>
    <font>
      <sz val="10"/>
      <name val="Calibri"/>
      <family val="2"/>
      <scheme val="minor"/>
    </font>
    <font>
      <u/>
      <sz val="10"/>
      <color indexed="12"/>
      <name val="Calibri"/>
      <family val="2"/>
      <scheme val="minor"/>
    </font>
    <font>
      <b/>
      <sz val="10"/>
      <color theme="1"/>
      <name val="Calibri"/>
      <family val="2"/>
      <scheme val="minor"/>
    </font>
    <font>
      <b/>
      <sz val="10"/>
      <name val="Calibri"/>
      <family val="2"/>
      <scheme val="minor"/>
    </font>
    <font>
      <sz val="10"/>
      <color theme="3" tint="0.59999389629810485"/>
      <name val="Calibri"/>
      <family val="2"/>
      <scheme val="minor"/>
    </font>
    <font>
      <sz val="13.2"/>
      <color rgb="FFFFFFFF"/>
      <name val="Inherit"/>
    </font>
    <font>
      <sz val="7"/>
      <color rgb="FF444444"/>
      <name val="Open Sans"/>
      <family val="2"/>
    </font>
    <font>
      <sz val="7"/>
      <name val="Inherit"/>
    </font>
    <font>
      <b/>
      <sz val="11"/>
      <color theme="1"/>
      <name val="Verdana"/>
      <family val="2"/>
    </font>
    <font>
      <b/>
      <sz val="12"/>
      <color theme="1"/>
      <name val="Calibri"/>
      <family val="2"/>
      <scheme val="minor"/>
    </font>
    <font>
      <u/>
      <sz val="7.5"/>
      <color theme="1"/>
      <name val="Times"/>
    </font>
    <font>
      <sz val="9"/>
      <color rgb="FF1F1F1F"/>
      <name val="Calibri"/>
      <family val="2"/>
    </font>
    <font>
      <sz val="8"/>
      <color rgb="FF1F1F1F"/>
      <name val="Arial"/>
      <family val="2"/>
    </font>
    <font>
      <b/>
      <sz val="12"/>
      <color theme="1"/>
      <name val="Calibri"/>
      <family val="2"/>
    </font>
    <font>
      <b/>
      <sz val="10"/>
      <color rgb="FFC00000"/>
      <name val="Calibri"/>
      <family val="2"/>
      <scheme val="minor"/>
    </font>
    <font>
      <sz val="11"/>
      <color rgb="FF000000"/>
      <name val="Calibri"/>
      <family val="2"/>
    </font>
    <font>
      <sz val="9"/>
      <color rgb="FF4D8055"/>
      <name val="Calibri"/>
      <family val="2"/>
      <scheme val="minor"/>
    </font>
    <font>
      <b/>
      <sz val="9"/>
      <color theme="1"/>
      <name val="Calibri"/>
      <family val="2"/>
      <scheme val="minor"/>
    </font>
    <font>
      <vertAlign val="superscript"/>
      <sz val="8"/>
      <color theme="1"/>
      <name val="Calibri"/>
      <family val="2"/>
      <scheme val="minor"/>
    </font>
    <font>
      <sz val="8"/>
      <color theme="1"/>
      <name val="Calibri"/>
      <family val="2"/>
      <scheme val="minor"/>
    </font>
    <font>
      <sz val="9"/>
      <color rgb="FFC00000"/>
      <name val="Calibri"/>
      <family val="2"/>
      <scheme val="minor"/>
    </font>
    <font>
      <vertAlign val="superscript"/>
      <sz val="9"/>
      <color theme="1"/>
      <name val="Calibri"/>
      <family val="2"/>
      <scheme val="minor"/>
    </font>
    <font>
      <sz val="10"/>
      <color rgb="FF000000"/>
      <name val="Calibri"/>
      <family val="2"/>
      <scheme val="minor"/>
    </font>
    <font>
      <sz val="10"/>
      <color theme="7" tint="0.39997558519241921"/>
      <name val="Calibri"/>
      <family val="2"/>
      <scheme val="minor"/>
    </font>
    <font>
      <b/>
      <sz val="9"/>
      <name val="Calibri"/>
      <family val="2"/>
    </font>
  </fonts>
  <fills count="14">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rgb="FFFFFF66"/>
        <bgColor indexed="64"/>
      </patternFill>
    </fill>
    <fill>
      <patternFill patternType="solid">
        <fgColor rgb="FFFFFF00"/>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bgColor indexed="64"/>
      </patternFill>
    </fill>
    <fill>
      <patternFill patternType="solid">
        <fgColor rgb="FFE8E8FE"/>
        <bgColor indexed="64"/>
      </patternFill>
    </fill>
    <fill>
      <patternFill patternType="solid">
        <fgColor theme="0"/>
        <bgColor indexed="64"/>
      </patternFill>
    </fill>
    <fill>
      <patternFill patternType="solid">
        <fgColor theme="7" tint="0.79998168889431442"/>
        <bgColor indexed="64"/>
      </patternFill>
    </fill>
  </fills>
  <borders count="16">
    <border>
      <left/>
      <right/>
      <top/>
      <bottom/>
      <diagonal/>
    </border>
    <border>
      <left/>
      <right/>
      <top style="medium">
        <color rgb="FF4F81BD"/>
      </top>
      <bottom style="medium">
        <color rgb="FF4F81BD"/>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double">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top/>
      <bottom style="medium">
        <color indexed="64"/>
      </bottom>
      <diagonal/>
    </border>
  </borders>
  <cellStyleXfs count="13">
    <xf numFmtId="0" fontId="0" fillId="0" borderId="0"/>
    <xf numFmtId="0" fontId="5" fillId="0" borderId="0" applyNumberFormat="0" applyFill="0" applyBorder="0" applyAlignment="0" applyProtection="0"/>
    <xf numFmtId="0" fontId="10" fillId="0" borderId="0">
      <alignment vertical="center"/>
    </xf>
    <xf numFmtId="0" fontId="12" fillId="0" borderId="0"/>
    <xf numFmtId="0" fontId="13" fillId="0" borderId="0"/>
    <xf numFmtId="0" fontId="15" fillId="0" borderId="0"/>
    <xf numFmtId="0" fontId="18" fillId="0" borderId="0" applyNumberFormat="0" applyFill="0" applyBorder="0" applyAlignment="0" applyProtection="0">
      <alignment vertical="center"/>
    </xf>
    <xf numFmtId="0" fontId="20" fillId="0" borderId="0"/>
    <xf numFmtId="0" fontId="21" fillId="0" borderId="0" applyNumberFormat="0" applyFill="0" applyBorder="0" applyAlignment="0" applyProtection="0">
      <alignment vertical="top"/>
      <protection locked="0"/>
    </xf>
    <xf numFmtId="0" fontId="24" fillId="0" borderId="0"/>
    <xf numFmtId="0" fontId="28" fillId="0" borderId="0" applyNumberFormat="0" applyFill="0" applyBorder="0" applyAlignment="0" applyProtection="0"/>
    <xf numFmtId="0" fontId="3" fillId="0" borderId="0"/>
    <xf numFmtId="0" fontId="2" fillId="0" borderId="0"/>
  </cellStyleXfs>
  <cellXfs count="200">
    <xf numFmtId="0" fontId="0" fillId="0" borderId="0" xfId="0"/>
    <xf numFmtId="0" fontId="4" fillId="0" borderId="0" xfId="0" applyFont="1" applyAlignment="1">
      <alignment vertical="center" wrapText="1"/>
    </xf>
    <xf numFmtId="0" fontId="0" fillId="0" borderId="0" xfId="0" applyAlignment="1">
      <alignment vertical="center" wrapText="1"/>
    </xf>
    <xf numFmtId="0" fontId="6" fillId="2" borderId="0" xfId="0" applyFont="1" applyFill="1" applyBorder="1" applyAlignment="1">
      <alignment horizontal="center" vertical="center" wrapText="1"/>
    </xf>
    <xf numFmtId="0" fontId="4" fillId="2" borderId="0" xfId="0" applyFont="1" applyFill="1" applyAlignment="1">
      <alignment horizontal="center" vertical="center" wrapText="1"/>
    </xf>
    <xf numFmtId="49" fontId="7" fillId="0" borderId="0" xfId="0" applyNumberFormat="1" applyFont="1" applyFill="1" applyBorder="1"/>
    <xf numFmtId="164" fontId="7" fillId="3" borderId="0" xfId="0" applyNumberFormat="1" applyFont="1" applyFill="1" applyBorder="1" applyAlignment="1">
      <alignment horizontal="center" vertical="center"/>
    </xf>
    <xf numFmtId="164" fontId="7" fillId="0" borderId="0" xfId="0" applyNumberFormat="1" applyFont="1" applyFill="1" applyBorder="1" applyAlignment="1">
      <alignment horizontal="center" vertical="center"/>
    </xf>
    <xf numFmtId="164" fontId="7" fillId="4" borderId="0" xfId="0" applyNumberFormat="1" applyFont="1" applyFill="1" applyBorder="1" applyAlignment="1">
      <alignment horizontal="center" vertical="center"/>
    </xf>
    <xf numFmtId="164" fontId="7" fillId="5" borderId="0" xfId="0" applyNumberFormat="1" applyFont="1" applyFill="1" applyBorder="1" applyAlignment="1">
      <alignment horizontal="center" vertical="center"/>
    </xf>
    <xf numFmtId="164" fontId="0" fillId="0" borderId="0" xfId="0" applyNumberFormat="1"/>
    <xf numFmtId="164" fontId="7" fillId="6" borderId="0" xfId="0" applyNumberFormat="1" applyFont="1" applyFill="1" applyBorder="1" applyAlignment="1">
      <alignment horizontal="center" vertical="center"/>
    </xf>
    <xf numFmtId="0" fontId="0" fillId="0" borderId="0" xfId="0" applyAlignment="1">
      <alignment horizontal="left" vertical="top" wrapText="1"/>
    </xf>
    <xf numFmtId="0" fontId="0" fillId="0" borderId="0" xfId="0" applyFill="1"/>
    <xf numFmtId="0" fontId="0" fillId="0" borderId="0" xfId="0"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left" vertical="top" wrapText="1"/>
    </xf>
    <xf numFmtId="0" fontId="8" fillId="0" borderId="0" xfId="0" applyFont="1" applyAlignment="1">
      <alignment vertical="center"/>
    </xf>
    <xf numFmtId="0" fontId="5" fillId="0" borderId="0" xfId="1"/>
    <xf numFmtId="0" fontId="9" fillId="0" borderId="0" xfId="0" applyFont="1"/>
    <xf numFmtId="0" fontId="0" fillId="0" borderId="0" xfId="0" applyFont="1"/>
    <xf numFmtId="0" fontId="7" fillId="0" borderId="0" xfId="2" applyFont="1">
      <alignment vertical="center"/>
    </xf>
    <xf numFmtId="0" fontId="11" fillId="0" borderId="0" xfId="0" applyFont="1"/>
    <xf numFmtId="0" fontId="5" fillId="0" borderId="0" xfId="1" applyAlignment="1" applyProtection="1"/>
    <xf numFmtId="0" fontId="14" fillId="0" borderId="0" xfId="3" applyFont="1" applyFill="1" applyBorder="1" applyAlignment="1">
      <alignment horizontal="center" vertical="top"/>
    </xf>
    <xf numFmtId="0" fontId="12" fillId="0" borderId="0" xfId="3" applyFont="1" applyAlignment="1">
      <alignment horizontal="left"/>
    </xf>
    <xf numFmtId="0" fontId="12" fillId="0" borderId="0" xfId="3" applyFont="1" applyAlignment="1">
      <alignment horizontal="center"/>
    </xf>
    <xf numFmtId="0" fontId="12" fillId="0" borderId="0" xfId="3" applyFont="1"/>
    <xf numFmtId="0" fontId="0" fillId="0" borderId="0" xfId="0" applyAlignment="1">
      <alignment horizontal="left" vertical="top" wrapText="1"/>
    </xf>
    <xf numFmtId="165" fontId="16" fillId="7" borderId="0" xfId="3" applyNumberFormat="1" applyFont="1" applyFill="1" applyBorder="1" applyAlignment="1">
      <alignment horizontal="center" vertical="center"/>
    </xf>
    <xf numFmtId="165" fontId="14" fillId="2" borderId="0" xfId="3" applyNumberFormat="1" applyFont="1" applyFill="1" applyBorder="1" applyAlignment="1">
      <alignment horizontal="center" vertical="center"/>
    </xf>
    <xf numFmtId="165" fontId="14" fillId="9" borderId="0" xfId="3" applyNumberFormat="1" applyFont="1" applyFill="1" applyBorder="1" applyAlignment="1">
      <alignment horizontal="center" vertical="center"/>
    </xf>
    <xf numFmtId="165" fontId="14" fillId="0" borderId="0" xfId="3" applyNumberFormat="1" applyFont="1" applyFill="1" applyBorder="1" applyAlignment="1">
      <alignment horizontal="center" vertical="center"/>
    </xf>
    <xf numFmtId="11" fontId="17" fillId="0" borderId="0" xfId="3" applyNumberFormat="1" applyFont="1" applyAlignment="1">
      <alignment horizontal="center"/>
    </xf>
    <xf numFmtId="165" fontId="12" fillId="0" borderId="0" xfId="3" applyNumberFormat="1" applyFont="1" applyAlignment="1">
      <alignment horizontal="center"/>
    </xf>
    <xf numFmtId="0" fontId="17" fillId="0" borderId="0" xfId="3" applyFont="1"/>
    <xf numFmtId="165" fontId="12" fillId="7" borderId="0" xfId="3" applyNumberFormat="1" applyFont="1" applyFill="1" applyAlignment="1">
      <alignment horizontal="center"/>
    </xf>
    <xf numFmtId="165" fontId="12" fillId="8" borderId="0" xfId="3" applyNumberFormat="1" applyFont="1" applyFill="1" applyAlignment="1">
      <alignment horizontal="center"/>
    </xf>
    <xf numFmtId="165" fontId="12" fillId="9" borderId="0" xfId="3" applyNumberFormat="1" applyFont="1" applyFill="1" applyAlignment="1">
      <alignment horizontal="center"/>
    </xf>
    <xf numFmtId="165" fontId="16" fillId="7" borderId="0" xfId="3" applyNumberFormat="1" applyFont="1" applyFill="1" applyBorder="1" applyAlignment="1">
      <alignment horizontal="center" vertical="top"/>
    </xf>
    <xf numFmtId="165" fontId="14" fillId="8" borderId="0" xfId="3" applyNumberFormat="1" applyFont="1" applyFill="1" applyBorder="1" applyAlignment="1">
      <alignment horizontal="center" vertical="top"/>
    </xf>
    <xf numFmtId="165" fontId="14" fillId="9" borderId="0" xfId="3" applyNumberFormat="1" applyFont="1" applyFill="1" applyBorder="1" applyAlignment="1">
      <alignment horizontal="center" vertical="top"/>
    </xf>
    <xf numFmtId="165" fontId="14" fillId="0" borderId="0" xfId="3" applyNumberFormat="1" applyFont="1" applyFill="1" applyBorder="1" applyAlignment="1">
      <alignment horizontal="center" vertical="top"/>
    </xf>
    <xf numFmtId="0" fontId="0" fillId="0" borderId="0" xfId="0" applyAlignment="1">
      <alignment wrapText="1"/>
    </xf>
    <xf numFmtId="0" fontId="6" fillId="5" borderId="0" xfId="2" applyFont="1" applyFill="1">
      <alignment vertical="center"/>
    </xf>
    <xf numFmtId="2" fontId="6" fillId="5" borderId="0" xfId="2" applyNumberFormat="1" applyFont="1" applyFill="1" applyAlignment="1">
      <alignment horizontal="right" vertical="center"/>
    </xf>
    <xf numFmtId="166" fontId="6" fillId="5" borderId="0" xfId="2" applyNumberFormat="1" applyFont="1" applyFill="1">
      <alignment vertical="center"/>
    </xf>
    <xf numFmtId="2" fontId="7" fillId="0" borderId="0" xfId="2" applyNumberFormat="1" applyFont="1" applyAlignment="1">
      <alignment horizontal="right" vertical="center"/>
    </xf>
    <xf numFmtId="0" fontId="19" fillId="0" borderId="0" xfId="6" applyFont="1">
      <alignment vertical="center"/>
    </xf>
    <xf numFmtId="0" fontId="7" fillId="0" borderId="0" xfId="2" applyFont="1" applyBorder="1">
      <alignment vertical="center"/>
    </xf>
    <xf numFmtId="49" fontId="7" fillId="0" borderId="0" xfId="2" applyNumberFormat="1" applyFont="1">
      <alignment vertical="center"/>
    </xf>
    <xf numFmtId="0" fontId="7" fillId="0" borderId="1" xfId="2" applyFont="1" applyBorder="1">
      <alignment vertical="center"/>
    </xf>
    <xf numFmtId="0" fontId="20" fillId="0" borderId="0" xfId="7"/>
    <xf numFmtId="49" fontId="0" fillId="0" borderId="0" xfId="0" applyNumberFormat="1" applyAlignment="1">
      <alignment wrapText="1"/>
    </xf>
    <xf numFmtId="0" fontId="22" fillId="0" borderId="0" xfId="0" applyFont="1"/>
    <xf numFmtId="2" fontId="0" fillId="0" borderId="0" xfId="0" applyNumberFormat="1"/>
    <xf numFmtId="0" fontId="25" fillId="10" borderId="0" xfId="9" applyNumberFormat="1" applyFont="1" applyFill="1" applyBorder="1" applyAlignment="1">
      <alignment horizontal="center" vertical="center" wrapText="1"/>
    </xf>
    <xf numFmtId="0" fontId="25" fillId="10" borderId="0" xfId="9" applyNumberFormat="1" applyFont="1" applyFill="1" applyBorder="1" applyAlignment="1">
      <alignment horizontal="center" wrapText="1"/>
    </xf>
    <xf numFmtId="0" fontId="24" fillId="0" borderId="0" xfId="9" applyAlignment="1">
      <alignment horizontal="center" vertical="center" wrapText="1"/>
    </xf>
    <xf numFmtId="0" fontId="26" fillId="0" borderId="0" xfId="9" applyNumberFormat="1" applyFont="1" applyFill="1" applyBorder="1" applyAlignment="1">
      <alignment horizontal="left" wrapText="1"/>
    </xf>
    <xf numFmtId="0" fontId="27" fillId="0" borderId="0" xfId="9" applyFont="1" applyAlignment="1">
      <alignment horizontal="left" wrapText="1"/>
    </xf>
    <xf numFmtId="0" fontId="28" fillId="0" borderId="0" xfId="10" applyAlignment="1">
      <alignment horizontal="left" wrapText="1"/>
    </xf>
    <xf numFmtId="0" fontId="24" fillId="0" borderId="0" xfId="9"/>
    <xf numFmtId="0" fontId="26" fillId="11" borderId="0" xfId="9" applyNumberFormat="1" applyFont="1" applyFill="1" applyBorder="1" applyAlignment="1">
      <alignment horizontal="left" wrapText="1"/>
    </xf>
    <xf numFmtId="0" fontId="24" fillId="0" borderId="0" xfId="9" applyAlignment="1">
      <alignment horizontal="center"/>
    </xf>
    <xf numFmtId="0" fontId="29" fillId="0" borderId="0" xfId="0" applyFont="1" applyAlignment="1">
      <alignment vertical="center" wrapText="1"/>
    </xf>
    <xf numFmtId="0" fontId="30" fillId="0" borderId="0" xfId="0" applyFont="1" applyAlignment="1">
      <alignment horizontal="center" vertical="center" wrapText="1"/>
    </xf>
    <xf numFmtId="0" fontId="30" fillId="0" borderId="0" xfId="0" applyFont="1" applyAlignment="1">
      <alignment horizontal="center" vertical="center"/>
    </xf>
    <xf numFmtId="11" fontId="30" fillId="0" borderId="0" xfId="0" applyNumberFormat="1" applyFont="1" applyAlignment="1">
      <alignment horizontal="center" vertical="center"/>
    </xf>
    <xf numFmtId="0" fontId="29" fillId="0" borderId="0" xfId="0" applyFont="1" applyAlignment="1">
      <alignment horizontal="center" vertical="center" wrapText="1"/>
    </xf>
    <xf numFmtId="0" fontId="23" fillId="0" borderId="0" xfId="0" applyFont="1"/>
    <xf numFmtId="0" fontId="29" fillId="0" borderId="0" xfId="0" applyFont="1" applyBorder="1" applyAlignment="1">
      <alignment vertical="center" wrapText="1"/>
    </xf>
    <xf numFmtId="0" fontId="30" fillId="0" borderId="0" xfId="0" applyFont="1" applyBorder="1" applyAlignment="1">
      <alignment horizontal="center" vertical="center" wrapText="1"/>
    </xf>
    <xf numFmtId="11" fontId="30" fillId="0" borderId="0" xfId="0" applyNumberFormat="1" applyFont="1" applyBorder="1" applyAlignment="1">
      <alignment horizontal="center" vertical="center"/>
    </xf>
    <xf numFmtId="0" fontId="29" fillId="0" borderId="0" xfId="0" applyFont="1" applyBorder="1" applyAlignment="1">
      <alignment horizontal="center" vertical="center" wrapText="1"/>
    </xf>
    <xf numFmtId="0" fontId="26" fillId="0" borderId="0" xfId="9" applyNumberFormat="1" applyFont="1" applyFill="1" applyBorder="1" applyAlignment="1">
      <alignment horizontal="left"/>
    </xf>
    <xf numFmtId="0" fontId="31" fillId="0" borderId="0" xfId="3" applyFont="1" applyAlignment="1">
      <alignment horizontal="center" vertical="center" wrapText="1"/>
    </xf>
    <xf numFmtId="0" fontId="32" fillId="0" borderId="0" xfId="0" applyFont="1" applyAlignment="1">
      <alignment horizontal="left" vertical="center" wrapText="1"/>
    </xf>
    <xf numFmtId="4" fontId="33" fillId="0" borderId="0" xfId="3" applyNumberFormat="1" applyFont="1" applyFill="1" applyBorder="1" applyAlignment="1">
      <alignment horizontal="center" vertical="center" wrapText="1"/>
    </xf>
    <xf numFmtId="165" fontId="31" fillId="0" borderId="0" xfId="3" applyNumberFormat="1" applyFont="1" applyAlignment="1">
      <alignment horizontal="center" vertical="center" wrapText="1"/>
    </xf>
    <xf numFmtId="0" fontId="34" fillId="12" borderId="0" xfId="3" applyFont="1" applyFill="1" applyAlignment="1">
      <alignment horizontal="center" vertical="center" wrapText="1"/>
    </xf>
    <xf numFmtId="0" fontId="34" fillId="12" borderId="0" xfId="9" applyNumberFormat="1" applyFont="1" applyFill="1" applyBorder="1" applyAlignment="1">
      <alignment horizontal="center" wrapText="1"/>
    </xf>
    <xf numFmtId="0" fontId="34" fillId="12" borderId="0" xfId="0" applyFont="1" applyFill="1" applyAlignment="1">
      <alignment horizontal="center" vertical="center" wrapText="1"/>
    </xf>
    <xf numFmtId="0" fontId="34" fillId="12" borderId="0" xfId="0" applyFont="1" applyFill="1" applyBorder="1" applyAlignment="1">
      <alignment horizontal="center" vertical="center" wrapText="1"/>
    </xf>
    <xf numFmtId="0" fontId="34" fillId="12" borderId="0" xfId="0" applyFont="1" applyFill="1" applyAlignment="1">
      <alignment horizontal="center"/>
    </xf>
    <xf numFmtId="0" fontId="31" fillId="0" borderId="0" xfId="3" applyFont="1" applyFill="1" applyAlignment="1">
      <alignment horizontal="center" vertical="center" wrapText="1"/>
    </xf>
    <xf numFmtId="49" fontId="35" fillId="0" borderId="2" xfId="0" applyNumberFormat="1" applyFont="1" applyBorder="1" applyAlignment="1">
      <alignment horizontal="center" vertical="center" wrapText="1"/>
    </xf>
    <xf numFmtId="49" fontId="36" fillId="0" borderId="2" xfId="0" applyNumberFormat="1" applyFont="1" applyFill="1" applyBorder="1" applyAlignment="1">
      <alignment horizontal="center" vertical="center" wrapText="1"/>
    </xf>
    <xf numFmtId="49" fontId="35" fillId="0"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8" fillId="0" borderId="2" xfId="0" applyFont="1" applyBorder="1" applyAlignment="1">
      <alignment horizontal="center" vertical="center"/>
    </xf>
    <xf numFmtId="0" fontId="9" fillId="0" borderId="2" xfId="0" applyFont="1" applyFill="1" applyBorder="1" applyAlignment="1">
      <alignment horizontal="center" vertical="center"/>
    </xf>
    <xf numFmtId="0" fontId="0" fillId="0" borderId="2" xfId="0" applyFill="1" applyBorder="1" applyAlignment="1">
      <alignment horizontal="center" vertical="center"/>
    </xf>
    <xf numFmtId="0" fontId="8" fillId="0" borderId="2" xfId="0" applyFont="1" applyFill="1" applyBorder="1" applyAlignment="1">
      <alignment horizontal="center" vertical="center"/>
    </xf>
    <xf numFmtId="49" fontId="40" fillId="0" borderId="0" xfId="0" applyNumberFormat="1" applyFont="1" applyAlignment="1">
      <alignment horizontal="center" vertical="center" wrapText="1"/>
    </xf>
    <xf numFmtId="168" fontId="40" fillId="0" borderId="0" xfId="0" applyNumberFormat="1" applyFont="1" applyAlignment="1">
      <alignment horizontal="center" vertical="center" wrapText="1"/>
    </xf>
    <xf numFmtId="0" fontId="38" fillId="0" borderId="0" xfId="0" applyFont="1" applyAlignment="1">
      <alignment horizontal="center" vertical="center"/>
    </xf>
    <xf numFmtId="0" fontId="37" fillId="0" borderId="0" xfId="0" applyFont="1" applyAlignment="1">
      <alignment horizontal="center" vertical="center"/>
    </xf>
    <xf numFmtId="168" fontId="37" fillId="0" borderId="0" xfId="0" applyNumberFormat="1" applyFont="1" applyAlignment="1">
      <alignment horizontal="center" vertical="center"/>
    </xf>
    <xf numFmtId="0" fontId="39" fillId="0" borderId="0" xfId="8" applyFont="1" applyAlignment="1" applyProtection="1">
      <alignment horizontal="center" vertical="center"/>
    </xf>
    <xf numFmtId="0" fontId="40" fillId="0" borderId="0" xfId="0" applyFont="1" applyAlignment="1">
      <alignment horizontal="center" vertical="center"/>
    </xf>
    <xf numFmtId="49" fontId="37" fillId="0" borderId="0" xfId="0" applyNumberFormat="1" applyFont="1" applyAlignment="1">
      <alignment horizontal="center" vertical="center" wrapText="1"/>
    </xf>
    <xf numFmtId="2" fontId="40" fillId="0" borderId="0" xfId="0" applyNumberFormat="1" applyFont="1" applyAlignment="1">
      <alignment horizontal="center" vertical="center" wrapText="1"/>
    </xf>
    <xf numFmtId="167" fontId="40" fillId="0" borderId="0" xfId="0" applyNumberFormat="1" applyFont="1" applyAlignment="1">
      <alignment horizontal="center" vertical="center" wrapText="1"/>
    </xf>
    <xf numFmtId="2" fontId="37" fillId="0" borderId="0" xfId="0" applyNumberFormat="1" applyFont="1" applyAlignment="1">
      <alignment horizontal="center" vertical="center"/>
    </xf>
    <xf numFmtId="168" fontId="0" fillId="0" borderId="0" xfId="0" applyNumberFormat="1"/>
    <xf numFmtId="165" fontId="0" fillId="0" borderId="0" xfId="0" applyNumberFormat="1"/>
    <xf numFmtId="0" fontId="42" fillId="0" borderId="0" xfId="0" applyFont="1" applyAlignment="1">
      <alignment horizontal="center" vertical="center"/>
    </xf>
    <xf numFmtId="0" fontId="38" fillId="7" borderId="0" xfId="0" applyFont="1" applyFill="1" applyAlignment="1">
      <alignment horizontal="center" vertical="center"/>
    </xf>
    <xf numFmtId="0" fontId="5" fillId="12" borderId="0" xfId="1" applyFill="1" applyAlignment="1">
      <alignment horizontal="left" vertical="center" wrapText="1" indent="1"/>
    </xf>
    <xf numFmtId="0" fontId="5" fillId="12" borderId="0" xfId="1" applyFill="1" applyAlignment="1">
      <alignment horizontal="center" vertical="center" wrapText="1"/>
    </xf>
    <xf numFmtId="0" fontId="43" fillId="12" borderId="0" xfId="0" applyFont="1" applyFill="1" applyAlignment="1">
      <alignment horizontal="center" vertical="center" wrapText="1"/>
    </xf>
    <xf numFmtId="0" fontId="44" fillId="12" borderId="0" xfId="0" applyFont="1" applyFill="1" applyAlignment="1">
      <alignment horizontal="left" vertical="center" wrapText="1" indent="1"/>
    </xf>
    <xf numFmtId="0" fontId="44" fillId="12" borderId="0" xfId="0" applyFont="1" applyFill="1" applyAlignment="1">
      <alignment horizontal="center" vertical="center" wrapText="1"/>
    </xf>
    <xf numFmtId="0" fontId="0" fillId="12" borderId="0" xfId="0" applyFill="1"/>
    <xf numFmtId="0" fontId="45" fillId="12" borderId="0" xfId="0" applyFont="1" applyFill="1" applyAlignment="1">
      <alignment horizontal="center" vertical="center" wrapText="1"/>
    </xf>
    <xf numFmtId="49" fontId="47" fillId="0" borderId="0" xfId="4" applyNumberFormat="1" applyFont="1" applyAlignment="1">
      <alignment horizontal="center" wrapText="1"/>
    </xf>
    <xf numFmtId="0" fontId="47" fillId="0" borderId="0" xfId="4" applyFont="1" applyAlignment="1">
      <alignment horizontal="center" wrapText="1"/>
    </xf>
    <xf numFmtId="0" fontId="13" fillId="0" borderId="0" xfId="4" applyAlignment="1">
      <alignment horizontal="center"/>
    </xf>
    <xf numFmtId="0" fontId="8" fillId="0" borderId="0" xfId="4" applyFont="1" applyAlignment="1">
      <alignment horizontal="center"/>
    </xf>
    <xf numFmtId="0" fontId="4" fillId="0" borderId="0" xfId="4" applyFont="1" applyAlignment="1">
      <alignment horizontal="center"/>
    </xf>
    <xf numFmtId="0" fontId="48" fillId="0" borderId="0" xfId="8" applyFont="1" applyAlignment="1" applyProtection="1">
      <alignment horizontal="center"/>
    </xf>
    <xf numFmtId="0" fontId="40" fillId="0" borderId="0" xfId="11" applyFont="1"/>
    <xf numFmtId="0" fontId="37" fillId="0" borderId="0" xfId="11" applyFont="1"/>
    <xf numFmtId="0" fontId="37" fillId="0" borderId="0" xfId="11" applyFont="1" applyAlignment="1">
      <alignment horizontal="center" vertical="center" wrapText="1"/>
    </xf>
    <xf numFmtId="1" fontId="37" fillId="0" borderId="0" xfId="11" applyNumberFormat="1" applyFont="1"/>
    <xf numFmtId="2" fontId="37" fillId="0" borderId="0" xfId="11" applyNumberFormat="1" applyFont="1"/>
    <xf numFmtId="0" fontId="3" fillId="0" borderId="0" xfId="11"/>
    <xf numFmtId="1" fontId="37" fillId="0" borderId="0" xfId="11" applyNumberFormat="1" applyFont="1" applyAlignment="1">
      <alignment horizontal="center" vertical="center" wrapText="1"/>
    </xf>
    <xf numFmtId="2" fontId="37" fillId="0" borderId="0" xfId="11" applyNumberFormat="1" applyFont="1" applyAlignment="1">
      <alignment horizontal="center" vertical="center" wrapText="1"/>
    </xf>
    <xf numFmtId="0" fontId="3" fillId="0" borderId="0" xfId="11" applyAlignment="1">
      <alignment horizontal="center" vertical="center" wrapText="1"/>
    </xf>
    <xf numFmtId="0" fontId="40" fillId="0" borderId="0" xfId="11" applyFont="1" applyAlignment="1">
      <alignment horizontal="right"/>
    </xf>
    <xf numFmtId="0" fontId="40" fillId="0" borderId="0" xfId="11" applyFont="1" applyAlignment="1">
      <alignment horizontal="center" vertical="center" wrapText="1"/>
    </xf>
    <xf numFmtId="2" fontId="37" fillId="0" borderId="0" xfId="11" applyNumberFormat="1" applyFont="1" applyAlignment="1">
      <alignment horizontal="center"/>
    </xf>
    <xf numFmtId="0" fontId="37" fillId="0" borderId="0" xfId="11" applyFont="1" applyAlignment="1">
      <alignment horizontal="center"/>
    </xf>
    <xf numFmtId="1" fontId="40" fillId="0" borderId="0" xfId="11" applyNumberFormat="1" applyFont="1" applyAlignment="1">
      <alignment horizontal="center" vertical="center" wrapText="1"/>
    </xf>
    <xf numFmtId="2" fontId="40" fillId="0" borderId="0" xfId="11" applyNumberFormat="1" applyFont="1" applyAlignment="1">
      <alignment horizontal="center" vertical="center" wrapText="1"/>
    </xf>
    <xf numFmtId="0" fontId="46" fillId="0" borderId="0" xfId="11" applyFont="1" applyAlignment="1">
      <alignment horizontal="center" vertical="center" wrapText="1"/>
    </xf>
    <xf numFmtId="0" fontId="52" fillId="0" borderId="0" xfId="0" applyFont="1" applyAlignment="1">
      <alignment horizontal="left" vertical="top"/>
    </xf>
    <xf numFmtId="0" fontId="53" fillId="0" borderId="0" xfId="0" applyFont="1" applyAlignment="1">
      <alignment horizontal="center" vertical="center" wrapText="1"/>
    </xf>
    <xf numFmtId="0" fontId="7" fillId="0" borderId="0" xfId="0" applyFont="1" applyAlignment="1">
      <alignment horizontal="center" vertical="center"/>
    </xf>
    <xf numFmtId="0" fontId="53" fillId="0" borderId="0" xfId="0" applyFont="1" applyAlignment="1">
      <alignment horizontal="center" vertical="center"/>
    </xf>
    <xf numFmtId="0" fontId="7" fillId="0" borderId="0" xfId="0" applyFont="1" applyAlignment="1">
      <alignment horizontal="center" vertical="center" wrapText="1"/>
    </xf>
    <xf numFmtId="0" fontId="7" fillId="0" borderId="7" xfId="0" applyFont="1" applyBorder="1" applyAlignment="1">
      <alignment horizontal="center" vertical="center"/>
    </xf>
    <xf numFmtId="167" fontId="0" fillId="0" borderId="0" xfId="0" applyNumberFormat="1"/>
    <xf numFmtId="0" fontId="37" fillId="0" borderId="0" xfId="12" applyFont="1" applyAlignment="1">
      <alignment horizontal="left" vertical="top" wrapText="1"/>
    </xf>
    <xf numFmtId="0" fontId="37" fillId="0" borderId="0" xfId="12" applyFont="1" applyAlignment="1">
      <alignment horizontal="left" vertical="top"/>
    </xf>
    <xf numFmtId="0" fontId="2" fillId="0" borderId="0" xfId="12" applyAlignment="1">
      <alignment horizontal="left" vertical="top" wrapText="1"/>
    </xf>
    <xf numFmtId="0" fontId="37" fillId="0" borderId="0" xfId="12" applyFont="1"/>
    <xf numFmtId="0" fontId="2" fillId="0" borderId="0" xfId="12"/>
    <xf numFmtId="0" fontId="49" fillId="0" borderId="0" xfId="12" applyFont="1" applyAlignment="1">
      <alignment vertical="center" wrapText="1"/>
    </xf>
    <xf numFmtId="0" fontId="40" fillId="0" borderId="0" xfId="12" applyFont="1" applyAlignment="1">
      <alignment horizontal="left" vertical="top" wrapText="1"/>
    </xf>
    <xf numFmtId="0" fontId="50" fillId="0" borderId="0" xfId="12" applyFont="1" applyAlignment="1">
      <alignment vertical="center" wrapText="1"/>
    </xf>
    <xf numFmtId="0" fontId="2" fillId="0" borderId="0" xfId="12" applyAlignment="1">
      <alignment vertical="top" wrapText="1"/>
    </xf>
    <xf numFmtId="0" fontId="51" fillId="0" borderId="4" xfId="12" applyFont="1" applyBorder="1" applyAlignment="1">
      <alignment horizontal="center" vertical="center" wrapText="1"/>
    </xf>
    <xf numFmtId="0" fontId="51" fillId="0" borderId="4" xfId="12" applyFont="1" applyBorder="1" applyAlignment="1">
      <alignment vertical="center" wrapText="1"/>
    </xf>
    <xf numFmtId="0" fontId="31" fillId="7" borderId="6" xfId="12" applyFont="1" applyFill="1" applyBorder="1" applyAlignment="1">
      <alignment horizontal="center" vertical="center" wrapText="1"/>
    </xf>
    <xf numFmtId="0" fontId="32" fillId="7" borderId="6" xfId="12" applyFont="1" applyFill="1" applyBorder="1" applyAlignment="1">
      <alignment vertical="center" wrapText="1"/>
    </xf>
    <xf numFmtId="0" fontId="32" fillId="7" borderId="6" xfId="12" applyFont="1" applyFill="1" applyBorder="1" applyAlignment="1">
      <alignment horizontal="center" vertical="center" wrapText="1"/>
    </xf>
    <xf numFmtId="0" fontId="32" fillId="8" borderId="6" xfId="12" applyFont="1" applyFill="1" applyBorder="1" applyAlignment="1">
      <alignment horizontal="center" vertical="center" wrapText="1"/>
    </xf>
    <xf numFmtId="0" fontId="57" fillId="8" borderId="6" xfId="12" applyFont="1" applyFill="1" applyBorder="1" applyAlignment="1">
      <alignment vertical="center" wrapText="1"/>
    </xf>
    <xf numFmtId="0" fontId="32" fillId="8" borderId="6" xfId="12" applyFont="1" applyFill="1" applyBorder="1" applyAlignment="1">
      <alignment vertical="center" wrapText="1"/>
    </xf>
    <xf numFmtId="0" fontId="32" fillId="13" borderId="6" xfId="12" applyFont="1" applyFill="1" applyBorder="1" applyAlignment="1">
      <alignment horizontal="center" vertical="center" wrapText="1"/>
    </xf>
    <xf numFmtId="0" fontId="32" fillId="13" borderId="6" xfId="12" applyFont="1" applyFill="1" applyBorder="1" applyAlignment="1">
      <alignment vertical="center" wrapText="1"/>
    </xf>
    <xf numFmtId="0" fontId="32" fillId="9" borderId="14" xfId="12" applyFont="1" applyFill="1" applyBorder="1" applyAlignment="1">
      <alignment horizontal="center" vertical="center" wrapText="1"/>
    </xf>
    <xf numFmtId="0" fontId="57" fillId="9" borderId="14" xfId="12" applyFont="1" applyFill="1" applyBorder="1" applyAlignment="1">
      <alignment vertical="center" wrapText="1"/>
    </xf>
    <xf numFmtId="0" fontId="32" fillId="9" borderId="14" xfId="12" applyFont="1" applyFill="1" applyBorder="1" applyAlignment="1">
      <alignment vertical="center" wrapText="1"/>
    </xf>
    <xf numFmtId="0" fontId="4" fillId="0" borderId="3" xfId="12" applyFont="1" applyBorder="1" applyAlignment="1">
      <alignment horizontal="center" vertical="center"/>
    </xf>
    <xf numFmtId="0" fontId="32" fillId="0" borderId="3" xfId="12" applyFont="1" applyBorder="1" applyAlignment="1">
      <alignment horizontal="center" vertical="center"/>
    </xf>
    <xf numFmtId="0" fontId="4" fillId="0" borderId="3" xfId="12" applyFont="1" applyBorder="1" applyAlignment="1">
      <alignment horizontal="center" vertical="center" wrapText="1"/>
    </xf>
    <xf numFmtId="0" fontId="32" fillId="0" borderId="3" xfId="12" applyFont="1" applyBorder="1" applyAlignment="1">
      <alignment vertical="center"/>
    </xf>
    <xf numFmtId="0" fontId="32" fillId="0" borderId="3" xfId="12" applyFont="1" applyBorder="1" applyAlignment="1">
      <alignment vertical="center" wrapText="1"/>
    </xf>
    <xf numFmtId="0" fontId="60" fillId="0" borderId="3" xfId="0" applyFont="1" applyBorder="1" applyAlignment="1">
      <alignment horizontal="center" vertical="center"/>
    </xf>
    <xf numFmtId="0" fontId="32" fillId="0" borderId="3" xfId="12" applyFont="1" applyBorder="1" applyAlignment="1">
      <alignment horizontal="center" vertical="center" wrapText="1"/>
    </xf>
    <xf numFmtId="0" fontId="6" fillId="0" borderId="0" xfId="12" applyFont="1" applyAlignment="1">
      <alignment vertical="center"/>
    </xf>
    <xf numFmtId="0" fontId="4" fillId="0" borderId="0" xfId="0" applyFont="1" applyAlignment="1">
      <alignment wrapText="1"/>
    </xf>
    <xf numFmtId="0" fontId="37" fillId="0" borderId="0" xfId="12" applyFont="1" applyAlignment="1">
      <alignment wrapText="1"/>
    </xf>
    <xf numFmtId="0" fontId="2" fillId="0" borderId="0" xfId="12" applyAlignment="1">
      <alignment horizontal="center" vertical="center"/>
    </xf>
    <xf numFmtId="0" fontId="1" fillId="0" borderId="0" xfId="12" applyFont="1"/>
    <xf numFmtId="0" fontId="4" fillId="0" borderId="12" xfId="12" applyFont="1" applyBorder="1" applyAlignment="1">
      <alignment horizontal="center" vertical="center" wrapText="1"/>
    </xf>
    <xf numFmtId="0" fontId="4" fillId="0" borderId="13" xfId="12" applyFont="1" applyBorder="1" applyAlignment="1">
      <alignment horizontal="center" vertical="center"/>
    </xf>
    <xf numFmtId="0" fontId="4" fillId="0" borderId="5" xfId="12" applyFont="1" applyBorder="1" applyAlignment="1">
      <alignment horizontal="center" vertical="center"/>
    </xf>
    <xf numFmtId="0" fontId="6" fillId="0" borderId="15" xfId="12" applyFont="1" applyBorder="1" applyAlignment="1">
      <alignment horizontal="center" vertical="center"/>
    </xf>
    <xf numFmtId="0" fontId="40" fillId="7" borderId="8" xfId="11" applyFont="1" applyFill="1" applyBorder="1" applyAlignment="1">
      <alignment horizontal="center"/>
    </xf>
    <xf numFmtId="0" fontId="40" fillId="7" borderId="9" xfId="11" applyFont="1" applyFill="1" applyBorder="1" applyAlignment="1">
      <alignment horizontal="center"/>
    </xf>
    <xf numFmtId="0" fontId="40" fillId="7" borderId="10" xfId="11" applyFont="1" applyFill="1" applyBorder="1" applyAlignment="1">
      <alignment horizontal="center"/>
    </xf>
    <xf numFmtId="0" fontId="40" fillId="8" borderId="8" xfId="11" applyFont="1" applyFill="1" applyBorder="1" applyAlignment="1">
      <alignment horizontal="center"/>
    </xf>
    <xf numFmtId="0" fontId="40" fillId="8" borderId="9" xfId="11" applyFont="1" applyFill="1" applyBorder="1" applyAlignment="1">
      <alignment horizontal="center"/>
    </xf>
    <xf numFmtId="0" fontId="40" fillId="8" borderId="10" xfId="11" applyFont="1" applyFill="1" applyBorder="1" applyAlignment="1">
      <alignment horizontal="center"/>
    </xf>
    <xf numFmtId="0" fontId="40" fillId="13" borderId="8" xfId="11" applyFont="1" applyFill="1" applyBorder="1" applyAlignment="1">
      <alignment horizontal="center"/>
    </xf>
    <xf numFmtId="0" fontId="40" fillId="13" borderId="9" xfId="11" applyFont="1" applyFill="1" applyBorder="1" applyAlignment="1">
      <alignment horizontal="center"/>
    </xf>
    <xf numFmtId="0" fontId="40" fillId="13" borderId="10" xfId="11" applyFont="1" applyFill="1" applyBorder="1" applyAlignment="1">
      <alignment horizontal="center"/>
    </xf>
    <xf numFmtId="0" fontId="40" fillId="9" borderId="11" xfId="11" applyFont="1" applyFill="1" applyBorder="1" applyAlignment="1">
      <alignment horizontal="center"/>
    </xf>
    <xf numFmtId="0" fontId="40" fillId="9" borderId="0" xfId="11" applyFont="1" applyFill="1" applyBorder="1" applyAlignment="1">
      <alignment horizontal="center"/>
    </xf>
    <xf numFmtId="0" fontId="0" fillId="0" borderId="0" xfId="0" applyAlignment="1">
      <alignment horizontal="left" vertical="top" wrapText="1"/>
    </xf>
    <xf numFmtId="0" fontId="4" fillId="0" borderId="0" xfId="0" applyFont="1" applyAlignment="1">
      <alignment horizontal="left" vertical="top" wrapText="1"/>
    </xf>
    <xf numFmtId="0" fontId="5" fillId="0" borderId="0" xfId="1" applyAlignment="1">
      <alignment horizontal="left" vertical="top" wrapText="1"/>
    </xf>
    <xf numFmtId="0" fontId="0" fillId="12" borderId="0" xfId="0" applyFill="1" applyAlignment="1">
      <alignment horizontal="left" vertical="center"/>
    </xf>
    <xf numFmtId="0" fontId="0" fillId="12" borderId="0" xfId="0" applyFill="1"/>
    <xf numFmtId="0" fontId="37" fillId="0" borderId="0" xfId="0" applyFont="1" applyAlignment="1">
      <alignment horizontal="left" vertical="top"/>
    </xf>
  </cellXfs>
  <cellStyles count="13">
    <cellStyle name="Hyperlink" xfId="1" builtinId="8"/>
    <cellStyle name="Hyperlink 2" xfId="6" xr:uid="{D8A5D12B-FFF9-44E6-AB26-92F671EB75F1}"/>
    <cellStyle name="Hyperlink 3" xfId="8" xr:uid="{2E3F5905-1A15-4D70-85DE-15DA1136323A}"/>
    <cellStyle name="Hyperlink 4" xfId="10" xr:uid="{7016A2D2-B87A-4332-ABF4-2C145B3AF561}"/>
    <cellStyle name="Normal" xfId="0" builtinId="0"/>
    <cellStyle name="Normal 2" xfId="3" xr:uid="{3B3A1A29-0BA1-4C1B-8863-C281B515FF1E}"/>
    <cellStyle name="Normal 3" xfId="2" xr:uid="{E5ED65F7-BBAA-4C83-A432-B055A03FF2CE}"/>
    <cellStyle name="Normal 4" xfId="4" xr:uid="{2F059545-BB67-4299-A434-9182DF155463}"/>
    <cellStyle name="Normal 5" xfId="5" xr:uid="{772C1D7D-28CE-4FF3-B609-C2CE53EBEA26}"/>
    <cellStyle name="Normal 6" xfId="7" xr:uid="{D21ED8FA-E6A2-4E75-9B0E-7981D3305E21}"/>
    <cellStyle name="Normal 7" xfId="9" xr:uid="{0E124D52-02C7-4EAF-8504-E3D11EA4301B}"/>
    <cellStyle name="Normal 8" xfId="11" xr:uid="{4EB48CF5-224B-478D-B078-8A71344C69FD}"/>
    <cellStyle name="Normal 8 2" xfId="12" xr:uid="{DA374194-0D7B-4F43-9C47-5AE32388EE52}"/>
  </cellStyles>
  <dxfs count="1">
    <dxf>
      <fill>
        <patternFill patternType="solid">
          <fgColor rgb="FFE2EFDA"/>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6350</xdr:rowOff>
    </xdr:from>
    <xdr:to>
      <xdr:col>0</xdr:col>
      <xdr:colOff>7909513</xdr:colOff>
      <xdr:row>18</xdr:row>
      <xdr:rowOff>279401</xdr:rowOff>
    </xdr:to>
    <xdr:pic>
      <xdr:nvPicPr>
        <xdr:cNvPr id="2" name="Picture 1" descr="Fig. 1.">
          <a:extLst>
            <a:ext uri="{FF2B5EF4-FFF2-40B4-BE49-F238E27FC236}">
              <a16:creationId xmlns:a16="http://schemas.microsoft.com/office/drawing/2014/main" id="{1CEBA220-5898-4698-A4D4-7AF5549A7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60900"/>
          <a:ext cx="7909513" cy="598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epperm\AppData\Local\Temp\1\rpkm_homer_withPAseq_Oct6_2014.tx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km_homer_withPAseq_Oct6_2014"/>
      <sheetName val="Sheet1"/>
    </sheetNames>
    <sheetDataSet>
      <sheetData sheetId="0">
        <row r="1">
          <cell r="A1" t="str">
            <v>ID</v>
          </cell>
          <cell r="B1" t="str">
            <v>G1</v>
          </cell>
          <cell r="C1" t="str">
            <v>G2</v>
          </cell>
          <cell r="D1" t="str">
            <v>G3</v>
          </cell>
          <cell r="E1" t="str">
            <v>G4</v>
          </cell>
          <cell r="F1" t="str">
            <v>G5</v>
          </cell>
        </row>
        <row r="2">
          <cell r="A2" t="str">
            <v>NM_053693</v>
          </cell>
          <cell r="B2">
            <v>11.7010456811235</v>
          </cell>
          <cell r="C2">
            <v>6.5744490869293104</v>
          </cell>
          <cell r="D2">
            <v>2.8087428705694002</v>
          </cell>
          <cell r="E2">
            <v>8.1256131593221408</v>
          </cell>
          <cell r="F2">
            <v>3.2707681229312202</v>
          </cell>
        </row>
        <row r="3">
          <cell r="A3" t="str">
            <v>NM_001037556</v>
          </cell>
          <cell r="B3">
            <v>14.5107652763737</v>
          </cell>
          <cell r="C3">
            <v>5.2681490965927402</v>
          </cell>
          <cell r="D3">
            <v>8.1063402545319097</v>
          </cell>
          <cell r="E3">
            <v>9.6367275489164097</v>
          </cell>
          <cell r="F3">
            <v>7.3176630599523502</v>
          </cell>
        </row>
        <row r="4">
          <cell r="A4" t="str">
            <v>NM_184050</v>
          </cell>
          <cell r="B4">
            <v>38.0603911960416</v>
          </cell>
          <cell r="C4">
            <v>47.338338475710302</v>
          </cell>
          <cell r="D4">
            <v>31.1026262465024</v>
          </cell>
          <cell r="E4">
            <v>52.532692960418103</v>
          </cell>
          <cell r="F4">
            <v>28.0919548410366</v>
          </cell>
        </row>
        <row r="5">
          <cell r="A5" t="str">
            <v>NM_053963</v>
          </cell>
          <cell r="B5">
            <v>7.1026288207835</v>
          </cell>
          <cell r="C5">
            <v>0</v>
          </cell>
          <cell r="D5">
            <v>0.73661501722745204</v>
          </cell>
          <cell r="E5">
            <v>5.9492177454681103</v>
          </cell>
          <cell r="F5">
            <v>2.5304475542578801</v>
          </cell>
        </row>
        <row r="6">
          <cell r="A6" t="str">
            <v>NM_001106135</v>
          </cell>
          <cell r="B6">
            <v>113.404902078186</v>
          </cell>
          <cell r="C6">
            <v>83.8883071714301</v>
          </cell>
          <cell r="D6">
            <v>68.074210202395903</v>
          </cell>
          <cell r="E6">
            <v>78.085316728157395</v>
          </cell>
          <cell r="F6">
            <v>63.086092281329599</v>
          </cell>
        </row>
        <row r="7">
          <cell r="A7" t="str">
            <v>NM_001011919</v>
          </cell>
          <cell r="B7">
            <v>2.2682590858605098</v>
          </cell>
          <cell r="C7">
            <v>3.3807970467797199</v>
          </cell>
          <cell r="D7">
            <v>9.15106013382632</v>
          </cell>
          <cell r="E7">
            <v>2.3746705459455999</v>
          </cell>
          <cell r="F7">
            <v>6.9049766174412897</v>
          </cell>
        </row>
        <row r="8">
          <cell r="A8" t="str">
            <v>NM_001109439</v>
          </cell>
          <cell r="B8">
            <v>2.9824349906004302</v>
          </cell>
          <cell r="C8">
            <v>0</v>
          </cell>
          <cell r="D8">
            <v>0</v>
          </cell>
          <cell r="E8">
            <v>0.74010775569196996</v>
          </cell>
          <cell r="F8">
            <v>0</v>
          </cell>
        </row>
        <row r="9">
          <cell r="A9" t="str">
            <v>NM_001000801</v>
          </cell>
          <cell r="B9">
            <v>0</v>
          </cell>
          <cell r="C9">
            <v>0</v>
          </cell>
          <cell r="D9">
            <v>0</v>
          </cell>
          <cell r="E9">
            <v>0</v>
          </cell>
          <cell r="F9">
            <v>0</v>
          </cell>
        </row>
        <row r="10">
          <cell r="A10" t="str">
            <v>NM_053572</v>
          </cell>
          <cell r="B10">
            <v>0</v>
          </cell>
          <cell r="C10">
            <v>0</v>
          </cell>
          <cell r="D10">
            <v>0</v>
          </cell>
          <cell r="E10">
            <v>2.1074486849969101</v>
          </cell>
          <cell r="F10">
            <v>0</v>
          </cell>
        </row>
        <row r="11">
          <cell r="A11" t="str">
            <v>NM_139325</v>
          </cell>
          <cell r="B11">
            <v>2.4207728962365099E-2</v>
          </cell>
          <cell r="C11">
            <v>0</v>
          </cell>
          <cell r="D11">
            <v>0</v>
          </cell>
          <cell r="E11">
            <v>0</v>
          </cell>
          <cell r="F11">
            <v>0</v>
          </cell>
        </row>
        <row r="12">
          <cell r="A12" t="str">
            <v>NM_001009644</v>
          </cell>
          <cell r="B12">
            <v>0</v>
          </cell>
          <cell r="C12">
            <v>0</v>
          </cell>
          <cell r="D12">
            <v>0</v>
          </cell>
          <cell r="E12">
            <v>0</v>
          </cell>
          <cell r="F12">
            <v>0</v>
          </cell>
        </row>
        <row r="13">
          <cell r="A13" t="str">
            <v>NM_001100707</v>
          </cell>
          <cell r="B13">
            <v>3.8271662817465399</v>
          </cell>
          <cell r="C13">
            <v>9.0938412251305696</v>
          </cell>
          <cell r="D13">
            <v>12.0637610930722</v>
          </cell>
          <cell r="E13">
            <v>2.4750413575702002</v>
          </cell>
          <cell r="F13">
            <v>10.846650899121601</v>
          </cell>
        </row>
        <row r="14">
          <cell r="A14" t="str">
            <v>NM_133324</v>
          </cell>
          <cell r="B14">
            <v>22.349967198201199</v>
          </cell>
          <cell r="C14">
            <v>15.3873510396699</v>
          </cell>
          <cell r="D14">
            <v>23.597054990553499</v>
          </cell>
          <cell r="E14">
            <v>18.804131450528502</v>
          </cell>
          <cell r="F14">
            <v>21.961944898940299</v>
          </cell>
        </row>
        <row r="15">
          <cell r="A15" t="str">
            <v>NM_001106479</v>
          </cell>
          <cell r="B15">
            <v>4.0103040857342602</v>
          </cell>
          <cell r="C15">
            <v>0.85821004213116103</v>
          </cell>
          <cell r="D15">
            <v>6.2020419738071002</v>
          </cell>
          <cell r="E15">
            <v>7.9076440991258004</v>
          </cell>
          <cell r="F15">
            <v>2.65690233651465</v>
          </cell>
        </row>
        <row r="16">
          <cell r="A16" t="str">
            <v>NM_214456</v>
          </cell>
          <cell r="B16">
            <v>0</v>
          </cell>
          <cell r="C16">
            <v>0</v>
          </cell>
          <cell r="D16">
            <v>0</v>
          </cell>
          <cell r="E16">
            <v>0</v>
          </cell>
          <cell r="F16">
            <v>0</v>
          </cell>
        </row>
        <row r="17">
          <cell r="A17" t="str">
            <v>NM_013022</v>
          </cell>
          <cell r="B17">
            <v>6.8966672606842501</v>
          </cell>
          <cell r="C17">
            <v>4.5399992183266198</v>
          </cell>
          <cell r="D17">
            <v>12.422604304614101</v>
          </cell>
          <cell r="E17">
            <v>8.5535710290236402</v>
          </cell>
          <cell r="F17">
            <v>8.0857384766901301</v>
          </cell>
        </row>
        <row r="18">
          <cell r="A18" t="str">
            <v>NM_001017376</v>
          </cell>
          <cell r="B18">
            <v>0</v>
          </cell>
          <cell r="C18">
            <v>0</v>
          </cell>
          <cell r="D18">
            <v>0</v>
          </cell>
          <cell r="E18">
            <v>0</v>
          </cell>
          <cell r="F18">
            <v>0</v>
          </cell>
        </row>
        <row r="19">
          <cell r="A19" t="str">
            <v>NM_001011912</v>
          </cell>
          <cell r="B19">
            <v>3.2194083424505902</v>
          </cell>
          <cell r="C19">
            <v>3.6732450350958898</v>
          </cell>
          <cell r="D19">
            <v>0</v>
          </cell>
          <cell r="E19">
            <v>3.04106410352736</v>
          </cell>
          <cell r="F19">
            <v>2.67202965859653</v>
          </cell>
        </row>
        <row r="20">
          <cell r="A20" t="str">
            <v>NM_053562</v>
          </cell>
          <cell r="B20">
            <v>0</v>
          </cell>
          <cell r="C20">
            <v>0</v>
          </cell>
          <cell r="D20">
            <v>0</v>
          </cell>
          <cell r="E20">
            <v>0</v>
          </cell>
          <cell r="F20">
            <v>0</v>
          </cell>
        </row>
        <row r="21">
          <cell r="A21" t="str">
            <v>NM_022284</v>
          </cell>
          <cell r="B21">
            <v>0</v>
          </cell>
          <cell r="C21">
            <v>0</v>
          </cell>
          <cell r="D21">
            <v>0</v>
          </cell>
          <cell r="E21">
            <v>0</v>
          </cell>
          <cell r="F21">
            <v>6.5484790777939395E-2</v>
          </cell>
        </row>
        <row r="22">
          <cell r="A22" t="str">
            <v>NM_017103</v>
          </cell>
          <cell r="B22">
            <v>22.6175136016839</v>
          </cell>
          <cell r="C22">
            <v>15.1354604222213</v>
          </cell>
          <cell r="D22">
            <v>14.5022965263963</v>
          </cell>
          <cell r="E22">
            <v>19.503882434959799</v>
          </cell>
          <cell r="F22">
            <v>20.473888272820201</v>
          </cell>
        </row>
        <row r="23">
          <cell r="A23" t="str">
            <v>NM_001007557</v>
          </cell>
          <cell r="B23">
            <v>2.6023983989659198</v>
          </cell>
          <cell r="C23">
            <v>0.12392413229439</v>
          </cell>
          <cell r="D23">
            <v>0</v>
          </cell>
          <cell r="E23">
            <v>1.09875544949698</v>
          </cell>
          <cell r="F23">
            <v>2.3898345549520399</v>
          </cell>
        </row>
        <row r="24">
          <cell r="A24" t="str">
            <v>NM_001107785</v>
          </cell>
          <cell r="B24">
            <v>0</v>
          </cell>
          <cell r="C24">
            <v>0</v>
          </cell>
          <cell r="D24">
            <v>0</v>
          </cell>
          <cell r="E24">
            <v>0</v>
          </cell>
          <cell r="F24">
            <v>0</v>
          </cell>
        </row>
        <row r="25">
          <cell r="A25" t="str">
            <v>NM_001270860</v>
          </cell>
          <cell r="B25">
            <v>0.92549538644059104</v>
          </cell>
          <cell r="C25">
            <v>1.3703168264779599</v>
          </cell>
          <cell r="D25">
            <v>0.55404798074843098</v>
          </cell>
          <cell r="E25">
            <v>1.92101790359547</v>
          </cell>
          <cell r="F25">
            <v>6.6148374471045801E-3</v>
          </cell>
        </row>
        <row r="26">
          <cell r="A26" t="str">
            <v>NM_022690</v>
          </cell>
          <cell r="B26">
            <v>14.249051596176701</v>
          </cell>
          <cell r="C26">
            <v>18.6667584230104</v>
          </cell>
          <cell r="D26">
            <v>43.562901136864099</v>
          </cell>
          <cell r="E26">
            <v>14.8549355098767</v>
          </cell>
          <cell r="F26">
            <v>46.054930137436997</v>
          </cell>
        </row>
        <row r="27">
          <cell r="A27" t="str">
            <v>NM_001106217</v>
          </cell>
          <cell r="B27">
            <v>12.4213639611426</v>
          </cell>
          <cell r="C27">
            <v>7.4762659004018204</v>
          </cell>
          <cell r="D27">
            <v>5.9245060622705097</v>
          </cell>
          <cell r="E27">
            <v>7.4578151790636502</v>
          </cell>
          <cell r="F27">
            <v>1.52091158955399</v>
          </cell>
        </row>
        <row r="28">
          <cell r="A28" t="str">
            <v>NM_001000559</v>
          </cell>
          <cell r="B28">
            <v>0</v>
          </cell>
          <cell r="C28">
            <v>0</v>
          </cell>
          <cell r="D28">
            <v>0</v>
          </cell>
          <cell r="E28">
            <v>0</v>
          </cell>
          <cell r="F28">
            <v>0</v>
          </cell>
        </row>
        <row r="29">
          <cell r="A29" t="str">
            <v>NM_001047087</v>
          </cell>
          <cell r="B29">
            <v>48.871152441454598</v>
          </cell>
          <cell r="C29">
            <v>26.668099658281001</v>
          </cell>
          <cell r="D29">
            <v>44.992769344585199</v>
          </cell>
          <cell r="E29">
            <v>58.626887452433401</v>
          </cell>
          <cell r="F29">
            <v>8.9353188794338898</v>
          </cell>
        </row>
        <row r="30">
          <cell r="A30" t="str">
            <v>NM_001130509</v>
          </cell>
          <cell r="B30">
            <v>0</v>
          </cell>
          <cell r="C30">
            <v>0.74468683969140503</v>
          </cell>
          <cell r="D30">
            <v>0</v>
          </cell>
          <cell r="E30">
            <v>0</v>
          </cell>
          <cell r="F30">
            <v>0</v>
          </cell>
        </row>
        <row r="31">
          <cell r="A31" t="str">
            <v>NM_001013226</v>
          </cell>
          <cell r="B31">
            <v>0</v>
          </cell>
          <cell r="C31">
            <v>0</v>
          </cell>
          <cell r="D31">
            <v>0</v>
          </cell>
          <cell r="E31">
            <v>0</v>
          </cell>
          <cell r="F31">
            <v>0</v>
          </cell>
        </row>
        <row r="32">
          <cell r="A32" t="str">
            <v>NM_138874</v>
          </cell>
          <cell r="B32">
            <v>0</v>
          </cell>
          <cell r="C32">
            <v>0</v>
          </cell>
          <cell r="D32">
            <v>0</v>
          </cell>
          <cell r="E32">
            <v>0</v>
          </cell>
          <cell r="F32">
            <v>0</v>
          </cell>
        </row>
        <row r="33">
          <cell r="A33" t="str">
            <v>NM_001034942</v>
          </cell>
          <cell r="B33">
            <v>2.6415767270750501</v>
          </cell>
          <cell r="C33">
            <v>2.1800288525279399</v>
          </cell>
          <cell r="D33">
            <v>0</v>
          </cell>
          <cell r="E33">
            <v>1.20289747996393</v>
          </cell>
          <cell r="F33">
            <v>1.89959277596332</v>
          </cell>
        </row>
        <row r="34">
          <cell r="A34" t="str">
            <v>NM_001007701</v>
          </cell>
          <cell r="B34">
            <v>11.616941351217401</v>
          </cell>
          <cell r="C34">
            <v>15.640263664538899</v>
          </cell>
          <cell r="D34">
            <v>16.016940724167899</v>
          </cell>
          <cell r="E34">
            <v>4.4089102234837103</v>
          </cell>
          <cell r="F34">
            <v>10.224052778315301</v>
          </cell>
        </row>
        <row r="35">
          <cell r="A35" t="str">
            <v>NM_133511</v>
          </cell>
          <cell r="B35">
            <v>0</v>
          </cell>
          <cell r="C35">
            <v>0</v>
          </cell>
          <cell r="D35">
            <v>0</v>
          </cell>
          <cell r="E35">
            <v>0</v>
          </cell>
          <cell r="F35">
            <v>0</v>
          </cell>
        </row>
        <row r="36">
          <cell r="A36" t="str">
            <v>NM_001000341</v>
          </cell>
          <cell r="B36">
            <v>0</v>
          </cell>
          <cell r="C36">
            <v>0</v>
          </cell>
          <cell r="D36">
            <v>0</v>
          </cell>
          <cell r="E36">
            <v>0</v>
          </cell>
          <cell r="F36">
            <v>0</v>
          </cell>
        </row>
        <row r="37">
          <cell r="A37" t="str">
            <v>NM_024357</v>
          </cell>
          <cell r="B37">
            <v>1.1483868762870699</v>
          </cell>
          <cell r="C37">
            <v>4.3044123385615496</v>
          </cell>
          <cell r="D37">
            <v>0.90602507537556998</v>
          </cell>
          <cell r="E37">
            <v>1.2929797170999899</v>
          </cell>
          <cell r="F37">
            <v>4.4491367544457203</v>
          </cell>
        </row>
        <row r="38">
          <cell r="A38" t="str">
            <v>NM_001191579</v>
          </cell>
          <cell r="B38">
            <v>0</v>
          </cell>
          <cell r="C38">
            <v>0</v>
          </cell>
          <cell r="D38">
            <v>0</v>
          </cell>
          <cell r="E38">
            <v>0</v>
          </cell>
          <cell r="F38">
            <v>0</v>
          </cell>
        </row>
        <row r="39">
          <cell r="A39" t="str">
            <v>NM_001000532</v>
          </cell>
          <cell r="B39">
            <v>0</v>
          </cell>
          <cell r="C39">
            <v>0</v>
          </cell>
          <cell r="D39">
            <v>0</v>
          </cell>
          <cell r="E39">
            <v>0</v>
          </cell>
          <cell r="F39">
            <v>0</v>
          </cell>
        </row>
        <row r="40">
          <cell r="A40" t="str">
            <v>NM_001100990</v>
          </cell>
          <cell r="B40">
            <v>0</v>
          </cell>
          <cell r="C40">
            <v>0.34129786210927698</v>
          </cell>
          <cell r="D40">
            <v>0</v>
          </cell>
          <cell r="E40">
            <v>9.4319011332637995E-2</v>
          </cell>
          <cell r="F40">
            <v>0</v>
          </cell>
        </row>
        <row r="41">
          <cell r="A41" t="str">
            <v>NM_001101002</v>
          </cell>
          <cell r="B41">
            <v>0</v>
          </cell>
          <cell r="C41">
            <v>0</v>
          </cell>
          <cell r="D41">
            <v>0</v>
          </cell>
          <cell r="E41">
            <v>0</v>
          </cell>
          <cell r="F41">
            <v>0</v>
          </cell>
        </row>
        <row r="42">
          <cell r="A42" t="str">
            <v>NM_001031656</v>
          </cell>
          <cell r="B42">
            <v>0.103904341910406</v>
          </cell>
          <cell r="C42">
            <v>2.4582134340632202E-2</v>
          </cell>
          <cell r="D42">
            <v>0.15096932017294501</v>
          </cell>
          <cell r="E42">
            <v>0.458552465098861</v>
          </cell>
          <cell r="F42">
            <v>0.62309303898073898</v>
          </cell>
        </row>
        <row r="43">
          <cell r="A43" t="str">
            <v>NM_001127450</v>
          </cell>
          <cell r="B43">
            <v>0</v>
          </cell>
          <cell r="C43">
            <v>3.8787911939855398E-3</v>
          </cell>
          <cell r="D43">
            <v>0</v>
          </cell>
          <cell r="E43">
            <v>0</v>
          </cell>
          <cell r="F43">
            <v>0</v>
          </cell>
        </row>
        <row r="44">
          <cell r="A44" t="str">
            <v>NM_001108212</v>
          </cell>
          <cell r="B44">
            <v>3.1089659389522799</v>
          </cell>
          <cell r="C44">
            <v>1.7486243883289301</v>
          </cell>
          <cell r="D44">
            <v>0</v>
          </cell>
          <cell r="E44">
            <v>1.4262269582014</v>
          </cell>
          <cell r="F44">
            <v>1.2593917526593901</v>
          </cell>
        </row>
        <row r="45">
          <cell r="A45" t="str">
            <v>NM_019138</v>
          </cell>
          <cell r="B45">
            <v>0.76108818706805004</v>
          </cell>
          <cell r="C45">
            <v>0</v>
          </cell>
          <cell r="D45">
            <v>1.20013004950293E-2</v>
          </cell>
          <cell r="E45">
            <v>1.0875028998109899</v>
          </cell>
          <cell r="F45">
            <v>4.6666664036469703</v>
          </cell>
        </row>
        <row r="46">
          <cell r="A46" t="str">
            <v>NM_201422</v>
          </cell>
          <cell r="B46">
            <v>8.1946983399386006</v>
          </cell>
          <cell r="C46">
            <v>1.6195188404690199</v>
          </cell>
          <cell r="D46">
            <v>2.03119740002793</v>
          </cell>
          <cell r="E46">
            <v>7.8719646723315799</v>
          </cell>
          <cell r="F46">
            <v>8.8059031350018895</v>
          </cell>
        </row>
        <row r="47">
          <cell r="A47" t="str">
            <v>NM_001000904</v>
          </cell>
          <cell r="B47">
            <v>0</v>
          </cell>
          <cell r="C47">
            <v>0</v>
          </cell>
          <cell r="D47">
            <v>0</v>
          </cell>
          <cell r="E47">
            <v>0</v>
          </cell>
          <cell r="F47">
            <v>0</v>
          </cell>
        </row>
        <row r="48">
          <cell r="A48" t="str">
            <v>NM_001135875</v>
          </cell>
          <cell r="B48">
            <v>10.595012068068799</v>
          </cell>
          <cell r="C48">
            <v>7.36637391075688</v>
          </cell>
          <cell r="D48">
            <v>4.1758012540907501</v>
          </cell>
          <cell r="E48">
            <v>4.6121928653696003</v>
          </cell>
          <cell r="F48">
            <v>7.1398532440323397</v>
          </cell>
        </row>
        <row r="49">
          <cell r="A49" t="str">
            <v>NM_001128188</v>
          </cell>
          <cell r="B49">
            <v>1.29910698135833</v>
          </cell>
          <cell r="C49">
            <v>1.2617456324744201</v>
          </cell>
          <cell r="D49">
            <v>4.5533156971923203</v>
          </cell>
          <cell r="E49">
            <v>2.59281107373155</v>
          </cell>
          <cell r="F49">
            <v>1.1580863627653599</v>
          </cell>
        </row>
        <row r="50">
          <cell r="A50" t="str">
            <v>NM_023020</v>
          </cell>
          <cell r="B50">
            <v>6.1489972360116898</v>
          </cell>
          <cell r="C50">
            <v>7.6956342481928397</v>
          </cell>
          <cell r="D50">
            <v>0</v>
          </cell>
          <cell r="E50">
            <v>6.3183334760735201</v>
          </cell>
          <cell r="F50">
            <v>3.6810459924857502</v>
          </cell>
        </row>
        <row r="51">
          <cell r="A51" t="str">
            <v>NM_001014762</v>
          </cell>
          <cell r="B51">
            <v>9.9291426726238203</v>
          </cell>
          <cell r="C51">
            <v>25.781408970009199</v>
          </cell>
          <cell r="D51">
            <v>32.767412578997202</v>
          </cell>
          <cell r="E51">
            <v>17.914796209139801</v>
          </cell>
          <cell r="F51">
            <v>7.7310718760764496</v>
          </cell>
        </row>
        <row r="52">
          <cell r="A52" t="str">
            <v>NM_001013145</v>
          </cell>
          <cell r="B52">
            <v>0.105150592709444</v>
          </cell>
          <cell r="C52">
            <v>0</v>
          </cell>
          <cell r="D52">
            <v>0</v>
          </cell>
          <cell r="E52">
            <v>0</v>
          </cell>
          <cell r="F52">
            <v>0.83674416181056999</v>
          </cell>
        </row>
        <row r="53">
          <cell r="A53" t="str">
            <v>NM_017170</v>
          </cell>
          <cell r="B53">
            <v>0.13327783200149301</v>
          </cell>
          <cell r="C53">
            <v>0</v>
          </cell>
          <cell r="D53">
            <v>0</v>
          </cell>
          <cell r="E53">
            <v>0</v>
          </cell>
          <cell r="F53">
            <v>2.13537361232411E-2</v>
          </cell>
        </row>
        <row r="54">
          <cell r="A54" t="str">
            <v>NM_001109003</v>
          </cell>
          <cell r="B54">
            <v>0</v>
          </cell>
          <cell r="C54">
            <v>0</v>
          </cell>
          <cell r="D54">
            <v>0</v>
          </cell>
          <cell r="E54">
            <v>0</v>
          </cell>
          <cell r="F54">
            <v>0</v>
          </cell>
        </row>
        <row r="55">
          <cell r="A55" t="str">
            <v>NM_139097</v>
          </cell>
          <cell r="B55">
            <v>0</v>
          </cell>
          <cell r="C55">
            <v>0</v>
          </cell>
          <cell r="D55">
            <v>0</v>
          </cell>
          <cell r="E55">
            <v>0</v>
          </cell>
          <cell r="F55">
            <v>0</v>
          </cell>
        </row>
        <row r="56">
          <cell r="A56" t="str">
            <v>NM_001000864</v>
          </cell>
          <cell r="B56">
            <v>0</v>
          </cell>
          <cell r="C56">
            <v>0</v>
          </cell>
          <cell r="D56">
            <v>0</v>
          </cell>
          <cell r="E56">
            <v>0</v>
          </cell>
          <cell r="F56">
            <v>0</v>
          </cell>
        </row>
        <row r="57">
          <cell r="A57" t="str">
            <v>NM_031330</v>
          </cell>
          <cell r="B57">
            <v>0</v>
          </cell>
          <cell r="C57">
            <v>0</v>
          </cell>
          <cell r="D57">
            <v>0</v>
          </cell>
          <cell r="E57">
            <v>0</v>
          </cell>
          <cell r="F57">
            <v>0</v>
          </cell>
        </row>
        <row r="58">
          <cell r="A58" t="str">
            <v>NM_001108830</v>
          </cell>
          <cell r="B58">
            <v>3.0407609198610199</v>
          </cell>
          <cell r="C58">
            <v>4.1964780969688302</v>
          </cell>
          <cell r="D58">
            <v>5.6763406915541204</v>
          </cell>
          <cell r="E58">
            <v>3.00766763435603</v>
          </cell>
          <cell r="F58">
            <v>3.7594057499294502</v>
          </cell>
        </row>
        <row r="59">
          <cell r="A59" t="str">
            <v>NM_175593</v>
          </cell>
          <cell r="B59">
            <v>4.824130160126E-2</v>
          </cell>
          <cell r="C59">
            <v>1.9972984151763701E-2</v>
          </cell>
          <cell r="D59">
            <v>8.1775048427011901E-2</v>
          </cell>
          <cell r="E59">
            <v>0.110392260116392</v>
          </cell>
          <cell r="F59">
            <v>2.3187622633825199E-2</v>
          </cell>
        </row>
        <row r="60">
          <cell r="A60" t="str">
            <v>NM_001244770</v>
          </cell>
          <cell r="B60">
            <v>50.5099053303651</v>
          </cell>
          <cell r="C60">
            <v>13.112391737954001</v>
          </cell>
          <cell r="D60">
            <v>28.254249781407399</v>
          </cell>
          <cell r="E60">
            <v>34.350066857227503</v>
          </cell>
          <cell r="F60">
            <v>46.9762699517035</v>
          </cell>
        </row>
        <row r="61">
          <cell r="A61" t="str">
            <v>NM_001105982</v>
          </cell>
          <cell r="B61">
            <v>0</v>
          </cell>
          <cell r="C61">
            <v>6.8059116578430598E-2</v>
          </cell>
          <cell r="D61">
            <v>0</v>
          </cell>
          <cell r="E61">
            <v>0</v>
          </cell>
          <cell r="F61">
            <v>0</v>
          </cell>
        </row>
        <row r="62">
          <cell r="A62" t="str">
            <v>NR_031850</v>
          </cell>
          <cell r="B62">
            <v>6.0821232857824398E-2</v>
          </cell>
          <cell r="C62">
            <v>0</v>
          </cell>
          <cell r="D62">
            <v>0</v>
          </cell>
          <cell r="E62">
            <v>0</v>
          </cell>
          <cell r="F62">
            <v>5.0115911309647501E-2</v>
          </cell>
        </row>
        <row r="63">
          <cell r="A63" t="str">
            <v>NM_001105796</v>
          </cell>
          <cell r="B63">
            <v>1.8374323727850801</v>
          </cell>
          <cell r="C63">
            <v>1.2513920609525</v>
          </cell>
          <cell r="D63">
            <v>2.2761108533802998</v>
          </cell>
          <cell r="E63">
            <v>4.5094365679892396</v>
          </cell>
          <cell r="F63">
            <v>2.5641794848597299</v>
          </cell>
        </row>
        <row r="64">
          <cell r="A64" t="str">
            <v>NR_032264</v>
          </cell>
          <cell r="B64">
            <v>2.5765132608909398</v>
          </cell>
          <cell r="C64">
            <v>0</v>
          </cell>
          <cell r="D64">
            <v>0</v>
          </cell>
          <cell r="E64">
            <v>4.93216847877168</v>
          </cell>
          <cell r="F64">
            <v>2.48743413245945</v>
          </cell>
        </row>
        <row r="65">
          <cell r="A65" t="str">
            <v>NM_001000919</v>
          </cell>
          <cell r="B65">
            <v>0</v>
          </cell>
          <cell r="C65">
            <v>0</v>
          </cell>
          <cell r="D65">
            <v>0</v>
          </cell>
          <cell r="E65">
            <v>0</v>
          </cell>
          <cell r="F65">
            <v>0</v>
          </cell>
        </row>
        <row r="66">
          <cell r="A66" t="str">
            <v>NM_001000889</v>
          </cell>
          <cell r="B66">
            <v>0</v>
          </cell>
          <cell r="C66">
            <v>0</v>
          </cell>
          <cell r="D66">
            <v>0</v>
          </cell>
          <cell r="E66">
            <v>0</v>
          </cell>
          <cell r="F66">
            <v>0</v>
          </cell>
        </row>
        <row r="67">
          <cell r="A67" t="str">
            <v>NM_001033984</v>
          </cell>
          <cell r="B67">
            <v>8.6749129984800902E-2</v>
          </cell>
          <cell r="C67">
            <v>0</v>
          </cell>
          <cell r="D67">
            <v>0</v>
          </cell>
          <cell r="E67">
            <v>7.6350412519858397E-3</v>
          </cell>
          <cell r="F67">
            <v>4.5973353396317397E-2</v>
          </cell>
        </row>
        <row r="68">
          <cell r="A68" t="str">
            <v>NM_053830</v>
          </cell>
          <cell r="B68">
            <v>3.1581074990525799</v>
          </cell>
          <cell r="C68">
            <v>2.1828145923317002</v>
          </cell>
          <cell r="D68">
            <v>2.93477731370688</v>
          </cell>
          <cell r="E68">
            <v>1.7619077363889699</v>
          </cell>
          <cell r="F68">
            <v>1.0259213086521199</v>
          </cell>
        </row>
        <row r="69">
          <cell r="A69" t="str">
            <v>NM_001108207</v>
          </cell>
          <cell r="B69">
            <v>11.110719471251899</v>
          </cell>
          <cell r="C69">
            <v>15.9218117226747</v>
          </cell>
          <cell r="D69">
            <v>28.684358605645802</v>
          </cell>
          <cell r="E69">
            <v>11.754152143515901</v>
          </cell>
          <cell r="F69">
            <v>15.9128605466318</v>
          </cell>
        </row>
        <row r="70">
          <cell r="A70" t="str">
            <v>NM_001136241</v>
          </cell>
          <cell r="B70">
            <v>2.3271286373035598</v>
          </cell>
          <cell r="C70">
            <v>1.66117863700533E-2</v>
          </cell>
          <cell r="D70">
            <v>1.70033384163869E-2</v>
          </cell>
          <cell r="E70">
            <v>0.80337822807217496</v>
          </cell>
          <cell r="F70">
            <v>0.14142657694188501</v>
          </cell>
        </row>
        <row r="71">
          <cell r="A71" t="str">
            <v>NM_001106604</v>
          </cell>
          <cell r="B71">
            <v>1.1084981414474999</v>
          </cell>
          <cell r="C71">
            <v>1.66592756454392</v>
          </cell>
          <cell r="D71">
            <v>1.5720341639524</v>
          </cell>
          <cell r="E71">
            <v>3.2843673165396798</v>
          </cell>
          <cell r="F71">
            <v>0.88521937419779995</v>
          </cell>
        </row>
        <row r="72">
          <cell r="A72" t="str">
            <v>NM_001108155</v>
          </cell>
          <cell r="B72">
            <v>2.6287285912429801</v>
          </cell>
          <cell r="C72">
            <v>4.7747089506461302</v>
          </cell>
          <cell r="D72">
            <v>2.2998834631534701</v>
          </cell>
          <cell r="E72">
            <v>14.288468626947401</v>
          </cell>
          <cell r="F72">
            <v>5.4052423516335999</v>
          </cell>
        </row>
        <row r="73">
          <cell r="A73" t="str">
            <v>NM_001277214</v>
          </cell>
          <cell r="B73">
            <v>5.1128534922757103</v>
          </cell>
          <cell r="C73">
            <v>9.7254514088202093</v>
          </cell>
          <cell r="D73">
            <v>5.5613281056845203</v>
          </cell>
          <cell r="E73">
            <v>4.2894322565420699</v>
          </cell>
          <cell r="F73">
            <v>10.7608652373076</v>
          </cell>
        </row>
        <row r="74">
          <cell r="A74" t="str">
            <v>NM_001000105</v>
          </cell>
          <cell r="B74">
            <v>0</v>
          </cell>
          <cell r="C74">
            <v>0</v>
          </cell>
          <cell r="D74">
            <v>0</v>
          </cell>
          <cell r="E74">
            <v>0</v>
          </cell>
          <cell r="F74">
            <v>0</v>
          </cell>
        </row>
        <row r="75">
          <cell r="A75" t="str">
            <v>NM_001013198</v>
          </cell>
          <cell r="B75">
            <v>21.130352289502198</v>
          </cell>
          <cell r="C75">
            <v>17.290891357311601</v>
          </cell>
          <cell r="D75">
            <v>13.2495904655598</v>
          </cell>
          <cell r="E75">
            <v>12.398580453406399</v>
          </cell>
          <cell r="F75">
            <v>18.790436174045499</v>
          </cell>
        </row>
        <row r="76">
          <cell r="A76" t="str">
            <v>NM_022232</v>
          </cell>
          <cell r="B76">
            <v>18.559666948456002</v>
          </cell>
          <cell r="C76">
            <v>26.283789794854702</v>
          </cell>
          <cell r="D76">
            <v>30.352344454626699</v>
          </cell>
          <cell r="E76">
            <v>20.881239876188399</v>
          </cell>
          <cell r="F76">
            <v>23.381933949805202</v>
          </cell>
        </row>
        <row r="77">
          <cell r="A77" t="str">
            <v>NM_031340</v>
          </cell>
          <cell r="B77">
            <v>3.6389067158686998</v>
          </cell>
          <cell r="C77">
            <v>1.81820855913653</v>
          </cell>
          <cell r="D77">
            <v>12.8165699623948</v>
          </cell>
          <cell r="E77">
            <v>5.8218092577708997</v>
          </cell>
          <cell r="F77">
            <v>5.0987244767644802</v>
          </cell>
        </row>
        <row r="78">
          <cell r="A78" t="str">
            <v>NM_024373</v>
          </cell>
          <cell r="B78">
            <v>24.546498706090102</v>
          </cell>
          <cell r="C78">
            <v>36.6354921937615</v>
          </cell>
          <cell r="D78">
            <v>41.103720083513203</v>
          </cell>
          <cell r="E78">
            <v>37.047249615076097</v>
          </cell>
          <cell r="F78">
            <v>21.382048313890699</v>
          </cell>
        </row>
        <row r="79">
          <cell r="A79" t="str">
            <v>NM_001108484</v>
          </cell>
          <cell r="B79">
            <v>34.2557347701838</v>
          </cell>
          <cell r="C79">
            <v>33.357242247764198</v>
          </cell>
          <cell r="D79">
            <v>59.2477359673371</v>
          </cell>
          <cell r="E79">
            <v>33.443755744204402</v>
          </cell>
          <cell r="F79">
            <v>39.608066422094304</v>
          </cell>
        </row>
        <row r="80">
          <cell r="A80" t="str">
            <v>NM_001191770</v>
          </cell>
          <cell r="B80">
            <v>11.7474485208835</v>
          </cell>
          <cell r="C80">
            <v>10.8905471736254</v>
          </cell>
          <cell r="D80">
            <v>8.4468983609247505</v>
          </cell>
          <cell r="E80">
            <v>11.7328595325256</v>
          </cell>
          <cell r="F80">
            <v>5.7596752099441897</v>
          </cell>
        </row>
        <row r="81">
          <cell r="A81" t="str">
            <v>NM_053637</v>
          </cell>
          <cell r="B81">
            <v>29.200854771984499</v>
          </cell>
          <cell r="C81">
            <v>23.4844463574501</v>
          </cell>
          <cell r="D81">
            <v>18.454974552592699</v>
          </cell>
          <cell r="E81">
            <v>20.3321102583072</v>
          </cell>
          <cell r="F81">
            <v>2.1728626153494699</v>
          </cell>
        </row>
        <row r="82">
          <cell r="A82" t="str">
            <v>NM_001108527</v>
          </cell>
          <cell r="B82">
            <v>2.3260970813537698</v>
          </cell>
          <cell r="C82">
            <v>0.34090496357269701</v>
          </cell>
          <cell r="D82">
            <v>3.4894034478448702E-2</v>
          </cell>
          <cell r="E82">
            <v>4.0863774997651197</v>
          </cell>
          <cell r="F82">
            <v>7.5922528678701697</v>
          </cell>
        </row>
        <row r="83">
          <cell r="A83" t="str">
            <v>NM_001008324</v>
          </cell>
          <cell r="B83">
            <v>82.575358977755798</v>
          </cell>
          <cell r="C83">
            <v>67.969869889023499</v>
          </cell>
          <cell r="D83">
            <v>113.499748786794</v>
          </cell>
          <cell r="E83">
            <v>84.162390068736897</v>
          </cell>
          <cell r="F83">
            <v>66.410279656614094</v>
          </cell>
        </row>
        <row r="84">
          <cell r="A84" t="str">
            <v>NM_001048180</v>
          </cell>
          <cell r="B84">
            <v>20.682266810941901</v>
          </cell>
          <cell r="C84">
            <v>35.556750234749998</v>
          </cell>
          <cell r="D84">
            <v>21.635307693422</v>
          </cell>
          <cell r="E84">
            <v>35.484903555113704</v>
          </cell>
          <cell r="F84">
            <v>47.727293754530798</v>
          </cell>
        </row>
        <row r="85">
          <cell r="A85" t="str">
            <v>NM_001165922</v>
          </cell>
          <cell r="B85">
            <v>7.0838847681466</v>
          </cell>
          <cell r="C85">
            <v>21.623380844601801</v>
          </cell>
          <cell r="D85">
            <v>24.616547471025001</v>
          </cell>
          <cell r="E85">
            <v>11.144582370333801</v>
          </cell>
          <cell r="F85">
            <v>46.523779666659003</v>
          </cell>
        </row>
        <row r="86">
          <cell r="A86" t="str">
            <v>NM_001009513</v>
          </cell>
          <cell r="B86">
            <v>0</v>
          </cell>
          <cell r="C86">
            <v>0</v>
          </cell>
          <cell r="D86">
            <v>0</v>
          </cell>
          <cell r="E86">
            <v>0</v>
          </cell>
          <cell r="F86">
            <v>0</v>
          </cell>
        </row>
        <row r="87">
          <cell r="A87" t="str">
            <v>NM_001105928</v>
          </cell>
          <cell r="B87">
            <v>9.8599934804360103</v>
          </cell>
          <cell r="C87">
            <v>13.154925723750599</v>
          </cell>
          <cell r="D87">
            <v>6.8859200563903098</v>
          </cell>
          <cell r="E87">
            <v>12.0246489417612</v>
          </cell>
          <cell r="F87">
            <v>23.846608916453398</v>
          </cell>
        </row>
        <row r="88">
          <cell r="A88" t="str">
            <v>NM_013122</v>
          </cell>
          <cell r="B88">
            <v>127.503964808191</v>
          </cell>
          <cell r="C88">
            <v>139.986391411081</v>
          </cell>
          <cell r="D88">
            <v>286.50151087395801</v>
          </cell>
          <cell r="E88">
            <v>73.929465725352898</v>
          </cell>
          <cell r="F88">
            <v>327.37101062836899</v>
          </cell>
        </row>
        <row r="89">
          <cell r="A89" t="str">
            <v>NM_031318</v>
          </cell>
          <cell r="B89">
            <v>4.0543742532756202</v>
          </cell>
          <cell r="C89">
            <v>12.420172627431899</v>
          </cell>
          <cell r="D89">
            <v>3.12762253338254</v>
          </cell>
          <cell r="E89">
            <v>10.469939122592899</v>
          </cell>
          <cell r="F89">
            <v>6.9474632424430398</v>
          </cell>
        </row>
        <row r="90">
          <cell r="A90" t="str">
            <v>NM_133390</v>
          </cell>
          <cell r="B90">
            <v>4.0167883594690199</v>
          </cell>
          <cell r="C90">
            <v>0.88564300128866102</v>
          </cell>
          <cell r="D90">
            <v>0.629526569082557</v>
          </cell>
          <cell r="E90">
            <v>2.2061577707930602</v>
          </cell>
          <cell r="F90">
            <v>7.8408752449250203</v>
          </cell>
        </row>
        <row r="91">
          <cell r="A91" t="str">
            <v>NM_133574</v>
          </cell>
          <cell r="B91">
            <v>1.7105971741263101E-2</v>
          </cell>
          <cell r="C91">
            <v>1.4164514270893601E-2</v>
          </cell>
          <cell r="D91">
            <v>0</v>
          </cell>
          <cell r="E91">
            <v>0</v>
          </cell>
          <cell r="F91">
            <v>1.09628555989854E-2</v>
          </cell>
        </row>
        <row r="92">
          <cell r="A92" t="str">
            <v>NM_001039340</v>
          </cell>
          <cell r="B92">
            <v>7.4586016704795499</v>
          </cell>
          <cell r="C92">
            <v>1.97753096956397</v>
          </cell>
          <cell r="D92">
            <v>3.8550257952424301</v>
          </cell>
          <cell r="E92">
            <v>8.3794146454657294</v>
          </cell>
          <cell r="F92">
            <v>2.9187977634496001</v>
          </cell>
        </row>
        <row r="93">
          <cell r="A93" t="str">
            <v>NM_053916</v>
          </cell>
          <cell r="B93">
            <v>55.757541327604599</v>
          </cell>
          <cell r="C93">
            <v>62.699224486716098</v>
          </cell>
          <cell r="D93">
            <v>61.294777471676099</v>
          </cell>
          <cell r="E93">
            <v>50.215593350318798</v>
          </cell>
          <cell r="F93">
            <v>71.383640953930396</v>
          </cell>
        </row>
        <row r="94">
          <cell r="A94" t="str">
            <v>NM_001099458</v>
          </cell>
          <cell r="B94">
            <v>0</v>
          </cell>
          <cell r="C94">
            <v>0</v>
          </cell>
          <cell r="D94">
            <v>0</v>
          </cell>
          <cell r="E94">
            <v>0</v>
          </cell>
          <cell r="F94">
            <v>0</v>
          </cell>
        </row>
        <row r="95">
          <cell r="A95" t="str">
            <v>NM_001191903</v>
          </cell>
          <cell r="B95">
            <v>0</v>
          </cell>
          <cell r="C95">
            <v>0</v>
          </cell>
          <cell r="D95">
            <v>0</v>
          </cell>
          <cell r="E95">
            <v>0</v>
          </cell>
          <cell r="F95">
            <v>0</v>
          </cell>
        </row>
        <row r="96">
          <cell r="A96" t="str">
            <v>NM_001108135</v>
          </cell>
          <cell r="B96">
            <v>1.04034250017078</v>
          </cell>
          <cell r="C96">
            <v>0.90562734306037695</v>
          </cell>
          <cell r="D96">
            <v>0.821464451329459</v>
          </cell>
          <cell r="E96">
            <v>8.6476681801768707E-2</v>
          </cell>
          <cell r="F96">
            <v>0.56130983641707199</v>
          </cell>
        </row>
        <row r="97">
          <cell r="A97" t="str">
            <v>NM_001025691</v>
          </cell>
          <cell r="B97">
            <v>37.245771532189202</v>
          </cell>
          <cell r="C97">
            <v>36.747058964786902</v>
          </cell>
          <cell r="D97">
            <v>52.676892683818302</v>
          </cell>
          <cell r="E97">
            <v>31.384269471536701</v>
          </cell>
          <cell r="F97">
            <v>42.5409413229807</v>
          </cell>
        </row>
        <row r="98">
          <cell r="A98" t="str">
            <v>NM_001162898</v>
          </cell>
          <cell r="B98">
            <v>11.301238751131301</v>
          </cell>
          <cell r="C98">
            <v>11.035789286895399</v>
          </cell>
          <cell r="D98">
            <v>8.9293172946726802</v>
          </cell>
          <cell r="E98">
            <v>8.3653947891939104</v>
          </cell>
          <cell r="F98">
            <v>6.7563065874669199</v>
          </cell>
        </row>
        <row r="99">
          <cell r="A99" t="str">
            <v>NM_001126099</v>
          </cell>
          <cell r="B99">
            <v>2.4698124945028099E-2</v>
          </cell>
          <cell r="C99">
            <v>2.04511587262994E-2</v>
          </cell>
          <cell r="D99">
            <v>0</v>
          </cell>
          <cell r="E99">
            <v>2.82587921844909E-2</v>
          </cell>
          <cell r="F99">
            <v>1.5828506058203601E-2</v>
          </cell>
        </row>
        <row r="100">
          <cell r="A100" t="str">
            <v>NM_130412</v>
          </cell>
          <cell r="B100">
            <v>86.539884944167795</v>
          </cell>
          <cell r="C100">
            <v>54.844292136062897</v>
          </cell>
          <cell r="D100">
            <v>54.758919791611802</v>
          </cell>
          <cell r="E100">
            <v>52.462746841973498</v>
          </cell>
          <cell r="F100">
            <v>69.310696260987498</v>
          </cell>
        </row>
        <row r="101">
          <cell r="A101" t="str">
            <v>NM_001107694</v>
          </cell>
          <cell r="B101">
            <v>8.8443772513275505</v>
          </cell>
          <cell r="C101">
            <v>6.2438915551526897</v>
          </cell>
          <cell r="D101">
            <v>13.6313679383678</v>
          </cell>
          <cell r="E101">
            <v>9.6601422429581891</v>
          </cell>
          <cell r="F101">
            <v>9.0806046982124702</v>
          </cell>
        </row>
        <row r="102">
          <cell r="A102" t="str">
            <v>NM_130754</v>
          </cell>
          <cell r="B102">
            <v>0</v>
          </cell>
          <cell r="C102">
            <v>0</v>
          </cell>
          <cell r="D102">
            <v>0</v>
          </cell>
          <cell r="E102">
            <v>0</v>
          </cell>
          <cell r="F102">
            <v>0</v>
          </cell>
        </row>
        <row r="103">
          <cell r="A103" t="str">
            <v>NM_133397</v>
          </cell>
          <cell r="B103">
            <v>20.866376162218099</v>
          </cell>
          <cell r="C103">
            <v>1.37573495457103</v>
          </cell>
          <cell r="D103">
            <v>10.0122707848888</v>
          </cell>
          <cell r="E103">
            <v>2.4245153653594498</v>
          </cell>
          <cell r="F103">
            <v>1.35803596623148</v>
          </cell>
        </row>
        <row r="104">
          <cell r="A104" t="str">
            <v>NM_001191896</v>
          </cell>
          <cell r="B104">
            <v>126.93817201876701</v>
          </cell>
          <cell r="C104">
            <v>193.28922785446099</v>
          </cell>
          <cell r="D104">
            <v>165.934592221222</v>
          </cell>
          <cell r="E104">
            <v>132.84235845053701</v>
          </cell>
          <cell r="F104">
            <v>264.25503749099897</v>
          </cell>
        </row>
        <row r="105">
          <cell r="A105" t="str">
            <v>NM_001106554</v>
          </cell>
          <cell r="B105">
            <v>0</v>
          </cell>
          <cell r="C105">
            <v>0</v>
          </cell>
          <cell r="D105">
            <v>0</v>
          </cell>
          <cell r="E105">
            <v>0</v>
          </cell>
          <cell r="F105">
            <v>0</v>
          </cell>
        </row>
        <row r="106">
          <cell r="A106" t="str">
            <v>NM_001110811</v>
          </cell>
          <cell r="B106">
            <v>34.781381990307302</v>
          </cell>
          <cell r="C106">
            <v>40.525476693453399</v>
          </cell>
          <cell r="D106">
            <v>35.782420384729001</v>
          </cell>
          <cell r="E106">
            <v>63.907729681558898</v>
          </cell>
          <cell r="F106">
            <v>38.726868611384198</v>
          </cell>
        </row>
        <row r="107">
          <cell r="A107" t="str">
            <v>NM_001025021</v>
          </cell>
          <cell r="B107">
            <v>1.13922093093212</v>
          </cell>
          <cell r="C107">
            <v>1.0209416350608</v>
          </cell>
          <cell r="D107">
            <v>4.2166908035670501</v>
          </cell>
          <cell r="E107">
            <v>2.9451586686858802</v>
          </cell>
          <cell r="F107">
            <v>3.3547752694908102</v>
          </cell>
        </row>
        <row r="108">
          <cell r="A108" t="str">
            <v>NM_017227</v>
          </cell>
          <cell r="B108">
            <v>0</v>
          </cell>
          <cell r="C108">
            <v>0</v>
          </cell>
          <cell r="D108">
            <v>0</v>
          </cell>
          <cell r="E108">
            <v>0</v>
          </cell>
          <cell r="F108">
            <v>1.5232394842010701E-2</v>
          </cell>
        </row>
        <row r="109">
          <cell r="A109" t="str">
            <v>NM_001191646</v>
          </cell>
          <cell r="B109">
            <v>11.7400524778632</v>
          </cell>
          <cell r="C109">
            <v>16.379548643138602</v>
          </cell>
          <cell r="D109">
            <v>27.7510463196278</v>
          </cell>
          <cell r="E109">
            <v>11.6227825410884</v>
          </cell>
          <cell r="F109">
            <v>13.2172576913621</v>
          </cell>
        </row>
        <row r="110">
          <cell r="A110" t="str">
            <v>NM_001191731</v>
          </cell>
          <cell r="B110">
            <v>0</v>
          </cell>
          <cell r="C110">
            <v>0</v>
          </cell>
          <cell r="D110">
            <v>0</v>
          </cell>
          <cell r="E110">
            <v>0</v>
          </cell>
          <cell r="F110">
            <v>0</v>
          </cell>
        </row>
        <row r="111">
          <cell r="A111" t="str">
            <v>NM_001108074</v>
          </cell>
          <cell r="B111">
            <v>7.6867685782016304</v>
          </cell>
          <cell r="C111">
            <v>3.0860558751904401</v>
          </cell>
          <cell r="D111">
            <v>4.2643752565742101</v>
          </cell>
          <cell r="E111">
            <v>17.969683738260301</v>
          </cell>
          <cell r="F111">
            <v>29.9085360920065</v>
          </cell>
        </row>
        <row r="112">
          <cell r="A112" t="str">
            <v>NM_001109425</v>
          </cell>
          <cell r="B112">
            <v>6.9083589673178203</v>
          </cell>
          <cell r="C112">
            <v>14.0863908133247</v>
          </cell>
          <cell r="D112">
            <v>8.7545454868867996</v>
          </cell>
          <cell r="E112">
            <v>8.5933163032418705</v>
          </cell>
          <cell r="F112">
            <v>7.7855076033056498</v>
          </cell>
        </row>
        <row r="113">
          <cell r="A113" t="str">
            <v>NR_073439</v>
          </cell>
          <cell r="B113">
            <v>3.4048597333272799</v>
          </cell>
          <cell r="C113">
            <v>2.1881732390897701</v>
          </cell>
          <cell r="D113">
            <v>1.3610789037923701</v>
          </cell>
          <cell r="E113">
            <v>4.9685092426883601</v>
          </cell>
          <cell r="F113">
            <v>2.9963200024388699</v>
          </cell>
        </row>
        <row r="114">
          <cell r="A114" t="str">
            <v>NM_053501</v>
          </cell>
          <cell r="B114">
            <v>2.5027115412442602</v>
          </cell>
          <cell r="C114">
            <v>0.97186433051464705</v>
          </cell>
          <cell r="D114">
            <v>0.27795096897778399</v>
          </cell>
          <cell r="E114">
            <v>3.84106814462899</v>
          </cell>
          <cell r="F114">
            <v>0.78537502453272001</v>
          </cell>
        </row>
        <row r="115">
          <cell r="A115" t="str">
            <v>NM_001034925</v>
          </cell>
          <cell r="B115">
            <v>6.4255293236104603</v>
          </cell>
          <cell r="C115">
            <v>2.4243837348992101</v>
          </cell>
          <cell r="D115">
            <v>2.6480737659859201</v>
          </cell>
          <cell r="E115">
            <v>1.42765902405471</v>
          </cell>
          <cell r="F115">
            <v>1.90157757835939</v>
          </cell>
        </row>
        <row r="116">
          <cell r="A116" t="str">
            <v>NM_001024799</v>
          </cell>
          <cell r="B116">
            <v>31.655336181354699</v>
          </cell>
          <cell r="C116">
            <v>19.345195629613698</v>
          </cell>
          <cell r="D116">
            <v>9.0165089385914694</v>
          </cell>
          <cell r="E116">
            <v>12.0606477304843</v>
          </cell>
          <cell r="F116">
            <v>12.6058222247533</v>
          </cell>
        </row>
        <row r="117">
          <cell r="A117" t="str">
            <v>NR_002156</v>
          </cell>
          <cell r="B117">
            <v>0</v>
          </cell>
          <cell r="C117">
            <v>0</v>
          </cell>
          <cell r="D117">
            <v>0</v>
          </cell>
          <cell r="E117">
            <v>0.26197968071524402</v>
          </cell>
          <cell r="F117">
            <v>0</v>
          </cell>
        </row>
        <row r="118">
          <cell r="A118" t="str">
            <v>NM_001004229</v>
          </cell>
          <cell r="B118">
            <v>21.5348964737789</v>
          </cell>
          <cell r="C118">
            <v>46.703625846071603</v>
          </cell>
          <cell r="D118">
            <v>29.3100594457946</v>
          </cell>
          <cell r="E118">
            <v>19.8816636909037</v>
          </cell>
          <cell r="F118">
            <v>5.1651695656227696</v>
          </cell>
        </row>
        <row r="119">
          <cell r="A119" t="str">
            <v>NM_001044280</v>
          </cell>
          <cell r="B119">
            <v>3.4872282676264001</v>
          </cell>
          <cell r="C119">
            <v>2.9450462271902</v>
          </cell>
          <cell r="D119">
            <v>3.8820403325713202</v>
          </cell>
          <cell r="E119">
            <v>3.0569944631972801</v>
          </cell>
          <cell r="F119">
            <v>2.4127926226962302</v>
          </cell>
        </row>
        <row r="120">
          <cell r="A120" t="str">
            <v>NM_017138</v>
          </cell>
          <cell r="B120">
            <v>381.45023933184302</v>
          </cell>
          <cell r="C120">
            <v>722.76363564060603</v>
          </cell>
          <cell r="D120">
            <v>617.18220737392801</v>
          </cell>
          <cell r="E120">
            <v>528.82727689822002</v>
          </cell>
          <cell r="F120">
            <v>397.35241301822401</v>
          </cell>
        </row>
        <row r="121">
          <cell r="A121" t="str">
            <v>NM_001000306</v>
          </cell>
          <cell r="B121">
            <v>0</v>
          </cell>
          <cell r="C121">
            <v>0</v>
          </cell>
          <cell r="D121">
            <v>0</v>
          </cell>
          <cell r="E121">
            <v>0</v>
          </cell>
          <cell r="F121">
            <v>0</v>
          </cell>
        </row>
        <row r="122">
          <cell r="A122" t="str">
            <v>NM_053635</v>
          </cell>
          <cell r="B122">
            <v>5.0567767413589397</v>
          </cell>
          <cell r="C122">
            <v>2.90643625145829</v>
          </cell>
          <cell r="D122">
            <v>0.29533333395788403</v>
          </cell>
          <cell r="E122">
            <v>4.1861962289194299</v>
          </cell>
          <cell r="F122">
            <v>3.43141548634402</v>
          </cell>
        </row>
        <row r="123">
          <cell r="A123" t="str">
            <v>NM_053334</v>
          </cell>
          <cell r="B123">
            <v>22.860790132917199</v>
          </cell>
          <cell r="C123">
            <v>23.647753339993301</v>
          </cell>
          <cell r="D123">
            <v>15.73741387399</v>
          </cell>
          <cell r="E123">
            <v>11.1165436876414</v>
          </cell>
          <cell r="F123">
            <v>27.0260567274943</v>
          </cell>
        </row>
        <row r="124">
          <cell r="A124" t="str">
            <v>NM_053735</v>
          </cell>
          <cell r="B124">
            <v>9.5788037325586703</v>
          </cell>
          <cell r="C124">
            <v>24.609511002515699</v>
          </cell>
          <cell r="D124">
            <v>21.733062813856598</v>
          </cell>
          <cell r="E124">
            <v>16.019769789003298</v>
          </cell>
          <cell r="F124">
            <v>14.816164818977001</v>
          </cell>
        </row>
        <row r="125">
          <cell r="A125" t="str">
            <v>NM_001127343</v>
          </cell>
          <cell r="B125">
            <v>0</v>
          </cell>
          <cell r="C125">
            <v>0</v>
          </cell>
          <cell r="D125">
            <v>0</v>
          </cell>
          <cell r="E125">
            <v>0</v>
          </cell>
          <cell r="F125">
            <v>0</v>
          </cell>
        </row>
        <row r="126">
          <cell r="A126" t="str">
            <v>NM_153729</v>
          </cell>
          <cell r="B126">
            <v>0.30479731466250598</v>
          </cell>
          <cell r="C126">
            <v>0.16330851747618499</v>
          </cell>
          <cell r="D126">
            <v>0.273530977492492</v>
          </cell>
          <cell r="E126">
            <v>8.2056278910045702E-2</v>
          </cell>
          <cell r="F126">
            <v>0.25279055263542799</v>
          </cell>
        </row>
        <row r="127">
          <cell r="A127" t="str">
            <v>NM_031092</v>
          </cell>
          <cell r="B127">
            <v>51.2400998229271</v>
          </cell>
          <cell r="C127">
            <v>13.189106935219501</v>
          </cell>
          <cell r="D127">
            <v>92.271116407467105</v>
          </cell>
          <cell r="E127">
            <v>37.494509539420399</v>
          </cell>
          <cell r="F127">
            <v>36.522216033137497</v>
          </cell>
        </row>
        <row r="128">
          <cell r="A128" t="str">
            <v>NM_001024273</v>
          </cell>
          <cell r="B128">
            <v>0.88913249802101302</v>
          </cell>
          <cell r="C128">
            <v>0</v>
          </cell>
          <cell r="D128">
            <v>0</v>
          </cell>
          <cell r="E128">
            <v>1.4129396092245399E-2</v>
          </cell>
          <cell r="F128">
            <v>0</v>
          </cell>
        </row>
        <row r="129">
          <cell r="A129" t="str">
            <v>NM_001013983</v>
          </cell>
          <cell r="B129">
            <v>35.390667551747903</v>
          </cell>
          <cell r="C129">
            <v>102.78770228117</v>
          </cell>
          <cell r="D129">
            <v>92.410746642522398</v>
          </cell>
          <cell r="E129">
            <v>92.036234362977893</v>
          </cell>
          <cell r="F129">
            <v>80.523784664735601</v>
          </cell>
        </row>
        <row r="130">
          <cell r="A130" t="str">
            <v>NM_001013988</v>
          </cell>
          <cell r="B130">
            <v>2.37202808145515</v>
          </cell>
          <cell r="C130">
            <v>1.3492523361297699</v>
          </cell>
          <cell r="D130">
            <v>5.9054496133157199</v>
          </cell>
          <cell r="E130">
            <v>0.267030162502712</v>
          </cell>
          <cell r="F130">
            <v>0.66626967361275602</v>
          </cell>
        </row>
        <row r="131">
          <cell r="A131" t="str">
            <v>NM_001107652</v>
          </cell>
          <cell r="B131">
            <v>14.451623121417899</v>
          </cell>
          <cell r="C131">
            <v>12.9924466408767</v>
          </cell>
          <cell r="D131">
            <v>5.0639501092132901</v>
          </cell>
          <cell r="E131">
            <v>13.323027117173501</v>
          </cell>
          <cell r="F131">
            <v>7.4273833089688504</v>
          </cell>
        </row>
        <row r="132">
          <cell r="A132" t="str">
            <v>NM_012836</v>
          </cell>
          <cell r="B132">
            <v>17.010504623478301</v>
          </cell>
          <cell r="C132">
            <v>16.939178046609001</v>
          </cell>
          <cell r="D132">
            <v>15.862098237996401</v>
          </cell>
          <cell r="E132">
            <v>40.638465801751401</v>
          </cell>
          <cell r="F132">
            <v>21.211384653644799</v>
          </cell>
        </row>
        <row r="133">
          <cell r="A133" t="str">
            <v>NM_001126269</v>
          </cell>
          <cell r="B133">
            <v>21.728817159894401</v>
          </cell>
          <cell r="C133">
            <v>30.870627220212999</v>
          </cell>
          <cell r="D133">
            <v>28.2584234550791</v>
          </cell>
          <cell r="E133">
            <v>26.232381358947599</v>
          </cell>
          <cell r="F133">
            <v>19.612174575914501</v>
          </cell>
        </row>
        <row r="134">
          <cell r="A134" t="str">
            <v>NM_001190369</v>
          </cell>
          <cell r="B134">
            <v>4.1138287868559102E-2</v>
          </cell>
          <cell r="C134">
            <v>0</v>
          </cell>
          <cell r="D134">
            <v>0</v>
          </cell>
          <cell r="E134">
            <v>1.5689697501205101E-2</v>
          </cell>
          <cell r="F134">
            <v>6.1517537348907803E-2</v>
          </cell>
        </row>
        <row r="135">
          <cell r="A135" t="str">
            <v>NM_001165896</v>
          </cell>
          <cell r="B135">
            <v>33.054632827584399</v>
          </cell>
          <cell r="C135">
            <v>45.340053125780898</v>
          </cell>
          <cell r="D135">
            <v>23.9482807837427</v>
          </cell>
          <cell r="E135">
            <v>24.967673649500998</v>
          </cell>
          <cell r="F135">
            <v>22.156776993795901</v>
          </cell>
        </row>
        <row r="136">
          <cell r="A136" t="str">
            <v>NM_001109935</v>
          </cell>
          <cell r="B136">
            <v>4.8784118554465898</v>
          </cell>
          <cell r="C136">
            <v>3.3612627879319601</v>
          </cell>
          <cell r="D136">
            <v>6.0594284187167098</v>
          </cell>
          <cell r="E136">
            <v>8.6277151431244796</v>
          </cell>
          <cell r="F136">
            <v>3.8235107204518402</v>
          </cell>
        </row>
        <row r="137">
          <cell r="A137" t="str">
            <v>NM_177425</v>
          </cell>
          <cell r="B137">
            <v>461.84512770421202</v>
          </cell>
          <cell r="C137">
            <v>780.49121268347301</v>
          </cell>
          <cell r="D137">
            <v>699.60138867821604</v>
          </cell>
          <cell r="E137">
            <v>476.24586150365297</v>
          </cell>
          <cell r="F137">
            <v>805.96661829320306</v>
          </cell>
        </row>
        <row r="138">
          <cell r="A138" t="str">
            <v>NM_001146061</v>
          </cell>
          <cell r="B138">
            <v>5.5574236560183001</v>
          </cell>
          <cell r="C138">
            <v>21.988006760737601</v>
          </cell>
          <cell r="D138">
            <v>9.6022757064341704</v>
          </cell>
          <cell r="E138">
            <v>4.3651644335031596</v>
          </cell>
          <cell r="F138">
            <v>9.4308896512183207</v>
          </cell>
        </row>
        <row r="139">
          <cell r="A139" t="str">
            <v>NM_001270586</v>
          </cell>
          <cell r="B139">
            <v>0</v>
          </cell>
          <cell r="C139">
            <v>0</v>
          </cell>
          <cell r="D139">
            <v>0</v>
          </cell>
          <cell r="E139">
            <v>0</v>
          </cell>
          <cell r="F139">
            <v>0</v>
          </cell>
        </row>
        <row r="140">
          <cell r="A140" t="str">
            <v>NM_001025292</v>
          </cell>
          <cell r="B140">
            <v>0</v>
          </cell>
          <cell r="C140">
            <v>0</v>
          </cell>
          <cell r="D140">
            <v>0</v>
          </cell>
          <cell r="E140">
            <v>0</v>
          </cell>
          <cell r="F140">
            <v>2.0650838033648599E-2</v>
          </cell>
        </row>
        <row r="141">
          <cell r="A141" t="str">
            <v>NM_212488</v>
          </cell>
          <cell r="B141">
            <v>0</v>
          </cell>
          <cell r="C141">
            <v>0</v>
          </cell>
          <cell r="D141">
            <v>0</v>
          </cell>
          <cell r="E141">
            <v>0</v>
          </cell>
          <cell r="F141">
            <v>0</v>
          </cell>
        </row>
        <row r="142">
          <cell r="A142" t="str">
            <v>NM_053448</v>
          </cell>
          <cell r="B142">
            <v>29.3420557257582</v>
          </cell>
          <cell r="C142">
            <v>55.915330368699102</v>
          </cell>
          <cell r="D142">
            <v>27.817373447453502</v>
          </cell>
          <cell r="E142">
            <v>26.9479914143378</v>
          </cell>
          <cell r="F142">
            <v>18.913687157758002</v>
          </cell>
        </row>
        <row r="143">
          <cell r="A143" t="str">
            <v>NM_001014125</v>
          </cell>
          <cell r="B143">
            <v>6.7479079243834796</v>
          </cell>
          <cell r="C143">
            <v>5.84271162352477</v>
          </cell>
          <cell r="D143">
            <v>5.7715053707739896</v>
          </cell>
          <cell r="E143">
            <v>4.4332542507511796</v>
          </cell>
          <cell r="F143">
            <v>1.8414071157509999</v>
          </cell>
        </row>
        <row r="144">
          <cell r="A144" t="str">
            <v>NM_001108546</v>
          </cell>
          <cell r="B144">
            <v>13.508473411052201</v>
          </cell>
          <cell r="C144">
            <v>5.00868344944036</v>
          </cell>
          <cell r="D144">
            <v>7.3800095323495896</v>
          </cell>
          <cell r="E144">
            <v>10.5469133650515</v>
          </cell>
          <cell r="F144">
            <v>4.5580691834173699</v>
          </cell>
        </row>
        <row r="145">
          <cell r="A145" t="str">
            <v>NM_030826</v>
          </cell>
          <cell r="B145">
            <v>254.15598466132701</v>
          </cell>
          <cell r="C145">
            <v>317.670471629475</v>
          </cell>
          <cell r="D145">
            <v>248.93271512458199</v>
          </cell>
          <cell r="E145">
            <v>236.786385815264</v>
          </cell>
          <cell r="F145">
            <v>465.73316519515498</v>
          </cell>
        </row>
        <row r="146">
          <cell r="A146" t="str">
            <v>NM_012687</v>
          </cell>
          <cell r="B146">
            <v>5.8436086471243001E-2</v>
          </cell>
          <cell r="C146">
            <v>3.52020582115333</v>
          </cell>
          <cell r="D146">
            <v>1.15153164598691</v>
          </cell>
          <cell r="E146">
            <v>0.53488537363585398</v>
          </cell>
          <cell r="F146">
            <v>2.7900586920502799</v>
          </cell>
        </row>
        <row r="147">
          <cell r="A147" t="str">
            <v>NM_199097</v>
          </cell>
          <cell r="B147">
            <v>29.104606706752101</v>
          </cell>
          <cell r="C147">
            <v>49.734728866372897</v>
          </cell>
          <cell r="D147">
            <v>32.792933112531202</v>
          </cell>
          <cell r="E147">
            <v>14.418629712510199</v>
          </cell>
          <cell r="F147">
            <v>39.7385705770009</v>
          </cell>
        </row>
        <row r="148">
          <cell r="A148" t="str">
            <v>NM_001044289</v>
          </cell>
          <cell r="B148">
            <v>0</v>
          </cell>
          <cell r="C148">
            <v>0</v>
          </cell>
          <cell r="D148">
            <v>0</v>
          </cell>
          <cell r="E148">
            <v>0</v>
          </cell>
          <cell r="F148">
            <v>0.76444835388309695</v>
          </cell>
        </row>
        <row r="149">
          <cell r="A149" t="str">
            <v>NM_022715</v>
          </cell>
          <cell r="B149">
            <v>59.736734662940798</v>
          </cell>
          <cell r="C149">
            <v>70.917138503446495</v>
          </cell>
          <cell r="D149">
            <v>105.73205176524201</v>
          </cell>
          <cell r="E149">
            <v>63.042832735997699</v>
          </cell>
          <cell r="F149">
            <v>47.808233615615997</v>
          </cell>
        </row>
        <row r="150">
          <cell r="A150" t="str">
            <v>NM_001012108</v>
          </cell>
          <cell r="B150">
            <v>2.95928685387848</v>
          </cell>
          <cell r="C150">
            <v>2.5345057963745901</v>
          </cell>
          <cell r="D150">
            <v>3.8114514188425499</v>
          </cell>
          <cell r="E150">
            <v>4.2987904342349896</v>
          </cell>
          <cell r="F150">
            <v>3.9790244693896701</v>
          </cell>
        </row>
        <row r="151">
          <cell r="A151" t="str">
            <v>NM_023090</v>
          </cell>
          <cell r="B151">
            <v>254.44687425944801</v>
          </cell>
          <cell r="C151">
            <v>145.62299805994999</v>
          </cell>
          <cell r="D151">
            <v>276.84455295243799</v>
          </cell>
          <cell r="E151">
            <v>279.71096650806498</v>
          </cell>
          <cell r="F151">
            <v>360.26400173495898</v>
          </cell>
        </row>
        <row r="152">
          <cell r="A152" t="str">
            <v>NM_001000963</v>
          </cell>
          <cell r="B152">
            <v>0</v>
          </cell>
          <cell r="C152">
            <v>0</v>
          </cell>
          <cell r="D152">
            <v>0</v>
          </cell>
          <cell r="E152">
            <v>0</v>
          </cell>
          <cell r="F152">
            <v>0</v>
          </cell>
        </row>
        <row r="153">
          <cell r="A153" t="str">
            <v>NM_001130494</v>
          </cell>
          <cell r="B153">
            <v>3.1624992171771802</v>
          </cell>
          <cell r="C153">
            <v>4.60429300373386E-2</v>
          </cell>
          <cell r="D153">
            <v>0.91310879417464197</v>
          </cell>
          <cell r="E153">
            <v>3.24068079483947</v>
          </cell>
          <cell r="F153">
            <v>1.1381142942440901</v>
          </cell>
        </row>
        <row r="154">
          <cell r="A154" t="str">
            <v>NM_001013061</v>
          </cell>
          <cell r="B154">
            <v>213.29511306692501</v>
          </cell>
          <cell r="C154">
            <v>253.75020920633</v>
          </cell>
          <cell r="D154">
            <v>325.523224234118</v>
          </cell>
          <cell r="E154">
            <v>219.16500587410101</v>
          </cell>
          <cell r="F154">
            <v>419.84983482707798</v>
          </cell>
        </row>
        <row r="155">
          <cell r="A155" t="str">
            <v>NM_139111</v>
          </cell>
          <cell r="B155">
            <v>2.4164111432703201</v>
          </cell>
          <cell r="C155">
            <v>0.26678628680794197</v>
          </cell>
          <cell r="D155">
            <v>0.34134329523587498</v>
          </cell>
          <cell r="E155">
            <v>2.9030180836013502</v>
          </cell>
          <cell r="F155">
            <v>5.1620893631258602E-2</v>
          </cell>
        </row>
        <row r="156">
          <cell r="A156" t="str">
            <v>NM_001107408</v>
          </cell>
          <cell r="B156">
            <v>2.8423140588770002</v>
          </cell>
          <cell r="C156">
            <v>12.430660094952</v>
          </cell>
          <cell r="D156">
            <v>8.1022378431109292</v>
          </cell>
          <cell r="E156">
            <v>5.3427084540327598</v>
          </cell>
          <cell r="F156">
            <v>4.8959582032479201</v>
          </cell>
        </row>
        <row r="157">
          <cell r="A157" t="str">
            <v>NM_001134748</v>
          </cell>
          <cell r="B157">
            <v>1.4283992497793201</v>
          </cell>
          <cell r="C157">
            <v>1.7248858206804201</v>
          </cell>
          <cell r="D157">
            <v>6.0869184715242399</v>
          </cell>
          <cell r="E157">
            <v>0.63557200646893397</v>
          </cell>
          <cell r="F157">
            <v>3.9096527038511799</v>
          </cell>
        </row>
        <row r="158">
          <cell r="A158" t="str">
            <v>NM_031038</v>
          </cell>
          <cell r="B158">
            <v>0</v>
          </cell>
          <cell r="C158">
            <v>0</v>
          </cell>
          <cell r="D158">
            <v>0</v>
          </cell>
          <cell r="E158">
            <v>0</v>
          </cell>
          <cell r="F158">
            <v>0</v>
          </cell>
        </row>
        <row r="159">
          <cell r="A159" t="str">
            <v>NM_024349</v>
          </cell>
          <cell r="B159">
            <v>12.0549050293486</v>
          </cell>
          <cell r="C159">
            <v>3.7432514118136901</v>
          </cell>
          <cell r="D159">
            <v>6.1425356065640404</v>
          </cell>
          <cell r="E159">
            <v>7.0770357531438801</v>
          </cell>
          <cell r="F159">
            <v>2.8189730861570799</v>
          </cell>
        </row>
        <row r="160">
          <cell r="A160" t="str">
            <v>NM_012886</v>
          </cell>
          <cell r="B160">
            <v>149.50709333294199</v>
          </cell>
          <cell r="C160">
            <v>111.72558831467801</v>
          </cell>
          <cell r="D160">
            <v>123.66929342584</v>
          </cell>
          <cell r="E160">
            <v>158.99753648671901</v>
          </cell>
          <cell r="F160">
            <v>75.085030741750899</v>
          </cell>
        </row>
        <row r="161">
          <cell r="A161" t="str">
            <v>NM_031504</v>
          </cell>
          <cell r="B161">
            <v>0.17524280925154401</v>
          </cell>
          <cell r="C161">
            <v>0.55970587658442394</v>
          </cell>
          <cell r="D161">
            <v>0.42012560814041799</v>
          </cell>
          <cell r="E161">
            <v>0.20910029184264201</v>
          </cell>
          <cell r="F161">
            <v>0.57438241677775403</v>
          </cell>
        </row>
        <row r="162">
          <cell r="A162" t="str">
            <v>NM_001000121</v>
          </cell>
          <cell r="B162">
            <v>0</v>
          </cell>
          <cell r="C162">
            <v>0</v>
          </cell>
          <cell r="D162">
            <v>0</v>
          </cell>
          <cell r="E162">
            <v>0</v>
          </cell>
          <cell r="F162">
            <v>0</v>
          </cell>
        </row>
        <row r="163">
          <cell r="A163" t="str">
            <v>NM_001101015</v>
          </cell>
          <cell r="B163">
            <v>4.4544518584129E-2</v>
          </cell>
          <cell r="C163">
            <v>0</v>
          </cell>
          <cell r="D163">
            <v>0.58249443747867202</v>
          </cell>
          <cell r="E163">
            <v>0.120135064567946</v>
          </cell>
          <cell r="F163">
            <v>0.72184747129774895</v>
          </cell>
        </row>
        <row r="164">
          <cell r="A164" t="str">
            <v>NM_207597</v>
          </cell>
          <cell r="B164">
            <v>0</v>
          </cell>
          <cell r="C164">
            <v>0</v>
          </cell>
          <cell r="D164">
            <v>0</v>
          </cell>
          <cell r="E164">
            <v>0</v>
          </cell>
          <cell r="F164">
            <v>0</v>
          </cell>
        </row>
        <row r="165">
          <cell r="A165" t="str">
            <v>NM_001007691</v>
          </cell>
          <cell r="B165">
            <v>17.831401110031901</v>
          </cell>
          <cell r="C165">
            <v>40.255549557879696</v>
          </cell>
          <cell r="D165">
            <v>62.163581371600003</v>
          </cell>
          <cell r="E165">
            <v>16.866571172913901</v>
          </cell>
          <cell r="F165">
            <v>38.067616131569402</v>
          </cell>
        </row>
        <row r="166">
          <cell r="A166" t="str">
            <v>NM_001106159</v>
          </cell>
          <cell r="B166">
            <v>4.3181192318750101</v>
          </cell>
          <cell r="C166">
            <v>4.2382076497168804</v>
          </cell>
          <cell r="D166">
            <v>0.62704177296524399</v>
          </cell>
          <cell r="E166">
            <v>2.6258009251214598</v>
          </cell>
          <cell r="F166">
            <v>5.7766874611808801</v>
          </cell>
        </row>
        <row r="167">
          <cell r="A167" t="str">
            <v>NM_001039549</v>
          </cell>
          <cell r="B167">
            <v>1.9930730378617201</v>
          </cell>
          <cell r="C167">
            <v>0.19042547908054799</v>
          </cell>
          <cell r="D167">
            <v>0.57174758065687903</v>
          </cell>
          <cell r="E167">
            <v>0.249967955673672</v>
          </cell>
          <cell r="F167">
            <v>1.45663421612904</v>
          </cell>
        </row>
        <row r="168">
          <cell r="A168" t="str">
            <v>NM_001004200</v>
          </cell>
          <cell r="B168">
            <v>19.195671894181899</v>
          </cell>
          <cell r="C168">
            <v>10.81681200691</v>
          </cell>
          <cell r="D168">
            <v>7.7588735267506301</v>
          </cell>
          <cell r="E168">
            <v>11.1709107029395</v>
          </cell>
          <cell r="F168">
            <v>6.8799828792103499</v>
          </cell>
        </row>
        <row r="169">
          <cell r="A169" t="str">
            <v>NM_001108636</v>
          </cell>
          <cell r="B169">
            <v>18.750289977859001</v>
          </cell>
          <cell r="C169">
            <v>48.579932468291901</v>
          </cell>
          <cell r="D169">
            <v>43.400248428808702</v>
          </cell>
          <cell r="E169">
            <v>28.055466188373501</v>
          </cell>
          <cell r="F169">
            <v>69.675098902562297</v>
          </cell>
        </row>
        <row r="170">
          <cell r="A170" t="str">
            <v>NM_001126273</v>
          </cell>
          <cell r="B170">
            <v>1.1305209489300201</v>
          </cell>
          <cell r="C170">
            <v>1.5234930126208099</v>
          </cell>
          <cell r="D170">
            <v>3.7575972665635199E-2</v>
          </cell>
          <cell r="E170">
            <v>0.63407124612308097</v>
          </cell>
          <cell r="F170">
            <v>1.8965558982020001</v>
          </cell>
        </row>
        <row r="171">
          <cell r="A171" t="str">
            <v>NM_001134710</v>
          </cell>
          <cell r="B171">
            <v>17.452696919469599</v>
          </cell>
          <cell r="C171">
            <v>41.156332900535901</v>
          </cell>
          <cell r="D171">
            <v>18.822867680078701</v>
          </cell>
          <cell r="E171">
            <v>18.706412862635599</v>
          </cell>
          <cell r="F171">
            <v>32.377320561367803</v>
          </cell>
        </row>
        <row r="172">
          <cell r="A172" t="str">
            <v>NM_001108798</v>
          </cell>
          <cell r="B172">
            <v>0.56100958841447601</v>
          </cell>
          <cell r="C172">
            <v>0.17848161179035299</v>
          </cell>
          <cell r="D172">
            <v>0.75077488318062402</v>
          </cell>
          <cell r="E172">
            <v>1.2787103463482099</v>
          </cell>
          <cell r="F172">
            <v>0.38792385554137698</v>
          </cell>
        </row>
        <row r="173">
          <cell r="A173" t="str">
            <v>NM_001000471</v>
          </cell>
          <cell r="B173">
            <v>0</v>
          </cell>
          <cell r="C173">
            <v>0</v>
          </cell>
          <cell r="D173">
            <v>0</v>
          </cell>
          <cell r="E173">
            <v>0</v>
          </cell>
          <cell r="F173">
            <v>0</v>
          </cell>
        </row>
        <row r="174">
          <cell r="A174" t="str">
            <v>NM_130430</v>
          </cell>
          <cell r="B174">
            <v>20.7086931161253</v>
          </cell>
          <cell r="C174">
            <v>19.623465717455201</v>
          </cell>
          <cell r="D174">
            <v>18.152093735844701</v>
          </cell>
          <cell r="E174">
            <v>16.9649491184033</v>
          </cell>
          <cell r="F174">
            <v>15.9493115937338</v>
          </cell>
        </row>
        <row r="175">
          <cell r="A175" t="str">
            <v>NM_001106697</v>
          </cell>
          <cell r="B175">
            <v>19.887195240047902</v>
          </cell>
          <cell r="C175">
            <v>26.216731583144199</v>
          </cell>
          <cell r="D175">
            <v>27.859983217130502</v>
          </cell>
          <cell r="E175">
            <v>13.984278624448899</v>
          </cell>
          <cell r="F175">
            <v>17.209807840771202</v>
          </cell>
        </row>
        <row r="176">
          <cell r="A176" t="str">
            <v>NM_001013043</v>
          </cell>
          <cell r="B176">
            <v>2.1328718217655598</v>
          </cell>
          <cell r="C176">
            <v>0</v>
          </cell>
          <cell r="D176">
            <v>0</v>
          </cell>
          <cell r="E176">
            <v>1.6427807087297399</v>
          </cell>
          <cell r="F176">
            <v>0</v>
          </cell>
        </row>
        <row r="177">
          <cell r="A177" t="str">
            <v>NM_001108983</v>
          </cell>
          <cell r="B177">
            <v>0</v>
          </cell>
          <cell r="C177">
            <v>0</v>
          </cell>
          <cell r="D177">
            <v>0</v>
          </cell>
          <cell r="E177">
            <v>0</v>
          </cell>
          <cell r="F177">
            <v>0</v>
          </cell>
        </row>
        <row r="178">
          <cell r="A178" t="str">
            <v>NM_053528</v>
          </cell>
          <cell r="B178">
            <v>8.2529734431694006</v>
          </cell>
          <cell r="C178">
            <v>14.771914154900299</v>
          </cell>
          <cell r="D178">
            <v>10.3164286586169</v>
          </cell>
          <cell r="E178">
            <v>4.5090733507719802</v>
          </cell>
          <cell r="F178">
            <v>8.8549020925733597</v>
          </cell>
        </row>
        <row r="179">
          <cell r="A179" t="str">
            <v>NM_001106168</v>
          </cell>
          <cell r="B179">
            <v>6.7732100752789002</v>
          </cell>
          <cell r="C179">
            <v>8.1261030531261902</v>
          </cell>
          <cell r="D179">
            <v>29.306480826252599</v>
          </cell>
          <cell r="E179">
            <v>8.3150683587459007</v>
          </cell>
          <cell r="F179">
            <v>29.7341253784465</v>
          </cell>
        </row>
        <row r="180">
          <cell r="A180" t="str">
            <v>NM_012647</v>
          </cell>
          <cell r="B180">
            <v>0</v>
          </cell>
          <cell r="C180">
            <v>0.14859709308227301</v>
          </cell>
          <cell r="D180">
            <v>0</v>
          </cell>
          <cell r="E180">
            <v>0</v>
          </cell>
          <cell r="F180">
            <v>0</v>
          </cell>
        </row>
        <row r="181">
          <cell r="A181" t="str">
            <v>NM_001143817</v>
          </cell>
          <cell r="B181">
            <v>8.1956611275918299</v>
          </cell>
          <cell r="C181">
            <v>6.0999181457301903</v>
          </cell>
          <cell r="D181">
            <v>11.5979797947468</v>
          </cell>
          <cell r="E181">
            <v>5.3129514390524299</v>
          </cell>
          <cell r="F181">
            <v>17.7647670756967</v>
          </cell>
        </row>
        <row r="182">
          <cell r="A182" t="str">
            <v>NM_001012033</v>
          </cell>
          <cell r="B182">
            <v>1.75647019335302</v>
          </cell>
          <cell r="C182">
            <v>1.34714186611595</v>
          </cell>
          <cell r="D182">
            <v>0</v>
          </cell>
          <cell r="E182">
            <v>2.9157066834606602</v>
          </cell>
          <cell r="F182">
            <v>3.2524903632158901</v>
          </cell>
        </row>
        <row r="183">
          <cell r="A183" t="str">
            <v>NM_001080782</v>
          </cell>
          <cell r="B183">
            <v>8.6413667246280799</v>
          </cell>
          <cell r="C183">
            <v>14.038214018644799</v>
          </cell>
          <cell r="D183">
            <v>9.8190294197193104</v>
          </cell>
          <cell r="E183">
            <v>3.52787050912141</v>
          </cell>
          <cell r="F183">
            <v>7.1176339976412697</v>
          </cell>
        </row>
        <row r="184">
          <cell r="A184" t="str">
            <v>NM_031820</v>
          </cell>
          <cell r="B184">
            <v>21.017499542896001</v>
          </cell>
          <cell r="C184">
            <v>18.932115413149202</v>
          </cell>
          <cell r="D184">
            <v>8.7714157503372103</v>
          </cell>
          <cell r="E184">
            <v>17.8680941448022</v>
          </cell>
          <cell r="F184">
            <v>44.942513114934201</v>
          </cell>
        </row>
        <row r="185">
          <cell r="A185" t="str">
            <v>NM_001008839</v>
          </cell>
          <cell r="B185">
            <v>22.869978470708102</v>
          </cell>
          <cell r="C185">
            <v>17.453798331443</v>
          </cell>
          <cell r="D185">
            <v>233.40880168196199</v>
          </cell>
          <cell r="E185">
            <v>41.888440697465803</v>
          </cell>
          <cell r="F185">
            <v>207.54352692147299</v>
          </cell>
        </row>
        <row r="186">
          <cell r="A186" t="str">
            <v>NM_181633</v>
          </cell>
          <cell r="B186">
            <v>0</v>
          </cell>
          <cell r="C186">
            <v>0</v>
          </cell>
          <cell r="D186">
            <v>0</v>
          </cell>
          <cell r="E186">
            <v>0</v>
          </cell>
          <cell r="F186">
            <v>0</v>
          </cell>
        </row>
        <row r="187">
          <cell r="A187" t="str">
            <v>NM_053751</v>
          </cell>
          <cell r="B187">
            <v>9.8974773764946705E-2</v>
          </cell>
          <cell r="C187">
            <v>0</v>
          </cell>
          <cell r="D187">
            <v>0</v>
          </cell>
          <cell r="E187">
            <v>0</v>
          </cell>
          <cell r="F187">
            <v>0</v>
          </cell>
        </row>
        <row r="188">
          <cell r="A188" t="str">
            <v>NM_001105892</v>
          </cell>
          <cell r="B188">
            <v>4.5614642396716301</v>
          </cell>
          <cell r="C188">
            <v>1.8105096076628899</v>
          </cell>
          <cell r="D188">
            <v>4.6968645523798598</v>
          </cell>
          <cell r="E188">
            <v>7.78548590355651</v>
          </cell>
          <cell r="F188">
            <v>39.676569760303799</v>
          </cell>
        </row>
        <row r="189">
          <cell r="A189" t="str">
            <v>NM_001077826</v>
          </cell>
          <cell r="B189">
            <v>0.27992770454772897</v>
          </cell>
          <cell r="C189">
            <v>0</v>
          </cell>
          <cell r="D189">
            <v>0.25882501096063698</v>
          </cell>
          <cell r="E189">
            <v>5.3429225477395903</v>
          </cell>
          <cell r="F189">
            <v>4.7540932963372402</v>
          </cell>
        </row>
        <row r="190">
          <cell r="A190" t="str">
            <v>NM_001197907</v>
          </cell>
          <cell r="B190">
            <v>37.787537223008599</v>
          </cell>
          <cell r="C190">
            <v>22.886494183027299</v>
          </cell>
          <cell r="D190">
            <v>19.444172757283201</v>
          </cell>
          <cell r="E190">
            <v>58.001686299366703</v>
          </cell>
          <cell r="F190">
            <v>8.9273059652345506</v>
          </cell>
        </row>
        <row r="191">
          <cell r="A191" t="str">
            <v>NM_001025672</v>
          </cell>
          <cell r="B191">
            <v>3.8856138281645398</v>
          </cell>
          <cell r="C191">
            <v>1.07879644437613</v>
          </cell>
          <cell r="D191">
            <v>7.9426672515643899</v>
          </cell>
          <cell r="E191">
            <v>4.9230620748199598</v>
          </cell>
          <cell r="F191">
            <v>5.4454984065368404</v>
          </cell>
        </row>
        <row r="192">
          <cell r="A192" t="str">
            <v>NM_001099462</v>
          </cell>
          <cell r="B192">
            <v>0</v>
          </cell>
          <cell r="C192">
            <v>0</v>
          </cell>
          <cell r="D192">
            <v>0</v>
          </cell>
          <cell r="E192">
            <v>0</v>
          </cell>
          <cell r="F192">
            <v>0</v>
          </cell>
        </row>
        <row r="193">
          <cell r="A193" t="str">
            <v>NM_001285415</v>
          </cell>
          <cell r="B193">
            <v>16.433612811920401</v>
          </cell>
          <cell r="C193">
            <v>24.443931652553999</v>
          </cell>
          <cell r="D193">
            <v>11.936017126915001</v>
          </cell>
          <cell r="E193">
            <v>19.821077739304101</v>
          </cell>
          <cell r="F193">
            <v>1.67521218478519</v>
          </cell>
        </row>
        <row r="194">
          <cell r="A194" t="str">
            <v>NM_181365</v>
          </cell>
          <cell r="B194">
            <v>2.9016896203118199</v>
          </cell>
          <cell r="C194">
            <v>4.1589064466319199</v>
          </cell>
          <cell r="D194">
            <v>0</v>
          </cell>
          <cell r="E194">
            <v>0.35011109404341301</v>
          </cell>
          <cell r="F194">
            <v>0</v>
          </cell>
        </row>
        <row r="195">
          <cell r="A195" t="str">
            <v>NM_001107268</v>
          </cell>
          <cell r="B195">
            <v>35.320345251256001</v>
          </cell>
          <cell r="C195">
            <v>19.8760903313472</v>
          </cell>
          <cell r="D195">
            <v>11.204263887656101</v>
          </cell>
          <cell r="E195">
            <v>37.297185104866998</v>
          </cell>
          <cell r="F195">
            <v>15.187774166066699</v>
          </cell>
        </row>
        <row r="196">
          <cell r="A196" t="str">
            <v>NM_053682</v>
          </cell>
          <cell r="B196">
            <v>0</v>
          </cell>
          <cell r="C196">
            <v>0</v>
          </cell>
          <cell r="D196">
            <v>0</v>
          </cell>
          <cell r="E196">
            <v>0</v>
          </cell>
          <cell r="F196">
            <v>0</v>
          </cell>
        </row>
        <row r="197">
          <cell r="A197" t="str">
            <v>NM_001114601</v>
          </cell>
          <cell r="B197">
            <v>0</v>
          </cell>
          <cell r="C197">
            <v>0</v>
          </cell>
          <cell r="D197">
            <v>2.6375013641640299</v>
          </cell>
          <cell r="E197">
            <v>2.6804870806771999</v>
          </cell>
          <cell r="F197">
            <v>0.74220772672260804</v>
          </cell>
        </row>
        <row r="198">
          <cell r="A198" t="str">
            <v>NM_001102413</v>
          </cell>
          <cell r="B198">
            <v>0</v>
          </cell>
          <cell r="C198">
            <v>0</v>
          </cell>
          <cell r="D198">
            <v>0</v>
          </cell>
          <cell r="E198">
            <v>0</v>
          </cell>
          <cell r="F198">
            <v>0</v>
          </cell>
        </row>
        <row r="199">
          <cell r="A199" t="str">
            <v>NM_001109419</v>
          </cell>
          <cell r="B199">
            <v>0</v>
          </cell>
          <cell r="C199">
            <v>0</v>
          </cell>
          <cell r="D199">
            <v>0</v>
          </cell>
          <cell r="E199">
            <v>0</v>
          </cell>
          <cell r="F199">
            <v>0.54977902705359605</v>
          </cell>
        </row>
        <row r="200">
          <cell r="A200" t="str">
            <v>NM_030847</v>
          </cell>
          <cell r="B200">
            <v>119.928140116631</v>
          </cell>
          <cell r="C200">
            <v>179.83981365073399</v>
          </cell>
          <cell r="D200">
            <v>80.968500004170096</v>
          </cell>
          <cell r="E200">
            <v>111.237290184242</v>
          </cell>
          <cell r="F200">
            <v>163.02012564501999</v>
          </cell>
        </row>
        <row r="201">
          <cell r="A201" t="str">
            <v>NM_022940</v>
          </cell>
          <cell r="B201">
            <v>0.68385119890284696</v>
          </cell>
          <cell r="C201">
            <v>1.2453371210570401</v>
          </cell>
          <cell r="D201">
            <v>3.0645872402597298</v>
          </cell>
          <cell r="E201">
            <v>1.01627306612182</v>
          </cell>
          <cell r="F201">
            <v>0.31148774357168002</v>
          </cell>
        </row>
        <row r="202">
          <cell r="A202" t="str">
            <v>NM_031627</v>
          </cell>
          <cell r="B202">
            <v>8.2587713972141792</v>
          </cell>
          <cell r="C202">
            <v>8.0690535250778304</v>
          </cell>
          <cell r="D202">
            <v>6.5252614917049998</v>
          </cell>
          <cell r="E202">
            <v>2.9629530787321898</v>
          </cell>
          <cell r="F202">
            <v>3.99898214257394</v>
          </cell>
        </row>
        <row r="203">
          <cell r="A203" t="str">
            <v>NM_001014248</v>
          </cell>
          <cell r="B203">
            <v>8.6356867474786991</v>
          </cell>
          <cell r="C203">
            <v>12.4150835745839</v>
          </cell>
          <cell r="D203">
            <v>16.010171251705099</v>
          </cell>
          <cell r="E203">
            <v>10.0322162780833</v>
          </cell>
          <cell r="F203">
            <v>4.70256700878525</v>
          </cell>
        </row>
        <row r="204">
          <cell r="A204" t="str">
            <v>NM_053599</v>
          </cell>
          <cell r="B204">
            <v>99.757035500608495</v>
          </cell>
          <cell r="C204">
            <v>26.9332048588116</v>
          </cell>
          <cell r="D204">
            <v>102.80907667822601</v>
          </cell>
          <cell r="E204">
            <v>39.559936331070098</v>
          </cell>
          <cell r="F204">
            <v>63.707394744694398</v>
          </cell>
        </row>
        <row r="205">
          <cell r="A205" t="str">
            <v>NM_001108971</v>
          </cell>
          <cell r="B205">
            <v>0.69116213764604295</v>
          </cell>
          <cell r="C205">
            <v>1.8797080612010699</v>
          </cell>
          <cell r="D205">
            <v>0</v>
          </cell>
          <cell r="E205">
            <v>0.15961207160091201</v>
          </cell>
          <cell r="F205">
            <v>2.3691793542976098</v>
          </cell>
        </row>
        <row r="206">
          <cell r="A206" t="str">
            <v>NM_012977</v>
          </cell>
          <cell r="B206">
            <v>21.7661960487549</v>
          </cell>
          <cell r="C206">
            <v>42.829866420380299</v>
          </cell>
          <cell r="D206">
            <v>26.408389296646899</v>
          </cell>
          <cell r="E206">
            <v>31.959967582718399</v>
          </cell>
          <cell r="F206">
            <v>18.7100626811784</v>
          </cell>
        </row>
        <row r="207">
          <cell r="A207" t="str">
            <v>NR_031819</v>
          </cell>
          <cell r="B207">
            <v>0</v>
          </cell>
          <cell r="C207">
            <v>0</v>
          </cell>
          <cell r="D207">
            <v>0</v>
          </cell>
          <cell r="E207">
            <v>0</v>
          </cell>
          <cell r="F207">
            <v>0</v>
          </cell>
        </row>
        <row r="208">
          <cell r="A208" t="str">
            <v>NM_001106611</v>
          </cell>
          <cell r="B208">
            <v>14.0172324370215</v>
          </cell>
          <cell r="C208">
            <v>38.334137198308198</v>
          </cell>
          <cell r="D208">
            <v>37.921215182852698</v>
          </cell>
          <cell r="E208">
            <v>18.140348472770398</v>
          </cell>
          <cell r="F208">
            <v>1.1896866121203999</v>
          </cell>
        </row>
        <row r="209">
          <cell r="A209" t="str">
            <v>NM_001106775</v>
          </cell>
          <cell r="B209">
            <v>10.0975250734684</v>
          </cell>
          <cell r="C209">
            <v>29.8568080810408</v>
          </cell>
          <cell r="D209">
            <v>25.1929317320667</v>
          </cell>
          <cell r="E209">
            <v>13.819045146500001</v>
          </cell>
          <cell r="F209">
            <v>3.7571180673856199</v>
          </cell>
        </row>
        <row r="210">
          <cell r="A210" t="str">
            <v>NM_001008344</v>
          </cell>
          <cell r="B210">
            <v>44.825919635996499</v>
          </cell>
          <cell r="C210">
            <v>30.864589112277599</v>
          </cell>
          <cell r="D210">
            <v>39.256859015702297</v>
          </cell>
          <cell r="E210">
            <v>36.092812776889502</v>
          </cell>
          <cell r="F210">
            <v>7.4076779682690601</v>
          </cell>
        </row>
        <row r="211">
          <cell r="A211" t="str">
            <v>NM_012970</v>
          </cell>
          <cell r="B211">
            <v>0</v>
          </cell>
          <cell r="C211">
            <v>0</v>
          </cell>
          <cell r="D211">
            <v>0</v>
          </cell>
          <cell r="E211">
            <v>0</v>
          </cell>
          <cell r="F211">
            <v>0</v>
          </cell>
        </row>
        <row r="212">
          <cell r="A212" t="str">
            <v>NM_032056</v>
          </cell>
          <cell r="B212">
            <v>0</v>
          </cell>
          <cell r="C212">
            <v>0</v>
          </cell>
          <cell r="D212">
            <v>0</v>
          </cell>
          <cell r="E212">
            <v>0</v>
          </cell>
          <cell r="F212">
            <v>0</v>
          </cell>
        </row>
        <row r="213">
          <cell r="A213" t="str">
            <v>NM_001011991</v>
          </cell>
          <cell r="B213">
            <v>75.404139631828798</v>
          </cell>
          <cell r="C213">
            <v>85.149626932688093</v>
          </cell>
          <cell r="D213">
            <v>97.095522784418094</v>
          </cell>
          <cell r="E213">
            <v>63.865884575777798</v>
          </cell>
          <cell r="F213">
            <v>77.3618870261095</v>
          </cell>
        </row>
        <row r="214">
          <cell r="A214" t="str">
            <v>NM_022509</v>
          </cell>
          <cell r="B214">
            <v>16.233889407970601</v>
          </cell>
          <cell r="C214">
            <v>3.78351461291264</v>
          </cell>
          <cell r="D214">
            <v>26.773726829955798</v>
          </cell>
          <cell r="E214">
            <v>9.87780179095523</v>
          </cell>
          <cell r="F214">
            <v>6.5464678741459696</v>
          </cell>
        </row>
        <row r="215">
          <cell r="A215" t="str">
            <v>NM_024148</v>
          </cell>
          <cell r="B215">
            <v>38.632746055988399</v>
          </cell>
          <cell r="C215">
            <v>74.618148225464395</v>
          </cell>
          <cell r="D215">
            <v>31.546188805043499</v>
          </cell>
          <cell r="E215">
            <v>46.500854274114801</v>
          </cell>
          <cell r="F215">
            <v>27.5319080239843</v>
          </cell>
        </row>
        <row r="216">
          <cell r="A216" t="str">
            <v>NM_199253</v>
          </cell>
          <cell r="B216">
            <v>0</v>
          </cell>
          <cell r="C216">
            <v>0</v>
          </cell>
          <cell r="D216">
            <v>0</v>
          </cell>
          <cell r="E216">
            <v>0.101314385184852</v>
          </cell>
          <cell r="F216">
            <v>0</v>
          </cell>
        </row>
        <row r="217">
          <cell r="A217" t="str">
            <v>NM_001034009</v>
          </cell>
          <cell r="B217">
            <v>68.278099386795205</v>
          </cell>
          <cell r="C217">
            <v>36.097161353185498</v>
          </cell>
          <cell r="D217">
            <v>25.793423548321599</v>
          </cell>
          <cell r="E217">
            <v>67.475149116060095</v>
          </cell>
          <cell r="F217">
            <v>44.100427960300401</v>
          </cell>
        </row>
        <row r="218">
          <cell r="A218" t="str">
            <v>NM_030846</v>
          </cell>
          <cell r="B218">
            <v>3.9193626787764799</v>
          </cell>
          <cell r="C218">
            <v>10.106391912526201</v>
          </cell>
          <cell r="D218">
            <v>7.6483125138107297</v>
          </cell>
          <cell r="E218">
            <v>7.0477756298727101</v>
          </cell>
          <cell r="F218">
            <v>12.8656673974623</v>
          </cell>
        </row>
        <row r="219">
          <cell r="A219" t="str">
            <v>NM_001000517</v>
          </cell>
          <cell r="B219">
            <v>0</v>
          </cell>
          <cell r="C219">
            <v>0</v>
          </cell>
          <cell r="D219">
            <v>0</v>
          </cell>
          <cell r="E219">
            <v>0</v>
          </cell>
          <cell r="F219">
            <v>0</v>
          </cell>
        </row>
        <row r="220">
          <cell r="A220" t="str">
            <v>NM_001013871</v>
          </cell>
          <cell r="B220">
            <v>22.858137075864899</v>
          </cell>
          <cell r="C220">
            <v>20.528404895782899</v>
          </cell>
          <cell r="D220">
            <v>35.9935030233326</v>
          </cell>
          <cell r="E220">
            <v>18.337217540969299</v>
          </cell>
          <cell r="F220">
            <v>61.975791635519201</v>
          </cell>
        </row>
        <row r="221">
          <cell r="A221" t="str">
            <v>NM_001191837</v>
          </cell>
          <cell r="B221">
            <v>1.39132022775401</v>
          </cell>
          <cell r="C221">
            <v>2.7188091140388901</v>
          </cell>
          <cell r="D221">
            <v>10.6199618900879</v>
          </cell>
          <cell r="E221">
            <v>4.0153750264376802</v>
          </cell>
          <cell r="F221">
            <v>0.33133955975668</v>
          </cell>
        </row>
        <row r="222">
          <cell r="A222" t="str">
            <v>NM_022222</v>
          </cell>
          <cell r="B222">
            <v>0</v>
          </cell>
          <cell r="C222">
            <v>0</v>
          </cell>
          <cell r="D222">
            <v>0</v>
          </cell>
          <cell r="E222">
            <v>0</v>
          </cell>
          <cell r="F222">
            <v>0</v>
          </cell>
        </row>
        <row r="223">
          <cell r="A223" t="str">
            <v>NM_001106225</v>
          </cell>
          <cell r="B223">
            <v>5.4461246071676198E-2</v>
          </cell>
          <cell r="C223">
            <v>0.51109210477826095</v>
          </cell>
          <cell r="D223">
            <v>3.0772877783701299E-2</v>
          </cell>
          <cell r="E223">
            <v>2.0770929483828802</v>
          </cell>
          <cell r="F223">
            <v>5.8171768457560401E-3</v>
          </cell>
        </row>
        <row r="224">
          <cell r="A224" t="str">
            <v>NM_001191765</v>
          </cell>
          <cell r="B224">
            <v>0.88602874152665601</v>
          </cell>
          <cell r="C224">
            <v>2.67243806164009</v>
          </cell>
          <cell r="D224">
            <v>3.4863942420320302</v>
          </cell>
          <cell r="E224">
            <v>1.39554499986611</v>
          </cell>
          <cell r="F224">
            <v>1.316898774342</v>
          </cell>
        </row>
        <row r="225">
          <cell r="A225" t="str">
            <v>NM_022255</v>
          </cell>
          <cell r="B225">
            <v>0.25654221500916702</v>
          </cell>
          <cell r="C225">
            <v>0</v>
          </cell>
          <cell r="D225">
            <v>0</v>
          </cell>
          <cell r="E225">
            <v>0</v>
          </cell>
          <cell r="F225">
            <v>0</v>
          </cell>
        </row>
        <row r="226">
          <cell r="A226" t="str">
            <v>NM_031360</v>
          </cell>
          <cell r="B226">
            <v>19.4503948309018</v>
          </cell>
          <cell r="C226">
            <v>35.0057602028565</v>
          </cell>
          <cell r="D226">
            <v>49.544283598085201</v>
          </cell>
          <cell r="E226">
            <v>26.442080013647001</v>
          </cell>
          <cell r="F226">
            <v>42.802496372230699</v>
          </cell>
        </row>
        <row r="227">
          <cell r="A227" t="str">
            <v>NM_001033955</v>
          </cell>
          <cell r="B227">
            <v>0</v>
          </cell>
          <cell r="C227">
            <v>0</v>
          </cell>
          <cell r="D227">
            <v>0</v>
          </cell>
          <cell r="E227">
            <v>0</v>
          </cell>
          <cell r="F227">
            <v>6.1706822079212097E-2</v>
          </cell>
        </row>
        <row r="228">
          <cell r="A228" t="str">
            <v>NM_001115024</v>
          </cell>
          <cell r="B228">
            <v>160.863941823424</v>
          </cell>
          <cell r="C228">
            <v>154.75510251195001</v>
          </cell>
          <cell r="D228">
            <v>110.75614663846299</v>
          </cell>
          <cell r="E228">
            <v>107.352423826238</v>
          </cell>
          <cell r="F228">
            <v>129.940850889942</v>
          </cell>
        </row>
        <row r="229">
          <cell r="A229" t="str">
            <v>NM_138879</v>
          </cell>
          <cell r="B229">
            <v>2.4863466192797201</v>
          </cell>
          <cell r="C229">
            <v>0.14563907132302401</v>
          </cell>
          <cell r="D229">
            <v>4.4992607270458898</v>
          </cell>
          <cell r="E229">
            <v>0.62201349783615001</v>
          </cell>
          <cell r="F229">
            <v>0</v>
          </cell>
        </row>
        <row r="230">
          <cell r="A230" t="str">
            <v>NM_001013167</v>
          </cell>
          <cell r="B230">
            <v>13.880808817437799</v>
          </cell>
          <cell r="C230">
            <v>13.8817439788822</v>
          </cell>
          <cell r="D230">
            <v>22.988943479147299</v>
          </cell>
          <cell r="E230">
            <v>23.685001605369401</v>
          </cell>
          <cell r="F230">
            <v>57.709161799914597</v>
          </cell>
        </row>
        <row r="231">
          <cell r="A231" t="str">
            <v>NM_001000843</v>
          </cell>
          <cell r="B231">
            <v>0</v>
          </cell>
          <cell r="C231">
            <v>0</v>
          </cell>
          <cell r="D231">
            <v>0</v>
          </cell>
          <cell r="E231">
            <v>0</v>
          </cell>
          <cell r="F231">
            <v>0</v>
          </cell>
        </row>
        <row r="232">
          <cell r="A232" t="str">
            <v>NM_001107024</v>
          </cell>
          <cell r="B232">
            <v>0.71887169820225505</v>
          </cell>
          <cell r="C232">
            <v>3.6252194802138802</v>
          </cell>
          <cell r="D232">
            <v>1.13117958574333</v>
          </cell>
          <cell r="E232">
            <v>4.4580696828967801</v>
          </cell>
          <cell r="F232">
            <v>0.34458817642856598</v>
          </cell>
        </row>
        <row r="233">
          <cell r="A233" t="str">
            <v>NM_031672</v>
          </cell>
          <cell r="B233">
            <v>2.6808759310645199E-2</v>
          </cell>
          <cell r="C233">
            <v>4.9947432631396997E-2</v>
          </cell>
          <cell r="D233">
            <v>0</v>
          </cell>
          <cell r="E233">
            <v>0.48311095544190302</v>
          </cell>
          <cell r="F233">
            <v>0.39516684090135901</v>
          </cell>
        </row>
        <row r="234">
          <cell r="A234" t="str">
            <v>NM_001107187</v>
          </cell>
          <cell r="B234">
            <v>6.2089325453388797</v>
          </cell>
          <cell r="C234">
            <v>6.6937735939466396</v>
          </cell>
          <cell r="D234">
            <v>14.2252959489429</v>
          </cell>
          <cell r="E234">
            <v>6.1712333784551703</v>
          </cell>
          <cell r="F234">
            <v>5.6981493440784199</v>
          </cell>
        </row>
        <row r="235">
          <cell r="A235" t="str">
            <v>NM_001108685</v>
          </cell>
          <cell r="B235">
            <v>12.7957543509727</v>
          </cell>
          <cell r="C235">
            <v>17.760371389339401</v>
          </cell>
          <cell r="D235">
            <v>27.955227940037201</v>
          </cell>
          <cell r="E235">
            <v>12.576475198965399</v>
          </cell>
          <cell r="F235">
            <v>8.68060713318852</v>
          </cell>
        </row>
        <row r="236">
          <cell r="A236" t="str">
            <v>NM_001134980</v>
          </cell>
          <cell r="B236">
            <v>0</v>
          </cell>
          <cell r="C236">
            <v>0.112487127400591</v>
          </cell>
          <cell r="D236">
            <v>0</v>
          </cell>
          <cell r="E236">
            <v>8.6350726821488692E-3</v>
          </cell>
          <cell r="F236">
            <v>0.251510240326076</v>
          </cell>
        </row>
        <row r="237">
          <cell r="A237" t="str">
            <v>NM_023983</v>
          </cell>
          <cell r="B237">
            <v>67.979037452001407</v>
          </cell>
          <cell r="C237">
            <v>36.182959049744198</v>
          </cell>
          <cell r="D237">
            <v>25.543833084993299</v>
          </cell>
          <cell r="E237">
            <v>67.206268161995496</v>
          </cell>
          <cell r="F237">
            <v>43.613682453034698</v>
          </cell>
        </row>
        <row r="238">
          <cell r="A238" t="str">
            <v>NM_001025731</v>
          </cell>
          <cell r="B238">
            <v>13.494818471853501</v>
          </cell>
          <cell r="C238">
            <v>16.7505272673897</v>
          </cell>
          <cell r="D238">
            <v>13.2755059392818</v>
          </cell>
          <cell r="E238">
            <v>5.5720339114614799</v>
          </cell>
          <cell r="F238">
            <v>6.3635431853365301</v>
          </cell>
        </row>
        <row r="239">
          <cell r="A239" t="str">
            <v>NM_001106020</v>
          </cell>
          <cell r="B239">
            <v>4.43811034653196E-2</v>
          </cell>
          <cell r="C239">
            <v>0</v>
          </cell>
          <cell r="D239">
            <v>0</v>
          </cell>
          <cell r="E239">
            <v>0</v>
          </cell>
          <cell r="F239">
            <v>0</v>
          </cell>
        </row>
        <row r="240">
          <cell r="A240" t="str">
            <v>NM_001287108</v>
          </cell>
          <cell r="B240">
            <v>2.1708029945202898</v>
          </cell>
          <cell r="C240">
            <v>7.3244246374975699</v>
          </cell>
          <cell r="D240">
            <v>23.290014267527901</v>
          </cell>
          <cell r="E240">
            <v>1.75896331052968</v>
          </cell>
          <cell r="F240">
            <v>13.907266428571001</v>
          </cell>
        </row>
        <row r="241">
          <cell r="A241" t="str">
            <v>NM_001135868</v>
          </cell>
          <cell r="B241">
            <v>0</v>
          </cell>
          <cell r="C241">
            <v>1.3655062020756999E-2</v>
          </cell>
          <cell r="D241">
            <v>1.39769218953024E-2</v>
          </cell>
          <cell r="E241">
            <v>9.4340757185235505E-2</v>
          </cell>
          <cell r="F241">
            <v>1.0964877644284901</v>
          </cell>
        </row>
        <row r="242">
          <cell r="A242" t="str">
            <v>NM_001107587</v>
          </cell>
          <cell r="B242">
            <v>0</v>
          </cell>
          <cell r="C242">
            <v>0</v>
          </cell>
          <cell r="D242">
            <v>0</v>
          </cell>
          <cell r="E242">
            <v>0</v>
          </cell>
          <cell r="F242">
            <v>0</v>
          </cell>
        </row>
        <row r="243">
          <cell r="A243" t="str">
            <v>NM_001005382</v>
          </cell>
          <cell r="B243">
            <v>0</v>
          </cell>
          <cell r="C243">
            <v>0</v>
          </cell>
          <cell r="D243">
            <v>0</v>
          </cell>
          <cell r="E243">
            <v>0</v>
          </cell>
          <cell r="F243">
            <v>0</v>
          </cell>
        </row>
        <row r="244">
          <cell r="A244" t="str">
            <v>NM_001000808</v>
          </cell>
          <cell r="B244">
            <v>0</v>
          </cell>
          <cell r="C244">
            <v>0</v>
          </cell>
          <cell r="D244">
            <v>0</v>
          </cell>
          <cell r="E244">
            <v>0</v>
          </cell>
          <cell r="F244">
            <v>0</v>
          </cell>
        </row>
        <row r="245">
          <cell r="A245" t="str">
            <v>NM_017207</v>
          </cell>
          <cell r="B245">
            <v>4.2342958341306103</v>
          </cell>
          <cell r="C245">
            <v>3.3430373939241398</v>
          </cell>
          <cell r="D245">
            <v>10.0039842680668</v>
          </cell>
          <cell r="E245">
            <v>4.5725193258189698</v>
          </cell>
          <cell r="F245">
            <v>13.269349249813599</v>
          </cell>
        </row>
        <row r="246">
          <cell r="A246" t="str">
            <v>NM_017088</v>
          </cell>
          <cell r="B246">
            <v>234.124676530486</v>
          </cell>
          <cell r="C246">
            <v>139.14824161949099</v>
          </cell>
          <cell r="D246">
            <v>91.755306818797493</v>
          </cell>
          <cell r="E246">
            <v>132.07513586931</v>
          </cell>
          <cell r="F246">
            <v>97.896305516945503</v>
          </cell>
        </row>
        <row r="247">
          <cell r="A247" t="str">
            <v>NM_001170337</v>
          </cell>
          <cell r="B247">
            <v>0</v>
          </cell>
          <cell r="C247">
            <v>0</v>
          </cell>
          <cell r="D247">
            <v>0</v>
          </cell>
          <cell r="E247">
            <v>0</v>
          </cell>
          <cell r="F247">
            <v>0</v>
          </cell>
        </row>
        <row r="248">
          <cell r="A248" t="str">
            <v>NM_001108296</v>
          </cell>
          <cell r="B248">
            <v>2.4022965921998201</v>
          </cell>
          <cell r="C248">
            <v>3.07895061609306</v>
          </cell>
          <cell r="D248">
            <v>5.5063139695503098</v>
          </cell>
          <cell r="E248">
            <v>2.3662116689434201</v>
          </cell>
          <cell r="F248">
            <v>3.9359725298189101</v>
          </cell>
        </row>
        <row r="249">
          <cell r="A249" t="str">
            <v>NM_001039699</v>
          </cell>
          <cell r="B249">
            <v>0</v>
          </cell>
          <cell r="C249">
            <v>9.8747499266815295E-2</v>
          </cell>
          <cell r="D249">
            <v>0</v>
          </cell>
          <cell r="E249">
            <v>0</v>
          </cell>
          <cell r="F249">
            <v>0</v>
          </cell>
        </row>
        <row r="250">
          <cell r="A250" t="str">
            <v>NM_001007734</v>
          </cell>
          <cell r="B250">
            <v>30.836184222743899</v>
          </cell>
          <cell r="C250">
            <v>41.734470844736599</v>
          </cell>
          <cell r="D250">
            <v>24.648571881272499</v>
          </cell>
          <cell r="E250">
            <v>21.0626025335057</v>
          </cell>
          <cell r="F250">
            <v>12.4919620861795</v>
          </cell>
        </row>
        <row r="251">
          <cell r="A251" t="str">
            <v>NM_031328</v>
          </cell>
          <cell r="B251">
            <v>21.740423769051599</v>
          </cell>
          <cell r="C251">
            <v>15.9956287431128</v>
          </cell>
          <cell r="D251">
            <v>52.255589791321803</v>
          </cell>
          <cell r="E251">
            <v>11.436194916901</v>
          </cell>
          <cell r="F251">
            <v>36.024081049779198</v>
          </cell>
        </row>
        <row r="252">
          <cell r="A252" t="str">
            <v>NM_138546</v>
          </cell>
          <cell r="B252">
            <v>0</v>
          </cell>
          <cell r="C252">
            <v>0</v>
          </cell>
          <cell r="D252">
            <v>0</v>
          </cell>
          <cell r="E252">
            <v>0.59641340781166596</v>
          </cell>
          <cell r="F252">
            <v>0</v>
          </cell>
        </row>
        <row r="253">
          <cell r="A253" t="str">
            <v>NM_001079937</v>
          </cell>
          <cell r="B253">
            <v>6.5171207644201301</v>
          </cell>
          <cell r="C253">
            <v>16.997042526347801</v>
          </cell>
          <cell r="D253">
            <v>11.6109755536813</v>
          </cell>
          <cell r="E253">
            <v>13.7128474828218</v>
          </cell>
          <cell r="F253">
            <v>29.951850327409801</v>
          </cell>
        </row>
        <row r="254">
          <cell r="A254" t="str">
            <v>NM_001100865</v>
          </cell>
          <cell r="B254">
            <v>0</v>
          </cell>
          <cell r="C254">
            <v>0</v>
          </cell>
          <cell r="D254">
            <v>0</v>
          </cell>
          <cell r="E254">
            <v>0</v>
          </cell>
          <cell r="F254">
            <v>0</v>
          </cell>
        </row>
        <row r="255">
          <cell r="A255" t="str">
            <v>NM_001113791</v>
          </cell>
          <cell r="B255">
            <v>1.25866558847023E-2</v>
          </cell>
          <cell r="C255">
            <v>2.0844634797523399E-2</v>
          </cell>
          <cell r="D255">
            <v>0</v>
          </cell>
          <cell r="E255">
            <v>3.6003106889203502E-2</v>
          </cell>
          <cell r="F255">
            <v>8.0665216232797293E-2</v>
          </cell>
        </row>
        <row r="256">
          <cell r="A256" t="str">
            <v>NM_031336</v>
          </cell>
          <cell r="B256">
            <v>6.4844183859692004</v>
          </cell>
          <cell r="C256">
            <v>3.4148039878532299</v>
          </cell>
          <cell r="D256">
            <v>1.1900865044369699</v>
          </cell>
          <cell r="E256">
            <v>0.12966312662887899</v>
          </cell>
          <cell r="F256">
            <v>0.421595455879201</v>
          </cell>
        </row>
        <row r="257">
          <cell r="A257" t="str">
            <v>NM_001172088</v>
          </cell>
          <cell r="B257">
            <v>4.9533081607203197E-2</v>
          </cell>
          <cell r="C257">
            <v>4.1015620271027099E-2</v>
          </cell>
          <cell r="D257">
            <v>0.25189433199677902</v>
          </cell>
          <cell r="E257">
            <v>0.14168535693609</v>
          </cell>
          <cell r="F257">
            <v>3.1744704670746297E-2</v>
          </cell>
        </row>
        <row r="258">
          <cell r="A258" t="str">
            <v>NM_172322</v>
          </cell>
          <cell r="B258">
            <v>25.048099320233401</v>
          </cell>
          <cell r="C258">
            <v>24.6583002450656</v>
          </cell>
          <cell r="D258">
            <v>17.291752523604099</v>
          </cell>
          <cell r="E258">
            <v>11.164047496306299</v>
          </cell>
          <cell r="F258">
            <v>17.961266383945301</v>
          </cell>
        </row>
        <row r="259">
          <cell r="A259" t="str">
            <v>NM_001191554</v>
          </cell>
          <cell r="B259">
            <v>0.44518114008797599</v>
          </cell>
          <cell r="C259">
            <v>0</v>
          </cell>
          <cell r="D259">
            <v>0.482129699992913</v>
          </cell>
          <cell r="E259">
            <v>0</v>
          </cell>
          <cell r="F259">
            <v>1.58503988743284E-2</v>
          </cell>
        </row>
        <row r="260">
          <cell r="A260" t="str">
            <v>NM_001029919</v>
          </cell>
          <cell r="B260">
            <v>4.7245520223226301</v>
          </cell>
          <cell r="C260">
            <v>5.0445108765515396</v>
          </cell>
          <cell r="D260">
            <v>7.6656834389027697</v>
          </cell>
          <cell r="E260">
            <v>4.1797742896833299</v>
          </cell>
          <cell r="F260">
            <v>3.5821095844857598</v>
          </cell>
        </row>
        <row r="261">
          <cell r="A261" t="str">
            <v>NM_001024906</v>
          </cell>
          <cell r="B261">
            <v>23.169479182409201</v>
          </cell>
          <cell r="C261">
            <v>14.6880276581518</v>
          </cell>
          <cell r="D261">
            <v>35.6633105055854</v>
          </cell>
          <cell r="E261">
            <v>34.779555641930301</v>
          </cell>
          <cell r="F261">
            <v>58.305179078746001</v>
          </cell>
        </row>
        <row r="262">
          <cell r="A262" t="str">
            <v>NM_053779</v>
          </cell>
          <cell r="B262">
            <v>0</v>
          </cell>
          <cell r="C262">
            <v>0</v>
          </cell>
          <cell r="D262">
            <v>0</v>
          </cell>
          <cell r="E262">
            <v>0.49939355766939397</v>
          </cell>
          <cell r="F262">
            <v>1.17778400679747E-2</v>
          </cell>
        </row>
        <row r="263">
          <cell r="A263" t="str">
            <v>NM_001000573</v>
          </cell>
          <cell r="B263">
            <v>0</v>
          </cell>
          <cell r="C263">
            <v>0</v>
          </cell>
          <cell r="D263">
            <v>0</v>
          </cell>
          <cell r="E263">
            <v>0</v>
          </cell>
          <cell r="F263">
            <v>0</v>
          </cell>
        </row>
        <row r="264">
          <cell r="A264" t="str">
            <v>NM_001105873</v>
          </cell>
          <cell r="B264">
            <v>0</v>
          </cell>
          <cell r="C264">
            <v>0</v>
          </cell>
          <cell r="D264">
            <v>0</v>
          </cell>
          <cell r="E264">
            <v>0</v>
          </cell>
          <cell r="F264">
            <v>0</v>
          </cell>
        </row>
        <row r="265">
          <cell r="A265" t="str">
            <v>NM_001083624</v>
          </cell>
          <cell r="B265">
            <v>8.5390628381370295</v>
          </cell>
          <cell r="C265">
            <v>2.9898684834875202</v>
          </cell>
          <cell r="D265">
            <v>4.1063709845590299</v>
          </cell>
          <cell r="E265">
            <v>15.3421388733935</v>
          </cell>
          <cell r="F265">
            <v>3.0849642663138401</v>
          </cell>
        </row>
        <row r="266">
          <cell r="A266" t="str">
            <v>NM_001109271</v>
          </cell>
          <cell r="B266">
            <v>19.283880730869502</v>
          </cell>
          <cell r="C266">
            <v>44.296625945721203</v>
          </cell>
          <cell r="D266">
            <v>28.9279266235237</v>
          </cell>
          <cell r="E266">
            <v>34.342042881496504</v>
          </cell>
          <cell r="F266">
            <v>43.820931573454097</v>
          </cell>
        </row>
        <row r="267">
          <cell r="A267" t="str">
            <v>NM_001007015</v>
          </cell>
          <cell r="B267">
            <v>0</v>
          </cell>
          <cell r="C267">
            <v>0</v>
          </cell>
          <cell r="D267">
            <v>0</v>
          </cell>
          <cell r="E267">
            <v>0</v>
          </cell>
          <cell r="F267">
            <v>4.1848716448613796</v>
          </cell>
        </row>
        <row r="268">
          <cell r="A268" t="str">
            <v>NM_001000288</v>
          </cell>
          <cell r="B268">
            <v>0</v>
          </cell>
          <cell r="C268">
            <v>0</v>
          </cell>
          <cell r="D268">
            <v>0</v>
          </cell>
          <cell r="E268">
            <v>0</v>
          </cell>
          <cell r="F268">
            <v>0</v>
          </cell>
        </row>
        <row r="269">
          <cell r="A269" t="str">
            <v>NM_001134545</v>
          </cell>
          <cell r="B269">
            <v>0</v>
          </cell>
          <cell r="C269">
            <v>3.4594950742618702E-2</v>
          </cell>
          <cell r="D269">
            <v>0</v>
          </cell>
          <cell r="E269">
            <v>0.72727717963196103</v>
          </cell>
          <cell r="F269">
            <v>0</v>
          </cell>
        </row>
        <row r="270">
          <cell r="A270" t="str">
            <v>NM_001134600</v>
          </cell>
          <cell r="B270">
            <v>5.6401746077734796</v>
          </cell>
          <cell r="C270">
            <v>3.8872144652615201</v>
          </cell>
          <cell r="D270">
            <v>0</v>
          </cell>
          <cell r="E270">
            <v>1.7925845976844099</v>
          </cell>
          <cell r="F270">
            <v>0</v>
          </cell>
        </row>
        <row r="271">
          <cell r="A271" t="str">
            <v>NM_001110141</v>
          </cell>
          <cell r="B271">
            <v>10.424426044801701</v>
          </cell>
          <cell r="C271">
            <v>6.0240709021900196</v>
          </cell>
          <cell r="D271">
            <v>4.5022045057263798</v>
          </cell>
          <cell r="E271">
            <v>10.2156695067161</v>
          </cell>
          <cell r="F271">
            <v>3.5018664657449499</v>
          </cell>
        </row>
        <row r="272">
          <cell r="A272" t="str">
            <v>NM_001008811</v>
          </cell>
          <cell r="B272">
            <v>0</v>
          </cell>
          <cell r="C272">
            <v>0</v>
          </cell>
          <cell r="D272">
            <v>0</v>
          </cell>
          <cell r="E272">
            <v>0</v>
          </cell>
          <cell r="F272">
            <v>0</v>
          </cell>
        </row>
        <row r="273">
          <cell r="A273" t="str">
            <v>NM_001109371</v>
          </cell>
          <cell r="B273">
            <v>0</v>
          </cell>
          <cell r="C273">
            <v>0</v>
          </cell>
          <cell r="D273">
            <v>0</v>
          </cell>
          <cell r="E273">
            <v>0</v>
          </cell>
          <cell r="F273">
            <v>0</v>
          </cell>
        </row>
        <row r="274">
          <cell r="A274" t="str">
            <v>NM_001008877</v>
          </cell>
          <cell r="B274">
            <v>0</v>
          </cell>
          <cell r="C274">
            <v>0</v>
          </cell>
          <cell r="D274">
            <v>0</v>
          </cell>
          <cell r="E274">
            <v>0</v>
          </cell>
          <cell r="F274">
            <v>2.6391644185070302E-2</v>
          </cell>
        </row>
        <row r="275">
          <cell r="A275" t="str">
            <v>NM_001108019</v>
          </cell>
          <cell r="B275">
            <v>39.0831128682361</v>
          </cell>
          <cell r="C275">
            <v>24.061526506295699</v>
          </cell>
          <cell r="D275">
            <v>36.689107766303103</v>
          </cell>
          <cell r="E275">
            <v>38.437818787714903</v>
          </cell>
          <cell r="F275">
            <v>22.092301124934899</v>
          </cell>
        </row>
        <row r="276">
          <cell r="A276" t="str">
            <v>NM_213561</v>
          </cell>
          <cell r="B276">
            <v>25.8287502202894</v>
          </cell>
          <cell r="C276">
            <v>56.8383881039695</v>
          </cell>
          <cell r="D276">
            <v>64.8867911737306</v>
          </cell>
          <cell r="E276">
            <v>43.430319863783701</v>
          </cell>
          <cell r="F276">
            <v>58.747074737547898</v>
          </cell>
        </row>
        <row r="277">
          <cell r="A277" t="str">
            <v>NM_001109387</v>
          </cell>
          <cell r="B277">
            <v>4.3580722401923699</v>
          </cell>
          <cell r="C277">
            <v>4.2048134202595104</v>
          </cell>
          <cell r="D277">
            <v>2.8029345650161201</v>
          </cell>
          <cell r="E277">
            <v>3.8102521587755001</v>
          </cell>
          <cell r="F277">
            <v>3.4332636244394199</v>
          </cell>
        </row>
        <row r="278">
          <cell r="A278" t="str">
            <v>NM_053727</v>
          </cell>
          <cell r="B278">
            <v>0.30874433024806403</v>
          </cell>
          <cell r="C278">
            <v>1.4060980842841599</v>
          </cell>
          <cell r="D278">
            <v>0</v>
          </cell>
          <cell r="E278">
            <v>4.0072390422250503</v>
          </cell>
          <cell r="F278">
            <v>6.6471184883632297</v>
          </cell>
        </row>
        <row r="279">
          <cell r="A279" t="str">
            <v>NM_001164826</v>
          </cell>
          <cell r="B279">
            <v>3.1975069048501301</v>
          </cell>
          <cell r="C279">
            <v>1.8635590935109101</v>
          </cell>
          <cell r="D279">
            <v>0.53159405621190903</v>
          </cell>
          <cell r="E279">
            <v>1.6041043134382</v>
          </cell>
          <cell r="F279">
            <v>0.70540270671215699</v>
          </cell>
        </row>
        <row r="280">
          <cell r="A280" t="str">
            <v>NM_001008285</v>
          </cell>
          <cell r="B280">
            <v>0.59503093510905702</v>
          </cell>
          <cell r="C280">
            <v>2.4446114595581898</v>
          </cell>
          <cell r="D280">
            <v>0.358847332815804</v>
          </cell>
          <cell r="E280">
            <v>1.6365746753603401</v>
          </cell>
          <cell r="F280">
            <v>0.60134817469929402</v>
          </cell>
        </row>
        <row r="281">
          <cell r="A281" t="str">
            <v>NM_001107707</v>
          </cell>
          <cell r="B281">
            <v>0.71377727147458603</v>
          </cell>
          <cell r="C281">
            <v>6.6787485716044204</v>
          </cell>
          <cell r="D281">
            <v>8.2948237471860704</v>
          </cell>
          <cell r="E281">
            <v>0.75316115018499097</v>
          </cell>
          <cell r="F281">
            <v>4.0331379772626903</v>
          </cell>
        </row>
        <row r="282">
          <cell r="A282" t="str">
            <v>NM_172224</v>
          </cell>
          <cell r="B282">
            <v>0.82228531021359397</v>
          </cell>
          <cell r="C282">
            <v>4.00427716719709</v>
          </cell>
          <cell r="D282">
            <v>4.9283493784121601</v>
          </cell>
          <cell r="E282">
            <v>1.6240554763838599</v>
          </cell>
          <cell r="F282">
            <v>2.5972845393403499</v>
          </cell>
        </row>
        <row r="283">
          <cell r="A283" t="str">
            <v>NM_175758</v>
          </cell>
          <cell r="B283">
            <v>1.76827597661981</v>
          </cell>
          <cell r="C283">
            <v>1.5958266389228399</v>
          </cell>
          <cell r="D283">
            <v>4.34461746176222</v>
          </cell>
          <cell r="E283">
            <v>0.62798885898434398</v>
          </cell>
          <cell r="F283">
            <v>7.1082830878470196</v>
          </cell>
        </row>
        <row r="284">
          <cell r="A284" t="str">
            <v>NM_022862</v>
          </cell>
          <cell r="B284">
            <v>11.0757157124039</v>
          </cell>
          <cell r="C284">
            <v>10.3040018126087</v>
          </cell>
          <cell r="D284">
            <v>6.9219355520150403</v>
          </cell>
          <cell r="E284">
            <v>11.5498968532596</v>
          </cell>
          <cell r="F284">
            <v>8.4343613469857104</v>
          </cell>
        </row>
        <row r="285">
          <cell r="A285" t="str">
            <v>NR_032123</v>
          </cell>
          <cell r="B285">
            <v>0</v>
          </cell>
          <cell r="C285">
            <v>0</v>
          </cell>
          <cell r="D285">
            <v>0</v>
          </cell>
          <cell r="E285">
            <v>0</v>
          </cell>
          <cell r="F285">
            <v>0</v>
          </cell>
        </row>
        <row r="286">
          <cell r="A286" t="str">
            <v>NM_139186</v>
          </cell>
          <cell r="B286">
            <v>43.713630097341003</v>
          </cell>
          <cell r="C286">
            <v>22.799149890792901</v>
          </cell>
          <cell r="D286">
            <v>42.6481872227182</v>
          </cell>
          <cell r="E286">
            <v>36.1932547859113</v>
          </cell>
          <cell r="F286">
            <v>35.460070853997102</v>
          </cell>
        </row>
        <row r="287">
          <cell r="A287" t="str">
            <v>NM_001106429</v>
          </cell>
          <cell r="B287">
            <v>0</v>
          </cell>
          <cell r="C287">
            <v>0</v>
          </cell>
          <cell r="D287">
            <v>0</v>
          </cell>
          <cell r="E287">
            <v>0</v>
          </cell>
          <cell r="F287">
            <v>0</v>
          </cell>
        </row>
        <row r="288">
          <cell r="A288" t="str">
            <v>NM_001025719</v>
          </cell>
          <cell r="B288">
            <v>31.910419700939499</v>
          </cell>
          <cell r="C288">
            <v>102.474038509455</v>
          </cell>
          <cell r="D288">
            <v>110.804961813205</v>
          </cell>
          <cell r="E288">
            <v>48.686878548143497</v>
          </cell>
          <cell r="F288">
            <v>161.96560897590001</v>
          </cell>
        </row>
        <row r="289">
          <cell r="A289" t="str">
            <v>NM_172040</v>
          </cell>
          <cell r="B289">
            <v>109.252063765827</v>
          </cell>
          <cell r="C289">
            <v>71.238579272359701</v>
          </cell>
          <cell r="D289">
            <v>94.3325912543812</v>
          </cell>
          <cell r="E289">
            <v>106.797697748291</v>
          </cell>
          <cell r="F289">
            <v>158.06952483623499</v>
          </cell>
        </row>
        <row r="290">
          <cell r="A290" t="str">
            <v>NM_001024342</v>
          </cell>
          <cell r="B290">
            <v>0</v>
          </cell>
          <cell r="C290">
            <v>0</v>
          </cell>
          <cell r="D290">
            <v>0</v>
          </cell>
          <cell r="E290">
            <v>0</v>
          </cell>
          <cell r="F290">
            <v>0</v>
          </cell>
        </row>
        <row r="291">
          <cell r="A291" t="str">
            <v>NM_001271350</v>
          </cell>
          <cell r="B291">
            <v>31.753592888965699</v>
          </cell>
          <cell r="C291">
            <v>44.494613922950997</v>
          </cell>
          <cell r="D291">
            <v>38.4073199980974</v>
          </cell>
          <cell r="E291">
            <v>38.567738966538499</v>
          </cell>
          <cell r="F291">
            <v>22.845804495686501</v>
          </cell>
        </row>
        <row r="292">
          <cell r="A292" t="str">
            <v>NM_030840</v>
          </cell>
          <cell r="B292">
            <v>0</v>
          </cell>
          <cell r="C292">
            <v>0</v>
          </cell>
          <cell r="D292">
            <v>0</v>
          </cell>
          <cell r="E292">
            <v>0</v>
          </cell>
          <cell r="F292">
            <v>0</v>
          </cell>
        </row>
        <row r="293">
          <cell r="A293" t="str">
            <v>NM_001195505</v>
          </cell>
          <cell r="B293">
            <v>121.87135783625099</v>
          </cell>
          <cell r="C293">
            <v>92.381370551006697</v>
          </cell>
          <cell r="D293">
            <v>90.104728381035301</v>
          </cell>
          <cell r="E293">
            <v>63.6296680233731</v>
          </cell>
          <cell r="F293">
            <v>39.3512771045677</v>
          </cell>
        </row>
        <row r="294">
          <cell r="A294" t="str">
            <v>NM_001109322</v>
          </cell>
          <cell r="B294">
            <v>0</v>
          </cell>
          <cell r="C294">
            <v>0</v>
          </cell>
          <cell r="D294">
            <v>0</v>
          </cell>
          <cell r="E294">
            <v>0</v>
          </cell>
          <cell r="F294">
            <v>0</v>
          </cell>
        </row>
        <row r="295">
          <cell r="A295" t="str">
            <v>NM_181084</v>
          </cell>
          <cell r="B295">
            <v>1.6377463474465801</v>
          </cell>
          <cell r="C295">
            <v>0.44006791769563203</v>
          </cell>
          <cell r="D295">
            <v>4.3297457706979703</v>
          </cell>
          <cell r="E295">
            <v>10.256570331647</v>
          </cell>
          <cell r="F295">
            <v>0.82021487842566698</v>
          </cell>
        </row>
        <row r="296">
          <cell r="A296" t="str">
            <v>NM_213567</v>
          </cell>
          <cell r="B296">
            <v>23.0067776746106</v>
          </cell>
          <cell r="C296">
            <v>36.395266074009797</v>
          </cell>
          <cell r="D296">
            <v>18.4972135144662</v>
          </cell>
          <cell r="E296">
            <v>33.635720803230598</v>
          </cell>
          <cell r="F296">
            <v>45.431820173784502</v>
          </cell>
        </row>
        <row r="297">
          <cell r="A297" t="str">
            <v>NM_199373</v>
          </cell>
          <cell r="B297">
            <v>31.562777141917</v>
          </cell>
          <cell r="C297">
            <v>26.143951774262199</v>
          </cell>
          <cell r="D297">
            <v>25.613444009198101</v>
          </cell>
          <cell r="E297">
            <v>20.354981023502202</v>
          </cell>
          <cell r="F297">
            <v>19.714937600952801</v>
          </cell>
        </row>
        <row r="298">
          <cell r="A298" t="str">
            <v>NM_001200045</v>
          </cell>
          <cell r="B298">
            <v>0.75646714678526905</v>
          </cell>
          <cell r="C298">
            <v>0</v>
          </cell>
          <cell r="D298">
            <v>0</v>
          </cell>
          <cell r="E298">
            <v>1.23646447672672E-2</v>
          </cell>
          <cell r="F298">
            <v>4.7095226244408497E-2</v>
          </cell>
        </row>
        <row r="299">
          <cell r="A299" t="str">
            <v>NM_021655</v>
          </cell>
          <cell r="B299">
            <v>5.5773875348450998E-2</v>
          </cell>
          <cell r="C299">
            <v>0.44503886350409999</v>
          </cell>
          <cell r="D299">
            <v>0.71337522397159603</v>
          </cell>
          <cell r="E299">
            <v>0.168238639141466</v>
          </cell>
          <cell r="F299">
            <v>0.85461365658449795</v>
          </cell>
        </row>
        <row r="300">
          <cell r="A300" t="str">
            <v>NM_001011932</v>
          </cell>
          <cell r="B300">
            <v>42.737352862224398</v>
          </cell>
          <cell r="C300">
            <v>29.489159067632599</v>
          </cell>
          <cell r="D300">
            <v>37.724695450281601</v>
          </cell>
          <cell r="E300">
            <v>39.1179437314808</v>
          </cell>
          <cell r="F300">
            <v>23.905742747811999</v>
          </cell>
        </row>
        <row r="301">
          <cell r="A301" t="str">
            <v>NM_001008972</v>
          </cell>
          <cell r="B301">
            <v>0</v>
          </cell>
          <cell r="C301">
            <v>0</v>
          </cell>
          <cell r="D301">
            <v>0</v>
          </cell>
          <cell r="E301">
            <v>0</v>
          </cell>
          <cell r="F301">
            <v>0</v>
          </cell>
        </row>
        <row r="302">
          <cell r="A302" t="str">
            <v>NM_001109339</v>
          </cell>
          <cell r="B302">
            <v>24.2613206129571</v>
          </cell>
          <cell r="C302">
            <v>19.5593417629259</v>
          </cell>
          <cell r="D302">
            <v>35.948490209555203</v>
          </cell>
          <cell r="E302">
            <v>17.4733765875927</v>
          </cell>
          <cell r="F302">
            <v>4.6799563772337098</v>
          </cell>
        </row>
        <row r="303">
          <cell r="A303" t="str">
            <v>NR_073147</v>
          </cell>
          <cell r="B303">
            <v>1.6595415926838499</v>
          </cell>
          <cell r="C303">
            <v>8.4682072922500407</v>
          </cell>
          <cell r="D303">
            <v>4.0513893109111798</v>
          </cell>
          <cell r="E303">
            <v>6.7188080387709403</v>
          </cell>
          <cell r="F303">
            <v>5.6587118419131004</v>
          </cell>
        </row>
        <row r="304">
          <cell r="A304" t="str">
            <v>NR_031882</v>
          </cell>
          <cell r="B304">
            <v>0</v>
          </cell>
          <cell r="C304">
            <v>0</v>
          </cell>
          <cell r="D304">
            <v>0</v>
          </cell>
          <cell r="E304">
            <v>0</v>
          </cell>
          <cell r="F304">
            <v>0</v>
          </cell>
        </row>
        <row r="305">
          <cell r="A305" t="str">
            <v>NM_012680</v>
          </cell>
          <cell r="B305">
            <v>17.835834041879998</v>
          </cell>
          <cell r="C305">
            <v>24.1908366785885</v>
          </cell>
          <cell r="D305">
            <v>19.968936640438098</v>
          </cell>
          <cell r="E305">
            <v>24.0179552038128</v>
          </cell>
          <cell r="F305">
            <v>34.904231306343704</v>
          </cell>
        </row>
        <row r="306">
          <cell r="A306" t="str">
            <v>NM_053291</v>
          </cell>
          <cell r="B306">
            <v>177.91651113797101</v>
          </cell>
          <cell r="C306">
            <v>202.82391634717899</v>
          </cell>
          <cell r="D306">
            <v>215.78476543497499</v>
          </cell>
          <cell r="E306">
            <v>204.62936590873801</v>
          </cell>
          <cell r="F306">
            <v>268.375321002362</v>
          </cell>
        </row>
        <row r="307">
          <cell r="A307" t="str">
            <v>NM_031635</v>
          </cell>
          <cell r="B307">
            <v>0</v>
          </cell>
          <cell r="C307">
            <v>0</v>
          </cell>
          <cell r="D307">
            <v>0</v>
          </cell>
          <cell r="E307">
            <v>0</v>
          </cell>
          <cell r="F307">
            <v>0</v>
          </cell>
        </row>
        <row r="308">
          <cell r="A308" t="str">
            <v>NM_134454</v>
          </cell>
          <cell r="B308">
            <v>19.071244240615101</v>
          </cell>
          <cell r="C308">
            <v>9.8561651966160504</v>
          </cell>
          <cell r="D308">
            <v>28.171492941003802</v>
          </cell>
          <cell r="E308">
            <v>17.9096796928727</v>
          </cell>
          <cell r="F308">
            <v>4.4758593421806498</v>
          </cell>
        </row>
        <row r="309">
          <cell r="A309" t="str">
            <v>NM_001108755</v>
          </cell>
          <cell r="B309">
            <v>18.3015376354655</v>
          </cell>
          <cell r="C309">
            <v>24.342477362885401</v>
          </cell>
          <cell r="D309">
            <v>8.9633471875442208</v>
          </cell>
          <cell r="E309">
            <v>15.775550115621799</v>
          </cell>
          <cell r="F309">
            <v>15.7631306095352</v>
          </cell>
        </row>
        <row r="310">
          <cell r="A310" t="str">
            <v>NM_001004101</v>
          </cell>
          <cell r="B310">
            <v>0</v>
          </cell>
          <cell r="C310">
            <v>0</v>
          </cell>
          <cell r="D310">
            <v>0</v>
          </cell>
          <cell r="E310">
            <v>0</v>
          </cell>
          <cell r="F310">
            <v>0</v>
          </cell>
        </row>
        <row r="311">
          <cell r="A311" t="str">
            <v>NR_031935</v>
          </cell>
          <cell r="B311">
            <v>0</v>
          </cell>
          <cell r="C311">
            <v>0</v>
          </cell>
          <cell r="D311">
            <v>0</v>
          </cell>
          <cell r="E311">
            <v>0</v>
          </cell>
          <cell r="F311">
            <v>0</v>
          </cell>
        </row>
        <row r="312">
          <cell r="A312" t="str">
            <v>NM_001172118</v>
          </cell>
          <cell r="B312">
            <v>1.4058321394501101</v>
          </cell>
          <cell r="C312">
            <v>3.61905912314635</v>
          </cell>
          <cell r="D312">
            <v>3.3386456460543501</v>
          </cell>
          <cell r="E312">
            <v>2.81886951286311</v>
          </cell>
          <cell r="F312">
            <v>25.699891845200501</v>
          </cell>
        </row>
        <row r="313">
          <cell r="A313" t="str">
            <v>NM_001107107</v>
          </cell>
          <cell r="B313">
            <v>77.385617023994698</v>
          </cell>
          <cell r="C313">
            <v>66.703641944709602</v>
          </cell>
          <cell r="D313">
            <v>107.36889580062901</v>
          </cell>
          <cell r="E313">
            <v>63.229802279874399</v>
          </cell>
          <cell r="F313">
            <v>40.238686611170998</v>
          </cell>
        </row>
        <row r="314">
          <cell r="A314" t="str">
            <v>NM_053504</v>
          </cell>
          <cell r="B314">
            <v>0</v>
          </cell>
          <cell r="C314">
            <v>0</v>
          </cell>
          <cell r="D314">
            <v>0</v>
          </cell>
          <cell r="E314">
            <v>0.59323190241104795</v>
          </cell>
          <cell r="F314">
            <v>3.4256192864107401E-2</v>
          </cell>
        </row>
        <row r="315">
          <cell r="A315" t="str">
            <v>NM_001134607</v>
          </cell>
          <cell r="B315">
            <v>1.3306715449468201</v>
          </cell>
          <cell r="C315">
            <v>0.73457060779171302</v>
          </cell>
          <cell r="D315">
            <v>0</v>
          </cell>
          <cell r="E315">
            <v>0.85081505535231206</v>
          </cell>
          <cell r="F315">
            <v>1.2022797373007099</v>
          </cell>
        </row>
        <row r="316">
          <cell r="A316" t="str">
            <v>NM_153309</v>
          </cell>
          <cell r="B316">
            <v>6.01584312725356</v>
          </cell>
          <cell r="C316">
            <v>2.3148040310546998</v>
          </cell>
          <cell r="D316">
            <v>3.5829432051121799</v>
          </cell>
          <cell r="E316">
            <v>4.9988223003897998</v>
          </cell>
          <cell r="F316">
            <v>0.85713495946388796</v>
          </cell>
        </row>
        <row r="317">
          <cell r="A317" t="str">
            <v>NM_031837</v>
          </cell>
          <cell r="B317">
            <v>13.5433736512677</v>
          </cell>
          <cell r="C317">
            <v>2.53319500598078</v>
          </cell>
          <cell r="D317">
            <v>10.210436579891301</v>
          </cell>
          <cell r="E317">
            <v>10.7610334325851</v>
          </cell>
          <cell r="F317">
            <v>22.441005964226399</v>
          </cell>
        </row>
        <row r="318">
          <cell r="A318" t="str">
            <v>NM_138895</v>
          </cell>
          <cell r="B318">
            <v>3030.3300519825898</v>
          </cell>
          <cell r="C318">
            <v>3123.1884961535502</v>
          </cell>
          <cell r="D318">
            <v>2576.2968997303301</v>
          </cell>
          <cell r="E318">
            <v>2096.5878087989799</v>
          </cell>
          <cell r="F318">
            <v>2213.8680290501802</v>
          </cell>
        </row>
        <row r="319">
          <cell r="A319" t="str">
            <v>NM_001170455</v>
          </cell>
          <cell r="B319">
            <v>9.57057990779251</v>
          </cell>
          <cell r="C319">
            <v>6.81945291055907</v>
          </cell>
          <cell r="D319">
            <v>8.3570957175815206</v>
          </cell>
          <cell r="E319">
            <v>10.105204471744999</v>
          </cell>
          <cell r="F319">
            <v>11.4493536300679</v>
          </cell>
        </row>
        <row r="320">
          <cell r="A320" t="str">
            <v>NM_001127683</v>
          </cell>
          <cell r="B320">
            <v>0</v>
          </cell>
          <cell r="C320">
            <v>0</v>
          </cell>
          <cell r="D320">
            <v>0</v>
          </cell>
          <cell r="E320">
            <v>0.24529434707923101</v>
          </cell>
          <cell r="F320">
            <v>6.1064858185467504E-3</v>
          </cell>
        </row>
        <row r="321">
          <cell r="A321" t="str">
            <v>NM_012963</v>
          </cell>
          <cell r="B321">
            <v>2.45044969807876</v>
          </cell>
          <cell r="C321">
            <v>1.9990961635248598E-2</v>
          </cell>
          <cell r="D321">
            <v>4.0924326665543298E-2</v>
          </cell>
          <cell r="E321">
            <v>0.18645461395896501</v>
          </cell>
          <cell r="F321">
            <v>0.108306303379355</v>
          </cell>
        </row>
        <row r="322">
          <cell r="A322" t="str">
            <v>NR_032279</v>
          </cell>
          <cell r="B322">
            <v>0</v>
          </cell>
          <cell r="C322">
            <v>0</v>
          </cell>
          <cell r="D322">
            <v>0</v>
          </cell>
          <cell r="E322">
            <v>0</v>
          </cell>
          <cell r="F322">
            <v>0</v>
          </cell>
        </row>
        <row r="323">
          <cell r="A323" t="str">
            <v>NM_001106150</v>
          </cell>
          <cell r="B323">
            <v>2.4680898521747099</v>
          </cell>
          <cell r="C323">
            <v>4.6192980657549496</v>
          </cell>
          <cell r="D323">
            <v>6.78660747489704</v>
          </cell>
          <cell r="E323">
            <v>6.5633300802478001</v>
          </cell>
          <cell r="F323">
            <v>12.993434405461</v>
          </cell>
        </row>
        <row r="324">
          <cell r="A324" t="str">
            <v>NM_012488</v>
          </cell>
          <cell r="B324">
            <v>0</v>
          </cell>
          <cell r="C324">
            <v>0</v>
          </cell>
          <cell r="D324">
            <v>0</v>
          </cell>
          <cell r="E324">
            <v>0</v>
          </cell>
          <cell r="F324">
            <v>0</v>
          </cell>
        </row>
        <row r="325">
          <cell r="A325" t="str">
            <v>NM_001024261</v>
          </cell>
          <cell r="B325">
            <v>12.071180778713099</v>
          </cell>
          <cell r="C325">
            <v>13.6638222776924</v>
          </cell>
          <cell r="D325">
            <v>1.67789739328728</v>
          </cell>
          <cell r="E325">
            <v>17.595790976572001</v>
          </cell>
          <cell r="F325">
            <v>13.5382879224194</v>
          </cell>
        </row>
        <row r="326">
          <cell r="A326" t="str">
            <v>NM_001107118</v>
          </cell>
          <cell r="B326">
            <v>2.9764244812113301</v>
          </cell>
          <cell r="C326">
            <v>0.31755595630452399</v>
          </cell>
          <cell r="D326">
            <v>0.19405431893051001</v>
          </cell>
          <cell r="E326">
            <v>0.68110563902798504</v>
          </cell>
          <cell r="F326">
            <v>0.23110429523904699</v>
          </cell>
        </row>
        <row r="327">
          <cell r="A327" t="str">
            <v>NM_001106670</v>
          </cell>
          <cell r="B327">
            <v>0</v>
          </cell>
          <cell r="C327">
            <v>0</v>
          </cell>
          <cell r="D327">
            <v>0</v>
          </cell>
          <cell r="E327">
            <v>0</v>
          </cell>
          <cell r="F327">
            <v>0</v>
          </cell>
        </row>
        <row r="328">
          <cell r="A328" t="str">
            <v>NM_001109532</v>
          </cell>
          <cell r="B328">
            <v>27.3023558791295</v>
          </cell>
          <cell r="C328">
            <v>30.484256595554601</v>
          </cell>
          <cell r="D328">
            <v>26.183213246479301</v>
          </cell>
          <cell r="E328">
            <v>11.9433508564288</v>
          </cell>
          <cell r="F328">
            <v>27.444261301333199</v>
          </cell>
        </row>
        <row r="329">
          <cell r="A329" t="str">
            <v>NM_001014131</v>
          </cell>
          <cell r="B329">
            <v>0.184296050726167</v>
          </cell>
          <cell r="C329">
            <v>5.4351008078437797</v>
          </cell>
          <cell r="D329">
            <v>2.4031145309417901E-2</v>
          </cell>
          <cell r="E329">
            <v>3.1629833091488599</v>
          </cell>
          <cell r="F329">
            <v>11.529493852017101</v>
          </cell>
        </row>
        <row r="330">
          <cell r="A330" t="str">
            <v>NM_001033688</v>
          </cell>
          <cell r="B330">
            <v>0</v>
          </cell>
          <cell r="C330">
            <v>1.3859094956120599</v>
          </cell>
          <cell r="D330">
            <v>0</v>
          </cell>
          <cell r="E330">
            <v>0</v>
          </cell>
          <cell r="F330">
            <v>0</v>
          </cell>
        </row>
        <row r="331">
          <cell r="A331" t="str">
            <v>NM_053380</v>
          </cell>
          <cell r="B331">
            <v>1.36326117866839E-2</v>
          </cell>
          <cell r="C331">
            <v>1.9416075429748001</v>
          </cell>
          <cell r="D331">
            <v>6.9326953380561995E-2</v>
          </cell>
          <cell r="E331">
            <v>1.50910567940053</v>
          </cell>
          <cell r="F331">
            <v>8.3000100128328605E-2</v>
          </cell>
        </row>
        <row r="332">
          <cell r="A332" t="str">
            <v>NM_199486</v>
          </cell>
          <cell r="B332">
            <v>7.8623747000575701</v>
          </cell>
          <cell r="C332">
            <v>1.0342041686888801</v>
          </cell>
          <cell r="D332">
            <v>2.0998084572426099</v>
          </cell>
          <cell r="E332">
            <v>7.9445980984183997</v>
          </cell>
          <cell r="F332">
            <v>6.6872749666446101</v>
          </cell>
        </row>
        <row r="333">
          <cell r="A333" t="str">
            <v>NM_001000314</v>
          </cell>
          <cell r="B333">
            <v>0</v>
          </cell>
          <cell r="C333">
            <v>0</v>
          </cell>
          <cell r="D333">
            <v>0</v>
          </cell>
          <cell r="E333">
            <v>0</v>
          </cell>
          <cell r="F333">
            <v>0</v>
          </cell>
        </row>
        <row r="334">
          <cell r="A334" t="str">
            <v>NM_178333</v>
          </cell>
          <cell r="B334">
            <v>0</v>
          </cell>
          <cell r="C334">
            <v>0</v>
          </cell>
          <cell r="D334">
            <v>0</v>
          </cell>
          <cell r="E334">
            <v>0</v>
          </cell>
          <cell r="F334">
            <v>0</v>
          </cell>
        </row>
        <row r="335">
          <cell r="A335" t="str">
            <v>NM_001000882</v>
          </cell>
          <cell r="B335">
            <v>0</v>
          </cell>
          <cell r="C335">
            <v>0</v>
          </cell>
          <cell r="D335">
            <v>0</v>
          </cell>
          <cell r="E335">
            <v>0</v>
          </cell>
          <cell r="F335">
            <v>0</v>
          </cell>
        </row>
        <row r="336">
          <cell r="A336" t="str">
            <v>NM_001271152</v>
          </cell>
          <cell r="B336">
            <v>0</v>
          </cell>
          <cell r="C336">
            <v>0</v>
          </cell>
          <cell r="D336">
            <v>0</v>
          </cell>
          <cell r="E336">
            <v>0</v>
          </cell>
          <cell r="F336">
            <v>8.5109847966093992E-3</v>
          </cell>
        </row>
        <row r="337">
          <cell r="A337" t="str">
            <v>NM_031982</v>
          </cell>
          <cell r="B337">
            <v>0.13767414937654299</v>
          </cell>
          <cell r="C337">
            <v>0</v>
          </cell>
          <cell r="D337">
            <v>0</v>
          </cell>
          <cell r="E337">
            <v>1.52889280541634</v>
          </cell>
          <cell r="F337">
            <v>2.8831251012230199</v>
          </cell>
        </row>
        <row r="338">
          <cell r="A338" t="str">
            <v>NM_023955</v>
          </cell>
          <cell r="B338">
            <v>41.605336417297899</v>
          </cell>
          <cell r="C338">
            <v>59.022944025078303</v>
          </cell>
          <cell r="D338">
            <v>30.603059908913</v>
          </cell>
          <cell r="E338">
            <v>34.4478096384764</v>
          </cell>
          <cell r="F338">
            <v>51.326586391166202</v>
          </cell>
        </row>
        <row r="339">
          <cell r="A339" t="str">
            <v>NM_001108915</v>
          </cell>
          <cell r="B339">
            <v>0.57848959037470904</v>
          </cell>
          <cell r="C339">
            <v>0</v>
          </cell>
          <cell r="D339">
            <v>0</v>
          </cell>
          <cell r="E339">
            <v>0.193723608494627</v>
          </cell>
          <cell r="F339">
            <v>1.3428085221002399</v>
          </cell>
        </row>
        <row r="340">
          <cell r="A340" t="str">
            <v>NM_001007265</v>
          </cell>
          <cell r="B340">
            <v>87.175146503891398</v>
          </cell>
          <cell r="C340">
            <v>76.744535691553594</v>
          </cell>
          <cell r="D340">
            <v>38.746142209201899</v>
          </cell>
          <cell r="E340">
            <v>73.586721742937101</v>
          </cell>
          <cell r="F340">
            <v>51.184040130475999</v>
          </cell>
        </row>
        <row r="341">
          <cell r="A341" t="str">
            <v>NM_001000130</v>
          </cell>
          <cell r="B341">
            <v>0</v>
          </cell>
          <cell r="C341">
            <v>0</v>
          </cell>
          <cell r="D341">
            <v>0</v>
          </cell>
          <cell r="E341">
            <v>0</v>
          </cell>
          <cell r="F341">
            <v>0</v>
          </cell>
        </row>
        <row r="342">
          <cell r="A342" t="str">
            <v>NM_001007149</v>
          </cell>
          <cell r="B342">
            <v>3.3328687767132501</v>
          </cell>
          <cell r="C342">
            <v>7.95410064541705</v>
          </cell>
          <cell r="D342">
            <v>5.37074700721704</v>
          </cell>
          <cell r="E342">
            <v>9.7459284806753406</v>
          </cell>
          <cell r="F342">
            <v>1.4591226754018001</v>
          </cell>
        </row>
        <row r="343">
          <cell r="A343" t="str">
            <v>NM_001010970</v>
          </cell>
          <cell r="B343">
            <v>0</v>
          </cell>
          <cell r="C343">
            <v>0</v>
          </cell>
          <cell r="D343">
            <v>0</v>
          </cell>
          <cell r="E343">
            <v>0</v>
          </cell>
          <cell r="F343">
            <v>0</v>
          </cell>
        </row>
        <row r="344">
          <cell r="A344" t="str">
            <v>NM_001033870</v>
          </cell>
          <cell r="B344">
            <v>68.4828403182306</v>
          </cell>
          <cell r="C344">
            <v>109.57348838211099</v>
          </cell>
          <cell r="D344">
            <v>95.792330686788503</v>
          </cell>
          <cell r="E344">
            <v>49.726070498545802</v>
          </cell>
          <cell r="F344">
            <v>69.348414095845897</v>
          </cell>
        </row>
        <row r="345">
          <cell r="A345" t="str">
            <v>NM_001109445</v>
          </cell>
          <cell r="B345">
            <v>14.2708695967567</v>
          </cell>
          <cell r="C345">
            <v>3.2736068068803199</v>
          </cell>
          <cell r="D345">
            <v>7.7912169566625096</v>
          </cell>
          <cell r="E345">
            <v>11.0877747946982</v>
          </cell>
          <cell r="F345">
            <v>2.2298277506883002</v>
          </cell>
        </row>
        <row r="346">
          <cell r="A346" t="str">
            <v>NM_001000445</v>
          </cell>
          <cell r="B346">
            <v>0</v>
          </cell>
          <cell r="C346">
            <v>0</v>
          </cell>
          <cell r="D346">
            <v>0</v>
          </cell>
          <cell r="E346">
            <v>0</v>
          </cell>
          <cell r="F346">
            <v>0</v>
          </cell>
        </row>
        <row r="347">
          <cell r="A347" t="str">
            <v>NM_001024303</v>
          </cell>
          <cell r="B347">
            <v>27.101797405865799</v>
          </cell>
          <cell r="C347">
            <v>35.727430930664902</v>
          </cell>
          <cell r="D347">
            <v>21.087225054730599</v>
          </cell>
          <cell r="E347">
            <v>30.330187927752199</v>
          </cell>
          <cell r="F347">
            <v>19.7616824241119</v>
          </cell>
        </row>
        <row r="348">
          <cell r="A348" t="str">
            <v>NM_001017485</v>
          </cell>
          <cell r="B348">
            <v>12.9346925008123</v>
          </cell>
          <cell r="C348">
            <v>33.972390584906002</v>
          </cell>
          <cell r="D348">
            <v>12.125329543350301</v>
          </cell>
          <cell r="E348">
            <v>11.5455569269847</v>
          </cell>
          <cell r="F348">
            <v>17.0648589100383</v>
          </cell>
        </row>
        <row r="349">
          <cell r="A349" t="str">
            <v>NM_001107520</v>
          </cell>
          <cell r="B349">
            <v>5.0192074741575201</v>
          </cell>
          <cell r="C349">
            <v>8.2156050701325594</v>
          </cell>
          <cell r="D349">
            <v>1.5379489326611999</v>
          </cell>
          <cell r="E349">
            <v>6.1910288350030704</v>
          </cell>
          <cell r="F349">
            <v>7.7963700058413403</v>
          </cell>
        </row>
        <row r="350">
          <cell r="A350" t="str">
            <v>NM_012957</v>
          </cell>
          <cell r="B350">
            <v>0</v>
          </cell>
          <cell r="C350">
            <v>0</v>
          </cell>
          <cell r="D350">
            <v>0</v>
          </cell>
          <cell r="E350">
            <v>0</v>
          </cell>
          <cell r="F350">
            <v>0</v>
          </cell>
        </row>
        <row r="351">
          <cell r="A351" t="str">
            <v>NM_001000883</v>
          </cell>
          <cell r="B351">
            <v>0</v>
          </cell>
          <cell r="C351">
            <v>0</v>
          </cell>
          <cell r="D351">
            <v>0</v>
          </cell>
          <cell r="E351">
            <v>0</v>
          </cell>
          <cell r="F351">
            <v>0</v>
          </cell>
        </row>
        <row r="352">
          <cell r="A352" t="str">
            <v>NM_001009493</v>
          </cell>
          <cell r="B352">
            <v>0</v>
          </cell>
          <cell r="C352">
            <v>1.8078924197607801E-2</v>
          </cell>
          <cell r="D352">
            <v>7.4020231054812494E-2</v>
          </cell>
          <cell r="E352">
            <v>5.6207048191130198E-2</v>
          </cell>
          <cell r="F352">
            <v>0</v>
          </cell>
        </row>
        <row r="353">
          <cell r="A353" t="str">
            <v>NM_031113</v>
          </cell>
          <cell r="B353">
            <v>2.5758236529307399</v>
          </cell>
          <cell r="C353">
            <v>2.5270203163538301</v>
          </cell>
          <cell r="D353">
            <v>0.237301288754794</v>
          </cell>
          <cell r="E353">
            <v>6.3107959473218704</v>
          </cell>
          <cell r="F353">
            <v>2.6735635483320999</v>
          </cell>
        </row>
        <row r="354">
          <cell r="A354" t="str">
            <v>NM_001270618</v>
          </cell>
          <cell r="B354">
            <v>49.549383437097603</v>
          </cell>
          <cell r="C354">
            <v>25.484473706026101</v>
          </cell>
          <cell r="D354">
            <v>6.6057969747663101</v>
          </cell>
          <cell r="E354">
            <v>0.58646610649268804</v>
          </cell>
          <cell r="F354">
            <v>3.5117504750823998</v>
          </cell>
        </row>
        <row r="355">
          <cell r="A355" t="str">
            <v>NM_001100524</v>
          </cell>
          <cell r="B355">
            <v>11.4077338584411</v>
          </cell>
          <cell r="C355">
            <v>8.8647501649422793</v>
          </cell>
          <cell r="D355">
            <v>12.3935630371393</v>
          </cell>
          <cell r="E355">
            <v>18.3675252741346</v>
          </cell>
          <cell r="F355">
            <v>4.2492295846263799</v>
          </cell>
        </row>
        <row r="356">
          <cell r="A356" t="str">
            <v>NM_012897</v>
          </cell>
          <cell r="B356">
            <v>0</v>
          </cell>
          <cell r="C356">
            <v>0</v>
          </cell>
          <cell r="D356">
            <v>0</v>
          </cell>
          <cell r="E356">
            <v>1.3955911010621699E-2</v>
          </cell>
          <cell r="F356">
            <v>0</v>
          </cell>
        </row>
        <row r="357">
          <cell r="A357" t="str">
            <v>NM_053841</v>
          </cell>
          <cell r="B357">
            <v>0</v>
          </cell>
          <cell r="C357">
            <v>0</v>
          </cell>
          <cell r="D357">
            <v>3.3442492834976099E-2</v>
          </cell>
          <cell r="E357">
            <v>2.5080948277506599E-3</v>
          </cell>
          <cell r="F357">
            <v>0</v>
          </cell>
        </row>
        <row r="358">
          <cell r="A358" t="str">
            <v>NM_080586</v>
          </cell>
          <cell r="B358">
            <v>0</v>
          </cell>
          <cell r="C358">
            <v>0</v>
          </cell>
          <cell r="D358">
            <v>0</v>
          </cell>
          <cell r="E358">
            <v>0</v>
          </cell>
          <cell r="F358">
            <v>0</v>
          </cell>
        </row>
        <row r="359">
          <cell r="A359" t="str">
            <v>NM_001000792</v>
          </cell>
          <cell r="B359">
            <v>0</v>
          </cell>
          <cell r="C359">
            <v>0</v>
          </cell>
          <cell r="D359">
            <v>0</v>
          </cell>
          <cell r="E359">
            <v>0</v>
          </cell>
          <cell r="F359">
            <v>0</v>
          </cell>
        </row>
        <row r="360">
          <cell r="A360" t="str">
            <v>NM_198132</v>
          </cell>
          <cell r="B360">
            <v>27.440925156156801</v>
          </cell>
          <cell r="C360">
            <v>18.892886671141</v>
          </cell>
          <cell r="D360">
            <v>7.7927764364652896</v>
          </cell>
          <cell r="E360">
            <v>23.389124311878401</v>
          </cell>
          <cell r="F360">
            <v>13.2095590966684</v>
          </cell>
        </row>
        <row r="361">
          <cell r="A361" t="str">
            <v>NM_001107280</v>
          </cell>
          <cell r="B361">
            <v>0</v>
          </cell>
          <cell r="C361">
            <v>0</v>
          </cell>
          <cell r="D361">
            <v>0</v>
          </cell>
          <cell r="E361">
            <v>0</v>
          </cell>
          <cell r="F361">
            <v>0</v>
          </cell>
        </row>
        <row r="362">
          <cell r="A362" t="str">
            <v>NM_001034105</v>
          </cell>
          <cell r="B362">
            <v>497.66863535945902</v>
          </cell>
          <cell r="C362">
            <v>875.64941636475396</v>
          </cell>
          <cell r="D362">
            <v>750.51335948264602</v>
          </cell>
          <cell r="E362">
            <v>762.91490645991098</v>
          </cell>
          <cell r="F362">
            <v>286.045875366416</v>
          </cell>
        </row>
        <row r="363">
          <cell r="A363" t="str">
            <v>NM_001001029</v>
          </cell>
          <cell r="B363">
            <v>0</v>
          </cell>
          <cell r="C363">
            <v>0</v>
          </cell>
          <cell r="D363">
            <v>0</v>
          </cell>
          <cell r="E363">
            <v>0</v>
          </cell>
          <cell r="F363">
            <v>0</v>
          </cell>
        </row>
        <row r="364">
          <cell r="A364" t="str">
            <v>NM_001011996</v>
          </cell>
          <cell r="B364">
            <v>9.9508057082984998</v>
          </cell>
          <cell r="C364">
            <v>9.0450504746833893</v>
          </cell>
          <cell r="D364">
            <v>10.8455720205673</v>
          </cell>
          <cell r="E364">
            <v>1.1633696768094599</v>
          </cell>
          <cell r="F364">
            <v>20.821396504394102</v>
          </cell>
        </row>
        <row r="365">
          <cell r="A365" t="str">
            <v>NM_001107456</v>
          </cell>
          <cell r="B365">
            <v>4.4876971936126102</v>
          </cell>
          <cell r="C365">
            <v>2.6270504783592901</v>
          </cell>
          <cell r="D365">
            <v>4.1153236489973803</v>
          </cell>
          <cell r="E365">
            <v>4.7733796751768702</v>
          </cell>
          <cell r="F365">
            <v>1.57850543975286</v>
          </cell>
        </row>
        <row r="366">
          <cell r="A366" t="str">
            <v>NM_001039036</v>
          </cell>
          <cell r="B366">
            <v>3.2974367621959302</v>
          </cell>
          <cell r="C366">
            <v>3.9497669326136502</v>
          </cell>
          <cell r="D366">
            <v>6.25572234726625</v>
          </cell>
          <cell r="E366">
            <v>3.42654749597386</v>
          </cell>
          <cell r="F366">
            <v>2.5503833659958302</v>
          </cell>
        </row>
        <row r="367">
          <cell r="A367" t="str">
            <v>NM_001107007</v>
          </cell>
          <cell r="B367">
            <v>2.9432463632355601</v>
          </cell>
          <cell r="C367">
            <v>8.8222277564096105E-2</v>
          </cell>
          <cell r="D367">
            <v>4.5150870829611299E-2</v>
          </cell>
          <cell r="E367">
            <v>7.6189295710916297E-3</v>
          </cell>
          <cell r="F367">
            <v>0.81510518809059995</v>
          </cell>
        </row>
        <row r="368">
          <cell r="A368" t="str">
            <v>NM_001169101</v>
          </cell>
          <cell r="B368">
            <v>0</v>
          </cell>
          <cell r="C368">
            <v>0</v>
          </cell>
          <cell r="D368">
            <v>0</v>
          </cell>
          <cell r="E368">
            <v>0</v>
          </cell>
          <cell r="F368">
            <v>0</v>
          </cell>
        </row>
        <row r="369">
          <cell r="A369" t="str">
            <v>NM_001014175</v>
          </cell>
          <cell r="B369">
            <v>28.322039183075098</v>
          </cell>
          <cell r="C369">
            <v>45.304437736339402</v>
          </cell>
          <cell r="D369">
            <v>48.300858404539802</v>
          </cell>
          <cell r="E369">
            <v>36.1973390350879</v>
          </cell>
          <cell r="F369">
            <v>22.828241891538301</v>
          </cell>
        </row>
        <row r="370">
          <cell r="A370" t="str">
            <v>NM_001006985</v>
          </cell>
          <cell r="B370">
            <v>47.859154819948003</v>
          </cell>
          <cell r="C370">
            <v>75.049336475722498</v>
          </cell>
          <cell r="D370">
            <v>100.32440869295</v>
          </cell>
          <cell r="E370">
            <v>67.194975063004094</v>
          </cell>
          <cell r="F370">
            <v>26.851974257718801</v>
          </cell>
        </row>
        <row r="371">
          <cell r="A371" t="str">
            <v>NM_001014236</v>
          </cell>
          <cell r="B371">
            <v>0.43672451056120298</v>
          </cell>
          <cell r="C371">
            <v>5.8011085312436004</v>
          </cell>
          <cell r="D371">
            <v>12.847337221463301</v>
          </cell>
          <cell r="E371">
            <v>2.1236654870152099</v>
          </cell>
          <cell r="F371">
            <v>26.880862428817501</v>
          </cell>
        </row>
        <row r="372">
          <cell r="A372" t="str">
            <v>NM_031147</v>
          </cell>
          <cell r="B372">
            <v>2.4441248924390102</v>
          </cell>
          <cell r="C372">
            <v>33.4021722798973</v>
          </cell>
          <cell r="D372">
            <v>38.779038420481697</v>
          </cell>
          <cell r="E372">
            <v>5.0204197258824497</v>
          </cell>
          <cell r="F372">
            <v>21.507451990797598</v>
          </cell>
        </row>
        <row r="373">
          <cell r="A373" t="str">
            <v>NM_001008302</v>
          </cell>
          <cell r="B373">
            <v>108.669816640208</v>
          </cell>
          <cell r="C373">
            <v>75.893554988767903</v>
          </cell>
          <cell r="D373">
            <v>116.289508773715</v>
          </cell>
          <cell r="E373">
            <v>93.821256349363594</v>
          </cell>
          <cell r="F373">
            <v>226.22853975768601</v>
          </cell>
        </row>
        <row r="374">
          <cell r="A374" t="str">
            <v>NM_001271206</v>
          </cell>
          <cell r="B374">
            <v>3.0973001787590899</v>
          </cell>
          <cell r="C374">
            <v>2.4074244374017399</v>
          </cell>
          <cell r="D374">
            <v>0.79205438747424495</v>
          </cell>
          <cell r="E374">
            <v>4.3088107676777501</v>
          </cell>
          <cell r="F374">
            <v>3.9772921299076498</v>
          </cell>
        </row>
        <row r="375">
          <cell r="A375" t="str">
            <v>NM_134382</v>
          </cell>
          <cell r="B375">
            <v>337.86716923189698</v>
          </cell>
          <cell r="C375">
            <v>214.777143335164</v>
          </cell>
          <cell r="D375">
            <v>377.89171961188703</v>
          </cell>
          <cell r="E375">
            <v>260.68328942970197</v>
          </cell>
          <cell r="F375">
            <v>262.76251363178102</v>
          </cell>
        </row>
        <row r="376">
          <cell r="A376" t="str">
            <v>NM_173093</v>
          </cell>
          <cell r="B376">
            <v>4.9456970541426899E-2</v>
          </cell>
          <cell r="C376">
            <v>5.4603462512012799E-2</v>
          </cell>
          <cell r="D376">
            <v>5.58905063619159E-2</v>
          </cell>
          <cell r="E376">
            <v>0.103742941436979</v>
          </cell>
          <cell r="F376">
            <v>6.8674507845641802E-2</v>
          </cell>
        </row>
        <row r="377">
          <cell r="A377" t="str">
            <v>NM_153316</v>
          </cell>
          <cell r="B377">
            <v>19.836823218438099</v>
          </cell>
          <cell r="C377">
            <v>13.5816292231993</v>
          </cell>
          <cell r="D377">
            <v>6.6074239129025596</v>
          </cell>
          <cell r="E377">
            <v>15.9406423608071</v>
          </cell>
          <cell r="F377">
            <v>37.912278286807201</v>
          </cell>
        </row>
        <row r="378">
          <cell r="A378" t="str">
            <v>NM_001002808</v>
          </cell>
          <cell r="B378">
            <v>0</v>
          </cell>
          <cell r="C378">
            <v>0</v>
          </cell>
          <cell r="D378">
            <v>0</v>
          </cell>
          <cell r="E378">
            <v>0</v>
          </cell>
          <cell r="F378">
            <v>0</v>
          </cell>
        </row>
        <row r="379">
          <cell r="A379" t="str">
            <v>NM_053985</v>
          </cell>
          <cell r="B379">
            <v>488.37784054792002</v>
          </cell>
          <cell r="C379">
            <v>449.28669987004099</v>
          </cell>
          <cell r="D379">
            <v>375.538148189769</v>
          </cell>
          <cell r="E379">
            <v>510.01683396033098</v>
          </cell>
          <cell r="F379">
            <v>1235.0251112608601</v>
          </cell>
        </row>
        <row r="380">
          <cell r="A380" t="str">
            <v>NM_030869</v>
          </cell>
          <cell r="B380">
            <v>2.2813235838983998</v>
          </cell>
          <cell r="C380">
            <v>2.9454329606175498</v>
          </cell>
          <cell r="D380">
            <v>0.14267078638859701</v>
          </cell>
          <cell r="E380">
            <v>1.9817370586509699</v>
          </cell>
          <cell r="F380">
            <v>0.72818708820266498</v>
          </cell>
        </row>
        <row r="381">
          <cell r="A381" t="str">
            <v>NR_031837</v>
          </cell>
          <cell r="B381">
            <v>0</v>
          </cell>
          <cell r="C381">
            <v>0</v>
          </cell>
          <cell r="D381">
            <v>0</v>
          </cell>
          <cell r="E381">
            <v>0</v>
          </cell>
          <cell r="F381">
            <v>0</v>
          </cell>
        </row>
        <row r="382">
          <cell r="A382" t="str">
            <v>NM_001034152</v>
          </cell>
          <cell r="B382">
            <v>0</v>
          </cell>
          <cell r="C382">
            <v>0</v>
          </cell>
          <cell r="D382">
            <v>0</v>
          </cell>
          <cell r="E382">
            <v>2.7074590482891101E-2</v>
          </cell>
          <cell r="F382">
            <v>0</v>
          </cell>
        </row>
        <row r="383">
          <cell r="A383" t="str">
            <v>NM_001000384</v>
          </cell>
          <cell r="B383">
            <v>0</v>
          </cell>
          <cell r="C383">
            <v>0</v>
          </cell>
          <cell r="D383">
            <v>0</v>
          </cell>
          <cell r="E383">
            <v>0</v>
          </cell>
          <cell r="F383">
            <v>0</v>
          </cell>
        </row>
        <row r="384">
          <cell r="A384" t="str">
            <v>NM_001108275</v>
          </cell>
          <cell r="B384">
            <v>56.020534621963101</v>
          </cell>
          <cell r="C384">
            <v>39.217757099155698</v>
          </cell>
          <cell r="D384">
            <v>40.653012881888998</v>
          </cell>
          <cell r="E384">
            <v>43.4208920374491</v>
          </cell>
          <cell r="F384">
            <v>37.443808590321296</v>
          </cell>
        </row>
        <row r="385">
          <cell r="A385" t="str">
            <v>NM_001025641</v>
          </cell>
          <cell r="B385">
            <v>0</v>
          </cell>
          <cell r="C385">
            <v>0</v>
          </cell>
          <cell r="D385">
            <v>0</v>
          </cell>
          <cell r="E385">
            <v>0</v>
          </cell>
          <cell r="F385">
            <v>0</v>
          </cell>
        </row>
        <row r="386">
          <cell r="A386" t="str">
            <v>NM_001109361</v>
          </cell>
          <cell r="B386">
            <v>0</v>
          </cell>
          <cell r="C386">
            <v>0</v>
          </cell>
          <cell r="D386">
            <v>0</v>
          </cell>
          <cell r="E386">
            <v>0</v>
          </cell>
          <cell r="F386">
            <v>0</v>
          </cell>
        </row>
        <row r="387">
          <cell r="A387" t="str">
            <v>NM_001000117</v>
          </cell>
          <cell r="B387">
            <v>0</v>
          </cell>
          <cell r="C387">
            <v>0</v>
          </cell>
          <cell r="D387">
            <v>0</v>
          </cell>
          <cell r="E387">
            <v>0</v>
          </cell>
          <cell r="F387">
            <v>0</v>
          </cell>
        </row>
        <row r="388">
          <cell r="A388" t="str">
            <v>NM_001135749</v>
          </cell>
          <cell r="B388">
            <v>0.32626191428662599</v>
          </cell>
          <cell r="C388">
            <v>1.01665302428836</v>
          </cell>
          <cell r="D388">
            <v>0.873244435187297</v>
          </cell>
          <cell r="E388">
            <v>2.27908425367057</v>
          </cell>
          <cell r="F388">
            <v>0.44845238242815</v>
          </cell>
        </row>
        <row r="389">
          <cell r="A389" t="str">
            <v>NM_183330</v>
          </cell>
          <cell r="B389">
            <v>44.135731685369002</v>
          </cell>
          <cell r="C389">
            <v>41.614966323370098</v>
          </cell>
          <cell r="D389">
            <v>60.393107884317097</v>
          </cell>
          <cell r="E389">
            <v>33.669557805026898</v>
          </cell>
          <cell r="F389">
            <v>50.045808254979498</v>
          </cell>
        </row>
        <row r="390">
          <cell r="A390" t="str">
            <v>NM_001000614</v>
          </cell>
          <cell r="B390">
            <v>0</v>
          </cell>
          <cell r="C390">
            <v>0</v>
          </cell>
          <cell r="D390">
            <v>0</v>
          </cell>
          <cell r="E390">
            <v>0</v>
          </cell>
          <cell r="F390">
            <v>0</v>
          </cell>
        </row>
        <row r="391">
          <cell r="A391" t="str">
            <v>NM_198972</v>
          </cell>
          <cell r="B391">
            <v>0</v>
          </cell>
          <cell r="C391">
            <v>0</v>
          </cell>
          <cell r="D391">
            <v>0</v>
          </cell>
          <cell r="E391">
            <v>0</v>
          </cell>
          <cell r="F391">
            <v>0</v>
          </cell>
        </row>
        <row r="392">
          <cell r="A392" t="str">
            <v>NM_031586</v>
          </cell>
          <cell r="B392">
            <v>4.1348568772065804</v>
          </cell>
          <cell r="C392">
            <v>6.48729007353674</v>
          </cell>
          <cell r="D392">
            <v>8.2541378495435396</v>
          </cell>
          <cell r="E392">
            <v>3.4948698889470702</v>
          </cell>
          <cell r="F392">
            <v>9.2025723348562192</v>
          </cell>
        </row>
        <row r="393">
          <cell r="A393" t="str">
            <v>NM_001135709</v>
          </cell>
          <cell r="B393">
            <v>0</v>
          </cell>
          <cell r="C393">
            <v>0</v>
          </cell>
          <cell r="D393">
            <v>0</v>
          </cell>
          <cell r="E393">
            <v>0</v>
          </cell>
          <cell r="F393">
            <v>0</v>
          </cell>
        </row>
        <row r="394">
          <cell r="A394" t="str">
            <v>NM_001127337</v>
          </cell>
          <cell r="B394">
            <v>0</v>
          </cell>
          <cell r="C394">
            <v>0</v>
          </cell>
          <cell r="D394">
            <v>0</v>
          </cell>
          <cell r="E394">
            <v>0</v>
          </cell>
          <cell r="F394">
            <v>1.5153171349796501E-2</v>
          </cell>
        </row>
        <row r="395">
          <cell r="A395" t="str">
            <v>NM_001191085</v>
          </cell>
          <cell r="B395">
            <v>4.2542144565894597</v>
          </cell>
          <cell r="C395">
            <v>7.6830478278453498</v>
          </cell>
          <cell r="D395">
            <v>3.4310083612200799</v>
          </cell>
          <cell r="E395">
            <v>4.5563524605068499</v>
          </cell>
          <cell r="F395">
            <v>8.1435306879410394</v>
          </cell>
        </row>
        <row r="396">
          <cell r="A396" t="str">
            <v>NM_001108445</v>
          </cell>
          <cell r="B396">
            <v>15.561381887832599</v>
          </cell>
          <cell r="C396">
            <v>31.428965361208</v>
          </cell>
          <cell r="D396">
            <v>19.004504002317599</v>
          </cell>
          <cell r="E396">
            <v>19.0754448502705</v>
          </cell>
          <cell r="F396">
            <v>6.8677433366302196</v>
          </cell>
        </row>
        <row r="397">
          <cell r="A397" t="str">
            <v>NM_001000606</v>
          </cell>
          <cell r="B397">
            <v>0</v>
          </cell>
          <cell r="C397">
            <v>0</v>
          </cell>
          <cell r="D397">
            <v>0</v>
          </cell>
          <cell r="E397">
            <v>0</v>
          </cell>
          <cell r="F397">
            <v>0</v>
          </cell>
        </row>
        <row r="398">
          <cell r="A398" t="str">
            <v>NM_001017510</v>
          </cell>
          <cell r="B398">
            <v>52.731232446463203</v>
          </cell>
          <cell r="C398">
            <v>46.605471168256898</v>
          </cell>
          <cell r="D398">
            <v>71.090442392163794</v>
          </cell>
          <cell r="E398">
            <v>83.986783812275107</v>
          </cell>
          <cell r="F398">
            <v>47.532422752935403</v>
          </cell>
        </row>
        <row r="399">
          <cell r="A399" t="str">
            <v>NR_110712</v>
          </cell>
          <cell r="B399">
            <v>7.7353031550974893E-2</v>
          </cell>
          <cell r="C399">
            <v>0</v>
          </cell>
          <cell r="D399">
            <v>0</v>
          </cell>
          <cell r="E399">
            <v>0</v>
          </cell>
          <cell r="F399">
            <v>0</v>
          </cell>
        </row>
        <row r="400">
          <cell r="A400" t="str">
            <v>NM_001009684</v>
          </cell>
          <cell r="B400">
            <v>5.2154207175584402</v>
          </cell>
          <cell r="C400">
            <v>3.0504418140922001</v>
          </cell>
          <cell r="D400">
            <v>4.9466332534598898</v>
          </cell>
          <cell r="E400">
            <v>4.1794884468603604</v>
          </cell>
          <cell r="F400">
            <v>2.1619833992369499</v>
          </cell>
        </row>
        <row r="401">
          <cell r="A401" t="str">
            <v>NM_138532</v>
          </cell>
          <cell r="B401">
            <v>18.025558239482798</v>
          </cell>
          <cell r="C401">
            <v>22.1273422885649</v>
          </cell>
          <cell r="D401">
            <v>18.899922196834002</v>
          </cell>
          <cell r="E401">
            <v>9.9411207335440697</v>
          </cell>
          <cell r="F401">
            <v>12.7191417673813</v>
          </cell>
        </row>
        <row r="402">
          <cell r="A402" t="str">
            <v>NM_001270624</v>
          </cell>
          <cell r="B402">
            <v>51.3660707930595</v>
          </cell>
          <cell r="C402">
            <v>26.466470742328902</v>
          </cell>
          <cell r="D402">
            <v>55.2191121795858</v>
          </cell>
          <cell r="E402">
            <v>47.670978864930099</v>
          </cell>
          <cell r="F402">
            <v>35.904017213533599</v>
          </cell>
        </row>
        <row r="403">
          <cell r="A403" t="str">
            <v>NM_001000722</v>
          </cell>
          <cell r="B403">
            <v>0</v>
          </cell>
          <cell r="C403">
            <v>0</v>
          </cell>
          <cell r="D403">
            <v>0</v>
          </cell>
          <cell r="E403">
            <v>0</v>
          </cell>
          <cell r="F403">
            <v>0</v>
          </cell>
        </row>
        <row r="404">
          <cell r="A404" t="str">
            <v>NM_001000290</v>
          </cell>
          <cell r="B404">
            <v>0</v>
          </cell>
          <cell r="C404">
            <v>0</v>
          </cell>
          <cell r="D404">
            <v>0</v>
          </cell>
          <cell r="E404">
            <v>0</v>
          </cell>
          <cell r="F404">
            <v>0</v>
          </cell>
        </row>
        <row r="405">
          <cell r="A405" t="str">
            <v>NM_001106533</v>
          </cell>
          <cell r="B405">
            <v>95.171536684207794</v>
          </cell>
          <cell r="C405">
            <v>186.550360935698</v>
          </cell>
          <cell r="D405">
            <v>106.797968593326</v>
          </cell>
          <cell r="E405">
            <v>95.349518840337595</v>
          </cell>
          <cell r="F405">
            <v>63.770529239249903</v>
          </cell>
        </row>
        <row r="406">
          <cell r="A406" t="str">
            <v>NM_172331</v>
          </cell>
          <cell r="B406">
            <v>96.579899623369002</v>
          </cell>
          <cell r="C406">
            <v>59.927338487999499</v>
          </cell>
          <cell r="D406">
            <v>100.56414952576201</v>
          </cell>
          <cell r="E406">
            <v>99.013166649755703</v>
          </cell>
          <cell r="F406">
            <v>63.982307615584801</v>
          </cell>
        </row>
        <row r="407">
          <cell r="A407" t="str">
            <v>NM_001287113</v>
          </cell>
          <cell r="B407">
            <v>2.1940420196564898</v>
          </cell>
          <cell r="C407">
            <v>7.4292732519402804</v>
          </cell>
          <cell r="D407">
            <v>23.623409154793201</v>
          </cell>
          <cell r="E407">
            <v>1.78414274442275</v>
          </cell>
          <cell r="F407">
            <v>14.106347952088299</v>
          </cell>
        </row>
        <row r="408">
          <cell r="A408" t="str">
            <v>NM_001276711</v>
          </cell>
          <cell r="B408">
            <v>30.172390962869098</v>
          </cell>
          <cell r="C408">
            <v>25.006559962507598</v>
          </cell>
          <cell r="D408">
            <v>34.499683363636201</v>
          </cell>
          <cell r="E408">
            <v>28.0818371282984</v>
          </cell>
          <cell r="F408">
            <v>34.1556788713564</v>
          </cell>
        </row>
        <row r="409">
          <cell r="A409" t="str">
            <v>NM_001000310</v>
          </cell>
          <cell r="B409">
            <v>0</v>
          </cell>
          <cell r="C409">
            <v>0</v>
          </cell>
          <cell r="D409">
            <v>0</v>
          </cell>
          <cell r="E409">
            <v>0</v>
          </cell>
          <cell r="F409">
            <v>0</v>
          </cell>
        </row>
        <row r="410">
          <cell r="A410" t="str">
            <v>NM_001005884</v>
          </cell>
          <cell r="B410">
            <v>8.3141477746214605</v>
          </cell>
          <cell r="C410">
            <v>8.0458717138455693</v>
          </cell>
          <cell r="D410">
            <v>8.2416464575051194</v>
          </cell>
          <cell r="E410">
            <v>14.8812932382562</v>
          </cell>
          <cell r="F410">
            <v>11.2428427940568</v>
          </cell>
        </row>
        <row r="411">
          <cell r="A411" t="str">
            <v>NM_001113787</v>
          </cell>
          <cell r="B411">
            <v>0</v>
          </cell>
          <cell r="C411">
            <v>0</v>
          </cell>
          <cell r="D411">
            <v>0</v>
          </cell>
          <cell r="E411">
            <v>0</v>
          </cell>
          <cell r="F411">
            <v>0</v>
          </cell>
        </row>
        <row r="412">
          <cell r="A412" t="str">
            <v>NM_001013100</v>
          </cell>
          <cell r="B412">
            <v>4.8136509295702696</v>
          </cell>
          <cell r="C412">
            <v>5.7951312692864398</v>
          </cell>
          <cell r="D412">
            <v>14.120403270855499</v>
          </cell>
          <cell r="E412">
            <v>1.74473163931093</v>
          </cell>
          <cell r="F412">
            <v>16.905327988377898</v>
          </cell>
        </row>
        <row r="413">
          <cell r="A413" t="str">
            <v>NM_012900</v>
          </cell>
          <cell r="B413">
            <v>0</v>
          </cell>
          <cell r="C413">
            <v>0</v>
          </cell>
          <cell r="D413">
            <v>0</v>
          </cell>
          <cell r="E413">
            <v>0</v>
          </cell>
          <cell r="F413">
            <v>0</v>
          </cell>
        </row>
        <row r="414">
          <cell r="A414" t="str">
            <v>NM_198766</v>
          </cell>
          <cell r="B414">
            <v>16.333099015384999</v>
          </cell>
          <cell r="C414">
            <v>25.210509044879899</v>
          </cell>
          <cell r="D414">
            <v>2.9433060310991199</v>
          </cell>
          <cell r="E414">
            <v>15.6493822519967</v>
          </cell>
          <cell r="F414">
            <v>5.6122850904305199</v>
          </cell>
        </row>
        <row r="415">
          <cell r="A415" t="str">
            <v>NM_001037644</v>
          </cell>
          <cell r="B415">
            <v>11.128527773881901</v>
          </cell>
          <cell r="C415">
            <v>12.395924103664401</v>
          </cell>
          <cell r="D415">
            <v>10.687793997882601</v>
          </cell>
          <cell r="E415">
            <v>15.344524156178601</v>
          </cell>
          <cell r="F415">
            <v>10.140521731858399</v>
          </cell>
        </row>
        <row r="416">
          <cell r="A416" t="str">
            <v>NM_001109602</v>
          </cell>
          <cell r="B416">
            <v>11.145621240398601</v>
          </cell>
          <cell r="C416">
            <v>6.0544702680360896</v>
          </cell>
          <cell r="D416">
            <v>9.17634964212208</v>
          </cell>
          <cell r="E416">
            <v>5.1501941735141701</v>
          </cell>
          <cell r="F416">
            <v>2.36198770164969</v>
          </cell>
        </row>
        <row r="417">
          <cell r="A417" t="str">
            <v>NM_001077589</v>
          </cell>
          <cell r="B417">
            <v>4.1413905110983196</v>
          </cell>
          <cell r="C417">
            <v>4.0108276978349802E-2</v>
          </cell>
          <cell r="D417">
            <v>13.752975638839899</v>
          </cell>
          <cell r="E417">
            <v>3.9694863844200001</v>
          </cell>
          <cell r="F417">
            <v>1.21841622570466</v>
          </cell>
        </row>
        <row r="418">
          <cell r="A418" t="str">
            <v>NM_001008939</v>
          </cell>
          <cell r="B418">
            <v>0</v>
          </cell>
          <cell r="C418">
            <v>0</v>
          </cell>
          <cell r="D418">
            <v>0</v>
          </cell>
          <cell r="E418">
            <v>0</v>
          </cell>
          <cell r="F418">
            <v>0</v>
          </cell>
        </row>
        <row r="419">
          <cell r="A419" t="str">
            <v>NM_001008891</v>
          </cell>
          <cell r="B419">
            <v>70.349831606722006</v>
          </cell>
          <cell r="C419">
            <v>68.146217670062498</v>
          </cell>
          <cell r="D419">
            <v>80.137741182301596</v>
          </cell>
          <cell r="E419">
            <v>84.749224280259199</v>
          </cell>
          <cell r="F419">
            <v>37.299127598661997</v>
          </cell>
        </row>
        <row r="420">
          <cell r="A420" t="str">
            <v>NM_001191653</v>
          </cell>
          <cell r="B420">
            <v>0.58483554861279496</v>
          </cell>
          <cell r="C420">
            <v>0.56972958640687099</v>
          </cell>
          <cell r="D420">
            <v>0.357670566664259</v>
          </cell>
          <cell r="E420">
            <v>2.8720960562526598</v>
          </cell>
          <cell r="F420">
            <v>0.36158019362851102</v>
          </cell>
        </row>
        <row r="421">
          <cell r="A421" t="str">
            <v>NM_001191714</v>
          </cell>
          <cell r="B421">
            <v>9.2412496748094295</v>
          </cell>
          <cell r="C421">
            <v>3.21592157491565</v>
          </cell>
          <cell r="D421">
            <v>0.127358338726663</v>
          </cell>
          <cell r="E421">
            <v>3.4683055030879801</v>
          </cell>
          <cell r="F421">
            <v>1.12598282785597</v>
          </cell>
        </row>
        <row r="422">
          <cell r="A422" t="str">
            <v>NM_001102403</v>
          </cell>
          <cell r="B422">
            <v>2.7318870425306101</v>
          </cell>
          <cell r="C422">
            <v>0</v>
          </cell>
          <cell r="D422">
            <v>19.912830033076901</v>
          </cell>
          <cell r="E422">
            <v>5.25692031276487</v>
          </cell>
          <cell r="F422">
            <v>0</v>
          </cell>
        </row>
        <row r="423">
          <cell r="A423" t="str">
            <v>NM_001135713</v>
          </cell>
          <cell r="B423">
            <v>0.53817533234689796</v>
          </cell>
          <cell r="C423">
            <v>0</v>
          </cell>
          <cell r="D423">
            <v>0</v>
          </cell>
          <cell r="E423">
            <v>0.155710115975982</v>
          </cell>
          <cell r="F423">
            <v>0.103075114635479</v>
          </cell>
        </row>
        <row r="424">
          <cell r="A424" t="str">
            <v>NM_001191688</v>
          </cell>
          <cell r="B424">
            <v>0.26371451608268298</v>
          </cell>
          <cell r="C424">
            <v>0</v>
          </cell>
          <cell r="D424">
            <v>0</v>
          </cell>
          <cell r="E424">
            <v>2.0051568033905101</v>
          </cell>
          <cell r="F424">
            <v>0.48398048243214697</v>
          </cell>
        </row>
        <row r="425">
          <cell r="A425" t="str">
            <v>NM_001271075</v>
          </cell>
          <cell r="B425">
            <v>0</v>
          </cell>
          <cell r="C425">
            <v>0</v>
          </cell>
          <cell r="D425">
            <v>0</v>
          </cell>
          <cell r="E425">
            <v>0</v>
          </cell>
          <cell r="F425">
            <v>0</v>
          </cell>
        </row>
        <row r="426">
          <cell r="A426" t="str">
            <v>NR_032747</v>
          </cell>
          <cell r="B426">
            <v>0</v>
          </cell>
          <cell r="C426">
            <v>0</v>
          </cell>
          <cell r="D426">
            <v>0</v>
          </cell>
          <cell r="E426">
            <v>0</v>
          </cell>
          <cell r="F426">
            <v>0</v>
          </cell>
        </row>
        <row r="427">
          <cell r="A427" t="str">
            <v>NM_001000261</v>
          </cell>
          <cell r="B427">
            <v>0</v>
          </cell>
          <cell r="C427">
            <v>0</v>
          </cell>
          <cell r="D427">
            <v>0</v>
          </cell>
          <cell r="E427">
            <v>0</v>
          </cell>
          <cell r="F427">
            <v>0</v>
          </cell>
        </row>
        <row r="428">
          <cell r="A428" t="str">
            <v>NM_001271177</v>
          </cell>
          <cell r="B428">
            <v>25.318382298637001</v>
          </cell>
          <cell r="C428">
            <v>25.068433273629299</v>
          </cell>
          <cell r="D428">
            <v>29.515025553489298</v>
          </cell>
          <cell r="E428">
            <v>33.026437041366002</v>
          </cell>
          <cell r="F428">
            <v>100.52916936882001</v>
          </cell>
        </row>
        <row r="429">
          <cell r="A429" t="str">
            <v>NM_001006996</v>
          </cell>
          <cell r="B429">
            <v>24.297724754742799</v>
          </cell>
          <cell r="C429">
            <v>28.370458143709001</v>
          </cell>
          <cell r="D429">
            <v>28.421972645912099</v>
          </cell>
          <cell r="E429">
            <v>15.7750040193836</v>
          </cell>
          <cell r="F429">
            <v>16.551947569482799</v>
          </cell>
        </row>
        <row r="430">
          <cell r="A430" t="str">
            <v>NM_053614</v>
          </cell>
          <cell r="B430">
            <v>1.7558527020738499</v>
          </cell>
          <cell r="C430">
            <v>14.0378969424224</v>
          </cell>
          <cell r="D430">
            <v>2.5658536639626699</v>
          </cell>
          <cell r="E430">
            <v>3.4291374525094298</v>
          </cell>
          <cell r="F430">
            <v>1.04768274184796</v>
          </cell>
        </row>
        <row r="431">
          <cell r="A431" t="str">
            <v>NM_001039015</v>
          </cell>
          <cell r="B431">
            <v>0</v>
          </cell>
          <cell r="C431">
            <v>0</v>
          </cell>
          <cell r="D431">
            <v>0</v>
          </cell>
          <cell r="E431">
            <v>0</v>
          </cell>
          <cell r="F431">
            <v>0</v>
          </cell>
        </row>
        <row r="432">
          <cell r="A432" t="str">
            <v>NM_001100969</v>
          </cell>
          <cell r="B432">
            <v>4.7063799675915101</v>
          </cell>
          <cell r="C432">
            <v>11.277216841466901</v>
          </cell>
          <cell r="D432">
            <v>12.429858606431999</v>
          </cell>
          <cell r="E432">
            <v>6.9186182863045396</v>
          </cell>
          <cell r="F432">
            <v>8.2569006325951904</v>
          </cell>
        </row>
        <row r="433">
          <cell r="A433" t="str">
            <v>NM_001170428</v>
          </cell>
          <cell r="B433">
            <v>0</v>
          </cell>
          <cell r="C433">
            <v>0</v>
          </cell>
          <cell r="D433">
            <v>0</v>
          </cell>
          <cell r="E433">
            <v>0</v>
          </cell>
          <cell r="F433">
            <v>0</v>
          </cell>
        </row>
        <row r="434">
          <cell r="A434" t="str">
            <v>NM_001033961</v>
          </cell>
          <cell r="B434">
            <v>0</v>
          </cell>
          <cell r="C434">
            <v>0</v>
          </cell>
          <cell r="D434">
            <v>0</v>
          </cell>
          <cell r="E434">
            <v>0</v>
          </cell>
          <cell r="F434">
            <v>0</v>
          </cell>
        </row>
        <row r="435">
          <cell r="A435" t="str">
            <v>NM_001127553</v>
          </cell>
          <cell r="B435">
            <v>6.1446072095330404</v>
          </cell>
          <cell r="C435">
            <v>12.689670040303699</v>
          </cell>
          <cell r="D435">
            <v>14.8283334669285</v>
          </cell>
          <cell r="E435">
            <v>18.633235730384101</v>
          </cell>
          <cell r="F435">
            <v>2.0159666488465602</v>
          </cell>
        </row>
        <row r="436">
          <cell r="A436" t="str">
            <v>NM_001009619</v>
          </cell>
          <cell r="B436">
            <v>44.561802483092499</v>
          </cell>
          <cell r="C436">
            <v>61.856759571122403</v>
          </cell>
          <cell r="D436">
            <v>105.121986876335</v>
          </cell>
          <cell r="E436">
            <v>50.718458907971602</v>
          </cell>
          <cell r="F436">
            <v>161.29199974401399</v>
          </cell>
        </row>
        <row r="437">
          <cell r="A437" t="str">
            <v>NM_172067</v>
          </cell>
          <cell r="B437">
            <v>22.6921470399549</v>
          </cell>
          <cell r="C437">
            <v>24.166866599863301</v>
          </cell>
          <cell r="D437">
            <v>6.97658684110091</v>
          </cell>
          <cell r="E437">
            <v>16.470095538892199</v>
          </cell>
          <cell r="F437">
            <v>23.845458198789501</v>
          </cell>
        </row>
        <row r="438">
          <cell r="A438" t="str">
            <v>NM_013220</v>
          </cell>
          <cell r="B438">
            <v>29.079094464470099</v>
          </cell>
          <cell r="C438">
            <v>20.188559760902599</v>
          </cell>
          <cell r="D438">
            <v>37.4640190664797</v>
          </cell>
          <cell r="E438">
            <v>26.7365377970278</v>
          </cell>
          <cell r="F438">
            <v>17.2487950980845</v>
          </cell>
        </row>
        <row r="439">
          <cell r="A439" t="str">
            <v>NM_053942</v>
          </cell>
          <cell r="B439">
            <v>7.8533822776023001</v>
          </cell>
          <cell r="C439">
            <v>1.0330213198493601</v>
          </cell>
          <cell r="D439">
            <v>2.0974068463498501</v>
          </cell>
          <cell r="E439">
            <v>7.9355116347145298</v>
          </cell>
          <cell r="F439">
            <v>6.6796265393095204</v>
          </cell>
        </row>
        <row r="440">
          <cell r="A440" t="str">
            <v>NM_153311</v>
          </cell>
          <cell r="B440">
            <v>0</v>
          </cell>
          <cell r="C440">
            <v>0</v>
          </cell>
          <cell r="D440">
            <v>0</v>
          </cell>
          <cell r="E440">
            <v>1.3031443020109199E-2</v>
          </cell>
          <cell r="F440">
            <v>0</v>
          </cell>
        </row>
        <row r="441">
          <cell r="A441" t="str">
            <v>NM_001107642</v>
          </cell>
          <cell r="B441">
            <v>0</v>
          </cell>
          <cell r="C441">
            <v>0</v>
          </cell>
          <cell r="D441">
            <v>0</v>
          </cell>
          <cell r="E441">
            <v>0</v>
          </cell>
          <cell r="F441">
            <v>0</v>
          </cell>
        </row>
        <row r="442">
          <cell r="A442" t="str">
            <v>NM_001105840</v>
          </cell>
          <cell r="B442">
            <v>12.114804693494101</v>
          </cell>
          <cell r="C442">
            <v>4.21868346467115</v>
          </cell>
          <cell r="D442">
            <v>10.556715865554599</v>
          </cell>
          <cell r="E442">
            <v>10.7439503161426</v>
          </cell>
          <cell r="F442">
            <v>12.002539983720901</v>
          </cell>
        </row>
        <row r="443">
          <cell r="A443" t="str">
            <v>NM_012714</v>
          </cell>
          <cell r="B443">
            <v>0</v>
          </cell>
          <cell r="C443">
            <v>0.62516919875327803</v>
          </cell>
          <cell r="D443">
            <v>0</v>
          </cell>
          <cell r="E443">
            <v>0.642196751721547</v>
          </cell>
          <cell r="F443">
            <v>0</v>
          </cell>
        </row>
        <row r="444">
          <cell r="A444" t="str">
            <v>NM_001034071</v>
          </cell>
          <cell r="B444">
            <v>304.75922622707498</v>
          </cell>
          <cell r="C444">
            <v>236.82112705948799</v>
          </cell>
          <cell r="D444">
            <v>218.738397190413</v>
          </cell>
          <cell r="E444">
            <v>180.18622928223499</v>
          </cell>
          <cell r="F444">
            <v>150.56363262496799</v>
          </cell>
        </row>
        <row r="445">
          <cell r="A445" t="str">
            <v>NM_001000705</v>
          </cell>
          <cell r="B445">
            <v>0</v>
          </cell>
          <cell r="C445">
            <v>0</v>
          </cell>
          <cell r="D445">
            <v>0</v>
          </cell>
          <cell r="E445">
            <v>0</v>
          </cell>
          <cell r="F445">
            <v>0</v>
          </cell>
        </row>
        <row r="446">
          <cell r="A446" t="str">
            <v>NR_037374</v>
          </cell>
          <cell r="B446">
            <v>0</v>
          </cell>
          <cell r="C446">
            <v>0</v>
          </cell>
          <cell r="D446">
            <v>0</v>
          </cell>
          <cell r="E446">
            <v>0</v>
          </cell>
          <cell r="F446">
            <v>0</v>
          </cell>
        </row>
        <row r="447">
          <cell r="A447" t="str">
            <v>NM_001000458</v>
          </cell>
          <cell r="B447">
            <v>0</v>
          </cell>
          <cell r="C447">
            <v>0</v>
          </cell>
          <cell r="D447">
            <v>0</v>
          </cell>
          <cell r="E447">
            <v>0</v>
          </cell>
          <cell r="F447">
            <v>0</v>
          </cell>
        </row>
        <row r="448">
          <cell r="A448" t="str">
            <v>NM_001135849</v>
          </cell>
          <cell r="B448">
            <v>0.75363979046906204</v>
          </cell>
          <cell r="C448">
            <v>0.265987525470194</v>
          </cell>
          <cell r="D448">
            <v>1.0052567906126599</v>
          </cell>
          <cell r="E448">
            <v>0.87996004488449098</v>
          </cell>
          <cell r="F448">
            <v>0.98577835956311999</v>
          </cell>
        </row>
        <row r="449">
          <cell r="A449" t="str">
            <v>NM_001106879</v>
          </cell>
          <cell r="B449">
            <v>0</v>
          </cell>
          <cell r="C449">
            <v>0</v>
          </cell>
          <cell r="D449">
            <v>0</v>
          </cell>
          <cell r="E449">
            <v>0</v>
          </cell>
          <cell r="F449">
            <v>0</v>
          </cell>
        </row>
        <row r="450">
          <cell r="A450" t="str">
            <v>NM_172047</v>
          </cell>
          <cell r="B450">
            <v>0</v>
          </cell>
          <cell r="C450">
            <v>0</v>
          </cell>
          <cell r="D450">
            <v>0</v>
          </cell>
          <cell r="E450">
            <v>1.04054187315858</v>
          </cell>
          <cell r="F450">
            <v>0</v>
          </cell>
        </row>
        <row r="451">
          <cell r="A451" t="str">
            <v>NM_001134789</v>
          </cell>
          <cell r="B451">
            <v>0</v>
          </cell>
          <cell r="C451">
            <v>0</v>
          </cell>
          <cell r="D451">
            <v>0</v>
          </cell>
          <cell r="E451">
            <v>0</v>
          </cell>
          <cell r="F451">
            <v>0</v>
          </cell>
        </row>
        <row r="452">
          <cell r="A452" t="str">
            <v>NM_012947</v>
          </cell>
          <cell r="B452">
            <v>3.1189864667009202</v>
          </cell>
          <cell r="C452">
            <v>6.4775181320115696</v>
          </cell>
          <cell r="D452">
            <v>5.1351998886537498</v>
          </cell>
          <cell r="E452">
            <v>2.69410121405974</v>
          </cell>
          <cell r="F452">
            <v>3.8327058652599799</v>
          </cell>
        </row>
        <row r="453">
          <cell r="A453" t="str">
            <v>NM_001008832</v>
          </cell>
          <cell r="B453">
            <v>24.8386759552195</v>
          </cell>
          <cell r="C453">
            <v>17.6746475485654</v>
          </cell>
          <cell r="D453">
            <v>39.200896660066803</v>
          </cell>
          <cell r="E453">
            <v>13.8874390892473</v>
          </cell>
          <cell r="F453">
            <v>34.1339471930009</v>
          </cell>
        </row>
        <row r="454">
          <cell r="A454" t="str">
            <v>NM_053398</v>
          </cell>
          <cell r="B454">
            <v>2.6970900272686702</v>
          </cell>
          <cell r="C454">
            <v>2.0116228474330802</v>
          </cell>
          <cell r="D454">
            <v>4.5550969304208699</v>
          </cell>
          <cell r="E454">
            <v>0.45381217467441198</v>
          </cell>
          <cell r="F454">
            <v>3.2790812979193702</v>
          </cell>
        </row>
        <row r="455">
          <cell r="A455" t="str">
            <v>NM_001191064</v>
          </cell>
          <cell r="B455">
            <v>3.13955280061582</v>
          </cell>
          <cell r="C455">
            <v>6.5115094558965296</v>
          </cell>
          <cell r="D455">
            <v>2.8767783718248698</v>
          </cell>
          <cell r="E455">
            <v>3.3446819934896102</v>
          </cell>
          <cell r="F455">
            <v>4.0653380597465896</v>
          </cell>
        </row>
        <row r="456">
          <cell r="A456" t="str">
            <v>NM_012623</v>
          </cell>
          <cell r="B456">
            <v>0</v>
          </cell>
          <cell r="C456">
            <v>0</v>
          </cell>
          <cell r="D456">
            <v>0.63733218041031703</v>
          </cell>
          <cell r="E456">
            <v>3.9466368714451E-3</v>
          </cell>
          <cell r="F456">
            <v>0</v>
          </cell>
        </row>
        <row r="457">
          <cell r="A457" t="str">
            <v>NM_012864</v>
          </cell>
          <cell r="B457">
            <v>0</v>
          </cell>
          <cell r="C457">
            <v>0</v>
          </cell>
          <cell r="D457">
            <v>0</v>
          </cell>
          <cell r="E457">
            <v>0</v>
          </cell>
          <cell r="F457">
            <v>0</v>
          </cell>
        </row>
        <row r="458">
          <cell r="A458" t="str">
            <v>NM_001024772</v>
          </cell>
          <cell r="B458">
            <v>1.4214183195707801E-2</v>
          </cell>
          <cell r="C458">
            <v>2.35399664830537E-2</v>
          </cell>
          <cell r="D458">
            <v>0</v>
          </cell>
          <cell r="E458">
            <v>0.418782720743612</v>
          </cell>
          <cell r="F458">
            <v>5.4657416786038499E-2</v>
          </cell>
        </row>
        <row r="459">
          <cell r="A459" t="str">
            <v>NM_214457</v>
          </cell>
          <cell r="B459">
            <v>0.27523227020056701</v>
          </cell>
          <cell r="C459">
            <v>8.6001774934215697E-3</v>
          </cell>
          <cell r="D459">
            <v>0.46655317077389902</v>
          </cell>
          <cell r="E459">
            <v>0.25549449708254701</v>
          </cell>
          <cell r="F459">
            <v>1.0932885507783501</v>
          </cell>
        </row>
        <row r="460">
          <cell r="A460" t="str">
            <v>NM_001007796</v>
          </cell>
          <cell r="B460">
            <v>17.330500719534701</v>
          </cell>
          <cell r="C460">
            <v>24.1788411734038</v>
          </cell>
          <cell r="D460">
            <v>11.919707869636801</v>
          </cell>
          <cell r="E460">
            <v>13.4755334661647</v>
          </cell>
          <cell r="F460">
            <v>27.051413098524701</v>
          </cell>
        </row>
        <row r="461">
          <cell r="A461" t="str">
            <v>NM_001110270</v>
          </cell>
          <cell r="B461">
            <v>0</v>
          </cell>
          <cell r="C461">
            <v>0</v>
          </cell>
          <cell r="D461">
            <v>0</v>
          </cell>
          <cell r="E461">
            <v>3.2537158940158101E-2</v>
          </cell>
          <cell r="F461">
            <v>7.6544722044824196E-2</v>
          </cell>
        </row>
        <row r="462">
          <cell r="A462" t="str">
            <v>NM_001047924</v>
          </cell>
          <cell r="B462">
            <v>0</v>
          </cell>
          <cell r="C462">
            <v>0</v>
          </cell>
          <cell r="D462">
            <v>0</v>
          </cell>
          <cell r="E462">
            <v>0</v>
          </cell>
          <cell r="F462">
            <v>0</v>
          </cell>
        </row>
        <row r="463">
          <cell r="A463" t="str">
            <v>NM_001013916</v>
          </cell>
          <cell r="B463">
            <v>5.2877979846592504</v>
          </cell>
          <cell r="C463">
            <v>4.3843034717762404</v>
          </cell>
          <cell r="D463">
            <v>13.8762699058096</v>
          </cell>
          <cell r="E463">
            <v>15.4082936072172</v>
          </cell>
          <cell r="F463">
            <v>10.2937626230822</v>
          </cell>
        </row>
        <row r="464">
          <cell r="A464" t="str">
            <v>NM_013218</v>
          </cell>
          <cell r="B464">
            <v>32.092570393283999</v>
          </cell>
          <cell r="C464">
            <v>17.948268946534</v>
          </cell>
          <cell r="D464">
            <v>35.966688042939502</v>
          </cell>
          <cell r="E464">
            <v>17.991596127770201</v>
          </cell>
          <cell r="F464">
            <v>35.679847373819598</v>
          </cell>
        </row>
        <row r="465">
          <cell r="A465" t="str">
            <v>NM_001039610</v>
          </cell>
          <cell r="B465">
            <v>3.3405912224556999</v>
          </cell>
          <cell r="C465">
            <v>0.322718647923878</v>
          </cell>
          <cell r="D465">
            <v>7.8216327326290997</v>
          </cell>
          <cell r="E465">
            <v>3.2409036489697298</v>
          </cell>
          <cell r="F465">
            <v>9.2728349785095308</v>
          </cell>
        </row>
        <row r="466">
          <cell r="A466" t="str">
            <v>NM_001000088</v>
          </cell>
          <cell r="B466">
            <v>0</v>
          </cell>
          <cell r="C466">
            <v>0</v>
          </cell>
          <cell r="D466">
            <v>0</v>
          </cell>
          <cell r="E466">
            <v>0</v>
          </cell>
          <cell r="F466">
            <v>0</v>
          </cell>
        </row>
        <row r="467">
          <cell r="A467" t="str">
            <v>NM_032080</v>
          </cell>
          <cell r="B467">
            <v>1.63633142615245</v>
          </cell>
          <cell r="C467">
            <v>2.6992988597433598</v>
          </cell>
          <cell r="D467">
            <v>4.2837985467322603</v>
          </cell>
          <cell r="E467">
            <v>1.87712560559814</v>
          </cell>
          <cell r="F467">
            <v>8.4483907312280504</v>
          </cell>
        </row>
        <row r="468">
          <cell r="A468" t="str">
            <v>NM_012564</v>
          </cell>
          <cell r="B468">
            <v>3.2276971949820203E-2</v>
          </cell>
          <cell r="C468">
            <v>0</v>
          </cell>
          <cell r="D468">
            <v>0</v>
          </cell>
          <cell r="E468">
            <v>0</v>
          </cell>
          <cell r="F468">
            <v>0</v>
          </cell>
        </row>
        <row r="469">
          <cell r="A469" t="str">
            <v>NM_031643</v>
          </cell>
          <cell r="B469">
            <v>73.887088991866307</v>
          </cell>
          <cell r="C469">
            <v>83.333301313558906</v>
          </cell>
          <cell r="D469">
            <v>74.623577393581101</v>
          </cell>
          <cell r="E469">
            <v>49.947638449682799</v>
          </cell>
          <cell r="F469">
            <v>79.290828743375897</v>
          </cell>
        </row>
        <row r="470">
          <cell r="A470" t="str">
            <v>NM_001109898</v>
          </cell>
          <cell r="B470">
            <v>4.8215934729124799</v>
          </cell>
          <cell r="C470">
            <v>9.8250717735168003</v>
          </cell>
          <cell r="D470">
            <v>2.2518013335120202</v>
          </cell>
          <cell r="E470">
            <v>4.9350166347599602</v>
          </cell>
          <cell r="F470">
            <v>7.7356536706193202</v>
          </cell>
        </row>
        <row r="471">
          <cell r="A471" t="str">
            <v>NM_001191971</v>
          </cell>
          <cell r="B471">
            <v>0</v>
          </cell>
          <cell r="C471">
            <v>0</v>
          </cell>
          <cell r="D471">
            <v>0</v>
          </cell>
          <cell r="E471">
            <v>0</v>
          </cell>
          <cell r="F471">
            <v>0</v>
          </cell>
        </row>
        <row r="472">
          <cell r="A472" t="str">
            <v>NM_001108730</v>
          </cell>
          <cell r="B472">
            <v>32.621367971692003</v>
          </cell>
          <cell r="C472">
            <v>14.003510126802601</v>
          </cell>
          <cell r="D472">
            <v>9.1780708266261595</v>
          </cell>
          <cell r="E472">
            <v>11.5866026852594</v>
          </cell>
          <cell r="F472">
            <v>13.6505625880707</v>
          </cell>
        </row>
        <row r="473">
          <cell r="A473" t="str">
            <v>NM_001271273</v>
          </cell>
          <cell r="B473">
            <v>1.0641796234204</v>
          </cell>
          <cell r="C473">
            <v>0.97131017247332596</v>
          </cell>
          <cell r="D473">
            <v>7.1746728692049205E-2</v>
          </cell>
          <cell r="E473">
            <v>0.47043626808843197</v>
          </cell>
          <cell r="F473">
            <v>0.26737900652962798</v>
          </cell>
        </row>
        <row r="474">
          <cell r="A474" t="str">
            <v>NM_012582</v>
          </cell>
          <cell r="B474">
            <v>0</v>
          </cell>
          <cell r="C474">
            <v>1.35562454975215</v>
          </cell>
          <cell r="D474">
            <v>0</v>
          </cell>
          <cell r="E474">
            <v>1.7961817574122001</v>
          </cell>
          <cell r="F474">
            <v>0</v>
          </cell>
        </row>
        <row r="475">
          <cell r="A475" t="str">
            <v>NM_134407</v>
          </cell>
          <cell r="B475">
            <v>1.8675863520396301</v>
          </cell>
          <cell r="C475">
            <v>8.7766554146671307</v>
          </cell>
          <cell r="D475">
            <v>8.0739528588006308</v>
          </cell>
          <cell r="E475">
            <v>2.0052729671493399</v>
          </cell>
          <cell r="F475">
            <v>9.1464337547987107</v>
          </cell>
        </row>
        <row r="476">
          <cell r="A476" t="str">
            <v>NM_134353</v>
          </cell>
          <cell r="B476">
            <v>66.150108567444505</v>
          </cell>
          <cell r="C476">
            <v>66.760624492784203</v>
          </cell>
          <cell r="D476">
            <v>106.467197606166</v>
          </cell>
          <cell r="E476">
            <v>73.151465826177699</v>
          </cell>
          <cell r="F476">
            <v>120.722965856027</v>
          </cell>
        </row>
        <row r="477">
          <cell r="A477" t="str">
            <v>NM_001014116</v>
          </cell>
          <cell r="B477">
            <v>157.42593841555399</v>
          </cell>
          <cell r="C477">
            <v>210.98954536319999</v>
          </cell>
          <cell r="D477">
            <v>140.32605761104699</v>
          </cell>
          <cell r="E477">
            <v>186.182556652166</v>
          </cell>
          <cell r="F477">
            <v>212.61263258220899</v>
          </cell>
        </row>
        <row r="478">
          <cell r="A478" t="str">
            <v>NM_019330</v>
          </cell>
          <cell r="B478">
            <v>4.6738425419568701</v>
          </cell>
          <cell r="C478">
            <v>7.5108236789326499</v>
          </cell>
          <cell r="D478">
            <v>5.2881806937829801</v>
          </cell>
          <cell r="E478">
            <v>3.8264898272737899</v>
          </cell>
          <cell r="F478">
            <v>1.5336854360673899</v>
          </cell>
        </row>
        <row r="479">
          <cell r="A479" t="str">
            <v>NM_001134632</v>
          </cell>
          <cell r="B479">
            <v>1.6640624929883601</v>
          </cell>
          <cell r="C479">
            <v>0.76405913851251395</v>
          </cell>
          <cell r="D479">
            <v>0</v>
          </cell>
          <cell r="E479">
            <v>0.48727098173104499</v>
          </cell>
          <cell r="F479">
            <v>0.99064759938988101</v>
          </cell>
        </row>
        <row r="480">
          <cell r="A480" t="str">
            <v>NM_001271233</v>
          </cell>
          <cell r="B480">
            <v>4.9497943806033904</v>
          </cell>
          <cell r="C480">
            <v>3.5729345664544199</v>
          </cell>
          <cell r="D480">
            <v>4.7499784850488496</v>
          </cell>
          <cell r="E480">
            <v>2.1142440501572701</v>
          </cell>
          <cell r="F480">
            <v>6.10959750313065</v>
          </cell>
        </row>
        <row r="481">
          <cell r="A481" t="str">
            <v>NM_001107035</v>
          </cell>
          <cell r="B481">
            <v>1.8540080952485001</v>
          </cell>
          <cell r="C481">
            <v>0.44373650388188701</v>
          </cell>
          <cell r="D481">
            <v>6.02724152027138E-2</v>
          </cell>
          <cell r="E481">
            <v>1.54302477548164</v>
          </cell>
          <cell r="F481">
            <v>1.3086417094673</v>
          </cell>
        </row>
        <row r="482">
          <cell r="A482" t="str">
            <v>NM_001135039</v>
          </cell>
          <cell r="B482">
            <v>5.9843132103909298</v>
          </cell>
          <cell r="C482">
            <v>6.7668885578136901</v>
          </cell>
          <cell r="D482">
            <v>26.4057222547663</v>
          </cell>
          <cell r="E482">
            <v>7.6753297558494102</v>
          </cell>
          <cell r="F482">
            <v>17.148518656587999</v>
          </cell>
        </row>
        <row r="483">
          <cell r="A483" t="str">
            <v>NM_001134726</v>
          </cell>
          <cell r="B483">
            <v>0</v>
          </cell>
          <cell r="C483">
            <v>0</v>
          </cell>
          <cell r="D483">
            <v>0</v>
          </cell>
          <cell r="E483">
            <v>0</v>
          </cell>
          <cell r="F483">
            <v>1.01175736193108E-2</v>
          </cell>
        </row>
        <row r="484">
          <cell r="A484" t="str">
            <v>NM_001173510</v>
          </cell>
          <cell r="B484">
            <v>2.5185883369480799</v>
          </cell>
          <cell r="C484">
            <v>0.123979034001059</v>
          </cell>
          <cell r="D484">
            <v>6.6034003718435903</v>
          </cell>
          <cell r="E484">
            <v>2.1750312350564101</v>
          </cell>
          <cell r="F484">
            <v>0.80362802079835205</v>
          </cell>
        </row>
        <row r="485">
          <cell r="A485" t="str">
            <v>NM_001109075</v>
          </cell>
          <cell r="B485">
            <v>11.6915133191296</v>
          </cell>
          <cell r="C485">
            <v>15.5630417453369</v>
          </cell>
          <cell r="D485">
            <v>14.521781146801599</v>
          </cell>
          <cell r="E485">
            <v>13.3592847067395</v>
          </cell>
          <cell r="F485">
            <v>25.5781602647508</v>
          </cell>
        </row>
        <row r="486">
          <cell r="A486" t="str">
            <v>NM_012507</v>
          </cell>
          <cell r="B486">
            <v>1.7388906927201899</v>
          </cell>
          <cell r="C486">
            <v>0.74605167540346695</v>
          </cell>
          <cell r="D486">
            <v>9.2400036244132497</v>
          </cell>
          <cell r="E486">
            <v>0.47420094805792001</v>
          </cell>
          <cell r="F486">
            <v>2.7975940702475</v>
          </cell>
        </row>
        <row r="487">
          <cell r="A487" t="str">
            <v>NM_001011989</v>
          </cell>
          <cell r="B487">
            <v>0.51193256320411695</v>
          </cell>
          <cell r="C487">
            <v>0.41105764491403002</v>
          </cell>
          <cell r="D487">
            <v>0.59167487323419199</v>
          </cell>
          <cell r="E487">
            <v>0.36386668039521097</v>
          </cell>
          <cell r="F487">
            <v>4.97101144569378E-2</v>
          </cell>
        </row>
        <row r="488">
          <cell r="A488" t="str">
            <v>NM_001077428</v>
          </cell>
          <cell r="B488">
            <v>7.0757161694598203</v>
          </cell>
          <cell r="C488">
            <v>14.591371727505599</v>
          </cell>
          <cell r="D488">
            <v>3.8416008632728298</v>
          </cell>
          <cell r="E488">
            <v>9.1174795871098802</v>
          </cell>
          <cell r="F488">
            <v>1.73853426844087</v>
          </cell>
        </row>
        <row r="489">
          <cell r="A489" t="str">
            <v>NM_001047879</v>
          </cell>
          <cell r="B489">
            <v>3.0250560552970498</v>
          </cell>
          <cell r="C489">
            <v>4.6966547319278904</v>
          </cell>
          <cell r="D489">
            <v>5.5124375689652201</v>
          </cell>
          <cell r="E489">
            <v>3.8649741295637701</v>
          </cell>
          <cell r="F489">
            <v>6.4703927730011701</v>
          </cell>
        </row>
        <row r="490">
          <cell r="A490" t="str">
            <v>NM_147141</v>
          </cell>
          <cell r="B490">
            <v>0</v>
          </cell>
          <cell r="C490">
            <v>0</v>
          </cell>
          <cell r="D490">
            <v>0</v>
          </cell>
          <cell r="E490">
            <v>0</v>
          </cell>
          <cell r="F490">
            <v>0</v>
          </cell>
        </row>
        <row r="491">
          <cell r="A491" t="str">
            <v>NM_001106869</v>
          </cell>
          <cell r="B491">
            <v>1.6510680000529101</v>
          </cell>
          <cell r="C491">
            <v>4.67041755198572E-2</v>
          </cell>
          <cell r="D491">
            <v>0</v>
          </cell>
          <cell r="E491">
            <v>1.1733530228391201E-2</v>
          </cell>
          <cell r="F491">
            <v>9.8583966235188895E-3</v>
          </cell>
        </row>
        <row r="492">
          <cell r="A492" t="str">
            <v>NM_001008898</v>
          </cell>
          <cell r="B492">
            <v>0</v>
          </cell>
          <cell r="C492">
            <v>0</v>
          </cell>
          <cell r="D492">
            <v>0</v>
          </cell>
          <cell r="E492">
            <v>0</v>
          </cell>
          <cell r="F492">
            <v>0</v>
          </cell>
        </row>
        <row r="493">
          <cell r="A493" t="str">
            <v>NM_053730</v>
          </cell>
          <cell r="B493">
            <v>0</v>
          </cell>
          <cell r="C493">
            <v>0</v>
          </cell>
          <cell r="D493">
            <v>0</v>
          </cell>
          <cell r="E493">
            <v>0</v>
          </cell>
          <cell r="F493">
            <v>0</v>
          </cell>
        </row>
        <row r="494">
          <cell r="A494" t="str">
            <v>NM_001025412</v>
          </cell>
          <cell r="B494">
            <v>22.743485649052801</v>
          </cell>
          <cell r="C494">
            <v>39.96505906318</v>
          </cell>
          <cell r="D494">
            <v>30.5856445428775</v>
          </cell>
          <cell r="E494">
            <v>30.333490909751902</v>
          </cell>
          <cell r="F494">
            <v>41.997278835808501</v>
          </cell>
        </row>
        <row r="495">
          <cell r="A495" t="str">
            <v>NM_001000440</v>
          </cell>
          <cell r="B495">
            <v>0</v>
          </cell>
          <cell r="C495">
            <v>0</v>
          </cell>
          <cell r="D495">
            <v>0</v>
          </cell>
          <cell r="E495">
            <v>0</v>
          </cell>
          <cell r="F495">
            <v>0</v>
          </cell>
        </row>
        <row r="496">
          <cell r="A496" t="str">
            <v>NM_053870</v>
          </cell>
          <cell r="B496">
            <v>0</v>
          </cell>
          <cell r="C496">
            <v>0</v>
          </cell>
          <cell r="D496">
            <v>0</v>
          </cell>
          <cell r="E496">
            <v>0</v>
          </cell>
          <cell r="F496">
            <v>0</v>
          </cell>
        </row>
        <row r="497">
          <cell r="A497" t="str">
            <v>NM_001000457</v>
          </cell>
          <cell r="B497">
            <v>0</v>
          </cell>
          <cell r="C497">
            <v>0</v>
          </cell>
          <cell r="D497">
            <v>0</v>
          </cell>
          <cell r="E497">
            <v>0</v>
          </cell>
          <cell r="F497">
            <v>0</v>
          </cell>
        </row>
        <row r="498">
          <cell r="A498" t="str">
            <v>NM_001107639</v>
          </cell>
          <cell r="B498">
            <v>1.08162273121026</v>
          </cell>
          <cell r="C498">
            <v>2.9624760300914499</v>
          </cell>
          <cell r="D498">
            <v>1.0930397322124701</v>
          </cell>
          <cell r="E498">
            <v>2.7636802910216902</v>
          </cell>
          <cell r="F498">
            <v>3.0127066404817802</v>
          </cell>
        </row>
        <row r="499">
          <cell r="A499" t="str">
            <v>NM_001008291</v>
          </cell>
          <cell r="B499">
            <v>8.7771870321217893</v>
          </cell>
          <cell r="C499">
            <v>15.5387190929727</v>
          </cell>
          <cell r="D499">
            <v>15.456676072530801</v>
          </cell>
          <cell r="E499">
            <v>19.208063962292702</v>
          </cell>
          <cell r="F499">
            <v>24.143773541875699</v>
          </cell>
        </row>
        <row r="500">
          <cell r="A500" t="str">
            <v>NM_001108036</v>
          </cell>
          <cell r="B500">
            <v>0.79273176761146102</v>
          </cell>
          <cell r="C500">
            <v>0.40153202536197702</v>
          </cell>
          <cell r="D500">
            <v>0.87560109233827699</v>
          </cell>
          <cell r="E500">
            <v>1.93464995649351</v>
          </cell>
          <cell r="F500">
            <v>2.0646085191818502</v>
          </cell>
        </row>
        <row r="501">
          <cell r="A501" t="str">
            <v>NM_001034831</v>
          </cell>
          <cell r="B501">
            <v>5.89498103083528E-2</v>
          </cell>
          <cell r="C501">
            <v>2.6638003453446699</v>
          </cell>
          <cell r="D501">
            <v>0.12847797247371001</v>
          </cell>
          <cell r="E501">
            <v>0.29388256625648101</v>
          </cell>
          <cell r="F501">
            <v>0.27525200519298698</v>
          </cell>
        </row>
        <row r="502">
          <cell r="A502" t="str">
            <v>NM_001106992</v>
          </cell>
          <cell r="B502">
            <v>0.120549050293486</v>
          </cell>
          <cell r="C502">
            <v>0.31372011832343299</v>
          </cell>
          <cell r="D502">
            <v>0.12771608686915301</v>
          </cell>
          <cell r="E502">
            <v>0.28078262500872497</v>
          </cell>
          <cell r="F502">
            <v>0.68014048848716602</v>
          </cell>
        </row>
        <row r="503">
          <cell r="A503" t="str">
            <v>NM_001130579</v>
          </cell>
          <cell r="B503">
            <v>21.677302436703599</v>
          </cell>
          <cell r="C503">
            <v>29.669723690304199</v>
          </cell>
          <cell r="D503">
            <v>25.4337464422285</v>
          </cell>
          <cell r="E503">
            <v>24.900985428405299</v>
          </cell>
          <cell r="F503">
            <v>8.2810208562762906</v>
          </cell>
        </row>
        <row r="504">
          <cell r="A504" t="str">
            <v>NM_019166</v>
          </cell>
          <cell r="B504">
            <v>3.5338819091305103E-2</v>
          </cell>
          <cell r="C504">
            <v>9.7540440828990799E-3</v>
          </cell>
          <cell r="D504">
            <v>2.2763415324978999</v>
          </cell>
          <cell r="E504">
            <v>3.3694607281902801E-3</v>
          </cell>
          <cell r="F504">
            <v>0.334056553746158</v>
          </cell>
        </row>
        <row r="505">
          <cell r="A505" t="str">
            <v>NM_001271305</v>
          </cell>
          <cell r="B505">
            <v>10.2294479820472</v>
          </cell>
          <cell r="C505">
            <v>2.4384609196957698</v>
          </cell>
          <cell r="D505">
            <v>4.3788372640852599E-2</v>
          </cell>
          <cell r="E505">
            <v>14.2903578096546</v>
          </cell>
          <cell r="F505">
            <v>12.063181402295699</v>
          </cell>
        </row>
        <row r="506">
          <cell r="A506" t="str">
            <v>NM_001071776</v>
          </cell>
          <cell r="B506">
            <v>20.729494787530701</v>
          </cell>
          <cell r="C506">
            <v>8.2690302021006108</v>
          </cell>
          <cell r="D506">
            <v>28.416829328386601</v>
          </cell>
          <cell r="E506">
            <v>18.108188453124701</v>
          </cell>
          <cell r="F506">
            <v>31.526107818321002</v>
          </cell>
        </row>
        <row r="507">
          <cell r="A507" t="str">
            <v>NM_001013902</v>
          </cell>
          <cell r="B507">
            <v>0</v>
          </cell>
          <cell r="C507">
            <v>0</v>
          </cell>
          <cell r="D507">
            <v>0</v>
          </cell>
          <cell r="E507">
            <v>0</v>
          </cell>
          <cell r="F507">
            <v>0</v>
          </cell>
        </row>
        <row r="508">
          <cell r="A508" t="str">
            <v>NM_001271066</v>
          </cell>
          <cell r="B508">
            <v>9.8116861213027793</v>
          </cell>
          <cell r="C508">
            <v>4.1973211012567102</v>
          </cell>
          <cell r="D508">
            <v>4.84126265531442</v>
          </cell>
          <cell r="E508">
            <v>7.2550474989392901</v>
          </cell>
          <cell r="F508">
            <v>11.0071942024277</v>
          </cell>
        </row>
        <row r="509">
          <cell r="A509" t="str">
            <v>NM_001108339</v>
          </cell>
          <cell r="B509">
            <v>9.6759129868799505</v>
          </cell>
          <cell r="C509">
            <v>5.6668896741294699</v>
          </cell>
          <cell r="D509">
            <v>11.0865363575501</v>
          </cell>
          <cell r="E509">
            <v>6.1140984772411198</v>
          </cell>
          <cell r="F509">
            <v>14.867116493497299</v>
          </cell>
        </row>
        <row r="510">
          <cell r="A510" t="str">
            <v>NM_001037518</v>
          </cell>
          <cell r="B510">
            <v>0</v>
          </cell>
          <cell r="C510">
            <v>0</v>
          </cell>
          <cell r="D510">
            <v>0</v>
          </cell>
          <cell r="E510">
            <v>0</v>
          </cell>
          <cell r="F510">
            <v>0</v>
          </cell>
        </row>
        <row r="511">
          <cell r="A511" t="str">
            <v>NM_001002855</v>
          </cell>
          <cell r="B511">
            <v>0</v>
          </cell>
          <cell r="C511">
            <v>0</v>
          </cell>
          <cell r="D511">
            <v>0</v>
          </cell>
          <cell r="E511">
            <v>0</v>
          </cell>
          <cell r="F511">
            <v>0</v>
          </cell>
        </row>
        <row r="512">
          <cell r="A512" t="str">
            <v>NM_001129878</v>
          </cell>
          <cell r="B512">
            <v>0</v>
          </cell>
          <cell r="C512">
            <v>0</v>
          </cell>
          <cell r="D512">
            <v>0</v>
          </cell>
          <cell r="E512">
            <v>0</v>
          </cell>
          <cell r="F512">
            <v>0</v>
          </cell>
        </row>
        <row r="513">
          <cell r="A513" t="str">
            <v>NM_001037770</v>
          </cell>
          <cell r="B513">
            <v>52.882727482321997</v>
          </cell>
          <cell r="C513">
            <v>43.823676260186502</v>
          </cell>
          <cell r="D513">
            <v>39.434402289469901</v>
          </cell>
          <cell r="E513">
            <v>27.805513571598699</v>
          </cell>
          <cell r="F513">
            <v>40.995397592749804</v>
          </cell>
        </row>
        <row r="514">
          <cell r="A514" t="str">
            <v>NM_057185</v>
          </cell>
          <cell r="B514">
            <v>0</v>
          </cell>
          <cell r="C514">
            <v>0</v>
          </cell>
          <cell r="D514">
            <v>0</v>
          </cell>
          <cell r="E514">
            <v>0</v>
          </cell>
          <cell r="F514">
            <v>3.7904647363195397E-2</v>
          </cell>
        </row>
        <row r="515">
          <cell r="A515" t="str">
            <v>NM_001024967</v>
          </cell>
          <cell r="B515">
            <v>1.7821286219796</v>
          </cell>
          <cell r="C515">
            <v>10.740728399190701</v>
          </cell>
          <cell r="D515">
            <v>9.1488328569439901</v>
          </cell>
          <cell r="E515">
            <v>4.1619924645648299</v>
          </cell>
          <cell r="F515">
            <v>4.0914225356738196</v>
          </cell>
        </row>
        <row r="516">
          <cell r="A516" t="str">
            <v>NM_001010953</v>
          </cell>
          <cell r="B516">
            <v>5.2010287690701702</v>
          </cell>
          <cell r="C516">
            <v>9.1743958822282501</v>
          </cell>
          <cell r="D516">
            <v>17.936804009953399</v>
          </cell>
          <cell r="E516">
            <v>2.9640239826199299</v>
          </cell>
          <cell r="F516">
            <v>3.2885308890388898</v>
          </cell>
        </row>
        <row r="517">
          <cell r="A517" t="str">
            <v>NM_001006597</v>
          </cell>
          <cell r="B517">
            <v>0</v>
          </cell>
          <cell r="C517">
            <v>0</v>
          </cell>
          <cell r="D517">
            <v>0</v>
          </cell>
          <cell r="E517">
            <v>0</v>
          </cell>
          <cell r="F517">
            <v>0</v>
          </cell>
        </row>
        <row r="518">
          <cell r="A518" t="str">
            <v>NM_001013896</v>
          </cell>
          <cell r="B518">
            <v>9.9251688745696995</v>
          </cell>
          <cell r="C518">
            <v>9.3581928797389899</v>
          </cell>
          <cell r="D518">
            <v>8.4356508310569094</v>
          </cell>
          <cell r="E518">
            <v>6.7978062146247398</v>
          </cell>
          <cell r="F518">
            <v>4.4237694853147698</v>
          </cell>
        </row>
        <row r="519">
          <cell r="A519" t="str">
            <v>NM_001107053</v>
          </cell>
          <cell r="B519">
            <v>0</v>
          </cell>
          <cell r="C519">
            <v>0</v>
          </cell>
          <cell r="D519">
            <v>0</v>
          </cell>
          <cell r="E519">
            <v>0.65450576969481999</v>
          </cell>
          <cell r="F519">
            <v>0.24847753846724099</v>
          </cell>
        </row>
        <row r="520">
          <cell r="A520" t="str">
            <v>NM_001134504</v>
          </cell>
          <cell r="B520">
            <v>0.72570789205358599</v>
          </cell>
          <cell r="C520">
            <v>4.06221100181022</v>
          </cell>
          <cell r="D520">
            <v>7.2026205938399901</v>
          </cell>
          <cell r="E520">
            <v>3.2632023773691401</v>
          </cell>
          <cell r="F520">
            <v>1.9254760924763401</v>
          </cell>
        </row>
        <row r="521">
          <cell r="A521" t="str">
            <v>NM_198746</v>
          </cell>
          <cell r="B521">
            <v>2.58205061251026</v>
          </cell>
          <cell r="C521">
            <v>1.8984445749430701</v>
          </cell>
          <cell r="D521">
            <v>1.79226475432148</v>
          </cell>
          <cell r="E521">
            <v>1.08239382014537</v>
          </cell>
          <cell r="F521">
            <v>0.16405162834929801</v>
          </cell>
        </row>
        <row r="522">
          <cell r="A522" t="str">
            <v>NM_001099489</v>
          </cell>
          <cell r="B522">
            <v>0</v>
          </cell>
          <cell r="C522">
            <v>0</v>
          </cell>
          <cell r="D522">
            <v>0</v>
          </cell>
          <cell r="E522">
            <v>0</v>
          </cell>
          <cell r="F522">
            <v>0</v>
          </cell>
        </row>
        <row r="523">
          <cell r="A523" t="str">
            <v>NM_001109212</v>
          </cell>
          <cell r="B523">
            <v>8.4833817352073293</v>
          </cell>
          <cell r="C523">
            <v>10.2809814761127</v>
          </cell>
          <cell r="D523">
            <v>6.6560876666282001</v>
          </cell>
          <cell r="E523">
            <v>2.53954726926791</v>
          </cell>
          <cell r="F523">
            <v>3.7664100807382299</v>
          </cell>
        </row>
        <row r="524">
          <cell r="A524" t="str">
            <v>NM_017358</v>
          </cell>
          <cell r="B524">
            <v>2.9922927000753599</v>
          </cell>
          <cell r="C524">
            <v>9.2327270842455906</v>
          </cell>
          <cell r="D524">
            <v>4.4382720468265302E-2</v>
          </cell>
          <cell r="E524">
            <v>0.94151312630296502</v>
          </cell>
          <cell r="F524">
            <v>4.5617220294568304</v>
          </cell>
        </row>
        <row r="525">
          <cell r="A525" t="str">
            <v>NM_001114621</v>
          </cell>
          <cell r="B525">
            <v>0</v>
          </cell>
          <cell r="C525">
            <v>0</v>
          </cell>
          <cell r="D525">
            <v>0</v>
          </cell>
          <cell r="E525">
            <v>0</v>
          </cell>
          <cell r="F525">
            <v>0</v>
          </cell>
        </row>
        <row r="526">
          <cell r="A526" t="str">
            <v>NM_001109885</v>
          </cell>
          <cell r="B526">
            <v>54.432141815888698</v>
          </cell>
          <cell r="C526">
            <v>32.424002329739999</v>
          </cell>
          <cell r="D526">
            <v>23.1291506157181</v>
          </cell>
          <cell r="E526">
            <v>36.001416887504</v>
          </cell>
          <cell r="F526">
            <v>36.964757459561199</v>
          </cell>
        </row>
        <row r="527">
          <cell r="A527" t="str">
            <v>NM_001008837</v>
          </cell>
          <cell r="B527">
            <v>34.194337336172602</v>
          </cell>
          <cell r="C527">
            <v>26.799150555975</v>
          </cell>
          <cell r="D527">
            <v>41.101924681603997</v>
          </cell>
          <cell r="E527">
            <v>16.421332868892801</v>
          </cell>
          <cell r="F527">
            <v>39.774351357741097</v>
          </cell>
        </row>
        <row r="528">
          <cell r="A528" t="str">
            <v>NM_001009633</v>
          </cell>
          <cell r="B528">
            <v>3.4358970016500701</v>
          </cell>
          <cell r="C528">
            <v>5.5524895941903001</v>
          </cell>
          <cell r="D528">
            <v>1.0176825930276201</v>
          </cell>
          <cell r="E528">
            <v>1.6908566563282099</v>
          </cell>
          <cell r="F528">
            <v>6.1620308677536801</v>
          </cell>
        </row>
        <row r="529">
          <cell r="A529" t="str">
            <v>NM_001167553</v>
          </cell>
          <cell r="B529">
            <v>0</v>
          </cell>
          <cell r="C529">
            <v>0</v>
          </cell>
          <cell r="D529">
            <v>0</v>
          </cell>
          <cell r="E529">
            <v>0</v>
          </cell>
          <cell r="F529">
            <v>0</v>
          </cell>
        </row>
        <row r="530">
          <cell r="A530" t="str">
            <v>NM_001108012</v>
          </cell>
          <cell r="B530">
            <v>2.02775760274432</v>
          </cell>
          <cell r="C530">
            <v>0.28964035683169997</v>
          </cell>
          <cell r="D530">
            <v>0.98822464494861795</v>
          </cell>
          <cell r="E530">
            <v>3.8658572481924001</v>
          </cell>
          <cell r="F530">
            <v>5.6644003665377198</v>
          </cell>
        </row>
        <row r="531">
          <cell r="A531" t="str">
            <v>NM_019289</v>
          </cell>
          <cell r="B531">
            <v>251.43889574889801</v>
          </cell>
          <cell r="C531">
            <v>121.435293547306</v>
          </cell>
          <cell r="D531">
            <v>178.37764077570901</v>
          </cell>
          <cell r="E531">
            <v>94.136494497569998</v>
          </cell>
          <cell r="F531">
            <v>209.29437762418399</v>
          </cell>
        </row>
        <row r="532">
          <cell r="A532" t="str">
            <v>NM_134472</v>
          </cell>
          <cell r="B532">
            <v>4.5432008979023699</v>
          </cell>
          <cell r="C532">
            <v>4.3847625290991203</v>
          </cell>
          <cell r="D532">
            <v>2.7738443482350901</v>
          </cell>
          <cell r="E532">
            <v>4.3725207144548204</v>
          </cell>
          <cell r="F532">
            <v>2.3579735671366802</v>
          </cell>
        </row>
        <row r="533">
          <cell r="A533" t="str">
            <v>NM_001106441</v>
          </cell>
          <cell r="B533">
            <v>20.8304761643695</v>
          </cell>
          <cell r="C533">
            <v>33.062992138529303</v>
          </cell>
          <cell r="D533">
            <v>41.499481294928302</v>
          </cell>
          <cell r="E533">
            <v>32.402921865577703</v>
          </cell>
          <cell r="F533">
            <v>20.069716964207501</v>
          </cell>
        </row>
        <row r="534">
          <cell r="A534" t="str">
            <v>NM_022244</v>
          </cell>
          <cell r="B534">
            <v>15.003968960857801</v>
          </cell>
          <cell r="C534">
            <v>9.6867187556372301</v>
          </cell>
          <cell r="D534">
            <v>12.2159703089846</v>
          </cell>
          <cell r="E534">
            <v>18.573145298873801</v>
          </cell>
          <cell r="F534">
            <v>15.4883447919949</v>
          </cell>
        </row>
        <row r="535">
          <cell r="A535" t="str">
            <v>NM_001001354</v>
          </cell>
          <cell r="B535">
            <v>0</v>
          </cell>
          <cell r="C535">
            <v>0</v>
          </cell>
          <cell r="D535">
            <v>0</v>
          </cell>
          <cell r="E535">
            <v>0</v>
          </cell>
          <cell r="F535">
            <v>0</v>
          </cell>
        </row>
        <row r="536">
          <cell r="A536" t="str">
            <v>NM_001271181</v>
          </cell>
          <cell r="B536">
            <v>0.77459249615250703</v>
          </cell>
          <cell r="C536">
            <v>3.7393889905758799</v>
          </cell>
          <cell r="D536">
            <v>2.2570407288382599</v>
          </cell>
          <cell r="E536">
            <v>2.4618432489150202</v>
          </cell>
          <cell r="F536">
            <v>0.59375719837585195</v>
          </cell>
        </row>
        <row r="537">
          <cell r="A537" t="str">
            <v>NM_001253678</v>
          </cell>
          <cell r="B537">
            <v>0</v>
          </cell>
          <cell r="C537">
            <v>0</v>
          </cell>
          <cell r="D537">
            <v>0</v>
          </cell>
          <cell r="E537">
            <v>0</v>
          </cell>
          <cell r="F537">
            <v>0</v>
          </cell>
        </row>
        <row r="538">
          <cell r="A538" t="str">
            <v>NM_173140</v>
          </cell>
          <cell r="B538">
            <v>0</v>
          </cell>
          <cell r="C538">
            <v>0</v>
          </cell>
          <cell r="D538">
            <v>0</v>
          </cell>
          <cell r="E538">
            <v>0</v>
          </cell>
          <cell r="F538">
            <v>0</v>
          </cell>
        </row>
        <row r="539">
          <cell r="A539" t="str">
            <v>NM_001271340</v>
          </cell>
          <cell r="B539">
            <v>9.7984144161181099</v>
          </cell>
          <cell r="C539">
            <v>9.6570772389600208</v>
          </cell>
          <cell r="D539">
            <v>7.1974671966878896</v>
          </cell>
          <cell r="E539">
            <v>2.6888236567108201</v>
          </cell>
          <cell r="F539">
            <v>13.2407592164178</v>
          </cell>
        </row>
        <row r="540">
          <cell r="A540" t="str">
            <v>NM_001270959</v>
          </cell>
          <cell r="B540">
            <v>2.28946551659722</v>
          </cell>
          <cell r="C540">
            <v>4.6713706371306296</v>
          </cell>
          <cell r="D540">
            <v>2.4925867743833598</v>
          </cell>
          <cell r="E540">
            <v>5.5972598136308003</v>
          </cell>
          <cell r="F540">
            <v>4.8963044460468303</v>
          </cell>
        </row>
        <row r="541">
          <cell r="A541" t="str">
            <v>NM_022266</v>
          </cell>
          <cell r="B541">
            <v>146.89513114180801</v>
          </cell>
          <cell r="C541">
            <v>232.88433319484301</v>
          </cell>
          <cell r="D541">
            <v>163.19567506640999</v>
          </cell>
          <cell r="E541">
            <v>55.402022417385801</v>
          </cell>
          <cell r="F541">
            <v>994.98612883448902</v>
          </cell>
        </row>
        <row r="542">
          <cell r="A542" t="str">
            <v>NM_001191930</v>
          </cell>
          <cell r="B542">
            <v>3.6916526369445899</v>
          </cell>
          <cell r="C542">
            <v>3.41985595650775</v>
          </cell>
          <cell r="D542">
            <v>1.46667506211028</v>
          </cell>
          <cell r="E542">
            <v>1.0559672537585201</v>
          </cell>
          <cell r="F542">
            <v>7.2714522921084503</v>
          </cell>
        </row>
        <row r="543">
          <cell r="A543" t="str">
            <v>NM_001000761</v>
          </cell>
          <cell r="B543">
            <v>0</v>
          </cell>
          <cell r="C543">
            <v>0</v>
          </cell>
          <cell r="D543">
            <v>0</v>
          </cell>
          <cell r="E543">
            <v>0</v>
          </cell>
          <cell r="F543">
            <v>0</v>
          </cell>
        </row>
        <row r="544">
          <cell r="A544" t="str">
            <v>NM_001177823</v>
          </cell>
          <cell r="B544">
            <v>0</v>
          </cell>
          <cell r="C544">
            <v>0</v>
          </cell>
          <cell r="D544">
            <v>0</v>
          </cell>
          <cell r="E544">
            <v>0</v>
          </cell>
          <cell r="F544">
            <v>0</v>
          </cell>
        </row>
        <row r="545">
          <cell r="A545" t="str">
            <v>NM_001108247</v>
          </cell>
          <cell r="B545">
            <v>46.576781031995999</v>
          </cell>
          <cell r="C545">
            <v>41.344691747509302</v>
          </cell>
          <cell r="D545">
            <v>45.943852732328601</v>
          </cell>
          <cell r="E545">
            <v>33.049744336384599</v>
          </cell>
          <cell r="F545">
            <v>36.043195192657699</v>
          </cell>
        </row>
        <row r="546">
          <cell r="A546" t="str">
            <v>NM_031814</v>
          </cell>
          <cell r="B546">
            <v>52.593400499168297</v>
          </cell>
          <cell r="C546">
            <v>52.238861164522497</v>
          </cell>
          <cell r="D546">
            <v>70.792802888261406</v>
          </cell>
          <cell r="E546">
            <v>52.063701259735602</v>
          </cell>
          <cell r="F546">
            <v>109.05443572985401</v>
          </cell>
        </row>
        <row r="547">
          <cell r="A547" t="str">
            <v>NM_019324</v>
          </cell>
          <cell r="B547">
            <v>0</v>
          </cell>
          <cell r="C547">
            <v>0</v>
          </cell>
          <cell r="D547">
            <v>0</v>
          </cell>
          <cell r="E547">
            <v>0</v>
          </cell>
          <cell r="F547">
            <v>0</v>
          </cell>
        </row>
        <row r="548">
          <cell r="A548" t="str">
            <v>NM_001007671</v>
          </cell>
          <cell r="B548">
            <v>2.1707923974317298</v>
          </cell>
          <cell r="C548">
            <v>0</v>
          </cell>
          <cell r="D548">
            <v>0</v>
          </cell>
          <cell r="E548">
            <v>5.2200850352980499</v>
          </cell>
          <cell r="F548">
            <v>1.37942499092419</v>
          </cell>
        </row>
        <row r="549">
          <cell r="A549" t="str">
            <v>NM_212509</v>
          </cell>
          <cell r="B549">
            <v>2.15506439080115</v>
          </cell>
          <cell r="C549">
            <v>6.43805625306645</v>
          </cell>
          <cell r="D549">
            <v>4.4679431438617998</v>
          </cell>
          <cell r="E549">
            <v>4.6214443693855003</v>
          </cell>
          <cell r="F549">
            <v>2.3156757864703099</v>
          </cell>
        </row>
        <row r="550">
          <cell r="A550" t="str">
            <v>NM_001108116</v>
          </cell>
          <cell r="B550">
            <v>3.2096184640640502</v>
          </cell>
          <cell r="C550">
            <v>1.9631274070845099</v>
          </cell>
          <cell r="D550">
            <v>5.5471353730169</v>
          </cell>
          <cell r="E550">
            <v>2.6493728973776398</v>
          </cell>
          <cell r="F550">
            <v>7.6404287667140096</v>
          </cell>
        </row>
        <row r="551">
          <cell r="A551" t="str">
            <v>NM_001191111</v>
          </cell>
          <cell r="B551">
            <v>0</v>
          </cell>
          <cell r="C551">
            <v>0</v>
          </cell>
          <cell r="D551">
            <v>0</v>
          </cell>
          <cell r="E551">
            <v>0</v>
          </cell>
          <cell r="F551">
            <v>0</v>
          </cell>
        </row>
        <row r="552">
          <cell r="A552" t="str">
            <v>NM_001130497</v>
          </cell>
          <cell r="B552">
            <v>0</v>
          </cell>
          <cell r="C552">
            <v>0</v>
          </cell>
          <cell r="D552">
            <v>0</v>
          </cell>
          <cell r="E552">
            <v>0</v>
          </cell>
          <cell r="F552">
            <v>0</v>
          </cell>
        </row>
        <row r="553">
          <cell r="A553" t="str">
            <v>NM_001108658</v>
          </cell>
          <cell r="B553">
            <v>9.9668565025203293</v>
          </cell>
          <cell r="C553">
            <v>23.313026304377001</v>
          </cell>
          <cell r="D553">
            <v>21.791598404166798</v>
          </cell>
          <cell r="E553">
            <v>10.8469912138504</v>
          </cell>
          <cell r="F553">
            <v>4.1912751688884802</v>
          </cell>
        </row>
        <row r="554">
          <cell r="A554" t="str">
            <v>NM_031805</v>
          </cell>
          <cell r="B554">
            <v>0.50236398711269104</v>
          </cell>
          <cell r="C554">
            <v>0.17988323666321401</v>
          </cell>
          <cell r="D554">
            <v>0.60990815668113996</v>
          </cell>
          <cell r="E554">
            <v>5.6313743423080001E-2</v>
          </cell>
          <cell r="F554">
            <v>0.56233261632821496</v>
          </cell>
        </row>
        <row r="555">
          <cell r="A555" t="str">
            <v>NM_001037511</v>
          </cell>
          <cell r="B555">
            <v>0</v>
          </cell>
          <cell r="C555">
            <v>0</v>
          </cell>
          <cell r="D555">
            <v>0</v>
          </cell>
          <cell r="E555">
            <v>0</v>
          </cell>
          <cell r="F555">
            <v>0</v>
          </cell>
        </row>
        <row r="556">
          <cell r="A556" t="str">
            <v>NM_001012460</v>
          </cell>
          <cell r="B556">
            <v>2.2570509563266601</v>
          </cell>
          <cell r="C556">
            <v>0.26078229013809601</v>
          </cell>
          <cell r="D556">
            <v>2.9250982831176802</v>
          </cell>
          <cell r="E556">
            <v>1.14108007423637</v>
          </cell>
          <cell r="F556">
            <v>0.63073963720189896</v>
          </cell>
        </row>
        <row r="557">
          <cell r="A557" t="str">
            <v>NM_001106594</v>
          </cell>
          <cell r="B557">
            <v>1.6575494415354299</v>
          </cell>
          <cell r="C557">
            <v>3.9616077441694801</v>
          </cell>
          <cell r="D557">
            <v>8.0141844510393696</v>
          </cell>
          <cell r="E557">
            <v>1.47626391109302</v>
          </cell>
          <cell r="F557">
            <v>2.1849340743236301</v>
          </cell>
        </row>
        <row r="558">
          <cell r="A558" t="str">
            <v>NM_022191</v>
          </cell>
          <cell r="B558">
            <v>0</v>
          </cell>
          <cell r="C558">
            <v>0</v>
          </cell>
          <cell r="D558">
            <v>0</v>
          </cell>
          <cell r="E558">
            <v>0</v>
          </cell>
          <cell r="F558">
            <v>0</v>
          </cell>
        </row>
        <row r="559">
          <cell r="A559" t="str">
            <v>NM_031527</v>
          </cell>
          <cell r="B559">
            <v>269.22433461105402</v>
          </cell>
          <cell r="C559">
            <v>438.75445451834702</v>
          </cell>
          <cell r="D559">
            <v>207.26512123226399</v>
          </cell>
          <cell r="E559">
            <v>251.18246947245501</v>
          </cell>
          <cell r="F559">
            <v>146.62578984710001</v>
          </cell>
        </row>
        <row r="560">
          <cell r="A560" t="str">
            <v>NM_013147</v>
          </cell>
          <cell r="B560">
            <v>0</v>
          </cell>
          <cell r="C560">
            <v>0</v>
          </cell>
          <cell r="D560">
            <v>0</v>
          </cell>
          <cell r="E560">
            <v>0</v>
          </cell>
          <cell r="F560">
            <v>0</v>
          </cell>
        </row>
        <row r="561">
          <cell r="A561" t="str">
            <v>NM_001106327</v>
          </cell>
          <cell r="B561">
            <v>0</v>
          </cell>
          <cell r="C561">
            <v>9.0591264623091194E-2</v>
          </cell>
          <cell r="D561">
            <v>0</v>
          </cell>
          <cell r="E561">
            <v>1.0431355646620399E-2</v>
          </cell>
          <cell r="F561">
            <v>0</v>
          </cell>
        </row>
        <row r="562">
          <cell r="A562" t="str">
            <v>NM_001000476</v>
          </cell>
          <cell r="B562">
            <v>0</v>
          </cell>
          <cell r="C562">
            <v>0</v>
          </cell>
          <cell r="D562">
            <v>0</v>
          </cell>
          <cell r="E562">
            <v>0</v>
          </cell>
          <cell r="F562">
            <v>0</v>
          </cell>
        </row>
        <row r="563">
          <cell r="A563" t="str">
            <v>NM_173340</v>
          </cell>
          <cell r="B563">
            <v>127.405277528928</v>
          </cell>
          <cell r="C563">
            <v>163.18745479141501</v>
          </cell>
          <cell r="D563">
            <v>206.334707470903</v>
          </cell>
          <cell r="E563">
            <v>113.78053529706899</v>
          </cell>
          <cell r="F563">
            <v>234.33489024244199</v>
          </cell>
        </row>
        <row r="564">
          <cell r="A564" t="str">
            <v>NM_001024243</v>
          </cell>
          <cell r="B564">
            <v>9.1011728573602095</v>
          </cell>
          <cell r="C564">
            <v>9.5586228308094903</v>
          </cell>
          <cell r="D564">
            <v>15.0045391947294</v>
          </cell>
          <cell r="E564">
            <v>5.56360114801954</v>
          </cell>
          <cell r="F564">
            <v>12.051111204168</v>
          </cell>
        </row>
        <row r="565">
          <cell r="A565" t="str">
            <v>NM_001108564</v>
          </cell>
          <cell r="B565">
            <v>3.04821286138296</v>
          </cell>
          <cell r="C565">
            <v>4.0990459292803498</v>
          </cell>
          <cell r="D565">
            <v>2.55375254784924</v>
          </cell>
          <cell r="E565">
            <v>3.90803649697928</v>
          </cell>
          <cell r="F565">
            <v>1.2494062888545601</v>
          </cell>
        </row>
        <row r="566">
          <cell r="A566" t="str">
            <v>NM_031778</v>
          </cell>
          <cell r="B566">
            <v>0.35995111445857902</v>
          </cell>
          <cell r="C566">
            <v>3.8458802384002101E-2</v>
          </cell>
          <cell r="D566">
            <v>11.524192950144</v>
          </cell>
          <cell r="E566">
            <v>1.2222478115744</v>
          </cell>
          <cell r="F566">
            <v>6.8572993979399097</v>
          </cell>
        </row>
        <row r="567">
          <cell r="A567" t="str">
            <v>NM_001011924</v>
          </cell>
          <cell r="B567">
            <v>9.6332616845357109</v>
          </cell>
          <cell r="C567">
            <v>21.852789386515798</v>
          </cell>
          <cell r="D567">
            <v>11.406337068397701</v>
          </cell>
          <cell r="E567">
            <v>11.3387437948497</v>
          </cell>
          <cell r="F567">
            <v>12.0503379652697</v>
          </cell>
        </row>
        <row r="568">
          <cell r="A568" t="str">
            <v>NM_001277251</v>
          </cell>
          <cell r="B568">
            <v>101.751175805785</v>
          </cell>
          <cell r="C568">
            <v>144.508019502991</v>
          </cell>
          <cell r="D568">
            <v>210.88342934708899</v>
          </cell>
          <cell r="E568">
            <v>161.67848624343401</v>
          </cell>
          <cell r="F568">
            <v>84.67341878533</v>
          </cell>
        </row>
        <row r="569">
          <cell r="A569" t="str">
            <v>NM_199406</v>
          </cell>
          <cell r="B569">
            <v>0</v>
          </cell>
          <cell r="C569">
            <v>0</v>
          </cell>
          <cell r="D569">
            <v>0</v>
          </cell>
          <cell r="E569">
            <v>0</v>
          </cell>
          <cell r="F569">
            <v>0</v>
          </cell>
        </row>
        <row r="570">
          <cell r="A570" t="str">
            <v>NM_001126281</v>
          </cell>
          <cell r="B570">
            <v>8.54631937323445</v>
          </cell>
          <cell r="C570">
            <v>2.1145628413292199</v>
          </cell>
          <cell r="D570">
            <v>3.1744601471253899</v>
          </cell>
          <cell r="E570">
            <v>4.7041606902153204</v>
          </cell>
          <cell r="F570">
            <v>0.62190808125351904</v>
          </cell>
        </row>
        <row r="571">
          <cell r="A571" t="str">
            <v>NR_038113</v>
          </cell>
          <cell r="B571">
            <v>124.78637528019701</v>
          </cell>
          <cell r="C571">
            <v>231.34578961544801</v>
          </cell>
          <cell r="D571">
            <v>234.65227308075501</v>
          </cell>
          <cell r="E571">
            <v>227.467752941806</v>
          </cell>
          <cell r="F571">
            <v>38.178968013908602</v>
          </cell>
        </row>
        <row r="572">
          <cell r="A572" t="str">
            <v>NM_001109195</v>
          </cell>
          <cell r="B572">
            <v>0.51944331090370799</v>
          </cell>
          <cell r="C572">
            <v>7.8204078791412696E-2</v>
          </cell>
          <cell r="D572">
            <v>1.0806399885442799</v>
          </cell>
          <cell r="E572">
            <v>0</v>
          </cell>
          <cell r="F572">
            <v>6.4839886643407603</v>
          </cell>
        </row>
        <row r="573">
          <cell r="A573" t="str">
            <v>NM_001099495</v>
          </cell>
          <cell r="B573">
            <v>0</v>
          </cell>
          <cell r="C573">
            <v>0</v>
          </cell>
          <cell r="D573">
            <v>0</v>
          </cell>
          <cell r="E573">
            <v>0</v>
          </cell>
          <cell r="F573">
            <v>0</v>
          </cell>
        </row>
        <row r="574">
          <cell r="A574" t="str">
            <v>NM_031031</v>
          </cell>
          <cell r="B574">
            <v>162.15324842276701</v>
          </cell>
          <cell r="C574">
            <v>74.988039678428706</v>
          </cell>
          <cell r="D574">
            <v>73.170825199983497</v>
          </cell>
          <cell r="E574">
            <v>92.345027220818295</v>
          </cell>
          <cell r="F574">
            <v>151.01399442211999</v>
          </cell>
        </row>
        <row r="575">
          <cell r="A575" t="str">
            <v>NM_001191639</v>
          </cell>
          <cell r="B575">
            <v>21.3538383565221</v>
          </cell>
          <cell r="C575">
            <v>11.0957288933465</v>
          </cell>
          <cell r="D575">
            <v>5.6620621202416297</v>
          </cell>
          <cell r="E575">
            <v>16.057108264222698</v>
          </cell>
          <cell r="F575">
            <v>11.3906306990927</v>
          </cell>
        </row>
        <row r="576">
          <cell r="A576" t="str">
            <v>NM_053933</v>
          </cell>
          <cell r="B576">
            <v>7.9135620353444001</v>
          </cell>
          <cell r="C576">
            <v>1.0342041686888801</v>
          </cell>
          <cell r="D576">
            <v>2.0998084572426099</v>
          </cell>
          <cell r="E576">
            <v>7.9445980984183997</v>
          </cell>
          <cell r="F576">
            <v>6.6872749666446101</v>
          </cell>
        </row>
        <row r="577">
          <cell r="A577" t="str">
            <v>NM_001134498</v>
          </cell>
          <cell r="B577">
            <v>0.19616404454144701</v>
          </cell>
          <cell r="C577">
            <v>0</v>
          </cell>
          <cell r="D577">
            <v>0</v>
          </cell>
          <cell r="E577">
            <v>0.46011128015844999</v>
          </cell>
          <cell r="F577">
            <v>0.62649165238707005</v>
          </cell>
        </row>
        <row r="578">
          <cell r="A578" t="str">
            <v>NM_001271225</v>
          </cell>
          <cell r="B578">
            <v>3.0260902624954502</v>
          </cell>
          <cell r="C578">
            <v>8.7613248034560998E-2</v>
          </cell>
          <cell r="D578">
            <v>0.107614028225843</v>
          </cell>
          <cell r="E578">
            <v>0.175538935119991</v>
          </cell>
          <cell r="F578">
            <v>6.7809694592540796E-3</v>
          </cell>
        </row>
        <row r="579">
          <cell r="A579" t="str">
            <v>NM_001010968</v>
          </cell>
          <cell r="B579">
            <v>524.61456287048497</v>
          </cell>
          <cell r="C579">
            <v>429.99644105685798</v>
          </cell>
          <cell r="D579">
            <v>472.22023157790898</v>
          </cell>
          <cell r="E579">
            <v>668.55410017972099</v>
          </cell>
          <cell r="F579">
            <v>507.936678708888</v>
          </cell>
        </row>
        <row r="580">
          <cell r="A580" t="str">
            <v>NM_053851</v>
          </cell>
          <cell r="B580">
            <v>5.60546785586218E-3</v>
          </cell>
          <cell r="C580">
            <v>2.2047503090828799</v>
          </cell>
          <cell r="D580">
            <v>2.3944964650377201</v>
          </cell>
          <cell r="E580">
            <v>4.2041110070533101</v>
          </cell>
          <cell r="F580">
            <v>0.20836069792980699</v>
          </cell>
        </row>
        <row r="581">
          <cell r="A581" t="str">
            <v>NM_012565</v>
          </cell>
          <cell r="B581">
            <v>0</v>
          </cell>
          <cell r="C581">
            <v>0</v>
          </cell>
          <cell r="D581">
            <v>0</v>
          </cell>
          <cell r="E581">
            <v>0.42587278827993402</v>
          </cell>
          <cell r="F581">
            <v>0</v>
          </cell>
        </row>
        <row r="582">
          <cell r="A582" t="str">
            <v>NM_017043</v>
          </cell>
          <cell r="B582">
            <v>23.094990495274899</v>
          </cell>
          <cell r="C582">
            <v>12.8395091513772</v>
          </cell>
          <cell r="D582">
            <v>34.047136841278501</v>
          </cell>
          <cell r="E582">
            <v>14.242583462736601</v>
          </cell>
          <cell r="F582">
            <v>16.177506145460299</v>
          </cell>
        </row>
        <row r="583">
          <cell r="A583" t="str">
            <v>NR_031917</v>
          </cell>
          <cell r="B583">
            <v>0</v>
          </cell>
          <cell r="C583">
            <v>0</v>
          </cell>
          <cell r="D583">
            <v>0</v>
          </cell>
          <cell r="E583">
            <v>0</v>
          </cell>
          <cell r="F583">
            <v>0</v>
          </cell>
        </row>
        <row r="584">
          <cell r="A584" t="str">
            <v>NM_001106444</v>
          </cell>
          <cell r="B584">
            <v>12.6729613371615</v>
          </cell>
          <cell r="C584">
            <v>43.742898547287503</v>
          </cell>
          <cell r="D584">
            <v>32.030891788271198</v>
          </cell>
          <cell r="E584">
            <v>30.533134434394199</v>
          </cell>
          <cell r="F584">
            <v>53.956334755400597</v>
          </cell>
        </row>
        <row r="585">
          <cell r="A585" t="str">
            <v>NM_133614</v>
          </cell>
          <cell r="B585">
            <v>1.06864029478506</v>
          </cell>
          <cell r="C585">
            <v>1.1720294657921499E-2</v>
          </cell>
          <cell r="D585">
            <v>0.24592928811901901</v>
          </cell>
          <cell r="E585">
            <v>0.46155033081909103</v>
          </cell>
          <cell r="F585">
            <v>1.3606668268503199E-2</v>
          </cell>
        </row>
        <row r="586">
          <cell r="A586" t="str">
            <v>NM_133412</v>
          </cell>
          <cell r="B586">
            <v>0</v>
          </cell>
          <cell r="C586">
            <v>0</v>
          </cell>
          <cell r="D586">
            <v>0</v>
          </cell>
          <cell r="E586">
            <v>0</v>
          </cell>
          <cell r="F586">
            <v>0</v>
          </cell>
        </row>
        <row r="587">
          <cell r="A587" t="str">
            <v>NM_001108376</v>
          </cell>
          <cell r="B587">
            <v>19.897557287386299</v>
          </cell>
          <cell r="C587">
            <v>62.506432658741502</v>
          </cell>
          <cell r="D587">
            <v>57.277459337917797</v>
          </cell>
          <cell r="E587">
            <v>40.617138842091698</v>
          </cell>
          <cell r="F587">
            <v>34.297333050469803</v>
          </cell>
        </row>
        <row r="588">
          <cell r="A588" t="str">
            <v>NM_001106240</v>
          </cell>
          <cell r="B588">
            <v>3.8553842897603499</v>
          </cell>
          <cell r="C588">
            <v>2.9297270885262301</v>
          </cell>
          <cell r="D588">
            <v>0.51441110432461301</v>
          </cell>
          <cell r="E588">
            <v>1.6216506629440399</v>
          </cell>
          <cell r="F588">
            <v>1.10723432080017</v>
          </cell>
        </row>
        <row r="589">
          <cell r="A589" t="str">
            <v>NM_080909</v>
          </cell>
          <cell r="B589">
            <v>39.604259233577999</v>
          </cell>
          <cell r="C589">
            <v>55.198811724299702</v>
          </cell>
          <cell r="D589">
            <v>49.407270307005703</v>
          </cell>
          <cell r="E589">
            <v>65.9370223375103</v>
          </cell>
          <cell r="F589">
            <v>87.380683485586104</v>
          </cell>
        </row>
        <row r="590">
          <cell r="A590" t="str">
            <v>NM_001037652</v>
          </cell>
          <cell r="B590">
            <v>23.6747432229213</v>
          </cell>
          <cell r="C590">
            <v>25.3564750901261</v>
          </cell>
          <cell r="D590">
            <v>26.194883772429201</v>
          </cell>
          <cell r="E590">
            <v>14.5408470180616</v>
          </cell>
          <cell r="F590">
            <v>13.391677198227599</v>
          </cell>
        </row>
        <row r="591">
          <cell r="A591" t="str">
            <v>NM_001106783</v>
          </cell>
          <cell r="B591">
            <v>0</v>
          </cell>
          <cell r="C591">
            <v>0</v>
          </cell>
          <cell r="D591">
            <v>0</v>
          </cell>
          <cell r="E591">
            <v>0</v>
          </cell>
          <cell r="F591">
            <v>0</v>
          </cell>
        </row>
        <row r="592">
          <cell r="A592" t="str">
            <v>NM_001001075</v>
          </cell>
          <cell r="B592">
            <v>0</v>
          </cell>
          <cell r="C592">
            <v>0</v>
          </cell>
          <cell r="D592">
            <v>0</v>
          </cell>
          <cell r="E592">
            <v>0</v>
          </cell>
          <cell r="F592">
            <v>0</v>
          </cell>
        </row>
        <row r="593">
          <cell r="A593" t="str">
            <v>NM_001012141</v>
          </cell>
          <cell r="B593">
            <v>3.1461611468435802</v>
          </cell>
          <cell r="C593">
            <v>3.7755985340860498E-2</v>
          </cell>
          <cell r="D593">
            <v>2.1931560586634098</v>
          </cell>
          <cell r="E593">
            <v>3.6975542696783799</v>
          </cell>
          <cell r="F593">
            <v>1.9761281024972599</v>
          </cell>
        </row>
        <row r="594">
          <cell r="A594" t="str">
            <v>NM_001007645</v>
          </cell>
          <cell r="B594">
            <v>15.873272652658301</v>
          </cell>
          <cell r="C594">
            <v>28.269980222920498</v>
          </cell>
          <cell r="D594">
            <v>8.1254371360855497</v>
          </cell>
          <cell r="E594">
            <v>15.8869770609185</v>
          </cell>
          <cell r="F594">
            <v>19.561742682668299</v>
          </cell>
        </row>
        <row r="595">
          <cell r="A595" t="str">
            <v>NM_001015016</v>
          </cell>
          <cell r="B595">
            <v>2.61325546103064</v>
          </cell>
          <cell r="C595">
            <v>1.11200062238182</v>
          </cell>
          <cell r="D595">
            <v>13.2740047146943</v>
          </cell>
          <cell r="E595">
            <v>2.16982784075867</v>
          </cell>
          <cell r="F595">
            <v>4.5765694231520797</v>
          </cell>
        </row>
        <row r="596">
          <cell r="A596" t="str">
            <v>NM_001109347</v>
          </cell>
          <cell r="B596">
            <v>0</v>
          </cell>
          <cell r="C596">
            <v>0</v>
          </cell>
          <cell r="D596">
            <v>0</v>
          </cell>
          <cell r="E596">
            <v>0</v>
          </cell>
          <cell r="F596">
            <v>0</v>
          </cell>
        </row>
        <row r="597">
          <cell r="A597" t="str">
            <v>NM_001135762</v>
          </cell>
          <cell r="B597">
            <v>0</v>
          </cell>
          <cell r="C597">
            <v>0</v>
          </cell>
          <cell r="D597">
            <v>0</v>
          </cell>
          <cell r="E597">
            <v>0</v>
          </cell>
          <cell r="F597">
            <v>0</v>
          </cell>
        </row>
        <row r="598">
          <cell r="A598" t="str">
            <v>NM_001270796</v>
          </cell>
          <cell r="B598">
            <v>8.9596062779609902</v>
          </cell>
          <cell r="C598">
            <v>9.7646075301572299</v>
          </cell>
          <cell r="D598">
            <v>13.2394642374861</v>
          </cell>
          <cell r="E598">
            <v>26.623721755590399</v>
          </cell>
          <cell r="F598">
            <v>7.7338348070611902</v>
          </cell>
        </row>
        <row r="599">
          <cell r="A599" t="str">
            <v>NM_001013953</v>
          </cell>
          <cell r="B599">
            <v>0</v>
          </cell>
          <cell r="C599">
            <v>0</v>
          </cell>
          <cell r="D599">
            <v>0</v>
          </cell>
          <cell r="E599">
            <v>0</v>
          </cell>
          <cell r="F599">
            <v>0</v>
          </cell>
        </row>
        <row r="600">
          <cell r="A600" t="str">
            <v>NM_001007695</v>
          </cell>
          <cell r="B600">
            <v>0</v>
          </cell>
          <cell r="C600">
            <v>3.4469671562485101E-2</v>
          </cell>
          <cell r="D600">
            <v>5.69218640245799</v>
          </cell>
          <cell r="E600">
            <v>0</v>
          </cell>
          <cell r="F600">
            <v>1.9741987493970099</v>
          </cell>
        </row>
        <row r="601">
          <cell r="A601" t="str">
            <v>NM_021754</v>
          </cell>
          <cell r="B601">
            <v>5.3013503087568301</v>
          </cell>
          <cell r="C601">
            <v>8.1366197581078996</v>
          </cell>
          <cell r="D601">
            <v>6.8238090990885301</v>
          </cell>
          <cell r="E601">
            <v>6.4542774605364297</v>
          </cell>
          <cell r="F601">
            <v>6.4244548528357299</v>
          </cell>
        </row>
        <row r="602">
          <cell r="A602" t="str">
            <v>NM_001100534</v>
          </cell>
          <cell r="B602">
            <v>597.87973341196903</v>
          </cell>
          <cell r="C602">
            <v>552.898270393752</v>
          </cell>
          <cell r="D602">
            <v>596.54599378423302</v>
          </cell>
          <cell r="E602">
            <v>426.34256350725298</v>
          </cell>
          <cell r="F602">
            <v>391.93274644012098</v>
          </cell>
        </row>
        <row r="603">
          <cell r="A603" t="str">
            <v>NM_001191677</v>
          </cell>
          <cell r="B603">
            <v>3.8163603937312001</v>
          </cell>
          <cell r="C603">
            <v>3.7111130742636398</v>
          </cell>
          <cell r="D603">
            <v>3.2346044328553898</v>
          </cell>
          <cell r="E603">
            <v>0</v>
          </cell>
          <cell r="F603">
            <v>0.150512288179868</v>
          </cell>
        </row>
        <row r="604">
          <cell r="A604" t="str">
            <v>NM_001014168</v>
          </cell>
          <cell r="B604">
            <v>24.5791952980803</v>
          </cell>
          <cell r="C604">
            <v>29.900253197983002</v>
          </cell>
          <cell r="D604">
            <v>11.713278430481299</v>
          </cell>
          <cell r="E604">
            <v>18.265062943743899</v>
          </cell>
          <cell r="F604">
            <v>28.7793676543901</v>
          </cell>
        </row>
        <row r="605">
          <cell r="A605" t="str">
            <v>NM_001271791</v>
          </cell>
          <cell r="B605">
            <v>3.2698547682056298</v>
          </cell>
          <cell r="C605">
            <v>2.4646434470090099</v>
          </cell>
          <cell r="D605">
            <v>1.5857203429917699</v>
          </cell>
          <cell r="E605">
            <v>4.5537332308760696</v>
          </cell>
          <cell r="F605">
            <v>2.8735889929099598</v>
          </cell>
        </row>
        <row r="606">
          <cell r="A606" t="str">
            <v>NM_001017450</v>
          </cell>
          <cell r="B606">
            <v>0</v>
          </cell>
          <cell r="C606">
            <v>0</v>
          </cell>
          <cell r="D606">
            <v>0</v>
          </cell>
          <cell r="E606">
            <v>0</v>
          </cell>
          <cell r="F606">
            <v>0</v>
          </cell>
        </row>
        <row r="607">
          <cell r="A607" t="str">
            <v>NM_001109311</v>
          </cell>
          <cell r="B607">
            <v>0</v>
          </cell>
          <cell r="C607">
            <v>0</v>
          </cell>
          <cell r="D607">
            <v>0</v>
          </cell>
          <cell r="E607">
            <v>0</v>
          </cell>
          <cell r="F607">
            <v>0</v>
          </cell>
        </row>
        <row r="608">
          <cell r="A608" t="str">
            <v>NM_001191587</v>
          </cell>
          <cell r="B608">
            <v>0.50823267736667199</v>
          </cell>
          <cell r="C608">
            <v>0.256163188747486</v>
          </cell>
          <cell r="D608">
            <v>0</v>
          </cell>
          <cell r="E608">
            <v>0.60889296733977805</v>
          </cell>
          <cell r="F608">
            <v>1.59081375921831</v>
          </cell>
        </row>
        <row r="609">
          <cell r="A609" t="str">
            <v>NM_012993</v>
          </cell>
          <cell r="B609">
            <v>50.703119395044297</v>
          </cell>
          <cell r="C609">
            <v>24.1834164143471</v>
          </cell>
          <cell r="D609">
            <v>18.0805178079124</v>
          </cell>
          <cell r="E609">
            <v>36.119134159099303</v>
          </cell>
          <cell r="F609">
            <v>21.6041791455186</v>
          </cell>
        </row>
        <row r="610">
          <cell r="A610" t="str">
            <v>NM_001004238</v>
          </cell>
          <cell r="B610">
            <v>21.5876388675496</v>
          </cell>
          <cell r="C610">
            <v>32.5398036901694</v>
          </cell>
          <cell r="D610">
            <v>25.7829427733529</v>
          </cell>
          <cell r="E610">
            <v>32.262845661708702</v>
          </cell>
          <cell r="F610">
            <v>23.5787807250429</v>
          </cell>
        </row>
        <row r="611">
          <cell r="A611" t="str">
            <v>NM_001105927</v>
          </cell>
          <cell r="B611">
            <v>5.4819020680906201</v>
          </cell>
          <cell r="C611">
            <v>5.8497031491104599</v>
          </cell>
          <cell r="D611">
            <v>3.0560191151209</v>
          </cell>
          <cell r="E611">
            <v>4.9935039072722196</v>
          </cell>
          <cell r="F611">
            <v>8.3857576511713496</v>
          </cell>
        </row>
        <row r="612">
          <cell r="A612" t="str">
            <v>NM_001110365</v>
          </cell>
          <cell r="B612">
            <v>20.105839678715999</v>
          </cell>
          <cell r="C612">
            <v>11.4136634249517</v>
          </cell>
          <cell r="D612">
            <v>24.0495288871528</v>
          </cell>
          <cell r="E612">
            <v>24.513168155769701</v>
          </cell>
          <cell r="F612">
            <v>17.555034991585998</v>
          </cell>
        </row>
        <row r="613">
          <cell r="A613" t="str">
            <v>NM_001106051</v>
          </cell>
          <cell r="B613">
            <v>72.270829943309806</v>
          </cell>
          <cell r="C613">
            <v>98.7960217449033</v>
          </cell>
          <cell r="D613">
            <v>40.981205207680901</v>
          </cell>
          <cell r="E613">
            <v>94.213026667724606</v>
          </cell>
          <cell r="F613">
            <v>40.603392902614601</v>
          </cell>
        </row>
        <row r="614">
          <cell r="A614" t="str">
            <v>NM_001106700</v>
          </cell>
          <cell r="B614">
            <v>42.562116035506897</v>
          </cell>
          <cell r="C614">
            <v>141.10638226193799</v>
          </cell>
          <cell r="D614">
            <v>156.75199507371099</v>
          </cell>
          <cell r="E614">
            <v>55.015172685700001</v>
          </cell>
          <cell r="F614">
            <v>28.756817507135001</v>
          </cell>
        </row>
        <row r="615">
          <cell r="A615" t="str">
            <v>NM_053311</v>
          </cell>
          <cell r="B615">
            <v>17.764202076222599</v>
          </cell>
          <cell r="C615">
            <v>12.515795686086999</v>
          </cell>
          <cell r="D615">
            <v>3.5075813857654299</v>
          </cell>
          <cell r="E615">
            <v>6.7132293183281098</v>
          </cell>
          <cell r="F615">
            <v>5.5415890833519796</v>
          </cell>
        </row>
        <row r="616">
          <cell r="A616" t="str">
            <v>NM_001108250</v>
          </cell>
          <cell r="B616">
            <v>5.52115296546524</v>
          </cell>
          <cell r="C616">
            <v>6.0778256506762798</v>
          </cell>
          <cell r="D616">
            <v>8.6705222480394895</v>
          </cell>
          <cell r="E616">
            <v>2.0399045782537</v>
          </cell>
          <cell r="F616">
            <v>5.0587922331738397</v>
          </cell>
        </row>
        <row r="617">
          <cell r="A617" t="str">
            <v>NM_001037153</v>
          </cell>
          <cell r="B617">
            <v>34.326361543779001</v>
          </cell>
          <cell r="C617">
            <v>25.893281217619698</v>
          </cell>
          <cell r="D617">
            <v>25.6026880134626</v>
          </cell>
          <cell r="E617">
            <v>37.044318601465697</v>
          </cell>
          <cell r="F617">
            <v>40.875192451703199</v>
          </cell>
        </row>
        <row r="618">
          <cell r="A618" t="str">
            <v>NM_198726</v>
          </cell>
          <cell r="B618">
            <v>7.6266808465885303</v>
          </cell>
          <cell r="C618">
            <v>6.0664170119507803</v>
          </cell>
          <cell r="D618">
            <v>7.9133555131596802</v>
          </cell>
          <cell r="E618">
            <v>6.5692081276784702</v>
          </cell>
          <cell r="F618">
            <v>3.3448728071573899</v>
          </cell>
        </row>
        <row r="619">
          <cell r="A619" t="str">
            <v>NM_001037656</v>
          </cell>
          <cell r="B619">
            <v>3.9139638003013699</v>
          </cell>
          <cell r="C619">
            <v>0.34951293582886001</v>
          </cell>
          <cell r="D619">
            <v>5.56140522478296</v>
          </cell>
          <cell r="E619">
            <v>1.6354321167887</v>
          </cell>
          <cell r="F619">
            <v>2.6497802276964002</v>
          </cell>
        </row>
        <row r="620">
          <cell r="A620" t="str">
            <v>NM_001106508</v>
          </cell>
          <cell r="B620">
            <v>0</v>
          </cell>
          <cell r="C620">
            <v>0</v>
          </cell>
          <cell r="D620">
            <v>0</v>
          </cell>
          <cell r="E620">
            <v>7.4367645344968702E-2</v>
          </cell>
          <cell r="F620">
            <v>0</v>
          </cell>
        </row>
        <row r="621">
          <cell r="A621" t="str">
            <v>NM_001270838</v>
          </cell>
          <cell r="B621">
            <v>1.8443531024764599</v>
          </cell>
          <cell r="C621">
            <v>2.5017110941734901</v>
          </cell>
          <cell r="D621">
            <v>4.3323103258994102</v>
          </cell>
          <cell r="E621">
            <v>2.4921034647886602</v>
          </cell>
          <cell r="F621">
            <v>4.5704267040988196</v>
          </cell>
        </row>
        <row r="622">
          <cell r="A622" t="str">
            <v>NM_175596</v>
          </cell>
          <cell r="B622">
            <v>0</v>
          </cell>
          <cell r="C622">
            <v>0.27450114932457198</v>
          </cell>
          <cell r="D622">
            <v>0.26656255684368402</v>
          </cell>
          <cell r="E622">
            <v>1.6679359168338601</v>
          </cell>
          <cell r="F622">
            <v>2.72377714771179E-3</v>
          </cell>
        </row>
        <row r="623">
          <cell r="A623" t="str">
            <v>NM_001271217</v>
          </cell>
          <cell r="B623">
            <v>1.44789007774902E-2</v>
          </cell>
          <cell r="C623">
            <v>0</v>
          </cell>
          <cell r="D623">
            <v>0</v>
          </cell>
          <cell r="E623">
            <v>0</v>
          </cell>
          <cell r="F623">
            <v>0</v>
          </cell>
        </row>
        <row r="624">
          <cell r="A624" t="str">
            <v>NM_080901</v>
          </cell>
          <cell r="B624">
            <v>0</v>
          </cell>
          <cell r="C624">
            <v>0</v>
          </cell>
          <cell r="D624">
            <v>0</v>
          </cell>
          <cell r="E624">
            <v>0</v>
          </cell>
          <cell r="F624">
            <v>0</v>
          </cell>
        </row>
        <row r="625">
          <cell r="A625" t="str">
            <v>NM_054002</v>
          </cell>
          <cell r="B625">
            <v>2.6120965637331199</v>
          </cell>
          <cell r="C625">
            <v>3.6610308559578399</v>
          </cell>
          <cell r="D625">
            <v>8.1071042123052308</v>
          </cell>
          <cell r="E625">
            <v>3.4326903969419602</v>
          </cell>
          <cell r="F625">
            <v>8.0923245119445806</v>
          </cell>
        </row>
        <row r="626">
          <cell r="A626" t="str">
            <v>NM_145672</v>
          </cell>
          <cell r="B626">
            <v>0</v>
          </cell>
          <cell r="C626">
            <v>2.8290600413740501</v>
          </cell>
          <cell r="D626">
            <v>1.24103274486254</v>
          </cell>
          <cell r="E626">
            <v>5.0767656430698298E-2</v>
          </cell>
          <cell r="F626">
            <v>0</v>
          </cell>
        </row>
        <row r="627">
          <cell r="A627" t="str">
            <v>NM_057122</v>
          </cell>
          <cell r="B627">
            <v>123.78398981541299</v>
          </cell>
          <cell r="C627">
            <v>93.947634368122195</v>
          </cell>
          <cell r="D627">
            <v>142.380633766447</v>
          </cell>
          <cell r="E627">
            <v>59.777124964040198</v>
          </cell>
          <cell r="F627">
            <v>75.213083309471102</v>
          </cell>
        </row>
        <row r="628">
          <cell r="A628" t="str">
            <v>NM_001007637</v>
          </cell>
          <cell r="B628">
            <v>8.4946548780561404</v>
          </cell>
          <cell r="C628">
            <v>6.3956008123970696</v>
          </cell>
          <cell r="D628">
            <v>28.1456057946667</v>
          </cell>
          <cell r="E628">
            <v>10.6762605707034</v>
          </cell>
          <cell r="F628">
            <v>7.0847157050970297</v>
          </cell>
        </row>
        <row r="629">
          <cell r="A629" t="str">
            <v>NM_001004245</v>
          </cell>
          <cell r="B629">
            <v>416.21879148431498</v>
          </cell>
          <cell r="C629">
            <v>342.18831220009997</v>
          </cell>
          <cell r="D629">
            <v>413.796868443878</v>
          </cell>
          <cell r="E629">
            <v>191.07586032574699</v>
          </cell>
          <cell r="F629">
            <v>330.62204832303797</v>
          </cell>
        </row>
        <row r="630">
          <cell r="A630" t="str">
            <v>NM_171992</v>
          </cell>
          <cell r="B630">
            <v>90.686806069490402</v>
          </cell>
          <cell r="C630">
            <v>78.726370317626802</v>
          </cell>
          <cell r="D630">
            <v>83.495330879583094</v>
          </cell>
          <cell r="E630">
            <v>60.124906757967501</v>
          </cell>
          <cell r="F630">
            <v>68.287305089150607</v>
          </cell>
        </row>
        <row r="631">
          <cell r="A631" t="str">
            <v>NR_031822</v>
          </cell>
          <cell r="B631">
            <v>0</v>
          </cell>
          <cell r="C631">
            <v>0</v>
          </cell>
          <cell r="D631">
            <v>0</v>
          </cell>
          <cell r="E631">
            <v>0</v>
          </cell>
          <cell r="F631">
            <v>0</v>
          </cell>
        </row>
        <row r="632">
          <cell r="A632" t="str">
            <v>NM_001261387</v>
          </cell>
          <cell r="B632">
            <v>1.46125589111807</v>
          </cell>
          <cell r="C632">
            <v>13.2157318912568</v>
          </cell>
          <cell r="D632">
            <v>0</v>
          </cell>
          <cell r="E632">
            <v>9.17699144449419</v>
          </cell>
          <cell r="F632">
            <v>5.7437930894209597</v>
          </cell>
        </row>
        <row r="633">
          <cell r="A633" t="str">
            <v>NM_001008963</v>
          </cell>
          <cell r="B633">
            <v>0</v>
          </cell>
          <cell r="C633">
            <v>0</v>
          </cell>
          <cell r="D633">
            <v>0</v>
          </cell>
          <cell r="E633">
            <v>0</v>
          </cell>
          <cell r="F633">
            <v>0</v>
          </cell>
        </row>
        <row r="634">
          <cell r="A634" t="str">
            <v>NM_001012188</v>
          </cell>
          <cell r="B634">
            <v>15.5998340750709</v>
          </cell>
          <cell r="C634">
            <v>29.218946725035799</v>
          </cell>
          <cell r="D634">
            <v>20.760306767503799</v>
          </cell>
          <cell r="E634">
            <v>17.7236083910757</v>
          </cell>
          <cell r="F634">
            <v>21.651698363308</v>
          </cell>
        </row>
        <row r="635">
          <cell r="A635" t="str">
            <v>NM_001008513</v>
          </cell>
          <cell r="B635">
            <v>0</v>
          </cell>
          <cell r="C635">
            <v>0</v>
          </cell>
          <cell r="D635">
            <v>0</v>
          </cell>
          <cell r="E635">
            <v>0</v>
          </cell>
          <cell r="F635">
            <v>0</v>
          </cell>
        </row>
        <row r="636">
          <cell r="A636" t="str">
            <v>NM_001289737</v>
          </cell>
          <cell r="B636">
            <v>1.15054857652764</v>
          </cell>
          <cell r="C636">
            <v>10.579006090092699</v>
          </cell>
          <cell r="D636">
            <v>0</v>
          </cell>
          <cell r="E636">
            <v>7.8710963946796104</v>
          </cell>
          <cell r="F636">
            <v>23.626315600378501</v>
          </cell>
        </row>
        <row r="637">
          <cell r="A637" t="str">
            <v>NM_001135757</v>
          </cell>
          <cell r="B637">
            <v>2.3365699297220601</v>
          </cell>
          <cell r="C637">
            <v>5.3349693832838803</v>
          </cell>
          <cell r="D637">
            <v>8.3785702968232698</v>
          </cell>
          <cell r="E637">
            <v>2.29376907489267</v>
          </cell>
          <cell r="F637">
            <v>7.7398212605356402</v>
          </cell>
        </row>
        <row r="638">
          <cell r="A638" t="str">
            <v>NM_001000413</v>
          </cell>
          <cell r="B638">
            <v>0</v>
          </cell>
          <cell r="C638">
            <v>0</v>
          </cell>
          <cell r="D638">
            <v>0</v>
          </cell>
          <cell r="E638">
            <v>0</v>
          </cell>
          <cell r="F638">
            <v>0</v>
          </cell>
        </row>
        <row r="639">
          <cell r="A639" t="str">
            <v>NM_001122975</v>
          </cell>
          <cell r="B639">
            <v>0</v>
          </cell>
          <cell r="C639">
            <v>0</v>
          </cell>
          <cell r="D639">
            <v>0</v>
          </cell>
          <cell r="E639">
            <v>0</v>
          </cell>
          <cell r="F639">
            <v>0</v>
          </cell>
        </row>
        <row r="640">
          <cell r="A640" t="str">
            <v>NM_013123</v>
          </cell>
          <cell r="B640">
            <v>2.59767659808641</v>
          </cell>
          <cell r="C640">
            <v>1.8009794328433899</v>
          </cell>
          <cell r="D640">
            <v>0.76863859272197599</v>
          </cell>
          <cell r="E640">
            <v>6.1817767803974304</v>
          </cell>
          <cell r="F640">
            <v>2.502119441329</v>
          </cell>
        </row>
        <row r="641">
          <cell r="A641" t="str">
            <v>NM_198732</v>
          </cell>
          <cell r="B641">
            <v>66.953479179154101</v>
          </cell>
          <cell r="C641">
            <v>76.9511152879967</v>
          </cell>
          <cell r="D641">
            <v>116.357814075148</v>
          </cell>
          <cell r="E641">
            <v>128.95398150795</v>
          </cell>
          <cell r="F641">
            <v>284.974824753696</v>
          </cell>
        </row>
        <row r="642">
          <cell r="A642" t="str">
            <v>NM_001107403</v>
          </cell>
          <cell r="B642">
            <v>4.0954637909162797</v>
          </cell>
          <cell r="C642">
            <v>5.8135342129768803</v>
          </cell>
          <cell r="D642">
            <v>12.1418455851234</v>
          </cell>
          <cell r="E642">
            <v>3.08060332487447</v>
          </cell>
          <cell r="F642">
            <v>6.22500750962464</v>
          </cell>
        </row>
        <row r="643">
          <cell r="A643" t="str">
            <v>NM_001012085</v>
          </cell>
          <cell r="B643">
            <v>14.1186443932654</v>
          </cell>
          <cell r="C643">
            <v>17.436410308427401</v>
          </cell>
          <cell r="D643">
            <v>13.768309624509801</v>
          </cell>
          <cell r="E643">
            <v>8.6142733470985302</v>
          </cell>
          <cell r="F643">
            <v>12.487963930628901</v>
          </cell>
        </row>
        <row r="644">
          <cell r="A644" t="str">
            <v>NM_001271210</v>
          </cell>
          <cell r="B644">
            <v>8.7702269274666893</v>
          </cell>
          <cell r="C644">
            <v>12.866867572196901</v>
          </cell>
          <cell r="D644">
            <v>6.0171714886042196</v>
          </cell>
          <cell r="E644">
            <v>12.3286794644099</v>
          </cell>
          <cell r="F644">
            <v>10.2185744266949</v>
          </cell>
        </row>
        <row r="645">
          <cell r="A645" t="str">
            <v>NM_001000437</v>
          </cell>
          <cell r="B645">
            <v>0</v>
          </cell>
          <cell r="C645">
            <v>0</v>
          </cell>
          <cell r="D645">
            <v>0</v>
          </cell>
          <cell r="E645">
            <v>0</v>
          </cell>
          <cell r="F645">
            <v>0</v>
          </cell>
        </row>
        <row r="646">
          <cell r="A646" t="str">
            <v>NM_001000788</v>
          </cell>
          <cell r="B646">
            <v>0</v>
          </cell>
          <cell r="C646">
            <v>0</v>
          </cell>
          <cell r="D646">
            <v>0</v>
          </cell>
          <cell r="E646">
            <v>0</v>
          </cell>
          <cell r="F646">
            <v>0</v>
          </cell>
        </row>
        <row r="647">
          <cell r="A647" t="str">
            <v>NM_001170566</v>
          </cell>
          <cell r="B647">
            <v>12.1846606185794</v>
          </cell>
          <cell r="C647">
            <v>10.3200004321085</v>
          </cell>
          <cell r="D647">
            <v>19.536394577320898</v>
          </cell>
          <cell r="E647">
            <v>14.1005785498447</v>
          </cell>
          <cell r="F647">
            <v>24.4399605720218</v>
          </cell>
        </row>
        <row r="648">
          <cell r="A648" t="str">
            <v>NM_017305</v>
          </cell>
          <cell r="B648">
            <v>12.8926282852306</v>
          </cell>
          <cell r="C648">
            <v>5.8705875075975698</v>
          </cell>
          <cell r="D648">
            <v>4.8018750257748799</v>
          </cell>
          <cell r="E648">
            <v>8.9122597218233093</v>
          </cell>
          <cell r="F648">
            <v>4.3294650260630299</v>
          </cell>
        </row>
        <row r="649">
          <cell r="A649" t="str">
            <v>NM_001130507</v>
          </cell>
          <cell r="B649">
            <v>0</v>
          </cell>
          <cell r="C649">
            <v>0</v>
          </cell>
          <cell r="D649">
            <v>0</v>
          </cell>
          <cell r="E649">
            <v>0</v>
          </cell>
          <cell r="F649">
            <v>0</v>
          </cell>
        </row>
        <row r="650">
          <cell r="A650" t="str">
            <v>NM_001107963</v>
          </cell>
          <cell r="B650">
            <v>1.52528653342625E-2</v>
          </cell>
          <cell r="C650">
            <v>0</v>
          </cell>
          <cell r="D650">
            <v>0</v>
          </cell>
          <cell r="E650">
            <v>0.68498444484504795</v>
          </cell>
          <cell r="F650">
            <v>1.33920772724006</v>
          </cell>
        </row>
        <row r="651">
          <cell r="A651" t="str">
            <v>NM_001106985</v>
          </cell>
          <cell r="B651">
            <v>5.2984765978380599</v>
          </cell>
          <cell r="C651">
            <v>17.749761817493599</v>
          </cell>
          <cell r="D651">
            <v>2.1056404682673402</v>
          </cell>
          <cell r="E651">
            <v>6.2635844506368201</v>
          </cell>
          <cell r="F651">
            <v>11.011307826354001</v>
          </cell>
        </row>
        <row r="652">
          <cell r="A652" t="str">
            <v>NM_001106837</v>
          </cell>
          <cell r="B652">
            <v>0</v>
          </cell>
          <cell r="C652">
            <v>0</v>
          </cell>
          <cell r="D652">
            <v>0</v>
          </cell>
          <cell r="E652">
            <v>0</v>
          </cell>
          <cell r="F652">
            <v>0</v>
          </cell>
        </row>
        <row r="653">
          <cell r="A653" t="str">
            <v>NM_001009622</v>
          </cell>
          <cell r="B653">
            <v>27.570505995903599</v>
          </cell>
          <cell r="C653">
            <v>31.8831942865224</v>
          </cell>
          <cell r="D653">
            <v>26.238623027444198</v>
          </cell>
          <cell r="E653">
            <v>32.496142052923197</v>
          </cell>
          <cell r="F653">
            <v>76.525973645944504</v>
          </cell>
        </row>
        <row r="654">
          <cell r="A654" t="str">
            <v>NM_133537</v>
          </cell>
          <cell r="B654">
            <v>0</v>
          </cell>
          <cell r="C654">
            <v>0</v>
          </cell>
          <cell r="D654">
            <v>0</v>
          </cell>
          <cell r="E654">
            <v>0</v>
          </cell>
          <cell r="F654">
            <v>0</v>
          </cell>
        </row>
        <row r="655">
          <cell r="A655" t="str">
            <v>NM_001108038</v>
          </cell>
          <cell r="B655">
            <v>1.9234279939680901</v>
          </cell>
          <cell r="C655">
            <v>4.8196792689755998E-2</v>
          </cell>
          <cell r="D655">
            <v>1.2871382942981999</v>
          </cell>
          <cell r="E655">
            <v>0.80067599907461595</v>
          </cell>
          <cell r="F655">
            <v>1.13094972433739</v>
          </cell>
        </row>
        <row r="656">
          <cell r="A656" t="str">
            <v>NM_031139</v>
          </cell>
          <cell r="B656">
            <v>16.335117169253898</v>
          </cell>
          <cell r="C656">
            <v>29.555386193178499</v>
          </cell>
          <cell r="D656">
            <v>39.631934923490498</v>
          </cell>
          <cell r="E656">
            <v>14.906915831577299</v>
          </cell>
          <cell r="F656">
            <v>44.686253430956903</v>
          </cell>
        </row>
        <row r="657">
          <cell r="A657" t="str">
            <v>NM_001012124</v>
          </cell>
          <cell r="B657">
            <v>3.8844552773787899E-2</v>
          </cell>
          <cell r="C657">
            <v>1.92990224852378</v>
          </cell>
          <cell r="D657">
            <v>3.2923191111816498E-2</v>
          </cell>
          <cell r="E657">
            <v>0.133334025976932</v>
          </cell>
          <cell r="F657">
            <v>10.723371581816499</v>
          </cell>
        </row>
        <row r="658">
          <cell r="A658" t="str">
            <v>NM_001024891</v>
          </cell>
          <cell r="B658">
            <v>6.0286408925360098</v>
          </cell>
          <cell r="C658">
            <v>12.996679113215199</v>
          </cell>
          <cell r="D658">
            <v>1.83768139189882</v>
          </cell>
          <cell r="E658">
            <v>3.8724351182785002</v>
          </cell>
          <cell r="F658">
            <v>3.6602796107148698</v>
          </cell>
        </row>
        <row r="659">
          <cell r="A659" t="str">
            <v>NM_001037548</v>
          </cell>
          <cell r="B659">
            <v>0</v>
          </cell>
          <cell r="C659">
            <v>0</v>
          </cell>
          <cell r="D659">
            <v>0</v>
          </cell>
          <cell r="E659">
            <v>0</v>
          </cell>
          <cell r="F659">
            <v>0</v>
          </cell>
        </row>
        <row r="660">
          <cell r="A660" t="str">
            <v>NM_203410</v>
          </cell>
          <cell r="B660">
            <v>525.06669044511</v>
          </cell>
          <cell r="C660">
            <v>1328.1967678189501</v>
          </cell>
          <cell r="D660">
            <v>927.89598907493905</v>
          </cell>
          <cell r="E660">
            <v>1041.5115565284</v>
          </cell>
          <cell r="F660">
            <v>948.50563286393401</v>
          </cell>
        </row>
        <row r="661">
          <cell r="A661" t="str">
            <v>NM_001127490</v>
          </cell>
          <cell r="B661">
            <v>1.3805174187884</v>
          </cell>
          <cell r="C661">
            <v>0.937446150541835</v>
          </cell>
          <cell r="D661">
            <v>0.60730534628787103</v>
          </cell>
          <cell r="E661">
            <v>0.72691779617871699</v>
          </cell>
          <cell r="F661">
            <v>9.4138031266372199E-2</v>
          </cell>
        </row>
        <row r="662">
          <cell r="A662" t="str">
            <v>NM_153300</v>
          </cell>
          <cell r="B662">
            <v>50.325779444900398</v>
          </cell>
          <cell r="C662">
            <v>76.549819422285793</v>
          </cell>
          <cell r="D662">
            <v>80.7308673106605</v>
          </cell>
          <cell r="E662">
            <v>85.332260997195803</v>
          </cell>
          <cell r="F662">
            <v>47.196066548669798</v>
          </cell>
        </row>
        <row r="663">
          <cell r="A663" t="str">
            <v>NM_031350</v>
          </cell>
          <cell r="B663">
            <v>11.3008495051266</v>
          </cell>
          <cell r="C663">
            <v>22.2904292404451</v>
          </cell>
          <cell r="D663">
            <v>27.463718282589799</v>
          </cell>
          <cell r="E663">
            <v>4.0188039456658098</v>
          </cell>
          <cell r="F663">
            <v>20.081409345897999</v>
          </cell>
        </row>
        <row r="664">
          <cell r="A664" t="str">
            <v>NM_001134617</v>
          </cell>
          <cell r="B664">
            <v>0</v>
          </cell>
          <cell r="C664">
            <v>0</v>
          </cell>
          <cell r="D664">
            <v>0</v>
          </cell>
          <cell r="E664">
            <v>0</v>
          </cell>
          <cell r="F664">
            <v>0</v>
          </cell>
        </row>
        <row r="665">
          <cell r="A665" t="str">
            <v>NM_001000075</v>
          </cell>
          <cell r="B665">
            <v>0</v>
          </cell>
          <cell r="C665">
            <v>0</v>
          </cell>
          <cell r="D665">
            <v>0</v>
          </cell>
          <cell r="E665">
            <v>0</v>
          </cell>
          <cell r="F665">
            <v>0</v>
          </cell>
        </row>
        <row r="666">
          <cell r="A666" t="str">
            <v>NM_001000931</v>
          </cell>
          <cell r="B666">
            <v>0</v>
          </cell>
          <cell r="C666">
            <v>0</v>
          </cell>
          <cell r="D666">
            <v>0</v>
          </cell>
          <cell r="E666">
            <v>0</v>
          </cell>
          <cell r="F666">
            <v>0</v>
          </cell>
        </row>
        <row r="667">
          <cell r="A667" t="str">
            <v>NM_013096</v>
          </cell>
          <cell r="B667">
            <v>127.36722111052499</v>
          </cell>
          <cell r="C667">
            <v>1255.9466757673699</v>
          </cell>
          <cell r="D667">
            <v>145.74833712059899</v>
          </cell>
          <cell r="E667">
            <v>34.564367977226297</v>
          </cell>
          <cell r="F667">
            <v>2.1145743219600299</v>
          </cell>
        </row>
        <row r="668">
          <cell r="A668" t="str">
            <v>NM_001276707</v>
          </cell>
          <cell r="B668">
            <v>9.9479825569830407</v>
          </cell>
          <cell r="C668">
            <v>2.53262550959868</v>
          </cell>
          <cell r="D668">
            <v>10.254994715582299</v>
          </cell>
          <cell r="E668">
            <v>3.4539205424670598</v>
          </cell>
          <cell r="F668">
            <v>8.9346671878224608</v>
          </cell>
        </row>
        <row r="669">
          <cell r="A669" t="str">
            <v>NM_001170685</v>
          </cell>
          <cell r="B669">
            <v>0</v>
          </cell>
          <cell r="C669">
            <v>0</v>
          </cell>
          <cell r="D669">
            <v>0</v>
          </cell>
          <cell r="E669">
            <v>0.62337830124472304</v>
          </cell>
          <cell r="F669">
            <v>0</v>
          </cell>
        </row>
        <row r="670">
          <cell r="A670" t="str">
            <v>NM_001127302</v>
          </cell>
          <cell r="B670">
            <v>4.1692052954948</v>
          </cell>
          <cell r="C670">
            <v>3.2738412069576901</v>
          </cell>
          <cell r="D670">
            <v>18.567535207645498</v>
          </cell>
          <cell r="E670">
            <v>3.8598401307569001</v>
          </cell>
          <cell r="F670">
            <v>9.0835863598416395</v>
          </cell>
        </row>
        <row r="671">
          <cell r="A671" t="str">
            <v>NM_053594</v>
          </cell>
          <cell r="B671">
            <v>7.34936321216545</v>
          </cell>
          <cell r="C671">
            <v>0.18082223271366499</v>
          </cell>
          <cell r="D671">
            <v>12.675086590943501</v>
          </cell>
          <cell r="E671">
            <v>3.1490306451899301</v>
          </cell>
          <cell r="F671">
            <v>2.10166744125367</v>
          </cell>
        </row>
        <row r="672">
          <cell r="A672" t="str">
            <v>NM_001106617</v>
          </cell>
          <cell r="B672">
            <v>6.6182291918124401</v>
          </cell>
          <cell r="C672">
            <v>11.097749384221499</v>
          </cell>
          <cell r="D672">
            <v>11.7071416660176</v>
          </cell>
          <cell r="E672">
            <v>11.2436601157415</v>
          </cell>
          <cell r="F672">
            <v>7.6799942309454696</v>
          </cell>
        </row>
        <row r="673">
          <cell r="A673" t="str">
            <v>NM_001039007</v>
          </cell>
          <cell r="B673">
            <v>0</v>
          </cell>
          <cell r="C673">
            <v>0</v>
          </cell>
          <cell r="D673">
            <v>0</v>
          </cell>
          <cell r="E673">
            <v>0</v>
          </cell>
          <cell r="F673">
            <v>0</v>
          </cell>
        </row>
        <row r="674">
          <cell r="A674" t="str">
            <v>NM_001101828</v>
          </cell>
          <cell r="B674">
            <v>0</v>
          </cell>
          <cell r="C674">
            <v>0</v>
          </cell>
          <cell r="D674">
            <v>0</v>
          </cell>
          <cell r="E674">
            <v>0</v>
          </cell>
          <cell r="F674">
            <v>7.7331814302354598E-2</v>
          </cell>
        </row>
        <row r="675">
          <cell r="A675" t="str">
            <v>NM_057204</v>
          </cell>
          <cell r="B675">
            <v>4.0953764791368004</v>
          </cell>
          <cell r="C675">
            <v>7.1887304890966197</v>
          </cell>
          <cell r="D675">
            <v>7.2716465621460697</v>
          </cell>
          <cell r="E675">
            <v>5.0631763208939304</v>
          </cell>
          <cell r="F675">
            <v>13.9699808521416</v>
          </cell>
        </row>
        <row r="676">
          <cell r="A676" t="str">
            <v>NM_133294</v>
          </cell>
          <cell r="B676">
            <v>0</v>
          </cell>
          <cell r="C676">
            <v>4.3980115597546901E-2</v>
          </cell>
          <cell r="D676">
            <v>4.6907463224045696</v>
          </cell>
          <cell r="E676">
            <v>0</v>
          </cell>
          <cell r="F676">
            <v>0</v>
          </cell>
        </row>
        <row r="677">
          <cell r="A677" t="str">
            <v>NM_001014261</v>
          </cell>
          <cell r="B677">
            <v>4.9578860795379903E-2</v>
          </cell>
          <cell r="C677">
            <v>0</v>
          </cell>
          <cell r="D677">
            <v>0.18909535227761901</v>
          </cell>
          <cell r="E677">
            <v>0.29781423963008302</v>
          </cell>
          <cell r="F677">
            <v>2.38305326883675E-2</v>
          </cell>
        </row>
        <row r="678">
          <cell r="A678" t="str">
            <v>NM_024162</v>
          </cell>
          <cell r="B678">
            <v>12.4207250319699</v>
          </cell>
          <cell r="C678">
            <v>16.7087225326711</v>
          </cell>
          <cell r="D678">
            <v>4.0220743049408796</v>
          </cell>
          <cell r="E678">
            <v>10.0093511418765</v>
          </cell>
          <cell r="F678">
            <v>2.6313551986635502</v>
          </cell>
        </row>
        <row r="679">
          <cell r="A679" t="str">
            <v>NM_001034919</v>
          </cell>
          <cell r="B679">
            <v>7.6556072955888599</v>
          </cell>
          <cell r="C679">
            <v>6.3682090846939001</v>
          </cell>
          <cell r="D679">
            <v>9.8962921028631907</v>
          </cell>
          <cell r="E679">
            <v>7.0406646212221196</v>
          </cell>
          <cell r="F679">
            <v>6.93109508513938</v>
          </cell>
        </row>
        <row r="680">
          <cell r="A680" t="str">
            <v>NM_001047950</v>
          </cell>
          <cell r="B680">
            <v>0</v>
          </cell>
          <cell r="C680">
            <v>0</v>
          </cell>
          <cell r="D680">
            <v>0</v>
          </cell>
          <cell r="E680">
            <v>0</v>
          </cell>
          <cell r="F680">
            <v>0</v>
          </cell>
        </row>
        <row r="681">
          <cell r="A681" t="str">
            <v>NM_001170436</v>
          </cell>
          <cell r="B681">
            <v>0.15734850641040499</v>
          </cell>
          <cell r="C681">
            <v>6.35568990606988E-3</v>
          </cell>
          <cell r="D681">
            <v>1.95164946024118E-2</v>
          </cell>
          <cell r="E681">
            <v>6.5865749704586696E-2</v>
          </cell>
          <cell r="F681">
            <v>6.1488616322825498E-2</v>
          </cell>
        </row>
        <row r="682">
          <cell r="A682" t="str">
            <v>NM_031771</v>
          </cell>
          <cell r="B682">
            <v>122.242084463681</v>
          </cell>
          <cell r="C682">
            <v>40.436476792739697</v>
          </cell>
          <cell r="D682">
            <v>70.5222912291987</v>
          </cell>
          <cell r="E682">
            <v>83.873874919396599</v>
          </cell>
          <cell r="F682">
            <v>157.404896825392</v>
          </cell>
        </row>
        <row r="683">
          <cell r="A683" t="str">
            <v>NM_001025749</v>
          </cell>
          <cell r="B683">
            <v>19.624273109342699</v>
          </cell>
          <cell r="C683">
            <v>33.957135841792798</v>
          </cell>
          <cell r="D683">
            <v>27.6819431638189</v>
          </cell>
          <cell r="E683">
            <v>30.529521095658701</v>
          </cell>
          <cell r="F683">
            <v>29.1745593222184</v>
          </cell>
        </row>
        <row r="684">
          <cell r="A684" t="str">
            <v>NM_001108500</v>
          </cell>
          <cell r="B684">
            <v>0.63278696509194698</v>
          </cell>
          <cell r="C684">
            <v>0.267165668649962</v>
          </cell>
          <cell r="D684">
            <v>2.6031977930069998</v>
          </cell>
          <cell r="E684">
            <v>1.1961975190754599</v>
          </cell>
          <cell r="F684">
            <v>0.26768831739350202</v>
          </cell>
        </row>
        <row r="685">
          <cell r="A685" t="str">
            <v>NM_019205</v>
          </cell>
          <cell r="B685">
            <v>0</v>
          </cell>
          <cell r="C685">
            <v>0</v>
          </cell>
          <cell r="D685">
            <v>0</v>
          </cell>
          <cell r="E685">
            <v>0</v>
          </cell>
          <cell r="F685">
            <v>0</v>
          </cell>
        </row>
        <row r="686">
          <cell r="A686" t="str">
            <v>NM_001099477</v>
          </cell>
          <cell r="B686">
            <v>0</v>
          </cell>
          <cell r="C686">
            <v>0</v>
          </cell>
          <cell r="D686">
            <v>0</v>
          </cell>
          <cell r="E686">
            <v>0</v>
          </cell>
          <cell r="F686">
            <v>0</v>
          </cell>
        </row>
        <row r="687">
          <cell r="A687" t="str">
            <v>NM_017295</v>
          </cell>
          <cell r="B687">
            <v>0</v>
          </cell>
          <cell r="C687">
            <v>0</v>
          </cell>
          <cell r="D687">
            <v>0</v>
          </cell>
          <cell r="E687">
            <v>0</v>
          </cell>
          <cell r="F687">
            <v>0</v>
          </cell>
        </row>
        <row r="688">
          <cell r="A688" t="str">
            <v>NM_001000390</v>
          </cell>
          <cell r="B688">
            <v>0</v>
          </cell>
          <cell r="C688">
            <v>0</v>
          </cell>
          <cell r="D688">
            <v>0</v>
          </cell>
          <cell r="E688">
            <v>0</v>
          </cell>
          <cell r="F688">
            <v>0</v>
          </cell>
        </row>
        <row r="689">
          <cell r="A689" t="str">
            <v>NM_001127694</v>
          </cell>
          <cell r="B689">
            <v>0</v>
          </cell>
          <cell r="C689">
            <v>0</v>
          </cell>
          <cell r="D689">
            <v>0</v>
          </cell>
          <cell r="E689">
            <v>0.13442639591720301</v>
          </cell>
          <cell r="F689">
            <v>2.0915506463995501</v>
          </cell>
        </row>
        <row r="690">
          <cell r="A690" t="str">
            <v>NM_080882</v>
          </cell>
          <cell r="B690">
            <v>0.85108788632684396</v>
          </cell>
          <cell r="C690">
            <v>0</v>
          </cell>
          <cell r="D690">
            <v>0</v>
          </cell>
          <cell r="E690">
            <v>0</v>
          </cell>
          <cell r="F690">
            <v>0.18181474362625</v>
          </cell>
        </row>
        <row r="691">
          <cell r="A691" t="str">
            <v>NM_031620</v>
          </cell>
          <cell r="B691">
            <v>5.2916241502434902</v>
          </cell>
          <cell r="C691">
            <v>0.764375688196823</v>
          </cell>
          <cell r="D691">
            <v>0.176313822299248</v>
          </cell>
          <cell r="E691">
            <v>1.1380088201140699</v>
          </cell>
          <cell r="F691">
            <v>2.97050343043531</v>
          </cell>
        </row>
        <row r="692">
          <cell r="A692" t="str">
            <v>NM_134465</v>
          </cell>
          <cell r="B692">
            <v>0.84746172797158104</v>
          </cell>
          <cell r="C692">
            <v>1.26312559488689</v>
          </cell>
          <cell r="D692">
            <v>1.9034337496423299</v>
          </cell>
          <cell r="E692">
            <v>1.76958967361933</v>
          </cell>
          <cell r="F692">
            <v>3.76789709970816</v>
          </cell>
        </row>
        <row r="693">
          <cell r="A693" t="str">
            <v>NM_001004261</v>
          </cell>
          <cell r="B693">
            <v>15.723337335693399</v>
          </cell>
          <cell r="C693">
            <v>14.483776101681</v>
          </cell>
          <cell r="D693">
            <v>17.015513220567399</v>
          </cell>
          <cell r="E693">
            <v>8.8472231062753597</v>
          </cell>
          <cell r="F693">
            <v>19.9922459472191</v>
          </cell>
        </row>
        <row r="694">
          <cell r="A694" t="str">
            <v>NM_001107809</v>
          </cell>
          <cell r="B694">
            <v>6.0751658753817299</v>
          </cell>
          <cell r="C694">
            <v>11.391823669261299</v>
          </cell>
          <cell r="D694">
            <v>2.1171561474672198</v>
          </cell>
          <cell r="E694">
            <v>6.1421237089746503</v>
          </cell>
          <cell r="F694">
            <v>8.2384578803888306</v>
          </cell>
        </row>
        <row r="695">
          <cell r="A695" t="str">
            <v>NM_138890</v>
          </cell>
          <cell r="B695">
            <v>452.98437807850399</v>
          </cell>
          <cell r="C695">
            <v>285.889001636106</v>
          </cell>
          <cell r="D695">
            <v>435.95050450910901</v>
          </cell>
          <cell r="E695">
            <v>530.66166219896604</v>
          </cell>
          <cell r="F695">
            <v>541.414217696837</v>
          </cell>
        </row>
        <row r="696">
          <cell r="A696" t="str">
            <v>NM_001108929</v>
          </cell>
          <cell r="B696">
            <v>0</v>
          </cell>
          <cell r="C696">
            <v>0</v>
          </cell>
          <cell r="D696">
            <v>0</v>
          </cell>
          <cell r="E696">
            <v>0</v>
          </cell>
          <cell r="F696">
            <v>0</v>
          </cell>
        </row>
        <row r="697">
          <cell r="A697" t="str">
            <v>NM_001000158</v>
          </cell>
          <cell r="B697">
            <v>0</v>
          </cell>
          <cell r="C697">
            <v>0</v>
          </cell>
          <cell r="D697">
            <v>0</v>
          </cell>
          <cell r="E697">
            <v>0</v>
          </cell>
          <cell r="F697">
            <v>0</v>
          </cell>
        </row>
        <row r="698">
          <cell r="A698" t="str">
            <v>NM_001271143</v>
          </cell>
          <cell r="B698">
            <v>85.258023225285399</v>
          </cell>
          <cell r="C698">
            <v>37.587505147467397</v>
          </cell>
          <cell r="D698">
            <v>89.319494170822296</v>
          </cell>
          <cell r="E698">
            <v>63.246680842345903</v>
          </cell>
          <cell r="F698">
            <v>55.293322853955303</v>
          </cell>
        </row>
        <row r="699">
          <cell r="A699" t="str">
            <v>NM_001012146</v>
          </cell>
          <cell r="B699">
            <v>1.6490663602184801</v>
          </cell>
          <cell r="C699">
            <v>0.71839618453227605</v>
          </cell>
          <cell r="D699">
            <v>1.2068381838228399</v>
          </cell>
          <cell r="E699">
            <v>0.66682376579936398</v>
          </cell>
          <cell r="F699">
            <v>0.26102965212873103</v>
          </cell>
        </row>
        <row r="700">
          <cell r="A700" t="str">
            <v>NM_001109579</v>
          </cell>
          <cell r="B700">
            <v>0</v>
          </cell>
          <cell r="C700">
            <v>0</v>
          </cell>
          <cell r="D700">
            <v>0</v>
          </cell>
          <cell r="E700">
            <v>0</v>
          </cell>
          <cell r="F700">
            <v>1.52975067448887</v>
          </cell>
        </row>
        <row r="701">
          <cell r="A701" t="str">
            <v>NM_001008524</v>
          </cell>
          <cell r="B701">
            <v>71.751897031446006</v>
          </cell>
          <cell r="C701">
            <v>11.8179447782961</v>
          </cell>
          <cell r="D701">
            <v>43.189157726333903</v>
          </cell>
          <cell r="E701">
            <v>31.136845709910901</v>
          </cell>
          <cell r="F701">
            <v>56.042288450115997</v>
          </cell>
        </row>
        <row r="702">
          <cell r="A702" t="str">
            <v>NM_019325</v>
          </cell>
          <cell r="B702">
            <v>0</v>
          </cell>
          <cell r="C702">
            <v>0</v>
          </cell>
          <cell r="D702">
            <v>0</v>
          </cell>
          <cell r="E702">
            <v>0</v>
          </cell>
          <cell r="F702">
            <v>0</v>
          </cell>
        </row>
        <row r="703">
          <cell r="A703" t="str">
            <v>NM_023967</v>
          </cell>
          <cell r="B703">
            <v>0.89407212301001804</v>
          </cell>
          <cell r="C703">
            <v>0.18130578266743799</v>
          </cell>
          <cell r="D703">
            <v>0</v>
          </cell>
          <cell r="E703">
            <v>2.87057424690415</v>
          </cell>
          <cell r="F703">
            <v>0.39758622972320401</v>
          </cell>
        </row>
        <row r="704">
          <cell r="A704" t="str">
            <v>NM_001105741</v>
          </cell>
          <cell r="B704">
            <v>0</v>
          </cell>
          <cell r="C704">
            <v>0</v>
          </cell>
          <cell r="D704">
            <v>0</v>
          </cell>
          <cell r="E704">
            <v>0</v>
          </cell>
          <cell r="F704">
            <v>0</v>
          </cell>
        </row>
        <row r="705">
          <cell r="A705" t="str">
            <v>NM_022676</v>
          </cell>
          <cell r="B705">
            <v>14.1645134094846</v>
          </cell>
          <cell r="C705">
            <v>27.0630509966389</v>
          </cell>
          <cell r="D705">
            <v>28.7226757469417</v>
          </cell>
          <cell r="E705">
            <v>41.310435376110497</v>
          </cell>
          <cell r="F705">
            <v>37.8840503006017</v>
          </cell>
        </row>
        <row r="706">
          <cell r="A706" t="str">
            <v>NM_001107487</v>
          </cell>
          <cell r="B706">
            <v>0</v>
          </cell>
          <cell r="C706">
            <v>1.2894025182444801E-2</v>
          </cell>
          <cell r="D706">
            <v>6.0182637671961903</v>
          </cell>
          <cell r="E706">
            <v>9.1978062068240103</v>
          </cell>
          <cell r="F706">
            <v>2.4399975199516</v>
          </cell>
        </row>
        <row r="707">
          <cell r="A707" t="str">
            <v>NM_001108509</v>
          </cell>
          <cell r="B707">
            <v>0</v>
          </cell>
          <cell r="C707">
            <v>0</v>
          </cell>
          <cell r="D707">
            <v>0</v>
          </cell>
          <cell r="E707">
            <v>0</v>
          </cell>
          <cell r="F707">
            <v>0</v>
          </cell>
        </row>
        <row r="708">
          <cell r="A708" t="str">
            <v>NM_022607</v>
          </cell>
          <cell r="B708">
            <v>11.762509944125</v>
          </cell>
          <cell r="C708">
            <v>43.163697388320998</v>
          </cell>
          <cell r="D708">
            <v>36.174666596015498</v>
          </cell>
          <cell r="E708">
            <v>28.073767422993299</v>
          </cell>
          <cell r="F708">
            <v>36.489344001567702</v>
          </cell>
        </row>
        <row r="709">
          <cell r="A709" t="str">
            <v>NM_001105812</v>
          </cell>
          <cell r="B709">
            <v>2.5158547444003299</v>
          </cell>
          <cell r="C709">
            <v>5.2975221721284598</v>
          </cell>
          <cell r="D709">
            <v>1.1576997715503801</v>
          </cell>
          <cell r="E709">
            <v>0.70461253470156104</v>
          </cell>
          <cell r="F709">
            <v>0.22258772055776699</v>
          </cell>
        </row>
        <row r="710">
          <cell r="A710" t="str">
            <v>NM_001008508</v>
          </cell>
          <cell r="B710">
            <v>8.6469809022118795</v>
          </cell>
          <cell r="C710">
            <v>24.815181933788899</v>
          </cell>
          <cell r="D710">
            <v>45.939568234576598</v>
          </cell>
          <cell r="E710">
            <v>7.3689950452284601</v>
          </cell>
          <cell r="F710">
            <v>25.464755099693399</v>
          </cell>
        </row>
        <row r="711">
          <cell r="A711" t="str">
            <v>NM_001024291</v>
          </cell>
          <cell r="B711">
            <v>0</v>
          </cell>
          <cell r="C711">
            <v>0</v>
          </cell>
          <cell r="D711">
            <v>0</v>
          </cell>
          <cell r="E711">
            <v>0</v>
          </cell>
          <cell r="F711">
            <v>0</v>
          </cell>
        </row>
        <row r="712">
          <cell r="A712" t="str">
            <v>NM_001024884</v>
          </cell>
          <cell r="B712">
            <v>4.3798438423090398E-2</v>
          </cell>
          <cell r="C712">
            <v>0</v>
          </cell>
          <cell r="D712">
            <v>0</v>
          </cell>
          <cell r="E712">
            <v>8.5191675589495502E-2</v>
          </cell>
          <cell r="F712">
            <v>9.2629327255698904E-2</v>
          </cell>
        </row>
        <row r="713">
          <cell r="A713" t="str">
            <v>NM_001109293</v>
          </cell>
          <cell r="B713">
            <v>7.0618740150791304</v>
          </cell>
          <cell r="C713">
            <v>14.7529916753849</v>
          </cell>
          <cell r="D713">
            <v>36.022106356370301</v>
          </cell>
          <cell r="E713">
            <v>7.8205183501296496</v>
          </cell>
          <cell r="F713">
            <v>7.8267374485046304</v>
          </cell>
        </row>
        <row r="714">
          <cell r="A714" t="str">
            <v>NM_031578</v>
          </cell>
          <cell r="B714">
            <v>3.7589966980823202</v>
          </cell>
          <cell r="C714">
            <v>12.5620814269453</v>
          </cell>
          <cell r="D714">
            <v>15.841073367650001</v>
          </cell>
          <cell r="E714">
            <v>9.3043848317196591</v>
          </cell>
          <cell r="F714">
            <v>10.646420209233799</v>
          </cell>
        </row>
        <row r="715">
          <cell r="A715" t="str">
            <v>NM_001037768</v>
          </cell>
          <cell r="B715">
            <v>6.1372747426958902</v>
          </cell>
          <cell r="C715">
            <v>11.7514739237395</v>
          </cell>
          <cell r="D715">
            <v>6.2236416185678003</v>
          </cell>
          <cell r="E715">
            <v>8.6786457552446805</v>
          </cell>
          <cell r="F715">
            <v>8.5442089072782199</v>
          </cell>
        </row>
        <row r="716">
          <cell r="A716" t="str">
            <v>NM_133286</v>
          </cell>
          <cell r="B716">
            <v>0</v>
          </cell>
          <cell r="C716">
            <v>0</v>
          </cell>
          <cell r="D716">
            <v>0</v>
          </cell>
          <cell r="E716">
            <v>0</v>
          </cell>
          <cell r="F716">
            <v>0</v>
          </cell>
        </row>
        <row r="717">
          <cell r="A717" t="str">
            <v>NM_001301151</v>
          </cell>
          <cell r="B717">
            <v>0</v>
          </cell>
          <cell r="C717">
            <v>0</v>
          </cell>
          <cell r="D717">
            <v>0</v>
          </cell>
          <cell r="E717">
            <v>0</v>
          </cell>
          <cell r="F717">
            <v>0</v>
          </cell>
        </row>
        <row r="718">
          <cell r="A718" t="str">
            <v>NM_001105830</v>
          </cell>
          <cell r="B718">
            <v>7.9373665245063796</v>
          </cell>
          <cell r="C718">
            <v>15.065940314186101</v>
          </cell>
          <cell r="D718">
            <v>14.332319352472901</v>
          </cell>
          <cell r="E718">
            <v>6.8386782068458398</v>
          </cell>
          <cell r="F718">
            <v>10.250575597180299</v>
          </cell>
        </row>
        <row r="719">
          <cell r="A719" t="str">
            <v>NM_138543</v>
          </cell>
          <cell r="B719">
            <v>12.206702694631399</v>
          </cell>
          <cell r="C719">
            <v>3.7048715817200399</v>
          </cell>
          <cell r="D719">
            <v>8.3832728604351008</v>
          </cell>
          <cell r="E719">
            <v>2.3699134922340801</v>
          </cell>
          <cell r="F719">
            <v>7.1108172892737</v>
          </cell>
        </row>
        <row r="720">
          <cell r="A720" t="str">
            <v>NM_001013132</v>
          </cell>
          <cell r="B720">
            <v>0</v>
          </cell>
          <cell r="C720">
            <v>0.71667256319676198</v>
          </cell>
          <cell r="D720">
            <v>0</v>
          </cell>
          <cell r="E720">
            <v>1.1854751830246499</v>
          </cell>
          <cell r="F720">
            <v>1.5040371198687501</v>
          </cell>
        </row>
        <row r="721">
          <cell r="A721" t="str">
            <v>NM_001037369</v>
          </cell>
          <cell r="B721">
            <v>0</v>
          </cell>
          <cell r="C721">
            <v>0</v>
          </cell>
          <cell r="D721">
            <v>0</v>
          </cell>
          <cell r="E721">
            <v>0</v>
          </cell>
          <cell r="F721">
            <v>0</v>
          </cell>
        </row>
        <row r="722">
          <cell r="A722" t="str">
            <v>NM_001108502</v>
          </cell>
          <cell r="B722">
            <v>0</v>
          </cell>
          <cell r="C722">
            <v>0</v>
          </cell>
          <cell r="D722">
            <v>0</v>
          </cell>
          <cell r="E722">
            <v>0</v>
          </cell>
          <cell r="F722">
            <v>9.0567742777708706E-3</v>
          </cell>
        </row>
        <row r="723">
          <cell r="A723" t="str">
            <v>NM_001127531</v>
          </cell>
          <cell r="B723">
            <v>12.4033126891563</v>
          </cell>
          <cell r="C723">
            <v>14.881527987511999</v>
          </cell>
          <cell r="D723">
            <v>2.2448747638995199</v>
          </cell>
          <cell r="E723">
            <v>34.288654894273698</v>
          </cell>
          <cell r="F723">
            <v>40.568987119140203</v>
          </cell>
        </row>
        <row r="724">
          <cell r="A724" t="str">
            <v>NM_001014028</v>
          </cell>
          <cell r="B724">
            <v>16.739846790008599</v>
          </cell>
          <cell r="C724">
            <v>0.66258825706328195</v>
          </cell>
          <cell r="D724">
            <v>3.9064662752149601</v>
          </cell>
          <cell r="E724">
            <v>19.7025155036374</v>
          </cell>
          <cell r="F724">
            <v>3.7025671158081601</v>
          </cell>
        </row>
        <row r="725">
          <cell r="A725" t="str">
            <v>NM_001003654</v>
          </cell>
          <cell r="B725">
            <v>0</v>
          </cell>
          <cell r="C725">
            <v>0</v>
          </cell>
          <cell r="D725">
            <v>0</v>
          </cell>
          <cell r="E725">
            <v>0.176229153557424</v>
          </cell>
          <cell r="F725">
            <v>2.1363808640280402</v>
          </cell>
        </row>
        <row r="726">
          <cell r="A726" t="str">
            <v>NM_019199</v>
          </cell>
          <cell r="B726">
            <v>0</v>
          </cell>
          <cell r="C726">
            <v>0</v>
          </cell>
          <cell r="D726">
            <v>0</v>
          </cell>
          <cell r="E726">
            <v>2.7697697032813301E-2</v>
          </cell>
          <cell r="F726">
            <v>3.1028443283770898E-2</v>
          </cell>
        </row>
        <row r="727">
          <cell r="A727" t="str">
            <v>NM_001191634</v>
          </cell>
          <cell r="B727">
            <v>9.9151025953152505</v>
          </cell>
          <cell r="C727">
            <v>9.7273200239929292</v>
          </cell>
          <cell r="D727">
            <v>4.6766389975108602</v>
          </cell>
          <cell r="E727">
            <v>20.045712383047999</v>
          </cell>
          <cell r="F727">
            <v>25.211014590298898</v>
          </cell>
        </row>
        <row r="728">
          <cell r="A728" t="str">
            <v>NR_031948</v>
          </cell>
          <cell r="B728">
            <v>0</v>
          </cell>
          <cell r="C728">
            <v>0</v>
          </cell>
          <cell r="D728">
            <v>0</v>
          </cell>
          <cell r="E728">
            <v>0</v>
          </cell>
          <cell r="F728">
            <v>0</v>
          </cell>
        </row>
        <row r="729">
          <cell r="A729" t="str">
            <v>NM_017282</v>
          </cell>
          <cell r="B729">
            <v>67.663746958933402</v>
          </cell>
          <cell r="C729">
            <v>88.679555456903202</v>
          </cell>
          <cell r="D729">
            <v>115.870353979005</v>
          </cell>
          <cell r="E729">
            <v>80.772309630358393</v>
          </cell>
          <cell r="F729">
            <v>111.228364377223</v>
          </cell>
        </row>
        <row r="730">
          <cell r="A730" t="str">
            <v>NM_001107164</v>
          </cell>
          <cell r="B730">
            <v>0.88639007568739403</v>
          </cell>
          <cell r="C730">
            <v>4.09555742704321</v>
          </cell>
          <cell r="D730">
            <v>0</v>
          </cell>
          <cell r="E730">
            <v>2.02835745620338E-2</v>
          </cell>
          <cell r="F730">
            <v>1.4599364500517999</v>
          </cell>
        </row>
        <row r="731">
          <cell r="A731" t="str">
            <v>NM_001000025</v>
          </cell>
          <cell r="B731">
            <v>0</v>
          </cell>
          <cell r="C731">
            <v>0</v>
          </cell>
          <cell r="D731">
            <v>0</v>
          </cell>
          <cell r="E731">
            <v>0</v>
          </cell>
          <cell r="F731">
            <v>0</v>
          </cell>
        </row>
        <row r="732">
          <cell r="A732" t="str">
            <v>NM_012596</v>
          </cell>
          <cell r="B732">
            <v>7.3566000247670196E-2</v>
          </cell>
          <cell r="C732">
            <v>0.103557129019457</v>
          </cell>
          <cell r="D732">
            <v>3.11758961364637E-2</v>
          </cell>
          <cell r="E732">
            <v>0.395607589325503</v>
          </cell>
          <cell r="F732">
            <v>0.20508898921985599</v>
          </cell>
        </row>
        <row r="733">
          <cell r="A733" t="str">
            <v>NM_001191630</v>
          </cell>
          <cell r="B733">
            <v>7.0753094963204699</v>
          </cell>
          <cell r="C733">
            <v>5.7904104102855998</v>
          </cell>
          <cell r="D733">
            <v>4.5623114163093996</v>
          </cell>
          <cell r="E733">
            <v>14.259781985673101</v>
          </cell>
          <cell r="F733">
            <v>0.62468654373911203</v>
          </cell>
        </row>
        <row r="734">
          <cell r="A734" t="str">
            <v>NM_001134623</v>
          </cell>
          <cell r="B734">
            <v>0.38697440851650899</v>
          </cell>
          <cell r="C734">
            <v>0.16021611092343499</v>
          </cell>
          <cell r="D734">
            <v>0</v>
          </cell>
          <cell r="E734">
            <v>8.9936345369847195E-2</v>
          </cell>
          <cell r="F734">
            <v>9.3001393575522603E-2</v>
          </cell>
        </row>
        <row r="735">
          <cell r="A735" t="str">
            <v>NM_138976</v>
          </cell>
          <cell r="B735">
            <v>23.031297888738099</v>
          </cell>
          <cell r="C735">
            <v>13.715178106182799</v>
          </cell>
          <cell r="D735">
            <v>25.478799812301201</v>
          </cell>
          <cell r="E735">
            <v>22.3591637704316</v>
          </cell>
          <cell r="F735">
            <v>12.6876782132258</v>
          </cell>
        </row>
        <row r="736">
          <cell r="A736" t="str">
            <v>NM_001191756</v>
          </cell>
          <cell r="B736">
            <v>2.4070748059311802</v>
          </cell>
          <cell r="C736">
            <v>1.78754386639283</v>
          </cell>
          <cell r="D736">
            <v>4.4086249969036304</v>
          </cell>
          <cell r="E736">
            <v>11.0012339586576</v>
          </cell>
          <cell r="F736">
            <v>0.69917604275390699</v>
          </cell>
        </row>
        <row r="737">
          <cell r="A737" t="str">
            <v>NM_001191105</v>
          </cell>
          <cell r="B737">
            <v>7.2797454427956501</v>
          </cell>
          <cell r="C737">
            <v>12.2815589862787</v>
          </cell>
          <cell r="D737">
            <v>0.65989734289431901</v>
          </cell>
          <cell r="E737">
            <v>15.990374955204899</v>
          </cell>
          <cell r="F737">
            <v>30.3876991748573</v>
          </cell>
        </row>
        <row r="738">
          <cell r="A738" t="str">
            <v>NM_022281</v>
          </cell>
          <cell r="B738">
            <v>0.53895490833026805</v>
          </cell>
          <cell r="C738">
            <v>0.51127098877444799</v>
          </cell>
          <cell r="D738">
            <v>0.33261992971190002</v>
          </cell>
          <cell r="E738">
            <v>0.31132081783897197</v>
          </cell>
          <cell r="F738">
            <v>0.18443945900438999</v>
          </cell>
        </row>
        <row r="739">
          <cell r="A739" t="str">
            <v>NM_001008510</v>
          </cell>
          <cell r="B739">
            <v>1.76999049732948</v>
          </cell>
          <cell r="C739">
            <v>6.3134907060843997</v>
          </cell>
          <cell r="D739">
            <v>0</v>
          </cell>
          <cell r="E739">
            <v>2.9598574514456102</v>
          </cell>
          <cell r="F739">
            <v>1.9414827722710799</v>
          </cell>
        </row>
        <row r="740">
          <cell r="A740" t="str">
            <v>NM_022958</v>
          </cell>
          <cell r="B740">
            <v>5.1283777492765497</v>
          </cell>
          <cell r="C740">
            <v>4.5975370919356902</v>
          </cell>
          <cell r="D740">
            <v>4.1705021288887201</v>
          </cell>
          <cell r="E740">
            <v>3.09315555116026</v>
          </cell>
          <cell r="F740">
            <v>5.92479326540915</v>
          </cell>
        </row>
        <row r="741">
          <cell r="A741" t="str">
            <v>NM_012655</v>
          </cell>
          <cell r="B741">
            <v>2.9349995688943702</v>
          </cell>
          <cell r="C741">
            <v>3.0296949335366801</v>
          </cell>
          <cell r="D741">
            <v>2.4061139907822202</v>
          </cell>
          <cell r="E741">
            <v>3.5619483651597301</v>
          </cell>
          <cell r="F741">
            <v>3.5934312966025299</v>
          </cell>
        </row>
        <row r="742">
          <cell r="A742" t="str">
            <v>NM_001106085</v>
          </cell>
          <cell r="B742">
            <v>85.403766290005606</v>
          </cell>
          <cell r="C742">
            <v>104.389101160682</v>
          </cell>
          <cell r="D742">
            <v>30.091864769666898</v>
          </cell>
          <cell r="E742">
            <v>106.761073963567</v>
          </cell>
          <cell r="F742">
            <v>42.992170326077797</v>
          </cell>
        </row>
        <row r="743">
          <cell r="A743" t="str">
            <v>NM_001000145</v>
          </cell>
          <cell r="B743">
            <v>0</v>
          </cell>
          <cell r="C743">
            <v>0</v>
          </cell>
          <cell r="D743">
            <v>0</v>
          </cell>
          <cell r="E743">
            <v>0</v>
          </cell>
          <cell r="F743">
            <v>0</v>
          </cell>
        </row>
        <row r="744">
          <cell r="A744" t="str">
            <v>NM_199391</v>
          </cell>
          <cell r="B744">
            <v>11.3086914097053</v>
          </cell>
          <cell r="C744">
            <v>8.0722663649286002</v>
          </cell>
          <cell r="D744">
            <v>12.4662818304064</v>
          </cell>
          <cell r="E744">
            <v>10.1564999702482</v>
          </cell>
          <cell r="F744">
            <v>2.5985138984434299</v>
          </cell>
        </row>
        <row r="745">
          <cell r="A745" t="str">
            <v>NM_001107626</v>
          </cell>
          <cell r="B745">
            <v>5.1797105311655303</v>
          </cell>
          <cell r="C745">
            <v>3.81362244812698</v>
          </cell>
          <cell r="D745">
            <v>3.4380528736065701</v>
          </cell>
          <cell r="E745">
            <v>4.2199226506754401</v>
          </cell>
          <cell r="F745">
            <v>2.8996217414905998</v>
          </cell>
        </row>
        <row r="746">
          <cell r="A746" t="str">
            <v>NM_001109024</v>
          </cell>
          <cell r="B746">
            <v>12.883679750116301</v>
          </cell>
          <cell r="C746">
            <v>30.6738657356955</v>
          </cell>
          <cell r="D746">
            <v>31.8438776593756</v>
          </cell>
          <cell r="E746">
            <v>12.341709972057499</v>
          </cell>
          <cell r="F746">
            <v>39.039098322445398</v>
          </cell>
        </row>
        <row r="747">
          <cell r="A747" t="str">
            <v>NM_031969</v>
          </cell>
          <cell r="B747">
            <v>278.26710898206397</v>
          </cell>
          <cell r="C747">
            <v>209.76134801886701</v>
          </cell>
          <cell r="D747">
            <v>143.23184702481601</v>
          </cell>
          <cell r="E747">
            <v>167.11702846631999</v>
          </cell>
          <cell r="F747">
            <v>137.259139087292</v>
          </cell>
        </row>
        <row r="748">
          <cell r="A748" t="str">
            <v>NM_001107802</v>
          </cell>
          <cell r="B748">
            <v>1.7909208675200701</v>
          </cell>
          <cell r="C748">
            <v>6.5008962018936103</v>
          </cell>
          <cell r="D748">
            <v>1.62381881876495</v>
          </cell>
          <cell r="E748">
            <v>2.71030997323806</v>
          </cell>
          <cell r="F748">
            <v>2.2087770802477502</v>
          </cell>
        </row>
        <row r="749">
          <cell r="A749" t="str">
            <v>NM_138842</v>
          </cell>
          <cell r="B749">
            <v>0</v>
          </cell>
          <cell r="C749">
            <v>2.97521210673291E-2</v>
          </cell>
          <cell r="D749">
            <v>0</v>
          </cell>
          <cell r="E749">
            <v>0</v>
          </cell>
          <cell r="F749">
            <v>0</v>
          </cell>
        </row>
        <row r="750">
          <cell r="A750" t="str">
            <v>NM_001024769</v>
          </cell>
          <cell r="B750">
            <v>7.3648780757128796</v>
          </cell>
          <cell r="C750">
            <v>13.7373712358915</v>
          </cell>
          <cell r="D750">
            <v>23.837209750780499</v>
          </cell>
          <cell r="E750">
            <v>11.337794062358</v>
          </cell>
          <cell r="F750">
            <v>3.5838295075380899</v>
          </cell>
        </row>
        <row r="751">
          <cell r="A751" t="str">
            <v>NM_001047883</v>
          </cell>
          <cell r="B751">
            <v>34.242268253883999</v>
          </cell>
          <cell r="C751">
            <v>43.839981354834897</v>
          </cell>
          <cell r="D751">
            <v>16.396330034501698</v>
          </cell>
          <cell r="E751">
            <v>13.9259407655932</v>
          </cell>
          <cell r="F751">
            <v>13.174366076938</v>
          </cell>
        </row>
        <row r="752">
          <cell r="A752" t="str">
            <v>NM_001106376</v>
          </cell>
          <cell r="B752">
            <v>0</v>
          </cell>
          <cell r="C752">
            <v>0</v>
          </cell>
          <cell r="D752">
            <v>0</v>
          </cell>
          <cell r="E752">
            <v>0</v>
          </cell>
          <cell r="F752">
            <v>0</v>
          </cell>
        </row>
        <row r="753">
          <cell r="A753" t="str">
            <v>NM_001077646</v>
          </cell>
          <cell r="B753">
            <v>7.5601025098491606E-2</v>
          </cell>
          <cell r="C753">
            <v>0.23251818715353001</v>
          </cell>
          <cell r="D753">
            <v>0</v>
          </cell>
          <cell r="E753">
            <v>3.0892941727760298E-3</v>
          </cell>
          <cell r="F753">
            <v>0.49143257021294401</v>
          </cell>
        </row>
        <row r="754">
          <cell r="A754" t="str">
            <v>NM_024367</v>
          </cell>
          <cell r="B754">
            <v>0</v>
          </cell>
          <cell r="C754">
            <v>0</v>
          </cell>
          <cell r="D754">
            <v>0</v>
          </cell>
          <cell r="E754">
            <v>0</v>
          </cell>
          <cell r="F754">
            <v>0</v>
          </cell>
        </row>
        <row r="755">
          <cell r="A755" t="str">
            <v>NM_001277235</v>
          </cell>
          <cell r="B755">
            <v>20.4401037045054</v>
          </cell>
          <cell r="C755">
            <v>36.033784482862799</v>
          </cell>
          <cell r="D755">
            <v>40.940023972561399</v>
          </cell>
          <cell r="E755">
            <v>44.503016014799996</v>
          </cell>
          <cell r="F755">
            <v>40.368184782948603</v>
          </cell>
        </row>
        <row r="756">
          <cell r="A756" t="str">
            <v>NM_021766</v>
          </cell>
          <cell r="B756">
            <v>121.268153320319</v>
          </cell>
          <cell r="C756">
            <v>72.770707992732497</v>
          </cell>
          <cell r="D756">
            <v>90.188617796927204</v>
          </cell>
          <cell r="E756">
            <v>51.272050748343602</v>
          </cell>
          <cell r="F756">
            <v>108.471923902976</v>
          </cell>
        </row>
        <row r="757">
          <cell r="A757" t="str">
            <v>NM_001011909</v>
          </cell>
          <cell r="B757">
            <v>3.1443828818475401</v>
          </cell>
          <cell r="C757">
            <v>4.1003000080174497E-2</v>
          </cell>
          <cell r="D757">
            <v>0.48964382842758503</v>
          </cell>
          <cell r="E757">
            <v>2.4079099445080199</v>
          </cell>
          <cell r="F757">
            <v>7.66927645841637E-2</v>
          </cell>
        </row>
        <row r="758">
          <cell r="A758" t="str">
            <v>NM_001109370</v>
          </cell>
          <cell r="B758">
            <v>0</v>
          </cell>
          <cell r="C758">
            <v>0</v>
          </cell>
          <cell r="D758">
            <v>0</v>
          </cell>
          <cell r="E758">
            <v>0</v>
          </cell>
          <cell r="F758">
            <v>0</v>
          </cell>
        </row>
        <row r="759">
          <cell r="A759" t="str">
            <v>NM_001009653</v>
          </cell>
          <cell r="B759">
            <v>11.941204088117701</v>
          </cell>
          <cell r="C759">
            <v>20.8934063519578</v>
          </cell>
          <cell r="D759">
            <v>5.0955524772852598</v>
          </cell>
          <cell r="E759">
            <v>6.0970677953077503</v>
          </cell>
          <cell r="F759">
            <v>6.8461831667736099</v>
          </cell>
        </row>
        <row r="760">
          <cell r="A760" t="str">
            <v>NM_001017443</v>
          </cell>
          <cell r="B760">
            <v>0</v>
          </cell>
          <cell r="C760">
            <v>0</v>
          </cell>
          <cell r="D760">
            <v>0</v>
          </cell>
          <cell r="E760">
            <v>0</v>
          </cell>
          <cell r="F760">
            <v>5.0767151740133201E-3</v>
          </cell>
        </row>
        <row r="761">
          <cell r="A761" t="str">
            <v>NM_001013433</v>
          </cell>
          <cell r="B761">
            <v>0.41326680627041301</v>
          </cell>
          <cell r="C761">
            <v>1.6825005917769</v>
          </cell>
          <cell r="D761">
            <v>4.7432328003726898</v>
          </cell>
          <cell r="E761">
            <v>5.9105806721851901E-2</v>
          </cell>
          <cell r="F761">
            <v>1.00423792405822</v>
          </cell>
        </row>
        <row r="762">
          <cell r="A762" t="str">
            <v>NM_001191973</v>
          </cell>
          <cell r="B762">
            <v>0</v>
          </cell>
          <cell r="C762">
            <v>0</v>
          </cell>
          <cell r="D762">
            <v>0</v>
          </cell>
          <cell r="E762">
            <v>0</v>
          </cell>
          <cell r="F762">
            <v>0</v>
          </cell>
        </row>
        <row r="763">
          <cell r="A763" t="str">
            <v>NM_022681</v>
          </cell>
          <cell r="B763">
            <v>18.698784512952098</v>
          </cell>
          <cell r="C763">
            <v>14.7721085099167</v>
          </cell>
          <cell r="D763">
            <v>26.776853108439902</v>
          </cell>
          <cell r="E763">
            <v>16.150875083539901</v>
          </cell>
          <cell r="F763">
            <v>11.026887402334699</v>
          </cell>
        </row>
        <row r="764">
          <cell r="A764" t="str">
            <v>NM_053602</v>
          </cell>
          <cell r="B764">
            <v>123.444330100244</v>
          </cell>
          <cell r="C764">
            <v>226.33497117899401</v>
          </cell>
          <cell r="D764">
            <v>232.19853843771901</v>
          </cell>
          <cell r="E764">
            <v>182.88531697770901</v>
          </cell>
          <cell r="F764">
            <v>88.407322991676594</v>
          </cell>
        </row>
        <row r="765">
          <cell r="A765" t="str">
            <v>NM_001009353</v>
          </cell>
          <cell r="B765">
            <v>20.976113332053199</v>
          </cell>
          <cell r="C765">
            <v>18.309734178470599</v>
          </cell>
          <cell r="D765">
            <v>43.9778914868673</v>
          </cell>
          <cell r="E765">
            <v>65.528309538779396</v>
          </cell>
          <cell r="F765">
            <v>48.807846407144503</v>
          </cell>
        </row>
        <row r="766">
          <cell r="A766" t="str">
            <v>NM_001000003</v>
          </cell>
          <cell r="B766">
            <v>0</v>
          </cell>
          <cell r="C766">
            <v>0</v>
          </cell>
          <cell r="D766">
            <v>0</v>
          </cell>
          <cell r="E766">
            <v>0</v>
          </cell>
          <cell r="F766">
            <v>0</v>
          </cell>
        </row>
        <row r="767">
          <cell r="A767" t="str">
            <v>NM_001134713</v>
          </cell>
          <cell r="B767">
            <v>0.149067230587072</v>
          </cell>
          <cell r="C767">
            <v>0</v>
          </cell>
          <cell r="D767">
            <v>1.90358011951549</v>
          </cell>
          <cell r="E767">
            <v>0.51167364729754305</v>
          </cell>
          <cell r="F767">
            <v>4.20031312467151</v>
          </cell>
        </row>
        <row r="768">
          <cell r="A768" t="str">
            <v>NM_001025775</v>
          </cell>
          <cell r="B768">
            <v>9.4444238346128695E-2</v>
          </cell>
          <cell r="C768">
            <v>0</v>
          </cell>
          <cell r="D768">
            <v>9.0053332378689996E-2</v>
          </cell>
          <cell r="E768">
            <v>1.43854913964174</v>
          </cell>
          <cell r="F768">
            <v>0.12862054526697</v>
          </cell>
        </row>
        <row r="769">
          <cell r="A769" t="str">
            <v>NM_001106564</v>
          </cell>
          <cell r="B769">
            <v>0</v>
          </cell>
          <cell r="C769">
            <v>0</v>
          </cell>
          <cell r="D769">
            <v>0</v>
          </cell>
          <cell r="E769">
            <v>0</v>
          </cell>
          <cell r="F769">
            <v>0</v>
          </cell>
        </row>
        <row r="770">
          <cell r="A770" t="str">
            <v>NM_001101675</v>
          </cell>
          <cell r="B770">
            <v>0</v>
          </cell>
          <cell r="C770">
            <v>0</v>
          </cell>
          <cell r="D770">
            <v>0</v>
          </cell>
          <cell r="E770">
            <v>0</v>
          </cell>
          <cell r="F770">
            <v>0</v>
          </cell>
        </row>
        <row r="771">
          <cell r="A771" t="str">
            <v>NM_001033909</v>
          </cell>
          <cell r="B771">
            <v>8.4894350418220093</v>
          </cell>
          <cell r="C771">
            <v>3.78164373398613</v>
          </cell>
          <cell r="D771">
            <v>9.7810873913022398</v>
          </cell>
          <cell r="E771">
            <v>3.24396768245572</v>
          </cell>
          <cell r="F771">
            <v>3.9029812584773</v>
          </cell>
        </row>
        <row r="772">
          <cell r="A772" t="str">
            <v>NM_001034022</v>
          </cell>
          <cell r="B772">
            <v>92.794805887147007</v>
          </cell>
          <cell r="C772">
            <v>89.251983406294997</v>
          </cell>
          <cell r="D772">
            <v>91.856289080663203</v>
          </cell>
          <cell r="E772">
            <v>78.3758599158473</v>
          </cell>
          <cell r="F772">
            <v>91.8953346946696</v>
          </cell>
        </row>
        <row r="773">
          <cell r="A773" t="str">
            <v>NM_001170577</v>
          </cell>
          <cell r="B773">
            <v>0.73766496501446899</v>
          </cell>
          <cell r="C773">
            <v>0</v>
          </cell>
          <cell r="D773">
            <v>1.7675314851072601</v>
          </cell>
          <cell r="E773">
            <v>1.40562948742496</v>
          </cell>
          <cell r="F773">
            <v>0.89218965103008396</v>
          </cell>
        </row>
        <row r="774">
          <cell r="A774" t="str">
            <v>NR_031869</v>
          </cell>
          <cell r="B774">
            <v>0</v>
          </cell>
          <cell r="C774">
            <v>0</v>
          </cell>
          <cell r="D774">
            <v>0</v>
          </cell>
          <cell r="E774">
            <v>0</v>
          </cell>
          <cell r="F774">
            <v>0</v>
          </cell>
        </row>
        <row r="775">
          <cell r="A775" t="str">
            <v>NM_145776</v>
          </cell>
          <cell r="B775">
            <v>1.4989524162234</v>
          </cell>
          <cell r="C775">
            <v>1.8806061284302501E-2</v>
          </cell>
          <cell r="D775">
            <v>5.0721995109431797</v>
          </cell>
          <cell r="E775">
            <v>1.2992823163572E-2</v>
          </cell>
          <cell r="F775">
            <v>0.42938005807507901</v>
          </cell>
        </row>
        <row r="776">
          <cell r="A776" t="str">
            <v>NM_001166679</v>
          </cell>
          <cell r="B776">
            <v>0</v>
          </cell>
          <cell r="C776">
            <v>0</v>
          </cell>
          <cell r="D776">
            <v>0</v>
          </cell>
          <cell r="E776">
            <v>0</v>
          </cell>
          <cell r="F776">
            <v>0</v>
          </cell>
        </row>
        <row r="777">
          <cell r="A777" t="str">
            <v>NM_001107320</v>
          </cell>
          <cell r="B777">
            <v>17.296535463838701</v>
          </cell>
          <cell r="C777">
            <v>27.6166549642505</v>
          </cell>
          <cell r="D777">
            <v>13.213130076679301</v>
          </cell>
          <cell r="E777">
            <v>16.7854207280315</v>
          </cell>
          <cell r="F777">
            <v>7.2293372996673799</v>
          </cell>
        </row>
        <row r="778">
          <cell r="A778" t="str">
            <v>NM_022666</v>
          </cell>
          <cell r="B778">
            <v>0.14728460842752</v>
          </cell>
          <cell r="C778">
            <v>0</v>
          </cell>
          <cell r="D778">
            <v>0</v>
          </cell>
          <cell r="E778">
            <v>0</v>
          </cell>
          <cell r="F778">
            <v>0</v>
          </cell>
        </row>
        <row r="779">
          <cell r="A779" t="str">
            <v>NM_001033079</v>
          </cell>
          <cell r="B779">
            <v>0.56395756723792201</v>
          </cell>
          <cell r="C779">
            <v>1.0931629720323699</v>
          </cell>
          <cell r="D779">
            <v>1.1877311270736901</v>
          </cell>
          <cell r="E779">
            <v>1.2685262881581201</v>
          </cell>
          <cell r="F779">
            <v>0.54214272072051595</v>
          </cell>
        </row>
        <row r="780">
          <cell r="A780" t="str">
            <v>NM_001108115</v>
          </cell>
          <cell r="B780">
            <v>3.8654479721254198</v>
          </cell>
          <cell r="C780">
            <v>8.3058607084159295</v>
          </cell>
          <cell r="D780">
            <v>1.7047716631022101</v>
          </cell>
          <cell r="E780">
            <v>11.1767962573142</v>
          </cell>
          <cell r="F780">
            <v>13.214581130225699</v>
          </cell>
        </row>
        <row r="781">
          <cell r="A781" t="str">
            <v>NM_001047842</v>
          </cell>
          <cell r="B781">
            <v>5.4043781417162702</v>
          </cell>
          <cell r="C781">
            <v>11.391967262018101</v>
          </cell>
          <cell r="D781">
            <v>0</v>
          </cell>
          <cell r="E781">
            <v>5.9549927299054701</v>
          </cell>
          <cell r="F781">
            <v>2.8913127071468701</v>
          </cell>
        </row>
        <row r="782">
          <cell r="A782" t="str">
            <v>NM_022208</v>
          </cell>
          <cell r="B782">
            <v>1.4405205330914901</v>
          </cell>
          <cell r="C782">
            <v>1.1701387096598701</v>
          </cell>
          <cell r="D782">
            <v>0.55707894946398095</v>
          </cell>
          <cell r="E782">
            <v>1.6920651509774201</v>
          </cell>
          <cell r="F782">
            <v>0.49845733637894502</v>
          </cell>
        </row>
        <row r="783">
          <cell r="A783" t="str">
            <v>NM_001106387</v>
          </cell>
          <cell r="B783">
            <v>0</v>
          </cell>
          <cell r="C783">
            <v>0</v>
          </cell>
          <cell r="D783">
            <v>0</v>
          </cell>
          <cell r="E783">
            <v>0.75903660236238601</v>
          </cell>
          <cell r="F783">
            <v>0</v>
          </cell>
        </row>
        <row r="784">
          <cell r="A784" t="str">
            <v>NM_001012075</v>
          </cell>
          <cell r="B784">
            <v>0.50968482071830001</v>
          </cell>
          <cell r="C784">
            <v>2.0785566746897701</v>
          </cell>
          <cell r="D784">
            <v>1.76575832596341</v>
          </cell>
          <cell r="E784">
            <v>2.0957485486467098</v>
          </cell>
          <cell r="F784">
            <v>2.0701204495627099</v>
          </cell>
        </row>
        <row r="785">
          <cell r="A785" t="str">
            <v>NM_001106470</v>
          </cell>
          <cell r="B785">
            <v>24.985170563377299</v>
          </cell>
          <cell r="C785">
            <v>19.3215528625845</v>
          </cell>
          <cell r="D785">
            <v>29.704825671166098</v>
          </cell>
          <cell r="E785">
            <v>21.791703986323601</v>
          </cell>
          <cell r="F785">
            <v>22.3155991043676</v>
          </cell>
        </row>
        <row r="786">
          <cell r="A786" t="str">
            <v>NM_001009705</v>
          </cell>
          <cell r="B786">
            <v>12.9925147949589</v>
          </cell>
          <cell r="C786">
            <v>11.407496211192299</v>
          </cell>
          <cell r="D786">
            <v>6.49234578052838</v>
          </cell>
          <cell r="E786">
            <v>10.5305015136394</v>
          </cell>
          <cell r="F786">
            <v>11.640222816807</v>
          </cell>
        </row>
        <row r="787">
          <cell r="A787" t="str">
            <v>NM_001037773</v>
          </cell>
          <cell r="B787">
            <v>4.8388748065253697</v>
          </cell>
          <cell r="C787">
            <v>7.1122568042259999</v>
          </cell>
          <cell r="D787">
            <v>12.6713471044524</v>
          </cell>
          <cell r="E787">
            <v>3.6780153018614401</v>
          </cell>
          <cell r="F787">
            <v>2.7250725395068298</v>
          </cell>
        </row>
        <row r="788">
          <cell r="A788" t="str">
            <v>NM_133619</v>
          </cell>
          <cell r="B788">
            <v>0</v>
          </cell>
          <cell r="C788">
            <v>0</v>
          </cell>
          <cell r="D788">
            <v>0</v>
          </cell>
          <cell r="E788">
            <v>0</v>
          </cell>
          <cell r="F788">
            <v>7.8543278756177407E-2</v>
          </cell>
        </row>
        <row r="789">
          <cell r="A789" t="str">
            <v>NM_001033923</v>
          </cell>
          <cell r="B789">
            <v>33.4155140955096</v>
          </cell>
          <cell r="C789">
            <v>9.93302514276</v>
          </cell>
          <cell r="D789">
            <v>11.0156357705406</v>
          </cell>
          <cell r="E789">
            <v>23.071094395695699</v>
          </cell>
          <cell r="F789">
            <v>9.6678559357971405</v>
          </cell>
        </row>
        <row r="790">
          <cell r="A790" t="str">
            <v>NM_020305</v>
          </cell>
          <cell r="B790">
            <v>0.48395877867084502</v>
          </cell>
          <cell r="C790">
            <v>0</v>
          </cell>
          <cell r="D790">
            <v>0</v>
          </cell>
          <cell r="E790">
            <v>0.25299728737827398</v>
          </cell>
          <cell r="F790">
            <v>0</v>
          </cell>
        </row>
        <row r="791">
          <cell r="A791" t="str">
            <v>NM_019278</v>
          </cell>
          <cell r="B791">
            <v>0</v>
          </cell>
          <cell r="C791">
            <v>0</v>
          </cell>
          <cell r="D791">
            <v>0</v>
          </cell>
          <cell r="E791">
            <v>0</v>
          </cell>
          <cell r="F791">
            <v>6.5509746871985894E-2</v>
          </cell>
        </row>
        <row r="792">
          <cell r="A792" t="str">
            <v>NM_053544</v>
          </cell>
          <cell r="B792">
            <v>0</v>
          </cell>
          <cell r="C792">
            <v>0</v>
          </cell>
          <cell r="D792">
            <v>0</v>
          </cell>
          <cell r="E792">
            <v>0</v>
          </cell>
          <cell r="F792">
            <v>0</v>
          </cell>
        </row>
        <row r="793">
          <cell r="A793" t="str">
            <v>NM_001001428</v>
          </cell>
          <cell r="B793">
            <v>0</v>
          </cell>
          <cell r="C793">
            <v>0</v>
          </cell>
          <cell r="D793">
            <v>0</v>
          </cell>
          <cell r="E793">
            <v>0</v>
          </cell>
          <cell r="F793">
            <v>0</v>
          </cell>
        </row>
        <row r="794">
          <cell r="A794" t="str">
            <v>NM_001106133</v>
          </cell>
          <cell r="B794">
            <v>2.7454954462293899</v>
          </cell>
          <cell r="C794">
            <v>9.2287954898870694</v>
          </cell>
          <cell r="D794">
            <v>8.25255865427118</v>
          </cell>
          <cell r="E794">
            <v>6.7905942137122004</v>
          </cell>
          <cell r="F794">
            <v>13.4221394796564</v>
          </cell>
        </row>
        <row r="795">
          <cell r="A795" t="str">
            <v>NM_207614</v>
          </cell>
          <cell r="B795">
            <v>26.464534841096501</v>
          </cell>
          <cell r="C795">
            <v>32.124483796147402</v>
          </cell>
          <cell r="D795">
            <v>28.419860456848301</v>
          </cell>
          <cell r="E795">
            <v>15.0335417999467</v>
          </cell>
          <cell r="F795">
            <v>19.041667462409201</v>
          </cell>
        </row>
        <row r="796">
          <cell r="A796" t="str">
            <v>NM_001100551</v>
          </cell>
          <cell r="B796">
            <v>43.306749939492299</v>
          </cell>
          <cell r="C796">
            <v>42.684927063855397</v>
          </cell>
          <cell r="D796">
            <v>32.800375989019599</v>
          </cell>
          <cell r="E796">
            <v>23.4825376733612</v>
          </cell>
          <cell r="F796">
            <v>35.734472520544102</v>
          </cell>
        </row>
        <row r="797">
          <cell r="A797" t="str">
            <v>NM_001164298</v>
          </cell>
          <cell r="B797">
            <v>8.5520986815026099</v>
          </cell>
          <cell r="C797">
            <v>8.1185343317405199</v>
          </cell>
          <cell r="D797">
            <v>3.6486559766484699</v>
          </cell>
          <cell r="E797">
            <v>5.7873133095590399</v>
          </cell>
          <cell r="F797">
            <v>13.185935642553501</v>
          </cell>
        </row>
        <row r="798">
          <cell r="A798" t="str">
            <v>NM_001013086</v>
          </cell>
          <cell r="B798">
            <v>12.320749987820999</v>
          </cell>
          <cell r="C798">
            <v>12.188391792125</v>
          </cell>
          <cell r="D798">
            <v>5.4061285063759899</v>
          </cell>
          <cell r="E798">
            <v>7.2356292768971997</v>
          </cell>
          <cell r="F798">
            <v>4.3382010150781802</v>
          </cell>
        </row>
        <row r="799">
          <cell r="A799" t="str">
            <v>NM_019348</v>
          </cell>
          <cell r="B799">
            <v>0</v>
          </cell>
          <cell r="C799">
            <v>0</v>
          </cell>
          <cell r="D799">
            <v>0</v>
          </cell>
          <cell r="E799">
            <v>0</v>
          </cell>
          <cell r="F799">
            <v>0</v>
          </cell>
        </row>
        <row r="800">
          <cell r="A800" t="str">
            <v>NM_001106715</v>
          </cell>
          <cell r="B800">
            <v>5.7891463681101998</v>
          </cell>
          <cell r="C800">
            <v>7.1211955899208101</v>
          </cell>
          <cell r="D800">
            <v>3.98059659186073</v>
          </cell>
          <cell r="E800">
            <v>25.323001674955002</v>
          </cell>
          <cell r="F800">
            <v>4.3468514771997997</v>
          </cell>
        </row>
        <row r="801">
          <cell r="A801" t="str">
            <v>NM_053474</v>
          </cell>
          <cell r="B801">
            <v>7.9517836036124203</v>
          </cell>
          <cell r="C801">
            <v>1.0707211292243499</v>
          </cell>
          <cell r="D801">
            <v>3.0010834848271299</v>
          </cell>
          <cell r="E801">
            <v>11.137656416131399</v>
          </cell>
          <cell r="F801">
            <v>13.859459872942001</v>
          </cell>
        </row>
        <row r="802">
          <cell r="A802" t="str">
            <v>NM_001013222</v>
          </cell>
          <cell r="B802">
            <v>27.005648640918299</v>
          </cell>
          <cell r="C802">
            <v>27.817696623629999</v>
          </cell>
          <cell r="D802">
            <v>2.1347966311375002</v>
          </cell>
          <cell r="E802">
            <v>12.0714073741081</v>
          </cell>
          <cell r="F802">
            <v>31.1510905384424</v>
          </cell>
        </row>
        <row r="803">
          <cell r="A803" t="str">
            <v>NM_001106796</v>
          </cell>
          <cell r="B803">
            <v>0</v>
          </cell>
          <cell r="C803">
            <v>0</v>
          </cell>
          <cell r="D803">
            <v>0</v>
          </cell>
          <cell r="E803">
            <v>0</v>
          </cell>
          <cell r="F803">
            <v>0</v>
          </cell>
        </row>
        <row r="804">
          <cell r="A804" t="str">
            <v>NM_001000604</v>
          </cell>
          <cell r="B804">
            <v>0</v>
          </cell>
          <cell r="C804">
            <v>0</v>
          </cell>
          <cell r="D804">
            <v>0</v>
          </cell>
          <cell r="E804">
            <v>0</v>
          </cell>
          <cell r="F804">
            <v>0</v>
          </cell>
        </row>
        <row r="805">
          <cell r="A805" t="str">
            <v>NM_053906</v>
          </cell>
          <cell r="B805">
            <v>22.7081814739328</v>
          </cell>
          <cell r="C805">
            <v>5.9640727389344796</v>
          </cell>
          <cell r="D805">
            <v>4.2287421546018704</v>
          </cell>
          <cell r="E805">
            <v>14.3501703763609</v>
          </cell>
          <cell r="F805">
            <v>7.9016787753380804</v>
          </cell>
        </row>
        <row r="806">
          <cell r="A806" t="str">
            <v>NM_001013219</v>
          </cell>
          <cell r="B806">
            <v>33.081989189661698</v>
          </cell>
          <cell r="C806">
            <v>27.519914663081199</v>
          </cell>
          <cell r="D806">
            <v>18.497622939904399</v>
          </cell>
          <cell r="E806">
            <v>27.7166336309112</v>
          </cell>
          <cell r="F806">
            <v>32.3373472923927</v>
          </cell>
        </row>
        <row r="807">
          <cell r="A807" t="str">
            <v>NM_001106730</v>
          </cell>
          <cell r="B807">
            <v>1.0219060652554599</v>
          </cell>
          <cell r="C807">
            <v>1.28353783427344</v>
          </cell>
          <cell r="D807">
            <v>2.7054378607162599</v>
          </cell>
          <cell r="E807">
            <v>4.1185858929468999</v>
          </cell>
          <cell r="F807">
            <v>6.62276619061994E-2</v>
          </cell>
        </row>
        <row r="808">
          <cell r="A808" t="str">
            <v>NM_021740</v>
          </cell>
          <cell r="B808">
            <v>1073.78522835422</v>
          </cell>
          <cell r="C808">
            <v>559.77109011945299</v>
          </cell>
          <cell r="D808">
            <v>748.01688197746205</v>
          </cell>
          <cell r="E808">
            <v>606.82056353712301</v>
          </cell>
          <cell r="F808">
            <v>695.79383438421496</v>
          </cell>
        </row>
        <row r="809">
          <cell r="A809" t="str">
            <v>NM_001199169</v>
          </cell>
          <cell r="B809">
            <v>10.018446544429599</v>
          </cell>
          <cell r="C809">
            <v>21.435933587083198</v>
          </cell>
          <cell r="D809">
            <v>12.284831834297201</v>
          </cell>
          <cell r="E809">
            <v>16.118356247695498</v>
          </cell>
          <cell r="F809">
            <v>13.6235348095987</v>
          </cell>
        </row>
        <row r="810">
          <cell r="A810" t="str">
            <v>NM_001006962</v>
          </cell>
          <cell r="B810">
            <v>18.598023076669602</v>
          </cell>
          <cell r="C810">
            <v>15.9933609026246</v>
          </cell>
          <cell r="D810">
            <v>13.8895575163655</v>
          </cell>
          <cell r="E810">
            <v>13.875032118205</v>
          </cell>
          <cell r="F810">
            <v>13.0866126083395</v>
          </cell>
        </row>
        <row r="811">
          <cell r="A811" t="str">
            <v>NM_001130581</v>
          </cell>
          <cell r="B811">
            <v>1.3630295191381101</v>
          </cell>
          <cell r="C811">
            <v>0</v>
          </cell>
          <cell r="D811">
            <v>0</v>
          </cell>
          <cell r="E811">
            <v>0.131616730907503</v>
          </cell>
          <cell r="F811">
            <v>0.15022607368138699</v>
          </cell>
        </row>
        <row r="812">
          <cell r="A812" t="str">
            <v>NM_173839</v>
          </cell>
          <cell r="B812">
            <v>0</v>
          </cell>
          <cell r="C812">
            <v>0</v>
          </cell>
          <cell r="D812">
            <v>0</v>
          </cell>
          <cell r="E812">
            <v>0</v>
          </cell>
          <cell r="F812">
            <v>0</v>
          </cell>
        </row>
        <row r="813">
          <cell r="A813" t="str">
            <v>NM_001106825</v>
          </cell>
          <cell r="B813">
            <v>0.39699779745125702</v>
          </cell>
          <cell r="C813">
            <v>1.47929417495542</v>
          </cell>
          <cell r="D813">
            <v>3.1334746123438402</v>
          </cell>
          <cell r="E813">
            <v>1.5330329406727901</v>
          </cell>
          <cell r="F813">
            <v>1.6617295717181799</v>
          </cell>
        </row>
        <row r="814">
          <cell r="A814" t="str">
            <v>NM_001127600</v>
          </cell>
          <cell r="B814">
            <v>32.433075780912503</v>
          </cell>
          <cell r="C814">
            <v>52.268486280760399</v>
          </cell>
          <cell r="D814">
            <v>23.794981181364001</v>
          </cell>
          <cell r="E814">
            <v>45.8444169596997</v>
          </cell>
          <cell r="F814">
            <v>14.945521391710599</v>
          </cell>
        </row>
        <row r="815">
          <cell r="A815" t="str">
            <v>NM_001025754</v>
          </cell>
          <cell r="B815">
            <v>6.9734519380109701</v>
          </cell>
          <cell r="C815">
            <v>11.111409402154999</v>
          </cell>
          <cell r="D815">
            <v>3.9753943055808998</v>
          </cell>
          <cell r="E815">
            <v>5.8908045834084399</v>
          </cell>
          <cell r="F815">
            <v>6.6340320941186297</v>
          </cell>
        </row>
        <row r="816">
          <cell r="A816" t="str">
            <v>NM_001009697</v>
          </cell>
          <cell r="B816">
            <v>7.2549286749297801</v>
          </cell>
          <cell r="C816">
            <v>7.2288304481040901</v>
          </cell>
          <cell r="D816">
            <v>3.56353205794059</v>
          </cell>
          <cell r="E816">
            <v>2.0838242681230099</v>
          </cell>
          <cell r="F816">
            <v>1.9485583787880101</v>
          </cell>
        </row>
        <row r="817">
          <cell r="A817" t="str">
            <v>NM_139109</v>
          </cell>
          <cell r="B817">
            <v>33.745628430680704</v>
          </cell>
          <cell r="C817">
            <v>27.8848226015295</v>
          </cell>
          <cell r="D817">
            <v>30.215040343787699</v>
          </cell>
          <cell r="E817">
            <v>34.2199511439619</v>
          </cell>
          <cell r="F817">
            <v>50.628555709105001</v>
          </cell>
        </row>
        <row r="818">
          <cell r="A818" t="str">
            <v>NM_001108626</v>
          </cell>
          <cell r="B818">
            <v>0</v>
          </cell>
          <cell r="C818">
            <v>0</v>
          </cell>
          <cell r="D818">
            <v>0</v>
          </cell>
          <cell r="E818">
            <v>0</v>
          </cell>
          <cell r="F818">
            <v>0</v>
          </cell>
        </row>
        <row r="819">
          <cell r="A819" t="str">
            <v>NM_001127653</v>
          </cell>
          <cell r="B819">
            <v>0</v>
          </cell>
          <cell r="C819">
            <v>0</v>
          </cell>
          <cell r="D819">
            <v>0</v>
          </cell>
          <cell r="E819">
            <v>0</v>
          </cell>
          <cell r="F819">
            <v>0</v>
          </cell>
        </row>
        <row r="820">
          <cell r="A820" t="str">
            <v>NM_001001103</v>
          </cell>
          <cell r="B820">
            <v>0</v>
          </cell>
          <cell r="C820">
            <v>0</v>
          </cell>
          <cell r="D820">
            <v>0</v>
          </cell>
          <cell r="E820">
            <v>0</v>
          </cell>
          <cell r="F820">
            <v>0</v>
          </cell>
        </row>
        <row r="821">
          <cell r="A821" t="str">
            <v>NM_001270673</v>
          </cell>
          <cell r="B821">
            <v>4.9295379459404702E-2</v>
          </cell>
          <cell r="C821">
            <v>4.5354213552708201E-3</v>
          </cell>
          <cell r="D821">
            <v>6.4992544104131106E-2</v>
          </cell>
          <cell r="E821">
            <v>0.42301628774435501</v>
          </cell>
          <cell r="F821">
            <v>3.5102629322460899E-3</v>
          </cell>
        </row>
        <row r="822">
          <cell r="A822" t="str">
            <v>NM_134376</v>
          </cell>
          <cell r="B822">
            <v>0</v>
          </cell>
          <cell r="C822">
            <v>0</v>
          </cell>
          <cell r="D822">
            <v>0</v>
          </cell>
          <cell r="E822">
            <v>0</v>
          </cell>
          <cell r="F822">
            <v>0</v>
          </cell>
        </row>
        <row r="823">
          <cell r="A823" t="str">
            <v>NM_001134580</v>
          </cell>
          <cell r="B823">
            <v>2.3072828980903699E-2</v>
          </cell>
          <cell r="C823">
            <v>1.9105340539149401E-2</v>
          </cell>
          <cell r="D823">
            <v>4.5564705262892602</v>
          </cell>
          <cell r="E823">
            <v>0.105596725375852</v>
          </cell>
          <cell r="F823">
            <v>5.9147552960719503E-2</v>
          </cell>
        </row>
        <row r="824">
          <cell r="A824" t="str">
            <v>NM_031357</v>
          </cell>
          <cell r="B824">
            <v>72.624795374069606</v>
          </cell>
          <cell r="C824">
            <v>67.170981535918997</v>
          </cell>
          <cell r="D824">
            <v>85.256781856550404</v>
          </cell>
          <cell r="E824">
            <v>40.5873709269462</v>
          </cell>
          <cell r="F824">
            <v>49.672783702379597</v>
          </cell>
        </row>
        <row r="825">
          <cell r="A825" t="str">
            <v>NM_001012181</v>
          </cell>
          <cell r="B825">
            <v>8.0708132185228703</v>
          </cell>
          <cell r="C825">
            <v>3.5834248978066801</v>
          </cell>
          <cell r="D825">
            <v>9.27584889199162</v>
          </cell>
          <cell r="E825">
            <v>3.0814720090868</v>
          </cell>
          <cell r="F825">
            <v>3.68573180527186</v>
          </cell>
        </row>
        <row r="826">
          <cell r="A826" t="str">
            <v>NM_001033884</v>
          </cell>
          <cell r="B826">
            <v>20.318773833930301</v>
          </cell>
          <cell r="C826">
            <v>6.5925977969669898</v>
          </cell>
          <cell r="D826">
            <v>5.3187283751971304</v>
          </cell>
          <cell r="E826">
            <v>7.10489819857069</v>
          </cell>
          <cell r="F826">
            <v>3.37727136154263</v>
          </cell>
        </row>
        <row r="827">
          <cell r="A827" t="str">
            <v>NM_001001504</v>
          </cell>
          <cell r="B827">
            <v>0.67547049140380699</v>
          </cell>
          <cell r="C827">
            <v>0.58763995705169902</v>
          </cell>
          <cell r="D827">
            <v>1.12326644460311</v>
          </cell>
          <cell r="E827">
            <v>0.97829290125460899</v>
          </cell>
          <cell r="F827">
            <v>1.6082862127822299</v>
          </cell>
        </row>
        <row r="828">
          <cell r="A828" t="str">
            <v>NM_001077667</v>
          </cell>
          <cell r="B828">
            <v>1.88123635427271</v>
          </cell>
          <cell r="C828">
            <v>1.01173346184812</v>
          </cell>
          <cell r="D828">
            <v>3.2875579844843503E-2</v>
          </cell>
          <cell r="E828">
            <v>0</v>
          </cell>
          <cell r="F828">
            <v>0</v>
          </cell>
        </row>
        <row r="829">
          <cell r="A829" t="str">
            <v>NM_001025760</v>
          </cell>
          <cell r="B829">
            <v>3.4397004529122102</v>
          </cell>
          <cell r="C829">
            <v>1.83765669843309</v>
          </cell>
          <cell r="D829">
            <v>2.8402382541742801</v>
          </cell>
          <cell r="E829">
            <v>3.81857883805257</v>
          </cell>
          <cell r="F829">
            <v>2.2579581161810598</v>
          </cell>
        </row>
        <row r="830">
          <cell r="A830" t="str">
            <v>NM_001008278</v>
          </cell>
          <cell r="B830">
            <v>8.5401582519791202</v>
          </cell>
          <cell r="C830">
            <v>23.9295636795291</v>
          </cell>
          <cell r="D830">
            <v>66.4303643072993</v>
          </cell>
          <cell r="E830">
            <v>16.786201936837301</v>
          </cell>
          <cell r="F830">
            <v>35.426303353759302</v>
          </cell>
        </row>
        <row r="831">
          <cell r="A831" t="str">
            <v>NM_001001008</v>
          </cell>
          <cell r="B831">
            <v>0</v>
          </cell>
          <cell r="C831">
            <v>0</v>
          </cell>
          <cell r="D831">
            <v>0</v>
          </cell>
          <cell r="E831">
            <v>0</v>
          </cell>
          <cell r="F831">
            <v>0</v>
          </cell>
        </row>
        <row r="832">
          <cell r="A832" t="str">
            <v>NM_001013121</v>
          </cell>
          <cell r="B832">
            <v>17.117126331185801</v>
          </cell>
          <cell r="C832">
            <v>12.863819497209599</v>
          </cell>
          <cell r="D832">
            <v>23.125159983604199</v>
          </cell>
          <cell r="E832">
            <v>30.383988189967901</v>
          </cell>
          <cell r="F832">
            <v>14.2564490459776</v>
          </cell>
        </row>
        <row r="833">
          <cell r="A833" t="str">
            <v>NM_001277479</v>
          </cell>
          <cell r="B833">
            <v>1.82629348776445E-2</v>
          </cell>
          <cell r="C833">
            <v>1.00816878696147E-2</v>
          </cell>
          <cell r="D833">
            <v>2.0638641364238999E-2</v>
          </cell>
          <cell r="E833">
            <v>4.87569991344756E-2</v>
          </cell>
          <cell r="F833">
            <v>0</v>
          </cell>
        </row>
        <row r="834">
          <cell r="A834" t="str">
            <v>NM_001001116</v>
          </cell>
          <cell r="B834">
            <v>0</v>
          </cell>
          <cell r="C834">
            <v>0</v>
          </cell>
          <cell r="D834">
            <v>0</v>
          </cell>
          <cell r="E834">
            <v>0</v>
          </cell>
          <cell r="F834">
            <v>0</v>
          </cell>
        </row>
        <row r="835">
          <cell r="A835" t="str">
            <v>NR_031862</v>
          </cell>
          <cell r="B835">
            <v>0</v>
          </cell>
          <cell r="C835">
            <v>0</v>
          </cell>
          <cell r="D835">
            <v>0</v>
          </cell>
          <cell r="E835">
            <v>0</v>
          </cell>
          <cell r="F835">
            <v>0</v>
          </cell>
        </row>
        <row r="836">
          <cell r="A836" t="str">
            <v>NM_001037979</v>
          </cell>
          <cell r="B836">
            <v>11.462180788835299</v>
          </cell>
          <cell r="C836">
            <v>9.3179710431239506</v>
          </cell>
          <cell r="D836">
            <v>8.1657555541340905</v>
          </cell>
          <cell r="E836">
            <v>5.4171965411796199</v>
          </cell>
          <cell r="F836">
            <v>2.3110203641999099</v>
          </cell>
        </row>
        <row r="837">
          <cell r="A837" t="str">
            <v>NM_130829</v>
          </cell>
          <cell r="B837">
            <v>17.525663660753501</v>
          </cell>
          <cell r="C837">
            <v>24.189676115079699</v>
          </cell>
          <cell r="D837">
            <v>19.187296460169701</v>
          </cell>
          <cell r="E837">
            <v>27.196383044814699</v>
          </cell>
          <cell r="F837">
            <v>50.840777241333697</v>
          </cell>
        </row>
        <row r="838">
          <cell r="A838" t="str">
            <v>NM_001134901</v>
          </cell>
          <cell r="B838">
            <v>0.99743436945969699</v>
          </cell>
          <cell r="C838">
            <v>0.32587340901901102</v>
          </cell>
          <cell r="D838">
            <v>3.2722845206884901</v>
          </cell>
          <cell r="E838">
            <v>0.77246655883620796</v>
          </cell>
          <cell r="F838">
            <v>1.7394138709040299E-2</v>
          </cell>
        </row>
        <row r="839">
          <cell r="A839" t="str">
            <v>NM_019273</v>
          </cell>
          <cell r="B839">
            <v>1.16748257134121</v>
          </cell>
          <cell r="C839">
            <v>0.49575799948127702</v>
          </cell>
          <cell r="D839">
            <v>1.6035210835303899</v>
          </cell>
          <cell r="E839">
            <v>4.0176622399994297</v>
          </cell>
          <cell r="F839">
            <v>0.85948787896045498</v>
          </cell>
        </row>
        <row r="840">
          <cell r="A840" t="str">
            <v>NM_001108052</v>
          </cell>
          <cell r="B840">
            <v>5.8246521686711699</v>
          </cell>
          <cell r="C840">
            <v>3.1624546035424101</v>
          </cell>
          <cell r="D840">
            <v>9.5247591183499107</v>
          </cell>
          <cell r="E840">
            <v>4.1252407062708203</v>
          </cell>
          <cell r="F840">
            <v>9.7790108837934397</v>
          </cell>
        </row>
        <row r="841">
          <cell r="A841" t="str">
            <v>NM_053705</v>
          </cell>
          <cell r="B841">
            <v>8.2028759023957196</v>
          </cell>
          <cell r="C841">
            <v>2.53589638931079</v>
          </cell>
          <cell r="D841">
            <v>5.1781960423803799</v>
          </cell>
          <cell r="E841">
            <v>8.5028046848950094</v>
          </cell>
          <cell r="F841">
            <v>2.04965312947644</v>
          </cell>
        </row>
        <row r="842">
          <cell r="A842" t="str">
            <v>NM_001107370</v>
          </cell>
          <cell r="B842">
            <v>0</v>
          </cell>
          <cell r="C842">
            <v>0</v>
          </cell>
          <cell r="D842">
            <v>0</v>
          </cell>
          <cell r="E842">
            <v>0</v>
          </cell>
          <cell r="F842">
            <v>0</v>
          </cell>
        </row>
        <row r="843">
          <cell r="A843" t="str">
            <v>NM_001013992</v>
          </cell>
          <cell r="B843">
            <v>0.944885991908192</v>
          </cell>
          <cell r="C843">
            <v>0.552901735072026</v>
          </cell>
          <cell r="D843">
            <v>0</v>
          </cell>
          <cell r="E843">
            <v>0.92254536965281997</v>
          </cell>
          <cell r="F843">
            <v>6.0555745347143398E-2</v>
          </cell>
        </row>
        <row r="844">
          <cell r="A844" t="str">
            <v>NM_001130511</v>
          </cell>
          <cell r="B844">
            <v>12.980756030072699</v>
          </cell>
          <cell r="C844">
            <v>16.5931825980533</v>
          </cell>
          <cell r="D844">
            <v>29.6933775992417</v>
          </cell>
          <cell r="E844">
            <v>14.641508411676201</v>
          </cell>
          <cell r="F844">
            <v>32.008318032870697</v>
          </cell>
        </row>
        <row r="845">
          <cell r="A845" t="str">
            <v>NM_001001510</v>
          </cell>
          <cell r="B845">
            <v>0</v>
          </cell>
          <cell r="C845">
            <v>0</v>
          </cell>
          <cell r="D845">
            <v>0</v>
          </cell>
          <cell r="E845">
            <v>0</v>
          </cell>
          <cell r="F845">
            <v>0</v>
          </cell>
        </row>
        <row r="846">
          <cell r="A846" t="str">
            <v>NM_019247</v>
          </cell>
          <cell r="B846">
            <v>0</v>
          </cell>
          <cell r="C846">
            <v>0</v>
          </cell>
          <cell r="D846">
            <v>0</v>
          </cell>
          <cell r="E846">
            <v>0</v>
          </cell>
          <cell r="F846">
            <v>0</v>
          </cell>
        </row>
        <row r="847">
          <cell r="A847" t="str">
            <v>NR_037360</v>
          </cell>
          <cell r="B847">
            <v>0</v>
          </cell>
          <cell r="C847">
            <v>0</v>
          </cell>
          <cell r="D847">
            <v>0</v>
          </cell>
          <cell r="E847">
            <v>0</v>
          </cell>
          <cell r="F847">
            <v>0</v>
          </cell>
        </row>
        <row r="848">
          <cell r="A848" t="str">
            <v>NM_133652</v>
          </cell>
          <cell r="B848">
            <v>0</v>
          </cell>
          <cell r="C848">
            <v>0</v>
          </cell>
          <cell r="D848">
            <v>0</v>
          </cell>
          <cell r="E848">
            <v>0</v>
          </cell>
          <cell r="F848">
            <v>0</v>
          </cell>
        </row>
        <row r="849">
          <cell r="A849" t="str">
            <v>NM_001135761</v>
          </cell>
          <cell r="B849">
            <v>28.924848972367499</v>
          </cell>
          <cell r="C849">
            <v>41.358688755568799</v>
          </cell>
          <cell r="D849">
            <v>45.317196483334897</v>
          </cell>
          <cell r="E849">
            <v>27.1715164294869</v>
          </cell>
          <cell r="F849">
            <v>90.775727052424202</v>
          </cell>
        </row>
        <row r="850">
          <cell r="A850" t="str">
            <v>NM_133622</v>
          </cell>
          <cell r="B850">
            <v>0</v>
          </cell>
          <cell r="C850">
            <v>0</v>
          </cell>
          <cell r="D850">
            <v>0</v>
          </cell>
          <cell r="E850">
            <v>0</v>
          </cell>
          <cell r="F850">
            <v>0</v>
          </cell>
        </row>
        <row r="851">
          <cell r="A851" t="str">
            <v>NM_001008824</v>
          </cell>
          <cell r="B851">
            <v>0</v>
          </cell>
          <cell r="C851">
            <v>0</v>
          </cell>
          <cell r="D851">
            <v>0</v>
          </cell>
          <cell r="E851">
            <v>0</v>
          </cell>
          <cell r="F851">
            <v>0</v>
          </cell>
        </row>
        <row r="852">
          <cell r="A852" t="str">
            <v>NM_001033671</v>
          </cell>
          <cell r="B852">
            <v>12.349436250889299</v>
          </cell>
          <cell r="C852">
            <v>12.940726621151301</v>
          </cell>
          <cell r="D852">
            <v>14.498427318961101</v>
          </cell>
          <cell r="E852">
            <v>26.4316425026296</v>
          </cell>
          <cell r="F852">
            <v>17.9235074176697</v>
          </cell>
        </row>
        <row r="853">
          <cell r="A853" t="str">
            <v>NM_053406</v>
          </cell>
          <cell r="B853">
            <v>9.1961704081030504</v>
          </cell>
          <cell r="C853">
            <v>12.974285495822301</v>
          </cell>
          <cell r="D853">
            <v>7.5673869770877404</v>
          </cell>
          <cell r="E853">
            <v>9.5394873067326902</v>
          </cell>
          <cell r="F853">
            <v>30.305453852640099</v>
          </cell>
        </row>
        <row r="854">
          <cell r="A854" t="str">
            <v>NM_001044301</v>
          </cell>
          <cell r="B854">
            <v>0</v>
          </cell>
          <cell r="C854">
            <v>0</v>
          </cell>
          <cell r="D854">
            <v>0</v>
          </cell>
          <cell r="E854">
            <v>0</v>
          </cell>
          <cell r="F854">
            <v>0</v>
          </cell>
        </row>
        <row r="855">
          <cell r="A855" t="str">
            <v>NM_001105772</v>
          </cell>
          <cell r="B855">
            <v>0</v>
          </cell>
          <cell r="C855">
            <v>0</v>
          </cell>
          <cell r="D855">
            <v>0</v>
          </cell>
          <cell r="E855">
            <v>0</v>
          </cell>
          <cell r="F855">
            <v>0</v>
          </cell>
        </row>
        <row r="856">
          <cell r="A856" t="str">
            <v>NM_053321</v>
          </cell>
          <cell r="B856">
            <v>37.155823372916302</v>
          </cell>
          <cell r="C856">
            <v>2.6421266909552901</v>
          </cell>
          <cell r="D856">
            <v>21.552860891578302</v>
          </cell>
          <cell r="E856">
            <v>15.956081278345099</v>
          </cell>
          <cell r="F856">
            <v>10.9226584617891</v>
          </cell>
        </row>
        <row r="857">
          <cell r="A857" t="str">
            <v>NM_001000534</v>
          </cell>
          <cell r="B857">
            <v>0</v>
          </cell>
          <cell r="C857">
            <v>0</v>
          </cell>
          <cell r="D857">
            <v>0</v>
          </cell>
          <cell r="E857">
            <v>0</v>
          </cell>
          <cell r="F857">
            <v>0</v>
          </cell>
        </row>
        <row r="858">
          <cell r="A858" t="str">
            <v>NM_030998</v>
          </cell>
          <cell r="B858">
            <v>4.1818153555192597E-2</v>
          </cell>
          <cell r="C858">
            <v>0</v>
          </cell>
          <cell r="D858">
            <v>0</v>
          </cell>
          <cell r="E858">
            <v>0</v>
          </cell>
          <cell r="F858">
            <v>0.150082074280591</v>
          </cell>
        </row>
        <row r="859">
          <cell r="A859" t="str">
            <v>NM_001106287</v>
          </cell>
          <cell r="B859">
            <v>0</v>
          </cell>
          <cell r="C859">
            <v>0</v>
          </cell>
          <cell r="D859">
            <v>0</v>
          </cell>
          <cell r="E859">
            <v>0</v>
          </cell>
          <cell r="F859">
            <v>0</v>
          </cell>
        </row>
        <row r="860">
          <cell r="A860" t="str">
            <v>NM_001047967</v>
          </cell>
          <cell r="B860">
            <v>0</v>
          </cell>
          <cell r="C860">
            <v>0</v>
          </cell>
          <cell r="D860">
            <v>0</v>
          </cell>
          <cell r="E860">
            <v>0</v>
          </cell>
          <cell r="F860">
            <v>1.44209375664506E-2</v>
          </cell>
        </row>
        <row r="861">
          <cell r="A861" t="str">
            <v>NR_037349</v>
          </cell>
          <cell r="B861">
            <v>0</v>
          </cell>
          <cell r="C861">
            <v>0</v>
          </cell>
          <cell r="D861">
            <v>0</v>
          </cell>
          <cell r="E861">
            <v>0</v>
          </cell>
          <cell r="F861">
            <v>0</v>
          </cell>
        </row>
        <row r="862">
          <cell r="A862" t="str">
            <v>NM_001013115</v>
          </cell>
          <cell r="B862">
            <v>131.60854112609701</v>
          </cell>
          <cell r="C862">
            <v>75.476609074905497</v>
          </cell>
          <cell r="D862">
            <v>120.19663491185101</v>
          </cell>
          <cell r="E862">
            <v>80.405949954650495</v>
          </cell>
          <cell r="F862">
            <v>89.273222144854799</v>
          </cell>
        </row>
        <row r="863">
          <cell r="A863" t="str">
            <v>NM_031722</v>
          </cell>
          <cell r="B863">
            <v>90.069318827234994</v>
          </cell>
          <cell r="C863">
            <v>97.959755128554505</v>
          </cell>
          <cell r="D863">
            <v>90.527484483526294</v>
          </cell>
          <cell r="E863">
            <v>75.131743148765906</v>
          </cell>
          <cell r="F863">
            <v>94.640238357443394</v>
          </cell>
        </row>
        <row r="864">
          <cell r="A864" t="str">
            <v>NM_001108300</v>
          </cell>
          <cell r="B864">
            <v>0</v>
          </cell>
          <cell r="C864">
            <v>0</v>
          </cell>
          <cell r="D864">
            <v>0</v>
          </cell>
          <cell r="E864">
            <v>0</v>
          </cell>
          <cell r="F864">
            <v>0</v>
          </cell>
        </row>
        <row r="865">
          <cell r="A865" t="str">
            <v>NM_024000</v>
          </cell>
          <cell r="B865">
            <v>0.66064442586947203</v>
          </cell>
          <cell r="C865">
            <v>2.4313035989886399E-2</v>
          </cell>
          <cell r="D865">
            <v>0</v>
          </cell>
          <cell r="E865">
            <v>0.59631155724612905</v>
          </cell>
          <cell r="F865">
            <v>0</v>
          </cell>
        </row>
        <row r="866">
          <cell r="A866" t="str">
            <v>NM_133302</v>
          </cell>
          <cell r="B866">
            <v>0</v>
          </cell>
          <cell r="C866">
            <v>0</v>
          </cell>
          <cell r="D866">
            <v>0</v>
          </cell>
          <cell r="E866">
            <v>0</v>
          </cell>
          <cell r="F866">
            <v>0</v>
          </cell>
        </row>
        <row r="867">
          <cell r="A867" t="str">
            <v>NM_021594</v>
          </cell>
          <cell r="B867">
            <v>71.723682873011796</v>
          </cell>
          <cell r="C867">
            <v>12.5860527824037</v>
          </cell>
          <cell r="D867">
            <v>25.954142293065502</v>
          </cell>
          <cell r="E867">
            <v>33.669639335499703</v>
          </cell>
          <cell r="F867">
            <v>25.037876009119199</v>
          </cell>
        </row>
        <row r="868">
          <cell r="A868" t="str">
            <v>NM_019282</v>
          </cell>
          <cell r="B868">
            <v>2.8174541691492201E-2</v>
          </cell>
          <cell r="C868">
            <v>0</v>
          </cell>
          <cell r="D868">
            <v>4.7759377022498502E-2</v>
          </cell>
          <cell r="E868">
            <v>0</v>
          </cell>
          <cell r="F868">
            <v>5.8683521147510097E-2</v>
          </cell>
        </row>
        <row r="869">
          <cell r="A869" t="str">
            <v>NM_001106117</v>
          </cell>
          <cell r="B869">
            <v>0</v>
          </cell>
          <cell r="C869">
            <v>0</v>
          </cell>
          <cell r="D869">
            <v>0</v>
          </cell>
          <cell r="E869">
            <v>1.53598840402188E-2</v>
          </cell>
          <cell r="F869">
            <v>0</v>
          </cell>
        </row>
        <row r="870">
          <cell r="A870" t="str">
            <v>NM_022593</v>
          </cell>
          <cell r="B870">
            <v>4.0644009460853097</v>
          </cell>
          <cell r="C870">
            <v>6.8622923517666301</v>
          </cell>
          <cell r="D870">
            <v>2.0339181442993501</v>
          </cell>
          <cell r="E870">
            <v>9.4450039875886809</v>
          </cell>
          <cell r="F870">
            <v>2.2052953369350701</v>
          </cell>
        </row>
        <row r="871">
          <cell r="A871" t="str">
            <v>NM_001100981</v>
          </cell>
          <cell r="B871">
            <v>0</v>
          </cell>
          <cell r="C871">
            <v>0</v>
          </cell>
          <cell r="D871">
            <v>0</v>
          </cell>
          <cell r="E871">
            <v>0</v>
          </cell>
          <cell r="F871">
            <v>0</v>
          </cell>
        </row>
        <row r="872">
          <cell r="A872" t="str">
            <v>NM_019621</v>
          </cell>
          <cell r="B872">
            <v>0.68019464629955495</v>
          </cell>
          <cell r="C872">
            <v>1.0954192729752401</v>
          </cell>
          <cell r="D872">
            <v>1.56610321378489</v>
          </cell>
          <cell r="E872">
            <v>1.4860411772656901</v>
          </cell>
          <cell r="F872">
            <v>4.8329030893622997</v>
          </cell>
        </row>
        <row r="873">
          <cell r="A873" t="str">
            <v>NM_001170475</v>
          </cell>
          <cell r="B873">
            <v>2.9729285198659001</v>
          </cell>
          <cell r="C873">
            <v>1.8078245813960601</v>
          </cell>
          <cell r="D873">
            <v>1.03348838082745</v>
          </cell>
          <cell r="E873">
            <v>5.10450688122262</v>
          </cell>
          <cell r="F873">
            <v>2.2253157091283802</v>
          </cell>
        </row>
        <row r="874">
          <cell r="A874" t="str">
            <v>NM_001017537</v>
          </cell>
          <cell r="B874">
            <v>23.1692404448596</v>
          </cell>
          <cell r="C874">
            <v>32.257320499581702</v>
          </cell>
          <cell r="D874">
            <v>18.5115345339204</v>
          </cell>
          <cell r="E874">
            <v>33.918705301419401</v>
          </cell>
          <cell r="F874">
            <v>44.472358537068096</v>
          </cell>
        </row>
        <row r="875">
          <cell r="A875" t="str">
            <v>NM_017008</v>
          </cell>
          <cell r="B875">
            <v>34.797743276327097</v>
          </cell>
          <cell r="C875">
            <v>39.722913779830499</v>
          </cell>
          <cell r="D875">
            <v>36.375772498476501</v>
          </cell>
          <cell r="E875">
            <v>33.331800019333897</v>
          </cell>
          <cell r="F875">
            <v>66.460596096848903</v>
          </cell>
        </row>
        <row r="876">
          <cell r="A876" t="str">
            <v>NM_001024361</v>
          </cell>
          <cell r="B876">
            <v>3.2383269689300902</v>
          </cell>
          <cell r="C876">
            <v>4.1275143886016403</v>
          </cell>
          <cell r="D876">
            <v>1.5950786626806099</v>
          </cell>
          <cell r="E876">
            <v>2.34726602136233</v>
          </cell>
          <cell r="F876">
            <v>0.90910854453887202</v>
          </cell>
        </row>
        <row r="877">
          <cell r="A877" t="str">
            <v>NM_001106621</v>
          </cell>
          <cell r="B877">
            <v>24.339277612058901</v>
          </cell>
          <cell r="C877">
            <v>5.3859872986669899</v>
          </cell>
          <cell r="D877">
            <v>32.847928138914703</v>
          </cell>
          <cell r="E877">
            <v>4.89144218537895</v>
          </cell>
          <cell r="F877">
            <v>8.3483503236706493</v>
          </cell>
        </row>
        <row r="878">
          <cell r="A878" t="str">
            <v>NM_001135666</v>
          </cell>
          <cell r="B878">
            <v>88.489026199570404</v>
          </cell>
          <cell r="C878">
            <v>136.001435993798</v>
          </cell>
          <cell r="D878">
            <v>111.55275933586</v>
          </cell>
          <cell r="E878">
            <v>92.374884356524404</v>
          </cell>
          <cell r="F878">
            <v>179.425524607467</v>
          </cell>
        </row>
        <row r="879">
          <cell r="A879" t="str">
            <v>NM_001012346</v>
          </cell>
          <cell r="B879">
            <v>11.7595507374419</v>
          </cell>
          <cell r="C879">
            <v>8.4337360855779995</v>
          </cell>
          <cell r="D879">
            <v>9.7674790066708592</v>
          </cell>
          <cell r="E879">
            <v>9.0395729295248497</v>
          </cell>
          <cell r="F879">
            <v>7.7678980165049296</v>
          </cell>
        </row>
        <row r="880">
          <cell r="A880" t="str">
            <v>NM_001109156</v>
          </cell>
          <cell r="B880">
            <v>0.46776662797194801</v>
          </cell>
          <cell r="C880">
            <v>4.8944656589295397</v>
          </cell>
          <cell r="D880">
            <v>3.8654997326604401</v>
          </cell>
          <cell r="E880">
            <v>2.96794601197587</v>
          </cell>
          <cell r="F880">
            <v>4.3570550820072196</v>
          </cell>
        </row>
        <row r="881">
          <cell r="A881" t="str">
            <v>NM_001170349</v>
          </cell>
          <cell r="B881">
            <v>0</v>
          </cell>
          <cell r="C881">
            <v>0</v>
          </cell>
          <cell r="D881">
            <v>0</v>
          </cell>
          <cell r="E881">
            <v>0</v>
          </cell>
          <cell r="F881">
            <v>0</v>
          </cell>
        </row>
        <row r="882">
          <cell r="A882" t="str">
            <v>NM_032076</v>
          </cell>
          <cell r="B882">
            <v>14.898967986891099</v>
          </cell>
          <cell r="C882">
            <v>19.3879284330873</v>
          </cell>
          <cell r="D882">
            <v>33.367407391293</v>
          </cell>
          <cell r="E882">
            <v>9.1906107951924003</v>
          </cell>
          <cell r="F882">
            <v>39.7915827620672</v>
          </cell>
        </row>
        <row r="883">
          <cell r="A883" t="str">
            <v>NR_037367</v>
          </cell>
          <cell r="B883">
            <v>5.6186235457279796</v>
          </cell>
          <cell r="C883">
            <v>2.8810947648015399</v>
          </cell>
          <cell r="D883">
            <v>5.9460032279898796</v>
          </cell>
          <cell r="E883">
            <v>1.6161602970030899</v>
          </cell>
          <cell r="F883">
            <v>2.4637442835788801</v>
          </cell>
        </row>
        <row r="884">
          <cell r="A884" t="str">
            <v>NM_012870</v>
          </cell>
          <cell r="B884">
            <v>37.714755120724199</v>
          </cell>
          <cell r="C884">
            <v>10.5666767860713</v>
          </cell>
          <cell r="D884">
            <v>42.103843641168602</v>
          </cell>
          <cell r="E884">
            <v>11.427124990992599</v>
          </cell>
          <cell r="F884">
            <v>11.866179154768201</v>
          </cell>
        </row>
        <row r="885">
          <cell r="A885" t="str">
            <v>NM_001202463</v>
          </cell>
          <cell r="B885">
            <v>12.712970735402701</v>
          </cell>
          <cell r="C885">
            <v>2.6165156443855699</v>
          </cell>
          <cell r="D885">
            <v>29.522360770751298</v>
          </cell>
          <cell r="E885">
            <v>7.5461427014631504</v>
          </cell>
          <cell r="F885">
            <v>13.716484643684</v>
          </cell>
        </row>
        <row r="886">
          <cell r="A886" t="str">
            <v>NM_001014070</v>
          </cell>
          <cell r="B886">
            <v>2.3411737457661999</v>
          </cell>
          <cell r="C886">
            <v>1.34833775450374</v>
          </cell>
          <cell r="D886">
            <v>3.08601731737143</v>
          </cell>
          <cell r="E886">
            <v>3.03851963488684</v>
          </cell>
          <cell r="F886">
            <v>2.5551737099892602</v>
          </cell>
        </row>
        <row r="887">
          <cell r="A887" t="str">
            <v>NM_031055</v>
          </cell>
          <cell r="B887">
            <v>650.06893439886903</v>
          </cell>
          <cell r="C887">
            <v>188.754874140303</v>
          </cell>
          <cell r="D887">
            <v>492.22824206623602</v>
          </cell>
          <cell r="E887">
            <v>268.85827780886001</v>
          </cell>
          <cell r="F887">
            <v>371.16972531622002</v>
          </cell>
        </row>
        <row r="888">
          <cell r="A888" t="str">
            <v>NM_001004442</v>
          </cell>
          <cell r="B888">
            <v>253.89049246615301</v>
          </cell>
          <cell r="C888">
            <v>253.73586168799901</v>
          </cell>
          <cell r="D888">
            <v>249.96236105044099</v>
          </cell>
          <cell r="E888">
            <v>223.86054921569101</v>
          </cell>
          <cell r="F888">
            <v>125.805039771561</v>
          </cell>
        </row>
        <row r="889">
          <cell r="A889" t="str">
            <v>NM_001107747</v>
          </cell>
          <cell r="B889">
            <v>50.329973296200897</v>
          </cell>
          <cell r="C889">
            <v>75.936002376443895</v>
          </cell>
          <cell r="D889">
            <v>57.045619729274399</v>
          </cell>
          <cell r="E889">
            <v>42.113841179932002</v>
          </cell>
          <cell r="F889">
            <v>55.948779611323801</v>
          </cell>
        </row>
        <row r="890">
          <cell r="A890" t="str">
            <v>NM_001106948</v>
          </cell>
          <cell r="B890">
            <v>0</v>
          </cell>
          <cell r="C890">
            <v>0</v>
          </cell>
          <cell r="D890">
            <v>0</v>
          </cell>
          <cell r="E890">
            <v>0</v>
          </cell>
          <cell r="F890">
            <v>0</v>
          </cell>
        </row>
        <row r="891">
          <cell r="A891" t="str">
            <v>NM_032072</v>
          </cell>
          <cell r="B891">
            <v>17.8038953883066</v>
          </cell>
          <cell r="C891">
            <v>13.631928534308001</v>
          </cell>
          <cell r="D891">
            <v>1.6934110538548801</v>
          </cell>
          <cell r="E891">
            <v>21.537135690636301</v>
          </cell>
          <cell r="F891">
            <v>4.8061158945951998</v>
          </cell>
        </row>
        <row r="892">
          <cell r="A892" t="str">
            <v>NM_001115042</v>
          </cell>
          <cell r="B892">
            <v>2.4997356654520599E-2</v>
          </cell>
          <cell r="C892">
            <v>2.5045712614986999</v>
          </cell>
          <cell r="D892">
            <v>0.80509935841840996</v>
          </cell>
          <cell r="E892">
            <v>0.25741047046711502</v>
          </cell>
          <cell r="F892">
            <v>0.28035485334218002</v>
          </cell>
        </row>
        <row r="893">
          <cell r="A893" t="str">
            <v>NM_173105</v>
          </cell>
          <cell r="B893">
            <v>0.27917384145228802</v>
          </cell>
          <cell r="C893">
            <v>1.18547949702488E-2</v>
          </cell>
          <cell r="D893">
            <v>1.10421413136191</v>
          </cell>
          <cell r="E893">
            <v>0</v>
          </cell>
          <cell r="F893">
            <v>0.130746755005994</v>
          </cell>
        </row>
        <row r="894">
          <cell r="A894" t="str">
            <v>NM_131903</v>
          </cell>
          <cell r="B894">
            <v>0</v>
          </cell>
          <cell r="C894">
            <v>0</v>
          </cell>
          <cell r="D894">
            <v>0</v>
          </cell>
          <cell r="E894">
            <v>0</v>
          </cell>
          <cell r="F894">
            <v>0</v>
          </cell>
        </row>
        <row r="895">
          <cell r="A895" t="str">
            <v>NM_001106908</v>
          </cell>
          <cell r="B895">
            <v>0</v>
          </cell>
          <cell r="C895">
            <v>0</v>
          </cell>
          <cell r="D895">
            <v>0</v>
          </cell>
          <cell r="E895">
            <v>0</v>
          </cell>
          <cell r="F895">
            <v>0</v>
          </cell>
        </row>
        <row r="896">
          <cell r="A896" t="str">
            <v>NM_001170334</v>
          </cell>
          <cell r="B896">
            <v>1.1233971880995</v>
          </cell>
          <cell r="C896">
            <v>4.3608594073092801</v>
          </cell>
          <cell r="D896">
            <v>3.9696757959604199</v>
          </cell>
          <cell r="E896">
            <v>1.0799877653616501</v>
          </cell>
          <cell r="F896">
            <v>4.4740464932188102</v>
          </cell>
        </row>
        <row r="897">
          <cell r="A897" t="str">
            <v>NR_073057</v>
          </cell>
          <cell r="B897">
            <v>22.006189935214099</v>
          </cell>
          <cell r="C897">
            <v>20.581121111413498</v>
          </cell>
          <cell r="D897">
            <v>31.201021566052301</v>
          </cell>
          <cell r="E897">
            <v>16.092902321310099</v>
          </cell>
          <cell r="F897">
            <v>34.3267286918636</v>
          </cell>
        </row>
        <row r="898">
          <cell r="A898" t="str">
            <v>NM_001108067</v>
          </cell>
          <cell r="B898">
            <v>13.997152633681001</v>
          </cell>
          <cell r="C898">
            <v>10.4437320248507</v>
          </cell>
          <cell r="D898">
            <v>18.6027472546883</v>
          </cell>
          <cell r="E898">
            <v>28.308745178495499</v>
          </cell>
          <cell r="F898">
            <v>25.334355215767701</v>
          </cell>
        </row>
        <row r="899">
          <cell r="A899" t="str">
            <v>NM_080688</v>
          </cell>
          <cell r="B899">
            <v>0.243321714759303</v>
          </cell>
          <cell r="C899">
            <v>8.7308575415148304E-2</v>
          </cell>
          <cell r="D899">
            <v>0.20623039125530099</v>
          </cell>
          <cell r="E899">
            <v>0.56144161563277994</v>
          </cell>
          <cell r="F899">
            <v>0.797891680800906</v>
          </cell>
        </row>
        <row r="900">
          <cell r="A900" t="str">
            <v>NM_001047116</v>
          </cell>
          <cell r="B900">
            <v>0</v>
          </cell>
          <cell r="C900">
            <v>0</v>
          </cell>
          <cell r="D900">
            <v>0.27823988660895899</v>
          </cell>
          <cell r="E900">
            <v>0</v>
          </cell>
          <cell r="F900">
            <v>0</v>
          </cell>
        </row>
        <row r="901">
          <cell r="A901" t="str">
            <v>NM_001100860</v>
          </cell>
          <cell r="B901">
            <v>5.3446681716318896</v>
          </cell>
          <cell r="C901">
            <v>2.8708604472264199</v>
          </cell>
          <cell r="D901">
            <v>4.5508806194923102</v>
          </cell>
          <cell r="E901">
            <v>2.4969597183833701</v>
          </cell>
          <cell r="F901">
            <v>3.8738968569663701</v>
          </cell>
        </row>
        <row r="902">
          <cell r="A902" t="str">
            <v>NM_001107892</v>
          </cell>
          <cell r="B902">
            <v>3.4378146977489199</v>
          </cell>
          <cell r="C902">
            <v>0.68275195413191703</v>
          </cell>
          <cell r="D902">
            <v>2.2722006988597401</v>
          </cell>
          <cell r="E902">
            <v>2.6704060181086802</v>
          </cell>
          <cell r="F902">
            <v>0.69446274110528905</v>
          </cell>
        </row>
        <row r="903">
          <cell r="A903" t="str">
            <v>NM_001108766</v>
          </cell>
          <cell r="B903">
            <v>4.3471902253323397E-2</v>
          </cell>
          <cell r="C903">
            <v>3.7796525600647102</v>
          </cell>
          <cell r="D903">
            <v>3.6108256391337301</v>
          </cell>
          <cell r="E903">
            <v>4.7749572738837598</v>
          </cell>
          <cell r="F903">
            <v>14.654477287948099</v>
          </cell>
        </row>
        <row r="904">
          <cell r="A904" t="str">
            <v>NM_001014191</v>
          </cell>
          <cell r="B904">
            <v>5.60693449197242</v>
          </cell>
          <cell r="C904">
            <v>2.5739212036630099</v>
          </cell>
          <cell r="D904">
            <v>7.7293775773211602</v>
          </cell>
          <cell r="E904">
            <v>3.6364420260532699</v>
          </cell>
          <cell r="F904">
            <v>6.9112244513669499</v>
          </cell>
        </row>
        <row r="905">
          <cell r="A905" t="str">
            <v>NM_001191866</v>
          </cell>
          <cell r="B905">
            <v>1.64723609788749</v>
          </cell>
          <cell r="C905">
            <v>4.9300684521112498E-2</v>
          </cell>
          <cell r="D905">
            <v>0</v>
          </cell>
          <cell r="E905">
            <v>1.06724770305644</v>
          </cell>
          <cell r="F905">
            <v>0</v>
          </cell>
        </row>
        <row r="906">
          <cell r="A906" t="str">
            <v>NM_001000966</v>
          </cell>
          <cell r="B906">
            <v>0</v>
          </cell>
          <cell r="C906">
            <v>0</v>
          </cell>
          <cell r="D906">
            <v>0</v>
          </cell>
          <cell r="E906">
            <v>0</v>
          </cell>
          <cell r="F906">
            <v>0</v>
          </cell>
        </row>
        <row r="907">
          <cell r="A907" t="str">
            <v>NM_001100770</v>
          </cell>
          <cell r="B907">
            <v>28.667549056475099</v>
          </cell>
          <cell r="C907">
            <v>46.245102057298297</v>
          </cell>
          <cell r="D907">
            <v>28.45756056966</v>
          </cell>
          <cell r="E907">
            <v>17.133374559478899</v>
          </cell>
          <cell r="F907">
            <v>32.884753629791298</v>
          </cell>
        </row>
        <row r="908">
          <cell r="A908" t="str">
            <v>NM_001107712</v>
          </cell>
          <cell r="B908">
            <v>42.368909635455097</v>
          </cell>
          <cell r="C908">
            <v>25.061516503410999</v>
          </cell>
          <cell r="D908">
            <v>17.6726903787556</v>
          </cell>
          <cell r="E908">
            <v>53.564432325678602</v>
          </cell>
          <cell r="F908">
            <v>32.782992840282901</v>
          </cell>
        </row>
        <row r="909">
          <cell r="A909" t="str">
            <v>NM_001000393</v>
          </cell>
          <cell r="B909">
            <v>0</v>
          </cell>
          <cell r="C909">
            <v>0</v>
          </cell>
          <cell r="D909">
            <v>0</v>
          </cell>
          <cell r="E909">
            <v>0</v>
          </cell>
          <cell r="F909">
            <v>0</v>
          </cell>
        </row>
        <row r="910">
          <cell r="A910" t="str">
            <v>NM_001001120</v>
          </cell>
          <cell r="B910">
            <v>0</v>
          </cell>
          <cell r="C910">
            <v>0</v>
          </cell>
          <cell r="D910">
            <v>0</v>
          </cell>
          <cell r="E910">
            <v>0</v>
          </cell>
          <cell r="F910">
            <v>0</v>
          </cell>
        </row>
        <row r="911">
          <cell r="A911" t="str">
            <v>NM_001108392</v>
          </cell>
          <cell r="B911">
            <v>0</v>
          </cell>
          <cell r="C911">
            <v>0</v>
          </cell>
          <cell r="D911">
            <v>0</v>
          </cell>
          <cell r="E911">
            <v>0</v>
          </cell>
          <cell r="F911">
            <v>0</v>
          </cell>
        </row>
        <row r="912">
          <cell r="A912" t="str">
            <v>NM_001191597</v>
          </cell>
          <cell r="B912">
            <v>87.631560080652605</v>
          </cell>
          <cell r="C912">
            <v>35.6497169553802</v>
          </cell>
          <cell r="D912">
            <v>32.436402126267502</v>
          </cell>
          <cell r="E912">
            <v>47.968228042451699</v>
          </cell>
          <cell r="F912">
            <v>29.741826071013499</v>
          </cell>
        </row>
        <row r="913">
          <cell r="A913" t="str">
            <v>NM_001105783</v>
          </cell>
          <cell r="B913">
            <v>0</v>
          </cell>
          <cell r="C913">
            <v>0</v>
          </cell>
          <cell r="D913">
            <v>0</v>
          </cell>
          <cell r="E913">
            <v>0</v>
          </cell>
          <cell r="F913">
            <v>0.25188340950396099</v>
          </cell>
        </row>
        <row r="914">
          <cell r="A914" t="str">
            <v>NM_001172155</v>
          </cell>
          <cell r="B914">
            <v>0</v>
          </cell>
          <cell r="C914">
            <v>0</v>
          </cell>
          <cell r="D914">
            <v>0</v>
          </cell>
          <cell r="E914">
            <v>0</v>
          </cell>
          <cell r="F914">
            <v>0</v>
          </cell>
        </row>
        <row r="915">
          <cell r="A915" t="str">
            <v>NM_001191946</v>
          </cell>
          <cell r="B915">
            <v>33.8757749735869</v>
          </cell>
          <cell r="C915">
            <v>46.221755934311602</v>
          </cell>
          <cell r="D915">
            <v>44.052435042726799</v>
          </cell>
          <cell r="E915">
            <v>27.1601769955873</v>
          </cell>
          <cell r="F915">
            <v>63.476237853511201</v>
          </cell>
        </row>
        <row r="916">
          <cell r="A916" t="str">
            <v>NM_001108340</v>
          </cell>
          <cell r="B916">
            <v>6.5734002021374298</v>
          </cell>
          <cell r="C916">
            <v>15.3981617552966</v>
          </cell>
          <cell r="D916">
            <v>8.8050426381901694</v>
          </cell>
          <cell r="E916">
            <v>6.1795933900195896</v>
          </cell>
          <cell r="F916">
            <v>11.274042009581599</v>
          </cell>
        </row>
        <row r="917">
          <cell r="A917" t="str">
            <v>NM_031545</v>
          </cell>
          <cell r="B917">
            <v>0</v>
          </cell>
          <cell r="C917">
            <v>0</v>
          </cell>
          <cell r="D917">
            <v>0</v>
          </cell>
          <cell r="E917">
            <v>0</v>
          </cell>
          <cell r="F917">
            <v>0</v>
          </cell>
        </row>
        <row r="918">
          <cell r="A918" t="str">
            <v>NM_001108025</v>
          </cell>
          <cell r="B918">
            <v>2.5468800643551202</v>
          </cell>
          <cell r="C918">
            <v>0.494142895947011</v>
          </cell>
          <cell r="D918">
            <v>0</v>
          </cell>
          <cell r="E918">
            <v>2.2068803116951301</v>
          </cell>
          <cell r="F918">
            <v>8.53682835677846E-2</v>
          </cell>
        </row>
        <row r="919">
          <cell r="A919" t="str">
            <v>NM_001033691</v>
          </cell>
          <cell r="B919">
            <v>8.5480235662653392</v>
          </cell>
          <cell r="C919">
            <v>98.583630363856798</v>
          </cell>
          <cell r="D919">
            <v>30.953735235742101</v>
          </cell>
          <cell r="E919">
            <v>40.853424119590798</v>
          </cell>
          <cell r="F919">
            <v>52.859821442501499</v>
          </cell>
        </row>
        <row r="920">
          <cell r="A920" t="str">
            <v>NM_001006995</v>
          </cell>
          <cell r="B920">
            <v>1.9745644001634099</v>
          </cell>
          <cell r="C920">
            <v>1.03386629564638</v>
          </cell>
          <cell r="D920">
            <v>2.0928039683844499</v>
          </cell>
          <cell r="E920">
            <v>0.51117986481023103</v>
          </cell>
          <cell r="F920">
            <v>1.64509354583894</v>
          </cell>
        </row>
        <row r="921">
          <cell r="A921" t="str">
            <v>NM_001001060</v>
          </cell>
          <cell r="B921">
            <v>0</v>
          </cell>
          <cell r="C921">
            <v>0</v>
          </cell>
          <cell r="D921">
            <v>0</v>
          </cell>
          <cell r="E921">
            <v>0</v>
          </cell>
          <cell r="F921">
            <v>0</v>
          </cell>
        </row>
        <row r="922">
          <cell r="A922" t="str">
            <v>NM_207165</v>
          </cell>
          <cell r="B922">
            <v>12.471451906955</v>
          </cell>
          <cell r="C922">
            <v>4.5934421221327</v>
          </cell>
          <cell r="D922">
            <v>3.9606820944772698</v>
          </cell>
          <cell r="E922">
            <v>4.0991553852961102</v>
          </cell>
          <cell r="F922">
            <v>7.7833728117175696</v>
          </cell>
        </row>
        <row r="923">
          <cell r="A923" t="str">
            <v>NM_001108461</v>
          </cell>
          <cell r="B923">
            <v>10.707046168063</v>
          </cell>
          <cell r="C923">
            <v>3.1144702430321698</v>
          </cell>
          <cell r="D923">
            <v>9.6120764553736997</v>
          </cell>
          <cell r="E923">
            <v>7.1031208083026796</v>
          </cell>
          <cell r="F923">
            <v>5.0024425261982701</v>
          </cell>
        </row>
        <row r="924">
          <cell r="A924" t="str">
            <v>NM_133534</v>
          </cell>
          <cell r="B924">
            <v>4.7551977515842596</v>
          </cell>
          <cell r="C924">
            <v>4.0226886263514396</v>
          </cell>
          <cell r="D924">
            <v>3.6279657030459398</v>
          </cell>
          <cell r="E924">
            <v>3.2409083468506901</v>
          </cell>
          <cell r="F924">
            <v>3.0830007693684802</v>
          </cell>
        </row>
        <row r="925">
          <cell r="A925" t="str">
            <v>NM_001171096</v>
          </cell>
          <cell r="B925">
            <v>0</v>
          </cell>
          <cell r="C925">
            <v>0</v>
          </cell>
          <cell r="D925">
            <v>0</v>
          </cell>
          <cell r="E925">
            <v>0</v>
          </cell>
          <cell r="F925">
            <v>0</v>
          </cell>
        </row>
        <row r="926">
          <cell r="A926" t="str">
            <v>NM_001139494</v>
          </cell>
          <cell r="B926">
            <v>0.48990253315617399</v>
          </cell>
          <cell r="C926">
            <v>0.86203034795648503</v>
          </cell>
          <cell r="D926">
            <v>0</v>
          </cell>
          <cell r="E926">
            <v>1.7516580086961799E-2</v>
          </cell>
          <cell r="F926">
            <v>3.6204455175388999</v>
          </cell>
        </row>
        <row r="927">
          <cell r="A927" t="str">
            <v>NM_001037217</v>
          </cell>
          <cell r="B927">
            <v>0</v>
          </cell>
          <cell r="C927">
            <v>0</v>
          </cell>
          <cell r="D927">
            <v>0</v>
          </cell>
          <cell r="E927">
            <v>0</v>
          </cell>
          <cell r="F927">
            <v>0</v>
          </cell>
        </row>
        <row r="928">
          <cell r="A928" t="str">
            <v>NM_001017471</v>
          </cell>
          <cell r="B928">
            <v>0</v>
          </cell>
          <cell r="C928">
            <v>0</v>
          </cell>
          <cell r="D928">
            <v>0</v>
          </cell>
          <cell r="E928">
            <v>0</v>
          </cell>
          <cell r="F928">
            <v>0</v>
          </cell>
        </row>
        <row r="929">
          <cell r="A929" t="str">
            <v>NM_031506</v>
          </cell>
          <cell r="B929">
            <v>0</v>
          </cell>
          <cell r="C929">
            <v>0.30385880057293402</v>
          </cell>
          <cell r="D929">
            <v>7.2330459633182598E-3</v>
          </cell>
          <cell r="E929">
            <v>0</v>
          </cell>
          <cell r="F929">
            <v>0</v>
          </cell>
        </row>
        <row r="930">
          <cell r="A930" t="str">
            <v>NM_001013977</v>
          </cell>
          <cell r="B930">
            <v>12.411867128536199</v>
          </cell>
          <cell r="C930">
            <v>15.492407534655801</v>
          </cell>
          <cell r="D930">
            <v>11.1790410342199</v>
          </cell>
          <cell r="E930">
            <v>10.011328688283999</v>
          </cell>
          <cell r="F930">
            <v>21.225854505781399</v>
          </cell>
        </row>
        <row r="931">
          <cell r="A931" t="str">
            <v>NM_001000335</v>
          </cell>
          <cell r="B931">
            <v>0</v>
          </cell>
          <cell r="C931">
            <v>0</v>
          </cell>
          <cell r="D931">
            <v>0</v>
          </cell>
          <cell r="E931">
            <v>0</v>
          </cell>
          <cell r="F931">
            <v>0</v>
          </cell>
        </row>
        <row r="932">
          <cell r="A932" t="str">
            <v>NM_001097581</v>
          </cell>
          <cell r="B932">
            <v>43.962234464341599</v>
          </cell>
          <cell r="C932">
            <v>27.148558857402399</v>
          </cell>
          <cell r="D932">
            <v>34.278386533086803</v>
          </cell>
          <cell r="E932">
            <v>40.6845118612869</v>
          </cell>
          <cell r="F932">
            <v>14.863750778062</v>
          </cell>
        </row>
        <row r="933">
          <cell r="A933" t="str">
            <v>NM_001106272</v>
          </cell>
          <cell r="B933">
            <v>6.0256302615884501</v>
          </cell>
          <cell r="C933">
            <v>1.4333170812909799</v>
          </cell>
          <cell r="D933">
            <v>9.9683593857996193</v>
          </cell>
          <cell r="E933">
            <v>3.8985796838662901</v>
          </cell>
          <cell r="F933">
            <v>8.9976388073034599</v>
          </cell>
        </row>
        <row r="934">
          <cell r="A934" t="str">
            <v>NM_001013196</v>
          </cell>
          <cell r="B934">
            <v>32.034453903226598</v>
          </cell>
          <cell r="C934">
            <v>18.9671178154484</v>
          </cell>
          <cell r="D934">
            <v>39.282087601005003</v>
          </cell>
          <cell r="E934">
            <v>19.599728333942299</v>
          </cell>
          <cell r="F934">
            <v>21.794156930783</v>
          </cell>
        </row>
        <row r="935">
          <cell r="A935" t="str">
            <v>NM_001106413</v>
          </cell>
          <cell r="B935">
            <v>4.1077699995284203</v>
          </cell>
          <cell r="C935">
            <v>2.2241562728773698</v>
          </cell>
          <cell r="D935">
            <v>1.69429405743066</v>
          </cell>
          <cell r="E935">
            <v>7.5849222038456396</v>
          </cell>
          <cell r="F935">
            <v>2.7854623185093401</v>
          </cell>
        </row>
        <row r="936">
          <cell r="A936" t="str">
            <v>NM_001170329</v>
          </cell>
          <cell r="B936">
            <v>0</v>
          </cell>
          <cell r="C936">
            <v>0</v>
          </cell>
          <cell r="D936">
            <v>0</v>
          </cell>
          <cell r="E936">
            <v>0</v>
          </cell>
          <cell r="F936">
            <v>0</v>
          </cell>
        </row>
        <row r="937">
          <cell r="A937" t="str">
            <v>NM_001134516</v>
          </cell>
          <cell r="B937">
            <v>4.9905234671224097</v>
          </cell>
          <cell r="C937">
            <v>14.171749036021801</v>
          </cell>
          <cell r="D937">
            <v>8.2233816643536706</v>
          </cell>
          <cell r="E937">
            <v>5.37087330211539</v>
          </cell>
          <cell r="F937">
            <v>12.882577105310199</v>
          </cell>
        </row>
        <row r="938">
          <cell r="A938" t="str">
            <v>NM_001000035</v>
          </cell>
          <cell r="B938">
            <v>0</v>
          </cell>
          <cell r="C938">
            <v>0</v>
          </cell>
          <cell r="D938">
            <v>0</v>
          </cell>
          <cell r="E938">
            <v>0</v>
          </cell>
          <cell r="F938">
            <v>0</v>
          </cell>
        </row>
        <row r="939">
          <cell r="A939" t="str">
            <v>NM_001000044</v>
          </cell>
          <cell r="B939">
            <v>0</v>
          </cell>
          <cell r="C939">
            <v>0</v>
          </cell>
          <cell r="D939">
            <v>0</v>
          </cell>
          <cell r="E939">
            <v>0</v>
          </cell>
          <cell r="F939">
            <v>0</v>
          </cell>
        </row>
        <row r="940">
          <cell r="A940" t="str">
            <v>NM_001106420</v>
          </cell>
          <cell r="B940">
            <v>3.6054997165958298</v>
          </cell>
          <cell r="C940">
            <v>2.3428007435930098</v>
          </cell>
          <cell r="D940">
            <v>1.8462649439959899</v>
          </cell>
          <cell r="E940">
            <v>1.7672164926660701</v>
          </cell>
          <cell r="F940">
            <v>0.50546311668152799</v>
          </cell>
        </row>
        <row r="941">
          <cell r="A941" t="str">
            <v>NM_001127561</v>
          </cell>
          <cell r="B941">
            <v>0</v>
          </cell>
          <cell r="C941">
            <v>0</v>
          </cell>
          <cell r="D941">
            <v>0</v>
          </cell>
          <cell r="E941">
            <v>0</v>
          </cell>
          <cell r="F941">
            <v>0</v>
          </cell>
        </row>
        <row r="942">
          <cell r="A942" t="str">
            <v>NM_001100806</v>
          </cell>
          <cell r="B942">
            <v>1.2832963205686201</v>
          </cell>
          <cell r="C942">
            <v>6.5335784708520599</v>
          </cell>
          <cell r="D942">
            <v>17.1981720274499</v>
          </cell>
          <cell r="E942">
            <v>3.9397120287298799</v>
          </cell>
          <cell r="F942">
            <v>11.3471943091558</v>
          </cell>
        </row>
        <row r="943">
          <cell r="A943" t="str">
            <v>NM_001105211</v>
          </cell>
          <cell r="B943">
            <v>14.4678929561444</v>
          </cell>
          <cell r="C943">
            <v>12.7466919829336</v>
          </cell>
          <cell r="D943">
            <v>14.2632928917531</v>
          </cell>
          <cell r="E943">
            <v>25.338049988415602</v>
          </cell>
          <cell r="F943">
            <v>17.595176390039502</v>
          </cell>
        </row>
        <row r="944">
          <cell r="A944" t="str">
            <v>NM_022600</v>
          </cell>
          <cell r="B944">
            <v>3.2235057185471701</v>
          </cell>
          <cell r="C944">
            <v>1.0103578419497801</v>
          </cell>
          <cell r="D944">
            <v>0.48774812720444199</v>
          </cell>
          <cell r="E944">
            <v>1.78718284251668</v>
          </cell>
          <cell r="F944">
            <v>2.1449068377993599</v>
          </cell>
        </row>
        <row r="945">
          <cell r="A945" t="str">
            <v>NM_001025136</v>
          </cell>
          <cell r="B945">
            <v>40.049729255841797</v>
          </cell>
          <cell r="C945">
            <v>36.178335740627098</v>
          </cell>
          <cell r="D945">
            <v>28.540347609878399</v>
          </cell>
          <cell r="E945">
            <v>24.245747989196499</v>
          </cell>
          <cell r="F945">
            <v>78.972799610949195</v>
          </cell>
        </row>
        <row r="946">
          <cell r="A946" t="str">
            <v>NM_001126088</v>
          </cell>
          <cell r="B946">
            <v>12.292140312725399</v>
          </cell>
          <cell r="C946">
            <v>18.570962778150399</v>
          </cell>
          <cell r="D946">
            <v>31.5849450044172</v>
          </cell>
          <cell r="E946">
            <v>23.833181715370401</v>
          </cell>
          <cell r="F946">
            <v>6.6358284246221304</v>
          </cell>
        </row>
        <row r="947">
          <cell r="A947" t="str">
            <v>NM_001013944</v>
          </cell>
          <cell r="B947">
            <v>8.2139352015846807</v>
          </cell>
          <cell r="C947">
            <v>0.59143547184087297</v>
          </cell>
          <cell r="D947">
            <v>10.291392709817901</v>
          </cell>
          <cell r="E947">
            <v>7.3012837435495701</v>
          </cell>
          <cell r="F947">
            <v>6.3482846841227696</v>
          </cell>
        </row>
        <row r="948">
          <cell r="A948" t="str">
            <v>NM_001107915</v>
          </cell>
          <cell r="B948">
            <v>3.13163143231376</v>
          </cell>
          <cell r="C948">
            <v>4.5523072241353804</v>
          </cell>
          <cell r="D948">
            <v>1.86237694550175</v>
          </cell>
          <cell r="E948">
            <v>7.7353624435113897</v>
          </cell>
          <cell r="F948">
            <v>3.79361123159936</v>
          </cell>
        </row>
        <row r="949">
          <cell r="A949" t="str">
            <v>NM_001169133</v>
          </cell>
          <cell r="B949">
            <v>0.16135838151124199</v>
          </cell>
          <cell r="C949">
            <v>0.51217933363600299</v>
          </cell>
          <cell r="D949">
            <v>0</v>
          </cell>
          <cell r="E949">
            <v>0.40840407014895103</v>
          </cell>
          <cell r="F949">
            <v>0.94323526229914101</v>
          </cell>
        </row>
        <row r="950">
          <cell r="A950" t="str">
            <v>NM_001100558</v>
          </cell>
          <cell r="B950">
            <v>0.21911614393243301</v>
          </cell>
          <cell r="C950">
            <v>6.4799295045255098E-2</v>
          </cell>
          <cell r="D950">
            <v>0.41785797174345302</v>
          </cell>
          <cell r="E950">
            <v>0.28204377004792103</v>
          </cell>
          <cell r="F950">
            <v>0.101558742809332</v>
          </cell>
        </row>
        <row r="951">
          <cell r="A951" t="str">
            <v>NM_001108848</v>
          </cell>
          <cell r="B951">
            <v>48.055459802802602</v>
          </cell>
          <cell r="C951">
            <v>5.2655274576570896</v>
          </cell>
          <cell r="D951">
            <v>6.6018425478253402</v>
          </cell>
          <cell r="E951">
            <v>20.996444866698798</v>
          </cell>
          <cell r="F951">
            <v>10.3469931285846</v>
          </cell>
        </row>
        <row r="952">
          <cell r="A952" t="str">
            <v>NM_001000625</v>
          </cell>
          <cell r="B952">
            <v>0</v>
          </cell>
          <cell r="C952">
            <v>0</v>
          </cell>
          <cell r="D952">
            <v>0</v>
          </cell>
          <cell r="E952">
            <v>0</v>
          </cell>
          <cell r="F952">
            <v>0</v>
          </cell>
        </row>
        <row r="953">
          <cell r="A953" t="str">
            <v>NM_053456</v>
          </cell>
          <cell r="B953">
            <v>7.66640368373894</v>
          </cell>
          <cell r="C953">
            <v>4.0863947108943499</v>
          </cell>
          <cell r="D953">
            <v>1.8893879645163401</v>
          </cell>
          <cell r="E953">
            <v>14.3418823408532</v>
          </cell>
          <cell r="F953">
            <v>5.1004381965058698</v>
          </cell>
        </row>
        <row r="954">
          <cell r="A954" t="str">
            <v>NM_001009973</v>
          </cell>
          <cell r="B954">
            <v>147.79067802540899</v>
          </cell>
          <cell r="C954">
            <v>127.995053838156</v>
          </cell>
          <cell r="D954">
            <v>77.359760947049494</v>
          </cell>
          <cell r="E954">
            <v>86.187021478466605</v>
          </cell>
          <cell r="F954">
            <v>104.463119055131</v>
          </cell>
        </row>
        <row r="955">
          <cell r="A955" t="str">
            <v>NM_001270652</v>
          </cell>
          <cell r="B955">
            <v>4.9989623792416102</v>
          </cell>
          <cell r="C955">
            <v>1.51312950569947</v>
          </cell>
          <cell r="D955">
            <v>0</v>
          </cell>
          <cell r="E955">
            <v>0.55273931964307998</v>
          </cell>
          <cell r="F955">
            <v>4.8998212676837198</v>
          </cell>
        </row>
        <row r="956">
          <cell r="A956" t="str">
            <v>NR_045097</v>
          </cell>
          <cell r="B956">
            <v>0</v>
          </cell>
          <cell r="C956">
            <v>0</v>
          </cell>
          <cell r="D956">
            <v>0</v>
          </cell>
          <cell r="E956">
            <v>0</v>
          </cell>
          <cell r="F956">
            <v>0</v>
          </cell>
        </row>
        <row r="957">
          <cell r="A957" t="str">
            <v>NM_001000108</v>
          </cell>
          <cell r="B957">
            <v>0</v>
          </cell>
          <cell r="C957">
            <v>0</v>
          </cell>
          <cell r="D957">
            <v>0</v>
          </cell>
          <cell r="E957">
            <v>0</v>
          </cell>
          <cell r="F957">
            <v>0</v>
          </cell>
        </row>
        <row r="958">
          <cell r="A958" t="str">
            <v>NM_001044290</v>
          </cell>
          <cell r="B958">
            <v>55.471344327621601</v>
          </cell>
          <cell r="C958">
            <v>31.3514484912542</v>
          </cell>
          <cell r="D958">
            <v>3.1299696071846101</v>
          </cell>
          <cell r="E958">
            <v>20.948611239304601</v>
          </cell>
          <cell r="F958">
            <v>4.0981378576520298</v>
          </cell>
        </row>
        <row r="959">
          <cell r="A959" t="str">
            <v>NM_001109360</v>
          </cell>
          <cell r="B959">
            <v>0</v>
          </cell>
          <cell r="C959">
            <v>0</v>
          </cell>
          <cell r="D959">
            <v>0</v>
          </cell>
          <cell r="E959">
            <v>0</v>
          </cell>
          <cell r="F959">
            <v>1.09002901580273E-2</v>
          </cell>
        </row>
        <row r="960">
          <cell r="A960" t="str">
            <v>NM_173145</v>
          </cell>
          <cell r="B960">
            <v>24.3489511941819</v>
          </cell>
          <cell r="C960">
            <v>16.2248072557509</v>
          </cell>
          <cell r="D960">
            <v>29.8389009605777</v>
          </cell>
          <cell r="E960">
            <v>22.043637840813201</v>
          </cell>
          <cell r="F960">
            <v>27.929635339466</v>
          </cell>
        </row>
        <row r="961">
          <cell r="A961" t="str">
            <v>NM_001105959</v>
          </cell>
          <cell r="B961">
            <v>16.5522227707526</v>
          </cell>
          <cell r="C961">
            <v>23.989032261474499</v>
          </cell>
          <cell r="D961">
            <v>9.7096144811892007</v>
          </cell>
          <cell r="E961">
            <v>11.996359801690399</v>
          </cell>
          <cell r="F961">
            <v>9.1649332303120605</v>
          </cell>
        </row>
        <row r="962">
          <cell r="A962" t="str">
            <v>NM_001005535</v>
          </cell>
          <cell r="B962">
            <v>8.0975029906060492</v>
          </cell>
          <cell r="C962">
            <v>2.9584485149404798</v>
          </cell>
          <cell r="D962">
            <v>4.2880815865489597</v>
          </cell>
          <cell r="E962">
            <v>6.3705511081071897</v>
          </cell>
          <cell r="F962">
            <v>1.0278756355093399</v>
          </cell>
        </row>
        <row r="963">
          <cell r="A963" t="str">
            <v>NM_001000695</v>
          </cell>
          <cell r="B963">
            <v>0</v>
          </cell>
          <cell r="C963">
            <v>0</v>
          </cell>
          <cell r="D963">
            <v>0</v>
          </cell>
          <cell r="E963">
            <v>0</v>
          </cell>
          <cell r="F963">
            <v>0</v>
          </cell>
        </row>
        <row r="964">
          <cell r="A964" t="str">
            <v>NM_001003959</v>
          </cell>
          <cell r="B964">
            <v>0.47528198658494802</v>
          </cell>
          <cell r="C964">
            <v>0.56961889052080505</v>
          </cell>
          <cell r="D964">
            <v>0</v>
          </cell>
          <cell r="E964">
            <v>1.67433837843123</v>
          </cell>
          <cell r="F964">
            <v>3.9978510574168999</v>
          </cell>
        </row>
        <row r="965">
          <cell r="A965" t="str">
            <v>NM_001000727</v>
          </cell>
          <cell r="B965">
            <v>0</v>
          </cell>
          <cell r="C965">
            <v>0</v>
          </cell>
          <cell r="D965">
            <v>0</v>
          </cell>
          <cell r="E965">
            <v>0</v>
          </cell>
          <cell r="F965">
            <v>0</v>
          </cell>
        </row>
        <row r="966">
          <cell r="A966" t="str">
            <v>NM_144741</v>
          </cell>
          <cell r="B966">
            <v>0</v>
          </cell>
          <cell r="C966">
            <v>0</v>
          </cell>
          <cell r="D966">
            <v>0</v>
          </cell>
          <cell r="E966">
            <v>3.0915763914395999E-2</v>
          </cell>
          <cell r="F966">
            <v>0.50218566467131998</v>
          </cell>
        </row>
        <row r="967">
          <cell r="A967" t="str">
            <v>NM_001130540</v>
          </cell>
          <cell r="B967">
            <v>4.6818396296121696</v>
          </cell>
          <cell r="C967">
            <v>5.1236709335959496</v>
          </cell>
          <cell r="D967">
            <v>5.6137207439263603</v>
          </cell>
          <cell r="E967">
            <v>5.00260348665382</v>
          </cell>
          <cell r="F967">
            <v>2.3930454766154599</v>
          </cell>
        </row>
        <row r="968">
          <cell r="A968" t="str">
            <v>NM_031517</v>
          </cell>
          <cell r="B968">
            <v>1.8945814035212301</v>
          </cell>
          <cell r="C968">
            <v>4.4490424557893098</v>
          </cell>
          <cell r="D968">
            <v>4.1714101210939596</v>
          </cell>
          <cell r="E968">
            <v>4.3646646488685699</v>
          </cell>
          <cell r="F968">
            <v>2.44067272295278</v>
          </cell>
        </row>
        <row r="969">
          <cell r="A969" t="str">
            <v>NM_001042579</v>
          </cell>
          <cell r="B969">
            <v>13.6991480423015</v>
          </cell>
          <cell r="C969">
            <v>12.7287621436903</v>
          </cell>
          <cell r="D969">
            <v>8.5508206246372005</v>
          </cell>
          <cell r="E969">
            <v>14.3264387825705</v>
          </cell>
          <cell r="F969">
            <v>10.419153778519799</v>
          </cell>
        </row>
        <row r="970">
          <cell r="A970" t="str">
            <v>NM_001277178</v>
          </cell>
          <cell r="B970">
            <v>0.11586247814384699</v>
          </cell>
          <cell r="C970">
            <v>0.47010279069602501</v>
          </cell>
          <cell r="D970">
            <v>0.62848451905546199</v>
          </cell>
          <cell r="E970">
            <v>0.70260024214035699</v>
          </cell>
          <cell r="F970">
            <v>0</v>
          </cell>
        </row>
        <row r="971">
          <cell r="A971" t="str">
            <v>NM_017317</v>
          </cell>
          <cell r="B971">
            <v>8.0987699034988196</v>
          </cell>
          <cell r="C971">
            <v>3.9008521812697201</v>
          </cell>
          <cell r="D971">
            <v>6.39697234208524</v>
          </cell>
          <cell r="E971">
            <v>5.8660120372835003</v>
          </cell>
          <cell r="F971">
            <v>5.8455453651271601</v>
          </cell>
        </row>
        <row r="972">
          <cell r="A972" t="str">
            <v>NM_024144</v>
          </cell>
          <cell r="B972">
            <v>4.0666048479987804</v>
          </cell>
          <cell r="C972">
            <v>0.66865588355421401</v>
          </cell>
          <cell r="D972">
            <v>1.62487393170762</v>
          </cell>
          <cell r="E972">
            <v>6.4907636294166604</v>
          </cell>
          <cell r="F972">
            <v>2.3623351059147</v>
          </cell>
        </row>
        <row r="973">
          <cell r="A973" t="str">
            <v>NM_001108662</v>
          </cell>
          <cell r="B973">
            <v>6.6868364848552604</v>
          </cell>
          <cell r="C973">
            <v>1.5488116022846001E-2</v>
          </cell>
          <cell r="D973">
            <v>3.51940647749056</v>
          </cell>
          <cell r="E973">
            <v>6.6075618315483</v>
          </cell>
          <cell r="F973">
            <v>2.1097610417997199</v>
          </cell>
        </row>
        <row r="974">
          <cell r="A974" t="str">
            <v>NM_001191707</v>
          </cell>
          <cell r="B974">
            <v>0</v>
          </cell>
          <cell r="C974">
            <v>0</v>
          </cell>
          <cell r="D974">
            <v>0</v>
          </cell>
          <cell r="E974">
            <v>0</v>
          </cell>
          <cell r="F974">
            <v>2.8078663148005702E-3</v>
          </cell>
        </row>
        <row r="975">
          <cell r="A975" t="str">
            <v>NM_001106209</v>
          </cell>
          <cell r="B975">
            <v>0</v>
          </cell>
          <cell r="C975">
            <v>0</v>
          </cell>
          <cell r="D975">
            <v>0</v>
          </cell>
          <cell r="E975">
            <v>0</v>
          </cell>
          <cell r="F975">
            <v>0</v>
          </cell>
        </row>
        <row r="976">
          <cell r="A976" t="str">
            <v>NM_148890</v>
          </cell>
          <cell r="B976">
            <v>0.16962633163826399</v>
          </cell>
          <cell r="C976">
            <v>0.223855311702534</v>
          </cell>
          <cell r="D976">
            <v>0.52116240349293996</v>
          </cell>
          <cell r="E976">
            <v>0.54888515262219695</v>
          </cell>
          <cell r="F976">
            <v>0.20892689547852999</v>
          </cell>
        </row>
        <row r="977">
          <cell r="A977" t="str">
            <v>NM_031574</v>
          </cell>
          <cell r="B977">
            <v>21.0138430320136</v>
          </cell>
          <cell r="C977">
            <v>14.5515446608307</v>
          </cell>
          <cell r="D977">
            <v>15.237595605664101</v>
          </cell>
          <cell r="E977">
            <v>15.525910633879899</v>
          </cell>
          <cell r="F977">
            <v>16.063517174434502</v>
          </cell>
        </row>
        <row r="978">
          <cell r="A978" t="str">
            <v>NM_001106236</v>
          </cell>
          <cell r="B978">
            <v>6.9332135635646797</v>
          </cell>
          <cell r="C978">
            <v>10.2765780147245</v>
          </cell>
          <cell r="D978">
            <v>3.8706045598218801</v>
          </cell>
          <cell r="E978">
            <v>6.3051353286106702</v>
          </cell>
          <cell r="F978">
            <v>3.15039051544613</v>
          </cell>
        </row>
        <row r="979">
          <cell r="A979" t="str">
            <v>NM_053353</v>
          </cell>
          <cell r="B979">
            <v>0</v>
          </cell>
          <cell r="C979">
            <v>0</v>
          </cell>
          <cell r="D979">
            <v>0</v>
          </cell>
          <cell r="E979">
            <v>0</v>
          </cell>
          <cell r="F979">
            <v>0</v>
          </cell>
        </row>
        <row r="980">
          <cell r="A980" t="str">
            <v>NM_001134801</v>
          </cell>
          <cell r="B980">
            <v>4.8900936536555202E-2</v>
          </cell>
          <cell r="C980">
            <v>2.02460878548416E-2</v>
          </cell>
          <cell r="D980">
            <v>2.0723303065368501E-2</v>
          </cell>
          <cell r="E980">
            <v>0</v>
          </cell>
          <cell r="F980">
            <v>0</v>
          </cell>
        </row>
        <row r="981">
          <cell r="A981" t="str">
            <v>NM_001025706</v>
          </cell>
          <cell r="B981">
            <v>48.028398706255103</v>
          </cell>
          <cell r="C981">
            <v>36.635816639682602</v>
          </cell>
          <cell r="D981">
            <v>25.2065166113609</v>
          </cell>
          <cell r="E981">
            <v>18.522384188523201</v>
          </cell>
          <cell r="F981">
            <v>29.395502605866401</v>
          </cell>
        </row>
        <row r="982">
          <cell r="A982" t="str">
            <v>NM_001011975</v>
          </cell>
          <cell r="B982">
            <v>0</v>
          </cell>
          <cell r="C982">
            <v>0</v>
          </cell>
          <cell r="D982">
            <v>2.2547293152277601</v>
          </cell>
          <cell r="E982">
            <v>8.3773562272130397E-2</v>
          </cell>
          <cell r="F982">
            <v>0</v>
          </cell>
        </row>
        <row r="983">
          <cell r="A983" t="str">
            <v>NM_013016</v>
          </cell>
          <cell r="B983">
            <v>119.87524208046401</v>
          </cell>
          <cell r="C983">
            <v>138.39310250795899</v>
          </cell>
          <cell r="D983">
            <v>101.135901007903</v>
          </cell>
          <cell r="E983">
            <v>99.614023743845493</v>
          </cell>
          <cell r="F983">
            <v>85.135005598197097</v>
          </cell>
        </row>
        <row r="984">
          <cell r="A984" t="str">
            <v>NM_001025017</v>
          </cell>
          <cell r="B984">
            <v>12.0295788358005</v>
          </cell>
          <cell r="C984">
            <v>3.0103859245610098</v>
          </cell>
          <cell r="D984">
            <v>7.2651219078116203</v>
          </cell>
          <cell r="E984">
            <v>2.0890737706604501</v>
          </cell>
          <cell r="F984">
            <v>3.90911655792255</v>
          </cell>
        </row>
        <row r="985">
          <cell r="A985" t="str">
            <v>NM_001000331</v>
          </cell>
          <cell r="B985">
            <v>0</v>
          </cell>
          <cell r="C985">
            <v>0</v>
          </cell>
          <cell r="D985">
            <v>0</v>
          </cell>
          <cell r="E985">
            <v>0</v>
          </cell>
          <cell r="F985">
            <v>0</v>
          </cell>
        </row>
        <row r="986">
          <cell r="A986" t="str">
            <v>NM_001109262</v>
          </cell>
          <cell r="B986">
            <v>0</v>
          </cell>
          <cell r="C986">
            <v>0</v>
          </cell>
          <cell r="D986">
            <v>0</v>
          </cell>
          <cell r="E986">
            <v>0</v>
          </cell>
          <cell r="F986">
            <v>0</v>
          </cell>
        </row>
        <row r="987">
          <cell r="A987" t="str">
            <v>NM_012575</v>
          </cell>
          <cell r="B987">
            <v>0</v>
          </cell>
          <cell r="C987">
            <v>0</v>
          </cell>
          <cell r="D987">
            <v>0</v>
          </cell>
          <cell r="E987">
            <v>0</v>
          </cell>
          <cell r="F987">
            <v>1.95916999990986E-3</v>
          </cell>
        </row>
        <row r="988">
          <cell r="A988" t="str">
            <v>NM_001014783</v>
          </cell>
          <cell r="B988">
            <v>0.220618872492191</v>
          </cell>
          <cell r="C988">
            <v>7.0262443457011102E-3</v>
          </cell>
          <cell r="D988">
            <v>0</v>
          </cell>
          <cell r="E988">
            <v>1.9417303582636599E-2</v>
          </cell>
          <cell r="F988">
            <v>1.03595343841801</v>
          </cell>
        </row>
        <row r="989">
          <cell r="A989" t="str">
            <v>NM_134468</v>
          </cell>
          <cell r="B989">
            <v>29.459040102914599</v>
          </cell>
          <cell r="C989">
            <v>30.064458781354201</v>
          </cell>
          <cell r="D989">
            <v>24.038008296645899</v>
          </cell>
          <cell r="E989">
            <v>26.975782680257002</v>
          </cell>
          <cell r="F989">
            <v>53.4350649303884</v>
          </cell>
        </row>
        <row r="990">
          <cell r="A990" t="str">
            <v>NM_001107760</v>
          </cell>
          <cell r="B990">
            <v>19.703671567214901</v>
          </cell>
          <cell r="C990">
            <v>20.803110573423801</v>
          </cell>
          <cell r="D990">
            <v>37.726882620372997</v>
          </cell>
          <cell r="E990">
            <v>14.741542855026699</v>
          </cell>
          <cell r="F990">
            <v>35.085253006244997</v>
          </cell>
        </row>
        <row r="991">
          <cell r="A991" t="str">
            <v>NM_001261404</v>
          </cell>
          <cell r="B991">
            <v>1.8243729282838299</v>
          </cell>
          <cell r="C991">
            <v>3.4391686632611398</v>
          </cell>
          <cell r="D991">
            <v>1.0692294682171499</v>
          </cell>
          <cell r="E991">
            <v>6.1418808097391002</v>
          </cell>
          <cell r="F991">
            <v>4.7379632112014498</v>
          </cell>
        </row>
        <row r="992">
          <cell r="A992" t="str">
            <v>NM_001000450</v>
          </cell>
          <cell r="B992">
            <v>0</v>
          </cell>
          <cell r="C992">
            <v>0</v>
          </cell>
          <cell r="D992">
            <v>0</v>
          </cell>
          <cell r="E992">
            <v>0</v>
          </cell>
          <cell r="F992">
            <v>0</v>
          </cell>
        </row>
        <row r="993">
          <cell r="A993" t="str">
            <v>NM_001047111</v>
          </cell>
          <cell r="B993">
            <v>29.107961907054399</v>
          </cell>
          <cell r="C993">
            <v>88.932485300034898</v>
          </cell>
          <cell r="D993">
            <v>65.246936851256294</v>
          </cell>
          <cell r="E993">
            <v>42.622662152531703</v>
          </cell>
          <cell r="F993">
            <v>56.558195229328597</v>
          </cell>
        </row>
        <row r="994">
          <cell r="A994" t="str">
            <v>NM_012602</v>
          </cell>
          <cell r="B994">
            <v>11.418644837747401</v>
          </cell>
          <cell r="C994">
            <v>16.421089990116201</v>
          </cell>
          <cell r="D994">
            <v>5.9845694432675201</v>
          </cell>
          <cell r="E994">
            <v>0.25329796608809102</v>
          </cell>
          <cell r="F994">
            <v>1.9975065822929801</v>
          </cell>
        </row>
        <row r="995">
          <cell r="A995" t="str">
            <v>NM_182817</v>
          </cell>
          <cell r="B995">
            <v>177.4932072718</v>
          </cell>
          <cell r="C995">
            <v>145.21951349170399</v>
          </cell>
          <cell r="D995">
            <v>158.610023418617</v>
          </cell>
          <cell r="E995">
            <v>106.409964203548</v>
          </cell>
          <cell r="F995">
            <v>133.62677741421601</v>
          </cell>
        </row>
        <row r="996">
          <cell r="A996" t="str">
            <v>NM_001108276</v>
          </cell>
          <cell r="B996">
            <v>9.0914922457848402</v>
          </cell>
          <cell r="C996">
            <v>14.2510778454598</v>
          </cell>
          <cell r="D996">
            <v>14.481561253015901</v>
          </cell>
          <cell r="E996">
            <v>5.3886967209514003</v>
          </cell>
          <cell r="F996">
            <v>29.890031675989899</v>
          </cell>
        </row>
        <row r="997">
          <cell r="A997" t="str">
            <v>NM_001044246</v>
          </cell>
          <cell r="B997">
            <v>0</v>
          </cell>
          <cell r="C997">
            <v>0</v>
          </cell>
          <cell r="D997">
            <v>0</v>
          </cell>
          <cell r="E997">
            <v>0</v>
          </cell>
          <cell r="F997">
            <v>0</v>
          </cell>
        </row>
        <row r="998">
          <cell r="A998" t="str">
            <v>NM_012937</v>
          </cell>
          <cell r="B998">
            <v>0</v>
          </cell>
          <cell r="C998">
            <v>0</v>
          </cell>
          <cell r="D998">
            <v>0</v>
          </cell>
          <cell r="E998">
            <v>0</v>
          </cell>
          <cell r="F998">
            <v>0</v>
          </cell>
        </row>
        <row r="999">
          <cell r="A999" t="str">
            <v>NM_001024685</v>
          </cell>
          <cell r="B999">
            <v>0</v>
          </cell>
          <cell r="C999">
            <v>0</v>
          </cell>
          <cell r="D999">
            <v>0</v>
          </cell>
          <cell r="E999">
            <v>0</v>
          </cell>
          <cell r="F999">
            <v>0</v>
          </cell>
        </row>
        <row r="1000">
          <cell r="A1000" t="str">
            <v>NM_031083</v>
          </cell>
          <cell r="B1000">
            <v>13.5190491515517</v>
          </cell>
          <cell r="C1000">
            <v>5.8749746137493704</v>
          </cell>
          <cell r="D1000">
            <v>1.2549813067395601</v>
          </cell>
          <cell r="E1000">
            <v>12.790044717872799</v>
          </cell>
          <cell r="F1000">
            <v>12.383248307851799</v>
          </cell>
        </row>
        <row r="1001">
          <cell r="A1001" t="str">
            <v>NM_001044269</v>
          </cell>
          <cell r="B1001">
            <v>1.1831185705242799</v>
          </cell>
          <cell r="C1001">
            <v>0</v>
          </cell>
          <cell r="D1001">
            <v>0</v>
          </cell>
          <cell r="E1001">
            <v>0</v>
          </cell>
          <cell r="F1001">
            <v>0</v>
          </cell>
        </row>
        <row r="1002">
          <cell r="A1002" t="str">
            <v>NM_012527</v>
          </cell>
          <cell r="B1002">
            <v>0.84025656430626905</v>
          </cell>
          <cell r="C1002">
            <v>4.2536171993797098E-2</v>
          </cell>
          <cell r="D1002">
            <v>1.8659477534371499E-2</v>
          </cell>
          <cell r="E1002">
            <v>1.1629092178553899</v>
          </cell>
          <cell r="F1002">
            <v>0.209287062181889</v>
          </cell>
        </row>
        <row r="1003">
          <cell r="A1003" t="str">
            <v>NM_022850</v>
          </cell>
          <cell r="B1003">
            <v>0.65301931437160898</v>
          </cell>
          <cell r="C1003">
            <v>5.5574963476566603</v>
          </cell>
          <cell r="D1003">
            <v>15.620287789526101</v>
          </cell>
          <cell r="E1003">
            <v>10.505256957239499</v>
          </cell>
          <cell r="F1003">
            <v>1.97821714251268</v>
          </cell>
        </row>
        <row r="1004">
          <cell r="A1004" t="str">
            <v>NM_001107128</v>
          </cell>
          <cell r="B1004">
            <v>9.0444820180704006</v>
          </cell>
          <cell r="C1004">
            <v>12.281586697486899</v>
          </cell>
          <cell r="D1004">
            <v>15.741934080560799</v>
          </cell>
          <cell r="E1004">
            <v>9.2106718177964098</v>
          </cell>
          <cell r="F1004">
            <v>7.4607168345610999</v>
          </cell>
        </row>
        <row r="1005">
          <cell r="A1005" t="str">
            <v>NM_001000194</v>
          </cell>
          <cell r="B1005">
            <v>0</v>
          </cell>
          <cell r="C1005">
            <v>0</v>
          </cell>
          <cell r="D1005">
            <v>0</v>
          </cell>
          <cell r="E1005">
            <v>0</v>
          </cell>
          <cell r="F1005">
            <v>0</v>
          </cell>
        </row>
        <row r="1006">
          <cell r="A1006" t="str">
            <v>NM_001000456</v>
          </cell>
          <cell r="B1006">
            <v>0</v>
          </cell>
          <cell r="C1006">
            <v>0</v>
          </cell>
          <cell r="D1006">
            <v>0</v>
          </cell>
          <cell r="E1006">
            <v>0</v>
          </cell>
          <cell r="F1006">
            <v>0</v>
          </cell>
        </row>
        <row r="1007">
          <cell r="A1007" t="str">
            <v>NM_144748</v>
          </cell>
          <cell r="B1007">
            <v>0.24333509327283001</v>
          </cell>
          <cell r="C1007">
            <v>9.1770632138204995</v>
          </cell>
          <cell r="D1007">
            <v>6.7966024785419599</v>
          </cell>
          <cell r="E1007">
            <v>0</v>
          </cell>
          <cell r="F1007">
            <v>1.15189097180267</v>
          </cell>
        </row>
        <row r="1008">
          <cell r="A1008" t="str">
            <v>NM_139108</v>
          </cell>
          <cell r="B1008">
            <v>0</v>
          </cell>
          <cell r="C1008">
            <v>0</v>
          </cell>
          <cell r="D1008">
            <v>0</v>
          </cell>
          <cell r="E1008">
            <v>0</v>
          </cell>
          <cell r="F1008">
            <v>0</v>
          </cell>
        </row>
        <row r="1009">
          <cell r="A1009" t="str">
            <v>NM_001106747</v>
          </cell>
          <cell r="B1009">
            <v>17.642326952355699</v>
          </cell>
          <cell r="C1009">
            <v>18.559505129878801</v>
          </cell>
          <cell r="D1009">
            <v>7.8829839489505398</v>
          </cell>
          <cell r="E1009">
            <v>18.4844990244938</v>
          </cell>
          <cell r="F1009">
            <v>11.3039521738472</v>
          </cell>
        </row>
        <row r="1010">
          <cell r="A1010" t="str">
            <v>NM_145789</v>
          </cell>
          <cell r="B1010">
            <v>1.08544104646267</v>
          </cell>
          <cell r="C1010">
            <v>2.2144985314713099</v>
          </cell>
          <cell r="D1010">
            <v>1.3467166312623999</v>
          </cell>
          <cell r="E1010">
            <v>3.2394826716847001</v>
          </cell>
          <cell r="F1010">
            <v>0.542680060094485</v>
          </cell>
        </row>
        <row r="1011">
          <cell r="A1011" t="str">
            <v>NM_012681</v>
          </cell>
          <cell r="B1011">
            <v>0</v>
          </cell>
          <cell r="C1011">
            <v>0</v>
          </cell>
          <cell r="D1011">
            <v>0</v>
          </cell>
          <cell r="E1011">
            <v>0</v>
          </cell>
          <cell r="F1011">
            <v>0</v>
          </cell>
        </row>
        <row r="1012">
          <cell r="A1012" t="str">
            <v>NM_153295</v>
          </cell>
          <cell r="B1012">
            <v>0</v>
          </cell>
          <cell r="C1012">
            <v>0</v>
          </cell>
          <cell r="D1012">
            <v>0</v>
          </cell>
          <cell r="E1012">
            <v>0</v>
          </cell>
          <cell r="F1012">
            <v>0</v>
          </cell>
        </row>
        <row r="1013">
          <cell r="A1013" t="str">
            <v>NM_052983</v>
          </cell>
          <cell r="B1013">
            <v>0</v>
          </cell>
          <cell r="C1013">
            <v>0</v>
          </cell>
          <cell r="D1013">
            <v>0</v>
          </cell>
          <cell r="E1013">
            <v>0</v>
          </cell>
          <cell r="F1013">
            <v>6.0420940524460801E-3</v>
          </cell>
        </row>
        <row r="1014">
          <cell r="A1014" t="str">
            <v>NM_080781</v>
          </cell>
          <cell r="B1014">
            <v>5.2790029627612496</v>
          </cell>
          <cell r="C1014">
            <v>7.4891810486291899</v>
          </cell>
          <cell r="D1014">
            <v>11.1050430832206</v>
          </cell>
          <cell r="E1014">
            <v>14.940790787347099</v>
          </cell>
          <cell r="F1014">
            <v>7.57426482912875</v>
          </cell>
        </row>
        <row r="1015">
          <cell r="A1015" t="str">
            <v>NM_001109875</v>
          </cell>
          <cell r="B1015">
            <v>0</v>
          </cell>
          <cell r="C1015">
            <v>0</v>
          </cell>
          <cell r="D1015">
            <v>0</v>
          </cell>
          <cell r="E1015">
            <v>0</v>
          </cell>
          <cell r="F1015">
            <v>0</v>
          </cell>
        </row>
        <row r="1016">
          <cell r="A1016" t="str">
            <v>NM_001107572</v>
          </cell>
          <cell r="B1016">
            <v>2.6696742751200899</v>
          </cell>
          <cell r="C1016">
            <v>0.51927090393229303</v>
          </cell>
          <cell r="D1016">
            <v>3.7509455412753501</v>
          </cell>
          <cell r="E1016">
            <v>0.48688369901034101</v>
          </cell>
          <cell r="F1016">
            <v>3.3472373642882101</v>
          </cell>
        </row>
        <row r="1017">
          <cell r="A1017" t="str">
            <v>NM_001000344</v>
          </cell>
          <cell r="B1017">
            <v>0</v>
          </cell>
          <cell r="C1017">
            <v>0</v>
          </cell>
          <cell r="D1017">
            <v>0</v>
          </cell>
          <cell r="E1017">
            <v>0</v>
          </cell>
          <cell r="F1017">
            <v>0</v>
          </cell>
        </row>
        <row r="1018">
          <cell r="A1018" t="str">
            <v>NM_199378</v>
          </cell>
          <cell r="B1018">
            <v>21.448878753002699</v>
          </cell>
          <cell r="C1018">
            <v>23.793242538272899</v>
          </cell>
          <cell r="D1018">
            <v>13.730111596289801</v>
          </cell>
          <cell r="E1018">
            <v>16.5092900162185</v>
          </cell>
          <cell r="F1018">
            <v>14.290758858755</v>
          </cell>
        </row>
        <row r="1019">
          <cell r="A1019" t="str">
            <v>NM_021660</v>
          </cell>
          <cell r="B1019">
            <v>23.711918314837799</v>
          </cell>
          <cell r="C1019">
            <v>24.196713350275999</v>
          </cell>
          <cell r="D1019">
            <v>17.749926745594099</v>
          </cell>
          <cell r="E1019">
            <v>26.0712870395149</v>
          </cell>
          <cell r="F1019">
            <v>27.6213111847037</v>
          </cell>
        </row>
        <row r="1020">
          <cell r="A1020" t="str">
            <v>NM_001001365</v>
          </cell>
          <cell r="B1020">
            <v>0</v>
          </cell>
          <cell r="C1020">
            <v>0</v>
          </cell>
          <cell r="D1020">
            <v>0</v>
          </cell>
          <cell r="E1020">
            <v>0</v>
          </cell>
          <cell r="F1020">
            <v>0</v>
          </cell>
        </row>
        <row r="1021">
          <cell r="A1021" t="str">
            <v>NM_001166352</v>
          </cell>
          <cell r="B1021">
            <v>0.67741983381646398</v>
          </cell>
          <cell r="C1021">
            <v>0</v>
          </cell>
          <cell r="D1021">
            <v>0</v>
          </cell>
          <cell r="E1021">
            <v>0.314222337669185</v>
          </cell>
          <cell r="F1021">
            <v>0</v>
          </cell>
        </row>
        <row r="1022">
          <cell r="A1022" t="str">
            <v>NM_001100762</v>
          </cell>
          <cell r="B1022">
            <v>0</v>
          </cell>
          <cell r="C1022">
            <v>0</v>
          </cell>
          <cell r="D1022">
            <v>0</v>
          </cell>
          <cell r="E1022">
            <v>0</v>
          </cell>
          <cell r="F1022">
            <v>0</v>
          </cell>
        </row>
        <row r="1023">
          <cell r="A1023" t="str">
            <v>NM_001039008</v>
          </cell>
          <cell r="B1023">
            <v>174.63896735737001</v>
          </cell>
          <cell r="C1023">
            <v>372.59240120847198</v>
          </cell>
          <cell r="D1023">
            <v>250.710824281942</v>
          </cell>
          <cell r="E1023">
            <v>326.20369572642602</v>
          </cell>
          <cell r="F1023">
            <v>437.37583185047299</v>
          </cell>
        </row>
        <row r="1024">
          <cell r="A1024" t="str">
            <v>NM_019379</v>
          </cell>
          <cell r="B1024">
            <v>24.3574953776657</v>
          </cell>
          <cell r="C1024">
            <v>23.858970233697899</v>
          </cell>
          <cell r="D1024">
            <v>27.479582274331001</v>
          </cell>
          <cell r="E1024">
            <v>29.940810060193499</v>
          </cell>
          <cell r="F1024">
            <v>25.496104539807099</v>
          </cell>
        </row>
        <row r="1025">
          <cell r="A1025" t="str">
            <v>NM_001107993</v>
          </cell>
          <cell r="B1025">
            <v>6.2347790640537397</v>
          </cell>
          <cell r="C1025">
            <v>11.3549064996408</v>
          </cell>
          <cell r="D1025">
            <v>7.2240028336321798</v>
          </cell>
          <cell r="E1025">
            <v>5.1955929961128602</v>
          </cell>
          <cell r="F1025">
            <v>14.3344216292867</v>
          </cell>
        </row>
        <row r="1026">
          <cell r="A1026" t="str">
            <v>NM_052797</v>
          </cell>
          <cell r="B1026">
            <v>0</v>
          </cell>
          <cell r="C1026">
            <v>0</v>
          </cell>
          <cell r="D1026">
            <v>0</v>
          </cell>
          <cell r="E1026">
            <v>8.8140869826613094E-2</v>
          </cell>
          <cell r="F1026">
            <v>9.4251934507412802E-2</v>
          </cell>
        </row>
        <row r="1027">
          <cell r="A1027" t="str">
            <v>NM_053955</v>
          </cell>
          <cell r="B1027">
            <v>58.796215841356499</v>
          </cell>
          <cell r="C1027">
            <v>36.251396316935796</v>
          </cell>
          <cell r="D1027">
            <v>46.602621051893301</v>
          </cell>
          <cell r="E1027">
            <v>12.2914792982309</v>
          </cell>
          <cell r="F1027">
            <v>34.808888948079797</v>
          </cell>
        </row>
        <row r="1028">
          <cell r="A1028" t="str">
            <v>NM_001081972</v>
          </cell>
          <cell r="B1028">
            <v>77.232779972772505</v>
          </cell>
          <cell r="C1028">
            <v>84.662686578666694</v>
          </cell>
          <cell r="D1028">
            <v>106.172549876476</v>
          </cell>
          <cell r="E1028">
            <v>51.226896733581597</v>
          </cell>
          <cell r="F1028">
            <v>117.788650137237</v>
          </cell>
        </row>
        <row r="1029">
          <cell r="A1029" t="str">
            <v>NM_031524</v>
          </cell>
          <cell r="B1029">
            <v>0.69476562149130106</v>
          </cell>
          <cell r="C1029">
            <v>1.7433248333407501E-2</v>
          </cell>
          <cell r="D1029">
            <v>0</v>
          </cell>
          <cell r="E1029">
            <v>2.3185407378841201</v>
          </cell>
          <cell r="F1029">
            <v>0.354184565505682</v>
          </cell>
        </row>
        <row r="1030">
          <cell r="A1030" t="str">
            <v>NM_013151</v>
          </cell>
          <cell r="B1030">
            <v>1642.95121622344</v>
          </cell>
          <cell r="C1030">
            <v>1313.65919079219</v>
          </cell>
          <cell r="D1030">
            <v>1400.6354558805201</v>
          </cell>
          <cell r="E1030">
            <v>766.20936509039404</v>
          </cell>
          <cell r="F1030">
            <v>1555.60443913168</v>
          </cell>
        </row>
        <row r="1031">
          <cell r="A1031" t="str">
            <v>NM_001000898</v>
          </cell>
          <cell r="B1031">
            <v>0</v>
          </cell>
          <cell r="C1031">
            <v>0</v>
          </cell>
          <cell r="D1031">
            <v>0</v>
          </cell>
          <cell r="E1031">
            <v>0</v>
          </cell>
          <cell r="F1031">
            <v>0</v>
          </cell>
        </row>
        <row r="1032">
          <cell r="A1032" t="str">
            <v>NM_001014054</v>
          </cell>
          <cell r="B1032">
            <v>16.4943158575892</v>
          </cell>
          <cell r="C1032">
            <v>8.1055460840679991</v>
          </cell>
          <cell r="D1032">
            <v>10.168767357707001</v>
          </cell>
          <cell r="E1032">
            <v>50.181859268600597</v>
          </cell>
          <cell r="F1032">
            <v>4.47860595752433</v>
          </cell>
        </row>
        <row r="1033">
          <cell r="A1033" t="str">
            <v>NM_001103359</v>
          </cell>
          <cell r="B1033">
            <v>0.79270231217975795</v>
          </cell>
          <cell r="C1033">
            <v>0.25062285110799798</v>
          </cell>
          <cell r="D1033">
            <v>6.19337236732596</v>
          </cell>
          <cell r="E1033">
            <v>0.30507651465803698</v>
          </cell>
          <cell r="F1033">
            <v>4.3874985761011898</v>
          </cell>
        </row>
        <row r="1034">
          <cell r="A1034" t="str">
            <v>NM_001106003</v>
          </cell>
          <cell r="B1034">
            <v>1.3417691545418999</v>
          </cell>
          <cell r="C1034">
            <v>2.4191231154579702</v>
          </cell>
          <cell r="D1034">
            <v>1.0868141724410101</v>
          </cell>
          <cell r="E1034">
            <v>2.2460934817077498</v>
          </cell>
          <cell r="F1034">
            <v>1.4444818468482801</v>
          </cell>
        </row>
        <row r="1035">
          <cell r="A1035" t="str">
            <v>NM_001108672</v>
          </cell>
          <cell r="B1035">
            <v>9.6577348803046199</v>
          </cell>
          <cell r="C1035">
            <v>7.3185023783762997</v>
          </cell>
          <cell r="D1035">
            <v>18.7523168333969</v>
          </cell>
          <cell r="E1035">
            <v>2.9215706112964099</v>
          </cell>
          <cell r="F1035">
            <v>8.0040687909738004</v>
          </cell>
        </row>
        <row r="1036">
          <cell r="A1036" t="str">
            <v>NM_001126092</v>
          </cell>
          <cell r="B1036">
            <v>17.2836616802809</v>
          </cell>
          <cell r="C1036">
            <v>10.279996884334199</v>
          </cell>
          <cell r="D1036">
            <v>9.9789330897357704</v>
          </cell>
          <cell r="E1036">
            <v>9.5308526977814392</v>
          </cell>
          <cell r="F1036">
            <v>9.4776861071414498</v>
          </cell>
        </row>
        <row r="1037">
          <cell r="A1037" t="str">
            <v>NM_145669</v>
          </cell>
          <cell r="B1037">
            <v>45.097988034888303</v>
          </cell>
          <cell r="C1037">
            <v>20.542387592959301</v>
          </cell>
          <cell r="D1037">
            <v>29.198258797482598</v>
          </cell>
          <cell r="E1037">
            <v>40.136263560084103</v>
          </cell>
          <cell r="F1037">
            <v>14.322109142133201</v>
          </cell>
        </row>
        <row r="1038">
          <cell r="A1038" t="str">
            <v>NM_022183</v>
          </cell>
          <cell r="B1038">
            <v>7.2116428301841502</v>
          </cell>
          <cell r="C1038">
            <v>2.73782103629387</v>
          </cell>
          <cell r="D1038">
            <v>3.6371863484349398</v>
          </cell>
          <cell r="E1038">
            <v>13.2264757950747</v>
          </cell>
          <cell r="F1038">
            <v>0.79779000390682597</v>
          </cell>
        </row>
        <row r="1039">
          <cell r="A1039" t="str">
            <v>NM_001000661</v>
          </cell>
          <cell r="B1039">
            <v>0</v>
          </cell>
          <cell r="C1039">
            <v>0</v>
          </cell>
          <cell r="D1039">
            <v>0</v>
          </cell>
          <cell r="E1039">
            <v>0</v>
          </cell>
          <cell r="F1039">
            <v>0</v>
          </cell>
        </row>
        <row r="1040">
          <cell r="A1040" t="str">
            <v>NM_181384</v>
          </cell>
          <cell r="B1040">
            <v>0.28686806085882899</v>
          </cell>
          <cell r="C1040">
            <v>1.37433661460478</v>
          </cell>
          <cell r="D1040">
            <v>2.6571580670699202</v>
          </cell>
          <cell r="E1040">
            <v>5.8611627792889802E-2</v>
          </cell>
          <cell r="F1040">
            <v>0.472751163370151</v>
          </cell>
        </row>
        <row r="1041">
          <cell r="A1041" t="str">
            <v>NM_001044240</v>
          </cell>
          <cell r="B1041">
            <v>0.66338239073604299</v>
          </cell>
          <cell r="C1041">
            <v>2.52385890645014</v>
          </cell>
          <cell r="D1041">
            <v>5.3718444746442104</v>
          </cell>
          <cell r="E1041">
            <v>1.0975027304218601</v>
          </cell>
          <cell r="F1041">
            <v>9.3704861670087105</v>
          </cell>
        </row>
        <row r="1042">
          <cell r="A1042" t="str">
            <v>NM_017177</v>
          </cell>
          <cell r="B1042">
            <v>64.929457038141095</v>
          </cell>
          <cell r="C1042">
            <v>33.672308766674902</v>
          </cell>
          <cell r="D1042">
            <v>33.246674217812</v>
          </cell>
          <cell r="E1042">
            <v>45.027673983923201</v>
          </cell>
          <cell r="F1042">
            <v>73.035981323582405</v>
          </cell>
        </row>
        <row r="1043">
          <cell r="A1043" t="str">
            <v>NM_001009405</v>
          </cell>
          <cell r="B1043">
            <v>35.872713357776199</v>
          </cell>
          <cell r="C1043">
            <v>38.656411240013497</v>
          </cell>
          <cell r="D1043">
            <v>35.758298095374798</v>
          </cell>
          <cell r="E1043">
            <v>39.386242138306301</v>
          </cell>
          <cell r="F1043">
            <v>34.8232814529295</v>
          </cell>
        </row>
        <row r="1044">
          <cell r="A1044" t="str">
            <v>NM_001271110</v>
          </cell>
          <cell r="B1044">
            <v>119.588036961306</v>
          </cell>
          <cell r="C1044">
            <v>75.388282290836798</v>
          </cell>
          <cell r="D1044">
            <v>78.385243448804999</v>
          </cell>
          <cell r="E1044">
            <v>44.916002908526501</v>
          </cell>
          <cell r="F1044">
            <v>35.343195866021198</v>
          </cell>
        </row>
        <row r="1045">
          <cell r="A1045" t="str">
            <v>NM_001100989</v>
          </cell>
          <cell r="B1045">
            <v>0</v>
          </cell>
          <cell r="C1045">
            <v>0</v>
          </cell>
          <cell r="D1045">
            <v>0</v>
          </cell>
          <cell r="E1045">
            <v>0</v>
          </cell>
          <cell r="F1045">
            <v>0</v>
          </cell>
        </row>
        <row r="1046">
          <cell r="A1046" t="str">
            <v>NM_012768</v>
          </cell>
          <cell r="B1046">
            <v>0</v>
          </cell>
          <cell r="C1046">
            <v>0</v>
          </cell>
          <cell r="D1046">
            <v>0</v>
          </cell>
          <cell r="E1046">
            <v>0</v>
          </cell>
          <cell r="F1046">
            <v>0</v>
          </cell>
        </row>
        <row r="1047">
          <cell r="A1047" t="str">
            <v>NM_138832</v>
          </cell>
          <cell r="B1047">
            <v>1.81934743860468</v>
          </cell>
          <cell r="C1047">
            <v>0.33130531775073002</v>
          </cell>
          <cell r="D1047">
            <v>1.9195156315262599E-2</v>
          </cell>
          <cell r="E1047">
            <v>2.88708539217714</v>
          </cell>
          <cell r="F1047">
            <v>3.5003629632867401</v>
          </cell>
        </row>
        <row r="1048">
          <cell r="A1048" t="str">
            <v>NM_019232</v>
          </cell>
          <cell r="B1048">
            <v>232.685446223881</v>
          </cell>
          <cell r="C1048">
            <v>51.3879895125731</v>
          </cell>
          <cell r="D1048">
            <v>122.161486860354</v>
          </cell>
          <cell r="E1048">
            <v>153.440966130145</v>
          </cell>
          <cell r="F1048">
            <v>132.23277295224099</v>
          </cell>
        </row>
        <row r="1049">
          <cell r="A1049" t="str">
            <v>NM_212521</v>
          </cell>
          <cell r="B1049">
            <v>1.40312112718994</v>
          </cell>
          <cell r="C1049">
            <v>1.79463932703395</v>
          </cell>
          <cell r="D1049">
            <v>2.1236304028686901E-2</v>
          </cell>
          <cell r="E1049">
            <v>0</v>
          </cell>
          <cell r="F1049">
            <v>0.35728361152489702</v>
          </cell>
        </row>
        <row r="1050">
          <cell r="A1050" t="str">
            <v>NM_001107381</v>
          </cell>
          <cell r="B1050">
            <v>7.2550550445383104</v>
          </cell>
          <cell r="C1050">
            <v>6.0399412267520001</v>
          </cell>
          <cell r="D1050">
            <v>6.0495327119237396</v>
          </cell>
          <cell r="E1050">
            <v>6.6794469999061601</v>
          </cell>
          <cell r="F1050">
            <v>5.5186682938180001</v>
          </cell>
        </row>
        <row r="1051">
          <cell r="A1051" t="str">
            <v>NM_057151</v>
          </cell>
          <cell r="B1051">
            <v>0</v>
          </cell>
          <cell r="C1051">
            <v>0</v>
          </cell>
          <cell r="D1051">
            <v>0</v>
          </cell>
          <cell r="E1051">
            <v>4.2768780094880601</v>
          </cell>
          <cell r="F1051">
            <v>0</v>
          </cell>
        </row>
        <row r="1052">
          <cell r="A1052" t="str">
            <v>NM_001012130</v>
          </cell>
          <cell r="B1052">
            <v>0</v>
          </cell>
          <cell r="C1052">
            <v>0</v>
          </cell>
          <cell r="D1052">
            <v>0</v>
          </cell>
          <cell r="E1052">
            <v>0</v>
          </cell>
          <cell r="F1052">
            <v>0</v>
          </cell>
        </row>
        <row r="1053">
          <cell r="A1053" t="str">
            <v>NM_001109018</v>
          </cell>
          <cell r="B1053">
            <v>0</v>
          </cell>
          <cell r="C1053">
            <v>0</v>
          </cell>
          <cell r="D1053">
            <v>0</v>
          </cell>
          <cell r="E1053">
            <v>0</v>
          </cell>
          <cell r="F1053">
            <v>1.7882712696186302E-2</v>
          </cell>
        </row>
        <row r="1054">
          <cell r="A1054" t="str">
            <v>NM_001014227</v>
          </cell>
          <cell r="B1054">
            <v>47.317246799531603</v>
          </cell>
          <cell r="C1054">
            <v>67.561986263316996</v>
          </cell>
          <cell r="D1054">
            <v>32.3729783607901</v>
          </cell>
          <cell r="E1054">
            <v>56.307667754968797</v>
          </cell>
          <cell r="F1054">
            <v>17.6748520405616</v>
          </cell>
        </row>
        <row r="1055">
          <cell r="A1055" t="str">
            <v>NM_001012353</v>
          </cell>
          <cell r="B1055">
            <v>3.8341400134097299</v>
          </cell>
          <cell r="C1055">
            <v>9.3295749921191309</v>
          </cell>
          <cell r="D1055">
            <v>4.7747399749264003</v>
          </cell>
          <cell r="E1055">
            <v>9.4376038853988504</v>
          </cell>
          <cell r="F1055">
            <v>2.3710010454081498</v>
          </cell>
        </row>
        <row r="1056">
          <cell r="A1056" t="str">
            <v>NM_001108669</v>
          </cell>
          <cell r="B1056">
            <v>4.60339621427498</v>
          </cell>
          <cell r="C1056">
            <v>2.4853785464414799</v>
          </cell>
          <cell r="D1056">
            <v>4.43455453196347</v>
          </cell>
          <cell r="E1056">
            <v>4.6915585475474604</v>
          </cell>
          <cell r="F1056">
            <v>4.5427070324999201</v>
          </cell>
        </row>
        <row r="1057">
          <cell r="A1057" t="str">
            <v>NM_019268</v>
          </cell>
          <cell r="B1057">
            <v>15.883467885856099</v>
          </cell>
          <cell r="C1057">
            <v>21.8111902879191</v>
          </cell>
          <cell r="D1057">
            <v>19.431681177166698</v>
          </cell>
          <cell r="E1057">
            <v>16.5547687674065</v>
          </cell>
          <cell r="F1057">
            <v>11.383598679017799</v>
          </cell>
        </row>
        <row r="1058">
          <cell r="A1058" t="str">
            <v>NM_001127574</v>
          </cell>
          <cell r="B1058">
            <v>0.792489391870282</v>
          </cell>
          <cell r="C1058">
            <v>4.53982764563934</v>
          </cell>
          <cell r="D1058">
            <v>0</v>
          </cell>
          <cell r="E1058">
            <v>6.1823223836335803E-2</v>
          </cell>
          <cell r="F1058">
            <v>1.7637623946435299</v>
          </cell>
        </row>
        <row r="1059">
          <cell r="A1059" t="str">
            <v>NM_001107979</v>
          </cell>
          <cell r="B1059">
            <v>5.6826617987924903</v>
          </cell>
          <cell r="C1059">
            <v>21.876953785714601</v>
          </cell>
          <cell r="D1059">
            <v>29.743195025852401</v>
          </cell>
          <cell r="E1059">
            <v>10.162996442423299</v>
          </cell>
          <cell r="F1059">
            <v>38.083045067107001</v>
          </cell>
        </row>
        <row r="1060">
          <cell r="A1060" t="str">
            <v>NM_001008296</v>
          </cell>
          <cell r="B1060">
            <v>5.4497909089227496</v>
          </cell>
          <cell r="C1060">
            <v>2.8000314722232602</v>
          </cell>
          <cell r="D1060">
            <v>11.798027549802599</v>
          </cell>
          <cell r="E1060">
            <v>4.97711003841777</v>
          </cell>
          <cell r="F1060">
            <v>4.1028185164575</v>
          </cell>
        </row>
        <row r="1061">
          <cell r="A1061" t="str">
            <v>NM_001271241</v>
          </cell>
          <cell r="B1061">
            <v>160.932982141803</v>
          </cell>
          <cell r="C1061">
            <v>310.93941727465699</v>
          </cell>
          <cell r="D1061">
            <v>1000.27239235921</v>
          </cell>
          <cell r="E1061">
            <v>537.05834546624897</v>
          </cell>
          <cell r="F1061">
            <v>51.569272737627301</v>
          </cell>
        </row>
        <row r="1062">
          <cell r="A1062" t="str">
            <v>NR_031877</v>
          </cell>
          <cell r="B1062">
            <v>0</v>
          </cell>
          <cell r="C1062">
            <v>0</v>
          </cell>
          <cell r="D1062">
            <v>0</v>
          </cell>
          <cell r="E1062">
            <v>0</v>
          </cell>
          <cell r="F1062">
            <v>0</v>
          </cell>
        </row>
        <row r="1063">
          <cell r="A1063" t="str">
            <v>NM_001109285</v>
          </cell>
          <cell r="B1063">
            <v>0</v>
          </cell>
          <cell r="C1063">
            <v>3.3383066271819</v>
          </cell>
          <cell r="D1063">
            <v>0</v>
          </cell>
          <cell r="E1063">
            <v>0</v>
          </cell>
          <cell r="F1063">
            <v>5.8588130808483602E-3</v>
          </cell>
        </row>
        <row r="1064">
          <cell r="A1064" t="str">
            <v>NM_001107144</v>
          </cell>
          <cell r="B1064">
            <v>0.95884760570664496</v>
          </cell>
          <cell r="C1064">
            <v>1.05862528011255E-2</v>
          </cell>
          <cell r="D1064">
            <v>0.33590913600762101</v>
          </cell>
          <cell r="E1064">
            <v>1.2945570903925701</v>
          </cell>
          <cell r="F1064">
            <v>0.82753361081988497</v>
          </cell>
        </row>
        <row r="1065">
          <cell r="A1065" t="str">
            <v>NM_031834</v>
          </cell>
          <cell r="B1065">
            <v>18.020797426051001</v>
          </cell>
          <cell r="C1065">
            <v>24.669633832760201</v>
          </cell>
          <cell r="D1065">
            <v>25.6613992819426</v>
          </cell>
          <cell r="E1065">
            <v>29.254039490532399</v>
          </cell>
          <cell r="F1065">
            <v>5.0130917304420297</v>
          </cell>
        </row>
        <row r="1066">
          <cell r="A1066" t="str">
            <v>NM_001129879</v>
          </cell>
          <cell r="B1066">
            <v>3.7697354423723399</v>
          </cell>
          <cell r="C1066">
            <v>7.1260800339677601</v>
          </cell>
          <cell r="D1066">
            <v>13.305855175122501</v>
          </cell>
          <cell r="E1066">
            <v>4.2848324504539299</v>
          </cell>
          <cell r="F1066">
            <v>9.9021904501592903</v>
          </cell>
        </row>
        <row r="1067">
          <cell r="A1067" t="str">
            <v>NM_184045</v>
          </cell>
          <cell r="B1067">
            <v>0</v>
          </cell>
          <cell r="C1067">
            <v>0</v>
          </cell>
          <cell r="D1067">
            <v>2.3173764997664902E-2</v>
          </cell>
          <cell r="E1067">
            <v>0</v>
          </cell>
          <cell r="F1067">
            <v>0</v>
          </cell>
        </row>
        <row r="1068">
          <cell r="A1068" t="str">
            <v>NM_001191963</v>
          </cell>
          <cell r="B1068">
            <v>0.48589261130841899</v>
          </cell>
          <cell r="C1068">
            <v>1.47648053028162E-2</v>
          </cell>
          <cell r="D1068">
            <v>0.71408086994383502</v>
          </cell>
          <cell r="E1068">
            <v>1.16288898374895</v>
          </cell>
          <cell r="F1068">
            <v>1.3255854274145</v>
          </cell>
        </row>
        <row r="1069">
          <cell r="A1069" t="str">
            <v>NM_001013429</v>
          </cell>
          <cell r="B1069">
            <v>0</v>
          </cell>
          <cell r="C1069">
            <v>0</v>
          </cell>
          <cell r="D1069">
            <v>0</v>
          </cell>
          <cell r="E1069">
            <v>0</v>
          </cell>
          <cell r="F1069">
            <v>0</v>
          </cell>
        </row>
        <row r="1070">
          <cell r="A1070" t="str">
            <v>NM_001035232</v>
          </cell>
          <cell r="B1070">
            <v>17.613563225326899</v>
          </cell>
          <cell r="C1070">
            <v>21.409419214724299</v>
          </cell>
          <cell r="D1070">
            <v>8.7471853107248201</v>
          </cell>
          <cell r="E1070">
            <v>10.9509917834588</v>
          </cell>
          <cell r="F1070">
            <v>70.383518558440002</v>
          </cell>
        </row>
        <row r="1071">
          <cell r="A1071" t="str">
            <v>NM_001173388</v>
          </cell>
          <cell r="B1071">
            <v>4.6798812582918998</v>
          </cell>
          <cell r="C1071">
            <v>3.3940385388670098</v>
          </cell>
          <cell r="D1071">
            <v>3.30391808497036</v>
          </cell>
          <cell r="E1071">
            <v>3.7288583711548502</v>
          </cell>
          <cell r="F1071">
            <v>16.208066027816699</v>
          </cell>
        </row>
        <row r="1072">
          <cell r="A1072" t="str">
            <v>NM_001129882</v>
          </cell>
          <cell r="B1072">
            <v>7.8091310268952796</v>
          </cell>
          <cell r="C1072">
            <v>6.6198148077603598</v>
          </cell>
          <cell r="D1072">
            <v>9.0050047495915493</v>
          </cell>
          <cell r="E1072">
            <v>7.1519402006551402</v>
          </cell>
          <cell r="F1072">
            <v>10.1022311820795</v>
          </cell>
        </row>
        <row r="1073">
          <cell r="A1073" t="str">
            <v>NM_001107424</v>
          </cell>
          <cell r="B1073">
            <v>7.5559090141111103</v>
          </cell>
          <cell r="C1073">
            <v>6.9779941040093503</v>
          </cell>
          <cell r="D1073">
            <v>16.804285298288001</v>
          </cell>
          <cell r="E1073">
            <v>5.6749945712258203</v>
          </cell>
          <cell r="F1073">
            <v>7.1149380154846202</v>
          </cell>
        </row>
        <row r="1074">
          <cell r="A1074" t="str">
            <v>NM_001107345</v>
          </cell>
          <cell r="B1074">
            <v>0</v>
          </cell>
          <cell r="C1074">
            <v>0</v>
          </cell>
          <cell r="D1074">
            <v>0</v>
          </cell>
          <cell r="E1074">
            <v>0</v>
          </cell>
          <cell r="F1074">
            <v>0</v>
          </cell>
        </row>
        <row r="1075">
          <cell r="A1075" t="str">
            <v>NM_001108128</v>
          </cell>
          <cell r="B1075">
            <v>9.5457078532049895</v>
          </cell>
          <cell r="C1075">
            <v>12.3072739359156</v>
          </cell>
          <cell r="D1075">
            <v>7.1883976457615901</v>
          </cell>
          <cell r="E1075">
            <v>15.352942878283301</v>
          </cell>
          <cell r="F1075">
            <v>1.7526133596212601</v>
          </cell>
        </row>
        <row r="1076">
          <cell r="A1076" t="str">
            <v>NM_001099516</v>
          </cell>
          <cell r="B1076">
            <v>0</v>
          </cell>
          <cell r="C1076">
            <v>0</v>
          </cell>
          <cell r="D1076">
            <v>0</v>
          </cell>
          <cell r="E1076">
            <v>0</v>
          </cell>
          <cell r="F1076">
            <v>0</v>
          </cell>
        </row>
        <row r="1077">
          <cell r="A1077" t="str">
            <v>NM_001270683</v>
          </cell>
          <cell r="B1077">
            <v>2.6355691278295299</v>
          </cell>
          <cell r="C1077">
            <v>52.627944849282002</v>
          </cell>
          <cell r="D1077">
            <v>9.3503723633578204</v>
          </cell>
          <cell r="E1077">
            <v>11.168144972801301</v>
          </cell>
          <cell r="F1077">
            <v>17.115019502777798</v>
          </cell>
        </row>
        <row r="1078">
          <cell r="A1078" t="str">
            <v>NM_001130558</v>
          </cell>
          <cell r="B1078">
            <v>0</v>
          </cell>
          <cell r="C1078">
            <v>0</v>
          </cell>
          <cell r="D1078">
            <v>0</v>
          </cell>
          <cell r="E1078">
            <v>0</v>
          </cell>
          <cell r="F1078">
            <v>0</v>
          </cell>
        </row>
        <row r="1079">
          <cell r="A1079" t="str">
            <v>NM_001108163</v>
          </cell>
          <cell r="B1079">
            <v>108.73015300175599</v>
          </cell>
          <cell r="C1079">
            <v>120.178590240473</v>
          </cell>
          <cell r="D1079">
            <v>116.534713308295</v>
          </cell>
          <cell r="E1079">
            <v>118.746505418105</v>
          </cell>
          <cell r="F1079">
            <v>81.803355543176195</v>
          </cell>
        </row>
        <row r="1080">
          <cell r="A1080" t="str">
            <v>NM_001000234</v>
          </cell>
          <cell r="B1080">
            <v>0</v>
          </cell>
          <cell r="C1080">
            <v>0</v>
          </cell>
          <cell r="D1080">
            <v>0</v>
          </cell>
          <cell r="E1080">
            <v>0</v>
          </cell>
          <cell r="F1080">
            <v>0</v>
          </cell>
        </row>
        <row r="1081">
          <cell r="A1081" t="str">
            <v>NM_019186</v>
          </cell>
          <cell r="B1081">
            <v>6.7419445106455802</v>
          </cell>
          <cell r="C1081">
            <v>19.6236195755586</v>
          </cell>
          <cell r="D1081">
            <v>10.348539149555799</v>
          </cell>
          <cell r="E1081">
            <v>7.6722620780892798</v>
          </cell>
          <cell r="F1081">
            <v>38.499644350177597</v>
          </cell>
        </row>
        <row r="1082">
          <cell r="A1082" t="str">
            <v>NM_001106072</v>
          </cell>
          <cell r="B1082">
            <v>4.3951631337064399</v>
          </cell>
          <cell r="C1082">
            <v>10.7249363971309</v>
          </cell>
          <cell r="D1082">
            <v>5.5449079965598997</v>
          </cell>
          <cell r="E1082">
            <v>6.1591709489997397</v>
          </cell>
          <cell r="F1082">
            <v>17.528766719402299</v>
          </cell>
        </row>
        <row r="1083">
          <cell r="A1083" t="str">
            <v>NM_001000119</v>
          </cell>
          <cell r="B1083">
            <v>0</v>
          </cell>
          <cell r="C1083">
            <v>0</v>
          </cell>
          <cell r="D1083">
            <v>0</v>
          </cell>
          <cell r="E1083">
            <v>0</v>
          </cell>
          <cell r="F1083">
            <v>0</v>
          </cell>
        </row>
        <row r="1084">
          <cell r="A1084" t="str">
            <v>NM_019144</v>
          </cell>
          <cell r="B1084">
            <v>17.260647929549201</v>
          </cell>
          <cell r="C1084">
            <v>0.28616982876285002</v>
          </cell>
          <cell r="D1084">
            <v>2.3270474410647299</v>
          </cell>
          <cell r="E1084">
            <v>12.895111925092101</v>
          </cell>
          <cell r="F1084">
            <v>32.250790705158899</v>
          </cell>
        </row>
        <row r="1085">
          <cell r="A1085" t="str">
            <v>NM_001134529</v>
          </cell>
          <cell r="B1085">
            <v>8.4424936538974205</v>
          </cell>
          <cell r="C1085">
            <v>1.4688766103430599</v>
          </cell>
          <cell r="D1085">
            <v>9.9815635656843593</v>
          </cell>
          <cell r="E1085">
            <v>5.9479998719295901</v>
          </cell>
          <cell r="F1085">
            <v>10.537016127855701</v>
          </cell>
        </row>
        <row r="1086">
          <cell r="A1086" t="str">
            <v>NM_001109410</v>
          </cell>
          <cell r="B1086">
            <v>40.8461175552561</v>
          </cell>
          <cell r="C1086">
            <v>57.375725806633099</v>
          </cell>
          <cell r="D1086">
            <v>41.647460617839798</v>
          </cell>
          <cell r="E1086">
            <v>31.7821394148806</v>
          </cell>
          <cell r="F1086">
            <v>75.909877051735904</v>
          </cell>
        </row>
        <row r="1087">
          <cell r="A1087" t="str">
            <v>NM_001100679</v>
          </cell>
          <cell r="B1087">
            <v>5.0603885997389897</v>
          </cell>
          <cell r="C1087">
            <v>3.4802425461918398</v>
          </cell>
          <cell r="D1087">
            <v>8.0073152341686402</v>
          </cell>
          <cell r="E1087">
            <v>3.71951987782638</v>
          </cell>
          <cell r="F1087">
            <v>12.338598301609199</v>
          </cell>
        </row>
        <row r="1088">
          <cell r="A1088" t="str">
            <v>NM_001109527</v>
          </cell>
          <cell r="B1088">
            <v>0</v>
          </cell>
          <cell r="C1088">
            <v>0</v>
          </cell>
          <cell r="D1088">
            <v>0</v>
          </cell>
          <cell r="E1088">
            <v>0</v>
          </cell>
          <cell r="F1088">
            <v>0</v>
          </cell>
        </row>
        <row r="1089">
          <cell r="A1089" t="str">
            <v>NM_001109395</v>
          </cell>
          <cell r="B1089">
            <v>1.5059725476232599</v>
          </cell>
          <cell r="C1089">
            <v>0</v>
          </cell>
          <cell r="D1089">
            <v>0</v>
          </cell>
          <cell r="E1089">
            <v>0.75725045333387098</v>
          </cell>
          <cell r="F1089">
            <v>1.1734143028360799</v>
          </cell>
        </row>
        <row r="1090">
          <cell r="A1090" t="str">
            <v>NM_001000203</v>
          </cell>
          <cell r="B1090">
            <v>0</v>
          </cell>
          <cell r="C1090">
            <v>0</v>
          </cell>
          <cell r="D1090">
            <v>0</v>
          </cell>
          <cell r="E1090">
            <v>0</v>
          </cell>
          <cell r="F1090">
            <v>0</v>
          </cell>
        </row>
        <row r="1091">
          <cell r="A1091" t="str">
            <v>NM_153294</v>
          </cell>
          <cell r="B1091">
            <v>2.6158978324331601</v>
          </cell>
          <cell r="C1091">
            <v>6.4372269471107302</v>
          </cell>
          <cell r="D1091">
            <v>7.27595739946603</v>
          </cell>
          <cell r="E1091">
            <v>7.81980557959099</v>
          </cell>
          <cell r="F1091">
            <v>5.3127684825852297</v>
          </cell>
        </row>
        <row r="1092">
          <cell r="A1092" t="str">
            <v>NM_001108127</v>
          </cell>
          <cell r="B1092">
            <v>10.8580386950789</v>
          </cell>
          <cell r="C1092">
            <v>3.3328501490166902</v>
          </cell>
          <cell r="D1092">
            <v>5.1012448112099396</v>
          </cell>
          <cell r="E1092">
            <v>7.04975259173235</v>
          </cell>
          <cell r="F1092">
            <v>14.643237916890399</v>
          </cell>
        </row>
        <row r="1093">
          <cell r="A1093" t="str">
            <v>NM_001106654</v>
          </cell>
          <cell r="B1093">
            <v>7.6730696754099199</v>
          </cell>
          <cell r="C1093">
            <v>17.288315018155</v>
          </cell>
          <cell r="D1093">
            <v>15.383332709351301</v>
          </cell>
          <cell r="E1093">
            <v>13.221744914541301</v>
          </cell>
          <cell r="F1093">
            <v>27.132377925493401</v>
          </cell>
        </row>
        <row r="1094">
          <cell r="A1094" t="str">
            <v>NM_001008869</v>
          </cell>
          <cell r="B1094">
            <v>0</v>
          </cell>
          <cell r="C1094">
            <v>0</v>
          </cell>
          <cell r="D1094">
            <v>0</v>
          </cell>
          <cell r="E1094">
            <v>0</v>
          </cell>
          <cell r="F1094">
            <v>0</v>
          </cell>
        </row>
        <row r="1095">
          <cell r="A1095" t="str">
            <v>NM_001191644</v>
          </cell>
          <cell r="B1095">
            <v>7.3646143804059196</v>
          </cell>
          <cell r="C1095">
            <v>2.2111372638880802</v>
          </cell>
          <cell r="D1095">
            <v>10.8693921692345</v>
          </cell>
          <cell r="E1095">
            <v>4.4272406411295098</v>
          </cell>
          <cell r="F1095">
            <v>4.1475604051293997</v>
          </cell>
        </row>
        <row r="1096">
          <cell r="A1096" t="str">
            <v>NM_001107251</v>
          </cell>
          <cell r="B1096">
            <v>0</v>
          </cell>
          <cell r="C1096">
            <v>0</v>
          </cell>
          <cell r="D1096">
            <v>0</v>
          </cell>
          <cell r="E1096">
            <v>0</v>
          </cell>
          <cell r="F1096">
            <v>0</v>
          </cell>
        </row>
        <row r="1097">
          <cell r="A1097" t="str">
            <v>NM_001029898</v>
          </cell>
          <cell r="B1097">
            <v>10.099254306727801</v>
          </cell>
          <cell r="C1097">
            <v>11.6373752960099</v>
          </cell>
          <cell r="D1097">
            <v>6.9197742697437201</v>
          </cell>
          <cell r="E1097">
            <v>6.2113745453549498</v>
          </cell>
          <cell r="F1097">
            <v>12.7815293804703</v>
          </cell>
        </row>
        <row r="1098">
          <cell r="A1098" t="str">
            <v>NM_031971</v>
          </cell>
          <cell r="B1098">
            <v>38.7084811975134</v>
          </cell>
          <cell r="C1098">
            <v>16.063964791357499</v>
          </cell>
          <cell r="D1098">
            <v>250.435494578993</v>
          </cell>
          <cell r="E1098">
            <v>19.8386816422382</v>
          </cell>
          <cell r="F1098">
            <v>96.276288976381196</v>
          </cell>
        </row>
        <row r="1099">
          <cell r="A1099" t="str">
            <v>NM_053534</v>
          </cell>
          <cell r="B1099">
            <v>16.899389835723898</v>
          </cell>
          <cell r="C1099">
            <v>26.5515326871121</v>
          </cell>
          <cell r="D1099">
            <v>14.4804906896779</v>
          </cell>
          <cell r="E1099">
            <v>9.2679293507131604</v>
          </cell>
          <cell r="F1099">
            <v>25.085159531148999</v>
          </cell>
        </row>
        <row r="1100">
          <cell r="A1100" t="str">
            <v>NM_001079898</v>
          </cell>
          <cell r="B1100">
            <v>0</v>
          </cell>
          <cell r="C1100">
            <v>0</v>
          </cell>
          <cell r="D1100">
            <v>0</v>
          </cell>
          <cell r="E1100">
            <v>0</v>
          </cell>
          <cell r="F1100">
            <v>0</v>
          </cell>
        </row>
        <row r="1101">
          <cell r="A1101" t="str">
            <v>NM_001000068</v>
          </cell>
          <cell r="B1101">
            <v>0</v>
          </cell>
          <cell r="C1101">
            <v>0</v>
          </cell>
          <cell r="D1101">
            <v>0</v>
          </cell>
          <cell r="E1101">
            <v>0</v>
          </cell>
          <cell r="F1101">
            <v>0</v>
          </cell>
        </row>
        <row r="1102">
          <cell r="A1102" t="str">
            <v>NM_001143756</v>
          </cell>
          <cell r="B1102">
            <v>1.7569626562168701</v>
          </cell>
          <cell r="C1102">
            <v>0</v>
          </cell>
          <cell r="D1102">
            <v>1.1740286295295901</v>
          </cell>
          <cell r="E1102">
            <v>1.73925189966075</v>
          </cell>
          <cell r="F1102">
            <v>5.1880556074071701E-2</v>
          </cell>
        </row>
        <row r="1103">
          <cell r="A1103" t="str">
            <v>NM_001126081</v>
          </cell>
          <cell r="B1103">
            <v>5.50498556089138</v>
          </cell>
          <cell r="C1103">
            <v>17.263635768836199</v>
          </cell>
          <cell r="D1103">
            <v>30.5760119935129</v>
          </cell>
          <cell r="E1103">
            <v>22.045189726562199</v>
          </cell>
          <cell r="F1103">
            <v>11.6725209762752</v>
          </cell>
        </row>
        <row r="1104">
          <cell r="A1104" t="str">
            <v>NM_012583</v>
          </cell>
          <cell r="B1104">
            <v>0</v>
          </cell>
          <cell r="C1104">
            <v>0</v>
          </cell>
          <cell r="D1104">
            <v>0</v>
          </cell>
          <cell r="E1104">
            <v>0</v>
          </cell>
          <cell r="F1104">
            <v>0</v>
          </cell>
        </row>
        <row r="1105">
          <cell r="A1105" t="str">
            <v>NM_001000366</v>
          </cell>
          <cell r="B1105">
            <v>0</v>
          </cell>
          <cell r="C1105">
            <v>0</v>
          </cell>
          <cell r="D1105">
            <v>0</v>
          </cell>
          <cell r="E1105">
            <v>0</v>
          </cell>
          <cell r="F1105">
            <v>0</v>
          </cell>
        </row>
        <row r="1106">
          <cell r="A1106" t="str">
            <v>NM_001106929</v>
          </cell>
          <cell r="B1106">
            <v>15.756212310614499</v>
          </cell>
          <cell r="C1106">
            <v>28.025006190416502</v>
          </cell>
          <cell r="D1106">
            <v>6.2767734727251998</v>
          </cell>
          <cell r="E1106">
            <v>12.909658374493601</v>
          </cell>
          <cell r="F1106">
            <v>6.1754381401665199</v>
          </cell>
        </row>
        <row r="1107">
          <cell r="A1107" t="str">
            <v>NM_001107386</v>
          </cell>
          <cell r="B1107">
            <v>0</v>
          </cell>
          <cell r="C1107">
            <v>0</v>
          </cell>
          <cell r="D1107">
            <v>0</v>
          </cell>
          <cell r="E1107">
            <v>0</v>
          </cell>
          <cell r="F1107">
            <v>0</v>
          </cell>
        </row>
        <row r="1108">
          <cell r="A1108" t="str">
            <v>NM_001108877</v>
          </cell>
          <cell r="B1108">
            <v>0.53271797329346904</v>
          </cell>
          <cell r="C1108">
            <v>0.41335200312305598</v>
          </cell>
          <cell r="D1108">
            <v>3.0721749929466902</v>
          </cell>
          <cell r="E1108">
            <v>0.98673815059870396</v>
          </cell>
          <cell r="F1108">
            <v>0.86784401111701504</v>
          </cell>
        </row>
        <row r="1109">
          <cell r="A1109" t="str">
            <v>NM_001134974</v>
          </cell>
          <cell r="B1109">
            <v>13.171689195426699</v>
          </cell>
          <cell r="C1109">
            <v>23.998226958558899</v>
          </cell>
          <cell r="D1109">
            <v>6.5100765100200597</v>
          </cell>
          <cell r="E1109">
            <v>10.4550232951706</v>
          </cell>
          <cell r="F1109">
            <v>28.6213054414177</v>
          </cell>
        </row>
        <row r="1110">
          <cell r="A1110" t="str">
            <v>NM_001000598</v>
          </cell>
          <cell r="B1110">
            <v>0</v>
          </cell>
          <cell r="C1110">
            <v>0</v>
          </cell>
          <cell r="D1110">
            <v>0</v>
          </cell>
          <cell r="E1110">
            <v>0</v>
          </cell>
          <cell r="F1110">
            <v>0</v>
          </cell>
        </row>
        <row r="1111">
          <cell r="A1111" t="str">
            <v>NM_001106305</v>
          </cell>
          <cell r="B1111">
            <v>0.71767148839902595</v>
          </cell>
          <cell r="C1111">
            <v>1.31166440937845</v>
          </cell>
          <cell r="D1111">
            <v>0.33427534560088401</v>
          </cell>
          <cell r="E1111">
            <v>3.0126828794039802</v>
          </cell>
          <cell r="F1111">
            <v>0.67126448784666104</v>
          </cell>
        </row>
        <row r="1112">
          <cell r="A1112" t="str">
            <v>NR_032117</v>
          </cell>
          <cell r="B1112">
            <v>0</v>
          </cell>
          <cell r="C1112">
            <v>0</v>
          </cell>
          <cell r="D1112">
            <v>0</v>
          </cell>
          <cell r="E1112">
            <v>0</v>
          </cell>
          <cell r="F1112">
            <v>0</v>
          </cell>
        </row>
        <row r="1113">
          <cell r="A1113" t="str">
            <v>NM_001109070</v>
          </cell>
          <cell r="B1113">
            <v>0</v>
          </cell>
          <cell r="C1113">
            <v>0</v>
          </cell>
          <cell r="D1113">
            <v>0</v>
          </cell>
          <cell r="E1113">
            <v>0</v>
          </cell>
          <cell r="F1113">
            <v>0.43739841168471</v>
          </cell>
        </row>
        <row r="1114">
          <cell r="A1114" t="str">
            <v>NM_001008360</v>
          </cell>
          <cell r="B1114">
            <v>19.697585579306601</v>
          </cell>
          <cell r="C1114">
            <v>23.801531074658602</v>
          </cell>
          <cell r="D1114">
            <v>12.862734087872299</v>
          </cell>
          <cell r="E1114">
            <v>17.069673789762199</v>
          </cell>
          <cell r="F1114">
            <v>18.867753381834699</v>
          </cell>
        </row>
        <row r="1115">
          <cell r="A1115" t="str">
            <v>NM_001013049</v>
          </cell>
          <cell r="B1115">
            <v>54.930250212803003</v>
          </cell>
          <cell r="C1115">
            <v>58.081282843575998</v>
          </cell>
          <cell r="D1115">
            <v>63.567211693282303</v>
          </cell>
          <cell r="E1115">
            <v>80.502162930386305</v>
          </cell>
          <cell r="F1115">
            <v>44.470823737284299</v>
          </cell>
        </row>
        <row r="1116">
          <cell r="A1116" t="str">
            <v>NM_001000373</v>
          </cell>
          <cell r="B1116">
            <v>0</v>
          </cell>
          <cell r="C1116">
            <v>0</v>
          </cell>
          <cell r="D1116">
            <v>0</v>
          </cell>
          <cell r="E1116">
            <v>0</v>
          </cell>
          <cell r="F1116">
            <v>0</v>
          </cell>
        </row>
        <row r="1117">
          <cell r="A1117" t="str">
            <v>NM_001034149</v>
          </cell>
          <cell r="B1117">
            <v>5.3620835229350599</v>
          </cell>
          <cell r="C1117">
            <v>3.2388509478701502</v>
          </cell>
          <cell r="D1117">
            <v>0.98559793422737896</v>
          </cell>
          <cell r="E1117">
            <v>5.9032907690838003</v>
          </cell>
          <cell r="F1117">
            <v>6.3214797140971504</v>
          </cell>
        </row>
        <row r="1118">
          <cell r="A1118" t="str">
            <v>NM_001177820</v>
          </cell>
          <cell r="B1118">
            <v>0</v>
          </cell>
          <cell r="C1118">
            <v>0</v>
          </cell>
          <cell r="D1118">
            <v>0</v>
          </cell>
          <cell r="E1118">
            <v>0</v>
          </cell>
          <cell r="F1118">
            <v>0</v>
          </cell>
        </row>
        <row r="1119">
          <cell r="A1119" t="str">
            <v>NM_001005536</v>
          </cell>
          <cell r="B1119">
            <v>9.6866085206684094</v>
          </cell>
          <cell r="C1119">
            <v>2.3354801592058201</v>
          </cell>
          <cell r="D1119">
            <v>12.439405066827501</v>
          </cell>
          <cell r="E1119">
            <v>3.76251139499636</v>
          </cell>
          <cell r="F1119">
            <v>5.9584798079875503</v>
          </cell>
        </row>
        <row r="1120">
          <cell r="A1120" t="str">
            <v>NM_001008904</v>
          </cell>
          <cell r="B1120">
            <v>0</v>
          </cell>
          <cell r="C1120">
            <v>0</v>
          </cell>
          <cell r="D1120">
            <v>0</v>
          </cell>
          <cell r="E1120">
            <v>0</v>
          </cell>
          <cell r="F1120">
            <v>0</v>
          </cell>
        </row>
        <row r="1121">
          <cell r="A1121" t="str">
            <v>NM_053603</v>
          </cell>
          <cell r="B1121">
            <v>42.034667341782502</v>
          </cell>
          <cell r="C1121">
            <v>53.592225610936701</v>
          </cell>
          <cell r="D1121">
            <v>46.604927766201598</v>
          </cell>
          <cell r="E1121">
            <v>97.211004277929405</v>
          </cell>
          <cell r="F1121">
            <v>61.2598444014614</v>
          </cell>
        </row>
        <row r="1122">
          <cell r="A1122" t="str">
            <v>NM_024398</v>
          </cell>
          <cell r="B1122">
            <v>54.638492298017702</v>
          </cell>
          <cell r="C1122">
            <v>85.110173325773303</v>
          </cell>
          <cell r="D1122">
            <v>50.6258066824631</v>
          </cell>
          <cell r="E1122">
            <v>45.646670699595198</v>
          </cell>
          <cell r="F1122">
            <v>89.258011272678402</v>
          </cell>
        </row>
        <row r="1123">
          <cell r="A1123" t="str">
            <v>NM_001108783</v>
          </cell>
          <cell r="B1123">
            <v>54.405944374276302</v>
          </cell>
          <cell r="C1123">
            <v>44.008621228026797</v>
          </cell>
          <cell r="D1123">
            <v>56.356536584099103</v>
          </cell>
          <cell r="E1123">
            <v>63.348257750939602</v>
          </cell>
          <cell r="F1123">
            <v>39.769883584491197</v>
          </cell>
        </row>
        <row r="1124">
          <cell r="A1124" t="str">
            <v>NM_001195564</v>
          </cell>
          <cell r="B1124">
            <v>77.888020234353903</v>
          </cell>
          <cell r="C1124">
            <v>107.47791212676501</v>
          </cell>
          <cell r="D1124">
            <v>50.804482925032303</v>
          </cell>
          <cell r="E1124">
            <v>86.520764117896107</v>
          </cell>
          <cell r="F1124">
            <v>24.773702876256699</v>
          </cell>
        </row>
        <row r="1125">
          <cell r="A1125" t="str">
            <v>NM_001012118</v>
          </cell>
          <cell r="B1125">
            <v>2.7766215000311099E-2</v>
          </cell>
          <cell r="C1125">
            <v>2.2991675338262098E-2</v>
          </cell>
          <cell r="D1125">
            <v>7.0600818207171706E-2</v>
          </cell>
          <cell r="E1125">
            <v>3.0180741093933001</v>
          </cell>
          <cell r="F1125">
            <v>1.5481458689349801</v>
          </cell>
        </row>
        <row r="1126">
          <cell r="A1126" t="str">
            <v>NM_001145842</v>
          </cell>
          <cell r="B1126">
            <v>338.52569328379298</v>
          </cell>
          <cell r="C1126">
            <v>395.37634495442398</v>
          </cell>
          <cell r="D1126">
            <v>231.86485379538701</v>
          </cell>
          <cell r="E1126">
            <v>220.06525637649901</v>
          </cell>
          <cell r="F1126">
            <v>288.849319322067</v>
          </cell>
        </row>
        <row r="1127">
          <cell r="A1127" t="str">
            <v>NM_012783</v>
          </cell>
          <cell r="B1127">
            <v>484.97858497915502</v>
          </cell>
          <cell r="C1127">
            <v>787.77484332455697</v>
          </cell>
          <cell r="D1127">
            <v>582.30644490781197</v>
          </cell>
          <cell r="E1127">
            <v>560.87378893497203</v>
          </cell>
          <cell r="F1127">
            <v>635.82477396408399</v>
          </cell>
        </row>
        <row r="1128">
          <cell r="A1128" t="str">
            <v>NM_031792</v>
          </cell>
          <cell r="B1128">
            <v>1.8371344993356499E-2</v>
          </cell>
          <cell r="C1128">
            <v>0</v>
          </cell>
          <cell r="D1128">
            <v>3.1141730770834701E-2</v>
          </cell>
          <cell r="E1128">
            <v>0</v>
          </cell>
          <cell r="F1128">
            <v>5.8869032805510596E-3</v>
          </cell>
        </row>
        <row r="1129">
          <cell r="A1129" t="str">
            <v>NM_001105787</v>
          </cell>
          <cell r="B1129">
            <v>0</v>
          </cell>
          <cell r="C1129">
            <v>0</v>
          </cell>
          <cell r="D1129">
            <v>0</v>
          </cell>
          <cell r="E1129">
            <v>0</v>
          </cell>
          <cell r="F1129">
            <v>0</v>
          </cell>
        </row>
        <row r="1130">
          <cell r="A1130" t="str">
            <v>NM_053815</v>
          </cell>
          <cell r="B1130">
            <v>0</v>
          </cell>
          <cell r="C1130">
            <v>0</v>
          </cell>
          <cell r="D1130">
            <v>0</v>
          </cell>
          <cell r="E1130">
            <v>0</v>
          </cell>
          <cell r="F1130">
            <v>0</v>
          </cell>
        </row>
        <row r="1131">
          <cell r="A1131" t="str">
            <v>NM_001001363</v>
          </cell>
          <cell r="B1131">
            <v>0</v>
          </cell>
          <cell r="C1131">
            <v>0</v>
          </cell>
          <cell r="D1131">
            <v>0</v>
          </cell>
          <cell r="E1131">
            <v>0</v>
          </cell>
          <cell r="F1131">
            <v>0</v>
          </cell>
        </row>
        <row r="1132">
          <cell r="A1132" t="str">
            <v>NM_133596</v>
          </cell>
          <cell r="B1132">
            <v>5.0633983532082496</v>
          </cell>
          <cell r="C1132">
            <v>10.6513077602582</v>
          </cell>
          <cell r="D1132">
            <v>6.3888431549522</v>
          </cell>
          <cell r="E1132">
            <v>9.0689409883766796</v>
          </cell>
          <cell r="F1132">
            <v>13.680423231669099</v>
          </cell>
        </row>
        <row r="1133">
          <cell r="A1133" t="str">
            <v>NM_001108432</v>
          </cell>
          <cell r="B1133">
            <v>0</v>
          </cell>
          <cell r="C1133">
            <v>0</v>
          </cell>
          <cell r="D1133">
            <v>1.4493760575523901E-2</v>
          </cell>
          <cell r="E1133">
            <v>0.39131716050184401</v>
          </cell>
          <cell r="F1133">
            <v>0</v>
          </cell>
        </row>
        <row r="1134">
          <cell r="A1134" t="str">
            <v>NM_001000367</v>
          </cell>
          <cell r="B1134">
            <v>0</v>
          </cell>
          <cell r="C1134">
            <v>0</v>
          </cell>
          <cell r="D1134">
            <v>0</v>
          </cell>
          <cell r="E1134">
            <v>0</v>
          </cell>
          <cell r="F1134">
            <v>0</v>
          </cell>
        </row>
        <row r="1135">
          <cell r="A1135" t="str">
            <v>NM_001107567</v>
          </cell>
          <cell r="B1135">
            <v>23.398057687283501</v>
          </cell>
          <cell r="C1135">
            <v>25.895866362691802</v>
          </cell>
          <cell r="D1135">
            <v>37.074893072695097</v>
          </cell>
          <cell r="E1135">
            <v>15.279228308705401</v>
          </cell>
          <cell r="F1135">
            <v>23.443903421857499</v>
          </cell>
        </row>
        <row r="1136">
          <cell r="A1136" t="str">
            <v>NM_001190375</v>
          </cell>
          <cell r="B1136">
            <v>0</v>
          </cell>
          <cell r="C1136">
            <v>0</v>
          </cell>
          <cell r="D1136">
            <v>0</v>
          </cell>
          <cell r="E1136">
            <v>0</v>
          </cell>
          <cell r="F1136">
            <v>1.8151803145944102E-2</v>
          </cell>
        </row>
        <row r="1137">
          <cell r="A1137" t="str">
            <v>NM_024388</v>
          </cell>
          <cell r="B1137">
            <v>14.557754270572</v>
          </cell>
          <cell r="C1137">
            <v>21.249203164789101</v>
          </cell>
          <cell r="D1137">
            <v>35.1796313605089</v>
          </cell>
          <cell r="E1137">
            <v>16.9883951117408</v>
          </cell>
          <cell r="F1137">
            <v>149.85413708499101</v>
          </cell>
        </row>
        <row r="1138">
          <cell r="A1138" t="str">
            <v>NM_001190372</v>
          </cell>
          <cell r="B1138">
            <v>0.65907905513682796</v>
          </cell>
          <cell r="C1138">
            <v>0</v>
          </cell>
          <cell r="D1138">
            <v>0</v>
          </cell>
          <cell r="E1138">
            <v>0.282786316173541</v>
          </cell>
          <cell r="F1138">
            <v>0</v>
          </cell>
        </row>
        <row r="1139">
          <cell r="A1139" t="str">
            <v>NM_001135008</v>
          </cell>
          <cell r="B1139">
            <v>40.978678727644997</v>
          </cell>
          <cell r="C1139">
            <v>21.186765502118199</v>
          </cell>
          <cell r="D1139">
            <v>34.083119482900202</v>
          </cell>
          <cell r="E1139">
            <v>22.790114495355802</v>
          </cell>
          <cell r="F1139">
            <v>20.783510102654201</v>
          </cell>
        </row>
        <row r="1140">
          <cell r="A1140" t="str">
            <v>NM_080397</v>
          </cell>
          <cell r="B1140">
            <v>0.42850166412804203</v>
          </cell>
          <cell r="C1140">
            <v>0</v>
          </cell>
          <cell r="D1140">
            <v>0</v>
          </cell>
          <cell r="E1140">
            <v>4.0856473599562504</v>
          </cell>
          <cell r="F1140">
            <v>1.14097097663446</v>
          </cell>
        </row>
        <row r="1141">
          <cell r="A1141" t="str">
            <v>NM_201562</v>
          </cell>
          <cell r="B1141">
            <v>2.0064455184246401E-2</v>
          </cell>
          <cell r="C1141">
            <v>1.32914173409702E-2</v>
          </cell>
          <cell r="D1141">
            <v>0.149651764266788</v>
          </cell>
          <cell r="E1141">
            <v>0.44995911648877901</v>
          </cell>
          <cell r="F1141">
            <v>2.1847245756340699</v>
          </cell>
        </row>
        <row r="1142">
          <cell r="A1142" t="str">
            <v>NM_053891</v>
          </cell>
          <cell r="B1142">
            <v>0</v>
          </cell>
          <cell r="C1142">
            <v>0</v>
          </cell>
          <cell r="D1142">
            <v>0</v>
          </cell>
          <cell r="E1142">
            <v>0.21291676533328799</v>
          </cell>
          <cell r="F1142">
            <v>0.384885773612061</v>
          </cell>
        </row>
        <row r="1143">
          <cell r="A1143" t="str">
            <v>NM_001013161</v>
          </cell>
          <cell r="B1143">
            <v>16.833102411294401</v>
          </cell>
          <cell r="C1143">
            <v>10.685057827269301</v>
          </cell>
          <cell r="D1143">
            <v>9.7883199847381999</v>
          </cell>
          <cell r="E1143">
            <v>16.5293730185717</v>
          </cell>
          <cell r="F1143">
            <v>8.57029858334257</v>
          </cell>
        </row>
        <row r="1144">
          <cell r="A1144" t="str">
            <v>NM_001010963</v>
          </cell>
          <cell r="B1144">
            <v>4.3622580112722096</v>
          </cell>
          <cell r="C1144">
            <v>6.4169122669068202</v>
          </cell>
          <cell r="D1144">
            <v>13.283643815653001</v>
          </cell>
          <cell r="E1144">
            <v>5.8278633708387897</v>
          </cell>
          <cell r="F1144">
            <v>8.7076296888517692</v>
          </cell>
        </row>
        <row r="1145">
          <cell r="A1145" t="str">
            <v>NR_037383</v>
          </cell>
          <cell r="B1145">
            <v>0</v>
          </cell>
          <cell r="C1145">
            <v>0</v>
          </cell>
          <cell r="D1145">
            <v>0</v>
          </cell>
          <cell r="E1145">
            <v>0</v>
          </cell>
          <cell r="F1145">
            <v>0</v>
          </cell>
        </row>
        <row r="1146">
          <cell r="A1146" t="str">
            <v>NM_001013248</v>
          </cell>
          <cell r="B1146">
            <v>0</v>
          </cell>
          <cell r="C1146">
            <v>0</v>
          </cell>
          <cell r="D1146">
            <v>0</v>
          </cell>
          <cell r="E1146">
            <v>0</v>
          </cell>
          <cell r="F1146">
            <v>0</v>
          </cell>
        </row>
        <row r="1147">
          <cell r="A1147" t="str">
            <v>NM_012725</v>
          </cell>
          <cell r="B1147">
            <v>0</v>
          </cell>
          <cell r="C1147">
            <v>0</v>
          </cell>
          <cell r="D1147">
            <v>0</v>
          </cell>
          <cell r="E1147">
            <v>0</v>
          </cell>
          <cell r="F1147">
            <v>0</v>
          </cell>
        </row>
        <row r="1148">
          <cell r="A1148" t="str">
            <v>NM_017242</v>
          </cell>
          <cell r="B1148">
            <v>0</v>
          </cell>
          <cell r="C1148">
            <v>0.32616935152870402</v>
          </cell>
          <cell r="D1148">
            <v>0</v>
          </cell>
          <cell r="E1148">
            <v>1.8027637543973199E-2</v>
          </cell>
          <cell r="F1148">
            <v>0</v>
          </cell>
        </row>
        <row r="1149">
          <cell r="A1149" t="str">
            <v>NM_001025063</v>
          </cell>
          <cell r="B1149">
            <v>5.7495943332808599</v>
          </cell>
          <cell r="C1149">
            <v>5.8439981784048998</v>
          </cell>
          <cell r="D1149">
            <v>10.953953550614401</v>
          </cell>
          <cell r="E1149">
            <v>9.4569904012970092</v>
          </cell>
          <cell r="F1149">
            <v>12.172659833793499</v>
          </cell>
        </row>
        <row r="1150">
          <cell r="A1150" t="str">
            <v>NM_001000591</v>
          </cell>
          <cell r="B1150">
            <v>0</v>
          </cell>
          <cell r="C1150">
            <v>0</v>
          </cell>
          <cell r="D1150">
            <v>0</v>
          </cell>
          <cell r="E1150">
            <v>0</v>
          </cell>
          <cell r="F1150">
            <v>0</v>
          </cell>
        </row>
        <row r="1151">
          <cell r="A1151" t="str">
            <v>NM_001000488</v>
          </cell>
          <cell r="B1151">
            <v>0</v>
          </cell>
          <cell r="C1151">
            <v>0</v>
          </cell>
          <cell r="D1151">
            <v>0</v>
          </cell>
          <cell r="E1151">
            <v>0</v>
          </cell>
          <cell r="F1151">
            <v>0</v>
          </cell>
        </row>
        <row r="1152">
          <cell r="A1152" t="str">
            <v>NM_001000548</v>
          </cell>
          <cell r="B1152">
            <v>0</v>
          </cell>
          <cell r="C1152">
            <v>0</v>
          </cell>
          <cell r="D1152">
            <v>0</v>
          </cell>
          <cell r="E1152">
            <v>0</v>
          </cell>
          <cell r="F1152">
            <v>0</v>
          </cell>
        </row>
        <row r="1153">
          <cell r="A1153" t="str">
            <v>NM_001113357</v>
          </cell>
          <cell r="B1153">
            <v>0.81993622285977996</v>
          </cell>
          <cell r="C1153">
            <v>0.17822282228199701</v>
          </cell>
          <cell r="D1153">
            <v>0</v>
          </cell>
          <cell r="E1153">
            <v>7.5403355234412004</v>
          </cell>
          <cell r="F1153">
            <v>7.9216078106710599</v>
          </cell>
        </row>
        <row r="1154">
          <cell r="A1154" t="str">
            <v>NM_001000877</v>
          </cell>
          <cell r="B1154">
            <v>0</v>
          </cell>
          <cell r="C1154">
            <v>0</v>
          </cell>
          <cell r="D1154">
            <v>0</v>
          </cell>
          <cell r="E1154">
            <v>0</v>
          </cell>
          <cell r="F1154">
            <v>0</v>
          </cell>
        </row>
        <row r="1155">
          <cell r="A1155" t="str">
            <v>NM_012578</v>
          </cell>
          <cell r="B1155">
            <v>221.54673426565199</v>
          </cell>
          <cell r="C1155">
            <v>209.37225991074001</v>
          </cell>
          <cell r="D1155">
            <v>236.56282761222499</v>
          </cell>
          <cell r="E1155">
            <v>137.654030449039</v>
          </cell>
          <cell r="F1155">
            <v>126.546269273143</v>
          </cell>
        </row>
        <row r="1156">
          <cell r="A1156" t="str">
            <v>NM_001271530</v>
          </cell>
          <cell r="B1156">
            <v>0.60017627863219103</v>
          </cell>
          <cell r="C1156">
            <v>5.32471031941531E-2</v>
          </cell>
          <cell r="D1156">
            <v>0</v>
          </cell>
          <cell r="E1156">
            <v>0</v>
          </cell>
          <cell r="F1156">
            <v>1.6026678616737299E-2</v>
          </cell>
        </row>
        <row r="1157">
          <cell r="A1157" t="str">
            <v>NM_001025685</v>
          </cell>
          <cell r="B1157">
            <v>0</v>
          </cell>
          <cell r="C1157">
            <v>0</v>
          </cell>
          <cell r="D1157">
            <v>0</v>
          </cell>
          <cell r="E1157">
            <v>0</v>
          </cell>
          <cell r="F1157">
            <v>0</v>
          </cell>
        </row>
        <row r="1158">
          <cell r="A1158" t="str">
            <v>NM_001109146</v>
          </cell>
          <cell r="B1158">
            <v>0</v>
          </cell>
          <cell r="C1158">
            <v>0</v>
          </cell>
          <cell r="D1158">
            <v>0</v>
          </cell>
          <cell r="E1158">
            <v>0</v>
          </cell>
          <cell r="F1158">
            <v>0</v>
          </cell>
        </row>
        <row r="1159">
          <cell r="A1159" t="str">
            <v>NR_028055</v>
          </cell>
          <cell r="B1159">
            <v>36.258372101865397</v>
          </cell>
          <cell r="C1159">
            <v>58.504660613636098</v>
          </cell>
          <cell r="D1159">
            <v>13.053202275852399</v>
          </cell>
          <cell r="E1159">
            <v>34.381206702794998</v>
          </cell>
          <cell r="F1159">
            <v>62.708549176627201</v>
          </cell>
        </row>
        <row r="1160">
          <cell r="A1160" t="str">
            <v>NM_001031627</v>
          </cell>
          <cell r="B1160">
            <v>8.1030179274550704</v>
          </cell>
          <cell r="C1160">
            <v>24.835478850371299</v>
          </cell>
          <cell r="D1160">
            <v>8.7987660687543894</v>
          </cell>
          <cell r="E1160">
            <v>8.5456369206038207</v>
          </cell>
          <cell r="F1160">
            <v>8.0053293104577108</v>
          </cell>
        </row>
        <row r="1161">
          <cell r="A1161" t="str">
            <v>NM_001004090</v>
          </cell>
          <cell r="B1161">
            <v>8.0814830859087401</v>
          </cell>
          <cell r="C1161">
            <v>11.157577256347</v>
          </cell>
          <cell r="D1161">
            <v>6.0541523018338097</v>
          </cell>
          <cell r="E1161">
            <v>10.7470280721043</v>
          </cell>
          <cell r="F1161">
            <v>5.9803022166324098</v>
          </cell>
        </row>
        <row r="1162">
          <cell r="A1162" t="str">
            <v>NM_138839</v>
          </cell>
          <cell r="B1162">
            <v>15.4413783501191</v>
          </cell>
          <cell r="C1162">
            <v>22.8547933358542</v>
          </cell>
          <cell r="D1162">
            <v>32.266243039979798</v>
          </cell>
          <cell r="E1162">
            <v>36.4933643764114</v>
          </cell>
          <cell r="F1162">
            <v>12.2417311337628</v>
          </cell>
        </row>
        <row r="1163">
          <cell r="A1163" t="str">
            <v>NM_001024993</v>
          </cell>
          <cell r="B1163">
            <v>155.54636195216099</v>
          </cell>
          <cell r="C1163">
            <v>66.1501563601973</v>
          </cell>
          <cell r="D1163">
            <v>98.142534820170596</v>
          </cell>
          <cell r="E1163">
            <v>66.793811032777199</v>
          </cell>
          <cell r="F1163">
            <v>61.297759161706303</v>
          </cell>
        </row>
        <row r="1164">
          <cell r="A1164" t="str">
            <v>NM_001009964</v>
          </cell>
          <cell r="B1164">
            <v>0</v>
          </cell>
          <cell r="C1164">
            <v>0</v>
          </cell>
          <cell r="D1164">
            <v>0</v>
          </cell>
          <cell r="E1164">
            <v>0</v>
          </cell>
          <cell r="F1164">
            <v>0</v>
          </cell>
        </row>
        <row r="1165">
          <cell r="A1165" t="str">
            <v>NM_001113344</v>
          </cell>
          <cell r="B1165">
            <v>17.157329365990499</v>
          </cell>
          <cell r="C1165">
            <v>17.546840987366402</v>
          </cell>
          <cell r="D1165">
            <v>32.039113840661201</v>
          </cell>
          <cell r="E1165">
            <v>32.232603747206099</v>
          </cell>
          <cell r="F1165">
            <v>33.466156875901497</v>
          </cell>
        </row>
        <row r="1166">
          <cell r="A1166" t="str">
            <v>NM_001108085</v>
          </cell>
          <cell r="B1166">
            <v>0.41212031278310701</v>
          </cell>
          <cell r="C1166">
            <v>1.43611126507867</v>
          </cell>
          <cell r="D1166">
            <v>1.5427318354975601</v>
          </cell>
          <cell r="E1166">
            <v>0.47153467317322001</v>
          </cell>
          <cell r="F1166">
            <v>0.57225825487764004</v>
          </cell>
        </row>
        <row r="1167">
          <cell r="A1167" t="str">
            <v>NM_012815</v>
          </cell>
          <cell r="B1167">
            <v>12.523181541000101</v>
          </cell>
          <cell r="C1167">
            <v>11.5823504305545</v>
          </cell>
          <cell r="D1167">
            <v>19.780324500186001</v>
          </cell>
          <cell r="E1167">
            <v>20.399983950338399</v>
          </cell>
          <cell r="F1167">
            <v>9.4093291800848107</v>
          </cell>
        </row>
        <row r="1168">
          <cell r="A1168" t="str">
            <v>NM_013195</v>
          </cell>
          <cell r="B1168">
            <v>0.309963370843227</v>
          </cell>
          <cell r="C1168">
            <v>0</v>
          </cell>
          <cell r="D1168">
            <v>0.48164117505740001</v>
          </cell>
          <cell r="E1168">
            <v>0</v>
          </cell>
          <cell r="F1168">
            <v>0</v>
          </cell>
        </row>
        <row r="1169">
          <cell r="A1169" t="str">
            <v>NM_031652</v>
          </cell>
          <cell r="B1169">
            <v>0.45862497209008102</v>
          </cell>
          <cell r="C1169">
            <v>0</v>
          </cell>
          <cell r="D1169">
            <v>0</v>
          </cell>
          <cell r="E1169">
            <v>0</v>
          </cell>
          <cell r="F1169">
            <v>9.4813886261495301E-3</v>
          </cell>
        </row>
        <row r="1170">
          <cell r="A1170" t="str">
            <v>NM_133440</v>
          </cell>
          <cell r="B1170">
            <v>0</v>
          </cell>
          <cell r="C1170">
            <v>0</v>
          </cell>
          <cell r="D1170">
            <v>0</v>
          </cell>
          <cell r="E1170">
            <v>0</v>
          </cell>
          <cell r="F1170">
            <v>0</v>
          </cell>
        </row>
        <row r="1171">
          <cell r="A1171" t="str">
            <v>NM_057131</v>
          </cell>
          <cell r="B1171">
            <v>20.2184790855367</v>
          </cell>
          <cell r="C1171">
            <v>18.5692120352541</v>
          </cell>
          <cell r="D1171">
            <v>54.718583258660402</v>
          </cell>
          <cell r="E1171">
            <v>24.046228994112699</v>
          </cell>
          <cell r="F1171">
            <v>28.069350983771798</v>
          </cell>
        </row>
        <row r="1172">
          <cell r="A1172" t="str">
            <v>NM_001108220</v>
          </cell>
          <cell r="B1172">
            <v>9.90828597587684</v>
          </cell>
          <cell r="C1172">
            <v>12.3023818329783</v>
          </cell>
          <cell r="D1172">
            <v>6.1707035655727802</v>
          </cell>
          <cell r="E1172">
            <v>5.0936681803675699</v>
          </cell>
          <cell r="F1172">
            <v>9.2624092928775994</v>
          </cell>
        </row>
        <row r="1173">
          <cell r="A1173" t="str">
            <v>NM_001107797</v>
          </cell>
          <cell r="B1173">
            <v>6.9008603745267596</v>
          </cell>
          <cell r="C1173">
            <v>0.91206972610135795</v>
          </cell>
          <cell r="D1173">
            <v>4.51586324156579</v>
          </cell>
          <cell r="E1173">
            <v>3.1169709559919601</v>
          </cell>
          <cell r="F1173">
            <v>7.3431177205426703</v>
          </cell>
        </row>
        <row r="1174">
          <cell r="A1174" t="str">
            <v>NM_001000568</v>
          </cell>
          <cell r="B1174">
            <v>0</v>
          </cell>
          <cell r="C1174">
            <v>0</v>
          </cell>
          <cell r="D1174">
            <v>0</v>
          </cell>
          <cell r="E1174">
            <v>0</v>
          </cell>
          <cell r="F1174">
            <v>0</v>
          </cell>
        </row>
        <row r="1175">
          <cell r="A1175" t="str">
            <v>NM_019172</v>
          </cell>
          <cell r="B1175">
            <v>0</v>
          </cell>
          <cell r="C1175">
            <v>0</v>
          </cell>
          <cell r="D1175">
            <v>0</v>
          </cell>
          <cell r="E1175">
            <v>0</v>
          </cell>
          <cell r="F1175">
            <v>0</v>
          </cell>
        </row>
        <row r="1176">
          <cell r="A1176" t="str">
            <v>NM_022869</v>
          </cell>
          <cell r="B1176">
            <v>26.7329794386287</v>
          </cell>
          <cell r="C1176">
            <v>17.871354703827802</v>
          </cell>
          <cell r="D1176">
            <v>2.5385385911531899</v>
          </cell>
          <cell r="E1176">
            <v>17.780770302338201</v>
          </cell>
          <cell r="F1176">
            <v>15.7084567736857</v>
          </cell>
        </row>
        <row r="1177">
          <cell r="A1177" t="str">
            <v>NM_001172125</v>
          </cell>
          <cell r="B1177">
            <v>0</v>
          </cell>
          <cell r="C1177">
            <v>0</v>
          </cell>
          <cell r="D1177">
            <v>0</v>
          </cell>
          <cell r="E1177">
            <v>0</v>
          </cell>
          <cell r="F1177">
            <v>0</v>
          </cell>
        </row>
        <row r="1178">
          <cell r="A1178" t="str">
            <v>NM_001025647</v>
          </cell>
          <cell r="B1178">
            <v>8.2928428800929197</v>
          </cell>
          <cell r="C1178">
            <v>5.5203012487167298</v>
          </cell>
          <cell r="D1178">
            <v>5.9304687294024303</v>
          </cell>
          <cell r="E1178">
            <v>9.8998125654958695</v>
          </cell>
          <cell r="F1178">
            <v>2.2712071004414001</v>
          </cell>
        </row>
        <row r="1179">
          <cell r="A1179" t="str">
            <v>NM_021679</v>
          </cell>
          <cell r="B1179">
            <v>0.19849889872562801</v>
          </cell>
          <cell r="C1179">
            <v>0</v>
          </cell>
          <cell r="D1179">
            <v>0</v>
          </cell>
          <cell r="E1179">
            <v>0</v>
          </cell>
          <cell r="F1179">
            <v>0</v>
          </cell>
        </row>
        <row r="1180">
          <cell r="A1180" t="str">
            <v>NM_001000631</v>
          </cell>
          <cell r="B1180">
            <v>0</v>
          </cell>
          <cell r="C1180">
            <v>0</v>
          </cell>
          <cell r="D1180">
            <v>0</v>
          </cell>
          <cell r="E1180">
            <v>0</v>
          </cell>
          <cell r="F1180">
            <v>0</v>
          </cell>
        </row>
        <row r="1181">
          <cell r="A1181" t="str">
            <v>NM_001014218</v>
          </cell>
          <cell r="B1181">
            <v>19.075144829236301</v>
          </cell>
          <cell r="C1181">
            <v>40.056274759852002</v>
          </cell>
          <cell r="D1181">
            <v>53.169126819815197</v>
          </cell>
          <cell r="E1181">
            <v>50.8714956897512</v>
          </cell>
          <cell r="F1181">
            <v>41.919510490503903</v>
          </cell>
        </row>
        <row r="1182">
          <cell r="A1182" t="str">
            <v>NM_001106455</v>
          </cell>
          <cell r="B1182">
            <v>0.114415079727059</v>
          </cell>
          <cell r="C1182">
            <v>0.62934982603253897</v>
          </cell>
          <cell r="D1182">
            <v>0.45716288499049801</v>
          </cell>
          <cell r="E1182">
            <v>0.85091511164670797</v>
          </cell>
          <cell r="F1182">
            <v>8.9038963694867398E-2</v>
          </cell>
        </row>
        <row r="1183">
          <cell r="A1183" t="str">
            <v>NM_139256</v>
          </cell>
          <cell r="B1183">
            <v>25.102473145575399</v>
          </cell>
          <cell r="C1183">
            <v>28.002658382900599</v>
          </cell>
          <cell r="D1183">
            <v>16.308942820275401</v>
          </cell>
          <cell r="E1183">
            <v>32.680541176697702</v>
          </cell>
          <cell r="F1183">
            <v>34.077236508176902</v>
          </cell>
        </row>
        <row r="1184">
          <cell r="A1184" t="str">
            <v>NM_053623</v>
          </cell>
          <cell r="B1184">
            <v>2.94295684460845</v>
          </cell>
          <cell r="C1184">
            <v>0.79256209137745104</v>
          </cell>
          <cell r="D1184">
            <v>2.6015735463888001</v>
          </cell>
          <cell r="E1184">
            <v>3.05883459388957</v>
          </cell>
          <cell r="F1184">
            <v>1.8085204343999699</v>
          </cell>
        </row>
        <row r="1185">
          <cell r="A1185" t="str">
            <v>NM_001106527</v>
          </cell>
          <cell r="B1185">
            <v>0.29587019665983899</v>
          </cell>
          <cell r="C1185">
            <v>0</v>
          </cell>
          <cell r="D1185">
            <v>0</v>
          </cell>
          <cell r="E1185">
            <v>1.15565453895905</v>
          </cell>
          <cell r="F1185">
            <v>0.47731164065510201</v>
          </cell>
        </row>
        <row r="1186">
          <cell r="A1186" t="str">
            <v>NM_138827</v>
          </cell>
          <cell r="B1186">
            <v>6.2539805568275701</v>
          </cell>
          <cell r="C1186">
            <v>10.970975936204701</v>
          </cell>
          <cell r="D1186">
            <v>1.9379636038666199</v>
          </cell>
          <cell r="E1186">
            <v>2.7535327504859102</v>
          </cell>
          <cell r="F1186">
            <v>5.2961047582498999</v>
          </cell>
        </row>
        <row r="1187">
          <cell r="A1187" t="str">
            <v>NM_001013935</v>
          </cell>
          <cell r="B1187">
            <v>38.778681344002898</v>
          </cell>
          <cell r="C1187">
            <v>28.436936945516901</v>
          </cell>
          <cell r="D1187">
            <v>68.114091991035195</v>
          </cell>
          <cell r="E1187">
            <v>37.071504943479098</v>
          </cell>
          <cell r="F1187">
            <v>37.022300556306398</v>
          </cell>
        </row>
        <row r="1188">
          <cell r="A1188" t="str">
            <v>NM_001109402</v>
          </cell>
          <cell r="B1188">
            <v>0</v>
          </cell>
          <cell r="C1188">
            <v>0</v>
          </cell>
          <cell r="D1188">
            <v>0</v>
          </cell>
          <cell r="E1188">
            <v>0</v>
          </cell>
          <cell r="F1188">
            <v>0</v>
          </cell>
        </row>
        <row r="1189">
          <cell r="A1189" t="str">
            <v>NM_022287</v>
          </cell>
          <cell r="B1189">
            <v>1.96599442267631</v>
          </cell>
          <cell r="C1189">
            <v>0.80731224776723398</v>
          </cell>
          <cell r="D1189">
            <v>0.45857395840496101</v>
          </cell>
          <cell r="E1189">
            <v>0.634375174821042</v>
          </cell>
          <cell r="F1189">
            <v>0.97844635711495798</v>
          </cell>
        </row>
        <row r="1190">
          <cell r="A1190" t="str">
            <v>NM_001029910</v>
          </cell>
          <cell r="B1190">
            <v>12.008190706516601</v>
          </cell>
          <cell r="C1190">
            <v>18.0210694484112</v>
          </cell>
          <cell r="D1190">
            <v>26.237582354606001</v>
          </cell>
          <cell r="E1190">
            <v>12.208649804898601</v>
          </cell>
          <cell r="F1190">
            <v>28.358336650633198</v>
          </cell>
        </row>
        <row r="1191">
          <cell r="A1191" t="str">
            <v>NM_001173357</v>
          </cell>
          <cell r="B1191">
            <v>0</v>
          </cell>
          <cell r="C1191">
            <v>0</v>
          </cell>
          <cell r="D1191">
            <v>0</v>
          </cell>
          <cell r="E1191">
            <v>0</v>
          </cell>
          <cell r="F1191">
            <v>0</v>
          </cell>
        </row>
        <row r="1192">
          <cell r="A1192" t="str">
            <v>NM_001100566</v>
          </cell>
          <cell r="B1192">
            <v>0</v>
          </cell>
          <cell r="C1192">
            <v>0</v>
          </cell>
          <cell r="D1192">
            <v>0</v>
          </cell>
          <cell r="E1192">
            <v>0</v>
          </cell>
          <cell r="F1192">
            <v>0</v>
          </cell>
        </row>
        <row r="1193">
          <cell r="A1193" t="str">
            <v>NM_001107293</v>
          </cell>
          <cell r="B1193">
            <v>4.9199764394821699</v>
          </cell>
          <cell r="C1193">
            <v>9.8232833216260396</v>
          </cell>
          <cell r="D1193">
            <v>27.798359176474499</v>
          </cell>
          <cell r="E1193">
            <v>9.3736953006828596</v>
          </cell>
          <cell r="F1193">
            <v>10.352116992260701</v>
          </cell>
        </row>
        <row r="1194">
          <cell r="A1194" t="str">
            <v>NM_031017</v>
          </cell>
          <cell r="B1194">
            <v>0.73857344844723105</v>
          </cell>
          <cell r="C1194">
            <v>0.84091156437625902</v>
          </cell>
          <cell r="D1194">
            <v>0.86993816449727801</v>
          </cell>
          <cell r="E1194">
            <v>0.92893555835136399</v>
          </cell>
          <cell r="F1194">
            <v>0.18272165881929101</v>
          </cell>
        </row>
        <row r="1195">
          <cell r="A1195" t="str">
            <v>NM_021672</v>
          </cell>
          <cell r="B1195">
            <v>0</v>
          </cell>
          <cell r="C1195">
            <v>0</v>
          </cell>
          <cell r="D1195">
            <v>0</v>
          </cell>
          <cell r="E1195">
            <v>0</v>
          </cell>
          <cell r="F1195">
            <v>0</v>
          </cell>
        </row>
        <row r="1196">
          <cell r="A1196" t="str">
            <v>NM_001106548</v>
          </cell>
          <cell r="B1196">
            <v>0</v>
          </cell>
          <cell r="C1196">
            <v>0</v>
          </cell>
          <cell r="D1196">
            <v>0</v>
          </cell>
          <cell r="E1196">
            <v>4.8026679675050199E-2</v>
          </cell>
          <cell r="F1196">
            <v>0</v>
          </cell>
        </row>
        <row r="1197">
          <cell r="A1197" t="str">
            <v>NM_001108643</v>
          </cell>
          <cell r="B1197">
            <v>1.27341103652581</v>
          </cell>
          <cell r="C1197">
            <v>4.5345158029491799</v>
          </cell>
          <cell r="D1197">
            <v>8.5319810331053892E-3</v>
          </cell>
          <cell r="E1197">
            <v>5.7588756450285402E-3</v>
          </cell>
          <cell r="F1197">
            <v>9.5158162617126799E-2</v>
          </cell>
        </row>
        <row r="1198">
          <cell r="A1198" t="str">
            <v>NM_001017475</v>
          </cell>
          <cell r="B1198">
            <v>0</v>
          </cell>
          <cell r="C1198">
            <v>0</v>
          </cell>
          <cell r="D1198">
            <v>0</v>
          </cell>
          <cell r="E1198">
            <v>0</v>
          </cell>
          <cell r="F1198">
            <v>0</v>
          </cell>
        </row>
        <row r="1199">
          <cell r="A1199" t="str">
            <v>NM_020097</v>
          </cell>
          <cell r="B1199">
            <v>0.91769425285194794</v>
          </cell>
          <cell r="C1199">
            <v>0.66701642720552501</v>
          </cell>
          <cell r="D1199">
            <v>1.45622071601084</v>
          </cell>
          <cell r="E1199">
            <v>4.1912338362342796</v>
          </cell>
          <cell r="F1199">
            <v>0.69758852749689104</v>
          </cell>
        </row>
        <row r="1200">
          <cell r="A1200" t="str">
            <v>NM_001025769</v>
          </cell>
          <cell r="B1200">
            <v>2.4715286784113801</v>
          </cell>
          <cell r="C1200">
            <v>6.0389614921707198</v>
          </cell>
          <cell r="D1200">
            <v>8.0013549649717</v>
          </cell>
          <cell r="E1200">
            <v>3.6883646621630102</v>
          </cell>
          <cell r="F1200">
            <v>0.68810963119190505</v>
          </cell>
        </row>
        <row r="1201">
          <cell r="A1201" t="str">
            <v>NM_024130</v>
          </cell>
          <cell r="B1201">
            <v>35.045222489239102</v>
          </cell>
          <cell r="C1201">
            <v>35.7207441512356</v>
          </cell>
          <cell r="D1201">
            <v>34.293661315148199</v>
          </cell>
          <cell r="E1201">
            <v>36.521837595510497</v>
          </cell>
          <cell r="F1201">
            <v>51.953956322873303</v>
          </cell>
        </row>
        <row r="1202">
          <cell r="A1202" t="str">
            <v>NM_001106040</v>
          </cell>
          <cell r="B1202">
            <v>3.7906889764207201</v>
          </cell>
          <cell r="C1202">
            <v>3.5323625601276598</v>
          </cell>
          <cell r="D1202">
            <v>2.0888184393012699</v>
          </cell>
          <cell r="E1202">
            <v>4.33086075277392</v>
          </cell>
          <cell r="F1202">
            <v>5.34391103976649</v>
          </cell>
        </row>
        <row r="1203">
          <cell r="A1203" t="str">
            <v>NM_001013153</v>
          </cell>
          <cell r="B1203">
            <v>6.1497533541808602</v>
          </cell>
          <cell r="C1203">
            <v>28.593229514108099</v>
          </cell>
          <cell r="D1203">
            <v>39.569440709581201</v>
          </cell>
          <cell r="E1203">
            <v>14.1139891188962</v>
          </cell>
          <cell r="F1203">
            <v>18.7116709924383</v>
          </cell>
        </row>
        <row r="1204">
          <cell r="A1204" t="str">
            <v>NM_031738</v>
          </cell>
          <cell r="B1204">
            <v>0</v>
          </cell>
          <cell r="C1204">
            <v>0</v>
          </cell>
          <cell r="D1204">
            <v>0</v>
          </cell>
          <cell r="E1204">
            <v>0</v>
          </cell>
          <cell r="F1204">
            <v>0</v>
          </cell>
        </row>
        <row r="1205">
          <cell r="A1205" t="str">
            <v>NM_001003705</v>
          </cell>
          <cell r="B1205">
            <v>8.9869862817436506</v>
          </cell>
          <cell r="C1205">
            <v>9.86949638087642</v>
          </cell>
          <cell r="D1205">
            <v>7.9772987894694696</v>
          </cell>
          <cell r="E1205">
            <v>3.8410936923939798</v>
          </cell>
          <cell r="F1205">
            <v>5.8679783715573102</v>
          </cell>
        </row>
        <row r="1206">
          <cell r="A1206" t="str">
            <v>NM_001107657</v>
          </cell>
          <cell r="B1206">
            <v>2.0028557502325701</v>
          </cell>
          <cell r="C1206">
            <v>1.90291700914089</v>
          </cell>
          <cell r="D1206">
            <v>11.6951513723732</v>
          </cell>
          <cell r="E1206">
            <v>0.90397384334710396</v>
          </cell>
          <cell r="F1206">
            <v>0.39238658639220297</v>
          </cell>
        </row>
        <row r="1207">
          <cell r="A1207" t="str">
            <v>NM_012754</v>
          </cell>
          <cell r="B1207">
            <v>0</v>
          </cell>
          <cell r="C1207">
            <v>0</v>
          </cell>
          <cell r="D1207">
            <v>0</v>
          </cell>
          <cell r="E1207">
            <v>0</v>
          </cell>
          <cell r="F1207">
            <v>0</v>
          </cell>
        </row>
        <row r="1208">
          <cell r="A1208" t="str">
            <v>NM_001005547</v>
          </cell>
          <cell r="B1208">
            <v>63.366115335263899</v>
          </cell>
          <cell r="C1208">
            <v>152.30472076455601</v>
          </cell>
          <cell r="D1208">
            <v>132.76680706288599</v>
          </cell>
          <cell r="E1208">
            <v>136.978874871264</v>
          </cell>
          <cell r="F1208">
            <v>349.71677811084902</v>
          </cell>
        </row>
        <row r="1209">
          <cell r="A1209" t="str">
            <v>NM_012920</v>
          </cell>
          <cell r="B1209">
            <v>0</v>
          </cell>
          <cell r="C1209">
            <v>0</v>
          </cell>
          <cell r="D1209">
            <v>0</v>
          </cell>
          <cell r="E1209">
            <v>0</v>
          </cell>
          <cell r="F1209">
            <v>0</v>
          </cell>
        </row>
        <row r="1210">
          <cell r="A1210" t="str">
            <v>NM_144754</v>
          </cell>
          <cell r="B1210">
            <v>27.664115016901899</v>
          </cell>
          <cell r="C1210">
            <v>23.4798102570469</v>
          </cell>
          <cell r="D1210">
            <v>36.793210110984298</v>
          </cell>
          <cell r="E1210">
            <v>19.6623218727714</v>
          </cell>
          <cell r="F1210">
            <v>28.331623992190501</v>
          </cell>
        </row>
        <row r="1211">
          <cell r="A1211" t="str">
            <v>NR_002316</v>
          </cell>
          <cell r="B1211">
            <v>0</v>
          </cell>
          <cell r="C1211">
            <v>0</v>
          </cell>
          <cell r="D1211">
            <v>2.7971040864607E-2</v>
          </cell>
          <cell r="E1211">
            <v>0</v>
          </cell>
          <cell r="F1211">
            <v>0</v>
          </cell>
        </row>
        <row r="1212">
          <cell r="A1212" t="str">
            <v>NM_001128193</v>
          </cell>
          <cell r="B1212">
            <v>0</v>
          </cell>
          <cell r="C1212">
            <v>0.70898238466534103</v>
          </cell>
          <cell r="D1212">
            <v>0.72569362193664899</v>
          </cell>
          <cell r="E1212">
            <v>1.7093899874309699</v>
          </cell>
          <cell r="F1212">
            <v>0.55992695697749495</v>
          </cell>
        </row>
        <row r="1213">
          <cell r="A1213" t="str">
            <v>NM_001105934</v>
          </cell>
          <cell r="B1213">
            <v>19.3401530687795</v>
          </cell>
          <cell r="C1213">
            <v>37.0753698826964</v>
          </cell>
          <cell r="D1213">
            <v>15.414943607208</v>
          </cell>
          <cell r="E1213">
            <v>14.7900546274034</v>
          </cell>
          <cell r="F1213">
            <v>36.061786807629097</v>
          </cell>
        </row>
        <row r="1214">
          <cell r="A1214" t="str">
            <v>NM_017095</v>
          </cell>
          <cell r="B1214">
            <v>0</v>
          </cell>
          <cell r="C1214">
            <v>0</v>
          </cell>
          <cell r="D1214">
            <v>0</v>
          </cell>
          <cell r="E1214">
            <v>0</v>
          </cell>
          <cell r="F1214">
            <v>0</v>
          </cell>
        </row>
        <row r="1215">
          <cell r="A1215" t="str">
            <v>NR_031888</v>
          </cell>
          <cell r="B1215">
            <v>0.12533721350607699</v>
          </cell>
          <cell r="C1215">
            <v>0</v>
          </cell>
          <cell r="D1215">
            <v>0</v>
          </cell>
          <cell r="E1215">
            <v>0</v>
          </cell>
          <cell r="F1215">
            <v>0</v>
          </cell>
        </row>
        <row r="1216">
          <cell r="A1216" t="str">
            <v>NR_032772</v>
          </cell>
          <cell r="B1216">
            <v>0</v>
          </cell>
          <cell r="C1216">
            <v>0</v>
          </cell>
          <cell r="D1216">
            <v>0</v>
          </cell>
          <cell r="E1216">
            <v>0</v>
          </cell>
          <cell r="F1216">
            <v>0</v>
          </cell>
        </row>
        <row r="1217">
          <cell r="A1217" t="str">
            <v>NM_001108625</v>
          </cell>
          <cell r="B1217">
            <v>0</v>
          </cell>
          <cell r="C1217">
            <v>0</v>
          </cell>
          <cell r="D1217">
            <v>0</v>
          </cell>
          <cell r="E1217">
            <v>0</v>
          </cell>
          <cell r="F1217">
            <v>0</v>
          </cell>
        </row>
        <row r="1218">
          <cell r="A1218" t="str">
            <v>NM_001108676</v>
          </cell>
          <cell r="B1218">
            <v>5.7414855183710403</v>
          </cell>
          <cell r="C1218">
            <v>0.79145833488089801</v>
          </cell>
          <cell r="D1218">
            <v>10.542650664569299</v>
          </cell>
          <cell r="E1218">
            <v>5.5095477493676199</v>
          </cell>
          <cell r="F1218">
            <v>2.0277915060261398</v>
          </cell>
        </row>
        <row r="1219">
          <cell r="A1219" t="str">
            <v>NM_001287578</v>
          </cell>
          <cell r="B1219">
            <v>0.54206468535787</v>
          </cell>
          <cell r="C1219">
            <v>3.3248440683774201E-2</v>
          </cell>
          <cell r="D1219">
            <v>6.8064261864399095E-2</v>
          </cell>
          <cell r="E1219">
            <v>4.5941689090354902</v>
          </cell>
          <cell r="F1219">
            <v>0.58542961815420202</v>
          </cell>
        </row>
        <row r="1220">
          <cell r="A1220" t="str">
            <v>NM_001113786</v>
          </cell>
          <cell r="B1220">
            <v>12.7938354003944</v>
          </cell>
          <cell r="C1220">
            <v>13.209150379484401</v>
          </cell>
          <cell r="D1220">
            <v>0.27176883996066098</v>
          </cell>
          <cell r="E1220">
            <v>13.7761358533056</v>
          </cell>
          <cell r="F1220">
            <v>6.3344205305334196</v>
          </cell>
        </row>
        <row r="1221">
          <cell r="A1221" t="str">
            <v>NM_001105990</v>
          </cell>
          <cell r="B1221">
            <v>5.55142821476809E-2</v>
          </cell>
          <cell r="C1221">
            <v>4.83877088818327E-3</v>
          </cell>
          <cell r="D1221">
            <v>8.4198012824849303E-2</v>
          </cell>
          <cell r="E1221">
            <v>0.387791895885994</v>
          </cell>
          <cell r="F1221">
            <v>6.17932461997713E-2</v>
          </cell>
        </row>
        <row r="1222">
          <cell r="A1222" t="str">
            <v>NM_173149</v>
          </cell>
          <cell r="B1222">
            <v>0</v>
          </cell>
          <cell r="C1222">
            <v>0.83661619579393898</v>
          </cell>
          <cell r="D1222">
            <v>0</v>
          </cell>
          <cell r="E1222">
            <v>0</v>
          </cell>
          <cell r="F1222">
            <v>0</v>
          </cell>
        </row>
        <row r="1223">
          <cell r="A1223" t="str">
            <v>NM_001001041</v>
          </cell>
          <cell r="B1223">
            <v>0</v>
          </cell>
          <cell r="C1223">
            <v>0</v>
          </cell>
          <cell r="D1223">
            <v>0</v>
          </cell>
          <cell r="E1223">
            <v>0</v>
          </cell>
          <cell r="F1223">
            <v>0</v>
          </cell>
        </row>
        <row r="1224">
          <cell r="A1224" t="str">
            <v>NM_001037980</v>
          </cell>
          <cell r="B1224">
            <v>39.348925314625298</v>
          </cell>
          <cell r="C1224">
            <v>29.895903318248202</v>
          </cell>
          <cell r="D1224">
            <v>21.7416217251196</v>
          </cell>
          <cell r="E1224">
            <v>27.4862497651329</v>
          </cell>
          <cell r="F1224">
            <v>24.663935763129</v>
          </cell>
        </row>
        <row r="1225">
          <cell r="A1225" t="str">
            <v>NM_001047917</v>
          </cell>
          <cell r="B1225">
            <v>8.6810681450053107</v>
          </cell>
          <cell r="C1225">
            <v>1.9637071943312601</v>
          </cell>
          <cell r="D1225">
            <v>0.42547301737242299</v>
          </cell>
          <cell r="E1225">
            <v>7.3231852942846301</v>
          </cell>
          <cell r="F1225">
            <v>1.18703069440166</v>
          </cell>
        </row>
        <row r="1226">
          <cell r="A1226" t="str">
            <v>NM_012759</v>
          </cell>
          <cell r="B1226">
            <v>1.4038876682722701</v>
          </cell>
          <cell r="C1226">
            <v>1.06424422741576</v>
          </cell>
          <cell r="D1226">
            <v>2.4719394476591399</v>
          </cell>
          <cell r="E1226">
            <v>0.24320476915432299</v>
          </cell>
          <cell r="F1226">
            <v>0</v>
          </cell>
        </row>
        <row r="1227">
          <cell r="A1227" t="str">
            <v>NM_024379</v>
          </cell>
          <cell r="B1227">
            <v>0.580943549714112</v>
          </cell>
          <cell r="C1227">
            <v>0</v>
          </cell>
          <cell r="D1227">
            <v>0</v>
          </cell>
          <cell r="E1227">
            <v>6.9793157305555506E-2</v>
          </cell>
          <cell r="F1227">
            <v>0</v>
          </cell>
        </row>
        <row r="1228">
          <cell r="A1228" t="str">
            <v>NM_024154</v>
          </cell>
          <cell r="B1228">
            <v>4.3738566495973297</v>
          </cell>
          <cell r="C1228">
            <v>5.3330454687473798</v>
          </cell>
          <cell r="D1228">
            <v>6.100510952464</v>
          </cell>
          <cell r="E1228">
            <v>13.4360139281849</v>
          </cell>
          <cell r="F1228">
            <v>12.633986556888001</v>
          </cell>
        </row>
        <row r="1229">
          <cell r="A1229" t="str">
            <v>NM_022272</v>
          </cell>
          <cell r="B1229">
            <v>3.0328948342389301</v>
          </cell>
          <cell r="C1229">
            <v>0.75864404349361003</v>
          </cell>
          <cell r="D1229">
            <v>0</v>
          </cell>
          <cell r="E1229">
            <v>0.52413568966923196</v>
          </cell>
          <cell r="F1229">
            <v>4.3531188215900496</v>
          </cell>
        </row>
        <row r="1230">
          <cell r="A1230" t="str">
            <v>NM_001105989</v>
          </cell>
          <cell r="B1230">
            <v>0</v>
          </cell>
          <cell r="C1230">
            <v>0</v>
          </cell>
          <cell r="D1230">
            <v>0</v>
          </cell>
          <cell r="E1230">
            <v>0</v>
          </cell>
          <cell r="F1230">
            <v>0</v>
          </cell>
        </row>
        <row r="1231">
          <cell r="A1231" t="str">
            <v>NM_001000442</v>
          </cell>
          <cell r="B1231">
            <v>0</v>
          </cell>
          <cell r="C1231">
            <v>0</v>
          </cell>
          <cell r="D1231">
            <v>0</v>
          </cell>
          <cell r="E1231">
            <v>0</v>
          </cell>
          <cell r="F1231">
            <v>0</v>
          </cell>
        </row>
        <row r="1232">
          <cell r="A1232" t="str">
            <v>NM_023990</v>
          </cell>
          <cell r="B1232">
            <v>0</v>
          </cell>
          <cell r="C1232">
            <v>0</v>
          </cell>
          <cell r="D1232">
            <v>0</v>
          </cell>
          <cell r="E1232">
            <v>0</v>
          </cell>
          <cell r="F1232">
            <v>0</v>
          </cell>
        </row>
        <row r="1233">
          <cell r="A1233" t="str">
            <v>NM_001017466</v>
          </cell>
          <cell r="B1233">
            <v>1.8823550944671601</v>
          </cell>
          <cell r="C1233">
            <v>0.41163812901535801</v>
          </cell>
          <cell r="D1233">
            <v>1.96467874573602</v>
          </cell>
          <cell r="E1233">
            <v>0.92348344046972097</v>
          </cell>
          <cell r="F1233">
            <v>0.13065934020015199</v>
          </cell>
        </row>
        <row r="1234">
          <cell r="A1234" t="str">
            <v>NM_001039849</v>
          </cell>
          <cell r="B1234">
            <v>86.496038876137206</v>
          </cell>
          <cell r="C1234">
            <v>140.723119819386</v>
          </cell>
          <cell r="D1234">
            <v>233.19581147582201</v>
          </cell>
          <cell r="E1234">
            <v>132.49987718637601</v>
          </cell>
          <cell r="F1234">
            <v>175.19410520038701</v>
          </cell>
        </row>
        <row r="1235">
          <cell r="A1235" t="str">
            <v>NM_001000224</v>
          </cell>
          <cell r="B1235">
            <v>0</v>
          </cell>
          <cell r="C1235">
            <v>0</v>
          </cell>
          <cell r="D1235">
            <v>0</v>
          </cell>
          <cell r="E1235">
            <v>0</v>
          </cell>
          <cell r="F1235">
            <v>0</v>
          </cell>
        </row>
        <row r="1236">
          <cell r="A1236" t="str">
            <v>NM_001005265</v>
          </cell>
          <cell r="B1236">
            <v>59.750412461864897</v>
          </cell>
          <cell r="C1236">
            <v>67.714977046819797</v>
          </cell>
          <cell r="D1236">
            <v>71.544241822611696</v>
          </cell>
          <cell r="E1236">
            <v>27.7222276335118</v>
          </cell>
          <cell r="F1236">
            <v>78.421568166064404</v>
          </cell>
        </row>
        <row r="1237">
          <cell r="A1237" t="str">
            <v>NM_001113570</v>
          </cell>
          <cell r="B1237">
            <v>17.386618616532999</v>
          </cell>
          <cell r="C1237">
            <v>12.527830957020701</v>
          </cell>
          <cell r="D1237">
            <v>10.3239913678263</v>
          </cell>
          <cell r="E1237">
            <v>18.020218285004201</v>
          </cell>
          <cell r="F1237">
            <v>24.136035660875901</v>
          </cell>
        </row>
        <row r="1238">
          <cell r="A1238" t="str">
            <v>NM_001034931</v>
          </cell>
          <cell r="B1238">
            <v>0.42206723264319601</v>
          </cell>
          <cell r="C1238">
            <v>0</v>
          </cell>
          <cell r="D1238">
            <v>0</v>
          </cell>
          <cell r="E1238">
            <v>0</v>
          </cell>
          <cell r="F1238">
            <v>1.2051711319847501E-2</v>
          </cell>
        </row>
        <row r="1239">
          <cell r="A1239" t="str">
            <v>NM_001109257</v>
          </cell>
          <cell r="B1239">
            <v>3.8533859054669102</v>
          </cell>
          <cell r="C1239">
            <v>2.1331598440957098</v>
          </cell>
          <cell r="D1239">
            <v>3.55588798956664</v>
          </cell>
          <cell r="E1239">
            <v>8.3769460365126491</v>
          </cell>
          <cell r="F1239">
            <v>4.1052859303373497</v>
          </cell>
        </row>
        <row r="1240">
          <cell r="A1240" t="str">
            <v>NM_001106103</v>
          </cell>
          <cell r="B1240">
            <v>0.16194513926219201</v>
          </cell>
          <cell r="C1240">
            <v>0.209527909214728</v>
          </cell>
          <cell r="D1240">
            <v>0.13725864732201801</v>
          </cell>
          <cell r="E1240">
            <v>1.4707581644035299</v>
          </cell>
          <cell r="F1240">
            <v>1.2973401946572901E-2</v>
          </cell>
        </row>
        <row r="1241">
          <cell r="A1241" t="str">
            <v>NM_001105880</v>
          </cell>
          <cell r="B1241">
            <v>2.07507648317883</v>
          </cell>
          <cell r="C1241">
            <v>2.9595209941944098</v>
          </cell>
          <cell r="D1241">
            <v>1.1096260384482901E-2</v>
          </cell>
          <cell r="E1241">
            <v>0.48121326517850999</v>
          </cell>
          <cell r="F1241">
            <v>1.8741974859088899</v>
          </cell>
        </row>
        <row r="1242">
          <cell r="A1242" t="str">
            <v>NM_001106807</v>
          </cell>
          <cell r="B1242">
            <v>2.2389751807126901</v>
          </cell>
          <cell r="C1242">
            <v>3.9907536981447</v>
          </cell>
          <cell r="D1242">
            <v>5.33277906355009</v>
          </cell>
          <cell r="E1242">
            <v>2.8092549884118601</v>
          </cell>
          <cell r="F1242">
            <v>8.6508160313026004</v>
          </cell>
        </row>
        <row r="1243">
          <cell r="A1243" t="str">
            <v>NM_145096</v>
          </cell>
          <cell r="B1243">
            <v>10.984956486228601</v>
          </cell>
          <cell r="C1243">
            <v>8.2868814546458296</v>
          </cell>
          <cell r="D1243">
            <v>11.3595918244882</v>
          </cell>
          <cell r="E1243">
            <v>40.264918129670797</v>
          </cell>
          <cell r="F1243">
            <v>11.256483841913001</v>
          </cell>
        </row>
        <row r="1244">
          <cell r="A1244" t="str">
            <v>NM_001106195</v>
          </cell>
          <cell r="B1244">
            <v>0.75733168066731005</v>
          </cell>
          <cell r="C1244">
            <v>2.6194686203180102</v>
          </cell>
          <cell r="D1244">
            <v>0.260766198542842</v>
          </cell>
          <cell r="E1244">
            <v>0.609267870907089</v>
          </cell>
          <cell r="F1244">
            <v>0.72298098053732396</v>
          </cell>
        </row>
        <row r="1245">
          <cell r="A1245" t="str">
            <v>NM_001107678</v>
          </cell>
          <cell r="B1245">
            <v>11.130511155254499</v>
          </cell>
          <cell r="C1245">
            <v>9.7891675981628001</v>
          </cell>
          <cell r="D1245">
            <v>12.380363997703601</v>
          </cell>
          <cell r="E1245">
            <v>13.501989028825299</v>
          </cell>
          <cell r="F1245">
            <v>4.5137152605127904</v>
          </cell>
        </row>
        <row r="1246">
          <cell r="A1246" t="str">
            <v>NM_001134512</v>
          </cell>
          <cell r="B1246">
            <v>0</v>
          </cell>
          <cell r="C1246">
            <v>0</v>
          </cell>
          <cell r="D1246">
            <v>0</v>
          </cell>
          <cell r="E1246">
            <v>0</v>
          </cell>
          <cell r="F1246">
            <v>0</v>
          </cell>
        </row>
        <row r="1247">
          <cell r="A1247" t="str">
            <v>NM_001108973</v>
          </cell>
          <cell r="B1247">
            <v>0</v>
          </cell>
          <cell r="C1247">
            <v>0</v>
          </cell>
          <cell r="D1247">
            <v>0</v>
          </cell>
          <cell r="E1247">
            <v>5.5097034672095301E-3</v>
          </cell>
          <cell r="F1247">
            <v>2.4689059359725801E-2</v>
          </cell>
        </row>
        <row r="1248">
          <cell r="A1248" t="str">
            <v>NM_001109459</v>
          </cell>
          <cell r="B1248">
            <v>4.4042961724631402E-2</v>
          </cell>
          <cell r="C1248">
            <v>0</v>
          </cell>
          <cell r="D1248">
            <v>0</v>
          </cell>
          <cell r="E1248">
            <v>7.5588788946692395E-2</v>
          </cell>
          <cell r="F1248">
            <v>0</v>
          </cell>
        </row>
        <row r="1249">
          <cell r="A1249" t="str">
            <v>NM_001191723</v>
          </cell>
          <cell r="B1249">
            <v>2.5769369681933201</v>
          </cell>
          <cell r="C1249">
            <v>0.86321413393517699</v>
          </cell>
          <cell r="D1249">
            <v>6.2490780144415101</v>
          </cell>
          <cell r="E1249">
            <v>3.6924483474847301</v>
          </cell>
          <cell r="F1249">
            <v>0.25797866043707901</v>
          </cell>
        </row>
        <row r="1250">
          <cell r="A1250" t="str">
            <v>NM_001127488</v>
          </cell>
          <cell r="B1250">
            <v>23.571700958869201</v>
          </cell>
          <cell r="C1250">
            <v>12.838014301475701</v>
          </cell>
          <cell r="D1250">
            <v>19.795158355170798</v>
          </cell>
          <cell r="E1250">
            <v>21.819458499326299</v>
          </cell>
          <cell r="F1250">
            <v>22.781674141321002</v>
          </cell>
        </row>
        <row r="1251">
          <cell r="A1251" t="str">
            <v>NM_001107238</v>
          </cell>
          <cell r="B1251">
            <v>30.176464398261501</v>
          </cell>
          <cell r="C1251">
            <v>15.0938512199897</v>
          </cell>
          <cell r="D1251">
            <v>33.887490492564403</v>
          </cell>
          <cell r="E1251">
            <v>17.284475407324798</v>
          </cell>
          <cell r="F1251">
            <v>30.001658139158199</v>
          </cell>
        </row>
        <row r="1252">
          <cell r="A1252" t="str">
            <v>NM_177419</v>
          </cell>
          <cell r="B1252">
            <v>8.8767065196221395</v>
          </cell>
          <cell r="C1252">
            <v>12.1297823593051</v>
          </cell>
          <cell r="D1252">
            <v>23.248899985133502</v>
          </cell>
          <cell r="E1252">
            <v>10.638625936443599</v>
          </cell>
          <cell r="F1252">
            <v>9.2888964484310108</v>
          </cell>
        </row>
        <row r="1253">
          <cell r="A1253" t="str">
            <v>NM_001270656</v>
          </cell>
          <cell r="B1253">
            <v>0.18065264449333901</v>
          </cell>
          <cell r="C1253">
            <v>0.14171543806511899</v>
          </cell>
          <cell r="D1253">
            <v>1.52308564142221</v>
          </cell>
          <cell r="E1253">
            <v>0.63640883597053899</v>
          </cell>
          <cell r="F1253">
            <v>0</v>
          </cell>
        </row>
        <row r="1254">
          <cell r="A1254" t="str">
            <v>NM_001106210</v>
          </cell>
          <cell r="B1254">
            <v>6.6944206225376996</v>
          </cell>
          <cell r="C1254">
            <v>22.707196250867799</v>
          </cell>
          <cell r="D1254">
            <v>24.467691189549502</v>
          </cell>
          <cell r="E1254">
            <v>5.7001217429253597</v>
          </cell>
          <cell r="F1254">
            <v>58.6817843728059</v>
          </cell>
        </row>
        <row r="1255">
          <cell r="A1255" t="str">
            <v>NM_001130510</v>
          </cell>
          <cell r="B1255">
            <v>0</v>
          </cell>
          <cell r="C1255">
            <v>0</v>
          </cell>
          <cell r="D1255">
            <v>0</v>
          </cell>
          <cell r="E1255">
            <v>0</v>
          </cell>
          <cell r="F1255">
            <v>0</v>
          </cell>
        </row>
        <row r="1256">
          <cell r="A1256" t="str">
            <v>NM_001106958</v>
          </cell>
          <cell r="B1256">
            <v>0</v>
          </cell>
          <cell r="C1256">
            <v>7.14724417189165</v>
          </cell>
          <cell r="D1256">
            <v>13.6204197398567</v>
          </cell>
          <cell r="E1256">
            <v>0.28433336916946</v>
          </cell>
          <cell r="F1256">
            <v>6.4076705985501503</v>
          </cell>
        </row>
        <row r="1257">
          <cell r="A1257" t="str">
            <v>NM_001106768</v>
          </cell>
          <cell r="B1257">
            <v>9.8314493227283197</v>
          </cell>
          <cell r="C1257">
            <v>19.544159224433201</v>
          </cell>
          <cell r="D1257">
            <v>28.809118777802599</v>
          </cell>
          <cell r="E1257">
            <v>19.930663813873501</v>
          </cell>
          <cell r="F1257">
            <v>35.884568737692703</v>
          </cell>
        </row>
        <row r="1258">
          <cell r="A1258" t="str">
            <v>NM_001134858</v>
          </cell>
          <cell r="B1258">
            <v>5.6327594637590801</v>
          </cell>
          <cell r="C1258">
            <v>0.72515209536245295</v>
          </cell>
          <cell r="D1258">
            <v>1.00351451618072</v>
          </cell>
          <cell r="E1258">
            <v>3.33062546004555</v>
          </cell>
          <cell r="F1258">
            <v>2.3257919357529899</v>
          </cell>
        </row>
        <row r="1259">
          <cell r="A1259" t="str">
            <v>NM_001108109</v>
          </cell>
          <cell r="B1259">
            <v>32.526690071654301</v>
          </cell>
          <cell r="C1259">
            <v>11.8055431471729</v>
          </cell>
          <cell r="D1259">
            <v>32.211656380484698</v>
          </cell>
          <cell r="E1259">
            <v>13.0538675207465</v>
          </cell>
          <cell r="F1259">
            <v>27.805855522021702</v>
          </cell>
        </row>
        <row r="1260">
          <cell r="A1260" t="str">
            <v>NM_001001718</v>
          </cell>
          <cell r="B1260">
            <v>20.840102563137201</v>
          </cell>
          <cell r="C1260">
            <v>39.273510757459</v>
          </cell>
          <cell r="D1260">
            <v>49.351863476612898</v>
          </cell>
          <cell r="E1260">
            <v>27.155696623968399</v>
          </cell>
          <cell r="F1260">
            <v>39.084604488571003</v>
          </cell>
        </row>
        <row r="1261">
          <cell r="A1261" t="str">
            <v>NM_001271079</v>
          </cell>
          <cell r="B1261">
            <v>1.1234192157309399</v>
          </cell>
          <cell r="C1261">
            <v>4.0439184526677598</v>
          </cell>
          <cell r="D1261">
            <v>3.4457707382232101</v>
          </cell>
          <cell r="E1261">
            <v>1.5424557236177601</v>
          </cell>
          <cell r="F1261">
            <v>4.89447578298486</v>
          </cell>
        </row>
        <row r="1262">
          <cell r="A1262" t="str">
            <v>NM_030858</v>
          </cell>
          <cell r="B1262">
            <v>9.9896326593298099E-2</v>
          </cell>
          <cell r="C1262">
            <v>0.113738148111906</v>
          </cell>
          <cell r="D1262">
            <v>0.44450906212001401</v>
          </cell>
          <cell r="E1262">
            <v>1.42872664396448E-2</v>
          </cell>
          <cell r="F1262">
            <v>0.668223816510223</v>
          </cell>
        </row>
        <row r="1263">
          <cell r="A1263" t="str">
            <v>NM_001257094</v>
          </cell>
          <cell r="B1263">
            <v>0</v>
          </cell>
          <cell r="C1263">
            <v>0</v>
          </cell>
          <cell r="D1263">
            <v>0</v>
          </cell>
          <cell r="E1263">
            <v>0</v>
          </cell>
          <cell r="F1263">
            <v>0</v>
          </cell>
        </row>
        <row r="1264">
          <cell r="A1264" t="str">
            <v>NM_001000926</v>
          </cell>
          <cell r="B1264">
            <v>0</v>
          </cell>
          <cell r="C1264">
            <v>0</v>
          </cell>
          <cell r="D1264">
            <v>0</v>
          </cell>
          <cell r="E1264">
            <v>0</v>
          </cell>
          <cell r="F1264">
            <v>0</v>
          </cell>
        </row>
        <row r="1265">
          <cell r="A1265" t="str">
            <v>NM_134443</v>
          </cell>
          <cell r="B1265">
            <v>0.75088807366835597</v>
          </cell>
          <cell r="C1265">
            <v>0.83664520027733602</v>
          </cell>
          <cell r="D1265">
            <v>0.88444310301606799</v>
          </cell>
          <cell r="E1265">
            <v>0.94442419158035895</v>
          </cell>
          <cell r="F1265">
            <v>0.18576827355053099</v>
          </cell>
        </row>
        <row r="1266">
          <cell r="A1266" t="str">
            <v>NM_181377</v>
          </cell>
          <cell r="B1266">
            <v>0.45696415170575899</v>
          </cell>
          <cell r="C1266">
            <v>0.56082340896598104</v>
          </cell>
          <cell r="D1266">
            <v>0</v>
          </cell>
          <cell r="E1266">
            <v>0.63488143755408699</v>
          </cell>
          <cell r="F1266">
            <v>0.80013170356525498</v>
          </cell>
        </row>
        <row r="1267">
          <cell r="A1267" t="str">
            <v>NM_012908</v>
          </cell>
          <cell r="B1267">
            <v>0</v>
          </cell>
          <cell r="C1267">
            <v>0</v>
          </cell>
          <cell r="D1267">
            <v>0</v>
          </cell>
          <cell r="E1267">
            <v>0</v>
          </cell>
          <cell r="F1267">
            <v>0</v>
          </cell>
        </row>
        <row r="1268">
          <cell r="A1268" t="str">
            <v>NM_199497</v>
          </cell>
          <cell r="B1268">
            <v>0</v>
          </cell>
          <cell r="C1268">
            <v>3.61607918866187E-2</v>
          </cell>
          <cell r="D1268">
            <v>0</v>
          </cell>
          <cell r="E1268">
            <v>0</v>
          </cell>
          <cell r="F1268">
            <v>0</v>
          </cell>
        </row>
        <row r="1269">
          <cell r="A1269" t="str">
            <v>NM_001106668</v>
          </cell>
          <cell r="B1269">
            <v>2.60820932750579</v>
          </cell>
          <cell r="C1269">
            <v>4.2480338282902501</v>
          </cell>
          <cell r="D1269">
            <v>6.3821777950493797</v>
          </cell>
          <cell r="E1269">
            <v>4.56677373091732</v>
          </cell>
          <cell r="F1269">
            <v>2.6569756558273898</v>
          </cell>
        </row>
        <row r="1270">
          <cell r="A1270" t="str">
            <v>NM_022178</v>
          </cell>
          <cell r="B1270">
            <v>1.46500017458823</v>
          </cell>
          <cell r="C1270">
            <v>0.40061792756464099</v>
          </cell>
          <cell r="D1270">
            <v>3.5525827090241902</v>
          </cell>
          <cell r="E1270">
            <v>1.3554502120427401</v>
          </cell>
          <cell r="F1270">
            <v>1.3692111355658001</v>
          </cell>
        </row>
        <row r="1271">
          <cell r="A1271" t="str">
            <v>NM_001007712</v>
          </cell>
          <cell r="B1271">
            <v>128.94513472343101</v>
          </cell>
          <cell r="C1271">
            <v>20.171327350856899</v>
          </cell>
          <cell r="D1271">
            <v>60.0661204174923</v>
          </cell>
          <cell r="E1271">
            <v>68.686720112987501</v>
          </cell>
          <cell r="F1271">
            <v>63.632512160286602</v>
          </cell>
        </row>
        <row r="1272">
          <cell r="A1272" t="str">
            <v>NM_001000632</v>
          </cell>
          <cell r="B1272">
            <v>0</v>
          </cell>
          <cell r="C1272">
            <v>0</v>
          </cell>
          <cell r="D1272">
            <v>0</v>
          </cell>
          <cell r="E1272">
            <v>0</v>
          </cell>
          <cell r="F1272">
            <v>0</v>
          </cell>
        </row>
        <row r="1273">
          <cell r="A1273" t="str">
            <v>NM_001107764</v>
          </cell>
          <cell r="B1273">
            <v>2.4535565161898698</v>
          </cell>
          <cell r="C1273">
            <v>2.4464013692400002</v>
          </cell>
          <cell r="D1273">
            <v>2.46099739785757E-2</v>
          </cell>
          <cell r="E1273">
            <v>0.955139527989463</v>
          </cell>
          <cell r="F1273">
            <v>0.80715099864486595</v>
          </cell>
        </row>
        <row r="1274">
          <cell r="A1274" t="str">
            <v>NM_001108721</v>
          </cell>
          <cell r="B1274">
            <v>0</v>
          </cell>
          <cell r="C1274">
            <v>0</v>
          </cell>
          <cell r="D1274">
            <v>0</v>
          </cell>
          <cell r="E1274">
            <v>0</v>
          </cell>
          <cell r="F1274">
            <v>9.9853369614923606E-3</v>
          </cell>
        </row>
        <row r="1275">
          <cell r="A1275" t="str">
            <v>NM_001277425</v>
          </cell>
          <cell r="B1275">
            <v>0.76510234032631996</v>
          </cell>
          <cell r="C1275">
            <v>1.2871270335692999</v>
          </cell>
          <cell r="D1275">
            <v>0.81264231190042302</v>
          </cell>
          <cell r="E1275">
            <v>2.3159455126494399</v>
          </cell>
          <cell r="F1275">
            <v>2.7542715023556701</v>
          </cell>
        </row>
        <row r="1276">
          <cell r="A1276" t="str">
            <v>NM_019173</v>
          </cell>
          <cell r="B1276">
            <v>0</v>
          </cell>
          <cell r="C1276">
            <v>0</v>
          </cell>
          <cell r="D1276">
            <v>0</v>
          </cell>
          <cell r="E1276">
            <v>0</v>
          </cell>
          <cell r="F1276">
            <v>0</v>
          </cell>
        </row>
        <row r="1277">
          <cell r="A1277" t="str">
            <v>NM_022587</v>
          </cell>
          <cell r="B1277">
            <v>0</v>
          </cell>
          <cell r="C1277">
            <v>0</v>
          </cell>
          <cell r="D1277">
            <v>0</v>
          </cell>
          <cell r="E1277">
            <v>0</v>
          </cell>
          <cell r="F1277">
            <v>0</v>
          </cell>
        </row>
        <row r="1278">
          <cell r="A1278" t="str">
            <v>NM_001012134</v>
          </cell>
          <cell r="B1278">
            <v>0.63660198632042397</v>
          </cell>
          <cell r="C1278">
            <v>0.351423392037361</v>
          </cell>
          <cell r="D1278">
            <v>0.11990223345310801</v>
          </cell>
          <cell r="E1278">
            <v>2.5331413823227198</v>
          </cell>
          <cell r="F1278">
            <v>3.5313346925643199</v>
          </cell>
        </row>
        <row r="1279">
          <cell r="A1279" t="str">
            <v>NM_019357</v>
          </cell>
          <cell r="B1279">
            <v>193.20854643498399</v>
          </cell>
          <cell r="C1279">
            <v>258.00659264208099</v>
          </cell>
          <cell r="D1279">
            <v>225.38665050359899</v>
          </cell>
          <cell r="E1279">
            <v>157.73379100346901</v>
          </cell>
          <cell r="F1279">
            <v>169.276348937645</v>
          </cell>
        </row>
        <row r="1280">
          <cell r="A1280" t="str">
            <v>NM_001109165</v>
          </cell>
          <cell r="B1280">
            <v>0.71692012187903797</v>
          </cell>
          <cell r="C1280">
            <v>2.01322109632466</v>
          </cell>
          <cell r="D1280">
            <v>2.6418900014769701E-2</v>
          </cell>
          <cell r="E1280">
            <v>1.40873609336212</v>
          </cell>
          <cell r="F1280">
            <v>0</v>
          </cell>
        </row>
        <row r="1281">
          <cell r="A1281" t="str">
            <v>NM_001004250</v>
          </cell>
          <cell r="B1281">
            <v>201.14909985880601</v>
          </cell>
          <cell r="C1281">
            <v>272.40528131701899</v>
          </cell>
          <cell r="D1281">
            <v>174.28988654743799</v>
          </cell>
          <cell r="E1281">
            <v>190.954078388</v>
          </cell>
          <cell r="F1281">
            <v>230.66217809113101</v>
          </cell>
        </row>
        <row r="1282">
          <cell r="A1282" t="str">
            <v>NM_133601</v>
          </cell>
          <cell r="B1282">
            <v>6.1528107966603196</v>
          </cell>
          <cell r="C1282">
            <v>0.65802458083100102</v>
          </cell>
          <cell r="D1282">
            <v>6.6686604466733102E-3</v>
          </cell>
          <cell r="E1282">
            <v>1.13879865400797</v>
          </cell>
          <cell r="F1282">
            <v>5.8013540906072398</v>
          </cell>
        </row>
        <row r="1283">
          <cell r="A1283" t="str">
            <v>NM_001135799</v>
          </cell>
          <cell r="B1283">
            <v>0</v>
          </cell>
          <cell r="C1283">
            <v>0</v>
          </cell>
          <cell r="D1283">
            <v>0</v>
          </cell>
          <cell r="E1283">
            <v>0</v>
          </cell>
          <cell r="F1283">
            <v>0</v>
          </cell>
        </row>
        <row r="1284">
          <cell r="A1284" t="str">
            <v>NM_177481</v>
          </cell>
          <cell r="B1284">
            <v>11.9656855753455</v>
          </cell>
          <cell r="C1284">
            <v>8.4486722065305795</v>
          </cell>
          <cell r="D1284">
            <v>7.8517805820498898</v>
          </cell>
          <cell r="E1284">
            <v>6.8697971949785304</v>
          </cell>
          <cell r="F1284">
            <v>22.3158073893803</v>
          </cell>
        </row>
        <row r="1285">
          <cell r="A1285" t="str">
            <v>NM_001100706</v>
          </cell>
          <cell r="B1285">
            <v>9.3781342061324793</v>
          </cell>
          <cell r="C1285">
            <v>18.472078884781801</v>
          </cell>
          <cell r="D1285">
            <v>17.254001786602899</v>
          </cell>
          <cell r="E1285">
            <v>15.2544388871599</v>
          </cell>
          <cell r="F1285">
            <v>27.766560473265798</v>
          </cell>
        </row>
        <row r="1286">
          <cell r="A1286" t="str">
            <v>NM_001106466</v>
          </cell>
          <cell r="B1286">
            <v>0</v>
          </cell>
          <cell r="C1286">
            <v>0</v>
          </cell>
          <cell r="D1286">
            <v>0</v>
          </cell>
          <cell r="E1286">
            <v>0</v>
          </cell>
          <cell r="F1286">
            <v>0</v>
          </cell>
        </row>
        <row r="1287">
          <cell r="A1287" t="str">
            <v>NM_001012042</v>
          </cell>
          <cell r="B1287">
            <v>0</v>
          </cell>
          <cell r="C1287">
            <v>0</v>
          </cell>
          <cell r="D1287">
            <v>0</v>
          </cell>
          <cell r="E1287">
            <v>9.0102901680437792E-3</v>
          </cell>
          <cell r="F1287">
            <v>0</v>
          </cell>
        </row>
        <row r="1288">
          <cell r="A1288" t="str">
            <v>NM_053288</v>
          </cell>
          <cell r="B1288">
            <v>0</v>
          </cell>
          <cell r="C1288">
            <v>0</v>
          </cell>
          <cell r="D1288">
            <v>0</v>
          </cell>
          <cell r="E1288">
            <v>0</v>
          </cell>
          <cell r="F1288">
            <v>0</v>
          </cell>
        </row>
        <row r="1289">
          <cell r="A1289" t="str">
            <v>NM_022533</v>
          </cell>
          <cell r="B1289">
            <v>0.600089085952487</v>
          </cell>
          <cell r="C1289">
            <v>0.79805274167345297</v>
          </cell>
          <cell r="D1289">
            <v>0</v>
          </cell>
          <cell r="E1289">
            <v>0.395316554532057</v>
          </cell>
          <cell r="F1289">
            <v>0.34962218805171102</v>
          </cell>
        </row>
        <row r="1290">
          <cell r="A1290" t="str">
            <v>NM_031520</v>
          </cell>
          <cell r="B1290">
            <v>17.376799865887499</v>
          </cell>
          <cell r="C1290">
            <v>12.643620883156199</v>
          </cell>
          <cell r="D1290">
            <v>14.975028970328401</v>
          </cell>
          <cell r="E1290">
            <v>17.291727391817201</v>
          </cell>
          <cell r="F1290">
            <v>13.9481060713436</v>
          </cell>
        </row>
        <row r="1291">
          <cell r="A1291" t="str">
            <v>NM_139331</v>
          </cell>
          <cell r="B1291">
            <v>0</v>
          </cell>
          <cell r="C1291">
            <v>0</v>
          </cell>
          <cell r="D1291">
            <v>0</v>
          </cell>
          <cell r="E1291">
            <v>0</v>
          </cell>
          <cell r="F1291">
            <v>0</v>
          </cell>
        </row>
        <row r="1292">
          <cell r="A1292" t="str">
            <v>NM_001191882</v>
          </cell>
          <cell r="B1292">
            <v>0.91953090208411403</v>
          </cell>
          <cell r="C1292">
            <v>0.48264428094872602</v>
          </cell>
          <cell r="D1292">
            <v>0</v>
          </cell>
          <cell r="E1292">
            <v>1.04347363594845</v>
          </cell>
          <cell r="F1292">
            <v>1.4249658540277299</v>
          </cell>
        </row>
        <row r="1293">
          <cell r="A1293" t="str">
            <v>NM_017143</v>
          </cell>
          <cell r="B1293">
            <v>0</v>
          </cell>
          <cell r="C1293">
            <v>0</v>
          </cell>
          <cell r="D1293">
            <v>0</v>
          </cell>
          <cell r="E1293">
            <v>0</v>
          </cell>
          <cell r="F1293">
            <v>0</v>
          </cell>
        </row>
        <row r="1294">
          <cell r="A1294" t="str">
            <v>NR_045200</v>
          </cell>
          <cell r="B1294">
            <v>17.935390860382</v>
          </cell>
          <cell r="C1294">
            <v>8.3881274505760199</v>
          </cell>
          <cell r="D1294">
            <v>19.671990462108599</v>
          </cell>
          <cell r="E1294">
            <v>11.409491219802501</v>
          </cell>
          <cell r="F1294">
            <v>13.6843860048421</v>
          </cell>
        </row>
        <row r="1295">
          <cell r="A1295" t="str">
            <v>NM_139088</v>
          </cell>
          <cell r="B1295">
            <v>0</v>
          </cell>
          <cell r="C1295">
            <v>0</v>
          </cell>
          <cell r="D1295">
            <v>0</v>
          </cell>
          <cell r="E1295">
            <v>0</v>
          </cell>
          <cell r="F1295">
            <v>7.8689666190016494E-2</v>
          </cell>
        </row>
        <row r="1296">
          <cell r="A1296" t="str">
            <v>NM_001105944</v>
          </cell>
          <cell r="B1296">
            <v>8.6724062662532297</v>
          </cell>
          <cell r="C1296">
            <v>11.539673050138701</v>
          </cell>
          <cell r="D1296">
            <v>11.4705510451849</v>
          </cell>
          <cell r="E1296">
            <v>8.4851374444004009</v>
          </cell>
          <cell r="F1296">
            <v>19.6816444099113</v>
          </cell>
        </row>
        <row r="1297">
          <cell r="A1297" t="str">
            <v>NR_032261</v>
          </cell>
          <cell r="B1297">
            <v>0</v>
          </cell>
          <cell r="C1297">
            <v>0</v>
          </cell>
          <cell r="D1297">
            <v>0</v>
          </cell>
          <cell r="E1297">
            <v>0</v>
          </cell>
          <cell r="F1297">
            <v>0</v>
          </cell>
        </row>
        <row r="1298">
          <cell r="A1298" t="str">
            <v>NM_001000894</v>
          </cell>
          <cell r="B1298">
            <v>0</v>
          </cell>
          <cell r="C1298">
            <v>0</v>
          </cell>
          <cell r="D1298">
            <v>0</v>
          </cell>
          <cell r="E1298">
            <v>0</v>
          </cell>
          <cell r="F1298">
            <v>0</v>
          </cell>
        </row>
        <row r="1299">
          <cell r="A1299" t="str">
            <v>NM_001012194</v>
          </cell>
          <cell r="B1299">
            <v>10.4161031301219</v>
          </cell>
          <cell r="C1299">
            <v>4.28937769795857</v>
          </cell>
          <cell r="D1299">
            <v>11.8223477351622</v>
          </cell>
          <cell r="E1299">
            <v>11.877827912669201</v>
          </cell>
          <cell r="F1299">
            <v>7.0468162902796303</v>
          </cell>
        </row>
        <row r="1300">
          <cell r="A1300" t="str">
            <v>NM_001191967</v>
          </cell>
          <cell r="B1300">
            <v>3.9692582452214702</v>
          </cell>
          <cell r="C1300">
            <v>6.19127158290246</v>
          </cell>
          <cell r="D1300">
            <v>1.6541556501873</v>
          </cell>
          <cell r="E1300">
            <v>0.95054574418805204</v>
          </cell>
          <cell r="F1300">
            <v>9.9682001301264194</v>
          </cell>
        </row>
        <row r="1301">
          <cell r="A1301" t="str">
            <v>NM_053668</v>
          </cell>
          <cell r="B1301">
            <v>0.51343383171791201</v>
          </cell>
          <cell r="C1301">
            <v>0.228319316882692</v>
          </cell>
          <cell r="D1301">
            <v>0.20952500887289699</v>
          </cell>
          <cell r="E1301">
            <v>0.71799971237701798</v>
          </cell>
          <cell r="F1301">
            <v>0.78606122925132005</v>
          </cell>
        </row>
        <row r="1302">
          <cell r="A1302" t="str">
            <v>NM_022514</v>
          </cell>
          <cell r="B1302">
            <v>78.022693934674294</v>
          </cell>
          <cell r="C1302">
            <v>99.895457232365899</v>
          </cell>
          <cell r="D1302">
            <v>163.22626766225301</v>
          </cell>
          <cell r="E1302">
            <v>76.722620780892797</v>
          </cell>
          <cell r="F1302">
            <v>162.271311547734</v>
          </cell>
        </row>
        <row r="1303">
          <cell r="A1303" t="str">
            <v>NM_001271083</v>
          </cell>
          <cell r="B1303">
            <v>0</v>
          </cell>
          <cell r="C1303">
            <v>0</v>
          </cell>
          <cell r="D1303">
            <v>0</v>
          </cell>
          <cell r="E1303">
            <v>2.8740277368295999</v>
          </cell>
          <cell r="F1303">
            <v>1.8345525698195399E-2</v>
          </cell>
        </row>
        <row r="1304">
          <cell r="A1304" t="str">
            <v>NM_053994</v>
          </cell>
          <cell r="B1304">
            <v>0</v>
          </cell>
          <cell r="C1304">
            <v>0</v>
          </cell>
          <cell r="D1304">
            <v>0</v>
          </cell>
          <cell r="E1304">
            <v>0</v>
          </cell>
          <cell r="F1304">
            <v>0</v>
          </cell>
        </row>
        <row r="1305">
          <cell r="A1305" t="str">
            <v>NM_001008817</v>
          </cell>
          <cell r="B1305">
            <v>0</v>
          </cell>
          <cell r="C1305">
            <v>0</v>
          </cell>
          <cell r="D1305">
            <v>0</v>
          </cell>
          <cell r="E1305">
            <v>0</v>
          </cell>
          <cell r="F1305">
            <v>0</v>
          </cell>
        </row>
        <row r="1306">
          <cell r="A1306" t="str">
            <v>NM_017164</v>
          </cell>
          <cell r="B1306">
            <v>0</v>
          </cell>
          <cell r="C1306">
            <v>0</v>
          </cell>
          <cell r="D1306">
            <v>0</v>
          </cell>
          <cell r="E1306">
            <v>0</v>
          </cell>
          <cell r="F1306">
            <v>0</v>
          </cell>
        </row>
        <row r="1307">
          <cell r="A1307" t="str">
            <v>NM_031830</v>
          </cell>
          <cell r="B1307">
            <v>42.284352170591497</v>
          </cell>
          <cell r="C1307">
            <v>76.382027631958294</v>
          </cell>
          <cell r="D1307">
            <v>32.379008871175699</v>
          </cell>
          <cell r="E1307">
            <v>52.468372921126701</v>
          </cell>
          <cell r="F1307">
            <v>30.357699011328101</v>
          </cell>
        </row>
        <row r="1308">
          <cell r="A1308" t="str">
            <v>NM_001048047</v>
          </cell>
          <cell r="B1308">
            <v>3.0671427890566701E-2</v>
          </cell>
          <cell r="C1308">
            <v>7.7969779550208003</v>
          </cell>
          <cell r="D1308">
            <v>2.5995955932200498E-2</v>
          </cell>
          <cell r="E1308">
            <v>6.1413189876072E-2</v>
          </cell>
          <cell r="F1308">
            <v>9.1403513714490892</v>
          </cell>
        </row>
        <row r="1309">
          <cell r="A1309" t="str">
            <v>NR_031924</v>
          </cell>
          <cell r="B1309">
            <v>0</v>
          </cell>
          <cell r="C1309">
            <v>0</v>
          </cell>
          <cell r="D1309">
            <v>0</v>
          </cell>
          <cell r="E1309">
            <v>0</v>
          </cell>
          <cell r="F1309">
            <v>0</v>
          </cell>
        </row>
        <row r="1310">
          <cell r="A1310" t="str">
            <v>NM_139081</v>
          </cell>
          <cell r="B1310">
            <v>182.55060190436299</v>
          </cell>
          <cell r="C1310">
            <v>203.014870953193</v>
          </cell>
          <cell r="D1310">
            <v>172.57519708917999</v>
          </cell>
          <cell r="E1310">
            <v>114.337238998289</v>
          </cell>
          <cell r="F1310">
            <v>181.08844982623</v>
          </cell>
        </row>
        <row r="1311">
          <cell r="A1311" t="str">
            <v>NM_001191960</v>
          </cell>
          <cell r="B1311">
            <v>5.8221896867066203</v>
          </cell>
          <cell r="C1311">
            <v>0.93893744838733895</v>
          </cell>
          <cell r="D1311">
            <v>1.15125403369437</v>
          </cell>
          <cell r="E1311">
            <v>3.4814012419037601</v>
          </cell>
          <cell r="F1311">
            <v>0.340343778060191</v>
          </cell>
        </row>
        <row r="1312">
          <cell r="A1312" t="str">
            <v>NM_001191830</v>
          </cell>
          <cell r="B1312">
            <v>0</v>
          </cell>
          <cell r="C1312">
            <v>0</v>
          </cell>
          <cell r="D1312">
            <v>0</v>
          </cell>
          <cell r="E1312">
            <v>0</v>
          </cell>
          <cell r="F1312">
            <v>0</v>
          </cell>
        </row>
        <row r="1313">
          <cell r="A1313" t="str">
            <v>NM_145879</v>
          </cell>
          <cell r="B1313">
            <v>9.5029809354474901E-2</v>
          </cell>
          <cell r="C1313">
            <v>0</v>
          </cell>
          <cell r="D1313">
            <v>0</v>
          </cell>
          <cell r="E1313">
            <v>0.13591252574117399</v>
          </cell>
          <cell r="F1313">
            <v>4.62098443338349</v>
          </cell>
        </row>
        <row r="1314">
          <cell r="A1314" t="str">
            <v>NM_001106355</v>
          </cell>
          <cell r="B1314">
            <v>25.138327858631701</v>
          </cell>
          <cell r="C1314">
            <v>35.9307771072937</v>
          </cell>
          <cell r="D1314">
            <v>55.2423162143836</v>
          </cell>
          <cell r="E1314">
            <v>9.2578629075610603</v>
          </cell>
          <cell r="F1314">
            <v>26.443577076016702</v>
          </cell>
        </row>
        <row r="1315">
          <cell r="A1315" t="str">
            <v>NM_001170606</v>
          </cell>
          <cell r="B1315">
            <v>0</v>
          </cell>
          <cell r="C1315">
            <v>0</v>
          </cell>
          <cell r="D1315">
            <v>0</v>
          </cell>
          <cell r="E1315">
            <v>0</v>
          </cell>
          <cell r="F1315">
            <v>0</v>
          </cell>
        </row>
        <row r="1316">
          <cell r="A1316" t="str">
            <v>NM_019159</v>
          </cell>
          <cell r="B1316">
            <v>2.31037192143032</v>
          </cell>
          <cell r="C1316">
            <v>2.0404080029337099</v>
          </cell>
          <cell r="D1316">
            <v>3.9300873628397701</v>
          </cell>
          <cell r="E1316">
            <v>1.38885420028769</v>
          </cell>
          <cell r="F1316">
            <v>1.5156755626863401</v>
          </cell>
        </row>
        <row r="1317">
          <cell r="A1317" t="str">
            <v>NR_031773</v>
          </cell>
          <cell r="B1317">
            <v>0</v>
          </cell>
          <cell r="C1317">
            <v>0</v>
          </cell>
          <cell r="D1317">
            <v>0</v>
          </cell>
          <cell r="E1317">
            <v>0</v>
          </cell>
          <cell r="F1317">
            <v>0</v>
          </cell>
        </row>
        <row r="1318">
          <cell r="A1318" t="str">
            <v>NM_053646</v>
          </cell>
          <cell r="B1318">
            <v>1.75647612304686</v>
          </cell>
          <cell r="C1318">
            <v>1.49103097834105</v>
          </cell>
          <cell r="D1318">
            <v>3.6047707714757302</v>
          </cell>
          <cell r="E1318">
            <v>0.53718474187610199</v>
          </cell>
          <cell r="F1318">
            <v>0</v>
          </cell>
        </row>
        <row r="1319">
          <cell r="A1319" t="str">
            <v>NM_212463</v>
          </cell>
          <cell r="B1319">
            <v>25.752446674586899</v>
          </cell>
          <cell r="C1319">
            <v>15.1711548931692</v>
          </cell>
          <cell r="D1319">
            <v>17.603230037266101</v>
          </cell>
          <cell r="E1319">
            <v>22.730949455714399</v>
          </cell>
          <cell r="F1319">
            <v>25.795921290907302</v>
          </cell>
        </row>
        <row r="1320">
          <cell r="A1320" t="str">
            <v>NM_001106434</v>
          </cell>
          <cell r="B1320">
            <v>178.59937935402201</v>
          </cell>
          <cell r="C1320">
            <v>152.02945147102201</v>
          </cell>
          <cell r="D1320">
            <v>170.00011363311</v>
          </cell>
          <cell r="E1320">
            <v>163.68181367059299</v>
          </cell>
          <cell r="F1320">
            <v>162.67259332366399</v>
          </cell>
        </row>
        <row r="1321">
          <cell r="A1321" t="str">
            <v>NM_203512</v>
          </cell>
          <cell r="B1321">
            <v>0</v>
          </cell>
          <cell r="C1321">
            <v>0</v>
          </cell>
          <cell r="D1321">
            <v>0</v>
          </cell>
          <cell r="E1321">
            <v>0</v>
          </cell>
          <cell r="F1321">
            <v>0</v>
          </cell>
        </row>
        <row r="1322">
          <cell r="A1322" t="str">
            <v>NM_001108901</v>
          </cell>
          <cell r="B1322">
            <v>0.63508195160609704</v>
          </cell>
          <cell r="C1322">
            <v>0.11316328260300899</v>
          </cell>
          <cell r="D1322">
            <v>3.3829355939562902</v>
          </cell>
          <cell r="E1322">
            <v>4.5989882080559097E-2</v>
          </cell>
          <cell r="F1322">
            <v>4.3792279161779503E-2</v>
          </cell>
        </row>
        <row r="1323">
          <cell r="A1323" t="str">
            <v>NM_001107277</v>
          </cell>
          <cell r="B1323">
            <v>0</v>
          </cell>
          <cell r="C1323">
            <v>0</v>
          </cell>
          <cell r="D1323">
            <v>0</v>
          </cell>
          <cell r="E1323">
            <v>0</v>
          </cell>
          <cell r="F1323">
            <v>0</v>
          </cell>
        </row>
        <row r="1324">
          <cell r="A1324" t="str">
            <v>NM_001108146</v>
          </cell>
          <cell r="B1324">
            <v>0.24541496987497</v>
          </cell>
          <cell r="C1324">
            <v>0.77431784213034005</v>
          </cell>
          <cell r="D1324">
            <v>0</v>
          </cell>
          <cell r="E1324">
            <v>0.16460445537468699</v>
          </cell>
          <cell r="F1324">
            <v>0.26846284908371998</v>
          </cell>
        </row>
        <row r="1325">
          <cell r="A1325" t="str">
            <v>NM_133305</v>
          </cell>
          <cell r="B1325">
            <v>4.2452345409108796</v>
          </cell>
          <cell r="C1325">
            <v>5.2462371705299198</v>
          </cell>
          <cell r="D1325">
            <v>2.7258349475670601E-2</v>
          </cell>
          <cell r="E1325">
            <v>1.61908648170709</v>
          </cell>
          <cell r="F1325">
            <v>0.37100196214120401</v>
          </cell>
        </row>
        <row r="1326">
          <cell r="A1326" t="str">
            <v>NM_001008331</v>
          </cell>
          <cell r="B1326">
            <v>20.772240719592698</v>
          </cell>
          <cell r="C1326">
            <v>19.8457564768668</v>
          </cell>
          <cell r="D1326">
            <v>9.6157486721518293</v>
          </cell>
          <cell r="E1326">
            <v>27.407874565479101</v>
          </cell>
          <cell r="F1326">
            <v>23.287788814225099</v>
          </cell>
        </row>
        <row r="1327">
          <cell r="A1327" t="str">
            <v>NM_001134739</v>
          </cell>
          <cell r="B1327">
            <v>78.094247819990599</v>
          </cell>
          <cell r="C1327">
            <v>101.234718886529</v>
          </cell>
          <cell r="D1327">
            <v>105.90630590735</v>
          </cell>
          <cell r="E1327">
            <v>76.645717210534499</v>
          </cell>
          <cell r="F1327">
            <v>75.182384600930604</v>
          </cell>
        </row>
        <row r="1328">
          <cell r="A1328" t="str">
            <v>NM_001011559</v>
          </cell>
          <cell r="B1328">
            <v>1.50180087851627E-2</v>
          </cell>
          <cell r="C1328">
            <v>3.6767885554660702</v>
          </cell>
          <cell r="D1328">
            <v>8.4858019644305002E-3</v>
          </cell>
          <cell r="E1328">
            <v>0.51262967972302398</v>
          </cell>
          <cell r="F1328">
            <v>0.96086830813234902</v>
          </cell>
        </row>
        <row r="1329">
          <cell r="A1329" t="str">
            <v>NM_138847</v>
          </cell>
          <cell r="B1329">
            <v>24.862345442751</v>
          </cell>
          <cell r="C1329">
            <v>37.551246533351602</v>
          </cell>
          <cell r="D1329">
            <v>30.4014201277013</v>
          </cell>
          <cell r="E1329">
            <v>20.5332417552941</v>
          </cell>
          <cell r="F1329">
            <v>19.7747933409083</v>
          </cell>
        </row>
        <row r="1330">
          <cell r="A1330" t="str">
            <v>NM_001108265</v>
          </cell>
          <cell r="B1330">
            <v>5.5848202641802303</v>
          </cell>
          <cell r="C1330">
            <v>7.2892627165560802</v>
          </cell>
          <cell r="D1330">
            <v>4.7759377022498501</v>
          </cell>
          <cell r="E1330">
            <v>2.4857842587273402</v>
          </cell>
          <cell r="F1330">
            <v>7.9167581007888801</v>
          </cell>
        </row>
        <row r="1331">
          <cell r="A1331" t="str">
            <v>NM_001001013</v>
          </cell>
          <cell r="B1331">
            <v>0</v>
          </cell>
          <cell r="C1331">
            <v>0</v>
          </cell>
          <cell r="D1331">
            <v>0</v>
          </cell>
          <cell r="E1331">
            <v>0</v>
          </cell>
          <cell r="F1331">
            <v>0</v>
          </cell>
        </row>
        <row r="1332">
          <cell r="A1332" t="str">
            <v>NM_001105843</v>
          </cell>
          <cell r="B1332">
            <v>1.9682255744400701</v>
          </cell>
          <cell r="C1332">
            <v>0.94040140900254099</v>
          </cell>
          <cell r="D1332">
            <v>0</v>
          </cell>
          <cell r="E1332">
            <v>2.3865808488523301</v>
          </cell>
          <cell r="F1332">
            <v>1.14105425226363</v>
          </cell>
        </row>
        <row r="1333">
          <cell r="A1333" t="str">
            <v>NM_001106740</v>
          </cell>
          <cell r="B1333">
            <v>8.3130484682329104</v>
          </cell>
          <cell r="C1333">
            <v>6.3267125042828303</v>
          </cell>
          <cell r="D1333">
            <v>7.1782142800402102</v>
          </cell>
          <cell r="E1333">
            <v>8.0346529753396894</v>
          </cell>
          <cell r="F1333">
            <v>3.3909591342357599</v>
          </cell>
        </row>
        <row r="1334">
          <cell r="A1334" t="str">
            <v>NM_001106685</v>
          </cell>
          <cell r="B1334">
            <v>0.69545302782149299</v>
          </cell>
          <cell r="C1334">
            <v>0</v>
          </cell>
          <cell r="D1334">
            <v>0</v>
          </cell>
          <cell r="E1334">
            <v>0</v>
          </cell>
          <cell r="F1334">
            <v>0.30813906031872901</v>
          </cell>
        </row>
        <row r="1335">
          <cell r="A1335" t="str">
            <v>NM_001008330</v>
          </cell>
          <cell r="B1335">
            <v>45.154457104695297</v>
          </cell>
          <cell r="C1335">
            <v>52.173587249676402</v>
          </cell>
          <cell r="D1335">
            <v>39.5586955367393</v>
          </cell>
          <cell r="E1335">
            <v>29.3081601803814</v>
          </cell>
          <cell r="F1335">
            <v>14.382586151417399</v>
          </cell>
        </row>
        <row r="1336">
          <cell r="A1336" t="str">
            <v>NM_001108984</v>
          </cell>
          <cell r="B1336">
            <v>5.3745376266648801</v>
          </cell>
          <cell r="C1336">
            <v>4.5078841819562401</v>
          </cell>
          <cell r="D1336">
            <v>5.8452889336657803</v>
          </cell>
          <cell r="E1336">
            <v>6.2541491204014799</v>
          </cell>
          <cell r="F1336">
            <v>1.9772066346700401</v>
          </cell>
        </row>
        <row r="1337">
          <cell r="A1337" t="str">
            <v>NM_001270628</v>
          </cell>
          <cell r="B1337">
            <v>21.977422271435</v>
          </cell>
          <cell r="C1337">
            <v>20.223830090407802</v>
          </cell>
          <cell r="D1337">
            <v>30.808764004289198</v>
          </cell>
          <cell r="E1337">
            <v>16.063288240144299</v>
          </cell>
          <cell r="F1337">
            <v>34.153815715398103</v>
          </cell>
        </row>
        <row r="1338">
          <cell r="A1338" t="str">
            <v>NM_134326</v>
          </cell>
          <cell r="B1338">
            <v>0</v>
          </cell>
          <cell r="C1338">
            <v>0</v>
          </cell>
          <cell r="D1338">
            <v>0</v>
          </cell>
          <cell r="E1338">
            <v>0</v>
          </cell>
          <cell r="F1338">
            <v>0</v>
          </cell>
        </row>
        <row r="1339">
          <cell r="A1339" t="str">
            <v>NM_001025055</v>
          </cell>
          <cell r="B1339">
            <v>0.25556508053371702</v>
          </cell>
          <cell r="C1339">
            <v>0.16123381761714101</v>
          </cell>
          <cell r="D1339">
            <v>10.324953233290399</v>
          </cell>
          <cell r="E1339">
            <v>0.38987901667241298</v>
          </cell>
          <cell r="F1339">
            <v>3.8996727720528798E-3</v>
          </cell>
        </row>
        <row r="1340">
          <cell r="A1340" t="str">
            <v>NM_001001083</v>
          </cell>
          <cell r="B1340">
            <v>0</v>
          </cell>
          <cell r="C1340">
            <v>0</v>
          </cell>
          <cell r="D1340">
            <v>0</v>
          </cell>
          <cell r="E1340">
            <v>0</v>
          </cell>
          <cell r="F1340">
            <v>0</v>
          </cell>
        </row>
        <row r="1341">
          <cell r="A1341" t="str">
            <v>NM_017210</v>
          </cell>
          <cell r="B1341">
            <v>0</v>
          </cell>
          <cell r="C1341">
            <v>0</v>
          </cell>
          <cell r="D1341">
            <v>0</v>
          </cell>
          <cell r="E1341">
            <v>0</v>
          </cell>
          <cell r="F1341">
            <v>0</v>
          </cell>
        </row>
        <row r="1342">
          <cell r="A1342" t="str">
            <v>NM_001113740</v>
          </cell>
          <cell r="B1342">
            <v>2.1077677492785001</v>
          </cell>
          <cell r="C1342">
            <v>0.12660399726166799</v>
          </cell>
          <cell r="D1342">
            <v>2.7398636746587801</v>
          </cell>
          <cell r="E1342">
            <v>1.27454516606695</v>
          </cell>
          <cell r="F1342">
            <v>0.34645480462982498</v>
          </cell>
        </row>
        <row r="1343">
          <cell r="A1343" t="str">
            <v>NM_053953</v>
          </cell>
          <cell r="B1343">
            <v>0.75911784029152496</v>
          </cell>
          <cell r="C1343">
            <v>0</v>
          </cell>
          <cell r="D1343">
            <v>0</v>
          </cell>
          <cell r="E1343">
            <v>0.233842530681966</v>
          </cell>
          <cell r="F1343">
            <v>0</v>
          </cell>
        </row>
        <row r="1344">
          <cell r="A1344" t="str">
            <v>NM_012878</v>
          </cell>
          <cell r="B1344">
            <v>0</v>
          </cell>
          <cell r="C1344">
            <v>0</v>
          </cell>
          <cell r="D1344">
            <v>0</v>
          </cell>
          <cell r="E1344">
            <v>0</v>
          </cell>
          <cell r="F1344">
            <v>0</v>
          </cell>
        </row>
        <row r="1345">
          <cell r="A1345" t="str">
            <v>NM_001108187</v>
          </cell>
          <cell r="B1345">
            <v>17.6284636001796</v>
          </cell>
          <cell r="C1345">
            <v>27.030601204955101</v>
          </cell>
          <cell r="D1345">
            <v>29.3694852113154</v>
          </cell>
          <cell r="E1345">
            <v>15.4709296202158</v>
          </cell>
          <cell r="F1345">
            <v>15.881439711880301</v>
          </cell>
        </row>
        <row r="1346">
          <cell r="A1346" t="str">
            <v>NM_001099508</v>
          </cell>
          <cell r="B1346">
            <v>0</v>
          </cell>
          <cell r="C1346">
            <v>0</v>
          </cell>
          <cell r="D1346">
            <v>0</v>
          </cell>
          <cell r="E1346">
            <v>0</v>
          </cell>
          <cell r="F1346">
            <v>0</v>
          </cell>
        </row>
        <row r="1347">
          <cell r="A1347" t="str">
            <v>NM_001191052</v>
          </cell>
          <cell r="B1347">
            <v>2.4840318763668501</v>
          </cell>
          <cell r="C1347">
            <v>0.70543164352802201</v>
          </cell>
          <cell r="D1347">
            <v>5.6928666444564602</v>
          </cell>
          <cell r="E1347">
            <v>2.2265207234307902</v>
          </cell>
          <cell r="F1347">
            <v>1.9281724064943699</v>
          </cell>
        </row>
        <row r="1348">
          <cell r="A1348" t="str">
            <v>NM_001109649</v>
          </cell>
          <cell r="B1348">
            <v>26.4212889612336</v>
          </cell>
          <cell r="C1348">
            <v>36.332594953288698</v>
          </cell>
          <cell r="D1348">
            <v>41.729496111576402</v>
          </cell>
          <cell r="E1348">
            <v>21.995207859739601</v>
          </cell>
          <cell r="F1348">
            <v>59.977306336153497</v>
          </cell>
        </row>
        <row r="1349">
          <cell r="A1349" t="str">
            <v>NM_001025701</v>
          </cell>
          <cell r="B1349">
            <v>71.947558018434094</v>
          </cell>
          <cell r="C1349">
            <v>46.382657261236197</v>
          </cell>
          <cell r="D1349">
            <v>46.275060011966701</v>
          </cell>
          <cell r="E1349">
            <v>76.324988593456894</v>
          </cell>
          <cell r="F1349">
            <v>36.792363190715797</v>
          </cell>
        </row>
        <row r="1350">
          <cell r="A1350" t="str">
            <v>NM_001012173</v>
          </cell>
          <cell r="B1350">
            <v>4.93721857893222</v>
          </cell>
          <cell r="C1350">
            <v>0.75804116980194303</v>
          </cell>
          <cell r="D1350">
            <v>0</v>
          </cell>
          <cell r="E1350">
            <v>1.0116284887095499</v>
          </cell>
          <cell r="F1350">
            <v>3.5277113351731599</v>
          </cell>
        </row>
        <row r="1351">
          <cell r="A1351" t="str">
            <v>NM_001002827</v>
          </cell>
          <cell r="B1351">
            <v>2.9325238435415502</v>
          </cell>
          <cell r="C1351">
            <v>0.21336190572368899</v>
          </cell>
          <cell r="D1351">
            <v>2.4196336530910498</v>
          </cell>
          <cell r="E1351">
            <v>1.3758127788705401</v>
          </cell>
          <cell r="F1351">
            <v>4.5674218636431601</v>
          </cell>
        </row>
        <row r="1352">
          <cell r="A1352" t="str">
            <v>NM_001108330</v>
          </cell>
          <cell r="B1352">
            <v>56.555478971856097</v>
          </cell>
          <cell r="C1352">
            <v>76.693396839458899</v>
          </cell>
          <cell r="D1352">
            <v>124.207595420598</v>
          </cell>
          <cell r="E1352">
            <v>73.537298063540604</v>
          </cell>
          <cell r="F1352">
            <v>144.129505856446</v>
          </cell>
        </row>
        <row r="1353">
          <cell r="A1353" t="str">
            <v>NM_001024366</v>
          </cell>
          <cell r="B1353">
            <v>3.2452708639202098E-2</v>
          </cell>
          <cell r="C1353">
            <v>0.16123381761714101</v>
          </cell>
          <cell r="D1353">
            <v>0</v>
          </cell>
          <cell r="E1353">
            <v>5.5697002381773303E-2</v>
          </cell>
          <cell r="F1353">
            <v>0</v>
          </cell>
        </row>
        <row r="1354">
          <cell r="A1354" t="str">
            <v>NM_001106174</v>
          </cell>
          <cell r="B1354">
            <v>1.0347554036051501</v>
          </cell>
          <cell r="C1354">
            <v>4.9655313989356804</v>
          </cell>
          <cell r="D1354">
            <v>7.31310382958966</v>
          </cell>
          <cell r="E1354">
            <v>2.88059414596548</v>
          </cell>
          <cell r="F1354">
            <v>1.3158623663307101</v>
          </cell>
        </row>
        <row r="1355">
          <cell r="A1355" t="str">
            <v>NM_001013158</v>
          </cell>
          <cell r="B1355">
            <v>50.926911321688799</v>
          </cell>
          <cell r="C1355">
            <v>31.875079371162801</v>
          </cell>
          <cell r="D1355">
            <v>70.933179434301394</v>
          </cell>
          <cell r="E1355">
            <v>29.907726084982102</v>
          </cell>
          <cell r="F1355">
            <v>38.264129666475696</v>
          </cell>
        </row>
        <row r="1356">
          <cell r="A1356" t="str">
            <v>NM_001029924</v>
          </cell>
          <cell r="B1356">
            <v>0</v>
          </cell>
          <cell r="C1356">
            <v>3.3136827119375198E-2</v>
          </cell>
          <cell r="D1356">
            <v>0</v>
          </cell>
          <cell r="E1356">
            <v>0</v>
          </cell>
          <cell r="F1356">
            <v>1.28233924499881E-2</v>
          </cell>
        </row>
        <row r="1357">
          <cell r="A1357" t="str">
            <v>NM_001000696</v>
          </cell>
          <cell r="B1357">
            <v>0</v>
          </cell>
          <cell r="C1357">
            <v>0</v>
          </cell>
          <cell r="D1357">
            <v>0</v>
          </cell>
          <cell r="E1357">
            <v>0</v>
          </cell>
          <cell r="F1357">
            <v>0</v>
          </cell>
        </row>
        <row r="1358">
          <cell r="A1358" t="str">
            <v>NM_176077</v>
          </cell>
          <cell r="B1358">
            <v>19.788634353034201</v>
          </cell>
          <cell r="C1358">
            <v>52.265825962704298</v>
          </cell>
          <cell r="D1358">
            <v>50.393540270937798</v>
          </cell>
          <cell r="E1358">
            <v>45.845935624234599</v>
          </cell>
          <cell r="F1358">
            <v>42.886810264704799</v>
          </cell>
        </row>
        <row r="1359">
          <cell r="A1359" t="str">
            <v>NM_001012004</v>
          </cell>
          <cell r="B1359">
            <v>9.8258939505349208</v>
          </cell>
          <cell r="C1359">
            <v>8.6534356135550201</v>
          </cell>
          <cell r="D1359">
            <v>8.6392010101799706</v>
          </cell>
          <cell r="E1359">
            <v>6.1667204260788697</v>
          </cell>
          <cell r="F1359">
            <v>5.5364096575767698</v>
          </cell>
        </row>
        <row r="1360">
          <cell r="A1360" t="str">
            <v>NM_001134571</v>
          </cell>
          <cell r="B1360">
            <v>47.536446725725902</v>
          </cell>
          <cell r="C1360">
            <v>15.733484166948299</v>
          </cell>
          <cell r="D1360">
            <v>18.880135549658601</v>
          </cell>
          <cell r="E1360">
            <v>16.4433849793155</v>
          </cell>
          <cell r="F1360">
            <v>68.475634004350695</v>
          </cell>
        </row>
        <row r="1361">
          <cell r="A1361" t="str">
            <v>NM_001100158</v>
          </cell>
          <cell r="B1361">
            <v>213.83875430997799</v>
          </cell>
          <cell r="C1361">
            <v>160.600820579307</v>
          </cell>
          <cell r="D1361">
            <v>184.06624278470301</v>
          </cell>
          <cell r="E1361">
            <v>130.89734441355299</v>
          </cell>
          <cell r="F1361">
            <v>226.52036826088101</v>
          </cell>
        </row>
        <row r="1362">
          <cell r="A1362" t="str">
            <v>NM_001013862</v>
          </cell>
          <cell r="B1362">
            <v>16.131142536847399</v>
          </cell>
          <cell r="C1362">
            <v>18.214516129089901</v>
          </cell>
          <cell r="D1362">
            <v>9.0846982885224303</v>
          </cell>
          <cell r="E1362">
            <v>26.126736088966599</v>
          </cell>
          <cell r="F1362">
            <v>15.200202303837701</v>
          </cell>
        </row>
        <row r="1363">
          <cell r="A1363" t="str">
            <v>NM_001000956</v>
          </cell>
          <cell r="B1363">
            <v>0</v>
          </cell>
          <cell r="C1363">
            <v>0</v>
          </cell>
          <cell r="D1363">
            <v>0</v>
          </cell>
          <cell r="E1363">
            <v>0</v>
          </cell>
          <cell r="F1363">
            <v>0</v>
          </cell>
        </row>
        <row r="1364">
          <cell r="A1364" t="str">
            <v>NM_053808</v>
          </cell>
          <cell r="B1364">
            <v>0</v>
          </cell>
          <cell r="C1364">
            <v>0</v>
          </cell>
          <cell r="D1364">
            <v>0</v>
          </cell>
          <cell r="E1364">
            <v>0</v>
          </cell>
          <cell r="F1364">
            <v>0</v>
          </cell>
        </row>
        <row r="1365">
          <cell r="A1365" t="str">
            <v>NM_016986</v>
          </cell>
          <cell r="B1365">
            <v>94.716985607960893</v>
          </cell>
          <cell r="C1365">
            <v>98.032019094321498</v>
          </cell>
          <cell r="D1365">
            <v>87.823307176172506</v>
          </cell>
          <cell r="E1365">
            <v>52.406649944367203</v>
          </cell>
          <cell r="F1365">
            <v>97.471179985166003</v>
          </cell>
        </row>
        <row r="1366">
          <cell r="A1366" t="str">
            <v>NM_001008915</v>
          </cell>
          <cell r="B1366">
            <v>0</v>
          </cell>
          <cell r="C1366">
            <v>0</v>
          </cell>
          <cell r="D1366">
            <v>0</v>
          </cell>
          <cell r="E1366">
            <v>0</v>
          </cell>
          <cell r="F1366">
            <v>0</v>
          </cell>
        </row>
        <row r="1367">
          <cell r="A1367" t="str">
            <v>NM_001277222</v>
          </cell>
          <cell r="B1367">
            <v>57.118110788474397</v>
          </cell>
          <cell r="C1367">
            <v>87.330876674653396</v>
          </cell>
          <cell r="D1367">
            <v>96.146622542923396</v>
          </cell>
          <cell r="E1367">
            <v>71.510043572849099</v>
          </cell>
          <cell r="F1367">
            <v>78.667775927781804</v>
          </cell>
        </row>
        <row r="1368">
          <cell r="A1368" t="str">
            <v>NM_001106265</v>
          </cell>
          <cell r="B1368">
            <v>1.60132320539108</v>
          </cell>
          <cell r="C1368">
            <v>0.14206796403045499</v>
          </cell>
          <cell r="D1368">
            <v>0.78767330760986398</v>
          </cell>
          <cell r="E1368">
            <v>0.38443104229232</v>
          </cell>
          <cell r="F1368">
            <v>3.04669210825534</v>
          </cell>
        </row>
        <row r="1369">
          <cell r="A1369" t="str">
            <v>NM_031123</v>
          </cell>
          <cell r="B1369">
            <v>2.34762496103244</v>
          </cell>
          <cell r="C1369">
            <v>0.49052668807570798</v>
          </cell>
          <cell r="D1369">
            <v>9.2979400665477701E-3</v>
          </cell>
          <cell r="E1369">
            <v>0.89745069706892899</v>
          </cell>
          <cell r="F1369">
            <v>1.40611513940361E-2</v>
          </cell>
        </row>
        <row r="1370">
          <cell r="A1370" t="str">
            <v>NM_001024311</v>
          </cell>
          <cell r="B1370">
            <v>0.87840111716390201</v>
          </cell>
          <cell r="C1370">
            <v>0</v>
          </cell>
          <cell r="D1370">
            <v>3.3135491024982202</v>
          </cell>
          <cell r="E1370">
            <v>0</v>
          </cell>
          <cell r="F1370">
            <v>1.55009114701816</v>
          </cell>
        </row>
        <row r="1371">
          <cell r="A1371" t="str">
            <v>NM_001106995</v>
          </cell>
          <cell r="B1371">
            <v>0</v>
          </cell>
          <cell r="C1371">
            <v>0</v>
          </cell>
          <cell r="D1371">
            <v>0</v>
          </cell>
          <cell r="E1371">
            <v>0</v>
          </cell>
          <cell r="F1371">
            <v>5.2664698465714199E-3</v>
          </cell>
        </row>
        <row r="1372">
          <cell r="A1372" t="str">
            <v>NM_001107150</v>
          </cell>
          <cell r="B1372">
            <v>2.9049745036119599</v>
          </cell>
          <cell r="C1372">
            <v>6.33183368973231</v>
          </cell>
          <cell r="D1372">
            <v>7.4122058303216001</v>
          </cell>
          <cell r="E1372">
            <v>2.7151634940429301</v>
          </cell>
          <cell r="F1372">
            <v>5.8718453119849796</v>
          </cell>
        </row>
        <row r="1373">
          <cell r="A1373" t="str">
            <v>NM_001037186</v>
          </cell>
          <cell r="B1373">
            <v>0.62005001819486705</v>
          </cell>
          <cell r="C1373">
            <v>0.23187130296395</v>
          </cell>
          <cell r="D1373">
            <v>8.4763100159244195E-2</v>
          </cell>
          <cell r="E1373">
            <v>3.20392748973154</v>
          </cell>
          <cell r="F1373">
            <v>1.6471915353679101</v>
          </cell>
        </row>
        <row r="1374">
          <cell r="A1374" t="str">
            <v>NM_001108737</v>
          </cell>
          <cell r="B1374">
            <v>8.8688360342802799</v>
          </cell>
          <cell r="C1374">
            <v>15.9748008827157</v>
          </cell>
          <cell r="D1374">
            <v>9.8473595501786004</v>
          </cell>
          <cell r="E1374">
            <v>12.7434088385818</v>
          </cell>
          <cell r="F1374">
            <v>8.2781495879775804</v>
          </cell>
        </row>
        <row r="1375">
          <cell r="A1375" t="str">
            <v>NM_001108747</v>
          </cell>
          <cell r="B1375">
            <v>9.8535387121158795</v>
          </cell>
          <cell r="C1375">
            <v>10.3052587181144</v>
          </cell>
          <cell r="D1375">
            <v>12.6343071021864</v>
          </cell>
          <cell r="E1375">
            <v>13.936427439324699</v>
          </cell>
          <cell r="F1375">
            <v>16.602140524313601</v>
          </cell>
        </row>
        <row r="1376">
          <cell r="A1376" t="str">
            <v>NM_001014772</v>
          </cell>
          <cell r="B1376">
            <v>28.486261280510298</v>
          </cell>
          <cell r="C1376">
            <v>16.860963165604101</v>
          </cell>
          <cell r="D1376">
            <v>30.374763747033601</v>
          </cell>
          <cell r="E1376">
            <v>9.1384273443209896</v>
          </cell>
          <cell r="F1376">
            <v>4.0386930438063304</v>
          </cell>
        </row>
        <row r="1377">
          <cell r="A1377" t="str">
            <v>NM_001106146</v>
          </cell>
          <cell r="B1377">
            <v>0</v>
          </cell>
          <cell r="C1377">
            <v>0</v>
          </cell>
          <cell r="D1377">
            <v>0</v>
          </cell>
          <cell r="E1377">
            <v>0</v>
          </cell>
          <cell r="F1377">
            <v>0</v>
          </cell>
        </row>
        <row r="1378">
          <cell r="A1378" t="str">
            <v>NM_134340</v>
          </cell>
          <cell r="B1378">
            <v>54.139147546347303</v>
          </cell>
          <cell r="C1378">
            <v>30.8384609257362</v>
          </cell>
          <cell r="D1378">
            <v>45.010530751723401</v>
          </cell>
          <cell r="E1378">
            <v>35.726181852502499</v>
          </cell>
          <cell r="F1378">
            <v>52.618566132994097</v>
          </cell>
        </row>
        <row r="1379">
          <cell r="A1379" t="str">
            <v>NM_001108905</v>
          </cell>
          <cell r="B1379">
            <v>3.18503089028885</v>
          </cell>
          <cell r="C1379">
            <v>5.4755111368868796</v>
          </cell>
          <cell r="D1379">
            <v>0.388254851181493</v>
          </cell>
          <cell r="E1379">
            <v>0.99275402416907599</v>
          </cell>
          <cell r="F1379">
            <v>5.0944127846761997</v>
          </cell>
        </row>
        <row r="1380">
          <cell r="A1380" t="str">
            <v>NM_021697</v>
          </cell>
          <cell r="B1380">
            <v>0</v>
          </cell>
          <cell r="C1380">
            <v>0</v>
          </cell>
          <cell r="D1380">
            <v>0</v>
          </cell>
          <cell r="E1380">
            <v>0</v>
          </cell>
          <cell r="F1380">
            <v>0</v>
          </cell>
        </row>
        <row r="1381">
          <cell r="A1381" t="str">
            <v>NR_031849</v>
          </cell>
          <cell r="B1381">
            <v>0</v>
          </cell>
          <cell r="C1381">
            <v>0</v>
          </cell>
          <cell r="D1381">
            <v>0</v>
          </cell>
          <cell r="E1381">
            <v>0</v>
          </cell>
          <cell r="F1381">
            <v>0</v>
          </cell>
        </row>
        <row r="1382">
          <cell r="A1382" t="str">
            <v>NM_001015036</v>
          </cell>
          <cell r="B1382">
            <v>46.557858524642498</v>
          </cell>
          <cell r="C1382">
            <v>91.223048157030902</v>
          </cell>
          <cell r="D1382">
            <v>58.832317527480299</v>
          </cell>
          <cell r="E1382">
            <v>34.293420307564098</v>
          </cell>
          <cell r="F1382">
            <v>106.04483902449</v>
          </cell>
        </row>
        <row r="1383">
          <cell r="A1383" t="str">
            <v>NM_001193568</v>
          </cell>
          <cell r="B1383">
            <v>225.33681222656401</v>
          </cell>
          <cell r="C1383">
            <v>49.886332943614597</v>
          </cell>
          <cell r="D1383">
            <v>118.84216336148999</v>
          </cell>
          <cell r="E1383">
            <v>148.779704981256</v>
          </cell>
          <cell r="F1383">
            <v>128.920844373633</v>
          </cell>
        </row>
        <row r="1384">
          <cell r="A1384" t="str">
            <v>NM_001007020</v>
          </cell>
          <cell r="B1384">
            <v>20.450469044098298</v>
          </cell>
          <cell r="C1384">
            <v>14.074731802058499</v>
          </cell>
          <cell r="D1384">
            <v>46.760438359996698</v>
          </cell>
          <cell r="E1384">
            <v>18.3021102488701</v>
          </cell>
          <cell r="F1384">
            <v>21.6461349886129</v>
          </cell>
        </row>
        <row r="1385">
          <cell r="A1385" t="str">
            <v>NM_001007665</v>
          </cell>
          <cell r="B1385">
            <v>39.423797522849199</v>
          </cell>
          <cell r="C1385">
            <v>66.690807800727399</v>
          </cell>
          <cell r="D1385">
            <v>37.4213390332663</v>
          </cell>
          <cell r="E1385">
            <v>32.183508141011004</v>
          </cell>
          <cell r="F1385">
            <v>39.337192155714099</v>
          </cell>
        </row>
        <row r="1386">
          <cell r="A1386" t="str">
            <v>NM_001000658</v>
          </cell>
          <cell r="B1386">
            <v>0</v>
          </cell>
          <cell r="C1386">
            <v>0</v>
          </cell>
          <cell r="D1386">
            <v>0</v>
          </cell>
          <cell r="E1386">
            <v>0</v>
          </cell>
          <cell r="F1386">
            <v>0</v>
          </cell>
        </row>
        <row r="1387">
          <cell r="A1387" t="str">
            <v>NM_053512</v>
          </cell>
          <cell r="B1387">
            <v>60.280164135581899</v>
          </cell>
          <cell r="C1387">
            <v>84.245465817881097</v>
          </cell>
          <cell r="D1387">
            <v>38.3065948784322</v>
          </cell>
          <cell r="E1387">
            <v>112.643481903257</v>
          </cell>
          <cell r="F1387">
            <v>119.551011521516</v>
          </cell>
        </row>
        <row r="1388">
          <cell r="A1388" t="str">
            <v>NM_139339</v>
          </cell>
          <cell r="B1388">
            <v>0</v>
          </cell>
          <cell r="C1388">
            <v>0</v>
          </cell>
          <cell r="D1388">
            <v>0</v>
          </cell>
          <cell r="E1388">
            <v>0</v>
          </cell>
          <cell r="F1388">
            <v>0</v>
          </cell>
        </row>
        <row r="1389">
          <cell r="A1389" t="str">
            <v>NM_001170551</v>
          </cell>
          <cell r="B1389">
            <v>0.87583865875436195</v>
          </cell>
          <cell r="C1389">
            <v>0.209453809989496</v>
          </cell>
          <cell r="D1389">
            <v>0.46763991208803202</v>
          </cell>
          <cell r="E1389">
            <v>0.82755155033027095</v>
          </cell>
          <cell r="F1389">
            <v>3.24625623504574</v>
          </cell>
        </row>
        <row r="1390">
          <cell r="A1390" t="str">
            <v>NM_001108193</v>
          </cell>
          <cell r="B1390">
            <v>0</v>
          </cell>
          <cell r="C1390">
            <v>0</v>
          </cell>
          <cell r="D1390">
            <v>0</v>
          </cell>
          <cell r="E1390">
            <v>0</v>
          </cell>
          <cell r="F1390">
            <v>0</v>
          </cell>
        </row>
        <row r="1391">
          <cell r="A1391" t="str">
            <v>NM_001109986</v>
          </cell>
          <cell r="B1391">
            <v>58.572120244633098</v>
          </cell>
          <cell r="C1391">
            <v>55.137512946959497</v>
          </cell>
          <cell r="D1391">
            <v>42.876369461063398</v>
          </cell>
          <cell r="E1391">
            <v>39.057166718459101</v>
          </cell>
          <cell r="F1391">
            <v>31.521218258619498</v>
          </cell>
        </row>
        <row r="1392">
          <cell r="A1392" t="str">
            <v>NM_175580</v>
          </cell>
          <cell r="B1392">
            <v>22.0312517186963</v>
          </cell>
          <cell r="C1392">
            <v>14.8162212624679</v>
          </cell>
          <cell r="D1392">
            <v>39.2053672245844</v>
          </cell>
          <cell r="E1392">
            <v>18.0734105386002</v>
          </cell>
          <cell r="F1392">
            <v>36.9671009809163</v>
          </cell>
        </row>
        <row r="1393">
          <cell r="A1393" t="str">
            <v>NM_001110139</v>
          </cell>
          <cell r="B1393">
            <v>20.8564635350148</v>
          </cell>
          <cell r="C1393">
            <v>21.3239802745553</v>
          </cell>
          <cell r="D1393">
            <v>11.6299426821294</v>
          </cell>
          <cell r="E1393">
            <v>20.286183521517199</v>
          </cell>
          <cell r="F1393">
            <v>21.511447945494002</v>
          </cell>
        </row>
        <row r="1394">
          <cell r="A1394" t="str">
            <v>NM_001009677</v>
          </cell>
          <cell r="B1394">
            <v>7.5011915258710902</v>
          </cell>
          <cell r="C1394">
            <v>4.7451317108100897</v>
          </cell>
          <cell r="D1394">
            <v>4.36582288721441</v>
          </cell>
          <cell r="E1394">
            <v>4.7254398807436004</v>
          </cell>
          <cell r="F1394">
            <v>7.7401068935190498</v>
          </cell>
        </row>
        <row r="1395">
          <cell r="A1395" t="str">
            <v>NM_001107173</v>
          </cell>
          <cell r="B1395">
            <v>2.6430599256865501</v>
          </cell>
          <cell r="C1395">
            <v>1.6576410540319899</v>
          </cell>
          <cell r="D1395">
            <v>2.6301123787149101</v>
          </cell>
          <cell r="E1395">
            <v>2.3912816841927902</v>
          </cell>
          <cell r="F1395">
            <v>1.8569957092868199</v>
          </cell>
        </row>
        <row r="1396">
          <cell r="A1396" t="str">
            <v>NM_001000139</v>
          </cell>
          <cell r="B1396">
            <v>0</v>
          </cell>
          <cell r="C1396">
            <v>0</v>
          </cell>
          <cell r="D1396">
            <v>0</v>
          </cell>
          <cell r="E1396">
            <v>0</v>
          </cell>
          <cell r="F1396">
            <v>0</v>
          </cell>
        </row>
        <row r="1397">
          <cell r="A1397" t="str">
            <v>NM_001108045</v>
          </cell>
          <cell r="B1397">
            <v>0</v>
          </cell>
          <cell r="C1397">
            <v>0</v>
          </cell>
          <cell r="D1397">
            <v>0</v>
          </cell>
          <cell r="E1397">
            <v>1.4527023054856201</v>
          </cell>
          <cell r="F1397">
            <v>0</v>
          </cell>
        </row>
        <row r="1398">
          <cell r="A1398" t="str">
            <v>NM_198741</v>
          </cell>
          <cell r="B1398">
            <v>9.8701614315733405E-2</v>
          </cell>
          <cell r="C1398">
            <v>8.1729377651375196E-2</v>
          </cell>
          <cell r="D1398">
            <v>0.25096739793239298</v>
          </cell>
          <cell r="E1398">
            <v>2.82327951355631E-2</v>
          </cell>
          <cell r="F1398">
            <v>0.18976733298114901</v>
          </cell>
        </row>
        <row r="1399">
          <cell r="A1399" t="str">
            <v>NM_001162931</v>
          </cell>
          <cell r="B1399">
            <v>0</v>
          </cell>
          <cell r="C1399">
            <v>0</v>
          </cell>
          <cell r="D1399">
            <v>0</v>
          </cell>
          <cell r="E1399">
            <v>0</v>
          </cell>
          <cell r="F1399">
            <v>0</v>
          </cell>
        </row>
        <row r="1400">
          <cell r="A1400" t="str">
            <v>NM_031648</v>
          </cell>
          <cell r="B1400">
            <v>2.5712976470025</v>
          </cell>
          <cell r="C1400">
            <v>10.478758557456899</v>
          </cell>
          <cell r="D1400">
            <v>9.3155921708094507</v>
          </cell>
          <cell r="E1400">
            <v>9.0567304230076395</v>
          </cell>
          <cell r="F1400">
            <v>2.7303280365473102</v>
          </cell>
        </row>
        <row r="1401">
          <cell r="A1401" t="str">
            <v>NM_001108082</v>
          </cell>
          <cell r="B1401">
            <v>3.1773008788536998</v>
          </cell>
          <cell r="C1401">
            <v>7.0069430991870103</v>
          </cell>
          <cell r="D1401">
            <v>5.0238185218756604</v>
          </cell>
          <cell r="E1401">
            <v>6.1246648418852097</v>
          </cell>
          <cell r="F1401">
            <v>2.9922740907189702</v>
          </cell>
        </row>
        <row r="1402">
          <cell r="A1402" t="str">
            <v>NM_001107201</v>
          </cell>
          <cell r="B1402">
            <v>0</v>
          </cell>
          <cell r="C1402">
            <v>0</v>
          </cell>
          <cell r="D1402">
            <v>0</v>
          </cell>
          <cell r="E1402">
            <v>7.7802125269000096E-3</v>
          </cell>
          <cell r="F1402">
            <v>0</v>
          </cell>
        </row>
        <row r="1403">
          <cell r="A1403" t="str">
            <v>NM_001106257</v>
          </cell>
          <cell r="B1403">
            <v>0.13202049396374299</v>
          </cell>
          <cell r="C1403">
            <v>0.200418000118436</v>
          </cell>
          <cell r="D1403">
            <v>6.2164242446566299E-2</v>
          </cell>
          <cell r="E1403">
            <v>0.117486102371616</v>
          </cell>
          <cell r="F1403">
            <v>0.25147717541364201</v>
          </cell>
        </row>
        <row r="1404">
          <cell r="A1404" t="str">
            <v>NM_001107475</v>
          </cell>
          <cell r="B1404">
            <v>12.6431443784985</v>
          </cell>
          <cell r="C1404">
            <v>10.478308163642099</v>
          </cell>
          <cell r="D1404">
            <v>11.715751709827799</v>
          </cell>
          <cell r="E1404">
            <v>23.3478714027829</v>
          </cell>
          <cell r="F1404">
            <v>17.539258874388</v>
          </cell>
        </row>
        <row r="1405">
          <cell r="A1405" t="str">
            <v>NM_001013079</v>
          </cell>
          <cell r="B1405">
            <v>6.4118475624787203</v>
          </cell>
          <cell r="C1405">
            <v>8.9518647898693704</v>
          </cell>
          <cell r="D1405">
            <v>7.5747193035797702</v>
          </cell>
          <cell r="E1405">
            <v>4.0198507818069098</v>
          </cell>
          <cell r="F1405">
            <v>5.8718185427138696</v>
          </cell>
        </row>
        <row r="1406">
          <cell r="A1406" t="str">
            <v>NM_001107606</v>
          </cell>
          <cell r="B1406">
            <v>0.71278670449908399</v>
          </cell>
          <cell r="C1406">
            <v>0.265598758159515</v>
          </cell>
          <cell r="D1406">
            <v>2.35611234399591</v>
          </cell>
          <cell r="E1406">
            <v>2.07760697782965</v>
          </cell>
          <cell r="F1406">
            <v>1.9665667387322701</v>
          </cell>
        </row>
        <row r="1407">
          <cell r="A1407" t="str">
            <v>NM_001004068</v>
          </cell>
          <cell r="B1407">
            <v>2.9538137931252</v>
          </cell>
          <cell r="C1407">
            <v>13.893929911320599</v>
          </cell>
          <cell r="D1407">
            <v>4.6559381691361201</v>
          </cell>
          <cell r="E1407">
            <v>6.4125714508515097</v>
          </cell>
          <cell r="F1407">
            <v>6.1978516672176998</v>
          </cell>
        </row>
        <row r="1408">
          <cell r="A1408" t="str">
            <v>NM_001000565</v>
          </cell>
          <cell r="B1408">
            <v>0</v>
          </cell>
          <cell r="C1408">
            <v>0</v>
          </cell>
          <cell r="D1408">
            <v>0</v>
          </cell>
          <cell r="E1408">
            <v>0</v>
          </cell>
          <cell r="F1408">
            <v>0</v>
          </cell>
        </row>
        <row r="1409">
          <cell r="A1409" t="str">
            <v>NM_001008385</v>
          </cell>
          <cell r="B1409">
            <v>6.2498245491962399</v>
          </cell>
          <cell r="C1409">
            <v>0</v>
          </cell>
          <cell r="D1409">
            <v>0</v>
          </cell>
          <cell r="E1409">
            <v>0.15493500118859899</v>
          </cell>
          <cell r="F1409">
            <v>1.1715737689907599</v>
          </cell>
        </row>
        <row r="1410">
          <cell r="A1410" t="str">
            <v>NR_032759</v>
          </cell>
          <cell r="B1410">
            <v>0</v>
          </cell>
          <cell r="C1410">
            <v>0</v>
          </cell>
          <cell r="D1410">
            <v>0</v>
          </cell>
          <cell r="E1410">
            <v>0</v>
          </cell>
          <cell r="F1410">
            <v>0</v>
          </cell>
        </row>
        <row r="1411">
          <cell r="A1411" t="str">
            <v>NM_001109642</v>
          </cell>
          <cell r="B1411">
            <v>0</v>
          </cell>
          <cell r="C1411">
            <v>0</v>
          </cell>
          <cell r="D1411">
            <v>0</v>
          </cell>
          <cell r="E1411">
            <v>0</v>
          </cell>
          <cell r="F1411">
            <v>0</v>
          </cell>
        </row>
        <row r="1412">
          <cell r="A1412" t="str">
            <v>NM_001000528</v>
          </cell>
          <cell r="B1412">
            <v>0</v>
          </cell>
          <cell r="C1412">
            <v>0</v>
          </cell>
          <cell r="D1412">
            <v>0</v>
          </cell>
          <cell r="E1412">
            <v>0</v>
          </cell>
          <cell r="F1412">
            <v>0</v>
          </cell>
        </row>
        <row r="1413">
          <cell r="A1413" t="str">
            <v>NM_001109053</v>
          </cell>
          <cell r="B1413">
            <v>0.15023305043835999</v>
          </cell>
          <cell r="C1413">
            <v>4.1466575125163503E-2</v>
          </cell>
          <cell r="D1413">
            <v>0.95263139082403903</v>
          </cell>
          <cell r="E1413">
            <v>0.51567532689574203</v>
          </cell>
          <cell r="F1413">
            <v>0.28260310925263399</v>
          </cell>
        </row>
        <row r="1414">
          <cell r="A1414" t="str">
            <v>NM_001126279</v>
          </cell>
          <cell r="B1414">
            <v>28.702257898985799</v>
          </cell>
          <cell r="C1414">
            <v>15.5169832727042</v>
          </cell>
          <cell r="D1414">
            <v>3.1151571593543101</v>
          </cell>
          <cell r="E1414">
            <v>20.374142674477799</v>
          </cell>
          <cell r="F1414">
            <v>4.7134799222508104</v>
          </cell>
        </row>
        <row r="1415">
          <cell r="A1415" t="str">
            <v>NM_001024318</v>
          </cell>
          <cell r="B1415">
            <v>0.78260955064537396</v>
          </cell>
          <cell r="C1415">
            <v>0</v>
          </cell>
          <cell r="D1415">
            <v>0</v>
          </cell>
          <cell r="E1415">
            <v>0</v>
          </cell>
          <cell r="F1415">
            <v>0</v>
          </cell>
        </row>
        <row r="1416">
          <cell r="A1416" t="str">
            <v>NM_001134705</v>
          </cell>
          <cell r="B1416">
            <v>12.496689901162799</v>
          </cell>
          <cell r="C1416">
            <v>35.870344707922598</v>
          </cell>
          <cell r="D1416">
            <v>45.854429143532997</v>
          </cell>
          <cell r="E1416">
            <v>29.119721978202499</v>
          </cell>
          <cell r="F1416">
            <v>22.671434534510901</v>
          </cell>
        </row>
        <row r="1417">
          <cell r="A1417" t="str">
            <v>NM_001077592</v>
          </cell>
          <cell r="B1417">
            <v>1.05529824355281</v>
          </cell>
          <cell r="C1417">
            <v>0.72819535661512103</v>
          </cell>
          <cell r="D1417">
            <v>2.08700648182249</v>
          </cell>
          <cell r="E1417">
            <v>3.7732436449619402</v>
          </cell>
          <cell r="F1417">
            <v>1.57807610563231</v>
          </cell>
        </row>
        <row r="1418">
          <cell r="A1418" t="str">
            <v>NM_001000929</v>
          </cell>
          <cell r="B1418">
            <v>0</v>
          </cell>
          <cell r="C1418">
            <v>0</v>
          </cell>
          <cell r="D1418">
            <v>0</v>
          </cell>
          <cell r="E1418">
            <v>0</v>
          </cell>
          <cell r="F1418">
            <v>0</v>
          </cell>
        </row>
        <row r="1419">
          <cell r="A1419" t="str">
            <v>NM_178093</v>
          </cell>
          <cell r="B1419">
            <v>106.187646063727</v>
          </cell>
          <cell r="C1419">
            <v>53.229207860427699</v>
          </cell>
          <cell r="D1419">
            <v>59.1722147399798</v>
          </cell>
          <cell r="E1419">
            <v>69.350115727615105</v>
          </cell>
          <cell r="F1419">
            <v>48.005075969534602</v>
          </cell>
        </row>
        <row r="1420">
          <cell r="A1420" t="str">
            <v>NM_001170343</v>
          </cell>
          <cell r="B1420">
            <v>3.62122056636511</v>
          </cell>
          <cell r="C1420">
            <v>6.6970402601136803</v>
          </cell>
          <cell r="D1420">
            <v>17.330877171315901</v>
          </cell>
          <cell r="E1420">
            <v>13.096433734660099</v>
          </cell>
          <cell r="F1420">
            <v>10.0224779071283</v>
          </cell>
        </row>
        <row r="1421">
          <cell r="A1421" t="str">
            <v>NM_001191722</v>
          </cell>
          <cell r="B1421">
            <v>0</v>
          </cell>
          <cell r="C1421">
            <v>0</v>
          </cell>
          <cell r="D1421">
            <v>0</v>
          </cell>
          <cell r="E1421">
            <v>0</v>
          </cell>
          <cell r="F1421">
            <v>0</v>
          </cell>
        </row>
        <row r="1422">
          <cell r="A1422" t="str">
            <v>NM_001106314</v>
          </cell>
          <cell r="B1422">
            <v>131.512546260937</v>
          </cell>
          <cell r="C1422">
            <v>216.14162175894299</v>
          </cell>
          <cell r="D1422">
            <v>330.73631940829802</v>
          </cell>
          <cell r="E1422">
            <v>253.516236654837</v>
          </cell>
          <cell r="F1422">
            <v>298.97625309710901</v>
          </cell>
        </row>
        <row r="1423">
          <cell r="A1423" t="str">
            <v>NM_001109092</v>
          </cell>
          <cell r="B1423">
            <v>2.87230413763782</v>
          </cell>
          <cell r="C1423">
            <v>2.55218390468483</v>
          </cell>
          <cell r="D1423">
            <v>3.7457103894515398</v>
          </cell>
          <cell r="E1423">
            <v>2.5831492710937698</v>
          </cell>
          <cell r="F1423">
            <v>6.1661001645072702</v>
          </cell>
        </row>
        <row r="1424">
          <cell r="A1424" t="str">
            <v>NR_110637</v>
          </cell>
          <cell r="B1424">
            <v>0</v>
          </cell>
          <cell r="C1424">
            <v>0</v>
          </cell>
          <cell r="D1424">
            <v>0</v>
          </cell>
          <cell r="E1424">
            <v>0</v>
          </cell>
          <cell r="F1424">
            <v>0</v>
          </cell>
        </row>
        <row r="1425">
          <cell r="A1425" t="str">
            <v>NM_053306</v>
          </cell>
          <cell r="B1425">
            <v>0</v>
          </cell>
          <cell r="C1425">
            <v>0</v>
          </cell>
          <cell r="D1425">
            <v>0</v>
          </cell>
          <cell r="E1425">
            <v>0</v>
          </cell>
          <cell r="F1425">
            <v>0</v>
          </cell>
        </row>
        <row r="1426">
          <cell r="A1426" t="str">
            <v>NM_001100888</v>
          </cell>
          <cell r="B1426">
            <v>0</v>
          </cell>
          <cell r="C1426">
            <v>0</v>
          </cell>
          <cell r="D1426">
            <v>0</v>
          </cell>
          <cell r="E1426">
            <v>0</v>
          </cell>
          <cell r="F1426">
            <v>0</v>
          </cell>
        </row>
        <row r="1427">
          <cell r="A1427" t="str">
            <v>NM_001107716</v>
          </cell>
          <cell r="B1427">
            <v>28.267390354957499</v>
          </cell>
          <cell r="C1427">
            <v>15.776019101917299</v>
          </cell>
          <cell r="D1427">
            <v>17.557188178326498</v>
          </cell>
          <cell r="E1427">
            <v>32.244837262143498</v>
          </cell>
          <cell r="F1427">
            <v>3.7197998005994202</v>
          </cell>
        </row>
        <row r="1428">
          <cell r="A1428" t="str">
            <v>NM_001025680</v>
          </cell>
          <cell r="B1428">
            <v>20.746281499080499</v>
          </cell>
          <cell r="C1428">
            <v>22.865721910634601</v>
          </cell>
          <cell r="D1428">
            <v>19.9385458830732</v>
          </cell>
          <cell r="E1428">
            <v>44.785808645574399</v>
          </cell>
          <cell r="F1428">
            <v>60.197432761654298</v>
          </cell>
        </row>
        <row r="1429">
          <cell r="A1429" t="str">
            <v>NM_001107561</v>
          </cell>
          <cell r="B1429">
            <v>0</v>
          </cell>
          <cell r="C1429">
            <v>0</v>
          </cell>
          <cell r="D1429">
            <v>0</v>
          </cell>
          <cell r="E1429">
            <v>0</v>
          </cell>
          <cell r="F1429">
            <v>0</v>
          </cell>
        </row>
        <row r="1430">
          <cell r="A1430" t="str">
            <v>NM_001013077</v>
          </cell>
          <cell r="B1430">
            <v>23.835709267735801</v>
          </cell>
          <cell r="C1430">
            <v>34.305957392628599</v>
          </cell>
          <cell r="D1430">
            <v>37.8827856534555</v>
          </cell>
          <cell r="E1430">
            <v>20.783575671087501</v>
          </cell>
          <cell r="F1430">
            <v>15.300891389834</v>
          </cell>
        </row>
        <row r="1431">
          <cell r="A1431" t="str">
            <v>NM_017110</v>
          </cell>
          <cell r="B1431">
            <v>0</v>
          </cell>
          <cell r="C1431">
            <v>0</v>
          </cell>
          <cell r="D1431">
            <v>0</v>
          </cell>
          <cell r="E1431">
            <v>0</v>
          </cell>
          <cell r="F1431">
            <v>0</v>
          </cell>
        </row>
        <row r="1432">
          <cell r="A1432" t="str">
            <v>NM_001109519</v>
          </cell>
          <cell r="B1432">
            <v>0</v>
          </cell>
          <cell r="C1432">
            <v>0</v>
          </cell>
          <cell r="D1432">
            <v>0</v>
          </cell>
          <cell r="E1432">
            <v>0</v>
          </cell>
          <cell r="F1432">
            <v>0</v>
          </cell>
        </row>
        <row r="1433">
          <cell r="A1433" t="str">
            <v>NM_001012743</v>
          </cell>
          <cell r="B1433">
            <v>2.0625286938852501</v>
          </cell>
          <cell r="C1433">
            <v>2.0309764501091001</v>
          </cell>
          <cell r="D1433">
            <v>4.1183240010380899</v>
          </cell>
          <cell r="E1433">
            <v>0.90355701647050701</v>
          </cell>
          <cell r="F1433">
            <v>0.36022872654733301</v>
          </cell>
        </row>
        <row r="1434">
          <cell r="A1434" t="str">
            <v>NR_031854</v>
          </cell>
          <cell r="B1434">
            <v>0</v>
          </cell>
          <cell r="C1434">
            <v>0</v>
          </cell>
          <cell r="D1434">
            <v>0</v>
          </cell>
          <cell r="E1434">
            <v>0</v>
          </cell>
          <cell r="F1434">
            <v>0</v>
          </cell>
        </row>
        <row r="1435">
          <cell r="A1435" t="str">
            <v>NM_001137562</v>
          </cell>
          <cell r="B1435">
            <v>0.56748821746746703</v>
          </cell>
          <cell r="C1435">
            <v>0</v>
          </cell>
          <cell r="D1435">
            <v>1.2166010316073399</v>
          </cell>
          <cell r="E1435">
            <v>0.85936974116743603</v>
          </cell>
          <cell r="F1435">
            <v>0.53483999935311499</v>
          </cell>
        </row>
        <row r="1436">
          <cell r="A1436" t="str">
            <v>NM_199490</v>
          </cell>
          <cell r="B1436">
            <v>0</v>
          </cell>
          <cell r="C1436">
            <v>0</v>
          </cell>
          <cell r="D1436">
            <v>0</v>
          </cell>
          <cell r="E1436">
            <v>0</v>
          </cell>
          <cell r="F1436">
            <v>0</v>
          </cell>
        </row>
        <row r="1437">
          <cell r="A1437" t="str">
            <v>NM_053648</v>
          </cell>
          <cell r="B1437">
            <v>0</v>
          </cell>
          <cell r="C1437">
            <v>0</v>
          </cell>
          <cell r="D1437">
            <v>0</v>
          </cell>
          <cell r="E1437">
            <v>0</v>
          </cell>
          <cell r="F1437">
            <v>0</v>
          </cell>
        </row>
        <row r="1438">
          <cell r="A1438" t="str">
            <v>NM_019337</v>
          </cell>
          <cell r="B1438">
            <v>2.6374298248347499</v>
          </cell>
          <cell r="C1438">
            <v>2.0190871251601101</v>
          </cell>
          <cell r="D1438">
            <v>2.10885560878565</v>
          </cell>
          <cell r="E1438">
            <v>1.75793017930246</v>
          </cell>
          <cell r="F1438">
            <v>2.8224370051205998</v>
          </cell>
        </row>
        <row r="1439">
          <cell r="A1439" t="str">
            <v>NM_001000424</v>
          </cell>
          <cell r="B1439">
            <v>0</v>
          </cell>
          <cell r="C1439">
            <v>0</v>
          </cell>
          <cell r="D1439">
            <v>0</v>
          </cell>
          <cell r="E1439">
            <v>0</v>
          </cell>
          <cell r="F1439">
            <v>0</v>
          </cell>
        </row>
        <row r="1440">
          <cell r="A1440" t="str">
            <v>NM_001106917</v>
          </cell>
          <cell r="B1440">
            <v>0</v>
          </cell>
          <cell r="C1440">
            <v>0</v>
          </cell>
          <cell r="D1440">
            <v>0</v>
          </cell>
          <cell r="E1440">
            <v>0</v>
          </cell>
          <cell r="F1440">
            <v>0</v>
          </cell>
        </row>
        <row r="1441">
          <cell r="A1441" t="str">
            <v>NM_001013909</v>
          </cell>
          <cell r="B1441">
            <v>4.1403339924624998</v>
          </cell>
          <cell r="C1441">
            <v>3.6306787183487899</v>
          </cell>
          <cell r="D1441">
            <v>8.4024450286427896</v>
          </cell>
          <cell r="E1441">
            <v>7.14263324815406</v>
          </cell>
          <cell r="F1441">
            <v>9.0604690596070991</v>
          </cell>
        </row>
        <row r="1442">
          <cell r="A1442" t="str">
            <v>NM_022615</v>
          </cell>
          <cell r="B1442">
            <v>17.492051527036299</v>
          </cell>
          <cell r="C1442">
            <v>10.8805403832639</v>
          </cell>
          <cell r="D1442">
            <v>9.1956309651323398</v>
          </cell>
          <cell r="E1442">
            <v>28.736585375319901</v>
          </cell>
          <cell r="F1442">
            <v>10.625550407985401</v>
          </cell>
        </row>
        <row r="1443">
          <cell r="A1443" t="str">
            <v>NM_022441</v>
          </cell>
          <cell r="B1443">
            <v>87.235201519724299</v>
          </cell>
          <cell r="C1443">
            <v>63.085665386461301</v>
          </cell>
          <cell r="D1443">
            <v>92.348611211633795</v>
          </cell>
          <cell r="E1443">
            <v>68.846670329048905</v>
          </cell>
          <cell r="F1443">
            <v>143.02879365150099</v>
          </cell>
        </row>
        <row r="1444">
          <cell r="A1444" t="str">
            <v>NM_001005879</v>
          </cell>
          <cell r="B1444">
            <v>2.0591731782624301</v>
          </cell>
          <cell r="C1444">
            <v>4.0381742503202203</v>
          </cell>
          <cell r="D1444">
            <v>11.89928450851</v>
          </cell>
          <cell r="E1444">
            <v>5.6428901097109003</v>
          </cell>
          <cell r="F1444">
            <v>5.0625432686426297</v>
          </cell>
        </row>
        <row r="1445">
          <cell r="A1445" t="str">
            <v>NM_133544</v>
          </cell>
          <cell r="B1445">
            <v>2.14923495017735</v>
          </cell>
          <cell r="C1445">
            <v>2.3470055504348402</v>
          </cell>
          <cell r="D1445">
            <v>6.5895868816350198</v>
          </cell>
          <cell r="E1445">
            <v>4.4478077548697197</v>
          </cell>
          <cell r="F1445">
            <v>1.40975425158881</v>
          </cell>
        </row>
        <row r="1446">
          <cell r="A1446" t="str">
            <v>NM_001100725</v>
          </cell>
          <cell r="B1446">
            <v>23.126196252660701</v>
          </cell>
          <cell r="C1446">
            <v>34.189345375250497</v>
          </cell>
          <cell r="D1446">
            <v>57.952431464977501</v>
          </cell>
          <cell r="E1446">
            <v>37.349417557312599</v>
          </cell>
          <cell r="F1446">
            <v>21.343385025760099</v>
          </cell>
        </row>
        <row r="1447">
          <cell r="A1447" t="str">
            <v>NM_001134757</v>
          </cell>
          <cell r="B1447">
            <v>11.7303012678084</v>
          </cell>
          <cell r="C1447">
            <v>5.0895394916857102</v>
          </cell>
          <cell r="D1447">
            <v>1.3113167178280101</v>
          </cell>
          <cell r="E1447">
            <v>1.52881992117143</v>
          </cell>
          <cell r="F1447">
            <v>3.0422355443015601</v>
          </cell>
        </row>
        <row r="1448">
          <cell r="A1448" t="str">
            <v>NM_012533</v>
          </cell>
          <cell r="B1448">
            <v>1.4841453846277</v>
          </cell>
          <cell r="C1448">
            <v>3.5621424822391702E-2</v>
          </cell>
          <cell r="D1448">
            <v>0</v>
          </cell>
          <cell r="E1448">
            <v>0.83675031485175699</v>
          </cell>
          <cell r="F1448">
            <v>0</v>
          </cell>
        </row>
        <row r="1449">
          <cell r="A1449" t="str">
            <v>NM_001001397</v>
          </cell>
          <cell r="B1449">
            <v>0</v>
          </cell>
          <cell r="C1449">
            <v>0</v>
          </cell>
          <cell r="D1449">
            <v>0</v>
          </cell>
          <cell r="E1449">
            <v>0</v>
          </cell>
          <cell r="F1449">
            <v>0</v>
          </cell>
        </row>
        <row r="1450">
          <cell r="A1450" t="str">
            <v>NM_134336</v>
          </cell>
          <cell r="B1450">
            <v>8.1849751877633697E-3</v>
          </cell>
          <cell r="C1450">
            <v>1.1826785891806</v>
          </cell>
          <cell r="D1450">
            <v>1.35276941569372</v>
          </cell>
          <cell r="E1450">
            <v>3.7459930805440501E-2</v>
          </cell>
          <cell r="F1450">
            <v>7.8683663011332502E-3</v>
          </cell>
        </row>
        <row r="1451">
          <cell r="A1451" t="str">
            <v>NM_001109030</v>
          </cell>
          <cell r="B1451">
            <v>34.085225224518403</v>
          </cell>
          <cell r="C1451">
            <v>68.296888386014004</v>
          </cell>
          <cell r="D1451">
            <v>80.870419371698802</v>
          </cell>
          <cell r="E1451">
            <v>30.660414533089899</v>
          </cell>
          <cell r="F1451">
            <v>58.909580789541302</v>
          </cell>
        </row>
        <row r="1452">
          <cell r="A1452" t="str">
            <v>NM_001108476</v>
          </cell>
          <cell r="B1452">
            <v>4.3226694102015399E-2</v>
          </cell>
          <cell r="C1452">
            <v>2.720317222617</v>
          </cell>
          <cell r="D1452">
            <v>6.6863127831497904</v>
          </cell>
          <cell r="E1452">
            <v>9.8917158138137298E-2</v>
          </cell>
          <cell r="F1452">
            <v>5.97001250333531</v>
          </cell>
        </row>
        <row r="1453">
          <cell r="A1453" t="str">
            <v>NM_031078</v>
          </cell>
          <cell r="B1453">
            <v>0</v>
          </cell>
          <cell r="C1453">
            <v>8.5357257404923906E-3</v>
          </cell>
          <cell r="D1453">
            <v>8.7369190863602203E-3</v>
          </cell>
          <cell r="E1453">
            <v>0.45703329058564102</v>
          </cell>
          <cell r="F1453">
            <v>3.30318170238453E-3</v>
          </cell>
        </row>
        <row r="1454">
          <cell r="A1454" t="str">
            <v>NM_001107365</v>
          </cell>
          <cell r="B1454">
            <v>1.84685212824231</v>
          </cell>
          <cell r="C1454">
            <v>2.3226100263279701</v>
          </cell>
          <cell r="D1454">
            <v>2.3255237741911201</v>
          </cell>
          <cell r="E1454">
            <v>2.3696665971541901</v>
          </cell>
          <cell r="F1454">
            <v>1.0790955890277201</v>
          </cell>
        </row>
        <row r="1455">
          <cell r="A1455" t="str">
            <v>NM_012636</v>
          </cell>
          <cell r="B1455">
            <v>4.8877738050095898</v>
          </cell>
          <cell r="C1455">
            <v>5.68628452417079</v>
          </cell>
          <cell r="D1455">
            <v>39.167292471896701</v>
          </cell>
          <cell r="E1455">
            <v>7.0714222767931298</v>
          </cell>
          <cell r="F1455">
            <v>4.9834764066231196</v>
          </cell>
        </row>
        <row r="1456">
          <cell r="A1456" t="str">
            <v>NM_001033708</v>
          </cell>
          <cell r="B1456">
            <v>5.4222991719105398</v>
          </cell>
          <cell r="C1456">
            <v>2.5688305833289502</v>
          </cell>
          <cell r="D1456">
            <v>5.9126986473127303</v>
          </cell>
          <cell r="E1456">
            <v>2.4521812474915801</v>
          </cell>
          <cell r="F1456">
            <v>6.0212225160094199</v>
          </cell>
        </row>
        <row r="1457">
          <cell r="A1457" t="str">
            <v>NM_001106295</v>
          </cell>
          <cell r="B1457">
            <v>73.462036951707702</v>
          </cell>
          <cell r="C1457">
            <v>32.094910016541199</v>
          </cell>
          <cell r="D1457">
            <v>54.978435682017199</v>
          </cell>
          <cell r="E1457">
            <v>28.001467563345798</v>
          </cell>
          <cell r="F1457">
            <v>30.303810965804701</v>
          </cell>
        </row>
        <row r="1458">
          <cell r="A1458" t="str">
            <v>NM_001166303</v>
          </cell>
          <cell r="B1458">
            <v>4.9982796909335798</v>
          </cell>
          <cell r="C1458">
            <v>7.3632148031299298</v>
          </cell>
          <cell r="D1458">
            <v>2.1428074986519099</v>
          </cell>
          <cell r="E1458">
            <v>3.75716409457893</v>
          </cell>
          <cell r="F1458">
            <v>1.39678420199424</v>
          </cell>
        </row>
        <row r="1459">
          <cell r="A1459" t="str">
            <v>NM_021701</v>
          </cell>
          <cell r="B1459">
            <v>0</v>
          </cell>
          <cell r="C1459">
            <v>0</v>
          </cell>
          <cell r="D1459">
            <v>0</v>
          </cell>
          <cell r="E1459">
            <v>0</v>
          </cell>
          <cell r="F1459">
            <v>0</v>
          </cell>
        </row>
        <row r="1460">
          <cell r="A1460" t="str">
            <v>NM_013127</v>
          </cell>
          <cell r="B1460">
            <v>12.849642306674699</v>
          </cell>
          <cell r="C1460">
            <v>0.485110121079604</v>
          </cell>
          <cell r="D1460">
            <v>5.6357803487823199</v>
          </cell>
          <cell r="E1460">
            <v>14.3334725099214</v>
          </cell>
          <cell r="F1460">
            <v>0.131410596710372</v>
          </cell>
        </row>
        <row r="1461">
          <cell r="A1461" t="str">
            <v>NM_001034138</v>
          </cell>
          <cell r="B1461">
            <v>5.8803276550047698</v>
          </cell>
          <cell r="C1461">
            <v>1.8825066594809801</v>
          </cell>
          <cell r="D1461">
            <v>4.63192002092691E-2</v>
          </cell>
          <cell r="E1461">
            <v>0.22510304385592</v>
          </cell>
          <cell r="F1461">
            <v>0</v>
          </cell>
        </row>
        <row r="1462">
          <cell r="A1462" t="str">
            <v>NM_001047938</v>
          </cell>
          <cell r="B1462">
            <v>0</v>
          </cell>
          <cell r="C1462">
            <v>0</v>
          </cell>
          <cell r="D1462">
            <v>0</v>
          </cell>
          <cell r="E1462">
            <v>0</v>
          </cell>
          <cell r="F1462">
            <v>0</v>
          </cell>
        </row>
        <row r="1463">
          <cell r="A1463" t="str">
            <v>NM_001109039</v>
          </cell>
          <cell r="B1463">
            <v>5.5581611774397501</v>
          </cell>
          <cell r="C1463">
            <v>17.0155399085935</v>
          </cell>
          <cell r="D1463">
            <v>14.8168231339068</v>
          </cell>
          <cell r="E1463">
            <v>4.3935739845292003</v>
          </cell>
          <cell r="F1463">
            <v>25.692258049922799</v>
          </cell>
        </row>
        <row r="1464">
          <cell r="A1464" t="str">
            <v>NM_001013171</v>
          </cell>
          <cell r="B1464">
            <v>11.8501042563606</v>
          </cell>
          <cell r="C1464">
            <v>0.70145006938670895</v>
          </cell>
          <cell r="D1464">
            <v>4.4047093863162798</v>
          </cell>
          <cell r="E1464">
            <v>1.76968429764302</v>
          </cell>
          <cell r="F1464">
            <v>6.3104344271440098</v>
          </cell>
        </row>
        <row r="1465">
          <cell r="A1465" t="str">
            <v>NM_173137</v>
          </cell>
          <cell r="B1465">
            <v>32.392802391326804</v>
          </cell>
          <cell r="C1465">
            <v>63.660901922145101</v>
          </cell>
          <cell r="D1465">
            <v>44.358295603370202</v>
          </cell>
          <cell r="E1465">
            <v>27.590211534976198</v>
          </cell>
          <cell r="F1465">
            <v>136.18666805008499</v>
          </cell>
        </row>
        <row r="1466">
          <cell r="A1466" t="str">
            <v>NM_019201</v>
          </cell>
          <cell r="B1466">
            <v>44.973652424389698</v>
          </cell>
          <cell r="C1466">
            <v>43.495257261918503</v>
          </cell>
          <cell r="D1466">
            <v>37.848896924241302</v>
          </cell>
          <cell r="E1466">
            <v>54.094144953842502</v>
          </cell>
          <cell r="F1466">
            <v>109.737307517396</v>
          </cell>
        </row>
        <row r="1467">
          <cell r="A1467" t="str">
            <v>NR_106692</v>
          </cell>
          <cell r="B1467">
            <v>0.191586883502147</v>
          </cell>
          <cell r="C1467">
            <v>1.1104979188380599</v>
          </cell>
          <cell r="D1467">
            <v>0.16238188187649499</v>
          </cell>
          <cell r="E1467">
            <v>0.54801871986352002</v>
          </cell>
          <cell r="F1467">
            <v>1.5347997838579599</v>
          </cell>
        </row>
        <row r="1468">
          <cell r="A1468" t="str">
            <v>NM_130821</v>
          </cell>
          <cell r="B1468">
            <v>1.32951358925985</v>
          </cell>
          <cell r="C1468">
            <v>0.90888014106630799</v>
          </cell>
          <cell r="D1468">
            <v>2.6467778786554899</v>
          </cell>
          <cell r="E1468">
            <v>0.86672240190518601</v>
          </cell>
          <cell r="F1468">
            <v>0.33190598207694799</v>
          </cell>
        </row>
        <row r="1469">
          <cell r="A1469" t="str">
            <v>NM_053517</v>
          </cell>
          <cell r="B1469">
            <v>31.5305070889343</v>
          </cell>
          <cell r="C1469">
            <v>20.073793767399199</v>
          </cell>
          <cell r="D1469">
            <v>15.697022367186401</v>
          </cell>
          <cell r="E1469">
            <v>19.680954097801902</v>
          </cell>
          <cell r="F1469">
            <v>27.051840940009999</v>
          </cell>
        </row>
        <row r="1470">
          <cell r="A1470" t="str">
            <v>NM_199508</v>
          </cell>
          <cell r="B1470">
            <v>7.8653767522530798</v>
          </cell>
          <cell r="C1470">
            <v>1.03459905382393</v>
          </cell>
          <cell r="D1470">
            <v>2.1006102168673699</v>
          </cell>
          <cell r="E1470">
            <v>7.9476315455732003</v>
          </cell>
          <cell r="F1470">
            <v>6.6898283362385902</v>
          </cell>
        </row>
        <row r="1471">
          <cell r="A1471" t="str">
            <v>NM_001134994</v>
          </cell>
          <cell r="B1471">
            <v>1.72370661553283</v>
          </cell>
          <cell r="C1471">
            <v>4.7487959051813702</v>
          </cell>
          <cell r="D1471">
            <v>3.2768956342643998</v>
          </cell>
          <cell r="E1471">
            <v>8.9348445461952597</v>
          </cell>
          <cell r="F1471">
            <v>12.585173867300799</v>
          </cell>
        </row>
        <row r="1472">
          <cell r="A1472" t="str">
            <v>NM_001109329</v>
          </cell>
          <cell r="B1472">
            <v>0</v>
          </cell>
          <cell r="C1472">
            <v>0</v>
          </cell>
          <cell r="D1472">
            <v>0</v>
          </cell>
          <cell r="E1472">
            <v>0</v>
          </cell>
          <cell r="F1472">
            <v>0</v>
          </cell>
        </row>
        <row r="1473">
          <cell r="A1473" t="str">
            <v>NM_001105868</v>
          </cell>
          <cell r="B1473">
            <v>13.678634600165701</v>
          </cell>
          <cell r="C1473">
            <v>23.688776054216401</v>
          </cell>
          <cell r="D1473">
            <v>12.4892319222814</v>
          </cell>
          <cell r="E1473">
            <v>14.4376283394667</v>
          </cell>
          <cell r="F1473">
            <v>22.7346332472158</v>
          </cell>
        </row>
        <row r="1474">
          <cell r="A1474" t="str">
            <v>NM_001047097</v>
          </cell>
          <cell r="B1474">
            <v>3.8290408458763401</v>
          </cell>
          <cell r="C1474">
            <v>3.87925255401729</v>
          </cell>
          <cell r="D1474">
            <v>3.02668399180939</v>
          </cell>
          <cell r="E1474">
            <v>1.77114507562225</v>
          </cell>
          <cell r="F1474">
            <v>0.99710675928667503</v>
          </cell>
        </row>
        <row r="1475">
          <cell r="A1475" t="str">
            <v>NM_001191827</v>
          </cell>
          <cell r="B1475">
            <v>9.1167561558741692</v>
          </cell>
          <cell r="C1475">
            <v>27.917802602084301</v>
          </cell>
          <cell r="D1475">
            <v>17.444693983560899</v>
          </cell>
          <cell r="E1475">
            <v>21.3710263895378</v>
          </cell>
          <cell r="F1475">
            <v>16.918105969796699</v>
          </cell>
        </row>
        <row r="1476">
          <cell r="A1476" t="str">
            <v>NM_001258011</v>
          </cell>
          <cell r="B1476">
            <v>0</v>
          </cell>
          <cell r="C1476">
            <v>0</v>
          </cell>
          <cell r="D1476">
            <v>0</v>
          </cell>
          <cell r="E1476">
            <v>0.248273674192313</v>
          </cell>
          <cell r="F1476">
            <v>6.78364545351582E-3</v>
          </cell>
        </row>
        <row r="1477">
          <cell r="A1477" t="str">
            <v>NM_031733</v>
          </cell>
          <cell r="B1477">
            <v>0</v>
          </cell>
          <cell r="C1477">
            <v>0</v>
          </cell>
          <cell r="D1477">
            <v>0</v>
          </cell>
          <cell r="E1477">
            <v>0</v>
          </cell>
          <cell r="F1477">
            <v>0</v>
          </cell>
        </row>
        <row r="1478">
          <cell r="A1478" t="str">
            <v>NM_001108759</v>
          </cell>
          <cell r="B1478">
            <v>21.095038880380802</v>
          </cell>
          <cell r="C1478">
            <v>9.8439977318554401</v>
          </cell>
          <cell r="D1478">
            <v>17.8793665257136</v>
          </cell>
          <cell r="E1478">
            <v>18.150962697311499</v>
          </cell>
          <cell r="F1478">
            <v>6.70753181471306</v>
          </cell>
        </row>
        <row r="1479">
          <cell r="A1479" t="str">
            <v>NM_017199</v>
          </cell>
          <cell r="B1479">
            <v>49.550985130675699</v>
          </cell>
          <cell r="C1479">
            <v>100.316465278705</v>
          </cell>
          <cell r="D1479">
            <v>156.36483972075001</v>
          </cell>
          <cell r="E1479">
            <v>114.92986968382699</v>
          </cell>
          <cell r="F1479">
            <v>134.584065866137</v>
          </cell>
        </row>
        <row r="1480">
          <cell r="A1480" t="str">
            <v>NM_001106505</v>
          </cell>
          <cell r="B1480">
            <v>16.0123867098355</v>
          </cell>
          <cell r="C1480">
            <v>15.985810161976501</v>
          </cell>
          <cell r="D1480">
            <v>8.3870364449150703</v>
          </cell>
          <cell r="E1480">
            <v>9.3316925185085804</v>
          </cell>
          <cell r="F1480">
            <v>8.3252355334600896</v>
          </cell>
        </row>
        <row r="1481">
          <cell r="A1481" t="str">
            <v>NM_080892</v>
          </cell>
          <cell r="B1481">
            <v>0.31855301294893801</v>
          </cell>
          <cell r="C1481">
            <v>0.54074126689264201</v>
          </cell>
          <cell r="D1481">
            <v>2.6999362782315101E-2</v>
          </cell>
          <cell r="E1481">
            <v>0.109343402538089</v>
          </cell>
          <cell r="F1481">
            <v>0.107180792506945</v>
          </cell>
        </row>
        <row r="1482">
          <cell r="A1482" t="str">
            <v>NM_001107249</v>
          </cell>
          <cell r="B1482">
            <v>1.7167106485630499</v>
          </cell>
          <cell r="C1482">
            <v>1.7935877039652499</v>
          </cell>
          <cell r="D1482">
            <v>3.0662833021008198</v>
          </cell>
          <cell r="E1482">
            <v>2.57060327358661</v>
          </cell>
          <cell r="F1482">
            <v>2.8317319723482299</v>
          </cell>
        </row>
        <row r="1483">
          <cell r="A1483" t="str">
            <v>NM_001107225</v>
          </cell>
          <cell r="B1483">
            <v>0.79827868125894497</v>
          </cell>
          <cell r="C1483">
            <v>0</v>
          </cell>
          <cell r="D1483">
            <v>3.18395846816657E-2</v>
          </cell>
          <cell r="E1483">
            <v>0.82740081234296103</v>
          </cell>
          <cell r="F1483">
            <v>3.6413877224865199</v>
          </cell>
        </row>
        <row r="1484">
          <cell r="A1484" t="str">
            <v>NM_031653</v>
          </cell>
          <cell r="B1484">
            <v>0</v>
          </cell>
          <cell r="C1484">
            <v>0</v>
          </cell>
          <cell r="D1484">
            <v>0</v>
          </cell>
          <cell r="E1484">
            <v>0</v>
          </cell>
          <cell r="F1484">
            <v>0</v>
          </cell>
        </row>
        <row r="1485">
          <cell r="A1485" t="str">
            <v>NM_012631</v>
          </cell>
          <cell r="B1485">
            <v>194.89854856865301</v>
          </cell>
          <cell r="C1485">
            <v>168.92620860533799</v>
          </cell>
          <cell r="D1485">
            <v>200.317440176075</v>
          </cell>
          <cell r="E1485">
            <v>173.64934216481399</v>
          </cell>
          <cell r="F1485">
            <v>123.888122254636</v>
          </cell>
        </row>
        <row r="1486">
          <cell r="A1486" t="str">
            <v>NM_001107010</v>
          </cell>
          <cell r="B1486">
            <v>10.5054550611745</v>
          </cell>
          <cell r="C1486">
            <v>25.3377450042059</v>
          </cell>
          <cell r="D1486">
            <v>9.56075124442782</v>
          </cell>
          <cell r="E1486">
            <v>28.952908121359499</v>
          </cell>
          <cell r="F1486">
            <v>16.022807257269498</v>
          </cell>
        </row>
        <row r="1487">
          <cell r="A1487" t="str">
            <v>NM_001108616</v>
          </cell>
          <cell r="B1487">
            <v>11.610978147300299</v>
          </cell>
          <cell r="C1487">
            <v>22.578758423607798</v>
          </cell>
          <cell r="D1487">
            <v>13.4114851332127</v>
          </cell>
          <cell r="E1487">
            <v>8.9144041396249492</v>
          </cell>
          <cell r="F1487">
            <v>31.118773551199698</v>
          </cell>
        </row>
        <row r="1488">
          <cell r="A1488" t="str">
            <v>NM_001047094</v>
          </cell>
          <cell r="B1488">
            <v>14.7602080926348</v>
          </cell>
          <cell r="C1488">
            <v>23.647514819655299</v>
          </cell>
          <cell r="D1488">
            <v>15.748552151837901</v>
          </cell>
          <cell r="E1488">
            <v>19.444906488528801</v>
          </cell>
          <cell r="F1488">
            <v>22.2255924613949</v>
          </cell>
        </row>
        <row r="1489">
          <cell r="A1489" t="str">
            <v>NM_001014044</v>
          </cell>
          <cell r="B1489">
            <v>0.41597911720991498</v>
          </cell>
          <cell r="C1489">
            <v>1.3918568629842401</v>
          </cell>
          <cell r="D1489">
            <v>1.86357557741469</v>
          </cell>
          <cell r="E1489">
            <v>1.69982068512818E-2</v>
          </cell>
          <cell r="F1489">
            <v>1.0962924995127801</v>
          </cell>
        </row>
        <row r="1490">
          <cell r="A1490" t="str">
            <v>NM_001107575</v>
          </cell>
          <cell r="B1490">
            <v>0.32709955719878703</v>
          </cell>
          <cell r="C1490">
            <v>11.3866664653542</v>
          </cell>
          <cell r="D1490">
            <v>3.326848311616E-2</v>
          </cell>
          <cell r="E1490">
            <v>4.3114370311994401</v>
          </cell>
          <cell r="F1490">
            <v>6.4859890183015798</v>
          </cell>
        </row>
        <row r="1491">
          <cell r="A1491" t="str">
            <v>NM_173331</v>
          </cell>
          <cell r="B1491">
            <v>0</v>
          </cell>
          <cell r="C1491">
            <v>0</v>
          </cell>
          <cell r="D1491">
            <v>0</v>
          </cell>
          <cell r="E1491">
            <v>0</v>
          </cell>
          <cell r="F1491">
            <v>0</v>
          </cell>
        </row>
        <row r="1492">
          <cell r="A1492" t="str">
            <v>NM_001107089</v>
          </cell>
          <cell r="B1492">
            <v>0.103894759291029</v>
          </cell>
          <cell r="C1492">
            <v>5.1474338652403304</v>
          </cell>
          <cell r="D1492">
            <v>0.176114629795037</v>
          </cell>
          <cell r="E1492">
            <v>5.9436504155630301E-2</v>
          </cell>
          <cell r="F1492">
            <v>0.32737110948138698</v>
          </cell>
        </row>
        <row r="1493">
          <cell r="A1493" t="str">
            <v>NM_080477</v>
          </cell>
          <cell r="B1493">
            <v>1.1707491705894999</v>
          </cell>
          <cell r="C1493">
            <v>3.8093745061428699</v>
          </cell>
          <cell r="D1493">
            <v>0.26079239003108001</v>
          </cell>
          <cell r="E1493">
            <v>0.150268143667109</v>
          </cell>
          <cell r="F1493">
            <v>0.21162544305685499</v>
          </cell>
        </row>
        <row r="1494">
          <cell r="A1494" t="str">
            <v>NM_001134535</v>
          </cell>
          <cell r="B1494">
            <v>1.61201651561072</v>
          </cell>
          <cell r="C1494">
            <v>4.2037629899253801</v>
          </cell>
          <cell r="D1494">
            <v>2.4621593357984399</v>
          </cell>
          <cell r="E1494">
            <v>1.70032185453481</v>
          </cell>
          <cell r="F1494">
            <v>0.40176395009837601</v>
          </cell>
        </row>
        <row r="1495">
          <cell r="A1495" t="str">
            <v>NM_017318</v>
          </cell>
          <cell r="B1495">
            <v>0.54220615060674604</v>
          </cell>
          <cell r="C1495">
            <v>9.2359766843410296E-2</v>
          </cell>
          <cell r="D1495">
            <v>0.178569425374175</v>
          </cell>
          <cell r="E1495">
            <v>1.5757516431607601</v>
          </cell>
          <cell r="F1495">
            <v>1.4286739723046</v>
          </cell>
        </row>
        <row r="1496">
          <cell r="A1496" t="str">
            <v>NM_001107308</v>
          </cell>
          <cell r="B1496">
            <v>2.3747360892640699</v>
          </cell>
          <cell r="C1496">
            <v>0.65925157924879696</v>
          </cell>
          <cell r="D1496">
            <v>3.83932596862542</v>
          </cell>
          <cell r="E1496">
            <v>1.5705756556989301</v>
          </cell>
          <cell r="F1496">
            <v>5.7159902697498</v>
          </cell>
        </row>
        <row r="1497">
          <cell r="A1497" t="str">
            <v>NM_053720</v>
          </cell>
          <cell r="B1497">
            <v>6.1436240854878301</v>
          </cell>
          <cell r="C1497">
            <v>3.5114068271639201</v>
          </cell>
          <cell r="D1497">
            <v>10.807920338975199</v>
          </cell>
          <cell r="E1497">
            <v>1.5944589346643601</v>
          </cell>
          <cell r="F1497">
            <v>6.8999110729953799</v>
          </cell>
        </row>
        <row r="1498">
          <cell r="A1498" t="str">
            <v>NM_001107847</v>
          </cell>
          <cell r="B1498">
            <v>2.3584610117801299</v>
          </cell>
          <cell r="C1498">
            <v>1.92031803502142</v>
          </cell>
          <cell r="D1498">
            <v>4.2564427738055404</v>
          </cell>
          <cell r="E1498">
            <v>5.0985779787620302</v>
          </cell>
          <cell r="F1498">
            <v>3.2878538405140101</v>
          </cell>
        </row>
        <row r="1499">
          <cell r="A1499" t="str">
            <v>NM_001108042</v>
          </cell>
          <cell r="B1499">
            <v>11.853154813915401</v>
          </cell>
          <cell r="C1499">
            <v>2.49746633245576</v>
          </cell>
          <cell r="D1499">
            <v>10.120892178213399</v>
          </cell>
          <cell r="E1499">
            <v>9.7216674592634202</v>
          </cell>
          <cell r="F1499">
            <v>9.7230623979534307</v>
          </cell>
        </row>
        <row r="1500">
          <cell r="A1500" t="str">
            <v>NM_001106628</v>
          </cell>
          <cell r="B1500">
            <v>6.5648652388847504</v>
          </cell>
          <cell r="C1500">
            <v>10.1893466548778</v>
          </cell>
          <cell r="D1500">
            <v>3.83389195167174</v>
          </cell>
          <cell r="E1500">
            <v>6.1612668956911403</v>
          </cell>
          <cell r="F1500">
            <v>11.254832332720101</v>
          </cell>
        </row>
        <row r="1501">
          <cell r="A1501" t="str">
            <v>NM_172034</v>
          </cell>
          <cell r="B1501">
            <v>38.090585263865897</v>
          </cell>
          <cell r="C1501">
            <v>36.489629874702104</v>
          </cell>
          <cell r="D1501">
            <v>19.769758554804799</v>
          </cell>
          <cell r="E1501">
            <v>31.436982565230799</v>
          </cell>
          <cell r="F1501">
            <v>34.695381110067103</v>
          </cell>
        </row>
        <row r="1502">
          <cell r="A1502" t="str">
            <v>NM_001107048</v>
          </cell>
          <cell r="B1502">
            <v>19.859212367626601</v>
          </cell>
          <cell r="C1502">
            <v>29.499599225947701</v>
          </cell>
          <cell r="D1502">
            <v>23.731597775011601</v>
          </cell>
          <cell r="E1502">
            <v>29.628774090433101</v>
          </cell>
          <cell r="F1502">
            <v>14.6616094515567</v>
          </cell>
        </row>
        <row r="1503">
          <cell r="A1503" t="str">
            <v>NM_144752</v>
          </cell>
          <cell r="B1503">
            <v>1.6200739147429599</v>
          </cell>
          <cell r="C1503">
            <v>5.1558206482561904</v>
          </cell>
          <cell r="D1503">
            <v>1.8463544682692501</v>
          </cell>
          <cell r="E1503">
            <v>3.54513923494742</v>
          </cell>
          <cell r="F1503">
            <v>4.9907496772313404</v>
          </cell>
        </row>
        <row r="1504">
          <cell r="A1504" t="str">
            <v>NM_001270678</v>
          </cell>
          <cell r="B1504">
            <v>4.3791287657633501E-2</v>
          </cell>
          <cell r="C1504">
            <v>4.53264456668596E-3</v>
          </cell>
          <cell r="D1504">
            <v>6.4952752750598003E-2</v>
          </cell>
          <cell r="E1504">
            <v>0.40396808492796599</v>
          </cell>
          <cell r="F1504">
            <v>3.5081137916753301E-3</v>
          </cell>
        </row>
        <row r="1505">
          <cell r="A1505" t="str">
            <v>NM_001134502</v>
          </cell>
          <cell r="B1505">
            <v>1.68539805446445</v>
          </cell>
          <cell r="C1505">
            <v>0.35076211146094599</v>
          </cell>
          <cell r="D1505">
            <v>0</v>
          </cell>
          <cell r="E1505">
            <v>0</v>
          </cell>
          <cell r="F1505">
            <v>0.427433488192699</v>
          </cell>
        </row>
        <row r="1506">
          <cell r="A1506" t="str">
            <v>NM_001037512</v>
          </cell>
          <cell r="B1506">
            <v>0</v>
          </cell>
          <cell r="C1506">
            <v>0</v>
          </cell>
          <cell r="D1506">
            <v>0</v>
          </cell>
          <cell r="E1506">
            <v>0</v>
          </cell>
          <cell r="F1506">
            <v>0</v>
          </cell>
        </row>
        <row r="1507">
          <cell r="A1507" t="str">
            <v>NM_001135015</v>
          </cell>
          <cell r="B1507">
            <v>4.20526205704956</v>
          </cell>
          <cell r="C1507">
            <v>4.8533540238414004</v>
          </cell>
          <cell r="D1507">
            <v>7.7101714018530698</v>
          </cell>
          <cell r="E1507">
            <v>4.30668813644166</v>
          </cell>
          <cell r="F1507">
            <v>3.2152247624800099</v>
          </cell>
        </row>
        <row r="1508">
          <cell r="A1508" t="str">
            <v>NM_017289</v>
          </cell>
          <cell r="B1508">
            <v>0</v>
          </cell>
          <cell r="C1508">
            <v>0</v>
          </cell>
          <cell r="D1508">
            <v>0</v>
          </cell>
          <cell r="E1508">
            <v>0</v>
          </cell>
          <cell r="F1508">
            <v>0</v>
          </cell>
        </row>
        <row r="1509">
          <cell r="A1509" t="str">
            <v>NM_001012233</v>
          </cell>
          <cell r="B1509">
            <v>0</v>
          </cell>
          <cell r="C1509">
            <v>0</v>
          </cell>
          <cell r="D1509">
            <v>0</v>
          </cell>
          <cell r="E1509">
            <v>0</v>
          </cell>
          <cell r="F1509">
            <v>0</v>
          </cell>
        </row>
        <row r="1510">
          <cell r="A1510" t="str">
            <v>NM_012823</v>
          </cell>
          <cell r="B1510">
            <v>66.798340420108602</v>
          </cell>
          <cell r="C1510">
            <v>110.29002922626999</v>
          </cell>
          <cell r="D1510">
            <v>49.201087688830299</v>
          </cell>
          <cell r="E1510">
            <v>53.676421569032698</v>
          </cell>
          <cell r="F1510">
            <v>55.003675792747998</v>
          </cell>
        </row>
        <row r="1511">
          <cell r="A1511" t="str">
            <v>NM_001025271</v>
          </cell>
          <cell r="B1511">
            <v>39.763011249155198</v>
          </cell>
          <cell r="C1511">
            <v>17.833381726081001</v>
          </cell>
          <cell r="D1511">
            <v>27.436388933606398</v>
          </cell>
          <cell r="E1511">
            <v>42.859214385735697</v>
          </cell>
          <cell r="F1511">
            <v>47.763055377434299</v>
          </cell>
        </row>
        <row r="1512">
          <cell r="A1512" t="str">
            <v>NM_001130564</v>
          </cell>
          <cell r="B1512">
            <v>4.97211978615357</v>
          </cell>
          <cell r="C1512">
            <v>3.6302492471310801</v>
          </cell>
          <cell r="D1512">
            <v>9.9194768669275195</v>
          </cell>
          <cell r="E1512">
            <v>5.0511525501836401</v>
          </cell>
          <cell r="F1512">
            <v>6.3911410150689703</v>
          </cell>
        </row>
        <row r="1513">
          <cell r="A1513" t="str">
            <v>NM_032069</v>
          </cell>
          <cell r="B1513">
            <v>1.17737010202087</v>
          </cell>
          <cell r="C1513">
            <v>0</v>
          </cell>
          <cell r="D1513">
            <v>0</v>
          </cell>
          <cell r="E1513">
            <v>1.2918992513357299</v>
          </cell>
          <cell r="F1513">
            <v>0.13812829908935101</v>
          </cell>
        </row>
        <row r="1514">
          <cell r="A1514" t="str">
            <v>NM_001012221</v>
          </cell>
          <cell r="B1514">
            <v>0</v>
          </cell>
          <cell r="C1514">
            <v>0</v>
          </cell>
          <cell r="D1514">
            <v>0</v>
          </cell>
          <cell r="E1514">
            <v>0</v>
          </cell>
          <cell r="F1514">
            <v>0</v>
          </cell>
        </row>
        <row r="1515">
          <cell r="A1515" t="str">
            <v>NM_001106503</v>
          </cell>
          <cell r="B1515">
            <v>14.814957150841201</v>
          </cell>
          <cell r="C1515">
            <v>30.462318759694998</v>
          </cell>
          <cell r="D1515">
            <v>10.680423170226099</v>
          </cell>
          <cell r="E1515">
            <v>38.298265721709001</v>
          </cell>
          <cell r="F1515">
            <v>19.538840206593001</v>
          </cell>
        </row>
        <row r="1516">
          <cell r="A1516" t="str">
            <v>NM_001106771</v>
          </cell>
          <cell r="B1516">
            <v>0</v>
          </cell>
          <cell r="C1516">
            <v>0</v>
          </cell>
          <cell r="D1516">
            <v>0</v>
          </cell>
          <cell r="E1516">
            <v>0</v>
          </cell>
          <cell r="F1516">
            <v>0</v>
          </cell>
        </row>
        <row r="1517">
          <cell r="A1517" t="str">
            <v>NM_001169144</v>
          </cell>
          <cell r="B1517">
            <v>19.795959998258201</v>
          </cell>
          <cell r="C1517">
            <v>4.53974180955381</v>
          </cell>
          <cell r="D1517">
            <v>10.149726598882101</v>
          </cell>
          <cell r="E1517">
            <v>5.2209045372693801</v>
          </cell>
          <cell r="F1517">
            <v>11.468325359129601</v>
          </cell>
        </row>
        <row r="1518">
          <cell r="A1518" t="str">
            <v>NR_031910</v>
          </cell>
          <cell r="B1518">
            <v>0</v>
          </cell>
          <cell r="C1518">
            <v>0</v>
          </cell>
          <cell r="D1518">
            <v>0</v>
          </cell>
          <cell r="E1518">
            <v>0</v>
          </cell>
          <cell r="F1518">
            <v>0</v>
          </cell>
        </row>
        <row r="1519">
          <cell r="A1519" t="str">
            <v>NM_001000253</v>
          </cell>
          <cell r="B1519">
            <v>0</v>
          </cell>
          <cell r="C1519">
            <v>0</v>
          </cell>
          <cell r="D1519">
            <v>0</v>
          </cell>
          <cell r="E1519">
            <v>0</v>
          </cell>
          <cell r="F1519">
            <v>0</v>
          </cell>
        </row>
        <row r="1520">
          <cell r="A1520" t="str">
            <v>NM_001024892</v>
          </cell>
          <cell r="B1520">
            <v>0</v>
          </cell>
          <cell r="C1520">
            <v>0</v>
          </cell>
          <cell r="D1520">
            <v>0</v>
          </cell>
          <cell r="E1520">
            <v>0</v>
          </cell>
          <cell r="F1520">
            <v>0</v>
          </cell>
        </row>
        <row r="1521">
          <cell r="A1521" t="str">
            <v>NM_001000245</v>
          </cell>
          <cell r="B1521">
            <v>0</v>
          </cell>
          <cell r="C1521">
            <v>0</v>
          </cell>
          <cell r="D1521">
            <v>0</v>
          </cell>
          <cell r="E1521">
            <v>0</v>
          </cell>
          <cell r="F1521">
            <v>0</v>
          </cell>
        </row>
        <row r="1522">
          <cell r="A1522" t="str">
            <v>NM_024400</v>
          </cell>
          <cell r="B1522">
            <v>74.349641512113806</v>
          </cell>
          <cell r="C1522">
            <v>43.323411888402397</v>
          </cell>
          <cell r="D1522">
            <v>79.193788026261004</v>
          </cell>
          <cell r="E1522">
            <v>34.698720499418798</v>
          </cell>
          <cell r="F1522">
            <v>33.264542243757703</v>
          </cell>
        </row>
        <row r="1523">
          <cell r="A1523" t="str">
            <v>NM_001109139</v>
          </cell>
          <cell r="B1523">
            <v>1.90713652492565</v>
          </cell>
          <cell r="C1523">
            <v>7.1333716208558497</v>
          </cell>
          <cell r="D1523">
            <v>5.0461242964172399</v>
          </cell>
          <cell r="E1523">
            <v>3.3593830612356901</v>
          </cell>
          <cell r="F1523">
            <v>8.8808524229870205</v>
          </cell>
        </row>
        <row r="1524">
          <cell r="A1524" t="str">
            <v>NM_031761</v>
          </cell>
          <cell r="B1524">
            <v>64.3858833025363</v>
          </cell>
          <cell r="C1524">
            <v>44.479963954270701</v>
          </cell>
          <cell r="D1524">
            <v>52.074151858818396</v>
          </cell>
          <cell r="E1524">
            <v>141.32104505041499</v>
          </cell>
          <cell r="F1524">
            <v>22.415234748015699</v>
          </cell>
        </row>
        <row r="1525">
          <cell r="A1525" t="str">
            <v>NM_001106643</v>
          </cell>
          <cell r="B1525">
            <v>7.7184352708081398</v>
          </cell>
          <cell r="C1525">
            <v>13.5356970295546</v>
          </cell>
          <cell r="D1525">
            <v>7.0989001400063403</v>
          </cell>
          <cell r="E1525">
            <v>7.9737419714909601</v>
          </cell>
          <cell r="F1525">
            <v>6.34888401849767</v>
          </cell>
        </row>
        <row r="1526">
          <cell r="A1526" t="str">
            <v>NM_133419</v>
          </cell>
          <cell r="B1526">
            <v>17.7825637038721</v>
          </cell>
          <cell r="C1526">
            <v>62.118073341290803</v>
          </cell>
          <cell r="D1526">
            <v>32.155015258663298</v>
          </cell>
          <cell r="E1526">
            <v>30.814091000474999</v>
          </cell>
          <cell r="F1526">
            <v>38.501855159951504</v>
          </cell>
        </row>
        <row r="1527">
          <cell r="A1527" t="str">
            <v>NM_001006969</v>
          </cell>
          <cell r="B1527">
            <v>119.733841515012</v>
          </cell>
          <cell r="C1527">
            <v>109.880846706082</v>
          </cell>
          <cell r="D1527">
            <v>128.84395081635199</v>
          </cell>
          <cell r="E1527">
            <v>169.86303229675499</v>
          </cell>
          <cell r="F1527">
            <v>88.020129875811705</v>
          </cell>
        </row>
        <row r="1528">
          <cell r="A1528" t="str">
            <v>NM_020081</v>
          </cell>
          <cell r="B1528">
            <v>1.72986215200968</v>
          </cell>
          <cell r="C1528">
            <v>1.5402190275146501E-2</v>
          </cell>
          <cell r="D1528">
            <v>4.2250819750388997</v>
          </cell>
          <cell r="E1528">
            <v>2.0963046177303601</v>
          </cell>
          <cell r="F1528">
            <v>1.0132658767217599</v>
          </cell>
        </row>
        <row r="1529">
          <cell r="A1529" t="str">
            <v>NM_133583</v>
          </cell>
          <cell r="B1529">
            <v>15.846657628522401</v>
          </cell>
          <cell r="C1529">
            <v>7.8015669884347396</v>
          </cell>
          <cell r="D1529">
            <v>11.1629144727235</v>
          </cell>
          <cell r="E1529">
            <v>5.1218963390278702</v>
          </cell>
          <cell r="F1529">
            <v>1.6913140790578101</v>
          </cell>
        </row>
        <row r="1530">
          <cell r="A1530" t="str">
            <v>NM_206845</v>
          </cell>
          <cell r="B1530">
            <v>3.17609990412085</v>
          </cell>
          <cell r="C1530">
            <v>2.6299536266147099</v>
          </cell>
          <cell r="D1530">
            <v>4.1455931003637998</v>
          </cell>
          <cell r="E1530">
            <v>5.1481529633912597</v>
          </cell>
          <cell r="F1530">
            <v>3.1991200704942102</v>
          </cell>
        </row>
        <row r="1531">
          <cell r="A1531" t="str">
            <v>NM_031539</v>
          </cell>
          <cell r="B1531">
            <v>1.7297898883410601</v>
          </cell>
          <cell r="C1531">
            <v>0</v>
          </cell>
          <cell r="D1531">
            <v>0</v>
          </cell>
          <cell r="E1531">
            <v>0</v>
          </cell>
          <cell r="F1531">
            <v>0</v>
          </cell>
        </row>
        <row r="1532">
          <cell r="A1532" t="str">
            <v>NM_001000372</v>
          </cell>
          <cell r="B1532">
            <v>0</v>
          </cell>
          <cell r="C1532">
            <v>0</v>
          </cell>
          <cell r="D1532">
            <v>0</v>
          </cell>
          <cell r="E1532">
            <v>0</v>
          </cell>
          <cell r="F1532">
            <v>0</v>
          </cell>
        </row>
        <row r="1533">
          <cell r="A1533" t="str">
            <v>NM_053856</v>
          </cell>
          <cell r="B1533">
            <v>0.31290438276132199</v>
          </cell>
          <cell r="C1533">
            <v>3.56520097135131</v>
          </cell>
          <cell r="D1533">
            <v>0</v>
          </cell>
          <cell r="E1533">
            <v>3.9095241200529598</v>
          </cell>
          <cell r="F1533">
            <v>3.07618853552342</v>
          </cell>
        </row>
        <row r="1534">
          <cell r="A1534" t="str">
            <v>NM_001037526</v>
          </cell>
          <cell r="B1534">
            <v>0</v>
          </cell>
          <cell r="C1534">
            <v>0</v>
          </cell>
          <cell r="D1534">
            <v>0</v>
          </cell>
          <cell r="E1534">
            <v>0</v>
          </cell>
          <cell r="F1534">
            <v>0</v>
          </cell>
        </row>
        <row r="1535">
          <cell r="A1535" t="str">
            <v>NM_198771</v>
          </cell>
          <cell r="B1535">
            <v>20.184103052820301</v>
          </cell>
          <cell r="C1535">
            <v>22.3755190057344</v>
          </cell>
          <cell r="D1535">
            <v>14.8195406620494</v>
          </cell>
          <cell r="E1535">
            <v>21.040814152285101</v>
          </cell>
          <cell r="F1535">
            <v>21.331829243375601</v>
          </cell>
        </row>
        <row r="1536">
          <cell r="A1536" t="str">
            <v>NM_001004277</v>
          </cell>
          <cell r="B1536">
            <v>25.3219066131409</v>
          </cell>
          <cell r="C1536">
            <v>50.6229247808945</v>
          </cell>
          <cell r="D1536">
            <v>14.3136621802244</v>
          </cell>
          <cell r="E1536">
            <v>17.675778393058302</v>
          </cell>
          <cell r="F1536">
            <v>36.861180840677399</v>
          </cell>
        </row>
        <row r="1537">
          <cell r="A1537" t="str">
            <v>NM_001000201</v>
          </cell>
          <cell r="B1537">
            <v>0</v>
          </cell>
          <cell r="C1537">
            <v>0</v>
          </cell>
          <cell r="D1537">
            <v>0</v>
          </cell>
          <cell r="E1537">
            <v>0</v>
          </cell>
          <cell r="F1537">
            <v>0</v>
          </cell>
        </row>
        <row r="1538">
          <cell r="A1538" t="str">
            <v>NM_147210</v>
          </cell>
          <cell r="B1538">
            <v>20.036604379627899</v>
          </cell>
          <cell r="C1538">
            <v>15.0540052004778</v>
          </cell>
          <cell r="D1538">
            <v>9.4751536801615508</v>
          </cell>
          <cell r="E1538">
            <v>24.390102835357801</v>
          </cell>
          <cell r="F1538">
            <v>13.8070042434871</v>
          </cell>
        </row>
        <row r="1539">
          <cell r="A1539" t="str">
            <v>NM_001000461</v>
          </cell>
          <cell r="B1539">
            <v>0</v>
          </cell>
          <cell r="C1539">
            <v>0</v>
          </cell>
          <cell r="D1539">
            <v>0</v>
          </cell>
          <cell r="E1539">
            <v>0</v>
          </cell>
          <cell r="F1539">
            <v>0</v>
          </cell>
        </row>
        <row r="1540">
          <cell r="A1540" t="str">
            <v>NM_001011902</v>
          </cell>
          <cell r="B1540">
            <v>9.5814035110102598</v>
          </cell>
          <cell r="C1540">
            <v>10.766776669207401</v>
          </cell>
          <cell r="D1540">
            <v>7.4284911064101999</v>
          </cell>
          <cell r="E1540">
            <v>3.44165966383654</v>
          </cell>
          <cell r="F1540">
            <v>6.6178411031387201</v>
          </cell>
        </row>
        <row r="1541">
          <cell r="A1541" t="str">
            <v>NM_177927</v>
          </cell>
          <cell r="B1541">
            <v>2.7954313382282998E-2</v>
          </cell>
          <cell r="C1541">
            <v>3.1943452381376201</v>
          </cell>
          <cell r="D1541">
            <v>3.8145780276145902</v>
          </cell>
          <cell r="E1541">
            <v>0.41579742372135697</v>
          </cell>
          <cell r="F1541">
            <v>1.13314451994265</v>
          </cell>
        </row>
        <row r="1542">
          <cell r="A1542" t="str">
            <v>NM_001106324</v>
          </cell>
          <cell r="B1542">
            <v>0</v>
          </cell>
          <cell r="C1542">
            <v>0</v>
          </cell>
          <cell r="D1542">
            <v>0</v>
          </cell>
          <cell r="E1542">
            <v>0</v>
          </cell>
          <cell r="F1542">
            <v>0</v>
          </cell>
        </row>
        <row r="1543">
          <cell r="A1543" t="str">
            <v>NM_001110797</v>
          </cell>
          <cell r="B1543">
            <v>9.5993428059530806E-3</v>
          </cell>
          <cell r="C1543">
            <v>0</v>
          </cell>
          <cell r="D1543">
            <v>0</v>
          </cell>
          <cell r="E1543">
            <v>0</v>
          </cell>
          <cell r="F1543">
            <v>0</v>
          </cell>
        </row>
        <row r="1544">
          <cell r="A1544" t="str">
            <v>NM_001012148</v>
          </cell>
          <cell r="B1544">
            <v>24.3980569701408</v>
          </cell>
          <cell r="C1544">
            <v>30.743721003190998</v>
          </cell>
          <cell r="D1544">
            <v>47.044063399075299</v>
          </cell>
          <cell r="E1544">
            <v>20.725277419414201</v>
          </cell>
          <cell r="F1544">
            <v>32.891057926133399</v>
          </cell>
        </row>
        <row r="1545">
          <cell r="A1545" t="str">
            <v>NM_022215</v>
          </cell>
          <cell r="B1545">
            <v>16.7417356177112</v>
          </cell>
          <cell r="C1545">
            <v>26.102343665467998</v>
          </cell>
          <cell r="D1545">
            <v>26.2433902515676</v>
          </cell>
          <cell r="E1545">
            <v>23.557086380612098</v>
          </cell>
          <cell r="F1545">
            <v>28.349768672931699</v>
          </cell>
        </row>
        <row r="1546">
          <cell r="A1546" t="str">
            <v>NM_001000814</v>
          </cell>
          <cell r="B1546">
            <v>0</v>
          </cell>
          <cell r="C1546">
            <v>0</v>
          </cell>
          <cell r="D1546">
            <v>0</v>
          </cell>
          <cell r="E1546">
            <v>0</v>
          </cell>
          <cell r="F1546">
            <v>0</v>
          </cell>
        </row>
        <row r="1547">
          <cell r="A1547" t="str">
            <v>NM_001000208</v>
          </cell>
          <cell r="B1547">
            <v>0</v>
          </cell>
          <cell r="C1547">
            <v>0</v>
          </cell>
          <cell r="D1547">
            <v>0</v>
          </cell>
          <cell r="E1547">
            <v>0</v>
          </cell>
          <cell r="F1547">
            <v>0</v>
          </cell>
        </row>
        <row r="1548">
          <cell r="A1548" t="str">
            <v>NM_001251926</v>
          </cell>
          <cell r="B1548">
            <v>0</v>
          </cell>
          <cell r="C1548">
            <v>0</v>
          </cell>
          <cell r="D1548">
            <v>0</v>
          </cell>
          <cell r="E1548">
            <v>0</v>
          </cell>
          <cell r="F1548">
            <v>1.8463696518314701</v>
          </cell>
        </row>
        <row r="1549">
          <cell r="A1549" t="str">
            <v>NM_001108512</v>
          </cell>
          <cell r="B1549">
            <v>10.7438302540242</v>
          </cell>
          <cell r="C1549">
            <v>10.503626524749899</v>
          </cell>
          <cell r="D1549">
            <v>8.7591355776897704</v>
          </cell>
          <cell r="E1549">
            <v>15.306754569315601</v>
          </cell>
          <cell r="F1549">
            <v>9.4368779096232505</v>
          </cell>
        </row>
        <row r="1550">
          <cell r="A1550" t="str">
            <v>NM_001024988</v>
          </cell>
          <cell r="B1550">
            <v>16.590536186335601</v>
          </cell>
          <cell r="C1550">
            <v>21.784366482732398</v>
          </cell>
          <cell r="D1550">
            <v>21.679862660516001</v>
          </cell>
          <cell r="E1550">
            <v>17.724156244569901</v>
          </cell>
          <cell r="F1550">
            <v>29.6569280160018</v>
          </cell>
        </row>
        <row r="1551">
          <cell r="A1551" t="str">
            <v>NM_001024267</v>
          </cell>
          <cell r="B1551">
            <v>0</v>
          </cell>
          <cell r="C1551">
            <v>0</v>
          </cell>
          <cell r="D1551">
            <v>0</v>
          </cell>
          <cell r="E1551">
            <v>2.0216764369141701E-2</v>
          </cell>
          <cell r="F1551">
            <v>0</v>
          </cell>
        </row>
        <row r="1552">
          <cell r="A1552" t="str">
            <v>NM_012835</v>
          </cell>
          <cell r="B1552">
            <v>0</v>
          </cell>
          <cell r="C1552">
            <v>0</v>
          </cell>
          <cell r="D1552">
            <v>0</v>
          </cell>
          <cell r="E1552">
            <v>0</v>
          </cell>
          <cell r="F1552">
            <v>0</v>
          </cell>
        </row>
        <row r="1553">
          <cell r="A1553" t="str">
            <v>NM_001008954</v>
          </cell>
          <cell r="B1553">
            <v>0</v>
          </cell>
          <cell r="C1553">
            <v>0</v>
          </cell>
          <cell r="D1553">
            <v>0</v>
          </cell>
          <cell r="E1553">
            <v>0</v>
          </cell>
          <cell r="F1553">
            <v>0</v>
          </cell>
        </row>
        <row r="1554">
          <cell r="A1554" t="str">
            <v>NM_199233</v>
          </cell>
          <cell r="B1554">
            <v>0</v>
          </cell>
          <cell r="C1554">
            <v>0</v>
          </cell>
          <cell r="D1554">
            <v>0</v>
          </cell>
          <cell r="E1554">
            <v>0</v>
          </cell>
          <cell r="F1554">
            <v>0</v>
          </cell>
        </row>
        <row r="1555">
          <cell r="A1555" t="str">
            <v>NM_012890</v>
          </cell>
          <cell r="B1555">
            <v>0.39120749229244201</v>
          </cell>
          <cell r="C1555">
            <v>0.29694262187101</v>
          </cell>
          <cell r="D1555">
            <v>0</v>
          </cell>
          <cell r="E1555">
            <v>0</v>
          </cell>
          <cell r="F1555">
            <v>5.2232627101820403E-2</v>
          </cell>
        </row>
        <row r="1556">
          <cell r="A1556" t="str">
            <v>NM_001135742</v>
          </cell>
          <cell r="B1556">
            <v>2.4846717919329202</v>
          </cell>
          <cell r="C1556">
            <v>4.3365761609617204</v>
          </cell>
          <cell r="D1556">
            <v>3.6239596420096301</v>
          </cell>
          <cell r="E1556">
            <v>5.9394107413031501</v>
          </cell>
          <cell r="F1556">
            <v>7.4892200778812796</v>
          </cell>
        </row>
        <row r="1557">
          <cell r="A1557" t="str">
            <v>NM_012912</v>
          </cell>
          <cell r="B1557">
            <v>36.134640480903897</v>
          </cell>
          <cell r="C1557">
            <v>44.466091303162202</v>
          </cell>
          <cell r="D1557">
            <v>135.171944913407</v>
          </cell>
          <cell r="E1557">
            <v>71.841722244727805</v>
          </cell>
          <cell r="F1557">
            <v>718.70430044985903</v>
          </cell>
        </row>
        <row r="1558">
          <cell r="A1558" t="str">
            <v>NM_053749</v>
          </cell>
          <cell r="B1558">
            <v>13.924887868090501</v>
          </cell>
          <cell r="C1558">
            <v>4.7724896678548498</v>
          </cell>
          <cell r="D1558">
            <v>13.443164124256199</v>
          </cell>
          <cell r="E1558">
            <v>6.1599616684714498</v>
          </cell>
          <cell r="F1558">
            <v>19.308650517901199</v>
          </cell>
        </row>
        <row r="1559">
          <cell r="A1559" t="str">
            <v>NM_001034830</v>
          </cell>
          <cell r="B1559">
            <v>5.5730230285575499E-2</v>
          </cell>
          <cell r="C1559">
            <v>2.8413452242161101</v>
          </cell>
          <cell r="D1559">
            <v>0.12146106925757399</v>
          </cell>
          <cell r="E1559">
            <v>0.27783198976755502</v>
          </cell>
          <cell r="F1559">
            <v>0.26532128053394899</v>
          </cell>
        </row>
        <row r="1560">
          <cell r="A1560" t="str">
            <v>NM_001160232</v>
          </cell>
          <cell r="B1560">
            <v>7.9639865051007401</v>
          </cell>
          <cell r="C1560">
            <v>19.395402933892001</v>
          </cell>
          <cell r="D1560">
            <v>27.6639271345894</v>
          </cell>
          <cell r="E1560">
            <v>8.3074999686394406</v>
          </cell>
          <cell r="F1560">
            <v>19.0063844438932</v>
          </cell>
        </row>
        <row r="1561">
          <cell r="A1561" t="str">
            <v>NM_001107094</v>
          </cell>
          <cell r="B1561">
            <v>3.8065564805355301</v>
          </cell>
          <cell r="C1561">
            <v>8.0937244655729703</v>
          </cell>
          <cell r="D1561">
            <v>0.62605062892142604</v>
          </cell>
          <cell r="E1561">
            <v>4.4657823393040399</v>
          </cell>
          <cell r="F1561">
            <v>3.88121110730695</v>
          </cell>
        </row>
        <row r="1562">
          <cell r="A1562" t="str">
            <v>NM_001107783</v>
          </cell>
          <cell r="B1562">
            <v>3.60936003740651</v>
          </cell>
          <cell r="C1562">
            <v>1.7634820267262601</v>
          </cell>
          <cell r="D1562">
            <v>4.0994175982659797</v>
          </cell>
          <cell r="E1562">
            <v>5.4312569557902401</v>
          </cell>
          <cell r="F1562">
            <v>3.2491163281493001</v>
          </cell>
        </row>
        <row r="1563">
          <cell r="A1563" t="str">
            <v>NR_027877</v>
          </cell>
          <cell r="B1563">
            <v>0</v>
          </cell>
          <cell r="C1563">
            <v>0</v>
          </cell>
          <cell r="D1563">
            <v>0</v>
          </cell>
          <cell r="E1563">
            <v>0</v>
          </cell>
          <cell r="F1563">
            <v>0</v>
          </cell>
        </row>
        <row r="1564">
          <cell r="A1564" t="str">
            <v>NM_001000965</v>
          </cell>
          <cell r="B1564">
            <v>0</v>
          </cell>
          <cell r="C1564">
            <v>0</v>
          </cell>
          <cell r="D1564">
            <v>0</v>
          </cell>
          <cell r="E1564">
            <v>0</v>
          </cell>
          <cell r="F1564">
            <v>0</v>
          </cell>
        </row>
        <row r="1565">
          <cell r="A1565" t="str">
            <v>NM_001008941</v>
          </cell>
          <cell r="B1565">
            <v>0</v>
          </cell>
          <cell r="C1565">
            <v>0</v>
          </cell>
          <cell r="D1565">
            <v>0</v>
          </cell>
          <cell r="E1565">
            <v>0</v>
          </cell>
          <cell r="F1565">
            <v>0</v>
          </cell>
        </row>
        <row r="1566">
          <cell r="A1566" t="str">
            <v>NM_001099519</v>
          </cell>
          <cell r="B1566">
            <v>0</v>
          </cell>
          <cell r="C1566">
            <v>0</v>
          </cell>
          <cell r="D1566">
            <v>0</v>
          </cell>
          <cell r="E1566">
            <v>0</v>
          </cell>
          <cell r="F1566">
            <v>0</v>
          </cell>
        </row>
        <row r="1567">
          <cell r="A1567" t="str">
            <v>NM_017025</v>
          </cell>
          <cell r="B1567">
            <v>59.002041981230903</v>
          </cell>
          <cell r="C1567">
            <v>65.739807919192401</v>
          </cell>
          <cell r="D1567">
            <v>52.527539246961403</v>
          </cell>
          <cell r="E1567">
            <v>110.43829721422399</v>
          </cell>
          <cell r="F1567">
            <v>53.722028852744302</v>
          </cell>
        </row>
        <row r="1568">
          <cell r="A1568" t="str">
            <v>NM_001025274</v>
          </cell>
          <cell r="B1568">
            <v>32.994309312216302</v>
          </cell>
          <cell r="C1568">
            <v>8.0342841855329308</v>
          </cell>
          <cell r="D1568">
            <v>21.748561991668598</v>
          </cell>
          <cell r="E1568">
            <v>18.690240715799899</v>
          </cell>
          <cell r="F1568">
            <v>18.280395607435398</v>
          </cell>
        </row>
        <row r="1569">
          <cell r="A1569" t="str">
            <v>NM_001276304</v>
          </cell>
          <cell r="B1569">
            <v>0</v>
          </cell>
          <cell r="C1569">
            <v>0</v>
          </cell>
          <cell r="D1569">
            <v>0</v>
          </cell>
          <cell r="E1569">
            <v>0</v>
          </cell>
          <cell r="F1569">
            <v>4.6622613450526497E-3</v>
          </cell>
        </row>
        <row r="1570">
          <cell r="A1570" t="str">
            <v>NM_001024794</v>
          </cell>
          <cell r="B1570">
            <v>33.485531399526202</v>
          </cell>
          <cell r="C1570">
            <v>34.432419747620401</v>
          </cell>
          <cell r="D1570">
            <v>42.309501444486799</v>
          </cell>
          <cell r="E1570">
            <v>35.425906136250802</v>
          </cell>
          <cell r="F1570">
            <v>12.3742830372346</v>
          </cell>
        </row>
        <row r="1571">
          <cell r="A1571" t="str">
            <v>NM_001008366</v>
          </cell>
          <cell r="B1571">
            <v>6.3806671380845597</v>
          </cell>
          <cell r="C1571">
            <v>6.14189376994812</v>
          </cell>
          <cell r="D1571">
            <v>11.434795993219</v>
          </cell>
          <cell r="E1571">
            <v>12.2204892980344</v>
          </cell>
          <cell r="F1571">
            <v>9.2265111448558397</v>
          </cell>
        </row>
        <row r="1572">
          <cell r="A1572" t="str">
            <v>NM_017078</v>
          </cell>
          <cell r="B1572">
            <v>0</v>
          </cell>
          <cell r="C1572">
            <v>0</v>
          </cell>
          <cell r="D1572">
            <v>0</v>
          </cell>
          <cell r="E1572">
            <v>0</v>
          </cell>
          <cell r="F1572">
            <v>0</v>
          </cell>
        </row>
        <row r="1573">
          <cell r="A1573" t="str">
            <v>NM_001033061</v>
          </cell>
          <cell r="B1573">
            <v>7.1525769840801496</v>
          </cell>
          <cell r="C1573">
            <v>4.2474518939499504</v>
          </cell>
          <cell r="D1573">
            <v>12.2683265110193</v>
          </cell>
          <cell r="E1573">
            <v>15.3594579996396</v>
          </cell>
          <cell r="F1573">
            <v>4.57557050891843</v>
          </cell>
        </row>
        <row r="1574">
          <cell r="A1574" t="str">
            <v>NM_001100872</v>
          </cell>
          <cell r="B1574">
            <v>0.63548264442822</v>
          </cell>
          <cell r="C1574">
            <v>0</v>
          </cell>
          <cell r="D1574">
            <v>0</v>
          </cell>
          <cell r="E1574">
            <v>0</v>
          </cell>
          <cell r="F1574">
            <v>1.1526435569429399E-2</v>
          </cell>
        </row>
        <row r="1575">
          <cell r="A1575" t="str">
            <v>NM_001106932</v>
          </cell>
          <cell r="B1575">
            <v>3.6281187600406501</v>
          </cell>
          <cell r="C1575">
            <v>5.7909217828833901</v>
          </cell>
          <cell r="D1575">
            <v>6.1958755089590198</v>
          </cell>
          <cell r="E1575">
            <v>8.0840850559791999</v>
          </cell>
          <cell r="F1575">
            <v>0.60667018831615604</v>
          </cell>
        </row>
        <row r="1576">
          <cell r="A1576" t="str">
            <v>NM_001109671</v>
          </cell>
          <cell r="B1576">
            <v>0</v>
          </cell>
          <cell r="C1576">
            <v>1.7501937255130998E-2</v>
          </cell>
          <cell r="D1576">
            <v>0</v>
          </cell>
          <cell r="E1576">
            <v>0</v>
          </cell>
          <cell r="F1576">
            <v>0</v>
          </cell>
        </row>
        <row r="1577">
          <cell r="A1577" t="str">
            <v>NM_001106336</v>
          </cell>
          <cell r="B1577">
            <v>0</v>
          </cell>
          <cell r="C1577">
            <v>0</v>
          </cell>
          <cell r="D1577">
            <v>0</v>
          </cell>
          <cell r="E1577">
            <v>0</v>
          </cell>
          <cell r="F1577">
            <v>0</v>
          </cell>
        </row>
        <row r="1578">
          <cell r="A1578" t="str">
            <v>NM_019150</v>
          </cell>
          <cell r="B1578">
            <v>0</v>
          </cell>
          <cell r="C1578">
            <v>0</v>
          </cell>
          <cell r="D1578">
            <v>0</v>
          </cell>
          <cell r="E1578">
            <v>0</v>
          </cell>
          <cell r="F1578">
            <v>0</v>
          </cell>
        </row>
        <row r="1579">
          <cell r="A1579" t="str">
            <v>NM_001002831</v>
          </cell>
          <cell r="B1579">
            <v>41.579739696610503</v>
          </cell>
          <cell r="C1579">
            <v>88.260055477129399</v>
          </cell>
          <cell r="D1579">
            <v>70.026371389148693</v>
          </cell>
          <cell r="E1579">
            <v>46.341695443559303</v>
          </cell>
          <cell r="F1579">
            <v>90.988355379106807</v>
          </cell>
        </row>
        <row r="1580">
          <cell r="A1580" t="str">
            <v>NM_001106863</v>
          </cell>
          <cell r="B1580">
            <v>0</v>
          </cell>
          <cell r="C1580">
            <v>0</v>
          </cell>
          <cell r="D1580">
            <v>0</v>
          </cell>
          <cell r="E1580">
            <v>0</v>
          </cell>
          <cell r="F1580">
            <v>0</v>
          </cell>
        </row>
        <row r="1581">
          <cell r="A1581" t="str">
            <v>NM_001102418</v>
          </cell>
          <cell r="B1581">
            <v>0.69477997289122095</v>
          </cell>
          <cell r="C1581">
            <v>0.80240476753125001</v>
          </cell>
          <cell r="D1581">
            <v>1.5496566777579599E-2</v>
          </cell>
          <cell r="E1581">
            <v>0</v>
          </cell>
          <cell r="F1581">
            <v>4.6870504646786902E-2</v>
          </cell>
        </row>
        <row r="1582">
          <cell r="A1582" t="str">
            <v>NM_001030034</v>
          </cell>
          <cell r="B1582">
            <v>36.156386468910803</v>
          </cell>
          <cell r="C1582">
            <v>40.305277586486802</v>
          </cell>
          <cell r="D1582">
            <v>24.129581996754901</v>
          </cell>
          <cell r="E1582">
            <v>27.024371782392901</v>
          </cell>
          <cell r="F1582">
            <v>53.938655904464703</v>
          </cell>
        </row>
        <row r="1583">
          <cell r="A1583" t="str">
            <v>NM_001107435</v>
          </cell>
          <cell r="B1583">
            <v>0</v>
          </cell>
          <cell r="C1583">
            <v>0</v>
          </cell>
          <cell r="D1583">
            <v>0</v>
          </cell>
          <cell r="E1583">
            <v>0</v>
          </cell>
          <cell r="F1583">
            <v>0</v>
          </cell>
        </row>
        <row r="1584">
          <cell r="A1584" t="str">
            <v>NM_001014792</v>
          </cell>
          <cell r="B1584">
            <v>6.9103671600699199</v>
          </cell>
          <cell r="C1584">
            <v>1.7238575605398001</v>
          </cell>
          <cell r="D1584">
            <v>3.8249593006861899</v>
          </cell>
          <cell r="E1584">
            <v>11.598677623310699</v>
          </cell>
          <cell r="F1584">
            <v>6.9572466516753897</v>
          </cell>
        </row>
        <row r="1585">
          <cell r="A1585" t="str">
            <v>NM_017068</v>
          </cell>
          <cell r="B1585">
            <v>60.4112462521243</v>
          </cell>
          <cell r="C1585">
            <v>83.833698724182199</v>
          </cell>
          <cell r="D1585">
            <v>78.955867667109899</v>
          </cell>
          <cell r="E1585">
            <v>122.159266680424</v>
          </cell>
          <cell r="F1585">
            <v>57.169711491265502</v>
          </cell>
        </row>
        <row r="1586">
          <cell r="A1586" t="str">
            <v>NM_001107178</v>
          </cell>
          <cell r="B1586">
            <v>0.29337649260562698</v>
          </cell>
          <cell r="C1586">
            <v>0.315086045847489</v>
          </cell>
          <cell r="D1586">
            <v>0.96261470802678495</v>
          </cell>
          <cell r="E1586">
            <v>1.06517651983002</v>
          </cell>
          <cell r="F1586">
            <v>3.23075853137507</v>
          </cell>
        </row>
        <row r="1587">
          <cell r="A1587" t="str">
            <v>NM_001047864</v>
          </cell>
          <cell r="B1587">
            <v>0</v>
          </cell>
          <cell r="C1587">
            <v>0</v>
          </cell>
          <cell r="D1587">
            <v>0</v>
          </cell>
          <cell r="E1587">
            <v>0</v>
          </cell>
          <cell r="F1587">
            <v>0</v>
          </cell>
        </row>
        <row r="1588">
          <cell r="A1588" t="str">
            <v>NM_001106737</v>
          </cell>
          <cell r="B1588">
            <v>0.23559738837691399</v>
          </cell>
          <cell r="C1588">
            <v>2.9758765131881901E-2</v>
          </cell>
          <cell r="D1588">
            <v>2.3352820886213199</v>
          </cell>
          <cell r="E1588">
            <v>0.25357185965994</v>
          </cell>
          <cell r="F1588">
            <v>0.349322898550252</v>
          </cell>
        </row>
        <row r="1589">
          <cell r="A1589" t="str">
            <v>NM_001011899</v>
          </cell>
          <cell r="B1589">
            <v>16.431346144987799</v>
          </cell>
          <cell r="C1589">
            <v>21.143054384489101</v>
          </cell>
          <cell r="D1589">
            <v>3.07066151626988</v>
          </cell>
          <cell r="E1589">
            <v>6.47545260103196</v>
          </cell>
          <cell r="F1589">
            <v>7.9089754977688598</v>
          </cell>
        </row>
        <row r="1590">
          <cell r="A1590" t="str">
            <v>NM_001126299</v>
          </cell>
          <cell r="B1590">
            <v>5.0480860144856701</v>
          </cell>
          <cell r="C1590">
            <v>4.7373813350682603</v>
          </cell>
          <cell r="D1590">
            <v>3.8906454407949198</v>
          </cell>
          <cell r="E1590">
            <v>3.72350184668122</v>
          </cell>
          <cell r="F1590">
            <v>0.88860478326651804</v>
          </cell>
        </row>
        <row r="1591">
          <cell r="A1591" t="str">
            <v>NM_001108837</v>
          </cell>
          <cell r="B1591">
            <v>0</v>
          </cell>
          <cell r="C1591">
            <v>0</v>
          </cell>
          <cell r="D1591">
            <v>0</v>
          </cell>
          <cell r="E1591">
            <v>1.6411255782009099E-2</v>
          </cell>
          <cell r="F1591">
            <v>0</v>
          </cell>
        </row>
        <row r="1592">
          <cell r="A1592" t="str">
            <v>NM_001107328</v>
          </cell>
          <cell r="B1592">
            <v>5.3888106911869098</v>
          </cell>
          <cell r="C1592">
            <v>10.401123774622899</v>
          </cell>
          <cell r="D1592">
            <v>39.078067903968403</v>
          </cell>
          <cell r="E1592">
            <v>4.3747124597380598</v>
          </cell>
          <cell r="F1592">
            <v>13.0680804748902</v>
          </cell>
        </row>
        <row r="1593">
          <cell r="A1593" t="str">
            <v>NM_139231</v>
          </cell>
          <cell r="B1593">
            <v>14.5116201079069</v>
          </cell>
          <cell r="C1593">
            <v>14.699786884413101</v>
          </cell>
          <cell r="D1593">
            <v>15.646247636809001</v>
          </cell>
          <cell r="E1593">
            <v>22.146735895515398</v>
          </cell>
          <cell r="F1593">
            <v>15.633818697297199</v>
          </cell>
        </row>
        <row r="1594">
          <cell r="A1594" t="str">
            <v>NM_017123</v>
          </cell>
          <cell r="B1594">
            <v>0</v>
          </cell>
          <cell r="C1594">
            <v>0</v>
          </cell>
          <cell r="D1594">
            <v>0</v>
          </cell>
          <cell r="E1594">
            <v>0</v>
          </cell>
          <cell r="F1594">
            <v>1.49736564278825E-2</v>
          </cell>
        </row>
        <row r="1595">
          <cell r="A1595" t="str">
            <v>NM_173130</v>
          </cell>
          <cell r="B1595">
            <v>0</v>
          </cell>
          <cell r="C1595">
            <v>0</v>
          </cell>
          <cell r="D1595">
            <v>0</v>
          </cell>
          <cell r="E1595">
            <v>0</v>
          </cell>
          <cell r="F1595">
            <v>0</v>
          </cell>
        </row>
        <row r="1596">
          <cell r="A1596" t="str">
            <v>NM_001012209</v>
          </cell>
          <cell r="B1596">
            <v>0</v>
          </cell>
          <cell r="C1596">
            <v>0</v>
          </cell>
          <cell r="D1596">
            <v>0</v>
          </cell>
          <cell r="E1596">
            <v>0</v>
          </cell>
          <cell r="F1596">
            <v>0</v>
          </cell>
        </row>
        <row r="1597">
          <cell r="A1597" t="str">
            <v>NM_001014017</v>
          </cell>
          <cell r="B1597">
            <v>0</v>
          </cell>
          <cell r="C1597">
            <v>0</v>
          </cell>
          <cell r="D1597">
            <v>0.60701256047286101</v>
          </cell>
          <cell r="E1597">
            <v>0</v>
          </cell>
          <cell r="F1597">
            <v>0</v>
          </cell>
        </row>
        <row r="1598">
          <cell r="A1598" t="str">
            <v>NM_001126375</v>
          </cell>
          <cell r="B1598">
            <v>0</v>
          </cell>
          <cell r="C1598">
            <v>5.6292521231422397</v>
          </cell>
          <cell r="D1598">
            <v>4.6619314474219502</v>
          </cell>
          <cell r="E1598">
            <v>0.28284837154246201</v>
          </cell>
          <cell r="F1598">
            <v>0.27725415450337298</v>
          </cell>
        </row>
        <row r="1599">
          <cell r="A1599" t="str">
            <v>NM_053863</v>
          </cell>
          <cell r="B1599">
            <v>0</v>
          </cell>
          <cell r="C1599">
            <v>0</v>
          </cell>
          <cell r="D1599">
            <v>0</v>
          </cell>
          <cell r="E1599">
            <v>0</v>
          </cell>
          <cell r="F1599">
            <v>0.30440195713182799</v>
          </cell>
        </row>
        <row r="1600">
          <cell r="A1600" t="str">
            <v>NM_138506</v>
          </cell>
          <cell r="B1600">
            <v>0</v>
          </cell>
          <cell r="C1600">
            <v>0</v>
          </cell>
          <cell r="D1600">
            <v>0</v>
          </cell>
          <cell r="E1600">
            <v>0</v>
          </cell>
          <cell r="F1600">
            <v>3.9446154567282503E-2</v>
          </cell>
        </row>
        <row r="1601">
          <cell r="A1601" t="str">
            <v>NM_001107229</v>
          </cell>
          <cell r="B1601">
            <v>2.14909472540241</v>
          </cell>
          <cell r="C1601">
            <v>2.39014908104093</v>
          </cell>
          <cell r="D1601">
            <v>1.1542687330911201</v>
          </cell>
          <cell r="E1601">
            <v>3.2513288955073101</v>
          </cell>
          <cell r="F1601">
            <v>2.4693645562702899</v>
          </cell>
        </row>
        <row r="1602">
          <cell r="A1602" t="str">
            <v>NM_001127481</v>
          </cell>
          <cell r="B1602">
            <v>1.4855809299529499E-2</v>
          </cell>
          <cell r="C1602">
            <v>0</v>
          </cell>
          <cell r="D1602">
            <v>0</v>
          </cell>
          <cell r="E1602">
            <v>0</v>
          </cell>
          <cell r="F1602">
            <v>0</v>
          </cell>
        </row>
        <row r="1603">
          <cell r="A1603" t="str">
            <v>NM_031025</v>
          </cell>
          <cell r="B1603">
            <v>7.7678417357679699</v>
          </cell>
          <cell r="C1603">
            <v>5.48150167831127</v>
          </cell>
          <cell r="D1603">
            <v>6.9438789175979796</v>
          </cell>
          <cell r="E1603">
            <v>8.8365353117292802</v>
          </cell>
          <cell r="F1603">
            <v>4.83252912489439</v>
          </cell>
        </row>
        <row r="1604">
          <cell r="A1604" t="str">
            <v>NM_001113754</v>
          </cell>
          <cell r="B1604">
            <v>9.5637398135551308</v>
          </cell>
          <cell r="C1604">
            <v>16.9438867978368</v>
          </cell>
          <cell r="D1604">
            <v>12.7485697065389</v>
          </cell>
          <cell r="E1604">
            <v>9.38260949157584</v>
          </cell>
          <cell r="F1604">
            <v>16.373049639925402</v>
          </cell>
        </row>
        <row r="1605">
          <cell r="A1605" t="str">
            <v>NM_001047887</v>
          </cell>
          <cell r="B1605">
            <v>0</v>
          </cell>
          <cell r="C1605">
            <v>8.6709263043685703E-2</v>
          </cell>
          <cell r="D1605">
            <v>0</v>
          </cell>
          <cell r="E1605">
            <v>0</v>
          </cell>
          <cell r="F1605">
            <v>0</v>
          </cell>
        </row>
        <row r="1606">
          <cell r="A1606" t="str">
            <v>NM_053346</v>
          </cell>
          <cell r="B1606">
            <v>10.415613929372199</v>
          </cell>
          <cell r="C1606">
            <v>5.7551351998176798</v>
          </cell>
          <cell r="D1606">
            <v>25.106372422685499</v>
          </cell>
          <cell r="E1606">
            <v>8.2210808252810601</v>
          </cell>
          <cell r="F1606">
            <v>0.68382612267656595</v>
          </cell>
        </row>
        <row r="1607">
          <cell r="A1607" t="str">
            <v>NM_001009504</v>
          </cell>
          <cell r="B1607">
            <v>0.48828797678513203</v>
          </cell>
          <cell r="C1607">
            <v>1.39422212032399E-2</v>
          </cell>
          <cell r="D1607">
            <v>0</v>
          </cell>
          <cell r="E1607">
            <v>8.1875992044894999E-2</v>
          </cell>
          <cell r="F1607">
            <v>1.6482959637314401</v>
          </cell>
        </row>
        <row r="1608">
          <cell r="A1608" t="str">
            <v>NM_053468</v>
          </cell>
          <cell r="B1608">
            <v>0</v>
          </cell>
          <cell r="C1608">
            <v>0</v>
          </cell>
          <cell r="D1608">
            <v>0</v>
          </cell>
          <cell r="E1608">
            <v>0</v>
          </cell>
          <cell r="F1608">
            <v>0</v>
          </cell>
        </row>
        <row r="1609">
          <cell r="A1609" t="str">
            <v>NM_031823</v>
          </cell>
          <cell r="B1609">
            <v>12.000812506780999</v>
          </cell>
          <cell r="C1609">
            <v>7.3649271367479496</v>
          </cell>
          <cell r="D1609">
            <v>15.3455790530475</v>
          </cell>
          <cell r="E1609">
            <v>13.792830702183</v>
          </cell>
          <cell r="F1609">
            <v>22.466532773863999</v>
          </cell>
        </row>
        <row r="1610">
          <cell r="A1610" t="str">
            <v>NM_012955</v>
          </cell>
          <cell r="B1610">
            <v>2.33273909883312</v>
          </cell>
          <cell r="C1610">
            <v>2.9943590828029198</v>
          </cell>
          <cell r="D1610">
            <v>0</v>
          </cell>
          <cell r="E1610">
            <v>2.9220577846715701</v>
          </cell>
          <cell r="F1610">
            <v>0</v>
          </cell>
        </row>
        <row r="1611">
          <cell r="A1611" t="str">
            <v>NM_201418</v>
          </cell>
          <cell r="B1611">
            <v>11.104943432624401</v>
          </cell>
          <cell r="C1611">
            <v>7.22704994799372</v>
          </cell>
          <cell r="D1611">
            <v>33.468710097877597</v>
          </cell>
          <cell r="E1611">
            <v>13.8628439135846</v>
          </cell>
          <cell r="F1611">
            <v>38.597372342205603</v>
          </cell>
        </row>
        <row r="1612">
          <cell r="A1612" t="str">
            <v>NM_001000867</v>
          </cell>
          <cell r="B1612">
            <v>0</v>
          </cell>
          <cell r="C1612">
            <v>0</v>
          </cell>
          <cell r="D1612">
            <v>0</v>
          </cell>
          <cell r="E1612">
            <v>0</v>
          </cell>
          <cell r="F1612">
            <v>0</v>
          </cell>
        </row>
        <row r="1613">
          <cell r="A1613" t="str">
            <v>NM_001004230</v>
          </cell>
          <cell r="B1613">
            <v>12.733895515645001</v>
          </cell>
          <cell r="C1613">
            <v>10.474868448384001</v>
          </cell>
          <cell r="D1613">
            <v>10.828276454127501</v>
          </cell>
          <cell r="E1613">
            <v>3.37084289115427</v>
          </cell>
          <cell r="F1613">
            <v>6.4517518035448997</v>
          </cell>
        </row>
        <row r="1614">
          <cell r="A1614" t="str">
            <v>NM_001013879</v>
          </cell>
          <cell r="B1614">
            <v>18.613852985416599</v>
          </cell>
          <cell r="C1614">
            <v>9.8229102837797804</v>
          </cell>
          <cell r="D1614">
            <v>5.0947660052251704</v>
          </cell>
          <cell r="E1614">
            <v>10.609605199666699</v>
          </cell>
          <cell r="F1614">
            <v>6.8255595141554002</v>
          </cell>
        </row>
        <row r="1615">
          <cell r="A1615" t="str">
            <v>NM_001014258</v>
          </cell>
          <cell r="B1615">
            <v>7.1535326998717101</v>
          </cell>
          <cell r="C1615">
            <v>8.7130462044589603</v>
          </cell>
          <cell r="D1615">
            <v>4.5564130403613001</v>
          </cell>
          <cell r="E1615">
            <v>5.8966931417917596</v>
          </cell>
          <cell r="F1615">
            <v>5.9948245967044</v>
          </cell>
        </row>
        <row r="1616">
          <cell r="A1616" t="str">
            <v>NM_001000991</v>
          </cell>
          <cell r="B1616">
            <v>0</v>
          </cell>
          <cell r="C1616">
            <v>0</v>
          </cell>
          <cell r="D1616">
            <v>0</v>
          </cell>
          <cell r="E1616">
            <v>0</v>
          </cell>
          <cell r="F1616">
            <v>0</v>
          </cell>
        </row>
        <row r="1617">
          <cell r="A1617" t="str">
            <v>NM_019344</v>
          </cell>
          <cell r="B1617">
            <v>0</v>
          </cell>
          <cell r="C1617">
            <v>0</v>
          </cell>
          <cell r="D1617">
            <v>0</v>
          </cell>
          <cell r="E1617">
            <v>0</v>
          </cell>
          <cell r="F1617">
            <v>0</v>
          </cell>
        </row>
        <row r="1618">
          <cell r="A1618" t="str">
            <v>NM_001039338</v>
          </cell>
          <cell r="B1618">
            <v>8.6770746370183005</v>
          </cell>
          <cell r="C1618">
            <v>12.353847908901001</v>
          </cell>
          <cell r="D1618">
            <v>11.586902597501201</v>
          </cell>
          <cell r="E1618">
            <v>5.3011582441842604</v>
          </cell>
          <cell r="F1618">
            <v>11.534382000966801</v>
          </cell>
        </row>
        <row r="1619">
          <cell r="A1619" t="str">
            <v>NM_012816</v>
          </cell>
          <cell r="B1619">
            <v>6.7499484783537804</v>
          </cell>
          <cell r="C1619">
            <v>3.6624368449096298</v>
          </cell>
          <cell r="D1619">
            <v>24.148659201447501</v>
          </cell>
          <cell r="E1619">
            <v>4.2781752779809104</v>
          </cell>
          <cell r="F1619">
            <v>8.2078246454369292</v>
          </cell>
        </row>
        <row r="1620">
          <cell r="A1620" t="str">
            <v>NM_001108023</v>
          </cell>
          <cell r="B1620">
            <v>6.1909718779598304</v>
          </cell>
          <cell r="C1620">
            <v>0.33418535023715301</v>
          </cell>
          <cell r="D1620">
            <v>4.74782535152581</v>
          </cell>
          <cell r="E1620">
            <v>7.66533557004405</v>
          </cell>
          <cell r="F1620">
            <v>3.9547305655448</v>
          </cell>
        </row>
        <row r="1621">
          <cell r="A1621" t="str">
            <v>NM_001037506</v>
          </cell>
          <cell r="B1621">
            <v>0</v>
          </cell>
          <cell r="C1621">
            <v>0</v>
          </cell>
          <cell r="D1621">
            <v>0</v>
          </cell>
          <cell r="E1621">
            <v>0</v>
          </cell>
          <cell r="F1621">
            <v>0</v>
          </cell>
        </row>
        <row r="1622">
          <cell r="A1622" t="str">
            <v>NM_017213</v>
          </cell>
          <cell r="B1622">
            <v>0.91457113112135902</v>
          </cell>
          <cell r="C1622">
            <v>6.4109873974072604</v>
          </cell>
          <cell r="D1622">
            <v>0.49895118711021802</v>
          </cell>
          <cell r="E1622">
            <v>0.25859868262421198</v>
          </cell>
          <cell r="F1622">
            <v>0.16000656182881301</v>
          </cell>
        </row>
        <row r="1623">
          <cell r="A1623" t="str">
            <v>NM_001100943</v>
          </cell>
          <cell r="B1623">
            <v>0</v>
          </cell>
          <cell r="C1623">
            <v>0</v>
          </cell>
          <cell r="D1623">
            <v>0</v>
          </cell>
          <cell r="E1623">
            <v>0.46239079488484502</v>
          </cell>
          <cell r="F1623">
            <v>0</v>
          </cell>
        </row>
        <row r="1624">
          <cell r="A1624" t="str">
            <v>NM_001109353</v>
          </cell>
          <cell r="B1624">
            <v>8.8927173577238108</v>
          </cell>
          <cell r="C1624">
            <v>2.8023303186785902</v>
          </cell>
          <cell r="D1624">
            <v>0.122058864229312</v>
          </cell>
          <cell r="E1624">
            <v>4.2841087576981698</v>
          </cell>
          <cell r="F1624">
            <v>0</v>
          </cell>
        </row>
        <row r="1625">
          <cell r="A1625" t="str">
            <v>NM_001108384</v>
          </cell>
          <cell r="B1625">
            <v>15.564561617702999</v>
          </cell>
          <cell r="C1625">
            <v>21.943390409336899</v>
          </cell>
          <cell r="D1625">
            <v>17.3632563272193</v>
          </cell>
          <cell r="E1625">
            <v>21.145809066288599</v>
          </cell>
          <cell r="F1625">
            <v>8.8433941064889208</v>
          </cell>
        </row>
        <row r="1626">
          <cell r="A1626" t="str">
            <v>NM_001000320</v>
          </cell>
          <cell r="B1626">
            <v>0</v>
          </cell>
          <cell r="C1626">
            <v>0</v>
          </cell>
          <cell r="D1626">
            <v>0</v>
          </cell>
          <cell r="E1626">
            <v>0</v>
          </cell>
          <cell r="F1626">
            <v>0</v>
          </cell>
        </row>
        <row r="1627">
          <cell r="A1627" t="str">
            <v>NM_001108740</v>
          </cell>
          <cell r="B1627">
            <v>18.270391981372399</v>
          </cell>
          <cell r="C1627">
            <v>20.658948118052098</v>
          </cell>
          <cell r="D1627">
            <v>18.458739508788302</v>
          </cell>
          <cell r="E1627">
            <v>20.636496568369498</v>
          </cell>
          <cell r="F1627">
            <v>15.644942501970499</v>
          </cell>
        </row>
        <row r="1628">
          <cell r="A1628" t="str">
            <v>NM_001013056</v>
          </cell>
          <cell r="B1628">
            <v>0</v>
          </cell>
          <cell r="C1628">
            <v>0.11346083461947</v>
          </cell>
          <cell r="D1628">
            <v>7.0987634950605702</v>
          </cell>
          <cell r="E1628">
            <v>0.78388373722495797</v>
          </cell>
          <cell r="F1628">
            <v>0.104280138571192</v>
          </cell>
        </row>
        <row r="1629">
          <cell r="A1629" t="str">
            <v>NM_001277396</v>
          </cell>
          <cell r="B1629">
            <v>0</v>
          </cell>
          <cell r="C1629">
            <v>0</v>
          </cell>
          <cell r="D1629">
            <v>0</v>
          </cell>
          <cell r="E1629">
            <v>0</v>
          </cell>
          <cell r="F1629">
            <v>0</v>
          </cell>
        </row>
        <row r="1630">
          <cell r="A1630" t="str">
            <v>NM_001109130</v>
          </cell>
          <cell r="B1630">
            <v>3.1035237363477299</v>
          </cell>
          <cell r="C1630">
            <v>0.12649556629450301</v>
          </cell>
          <cell r="D1630">
            <v>1.3629174737835301E-2</v>
          </cell>
          <cell r="E1630">
            <v>2.55742069269643</v>
          </cell>
          <cell r="F1630">
            <v>1.54584150892168E-2</v>
          </cell>
        </row>
        <row r="1631">
          <cell r="A1631" t="str">
            <v>NM_021583</v>
          </cell>
          <cell r="B1631">
            <v>0.12792764876137</v>
          </cell>
          <cell r="C1631">
            <v>1.12991839118658</v>
          </cell>
          <cell r="D1631">
            <v>7.2284462520538301E-2</v>
          </cell>
          <cell r="E1631">
            <v>0</v>
          </cell>
          <cell r="F1631">
            <v>4.45457946806214</v>
          </cell>
        </row>
        <row r="1632">
          <cell r="A1632" t="str">
            <v>NM_001014134</v>
          </cell>
          <cell r="B1632">
            <v>1.8423595129371999</v>
          </cell>
          <cell r="C1632">
            <v>0.39330755376073001</v>
          </cell>
          <cell r="D1632">
            <v>1.2199336443632599E-2</v>
          </cell>
          <cell r="E1632">
            <v>0.28408161169206297</v>
          </cell>
          <cell r="F1632">
            <v>0.65724187148840796</v>
          </cell>
        </row>
        <row r="1633">
          <cell r="A1633" t="str">
            <v>NM_001012351</v>
          </cell>
          <cell r="B1633">
            <v>7.1451341360217899</v>
          </cell>
          <cell r="C1633">
            <v>8.1467329113510107</v>
          </cell>
          <cell r="D1633">
            <v>3.5365793836368802</v>
          </cell>
          <cell r="E1633">
            <v>5.6364381135598602</v>
          </cell>
          <cell r="F1633">
            <v>6.4394513304009102</v>
          </cell>
        </row>
        <row r="1634">
          <cell r="A1634" t="str">
            <v>NM_001191077</v>
          </cell>
          <cell r="B1634">
            <v>29.283064176664301</v>
          </cell>
          <cell r="C1634">
            <v>32.945683331045402</v>
          </cell>
          <cell r="D1634">
            <v>14.558375616513301</v>
          </cell>
          <cell r="E1634">
            <v>23.2246554038712</v>
          </cell>
          <cell r="F1634">
            <v>19.820086863958799</v>
          </cell>
        </row>
        <row r="1635">
          <cell r="A1635" t="str">
            <v>NM_001014182</v>
          </cell>
          <cell r="B1635">
            <v>0</v>
          </cell>
          <cell r="C1635">
            <v>0</v>
          </cell>
          <cell r="D1635">
            <v>0</v>
          </cell>
          <cell r="E1635">
            <v>0</v>
          </cell>
          <cell r="F1635">
            <v>4.3530618517974698E-2</v>
          </cell>
        </row>
        <row r="1636">
          <cell r="A1636" t="str">
            <v>NM_001106854</v>
          </cell>
          <cell r="B1636">
            <v>1.9254195271202801</v>
          </cell>
          <cell r="C1636">
            <v>0</v>
          </cell>
          <cell r="D1636">
            <v>1.3372625566299601</v>
          </cell>
          <cell r="E1636">
            <v>0.285574394398803</v>
          </cell>
          <cell r="F1636">
            <v>1.19968397860881</v>
          </cell>
        </row>
        <row r="1637">
          <cell r="A1637" t="str">
            <v>NM_001025122</v>
          </cell>
          <cell r="B1637">
            <v>7.2622674825139502</v>
          </cell>
          <cell r="C1637">
            <v>0.634234665438977</v>
          </cell>
          <cell r="D1637">
            <v>7.0328271420861697</v>
          </cell>
          <cell r="E1637">
            <v>11.555051506291999</v>
          </cell>
          <cell r="F1637">
            <v>16.2670921142225</v>
          </cell>
        </row>
        <row r="1638">
          <cell r="A1638" t="str">
            <v>NM_001109551</v>
          </cell>
          <cell r="B1638">
            <v>0</v>
          </cell>
          <cell r="C1638">
            <v>0</v>
          </cell>
          <cell r="D1638">
            <v>0</v>
          </cell>
          <cell r="E1638">
            <v>0</v>
          </cell>
          <cell r="F1638">
            <v>0</v>
          </cell>
        </row>
        <row r="1639">
          <cell r="A1639" t="str">
            <v>NM_001107509</v>
          </cell>
          <cell r="B1639">
            <v>0</v>
          </cell>
          <cell r="C1639">
            <v>0</v>
          </cell>
          <cell r="D1639">
            <v>0</v>
          </cell>
          <cell r="E1639">
            <v>0</v>
          </cell>
          <cell r="F1639">
            <v>0</v>
          </cell>
        </row>
        <row r="1640">
          <cell r="A1640" t="str">
            <v>NM_001276720</v>
          </cell>
          <cell r="B1640">
            <v>0</v>
          </cell>
          <cell r="C1640">
            <v>0</v>
          </cell>
          <cell r="D1640">
            <v>0</v>
          </cell>
          <cell r="E1640">
            <v>0</v>
          </cell>
          <cell r="F1640">
            <v>0</v>
          </cell>
        </row>
        <row r="1641">
          <cell r="A1641" t="str">
            <v>NM_001164302</v>
          </cell>
          <cell r="B1641">
            <v>8.5601498805841203</v>
          </cell>
          <cell r="C1641">
            <v>8.1261773604974596</v>
          </cell>
          <cell r="D1641">
            <v>3.6520909294877599</v>
          </cell>
          <cell r="E1641">
            <v>5.7927616577759702</v>
          </cell>
          <cell r="F1641">
            <v>13.198349273042099</v>
          </cell>
        </row>
        <row r="1642">
          <cell r="A1642" t="str">
            <v>NM_001287116</v>
          </cell>
          <cell r="B1642">
            <v>22.332616978190199</v>
          </cell>
          <cell r="C1642">
            <v>25.736861638307001</v>
          </cell>
          <cell r="D1642">
            <v>34.441684988568198</v>
          </cell>
          <cell r="E1642">
            <v>41.324845098721198</v>
          </cell>
          <cell r="F1642">
            <v>8.57643484370411</v>
          </cell>
        </row>
        <row r="1643">
          <cell r="A1643" t="str">
            <v>NM_001108291</v>
          </cell>
          <cell r="B1643">
            <v>13.435743635965199</v>
          </cell>
          <cell r="C1643">
            <v>7.6102529928953704</v>
          </cell>
          <cell r="D1643">
            <v>16.3930651082084</v>
          </cell>
          <cell r="E1643">
            <v>16.478856394277798</v>
          </cell>
          <cell r="F1643">
            <v>12.978193214608201</v>
          </cell>
        </row>
        <row r="1644">
          <cell r="A1644" t="str">
            <v>NR_032106</v>
          </cell>
          <cell r="B1644">
            <v>0</v>
          </cell>
          <cell r="C1644">
            <v>0</v>
          </cell>
          <cell r="D1644">
            <v>0</v>
          </cell>
          <cell r="E1644">
            <v>0</v>
          </cell>
          <cell r="F1644">
            <v>0</v>
          </cell>
        </row>
        <row r="1645">
          <cell r="A1645" t="str">
            <v>NM_001108807</v>
          </cell>
          <cell r="B1645">
            <v>6.1186858346596704</v>
          </cell>
          <cell r="C1645">
            <v>4.3575492224133301</v>
          </cell>
          <cell r="D1645">
            <v>1.6308079958901898E-2</v>
          </cell>
          <cell r="E1645">
            <v>10.1819833891429</v>
          </cell>
          <cell r="F1645">
            <v>3.2307865751454701</v>
          </cell>
        </row>
        <row r="1646">
          <cell r="A1646" t="str">
            <v>NM_001191670</v>
          </cell>
          <cell r="B1646">
            <v>0.88513952232599402</v>
          </cell>
          <cell r="C1646">
            <v>0</v>
          </cell>
          <cell r="D1646">
            <v>0</v>
          </cell>
          <cell r="E1646">
            <v>0.55283026781266997</v>
          </cell>
          <cell r="F1646">
            <v>1.3531144325141899</v>
          </cell>
        </row>
        <row r="1647">
          <cell r="A1647" t="str">
            <v>NM_001000723</v>
          </cell>
          <cell r="B1647">
            <v>0</v>
          </cell>
          <cell r="C1647">
            <v>0</v>
          </cell>
          <cell r="D1647">
            <v>0</v>
          </cell>
          <cell r="E1647">
            <v>0</v>
          </cell>
          <cell r="F1647">
            <v>0</v>
          </cell>
        </row>
        <row r="1648">
          <cell r="A1648" t="str">
            <v>NR_045198</v>
          </cell>
          <cell r="B1648">
            <v>2.42734513034394E-2</v>
          </cell>
          <cell r="C1648">
            <v>6.0298529529668403E-2</v>
          </cell>
          <cell r="D1648">
            <v>0.102866350509997</v>
          </cell>
          <cell r="E1648">
            <v>4.1659341600484699E-2</v>
          </cell>
          <cell r="F1648">
            <v>1.55563417006417E-2</v>
          </cell>
        </row>
        <row r="1649">
          <cell r="A1649" t="str">
            <v>NM_001014079</v>
          </cell>
          <cell r="B1649">
            <v>7.9028178227167206E-2</v>
          </cell>
          <cell r="C1649">
            <v>0</v>
          </cell>
          <cell r="D1649">
            <v>0</v>
          </cell>
          <cell r="E1649">
            <v>0</v>
          </cell>
          <cell r="F1649">
            <v>0</v>
          </cell>
        </row>
        <row r="1650">
          <cell r="A1650" t="str">
            <v>NM_021590</v>
          </cell>
          <cell r="B1650">
            <v>0</v>
          </cell>
          <cell r="C1650">
            <v>0</v>
          </cell>
          <cell r="D1650">
            <v>0</v>
          </cell>
          <cell r="E1650">
            <v>0</v>
          </cell>
          <cell r="F1650">
            <v>0</v>
          </cell>
        </row>
        <row r="1651">
          <cell r="A1651" t="str">
            <v>NM_001191951</v>
          </cell>
          <cell r="B1651">
            <v>13.0102197334487</v>
          </cell>
          <cell r="C1651">
            <v>9.3914930747204899</v>
          </cell>
          <cell r="D1651">
            <v>17.277694591306599</v>
          </cell>
          <cell r="E1651">
            <v>11.844414289509499</v>
          </cell>
          <cell r="F1651">
            <v>6.0337735345833199</v>
          </cell>
        </row>
        <row r="1652">
          <cell r="A1652" t="str">
            <v>NM_001034107</v>
          </cell>
          <cell r="B1652">
            <v>3.24419749035741</v>
          </cell>
          <cell r="C1652">
            <v>2.8031389481879598</v>
          </cell>
          <cell r="D1652">
            <v>3.18381746806834</v>
          </cell>
          <cell r="E1652">
            <v>2.3061380063119201</v>
          </cell>
          <cell r="F1652">
            <v>0.21409883505796001</v>
          </cell>
        </row>
        <row r="1653">
          <cell r="A1653" t="str">
            <v>NM_053341</v>
          </cell>
          <cell r="B1653">
            <v>63.503908584157998</v>
          </cell>
          <cell r="C1653">
            <v>19.396555427506101</v>
          </cell>
          <cell r="D1653">
            <v>51.128559078416501</v>
          </cell>
          <cell r="E1653">
            <v>36.512926027464999</v>
          </cell>
          <cell r="F1653">
            <v>49.391793885576398</v>
          </cell>
        </row>
        <row r="1654">
          <cell r="A1654" t="str">
            <v>NM_199396</v>
          </cell>
          <cell r="B1654">
            <v>10.3005722289691</v>
          </cell>
          <cell r="C1654">
            <v>7.7021599633951103</v>
          </cell>
          <cell r="D1654">
            <v>14.008153333511601</v>
          </cell>
          <cell r="E1654">
            <v>11.457062193328699</v>
          </cell>
          <cell r="F1654">
            <v>10.0056349870062</v>
          </cell>
        </row>
        <row r="1655">
          <cell r="A1655" t="str">
            <v>NM_022238</v>
          </cell>
          <cell r="B1655">
            <v>0.95090800369036199</v>
          </cell>
          <cell r="C1655">
            <v>0.40048519077900702</v>
          </cell>
          <cell r="D1655">
            <v>0</v>
          </cell>
          <cell r="E1655">
            <v>0.468964674699833</v>
          </cell>
          <cell r="F1655">
            <v>0.44655543833520001</v>
          </cell>
        </row>
        <row r="1656">
          <cell r="A1656" t="str">
            <v>NM_031056</v>
          </cell>
          <cell r="B1656">
            <v>4.4884739076556404</v>
          </cell>
          <cell r="C1656">
            <v>4.5085855537914696</v>
          </cell>
          <cell r="D1656">
            <v>1.8422579791498601E-2</v>
          </cell>
          <cell r="E1656">
            <v>0.10569566882294799</v>
          </cell>
          <cell r="F1656">
            <v>0.30646245278979001</v>
          </cell>
        </row>
        <row r="1657">
          <cell r="A1657" t="str">
            <v>NM_001106870</v>
          </cell>
          <cell r="B1657">
            <v>13.309343753799199</v>
          </cell>
          <cell r="C1657">
            <v>9.3662441059068797</v>
          </cell>
          <cell r="D1657">
            <v>15.411032127251399</v>
          </cell>
          <cell r="E1657">
            <v>13.245410044526199</v>
          </cell>
          <cell r="F1657">
            <v>8.8343083193734095</v>
          </cell>
        </row>
        <row r="1658">
          <cell r="A1658" t="str">
            <v>NM_001014211</v>
          </cell>
          <cell r="B1658">
            <v>5.6616028419832096</v>
          </cell>
          <cell r="C1658">
            <v>2.2485726723368602</v>
          </cell>
          <cell r="D1658">
            <v>0</v>
          </cell>
          <cell r="E1658">
            <v>4.4553346165026504</v>
          </cell>
          <cell r="F1658">
            <v>1.66643781689563</v>
          </cell>
        </row>
        <row r="1659">
          <cell r="A1659" t="str">
            <v>NR_031795</v>
          </cell>
          <cell r="B1659">
            <v>180.005064325988</v>
          </cell>
          <cell r="C1659">
            <v>90.440795686921305</v>
          </cell>
          <cell r="D1659">
            <v>161.578404024815</v>
          </cell>
          <cell r="E1659">
            <v>184.424870356025</v>
          </cell>
          <cell r="F1659">
            <v>89.0412641373876</v>
          </cell>
        </row>
        <row r="1660">
          <cell r="A1660" t="str">
            <v>NM_001105760</v>
          </cell>
          <cell r="B1660">
            <v>0.76934498199036805</v>
          </cell>
          <cell r="C1660">
            <v>0</v>
          </cell>
          <cell r="D1660">
            <v>0</v>
          </cell>
          <cell r="E1660">
            <v>0.56016515824380597</v>
          </cell>
          <cell r="F1660">
            <v>0.65890335440514702</v>
          </cell>
        </row>
        <row r="1661">
          <cell r="A1661" t="str">
            <v>NM_001011945</v>
          </cell>
          <cell r="B1661">
            <v>3.88404808192066</v>
          </cell>
          <cell r="C1661">
            <v>0.64973062048058094</v>
          </cell>
          <cell r="D1661">
            <v>3.1146285875286801</v>
          </cell>
          <cell r="E1661">
            <v>3.9277792208648199</v>
          </cell>
          <cell r="F1661">
            <v>6.2397730461829202</v>
          </cell>
        </row>
        <row r="1662">
          <cell r="A1662" t="str">
            <v>NM_080583</v>
          </cell>
          <cell r="B1662">
            <v>1.74948702562382</v>
          </cell>
          <cell r="C1662">
            <v>0.599160000555642</v>
          </cell>
          <cell r="D1662">
            <v>1.4197913249068299</v>
          </cell>
          <cell r="E1662">
            <v>3.60363824879951</v>
          </cell>
          <cell r="F1662">
            <v>0.94492847003228198</v>
          </cell>
        </row>
        <row r="1663">
          <cell r="A1663" t="str">
            <v>NM_001162535</v>
          </cell>
          <cell r="B1663">
            <v>42.318086321178001</v>
          </cell>
          <cell r="C1663">
            <v>34.493862601473197</v>
          </cell>
          <cell r="D1663">
            <v>74.154633825131498</v>
          </cell>
          <cell r="E1663">
            <v>25.8430493694927</v>
          </cell>
          <cell r="F1663">
            <v>39.412655759190301</v>
          </cell>
        </row>
        <row r="1664">
          <cell r="A1664" t="str">
            <v>NM_031140</v>
          </cell>
          <cell r="B1664">
            <v>1672.5823110565</v>
          </cell>
          <cell r="C1664">
            <v>1663.55681550908</v>
          </cell>
          <cell r="D1664">
            <v>1422.1142870756</v>
          </cell>
          <cell r="E1664">
            <v>876.72370636964695</v>
          </cell>
          <cell r="F1664">
            <v>1890.81108667998</v>
          </cell>
        </row>
        <row r="1665">
          <cell r="A1665" t="str">
            <v>NM_001107204</v>
          </cell>
          <cell r="B1665">
            <v>0.66118727256287302</v>
          </cell>
          <cell r="C1665">
            <v>0.42886936881995702</v>
          </cell>
          <cell r="D1665">
            <v>0</v>
          </cell>
          <cell r="E1665">
            <v>1.08432956239224</v>
          </cell>
          <cell r="F1665">
            <v>4.2515341259999504</v>
          </cell>
        </row>
        <row r="1666">
          <cell r="A1666" t="str">
            <v>NM_031105</v>
          </cell>
          <cell r="B1666">
            <v>107.397246517033</v>
          </cell>
          <cell r="C1666">
            <v>131.82104850336799</v>
          </cell>
          <cell r="D1666">
            <v>128.85363905989101</v>
          </cell>
          <cell r="E1666">
            <v>119.308334582757</v>
          </cell>
          <cell r="F1666">
            <v>96.179129451283302</v>
          </cell>
        </row>
        <row r="1667">
          <cell r="A1667" t="str">
            <v>NM_001008856</v>
          </cell>
          <cell r="B1667">
            <v>1.37801941895122</v>
          </cell>
          <cell r="C1667">
            <v>4.1974783721218403</v>
          </cell>
          <cell r="D1667">
            <v>0.66740443193275001</v>
          </cell>
          <cell r="E1667">
            <v>1.0135832470136299</v>
          </cell>
          <cell r="F1667">
            <v>0.48888301372062598</v>
          </cell>
        </row>
        <row r="1668">
          <cell r="A1668" t="str">
            <v>NM_001107986</v>
          </cell>
          <cell r="B1668">
            <v>4.9214435916625598</v>
          </cell>
          <cell r="C1668">
            <v>4.6195144161865898</v>
          </cell>
          <cell r="D1668">
            <v>8.7139087152270598</v>
          </cell>
          <cell r="E1668">
            <v>4.85170205158924</v>
          </cell>
          <cell r="F1668">
            <v>8.6195494507361197</v>
          </cell>
        </row>
        <row r="1669">
          <cell r="A1669" t="str">
            <v>NM_001134530</v>
          </cell>
          <cell r="B1669">
            <v>0</v>
          </cell>
          <cell r="C1669">
            <v>0</v>
          </cell>
          <cell r="D1669">
            <v>0</v>
          </cell>
          <cell r="E1669">
            <v>0</v>
          </cell>
          <cell r="F1669">
            <v>0</v>
          </cell>
        </row>
        <row r="1670">
          <cell r="A1670" t="str">
            <v>NM_001014063</v>
          </cell>
          <cell r="B1670">
            <v>1.35671035358121E-2</v>
          </cell>
          <cell r="C1670">
            <v>0</v>
          </cell>
          <cell r="D1670">
            <v>0</v>
          </cell>
          <cell r="E1670">
            <v>0</v>
          </cell>
          <cell r="F1670">
            <v>0.595598580766729</v>
          </cell>
        </row>
        <row r="1671">
          <cell r="A1671" t="str">
            <v>NM_013200</v>
          </cell>
          <cell r="B1671">
            <v>1.97277583012112</v>
          </cell>
          <cell r="C1671">
            <v>2.1440306353804099</v>
          </cell>
          <cell r="D1671">
            <v>0.30547086689637698</v>
          </cell>
          <cell r="E1671">
            <v>1.9207784834820401</v>
          </cell>
          <cell r="F1671">
            <v>3.1729326224707002</v>
          </cell>
        </row>
        <row r="1672">
          <cell r="A1672" t="str">
            <v>NM_001168664</v>
          </cell>
          <cell r="B1672">
            <v>3.9038285156024699</v>
          </cell>
          <cell r="C1672">
            <v>8.3536070845319497</v>
          </cell>
          <cell r="D1672">
            <v>5.3454560202672896</v>
          </cell>
          <cell r="E1672">
            <v>13.098709698721899</v>
          </cell>
          <cell r="F1672">
            <v>11.075059238502501</v>
          </cell>
        </row>
        <row r="1673">
          <cell r="A1673" t="str">
            <v>NM_001001720</v>
          </cell>
          <cell r="B1673">
            <v>0.57290058367632202</v>
          </cell>
          <cell r="C1673">
            <v>0.17250453108163999</v>
          </cell>
          <cell r="D1673">
            <v>0</v>
          </cell>
          <cell r="E1673">
            <v>2.9795192536269E-2</v>
          </cell>
          <cell r="F1673">
            <v>2.7370099446507701</v>
          </cell>
        </row>
        <row r="1674">
          <cell r="A1674" t="str">
            <v>NM_001037337</v>
          </cell>
          <cell r="B1674">
            <v>34.006365641868399</v>
          </cell>
          <cell r="C1674">
            <v>25.2293390382514</v>
          </cell>
          <cell r="D1674">
            <v>25.155524347293699</v>
          </cell>
          <cell r="E1674">
            <v>36.649642289922298</v>
          </cell>
          <cell r="F1674">
            <v>40.285861652446499</v>
          </cell>
        </row>
        <row r="1675">
          <cell r="A1675" t="str">
            <v>NM_172017</v>
          </cell>
          <cell r="B1675">
            <v>43.731788625489997</v>
          </cell>
          <cell r="C1675">
            <v>49.479924661967097</v>
          </cell>
          <cell r="D1675">
            <v>25.2637967872543</v>
          </cell>
          <cell r="E1675">
            <v>39.428755549137101</v>
          </cell>
          <cell r="F1675">
            <v>41.203101536599902</v>
          </cell>
        </row>
        <row r="1676">
          <cell r="A1676" t="str">
            <v>NM_001108325</v>
          </cell>
          <cell r="B1676">
            <v>18.597802250593599</v>
          </cell>
          <cell r="C1676">
            <v>7.1592038403982201</v>
          </cell>
          <cell r="D1676">
            <v>17.9625886959589</v>
          </cell>
          <cell r="E1676">
            <v>18.266840312886799</v>
          </cell>
          <cell r="F1676">
            <v>37.115573645216799</v>
          </cell>
        </row>
        <row r="1677">
          <cell r="A1677" t="str">
            <v>NM_022697</v>
          </cell>
          <cell r="B1677">
            <v>13.8919224588943</v>
          </cell>
          <cell r="C1677">
            <v>17.808506390753799</v>
          </cell>
          <cell r="D1677">
            <v>28.957749417297201</v>
          </cell>
          <cell r="E1677">
            <v>15.0394342039208</v>
          </cell>
          <cell r="F1677">
            <v>12.827884608083201</v>
          </cell>
        </row>
        <row r="1678">
          <cell r="A1678" t="str">
            <v>NM_001105837</v>
          </cell>
          <cell r="B1678">
            <v>166.27248335668099</v>
          </cell>
          <cell r="C1678">
            <v>118.61941363886</v>
          </cell>
          <cell r="D1678">
            <v>120.094671429649</v>
          </cell>
          <cell r="E1678">
            <v>252.120872502602</v>
          </cell>
          <cell r="F1678">
            <v>290.58812502607202</v>
          </cell>
        </row>
        <row r="1679">
          <cell r="A1679" t="str">
            <v>NM_001277359</v>
          </cell>
          <cell r="B1679">
            <v>31.378915673526201</v>
          </cell>
          <cell r="C1679">
            <v>22.986448488668302</v>
          </cell>
          <cell r="D1679">
            <v>24.458842277869199</v>
          </cell>
          <cell r="E1679">
            <v>23.038352677214</v>
          </cell>
          <cell r="F1679">
            <v>18.1954127573322</v>
          </cell>
        </row>
        <row r="1680">
          <cell r="A1680" t="str">
            <v>NM_001017491</v>
          </cell>
          <cell r="B1680">
            <v>0</v>
          </cell>
          <cell r="C1680">
            <v>0</v>
          </cell>
          <cell r="D1680">
            <v>0</v>
          </cell>
          <cell r="E1680">
            <v>0</v>
          </cell>
          <cell r="F1680">
            <v>0</v>
          </cell>
        </row>
        <row r="1681">
          <cell r="A1681" t="str">
            <v>NM_173129</v>
          </cell>
          <cell r="B1681">
            <v>0</v>
          </cell>
          <cell r="C1681">
            <v>0</v>
          </cell>
          <cell r="D1681">
            <v>0</v>
          </cell>
          <cell r="E1681">
            <v>0</v>
          </cell>
          <cell r="F1681">
            <v>0</v>
          </cell>
        </row>
        <row r="1682">
          <cell r="A1682" t="str">
            <v>NM_017234</v>
          </cell>
          <cell r="B1682">
            <v>32.510711353348299</v>
          </cell>
          <cell r="C1682">
            <v>32.808298563945598</v>
          </cell>
          <cell r="D1682">
            <v>24.863849681163</v>
          </cell>
          <cell r="E1682">
            <v>29.9227681294653</v>
          </cell>
          <cell r="F1682">
            <v>11.9438081330263</v>
          </cell>
        </row>
        <row r="1683">
          <cell r="A1683" t="str">
            <v>NM_001109115</v>
          </cell>
          <cell r="B1683">
            <v>4.5214043961113601</v>
          </cell>
          <cell r="C1683">
            <v>3.3568536849491801</v>
          </cell>
          <cell r="D1683">
            <v>7.0290666776225601</v>
          </cell>
          <cell r="E1683">
            <v>3.9052920553735699</v>
          </cell>
          <cell r="F1683">
            <v>1.69160024254537</v>
          </cell>
        </row>
        <row r="1684">
          <cell r="A1684" t="str">
            <v>NM_001000836</v>
          </cell>
          <cell r="B1684">
            <v>0</v>
          </cell>
          <cell r="C1684">
            <v>0</v>
          </cell>
          <cell r="D1684">
            <v>0</v>
          </cell>
          <cell r="E1684">
            <v>0</v>
          </cell>
          <cell r="F1684">
            <v>0</v>
          </cell>
        </row>
        <row r="1685">
          <cell r="A1685" t="str">
            <v>NM_001008967</v>
          </cell>
          <cell r="B1685">
            <v>0</v>
          </cell>
          <cell r="C1685">
            <v>0</v>
          </cell>
          <cell r="D1685">
            <v>0</v>
          </cell>
          <cell r="E1685">
            <v>0</v>
          </cell>
          <cell r="F1685">
            <v>0</v>
          </cell>
        </row>
        <row r="1686">
          <cell r="A1686" t="str">
            <v>NM_001012165</v>
          </cell>
          <cell r="B1686">
            <v>37.386865874338</v>
          </cell>
          <cell r="C1686">
            <v>52.0717188004026</v>
          </cell>
          <cell r="D1686">
            <v>39.160803299533796</v>
          </cell>
          <cell r="E1686">
            <v>44.973240098414699</v>
          </cell>
          <cell r="F1686">
            <v>42.745310308023399</v>
          </cell>
        </row>
        <row r="1687">
          <cell r="A1687" t="str">
            <v>NM_001007723</v>
          </cell>
          <cell r="B1687">
            <v>6.3259820024293703</v>
          </cell>
          <cell r="C1687">
            <v>7.2452545449513996</v>
          </cell>
          <cell r="D1687">
            <v>2.0712961993084198</v>
          </cell>
          <cell r="E1687">
            <v>2.4609142514625999</v>
          </cell>
          <cell r="F1687">
            <v>7.4533047696347303</v>
          </cell>
        </row>
        <row r="1688">
          <cell r="A1688" t="str">
            <v>NM_199105</v>
          </cell>
          <cell r="B1688">
            <v>55.002015628978803</v>
          </cell>
          <cell r="C1688">
            <v>51.968297755374799</v>
          </cell>
          <cell r="D1688">
            <v>67.468592404023894</v>
          </cell>
          <cell r="E1688">
            <v>46.445193713686201</v>
          </cell>
          <cell r="F1688">
            <v>48.8286150969953</v>
          </cell>
        </row>
        <row r="1689">
          <cell r="A1689" t="str">
            <v>NM_133425</v>
          </cell>
          <cell r="B1689">
            <v>0</v>
          </cell>
          <cell r="C1689">
            <v>1.6030283924042699E-2</v>
          </cell>
          <cell r="D1689">
            <v>2.2889340693236702</v>
          </cell>
          <cell r="E1689">
            <v>1.11858313949768</v>
          </cell>
          <cell r="F1689">
            <v>0.75061734647574896</v>
          </cell>
        </row>
        <row r="1690">
          <cell r="A1690" t="str">
            <v>NM_001000949</v>
          </cell>
          <cell r="B1690">
            <v>0</v>
          </cell>
          <cell r="C1690">
            <v>0</v>
          </cell>
          <cell r="D1690">
            <v>0</v>
          </cell>
          <cell r="E1690">
            <v>0</v>
          </cell>
          <cell r="F1690">
            <v>0</v>
          </cell>
        </row>
        <row r="1691">
          <cell r="A1691" t="str">
            <v>NM_001127541</v>
          </cell>
          <cell r="B1691">
            <v>0</v>
          </cell>
          <cell r="C1691">
            <v>0</v>
          </cell>
          <cell r="D1691">
            <v>0</v>
          </cell>
          <cell r="E1691">
            <v>0</v>
          </cell>
          <cell r="F1691">
            <v>0</v>
          </cell>
        </row>
        <row r="1692">
          <cell r="A1692" t="str">
            <v>NM_001173432</v>
          </cell>
          <cell r="B1692">
            <v>8.9104610436926599</v>
          </cell>
          <cell r="C1692">
            <v>5.3717915469958797</v>
          </cell>
          <cell r="D1692">
            <v>11.588680411347299</v>
          </cell>
          <cell r="E1692">
            <v>7.3986094082902003</v>
          </cell>
          <cell r="F1692">
            <v>18.606200764270199</v>
          </cell>
        </row>
        <row r="1693">
          <cell r="A1693" t="str">
            <v>NR_032752</v>
          </cell>
          <cell r="B1693">
            <v>0</v>
          </cell>
          <cell r="C1693">
            <v>0</v>
          </cell>
          <cell r="D1693">
            <v>0</v>
          </cell>
          <cell r="E1693">
            <v>0</v>
          </cell>
          <cell r="F1693">
            <v>0</v>
          </cell>
        </row>
        <row r="1694">
          <cell r="A1694" t="str">
            <v>NM_001013883</v>
          </cell>
          <cell r="B1694">
            <v>15.2261637017632</v>
          </cell>
          <cell r="C1694">
            <v>6.7978830038867404</v>
          </cell>
          <cell r="D1694">
            <v>7.6647975806839099</v>
          </cell>
          <cell r="E1694">
            <v>17.575387543781702</v>
          </cell>
          <cell r="F1694">
            <v>1.2988912948422</v>
          </cell>
        </row>
        <row r="1695">
          <cell r="A1695" t="str">
            <v>NM_001013188</v>
          </cell>
          <cell r="B1695">
            <v>34.971187467964398</v>
          </cell>
          <cell r="C1695">
            <v>31.941650062456599</v>
          </cell>
          <cell r="D1695">
            <v>45.362804192001597</v>
          </cell>
          <cell r="E1695">
            <v>36.850284729265397</v>
          </cell>
          <cell r="F1695">
            <v>44.352198944829603</v>
          </cell>
        </row>
        <row r="1696">
          <cell r="A1696" t="str">
            <v>NM_001000355</v>
          </cell>
          <cell r="B1696">
            <v>0</v>
          </cell>
          <cell r="C1696">
            <v>0</v>
          </cell>
          <cell r="D1696">
            <v>0</v>
          </cell>
          <cell r="E1696">
            <v>0</v>
          </cell>
          <cell r="F1696">
            <v>0</v>
          </cell>
        </row>
        <row r="1697">
          <cell r="A1697" t="str">
            <v>NM_001201373</v>
          </cell>
          <cell r="B1697">
            <v>3.02987511635546</v>
          </cell>
          <cell r="C1697">
            <v>6.51342008876777</v>
          </cell>
          <cell r="D1697">
            <v>3.4240118756289202</v>
          </cell>
          <cell r="E1697">
            <v>4.7666914286753101</v>
          </cell>
          <cell r="F1697">
            <v>8.2463536540376694</v>
          </cell>
        </row>
        <row r="1698">
          <cell r="A1698" t="str">
            <v>NM_001107462</v>
          </cell>
          <cell r="B1698">
            <v>3.2422395669594102</v>
          </cell>
          <cell r="C1698">
            <v>3.1794475609144301</v>
          </cell>
          <cell r="D1698">
            <v>2.0694406151827698</v>
          </cell>
          <cell r="E1698">
            <v>1.8115379721060201</v>
          </cell>
          <cell r="F1698">
            <v>4.3893359307172597</v>
          </cell>
        </row>
        <row r="1699">
          <cell r="A1699" t="str">
            <v>NM_001011893</v>
          </cell>
          <cell r="B1699">
            <v>129.44868201125101</v>
          </cell>
          <cell r="C1699">
            <v>190.73951679924099</v>
          </cell>
          <cell r="D1699">
            <v>116.45855617065401</v>
          </cell>
          <cell r="E1699">
            <v>190.69430094091101</v>
          </cell>
          <cell r="F1699">
            <v>105.961124012669</v>
          </cell>
        </row>
        <row r="1700">
          <cell r="A1700" t="str">
            <v>NM_001169113</v>
          </cell>
          <cell r="B1700">
            <v>194.53786630490501</v>
          </cell>
          <cell r="C1700">
            <v>179.81495075782701</v>
          </cell>
          <cell r="D1700">
            <v>136.95488008882</v>
          </cell>
          <cell r="E1700">
            <v>118.351265529578</v>
          </cell>
          <cell r="F1700">
            <v>172.99157525887901</v>
          </cell>
        </row>
        <row r="1701">
          <cell r="A1701" t="str">
            <v>NM_001106541</v>
          </cell>
          <cell r="B1701">
            <v>0</v>
          </cell>
          <cell r="C1701">
            <v>0</v>
          </cell>
          <cell r="D1701">
            <v>0</v>
          </cell>
          <cell r="E1701">
            <v>0</v>
          </cell>
          <cell r="F1701">
            <v>1.4089965228859899E-2</v>
          </cell>
        </row>
        <row r="1702">
          <cell r="A1702" t="str">
            <v>NM_001108316</v>
          </cell>
          <cell r="B1702">
            <v>14.8486680362693</v>
          </cell>
          <cell r="C1702">
            <v>10.888064397183101</v>
          </cell>
          <cell r="D1702">
            <v>2.8809439166653998</v>
          </cell>
          <cell r="E1702">
            <v>7.4858469442243099</v>
          </cell>
          <cell r="F1702">
            <v>14.5404547793643</v>
          </cell>
        </row>
        <row r="1703">
          <cell r="A1703" t="str">
            <v>NM_001000468</v>
          </cell>
          <cell r="B1703">
            <v>0</v>
          </cell>
          <cell r="C1703">
            <v>0</v>
          </cell>
          <cell r="D1703">
            <v>0</v>
          </cell>
          <cell r="E1703">
            <v>0</v>
          </cell>
          <cell r="F1703">
            <v>0</v>
          </cell>
        </row>
        <row r="1704">
          <cell r="A1704" t="str">
            <v>NM_001108943</v>
          </cell>
          <cell r="B1704">
            <v>0</v>
          </cell>
          <cell r="C1704">
            <v>0</v>
          </cell>
          <cell r="D1704">
            <v>0</v>
          </cell>
          <cell r="E1704">
            <v>0</v>
          </cell>
          <cell r="F1704">
            <v>1.8361786505064299</v>
          </cell>
        </row>
        <row r="1705">
          <cell r="A1705" t="str">
            <v>NM_001113542</v>
          </cell>
          <cell r="B1705">
            <v>11.870744384256099</v>
          </cell>
          <cell r="C1705">
            <v>3.7500307988272898</v>
          </cell>
          <cell r="D1705">
            <v>9.5686930118143696</v>
          </cell>
          <cell r="E1705">
            <v>8.4954208705115093</v>
          </cell>
          <cell r="F1705">
            <v>7.1318578126945598</v>
          </cell>
        </row>
        <row r="1706">
          <cell r="A1706" t="str">
            <v>NM_001005899</v>
          </cell>
          <cell r="B1706">
            <v>4.7683846560534301E-2</v>
          </cell>
          <cell r="C1706">
            <v>0</v>
          </cell>
          <cell r="D1706">
            <v>0</v>
          </cell>
          <cell r="E1706">
            <v>0.62742054327485597</v>
          </cell>
          <cell r="F1706">
            <v>1.52797845148525E-2</v>
          </cell>
        </row>
        <row r="1707">
          <cell r="A1707" t="str">
            <v>NM_001136229</v>
          </cell>
          <cell r="B1707">
            <v>12.8429615615945</v>
          </cell>
          <cell r="C1707">
            <v>7.02792649534228</v>
          </cell>
          <cell r="D1707">
            <v>15.1860411417296</v>
          </cell>
          <cell r="E1707">
            <v>5.3159222806786701</v>
          </cell>
          <cell r="F1707">
            <v>10.793247979371801</v>
          </cell>
        </row>
        <row r="1708">
          <cell r="A1708" t="str">
            <v>NM_001244784</v>
          </cell>
          <cell r="B1708">
            <v>0</v>
          </cell>
          <cell r="C1708">
            <v>0</v>
          </cell>
          <cell r="D1708">
            <v>1.46337067671125E-2</v>
          </cell>
          <cell r="E1708">
            <v>1.0025550060200299</v>
          </cell>
          <cell r="F1708">
            <v>0.47303645736156402</v>
          </cell>
        </row>
        <row r="1709">
          <cell r="A1709" t="str">
            <v>NM_001271322</v>
          </cell>
          <cell r="B1709">
            <v>11.2529767206433</v>
          </cell>
          <cell r="C1709">
            <v>16.551099250115101</v>
          </cell>
          <cell r="D1709">
            <v>16.810568767444</v>
          </cell>
          <cell r="E1709">
            <v>26.250306650320798</v>
          </cell>
          <cell r="F1709">
            <v>10.784761699599599</v>
          </cell>
        </row>
        <row r="1710">
          <cell r="A1710" t="str">
            <v>NM_199118</v>
          </cell>
          <cell r="B1710">
            <v>7.7875940343012298</v>
          </cell>
          <cell r="C1710">
            <v>30.381110968270999</v>
          </cell>
          <cell r="D1710">
            <v>22.368647109964499</v>
          </cell>
          <cell r="E1710">
            <v>9.7493588843713894</v>
          </cell>
          <cell r="F1710">
            <v>18.821890579671901</v>
          </cell>
        </row>
        <row r="1711">
          <cell r="A1711" t="str">
            <v>NM_001008356</v>
          </cell>
          <cell r="B1711">
            <v>4.6487839747541102</v>
          </cell>
          <cell r="C1711">
            <v>16.0412001179341</v>
          </cell>
          <cell r="D1711">
            <v>9.6390382259874592</v>
          </cell>
          <cell r="E1711">
            <v>6.7577989107719096</v>
          </cell>
          <cell r="F1711">
            <v>14.9129840562111</v>
          </cell>
        </row>
        <row r="1712">
          <cell r="A1712" t="str">
            <v>NM_053539</v>
          </cell>
          <cell r="B1712">
            <v>3.5483089945916801</v>
          </cell>
          <cell r="C1712">
            <v>1.6270453149405399</v>
          </cell>
          <cell r="D1712">
            <v>1.61688929322257E-2</v>
          </cell>
          <cell r="E1712">
            <v>1.9862755308851301</v>
          </cell>
          <cell r="F1712">
            <v>2.2190192038594998</v>
          </cell>
        </row>
        <row r="1713">
          <cell r="A1713" t="str">
            <v>NM_001109013</v>
          </cell>
          <cell r="B1713">
            <v>55.748805064666101</v>
          </cell>
          <cell r="C1713">
            <v>26.944575706522301</v>
          </cell>
          <cell r="D1713">
            <v>26.5195695168245</v>
          </cell>
          <cell r="E1713">
            <v>45.5565406294835</v>
          </cell>
          <cell r="F1713">
            <v>44.552136316506797</v>
          </cell>
        </row>
        <row r="1714">
          <cell r="A1714" t="str">
            <v>NM_019216</v>
          </cell>
          <cell r="B1714">
            <v>0</v>
          </cell>
          <cell r="C1714">
            <v>0.33524465474356502</v>
          </cell>
          <cell r="D1714">
            <v>6.4339990932196098E-2</v>
          </cell>
          <cell r="E1714">
            <v>0</v>
          </cell>
          <cell r="F1714">
            <v>0.74597061192794201</v>
          </cell>
        </row>
        <row r="1715">
          <cell r="A1715" t="str">
            <v>NM_001106381</v>
          </cell>
          <cell r="B1715">
            <v>19.6552675252995</v>
          </cell>
          <cell r="C1715">
            <v>15.411584126119999</v>
          </cell>
          <cell r="D1715">
            <v>15.3847478671481</v>
          </cell>
          <cell r="E1715">
            <v>32.095859564459801</v>
          </cell>
          <cell r="F1715">
            <v>24.861800061448001</v>
          </cell>
        </row>
        <row r="1716">
          <cell r="A1716" t="str">
            <v>NM_001001280</v>
          </cell>
          <cell r="B1716">
            <v>0</v>
          </cell>
          <cell r="C1716">
            <v>0</v>
          </cell>
          <cell r="D1716">
            <v>0</v>
          </cell>
          <cell r="E1716">
            <v>0</v>
          </cell>
          <cell r="F1716">
            <v>0</v>
          </cell>
        </row>
        <row r="1717">
          <cell r="A1717" t="str">
            <v>NM_001108810</v>
          </cell>
          <cell r="B1717">
            <v>2.0084063279473701</v>
          </cell>
          <cell r="C1717">
            <v>2.7698593631125599</v>
          </cell>
          <cell r="D1717">
            <v>4.6477819499533501E-2</v>
          </cell>
          <cell r="E1717">
            <v>3.02341633642056</v>
          </cell>
          <cell r="F1717">
            <v>5.3748194219684002</v>
          </cell>
        </row>
        <row r="1718">
          <cell r="A1718" t="str">
            <v>NM_013004</v>
          </cell>
          <cell r="B1718">
            <v>0</v>
          </cell>
          <cell r="C1718">
            <v>0</v>
          </cell>
          <cell r="D1718">
            <v>0</v>
          </cell>
          <cell r="E1718">
            <v>0</v>
          </cell>
          <cell r="F1718">
            <v>0</v>
          </cell>
        </row>
        <row r="1719">
          <cell r="A1719" t="str">
            <v>NM_001109336</v>
          </cell>
          <cell r="B1719">
            <v>0</v>
          </cell>
          <cell r="C1719">
            <v>0</v>
          </cell>
          <cell r="D1719">
            <v>0</v>
          </cell>
          <cell r="E1719">
            <v>0</v>
          </cell>
          <cell r="F1719">
            <v>0</v>
          </cell>
        </row>
        <row r="1720">
          <cell r="A1720" t="str">
            <v>NM_053445</v>
          </cell>
          <cell r="B1720">
            <v>9.6522665183088492</v>
          </cell>
          <cell r="C1720">
            <v>26.074469176869901</v>
          </cell>
          <cell r="D1720">
            <v>8.6678587003969891</v>
          </cell>
          <cell r="E1720">
            <v>8.7152042785215809</v>
          </cell>
          <cell r="F1720">
            <v>13.4722494522175</v>
          </cell>
        </row>
        <row r="1721">
          <cell r="A1721" t="str">
            <v>NM_001009968</v>
          </cell>
          <cell r="B1721">
            <v>0</v>
          </cell>
          <cell r="C1721">
            <v>0</v>
          </cell>
          <cell r="D1721">
            <v>0</v>
          </cell>
          <cell r="E1721">
            <v>0</v>
          </cell>
          <cell r="F1721">
            <v>0</v>
          </cell>
        </row>
        <row r="1722">
          <cell r="A1722" t="str">
            <v>NM_031753</v>
          </cell>
          <cell r="B1722">
            <v>26.703717394472299</v>
          </cell>
          <cell r="C1722">
            <v>8.4593018767748003</v>
          </cell>
          <cell r="D1722">
            <v>6.6559003205017699</v>
          </cell>
          <cell r="E1722">
            <v>26.1050030080273</v>
          </cell>
          <cell r="F1722">
            <v>10.6349526908686</v>
          </cell>
        </row>
        <row r="1723">
          <cell r="A1723" t="str">
            <v>NR_032285</v>
          </cell>
          <cell r="B1723">
            <v>0</v>
          </cell>
          <cell r="C1723">
            <v>0</v>
          </cell>
          <cell r="D1723">
            <v>0</v>
          </cell>
          <cell r="E1723">
            <v>0</v>
          </cell>
          <cell r="F1723">
            <v>0</v>
          </cell>
        </row>
        <row r="1724">
          <cell r="A1724" t="str">
            <v>NM_001007663</v>
          </cell>
          <cell r="B1724">
            <v>18.259039133483</v>
          </cell>
          <cell r="C1724">
            <v>8.0048060434497206</v>
          </cell>
          <cell r="D1724">
            <v>25.646341028797298</v>
          </cell>
          <cell r="E1724">
            <v>12.9280636591426</v>
          </cell>
          <cell r="F1724">
            <v>9.5515743170086296</v>
          </cell>
        </row>
        <row r="1725">
          <cell r="A1725" t="str">
            <v>NM_001105960</v>
          </cell>
          <cell r="B1725">
            <v>5.1967942149957302</v>
          </cell>
          <cell r="C1725">
            <v>0.102600351196995</v>
          </cell>
          <cell r="D1725">
            <v>2.4277856360991201</v>
          </cell>
          <cell r="E1725">
            <v>0.98405100566797199</v>
          </cell>
          <cell r="F1725">
            <v>0.21487196974011399</v>
          </cell>
        </row>
        <row r="1726">
          <cell r="A1726" t="str">
            <v>NM_001011711</v>
          </cell>
          <cell r="B1726">
            <v>1.7921267499087199</v>
          </cell>
          <cell r="C1726">
            <v>0</v>
          </cell>
          <cell r="D1726">
            <v>2.14339262046331</v>
          </cell>
          <cell r="E1726">
            <v>0.68349773524180601</v>
          </cell>
          <cell r="F1726">
            <v>2.42468740909408</v>
          </cell>
        </row>
        <row r="1727">
          <cell r="A1727" t="str">
            <v>NM_001001287</v>
          </cell>
          <cell r="B1727">
            <v>0</v>
          </cell>
          <cell r="C1727">
            <v>0</v>
          </cell>
          <cell r="D1727">
            <v>0</v>
          </cell>
          <cell r="E1727">
            <v>0</v>
          </cell>
          <cell r="F1727">
            <v>0</v>
          </cell>
        </row>
        <row r="1728">
          <cell r="A1728" t="str">
            <v>NM_031235</v>
          </cell>
          <cell r="B1728">
            <v>6.9640090454089396</v>
          </cell>
          <cell r="C1728">
            <v>10.874803256112299</v>
          </cell>
          <cell r="D1728">
            <v>2.7652158284641</v>
          </cell>
          <cell r="E1728">
            <v>7.8340770600998804</v>
          </cell>
          <cell r="F1728">
            <v>8.0135524423803908</v>
          </cell>
        </row>
        <row r="1729">
          <cell r="A1729" t="str">
            <v>NM_001106514</v>
          </cell>
          <cell r="B1729">
            <v>0.78808788958329901</v>
          </cell>
          <cell r="C1729">
            <v>3.3078661412197499</v>
          </cell>
          <cell r="D1729">
            <v>5.2975649406516103</v>
          </cell>
          <cell r="E1729">
            <v>1.24373042805905</v>
          </cell>
          <cell r="F1729">
            <v>0.68358458458354299</v>
          </cell>
        </row>
        <row r="1730">
          <cell r="A1730" t="str">
            <v>NM_001007641</v>
          </cell>
          <cell r="B1730">
            <v>14.2044947187429</v>
          </cell>
          <cell r="C1730">
            <v>31.813834247099699</v>
          </cell>
          <cell r="D1730">
            <v>39.263927393284597</v>
          </cell>
          <cell r="E1730">
            <v>36.449434397519902</v>
          </cell>
          <cell r="F1730">
            <v>13.9940281762618</v>
          </cell>
        </row>
        <row r="1731">
          <cell r="A1731" t="str">
            <v>NM_001024316</v>
          </cell>
          <cell r="B1731">
            <v>19.584045307146798</v>
          </cell>
          <cell r="C1731">
            <v>32.051537602281002</v>
          </cell>
          <cell r="D1731">
            <v>53.9091913391999</v>
          </cell>
          <cell r="E1731">
            <v>26.261204941929599</v>
          </cell>
          <cell r="F1731">
            <v>99.335291843424102</v>
          </cell>
        </row>
        <row r="1732">
          <cell r="A1732" t="str">
            <v>NM_001001377</v>
          </cell>
          <cell r="B1732">
            <v>0</v>
          </cell>
          <cell r="C1732">
            <v>0</v>
          </cell>
          <cell r="D1732">
            <v>0</v>
          </cell>
          <cell r="E1732">
            <v>0</v>
          </cell>
          <cell r="F1732">
            <v>0</v>
          </cell>
        </row>
        <row r="1733">
          <cell r="A1733" t="str">
            <v>NM_022265</v>
          </cell>
          <cell r="B1733">
            <v>75.369066297179401</v>
          </cell>
          <cell r="C1733">
            <v>36.711754728646497</v>
          </cell>
          <cell r="D1733">
            <v>36.044369218702897</v>
          </cell>
          <cell r="E1733">
            <v>30.959834032760199</v>
          </cell>
          <cell r="F1733">
            <v>10.2866309495493</v>
          </cell>
        </row>
        <row r="1734">
          <cell r="A1734" t="str">
            <v>NM_001000084</v>
          </cell>
          <cell r="B1734">
            <v>0</v>
          </cell>
          <cell r="C1734">
            <v>0</v>
          </cell>
          <cell r="D1734">
            <v>0</v>
          </cell>
          <cell r="E1734">
            <v>0</v>
          </cell>
          <cell r="F1734">
            <v>0</v>
          </cell>
        </row>
        <row r="1735">
          <cell r="A1735" t="str">
            <v>NM_024382</v>
          </cell>
          <cell r="B1735">
            <v>0</v>
          </cell>
          <cell r="C1735">
            <v>0</v>
          </cell>
          <cell r="D1735">
            <v>0</v>
          </cell>
          <cell r="E1735">
            <v>0</v>
          </cell>
          <cell r="F1735">
            <v>0</v>
          </cell>
        </row>
        <row r="1736">
          <cell r="A1736" t="str">
            <v>NM_001127503</v>
          </cell>
          <cell r="B1736">
            <v>28.813642064630599</v>
          </cell>
          <cell r="C1736">
            <v>27.127347154492298</v>
          </cell>
          <cell r="D1736">
            <v>35.810907327545401</v>
          </cell>
          <cell r="E1736">
            <v>20.9691390308179</v>
          </cell>
          <cell r="F1736">
            <v>18.739135394458899</v>
          </cell>
        </row>
        <row r="1737">
          <cell r="A1737" t="str">
            <v>NM_138883</v>
          </cell>
          <cell r="B1737">
            <v>50.881943939684298</v>
          </cell>
          <cell r="C1737">
            <v>96.909638333170804</v>
          </cell>
          <cell r="D1737">
            <v>107.052755384173</v>
          </cell>
          <cell r="E1737">
            <v>66.920249209750907</v>
          </cell>
          <cell r="F1737">
            <v>150.20146476755801</v>
          </cell>
        </row>
        <row r="1738">
          <cell r="A1738" t="str">
            <v>NR_031783</v>
          </cell>
          <cell r="B1738">
            <v>0</v>
          </cell>
          <cell r="C1738">
            <v>0</v>
          </cell>
          <cell r="D1738">
            <v>0</v>
          </cell>
          <cell r="E1738">
            <v>0</v>
          </cell>
          <cell r="F1738">
            <v>0</v>
          </cell>
        </row>
        <row r="1739">
          <cell r="A1739" t="str">
            <v>NM_001082477</v>
          </cell>
          <cell r="B1739">
            <v>7.8236743870589806E-2</v>
          </cell>
          <cell r="C1739">
            <v>0.57225463975126101</v>
          </cell>
          <cell r="D1739">
            <v>1.6577634999544899E-2</v>
          </cell>
          <cell r="E1739">
            <v>0.22006002071330399</v>
          </cell>
          <cell r="F1739">
            <v>4.5961918660986902E-2</v>
          </cell>
        </row>
        <row r="1740">
          <cell r="A1740" t="str">
            <v>NM_001105974</v>
          </cell>
          <cell r="B1740">
            <v>0</v>
          </cell>
          <cell r="C1740">
            <v>0</v>
          </cell>
          <cell r="D1740">
            <v>4.8915467375383097E-2</v>
          </cell>
          <cell r="E1740">
            <v>0</v>
          </cell>
          <cell r="F1740">
            <v>0</v>
          </cell>
        </row>
        <row r="1741">
          <cell r="A1741" t="str">
            <v>NM_001109064</v>
          </cell>
          <cell r="B1741">
            <v>2.0913019740397498</v>
          </cell>
          <cell r="C1741">
            <v>2.9599853865674501</v>
          </cell>
          <cell r="D1741">
            <v>0</v>
          </cell>
          <cell r="E1741">
            <v>0.56342087790138795</v>
          </cell>
          <cell r="F1741">
            <v>2.2480711974623002</v>
          </cell>
        </row>
        <row r="1742">
          <cell r="A1742" t="str">
            <v>NR_031830</v>
          </cell>
          <cell r="B1742">
            <v>0.44770570679294702</v>
          </cell>
          <cell r="C1742">
            <v>6.17867448957619E-2</v>
          </cell>
          <cell r="D1742">
            <v>0</v>
          </cell>
          <cell r="E1742">
            <v>0.45314451820086399</v>
          </cell>
          <cell r="F1742">
            <v>0.81847230074342503</v>
          </cell>
        </row>
        <row r="1743">
          <cell r="A1743" t="str">
            <v>NM_022705</v>
          </cell>
          <cell r="B1743">
            <v>5.0972657078552803</v>
          </cell>
          <cell r="C1743">
            <v>5.1813533303584496</v>
          </cell>
          <cell r="D1743">
            <v>2.0409465887229201</v>
          </cell>
          <cell r="E1743">
            <v>5.2288024647528504</v>
          </cell>
          <cell r="F1743">
            <v>5.7562032260654297</v>
          </cell>
        </row>
        <row r="1744">
          <cell r="A1744" t="str">
            <v>NM_001107590</v>
          </cell>
          <cell r="B1744">
            <v>23.569819049397999</v>
          </cell>
          <cell r="C1744">
            <v>29.062904754289502</v>
          </cell>
          <cell r="D1744">
            <v>44.433214765078901</v>
          </cell>
          <cell r="E1744">
            <v>47.661609315131301</v>
          </cell>
          <cell r="F1744">
            <v>55.393699135166997</v>
          </cell>
        </row>
        <row r="1745">
          <cell r="A1745" t="str">
            <v>NM_001108106</v>
          </cell>
          <cell r="B1745">
            <v>37.282867926193497</v>
          </cell>
          <cell r="C1745">
            <v>43.169637628507701</v>
          </cell>
          <cell r="D1745">
            <v>34.601856851200999</v>
          </cell>
          <cell r="E1745">
            <v>48.217256158403899</v>
          </cell>
          <cell r="F1745">
            <v>37.200284317582501</v>
          </cell>
        </row>
        <row r="1746">
          <cell r="A1746" t="str">
            <v>NM_053551</v>
          </cell>
          <cell r="B1746">
            <v>3.1950165205837502E-2</v>
          </cell>
          <cell r="C1746">
            <v>0.43652687697029202</v>
          </cell>
          <cell r="D1746">
            <v>0.50097566892212297</v>
          </cell>
          <cell r="E1746">
            <v>6.39735968393388E-2</v>
          </cell>
          <cell r="F1746">
            <v>0.15357138992741901</v>
          </cell>
        </row>
        <row r="1747">
          <cell r="A1747" t="str">
            <v>NM_053495</v>
          </cell>
          <cell r="B1747">
            <v>0</v>
          </cell>
          <cell r="C1747">
            <v>0</v>
          </cell>
          <cell r="D1747">
            <v>0</v>
          </cell>
          <cell r="E1747">
            <v>0</v>
          </cell>
          <cell r="F1747">
            <v>0</v>
          </cell>
        </row>
        <row r="1748">
          <cell r="A1748" t="str">
            <v>NM_001047931</v>
          </cell>
          <cell r="B1748">
            <v>0</v>
          </cell>
          <cell r="C1748">
            <v>0</v>
          </cell>
          <cell r="D1748">
            <v>0</v>
          </cell>
          <cell r="E1748">
            <v>0</v>
          </cell>
          <cell r="F1748">
            <v>0</v>
          </cell>
        </row>
        <row r="1749">
          <cell r="A1749" t="str">
            <v>NM_001270853</v>
          </cell>
          <cell r="B1749">
            <v>4.3122449662862598E-2</v>
          </cell>
          <cell r="C1749">
            <v>0.17456916194667599</v>
          </cell>
          <cell r="D1749">
            <v>0</v>
          </cell>
          <cell r="E1749">
            <v>2.1928580430408798E-2</v>
          </cell>
          <cell r="F1749">
            <v>3.9919051184301203E-2</v>
          </cell>
        </row>
        <row r="1750">
          <cell r="A1750" t="str">
            <v>NM_001037791</v>
          </cell>
          <cell r="B1750">
            <v>4.0470103862801201</v>
          </cell>
          <cell r="C1750">
            <v>0.98402830201545499</v>
          </cell>
          <cell r="D1750">
            <v>3.02166772273831</v>
          </cell>
          <cell r="E1750">
            <v>2.9717166148993801</v>
          </cell>
          <cell r="F1750">
            <v>1.55068991560314</v>
          </cell>
        </row>
        <row r="1751">
          <cell r="A1751" t="str">
            <v>NM_001106944</v>
          </cell>
          <cell r="B1751">
            <v>0.633256365637348</v>
          </cell>
          <cell r="C1751">
            <v>5.7146871693707304</v>
          </cell>
          <cell r="D1751">
            <v>0</v>
          </cell>
          <cell r="E1751">
            <v>0.110524783838021</v>
          </cell>
          <cell r="F1751">
            <v>2.1770941471867502</v>
          </cell>
        </row>
        <row r="1752">
          <cell r="A1752" t="str">
            <v>NM_021691</v>
          </cell>
          <cell r="B1752">
            <v>0</v>
          </cell>
          <cell r="C1752">
            <v>1.8790150910965499E-2</v>
          </cell>
          <cell r="D1752">
            <v>3.7696775285033999</v>
          </cell>
          <cell r="E1752">
            <v>1.84341999168981</v>
          </cell>
          <cell r="F1752">
            <v>1.6215380457544999</v>
          </cell>
        </row>
        <row r="1753">
          <cell r="A1753" t="str">
            <v>NM_001013108</v>
          </cell>
          <cell r="B1753">
            <v>7.5863918919871196</v>
          </cell>
          <cell r="C1753">
            <v>3.4610323967990002</v>
          </cell>
          <cell r="D1753">
            <v>6.5323298405082699</v>
          </cell>
          <cell r="E1753">
            <v>7.9659757592051399</v>
          </cell>
          <cell r="F1753">
            <v>6.6116437348646899</v>
          </cell>
        </row>
        <row r="1754">
          <cell r="A1754" t="str">
            <v>NM_001270638</v>
          </cell>
          <cell r="B1754">
            <v>1.43587600055142E-2</v>
          </cell>
          <cell r="C1754">
            <v>0</v>
          </cell>
          <cell r="D1754">
            <v>0</v>
          </cell>
          <cell r="E1754">
            <v>0</v>
          </cell>
          <cell r="F1754">
            <v>0</v>
          </cell>
        </row>
        <row r="1755">
          <cell r="A1755" t="str">
            <v>NM_001014153</v>
          </cell>
          <cell r="B1755">
            <v>4.3714351708175201</v>
          </cell>
          <cell r="C1755">
            <v>5.5524895941903001</v>
          </cell>
          <cell r="D1755">
            <v>6.5331514317175996</v>
          </cell>
          <cell r="E1755">
            <v>5.8276153344338404</v>
          </cell>
          <cell r="F1755">
            <v>7.0039009275336097</v>
          </cell>
        </row>
        <row r="1756">
          <cell r="A1756" t="str">
            <v>NM_001000689</v>
          </cell>
          <cell r="B1756">
            <v>0</v>
          </cell>
          <cell r="C1756">
            <v>0</v>
          </cell>
          <cell r="D1756">
            <v>0</v>
          </cell>
          <cell r="E1756">
            <v>0</v>
          </cell>
          <cell r="F1756">
            <v>1.46921004950505E-2</v>
          </cell>
        </row>
        <row r="1757">
          <cell r="A1757" t="str">
            <v>NM_001107045</v>
          </cell>
          <cell r="B1757">
            <v>0.17796696287403199</v>
          </cell>
          <cell r="C1757">
            <v>0.519284966786834</v>
          </cell>
          <cell r="D1757">
            <v>0</v>
          </cell>
          <cell r="E1757">
            <v>0.37815888915700702</v>
          </cell>
          <cell r="F1757">
            <v>2.5092157982921299</v>
          </cell>
        </row>
        <row r="1758">
          <cell r="A1758" t="str">
            <v>NM_001135801</v>
          </cell>
          <cell r="B1758">
            <v>34.967385545962401</v>
          </cell>
          <cell r="C1758">
            <v>13.4720366478768</v>
          </cell>
          <cell r="D1758">
            <v>32.345717066090799</v>
          </cell>
          <cell r="E1758">
            <v>10.150536289000099</v>
          </cell>
          <cell r="F1758">
            <v>11.161705259846199</v>
          </cell>
        </row>
        <row r="1759">
          <cell r="A1759" t="str">
            <v>NM_001271299</v>
          </cell>
          <cell r="B1759">
            <v>0</v>
          </cell>
          <cell r="C1759">
            <v>0</v>
          </cell>
          <cell r="D1759">
            <v>0</v>
          </cell>
          <cell r="E1759">
            <v>0.178904765946476</v>
          </cell>
          <cell r="F1759">
            <v>0</v>
          </cell>
        </row>
        <row r="1760">
          <cell r="A1760" t="str">
            <v>NM_031540</v>
          </cell>
          <cell r="B1760">
            <v>0</v>
          </cell>
          <cell r="C1760">
            <v>0</v>
          </cell>
          <cell r="D1760">
            <v>0</v>
          </cell>
          <cell r="E1760">
            <v>0</v>
          </cell>
          <cell r="F1760">
            <v>0</v>
          </cell>
        </row>
        <row r="1761">
          <cell r="A1761" t="str">
            <v>NM_022499</v>
          </cell>
          <cell r="B1761">
            <v>0</v>
          </cell>
          <cell r="C1761">
            <v>0</v>
          </cell>
          <cell r="D1761">
            <v>0</v>
          </cell>
          <cell r="E1761">
            <v>0</v>
          </cell>
          <cell r="F1761">
            <v>0</v>
          </cell>
        </row>
        <row r="1762">
          <cell r="A1762" t="str">
            <v>NM_031544</v>
          </cell>
          <cell r="B1762">
            <v>6.2370763094222603</v>
          </cell>
          <cell r="C1762">
            <v>2.7804919844441001</v>
          </cell>
          <cell r="D1762">
            <v>4.9269362425555601</v>
          </cell>
          <cell r="E1762">
            <v>6.3459505816730299</v>
          </cell>
          <cell r="F1762">
            <v>6.3705539626161203</v>
          </cell>
        </row>
        <row r="1763">
          <cell r="A1763" t="str">
            <v>NM_001008372</v>
          </cell>
          <cell r="B1763">
            <v>9.7653088701545698</v>
          </cell>
          <cell r="C1763">
            <v>12.9778924794232</v>
          </cell>
          <cell r="D1763">
            <v>3.5188850248631001</v>
          </cell>
          <cell r="E1763">
            <v>8.9612812792129493</v>
          </cell>
          <cell r="F1763">
            <v>17.389316196704002</v>
          </cell>
        </row>
        <row r="1764">
          <cell r="A1764" t="str">
            <v>NM_001012052</v>
          </cell>
          <cell r="B1764">
            <v>0.23396862953856001</v>
          </cell>
          <cell r="C1764">
            <v>0.90668706562493395</v>
          </cell>
          <cell r="D1764">
            <v>0</v>
          </cell>
          <cell r="E1764">
            <v>0.342655110256604</v>
          </cell>
          <cell r="F1764">
            <v>5.9978219048182502E-3</v>
          </cell>
        </row>
        <row r="1765">
          <cell r="A1765" t="str">
            <v>NM_001109678</v>
          </cell>
          <cell r="B1765">
            <v>35.167182173319901</v>
          </cell>
          <cell r="C1765">
            <v>31.0501909403967</v>
          </cell>
          <cell r="D1765">
            <v>26.981170280046399</v>
          </cell>
          <cell r="E1765">
            <v>12.7396889431077</v>
          </cell>
          <cell r="F1765">
            <v>32.1585905117417</v>
          </cell>
        </row>
        <row r="1766">
          <cell r="A1766" t="str">
            <v>NM_172333</v>
          </cell>
          <cell r="B1766">
            <v>2.0309786498005402</v>
          </cell>
          <cell r="C1766">
            <v>3.6559602266273597E-2</v>
          </cell>
          <cell r="D1766">
            <v>0</v>
          </cell>
          <cell r="E1766">
            <v>2.9426124513494698</v>
          </cell>
          <cell r="F1766">
            <v>2.4334471634765098</v>
          </cell>
        </row>
        <row r="1767">
          <cell r="A1767" t="str">
            <v>NM_001012047</v>
          </cell>
          <cell r="B1767">
            <v>104.19586750789</v>
          </cell>
          <cell r="C1767">
            <v>53.892139686612403</v>
          </cell>
          <cell r="D1767">
            <v>74.7708878843994</v>
          </cell>
          <cell r="E1767">
            <v>62.428879749205798</v>
          </cell>
          <cell r="F1767">
            <v>95.876608612738806</v>
          </cell>
        </row>
        <row r="1768">
          <cell r="A1768" t="str">
            <v>NM_001277228</v>
          </cell>
          <cell r="B1768">
            <v>28.039245448071298</v>
          </cell>
          <cell r="C1768">
            <v>26.7594485541963</v>
          </cell>
          <cell r="D1768">
            <v>8.7632884220988299</v>
          </cell>
          <cell r="E1768">
            <v>14.376373539583</v>
          </cell>
          <cell r="F1768">
            <v>26.256351842573299</v>
          </cell>
        </row>
        <row r="1769">
          <cell r="A1769" t="str">
            <v>NM_001013912</v>
          </cell>
          <cell r="B1769">
            <v>1.1561828120848801</v>
          </cell>
          <cell r="C1769">
            <v>0.97323942398763097</v>
          </cell>
          <cell r="D1769">
            <v>7.0815361298460999</v>
          </cell>
          <cell r="E1769">
            <v>1.7321515718096301</v>
          </cell>
          <cell r="F1769">
            <v>4.3455412408503102</v>
          </cell>
        </row>
        <row r="1770">
          <cell r="A1770" t="str">
            <v>NM_001109375</v>
          </cell>
          <cell r="B1770">
            <v>0</v>
          </cell>
          <cell r="C1770">
            <v>0</v>
          </cell>
          <cell r="D1770">
            <v>0</v>
          </cell>
          <cell r="E1770">
            <v>0</v>
          </cell>
          <cell r="F1770">
            <v>0</v>
          </cell>
        </row>
        <row r="1771">
          <cell r="A1771" t="str">
            <v>NM_001107827</v>
          </cell>
          <cell r="B1771">
            <v>4.6078760494996596</v>
          </cell>
          <cell r="C1771">
            <v>3.5097354219788799</v>
          </cell>
          <cell r="D1771">
            <v>14.1076057682876</v>
          </cell>
          <cell r="E1771">
            <v>7.2877924825114899</v>
          </cell>
          <cell r="F1771">
            <v>10.9061783698406</v>
          </cell>
        </row>
        <row r="1772">
          <cell r="A1772" t="str">
            <v>NM_053394</v>
          </cell>
          <cell r="B1772">
            <v>0</v>
          </cell>
          <cell r="C1772">
            <v>0</v>
          </cell>
          <cell r="D1772">
            <v>0</v>
          </cell>
          <cell r="E1772">
            <v>2.8494938080183E-2</v>
          </cell>
          <cell r="F1772">
            <v>1.4790320665490999</v>
          </cell>
        </row>
        <row r="1773">
          <cell r="A1773" t="str">
            <v>NM_001025623</v>
          </cell>
          <cell r="B1773">
            <v>2.2778907592611901</v>
          </cell>
          <cell r="C1773">
            <v>0.79220233700549503</v>
          </cell>
          <cell r="D1773">
            <v>0.27994498531574102</v>
          </cell>
          <cell r="E1773">
            <v>4.4502377913672797</v>
          </cell>
          <cell r="F1773">
            <v>2.1751795153309201</v>
          </cell>
        </row>
        <row r="1774">
          <cell r="A1774" t="str">
            <v>NM_138862</v>
          </cell>
          <cell r="B1774">
            <v>9.0778488563287105</v>
          </cell>
          <cell r="C1774">
            <v>6.6539036854714002</v>
          </cell>
          <cell r="D1774">
            <v>13.2728094449969</v>
          </cell>
          <cell r="E1774">
            <v>10.0414064007712</v>
          </cell>
          <cell r="F1774">
            <v>7.5095336663773899</v>
          </cell>
        </row>
        <row r="1775">
          <cell r="A1775" t="str">
            <v>NM_139100</v>
          </cell>
          <cell r="B1775">
            <v>285.07832187514498</v>
          </cell>
          <cell r="C1775">
            <v>437.19151807958099</v>
          </cell>
          <cell r="D1775">
            <v>425.36315602022302</v>
          </cell>
          <cell r="E1775">
            <v>372.28997146210702</v>
          </cell>
          <cell r="F1775">
            <v>488.98385098307801</v>
          </cell>
        </row>
        <row r="1776">
          <cell r="A1776" t="str">
            <v>NM_033096</v>
          </cell>
          <cell r="B1776">
            <v>10.7418269566109</v>
          </cell>
          <cell r="C1776">
            <v>18.554136173398199</v>
          </cell>
          <cell r="D1776">
            <v>19.2592464551192</v>
          </cell>
          <cell r="E1776">
            <v>8.5365791288676807</v>
          </cell>
          <cell r="F1776">
            <v>10.264014114798099</v>
          </cell>
        </row>
        <row r="1777">
          <cell r="A1777" t="str">
            <v>NM_001107632</v>
          </cell>
          <cell r="B1777">
            <v>0</v>
          </cell>
          <cell r="C1777">
            <v>0</v>
          </cell>
          <cell r="D1777">
            <v>0</v>
          </cell>
          <cell r="E1777">
            <v>0</v>
          </cell>
          <cell r="F1777">
            <v>0</v>
          </cell>
        </row>
        <row r="1778">
          <cell r="A1778" t="str">
            <v>NM_001109305</v>
          </cell>
          <cell r="B1778">
            <v>0</v>
          </cell>
          <cell r="C1778">
            <v>0</v>
          </cell>
          <cell r="D1778">
            <v>0</v>
          </cell>
          <cell r="E1778">
            <v>0</v>
          </cell>
          <cell r="F1778">
            <v>0</v>
          </cell>
        </row>
        <row r="1779">
          <cell r="A1779" t="str">
            <v>NM_001191935</v>
          </cell>
          <cell r="B1779">
            <v>0</v>
          </cell>
          <cell r="C1779">
            <v>0</v>
          </cell>
          <cell r="D1779">
            <v>0</v>
          </cell>
          <cell r="E1779">
            <v>0</v>
          </cell>
          <cell r="F1779">
            <v>0</v>
          </cell>
        </row>
        <row r="1780">
          <cell r="A1780" t="str">
            <v>NM_001271127</v>
          </cell>
          <cell r="B1780">
            <v>0.10643715750119299</v>
          </cell>
          <cell r="C1780">
            <v>4.9815296566234603E-2</v>
          </cell>
          <cell r="D1780">
            <v>0.36869316174856398</v>
          </cell>
          <cell r="E1780">
            <v>0.63273658960087498</v>
          </cell>
          <cell r="F1780">
            <v>0.17201620765944201</v>
          </cell>
        </row>
        <row r="1781">
          <cell r="A1781" t="str">
            <v>NM_001106386</v>
          </cell>
          <cell r="B1781">
            <v>54.9354393157139</v>
          </cell>
          <cell r="C1781">
            <v>26.877598133942101</v>
          </cell>
          <cell r="D1781">
            <v>31.920911928896398</v>
          </cell>
          <cell r="E1781">
            <v>77.266373890073197</v>
          </cell>
          <cell r="F1781">
            <v>29.080337535167502</v>
          </cell>
        </row>
        <row r="1782">
          <cell r="A1782" t="str">
            <v>NM_001033757</v>
          </cell>
          <cell r="B1782">
            <v>70.929141098218096</v>
          </cell>
          <cell r="C1782">
            <v>92.950785374151096</v>
          </cell>
          <cell r="D1782">
            <v>92.495187678524502</v>
          </cell>
          <cell r="E1782">
            <v>87.328504744661501</v>
          </cell>
          <cell r="F1782">
            <v>210.03237895551399</v>
          </cell>
        </row>
        <row r="1783">
          <cell r="A1783" t="str">
            <v>NM_130738</v>
          </cell>
          <cell r="B1783">
            <v>1.93115403101989</v>
          </cell>
          <cell r="C1783">
            <v>3.0598658359110602</v>
          </cell>
          <cell r="D1783">
            <v>0.80069213597010802</v>
          </cell>
          <cell r="E1783">
            <v>4.5415491810756103</v>
          </cell>
          <cell r="F1783">
            <v>0.33115119679737298</v>
          </cell>
        </row>
        <row r="1784">
          <cell r="A1784" t="str">
            <v>NM_001000945</v>
          </cell>
          <cell r="B1784">
            <v>0</v>
          </cell>
          <cell r="C1784">
            <v>0</v>
          </cell>
          <cell r="D1784">
            <v>0</v>
          </cell>
          <cell r="E1784">
            <v>0</v>
          </cell>
          <cell r="F1784">
            <v>0</v>
          </cell>
        </row>
        <row r="1785">
          <cell r="A1785" t="str">
            <v>NM_001077680</v>
          </cell>
          <cell r="B1785">
            <v>0</v>
          </cell>
          <cell r="C1785">
            <v>0</v>
          </cell>
          <cell r="D1785">
            <v>0</v>
          </cell>
          <cell r="E1785">
            <v>0</v>
          </cell>
          <cell r="F1785">
            <v>0</v>
          </cell>
        </row>
        <row r="1786">
          <cell r="A1786" t="str">
            <v>NM_173153</v>
          </cell>
          <cell r="B1786">
            <v>59.001501075713897</v>
          </cell>
          <cell r="C1786">
            <v>43.716651495043102</v>
          </cell>
          <cell r="D1786">
            <v>63.992084837791502</v>
          </cell>
          <cell r="E1786">
            <v>30.863465095729101</v>
          </cell>
          <cell r="F1786">
            <v>11.516439752999201</v>
          </cell>
        </row>
        <row r="1787">
          <cell r="A1787" t="str">
            <v>NM_001008722</v>
          </cell>
          <cell r="B1787">
            <v>4.0749792197104302</v>
          </cell>
          <cell r="C1787">
            <v>10.661413685849</v>
          </cell>
          <cell r="D1787">
            <v>1.55664229131248</v>
          </cell>
          <cell r="E1787">
            <v>5.0017457484833097</v>
          </cell>
          <cell r="F1787">
            <v>0.81228348047261301</v>
          </cell>
        </row>
        <row r="1788">
          <cell r="A1788" t="str">
            <v>NM_001017383</v>
          </cell>
          <cell r="B1788">
            <v>14.572849237959799</v>
          </cell>
          <cell r="C1788">
            <v>15.793540628722999</v>
          </cell>
          <cell r="D1788">
            <v>8.8142360439941001</v>
          </cell>
          <cell r="E1788">
            <v>20.190502979261002</v>
          </cell>
          <cell r="F1788">
            <v>13.817586885053901</v>
          </cell>
        </row>
        <row r="1789">
          <cell r="A1789" t="str">
            <v>NM_134418</v>
          </cell>
          <cell r="B1789">
            <v>1.19518449604448</v>
          </cell>
          <cell r="C1789">
            <v>0</v>
          </cell>
          <cell r="D1789">
            <v>0</v>
          </cell>
          <cell r="E1789">
            <v>0</v>
          </cell>
          <cell r="F1789">
            <v>0.200398728255028</v>
          </cell>
        </row>
        <row r="1790">
          <cell r="A1790" t="str">
            <v>NM_001271265</v>
          </cell>
          <cell r="B1790">
            <v>0.90003260383008499</v>
          </cell>
          <cell r="C1790">
            <v>0</v>
          </cell>
          <cell r="D1790">
            <v>3.03112846169457E-2</v>
          </cell>
          <cell r="E1790">
            <v>0.265971752040428</v>
          </cell>
          <cell r="F1790">
            <v>0.19099730643565699</v>
          </cell>
        </row>
        <row r="1791">
          <cell r="A1791" t="str">
            <v>NM_133401</v>
          </cell>
          <cell r="B1791">
            <v>0</v>
          </cell>
          <cell r="C1791">
            <v>0</v>
          </cell>
          <cell r="D1791">
            <v>0</v>
          </cell>
          <cell r="E1791">
            <v>0</v>
          </cell>
          <cell r="F1791">
            <v>5.2471787482323302E-3</v>
          </cell>
        </row>
        <row r="1792">
          <cell r="A1792" t="str">
            <v>NM_001108793</v>
          </cell>
          <cell r="B1792">
            <v>17.9216435448681</v>
          </cell>
          <cell r="C1792">
            <v>31.008057895613099</v>
          </cell>
          <cell r="D1792">
            <v>35.745918043657603</v>
          </cell>
          <cell r="E1792">
            <v>19.615324719431499</v>
          </cell>
          <cell r="F1792">
            <v>4.8384839229248602</v>
          </cell>
        </row>
        <row r="1793">
          <cell r="A1793" t="str">
            <v>NM_012554</v>
          </cell>
          <cell r="B1793">
            <v>42.326304551745999</v>
          </cell>
          <cell r="C1793">
            <v>58.606046236944998</v>
          </cell>
          <cell r="D1793">
            <v>47.1095182160768</v>
          </cell>
          <cell r="E1793">
            <v>44.729731398617602</v>
          </cell>
          <cell r="F1793">
            <v>61.714210592177899</v>
          </cell>
        </row>
        <row r="1794">
          <cell r="A1794" t="str">
            <v>NM_001000753</v>
          </cell>
          <cell r="B1794">
            <v>0</v>
          </cell>
          <cell r="C1794">
            <v>0</v>
          </cell>
          <cell r="D1794">
            <v>0</v>
          </cell>
          <cell r="E1794">
            <v>0</v>
          </cell>
          <cell r="F1794">
            <v>0</v>
          </cell>
        </row>
        <row r="1795">
          <cell r="A1795" t="str">
            <v>NM_001109099</v>
          </cell>
          <cell r="B1795">
            <v>2.2056144304413801</v>
          </cell>
          <cell r="C1795">
            <v>1.24367932709377</v>
          </cell>
          <cell r="D1795">
            <v>0.17040074024076601</v>
          </cell>
          <cell r="E1795">
            <v>9.4651628282600502</v>
          </cell>
          <cell r="F1795">
            <v>1.0516220741249001</v>
          </cell>
        </row>
        <row r="1796">
          <cell r="A1796" t="str">
            <v>NM_022394</v>
          </cell>
          <cell r="B1796">
            <v>19.643290467308301</v>
          </cell>
          <cell r="C1796">
            <v>20.526066107673401</v>
          </cell>
          <cell r="D1796">
            <v>8.7813574552034002</v>
          </cell>
          <cell r="E1796">
            <v>31.561580078100601</v>
          </cell>
          <cell r="F1796">
            <v>7.6567449609353</v>
          </cell>
        </row>
        <row r="1797">
          <cell r="A1797" t="str">
            <v>NM_001106890</v>
          </cell>
          <cell r="B1797">
            <v>21.475854035815001</v>
          </cell>
          <cell r="C1797">
            <v>26.449359215568698</v>
          </cell>
          <cell r="D1797">
            <v>48.001400892545</v>
          </cell>
          <cell r="E1797">
            <v>20.878402378043599</v>
          </cell>
          <cell r="F1797">
            <v>41.1378193417981</v>
          </cell>
        </row>
        <row r="1798">
          <cell r="A1798" t="str">
            <v>NM_001033896</v>
          </cell>
          <cell r="B1798">
            <v>3.4202034955049401</v>
          </cell>
          <cell r="C1798">
            <v>0.52710681586038299</v>
          </cell>
          <cell r="D1798">
            <v>4.6180205344602596</v>
          </cell>
          <cell r="E1798">
            <v>0.160481749018762</v>
          </cell>
          <cell r="F1798">
            <v>2.4166614134889701</v>
          </cell>
        </row>
        <row r="1799">
          <cell r="A1799" t="str">
            <v>NM_001107529</v>
          </cell>
          <cell r="B1799">
            <v>24.742002720810198</v>
          </cell>
          <cell r="C1799">
            <v>10.9949537710717</v>
          </cell>
          <cell r="D1799">
            <v>32.6827517086029</v>
          </cell>
          <cell r="E1799">
            <v>25.147824522442299</v>
          </cell>
          <cell r="F1799">
            <v>15.8859905199045</v>
          </cell>
        </row>
        <row r="1800">
          <cell r="A1800" t="str">
            <v>NM_001033075</v>
          </cell>
          <cell r="B1800">
            <v>0</v>
          </cell>
          <cell r="C1800">
            <v>0</v>
          </cell>
          <cell r="D1800">
            <v>0</v>
          </cell>
          <cell r="E1800">
            <v>0</v>
          </cell>
          <cell r="F1800">
            <v>0</v>
          </cell>
        </row>
        <row r="1801">
          <cell r="A1801" t="str">
            <v>NM_053612</v>
          </cell>
          <cell r="B1801">
            <v>3.2676747643005699</v>
          </cell>
          <cell r="C1801">
            <v>7.2404714843587001</v>
          </cell>
          <cell r="D1801">
            <v>3.8209656581429101</v>
          </cell>
          <cell r="E1801">
            <v>3.13294853047752</v>
          </cell>
          <cell r="F1801">
            <v>3.4030484547672799</v>
          </cell>
        </row>
        <row r="1802">
          <cell r="A1802" t="str">
            <v>NM_001107192</v>
          </cell>
          <cell r="B1802">
            <v>7.5081511510991303</v>
          </cell>
          <cell r="C1802">
            <v>8.3012643661625791</v>
          </cell>
          <cell r="D1802">
            <v>13.4746382541498</v>
          </cell>
          <cell r="E1802">
            <v>11.093312229091699</v>
          </cell>
          <cell r="F1802">
            <v>5.05048574901436</v>
          </cell>
        </row>
        <row r="1803">
          <cell r="A1803" t="str">
            <v>NM_001033866</v>
          </cell>
          <cell r="B1803">
            <v>0</v>
          </cell>
          <cell r="C1803">
            <v>0</v>
          </cell>
          <cell r="D1803">
            <v>0</v>
          </cell>
          <cell r="E1803">
            <v>0</v>
          </cell>
          <cell r="F1803">
            <v>0</v>
          </cell>
        </row>
        <row r="1804">
          <cell r="A1804" t="str">
            <v>NM_001177687</v>
          </cell>
          <cell r="B1804">
            <v>5.6527215364174002E-2</v>
          </cell>
          <cell r="C1804">
            <v>4.6807077717094199E-2</v>
          </cell>
          <cell r="D1804">
            <v>0</v>
          </cell>
          <cell r="E1804">
            <v>3.2338301699006401E-2</v>
          </cell>
          <cell r="F1804">
            <v>5.4340645666625199E-2</v>
          </cell>
        </row>
        <row r="1805">
          <cell r="A1805" t="str">
            <v>NM_022945</v>
          </cell>
          <cell r="B1805">
            <v>0</v>
          </cell>
          <cell r="C1805">
            <v>0</v>
          </cell>
          <cell r="D1805">
            <v>0</v>
          </cell>
          <cell r="E1805">
            <v>0</v>
          </cell>
          <cell r="F1805">
            <v>0</v>
          </cell>
        </row>
        <row r="1806">
          <cell r="A1806" t="str">
            <v>NM_001106561</v>
          </cell>
          <cell r="B1806">
            <v>4.9618517759388601</v>
          </cell>
          <cell r="C1806">
            <v>19.562322819803299</v>
          </cell>
          <cell r="D1806">
            <v>1.5165003421696099</v>
          </cell>
          <cell r="E1806">
            <v>4.7673228230746201</v>
          </cell>
          <cell r="F1806">
            <v>10.7236906454609</v>
          </cell>
        </row>
        <row r="1807">
          <cell r="A1807" t="str">
            <v>NM_017313</v>
          </cell>
          <cell r="B1807">
            <v>1.38364237607588</v>
          </cell>
          <cell r="C1807">
            <v>8.6056162759021202</v>
          </cell>
          <cell r="D1807">
            <v>6.7323019425295003</v>
          </cell>
          <cell r="E1807">
            <v>9.3052196545110295</v>
          </cell>
          <cell r="F1807">
            <v>3.3597863973119799</v>
          </cell>
        </row>
        <row r="1808">
          <cell r="A1808" t="str">
            <v>NM_001044279</v>
          </cell>
          <cell r="B1808">
            <v>0</v>
          </cell>
          <cell r="C1808">
            <v>2.06560986997947</v>
          </cell>
          <cell r="D1808">
            <v>0</v>
          </cell>
          <cell r="E1808">
            <v>3.8570232483063002E-2</v>
          </cell>
          <cell r="F1808">
            <v>0</v>
          </cell>
        </row>
        <row r="1809">
          <cell r="A1809" t="str">
            <v>NM_013101</v>
          </cell>
          <cell r="B1809">
            <v>2.70930946366672E-2</v>
          </cell>
          <cell r="C1809">
            <v>1.5704010973467499</v>
          </cell>
          <cell r="D1809">
            <v>1.14815472033885E-2</v>
          </cell>
          <cell r="E1809">
            <v>4.2623678211607098E-2</v>
          </cell>
          <cell r="F1809">
            <v>1.3022543620612999E-2</v>
          </cell>
        </row>
        <row r="1810">
          <cell r="A1810" t="str">
            <v>NM_001012211</v>
          </cell>
          <cell r="B1810">
            <v>5.2115603025195396</v>
          </cell>
          <cell r="C1810">
            <v>2.5748591641452401</v>
          </cell>
          <cell r="D1810">
            <v>4.4760187128650397</v>
          </cell>
          <cell r="E1810">
            <v>2.1267669491076502</v>
          </cell>
          <cell r="F1810">
            <v>3.7018098413776102</v>
          </cell>
        </row>
        <row r="1811">
          <cell r="A1811" t="str">
            <v>NM_001100691</v>
          </cell>
          <cell r="B1811">
            <v>29.4588716608922</v>
          </cell>
          <cell r="C1811">
            <v>21.7180657615007</v>
          </cell>
          <cell r="D1811">
            <v>18.6231260719643</v>
          </cell>
          <cell r="E1811">
            <v>18.2162813645295</v>
          </cell>
          <cell r="F1811">
            <v>29.6818868081875</v>
          </cell>
        </row>
        <row r="1812">
          <cell r="A1812" t="str">
            <v>NM_001112713</v>
          </cell>
          <cell r="B1812">
            <v>8.8496583286824908</v>
          </cell>
          <cell r="C1812">
            <v>8.3767188692599301</v>
          </cell>
          <cell r="D1812">
            <v>22.515951929578399</v>
          </cell>
          <cell r="E1812">
            <v>21.605468889039098</v>
          </cell>
          <cell r="F1812">
            <v>27.546055972609199</v>
          </cell>
        </row>
        <row r="1813">
          <cell r="A1813" t="str">
            <v>NM_171983</v>
          </cell>
          <cell r="B1813">
            <v>82.2735009547022</v>
          </cell>
          <cell r="C1813">
            <v>85.627054476568901</v>
          </cell>
          <cell r="D1813">
            <v>47.9636489836086</v>
          </cell>
          <cell r="E1813">
            <v>95.595585791085199</v>
          </cell>
          <cell r="F1813">
            <v>79.263639387898806</v>
          </cell>
        </row>
        <row r="1814">
          <cell r="A1814" t="str">
            <v>NM_001013084</v>
          </cell>
          <cell r="B1814">
            <v>0</v>
          </cell>
          <cell r="C1814">
            <v>0</v>
          </cell>
          <cell r="D1814">
            <v>0</v>
          </cell>
          <cell r="E1814">
            <v>0</v>
          </cell>
          <cell r="F1814">
            <v>0</v>
          </cell>
        </row>
        <row r="1815">
          <cell r="A1815" t="str">
            <v>NM_001195506</v>
          </cell>
          <cell r="B1815">
            <v>135.311429588116</v>
          </cell>
          <cell r="C1815">
            <v>102.906140478994</v>
          </cell>
          <cell r="D1815">
            <v>100.525210340342</v>
          </cell>
          <cell r="E1815">
            <v>71.023226094312093</v>
          </cell>
          <cell r="F1815">
            <v>43.318189099606897</v>
          </cell>
        </row>
        <row r="1816">
          <cell r="A1816" t="str">
            <v>NM_001105721</v>
          </cell>
          <cell r="B1816">
            <v>5.4235682170623498</v>
          </cell>
          <cell r="C1816">
            <v>6.4053286783163301</v>
          </cell>
          <cell r="D1816">
            <v>5.8856399894006399</v>
          </cell>
          <cell r="E1816">
            <v>6.9014111795347901</v>
          </cell>
          <cell r="F1816">
            <v>16.4083229302015</v>
          </cell>
        </row>
        <row r="1817">
          <cell r="A1817" t="str">
            <v>NM_012773</v>
          </cell>
          <cell r="B1817">
            <v>4.6140278715452396</v>
          </cell>
          <cell r="C1817">
            <v>4.8530511632435198</v>
          </cell>
          <cell r="D1817">
            <v>4.4260129008459899</v>
          </cell>
          <cell r="E1817">
            <v>9.0173846404171201</v>
          </cell>
          <cell r="F1817">
            <v>2.0839806534335299</v>
          </cell>
        </row>
        <row r="1818">
          <cell r="A1818" t="str">
            <v>NM_053938</v>
          </cell>
          <cell r="B1818">
            <v>2.1658723910126399E-2</v>
          </cell>
          <cell r="C1818">
            <v>0</v>
          </cell>
          <cell r="D1818">
            <v>0</v>
          </cell>
          <cell r="E1818">
            <v>8.1777987266455507E-2</v>
          </cell>
          <cell r="F1818">
            <v>1.66567418403189E-2</v>
          </cell>
        </row>
        <row r="1819">
          <cell r="A1819" t="str">
            <v>NM_017272</v>
          </cell>
          <cell r="B1819">
            <v>0</v>
          </cell>
          <cell r="C1819">
            <v>0</v>
          </cell>
          <cell r="D1819">
            <v>0</v>
          </cell>
          <cell r="E1819">
            <v>0</v>
          </cell>
          <cell r="F1819">
            <v>0</v>
          </cell>
        </row>
        <row r="1820">
          <cell r="A1820" t="str">
            <v>NM_001037664</v>
          </cell>
          <cell r="B1820">
            <v>3.88556366014011</v>
          </cell>
          <cell r="C1820">
            <v>3.8414063215293699</v>
          </cell>
          <cell r="D1820">
            <v>2.8142391117137899</v>
          </cell>
          <cell r="E1820">
            <v>6.7359631941082299</v>
          </cell>
          <cell r="F1820">
            <v>13.8242475351673</v>
          </cell>
        </row>
        <row r="1821">
          <cell r="A1821" t="str">
            <v>NM_001001034</v>
          </cell>
          <cell r="B1821">
            <v>0</v>
          </cell>
          <cell r="C1821">
            <v>0</v>
          </cell>
          <cell r="D1821">
            <v>0</v>
          </cell>
          <cell r="E1821">
            <v>0</v>
          </cell>
          <cell r="F1821">
            <v>0</v>
          </cell>
        </row>
        <row r="1822">
          <cell r="A1822" t="str">
            <v>NM_001134798</v>
          </cell>
          <cell r="B1822">
            <v>5.1949658896219599</v>
          </cell>
          <cell r="C1822">
            <v>4.6441281901012497</v>
          </cell>
          <cell r="D1822">
            <v>7.6262690518001897</v>
          </cell>
          <cell r="E1822">
            <v>1.8293396605899199</v>
          </cell>
          <cell r="F1822">
            <v>1.53860936587129</v>
          </cell>
        </row>
        <row r="1823">
          <cell r="A1823" t="str">
            <v>NM_001108866</v>
          </cell>
          <cell r="B1823">
            <v>40.1733619039926</v>
          </cell>
          <cell r="C1823">
            <v>32.0327764553628</v>
          </cell>
          <cell r="D1823">
            <v>40.154556875340504</v>
          </cell>
          <cell r="E1823">
            <v>28.8619308283129</v>
          </cell>
          <cell r="F1823">
            <v>14.971134817018999</v>
          </cell>
        </row>
        <row r="1824">
          <cell r="A1824" t="str">
            <v>NM_001044232</v>
          </cell>
          <cell r="B1824">
            <v>16.249291411733001</v>
          </cell>
          <cell r="C1824">
            <v>0.67275722062079601</v>
          </cell>
          <cell r="D1824">
            <v>0</v>
          </cell>
          <cell r="E1824">
            <v>6.3336444618798398</v>
          </cell>
          <cell r="F1824">
            <v>6.0122496218073804</v>
          </cell>
        </row>
        <row r="1825">
          <cell r="A1825" t="str">
            <v>NM_001017448</v>
          </cell>
          <cell r="B1825">
            <v>14.7062697318636</v>
          </cell>
          <cell r="C1825">
            <v>0.83847955241504102</v>
          </cell>
          <cell r="D1825">
            <v>4.3910113799789698</v>
          </cell>
          <cell r="E1825">
            <v>10.1578324967152</v>
          </cell>
          <cell r="F1825">
            <v>2.4071697400209402</v>
          </cell>
        </row>
        <row r="1826">
          <cell r="A1826" t="str">
            <v>NM_001008750</v>
          </cell>
          <cell r="B1826">
            <v>0</v>
          </cell>
          <cell r="C1826">
            <v>0</v>
          </cell>
          <cell r="D1826">
            <v>0</v>
          </cell>
          <cell r="E1826">
            <v>0</v>
          </cell>
          <cell r="F1826">
            <v>0</v>
          </cell>
        </row>
        <row r="1827">
          <cell r="A1827" t="str">
            <v>NM_022799</v>
          </cell>
          <cell r="B1827">
            <v>3.99512368050621</v>
          </cell>
          <cell r="C1827">
            <v>2.9059758623799699</v>
          </cell>
          <cell r="D1827">
            <v>11.8314929586881</v>
          </cell>
          <cell r="E1827">
            <v>3.1818376608898302</v>
          </cell>
          <cell r="F1827">
            <v>8.7103473714742403</v>
          </cell>
        </row>
        <row r="1828">
          <cell r="A1828" t="str">
            <v>NM_021266</v>
          </cell>
          <cell r="B1828">
            <v>5.3044999394191201</v>
          </cell>
          <cell r="C1828">
            <v>8.2588306120022494</v>
          </cell>
          <cell r="D1828">
            <v>10.030472623366499</v>
          </cell>
          <cell r="E1828">
            <v>5.64960969432087</v>
          </cell>
          <cell r="F1828">
            <v>7.2949696580102001</v>
          </cell>
        </row>
        <row r="1829">
          <cell r="A1829" t="str">
            <v>NM_001000508</v>
          </cell>
          <cell r="B1829">
            <v>0</v>
          </cell>
          <cell r="C1829">
            <v>0</v>
          </cell>
          <cell r="D1829">
            <v>0</v>
          </cell>
          <cell r="E1829">
            <v>0</v>
          </cell>
          <cell r="F1829">
            <v>0</v>
          </cell>
        </row>
        <row r="1830">
          <cell r="A1830" t="str">
            <v>NM_001271119</v>
          </cell>
          <cell r="B1830">
            <v>7.3878286250017702E-2</v>
          </cell>
          <cell r="C1830">
            <v>3.23865238805656E-2</v>
          </cell>
          <cell r="D1830">
            <v>1.4733288051010599E-2</v>
          </cell>
          <cell r="E1830">
            <v>0.59419009613199503</v>
          </cell>
          <cell r="F1830">
            <v>0.161536931236897</v>
          </cell>
        </row>
        <row r="1831">
          <cell r="A1831" t="str">
            <v>NM_001025725</v>
          </cell>
          <cell r="B1831">
            <v>32.174376763809299</v>
          </cell>
          <cell r="C1831">
            <v>26.3989892505558</v>
          </cell>
          <cell r="D1831">
            <v>29.175474521390498</v>
          </cell>
          <cell r="E1831">
            <v>24.3275371587705</v>
          </cell>
          <cell r="F1831">
            <v>12.346083290944501</v>
          </cell>
        </row>
        <row r="1832">
          <cell r="A1832" t="str">
            <v>NR_073160</v>
          </cell>
          <cell r="B1832">
            <v>12.9498311392496</v>
          </cell>
          <cell r="C1832">
            <v>7.0333936975077602</v>
          </cell>
          <cell r="D1832">
            <v>8.8661982745543693</v>
          </cell>
          <cell r="E1832">
            <v>5.6956961825659498</v>
          </cell>
          <cell r="F1832">
            <v>5.6053557323507901</v>
          </cell>
        </row>
        <row r="1833">
          <cell r="A1833" t="str">
            <v>NM_001000796</v>
          </cell>
          <cell r="B1833">
            <v>0</v>
          </cell>
          <cell r="C1833">
            <v>0</v>
          </cell>
          <cell r="D1833">
            <v>0</v>
          </cell>
          <cell r="E1833">
            <v>0</v>
          </cell>
          <cell r="F1833">
            <v>0</v>
          </cell>
        </row>
        <row r="1834">
          <cell r="A1834" t="str">
            <v>NM_031062</v>
          </cell>
          <cell r="B1834">
            <v>5.7716550678471004</v>
          </cell>
          <cell r="C1834">
            <v>6.2926002812820103</v>
          </cell>
          <cell r="D1834">
            <v>6.1963295511030703</v>
          </cell>
          <cell r="E1834">
            <v>2.5222618905852401</v>
          </cell>
          <cell r="F1834">
            <v>12.8691998613027</v>
          </cell>
        </row>
        <row r="1835">
          <cell r="A1835" t="str">
            <v>NM_001127298</v>
          </cell>
          <cell r="B1835">
            <v>9.8055328109025996</v>
          </cell>
          <cell r="C1835">
            <v>6.5687634471875596</v>
          </cell>
          <cell r="D1835">
            <v>4.9269615359180898</v>
          </cell>
          <cell r="E1835">
            <v>10.8509035063207</v>
          </cell>
          <cell r="F1835">
            <v>4.3068156262091204</v>
          </cell>
        </row>
        <row r="1836">
          <cell r="A1836" t="str">
            <v>NM_001106364</v>
          </cell>
          <cell r="B1836">
            <v>92.904412174005799</v>
          </cell>
          <cell r="C1836">
            <v>80.651158459358498</v>
          </cell>
          <cell r="D1836">
            <v>93.856054406513707</v>
          </cell>
          <cell r="E1836">
            <v>104.78178520193499</v>
          </cell>
          <cell r="F1836">
            <v>57.096249042898201</v>
          </cell>
        </row>
        <row r="1837">
          <cell r="A1837" t="str">
            <v>NM_001108438</v>
          </cell>
          <cell r="B1837">
            <v>15.788933236134399</v>
          </cell>
          <cell r="C1837">
            <v>12.898927757031499</v>
          </cell>
          <cell r="D1837">
            <v>11.966866503616901</v>
          </cell>
          <cell r="E1837">
            <v>12.5936342857841</v>
          </cell>
          <cell r="F1837">
            <v>24.904152332053499</v>
          </cell>
        </row>
        <row r="1838">
          <cell r="A1838" t="str">
            <v>NM_001077660</v>
          </cell>
          <cell r="B1838">
            <v>11.503421531272901</v>
          </cell>
          <cell r="C1838">
            <v>6.5183468243707896</v>
          </cell>
          <cell r="D1838">
            <v>6.3505647719307898</v>
          </cell>
          <cell r="E1838">
            <v>9.0890336957655702</v>
          </cell>
          <cell r="F1838">
            <v>12.2073792577288</v>
          </cell>
        </row>
        <row r="1839">
          <cell r="A1839" t="str">
            <v>NM_001106349</v>
          </cell>
          <cell r="B1839">
            <v>0</v>
          </cell>
          <cell r="C1839">
            <v>0</v>
          </cell>
          <cell r="D1839">
            <v>0</v>
          </cell>
          <cell r="E1839">
            <v>0</v>
          </cell>
          <cell r="F1839">
            <v>0</v>
          </cell>
        </row>
        <row r="1840">
          <cell r="A1840" t="str">
            <v>NM_001107919</v>
          </cell>
          <cell r="B1840">
            <v>23.8791913128251</v>
          </cell>
          <cell r="C1840">
            <v>27.4600735880488</v>
          </cell>
          <cell r="D1840">
            <v>36.718349215283602</v>
          </cell>
          <cell r="E1840">
            <v>18.371338320104002</v>
          </cell>
          <cell r="F1840">
            <v>18.9475645765183</v>
          </cell>
        </row>
        <row r="1841">
          <cell r="A1841" t="str">
            <v>NM_001000404</v>
          </cell>
          <cell r="B1841">
            <v>0</v>
          </cell>
          <cell r="C1841">
            <v>0</v>
          </cell>
          <cell r="D1841">
            <v>0</v>
          </cell>
          <cell r="E1841">
            <v>0</v>
          </cell>
          <cell r="F1841">
            <v>0</v>
          </cell>
        </row>
        <row r="1842">
          <cell r="A1842" t="str">
            <v>NM_001191781</v>
          </cell>
          <cell r="B1842">
            <v>0</v>
          </cell>
          <cell r="C1842">
            <v>0</v>
          </cell>
          <cell r="D1842">
            <v>0</v>
          </cell>
          <cell r="E1842">
            <v>0</v>
          </cell>
          <cell r="F1842">
            <v>0</v>
          </cell>
        </row>
        <row r="1843">
          <cell r="A1843" t="str">
            <v>NM_001127523</v>
          </cell>
          <cell r="B1843">
            <v>3.6311931304384601</v>
          </cell>
          <cell r="C1843">
            <v>4.0607181400638099</v>
          </cell>
          <cell r="D1843">
            <v>0</v>
          </cell>
          <cell r="E1843">
            <v>7.9774392856615597</v>
          </cell>
          <cell r="F1843">
            <v>0</v>
          </cell>
        </row>
        <row r="1844">
          <cell r="A1844" t="str">
            <v>NM_017058</v>
          </cell>
          <cell r="B1844">
            <v>48.176210254598701</v>
          </cell>
          <cell r="C1844">
            <v>74.673702669405102</v>
          </cell>
          <cell r="D1844">
            <v>35.622385223435401</v>
          </cell>
          <cell r="E1844">
            <v>65.710294309857105</v>
          </cell>
          <cell r="F1844">
            <v>56.734901683427402</v>
          </cell>
        </row>
        <row r="1845">
          <cell r="A1845" t="str">
            <v>NM_001025131</v>
          </cell>
          <cell r="B1845">
            <v>0</v>
          </cell>
          <cell r="C1845">
            <v>0</v>
          </cell>
          <cell r="D1845">
            <v>0</v>
          </cell>
          <cell r="E1845">
            <v>0</v>
          </cell>
          <cell r="F1845">
            <v>0</v>
          </cell>
        </row>
        <row r="1846">
          <cell r="A1846" t="str">
            <v>NM_001198589</v>
          </cell>
          <cell r="B1846">
            <v>1.5651376981754299</v>
          </cell>
          <cell r="C1846">
            <v>2.1981251711554299</v>
          </cell>
          <cell r="D1846">
            <v>0</v>
          </cell>
          <cell r="E1846">
            <v>2.0629079958249199</v>
          </cell>
          <cell r="F1846">
            <v>0.90964106182885696</v>
          </cell>
        </row>
        <row r="1847">
          <cell r="A1847" t="str">
            <v>NM_001124768</v>
          </cell>
          <cell r="B1847">
            <v>0.48669248631593698</v>
          </cell>
          <cell r="C1847">
            <v>2.6866885133178902</v>
          </cell>
          <cell r="D1847">
            <v>0</v>
          </cell>
          <cell r="E1847">
            <v>0.37123848764948097</v>
          </cell>
          <cell r="F1847">
            <v>0.51985153969382403</v>
          </cell>
        </row>
        <row r="1848">
          <cell r="A1848" t="str">
            <v>NM_019128</v>
          </cell>
          <cell r="B1848">
            <v>0</v>
          </cell>
          <cell r="C1848">
            <v>0</v>
          </cell>
          <cell r="D1848">
            <v>0</v>
          </cell>
          <cell r="E1848">
            <v>0</v>
          </cell>
          <cell r="F1848">
            <v>0</v>
          </cell>
        </row>
        <row r="1849">
          <cell r="A1849" t="str">
            <v>NM_001099480</v>
          </cell>
          <cell r="B1849">
            <v>2.39188552709046</v>
          </cell>
          <cell r="C1849">
            <v>0.61241891681301097</v>
          </cell>
          <cell r="D1849">
            <v>1.1870215595078499</v>
          </cell>
          <cell r="E1849">
            <v>3.7697386273979299</v>
          </cell>
          <cell r="F1849">
            <v>2.4430734957837501</v>
          </cell>
        </row>
        <row r="1850">
          <cell r="A1850" t="str">
            <v>NM_001271454</v>
          </cell>
          <cell r="B1850">
            <v>0</v>
          </cell>
          <cell r="C1850">
            <v>0</v>
          </cell>
          <cell r="D1850">
            <v>0</v>
          </cell>
          <cell r="E1850">
            <v>0</v>
          </cell>
          <cell r="F1850">
            <v>0</v>
          </cell>
        </row>
        <row r="1851">
          <cell r="A1851" t="str">
            <v>NM_013119</v>
          </cell>
          <cell r="B1851">
            <v>0</v>
          </cell>
          <cell r="C1851">
            <v>0</v>
          </cell>
          <cell r="D1851">
            <v>0</v>
          </cell>
          <cell r="E1851">
            <v>8.0548683234533108E-3</v>
          </cell>
          <cell r="F1851">
            <v>0</v>
          </cell>
        </row>
        <row r="1852">
          <cell r="A1852" t="str">
            <v>NM_001000171</v>
          </cell>
          <cell r="B1852">
            <v>0</v>
          </cell>
          <cell r="C1852">
            <v>0</v>
          </cell>
          <cell r="D1852">
            <v>0</v>
          </cell>
          <cell r="E1852">
            <v>0</v>
          </cell>
          <cell r="F1852">
            <v>0</v>
          </cell>
        </row>
        <row r="1853">
          <cell r="A1853" t="str">
            <v>NM_001106233</v>
          </cell>
          <cell r="B1853">
            <v>0</v>
          </cell>
          <cell r="C1853">
            <v>0</v>
          </cell>
          <cell r="D1853">
            <v>0</v>
          </cell>
          <cell r="E1853">
            <v>0</v>
          </cell>
          <cell r="F1853">
            <v>0</v>
          </cell>
        </row>
        <row r="1854">
          <cell r="A1854" t="str">
            <v>NM_001109499</v>
          </cell>
          <cell r="B1854">
            <v>0.485225071784331</v>
          </cell>
          <cell r="C1854">
            <v>0</v>
          </cell>
          <cell r="D1854">
            <v>0.57119254931430397</v>
          </cell>
          <cell r="E1854">
            <v>0.13879469085990601</v>
          </cell>
          <cell r="F1854">
            <v>0.38007504195236202</v>
          </cell>
        </row>
        <row r="1855">
          <cell r="A1855" t="str">
            <v>NM_001000294</v>
          </cell>
          <cell r="B1855">
            <v>0</v>
          </cell>
          <cell r="C1855">
            <v>0</v>
          </cell>
          <cell r="D1855">
            <v>0</v>
          </cell>
          <cell r="E1855">
            <v>0</v>
          </cell>
          <cell r="F1855">
            <v>0</v>
          </cell>
        </row>
        <row r="1856">
          <cell r="A1856" t="str">
            <v>NM_001108494</v>
          </cell>
          <cell r="B1856">
            <v>3.7149022222761499</v>
          </cell>
          <cell r="C1856">
            <v>1.5498453964366099</v>
          </cell>
          <cell r="D1856">
            <v>3.22103380979528</v>
          </cell>
          <cell r="E1856">
            <v>1.052142736437</v>
          </cell>
          <cell r="F1856">
            <v>1.13042474371771</v>
          </cell>
        </row>
        <row r="1857">
          <cell r="A1857" t="str">
            <v>NM_031685</v>
          </cell>
          <cell r="B1857">
            <v>46.473700096414603</v>
          </cell>
          <cell r="C1857">
            <v>36.001684402317601</v>
          </cell>
          <cell r="D1857">
            <v>49.183045016685298</v>
          </cell>
          <cell r="E1857">
            <v>33.971807143555203</v>
          </cell>
          <cell r="F1857">
            <v>37.225816600628498</v>
          </cell>
        </row>
        <row r="1858">
          <cell r="A1858" t="str">
            <v>NM_001000016</v>
          </cell>
          <cell r="B1858">
            <v>0</v>
          </cell>
          <cell r="C1858">
            <v>0</v>
          </cell>
          <cell r="D1858">
            <v>0</v>
          </cell>
          <cell r="E1858">
            <v>0</v>
          </cell>
          <cell r="F1858">
            <v>0</v>
          </cell>
        </row>
        <row r="1859">
          <cell r="A1859" t="str">
            <v>NM_001012111</v>
          </cell>
          <cell r="B1859">
            <v>1.94006465268534</v>
          </cell>
          <cell r="C1859">
            <v>2.6927343336234002</v>
          </cell>
          <cell r="D1859">
            <v>0</v>
          </cell>
          <cell r="E1859">
            <v>2.66018731065782</v>
          </cell>
          <cell r="F1859">
            <v>1.32426261029269</v>
          </cell>
        </row>
        <row r="1860">
          <cell r="A1860" t="str">
            <v>NM_019271</v>
          </cell>
          <cell r="B1860">
            <v>19.068362027968</v>
          </cell>
          <cell r="C1860">
            <v>4.5467036379225796</v>
          </cell>
          <cell r="D1860">
            <v>11.648784627914299</v>
          </cell>
          <cell r="E1860">
            <v>11.993858831752499</v>
          </cell>
          <cell r="F1860">
            <v>4.5853571706327001</v>
          </cell>
        </row>
        <row r="1861">
          <cell r="A1861" t="str">
            <v>NM_001271339</v>
          </cell>
          <cell r="B1861">
            <v>129.90701892884601</v>
          </cell>
          <cell r="C1861">
            <v>142.40715573082699</v>
          </cell>
          <cell r="D1861">
            <v>106.045051460458</v>
          </cell>
          <cell r="E1861">
            <v>81.247480462007601</v>
          </cell>
          <cell r="F1861">
            <v>128.38267627013701</v>
          </cell>
        </row>
        <row r="1862">
          <cell r="A1862" t="str">
            <v>NM_001009534</v>
          </cell>
          <cell r="B1862">
            <v>0</v>
          </cell>
          <cell r="C1862">
            <v>0</v>
          </cell>
          <cell r="D1862">
            <v>0</v>
          </cell>
          <cell r="E1862">
            <v>0</v>
          </cell>
          <cell r="F1862">
            <v>0</v>
          </cell>
        </row>
        <row r="1863">
          <cell r="A1863" t="str">
            <v>NM_001145726</v>
          </cell>
          <cell r="B1863">
            <v>8.2423620983372903</v>
          </cell>
          <cell r="C1863">
            <v>3.3982449975372302</v>
          </cell>
          <cell r="D1863">
            <v>8.5424039819695192</v>
          </cell>
          <cell r="E1863">
            <v>7.2061555101822101</v>
          </cell>
          <cell r="F1863">
            <v>1.47253950332987</v>
          </cell>
        </row>
        <row r="1864">
          <cell r="A1864" t="str">
            <v>NM_001106063</v>
          </cell>
          <cell r="B1864">
            <v>0</v>
          </cell>
          <cell r="C1864">
            <v>2.25662678694365</v>
          </cell>
          <cell r="D1864">
            <v>6.0784661664998102E-2</v>
          </cell>
          <cell r="E1864">
            <v>0</v>
          </cell>
          <cell r="F1864">
            <v>6.8942877991480397E-2</v>
          </cell>
        </row>
        <row r="1865">
          <cell r="A1865" t="str">
            <v>NM_001004214</v>
          </cell>
          <cell r="B1865">
            <v>13.9038069630416</v>
          </cell>
          <cell r="C1865">
            <v>5.9790335509918302</v>
          </cell>
          <cell r="D1865">
            <v>29.9771923015285</v>
          </cell>
          <cell r="E1865">
            <v>17.9685710392659</v>
          </cell>
          <cell r="F1865">
            <v>7.7221856860508504</v>
          </cell>
        </row>
        <row r="1866">
          <cell r="A1866" t="str">
            <v>NM_198770</v>
          </cell>
          <cell r="B1866">
            <v>2.1870139293197899</v>
          </cell>
          <cell r="C1866">
            <v>1.4358214209787401</v>
          </cell>
          <cell r="D1866">
            <v>0</v>
          </cell>
          <cell r="E1866">
            <v>0.55408299224407098</v>
          </cell>
          <cell r="F1866">
            <v>0</v>
          </cell>
        </row>
        <row r="1867">
          <cell r="A1867" t="str">
            <v>NM_001170541</v>
          </cell>
          <cell r="B1867">
            <v>0</v>
          </cell>
          <cell r="C1867">
            <v>0</v>
          </cell>
          <cell r="D1867">
            <v>0</v>
          </cell>
          <cell r="E1867">
            <v>0</v>
          </cell>
          <cell r="F1867">
            <v>0</v>
          </cell>
        </row>
        <row r="1868">
          <cell r="A1868" t="str">
            <v>NR_046238</v>
          </cell>
          <cell r="B1868">
            <v>0</v>
          </cell>
          <cell r="C1868">
            <v>0</v>
          </cell>
          <cell r="D1868">
            <v>0</v>
          </cell>
          <cell r="E1868">
            <v>0</v>
          </cell>
          <cell r="F1868">
            <v>0</v>
          </cell>
        </row>
        <row r="1869">
          <cell r="A1869" t="str">
            <v>NM_001039017</v>
          </cell>
          <cell r="B1869">
            <v>10.032359852202299</v>
          </cell>
          <cell r="C1869">
            <v>9.32762796247499</v>
          </cell>
          <cell r="D1869">
            <v>1.11254902339351</v>
          </cell>
          <cell r="E1869">
            <v>6.60523336960095</v>
          </cell>
          <cell r="F1869">
            <v>1.40565433388039</v>
          </cell>
        </row>
        <row r="1870">
          <cell r="A1870" t="str">
            <v>NM_001007616</v>
          </cell>
          <cell r="B1870">
            <v>33.191110459188998</v>
          </cell>
          <cell r="C1870">
            <v>52.514772818383001</v>
          </cell>
          <cell r="D1870">
            <v>60.7184910206539</v>
          </cell>
          <cell r="E1870">
            <v>29.195452115575002</v>
          </cell>
          <cell r="F1870">
            <v>56.239994733724103</v>
          </cell>
        </row>
        <row r="1871">
          <cell r="A1871" t="str">
            <v>NM_001105826</v>
          </cell>
          <cell r="B1871">
            <v>3.7959827306646199</v>
          </cell>
          <cell r="C1871">
            <v>1.35401301457082</v>
          </cell>
          <cell r="D1871">
            <v>2.8425668155549402</v>
          </cell>
          <cell r="E1871">
            <v>2.5916256972954801</v>
          </cell>
          <cell r="F1871">
            <v>4.0742131494112996</v>
          </cell>
        </row>
        <row r="1872">
          <cell r="A1872" t="str">
            <v>NM_001100900</v>
          </cell>
          <cell r="B1872">
            <v>109.450413974982</v>
          </cell>
          <cell r="C1872">
            <v>86.763995880229302</v>
          </cell>
          <cell r="D1872">
            <v>84.174632408148796</v>
          </cell>
          <cell r="E1872">
            <v>49.0681820544511</v>
          </cell>
          <cell r="F1872">
            <v>40.212274079639897</v>
          </cell>
        </row>
        <row r="1873">
          <cell r="A1873" t="str">
            <v>NM_001037192</v>
          </cell>
          <cell r="B1873">
            <v>4.6674298765024202</v>
          </cell>
          <cell r="C1873">
            <v>1.9655481891266999</v>
          </cell>
          <cell r="D1873">
            <v>4.0237552168003896</v>
          </cell>
          <cell r="E1873">
            <v>4.3282035322863601</v>
          </cell>
          <cell r="F1873">
            <v>4.7318838811843396</v>
          </cell>
        </row>
        <row r="1874">
          <cell r="A1874" t="str">
            <v>NM_001170405</v>
          </cell>
          <cell r="B1874">
            <v>0</v>
          </cell>
          <cell r="C1874">
            <v>0</v>
          </cell>
          <cell r="D1874">
            <v>0</v>
          </cell>
          <cell r="E1874">
            <v>0</v>
          </cell>
          <cell r="F1874">
            <v>0</v>
          </cell>
        </row>
        <row r="1875">
          <cell r="A1875" t="str">
            <v>NM_053714</v>
          </cell>
          <cell r="B1875">
            <v>18.651323876118099</v>
          </cell>
          <cell r="C1875">
            <v>10.973299593261499</v>
          </cell>
          <cell r="D1875">
            <v>12.5669456408766</v>
          </cell>
          <cell r="E1875">
            <v>11.241965043840599</v>
          </cell>
          <cell r="F1875">
            <v>22.278255834940499</v>
          </cell>
        </row>
        <row r="1876">
          <cell r="A1876" t="str">
            <v>NM_001000678</v>
          </cell>
          <cell r="B1876">
            <v>0</v>
          </cell>
          <cell r="C1876">
            <v>0</v>
          </cell>
          <cell r="D1876">
            <v>0</v>
          </cell>
          <cell r="E1876">
            <v>0</v>
          </cell>
          <cell r="F1876">
            <v>0</v>
          </cell>
        </row>
        <row r="1877">
          <cell r="A1877" t="str">
            <v>NM_024396</v>
          </cell>
          <cell r="B1877">
            <v>26.807525967265001</v>
          </cell>
          <cell r="C1877">
            <v>43.159364651807103</v>
          </cell>
          <cell r="D1877">
            <v>23.028735472320999</v>
          </cell>
          <cell r="E1877">
            <v>32.254986981427898</v>
          </cell>
          <cell r="F1877">
            <v>66.491640878452401</v>
          </cell>
        </row>
        <row r="1878">
          <cell r="A1878" t="str">
            <v>NM_012560</v>
          </cell>
          <cell r="B1878">
            <v>0</v>
          </cell>
          <cell r="C1878">
            <v>0</v>
          </cell>
          <cell r="D1878">
            <v>1.61804010410742E-2</v>
          </cell>
          <cell r="E1878">
            <v>0</v>
          </cell>
          <cell r="F1878">
            <v>0</v>
          </cell>
        </row>
        <row r="1879">
          <cell r="A1879" t="str">
            <v>NM_021772</v>
          </cell>
          <cell r="B1879">
            <v>0.89838870537820203</v>
          </cell>
          <cell r="C1879">
            <v>2.9354139315091801</v>
          </cell>
          <cell r="D1879">
            <v>0</v>
          </cell>
          <cell r="E1879">
            <v>1.22700630699678</v>
          </cell>
          <cell r="F1879">
            <v>0.12967529857580801</v>
          </cell>
        </row>
        <row r="1880">
          <cell r="A1880" t="str">
            <v>NM_057191</v>
          </cell>
          <cell r="B1880">
            <v>5.2374251775056002E-2</v>
          </cell>
          <cell r="C1880">
            <v>0</v>
          </cell>
          <cell r="D1880">
            <v>0</v>
          </cell>
          <cell r="E1880">
            <v>0</v>
          </cell>
          <cell r="F1880">
            <v>4.1956938196751501E-3</v>
          </cell>
        </row>
        <row r="1881">
          <cell r="A1881" t="str">
            <v>NM_053316</v>
          </cell>
          <cell r="B1881">
            <v>34.604296938224799</v>
          </cell>
          <cell r="C1881">
            <v>25.3684493607837</v>
          </cell>
          <cell r="D1881">
            <v>21.152193493411801</v>
          </cell>
          <cell r="E1881">
            <v>34.0810727089587</v>
          </cell>
          <cell r="F1881">
            <v>28.423702295397799</v>
          </cell>
        </row>
        <row r="1882">
          <cell r="A1882" t="str">
            <v>NM_001013095</v>
          </cell>
          <cell r="B1882">
            <v>156.00960219100199</v>
          </cell>
          <cell r="C1882">
            <v>182.64824278862301</v>
          </cell>
          <cell r="D1882">
            <v>271.71487591853901</v>
          </cell>
          <cell r="E1882">
            <v>118.61933300846999</v>
          </cell>
          <cell r="F1882">
            <v>242.464324401196</v>
          </cell>
        </row>
        <row r="1883">
          <cell r="A1883" t="str">
            <v>NM_031040</v>
          </cell>
          <cell r="B1883">
            <v>0</v>
          </cell>
          <cell r="C1883">
            <v>0</v>
          </cell>
          <cell r="D1883">
            <v>0</v>
          </cell>
          <cell r="E1883">
            <v>0</v>
          </cell>
          <cell r="F1883">
            <v>0</v>
          </cell>
        </row>
        <row r="1884">
          <cell r="A1884" t="str">
            <v>NM_001191909</v>
          </cell>
          <cell r="B1884">
            <v>1.46819917565792</v>
          </cell>
          <cell r="C1884">
            <v>0.113975154174279</v>
          </cell>
          <cell r="D1884">
            <v>2.3682311407440899</v>
          </cell>
          <cell r="E1884">
            <v>2.68778527812638</v>
          </cell>
          <cell r="F1884">
            <v>0.108795934045627</v>
          </cell>
        </row>
        <row r="1885">
          <cell r="A1885" t="str">
            <v>NM_001105824</v>
          </cell>
          <cell r="B1885">
            <v>1.6875218265487999</v>
          </cell>
          <cell r="C1885">
            <v>0.85923637330963598</v>
          </cell>
          <cell r="D1885">
            <v>0.16879085806622801</v>
          </cell>
          <cell r="E1885">
            <v>1.1932631133566001</v>
          </cell>
          <cell r="F1885">
            <v>0.33586865141088501</v>
          </cell>
        </row>
        <row r="1886">
          <cell r="A1886" t="str">
            <v>NM_001000743</v>
          </cell>
          <cell r="B1886">
            <v>0</v>
          </cell>
          <cell r="C1886">
            <v>0</v>
          </cell>
          <cell r="D1886">
            <v>0</v>
          </cell>
          <cell r="E1886">
            <v>0</v>
          </cell>
          <cell r="F1886">
            <v>0</v>
          </cell>
        </row>
        <row r="1887">
          <cell r="A1887" t="str">
            <v>NM_001024976</v>
          </cell>
          <cell r="B1887">
            <v>0</v>
          </cell>
          <cell r="C1887">
            <v>4.1708842022086801E-2</v>
          </cell>
          <cell r="D1887">
            <v>0</v>
          </cell>
          <cell r="E1887">
            <v>2.8816007805030099E-2</v>
          </cell>
          <cell r="F1887">
            <v>0.225968644233735</v>
          </cell>
        </row>
        <row r="1888">
          <cell r="A1888" t="str">
            <v>NM_001105918</v>
          </cell>
          <cell r="B1888">
            <v>33.225079250574197</v>
          </cell>
          <cell r="C1888">
            <v>20.416280028044099</v>
          </cell>
          <cell r="D1888">
            <v>30.428281855669098</v>
          </cell>
          <cell r="E1888">
            <v>27.8461198463668</v>
          </cell>
          <cell r="F1888">
            <v>12.8821104898824</v>
          </cell>
        </row>
        <row r="1889">
          <cell r="A1889" t="str">
            <v>NM_001106754</v>
          </cell>
          <cell r="B1889">
            <v>0</v>
          </cell>
          <cell r="C1889">
            <v>0</v>
          </cell>
          <cell r="D1889">
            <v>0</v>
          </cell>
          <cell r="E1889">
            <v>0</v>
          </cell>
          <cell r="F1889">
            <v>0</v>
          </cell>
        </row>
        <row r="1890">
          <cell r="A1890" t="str">
            <v>NM_001008753</v>
          </cell>
          <cell r="B1890">
            <v>0</v>
          </cell>
          <cell r="C1890">
            <v>0</v>
          </cell>
          <cell r="D1890">
            <v>3.03517536217748E-2</v>
          </cell>
          <cell r="E1890">
            <v>0</v>
          </cell>
          <cell r="F1890">
            <v>1.14751385709006E-2</v>
          </cell>
        </row>
        <row r="1891">
          <cell r="A1891" t="str">
            <v>NM_001008840</v>
          </cell>
          <cell r="B1891">
            <v>9.46495372267667</v>
          </cell>
          <cell r="C1891">
            <v>10.1798951158412</v>
          </cell>
          <cell r="D1891">
            <v>13.971692417732299</v>
          </cell>
          <cell r="E1891">
            <v>5.5025233209320996</v>
          </cell>
          <cell r="F1891">
            <v>18.6616728241932</v>
          </cell>
        </row>
        <row r="1892">
          <cell r="A1892" t="str">
            <v>NM_001142757</v>
          </cell>
          <cell r="B1892">
            <v>0</v>
          </cell>
          <cell r="C1892">
            <v>0</v>
          </cell>
          <cell r="D1892">
            <v>0</v>
          </cell>
          <cell r="E1892">
            <v>0</v>
          </cell>
          <cell r="F1892">
            <v>0</v>
          </cell>
        </row>
        <row r="1893">
          <cell r="A1893" t="str">
            <v>NM_001001081</v>
          </cell>
          <cell r="B1893">
            <v>0</v>
          </cell>
          <cell r="C1893">
            <v>0</v>
          </cell>
          <cell r="D1893">
            <v>0</v>
          </cell>
          <cell r="E1893">
            <v>0</v>
          </cell>
          <cell r="F1893">
            <v>0</v>
          </cell>
        </row>
        <row r="1894">
          <cell r="A1894" t="str">
            <v>NM_198777</v>
          </cell>
          <cell r="B1894">
            <v>1.9966274316546599</v>
          </cell>
          <cell r="C1894">
            <v>6.6729471356188403</v>
          </cell>
          <cell r="D1894">
            <v>7.04431535996956</v>
          </cell>
          <cell r="E1894">
            <v>5.0299763041105496</v>
          </cell>
          <cell r="F1894">
            <v>2.0465832454170498</v>
          </cell>
        </row>
        <row r="1895">
          <cell r="A1895" t="str">
            <v>NM_001168612</v>
          </cell>
          <cell r="B1895">
            <v>5.5203994129233704</v>
          </cell>
          <cell r="C1895">
            <v>5.7436617684355697</v>
          </cell>
          <cell r="D1895">
            <v>0.71313848658843204</v>
          </cell>
          <cell r="E1895">
            <v>4.2617155843097301</v>
          </cell>
          <cell r="F1895">
            <v>3.6562759043765301</v>
          </cell>
        </row>
        <row r="1896">
          <cell r="A1896" t="str">
            <v>NM_001008311</v>
          </cell>
          <cell r="B1896">
            <v>0</v>
          </cell>
          <cell r="C1896">
            <v>0</v>
          </cell>
          <cell r="D1896">
            <v>0</v>
          </cell>
          <cell r="E1896">
            <v>0</v>
          </cell>
          <cell r="F1896">
            <v>0</v>
          </cell>
        </row>
        <row r="1897">
          <cell r="A1897" t="str">
            <v>NM_001113370</v>
          </cell>
          <cell r="B1897">
            <v>0</v>
          </cell>
          <cell r="C1897">
            <v>0</v>
          </cell>
          <cell r="D1897">
            <v>0</v>
          </cell>
          <cell r="E1897">
            <v>0</v>
          </cell>
          <cell r="F1897">
            <v>0</v>
          </cell>
        </row>
        <row r="1898">
          <cell r="A1898" t="str">
            <v>NM_001134846</v>
          </cell>
          <cell r="B1898">
            <v>0</v>
          </cell>
          <cell r="C1898">
            <v>0</v>
          </cell>
          <cell r="D1898">
            <v>0</v>
          </cell>
          <cell r="E1898">
            <v>0</v>
          </cell>
          <cell r="F1898">
            <v>0</v>
          </cell>
        </row>
        <row r="1899">
          <cell r="A1899" t="str">
            <v>NM_001100520</v>
          </cell>
          <cell r="B1899">
            <v>24.6946712706821</v>
          </cell>
          <cell r="C1899">
            <v>28.365979448580902</v>
          </cell>
          <cell r="D1899">
            <v>19.2773625984461</v>
          </cell>
          <cell r="E1899">
            <v>13.0049800794874</v>
          </cell>
          <cell r="F1899">
            <v>23.613192256281401</v>
          </cell>
        </row>
        <row r="1900">
          <cell r="A1900" t="str">
            <v>NM_019372</v>
          </cell>
          <cell r="B1900">
            <v>15.8686825244502</v>
          </cell>
          <cell r="C1900">
            <v>3.3696680194258999</v>
          </cell>
          <cell r="D1900">
            <v>4.3422149131409098</v>
          </cell>
          <cell r="E1900">
            <v>3.7201250086574</v>
          </cell>
          <cell r="F1900">
            <v>8.6459726671338597</v>
          </cell>
        </row>
        <row r="1901">
          <cell r="A1901" t="str">
            <v>NM_057198</v>
          </cell>
          <cell r="B1901">
            <v>9.8447644176790892</v>
          </cell>
          <cell r="C1901">
            <v>2.0145835851039902</v>
          </cell>
          <cell r="D1901">
            <v>2.9466174451045801</v>
          </cell>
          <cell r="E1901">
            <v>6.2671067681244699</v>
          </cell>
          <cell r="F1901">
            <v>1.8893822766739099</v>
          </cell>
        </row>
        <row r="1902">
          <cell r="A1902" t="str">
            <v>NM_001108597</v>
          </cell>
          <cell r="B1902">
            <v>0</v>
          </cell>
          <cell r="C1902">
            <v>0</v>
          </cell>
          <cell r="D1902">
            <v>0</v>
          </cell>
          <cell r="E1902">
            <v>0</v>
          </cell>
          <cell r="F1902">
            <v>0</v>
          </cell>
        </row>
        <row r="1903">
          <cell r="A1903" t="str">
            <v>NM_001012020</v>
          </cell>
          <cell r="B1903">
            <v>0</v>
          </cell>
          <cell r="C1903">
            <v>0</v>
          </cell>
          <cell r="D1903">
            <v>0</v>
          </cell>
          <cell r="E1903">
            <v>0</v>
          </cell>
          <cell r="F1903">
            <v>0</v>
          </cell>
        </row>
        <row r="1904">
          <cell r="A1904" t="str">
            <v>NM_001001088</v>
          </cell>
          <cell r="B1904">
            <v>0</v>
          </cell>
          <cell r="C1904">
            <v>0</v>
          </cell>
          <cell r="D1904">
            <v>0</v>
          </cell>
          <cell r="E1904">
            <v>0</v>
          </cell>
          <cell r="F1904">
            <v>0</v>
          </cell>
        </row>
        <row r="1905">
          <cell r="A1905" t="str">
            <v>NM_001000169</v>
          </cell>
          <cell r="B1905">
            <v>0</v>
          </cell>
          <cell r="C1905">
            <v>0</v>
          </cell>
          <cell r="D1905">
            <v>0</v>
          </cell>
          <cell r="E1905">
            <v>0</v>
          </cell>
          <cell r="F1905">
            <v>0</v>
          </cell>
        </row>
        <row r="1906">
          <cell r="A1906" t="str">
            <v>NM_001106091</v>
          </cell>
          <cell r="B1906">
            <v>6.4688747723665996</v>
          </cell>
          <cell r="C1906">
            <v>6.6466566612807396</v>
          </cell>
          <cell r="D1906">
            <v>3.0589880982910298</v>
          </cell>
          <cell r="E1906">
            <v>7.0517114688320497</v>
          </cell>
          <cell r="F1906">
            <v>5.4286771178458197</v>
          </cell>
        </row>
        <row r="1907">
          <cell r="A1907" t="str">
            <v>NM_001109236</v>
          </cell>
          <cell r="B1907">
            <v>33.623987629286503</v>
          </cell>
          <cell r="C1907">
            <v>17.918231204420401</v>
          </cell>
          <cell r="D1907">
            <v>46.335545509902801</v>
          </cell>
          <cell r="E1907">
            <v>22.002904922901902</v>
          </cell>
          <cell r="F1907">
            <v>45.208351248411603</v>
          </cell>
        </row>
        <row r="1908">
          <cell r="A1908" t="str">
            <v>NM_033442</v>
          </cell>
          <cell r="B1908">
            <v>38.4713204132727</v>
          </cell>
          <cell r="C1908">
            <v>17.989414966749099</v>
          </cell>
          <cell r="D1908">
            <v>13.833412517631</v>
          </cell>
          <cell r="E1908">
            <v>20.316869960453399</v>
          </cell>
          <cell r="F1908">
            <v>28.4513172366734</v>
          </cell>
        </row>
        <row r="1909">
          <cell r="A1909" t="str">
            <v>NM_017093</v>
          </cell>
          <cell r="B1909">
            <v>36.516283417736403</v>
          </cell>
          <cell r="C1909">
            <v>68.333272201312397</v>
          </cell>
          <cell r="D1909">
            <v>88.299825167863602</v>
          </cell>
          <cell r="E1909">
            <v>45.1597730350205</v>
          </cell>
          <cell r="F1909">
            <v>84.333358077459494</v>
          </cell>
        </row>
        <row r="1910">
          <cell r="A1910" t="str">
            <v>NM_017153</v>
          </cell>
          <cell r="B1910">
            <v>172.29657057547999</v>
          </cell>
          <cell r="C1910">
            <v>171.25827637653401</v>
          </cell>
          <cell r="D1910">
            <v>162.80023214468801</v>
          </cell>
          <cell r="E1910">
            <v>172.94801463051601</v>
          </cell>
          <cell r="F1910">
            <v>55.186010854245303</v>
          </cell>
        </row>
        <row r="1911">
          <cell r="A1911" t="str">
            <v>NM_019189</v>
          </cell>
          <cell r="B1911">
            <v>0</v>
          </cell>
          <cell r="C1911">
            <v>0</v>
          </cell>
          <cell r="D1911">
            <v>0</v>
          </cell>
          <cell r="E1911">
            <v>0</v>
          </cell>
          <cell r="F1911">
            <v>0</v>
          </cell>
        </row>
        <row r="1912">
          <cell r="A1912" t="str">
            <v>NM_001106050</v>
          </cell>
          <cell r="B1912">
            <v>4.92547820383255</v>
          </cell>
          <cell r="C1912">
            <v>7.3117465255560203</v>
          </cell>
          <cell r="D1912">
            <v>6.3376829634384597</v>
          </cell>
          <cell r="E1912">
            <v>7.8255613203727004</v>
          </cell>
          <cell r="F1912">
            <v>7.34367378978581</v>
          </cell>
        </row>
        <row r="1913">
          <cell r="A1913" t="str">
            <v>NM_001008379</v>
          </cell>
          <cell r="B1913">
            <v>206.487223712982</v>
          </cell>
          <cell r="C1913">
            <v>160.50516478752499</v>
          </cell>
          <cell r="D1913">
            <v>152.85262933479501</v>
          </cell>
          <cell r="E1913">
            <v>101.370150979127</v>
          </cell>
          <cell r="F1913">
            <v>270.49510231170399</v>
          </cell>
        </row>
        <row r="1914">
          <cell r="A1914" t="str">
            <v>NM_001012649</v>
          </cell>
          <cell r="B1914">
            <v>3.8235443606985803E-2</v>
          </cell>
          <cell r="C1914">
            <v>3.16606676789183E-2</v>
          </cell>
          <cell r="D1914">
            <v>4.1480874172869404</v>
          </cell>
          <cell r="E1914">
            <v>0</v>
          </cell>
          <cell r="F1914">
            <v>0</v>
          </cell>
        </row>
        <row r="1915">
          <cell r="A1915" t="str">
            <v>NM_012690</v>
          </cell>
          <cell r="B1915">
            <v>0</v>
          </cell>
          <cell r="C1915">
            <v>0.53847854704290599</v>
          </cell>
          <cell r="D1915">
            <v>0</v>
          </cell>
          <cell r="E1915">
            <v>0</v>
          </cell>
          <cell r="F1915">
            <v>0</v>
          </cell>
        </row>
        <row r="1916">
          <cell r="A1916" t="str">
            <v>NM_182824</v>
          </cell>
          <cell r="B1916">
            <v>10.624478427457399</v>
          </cell>
          <cell r="C1916">
            <v>14.9214001363663</v>
          </cell>
          <cell r="D1916">
            <v>13.6385785087956</v>
          </cell>
          <cell r="E1916">
            <v>9.4283801131136702</v>
          </cell>
          <cell r="F1916">
            <v>11.1007735290539</v>
          </cell>
        </row>
        <row r="1917">
          <cell r="A1917" t="str">
            <v>NM_053375</v>
          </cell>
          <cell r="B1917">
            <v>0</v>
          </cell>
          <cell r="C1917">
            <v>0</v>
          </cell>
          <cell r="D1917">
            <v>0</v>
          </cell>
          <cell r="E1917">
            <v>0</v>
          </cell>
          <cell r="F1917">
            <v>0</v>
          </cell>
        </row>
        <row r="1918">
          <cell r="A1918" t="str">
            <v>NM_181433</v>
          </cell>
          <cell r="B1918">
            <v>0</v>
          </cell>
          <cell r="C1918">
            <v>0</v>
          </cell>
          <cell r="D1918">
            <v>0</v>
          </cell>
          <cell r="E1918">
            <v>0</v>
          </cell>
          <cell r="F1918">
            <v>0</v>
          </cell>
        </row>
        <row r="1919">
          <cell r="A1919" t="str">
            <v>NM_001106608</v>
          </cell>
          <cell r="B1919">
            <v>4.43300384110817</v>
          </cell>
          <cell r="C1919">
            <v>12.311369685168501</v>
          </cell>
          <cell r="D1919">
            <v>16.3165898390662</v>
          </cell>
          <cell r="E1919">
            <v>4.8013970665108401</v>
          </cell>
          <cell r="F1919">
            <v>12.6967986576238</v>
          </cell>
        </row>
        <row r="1920">
          <cell r="A1920" t="str">
            <v>NM_001271254</v>
          </cell>
          <cell r="B1920">
            <v>49.315621523433997</v>
          </cell>
          <cell r="C1920">
            <v>49.460938993789497</v>
          </cell>
          <cell r="D1920">
            <v>36.856020352218501</v>
          </cell>
          <cell r="E1920">
            <v>54.717872064663197</v>
          </cell>
          <cell r="F1920">
            <v>51.372926943612804</v>
          </cell>
        </row>
        <row r="1921">
          <cell r="A1921" t="str">
            <v>NM_001000545</v>
          </cell>
          <cell r="B1921">
            <v>0</v>
          </cell>
          <cell r="C1921">
            <v>0</v>
          </cell>
          <cell r="D1921">
            <v>0</v>
          </cell>
          <cell r="E1921">
            <v>0</v>
          </cell>
          <cell r="F1921">
            <v>0</v>
          </cell>
        </row>
        <row r="1922">
          <cell r="A1922" t="str">
            <v>NM_001109593</v>
          </cell>
          <cell r="B1922">
            <v>0</v>
          </cell>
          <cell r="C1922">
            <v>0</v>
          </cell>
          <cell r="D1922">
            <v>0</v>
          </cell>
          <cell r="E1922">
            <v>0</v>
          </cell>
          <cell r="F1922">
            <v>0</v>
          </cell>
        </row>
        <row r="1923">
          <cell r="A1923" t="str">
            <v>NM_001030024</v>
          </cell>
          <cell r="B1923">
            <v>9.0813870770180607</v>
          </cell>
          <cell r="C1923">
            <v>11.950606930227099</v>
          </cell>
          <cell r="D1923">
            <v>8.1119407069579399</v>
          </cell>
          <cell r="E1923">
            <v>3.78060491324349</v>
          </cell>
          <cell r="F1923">
            <v>8.8788505557809092</v>
          </cell>
        </row>
        <row r="1924">
          <cell r="A1924" t="str">
            <v>NR_037399</v>
          </cell>
          <cell r="B1924">
            <v>0</v>
          </cell>
          <cell r="C1924">
            <v>0</v>
          </cell>
          <cell r="D1924">
            <v>0</v>
          </cell>
          <cell r="E1924">
            <v>0</v>
          </cell>
          <cell r="F1924">
            <v>0</v>
          </cell>
        </row>
        <row r="1925">
          <cell r="A1925" t="str">
            <v>NM_001001052</v>
          </cell>
          <cell r="B1925">
            <v>0</v>
          </cell>
          <cell r="C1925">
            <v>0</v>
          </cell>
          <cell r="D1925">
            <v>0</v>
          </cell>
          <cell r="E1925">
            <v>0</v>
          </cell>
          <cell r="F1925">
            <v>0</v>
          </cell>
        </row>
        <row r="1926">
          <cell r="A1926" t="str">
            <v>NM_138853</v>
          </cell>
          <cell r="B1926">
            <v>0.37191020091930899</v>
          </cell>
          <cell r="C1926">
            <v>4.7671957247956698</v>
          </cell>
          <cell r="D1926">
            <v>0.52956487267542496</v>
          </cell>
          <cell r="E1926">
            <v>4.4850605825325003</v>
          </cell>
          <cell r="F1926">
            <v>1.9306300109760599</v>
          </cell>
        </row>
        <row r="1927">
          <cell r="A1927" t="str">
            <v>NM_013048</v>
          </cell>
          <cell r="B1927">
            <v>0</v>
          </cell>
          <cell r="C1927">
            <v>0.69826763078453802</v>
          </cell>
          <cell r="D1927">
            <v>1.7222320805082798E-2</v>
          </cell>
          <cell r="E1927">
            <v>0</v>
          </cell>
          <cell r="F1927">
            <v>0.123714164395823</v>
          </cell>
        </row>
        <row r="1928">
          <cell r="A1928" t="str">
            <v>NM_001034916</v>
          </cell>
          <cell r="B1928">
            <v>0</v>
          </cell>
          <cell r="C1928">
            <v>0</v>
          </cell>
          <cell r="D1928">
            <v>0</v>
          </cell>
          <cell r="E1928">
            <v>0</v>
          </cell>
          <cell r="F1928">
            <v>0</v>
          </cell>
        </row>
        <row r="1929">
          <cell r="A1929" t="str">
            <v>NM_012536</v>
          </cell>
          <cell r="B1929">
            <v>0.27127346336587199</v>
          </cell>
          <cell r="C1929">
            <v>6.7107206726244302</v>
          </cell>
          <cell r="D1929">
            <v>0</v>
          </cell>
          <cell r="E1929">
            <v>0</v>
          </cell>
          <cell r="F1929">
            <v>9.1273049093145708</v>
          </cell>
        </row>
        <row r="1930">
          <cell r="A1930" t="str">
            <v>NM_184051</v>
          </cell>
          <cell r="B1930">
            <v>5.6187286466363204</v>
          </cell>
          <cell r="C1930">
            <v>2.7975523192398999</v>
          </cell>
          <cell r="D1930">
            <v>0</v>
          </cell>
          <cell r="E1930">
            <v>7.1838697742470199</v>
          </cell>
          <cell r="F1930">
            <v>6.9845516123197296E-2</v>
          </cell>
        </row>
        <row r="1931">
          <cell r="A1931" t="str">
            <v>NM_001013413</v>
          </cell>
          <cell r="B1931">
            <v>4.0237512503903003</v>
          </cell>
          <cell r="C1931">
            <v>3.5685742857984102</v>
          </cell>
          <cell r="D1931">
            <v>7.2149633484099702</v>
          </cell>
          <cell r="E1931">
            <v>4.3841497589081602</v>
          </cell>
          <cell r="F1931">
            <v>1.1020477735318599</v>
          </cell>
        </row>
        <row r="1932">
          <cell r="A1932" t="str">
            <v>NM_022399</v>
          </cell>
          <cell r="B1932">
            <v>97.353120887189405</v>
          </cell>
          <cell r="C1932">
            <v>142.167194834909</v>
          </cell>
          <cell r="D1932">
            <v>110.66553956759</v>
          </cell>
          <cell r="E1932">
            <v>69.860808922319904</v>
          </cell>
          <cell r="F1932">
            <v>94.228924645467302</v>
          </cell>
        </row>
        <row r="1933">
          <cell r="A1933" t="str">
            <v>NM_001012120</v>
          </cell>
          <cell r="B1933">
            <v>7.5609802995291702</v>
          </cell>
          <cell r="C1933">
            <v>11.527699589584399</v>
          </cell>
          <cell r="D1933">
            <v>10.9106591618867</v>
          </cell>
          <cell r="E1933">
            <v>10.087603843413699</v>
          </cell>
          <cell r="F1933">
            <v>6.2295186288851898</v>
          </cell>
        </row>
        <row r="1934">
          <cell r="A1934" t="str">
            <v>NM_001108825</v>
          </cell>
          <cell r="B1934">
            <v>0</v>
          </cell>
          <cell r="C1934">
            <v>0</v>
          </cell>
          <cell r="D1934">
            <v>2.1635463680903501E-2</v>
          </cell>
          <cell r="E1934">
            <v>2.1905102292903E-2</v>
          </cell>
          <cell r="F1934">
            <v>0.75662744519478597</v>
          </cell>
        </row>
        <row r="1935">
          <cell r="A1935" t="str">
            <v>NM_001109489</v>
          </cell>
          <cell r="B1935">
            <v>0</v>
          </cell>
          <cell r="C1935">
            <v>0</v>
          </cell>
          <cell r="D1935">
            <v>0</v>
          </cell>
          <cell r="E1935">
            <v>0</v>
          </cell>
          <cell r="F1935">
            <v>0</v>
          </cell>
        </row>
        <row r="1936">
          <cell r="A1936" t="str">
            <v>NM_001037543</v>
          </cell>
          <cell r="B1936">
            <v>1.61618636965292</v>
          </cell>
          <cell r="C1936">
            <v>0</v>
          </cell>
          <cell r="D1936">
            <v>0</v>
          </cell>
          <cell r="E1936">
            <v>0</v>
          </cell>
          <cell r="F1936">
            <v>5.2312104623277803E-2</v>
          </cell>
        </row>
        <row r="1937">
          <cell r="A1937" t="str">
            <v>NM_001000074</v>
          </cell>
          <cell r="B1937">
            <v>0</v>
          </cell>
          <cell r="C1937">
            <v>0</v>
          </cell>
          <cell r="D1937">
            <v>0</v>
          </cell>
          <cell r="E1937">
            <v>0</v>
          </cell>
          <cell r="F1937">
            <v>0</v>
          </cell>
        </row>
        <row r="1938">
          <cell r="A1938" t="str">
            <v>NM_001024757</v>
          </cell>
          <cell r="B1938">
            <v>3.6585414137544601</v>
          </cell>
          <cell r="C1938">
            <v>3.52606590424862</v>
          </cell>
          <cell r="D1938">
            <v>5.4646003052831</v>
          </cell>
          <cell r="E1938">
            <v>4.2815658362631996</v>
          </cell>
          <cell r="F1938">
            <v>0.35005495788997898</v>
          </cell>
        </row>
        <row r="1939">
          <cell r="A1939" t="str">
            <v>NR_106671</v>
          </cell>
          <cell r="B1939">
            <v>0</v>
          </cell>
          <cell r="C1939">
            <v>16.569334027107601</v>
          </cell>
          <cell r="D1939">
            <v>0</v>
          </cell>
          <cell r="E1939">
            <v>0</v>
          </cell>
          <cell r="F1939">
            <v>0</v>
          </cell>
        </row>
        <row r="1940">
          <cell r="A1940" t="str">
            <v>NM_001134636</v>
          </cell>
          <cell r="B1940">
            <v>0</v>
          </cell>
          <cell r="C1940">
            <v>0</v>
          </cell>
          <cell r="D1940">
            <v>0</v>
          </cell>
          <cell r="E1940">
            <v>0</v>
          </cell>
          <cell r="F1940">
            <v>0</v>
          </cell>
        </row>
        <row r="1941">
          <cell r="A1941" t="str">
            <v>NM_001135809</v>
          </cell>
          <cell r="B1941">
            <v>0</v>
          </cell>
          <cell r="C1941">
            <v>0</v>
          </cell>
          <cell r="D1941">
            <v>0</v>
          </cell>
          <cell r="E1941">
            <v>0</v>
          </cell>
          <cell r="F1941">
            <v>0</v>
          </cell>
        </row>
        <row r="1942">
          <cell r="A1942" t="str">
            <v>NM_133298</v>
          </cell>
          <cell r="B1942">
            <v>3.3019048496078698</v>
          </cell>
          <cell r="C1942">
            <v>0.51986898671222603</v>
          </cell>
          <cell r="D1942">
            <v>7.8832989901029202E-2</v>
          </cell>
          <cell r="E1942">
            <v>1.45663233212098</v>
          </cell>
          <cell r="F1942">
            <v>1.4902260580155299E-2</v>
          </cell>
        </row>
        <row r="1943">
          <cell r="A1943" t="str">
            <v>NM_001271280</v>
          </cell>
          <cell r="B1943">
            <v>18.225403964848802</v>
          </cell>
          <cell r="C1943">
            <v>4.2213067386149996</v>
          </cell>
          <cell r="D1943">
            <v>21.7488293764264</v>
          </cell>
          <cell r="E1943">
            <v>17.185867054919999</v>
          </cell>
          <cell r="F1943">
            <v>13.850346074967799</v>
          </cell>
        </row>
        <row r="1944">
          <cell r="A1944" t="str">
            <v>NM_133563</v>
          </cell>
          <cell r="B1944">
            <v>6.0362038068915904</v>
          </cell>
          <cell r="C1944">
            <v>2.9425171715128302</v>
          </cell>
          <cell r="D1944">
            <v>10.5312460051843</v>
          </cell>
          <cell r="E1944">
            <v>4.0589190485717301</v>
          </cell>
          <cell r="F1944">
            <v>4.5743161616180297</v>
          </cell>
        </row>
        <row r="1945">
          <cell r="A1945" t="str">
            <v>NM_001100660</v>
          </cell>
          <cell r="B1945">
            <v>259.03234310560799</v>
          </cell>
          <cell r="C1945">
            <v>317.32992603972701</v>
          </cell>
          <cell r="D1945">
            <v>206.206358346217</v>
          </cell>
          <cell r="E1945">
            <v>261.96068710581102</v>
          </cell>
          <cell r="F1945">
            <v>378.32132839891</v>
          </cell>
        </row>
        <row r="1946">
          <cell r="A1946" t="str">
            <v>NM_031693</v>
          </cell>
          <cell r="B1946">
            <v>0</v>
          </cell>
          <cell r="C1946">
            <v>0</v>
          </cell>
          <cell r="D1946">
            <v>0</v>
          </cell>
          <cell r="E1946">
            <v>0</v>
          </cell>
          <cell r="F1946">
            <v>0</v>
          </cell>
        </row>
        <row r="1947">
          <cell r="A1947" t="str">
            <v>NM_001107446</v>
          </cell>
          <cell r="B1947">
            <v>5.7258162208515602</v>
          </cell>
          <cell r="C1947">
            <v>4.16072382976727</v>
          </cell>
          <cell r="D1947">
            <v>2.5060510903774</v>
          </cell>
          <cell r="E1947">
            <v>7.9894225183252496</v>
          </cell>
          <cell r="F1947">
            <v>1.1251170069068901</v>
          </cell>
        </row>
        <row r="1948">
          <cell r="A1948" t="str">
            <v>NM_001025026</v>
          </cell>
          <cell r="B1948">
            <v>41.647436048492203</v>
          </cell>
          <cell r="C1948">
            <v>46.746225203459197</v>
          </cell>
          <cell r="D1948">
            <v>23.8114125440975</v>
          </cell>
          <cell r="E1948">
            <v>36.477180920455602</v>
          </cell>
          <cell r="F1948">
            <v>60.930573839680697</v>
          </cell>
        </row>
        <row r="1949">
          <cell r="A1949" t="str">
            <v>NM_001106121</v>
          </cell>
          <cell r="B1949">
            <v>0</v>
          </cell>
          <cell r="C1949">
            <v>0</v>
          </cell>
          <cell r="D1949">
            <v>3.1486791499597398E-2</v>
          </cell>
          <cell r="E1949">
            <v>0</v>
          </cell>
          <cell r="F1949">
            <v>0</v>
          </cell>
        </row>
        <row r="1950">
          <cell r="A1950" t="str">
            <v>NM_001191914</v>
          </cell>
          <cell r="B1950">
            <v>0</v>
          </cell>
          <cell r="C1950">
            <v>0</v>
          </cell>
          <cell r="D1950">
            <v>0</v>
          </cell>
          <cell r="E1950">
            <v>0</v>
          </cell>
          <cell r="F1950">
            <v>0</v>
          </cell>
        </row>
        <row r="1951">
          <cell r="A1951" t="str">
            <v>NM_001108881</v>
          </cell>
          <cell r="B1951">
            <v>7.0085756483543902</v>
          </cell>
          <cell r="C1951">
            <v>2.50688542826154</v>
          </cell>
          <cell r="D1951">
            <v>8.7983226551971896</v>
          </cell>
          <cell r="E1951">
            <v>11.729408163075901</v>
          </cell>
          <cell r="F1951">
            <v>3.5288889782976902</v>
          </cell>
        </row>
        <row r="1952">
          <cell r="A1952" t="str">
            <v>NM_001025651</v>
          </cell>
          <cell r="B1952">
            <v>0</v>
          </cell>
          <cell r="C1952">
            <v>2.44233219263353</v>
          </cell>
          <cell r="D1952">
            <v>5.5801333978176999E-2</v>
          </cell>
          <cell r="E1952">
            <v>0</v>
          </cell>
          <cell r="F1952">
            <v>2.0717159969051702</v>
          </cell>
        </row>
        <row r="1953">
          <cell r="A1953" t="str">
            <v>NM_001109234</v>
          </cell>
          <cell r="B1953">
            <v>0</v>
          </cell>
          <cell r="C1953">
            <v>0</v>
          </cell>
          <cell r="D1953">
            <v>0</v>
          </cell>
          <cell r="E1953">
            <v>0</v>
          </cell>
          <cell r="F1953">
            <v>0</v>
          </cell>
        </row>
        <row r="1954">
          <cell r="A1954" t="str">
            <v>NM_001083940</v>
          </cell>
          <cell r="B1954">
            <v>0</v>
          </cell>
          <cell r="C1954">
            <v>0</v>
          </cell>
          <cell r="D1954">
            <v>0</v>
          </cell>
          <cell r="E1954">
            <v>0</v>
          </cell>
          <cell r="F1954">
            <v>0</v>
          </cell>
        </row>
        <row r="1955">
          <cell r="A1955" t="str">
            <v>NM_001134957</v>
          </cell>
          <cell r="B1955">
            <v>1.64808703296242</v>
          </cell>
          <cell r="C1955">
            <v>0.45489673920442703</v>
          </cell>
          <cell r="D1955">
            <v>4.6561899057090796</v>
          </cell>
          <cell r="E1955">
            <v>1.7302738244981899</v>
          </cell>
          <cell r="F1955">
            <v>1.1877685295559699</v>
          </cell>
        </row>
        <row r="1956">
          <cell r="A1956" t="str">
            <v>NM_138975</v>
          </cell>
          <cell r="B1956">
            <v>2.98364057022739</v>
          </cell>
          <cell r="C1956">
            <v>0.92488702880979301</v>
          </cell>
          <cell r="D1956">
            <v>1.08933880825304</v>
          </cell>
          <cell r="E1956">
            <v>2.5297019287710198</v>
          </cell>
          <cell r="F1956">
            <v>4.5695533553402399</v>
          </cell>
        </row>
        <row r="1957">
          <cell r="A1957" t="str">
            <v>NM_001109129</v>
          </cell>
          <cell r="B1957">
            <v>0</v>
          </cell>
          <cell r="C1957">
            <v>0</v>
          </cell>
          <cell r="D1957">
            <v>0</v>
          </cell>
          <cell r="E1957">
            <v>0</v>
          </cell>
          <cell r="F1957">
            <v>7.1504815221335701E-3</v>
          </cell>
        </row>
        <row r="1958">
          <cell r="A1958" t="str">
            <v>NM_001271382</v>
          </cell>
          <cell r="B1958">
            <v>2.1408515972992199</v>
          </cell>
          <cell r="C1958">
            <v>11.594005794841401</v>
          </cell>
          <cell r="D1958">
            <v>19.396441303045499</v>
          </cell>
          <cell r="E1958">
            <v>4.1387982586389898</v>
          </cell>
          <cell r="F1958">
            <v>7.0336072296580401</v>
          </cell>
        </row>
        <row r="1959">
          <cell r="A1959" t="str">
            <v>NM_001105712</v>
          </cell>
          <cell r="B1959">
            <v>0</v>
          </cell>
          <cell r="C1959">
            <v>0</v>
          </cell>
          <cell r="D1959">
            <v>0</v>
          </cell>
          <cell r="E1959">
            <v>0</v>
          </cell>
          <cell r="F1959">
            <v>0</v>
          </cell>
        </row>
        <row r="1960">
          <cell r="A1960" t="str">
            <v>NM_178105</v>
          </cell>
          <cell r="B1960">
            <v>0.84449030581268303</v>
          </cell>
          <cell r="C1960">
            <v>0</v>
          </cell>
          <cell r="D1960">
            <v>0</v>
          </cell>
          <cell r="E1960">
            <v>2.2728561719706302</v>
          </cell>
          <cell r="F1960">
            <v>3.3026475205850798</v>
          </cell>
        </row>
        <row r="1961">
          <cell r="A1961" t="str">
            <v>NM_139230</v>
          </cell>
          <cell r="B1961">
            <v>13.687115762739801</v>
          </cell>
          <cell r="C1961">
            <v>14.1884976814649</v>
          </cell>
          <cell r="D1961">
            <v>14.558245145634</v>
          </cell>
          <cell r="E1961">
            <v>20.8685528524028</v>
          </cell>
          <cell r="F1961">
            <v>14.6530166548986</v>
          </cell>
        </row>
        <row r="1962">
          <cell r="A1962" t="str">
            <v>NM_001006989</v>
          </cell>
          <cell r="B1962">
            <v>221.79866128517801</v>
          </cell>
          <cell r="C1962">
            <v>249.724744907938</v>
          </cell>
          <cell r="D1962">
            <v>127.110663495822</v>
          </cell>
          <cell r="E1962">
            <v>165.628119257213</v>
          </cell>
          <cell r="F1962">
            <v>164.70172603623399</v>
          </cell>
        </row>
        <row r="1963">
          <cell r="A1963" t="str">
            <v>NM_001108994</v>
          </cell>
          <cell r="B1963">
            <v>6.4649069307223401</v>
          </cell>
          <cell r="C1963">
            <v>4.5938653664281404</v>
          </cell>
          <cell r="D1963">
            <v>4.1143778886310596</v>
          </cell>
          <cell r="E1963">
            <v>10.3301296417337</v>
          </cell>
          <cell r="F1963">
            <v>1.90039351592697</v>
          </cell>
        </row>
        <row r="1964">
          <cell r="A1964" t="str">
            <v>NM_001105904</v>
          </cell>
          <cell r="B1964">
            <v>0</v>
          </cell>
          <cell r="C1964">
            <v>0</v>
          </cell>
          <cell r="D1964">
            <v>0</v>
          </cell>
          <cell r="E1964">
            <v>0</v>
          </cell>
          <cell r="F1964">
            <v>0</v>
          </cell>
        </row>
        <row r="1965">
          <cell r="A1965" t="str">
            <v>NM_001025744</v>
          </cell>
          <cell r="B1965">
            <v>2.71736005566218</v>
          </cell>
          <cell r="C1965">
            <v>4.6664816617528198</v>
          </cell>
          <cell r="D1965">
            <v>2.0956912972174702</v>
          </cell>
          <cell r="E1965">
            <v>5.5827644040378201</v>
          </cell>
          <cell r="F1965">
            <v>1.5404017671588901</v>
          </cell>
        </row>
        <row r="1966">
          <cell r="A1966" t="str">
            <v>NM_001105996</v>
          </cell>
          <cell r="B1966">
            <v>4.0639641955000796</v>
          </cell>
          <cell r="C1966">
            <v>3.4883758782108898</v>
          </cell>
          <cell r="D1966">
            <v>0.853839003294246</v>
          </cell>
          <cell r="E1966">
            <v>7.8851075902855197</v>
          </cell>
          <cell r="F1966">
            <v>7.5090554341956999</v>
          </cell>
        </row>
        <row r="1967">
          <cell r="A1967" t="str">
            <v>NM_001107355</v>
          </cell>
          <cell r="B1967">
            <v>9.8195822961969892</v>
          </cell>
          <cell r="C1967">
            <v>12.0076523549219</v>
          </cell>
          <cell r="D1967">
            <v>10.453525495848799</v>
          </cell>
          <cell r="E1967">
            <v>24.254403809561399</v>
          </cell>
          <cell r="F1967">
            <v>3.6881615978076199</v>
          </cell>
        </row>
        <row r="1968">
          <cell r="A1968" t="str">
            <v>NM_023977</v>
          </cell>
          <cell r="B1968">
            <v>41.741537938089699</v>
          </cell>
          <cell r="C1968">
            <v>10.548225489234101</v>
          </cell>
          <cell r="D1968">
            <v>39.383107096305999</v>
          </cell>
          <cell r="E1968">
            <v>46.101146592529702</v>
          </cell>
          <cell r="F1968">
            <v>23.2574159117077</v>
          </cell>
        </row>
        <row r="1969">
          <cell r="A1969" t="str">
            <v>NM_001012097</v>
          </cell>
          <cell r="B1969">
            <v>4.93831152426604</v>
          </cell>
          <cell r="C1969">
            <v>7.6400462676034797</v>
          </cell>
          <cell r="D1969">
            <v>2.7087331086499802</v>
          </cell>
          <cell r="E1969">
            <v>6.3526639892627497</v>
          </cell>
          <cell r="F1969">
            <v>7.1484165227576</v>
          </cell>
        </row>
        <row r="1970">
          <cell r="A1970" t="str">
            <v>NM_001107949</v>
          </cell>
          <cell r="B1970">
            <v>0</v>
          </cell>
          <cell r="C1970">
            <v>0</v>
          </cell>
          <cell r="D1970">
            <v>0</v>
          </cell>
          <cell r="E1970">
            <v>0</v>
          </cell>
          <cell r="F1970">
            <v>0</v>
          </cell>
        </row>
        <row r="1971">
          <cell r="A1971" t="str">
            <v>NM_001270385</v>
          </cell>
          <cell r="B1971">
            <v>0.22467018555019799</v>
          </cell>
          <cell r="C1971">
            <v>2.86210803824242E-2</v>
          </cell>
          <cell r="D1971">
            <v>0.44675943016277903</v>
          </cell>
          <cell r="E1971">
            <v>0.31143847353068599</v>
          </cell>
          <cell r="F1971">
            <v>0.15783121488642399</v>
          </cell>
        </row>
        <row r="1972">
          <cell r="A1972" t="str">
            <v>NR_106696</v>
          </cell>
          <cell r="B1972">
            <v>0</v>
          </cell>
          <cell r="C1972">
            <v>0</v>
          </cell>
          <cell r="D1972">
            <v>0</v>
          </cell>
          <cell r="E1972">
            <v>0</v>
          </cell>
          <cell r="F1972">
            <v>0</v>
          </cell>
        </row>
        <row r="1973">
          <cell r="A1973" t="str">
            <v>NM_173126</v>
          </cell>
          <cell r="B1973">
            <v>23.6053962635978</v>
          </cell>
          <cell r="C1973">
            <v>17.640008093477</v>
          </cell>
          <cell r="D1973">
            <v>3.5951214999816599</v>
          </cell>
          <cell r="E1973">
            <v>21.072785672447399</v>
          </cell>
          <cell r="F1973">
            <v>24.819544159046199</v>
          </cell>
        </row>
        <row r="1974">
          <cell r="A1974" t="str">
            <v>NM_001271134</v>
          </cell>
          <cell r="B1974">
            <v>12.8079130200697</v>
          </cell>
          <cell r="C1974">
            <v>14.8391552541853</v>
          </cell>
          <cell r="D1974">
            <v>8.6987848597647304</v>
          </cell>
          <cell r="E1974">
            <v>14.2527229820302</v>
          </cell>
          <cell r="F1974">
            <v>7.4397343282469501</v>
          </cell>
        </row>
        <row r="1975">
          <cell r="A1975" t="str">
            <v>NM_001105781</v>
          </cell>
          <cell r="B1975">
            <v>28.137692154675001</v>
          </cell>
          <cell r="C1975">
            <v>48.2930430099603</v>
          </cell>
          <cell r="D1975">
            <v>29.671196181574299</v>
          </cell>
          <cell r="E1975">
            <v>17.644112244979102</v>
          </cell>
          <cell r="F1975">
            <v>22.833806048676902</v>
          </cell>
        </row>
        <row r="1976">
          <cell r="A1976" t="str">
            <v>NM_138522</v>
          </cell>
          <cell r="B1976">
            <v>0</v>
          </cell>
          <cell r="C1976">
            <v>0</v>
          </cell>
          <cell r="D1976">
            <v>0</v>
          </cell>
          <cell r="E1976">
            <v>0</v>
          </cell>
          <cell r="F1976">
            <v>0</v>
          </cell>
        </row>
        <row r="1977">
          <cell r="A1977" t="str">
            <v>NM_001001001</v>
          </cell>
          <cell r="B1977">
            <v>0</v>
          </cell>
          <cell r="C1977">
            <v>0</v>
          </cell>
          <cell r="D1977">
            <v>0</v>
          </cell>
          <cell r="E1977">
            <v>0</v>
          </cell>
          <cell r="F1977">
            <v>0</v>
          </cell>
        </row>
        <row r="1978">
          <cell r="A1978" t="str">
            <v>NM_001024782</v>
          </cell>
          <cell r="B1978">
            <v>2.4492259047570202</v>
          </cell>
          <cell r="C1978">
            <v>0.57201953206362299</v>
          </cell>
          <cell r="D1978">
            <v>1.61811587278474</v>
          </cell>
          <cell r="E1978">
            <v>2.5831685479495099</v>
          </cell>
          <cell r="F1978">
            <v>3.3928741838616898</v>
          </cell>
        </row>
        <row r="1979">
          <cell r="A1979" t="str">
            <v>NM_001271267</v>
          </cell>
          <cell r="B1979">
            <v>0.74668687129111799</v>
          </cell>
          <cell r="C1979">
            <v>0.24549762943745301</v>
          </cell>
          <cell r="D1979">
            <v>3.1022739441470101E-3</v>
          </cell>
          <cell r="E1979">
            <v>0.82083153237199702</v>
          </cell>
          <cell r="F1979">
            <v>2.3457638617916401E-3</v>
          </cell>
        </row>
        <row r="1980">
          <cell r="A1980" t="str">
            <v>NM_001191565</v>
          </cell>
          <cell r="B1980">
            <v>9.0380897508636107</v>
          </cell>
          <cell r="C1980">
            <v>10.8631026397548</v>
          </cell>
          <cell r="D1980">
            <v>13.398325679495599</v>
          </cell>
          <cell r="E1980">
            <v>7.1955103666384996</v>
          </cell>
          <cell r="F1980">
            <v>13.5915812249448</v>
          </cell>
        </row>
        <row r="1981">
          <cell r="A1981" t="str">
            <v>NR_031899</v>
          </cell>
          <cell r="B1981">
            <v>0</v>
          </cell>
          <cell r="C1981">
            <v>0</v>
          </cell>
          <cell r="D1981">
            <v>0</v>
          </cell>
          <cell r="E1981">
            <v>0</v>
          </cell>
          <cell r="F1981">
            <v>0</v>
          </cell>
        </row>
        <row r="1982">
          <cell r="A1982" t="str">
            <v>NR_032140</v>
          </cell>
          <cell r="B1982">
            <v>0</v>
          </cell>
          <cell r="C1982">
            <v>0</v>
          </cell>
          <cell r="D1982">
            <v>0</v>
          </cell>
          <cell r="E1982">
            <v>0</v>
          </cell>
          <cell r="F1982">
            <v>0</v>
          </cell>
        </row>
        <row r="1983">
          <cell r="A1983" t="str">
            <v>NM_001037660</v>
          </cell>
          <cell r="B1983">
            <v>0.99734311190199798</v>
          </cell>
          <cell r="C1983">
            <v>9.1897217017769801</v>
          </cell>
          <cell r="D1983">
            <v>4.4064070794017196</v>
          </cell>
          <cell r="E1983">
            <v>2.0394620713908198</v>
          </cell>
          <cell r="F1983">
            <v>13.3003029370779</v>
          </cell>
        </row>
        <row r="1984">
          <cell r="A1984" t="str">
            <v>NM_001039174</v>
          </cell>
          <cell r="B1984">
            <v>2.16557261628724</v>
          </cell>
          <cell r="C1984">
            <v>8.1077875735235505</v>
          </cell>
          <cell r="D1984">
            <v>4.7853022859797596</v>
          </cell>
          <cell r="E1984">
            <v>4.1414286649893697</v>
          </cell>
          <cell r="F1984">
            <v>3.89099183958453</v>
          </cell>
        </row>
        <row r="1985">
          <cell r="A1985" t="str">
            <v>NM_001108817</v>
          </cell>
          <cell r="B1985">
            <v>2.4639927921470699</v>
          </cell>
          <cell r="C1985">
            <v>1.59198053864323</v>
          </cell>
          <cell r="D1985">
            <v>0</v>
          </cell>
          <cell r="E1985">
            <v>1.2831878079111201</v>
          </cell>
          <cell r="F1985">
            <v>2.5156174582961999</v>
          </cell>
        </row>
        <row r="1986">
          <cell r="A1986" t="str">
            <v>NM_001107820</v>
          </cell>
          <cell r="B1986">
            <v>39.028001251981401</v>
          </cell>
          <cell r="C1986">
            <v>43.367484085342497</v>
          </cell>
          <cell r="D1986">
            <v>68.237536570256495</v>
          </cell>
          <cell r="E1986">
            <v>44.278479836293002</v>
          </cell>
          <cell r="F1986">
            <v>7.2045307501096998</v>
          </cell>
        </row>
        <row r="1987">
          <cell r="A1987" t="str">
            <v>NM_017291</v>
          </cell>
          <cell r="B1987">
            <v>0</v>
          </cell>
          <cell r="C1987">
            <v>0</v>
          </cell>
          <cell r="D1987">
            <v>0</v>
          </cell>
          <cell r="E1987">
            <v>0</v>
          </cell>
          <cell r="F1987">
            <v>2.6260988943870598</v>
          </cell>
        </row>
        <row r="1988">
          <cell r="A1988" t="str">
            <v>NM_001008286</v>
          </cell>
          <cell r="B1988">
            <v>13.9422137994137</v>
          </cell>
          <cell r="C1988">
            <v>38.079450088209398</v>
          </cell>
          <cell r="D1988">
            <v>84.7252924596187</v>
          </cell>
          <cell r="E1988">
            <v>7.4950150993875404</v>
          </cell>
          <cell r="F1988">
            <v>131.36974387576299</v>
          </cell>
        </row>
        <row r="1989">
          <cell r="A1989" t="str">
            <v>NM_001000716</v>
          </cell>
          <cell r="B1989">
            <v>0</v>
          </cell>
          <cell r="C1989">
            <v>0</v>
          </cell>
          <cell r="D1989">
            <v>0</v>
          </cell>
          <cell r="E1989">
            <v>0</v>
          </cell>
          <cell r="F1989">
            <v>0</v>
          </cell>
        </row>
        <row r="1990">
          <cell r="A1990" t="str">
            <v>NM_001108426</v>
          </cell>
          <cell r="B1990">
            <v>9.1825277953784799</v>
          </cell>
          <cell r="C1990">
            <v>12.9108214049095</v>
          </cell>
          <cell r="D1990">
            <v>2.3970923473175199</v>
          </cell>
          <cell r="E1990">
            <v>11.803884210521501</v>
          </cell>
          <cell r="F1990">
            <v>12.932041177785701</v>
          </cell>
        </row>
        <row r="1991">
          <cell r="A1991" t="str">
            <v>NM_012695</v>
          </cell>
          <cell r="B1991">
            <v>0</v>
          </cell>
          <cell r="C1991">
            <v>0</v>
          </cell>
          <cell r="D1991">
            <v>0</v>
          </cell>
          <cell r="E1991">
            <v>0</v>
          </cell>
          <cell r="F1991">
            <v>0</v>
          </cell>
        </row>
        <row r="1992">
          <cell r="A1992" t="str">
            <v>NM_001025142</v>
          </cell>
          <cell r="B1992">
            <v>22.589603639917399</v>
          </cell>
          <cell r="C1992">
            <v>22.894339189538499</v>
          </cell>
          <cell r="D1992">
            <v>17.298963763709398</v>
          </cell>
          <cell r="E1992">
            <v>31.448062238343901</v>
          </cell>
          <cell r="F1992">
            <v>36.247361019279403</v>
          </cell>
        </row>
        <row r="1993">
          <cell r="A1993" t="str">
            <v>NM_001077679</v>
          </cell>
          <cell r="B1993">
            <v>0</v>
          </cell>
          <cell r="C1993">
            <v>0</v>
          </cell>
          <cell r="D1993">
            <v>0</v>
          </cell>
          <cell r="E1993">
            <v>0</v>
          </cell>
          <cell r="F1993">
            <v>0</v>
          </cell>
        </row>
        <row r="1994">
          <cell r="A1994" t="str">
            <v>NM_001105858</v>
          </cell>
          <cell r="B1994">
            <v>0.11586247814384699</v>
          </cell>
          <cell r="C1994">
            <v>0.13431508305600701</v>
          </cell>
          <cell r="D1994">
            <v>0.117840847322899</v>
          </cell>
          <cell r="E1994">
            <v>0.13256608342270901</v>
          </cell>
          <cell r="F1994">
            <v>4.0839596840453601E-2</v>
          </cell>
        </row>
        <row r="1995">
          <cell r="A1995" t="str">
            <v>NM_017279</v>
          </cell>
          <cell r="B1995">
            <v>36.698773334241999</v>
          </cell>
          <cell r="C1995">
            <v>53.120328560108099</v>
          </cell>
          <cell r="D1995">
            <v>46.856475422149401</v>
          </cell>
          <cell r="E1995">
            <v>37.645536373262601</v>
          </cell>
          <cell r="F1995">
            <v>18.6403161871057</v>
          </cell>
        </row>
        <row r="1996">
          <cell r="A1996" t="str">
            <v>NM_031809</v>
          </cell>
          <cell r="B1996">
            <v>0</v>
          </cell>
          <cell r="C1996">
            <v>0.46896472017360502</v>
          </cell>
          <cell r="D1996">
            <v>1.0786934027382801E-2</v>
          </cell>
          <cell r="E1996">
            <v>3.6404565020589702E-3</v>
          </cell>
          <cell r="F1996">
            <v>3.46649915594964E-2</v>
          </cell>
        </row>
        <row r="1997">
          <cell r="A1997" t="str">
            <v>NM_214831</v>
          </cell>
          <cell r="B1997">
            <v>0</v>
          </cell>
          <cell r="C1997">
            <v>0</v>
          </cell>
          <cell r="D1997">
            <v>0</v>
          </cell>
          <cell r="E1997">
            <v>0</v>
          </cell>
          <cell r="F1997">
            <v>0</v>
          </cell>
        </row>
        <row r="1998">
          <cell r="A1998" t="str">
            <v>NM_001109246</v>
          </cell>
          <cell r="B1998">
            <v>5.8527381067279398</v>
          </cell>
          <cell r="C1998">
            <v>6.49881448306457</v>
          </cell>
          <cell r="D1998">
            <v>7.9728560530127996</v>
          </cell>
          <cell r="E1998">
            <v>15.106778139556001</v>
          </cell>
          <cell r="F1998">
            <v>4.7552040817889596</v>
          </cell>
        </row>
        <row r="1999">
          <cell r="A1999" t="str">
            <v>NM_001100977</v>
          </cell>
          <cell r="B1999">
            <v>5.1417216316063499</v>
          </cell>
          <cell r="C1999">
            <v>5.7008232512192096</v>
          </cell>
          <cell r="D1999">
            <v>0</v>
          </cell>
          <cell r="E1999">
            <v>7.4174432653873899</v>
          </cell>
          <cell r="F1999">
            <v>1.9454833938924401</v>
          </cell>
        </row>
        <row r="2000">
          <cell r="A2000" t="str">
            <v>NM_001009470</v>
          </cell>
          <cell r="B2000">
            <v>5.2625193386988496</v>
          </cell>
          <cell r="C2000">
            <v>2.9648128700653</v>
          </cell>
          <cell r="D2000">
            <v>3.6423992400743002</v>
          </cell>
          <cell r="E2000">
            <v>3.6607060823162998</v>
          </cell>
          <cell r="F2000">
            <v>5.5719321810213804</v>
          </cell>
        </row>
        <row r="2001">
          <cell r="A2001" t="str">
            <v>NM_022924</v>
          </cell>
          <cell r="B2001">
            <v>0.69262831528274604</v>
          </cell>
          <cell r="C2001">
            <v>0.354623817961296</v>
          </cell>
          <cell r="D2001">
            <v>0.88280944256923599</v>
          </cell>
          <cell r="E2001">
            <v>1.08285819986436</v>
          </cell>
          <cell r="F2001">
            <v>0.523520115511099</v>
          </cell>
        </row>
        <row r="2002">
          <cell r="A2002" t="str">
            <v>NM_001000707</v>
          </cell>
          <cell r="B2002">
            <v>0</v>
          </cell>
          <cell r="C2002">
            <v>0</v>
          </cell>
          <cell r="D2002">
            <v>0</v>
          </cell>
          <cell r="E2002">
            <v>0</v>
          </cell>
          <cell r="F2002">
            <v>0</v>
          </cell>
        </row>
        <row r="2003">
          <cell r="A2003" t="str">
            <v>NM_001001386</v>
          </cell>
          <cell r="B2003">
            <v>0</v>
          </cell>
          <cell r="C2003">
            <v>0</v>
          </cell>
          <cell r="D2003">
            <v>0</v>
          </cell>
          <cell r="E2003">
            <v>0</v>
          </cell>
          <cell r="F2003">
            <v>0</v>
          </cell>
        </row>
        <row r="2004">
          <cell r="A2004" t="str">
            <v>NM_031668</v>
          </cell>
          <cell r="B2004">
            <v>15.6028827595773</v>
          </cell>
          <cell r="C2004">
            <v>11.6834816792973</v>
          </cell>
          <cell r="D2004">
            <v>5.2944123283939897</v>
          </cell>
          <cell r="E2004">
            <v>30.4852905860748</v>
          </cell>
          <cell r="F2004">
            <v>22.834810757672599</v>
          </cell>
        </row>
        <row r="2005">
          <cell r="A2005" t="str">
            <v>NM_001013923</v>
          </cell>
          <cell r="B2005">
            <v>22.176421648783599</v>
          </cell>
          <cell r="C2005">
            <v>20.745361789312</v>
          </cell>
          <cell r="D2005">
            <v>13.378206795667801</v>
          </cell>
          <cell r="E2005">
            <v>20.628010144846002</v>
          </cell>
          <cell r="F2005">
            <v>14.890376400521101</v>
          </cell>
        </row>
        <row r="2006">
          <cell r="A2006" t="str">
            <v>NM_021747</v>
          </cell>
          <cell r="B2006">
            <v>0</v>
          </cell>
          <cell r="C2006">
            <v>0</v>
          </cell>
          <cell r="D2006">
            <v>0</v>
          </cell>
          <cell r="E2006">
            <v>0</v>
          </cell>
          <cell r="F2006">
            <v>0</v>
          </cell>
        </row>
        <row r="2007">
          <cell r="A2007" t="str">
            <v>NM_001191099</v>
          </cell>
          <cell r="B2007">
            <v>0</v>
          </cell>
          <cell r="C2007">
            <v>0</v>
          </cell>
          <cell r="D2007">
            <v>0</v>
          </cell>
          <cell r="E2007">
            <v>0</v>
          </cell>
          <cell r="F2007">
            <v>0</v>
          </cell>
        </row>
        <row r="2008">
          <cell r="A2008" t="str">
            <v>NM_183334</v>
          </cell>
          <cell r="B2008">
            <v>0</v>
          </cell>
          <cell r="C2008">
            <v>0</v>
          </cell>
          <cell r="D2008">
            <v>0</v>
          </cell>
          <cell r="E2008">
            <v>0</v>
          </cell>
          <cell r="F2008">
            <v>0</v>
          </cell>
        </row>
        <row r="2009">
          <cell r="A2009" t="str">
            <v>NM_001011966</v>
          </cell>
          <cell r="B2009">
            <v>7.26266596037427</v>
          </cell>
          <cell r="C2009">
            <v>2.5356258517402201</v>
          </cell>
          <cell r="D2009">
            <v>9.5119093986231404E-2</v>
          </cell>
          <cell r="E2009">
            <v>8.6398934579319793</v>
          </cell>
          <cell r="F2009">
            <v>8.3996573945029507</v>
          </cell>
        </row>
        <row r="2010">
          <cell r="A2010" t="str">
            <v>NR_037317</v>
          </cell>
          <cell r="B2010">
            <v>0</v>
          </cell>
          <cell r="C2010">
            <v>0</v>
          </cell>
          <cell r="D2010">
            <v>0</v>
          </cell>
          <cell r="E2010">
            <v>0</v>
          </cell>
          <cell r="F2010">
            <v>0</v>
          </cell>
        </row>
        <row r="2011">
          <cell r="A2011" t="str">
            <v>NM_001000493</v>
          </cell>
          <cell r="B2011">
            <v>0</v>
          </cell>
          <cell r="C2011">
            <v>0</v>
          </cell>
          <cell r="D2011">
            <v>0</v>
          </cell>
          <cell r="E2011">
            <v>0</v>
          </cell>
          <cell r="F2011">
            <v>0</v>
          </cell>
        </row>
        <row r="2012">
          <cell r="A2012" t="str">
            <v>NM_001000059</v>
          </cell>
          <cell r="B2012">
            <v>0</v>
          </cell>
          <cell r="C2012">
            <v>0</v>
          </cell>
          <cell r="D2012">
            <v>0</v>
          </cell>
          <cell r="E2012">
            <v>0</v>
          </cell>
          <cell r="F2012">
            <v>0</v>
          </cell>
        </row>
        <row r="2013">
          <cell r="A2013" t="str">
            <v>NM_001008935</v>
          </cell>
          <cell r="B2013">
            <v>0</v>
          </cell>
          <cell r="C2013">
            <v>0</v>
          </cell>
          <cell r="D2013">
            <v>0</v>
          </cell>
          <cell r="E2013">
            <v>0</v>
          </cell>
          <cell r="F2013">
            <v>0</v>
          </cell>
        </row>
        <row r="2014">
          <cell r="A2014" t="str">
            <v>NM_053578</v>
          </cell>
          <cell r="B2014">
            <v>106.241635742293</v>
          </cell>
          <cell r="C2014">
            <v>278.07071882730298</v>
          </cell>
          <cell r="D2014">
            <v>175.13380003993001</v>
          </cell>
          <cell r="E2014">
            <v>145.90510799250401</v>
          </cell>
          <cell r="F2014">
            <v>413.11664813638902</v>
          </cell>
        </row>
        <row r="2015">
          <cell r="A2015" t="str">
            <v>NM_001013960</v>
          </cell>
          <cell r="B2015">
            <v>7.9293337907606602</v>
          </cell>
          <cell r="C2015">
            <v>9.7631566558638792</v>
          </cell>
          <cell r="D2015">
            <v>8.9560403572410507</v>
          </cell>
          <cell r="E2015">
            <v>8.6741465218926308</v>
          </cell>
          <cell r="F2015">
            <v>15.9078278918987</v>
          </cell>
        </row>
        <row r="2016">
          <cell r="A2016" t="str">
            <v>NM_001003403</v>
          </cell>
          <cell r="B2016">
            <v>33.062899788867803</v>
          </cell>
          <cell r="C2016">
            <v>21.817004677899501</v>
          </cell>
          <cell r="D2016">
            <v>52.728852481368897</v>
          </cell>
          <cell r="E2016">
            <v>40.432783961699798</v>
          </cell>
          <cell r="F2016">
            <v>253.36769442065</v>
          </cell>
        </row>
        <row r="2017">
          <cell r="A2017" t="str">
            <v>NM_022961</v>
          </cell>
          <cell r="B2017">
            <v>9.1439194398751908</v>
          </cell>
          <cell r="C2017">
            <v>3.9801545053443501</v>
          </cell>
          <cell r="D2017">
            <v>5.3329807182635696</v>
          </cell>
          <cell r="E2017">
            <v>6.9547412254361998</v>
          </cell>
          <cell r="F2017">
            <v>5.5300905064775403</v>
          </cell>
        </row>
        <row r="2018">
          <cell r="A2018" t="str">
            <v>NM_001277260</v>
          </cell>
          <cell r="B2018">
            <v>0</v>
          </cell>
          <cell r="C2018">
            <v>4.5442370080329801E-2</v>
          </cell>
          <cell r="D2018">
            <v>0</v>
          </cell>
          <cell r="E2018">
            <v>3.13954458438436E-2</v>
          </cell>
          <cell r="F2018">
            <v>0</v>
          </cell>
        </row>
        <row r="2019">
          <cell r="A2019" t="str">
            <v>NM_001105744</v>
          </cell>
          <cell r="B2019">
            <v>2.8290605270588798</v>
          </cell>
          <cell r="C2019">
            <v>2.8910359295937198</v>
          </cell>
          <cell r="D2019">
            <v>0.26545583292979902</v>
          </cell>
          <cell r="E2019">
            <v>1.7007043427311199</v>
          </cell>
          <cell r="F2019">
            <v>6.5695541743665702</v>
          </cell>
        </row>
        <row r="2020">
          <cell r="A2020" t="str">
            <v>NM_001014270</v>
          </cell>
          <cell r="B2020">
            <v>0</v>
          </cell>
          <cell r="C2020">
            <v>0</v>
          </cell>
          <cell r="D2020">
            <v>0</v>
          </cell>
          <cell r="E2020">
            <v>0</v>
          </cell>
          <cell r="F2020">
            <v>0</v>
          </cell>
        </row>
        <row r="2021">
          <cell r="A2021" t="str">
            <v>NM_022524</v>
          </cell>
          <cell r="B2021">
            <v>21.064065022941399</v>
          </cell>
          <cell r="C2021">
            <v>32.9257159506531</v>
          </cell>
          <cell r="D2021">
            <v>21.451126805174201</v>
          </cell>
          <cell r="E2021">
            <v>10.1764615296452</v>
          </cell>
          <cell r="F2021">
            <v>8.6042926765592096</v>
          </cell>
        </row>
        <row r="2022">
          <cell r="A2022" t="str">
            <v>NM_031987</v>
          </cell>
          <cell r="B2022">
            <v>28.492257471767601</v>
          </cell>
          <cell r="C2022">
            <v>19.697982531692499</v>
          </cell>
          <cell r="D2022">
            <v>22.171137942051999</v>
          </cell>
          <cell r="E2022">
            <v>21.024772777622999</v>
          </cell>
          <cell r="F2022">
            <v>6.4483583958855002</v>
          </cell>
        </row>
        <row r="2023">
          <cell r="A2023" t="str">
            <v>NM_001014223</v>
          </cell>
          <cell r="B2023">
            <v>93.113669199778798</v>
          </cell>
          <cell r="C2023">
            <v>170.201451426929</v>
          </cell>
          <cell r="D2023">
            <v>173.168295688234</v>
          </cell>
          <cell r="E2023">
            <v>100.287787304446</v>
          </cell>
          <cell r="F2023">
            <v>178.19960479682899</v>
          </cell>
        </row>
        <row r="2024">
          <cell r="A2024" t="str">
            <v>NM_001005893</v>
          </cell>
          <cell r="B2024">
            <v>4.9182050600297904</v>
          </cell>
          <cell r="C2024">
            <v>2.3214025211153699</v>
          </cell>
          <cell r="D2024">
            <v>15.9010916227413</v>
          </cell>
          <cell r="E2024">
            <v>0.81023527189948197</v>
          </cell>
          <cell r="F2024">
            <v>1.69410811585334</v>
          </cell>
        </row>
        <row r="2025">
          <cell r="A2025" t="str">
            <v>NM_001270389</v>
          </cell>
          <cell r="B2025">
            <v>0</v>
          </cell>
          <cell r="C2025">
            <v>0</v>
          </cell>
          <cell r="D2025">
            <v>0</v>
          </cell>
          <cell r="E2025">
            <v>0</v>
          </cell>
          <cell r="F2025">
            <v>0</v>
          </cell>
        </row>
        <row r="2026">
          <cell r="A2026" t="str">
            <v>NM_001108170</v>
          </cell>
          <cell r="B2026">
            <v>0</v>
          </cell>
          <cell r="C2026">
            <v>1.9968057352687001</v>
          </cell>
          <cell r="D2026">
            <v>7.3785989817297297E-3</v>
          </cell>
          <cell r="E2026">
            <v>0.834212202583547</v>
          </cell>
          <cell r="F2026">
            <v>0</v>
          </cell>
        </row>
        <row r="2027">
          <cell r="A2027" t="str">
            <v>NM_001000775</v>
          </cell>
          <cell r="B2027">
            <v>0</v>
          </cell>
          <cell r="C2027">
            <v>0</v>
          </cell>
          <cell r="D2027">
            <v>0</v>
          </cell>
          <cell r="E2027">
            <v>0</v>
          </cell>
          <cell r="F2027">
            <v>0</v>
          </cell>
        </row>
        <row r="2028">
          <cell r="A2028" t="str">
            <v>NR_037324</v>
          </cell>
          <cell r="B2028">
            <v>0</v>
          </cell>
          <cell r="C2028">
            <v>0</v>
          </cell>
          <cell r="D2028">
            <v>0</v>
          </cell>
          <cell r="E2028">
            <v>0</v>
          </cell>
          <cell r="F2028">
            <v>7.2225872181550799E-2</v>
          </cell>
        </row>
        <row r="2029">
          <cell r="A2029" t="str">
            <v>NM_001191841</v>
          </cell>
          <cell r="B2029">
            <v>0</v>
          </cell>
          <cell r="C2029">
            <v>0</v>
          </cell>
          <cell r="D2029">
            <v>0</v>
          </cell>
          <cell r="E2029">
            <v>4.7193176227262698E-2</v>
          </cell>
          <cell r="F2029">
            <v>0</v>
          </cell>
        </row>
        <row r="2030">
          <cell r="A2030" t="str">
            <v>NM_001109620</v>
          </cell>
          <cell r="B2030">
            <v>29.633909942876201</v>
          </cell>
          <cell r="C2030">
            <v>47.127491184611699</v>
          </cell>
          <cell r="D2030">
            <v>28.6779026720396</v>
          </cell>
          <cell r="E2030">
            <v>23.6041796795868</v>
          </cell>
          <cell r="F2030">
            <v>48.081715914283599</v>
          </cell>
        </row>
        <row r="2031">
          <cell r="A2031" t="str">
            <v>NM_001107497</v>
          </cell>
          <cell r="B2031">
            <v>9.3873654983873998</v>
          </cell>
          <cell r="C2031">
            <v>15.098619089314401</v>
          </cell>
          <cell r="D2031">
            <v>11.0047762073355</v>
          </cell>
          <cell r="E2031">
            <v>27.519729417113702</v>
          </cell>
          <cell r="F2031">
            <v>24.187691317633799</v>
          </cell>
        </row>
        <row r="2032">
          <cell r="A2032" t="str">
            <v>NM_001192018</v>
          </cell>
          <cell r="B2032">
            <v>1.7876617462234901</v>
          </cell>
          <cell r="C2032">
            <v>2.09754059143724</v>
          </cell>
          <cell r="D2032">
            <v>2.4536927644586402E-2</v>
          </cell>
          <cell r="E2032">
            <v>0.823950433642615</v>
          </cell>
          <cell r="F2032">
            <v>0.236556296961593</v>
          </cell>
        </row>
        <row r="2033">
          <cell r="A2033" t="str">
            <v>NM_001017459</v>
          </cell>
          <cell r="B2033">
            <v>8.1779101785945301</v>
          </cell>
          <cell r="C2033">
            <v>9.3745188125994598</v>
          </cell>
          <cell r="D2033">
            <v>13.4893023701781</v>
          </cell>
          <cell r="E2033">
            <v>10.6265523051964</v>
          </cell>
          <cell r="F2033">
            <v>13.849764437208901</v>
          </cell>
        </row>
        <row r="2034">
          <cell r="A2034" t="str">
            <v>NM_013188</v>
          </cell>
          <cell r="B2034">
            <v>19.6612438870321</v>
          </cell>
          <cell r="C2034">
            <v>24.645109334088801</v>
          </cell>
          <cell r="D2034">
            <v>5.7393451043750296</v>
          </cell>
          <cell r="E2034">
            <v>20.077542234419202</v>
          </cell>
          <cell r="F2034">
            <v>19.230428644859099</v>
          </cell>
        </row>
        <row r="2035">
          <cell r="A2035" t="str">
            <v>NM_001014036</v>
          </cell>
          <cell r="B2035">
            <v>13.096987880367299</v>
          </cell>
          <cell r="C2035">
            <v>4.14924603661715</v>
          </cell>
          <cell r="D2035">
            <v>1.77682571181851</v>
          </cell>
          <cell r="E2035">
            <v>9.9497037080231792</v>
          </cell>
          <cell r="F2035">
            <v>8.0307813527051195</v>
          </cell>
        </row>
        <row r="2036">
          <cell r="A2036" t="str">
            <v>NM_001191743</v>
          </cell>
          <cell r="B2036">
            <v>6.6401847732323001</v>
          </cell>
          <cell r="C2036">
            <v>4.3673090667754098</v>
          </cell>
          <cell r="D2036">
            <v>1.6507241988029699</v>
          </cell>
          <cell r="E2036">
            <v>3.53701750773511</v>
          </cell>
          <cell r="F2036">
            <v>2.0984572483391202</v>
          </cell>
        </row>
        <row r="2037">
          <cell r="A2037" t="str">
            <v>NM_001103352</v>
          </cell>
          <cell r="B2037">
            <v>17.116245598164799</v>
          </cell>
          <cell r="C2037">
            <v>11.485149647081901</v>
          </cell>
          <cell r="D2037">
            <v>22.747117194518701</v>
          </cell>
          <cell r="E2037">
            <v>13.8515434274693</v>
          </cell>
          <cell r="F2037">
            <v>23.660436595887401</v>
          </cell>
        </row>
        <row r="2038">
          <cell r="A2038" t="str">
            <v>NM_181373</v>
          </cell>
          <cell r="B2038">
            <v>0</v>
          </cell>
          <cell r="C2038">
            <v>0</v>
          </cell>
          <cell r="D2038">
            <v>0</v>
          </cell>
          <cell r="E2038">
            <v>0</v>
          </cell>
          <cell r="F2038">
            <v>0</v>
          </cell>
        </row>
        <row r="2039">
          <cell r="A2039" t="str">
            <v>NM_001109120</v>
          </cell>
          <cell r="B2039">
            <v>2.3531503272511101</v>
          </cell>
          <cell r="C2039">
            <v>1.56036408029675</v>
          </cell>
          <cell r="D2039">
            <v>6.9368450202534797</v>
          </cell>
          <cell r="E2039">
            <v>3.5451696844578899</v>
          </cell>
          <cell r="F2039">
            <v>3.6530487969797698</v>
          </cell>
        </row>
        <row r="2040">
          <cell r="A2040" t="str">
            <v>NM_001000161</v>
          </cell>
          <cell r="B2040">
            <v>0</v>
          </cell>
          <cell r="C2040">
            <v>0</v>
          </cell>
          <cell r="D2040">
            <v>0</v>
          </cell>
          <cell r="E2040">
            <v>0</v>
          </cell>
          <cell r="F2040">
            <v>0</v>
          </cell>
        </row>
        <row r="2041">
          <cell r="A2041" t="str">
            <v>NM_001007751</v>
          </cell>
          <cell r="B2041">
            <v>4.9334635117466101</v>
          </cell>
          <cell r="C2041">
            <v>14.520992871064299</v>
          </cell>
          <cell r="D2041">
            <v>8.6872590293545606</v>
          </cell>
          <cell r="E2041">
            <v>9.9431218897858908</v>
          </cell>
          <cell r="F2041">
            <v>12.6606380479006</v>
          </cell>
        </row>
        <row r="2042">
          <cell r="A2042" t="str">
            <v>NM_001007715</v>
          </cell>
          <cell r="B2042">
            <v>13.1950644194566</v>
          </cell>
          <cell r="C2042">
            <v>1.2521050360053301</v>
          </cell>
          <cell r="D2042">
            <v>0.44246338283125503</v>
          </cell>
          <cell r="E2042">
            <v>5.50961102252049</v>
          </cell>
          <cell r="F2042">
            <v>3.7321386421974099</v>
          </cell>
        </row>
        <row r="2043">
          <cell r="A2043" t="str">
            <v>NM_001109510</v>
          </cell>
          <cell r="B2043">
            <v>2.8066462109883901</v>
          </cell>
          <cell r="C2043">
            <v>0.47589467709723399</v>
          </cell>
          <cell r="D2043">
            <v>0</v>
          </cell>
          <cell r="E2043">
            <v>0.37667024140400901</v>
          </cell>
          <cell r="F2043">
            <v>0.74738076431343903</v>
          </cell>
        </row>
        <row r="2044">
          <cell r="A2044" t="str">
            <v>NM_001014198</v>
          </cell>
          <cell r="B2044">
            <v>40.3426741271157</v>
          </cell>
          <cell r="C2044">
            <v>18.5351465873152</v>
          </cell>
          <cell r="D2044">
            <v>27.3605373950558</v>
          </cell>
          <cell r="E2044">
            <v>29.249194957720199</v>
          </cell>
          <cell r="F2044">
            <v>12.362443517414</v>
          </cell>
        </row>
        <row r="2045">
          <cell r="A2045" t="str">
            <v>NM_001012152</v>
          </cell>
          <cell r="B2045">
            <v>11.4524910606041</v>
          </cell>
          <cell r="C2045">
            <v>12.796535377565499</v>
          </cell>
          <cell r="D2045">
            <v>6.6686730132444998</v>
          </cell>
          <cell r="E2045">
            <v>11.6746575905598</v>
          </cell>
          <cell r="F2045">
            <v>10.165927613583801</v>
          </cell>
        </row>
        <row r="2046">
          <cell r="A2046" t="str">
            <v>NM_001191667</v>
          </cell>
          <cell r="B2046">
            <v>2.85383661174065</v>
          </cell>
          <cell r="C2046">
            <v>2.71837832774222</v>
          </cell>
          <cell r="D2046">
            <v>1.21766733525418</v>
          </cell>
          <cell r="E2046">
            <v>2.3913061154684501</v>
          </cell>
          <cell r="F2046">
            <v>3.2850518301518101</v>
          </cell>
        </row>
        <row r="2047">
          <cell r="A2047" t="str">
            <v>NM_052804</v>
          </cell>
          <cell r="B2047">
            <v>6.9375388786174597</v>
          </cell>
          <cell r="C2047">
            <v>3.8791910121186399</v>
          </cell>
          <cell r="D2047">
            <v>1.3560882523687201</v>
          </cell>
          <cell r="E2047">
            <v>7.4251240727105898</v>
          </cell>
          <cell r="F2047">
            <v>0.57422239586954804</v>
          </cell>
        </row>
        <row r="2048">
          <cell r="A2048" t="str">
            <v>NM_053969</v>
          </cell>
          <cell r="B2048">
            <v>86.455129309064205</v>
          </cell>
          <cell r="C2048">
            <v>145.563029043119</v>
          </cell>
          <cell r="D2048">
            <v>115.543873720712</v>
          </cell>
          <cell r="E2048">
            <v>77.989249826106899</v>
          </cell>
          <cell r="F2048">
            <v>110.810254787706</v>
          </cell>
        </row>
        <row r="2049">
          <cell r="A2049" t="str">
            <v>NM_001107158</v>
          </cell>
          <cell r="B2049">
            <v>12.787464880795</v>
          </cell>
          <cell r="C2049">
            <v>6.6662835741280499</v>
          </cell>
          <cell r="D2049">
            <v>5.0465702344253298</v>
          </cell>
          <cell r="E2049">
            <v>8.2434594279544395</v>
          </cell>
          <cell r="F2049">
            <v>20.3052151271105</v>
          </cell>
        </row>
        <row r="2050">
          <cell r="A2050" t="str">
            <v>NM_001100582</v>
          </cell>
          <cell r="B2050">
            <v>10.051918512468299</v>
          </cell>
          <cell r="C2050">
            <v>7.19927581288671</v>
          </cell>
          <cell r="D2050">
            <v>9.6939365779623596</v>
          </cell>
          <cell r="E2050">
            <v>5.7106419419856698</v>
          </cell>
          <cell r="F2050">
            <v>3.8169664515456501</v>
          </cell>
        </row>
        <row r="2051">
          <cell r="A2051" t="str">
            <v>NM_013052</v>
          </cell>
          <cell r="B2051">
            <v>90.947596031356397</v>
          </cell>
          <cell r="C2051">
            <v>159.31928108042001</v>
          </cell>
          <cell r="D2051">
            <v>218.12091643073799</v>
          </cell>
          <cell r="E2051">
            <v>96.152116858254303</v>
          </cell>
          <cell r="F2051">
            <v>134.297768736374</v>
          </cell>
        </row>
        <row r="2052">
          <cell r="A2052" t="str">
            <v>NM_181822</v>
          </cell>
          <cell r="B2052">
            <v>0.69027627144155801</v>
          </cell>
          <cell r="C2052">
            <v>0</v>
          </cell>
          <cell r="D2052">
            <v>0</v>
          </cell>
          <cell r="E2052">
            <v>0.45130953400525098</v>
          </cell>
          <cell r="F2052">
            <v>0.95849751207599798</v>
          </cell>
        </row>
        <row r="2053">
          <cell r="A2053" t="str">
            <v>NM_001000304</v>
          </cell>
          <cell r="B2053">
            <v>0</v>
          </cell>
          <cell r="C2053">
            <v>0</v>
          </cell>
          <cell r="D2053">
            <v>0</v>
          </cell>
          <cell r="E2053">
            <v>0</v>
          </cell>
          <cell r="F2053">
            <v>0</v>
          </cell>
        </row>
        <row r="2054">
          <cell r="A2054" t="str">
            <v>NM_001134425</v>
          </cell>
          <cell r="B2054">
            <v>3.5697144323120602</v>
          </cell>
          <cell r="C2054">
            <v>10.4517451184759</v>
          </cell>
          <cell r="D2054">
            <v>5.4994922641407102</v>
          </cell>
          <cell r="E2054">
            <v>3.2719941215380701</v>
          </cell>
          <cell r="F2054">
            <v>16.924327498941899</v>
          </cell>
        </row>
        <row r="2055">
          <cell r="A2055" t="str">
            <v>NM_001012010</v>
          </cell>
          <cell r="B2055">
            <v>1.02338335286861</v>
          </cell>
          <cell r="C2055">
            <v>2.1283722313134099</v>
          </cell>
          <cell r="D2055">
            <v>1.8557929357313701</v>
          </cell>
          <cell r="E2055">
            <v>0.61949942245441303</v>
          </cell>
          <cell r="F2055">
            <v>0.28980070452970103</v>
          </cell>
        </row>
        <row r="2056">
          <cell r="A2056" t="str">
            <v>NM_001000110</v>
          </cell>
          <cell r="B2056">
            <v>0</v>
          </cell>
          <cell r="C2056">
            <v>0</v>
          </cell>
          <cell r="D2056">
            <v>0</v>
          </cell>
          <cell r="E2056">
            <v>0</v>
          </cell>
          <cell r="F2056">
            <v>0</v>
          </cell>
        </row>
        <row r="2057">
          <cell r="A2057" t="str">
            <v>NM_001000181</v>
          </cell>
          <cell r="B2057">
            <v>0</v>
          </cell>
          <cell r="C2057">
            <v>0</v>
          </cell>
          <cell r="D2057">
            <v>0</v>
          </cell>
          <cell r="E2057">
            <v>0</v>
          </cell>
          <cell r="F2057">
            <v>0</v>
          </cell>
        </row>
        <row r="2058">
          <cell r="A2058" t="str">
            <v>NM_001001002</v>
          </cell>
          <cell r="B2058">
            <v>0</v>
          </cell>
          <cell r="C2058">
            <v>0</v>
          </cell>
          <cell r="D2058">
            <v>0</v>
          </cell>
          <cell r="E2058">
            <v>0</v>
          </cell>
          <cell r="F2058">
            <v>0</v>
          </cell>
        </row>
        <row r="2059">
          <cell r="A2059" t="str">
            <v>NM_019258</v>
          </cell>
          <cell r="B2059">
            <v>0</v>
          </cell>
          <cell r="C2059">
            <v>0</v>
          </cell>
          <cell r="D2059">
            <v>0</v>
          </cell>
          <cell r="E2059">
            <v>0</v>
          </cell>
          <cell r="F2059">
            <v>0</v>
          </cell>
        </row>
        <row r="2060">
          <cell r="A2060" t="str">
            <v>NM_001047948</v>
          </cell>
          <cell r="B2060">
            <v>0</v>
          </cell>
          <cell r="C2060">
            <v>0</v>
          </cell>
          <cell r="D2060">
            <v>0</v>
          </cell>
          <cell r="E2060">
            <v>0</v>
          </cell>
          <cell r="F2060">
            <v>0</v>
          </cell>
        </row>
        <row r="2061">
          <cell r="A2061" t="str">
            <v>NM_001191702</v>
          </cell>
          <cell r="B2061">
            <v>0</v>
          </cell>
          <cell r="C2061">
            <v>0</v>
          </cell>
          <cell r="D2061">
            <v>0</v>
          </cell>
          <cell r="E2061">
            <v>0</v>
          </cell>
          <cell r="F2061">
            <v>0</v>
          </cell>
        </row>
        <row r="2062">
          <cell r="A2062" t="str">
            <v>NM_001039001</v>
          </cell>
          <cell r="B2062">
            <v>72.561011246391999</v>
          </cell>
          <cell r="C2062">
            <v>36.120405991680101</v>
          </cell>
          <cell r="D2062">
            <v>48.288668223640798</v>
          </cell>
          <cell r="E2062">
            <v>27.451892119759801</v>
          </cell>
          <cell r="F2062">
            <v>41.376048067850697</v>
          </cell>
        </row>
        <row r="2063">
          <cell r="A2063" t="str">
            <v>NM_001004070</v>
          </cell>
          <cell r="B2063">
            <v>18.075300249231201</v>
          </cell>
          <cell r="C2063">
            <v>22.807103831817201</v>
          </cell>
          <cell r="D2063">
            <v>20.682916888449299</v>
          </cell>
          <cell r="E2063">
            <v>16.768517291227202</v>
          </cell>
          <cell r="F2063">
            <v>21.6921919147869</v>
          </cell>
        </row>
        <row r="2064">
          <cell r="A2064" t="str">
            <v>NM_001134598</v>
          </cell>
          <cell r="B2064">
            <v>0</v>
          </cell>
          <cell r="C2064">
            <v>0</v>
          </cell>
          <cell r="D2064">
            <v>0</v>
          </cell>
          <cell r="E2064">
            <v>0</v>
          </cell>
          <cell r="F2064">
            <v>0</v>
          </cell>
        </row>
        <row r="2065">
          <cell r="A2065" t="str">
            <v>NM_001037158</v>
          </cell>
          <cell r="B2065">
            <v>34.004117057342803</v>
          </cell>
          <cell r="C2065">
            <v>25.2616360372336</v>
          </cell>
          <cell r="D2065">
            <v>25.740663664731901</v>
          </cell>
          <cell r="E2065">
            <v>36.9388235660684</v>
          </cell>
          <cell r="F2065">
            <v>40.337433056311298</v>
          </cell>
        </row>
        <row r="2066">
          <cell r="A2066" t="str">
            <v>NM_001109304</v>
          </cell>
          <cell r="B2066">
            <v>0</v>
          </cell>
          <cell r="C2066">
            <v>0</v>
          </cell>
          <cell r="D2066">
            <v>0</v>
          </cell>
          <cell r="E2066">
            <v>0</v>
          </cell>
          <cell r="F2066">
            <v>0</v>
          </cell>
        </row>
        <row r="2067">
          <cell r="A2067" t="str">
            <v>NM_001108934</v>
          </cell>
          <cell r="B2067">
            <v>0.72415582223680697</v>
          </cell>
          <cell r="C2067">
            <v>1.82241585410163</v>
          </cell>
          <cell r="D2067">
            <v>8.4242585621474395E-2</v>
          </cell>
          <cell r="E2067">
            <v>2.8593290116330601</v>
          </cell>
          <cell r="F2067">
            <v>1.47873774834382</v>
          </cell>
        </row>
        <row r="2068">
          <cell r="A2068" t="str">
            <v>NM_001024740</v>
          </cell>
          <cell r="B2068">
            <v>0</v>
          </cell>
          <cell r="C2068">
            <v>0</v>
          </cell>
          <cell r="D2068">
            <v>0.64853487208951699</v>
          </cell>
          <cell r="E2068">
            <v>0</v>
          </cell>
          <cell r="F2068">
            <v>0</v>
          </cell>
        </row>
        <row r="2069">
          <cell r="A2069" t="str">
            <v>NM_001008807</v>
          </cell>
          <cell r="B2069">
            <v>0</v>
          </cell>
          <cell r="C2069">
            <v>0</v>
          </cell>
          <cell r="D2069">
            <v>0</v>
          </cell>
          <cell r="E2069">
            <v>0</v>
          </cell>
          <cell r="F2069">
            <v>0</v>
          </cell>
        </row>
        <row r="2070">
          <cell r="A2070" t="str">
            <v>NM_001012017</v>
          </cell>
          <cell r="B2070">
            <v>5.1085130329288599</v>
          </cell>
          <cell r="C2070">
            <v>6.1037498430885497</v>
          </cell>
          <cell r="D2070">
            <v>4.1706630334975996</v>
          </cell>
          <cell r="E2070">
            <v>6.5318097853985302</v>
          </cell>
          <cell r="F2070">
            <v>9.06823829560782</v>
          </cell>
        </row>
        <row r="2071">
          <cell r="A2071" t="str">
            <v>NR_031791</v>
          </cell>
          <cell r="B2071">
            <v>6.9363117507856904</v>
          </cell>
          <cell r="C2071">
            <v>9.3251251001740698</v>
          </cell>
          <cell r="D2071">
            <v>0.223534547322609</v>
          </cell>
          <cell r="E2071">
            <v>1.02598588261567</v>
          </cell>
          <cell r="F2071">
            <v>0</v>
          </cell>
        </row>
        <row r="2072">
          <cell r="A2072" t="str">
            <v>NM_013073</v>
          </cell>
          <cell r="B2072">
            <v>49.698045953850396</v>
          </cell>
          <cell r="C2072">
            <v>35.962004348543203</v>
          </cell>
          <cell r="D2072">
            <v>42.317216495050999</v>
          </cell>
          <cell r="E2072">
            <v>31.071963393977398</v>
          </cell>
          <cell r="F2072">
            <v>35.2106289899058</v>
          </cell>
        </row>
        <row r="2073">
          <cell r="A2073" t="str">
            <v>NM_001013068</v>
          </cell>
          <cell r="B2073">
            <v>10.853884035693699</v>
          </cell>
          <cell r="C2073">
            <v>14.7595839212799</v>
          </cell>
          <cell r="D2073">
            <v>11.7038805538948</v>
          </cell>
          <cell r="E2073">
            <v>17.945290962310501</v>
          </cell>
          <cell r="F2073">
            <v>55.132262744334803</v>
          </cell>
        </row>
        <row r="2074">
          <cell r="A2074" t="str">
            <v>NM_001033698</v>
          </cell>
          <cell r="B2074">
            <v>1.41484815174585</v>
          </cell>
          <cell r="C2074">
            <v>5.9521099896595198</v>
          </cell>
          <cell r="D2074">
            <v>1.2601472817952399</v>
          </cell>
          <cell r="E2074">
            <v>1.82460591217858</v>
          </cell>
          <cell r="F2074">
            <v>1.07964279833656</v>
          </cell>
        </row>
        <row r="2075">
          <cell r="A2075" t="str">
            <v>NM_012849</v>
          </cell>
          <cell r="B2075">
            <v>0</v>
          </cell>
          <cell r="C2075">
            <v>0</v>
          </cell>
          <cell r="D2075">
            <v>0</v>
          </cell>
          <cell r="E2075">
            <v>0</v>
          </cell>
          <cell r="F2075">
            <v>0</v>
          </cell>
        </row>
        <row r="2076">
          <cell r="A2076" t="str">
            <v>NM_001100683</v>
          </cell>
          <cell r="B2076">
            <v>1.0064601759962699</v>
          </cell>
          <cell r="C2076">
            <v>5.9934940835350003</v>
          </cell>
          <cell r="D2076">
            <v>3.89554033069565</v>
          </cell>
          <cell r="E2076">
            <v>0.60456849395825396</v>
          </cell>
          <cell r="F2076">
            <v>5.0472740359216202</v>
          </cell>
        </row>
        <row r="2077">
          <cell r="A2077" t="str">
            <v>NM_001000453</v>
          </cell>
          <cell r="B2077">
            <v>0</v>
          </cell>
          <cell r="C2077">
            <v>0</v>
          </cell>
          <cell r="D2077">
            <v>0</v>
          </cell>
          <cell r="E2077">
            <v>0</v>
          </cell>
          <cell r="F2077">
            <v>0</v>
          </cell>
        </row>
        <row r="2078">
          <cell r="A2078" t="str">
            <v>NM_053740</v>
          </cell>
          <cell r="B2078">
            <v>10.7954341801982</v>
          </cell>
          <cell r="C2078">
            <v>3.1513076039141401</v>
          </cell>
          <cell r="D2078">
            <v>2.3366870662911201</v>
          </cell>
          <cell r="E2078">
            <v>9.4273077466196504</v>
          </cell>
          <cell r="F2078">
            <v>1.89163803845195</v>
          </cell>
        </row>
        <row r="2079">
          <cell r="A2079" t="str">
            <v>NM_182738</v>
          </cell>
          <cell r="B2079">
            <v>0</v>
          </cell>
          <cell r="C2079">
            <v>0</v>
          </cell>
          <cell r="D2079">
            <v>0</v>
          </cell>
          <cell r="E2079">
            <v>0.77205152987061898</v>
          </cell>
          <cell r="F2079">
            <v>0.37554584582184702</v>
          </cell>
        </row>
        <row r="2080">
          <cell r="A2080" t="str">
            <v>NM_053797</v>
          </cell>
          <cell r="B2080">
            <v>6.57400964947949</v>
          </cell>
          <cell r="C2080">
            <v>3.07496471908311</v>
          </cell>
          <cell r="D2080">
            <v>5.6714601287658004</v>
          </cell>
          <cell r="E2080">
            <v>7.2353916988569997</v>
          </cell>
          <cell r="F2080">
            <v>6.8320365773775302</v>
          </cell>
        </row>
        <row r="2081">
          <cell r="A2081" t="str">
            <v>NM_001107319</v>
          </cell>
          <cell r="B2081">
            <v>6.2831721294301104E-2</v>
          </cell>
          <cell r="C2081">
            <v>0</v>
          </cell>
          <cell r="D2081">
            <v>0</v>
          </cell>
          <cell r="E2081">
            <v>6.7896124584860801E-2</v>
          </cell>
          <cell r="F2081">
            <v>0</v>
          </cell>
        </row>
        <row r="2082">
          <cell r="A2082" t="str">
            <v>NM_001109667</v>
          </cell>
          <cell r="B2082">
            <v>16.420637724372099</v>
          </cell>
          <cell r="C2082">
            <v>25.135244658462</v>
          </cell>
          <cell r="D2082">
            <v>8.4217665578759693</v>
          </cell>
          <cell r="E2082">
            <v>12.786250705665299</v>
          </cell>
          <cell r="F2082">
            <v>24.1739921941695</v>
          </cell>
        </row>
        <row r="2083">
          <cell r="A2083" t="str">
            <v>NM_012495</v>
          </cell>
          <cell r="B2083">
            <v>421.10250160669102</v>
          </cell>
          <cell r="C2083">
            <v>691.33872476328202</v>
          </cell>
          <cell r="D2083">
            <v>660.97371214589805</v>
          </cell>
          <cell r="E2083">
            <v>304.07497410408899</v>
          </cell>
          <cell r="F2083">
            <v>392.96381597486601</v>
          </cell>
        </row>
        <row r="2084">
          <cell r="A2084" t="str">
            <v>NM_012540</v>
          </cell>
          <cell r="B2084">
            <v>0</v>
          </cell>
          <cell r="C2084">
            <v>0</v>
          </cell>
          <cell r="D2084">
            <v>0</v>
          </cell>
          <cell r="E2084">
            <v>0</v>
          </cell>
          <cell r="F2084">
            <v>6.5735210627950701E-3</v>
          </cell>
        </row>
        <row r="2085">
          <cell r="A2085" t="str">
            <v>NM_001033963</v>
          </cell>
          <cell r="B2085">
            <v>7.7746179610413098</v>
          </cell>
          <cell r="C2085">
            <v>5.4247567869624804</v>
          </cell>
          <cell r="D2085">
            <v>1.8144932829808</v>
          </cell>
          <cell r="E2085">
            <v>10.4547808113511</v>
          </cell>
          <cell r="F2085">
            <v>3.6105712058750901</v>
          </cell>
        </row>
        <row r="2086">
          <cell r="A2086" t="str">
            <v>NM_001190346</v>
          </cell>
          <cell r="B2086">
            <v>5.83724998700774E-2</v>
          </cell>
          <cell r="C2086">
            <v>1.20837640787602E-2</v>
          </cell>
          <cell r="D2086">
            <v>0</v>
          </cell>
          <cell r="E2086">
            <v>0</v>
          </cell>
          <cell r="F2086">
            <v>3.2733488317318697E-2</v>
          </cell>
        </row>
        <row r="2087">
          <cell r="A2087" t="str">
            <v>NM_053568</v>
          </cell>
          <cell r="B2087">
            <v>33.7561789655648</v>
          </cell>
          <cell r="C2087">
            <v>20.372141377494302</v>
          </cell>
          <cell r="D2087">
            <v>21.3687179546721</v>
          </cell>
          <cell r="E2087">
            <v>21.933789802477001</v>
          </cell>
          <cell r="F2087">
            <v>21.903228153930002</v>
          </cell>
        </row>
        <row r="2088">
          <cell r="A2088" t="str">
            <v>NM_001109574</v>
          </cell>
          <cell r="B2088">
            <v>1.0404389597157999</v>
          </cell>
          <cell r="C2088">
            <v>7.3011040028800794E-2</v>
          </cell>
          <cell r="D2088">
            <v>0</v>
          </cell>
          <cell r="E2088">
            <v>2.0782195767079399</v>
          </cell>
          <cell r="F2088">
            <v>5.0857270944405598E-2</v>
          </cell>
        </row>
        <row r="2089">
          <cell r="A2089" t="str">
            <v>NR_031932</v>
          </cell>
          <cell r="B2089">
            <v>0</v>
          </cell>
          <cell r="C2089">
            <v>0</v>
          </cell>
          <cell r="D2089">
            <v>0</v>
          </cell>
          <cell r="E2089">
            <v>0</v>
          </cell>
          <cell r="F2089">
            <v>0</v>
          </cell>
        </row>
        <row r="2090">
          <cell r="A2090" t="str">
            <v>NM_001008849</v>
          </cell>
          <cell r="B2090">
            <v>5.2335929151805897E-2</v>
          </cell>
          <cell r="C2090">
            <v>0.108341260374445</v>
          </cell>
          <cell r="D2090">
            <v>0</v>
          </cell>
          <cell r="E2090">
            <v>0.134732407224982</v>
          </cell>
          <cell r="F2090">
            <v>0</v>
          </cell>
        </row>
        <row r="2091">
          <cell r="A2091" t="str">
            <v>NM_001098724</v>
          </cell>
          <cell r="B2091">
            <v>0</v>
          </cell>
          <cell r="C2091">
            <v>0.150490965850443</v>
          </cell>
          <cell r="D2091">
            <v>0.102692099210432</v>
          </cell>
          <cell r="E2091">
            <v>0.73646784487587602</v>
          </cell>
          <cell r="F2091">
            <v>0.75708700800582196</v>
          </cell>
        </row>
        <row r="2092">
          <cell r="A2092" t="str">
            <v>NM_001025415</v>
          </cell>
          <cell r="B2092">
            <v>28.958982497190998</v>
          </cell>
          <cell r="C2092">
            <v>29.287486842800401</v>
          </cell>
          <cell r="D2092">
            <v>33.634486913720103</v>
          </cell>
          <cell r="E2092">
            <v>21.2937288935133</v>
          </cell>
          <cell r="F2092">
            <v>141.945923075358</v>
          </cell>
        </row>
        <row r="2093">
          <cell r="A2093" t="str">
            <v>NM_001039027</v>
          </cell>
          <cell r="B2093">
            <v>32.663285695447399</v>
          </cell>
          <cell r="C2093">
            <v>28.825690659200699</v>
          </cell>
          <cell r="D2093">
            <v>56.293063155156901</v>
          </cell>
          <cell r="E2093">
            <v>26.521636870691601</v>
          </cell>
          <cell r="F2093">
            <v>37.708820521850797</v>
          </cell>
        </row>
        <row r="2094">
          <cell r="A2094" t="str">
            <v>NM_001191941</v>
          </cell>
          <cell r="B2094">
            <v>4.2355084127975697</v>
          </cell>
          <cell r="C2094">
            <v>4.8769240108557401</v>
          </cell>
          <cell r="D2094">
            <v>2.4059322531723701</v>
          </cell>
          <cell r="E2094">
            <v>6.0237830477582301</v>
          </cell>
          <cell r="F2094">
            <v>4.8045987569115702</v>
          </cell>
        </row>
        <row r="2095">
          <cell r="A2095" t="str">
            <v>NM_031851</v>
          </cell>
          <cell r="B2095">
            <v>23.612146401703001</v>
          </cell>
          <cell r="C2095">
            <v>37.519239237152398</v>
          </cell>
          <cell r="D2095">
            <v>16.402625536385202</v>
          </cell>
          <cell r="E2095">
            <v>19.529394380590901</v>
          </cell>
          <cell r="F2095">
            <v>14.781411221017301</v>
          </cell>
        </row>
        <row r="2096">
          <cell r="A2096" t="str">
            <v>NM_001103363</v>
          </cell>
          <cell r="B2096">
            <v>0</v>
          </cell>
          <cell r="C2096">
            <v>0</v>
          </cell>
          <cell r="D2096">
            <v>0</v>
          </cell>
          <cell r="E2096">
            <v>0</v>
          </cell>
          <cell r="F2096">
            <v>0</v>
          </cell>
        </row>
        <row r="2097">
          <cell r="A2097" t="str">
            <v>NM_013145</v>
          </cell>
          <cell r="B2097">
            <v>7.5227787225139799</v>
          </cell>
          <cell r="C2097">
            <v>3.4095756414324798</v>
          </cell>
          <cell r="D2097">
            <v>12.4412430903343</v>
          </cell>
          <cell r="E2097">
            <v>4.3875748759073003</v>
          </cell>
          <cell r="F2097">
            <v>3.3473024036077099</v>
          </cell>
        </row>
        <row r="2098">
          <cell r="A2098" t="str">
            <v>NM_001014012</v>
          </cell>
          <cell r="B2098">
            <v>2.3462410368784199</v>
          </cell>
          <cell r="C2098">
            <v>5.2138224216794402</v>
          </cell>
          <cell r="D2098">
            <v>4.3086034590139297</v>
          </cell>
          <cell r="E2098">
            <v>7.3960515123502697</v>
          </cell>
          <cell r="F2098">
            <v>7.8558368466721804</v>
          </cell>
        </row>
        <row r="2099">
          <cell r="A2099" t="str">
            <v>NM_053363</v>
          </cell>
          <cell r="B2099">
            <v>3.1246177494073</v>
          </cell>
          <cell r="C2099">
            <v>3.4372056224921699</v>
          </cell>
          <cell r="D2099">
            <v>3.6296406320291799</v>
          </cell>
          <cell r="E2099">
            <v>4.2692775974589097</v>
          </cell>
          <cell r="F2099">
            <v>4.6433407372302797</v>
          </cell>
        </row>
        <row r="2100">
          <cell r="A2100" t="str">
            <v>NM_012547</v>
          </cell>
          <cell r="B2100">
            <v>0</v>
          </cell>
          <cell r="C2100">
            <v>0</v>
          </cell>
          <cell r="D2100">
            <v>0</v>
          </cell>
          <cell r="E2100">
            <v>0</v>
          </cell>
          <cell r="F2100">
            <v>0</v>
          </cell>
        </row>
        <row r="2101">
          <cell r="A2101" t="str">
            <v>NM_001107939</v>
          </cell>
          <cell r="B2101">
            <v>4.8900936536555202E-3</v>
          </cell>
          <cell r="C2101">
            <v>0</v>
          </cell>
          <cell r="D2101">
            <v>0</v>
          </cell>
          <cell r="E2101">
            <v>0.184637847640435</v>
          </cell>
          <cell r="F2101">
            <v>0</v>
          </cell>
        </row>
        <row r="2102">
          <cell r="A2102" t="str">
            <v>NM_001109665</v>
          </cell>
          <cell r="B2102">
            <v>11.6739417135301</v>
          </cell>
          <cell r="C2102">
            <v>23.491875437433301</v>
          </cell>
          <cell r="D2102">
            <v>14.914067473018999</v>
          </cell>
          <cell r="E2102">
            <v>10.478559281148801</v>
          </cell>
          <cell r="F2102">
            <v>8.2516604755230301</v>
          </cell>
        </row>
        <row r="2103">
          <cell r="A2103" t="str">
            <v>NM_001108535</v>
          </cell>
          <cell r="B2103">
            <v>11.175304374839399</v>
          </cell>
          <cell r="C2103">
            <v>4.8122565438293696</v>
          </cell>
          <cell r="D2103">
            <v>4.0875289635061103</v>
          </cell>
          <cell r="E2103">
            <v>11.681598071875699</v>
          </cell>
          <cell r="F2103">
            <v>3.3892709306589102</v>
          </cell>
        </row>
        <row r="2104">
          <cell r="A2104" t="str">
            <v>NM_001015022</v>
          </cell>
          <cell r="B2104">
            <v>3.0248404803064801</v>
          </cell>
          <cell r="C2104">
            <v>15.704850311306799</v>
          </cell>
          <cell r="D2104">
            <v>25.856125199703602</v>
          </cell>
          <cell r="E2104">
            <v>7.0858732607900903</v>
          </cell>
          <cell r="F2104">
            <v>34.682701689745798</v>
          </cell>
        </row>
        <row r="2105">
          <cell r="A2105" t="str">
            <v>NM_016990</v>
          </cell>
          <cell r="B2105">
            <v>53.623871965012697</v>
          </cell>
          <cell r="C2105">
            <v>50.805544443161303</v>
          </cell>
          <cell r="D2105">
            <v>51.201220950426098</v>
          </cell>
          <cell r="E2105">
            <v>76.067296965643195</v>
          </cell>
          <cell r="F2105">
            <v>83.185972712199302</v>
          </cell>
        </row>
        <row r="2106">
          <cell r="A2106" t="str">
            <v>NM_001007724</v>
          </cell>
          <cell r="B2106">
            <v>10.0033479336777</v>
          </cell>
          <cell r="C2106">
            <v>6.3587058818713302</v>
          </cell>
          <cell r="D2106">
            <v>1.87670863480211</v>
          </cell>
          <cell r="E2106">
            <v>19.881400443573298</v>
          </cell>
          <cell r="F2106">
            <v>17.209886100964599</v>
          </cell>
        </row>
        <row r="2107">
          <cell r="A2107" t="str">
            <v>NM_001000275</v>
          </cell>
          <cell r="B2107">
            <v>0</v>
          </cell>
          <cell r="C2107">
            <v>0</v>
          </cell>
          <cell r="D2107">
            <v>0</v>
          </cell>
          <cell r="E2107">
            <v>0</v>
          </cell>
          <cell r="F2107">
            <v>0</v>
          </cell>
        </row>
        <row r="2108">
          <cell r="A2108" t="str">
            <v>NM_001107687</v>
          </cell>
          <cell r="B2108">
            <v>2.6077103587792201</v>
          </cell>
          <cell r="C2108">
            <v>2.1237086268377401</v>
          </cell>
          <cell r="D2108">
            <v>1.2143944157430199E-2</v>
          </cell>
          <cell r="E2108">
            <v>6.55748895563186E-2</v>
          </cell>
          <cell r="F2108">
            <v>1.2855587933169199</v>
          </cell>
        </row>
        <row r="2109">
          <cell r="A2109" t="str">
            <v>NM_001000486</v>
          </cell>
          <cell r="B2109">
            <v>0</v>
          </cell>
          <cell r="C2109">
            <v>0</v>
          </cell>
          <cell r="D2109">
            <v>0</v>
          </cell>
          <cell r="E2109">
            <v>0</v>
          </cell>
          <cell r="F2109">
            <v>0</v>
          </cell>
        </row>
        <row r="2110">
          <cell r="A2110" t="str">
            <v>NM_053877</v>
          </cell>
          <cell r="B2110">
            <v>49.3603512684235</v>
          </cell>
          <cell r="C2110">
            <v>47.896010303188703</v>
          </cell>
          <cell r="D2110">
            <v>39.342453125330103</v>
          </cell>
          <cell r="E2110">
            <v>36.3681954824116</v>
          </cell>
          <cell r="F2110">
            <v>17.0188523563241</v>
          </cell>
        </row>
        <row r="2111">
          <cell r="A2111" t="str">
            <v>NM_001009628</v>
          </cell>
          <cell r="B2111">
            <v>1.4362604385703099</v>
          </cell>
          <cell r="C2111">
            <v>1.32308319647373</v>
          </cell>
          <cell r="D2111">
            <v>3.0433016683680501E-2</v>
          </cell>
          <cell r="E2111">
            <v>0</v>
          </cell>
          <cell r="F2111">
            <v>0</v>
          </cell>
        </row>
        <row r="2112">
          <cell r="A2112" t="str">
            <v>NM_032055</v>
          </cell>
          <cell r="B2112">
            <v>10.8752046352676</v>
          </cell>
          <cell r="C2112">
            <v>12.6238216334282</v>
          </cell>
          <cell r="D2112">
            <v>16.897181923516001</v>
          </cell>
          <cell r="E2112">
            <v>16.9902186378016</v>
          </cell>
          <cell r="F2112">
            <v>40.870639984199499</v>
          </cell>
        </row>
        <row r="2113">
          <cell r="A2113" t="str">
            <v>NM_001128196</v>
          </cell>
          <cell r="B2113">
            <v>0</v>
          </cell>
          <cell r="C2113">
            <v>0</v>
          </cell>
          <cell r="D2113">
            <v>0</v>
          </cell>
          <cell r="E2113">
            <v>0</v>
          </cell>
          <cell r="F2113">
            <v>0</v>
          </cell>
        </row>
        <row r="2114">
          <cell r="A2114" t="str">
            <v>NM_031783</v>
          </cell>
          <cell r="B2114">
            <v>0</v>
          </cell>
          <cell r="C2114">
            <v>0</v>
          </cell>
          <cell r="D2114">
            <v>0</v>
          </cell>
          <cell r="E2114">
            <v>0</v>
          </cell>
          <cell r="F2114">
            <v>0</v>
          </cell>
        </row>
        <row r="2115">
          <cell r="A2115" t="str">
            <v>NM_053924</v>
          </cell>
          <cell r="B2115">
            <v>11.8950058797257</v>
          </cell>
          <cell r="C2115">
            <v>7.7218388643120299</v>
          </cell>
          <cell r="D2115">
            <v>8.2681539296528506</v>
          </cell>
          <cell r="E2115">
            <v>14.695034629972101</v>
          </cell>
          <cell r="F2115">
            <v>15.0264411097824</v>
          </cell>
        </row>
        <row r="2116">
          <cell r="A2116" t="str">
            <v>NM_175837</v>
          </cell>
          <cell r="B2116">
            <v>0.99625179421116306</v>
          </cell>
          <cell r="C2116">
            <v>0</v>
          </cell>
          <cell r="D2116">
            <v>0</v>
          </cell>
          <cell r="E2116">
            <v>5.3584052608877497E-2</v>
          </cell>
          <cell r="F2116">
            <v>0.788546022284354</v>
          </cell>
        </row>
        <row r="2117">
          <cell r="A2117" t="str">
            <v>NM_013065</v>
          </cell>
          <cell r="B2117">
            <v>97.280599037358797</v>
          </cell>
          <cell r="C2117">
            <v>60.476955719162703</v>
          </cell>
          <cell r="D2117">
            <v>51.302417145102297</v>
          </cell>
          <cell r="E2117">
            <v>119.29792522493599</v>
          </cell>
          <cell r="F2117">
            <v>130.009044474875</v>
          </cell>
        </row>
        <row r="2118">
          <cell r="A2118" t="str">
            <v>NM_001000064</v>
          </cell>
          <cell r="B2118">
            <v>0</v>
          </cell>
          <cell r="C2118">
            <v>0</v>
          </cell>
          <cell r="D2118">
            <v>0</v>
          </cell>
          <cell r="E2118">
            <v>0</v>
          </cell>
          <cell r="F2118">
            <v>0</v>
          </cell>
        </row>
        <row r="2119">
          <cell r="A2119" t="str">
            <v>NM_001170397</v>
          </cell>
          <cell r="B2119">
            <v>0</v>
          </cell>
          <cell r="C2119">
            <v>0</v>
          </cell>
          <cell r="D2119">
            <v>0</v>
          </cell>
          <cell r="E2119">
            <v>0</v>
          </cell>
          <cell r="F2119">
            <v>0</v>
          </cell>
        </row>
        <row r="2120">
          <cell r="A2120" t="str">
            <v>NM_001191590</v>
          </cell>
          <cell r="B2120">
            <v>22.486931988252</v>
          </cell>
          <cell r="C2120">
            <v>15.2480790843354</v>
          </cell>
          <cell r="D2120">
            <v>9.1404525972218291</v>
          </cell>
          <cell r="E2120">
            <v>18.453669975539501</v>
          </cell>
          <cell r="F2120">
            <v>13.5335234274408</v>
          </cell>
        </row>
        <row r="2121">
          <cell r="A2121" t="str">
            <v>NM_001191928</v>
          </cell>
          <cell r="B2121">
            <v>4.5998209855555103</v>
          </cell>
          <cell r="C2121">
            <v>6.2450910303852103</v>
          </cell>
          <cell r="D2121">
            <v>8.9447958487799806</v>
          </cell>
          <cell r="E2121">
            <v>7.2638857273869002</v>
          </cell>
          <cell r="F2121">
            <v>9.9784582097075294</v>
          </cell>
        </row>
        <row r="2122">
          <cell r="A2122" t="str">
            <v>NM_172324</v>
          </cell>
          <cell r="B2122">
            <v>0</v>
          </cell>
          <cell r="C2122">
            <v>0</v>
          </cell>
          <cell r="D2122">
            <v>0</v>
          </cell>
          <cell r="E2122">
            <v>0</v>
          </cell>
          <cell r="F2122">
            <v>0</v>
          </cell>
        </row>
        <row r="2123">
          <cell r="A2123" t="str">
            <v>NM_182954</v>
          </cell>
          <cell r="B2123">
            <v>40.998016222681599</v>
          </cell>
          <cell r="C2123">
            <v>33.965611438809397</v>
          </cell>
          <cell r="D2123">
            <v>38.811274483073397</v>
          </cell>
          <cell r="E2123">
            <v>51.692673872009699</v>
          </cell>
          <cell r="F2123">
            <v>30.738102667114099</v>
          </cell>
        </row>
        <row r="2124">
          <cell r="A2124" t="str">
            <v>NM_001107816</v>
          </cell>
          <cell r="B2124">
            <v>37.0351125911683</v>
          </cell>
          <cell r="C2124">
            <v>19.8083690955023</v>
          </cell>
          <cell r="D2124">
            <v>23.098503702800599</v>
          </cell>
          <cell r="E2124">
            <v>9.4966195794046602</v>
          </cell>
          <cell r="F2124">
            <v>25.0857702424297</v>
          </cell>
        </row>
        <row r="2125">
          <cell r="A2125" t="str">
            <v>NM_001108997</v>
          </cell>
          <cell r="B2125">
            <v>9.0972759426343099</v>
          </cell>
          <cell r="C2125">
            <v>7.5983156600897299</v>
          </cell>
          <cell r="D2125">
            <v>14.6616789813206</v>
          </cell>
          <cell r="E2125">
            <v>12.9940754147745</v>
          </cell>
          <cell r="F2125">
            <v>21.095140996263101</v>
          </cell>
        </row>
        <row r="2126">
          <cell r="A2126" t="str">
            <v>NM_001000687</v>
          </cell>
          <cell r="B2126">
            <v>0</v>
          </cell>
          <cell r="C2126">
            <v>0</v>
          </cell>
          <cell r="D2126">
            <v>0</v>
          </cell>
          <cell r="E2126">
            <v>0</v>
          </cell>
          <cell r="F2126">
            <v>0</v>
          </cell>
        </row>
        <row r="2127">
          <cell r="A2127" t="str">
            <v>NM_001100678</v>
          </cell>
          <cell r="B2127">
            <v>0</v>
          </cell>
          <cell r="C2127">
            <v>0</v>
          </cell>
          <cell r="D2127">
            <v>0</v>
          </cell>
          <cell r="E2127">
            <v>0</v>
          </cell>
          <cell r="F2127">
            <v>0</v>
          </cell>
        </row>
        <row r="2128">
          <cell r="A2128" t="str">
            <v>NM_001109356</v>
          </cell>
          <cell r="B2128">
            <v>0</v>
          </cell>
          <cell r="C2128">
            <v>0</v>
          </cell>
          <cell r="D2128">
            <v>0</v>
          </cell>
          <cell r="E2128">
            <v>0</v>
          </cell>
          <cell r="F2128">
            <v>0</v>
          </cell>
        </row>
        <row r="2129">
          <cell r="A2129" t="str">
            <v>NM_001013205</v>
          </cell>
          <cell r="B2129">
            <v>12.450582676856399</v>
          </cell>
          <cell r="C2129">
            <v>12.673353089818599</v>
          </cell>
          <cell r="D2129">
            <v>16.0838493173251</v>
          </cell>
          <cell r="E2129">
            <v>8.5144648764872901</v>
          </cell>
          <cell r="F2129">
            <v>2.9311183020773202</v>
          </cell>
        </row>
        <row r="2130">
          <cell r="A2130" t="str">
            <v>NM_181770</v>
          </cell>
          <cell r="B2130">
            <v>0</v>
          </cell>
          <cell r="C2130">
            <v>0</v>
          </cell>
          <cell r="D2130">
            <v>0</v>
          </cell>
          <cell r="E2130">
            <v>0</v>
          </cell>
          <cell r="F2130">
            <v>0</v>
          </cell>
        </row>
        <row r="2131">
          <cell r="A2131" t="str">
            <v>NM_001270810</v>
          </cell>
          <cell r="B2131">
            <v>6.9215088548811696</v>
          </cell>
          <cell r="C2131">
            <v>0.715324660995451</v>
          </cell>
          <cell r="D2131">
            <v>5.6789013206139503</v>
          </cell>
          <cell r="E2131">
            <v>7.7325312224576104</v>
          </cell>
          <cell r="F2131">
            <v>8.1391409119153906</v>
          </cell>
        </row>
        <row r="2132">
          <cell r="A2132" t="str">
            <v>NM_001007003</v>
          </cell>
          <cell r="B2132">
            <v>21.3805591054</v>
          </cell>
          <cell r="C2132">
            <v>8.8315511361669401</v>
          </cell>
          <cell r="D2132">
            <v>6.7672095220975299</v>
          </cell>
          <cell r="E2132">
            <v>18.695301839858999</v>
          </cell>
          <cell r="F2132">
            <v>24.291391105108801</v>
          </cell>
        </row>
        <row r="2133">
          <cell r="A2133" t="str">
            <v>NM_022389</v>
          </cell>
          <cell r="B2133">
            <v>3.1255401032094099</v>
          </cell>
          <cell r="C2133">
            <v>13.3033664426569</v>
          </cell>
          <cell r="D2133">
            <v>4.6891955173549897</v>
          </cell>
          <cell r="E2133">
            <v>7.3948028280110396</v>
          </cell>
          <cell r="F2133">
            <v>14.4452905239697</v>
          </cell>
        </row>
        <row r="2134">
          <cell r="A2134" t="str">
            <v>NM_017249</v>
          </cell>
          <cell r="B2134">
            <v>7.2898017491230096</v>
          </cell>
          <cell r="C2134">
            <v>10.8820929472915</v>
          </cell>
          <cell r="D2134">
            <v>9.9683687485835097</v>
          </cell>
          <cell r="E2134">
            <v>7.73204593843802</v>
          </cell>
          <cell r="F2134">
            <v>5.1833106088902099</v>
          </cell>
        </row>
        <row r="2135">
          <cell r="A2135" t="str">
            <v>NM_001191620</v>
          </cell>
          <cell r="B2135">
            <v>0</v>
          </cell>
          <cell r="C2135">
            <v>0</v>
          </cell>
          <cell r="D2135">
            <v>0</v>
          </cell>
          <cell r="E2135">
            <v>0</v>
          </cell>
          <cell r="F2135">
            <v>0</v>
          </cell>
        </row>
        <row r="2136">
          <cell r="A2136" t="str">
            <v>NM_001000156</v>
          </cell>
          <cell r="B2136">
            <v>0</v>
          </cell>
          <cell r="C2136">
            <v>0</v>
          </cell>
          <cell r="D2136">
            <v>0</v>
          </cell>
          <cell r="E2136">
            <v>0</v>
          </cell>
          <cell r="F2136">
            <v>0</v>
          </cell>
        </row>
        <row r="2137">
          <cell r="A2137" t="str">
            <v>NM_001013243</v>
          </cell>
          <cell r="B2137">
            <v>0</v>
          </cell>
          <cell r="C2137">
            <v>1.38148066458323</v>
          </cell>
          <cell r="D2137">
            <v>2.4171678322923201E-2</v>
          </cell>
          <cell r="E2137">
            <v>0</v>
          </cell>
          <cell r="F2137">
            <v>1.8277254204369101E-2</v>
          </cell>
        </row>
        <row r="2138">
          <cell r="A2138" t="str">
            <v>NM_001146035</v>
          </cell>
          <cell r="B2138">
            <v>0</v>
          </cell>
          <cell r="C2138">
            <v>1.9081891210473001</v>
          </cell>
          <cell r="D2138">
            <v>1.39511896058357E-2</v>
          </cell>
          <cell r="E2138">
            <v>0</v>
          </cell>
          <cell r="F2138">
            <v>0</v>
          </cell>
        </row>
        <row r="2139">
          <cell r="A2139" t="str">
            <v>NM_001014142</v>
          </cell>
          <cell r="B2139">
            <v>9.2057623732849692</v>
          </cell>
          <cell r="C2139">
            <v>23.702327121444799</v>
          </cell>
          <cell r="D2139">
            <v>26.342662866209299</v>
          </cell>
          <cell r="E2139">
            <v>19.7517787886514</v>
          </cell>
          <cell r="F2139">
            <v>11.2276973911633</v>
          </cell>
        </row>
        <row r="2140">
          <cell r="A2140" t="str">
            <v>NM_001105885</v>
          </cell>
          <cell r="B2140">
            <v>2.8369102044540901</v>
          </cell>
          <cell r="C2140">
            <v>5.48546394858118</v>
          </cell>
          <cell r="D2140">
            <v>0.85375720227841001</v>
          </cell>
          <cell r="E2140">
            <v>5.4333551716072002</v>
          </cell>
          <cell r="F2140">
            <v>0.56322064495971602</v>
          </cell>
        </row>
        <row r="2141">
          <cell r="A2141" t="str">
            <v>NM_001100507</v>
          </cell>
          <cell r="B2141">
            <v>6.5043900499263296</v>
          </cell>
          <cell r="C2141">
            <v>11.295699004988901</v>
          </cell>
          <cell r="D2141">
            <v>3.1807067038505599</v>
          </cell>
          <cell r="E2141">
            <v>8.3205480196544102</v>
          </cell>
          <cell r="F2141">
            <v>16.920122041271</v>
          </cell>
        </row>
        <row r="2142">
          <cell r="A2142" t="str">
            <v>NM_001099491</v>
          </cell>
          <cell r="B2142">
            <v>0</v>
          </cell>
          <cell r="C2142">
            <v>0</v>
          </cell>
          <cell r="D2142">
            <v>0</v>
          </cell>
          <cell r="E2142">
            <v>0</v>
          </cell>
          <cell r="F2142">
            <v>0</v>
          </cell>
        </row>
        <row r="2143">
          <cell r="A2143" t="str">
            <v>NM_001025065</v>
          </cell>
          <cell r="B2143">
            <v>0</v>
          </cell>
          <cell r="C2143">
            <v>0</v>
          </cell>
          <cell r="D2143">
            <v>0</v>
          </cell>
          <cell r="E2143">
            <v>0</v>
          </cell>
          <cell r="F2143">
            <v>0</v>
          </cell>
        </row>
        <row r="2144">
          <cell r="A2144" t="str">
            <v>NM_013158</v>
          </cell>
          <cell r="B2144">
            <v>0</v>
          </cell>
          <cell r="C2144">
            <v>0</v>
          </cell>
          <cell r="D2144">
            <v>0</v>
          </cell>
          <cell r="E2144">
            <v>0</v>
          </cell>
          <cell r="F2144">
            <v>0</v>
          </cell>
        </row>
        <row r="2145">
          <cell r="A2145" t="str">
            <v>NR_037350</v>
          </cell>
          <cell r="B2145">
            <v>0</v>
          </cell>
          <cell r="C2145">
            <v>0</v>
          </cell>
          <cell r="D2145">
            <v>0</v>
          </cell>
          <cell r="E2145">
            <v>0</v>
          </cell>
          <cell r="F2145">
            <v>0</v>
          </cell>
        </row>
        <row r="2146">
          <cell r="A2146" t="str">
            <v>NM_053974</v>
          </cell>
          <cell r="B2146">
            <v>13.267031556802801</v>
          </cell>
          <cell r="C2146">
            <v>11.9280120175946</v>
          </cell>
          <cell r="D2146">
            <v>7.25834802823882</v>
          </cell>
          <cell r="E2146">
            <v>23.7584657047598</v>
          </cell>
          <cell r="F2146">
            <v>4.13357355321744</v>
          </cell>
        </row>
        <row r="2147">
          <cell r="A2147" t="str">
            <v>NM_172029</v>
          </cell>
          <cell r="B2147">
            <v>13.2779887970665</v>
          </cell>
          <cell r="C2147">
            <v>38.585426812166602</v>
          </cell>
          <cell r="D2147">
            <v>26.383027065888001</v>
          </cell>
          <cell r="E2147">
            <v>20.557900139188401</v>
          </cell>
          <cell r="F2147">
            <v>11.6404663116652</v>
          </cell>
        </row>
        <row r="2148">
          <cell r="A2148" t="str">
            <v>NM_001011986</v>
          </cell>
          <cell r="B2148">
            <v>0.38412812258836398</v>
          </cell>
          <cell r="C2148">
            <v>0.29041664129015299</v>
          </cell>
          <cell r="D2148">
            <v>9.9087325179928507E-2</v>
          </cell>
          <cell r="E2148">
            <v>2.93323095638033</v>
          </cell>
          <cell r="F2148">
            <v>1.2469531494258199</v>
          </cell>
        </row>
        <row r="2149">
          <cell r="A2149" t="str">
            <v>NM_001195471</v>
          </cell>
          <cell r="B2149">
            <v>0</v>
          </cell>
          <cell r="C2149">
            <v>0</v>
          </cell>
          <cell r="D2149">
            <v>0</v>
          </cell>
          <cell r="E2149">
            <v>0</v>
          </cell>
          <cell r="F2149">
            <v>0</v>
          </cell>
        </row>
        <row r="2150">
          <cell r="A2150" t="str">
            <v>NM_001106246</v>
          </cell>
          <cell r="B2150">
            <v>7.0722501917784601</v>
          </cell>
          <cell r="C2150">
            <v>4.9234966323484297</v>
          </cell>
          <cell r="D2150">
            <v>1.93145636841378</v>
          </cell>
          <cell r="E2150">
            <v>9.2706500110245393</v>
          </cell>
          <cell r="F2150">
            <v>1.6563047667467099</v>
          </cell>
        </row>
        <row r="2151">
          <cell r="A2151" t="str">
            <v>NM_001011939</v>
          </cell>
          <cell r="B2151">
            <v>24.425187489201299</v>
          </cell>
          <cell r="C2151">
            <v>19.7421852237877</v>
          </cell>
          <cell r="D2151">
            <v>21.785389323662699</v>
          </cell>
          <cell r="E2151">
            <v>21.812353075151599</v>
          </cell>
          <cell r="F2151">
            <v>25.236735248475402</v>
          </cell>
        </row>
        <row r="2152">
          <cell r="A2152" t="str">
            <v>NM_001137644</v>
          </cell>
          <cell r="B2152">
            <v>2.5021663067457101</v>
          </cell>
          <cell r="C2152">
            <v>2.8612039172431798</v>
          </cell>
          <cell r="D2152">
            <v>3.4784667687264998</v>
          </cell>
          <cell r="E2152">
            <v>2.6886999385209198</v>
          </cell>
          <cell r="F2152">
            <v>11.5517546614478</v>
          </cell>
        </row>
        <row r="2153">
          <cell r="A2153" t="str">
            <v>NM_138867</v>
          </cell>
          <cell r="B2153">
            <v>19.8939825300248</v>
          </cell>
          <cell r="C2153">
            <v>0.31717184400944198</v>
          </cell>
          <cell r="D2153">
            <v>1.57454191780279</v>
          </cell>
          <cell r="E2153">
            <v>6.7491802072159803</v>
          </cell>
          <cell r="F2153">
            <v>8.5227689532762003</v>
          </cell>
        </row>
        <row r="2154">
          <cell r="A2154" t="str">
            <v>NM_012663</v>
          </cell>
          <cell r="B2154">
            <v>18.1163991730246</v>
          </cell>
          <cell r="C2154">
            <v>62.851417481125097</v>
          </cell>
          <cell r="D2154">
            <v>60.381504383894999</v>
          </cell>
          <cell r="E2154">
            <v>28.651601121495201</v>
          </cell>
          <cell r="F2154">
            <v>50.289353028525298</v>
          </cell>
        </row>
        <row r="2155">
          <cell r="A2155" t="str">
            <v>NR_032110</v>
          </cell>
          <cell r="B2155">
            <v>0</v>
          </cell>
          <cell r="C2155">
            <v>0</v>
          </cell>
          <cell r="D2155">
            <v>0</v>
          </cell>
          <cell r="E2155">
            <v>0</v>
          </cell>
          <cell r="F2155">
            <v>0</v>
          </cell>
        </row>
        <row r="2156">
          <cell r="A2156" t="str">
            <v>NM_001108646</v>
          </cell>
          <cell r="B2156">
            <v>4.6695967427403499E-2</v>
          </cell>
          <cell r="C2156">
            <v>0.31706416902758</v>
          </cell>
          <cell r="D2156">
            <v>5.5408859414681398E-2</v>
          </cell>
          <cell r="E2156">
            <v>6.9456411570446103E-2</v>
          </cell>
          <cell r="F2156">
            <v>1.5831096377788301</v>
          </cell>
        </row>
        <row r="2157">
          <cell r="A2157" t="str">
            <v>NM_001002289</v>
          </cell>
          <cell r="B2157">
            <v>50.610601854694799</v>
          </cell>
          <cell r="C2157">
            <v>26.3349297781213</v>
          </cell>
          <cell r="D2157">
            <v>37.1648482401637</v>
          </cell>
          <cell r="E2157">
            <v>50.285978161232897</v>
          </cell>
          <cell r="F2157">
            <v>29.5045400853495</v>
          </cell>
        </row>
        <row r="2158">
          <cell r="A2158" t="str">
            <v>NM_001113185</v>
          </cell>
          <cell r="B2158">
            <v>0</v>
          </cell>
          <cell r="C2158">
            <v>0</v>
          </cell>
          <cell r="D2158">
            <v>0</v>
          </cell>
          <cell r="E2158">
            <v>0</v>
          </cell>
          <cell r="F2158">
            <v>0</v>
          </cell>
        </row>
        <row r="2159">
          <cell r="A2159" t="str">
            <v>NM_001270870</v>
          </cell>
          <cell r="B2159">
            <v>33.553435775280001</v>
          </cell>
          <cell r="C2159">
            <v>29.948501049861399</v>
          </cell>
          <cell r="D2159">
            <v>20.884079635351501</v>
          </cell>
          <cell r="E2159">
            <v>27.968722080525001</v>
          </cell>
          <cell r="F2159">
            <v>22.070962724494901</v>
          </cell>
        </row>
        <row r="2160">
          <cell r="A2160" t="str">
            <v>NM_032615</v>
          </cell>
          <cell r="B2160">
            <v>6.29267322245905</v>
          </cell>
          <cell r="C2160">
            <v>85.727610040237494</v>
          </cell>
          <cell r="D2160">
            <v>87.193209650497593</v>
          </cell>
          <cell r="E2160">
            <v>6.4016963836286296</v>
          </cell>
          <cell r="F2160">
            <v>134.151276903987</v>
          </cell>
        </row>
        <row r="2161">
          <cell r="A2161" t="str">
            <v>NR_032298</v>
          </cell>
          <cell r="B2161">
            <v>0</v>
          </cell>
          <cell r="C2161">
            <v>0</v>
          </cell>
          <cell r="D2161">
            <v>0</v>
          </cell>
          <cell r="E2161">
            <v>0</v>
          </cell>
          <cell r="F2161">
            <v>0</v>
          </cell>
        </row>
        <row r="2162">
          <cell r="A2162" t="str">
            <v>NM_001107955</v>
          </cell>
          <cell r="B2162">
            <v>22.5109715610356</v>
          </cell>
          <cell r="C2162">
            <v>54.700212848564497</v>
          </cell>
          <cell r="D2162">
            <v>46.623257722097598</v>
          </cell>
          <cell r="E2162">
            <v>24.8821683671909</v>
          </cell>
          <cell r="F2162">
            <v>39.048554093971397</v>
          </cell>
        </row>
        <row r="2163">
          <cell r="A2163" t="str">
            <v>NR_037369</v>
          </cell>
          <cell r="B2163">
            <v>6.1973717244540598</v>
          </cell>
          <cell r="C2163">
            <v>3.4295719202861998</v>
          </cell>
          <cell r="D2163">
            <v>6.7682248770744202</v>
          </cell>
          <cell r="E2163">
            <v>5.2416195052017303</v>
          </cell>
          <cell r="F2163">
            <v>11.440248918812699</v>
          </cell>
        </row>
        <row r="2164">
          <cell r="A2164" t="str">
            <v>NM_181387</v>
          </cell>
          <cell r="B2164">
            <v>0</v>
          </cell>
          <cell r="C2164">
            <v>0</v>
          </cell>
          <cell r="D2164">
            <v>0</v>
          </cell>
          <cell r="E2164">
            <v>0</v>
          </cell>
          <cell r="F2164">
            <v>0</v>
          </cell>
        </row>
        <row r="2165">
          <cell r="A2165" t="str">
            <v>NM_001110366</v>
          </cell>
          <cell r="B2165">
            <v>0</v>
          </cell>
          <cell r="C2165">
            <v>0</v>
          </cell>
          <cell r="D2165">
            <v>0</v>
          </cell>
          <cell r="E2165">
            <v>0</v>
          </cell>
          <cell r="F2165">
            <v>0</v>
          </cell>
        </row>
        <row r="2166">
          <cell r="A2166" t="str">
            <v>NR_037347</v>
          </cell>
          <cell r="B2166">
            <v>0</v>
          </cell>
          <cell r="C2166">
            <v>0</v>
          </cell>
          <cell r="D2166">
            <v>0</v>
          </cell>
          <cell r="E2166">
            <v>0</v>
          </cell>
          <cell r="F2166">
            <v>0</v>
          </cell>
        </row>
        <row r="2167">
          <cell r="A2167" t="str">
            <v>NM_001110334</v>
          </cell>
          <cell r="B2167">
            <v>2.0959834500504302</v>
          </cell>
          <cell r="C2167">
            <v>7.6072432284475502</v>
          </cell>
          <cell r="D2167">
            <v>24.210457945166802</v>
          </cell>
          <cell r="E2167">
            <v>1.8238850568870899</v>
          </cell>
          <cell r="F2167">
            <v>14.4517482881494</v>
          </cell>
        </row>
        <row r="2168">
          <cell r="A2168" t="str">
            <v>NM_001135833</v>
          </cell>
          <cell r="B2168">
            <v>0</v>
          </cell>
          <cell r="C2168">
            <v>0</v>
          </cell>
          <cell r="D2168">
            <v>0</v>
          </cell>
          <cell r="E2168">
            <v>0</v>
          </cell>
          <cell r="F2168">
            <v>0</v>
          </cell>
        </row>
        <row r="2169">
          <cell r="A2169" t="str">
            <v>NM_019178</v>
          </cell>
          <cell r="B2169">
            <v>1.18756647431035</v>
          </cell>
          <cell r="C2169">
            <v>2.3850112249950102</v>
          </cell>
          <cell r="D2169">
            <v>0.72861257422197301</v>
          </cell>
          <cell r="E2169">
            <v>1.92408621089369</v>
          </cell>
          <cell r="F2169">
            <v>1.3290610518866399</v>
          </cell>
        </row>
        <row r="2170">
          <cell r="A2170" t="str">
            <v>NM_001134447</v>
          </cell>
          <cell r="B2170">
            <v>9.4439088514242293</v>
          </cell>
          <cell r="C2170">
            <v>5.0172447355487799</v>
          </cell>
          <cell r="D2170">
            <v>1.8771155809520399</v>
          </cell>
          <cell r="E2170">
            <v>3.9564070073574298</v>
          </cell>
          <cell r="F2170">
            <v>1.4461490310064899</v>
          </cell>
        </row>
        <row r="2171">
          <cell r="A2171" t="str">
            <v>NM_001025757</v>
          </cell>
          <cell r="B2171">
            <v>0</v>
          </cell>
          <cell r="C2171">
            <v>0</v>
          </cell>
          <cell r="D2171">
            <v>0</v>
          </cell>
          <cell r="E2171">
            <v>0</v>
          </cell>
          <cell r="F2171">
            <v>0</v>
          </cell>
        </row>
        <row r="2172">
          <cell r="A2172" t="str">
            <v>NM_001008328</v>
          </cell>
          <cell r="B2172">
            <v>3.5229618552615598</v>
          </cell>
          <cell r="C2172">
            <v>4.1620184267788503</v>
          </cell>
          <cell r="D2172">
            <v>2.9041903408368102</v>
          </cell>
          <cell r="E2172">
            <v>1.5221196762368301</v>
          </cell>
          <cell r="F2172">
            <v>0.84167277487032699</v>
          </cell>
        </row>
        <row r="2173">
          <cell r="A2173" t="str">
            <v>NM_001271317</v>
          </cell>
          <cell r="B2173">
            <v>0</v>
          </cell>
          <cell r="C2173">
            <v>0</v>
          </cell>
          <cell r="D2173">
            <v>0</v>
          </cell>
          <cell r="E2173">
            <v>0</v>
          </cell>
          <cell r="F2173">
            <v>0</v>
          </cell>
        </row>
        <row r="2174">
          <cell r="A2174" t="str">
            <v>NM_001000756</v>
          </cell>
          <cell r="B2174">
            <v>0</v>
          </cell>
          <cell r="C2174">
            <v>0</v>
          </cell>
          <cell r="D2174">
            <v>0</v>
          </cell>
          <cell r="E2174">
            <v>0</v>
          </cell>
          <cell r="F2174">
            <v>0</v>
          </cell>
        </row>
        <row r="2175">
          <cell r="A2175" t="str">
            <v>NM_001107757</v>
          </cell>
          <cell r="B2175">
            <v>3.7267089437374099</v>
          </cell>
          <cell r="C2175">
            <v>1.59542234086375</v>
          </cell>
          <cell r="D2175">
            <v>3.91067140851899</v>
          </cell>
          <cell r="E2175">
            <v>8.1508719997848207</v>
          </cell>
          <cell r="F2175">
            <v>2.9245334255743298</v>
          </cell>
        </row>
        <row r="2176">
          <cell r="A2176" t="str">
            <v>NM_053538</v>
          </cell>
          <cell r="B2176">
            <v>41.003848499995897</v>
          </cell>
          <cell r="C2176">
            <v>21.0088403959803</v>
          </cell>
          <cell r="D2176">
            <v>15.466658628178401</v>
          </cell>
          <cell r="E2176">
            <v>19.449239937213299</v>
          </cell>
          <cell r="F2176">
            <v>27.332627575246502</v>
          </cell>
        </row>
        <row r="2177">
          <cell r="A2177" t="str">
            <v>NM_001107352</v>
          </cell>
          <cell r="B2177">
            <v>134.06034392442299</v>
          </cell>
          <cell r="C2177">
            <v>61.731480094987397</v>
          </cell>
          <cell r="D2177">
            <v>85.586313518058404</v>
          </cell>
          <cell r="E2177">
            <v>102.208275692905</v>
          </cell>
          <cell r="F2177">
            <v>67.885632773293594</v>
          </cell>
        </row>
        <row r="2178">
          <cell r="A2178" t="str">
            <v>NM_203338</v>
          </cell>
          <cell r="B2178">
            <v>0.156245613729906</v>
          </cell>
          <cell r="C2178">
            <v>0</v>
          </cell>
          <cell r="D2178">
            <v>0</v>
          </cell>
          <cell r="E2178">
            <v>0.178771155217614</v>
          </cell>
          <cell r="F2178">
            <v>0.37550441313806299</v>
          </cell>
        </row>
        <row r="2179">
          <cell r="A2179" t="str">
            <v>NM_001108690</v>
          </cell>
          <cell r="B2179">
            <v>12.3560640671122</v>
          </cell>
          <cell r="C2179">
            <v>14.386890117902</v>
          </cell>
          <cell r="D2179">
            <v>11.368342891061401</v>
          </cell>
          <cell r="E2179">
            <v>15.9143704111635</v>
          </cell>
          <cell r="F2179">
            <v>6.6091024002274503</v>
          </cell>
        </row>
        <row r="2180">
          <cell r="A2180" t="str">
            <v>NR_032766</v>
          </cell>
          <cell r="B2180">
            <v>0</v>
          </cell>
          <cell r="C2180">
            <v>0</v>
          </cell>
          <cell r="D2180">
            <v>0</v>
          </cell>
          <cell r="E2180">
            <v>0</v>
          </cell>
          <cell r="F2180">
            <v>0</v>
          </cell>
        </row>
        <row r="2181">
          <cell r="A2181" t="str">
            <v>NM_145717</v>
          </cell>
          <cell r="B2181">
            <v>51.035167488548502</v>
          </cell>
          <cell r="C2181">
            <v>110.61769152628101</v>
          </cell>
          <cell r="D2181">
            <v>40.071046492635503</v>
          </cell>
          <cell r="E2181">
            <v>13.712551418426701</v>
          </cell>
          <cell r="F2181">
            <v>17.613370282198701</v>
          </cell>
        </row>
        <row r="2182">
          <cell r="A2182" t="str">
            <v>NM_001109046</v>
          </cell>
          <cell r="B2182">
            <v>0.17613053079934701</v>
          </cell>
          <cell r="C2182">
            <v>6.2504573292949006E-2</v>
          </cell>
          <cell r="D2182">
            <v>6.4830890175080897</v>
          </cell>
          <cell r="E2182">
            <v>0.54699054215270604</v>
          </cell>
          <cell r="F2182">
            <v>0.69339547458348205</v>
          </cell>
        </row>
        <row r="2183">
          <cell r="A2183" t="str">
            <v>NM_001244779</v>
          </cell>
          <cell r="B2183">
            <v>20.9281213507122</v>
          </cell>
          <cell r="C2183">
            <v>3.8054005116871101</v>
          </cell>
          <cell r="D2183">
            <v>26.744399373008999</v>
          </cell>
          <cell r="E2183">
            <v>28.1967848347612</v>
          </cell>
          <cell r="F2183">
            <v>33.454333938390697</v>
          </cell>
        </row>
        <row r="2184">
          <cell r="A2184" t="str">
            <v>NM_001172056</v>
          </cell>
          <cell r="B2184">
            <v>19.723815030944198</v>
          </cell>
          <cell r="C2184">
            <v>22.129362363989099</v>
          </cell>
          <cell r="D2184">
            <v>20.1171706225219</v>
          </cell>
          <cell r="E2184">
            <v>16.279195793478198</v>
          </cell>
          <cell r="F2184">
            <v>12.2306595528587</v>
          </cell>
        </row>
        <row r="2185">
          <cell r="A2185" t="str">
            <v>NM_001005885</v>
          </cell>
          <cell r="B2185">
            <v>5.2528165066056696</v>
          </cell>
          <cell r="C2185">
            <v>6.83851063726887</v>
          </cell>
          <cell r="D2185">
            <v>7.4353653084823996</v>
          </cell>
          <cell r="E2185">
            <v>11.9053791180717</v>
          </cell>
          <cell r="F2185">
            <v>9.9314067561574007</v>
          </cell>
        </row>
        <row r="2186">
          <cell r="A2186" t="str">
            <v>NM_001107264</v>
          </cell>
          <cell r="B2186">
            <v>1.5353498516222801</v>
          </cell>
          <cell r="C2186">
            <v>1.08814873604389</v>
          </cell>
          <cell r="D2186">
            <v>1.1587991108507401</v>
          </cell>
          <cell r="E2186">
            <v>4.3816184946131802</v>
          </cell>
          <cell r="F2186">
            <v>4.5398881366403403</v>
          </cell>
        </row>
        <row r="2187">
          <cell r="A2187" t="str">
            <v>NM_001106942</v>
          </cell>
          <cell r="B2187">
            <v>0</v>
          </cell>
          <cell r="C2187">
            <v>0</v>
          </cell>
          <cell r="D2187">
            <v>0</v>
          </cell>
          <cell r="E2187">
            <v>0</v>
          </cell>
          <cell r="F2187">
            <v>0</v>
          </cell>
        </row>
        <row r="2188">
          <cell r="A2188" t="str">
            <v>NM_001164103</v>
          </cell>
          <cell r="B2188">
            <v>13.0064371343052</v>
          </cell>
          <cell r="C2188">
            <v>6.8927457031327899</v>
          </cell>
          <cell r="D2188">
            <v>9.5158271390842604</v>
          </cell>
          <cell r="E2188">
            <v>6.3457838165039204</v>
          </cell>
          <cell r="F2188">
            <v>7.46700676453192</v>
          </cell>
        </row>
        <row r="2189">
          <cell r="A2189" t="str">
            <v>NM_001106893</v>
          </cell>
          <cell r="B2189">
            <v>1.6795343575642201E-2</v>
          </cell>
          <cell r="C2189">
            <v>0</v>
          </cell>
          <cell r="D2189">
            <v>0</v>
          </cell>
          <cell r="E2189">
            <v>0</v>
          </cell>
          <cell r="F2189">
            <v>1.6145670863377402E-2</v>
          </cell>
        </row>
        <row r="2190">
          <cell r="A2190" t="str">
            <v>NM_053301</v>
          </cell>
          <cell r="B2190">
            <v>1.2483489241768799</v>
          </cell>
          <cell r="C2190">
            <v>4.9459151007073299</v>
          </cell>
          <cell r="D2190">
            <v>17.553407954884499</v>
          </cell>
          <cell r="E2190">
            <v>2.7227355403173998</v>
          </cell>
          <cell r="F2190">
            <v>4.4946715842211296</v>
          </cell>
        </row>
        <row r="2191">
          <cell r="A2191" t="str">
            <v>NM_001100991</v>
          </cell>
          <cell r="B2191">
            <v>0</v>
          </cell>
          <cell r="C2191">
            <v>0</v>
          </cell>
          <cell r="D2191">
            <v>1.3748692750353401E-2</v>
          </cell>
          <cell r="E2191">
            <v>0</v>
          </cell>
          <cell r="F2191">
            <v>5.1979914058691004E-3</v>
          </cell>
        </row>
        <row r="2192">
          <cell r="A2192" t="str">
            <v>NM_173098</v>
          </cell>
          <cell r="B2192">
            <v>0.79235807256073298</v>
          </cell>
          <cell r="C2192">
            <v>0</v>
          </cell>
          <cell r="D2192">
            <v>0</v>
          </cell>
          <cell r="E2192">
            <v>0</v>
          </cell>
          <cell r="F2192">
            <v>0</v>
          </cell>
        </row>
        <row r="2193">
          <cell r="A2193" t="str">
            <v>NM_199505</v>
          </cell>
          <cell r="B2193">
            <v>7.6520883039193297</v>
          </cell>
          <cell r="C2193">
            <v>1.0065434331221601</v>
          </cell>
          <cell r="D2193">
            <v>2.0436471612093801</v>
          </cell>
          <cell r="E2193">
            <v>7.9430142688093603</v>
          </cell>
          <cell r="F2193">
            <v>6.5084176867046404</v>
          </cell>
        </row>
        <row r="2194">
          <cell r="A2194" t="str">
            <v>NM_001109208</v>
          </cell>
          <cell r="B2194">
            <v>0</v>
          </cell>
          <cell r="C2194">
            <v>0</v>
          </cell>
          <cell r="D2194">
            <v>0</v>
          </cell>
          <cell r="E2194">
            <v>0</v>
          </cell>
          <cell r="F2194">
            <v>0</v>
          </cell>
        </row>
        <row r="2195">
          <cell r="A2195" t="str">
            <v>NM_001044271</v>
          </cell>
          <cell r="B2195">
            <v>0</v>
          </cell>
          <cell r="C2195">
            <v>0</v>
          </cell>
          <cell r="D2195">
            <v>0</v>
          </cell>
          <cell r="E2195">
            <v>0</v>
          </cell>
          <cell r="F2195">
            <v>0</v>
          </cell>
        </row>
        <row r="2196">
          <cell r="A2196" t="str">
            <v>NM_017037</v>
          </cell>
          <cell r="B2196">
            <v>13.4997013287085</v>
          </cell>
          <cell r="C2196">
            <v>8.2553534715384398</v>
          </cell>
          <cell r="D2196">
            <v>2.5036854033820801E-2</v>
          </cell>
          <cell r="E2196">
            <v>7.7483087286430203</v>
          </cell>
          <cell r="F2196">
            <v>21.846894544501399</v>
          </cell>
        </row>
        <row r="2197">
          <cell r="A2197" t="str">
            <v>NM_001014058</v>
          </cell>
          <cell r="B2197">
            <v>2.8726103080521099</v>
          </cell>
          <cell r="C2197">
            <v>16.028232726442202</v>
          </cell>
          <cell r="D2197">
            <v>4.7703469408051298</v>
          </cell>
          <cell r="E2197">
            <v>10.357076080509099</v>
          </cell>
          <cell r="F2197">
            <v>12.726414546500401</v>
          </cell>
        </row>
        <row r="2198">
          <cell r="A2198" t="str">
            <v>NM_001009672</v>
          </cell>
          <cell r="B2198">
            <v>29.914171053703999</v>
          </cell>
          <cell r="C2198">
            <v>27.889044260441899</v>
          </cell>
          <cell r="D2198">
            <v>12.9434933672191</v>
          </cell>
          <cell r="E2198">
            <v>62.162815524667899</v>
          </cell>
          <cell r="F2198">
            <v>28.685613995648001</v>
          </cell>
        </row>
        <row r="2199">
          <cell r="A2199" t="str">
            <v>NM_198788</v>
          </cell>
          <cell r="B2199">
            <v>43.542188931885001</v>
          </cell>
          <cell r="C2199">
            <v>61.222548662738802</v>
          </cell>
          <cell r="D2199">
            <v>74.830983898084796</v>
          </cell>
          <cell r="E2199">
            <v>22.1517762940911</v>
          </cell>
          <cell r="F2199">
            <v>135.85385616215601</v>
          </cell>
        </row>
        <row r="2200">
          <cell r="A2200" t="str">
            <v>NM_001107213</v>
          </cell>
          <cell r="B2200">
            <v>1.0659155410318899</v>
          </cell>
          <cell r="C2200">
            <v>6.7119850035543105E-2</v>
          </cell>
          <cell r="D2200">
            <v>1.37403828725955E-2</v>
          </cell>
          <cell r="E2200">
            <v>0.86483945455645195</v>
          </cell>
          <cell r="F2200">
            <v>0.87273474563527598</v>
          </cell>
        </row>
        <row r="2201">
          <cell r="A2201" t="str">
            <v>NM_022547</v>
          </cell>
          <cell r="B2201">
            <v>0.100157444698658</v>
          </cell>
          <cell r="C2201">
            <v>0.13269579313972299</v>
          </cell>
          <cell r="D2201">
            <v>5.94227947120856E-2</v>
          </cell>
          <cell r="E2201">
            <v>6.8758136622159294E-2</v>
          </cell>
          <cell r="F2201">
            <v>0.32415338228157597</v>
          </cell>
        </row>
        <row r="2202">
          <cell r="A2202" t="str">
            <v>NM_017102</v>
          </cell>
          <cell r="B2202">
            <v>27.456043318363001</v>
          </cell>
          <cell r="C2202">
            <v>30.803007768985498</v>
          </cell>
          <cell r="D2202">
            <v>45.589727538316403</v>
          </cell>
          <cell r="E2202">
            <v>23.187741432496701</v>
          </cell>
          <cell r="F2202">
            <v>32.104570873796298</v>
          </cell>
        </row>
        <row r="2203">
          <cell r="A2203" t="str">
            <v>NM_001009480</v>
          </cell>
          <cell r="B2203">
            <v>15.8748682822362</v>
          </cell>
          <cell r="C2203">
            <v>29.872002369513702</v>
          </cell>
          <cell r="D2203">
            <v>36.326893843585502</v>
          </cell>
          <cell r="E2203">
            <v>30.659530151107599</v>
          </cell>
          <cell r="F2203">
            <v>10.4273874125885</v>
          </cell>
        </row>
        <row r="2204">
          <cell r="A2204" t="str">
            <v>NM_001037351</v>
          </cell>
          <cell r="B2204">
            <v>0.181757159566412</v>
          </cell>
          <cell r="C2204">
            <v>0</v>
          </cell>
          <cell r="D2204">
            <v>0</v>
          </cell>
          <cell r="E2204">
            <v>0.111407484192971</v>
          </cell>
          <cell r="F2204">
            <v>4.1601543028095597E-3</v>
          </cell>
        </row>
        <row r="2205">
          <cell r="A2205" t="str">
            <v>NM_001190236</v>
          </cell>
          <cell r="B2205">
            <v>619.03005273872395</v>
          </cell>
          <cell r="C2205">
            <v>584.68061376331298</v>
          </cell>
          <cell r="D2205">
            <v>505.89038280373302</v>
          </cell>
          <cell r="E2205">
            <v>311.96947281701</v>
          </cell>
          <cell r="F2205">
            <v>490.79167667741899</v>
          </cell>
        </row>
        <row r="2206">
          <cell r="A2206" t="str">
            <v>NR_106677</v>
          </cell>
          <cell r="B2206">
            <v>0</v>
          </cell>
          <cell r="C2206">
            <v>0</v>
          </cell>
          <cell r="D2206">
            <v>0</v>
          </cell>
          <cell r="E2206">
            <v>0</v>
          </cell>
          <cell r="F2206">
            <v>0</v>
          </cell>
        </row>
        <row r="2207">
          <cell r="A2207" t="str">
            <v>NM_001191981</v>
          </cell>
          <cell r="B2207">
            <v>0</v>
          </cell>
          <cell r="C2207">
            <v>1.2498488866612101</v>
          </cell>
          <cell r="D2207">
            <v>0</v>
          </cell>
          <cell r="E2207">
            <v>4.9626533493462299E-2</v>
          </cell>
          <cell r="F2207">
            <v>0</v>
          </cell>
        </row>
        <row r="2208">
          <cell r="A2208" t="str">
            <v>NM_134392</v>
          </cell>
          <cell r="B2208">
            <v>18.5484367514652</v>
          </cell>
          <cell r="C2208">
            <v>13.3203899568924</v>
          </cell>
          <cell r="D2208">
            <v>17.140612225236399</v>
          </cell>
          <cell r="E2208">
            <v>17.125929517143099</v>
          </cell>
          <cell r="F2208">
            <v>11.581112870318</v>
          </cell>
        </row>
        <row r="2209">
          <cell r="A2209" t="str">
            <v>NM_001178071</v>
          </cell>
          <cell r="B2209">
            <v>18.126342114627899</v>
          </cell>
          <cell r="C2209">
            <v>12.532294254733801</v>
          </cell>
          <cell r="D2209">
            <v>20.718459186129799</v>
          </cell>
          <cell r="E2209">
            <v>21.0585757839394</v>
          </cell>
          <cell r="F2209">
            <v>22.899152409387501</v>
          </cell>
        </row>
        <row r="2210">
          <cell r="A2210" t="str">
            <v>NM_001115043</v>
          </cell>
          <cell r="B2210">
            <v>0</v>
          </cell>
          <cell r="C2210">
            <v>0</v>
          </cell>
          <cell r="D2210">
            <v>0</v>
          </cell>
          <cell r="E2210">
            <v>0</v>
          </cell>
          <cell r="F2210">
            <v>0</v>
          </cell>
        </row>
        <row r="2211">
          <cell r="A2211" t="str">
            <v>NM_001107552</v>
          </cell>
          <cell r="B2211">
            <v>0.80230023632825997</v>
          </cell>
          <cell r="C2211">
            <v>0.46853501613444598</v>
          </cell>
          <cell r="D2211">
            <v>0</v>
          </cell>
          <cell r="E2211">
            <v>1.3624546007689999</v>
          </cell>
          <cell r="F2211">
            <v>1.05271027996101</v>
          </cell>
        </row>
        <row r="2212">
          <cell r="A2212" t="str">
            <v>NM_001107216</v>
          </cell>
          <cell r="B2212">
            <v>2.16653572929647</v>
          </cell>
          <cell r="C2212">
            <v>3.7437063481793502</v>
          </cell>
          <cell r="D2212">
            <v>2.2028920561957799</v>
          </cell>
          <cell r="E2212">
            <v>2.9156962882655901</v>
          </cell>
          <cell r="F2212">
            <v>0.76414993024951405</v>
          </cell>
        </row>
        <row r="2213">
          <cell r="A2213" t="str">
            <v>NM_001008874</v>
          </cell>
          <cell r="B2213">
            <v>0</v>
          </cell>
          <cell r="C2213">
            <v>0</v>
          </cell>
          <cell r="D2213">
            <v>0</v>
          </cell>
          <cell r="E2213">
            <v>0</v>
          </cell>
          <cell r="F2213">
            <v>0</v>
          </cell>
        </row>
        <row r="2214">
          <cell r="A2214" t="str">
            <v>NM_057102</v>
          </cell>
          <cell r="B2214">
            <v>151.24225024373001</v>
          </cell>
          <cell r="C2214">
            <v>178.17773086473099</v>
          </cell>
          <cell r="D2214">
            <v>156.86845053836299</v>
          </cell>
          <cell r="E2214">
            <v>86.179129853886494</v>
          </cell>
          <cell r="F2214">
            <v>141.27296615138999</v>
          </cell>
        </row>
        <row r="2215">
          <cell r="A2215" t="str">
            <v>NM_001195414</v>
          </cell>
          <cell r="B2215">
            <v>0</v>
          </cell>
          <cell r="C2215">
            <v>0</v>
          </cell>
          <cell r="D2215">
            <v>0</v>
          </cell>
          <cell r="E2215">
            <v>0</v>
          </cell>
          <cell r="F2215">
            <v>0</v>
          </cell>
        </row>
        <row r="2216">
          <cell r="A2216" t="str">
            <v>NM_001108925</v>
          </cell>
          <cell r="B2216">
            <v>64.7847498657259</v>
          </cell>
          <cell r="C2216">
            <v>164.944194849637</v>
          </cell>
          <cell r="D2216">
            <v>144.940864934205</v>
          </cell>
          <cell r="E2216">
            <v>136.59874017338799</v>
          </cell>
          <cell r="F2216">
            <v>123.352427073028</v>
          </cell>
        </row>
        <row r="2217">
          <cell r="A2217" t="str">
            <v>NM_053824</v>
          </cell>
          <cell r="B2217">
            <v>10.699763671031301</v>
          </cell>
          <cell r="C2217">
            <v>5.5103187871458204</v>
          </cell>
          <cell r="D2217">
            <v>6.0184069637263002</v>
          </cell>
          <cell r="E2217">
            <v>11.731762772572001</v>
          </cell>
          <cell r="F2217">
            <v>3.44416842635871</v>
          </cell>
        </row>
        <row r="2218">
          <cell r="A2218" t="str">
            <v>NM_053767</v>
          </cell>
          <cell r="B2218">
            <v>3.0724628331451802</v>
          </cell>
          <cell r="C2218">
            <v>0.247179232748971</v>
          </cell>
          <cell r="D2218">
            <v>0</v>
          </cell>
          <cell r="E2218">
            <v>1.11210313509763</v>
          </cell>
          <cell r="F2218">
            <v>1.6027909143480801</v>
          </cell>
        </row>
        <row r="2219">
          <cell r="A2219" t="str">
            <v>NM_012927</v>
          </cell>
          <cell r="B2219">
            <v>1.43669961563398</v>
          </cell>
          <cell r="C2219">
            <v>0.81183595922366303</v>
          </cell>
          <cell r="D2219">
            <v>1.98154749710105</v>
          </cell>
          <cell r="E2219">
            <v>0.87800103072749502</v>
          </cell>
          <cell r="F2219">
            <v>0.63316694583899702</v>
          </cell>
        </row>
        <row r="2220">
          <cell r="A2220" t="str">
            <v>NM_001000276</v>
          </cell>
          <cell r="B2220">
            <v>0</v>
          </cell>
          <cell r="C2220">
            <v>0</v>
          </cell>
          <cell r="D2220">
            <v>0</v>
          </cell>
          <cell r="E2220">
            <v>0</v>
          </cell>
          <cell r="F2220">
            <v>0</v>
          </cell>
        </row>
        <row r="2221">
          <cell r="A2221" t="str">
            <v>NM_198768</v>
          </cell>
          <cell r="B2221">
            <v>2.1593985962255799</v>
          </cell>
          <cell r="C2221">
            <v>3.3469820481591599</v>
          </cell>
          <cell r="D2221">
            <v>0.25262268050181602</v>
          </cell>
          <cell r="E2221">
            <v>2.6777664901189202</v>
          </cell>
          <cell r="F2221">
            <v>2.32438892314399</v>
          </cell>
        </row>
        <row r="2222">
          <cell r="A2222" t="str">
            <v>NM_019313</v>
          </cell>
          <cell r="B2222">
            <v>0.17144848949766001</v>
          </cell>
          <cell r="C2222">
            <v>2.3661177247970001E-2</v>
          </cell>
          <cell r="D2222">
            <v>1.61459257547651E-2</v>
          </cell>
          <cell r="E2222">
            <v>0.14167529405562601</v>
          </cell>
          <cell r="F2222">
            <v>0.43645868853460601</v>
          </cell>
        </row>
        <row r="2223">
          <cell r="A2223" t="str">
            <v>NM_001270565</v>
          </cell>
          <cell r="B2223">
            <v>0.51050939646556004</v>
          </cell>
          <cell r="C2223">
            <v>0</v>
          </cell>
          <cell r="D2223">
            <v>0</v>
          </cell>
          <cell r="E2223">
            <v>0</v>
          </cell>
          <cell r="F2223">
            <v>6.5434935588919302E-3</v>
          </cell>
        </row>
        <row r="2224">
          <cell r="A2224" t="str">
            <v>NM_001107510</v>
          </cell>
          <cell r="B2224">
            <v>0.17318588339177099</v>
          </cell>
          <cell r="C2224">
            <v>0</v>
          </cell>
          <cell r="D2224">
            <v>0</v>
          </cell>
          <cell r="E2224">
            <v>1.9319981988408801</v>
          </cell>
          <cell r="F2224">
            <v>2.0880214008643798</v>
          </cell>
        </row>
        <row r="2225">
          <cell r="A2225" t="str">
            <v>NM_001008764</v>
          </cell>
          <cell r="B2225">
            <v>78.560122411921597</v>
          </cell>
          <cell r="C2225">
            <v>183.553375014555</v>
          </cell>
          <cell r="D2225">
            <v>175.74282415717599</v>
          </cell>
          <cell r="E2225">
            <v>218.83066846199799</v>
          </cell>
          <cell r="F2225">
            <v>200.55190722784701</v>
          </cell>
        </row>
        <row r="2226">
          <cell r="A2226" t="str">
            <v>NM_001115033</v>
          </cell>
          <cell r="B2226">
            <v>0.38825809925646099</v>
          </cell>
          <cell r="C2226">
            <v>0</v>
          </cell>
          <cell r="D2226">
            <v>0</v>
          </cell>
          <cell r="E2226">
            <v>0</v>
          </cell>
          <cell r="F2226">
            <v>0</v>
          </cell>
        </row>
        <row r="2227">
          <cell r="A2227" t="str">
            <v>NM_001108524</v>
          </cell>
          <cell r="B2227">
            <v>0</v>
          </cell>
          <cell r="C2227">
            <v>0</v>
          </cell>
          <cell r="D2227">
            <v>0</v>
          </cell>
          <cell r="E2227">
            <v>0</v>
          </cell>
          <cell r="F2227">
            <v>0</v>
          </cell>
        </row>
        <row r="2228">
          <cell r="A2228" t="str">
            <v>NM_001107832</v>
          </cell>
          <cell r="B2228">
            <v>9.9516397832833192</v>
          </cell>
          <cell r="C2228">
            <v>29.928544009409499</v>
          </cell>
          <cell r="D2228">
            <v>21.6874793386297</v>
          </cell>
          <cell r="E2228">
            <v>4.4989574006612596</v>
          </cell>
          <cell r="F2228">
            <v>21.034945642693501</v>
          </cell>
        </row>
        <row r="2229">
          <cell r="A2229" t="str">
            <v>NM_001031640</v>
          </cell>
          <cell r="B2229">
            <v>32.048811340910497</v>
          </cell>
          <cell r="C2229">
            <v>46.1845435834569</v>
          </cell>
          <cell r="D2229">
            <v>43.193580579147699</v>
          </cell>
          <cell r="E2229">
            <v>42.964667637299897</v>
          </cell>
          <cell r="F2229">
            <v>32.9960928874887</v>
          </cell>
        </row>
        <row r="2230">
          <cell r="A2230" t="str">
            <v>NM_152847</v>
          </cell>
          <cell r="B2230">
            <v>8.2543073648508596</v>
          </cell>
          <cell r="C2230">
            <v>11.8857559698491</v>
          </cell>
          <cell r="D2230">
            <v>3.3032784310611998</v>
          </cell>
          <cell r="E2230">
            <v>13.3281837425737</v>
          </cell>
          <cell r="F2230">
            <v>8.4934683884988207</v>
          </cell>
        </row>
        <row r="2231">
          <cell r="A2231" t="str">
            <v>NM_001159739</v>
          </cell>
          <cell r="B2231">
            <v>3.9561784062824898</v>
          </cell>
          <cell r="C2231">
            <v>15.5980627842207</v>
          </cell>
          <cell r="D2231">
            <v>3.0762467473219601E-2</v>
          </cell>
          <cell r="E2231">
            <v>4.1527805564759303E-2</v>
          </cell>
          <cell r="F2231">
            <v>3.14021281893536</v>
          </cell>
        </row>
        <row r="2232">
          <cell r="A2232" t="str">
            <v>NM_001134910</v>
          </cell>
          <cell r="B2232">
            <v>0</v>
          </cell>
          <cell r="C2232">
            <v>0</v>
          </cell>
          <cell r="D2232">
            <v>0</v>
          </cell>
          <cell r="E2232">
            <v>0</v>
          </cell>
          <cell r="F2232">
            <v>0</v>
          </cell>
        </row>
        <row r="2233">
          <cell r="A2233" t="str">
            <v>NM_020077</v>
          </cell>
          <cell r="B2233">
            <v>0</v>
          </cell>
          <cell r="C2233">
            <v>0</v>
          </cell>
          <cell r="D2233">
            <v>0</v>
          </cell>
          <cell r="E2233">
            <v>0</v>
          </cell>
          <cell r="F2233">
            <v>0</v>
          </cell>
        </row>
        <row r="2234">
          <cell r="A2234" t="str">
            <v>NM_001035237</v>
          </cell>
          <cell r="B2234">
            <v>21.494313025467299</v>
          </cell>
          <cell r="C2234">
            <v>21.0060613498691</v>
          </cell>
          <cell r="D2234">
            <v>24.673300876558301</v>
          </cell>
          <cell r="E2234">
            <v>11.9343317794513</v>
          </cell>
          <cell r="F2234">
            <v>20.661373246980801</v>
          </cell>
        </row>
        <row r="2235">
          <cell r="A2235" t="str">
            <v>NM_001008556</v>
          </cell>
          <cell r="B2235">
            <v>9.8646863420254292</v>
          </cell>
          <cell r="C2235">
            <v>4.8605380034249404</v>
          </cell>
          <cell r="D2235">
            <v>16.3331988632155</v>
          </cell>
          <cell r="E2235">
            <v>11.8698522727886</v>
          </cell>
          <cell r="F2235">
            <v>7.5629708498191999</v>
          </cell>
        </row>
        <row r="2236">
          <cell r="A2236" t="str">
            <v>NM_001107075</v>
          </cell>
          <cell r="B2236">
            <v>3.0391343096236199</v>
          </cell>
          <cell r="C2236">
            <v>3.9604988920206798</v>
          </cell>
          <cell r="D2236">
            <v>3.9767611482943299</v>
          </cell>
          <cell r="E2236">
            <v>2.3235686134531401</v>
          </cell>
          <cell r="F2236">
            <v>3.9949302138304601</v>
          </cell>
        </row>
        <row r="2237">
          <cell r="A2237" t="str">
            <v>NM_001107721</v>
          </cell>
          <cell r="B2237">
            <v>0.247174365199642</v>
          </cell>
          <cell r="C2237">
            <v>0.381433242158842</v>
          </cell>
          <cell r="D2237">
            <v>0.60309383662590998</v>
          </cell>
          <cell r="E2237">
            <v>0.14140443930575</v>
          </cell>
          <cell r="F2237">
            <v>0.406822662618814</v>
          </cell>
        </row>
        <row r="2238">
          <cell r="A2238" t="str">
            <v>NM_001127609</v>
          </cell>
          <cell r="B2238">
            <v>5.6826617987924898E-2</v>
          </cell>
          <cell r="C2238">
            <v>1.17637491402337E-2</v>
          </cell>
          <cell r="D2238">
            <v>0</v>
          </cell>
          <cell r="E2238">
            <v>4.8764377614974201E-2</v>
          </cell>
          <cell r="F2238">
            <v>1.3657116720769901E-2</v>
          </cell>
        </row>
        <row r="2239">
          <cell r="A2239" t="str">
            <v>NM_012935</v>
          </cell>
          <cell r="B2239">
            <v>492.65768813895801</v>
          </cell>
          <cell r="C2239">
            <v>1055.66708409543</v>
          </cell>
          <cell r="D2239">
            <v>800.57650720984498</v>
          </cell>
          <cell r="E2239">
            <v>781.26918750542995</v>
          </cell>
          <cell r="F2239">
            <v>976.40125249583502</v>
          </cell>
        </row>
        <row r="2240">
          <cell r="A2240" t="str">
            <v>NM_001100779</v>
          </cell>
          <cell r="B2240">
            <v>0</v>
          </cell>
          <cell r="C2240">
            <v>0</v>
          </cell>
          <cell r="D2240">
            <v>0</v>
          </cell>
          <cell r="E2240">
            <v>0</v>
          </cell>
          <cell r="F2240">
            <v>0</v>
          </cell>
        </row>
        <row r="2241">
          <cell r="A2241" t="str">
            <v>NM_022944</v>
          </cell>
          <cell r="B2241">
            <v>8.7226085993276907</v>
          </cell>
          <cell r="C2241">
            <v>21.5691958949539</v>
          </cell>
          <cell r="D2241">
            <v>17.833760688396101</v>
          </cell>
          <cell r="E2241">
            <v>12.463763893510301</v>
          </cell>
          <cell r="F2241">
            <v>26.050833293565901</v>
          </cell>
        </row>
        <row r="2242">
          <cell r="A2242" t="str">
            <v>NM_001270986</v>
          </cell>
          <cell r="B2242">
            <v>0.59937795955978901</v>
          </cell>
          <cell r="C2242">
            <v>3.5531421476281202</v>
          </cell>
          <cell r="D2242">
            <v>6.4078579084833196</v>
          </cell>
          <cell r="E2242">
            <v>3.0782564965416599</v>
          </cell>
          <cell r="F2242">
            <v>3.1952520436721801</v>
          </cell>
        </row>
        <row r="2243">
          <cell r="A2243" t="str">
            <v>NM_001130563</v>
          </cell>
          <cell r="B2243">
            <v>39.788714880215302</v>
          </cell>
          <cell r="C2243">
            <v>50.729038636688799</v>
          </cell>
          <cell r="D2243">
            <v>21.848878735497401</v>
          </cell>
          <cell r="E2243">
            <v>96.794585205524101</v>
          </cell>
          <cell r="F2243">
            <v>25.967681825822002</v>
          </cell>
        </row>
        <row r="2244">
          <cell r="A2244" t="str">
            <v>NM_001126294</v>
          </cell>
          <cell r="B2244">
            <v>0</v>
          </cell>
          <cell r="C2244">
            <v>1.45050057703234</v>
          </cell>
          <cell r="D2244">
            <v>0</v>
          </cell>
          <cell r="E2244">
            <v>0.27581529340045302</v>
          </cell>
          <cell r="F2244">
            <v>0</v>
          </cell>
        </row>
        <row r="2245">
          <cell r="A2245" t="str">
            <v>NM_001108002</v>
          </cell>
          <cell r="B2245">
            <v>11.591487825959</v>
          </cell>
          <cell r="C2245">
            <v>11.3441388263213</v>
          </cell>
          <cell r="D2245">
            <v>19.967259545315699</v>
          </cell>
          <cell r="E2245">
            <v>6.0364675072403804</v>
          </cell>
          <cell r="F2245">
            <v>14.024522246066899</v>
          </cell>
        </row>
        <row r="2246">
          <cell r="A2246" t="str">
            <v>NM_001039020</v>
          </cell>
          <cell r="B2246">
            <v>112.509762960459</v>
          </cell>
          <cell r="C2246">
            <v>56.4785678187678</v>
          </cell>
          <cell r="D2246">
            <v>74.545369455725705</v>
          </cell>
          <cell r="E2246">
            <v>152.99134819457001</v>
          </cell>
          <cell r="F2246">
            <v>91.595328016887805</v>
          </cell>
        </row>
        <row r="2247">
          <cell r="A2247" t="str">
            <v>NM_001047941</v>
          </cell>
          <cell r="B2247">
            <v>0</v>
          </cell>
          <cell r="C2247">
            <v>0</v>
          </cell>
          <cell r="D2247">
            <v>0</v>
          </cell>
          <cell r="E2247">
            <v>0</v>
          </cell>
          <cell r="F2247">
            <v>0</v>
          </cell>
        </row>
        <row r="2248">
          <cell r="A2248" t="str">
            <v>NM_134399</v>
          </cell>
          <cell r="B2248">
            <v>7.6917765495948602</v>
          </cell>
          <cell r="C2248">
            <v>3.1524732185383599</v>
          </cell>
          <cell r="D2248">
            <v>5.4972055194027298</v>
          </cell>
          <cell r="E2248">
            <v>9.3131504994147303</v>
          </cell>
          <cell r="F2248">
            <v>15.219062827835399</v>
          </cell>
        </row>
        <row r="2249">
          <cell r="A2249" t="str">
            <v>NM_001107702</v>
          </cell>
          <cell r="B2249">
            <v>0</v>
          </cell>
          <cell r="C2249">
            <v>0</v>
          </cell>
          <cell r="D2249">
            <v>0</v>
          </cell>
          <cell r="E2249">
            <v>1.07004034675439</v>
          </cell>
          <cell r="F2249">
            <v>7.02105373610011</v>
          </cell>
        </row>
        <row r="2250">
          <cell r="A2250" t="str">
            <v>NM_001007683</v>
          </cell>
          <cell r="B2250">
            <v>31.692896318434201</v>
          </cell>
          <cell r="C2250">
            <v>27.7933141885844</v>
          </cell>
          <cell r="D2250">
            <v>43.360676450183</v>
          </cell>
          <cell r="E2250">
            <v>38.953671576216102</v>
          </cell>
          <cell r="F2250">
            <v>43.669841212654099</v>
          </cell>
        </row>
        <row r="2251">
          <cell r="A2251" t="str">
            <v>NM_080767</v>
          </cell>
          <cell r="B2251">
            <v>36.438589197698597</v>
          </cell>
          <cell r="C2251">
            <v>59.076442281412703</v>
          </cell>
          <cell r="D2251">
            <v>25.2058585674095</v>
          </cell>
          <cell r="E2251">
            <v>17.946729174369199</v>
          </cell>
          <cell r="F2251">
            <v>23.099231843766699</v>
          </cell>
        </row>
        <row r="2252">
          <cell r="A2252" t="str">
            <v>NM_001000805</v>
          </cell>
          <cell r="B2252">
            <v>0</v>
          </cell>
          <cell r="C2252">
            <v>0</v>
          </cell>
          <cell r="D2252">
            <v>0</v>
          </cell>
          <cell r="E2252">
            <v>0</v>
          </cell>
          <cell r="F2252">
            <v>0</v>
          </cell>
        </row>
        <row r="2253">
          <cell r="A2253" t="str">
            <v>NM_173296</v>
          </cell>
          <cell r="B2253">
            <v>0</v>
          </cell>
          <cell r="C2253">
            <v>0</v>
          </cell>
          <cell r="D2253">
            <v>0</v>
          </cell>
          <cell r="E2253">
            <v>0</v>
          </cell>
          <cell r="F2253">
            <v>0</v>
          </cell>
        </row>
        <row r="2254">
          <cell r="A2254" t="str">
            <v>NM_001009175</v>
          </cell>
          <cell r="B2254">
            <v>0</v>
          </cell>
          <cell r="C2254">
            <v>0</v>
          </cell>
          <cell r="D2254">
            <v>0</v>
          </cell>
          <cell r="E2254">
            <v>0</v>
          </cell>
          <cell r="F2254">
            <v>0</v>
          </cell>
        </row>
        <row r="2255">
          <cell r="A2255" t="str">
            <v>NM_019297</v>
          </cell>
          <cell r="B2255">
            <v>0</v>
          </cell>
          <cell r="C2255">
            <v>8.3669084109102305E-3</v>
          </cell>
          <cell r="D2255">
            <v>2.56923678237438E-2</v>
          </cell>
          <cell r="E2255">
            <v>8.6708556166011797E-3</v>
          </cell>
          <cell r="F2255">
            <v>1.9427113481871299E-2</v>
          </cell>
        </row>
        <row r="2256">
          <cell r="A2256" t="str">
            <v>NM_001008367</v>
          </cell>
          <cell r="B2256">
            <v>28.851810176444001</v>
          </cell>
          <cell r="C2256">
            <v>15.5299517385399</v>
          </cell>
          <cell r="D2256">
            <v>37.453598808294998</v>
          </cell>
          <cell r="E2256">
            <v>13.2280380656712</v>
          </cell>
          <cell r="F2256">
            <v>6.2074124591588404</v>
          </cell>
        </row>
        <row r="2257">
          <cell r="A2257" t="str">
            <v>NM_001134469</v>
          </cell>
          <cell r="B2257">
            <v>4.9295357903858203</v>
          </cell>
          <cell r="C2257">
            <v>14.413310257095301</v>
          </cell>
          <cell r="D2257">
            <v>6.8441950212406999</v>
          </cell>
          <cell r="E2257">
            <v>9.7707359640680398</v>
          </cell>
          <cell r="F2257">
            <v>3.0509959339721799</v>
          </cell>
        </row>
        <row r="2258">
          <cell r="A2258" t="str">
            <v>NM_001000856</v>
          </cell>
          <cell r="B2258">
            <v>0</v>
          </cell>
          <cell r="C2258">
            <v>0</v>
          </cell>
          <cell r="D2258">
            <v>0</v>
          </cell>
          <cell r="E2258">
            <v>0</v>
          </cell>
          <cell r="F2258">
            <v>0</v>
          </cell>
        </row>
        <row r="2259">
          <cell r="A2259" t="str">
            <v>NM_001000521</v>
          </cell>
          <cell r="B2259">
            <v>0</v>
          </cell>
          <cell r="C2259">
            <v>0</v>
          </cell>
          <cell r="D2259">
            <v>0</v>
          </cell>
          <cell r="E2259">
            <v>0</v>
          </cell>
          <cell r="F2259">
            <v>0</v>
          </cell>
        </row>
        <row r="2260">
          <cell r="A2260" t="str">
            <v>NM_001014170</v>
          </cell>
          <cell r="B2260">
            <v>16.974965921396201</v>
          </cell>
          <cell r="C2260">
            <v>21.878112680630299</v>
          </cell>
          <cell r="D2260">
            <v>13.0650694500202</v>
          </cell>
          <cell r="E2260">
            <v>27.557095009401799</v>
          </cell>
          <cell r="F2260">
            <v>22.292106914019701</v>
          </cell>
        </row>
        <row r="2261">
          <cell r="A2261" t="str">
            <v>NM_001144957</v>
          </cell>
          <cell r="B2261">
            <v>0</v>
          </cell>
          <cell r="C2261">
            <v>0.14939433885713799</v>
          </cell>
          <cell r="D2261">
            <v>0</v>
          </cell>
          <cell r="E2261">
            <v>6.88095253640294E-2</v>
          </cell>
          <cell r="F2261">
            <v>0</v>
          </cell>
        </row>
        <row r="2262">
          <cell r="A2262" t="str">
            <v>NM_001109383</v>
          </cell>
          <cell r="B2262">
            <v>1.06877587118439</v>
          </cell>
          <cell r="C2262">
            <v>6.80765007716818E-2</v>
          </cell>
          <cell r="D2262">
            <v>1.4284628382698601</v>
          </cell>
          <cell r="E2262">
            <v>0</v>
          </cell>
          <cell r="F2262">
            <v>0</v>
          </cell>
        </row>
        <row r="2263">
          <cell r="A2263" t="str">
            <v>NM_001106842</v>
          </cell>
          <cell r="B2263">
            <v>21.431940410230499</v>
          </cell>
          <cell r="C2263">
            <v>23.273473691340701</v>
          </cell>
          <cell r="D2263">
            <v>21.592418469677199</v>
          </cell>
          <cell r="E2263">
            <v>30.718557012657399</v>
          </cell>
          <cell r="F2263">
            <v>6.3916146691155404</v>
          </cell>
        </row>
        <row r="2264">
          <cell r="A2264" t="str">
            <v>NM_001012161</v>
          </cell>
          <cell r="B2264">
            <v>6.7571031193433804</v>
          </cell>
          <cell r="C2264">
            <v>6.4043728384106302</v>
          </cell>
          <cell r="D2264">
            <v>17.3934719536181</v>
          </cell>
          <cell r="E2264">
            <v>9.0628771380139099</v>
          </cell>
          <cell r="F2264">
            <v>6.61059791196059</v>
          </cell>
        </row>
        <row r="2265">
          <cell r="A2265" t="str">
            <v>NM_133316</v>
          </cell>
          <cell r="B2265">
            <v>3.27491105627323</v>
          </cell>
          <cell r="C2265">
            <v>2.4299619291788099</v>
          </cell>
          <cell r="D2265">
            <v>1.3497483693444801</v>
          </cell>
          <cell r="E2265">
            <v>3.6037773993802098</v>
          </cell>
          <cell r="F2265">
            <v>1.48769388673308</v>
          </cell>
        </row>
        <row r="2266">
          <cell r="A2266" t="str">
            <v>NM_001108699</v>
          </cell>
          <cell r="B2266">
            <v>14.8977960611269</v>
          </cell>
          <cell r="C2266">
            <v>15.813490364253999</v>
          </cell>
          <cell r="D2266">
            <v>12.363292537842399</v>
          </cell>
          <cell r="E2266">
            <v>12.270608868075501</v>
          </cell>
          <cell r="F2266">
            <v>11.624485860095399</v>
          </cell>
        </row>
        <row r="2267">
          <cell r="A2267" t="str">
            <v>NM_001191092</v>
          </cell>
          <cell r="B2267">
            <v>0</v>
          </cell>
          <cell r="C2267">
            <v>0</v>
          </cell>
          <cell r="D2267">
            <v>0</v>
          </cell>
          <cell r="E2267">
            <v>0</v>
          </cell>
          <cell r="F2267">
            <v>0</v>
          </cell>
        </row>
        <row r="2268">
          <cell r="A2268" t="str">
            <v>NM_013173</v>
          </cell>
          <cell r="B2268">
            <v>3.21611725765215</v>
          </cell>
          <cell r="C2268">
            <v>2.47625246830951</v>
          </cell>
          <cell r="D2268">
            <v>1.56225222848002</v>
          </cell>
          <cell r="E2268">
            <v>2.6325676514391598</v>
          </cell>
          <cell r="F2268">
            <v>2.2332427945026998</v>
          </cell>
        </row>
        <row r="2269">
          <cell r="A2269" t="str">
            <v>NM_031745</v>
          </cell>
          <cell r="B2269">
            <v>2.9877365231739699</v>
          </cell>
          <cell r="C2269">
            <v>1.7676988072053901</v>
          </cell>
          <cell r="D2269">
            <v>3.53704264439566</v>
          </cell>
          <cell r="E2269">
            <v>1.4969595071514501</v>
          </cell>
          <cell r="F2269">
            <v>1.7572713012163099</v>
          </cell>
        </row>
        <row r="2270">
          <cell r="A2270" t="str">
            <v>NM_016999</v>
          </cell>
          <cell r="B2270">
            <v>3.2722524386821998</v>
          </cell>
          <cell r="C2270">
            <v>3.5523132274070499</v>
          </cell>
          <cell r="D2270">
            <v>7.0427876721649803</v>
          </cell>
          <cell r="E2270">
            <v>6.8320719946097599</v>
          </cell>
          <cell r="F2270">
            <v>4.5121049553495602</v>
          </cell>
        </row>
        <row r="2271">
          <cell r="A2271" t="str">
            <v>NM_001106920</v>
          </cell>
          <cell r="B2271">
            <v>77.620218726462994</v>
          </cell>
          <cell r="C2271">
            <v>80.402668036727604</v>
          </cell>
          <cell r="D2271">
            <v>80.865459200072095</v>
          </cell>
          <cell r="E2271">
            <v>58.183676525878198</v>
          </cell>
          <cell r="F2271">
            <v>74.323216769797099</v>
          </cell>
        </row>
        <row r="2272">
          <cell r="A2272" t="str">
            <v>NM_001127637</v>
          </cell>
          <cell r="B2272">
            <v>20.610302279821401</v>
          </cell>
          <cell r="C2272">
            <v>9.9950227117262695</v>
          </cell>
          <cell r="D2272">
            <v>14.6309955001347</v>
          </cell>
          <cell r="E2272">
            <v>13.848227310134799</v>
          </cell>
          <cell r="F2272">
            <v>16.753937299287699</v>
          </cell>
        </row>
        <row r="2273">
          <cell r="A2273" t="str">
            <v>NM_001108131</v>
          </cell>
          <cell r="B2273">
            <v>7.1002453816420603</v>
          </cell>
          <cell r="C2273">
            <v>2.3172096123902599</v>
          </cell>
          <cell r="D2273">
            <v>3.3453674738444601</v>
          </cell>
          <cell r="E2273">
            <v>4.7266614588228597</v>
          </cell>
          <cell r="F2273">
            <v>3.6536761521285199</v>
          </cell>
        </row>
        <row r="2274">
          <cell r="A2274" t="str">
            <v>NM_001100898</v>
          </cell>
          <cell r="B2274">
            <v>5.1678165802510696</v>
          </cell>
          <cell r="C2274">
            <v>4.7357043492796898</v>
          </cell>
          <cell r="D2274">
            <v>2.82057087538815</v>
          </cell>
          <cell r="E2274">
            <v>9.5874775745513805</v>
          </cell>
          <cell r="F2274">
            <v>5.48088481506481</v>
          </cell>
        </row>
        <row r="2275">
          <cell r="A2275" t="str">
            <v>NM_001005553</v>
          </cell>
          <cell r="B2275">
            <v>18.805543395018798</v>
          </cell>
          <cell r="C2275">
            <v>11.837614760584801</v>
          </cell>
          <cell r="D2275">
            <v>22.6743800910549</v>
          </cell>
          <cell r="E2275">
            <v>23.173237800034499</v>
          </cell>
          <cell r="F2275">
            <v>41.261260370806497</v>
          </cell>
        </row>
        <row r="2276">
          <cell r="A2276" t="str">
            <v>NM_001000581</v>
          </cell>
          <cell r="B2276">
            <v>0</v>
          </cell>
          <cell r="C2276">
            <v>0</v>
          </cell>
          <cell r="D2276">
            <v>0</v>
          </cell>
          <cell r="E2276">
            <v>0</v>
          </cell>
          <cell r="F2276">
            <v>0</v>
          </cell>
        </row>
        <row r="2277">
          <cell r="A2277" t="str">
            <v>NM_138539</v>
          </cell>
          <cell r="B2277">
            <v>25.453491978251201</v>
          </cell>
          <cell r="C2277">
            <v>15.378546657757401</v>
          </cell>
          <cell r="D2277">
            <v>21.251196532468899</v>
          </cell>
          <cell r="E2277">
            <v>16.573391080096499</v>
          </cell>
          <cell r="F2277">
            <v>47.372340430017402</v>
          </cell>
        </row>
        <row r="2278">
          <cell r="A2278" t="str">
            <v>NR_031892</v>
          </cell>
          <cell r="B2278">
            <v>2.4259187394906498</v>
          </cell>
          <cell r="C2278">
            <v>0.317771504624074</v>
          </cell>
          <cell r="D2278">
            <v>1.03386727040426</v>
          </cell>
          <cell r="E2278">
            <v>10.977176197572801</v>
          </cell>
          <cell r="F2278">
            <v>0.206417630613906</v>
          </cell>
        </row>
        <row r="2279">
          <cell r="A2279" t="str">
            <v>NM_012609</v>
          </cell>
          <cell r="B2279">
            <v>4.52803289594363</v>
          </cell>
          <cell r="C2279">
            <v>0.95196307759840504</v>
          </cell>
          <cell r="D2279">
            <v>4.32209795929968</v>
          </cell>
          <cell r="E2279">
            <v>5.3566480949212698</v>
          </cell>
          <cell r="F2279">
            <v>1.0096174032263401</v>
          </cell>
        </row>
        <row r="2280">
          <cell r="A2280" t="str">
            <v>NM_001108609</v>
          </cell>
          <cell r="B2280">
            <v>17.278880191505099</v>
          </cell>
          <cell r="C2280">
            <v>32.047338240663599</v>
          </cell>
          <cell r="D2280">
            <v>27.654216179440201</v>
          </cell>
          <cell r="E2280">
            <v>13.425294055284301</v>
          </cell>
          <cell r="F2280">
            <v>33.489759946743902</v>
          </cell>
        </row>
        <row r="2281">
          <cell r="A2281" t="str">
            <v>NM_001108346</v>
          </cell>
          <cell r="B2281">
            <v>15.4369576376965</v>
          </cell>
          <cell r="C2281">
            <v>8.3488467093754899</v>
          </cell>
          <cell r="D2281">
            <v>19.024865183845002</v>
          </cell>
          <cell r="E2281">
            <v>29.437442370989199</v>
          </cell>
          <cell r="F2281">
            <v>5.0596093545458496</v>
          </cell>
        </row>
        <row r="2282">
          <cell r="A2282" t="str">
            <v>NM_001107645</v>
          </cell>
          <cell r="B2282">
            <v>1.44278253333131</v>
          </cell>
          <cell r="C2282">
            <v>0.14284323259269499</v>
          </cell>
          <cell r="D2282">
            <v>0</v>
          </cell>
          <cell r="E2282">
            <v>0.107659884939082</v>
          </cell>
          <cell r="F2282">
            <v>0.42547246395625699</v>
          </cell>
        </row>
        <row r="2283">
          <cell r="A2283" t="str">
            <v>NM_001040154</v>
          </cell>
          <cell r="B2283">
            <v>3.6765935045751501</v>
          </cell>
          <cell r="C2283">
            <v>1.5128250855533201</v>
          </cell>
          <cell r="D2283">
            <v>3.7537540892664198</v>
          </cell>
          <cell r="E2283">
            <v>3.0837898609949699</v>
          </cell>
          <cell r="F2283">
            <v>3.8352516910171301</v>
          </cell>
        </row>
        <row r="2284">
          <cell r="A2284" t="str">
            <v>NM_001100575</v>
          </cell>
          <cell r="B2284">
            <v>0.49406115985240701</v>
          </cell>
          <cell r="C2284">
            <v>1.9715897360640201E-2</v>
          </cell>
          <cell r="D2284">
            <v>0</v>
          </cell>
          <cell r="E2284">
            <v>1.2293327164626</v>
          </cell>
          <cell r="F2284">
            <v>0.326170500004966</v>
          </cell>
        </row>
        <row r="2285">
          <cell r="A2285" t="str">
            <v>NM_001134861</v>
          </cell>
          <cell r="B2285">
            <v>28.099409580314902</v>
          </cell>
          <cell r="C2285">
            <v>28.7344129502162</v>
          </cell>
          <cell r="D2285">
            <v>13.1836808008647</v>
          </cell>
          <cell r="E2285">
            <v>24.8984029343939</v>
          </cell>
          <cell r="F2285">
            <v>28.395957691208601</v>
          </cell>
        </row>
        <row r="2286">
          <cell r="A2286" t="str">
            <v>NM_001034129</v>
          </cell>
          <cell r="B2286">
            <v>117.06596989974</v>
          </cell>
          <cell r="C2286">
            <v>25.484263920019799</v>
          </cell>
          <cell r="D2286">
            <v>51.664875563854999</v>
          </cell>
          <cell r="E2286">
            <v>101.28625487270899</v>
          </cell>
          <cell r="F2286">
            <v>25.744135425341899</v>
          </cell>
        </row>
        <row r="2287">
          <cell r="A2287" t="str">
            <v>NM_001004095</v>
          </cell>
          <cell r="B2287">
            <v>207.15711911375001</v>
          </cell>
          <cell r="C2287">
            <v>509.066347556241</v>
          </cell>
          <cell r="D2287">
            <v>502.61058676058002</v>
          </cell>
          <cell r="E2287">
            <v>363.84963515002102</v>
          </cell>
          <cell r="F2287">
            <v>292.69362735211098</v>
          </cell>
        </row>
        <row r="2288">
          <cell r="A2288" t="str">
            <v>NM_001109605</v>
          </cell>
          <cell r="B2288">
            <v>41.049208393424102</v>
          </cell>
          <cell r="C2288">
            <v>14.5871957513517</v>
          </cell>
          <cell r="D2288">
            <v>7.5187117848586098</v>
          </cell>
          <cell r="E2288">
            <v>14.0039729038447</v>
          </cell>
          <cell r="F2288">
            <v>15.1784754911581</v>
          </cell>
        </row>
        <row r="2289">
          <cell r="A2289" t="str">
            <v>NM_001008307</v>
          </cell>
          <cell r="B2289">
            <v>11.821283827943599</v>
          </cell>
          <cell r="C2289">
            <v>29.563128338923502</v>
          </cell>
          <cell r="D2289">
            <v>18.4697359800758</v>
          </cell>
          <cell r="E2289">
            <v>7.4253984379814097</v>
          </cell>
          <cell r="F2289">
            <v>15.890700962829399</v>
          </cell>
        </row>
        <row r="2290">
          <cell r="A2290" t="str">
            <v>NM_001191656</v>
          </cell>
          <cell r="B2290">
            <v>17.067676216502601</v>
          </cell>
          <cell r="C2290">
            <v>18.902846810081801</v>
          </cell>
          <cell r="D2290">
            <v>20.800438425760401</v>
          </cell>
          <cell r="E2290">
            <v>18.609446860866399</v>
          </cell>
          <cell r="F2290">
            <v>20.6277090950509</v>
          </cell>
        </row>
        <row r="2291">
          <cell r="A2291" t="str">
            <v>NM_001134557</v>
          </cell>
          <cell r="B2291">
            <v>13.411081845150299</v>
          </cell>
          <cell r="C2291">
            <v>16.146895026783302</v>
          </cell>
          <cell r="D2291">
            <v>0</v>
          </cell>
          <cell r="E2291">
            <v>6.0848975102087302</v>
          </cell>
          <cell r="F2291">
            <v>1.25959430537308</v>
          </cell>
        </row>
        <row r="2292">
          <cell r="A2292" t="str">
            <v>NM_022384</v>
          </cell>
          <cell r="B2292">
            <v>0</v>
          </cell>
          <cell r="C2292">
            <v>0</v>
          </cell>
          <cell r="D2292">
            <v>0</v>
          </cell>
          <cell r="E2292">
            <v>0</v>
          </cell>
          <cell r="F2292">
            <v>0</v>
          </cell>
        </row>
        <row r="2293">
          <cell r="A2293" t="str">
            <v>NM_021847</v>
          </cell>
          <cell r="B2293">
            <v>36.227158876308202</v>
          </cell>
          <cell r="C2293">
            <v>11.8300857986245</v>
          </cell>
          <cell r="D2293">
            <v>32.902159201813198</v>
          </cell>
          <cell r="E2293">
            <v>37.631557956283601</v>
          </cell>
          <cell r="F2293">
            <v>24.1319450231519</v>
          </cell>
        </row>
        <row r="2294">
          <cell r="A2294" t="str">
            <v>NM_001025774</v>
          </cell>
          <cell r="B2294">
            <v>0</v>
          </cell>
          <cell r="C2294">
            <v>0</v>
          </cell>
          <cell r="D2294">
            <v>0</v>
          </cell>
          <cell r="E2294">
            <v>0</v>
          </cell>
          <cell r="F2294">
            <v>0</v>
          </cell>
        </row>
        <row r="2295">
          <cell r="A2295" t="str">
            <v>NM_001105803</v>
          </cell>
          <cell r="B2295">
            <v>34.341638521836202</v>
          </cell>
          <cell r="C2295">
            <v>52.354100588330802</v>
          </cell>
          <cell r="D2295">
            <v>34.370247135845602</v>
          </cell>
          <cell r="E2295">
            <v>26.784977155558298</v>
          </cell>
          <cell r="F2295">
            <v>38.006813895974901</v>
          </cell>
        </row>
        <row r="2296">
          <cell r="A2296" t="str">
            <v>NM_001109187</v>
          </cell>
          <cell r="B2296">
            <v>0</v>
          </cell>
          <cell r="C2296">
            <v>0</v>
          </cell>
          <cell r="D2296">
            <v>0</v>
          </cell>
          <cell r="E2296">
            <v>0</v>
          </cell>
          <cell r="F2296">
            <v>0</v>
          </cell>
        </row>
        <row r="2297">
          <cell r="A2297" t="str">
            <v>NR_031827</v>
          </cell>
          <cell r="B2297">
            <v>118.16911314058601</v>
          </cell>
          <cell r="C2297">
            <v>232.20238160717801</v>
          </cell>
          <cell r="D2297">
            <v>199.772641550153</v>
          </cell>
          <cell r="E2297">
            <v>239.70748447076701</v>
          </cell>
          <cell r="F2297">
            <v>146.79457520695601</v>
          </cell>
        </row>
        <row r="2298">
          <cell r="A2298" t="str">
            <v>NM_053431</v>
          </cell>
          <cell r="B2298">
            <v>6.24003229654513</v>
          </cell>
          <cell r="C2298">
            <v>13.1424216510422</v>
          </cell>
          <cell r="D2298">
            <v>3.0436537859164501</v>
          </cell>
          <cell r="E2298">
            <v>6.0744025378591102</v>
          </cell>
          <cell r="F2298">
            <v>10.104309981993801</v>
          </cell>
        </row>
        <row r="2299">
          <cell r="A2299" t="str">
            <v>NM_001106202</v>
          </cell>
          <cell r="B2299">
            <v>0</v>
          </cell>
          <cell r="C2299">
            <v>0</v>
          </cell>
          <cell r="D2299">
            <v>0</v>
          </cell>
          <cell r="E2299">
            <v>0</v>
          </cell>
          <cell r="F2299">
            <v>0</v>
          </cell>
        </row>
        <row r="2300">
          <cell r="A2300" t="str">
            <v>NM_001106849</v>
          </cell>
          <cell r="B2300">
            <v>3.7226146433906702</v>
          </cell>
          <cell r="C2300">
            <v>13.250714172148401</v>
          </cell>
          <cell r="D2300">
            <v>1.3931826923794499</v>
          </cell>
          <cell r="E2300">
            <v>4.8179814491822297</v>
          </cell>
          <cell r="F2300">
            <v>16.0340655141325</v>
          </cell>
        </row>
        <row r="2301">
          <cell r="A2301" t="str">
            <v>NM_001190994</v>
          </cell>
          <cell r="B2301">
            <v>6.2203533604593096E-3</v>
          </cell>
          <cell r="C2301">
            <v>0.52022397867645698</v>
          </cell>
          <cell r="D2301">
            <v>0</v>
          </cell>
          <cell r="E2301">
            <v>0.50887452558755397</v>
          </cell>
          <cell r="F2301">
            <v>0.36775397418414602</v>
          </cell>
        </row>
        <row r="2302">
          <cell r="A2302" t="str">
            <v>NM_001037203</v>
          </cell>
          <cell r="B2302">
            <v>0</v>
          </cell>
          <cell r="C2302">
            <v>0</v>
          </cell>
          <cell r="D2302">
            <v>0</v>
          </cell>
          <cell r="E2302">
            <v>0</v>
          </cell>
          <cell r="F2302">
            <v>0</v>
          </cell>
        </row>
        <row r="2303">
          <cell r="A2303" t="str">
            <v>NM_001173555</v>
          </cell>
          <cell r="B2303">
            <v>7.48525498333969</v>
          </cell>
          <cell r="C2303">
            <v>4.1033902427349496</v>
          </cell>
          <cell r="D2303">
            <v>0</v>
          </cell>
          <cell r="E2303">
            <v>4.2921052710757799</v>
          </cell>
          <cell r="F2303">
            <v>12.9422884099278</v>
          </cell>
        </row>
        <row r="2304">
          <cell r="A2304" t="str">
            <v>NM_001009528</v>
          </cell>
          <cell r="B2304">
            <v>0</v>
          </cell>
          <cell r="C2304">
            <v>0</v>
          </cell>
          <cell r="D2304">
            <v>0</v>
          </cell>
          <cell r="E2304">
            <v>0</v>
          </cell>
          <cell r="F2304">
            <v>0</v>
          </cell>
        </row>
        <row r="2305">
          <cell r="A2305" t="str">
            <v>NM_181379</v>
          </cell>
          <cell r="B2305">
            <v>0</v>
          </cell>
          <cell r="C2305">
            <v>0</v>
          </cell>
          <cell r="D2305">
            <v>0</v>
          </cell>
          <cell r="E2305">
            <v>0</v>
          </cell>
          <cell r="F2305">
            <v>0</v>
          </cell>
        </row>
        <row r="2306">
          <cell r="A2306" t="str">
            <v>NM_001034140</v>
          </cell>
          <cell r="B2306">
            <v>2.2327481200304602</v>
          </cell>
          <cell r="C2306">
            <v>1.2567114641910599</v>
          </cell>
          <cell r="D2306">
            <v>4.8794076909895603</v>
          </cell>
          <cell r="E2306">
            <v>1.6404782354129901</v>
          </cell>
          <cell r="F2306">
            <v>5.5179308877765898</v>
          </cell>
        </row>
        <row r="2307">
          <cell r="A2307" t="str">
            <v>NM_001025038</v>
          </cell>
          <cell r="B2307">
            <v>0.15857028489684</v>
          </cell>
          <cell r="C2307">
            <v>1.31303330634119E-2</v>
          </cell>
          <cell r="D2307">
            <v>1.2431837838017199</v>
          </cell>
          <cell r="E2307">
            <v>0.35379038846642802</v>
          </cell>
          <cell r="F2307">
            <v>0.23119537979722601</v>
          </cell>
        </row>
        <row r="2308">
          <cell r="A2308" t="str">
            <v>NM_001024289</v>
          </cell>
          <cell r="B2308">
            <v>9.6367055174732492</v>
          </cell>
          <cell r="C2308">
            <v>0.79796257641058199</v>
          </cell>
          <cell r="D2308">
            <v>2.6408933603386799</v>
          </cell>
          <cell r="E2308">
            <v>0.661560322901111</v>
          </cell>
          <cell r="F2308">
            <v>0.422023988471601</v>
          </cell>
        </row>
        <row r="2309">
          <cell r="A2309" t="str">
            <v>NM_001108061</v>
          </cell>
          <cell r="B2309">
            <v>0</v>
          </cell>
          <cell r="C2309">
            <v>0</v>
          </cell>
          <cell r="D2309">
            <v>0</v>
          </cell>
          <cell r="E2309">
            <v>1.6669770946418801E-2</v>
          </cell>
          <cell r="F2309">
            <v>0.95706146217758403</v>
          </cell>
        </row>
        <row r="2310">
          <cell r="A2310" t="str">
            <v>NM_001034010</v>
          </cell>
          <cell r="B2310">
            <v>33.421135644653098</v>
          </cell>
          <cell r="C2310">
            <v>18.574768078975499</v>
          </cell>
          <cell r="D2310">
            <v>29.438544843145099</v>
          </cell>
          <cell r="E2310">
            <v>22.578145038059201</v>
          </cell>
          <cell r="F2310">
            <v>16.450012593602299</v>
          </cell>
        </row>
        <row r="2311">
          <cell r="A2311" t="str">
            <v>NM_001007623</v>
          </cell>
          <cell r="B2311">
            <v>8.0015156585728295</v>
          </cell>
          <cell r="C2311">
            <v>9.6848231960203908</v>
          </cell>
          <cell r="D2311">
            <v>4.9674803575968198</v>
          </cell>
          <cell r="E2311">
            <v>9.1956487310945008</v>
          </cell>
          <cell r="F2311">
            <v>5.3759313967670801</v>
          </cell>
        </row>
        <row r="2312">
          <cell r="A2312" t="str">
            <v>NM_021684</v>
          </cell>
          <cell r="B2312">
            <v>0.37039608205713698</v>
          </cell>
          <cell r="C2312">
            <v>0</v>
          </cell>
          <cell r="D2312">
            <v>0</v>
          </cell>
          <cell r="E2312">
            <v>0.13341699603878601</v>
          </cell>
          <cell r="F2312">
            <v>0</v>
          </cell>
        </row>
        <row r="2313">
          <cell r="A2313" t="str">
            <v>NM_001000732</v>
          </cell>
          <cell r="B2313">
            <v>0</v>
          </cell>
          <cell r="C2313">
            <v>0</v>
          </cell>
          <cell r="D2313">
            <v>0</v>
          </cell>
          <cell r="E2313">
            <v>0</v>
          </cell>
          <cell r="F2313">
            <v>0</v>
          </cell>
        </row>
        <row r="2314">
          <cell r="A2314" t="str">
            <v>NM_001270845</v>
          </cell>
          <cell r="B2314">
            <v>0</v>
          </cell>
          <cell r="C2314">
            <v>0</v>
          </cell>
          <cell r="D2314">
            <v>0.634248707110599</v>
          </cell>
          <cell r="E2314">
            <v>0</v>
          </cell>
          <cell r="F2314">
            <v>0</v>
          </cell>
        </row>
        <row r="2315">
          <cell r="A2315" t="str">
            <v>NM_001170558</v>
          </cell>
          <cell r="B2315">
            <v>0.32781179195843901</v>
          </cell>
          <cell r="C2315">
            <v>0.43056462119730898</v>
          </cell>
          <cell r="D2315">
            <v>0</v>
          </cell>
          <cell r="E2315">
            <v>0.85037785764029505</v>
          </cell>
          <cell r="F2315">
            <v>3.6222007963494598E-3</v>
          </cell>
        </row>
        <row r="2316">
          <cell r="A2316" t="str">
            <v>NM_001191660</v>
          </cell>
          <cell r="B2316">
            <v>2.58574408620226</v>
          </cell>
          <cell r="C2316">
            <v>1.78475531280031</v>
          </cell>
          <cell r="D2316">
            <v>2.58065389488437</v>
          </cell>
          <cell r="E2316">
            <v>1.4382285644446</v>
          </cell>
          <cell r="F2316">
            <v>4.3393852533155197</v>
          </cell>
        </row>
        <row r="2317">
          <cell r="A2317" t="str">
            <v>NM_001039516</v>
          </cell>
          <cell r="B2317">
            <v>3.0954603220196799E-2</v>
          </cell>
          <cell r="C2317">
            <v>7.6895412729698298E-2</v>
          </cell>
          <cell r="D2317">
            <v>1.5348039383364001</v>
          </cell>
          <cell r="E2317">
            <v>0.56667602192465505</v>
          </cell>
          <cell r="F2317">
            <v>1.3390751720676499</v>
          </cell>
        </row>
        <row r="2318">
          <cell r="A2318" t="str">
            <v>NR_031832</v>
          </cell>
          <cell r="B2318">
            <v>0</v>
          </cell>
          <cell r="C2318">
            <v>0</v>
          </cell>
          <cell r="D2318">
            <v>0</v>
          </cell>
          <cell r="E2318">
            <v>0</v>
          </cell>
          <cell r="F2318">
            <v>0</v>
          </cell>
        </row>
        <row r="2319">
          <cell r="A2319" t="str">
            <v>NM_080401</v>
          </cell>
          <cell r="B2319">
            <v>0</v>
          </cell>
          <cell r="C2319">
            <v>0</v>
          </cell>
          <cell r="D2319">
            <v>0</v>
          </cell>
          <cell r="E2319">
            <v>0</v>
          </cell>
          <cell r="F2319">
            <v>0.20979363182684499</v>
          </cell>
        </row>
        <row r="2320">
          <cell r="A2320" t="str">
            <v>NM_001108441</v>
          </cell>
          <cell r="B2320">
            <v>42.168484367885199</v>
          </cell>
          <cell r="C2320">
            <v>56.474126699733297</v>
          </cell>
          <cell r="D2320">
            <v>91.978590223204293</v>
          </cell>
          <cell r="E2320">
            <v>45.455332128091399</v>
          </cell>
          <cell r="F2320">
            <v>70.465366547125498</v>
          </cell>
        </row>
        <row r="2321">
          <cell r="A2321" t="str">
            <v>NM_001106976</v>
          </cell>
          <cell r="B2321">
            <v>9.7450364385446608</v>
          </cell>
          <cell r="C2321">
            <v>9.6104803232486908</v>
          </cell>
          <cell r="D2321">
            <v>7.3637584097664801</v>
          </cell>
          <cell r="E2321">
            <v>8.4758323348556903</v>
          </cell>
          <cell r="F2321">
            <v>9.6444924097170599</v>
          </cell>
        </row>
        <row r="2322">
          <cell r="A2322" t="str">
            <v>NM_001108410</v>
          </cell>
          <cell r="B2322">
            <v>7.4083879881141703</v>
          </cell>
          <cell r="C2322">
            <v>1.24786829406732</v>
          </cell>
          <cell r="D2322">
            <v>23.881943439342901</v>
          </cell>
          <cell r="E2322">
            <v>6.6145186754442902</v>
          </cell>
          <cell r="F2322">
            <v>17.855272273021701</v>
          </cell>
        </row>
        <row r="2323">
          <cell r="A2323" t="str">
            <v>NM_013080</v>
          </cell>
          <cell r="B2323">
            <v>0.44049129421372002</v>
          </cell>
          <cell r="C2323">
            <v>5.6549862194172403E-3</v>
          </cell>
          <cell r="D2323">
            <v>0.61355751166064598</v>
          </cell>
          <cell r="E2323">
            <v>1.53738262392266</v>
          </cell>
          <cell r="F2323">
            <v>0</v>
          </cell>
        </row>
        <row r="2324">
          <cell r="A2324" t="str">
            <v>NR_033150</v>
          </cell>
          <cell r="B2324">
            <v>0</v>
          </cell>
          <cell r="C2324">
            <v>0</v>
          </cell>
          <cell r="D2324">
            <v>0</v>
          </cell>
          <cell r="E2324">
            <v>0</v>
          </cell>
          <cell r="F2324">
            <v>0</v>
          </cell>
        </row>
        <row r="2325">
          <cell r="A2325" t="str">
            <v>NM_001130568</v>
          </cell>
          <cell r="B2325">
            <v>7.4125009001592197</v>
          </cell>
          <cell r="C2325">
            <v>9.5644668975324603</v>
          </cell>
          <cell r="D2325">
            <v>10.0743549867931</v>
          </cell>
          <cell r="E2325">
            <v>8.8467667831128391</v>
          </cell>
          <cell r="F2325">
            <v>3.6180596275682699</v>
          </cell>
        </row>
        <row r="2326">
          <cell r="A2326" t="str">
            <v>NM_001006991</v>
          </cell>
          <cell r="B2326">
            <v>12.5542359842613</v>
          </cell>
          <cell r="C2326">
            <v>20.711224645666</v>
          </cell>
          <cell r="D2326">
            <v>27.955795342154399</v>
          </cell>
          <cell r="E2326">
            <v>16.5231774833222</v>
          </cell>
          <cell r="F2326">
            <v>20.1081909370576</v>
          </cell>
        </row>
        <row r="2327">
          <cell r="A2327" t="str">
            <v>NM_001164073</v>
          </cell>
          <cell r="B2327">
            <v>5.12408478713271</v>
          </cell>
          <cell r="C2327">
            <v>2.31497699322184</v>
          </cell>
          <cell r="D2327">
            <v>8.1342510834211907</v>
          </cell>
          <cell r="E2327">
            <v>2.7452088953959799</v>
          </cell>
          <cell r="F2327">
            <v>0.51077219938222396</v>
          </cell>
        </row>
        <row r="2328">
          <cell r="A2328" t="str">
            <v>NM_001108244</v>
          </cell>
          <cell r="B2328">
            <v>7.7359795505855402</v>
          </cell>
          <cell r="C2328">
            <v>0.30564162903799802</v>
          </cell>
          <cell r="D2328">
            <v>14.1106503431094</v>
          </cell>
          <cell r="E2328">
            <v>2.0148486420670202</v>
          </cell>
          <cell r="F2328">
            <v>1.4784768560099601E-2</v>
          </cell>
        </row>
        <row r="2329">
          <cell r="A2329" t="str">
            <v>NM_001270556</v>
          </cell>
          <cell r="B2329">
            <v>0</v>
          </cell>
          <cell r="C2329">
            <v>0</v>
          </cell>
          <cell r="D2329">
            <v>0</v>
          </cell>
          <cell r="E2329">
            <v>0</v>
          </cell>
          <cell r="F2329">
            <v>0</v>
          </cell>
        </row>
        <row r="2330">
          <cell r="A2330" t="str">
            <v>NM_001134749</v>
          </cell>
          <cell r="B2330">
            <v>17.0022766094011</v>
          </cell>
          <cell r="C2330">
            <v>10.319053475150501</v>
          </cell>
          <cell r="D2330">
            <v>26.140775696572302</v>
          </cell>
          <cell r="E2330">
            <v>17.918478021097201</v>
          </cell>
          <cell r="F2330">
            <v>7.2320977362000898</v>
          </cell>
        </row>
        <row r="2331">
          <cell r="A2331" t="str">
            <v>NM_022694</v>
          </cell>
          <cell r="B2331">
            <v>29.9300737540283</v>
          </cell>
          <cell r="C2331">
            <v>25.540019232734899</v>
          </cell>
          <cell r="D2331">
            <v>23.164665930969701</v>
          </cell>
          <cell r="E2331">
            <v>29.1367764493321</v>
          </cell>
          <cell r="F2331">
            <v>23.4335211386251</v>
          </cell>
        </row>
        <row r="2332">
          <cell r="A2332" t="str">
            <v>NM_001008888</v>
          </cell>
          <cell r="B2332">
            <v>31.8252615807193</v>
          </cell>
          <cell r="C2332">
            <v>161.62635513036801</v>
          </cell>
          <cell r="D2332">
            <v>154.22632898363099</v>
          </cell>
          <cell r="E2332">
            <v>63.803008473229497</v>
          </cell>
          <cell r="F2332">
            <v>285.560765588295</v>
          </cell>
        </row>
        <row r="2333">
          <cell r="A2333" t="str">
            <v>NM_001168633</v>
          </cell>
          <cell r="B2333">
            <v>1.19635365031341</v>
          </cell>
          <cell r="C2333">
            <v>2.7286520291449499</v>
          </cell>
          <cell r="D2333">
            <v>0.75778211542364304</v>
          </cell>
          <cell r="E2333">
            <v>0.49687030600959098</v>
          </cell>
          <cell r="F2333">
            <v>2.38337353102209</v>
          </cell>
        </row>
        <row r="2334">
          <cell r="A2334" t="str">
            <v>NM_001109506</v>
          </cell>
          <cell r="B2334">
            <v>0</v>
          </cell>
          <cell r="C2334">
            <v>0</v>
          </cell>
          <cell r="D2334">
            <v>0</v>
          </cell>
          <cell r="E2334">
            <v>2.25228914013944E-2</v>
          </cell>
          <cell r="F2334">
            <v>4.5055980234873901E-2</v>
          </cell>
        </row>
        <row r="2335">
          <cell r="A2335" t="str">
            <v>NM_001198796</v>
          </cell>
          <cell r="B2335">
            <v>0.95315668974260104</v>
          </cell>
          <cell r="C2335">
            <v>0</v>
          </cell>
          <cell r="D2335">
            <v>0</v>
          </cell>
          <cell r="E2335">
            <v>0.79720096405748897</v>
          </cell>
          <cell r="F2335">
            <v>0.52333738265879703</v>
          </cell>
        </row>
        <row r="2336">
          <cell r="A2336" t="str">
            <v>NM_012903</v>
          </cell>
          <cell r="B2336">
            <v>0</v>
          </cell>
          <cell r="C2336">
            <v>6.5580585758153107E-2</v>
          </cell>
          <cell r="D2336">
            <v>0</v>
          </cell>
          <cell r="E2336">
            <v>0</v>
          </cell>
          <cell r="F2336">
            <v>8.4595263677210101E-3</v>
          </cell>
        </row>
        <row r="2337">
          <cell r="A2337" t="str">
            <v>NR_031796</v>
          </cell>
          <cell r="B2337">
            <v>0</v>
          </cell>
          <cell r="C2337">
            <v>0</v>
          </cell>
          <cell r="D2337">
            <v>0</v>
          </cell>
          <cell r="E2337">
            <v>0</v>
          </cell>
          <cell r="F2337">
            <v>0</v>
          </cell>
        </row>
        <row r="2338">
          <cell r="A2338" t="str">
            <v>NM_001109199</v>
          </cell>
          <cell r="B2338">
            <v>4.8343120051058497</v>
          </cell>
          <cell r="C2338">
            <v>2.3236892082304998</v>
          </cell>
          <cell r="D2338">
            <v>4.3900523277942698</v>
          </cell>
          <cell r="E2338">
            <v>4.9747976774700398</v>
          </cell>
          <cell r="F2338">
            <v>2.20833059743783</v>
          </cell>
        </row>
        <row r="2339">
          <cell r="A2339" t="str">
            <v>NM_001009712</v>
          </cell>
          <cell r="B2339">
            <v>3.1525333338814798</v>
          </cell>
          <cell r="C2339">
            <v>3.0561242295782298</v>
          </cell>
          <cell r="D2339">
            <v>5.6589271209133001</v>
          </cell>
          <cell r="E2339">
            <v>5.9750536011875397</v>
          </cell>
          <cell r="F2339">
            <v>40.839020335698599</v>
          </cell>
        </row>
        <row r="2340">
          <cell r="A2340" t="str">
            <v>NR_110642</v>
          </cell>
          <cell r="B2340">
            <v>0</v>
          </cell>
          <cell r="C2340">
            <v>0</v>
          </cell>
          <cell r="D2340">
            <v>0</v>
          </cell>
          <cell r="E2340">
            <v>0</v>
          </cell>
          <cell r="F2340">
            <v>0</v>
          </cell>
        </row>
        <row r="2341">
          <cell r="A2341" t="str">
            <v>NM_001007730</v>
          </cell>
          <cell r="B2341">
            <v>0.99407685129327605</v>
          </cell>
          <cell r="C2341">
            <v>4.2788467390287899</v>
          </cell>
          <cell r="D2341">
            <v>4.5466926925418596</v>
          </cell>
          <cell r="E2341">
            <v>2.9869307455933498</v>
          </cell>
          <cell r="F2341">
            <v>1.1966826227930201</v>
          </cell>
        </row>
        <row r="2342">
          <cell r="A2342" t="str">
            <v>NM_001106309</v>
          </cell>
          <cell r="B2342">
            <v>11.4580116735264</v>
          </cell>
          <cell r="C2342">
            <v>18.622648241768001</v>
          </cell>
          <cell r="D2342">
            <v>11.035661875101599</v>
          </cell>
          <cell r="E2342">
            <v>19.976322268634899</v>
          </cell>
          <cell r="F2342">
            <v>37.520097522845603</v>
          </cell>
        </row>
        <row r="2343">
          <cell r="A2343" t="str">
            <v>NM_001106991</v>
          </cell>
          <cell r="B2343">
            <v>6.3211468569498104</v>
          </cell>
          <cell r="C2343">
            <v>6.9832121589932399</v>
          </cell>
          <cell r="D2343">
            <v>20.462749827899</v>
          </cell>
          <cell r="E2343">
            <v>8.2142516400620007</v>
          </cell>
          <cell r="F2343">
            <v>5.4445844793441696</v>
          </cell>
        </row>
        <row r="2344">
          <cell r="A2344" t="str">
            <v>NM_001130990</v>
          </cell>
          <cell r="B2344">
            <v>9.79221849010972</v>
          </cell>
          <cell r="C2344">
            <v>6.2256891093251596</v>
          </cell>
          <cell r="D2344">
            <v>5.8196438043679999</v>
          </cell>
          <cell r="E2344">
            <v>7.4157426773020996</v>
          </cell>
          <cell r="F2344">
            <v>11.346633295698799</v>
          </cell>
        </row>
        <row r="2345">
          <cell r="A2345" t="str">
            <v>NM_001106027</v>
          </cell>
          <cell r="B2345">
            <v>0</v>
          </cell>
          <cell r="C2345">
            <v>0</v>
          </cell>
          <cell r="D2345">
            <v>0</v>
          </cell>
          <cell r="E2345">
            <v>0</v>
          </cell>
          <cell r="F2345">
            <v>0</v>
          </cell>
        </row>
        <row r="2346">
          <cell r="A2346" t="str">
            <v>NM_001014041</v>
          </cell>
          <cell r="B2346">
            <v>2.7102219963254202</v>
          </cell>
          <cell r="C2346">
            <v>2.8201934348396702</v>
          </cell>
          <cell r="D2346">
            <v>3.0474632732092601</v>
          </cell>
          <cell r="E2346">
            <v>1.03364932005245E-2</v>
          </cell>
          <cell r="F2346">
            <v>1.8816676366597999E-2</v>
          </cell>
        </row>
        <row r="2347">
          <cell r="A2347" t="str">
            <v>NM_001107307</v>
          </cell>
          <cell r="B2347">
            <v>0</v>
          </cell>
          <cell r="C2347">
            <v>0.26129362796189598</v>
          </cell>
          <cell r="D2347">
            <v>0</v>
          </cell>
          <cell r="E2347">
            <v>0</v>
          </cell>
          <cell r="F2347">
            <v>0.12639527631771399</v>
          </cell>
        </row>
        <row r="2348">
          <cell r="A2348" t="str">
            <v>NM_001100802</v>
          </cell>
          <cell r="B2348">
            <v>29.100245731175399</v>
          </cell>
          <cell r="C2348">
            <v>37.609857539150802</v>
          </cell>
          <cell r="D2348">
            <v>22.373480595977298</v>
          </cell>
          <cell r="E2348">
            <v>20.130484185696801</v>
          </cell>
          <cell r="F2348">
            <v>63.550137845017503</v>
          </cell>
        </row>
        <row r="2349">
          <cell r="A2349" t="str">
            <v>NM_153724</v>
          </cell>
          <cell r="B2349">
            <v>16.1988895134762</v>
          </cell>
          <cell r="C2349">
            <v>15.1048962691108</v>
          </cell>
          <cell r="D2349">
            <v>22.896562262386599</v>
          </cell>
          <cell r="E2349">
            <v>17.916058649607301</v>
          </cell>
          <cell r="F2349">
            <v>11.341255621382199</v>
          </cell>
        </row>
        <row r="2350">
          <cell r="A2350" t="str">
            <v>NM_001047928</v>
          </cell>
          <cell r="B2350">
            <v>0</v>
          </cell>
          <cell r="C2350">
            <v>0</v>
          </cell>
          <cell r="D2350">
            <v>0</v>
          </cell>
          <cell r="E2350">
            <v>0</v>
          </cell>
          <cell r="F2350">
            <v>0</v>
          </cell>
        </row>
        <row r="2351">
          <cell r="A2351" t="str">
            <v>NM_001191067</v>
          </cell>
          <cell r="B2351">
            <v>5.01697855950537</v>
          </cell>
          <cell r="C2351">
            <v>9.2944821778455893</v>
          </cell>
          <cell r="D2351">
            <v>3.5870799894751202</v>
          </cell>
          <cell r="E2351">
            <v>2.6905551839627</v>
          </cell>
          <cell r="F2351">
            <v>3.28811343524823</v>
          </cell>
        </row>
        <row r="2352">
          <cell r="A2352" t="str">
            <v>NM_053945</v>
          </cell>
          <cell r="B2352">
            <v>1.0239716432166399</v>
          </cell>
          <cell r="C2352">
            <v>1.2779418511209799</v>
          </cell>
          <cell r="D2352">
            <v>0</v>
          </cell>
          <cell r="E2352">
            <v>1.0451639633980401</v>
          </cell>
          <cell r="F2352">
            <v>4.72116385037328E-3</v>
          </cell>
        </row>
        <row r="2353">
          <cell r="A2353" t="str">
            <v>NM_021851</v>
          </cell>
          <cell r="B2353">
            <v>14.3617729022261</v>
          </cell>
          <cell r="C2353">
            <v>15.8650057119445</v>
          </cell>
          <cell r="D2353">
            <v>14.5414663500837</v>
          </cell>
          <cell r="E2353">
            <v>25.148775885457098</v>
          </cell>
          <cell r="F2353">
            <v>5.7536133296194896</v>
          </cell>
        </row>
        <row r="2354">
          <cell r="A2354" t="str">
            <v>NM_001106875</v>
          </cell>
          <cell r="B2354">
            <v>0.86344563262213903</v>
          </cell>
          <cell r="C2354">
            <v>0</v>
          </cell>
          <cell r="D2354">
            <v>0</v>
          </cell>
          <cell r="E2354">
            <v>0</v>
          </cell>
          <cell r="F2354">
            <v>0</v>
          </cell>
        </row>
        <row r="2355">
          <cell r="A2355" t="str">
            <v>NM_001107476</v>
          </cell>
          <cell r="B2355">
            <v>0</v>
          </cell>
          <cell r="C2355">
            <v>0</v>
          </cell>
          <cell r="D2355">
            <v>0</v>
          </cell>
          <cell r="E2355">
            <v>3.8586397710423798E-2</v>
          </cell>
          <cell r="F2355">
            <v>1.80110620067153E-2</v>
          </cell>
        </row>
        <row r="2356">
          <cell r="A2356" t="str">
            <v>NM_001106682</v>
          </cell>
          <cell r="B2356">
            <v>0</v>
          </cell>
          <cell r="C2356">
            <v>0</v>
          </cell>
          <cell r="D2356">
            <v>0</v>
          </cell>
          <cell r="E2356">
            <v>0</v>
          </cell>
          <cell r="F2356">
            <v>0</v>
          </cell>
        </row>
        <row r="2357">
          <cell r="A2357" t="str">
            <v>NM_019211</v>
          </cell>
          <cell r="B2357">
            <v>0</v>
          </cell>
          <cell r="C2357">
            <v>9.6109182590233405E-2</v>
          </cell>
          <cell r="D2357">
            <v>1.0016317497338501</v>
          </cell>
          <cell r="E2357">
            <v>0.97186010587912897</v>
          </cell>
          <cell r="F2357">
            <v>9.8053298543875705E-2</v>
          </cell>
        </row>
        <row r="2358">
          <cell r="A2358" t="str">
            <v>NM_013036</v>
          </cell>
          <cell r="B2358">
            <v>1.6844837100188801</v>
          </cell>
          <cell r="C2358">
            <v>5.9131182795886001</v>
          </cell>
          <cell r="D2358">
            <v>0</v>
          </cell>
          <cell r="E2358">
            <v>0.17296565071376799</v>
          </cell>
          <cell r="F2358">
            <v>0</v>
          </cell>
        </row>
        <row r="2359">
          <cell r="A2359" t="str">
            <v>NM_013214</v>
          </cell>
          <cell r="B2359">
            <v>5.8374338052368602</v>
          </cell>
          <cell r="C2359">
            <v>22.7694814709273</v>
          </cell>
          <cell r="D2359">
            <v>10.149719866486</v>
          </cell>
          <cell r="E2359">
            <v>4.5851027394599297</v>
          </cell>
          <cell r="F2359">
            <v>9.9241077696623599</v>
          </cell>
        </row>
        <row r="2360">
          <cell r="A2360" t="str">
            <v>NM_001047909</v>
          </cell>
          <cell r="B2360">
            <v>2.3900937941852001</v>
          </cell>
          <cell r="C2360">
            <v>4.9948845571499696</v>
          </cell>
          <cell r="D2360">
            <v>2.4437669351710101</v>
          </cell>
          <cell r="E2360">
            <v>3.1036307699201302</v>
          </cell>
          <cell r="F2360">
            <v>7.8289985014219701</v>
          </cell>
        </row>
        <row r="2361">
          <cell r="A2361" t="str">
            <v>NM_001109314</v>
          </cell>
          <cell r="B2361">
            <v>0</v>
          </cell>
          <cell r="C2361">
            <v>0</v>
          </cell>
          <cell r="D2361">
            <v>0</v>
          </cell>
          <cell r="E2361">
            <v>0</v>
          </cell>
          <cell r="F2361">
            <v>0</v>
          </cell>
        </row>
        <row r="2362">
          <cell r="A2362" t="str">
            <v>NM_001000610</v>
          </cell>
          <cell r="B2362">
            <v>0</v>
          </cell>
          <cell r="C2362">
            <v>0</v>
          </cell>
          <cell r="D2362">
            <v>0</v>
          </cell>
          <cell r="E2362">
            <v>0</v>
          </cell>
          <cell r="F2362">
            <v>0</v>
          </cell>
        </row>
        <row r="2363">
          <cell r="A2363" t="str">
            <v>NM_001009413</v>
          </cell>
          <cell r="B2363">
            <v>66.681262491075799</v>
          </cell>
          <cell r="C2363">
            <v>70.554139319605895</v>
          </cell>
          <cell r="D2363">
            <v>85.578171199981895</v>
          </cell>
          <cell r="E2363">
            <v>85.8646466420754</v>
          </cell>
          <cell r="F2363">
            <v>109.761877363338</v>
          </cell>
        </row>
        <row r="2364">
          <cell r="A2364" t="str">
            <v>NM_001127555</v>
          </cell>
          <cell r="B2364">
            <v>12.7069691661448</v>
          </cell>
          <cell r="C2364">
            <v>11.019739863938</v>
          </cell>
          <cell r="D2364">
            <v>28.582601436842101</v>
          </cell>
          <cell r="E2364">
            <v>8.1080522176184502</v>
          </cell>
          <cell r="F2364">
            <v>18.240037517269499</v>
          </cell>
        </row>
        <row r="2365">
          <cell r="A2365" t="str">
            <v>NM_031582</v>
          </cell>
          <cell r="B2365">
            <v>11.8126581131616</v>
          </cell>
          <cell r="C2365">
            <v>11.384367483081901</v>
          </cell>
          <cell r="D2365">
            <v>3.0272769642845399</v>
          </cell>
          <cell r="E2365">
            <v>10.115297499651099</v>
          </cell>
          <cell r="F2365">
            <v>8.0553781387704095</v>
          </cell>
        </row>
        <row r="2366">
          <cell r="A2366" t="str">
            <v>NM_021858</v>
          </cell>
          <cell r="B2366">
            <v>4.0535102683090898</v>
          </cell>
          <cell r="C2366">
            <v>1.8567810861601</v>
          </cell>
          <cell r="D2366">
            <v>1.4619590651260001E-2</v>
          </cell>
          <cell r="E2366">
            <v>0.39471444774735798</v>
          </cell>
          <cell r="F2366">
            <v>4.3720573135544702</v>
          </cell>
        </row>
        <row r="2367">
          <cell r="A2367" t="str">
            <v>NM_001000765</v>
          </cell>
          <cell r="B2367">
            <v>0</v>
          </cell>
          <cell r="C2367">
            <v>0</v>
          </cell>
          <cell r="D2367">
            <v>0</v>
          </cell>
          <cell r="E2367">
            <v>0</v>
          </cell>
          <cell r="F2367">
            <v>0</v>
          </cell>
        </row>
        <row r="2368">
          <cell r="A2368" t="str">
            <v>NM_001013891</v>
          </cell>
          <cell r="B2368">
            <v>5.3296270106436596</v>
          </cell>
          <cell r="C2368">
            <v>5.1832242683803997</v>
          </cell>
          <cell r="D2368">
            <v>4.7660991931146404</v>
          </cell>
          <cell r="E2368">
            <v>2.2836335625780699</v>
          </cell>
          <cell r="F2368">
            <v>1.7827577051430401</v>
          </cell>
        </row>
        <row r="2369">
          <cell r="A2369" t="str">
            <v>NM_001108844</v>
          </cell>
          <cell r="B2369">
            <v>0</v>
          </cell>
          <cell r="C2369">
            <v>0</v>
          </cell>
          <cell r="D2369">
            <v>0</v>
          </cell>
          <cell r="E2369">
            <v>0</v>
          </cell>
          <cell r="F2369">
            <v>0</v>
          </cell>
        </row>
        <row r="2370">
          <cell r="A2370" t="str">
            <v>NM_033299</v>
          </cell>
          <cell r="B2370">
            <v>9.1840757192085807</v>
          </cell>
          <cell r="C2370">
            <v>17.800478991805001</v>
          </cell>
          <cell r="D2370">
            <v>16.280529300490102</v>
          </cell>
          <cell r="E2370">
            <v>17.116936026917401</v>
          </cell>
          <cell r="F2370">
            <v>29.844202860244</v>
          </cell>
        </row>
        <row r="2371">
          <cell r="A2371" t="str">
            <v>NM_001000218</v>
          </cell>
          <cell r="B2371">
            <v>0</v>
          </cell>
          <cell r="C2371">
            <v>0</v>
          </cell>
          <cell r="D2371">
            <v>0</v>
          </cell>
          <cell r="E2371">
            <v>0</v>
          </cell>
          <cell r="F2371">
            <v>0</v>
          </cell>
        </row>
        <row r="2372">
          <cell r="A2372" t="str">
            <v>NM_001014185</v>
          </cell>
          <cell r="B2372">
            <v>19.657130199530801</v>
          </cell>
          <cell r="C2372">
            <v>19.7913021190701</v>
          </cell>
          <cell r="D2372">
            <v>31.414453349095002</v>
          </cell>
          <cell r="E2372">
            <v>34.724784691221203</v>
          </cell>
          <cell r="F2372">
            <v>19.359860611671099</v>
          </cell>
        </row>
        <row r="2373">
          <cell r="A2373" t="str">
            <v>NM_017027</v>
          </cell>
          <cell r="B2373">
            <v>2.0654811518561198</v>
          </cell>
          <cell r="C2373">
            <v>0</v>
          </cell>
          <cell r="D2373">
            <v>0</v>
          </cell>
          <cell r="E2373">
            <v>0</v>
          </cell>
          <cell r="F2373">
            <v>0</v>
          </cell>
        </row>
        <row r="2374">
          <cell r="A2374" t="str">
            <v>NM_013013</v>
          </cell>
          <cell r="B2374">
            <v>620.72503161519705</v>
          </cell>
          <cell r="C2374">
            <v>586.25090210046403</v>
          </cell>
          <cell r="D2374">
            <v>507.26094713587401</v>
          </cell>
          <cell r="E2374">
            <v>312.832813502146</v>
          </cell>
          <cell r="F2374">
            <v>492.16848703145502</v>
          </cell>
        </row>
        <row r="2375">
          <cell r="A2375" t="str">
            <v>NM_001198676</v>
          </cell>
          <cell r="B2375">
            <v>0</v>
          </cell>
          <cell r="C2375">
            <v>0</v>
          </cell>
          <cell r="D2375">
            <v>0</v>
          </cell>
          <cell r="E2375">
            <v>0</v>
          </cell>
          <cell r="F2375">
            <v>0</v>
          </cell>
        </row>
        <row r="2376">
          <cell r="A2376" t="str">
            <v>NR_031808</v>
          </cell>
          <cell r="B2376">
            <v>8.0547038109010594E-2</v>
          </cell>
          <cell r="C2376">
            <v>2.4677731529734701</v>
          </cell>
          <cell r="D2376">
            <v>5.1542837580617196</v>
          </cell>
          <cell r="E2376">
            <v>1.65886747634363</v>
          </cell>
          <cell r="F2376">
            <v>22.958392442502198</v>
          </cell>
        </row>
        <row r="2377">
          <cell r="A2377" t="str">
            <v>NM_001008217</v>
          </cell>
          <cell r="B2377">
            <v>75.772292656814699</v>
          </cell>
          <cell r="C2377">
            <v>84.783365191212894</v>
          </cell>
          <cell r="D2377">
            <v>93.513998964869103</v>
          </cell>
          <cell r="E2377">
            <v>83.030193419245606</v>
          </cell>
          <cell r="F2377">
            <v>132.10783650287701</v>
          </cell>
        </row>
        <row r="2378">
          <cell r="A2378" t="str">
            <v>NM_001109176</v>
          </cell>
          <cell r="B2378">
            <v>2.4694254523881001</v>
          </cell>
          <cell r="C2378">
            <v>6.0908798682596799E-2</v>
          </cell>
          <cell r="D2378">
            <v>0.40078583969516901</v>
          </cell>
          <cell r="E2378">
            <v>0.207399053237281</v>
          </cell>
          <cell r="F2378">
            <v>0</v>
          </cell>
        </row>
        <row r="2379">
          <cell r="A2379" t="str">
            <v>NM_001105737</v>
          </cell>
          <cell r="B2379">
            <v>58.917375359831802</v>
          </cell>
          <cell r="C2379">
            <v>24.385490774429901</v>
          </cell>
          <cell r="D2379">
            <v>44.277003916860799</v>
          </cell>
          <cell r="E2379">
            <v>77.102070478394097</v>
          </cell>
          <cell r="F2379">
            <v>38.873553992493598</v>
          </cell>
        </row>
        <row r="2380">
          <cell r="A2380" t="str">
            <v>NM_001107453</v>
          </cell>
          <cell r="B2380">
            <v>61.0936666612265</v>
          </cell>
          <cell r="C2380">
            <v>41.674231806014198</v>
          </cell>
          <cell r="D2380">
            <v>23.339817483941601</v>
          </cell>
          <cell r="E2380">
            <v>32.540525613166103</v>
          </cell>
          <cell r="F2380">
            <v>26.1448789599105</v>
          </cell>
        </row>
        <row r="2381">
          <cell r="A2381" t="str">
            <v>NM_012958</v>
          </cell>
          <cell r="B2381">
            <v>0</v>
          </cell>
          <cell r="C2381">
            <v>0</v>
          </cell>
          <cell r="D2381">
            <v>0</v>
          </cell>
          <cell r="E2381">
            <v>0</v>
          </cell>
          <cell r="F2381">
            <v>0</v>
          </cell>
        </row>
        <row r="2382">
          <cell r="A2382" t="str">
            <v>NM_001106273</v>
          </cell>
          <cell r="B2382">
            <v>0</v>
          </cell>
          <cell r="C2382">
            <v>0</v>
          </cell>
          <cell r="D2382">
            <v>0</v>
          </cell>
          <cell r="E2382">
            <v>0</v>
          </cell>
          <cell r="F2382">
            <v>0</v>
          </cell>
        </row>
        <row r="2383">
          <cell r="A2383" t="str">
            <v>NM_001024765</v>
          </cell>
          <cell r="B2383">
            <v>43.248228855077102</v>
          </cell>
          <cell r="C2383">
            <v>35.958754000792602</v>
          </cell>
          <cell r="D2383">
            <v>36.2325211252721</v>
          </cell>
          <cell r="E2383">
            <v>51.9875760662486</v>
          </cell>
          <cell r="F2383">
            <v>34.118451460423799</v>
          </cell>
        </row>
        <row r="2384">
          <cell r="A2384" t="str">
            <v>NM_024359</v>
          </cell>
          <cell r="B2384">
            <v>28.935866807199201</v>
          </cell>
          <cell r="C2384">
            <v>21.202060809120098</v>
          </cell>
          <cell r="D2384">
            <v>24.0183983540798</v>
          </cell>
          <cell r="E2384">
            <v>38.882523846838303</v>
          </cell>
          <cell r="F2384">
            <v>11.939407709907201</v>
          </cell>
        </row>
        <row r="2385">
          <cell r="A2385" t="str">
            <v>NM_001169129</v>
          </cell>
          <cell r="B2385">
            <v>3.0142638467515801</v>
          </cell>
          <cell r="C2385">
            <v>0.42787647247417199</v>
          </cell>
          <cell r="D2385">
            <v>2.4277143762056101</v>
          </cell>
          <cell r="E2385">
            <v>7.1750111763698499</v>
          </cell>
          <cell r="F2385">
            <v>0.88923112700154106</v>
          </cell>
        </row>
        <row r="2386">
          <cell r="A2386" t="str">
            <v>NM_020100</v>
          </cell>
          <cell r="B2386">
            <v>205.68041535715801</v>
          </cell>
          <cell r="C2386">
            <v>272.235298632801</v>
          </cell>
          <cell r="D2386">
            <v>166.637773028944</v>
          </cell>
          <cell r="E2386">
            <v>202.02369834707301</v>
          </cell>
          <cell r="F2386">
            <v>177.037650362345</v>
          </cell>
        </row>
        <row r="2387">
          <cell r="A2387" t="str">
            <v>NM_001025716</v>
          </cell>
          <cell r="B2387">
            <v>19.923024473372799</v>
          </cell>
          <cell r="C2387">
            <v>36.231872336812103</v>
          </cell>
          <cell r="D2387">
            <v>13.2738090721089</v>
          </cell>
          <cell r="E2387">
            <v>26.1070674468235</v>
          </cell>
          <cell r="F2387">
            <v>14.4514739672576</v>
          </cell>
        </row>
        <row r="2388">
          <cell r="A2388" t="str">
            <v>NM_053617</v>
          </cell>
          <cell r="B2388">
            <v>0</v>
          </cell>
          <cell r="C2388">
            <v>0</v>
          </cell>
          <cell r="D2388">
            <v>0</v>
          </cell>
          <cell r="E2388">
            <v>0</v>
          </cell>
          <cell r="F2388">
            <v>0</v>
          </cell>
        </row>
        <row r="2389">
          <cell r="A2389" t="str">
            <v>NM_001037327</v>
          </cell>
          <cell r="B2389">
            <v>0</v>
          </cell>
          <cell r="C2389">
            <v>0</v>
          </cell>
          <cell r="D2389">
            <v>0</v>
          </cell>
          <cell r="E2389">
            <v>0</v>
          </cell>
          <cell r="F2389">
            <v>0</v>
          </cell>
        </row>
        <row r="2390">
          <cell r="A2390" t="str">
            <v>NM_001108856</v>
          </cell>
          <cell r="B2390">
            <v>6.9235854086163204</v>
          </cell>
          <cell r="C2390">
            <v>9.9592627486319802</v>
          </cell>
          <cell r="D2390">
            <v>1.6153444531913099</v>
          </cell>
          <cell r="E2390">
            <v>10.9955743150456</v>
          </cell>
          <cell r="F2390">
            <v>10.758262571652701</v>
          </cell>
        </row>
        <row r="2391">
          <cell r="A2391" t="str">
            <v>NM_001042354</v>
          </cell>
          <cell r="B2391">
            <v>1.6646387875862201</v>
          </cell>
          <cell r="C2391">
            <v>0.122277048120307</v>
          </cell>
          <cell r="D2391">
            <v>0.36409951491826698</v>
          </cell>
          <cell r="E2391">
            <v>1.0559920277650401</v>
          </cell>
          <cell r="F2391">
            <v>0.46888978381726498</v>
          </cell>
        </row>
        <row r="2392">
          <cell r="A2392" t="str">
            <v>NM_001017514</v>
          </cell>
          <cell r="B2392">
            <v>0</v>
          </cell>
          <cell r="C2392">
            <v>1.0805136646441799E-2</v>
          </cell>
          <cell r="D2392">
            <v>0.47004242138902702</v>
          </cell>
          <cell r="E2392">
            <v>1.11976581047277E-2</v>
          </cell>
          <cell r="F2392">
            <v>0.17561902659372</v>
          </cell>
        </row>
        <row r="2393">
          <cell r="A2393" t="str">
            <v>NM_001012016</v>
          </cell>
          <cell r="B2393">
            <v>4.13443756305211</v>
          </cell>
          <cell r="C2393">
            <v>8.8583070982458008</v>
          </cell>
          <cell r="D2393">
            <v>5.7965221545893302</v>
          </cell>
          <cell r="E2393">
            <v>3.8336672426162202</v>
          </cell>
          <cell r="F2393">
            <v>0.14904414086019499</v>
          </cell>
        </row>
        <row r="2394">
          <cell r="A2394" t="str">
            <v>NM_206850</v>
          </cell>
          <cell r="B2394">
            <v>0</v>
          </cell>
          <cell r="C2394">
            <v>0</v>
          </cell>
          <cell r="D2394">
            <v>0</v>
          </cell>
          <cell r="E2394">
            <v>0</v>
          </cell>
          <cell r="F2394">
            <v>0</v>
          </cell>
        </row>
        <row r="2395">
          <cell r="A2395" t="str">
            <v>NM_001109536</v>
          </cell>
          <cell r="B2395">
            <v>0.12553274738050199</v>
          </cell>
          <cell r="C2395">
            <v>0</v>
          </cell>
          <cell r="D2395">
            <v>4.7287495502255403E-2</v>
          </cell>
          <cell r="E2395">
            <v>0</v>
          </cell>
          <cell r="F2395">
            <v>0</v>
          </cell>
        </row>
        <row r="2396">
          <cell r="A2396" t="str">
            <v>NM_001000683</v>
          </cell>
          <cell r="B2396">
            <v>0</v>
          </cell>
          <cell r="C2396">
            <v>0</v>
          </cell>
          <cell r="D2396">
            <v>0</v>
          </cell>
          <cell r="E2396">
            <v>0</v>
          </cell>
          <cell r="F2396">
            <v>0</v>
          </cell>
        </row>
        <row r="2397">
          <cell r="A2397" t="str">
            <v>NM_001107769</v>
          </cell>
          <cell r="B2397">
            <v>14.0020230280455</v>
          </cell>
          <cell r="C2397">
            <v>14.9652167520282</v>
          </cell>
          <cell r="D2397">
            <v>16.389241101023</v>
          </cell>
          <cell r="E2397">
            <v>8.01972070341278</v>
          </cell>
          <cell r="F2397">
            <v>2.51955137100403</v>
          </cell>
        </row>
        <row r="2398">
          <cell r="A2398" t="str">
            <v>NM_175759</v>
          </cell>
          <cell r="B2398">
            <v>0</v>
          </cell>
          <cell r="C2398">
            <v>0</v>
          </cell>
          <cell r="D2398">
            <v>0</v>
          </cell>
          <cell r="E2398">
            <v>0</v>
          </cell>
          <cell r="F2398">
            <v>0</v>
          </cell>
        </row>
        <row r="2399">
          <cell r="A2399" t="str">
            <v>NM_001006981</v>
          </cell>
          <cell r="B2399">
            <v>70.707868666818797</v>
          </cell>
          <cell r="C2399">
            <v>66.759123025865307</v>
          </cell>
          <cell r="D2399">
            <v>68.634315901149805</v>
          </cell>
          <cell r="E2399">
            <v>67.332314913436207</v>
          </cell>
          <cell r="F2399">
            <v>74.508956210999202</v>
          </cell>
        </row>
        <row r="2400">
          <cell r="A2400" t="str">
            <v>NM_001106736</v>
          </cell>
          <cell r="B2400">
            <v>118.742563799763</v>
          </cell>
          <cell r="C2400">
            <v>51.6574902544073</v>
          </cell>
          <cell r="D2400">
            <v>81.037445627021</v>
          </cell>
          <cell r="E2400">
            <v>163.78943570687099</v>
          </cell>
          <cell r="F2400">
            <v>176.50859285417599</v>
          </cell>
        </row>
        <row r="2401">
          <cell r="A2401" t="str">
            <v>NM_001109109</v>
          </cell>
          <cell r="B2401">
            <v>0</v>
          </cell>
          <cell r="C2401">
            <v>0</v>
          </cell>
          <cell r="D2401">
            <v>0</v>
          </cell>
          <cell r="E2401">
            <v>0</v>
          </cell>
          <cell r="F2401">
            <v>0</v>
          </cell>
        </row>
        <row r="2402">
          <cell r="A2402" t="str">
            <v>NM_001106585</v>
          </cell>
          <cell r="B2402">
            <v>12.8045505054199</v>
          </cell>
          <cell r="C2402">
            <v>67.243718200998103</v>
          </cell>
          <cell r="D2402">
            <v>14.479731125117601</v>
          </cell>
          <cell r="E2402">
            <v>52.9347529307366</v>
          </cell>
          <cell r="F2402">
            <v>15.7104882397922</v>
          </cell>
        </row>
        <row r="2403">
          <cell r="A2403" t="str">
            <v>NM_019356</v>
          </cell>
          <cell r="B2403">
            <v>58.459061705822201</v>
          </cell>
          <cell r="C2403">
            <v>51.102273416297898</v>
          </cell>
          <cell r="D2403">
            <v>16.0092486158178</v>
          </cell>
          <cell r="E2403">
            <v>61.589975955359101</v>
          </cell>
          <cell r="F2403">
            <v>41.743877144569197</v>
          </cell>
        </row>
        <row r="2404">
          <cell r="A2404" t="str">
            <v>NM_001107119</v>
          </cell>
          <cell r="B2404">
            <v>8.2147753381031592</v>
          </cell>
          <cell r="C2404">
            <v>11.225398163975299</v>
          </cell>
          <cell r="D2404">
            <v>7.0046244205385699</v>
          </cell>
          <cell r="E2404">
            <v>11.8016070473862</v>
          </cell>
          <cell r="F2404">
            <v>8.8903916810746892</v>
          </cell>
        </row>
        <row r="2405">
          <cell r="A2405" t="str">
            <v>NM_001009688</v>
          </cell>
          <cell r="B2405">
            <v>36.1190142775745</v>
          </cell>
          <cell r="C2405">
            <v>22.9006244478764</v>
          </cell>
          <cell r="D2405">
            <v>11.6209144115806</v>
          </cell>
          <cell r="E2405">
            <v>21.124187692293301</v>
          </cell>
          <cell r="F2405">
            <v>4.5466968859054102</v>
          </cell>
        </row>
        <row r="2406">
          <cell r="A2406" t="str">
            <v>NM_001025127</v>
          </cell>
          <cell r="B2406">
            <v>0.39036951849733198</v>
          </cell>
          <cell r="C2406">
            <v>1.21998362914604</v>
          </cell>
          <cell r="D2406">
            <v>0.234805725905918</v>
          </cell>
          <cell r="E2406">
            <v>0.95092825756599497</v>
          </cell>
          <cell r="F2406">
            <v>1.2751087781760699</v>
          </cell>
        </row>
        <row r="2407">
          <cell r="A2407" t="str">
            <v>NM_017231</v>
          </cell>
          <cell r="B2407">
            <v>48.522095998621801</v>
          </cell>
          <cell r="C2407">
            <v>32.9151854162007</v>
          </cell>
          <cell r="D2407">
            <v>26.464581016991701</v>
          </cell>
          <cell r="E2407">
            <v>51.828728327397499</v>
          </cell>
          <cell r="F2407">
            <v>37.913955856522797</v>
          </cell>
        </row>
        <row r="2408">
          <cell r="A2408" t="str">
            <v>NM_001037554</v>
          </cell>
          <cell r="B2408">
            <v>7.0680025940656899</v>
          </cell>
          <cell r="C2408">
            <v>2.1384588301949101</v>
          </cell>
          <cell r="D2408">
            <v>3.11049077783691</v>
          </cell>
          <cell r="E2408">
            <v>6.7909887312817201</v>
          </cell>
          <cell r="F2408">
            <v>7.2301514142281498</v>
          </cell>
        </row>
        <row r="2409">
          <cell r="A2409" t="str">
            <v>NM_001000198</v>
          </cell>
          <cell r="B2409">
            <v>0</v>
          </cell>
          <cell r="C2409">
            <v>0</v>
          </cell>
          <cell r="D2409">
            <v>0</v>
          </cell>
          <cell r="E2409">
            <v>0</v>
          </cell>
          <cell r="F2409">
            <v>0</v>
          </cell>
        </row>
        <row r="2410">
          <cell r="A2410" t="str">
            <v>NM_001108094</v>
          </cell>
          <cell r="B2410">
            <v>24.448073872138401</v>
          </cell>
          <cell r="C2410">
            <v>9.8878232773377501</v>
          </cell>
          <cell r="D2410">
            <v>7.7233838204760001</v>
          </cell>
          <cell r="E2410">
            <v>14.5989710050874</v>
          </cell>
          <cell r="F2410">
            <v>6.6719567553201404</v>
          </cell>
        </row>
        <row r="2411">
          <cell r="A2411" t="str">
            <v>NM_001012466</v>
          </cell>
          <cell r="B2411">
            <v>0</v>
          </cell>
          <cell r="C2411">
            <v>0</v>
          </cell>
          <cell r="D2411">
            <v>0</v>
          </cell>
          <cell r="E2411">
            <v>0</v>
          </cell>
          <cell r="F2411">
            <v>0</v>
          </cell>
        </row>
        <row r="2412">
          <cell r="A2412" t="str">
            <v>NM_001162408</v>
          </cell>
          <cell r="B2412">
            <v>0</v>
          </cell>
          <cell r="C2412">
            <v>0</v>
          </cell>
          <cell r="D2412">
            <v>0</v>
          </cell>
          <cell r="E2412">
            <v>0</v>
          </cell>
          <cell r="F2412">
            <v>0</v>
          </cell>
        </row>
        <row r="2413">
          <cell r="A2413" t="str">
            <v>NM_001163723</v>
          </cell>
          <cell r="B2413">
            <v>171.25129502774399</v>
          </cell>
          <cell r="C2413">
            <v>261.60066788367999</v>
          </cell>
          <cell r="D2413">
            <v>187.52605367021201</v>
          </cell>
          <cell r="E2413">
            <v>161.01098052941001</v>
          </cell>
          <cell r="F2413">
            <v>300.189166475528</v>
          </cell>
        </row>
        <row r="2414">
          <cell r="A2414" t="str">
            <v>NM_019368</v>
          </cell>
          <cell r="B2414">
            <v>45.065108236338901</v>
          </cell>
          <cell r="C2414">
            <v>44.580277463823897</v>
          </cell>
          <cell r="D2414">
            <v>47.436613290418698</v>
          </cell>
          <cell r="E2414">
            <v>49.878012816690102</v>
          </cell>
          <cell r="F2414">
            <v>14.9929437947181</v>
          </cell>
        </row>
        <row r="2415">
          <cell r="A2415" t="str">
            <v>NM_001163492</v>
          </cell>
          <cell r="B2415">
            <v>8.0458074954274608</v>
          </cell>
          <cell r="C2415">
            <v>5.3730398206723802</v>
          </cell>
          <cell r="D2415">
            <v>15.871338627087599</v>
          </cell>
          <cell r="E2415">
            <v>3.8854819560828702</v>
          </cell>
          <cell r="F2415">
            <v>4.2151852990749603</v>
          </cell>
        </row>
        <row r="2416">
          <cell r="A2416" t="str">
            <v>NM_001000621</v>
          </cell>
          <cell r="B2416">
            <v>0</v>
          </cell>
          <cell r="C2416">
            <v>0</v>
          </cell>
          <cell r="D2416">
            <v>0</v>
          </cell>
          <cell r="E2416">
            <v>0</v>
          </cell>
          <cell r="F2416">
            <v>0</v>
          </cell>
        </row>
        <row r="2417">
          <cell r="A2417" t="str">
            <v>NM_031143</v>
          </cell>
          <cell r="B2417">
            <v>33.174582632441599</v>
          </cell>
          <cell r="C2417">
            <v>16.155539985123699</v>
          </cell>
          <cell r="D2417">
            <v>26.542647005461198</v>
          </cell>
          <cell r="E2417">
            <v>40.658019652346901</v>
          </cell>
          <cell r="F2417">
            <v>47.657888867167998</v>
          </cell>
        </row>
        <row r="2418">
          <cell r="A2418" t="str">
            <v>NR_073140</v>
          </cell>
          <cell r="B2418">
            <v>20.012571270651001</v>
          </cell>
          <cell r="C2418">
            <v>16.561736203360699</v>
          </cell>
          <cell r="D2418">
            <v>5.4481921057182596</v>
          </cell>
          <cell r="E2418">
            <v>13.148669837277099</v>
          </cell>
          <cell r="F2418">
            <v>4.2974393948022804</v>
          </cell>
        </row>
        <row r="2419">
          <cell r="A2419" t="str">
            <v>NM_001191956</v>
          </cell>
          <cell r="B2419">
            <v>0</v>
          </cell>
          <cell r="C2419">
            <v>0</v>
          </cell>
          <cell r="D2419">
            <v>0</v>
          </cell>
          <cell r="E2419">
            <v>0</v>
          </cell>
          <cell r="F2419">
            <v>0</v>
          </cell>
        </row>
        <row r="2420">
          <cell r="A2420" t="str">
            <v>NM_001044237</v>
          </cell>
          <cell r="B2420">
            <v>6.29188165994342</v>
          </cell>
          <cell r="C2420">
            <v>10.8844672902793</v>
          </cell>
          <cell r="D2420">
            <v>7.0963074986852703</v>
          </cell>
          <cell r="E2420">
            <v>11.1762737499728</v>
          </cell>
          <cell r="F2420">
            <v>8.0009515023165498</v>
          </cell>
        </row>
        <row r="2421">
          <cell r="A2421" t="str">
            <v>NM_001105777</v>
          </cell>
          <cell r="B2421">
            <v>42.6299027473218</v>
          </cell>
          <cell r="C2421">
            <v>38.719642265190203</v>
          </cell>
          <cell r="D2421">
            <v>24.116487855877899</v>
          </cell>
          <cell r="E2421">
            <v>32.329978889895202</v>
          </cell>
          <cell r="F2421">
            <v>4.3627996897802603</v>
          </cell>
        </row>
        <row r="2422">
          <cell r="A2422" t="str">
            <v>NM_001107057</v>
          </cell>
          <cell r="B2422">
            <v>10.131852915016401</v>
          </cell>
          <cell r="C2422">
            <v>15.844860632684</v>
          </cell>
          <cell r="D2422">
            <v>8.4524995398926404</v>
          </cell>
          <cell r="E2422">
            <v>28.8020194517267</v>
          </cell>
          <cell r="F2422">
            <v>12.223209497621699</v>
          </cell>
        </row>
        <row r="2423">
          <cell r="A2423" t="str">
            <v>NM_001107923</v>
          </cell>
          <cell r="B2423">
            <v>2.7888094316004701</v>
          </cell>
          <cell r="C2423">
            <v>2.1679308632857301</v>
          </cell>
          <cell r="D2423">
            <v>4.57999179858641</v>
          </cell>
          <cell r="E2423">
            <v>5.7903517136353901</v>
          </cell>
          <cell r="F2423">
            <v>0.32299160297109197</v>
          </cell>
        </row>
        <row r="2424">
          <cell r="A2424" t="str">
            <v>NM_024140</v>
          </cell>
          <cell r="B2424">
            <v>5.2512096307793596</v>
          </cell>
          <cell r="C2424">
            <v>72.432913745463594</v>
          </cell>
          <cell r="D2424">
            <v>34.861286401694699</v>
          </cell>
          <cell r="E2424">
            <v>9.7606361808588407</v>
          </cell>
          <cell r="F2424">
            <v>82.721016822220193</v>
          </cell>
        </row>
        <row r="2425">
          <cell r="A2425" t="str">
            <v>NM_053549</v>
          </cell>
          <cell r="B2425">
            <v>0.68040201617584795</v>
          </cell>
          <cell r="C2425">
            <v>1.43519624223664</v>
          </cell>
          <cell r="D2425">
            <v>0.95304506372372799</v>
          </cell>
          <cell r="E2425">
            <v>2.4256230441809601</v>
          </cell>
          <cell r="F2425">
            <v>3.0661570261446398</v>
          </cell>
        </row>
        <row r="2426">
          <cell r="A2426" t="str">
            <v>NM_001025118</v>
          </cell>
          <cell r="B2426">
            <v>11.207879943603601</v>
          </cell>
          <cell r="C2426">
            <v>2.4105529565305699</v>
          </cell>
          <cell r="D2426">
            <v>4.9908195564408704</v>
          </cell>
          <cell r="E2426">
            <v>25.162899997601102</v>
          </cell>
          <cell r="F2426">
            <v>25.899121680762001</v>
          </cell>
        </row>
        <row r="2427">
          <cell r="A2427" t="str">
            <v>NM_001108335</v>
          </cell>
          <cell r="B2427">
            <v>0.43953604174507299</v>
          </cell>
          <cell r="C2427">
            <v>5.0607162278691096</v>
          </cell>
          <cell r="D2427">
            <v>0</v>
          </cell>
          <cell r="E2427">
            <v>1.7661469473557001</v>
          </cell>
          <cell r="F2427">
            <v>2.0573383290762401</v>
          </cell>
        </row>
        <row r="2428">
          <cell r="A2428" t="str">
            <v>NM_001107869</v>
          </cell>
          <cell r="B2428">
            <v>34.837397157740803</v>
          </cell>
          <cell r="C2428">
            <v>31.694362887761802</v>
          </cell>
          <cell r="D2428">
            <v>21.240208107054901</v>
          </cell>
          <cell r="E2428">
            <v>31.6095254657588</v>
          </cell>
          <cell r="F2428">
            <v>35.447413203660297</v>
          </cell>
        </row>
        <row r="2429">
          <cell r="A2429" t="str">
            <v>NM_001025152</v>
          </cell>
          <cell r="B2429">
            <v>0</v>
          </cell>
          <cell r="C2429">
            <v>0</v>
          </cell>
          <cell r="D2429">
            <v>0</v>
          </cell>
          <cell r="E2429">
            <v>0.30861874811300399</v>
          </cell>
          <cell r="F2429">
            <v>1.3829249862597801E-2</v>
          </cell>
        </row>
        <row r="2430">
          <cell r="A2430" t="str">
            <v>NM_172043</v>
          </cell>
          <cell r="B2430">
            <v>2.2415848356268402</v>
          </cell>
          <cell r="C2430">
            <v>0.85912446443059098</v>
          </cell>
          <cell r="D2430">
            <v>0.30398136435332401</v>
          </cell>
          <cell r="E2430">
            <v>4.9902678846024804</v>
          </cell>
          <cell r="F2430">
            <v>0.878368701516415</v>
          </cell>
        </row>
        <row r="2431">
          <cell r="A2431" t="str">
            <v>NM_001029903</v>
          </cell>
          <cell r="B2431">
            <v>33.877994064055002</v>
          </cell>
          <cell r="C2431">
            <v>68.577390137201107</v>
          </cell>
          <cell r="D2431">
            <v>64.298378002737493</v>
          </cell>
          <cell r="E2431">
            <v>57.026664401320303</v>
          </cell>
          <cell r="F2431">
            <v>99.049563961543498</v>
          </cell>
        </row>
        <row r="2432">
          <cell r="A2432" t="str">
            <v>NR_106693</v>
          </cell>
          <cell r="B2432">
            <v>0</v>
          </cell>
          <cell r="C2432">
            <v>0</v>
          </cell>
          <cell r="D2432">
            <v>0</v>
          </cell>
          <cell r="E2432">
            <v>0</v>
          </cell>
          <cell r="F2432">
            <v>0</v>
          </cell>
        </row>
        <row r="2433">
          <cell r="A2433" t="str">
            <v>NM_001271326</v>
          </cell>
          <cell r="B2433">
            <v>14.1096949899446</v>
          </cell>
          <cell r="C2433">
            <v>13.409428328241001</v>
          </cell>
          <cell r="D2433">
            <v>3.8730366872848001</v>
          </cell>
          <cell r="E2433">
            <v>7.23328551170842</v>
          </cell>
          <cell r="F2433">
            <v>12.5473486685132</v>
          </cell>
        </row>
        <row r="2434">
          <cell r="A2434" t="str">
            <v>NM_001108654</v>
          </cell>
          <cell r="B2434">
            <v>1.3370968938335301E-2</v>
          </cell>
          <cell r="C2434">
            <v>0</v>
          </cell>
          <cell r="D2434">
            <v>0</v>
          </cell>
          <cell r="E2434">
            <v>7.6493141356822301E-3</v>
          </cell>
          <cell r="F2434">
            <v>6.4268784568329096E-3</v>
          </cell>
        </row>
        <row r="2435">
          <cell r="A2435" t="str">
            <v>NR_037378</v>
          </cell>
          <cell r="B2435">
            <v>0</v>
          </cell>
          <cell r="C2435">
            <v>0</v>
          </cell>
          <cell r="D2435">
            <v>0</v>
          </cell>
          <cell r="E2435">
            <v>0</v>
          </cell>
          <cell r="F2435">
            <v>0</v>
          </cell>
        </row>
        <row r="2436">
          <cell r="A2436" t="str">
            <v>NM_001106493</v>
          </cell>
          <cell r="B2436">
            <v>6.20596105745038E-2</v>
          </cell>
          <cell r="C2436">
            <v>4.2138282898991601</v>
          </cell>
          <cell r="D2436">
            <v>0</v>
          </cell>
          <cell r="E2436">
            <v>2.17635199160978</v>
          </cell>
          <cell r="F2436">
            <v>0.71590846003184605</v>
          </cell>
        </row>
        <row r="2437">
          <cell r="A2437" t="str">
            <v>NM_001000449</v>
          </cell>
          <cell r="B2437">
            <v>0</v>
          </cell>
          <cell r="C2437">
            <v>0</v>
          </cell>
          <cell r="D2437">
            <v>0</v>
          </cell>
          <cell r="E2437">
            <v>0</v>
          </cell>
          <cell r="F2437">
            <v>0</v>
          </cell>
        </row>
        <row r="2438">
          <cell r="A2438" t="str">
            <v>NM_001011905</v>
          </cell>
          <cell r="B2438">
            <v>33.002202394715901</v>
          </cell>
          <cell r="C2438">
            <v>49.916126477907603</v>
          </cell>
          <cell r="D2438">
            <v>58.376386894230301</v>
          </cell>
          <cell r="E2438">
            <v>31.679139982261301</v>
          </cell>
          <cell r="F2438">
            <v>15.098939104803399</v>
          </cell>
        </row>
        <row r="2439">
          <cell r="A2439" t="str">
            <v>NM_001109400</v>
          </cell>
          <cell r="B2439">
            <v>3.5509247438695799</v>
          </cell>
          <cell r="C2439">
            <v>2.7828080235658201</v>
          </cell>
          <cell r="D2439">
            <v>7.8465382164433999</v>
          </cell>
          <cell r="E2439">
            <v>3.11969049038145</v>
          </cell>
          <cell r="F2439">
            <v>4.0231347525808498</v>
          </cell>
        </row>
        <row r="2440">
          <cell r="A2440" t="str">
            <v>NM_001034110</v>
          </cell>
          <cell r="B2440">
            <v>57.634520367826298</v>
          </cell>
          <cell r="C2440">
            <v>54.558726968477799</v>
          </cell>
          <cell r="D2440">
            <v>58.897007381369299</v>
          </cell>
          <cell r="E2440">
            <v>31.331837186783499</v>
          </cell>
          <cell r="F2440">
            <v>23.6105290058149</v>
          </cell>
        </row>
        <row r="2441">
          <cell r="A2441" t="str">
            <v>NM_001000388</v>
          </cell>
          <cell r="B2441">
            <v>0</v>
          </cell>
          <cell r="C2441">
            <v>0</v>
          </cell>
          <cell r="D2441">
            <v>0</v>
          </cell>
          <cell r="E2441">
            <v>0</v>
          </cell>
          <cell r="F2441">
            <v>0</v>
          </cell>
        </row>
        <row r="2442">
          <cell r="A2442" t="str">
            <v>NM_001033684</v>
          </cell>
          <cell r="B2442">
            <v>85.561203727159906</v>
          </cell>
          <cell r="C2442">
            <v>63.7243824376067</v>
          </cell>
          <cell r="D2442">
            <v>63.173204566532497</v>
          </cell>
          <cell r="E2442">
            <v>50.919817590894198</v>
          </cell>
          <cell r="F2442">
            <v>18.230106036051399</v>
          </cell>
        </row>
        <row r="2443">
          <cell r="A2443" t="str">
            <v>NM_001000446</v>
          </cell>
          <cell r="B2443">
            <v>0</v>
          </cell>
          <cell r="C2443">
            <v>0</v>
          </cell>
          <cell r="D2443">
            <v>0</v>
          </cell>
          <cell r="E2443">
            <v>0</v>
          </cell>
          <cell r="F2443">
            <v>0</v>
          </cell>
        </row>
        <row r="2444">
          <cell r="A2444" t="str">
            <v>NM_022213</v>
          </cell>
          <cell r="B2444">
            <v>3.76230912119492</v>
          </cell>
          <cell r="C2444">
            <v>5.55075498325803E-2</v>
          </cell>
          <cell r="D2444">
            <v>0</v>
          </cell>
          <cell r="E2444">
            <v>1.92225997707829</v>
          </cell>
          <cell r="F2444">
            <v>2.41118436521865</v>
          </cell>
        </row>
        <row r="2445">
          <cell r="A2445" t="str">
            <v>NM_033349</v>
          </cell>
          <cell r="B2445">
            <v>35.234772435095302</v>
          </cell>
          <cell r="C2445">
            <v>39.412513492206003</v>
          </cell>
          <cell r="D2445">
            <v>23.754767145726198</v>
          </cell>
          <cell r="E2445">
            <v>27.0890850743851</v>
          </cell>
          <cell r="F2445">
            <v>73.514100529055199</v>
          </cell>
        </row>
        <row r="2446">
          <cell r="A2446" t="str">
            <v>NM_017004</v>
          </cell>
          <cell r="B2446">
            <v>0</v>
          </cell>
          <cell r="C2446">
            <v>0</v>
          </cell>
          <cell r="D2446">
            <v>0</v>
          </cell>
          <cell r="E2446">
            <v>0</v>
          </cell>
          <cell r="F2446">
            <v>1.8603633743732799E-2</v>
          </cell>
        </row>
        <row r="2447">
          <cell r="A2447" t="str">
            <v>NM_001013148</v>
          </cell>
          <cell r="B2447">
            <v>2.9981565650439301</v>
          </cell>
          <cell r="C2447">
            <v>4.6689730271643404</v>
          </cell>
          <cell r="D2447">
            <v>0.51249588869530605</v>
          </cell>
          <cell r="E2447">
            <v>2.14183382454268</v>
          </cell>
          <cell r="F2447">
            <v>1.8681710989239999</v>
          </cell>
        </row>
        <row r="2448">
          <cell r="A2448" t="str">
            <v>NM_001142367</v>
          </cell>
          <cell r="B2448">
            <v>16.3664454571033</v>
          </cell>
          <cell r="C2448">
            <v>24.406853257935001</v>
          </cell>
          <cell r="D2448">
            <v>11.917040947063001</v>
          </cell>
          <cell r="E2448">
            <v>19.750631259455201</v>
          </cell>
          <cell r="F2448">
            <v>1.6680378285334401</v>
          </cell>
        </row>
        <row r="2449">
          <cell r="A2449" t="str">
            <v>NM_001166676</v>
          </cell>
          <cell r="B2449">
            <v>0</v>
          </cell>
          <cell r="C2449">
            <v>0.88739562814598905</v>
          </cell>
          <cell r="D2449">
            <v>0</v>
          </cell>
          <cell r="E2449">
            <v>1.3300896785491101</v>
          </cell>
          <cell r="F2449">
            <v>0</v>
          </cell>
        </row>
        <row r="2450">
          <cell r="A2450" t="str">
            <v>NM_001037346</v>
          </cell>
          <cell r="B2450">
            <v>0</v>
          </cell>
          <cell r="C2450">
            <v>0</v>
          </cell>
          <cell r="D2450">
            <v>68.2003903881279</v>
          </cell>
          <cell r="E2450">
            <v>30.689048312357102</v>
          </cell>
          <cell r="F2450">
            <v>8.5948787896045502</v>
          </cell>
        </row>
        <row r="2451">
          <cell r="A2451" t="str">
            <v>NR_031815</v>
          </cell>
          <cell r="B2451">
            <v>4.7590780146026503E-2</v>
          </cell>
          <cell r="C2451">
            <v>0</v>
          </cell>
          <cell r="D2451">
            <v>1.2746228627069101</v>
          </cell>
          <cell r="E2451">
            <v>0.16880065608287301</v>
          </cell>
          <cell r="F2451">
            <v>0.49409878066569801</v>
          </cell>
        </row>
        <row r="2452">
          <cell r="A2452" t="str">
            <v>NM_198737</v>
          </cell>
          <cell r="B2452">
            <v>73.085640353287005</v>
          </cell>
          <cell r="C2452">
            <v>77.719102575134599</v>
          </cell>
          <cell r="D2452">
            <v>142.086833812555</v>
          </cell>
          <cell r="E2452">
            <v>99.162627029148197</v>
          </cell>
          <cell r="F2452">
            <v>70.892510867447498</v>
          </cell>
        </row>
        <row r="2453">
          <cell r="A2453" t="str">
            <v>NM_001013218</v>
          </cell>
          <cell r="B2453">
            <v>0.454399008400386</v>
          </cell>
          <cell r="C2453">
            <v>0</v>
          </cell>
          <cell r="D2453">
            <v>0</v>
          </cell>
          <cell r="E2453">
            <v>0</v>
          </cell>
          <cell r="F2453">
            <v>0.29930401432034698</v>
          </cell>
        </row>
        <row r="2454">
          <cell r="A2454" t="str">
            <v>NM_001276483</v>
          </cell>
          <cell r="B2454">
            <v>24.0304691021264</v>
          </cell>
          <cell r="C2454">
            <v>32.476398320304902</v>
          </cell>
          <cell r="D2454">
            <v>28.1384603880269</v>
          </cell>
          <cell r="E2454">
            <v>24.6138693607272</v>
          </cell>
          <cell r="F2454">
            <v>26.275772299648199</v>
          </cell>
        </row>
        <row r="2455">
          <cell r="A2455" t="str">
            <v>NM_001000603</v>
          </cell>
          <cell r="B2455">
            <v>0</v>
          </cell>
          <cell r="C2455">
            <v>0</v>
          </cell>
          <cell r="D2455">
            <v>0</v>
          </cell>
          <cell r="E2455">
            <v>0</v>
          </cell>
          <cell r="F2455">
            <v>0</v>
          </cell>
        </row>
        <row r="2456">
          <cell r="A2456" t="str">
            <v>NM_001167842</v>
          </cell>
          <cell r="B2456">
            <v>11.0333807302952</v>
          </cell>
          <cell r="C2456">
            <v>10.0785738215728</v>
          </cell>
          <cell r="D2456">
            <v>3.8509117094601799</v>
          </cell>
          <cell r="E2456">
            <v>11.6006057242117</v>
          </cell>
          <cell r="F2456">
            <v>10.5600322065709</v>
          </cell>
        </row>
        <row r="2457">
          <cell r="A2457" t="str">
            <v>NM_212520</v>
          </cell>
          <cell r="B2457">
            <v>9.6182319051821992</v>
          </cell>
          <cell r="C2457">
            <v>29.362827245055101</v>
          </cell>
          <cell r="D2457">
            <v>13.935397765368499</v>
          </cell>
          <cell r="E2457">
            <v>10.6415001759696</v>
          </cell>
          <cell r="F2457">
            <v>53.267313743422001</v>
          </cell>
        </row>
        <row r="2458">
          <cell r="A2458" t="str">
            <v>NM_001002851</v>
          </cell>
          <cell r="B2458">
            <v>27.231662372595199</v>
          </cell>
          <cell r="C2458">
            <v>75.615583481187002</v>
          </cell>
          <cell r="D2458">
            <v>70.386967789884693</v>
          </cell>
          <cell r="E2458">
            <v>48.751075983217703</v>
          </cell>
          <cell r="F2458">
            <v>60.912102811212698</v>
          </cell>
        </row>
        <row r="2459">
          <cell r="A2459" t="str">
            <v>NM_001000028</v>
          </cell>
          <cell r="B2459">
            <v>0</v>
          </cell>
          <cell r="C2459">
            <v>0</v>
          </cell>
          <cell r="D2459">
            <v>0</v>
          </cell>
          <cell r="E2459">
            <v>0</v>
          </cell>
          <cell r="F2459">
            <v>0</v>
          </cell>
        </row>
        <row r="2460">
          <cell r="A2460" t="str">
            <v>NM_001107031</v>
          </cell>
          <cell r="B2460">
            <v>126.930691820878</v>
          </cell>
          <cell r="C2460">
            <v>83.813988327902905</v>
          </cell>
          <cell r="D2460">
            <v>139.301294891623</v>
          </cell>
          <cell r="E2460">
            <v>71.521588038499999</v>
          </cell>
          <cell r="F2460">
            <v>148.20682900803399</v>
          </cell>
        </row>
        <row r="2461">
          <cell r="A2461" t="str">
            <v>NM_001170562</v>
          </cell>
          <cell r="B2461">
            <v>1.2681874085248499</v>
          </cell>
          <cell r="C2461">
            <v>4.2004649412314299E-2</v>
          </cell>
          <cell r="D2461">
            <v>0.752407774179504</v>
          </cell>
          <cell r="E2461">
            <v>1.31317204362568</v>
          </cell>
          <cell r="F2461">
            <v>1.52188279276922</v>
          </cell>
        </row>
        <row r="2462">
          <cell r="A2462" t="str">
            <v>NM_053420</v>
          </cell>
          <cell r="B2462">
            <v>0.762520212478771</v>
          </cell>
          <cell r="C2462">
            <v>0.41808988108386402</v>
          </cell>
          <cell r="D2462">
            <v>2.95631094203884</v>
          </cell>
          <cell r="E2462">
            <v>0.55117672247510296</v>
          </cell>
          <cell r="F2462">
            <v>2.2419987315180498</v>
          </cell>
        </row>
        <row r="2463">
          <cell r="A2463" t="str">
            <v>NM_001107613</v>
          </cell>
          <cell r="B2463">
            <v>7.06377523822814</v>
          </cell>
          <cell r="C2463">
            <v>16.023256652850701</v>
          </cell>
          <cell r="D2463">
            <v>9.2507577431401007</v>
          </cell>
          <cell r="E2463">
            <v>7.6480156516573903</v>
          </cell>
          <cell r="F2463">
            <v>23.200352272255401</v>
          </cell>
        </row>
        <row r="2464">
          <cell r="A2464" t="str">
            <v>NM_001109631</v>
          </cell>
          <cell r="B2464">
            <v>0</v>
          </cell>
          <cell r="C2464">
            <v>0</v>
          </cell>
          <cell r="D2464">
            <v>0</v>
          </cell>
          <cell r="E2464">
            <v>0</v>
          </cell>
          <cell r="F2464">
            <v>0</v>
          </cell>
        </row>
        <row r="2465">
          <cell r="A2465" t="str">
            <v>NM_001135717</v>
          </cell>
          <cell r="B2465">
            <v>0</v>
          </cell>
          <cell r="C2465">
            <v>0</v>
          </cell>
          <cell r="D2465">
            <v>0</v>
          </cell>
          <cell r="E2465">
            <v>0.36923029586775502</v>
          </cell>
          <cell r="F2465">
            <v>0</v>
          </cell>
        </row>
        <row r="2466">
          <cell r="A2466" t="str">
            <v>NM_001277287</v>
          </cell>
          <cell r="B2466">
            <v>6.9307916512404505E-2</v>
          </cell>
          <cell r="C2466">
            <v>0</v>
          </cell>
          <cell r="D2466">
            <v>0</v>
          </cell>
          <cell r="E2466">
            <v>0</v>
          </cell>
          <cell r="F2466">
            <v>0</v>
          </cell>
        </row>
        <row r="2467">
          <cell r="A2467" t="str">
            <v>NM_203333</v>
          </cell>
          <cell r="B2467">
            <v>0</v>
          </cell>
          <cell r="C2467">
            <v>0</v>
          </cell>
          <cell r="D2467">
            <v>0</v>
          </cell>
          <cell r="E2467">
            <v>0</v>
          </cell>
          <cell r="F2467">
            <v>0</v>
          </cell>
        </row>
        <row r="2468">
          <cell r="A2468" t="str">
            <v>NM_001005765</v>
          </cell>
          <cell r="B2468">
            <v>34.591099700204097</v>
          </cell>
          <cell r="C2468">
            <v>59.774770021859901</v>
          </cell>
          <cell r="D2468">
            <v>57.285547074227701</v>
          </cell>
          <cell r="E2468">
            <v>50.491461749382601</v>
          </cell>
          <cell r="F2468">
            <v>62.276261321531798</v>
          </cell>
        </row>
        <row r="2469">
          <cell r="A2469" t="str">
            <v>NM_001000166</v>
          </cell>
          <cell r="B2469">
            <v>0</v>
          </cell>
          <cell r="C2469">
            <v>0</v>
          </cell>
          <cell r="D2469">
            <v>0</v>
          </cell>
          <cell r="E2469">
            <v>0</v>
          </cell>
          <cell r="F2469">
            <v>0</v>
          </cell>
        </row>
        <row r="2470">
          <cell r="A2470" t="str">
            <v>NM_198784</v>
          </cell>
          <cell r="B2470">
            <v>0</v>
          </cell>
          <cell r="C2470">
            <v>0</v>
          </cell>
          <cell r="D2470">
            <v>0</v>
          </cell>
          <cell r="E2470">
            <v>0</v>
          </cell>
          <cell r="F2470">
            <v>0</v>
          </cell>
        </row>
        <row r="2471">
          <cell r="A2471" t="str">
            <v>NM_001009656</v>
          </cell>
          <cell r="B2471">
            <v>5.1109042305685497</v>
          </cell>
          <cell r="C2471">
            <v>12.748659244405101</v>
          </cell>
          <cell r="D2471">
            <v>1.98765190748071</v>
          </cell>
          <cell r="E2471">
            <v>12.407473453030301</v>
          </cell>
          <cell r="F2471">
            <v>8.0668153451734206</v>
          </cell>
        </row>
        <row r="2472">
          <cell r="A2472" t="str">
            <v>NM_001003977</v>
          </cell>
          <cell r="B2472">
            <v>3.4698788732601002E-2</v>
          </cell>
          <cell r="C2472">
            <v>0</v>
          </cell>
          <cell r="D2472">
            <v>0</v>
          </cell>
          <cell r="E2472">
            <v>0</v>
          </cell>
          <cell r="F2472">
            <v>0</v>
          </cell>
        </row>
        <row r="2473">
          <cell r="A2473" t="str">
            <v>NM_017275</v>
          </cell>
          <cell r="B2473">
            <v>0</v>
          </cell>
          <cell r="C2473">
            <v>0</v>
          </cell>
          <cell r="D2473">
            <v>0</v>
          </cell>
          <cell r="E2473">
            <v>0</v>
          </cell>
          <cell r="F2473">
            <v>0</v>
          </cell>
        </row>
        <row r="2474">
          <cell r="A2474" t="str">
            <v>NM_001107399</v>
          </cell>
          <cell r="B2474">
            <v>5.3774906624059096</v>
          </cell>
          <cell r="C2474">
            <v>6.8020762100990302</v>
          </cell>
          <cell r="D2474">
            <v>9.6185842311795096</v>
          </cell>
          <cell r="E2474">
            <v>4.4549713859053499</v>
          </cell>
          <cell r="F2474">
            <v>8.8402293901486892</v>
          </cell>
        </row>
        <row r="2475">
          <cell r="A2475" t="str">
            <v>NM_001007740</v>
          </cell>
          <cell r="B2475">
            <v>32.933007447885799</v>
          </cell>
          <cell r="C2475">
            <v>29.598687139073601</v>
          </cell>
          <cell r="D2475">
            <v>22.2585428621876</v>
          </cell>
          <cell r="E2475">
            <v>31.263636327665299</v>
          </cell>
          <cell r="F2475">
            <v>23.1387552751277</v>
          </cell>
        </row>
        <row r="2476">
          <cell r="A2476" t="str">
            <v>NM_001007676</v>
          </cell>
          <cell r="B2476">
            <v>39.250968987749197</v>
          </cell>
          <cell r="C2476">
            <v>39.307310490411403</v>
          </cell>
          <cell r="D2476">
            <v>51.464619453323202</v>
          </cell>
          <cell r="E2476">
            <v>27.076548230745601</v>
          </cell>
          <cell r="F2476">
            <v>49.918387947695798</v>
          </cell>
        </row>
        <row r="2477">
          <cell r="A2477" t="str">
            <v>NM_001107439</v>
          </cell>
          <cell r="B2477">
            <v>0</v>
          </cell>
          <cell r="C2477">
            <v>0</v>
          </cell>
          <cell r="D2477">
            <v>0</v>
          </cell>
          <cell r="E2477">
            <v>0</v>
          </cell>
          <cell r="F2477">
            <v>0</v>
          </cell>
        </row>
        <row r="2478">
          <cell r="A2478" t="str">
            <v>NM_001107672</v>
          </cell>
          <cell r="B2478">
            <v>3.40663022773396</v>
          </cell>
          <cell r="C2478">
            <v>1.3379492998048901</v>
          </cell>
          <cell r="D2478">
            <v>7.1783878102631302</v>
          </cell>
          <cell r="E2478">
            <v>2.78080984958858</v>
          </cell>
          <cell r="F2478">
            <v>20.8011599621905</v>
          </cell>
        </row>
        <row r="2479">
          <cell r="A2479" t="str">
            <v>NM_001013122</v>
          </cell>
          <cell r="B2479">
            <v>68.6843495913769</v>
          </cell>
          <cell r="C2479">
            <v>26.2826571121225</v>
          </cell>
          <cell r="D2479">
            <v>25.106000628334002</v>
          </cell>
          <cell r="E2479">
            <v>28.725745398506401</v>
          </cell>
          <cell r="F2479">
            <v>22.612234174065701</v>
          </cell>
        </row>
        <row r="2480">
          <cell r="A2480" t="str">
            <v>NM_153468</v>
          </cell>
          <cell r="B2480">
            <v>6.2260122047825401</v>
          </cell>
          <cell r="C2480">
            <v>0</v>
          </cell>
          <cell r="D2480">
            <v>0</v>
          </cell>
          <cell r="E2480">
            <v>0</v>
          </cell>
          <cell r="F2480">
            <v>2.01521190846531E-2</v>
          </cell>
        </row>
        <row r="2481">
          <cell r="A2481" t="str">
            <v>NM_001005874</v>
          </cell>
          <cell r="B2481">
            <v>0</v>
          </cell>
          <cell r="C2481">
            <v>0</v>
          </cell>
          <cell r="D2481">
            <v>0</v>
          </cell>
          <cell r="E2481">
            <v>0</v>
          </cell>
          <cell r="F2481">
            <v>0</v>
          </cell>
        </row>
        <row r="2482">
          <cell r="A2482" t="str">
            <v>NM_001013105</v>
          </cell>
          <cell r="B2482">
            <v>4.4265948467908602</v>
          </cell>
          <cell r="C2482">
            <v>10.5924416873784</v>
          </cell>
          <cell r="D2482">
            <v>8.7118447395557297</v>
          </cell>
          <cell r="E2482">
            <v>7.9619838628562798</v>
          </cell>
          <cell r="F2482">
            <v>20.519521809587399</v>
          </cell>
        </row>
        <row r="2483">
          <cell r="A2483" t="str">
            <v>NM_001029899</v>
          </cell>
          <cell r="B2483">
            <v>8.1802600207626197E-2</v>
          </cell>
          <cell r="C2483">
            <v>0.18815620447950901</v>
          </cell>
          <cell r="D2483">
            <v>0.26577583512825198</v>
          </cell>
          <cell r="E2483">
            <v>1.0217549971837001</v>
          </cell>
          <cell r="F2483">
            <v>0</v>
          </cell>
        </row>
        <row r="2484">
          <cell r="A2484" t="str">
            <v>NM_001127570</v>
          </cell>
          <cell r="B2484">
            <v>50.802140955977499</v>
          </cell>
          <cell r="C2484">
            <v>41.462018417300598</v>
          </cell>
          <cell r="D2484">
            <v>77.006810224000802</v>
          </cell>
          <cell r="E2484">
            <v>32.057349829468599</v>
          </cell>
          <cell r="F2484">
            <v>65.474363263484307</v>
          </cell>
        </row>
        <row r="2485">
          <cell r="A2485" t="str">
            <v>NM_001108315</v>
          </cell>
          <cell r="B2485">
            <v>11.1822799567661</v>
          </cell>
          <cell r="C2485">
            <v>12.3197513376735</v>
          </cell>
          <cell r="D2485">
            <v>14.741688768045799</v>
          </cell>
          <cell r="E2485">
            <v>22.2275618297137</v>
          </cell>
          <cell r="F2485">
            <v>16.202847322759101</v>
          </cell>
        </row>
        <row r="2486">
          <cell r="A2486" t="str">
            <v>NM_001191612</v>
          </cell>
          <cell r="B2486">
            <v>9.3951667290887002</v>
          </cell>
          <cell r="C2486">
            <v>3.5503211548855802</v>
          </cell>
          <cell r="D2486">
            <v>10.541963351584201</v>
          </cell>
          <cell r="E2486">
            <v>9.5684270336686108</v>
          </cell>
          <cell r="F2486">
            <v>22.5113013159771</v>
          </cell>
        </row>
        <row r="2487">
          <cell r="A2487" t="str">
            <v>NM_001106678</v>
          </cell>
          <cell r="B2487">
            <v>0</v>
          </cell>
          <cell r="C2487">
            <v>0</v>
          </cell>
          <cell r="D2487">
            <v>0</v>
          </cell>
          <cell r="E2487">
            <v>15.344524156178499</v>
          </cell>
          <cell r="F2487">
            <v>0</v>
          </cell>
        </row>
        <row r="2488">
          <cell r="A2488" t="str">
            <v>NM_203325</v>
          </cell>
          <cell r="B2488">
            <v>0</v>
          </cell>
          <cell r="C2488">
            <v>0</v>
          </cell>
          <cell r="D2488">
            <v>0</v>
          </cell>
          <cell r="E2488">
            <v>0</v>
          </cell>
          <cell r="F2488">
            <v>0</v>
          </cell>
        </row>
        <row r="2489">
          <cell r="A2489" t="str">
            <v>NM_172085</v>
          </cell>
          <cell r="B2489">
            <v>0</v>
          </cell>
          <cell r="C2489">
            <v>0</v>
          </cell>
          <cell r="D2489">
            <v>0.100147416135283</v>
          </cell>
          <cell r="E2489">
            <v>0</v>
          </cell>
          <cell r="F2489">
            <v>0</v>
          </cell>
        </row>
        <row r="2490">
          <cell r="A2490" t="str">
            <v>NM_001004086</v>
          </cell>
          <cell r="B2490">
            <v>4.7839421916359903</v>
          </cell>
          <cell r="C2490">
            <v>0.76086317440780604</v>
          </cell>
          <cell r="D2490">
            <v>20.953355393851201</v>
          </cell>
          <cell r="E2490">
            <v>2.32796206610865</v>
          </cell>
          <cell r="F2490">
            <v>3.0986430872799402</v>
          </cell>
        </row>
        <row r="2491">
          <cell r="A2491" t="str">
            <v>NM_001170560</v>
          </cell>
          <cell r="B2491">
            <v>0.51689627667652005</v>
          </cell>
          <cell r="C2491">
            <v>0.67891776630702105</v>
          </cell>
          <cell r="D2491">
            <v>0</v>
          </cell>
          <cell r="E2491">
            <v>1.34088266244599</v>
          </cell>
          <cell r="F2491">
            <v>5.71151542115708E-3</v>
          </cell>
        </row>
        <row r="2492">
          <cell r="A2492" t="str">
            <v>NM_001108372</v>
          </cell>
          <cell r="B2492">
            <v>15.368751454753999</v>
          </cell>
          <cell r="C2492">
            <v>19.0140318986506</v>
          </cell>
          <cell r="D2492">
            <v>9.5067210844057097</v>
          </cell>
          <cell r="E2492">
            <v>9.0632332288701303</v>
          </cell>
          <cell r="F2492">
            <v>9.0860147204391009</v>
          </cell>
        </row>
        <row r="2493">
          <cell r="A2493" t="str">
            <v>NM_001011992</v>
          </cell>
          <cell r="B2493">
            <v>9.7297590922408297</v>
          </cell>
          <cell r="C2493">
            <v>20.9753647019498</v>
          </cell>
          <cell r="D2493">
            <v>16.388938129563499</v>
          </cell>
          <cell r="E2493">
            <v>3.1128719491617201</v>
          </cell>
          <cell r="F2493">
            <v>8.0580067047524597</v>
          </cell>
        </row>
        <row r="2494">
          <cell r="A2494" t="str">
            <v>NM_001011970</v>
          </cell>
          <cell r="B2494">
            <v>8.6501889031870594</v>
          </cell>
          <cell r="C2494">
            <v>8.47001478255393</v>
          </cell>
          <cell r="D2494">
            <v>8.5163373241663898</v>
          </cell>
          <cell r="E2494">
            <v>3.2645922024487799</v>
          </cell>
          <cell r="F2494">
            <v>6.8137205855050196</v>
          </cell>
        </row>
        <row r="2495">
          <cell r="A2495" t="str">
            <v>NM_199103</v>
          </cell>
          <cell r="B2495">
            <v>8.0351270381298292</v>
          </cell>
          <cell r="C2495">
            <v>4.2180341479718297</v>
          </cell>
          <cell r="D2495">
            <v>0.791533658887007</v>
          </cell>
          <cell r="E2495">
            <v>6.7754591175710397</v>
          </cell>
          <cell r="F2495">
            <v>1.62647830587814</v>
          </cell>
        </row>
        <row r="2496">
          <cell r="A2496" t="str">
            <v>NM_001271344</v>
          </cell>
          <cell r="B2496">
            <v>1.83257019002053</v>
          </cell>
          <cell r="C2496">
            <v>1.3795005202957299E-2</v>
          </cell>
          <cell r="D2496">
            <v>4.3560704833825001</v>
          </cell>
          <cell r="E2496">
            <v>0.41458807502718398</v>
          </cell>
          <cell r="F2496">
            <v>5.3384340308102801E-3</v>
          </cell>
        </row>
        <row r="2497">
          <cell r="A2497" t="str">
            <v>NM_001000285</v>
          </cell>
          <cell r="B2497">
            <v>0</v>
          </cell>
          <cell r="C2497">
            <v>0</v>
          </cell>
          <cell r="D2497">
            <v>0</v>
          </cell>
          <cell r="E2497">
            <v>0</v>
          </cell>
          <cell r="F2497">
            <v>0</v>
          </cell>
        </row>
        <row r="2498">
          <cell r="A2498" t="str">
            <v>NM_001013174</v>
          </cell>
          <cell r="B2498">
            <v>100.641220779031</v>
          </cell>
          <cell r="C2498">
            <v>120.42904062639001</v>
          </cell>
          <cell r="D2498">
            <v>139.77599747753601</v>
          </cell>
          <cell r="E2498">
            <v>76.864453470955596</v>
          </cell>
          <cell r="F2498">
            <v>162.86078815657399</v>
          </cell>
        </row>
        <row r="2499">
          <cell r="A2499" t="str">
            <v>NR_075101</v>
          </cell>
          <cell r="B2499">
            <v>13.1008935575754</v>
          </cell>
          <cell r="C2499">
            <v>8.6120246767033208</v>
          </cell>
          <cell r="D2499">
            <v>1.26812517274977</v>
          </cell>
          <cell r="E2499">
            <v>18.100275433206502</v>
          </cell>
          <cell r="F2499">
            <v>25.118094748395301</v>
          </cell>
        </row>
        <row r="2500">
          <cell r="A2500" t="str">
            <v>NM_053583</v>
          </cell>
          <cell r="B2500">
            <v>7.8362908804144</v>
          </cell>
          <cell r="C2500">
            <v>5.17130335011014</v>
          </cell>
          <cell r="D2500">
            <v>16.187680603862098</v>
          </cell>
          <cell r="E2500">
            <v>9.2762608817955599</v>
          </cell>
          <cell r="F2500">
            <v>9.1811102467048809</v>
          </cell>
        </row>
        <row r="2501">
          <cell r="A2501" t="str">
            <v>NM_013150</v>
          </cell>
          <cell r="B2501">
            <v>0</v>
          </cell>
          <cell r="C2501">
            <v>0</v>
          </cell>
          <cell r="D2501">
            <v>0</v>
          </cell>
          <cell r="E2501">
            <v>0.58157088638577603</v>
          </cell>
          <cell r="F2501">
            <v>0</v>
          </cell>
        </row>
        <row r="2502">
          <cell r="A2502" t="str">
            <v>NM_020086</v>
          </cell>
          <cell r="B2502">
            <v>19.440033370990001</v>
          </cell>
          <cell r="C2502">
            <v>84.8839148193791</v>
          </cell>
          <cell r="D2502">
            <v>97.416821640771403</v>
          </cell>
          <cell r="E2502">
            <v>15.3590618389414</v>
          </cell>
          <cell r="F2502">
            <v>131.80985596146701</v>
          </cell>
        </row>
        <row r="2503">
          <cell r="A2503" t="str">
            <v>NM_001108016</v>
          </cell>
          <cell r="B2503">
            <v>2.70034727214301E-2</v>
          </cell>
          <cell r="C2503">
            <v>1.2266106740509599</v>
          </cell>
          <cell r="D2503">
            <v>6.5391812060144701E-3</v>
          </cell>
          <cell r="E2503">
            <v>0.403861343388562</v>
          </cell>
          <cell r="F2503">
            <v>1.48336754602696E-2</v>
          </cell>
        </row>
        <row r="2504">
          <cell r="A2504" t="str">
            <v>NM_001107289</v>
          </cell>
          <cell r="B2504">
            <v>1.78351174797335</v>
          </cell>
          <cell r="C2504">
            <v>6.6169565112112396</v>
          </cell>
          <cell r="D2504">
            <v>9.8943571547543101</v>
          </cell>
          <cell r="E2504">
            <v>8.6793292938661004</v>
          </cell>
          <cell r="F2504">
            <v>12.105567621627801</v>
          </cell>
        </row>
        <row r="2505">
          <cell r="A2505" t="str">
            <v>NM_212529</v>
          </cell>
          <cell r="B2505">
            <v>3.25954203445465</v>
          </cell>
          <cell r="C2505">
            <v>22.941903451999501</v>
          </cell>
          <cell r="D2505">
            <v>15.2649002859799</v>
          </cell>
          <cell r="E2505">
            <v>3.6346452687137698</v>
          </cell>
          <cell r="F2505">
            <v>30.1130562741861</v>
          </cell>
        </row>
        <row r="2506">
          <cell r="A2506" t="str">
            <v>NM_013177</v>
          </cell>
          <cell r="B2506">
            <v>28.0619048070355</v>
          </cell>
          <cell r="C2506">
            <v>22.358910426777499</v>
          </cell>
          <cell r="D2506">
            <v>17.512637251497999</v>
          </cell>
          <cell r="E2506">
            <v>21.791616234123399</v>
          </cell>
          <cell r="F2506">
            <v>24.321777716749398</v>
          </cell>
        </row>
        <row r="2507">
          <cell r="A2507" t="str">
            <v>NM_017083</v>
          </cell>
          <cell r="B2507">
            <v>2.3828917243565</v>
          </cell>
          <cell r="C2507">
            <v>7.83717982621374</v>
          </cell>
          <cell r="D2507">
            <v>2.7389288118257902</v>
          </cell>
          <cell r="E2507">
            <v>4.0848577398305697</v>
          </cell>
          <cell r="F2507">
            <v>4.0442548419289501</v>
          </cell>
        </row>
        <row r="2508">
          <cell r="A2508" t="str">
            <v>NM_178101</v>
          </cell>
          <cell r="B2508">
            <v>73.904762185560898</v>
          </cell>
          <cell r="C2508">
            <v>56.909486222388097</v>
          </cell>
          <cell r="D2508">
            <v>111.138622359134</v>
          </cell>
          <cell r="E2508">
            <v>44.215210100337103</v>
          </cell>
          <cell r="F2508">
            <v>57.6678563062598</v>
          </cell>
        </row>
        <row r="2509">
          <cell r="A2509" t="str">
            <v>NM_001271195</v>
          </cell>
          <cell r="B2509">
            <v>0</v>
          </cell>
          <cell r="C2509">
            <v>0</v>
          </cell>
          <cell r="D2509">
            <v>0</v>
          </cell>
          <cell r="E2509">
            <v>0</v>
          </cell>
          <cell r="F2509">
            <v>0</v>
          </cell>
        </row>
        <row r="2510">
          <cell r="A2510" t="str">
            <v>NM_001134507</v>
          </cell>
          <cell r="B2510">
            <v>0</v>
          </cell>
          <cell r="C2510">
            <v>0</v>
          </cell>
          <cell r="D2510">
            <v>0</v>
          </cell>
          <cell r="E2510">
            <v>0</v>
          </cell>
          <cell r="F2510">
            <v>0</v>
          </cell>
        </row>
        <row r="2511">
          <cell r="A2511" t="str">
            <v>NM_012868</v>
          </cell>
          <cell r="B2511">
            <v>59.741956861967203</v>
          </cell>
          <cell r="C2511">
            <v>59.020434720021903</v>
          </cell>
          <cell r="D2511">
            <v>76.7895176328975</v>
          </cell>
          <cell r="E2511">
            <v>96.833621607766403</v>
          </cell>
          <cell r="F2511">
            <v>49.393854728293398</v>
          </cell>
        </row>
        <row r="2512">
          <cell r="A2512" t="str">
            <v>NM_001025288</v>
          </cell>
          <cell r="B2512">
            <v>0</v>
          </cell>
          <cell r="C2512">
            <v>0</v>
          </cell>
          <cell r="D2512">
            <v>0</v>
          </cell>
          <cell r="E2512">
            <v>0</v>
          </cell>
          <cell r="F2512">
            <v>0</v>
          </cell>
        </row>
        <row r="2513">
          <cell r="A2513" t="str">
            <v>NM_012780</v>
          </cell>
          <cell r="B2513">
            <v>6.9560025529599496</v>
          </cell>
          <cell r="C2513">
            <v>3.6812346121074899</v>
          </cell>
          <cell r="D2513">
            <v>6.7881967512801298</v>
          </cell>
          <cell r="E2513">
            <v>8.4831250905868298</v>
          </cell>
          <cell r="F2513">
            <v>1.720070182215</v>
          </cell>
        </row>
        <row r="2514">
          <cell r="A2514" t="str">
            <v>NM_133516</v>
          </cell>
          <cell r="B2514">
            <v>0</v>
          </cell>
          <cell r="C2514">
            <v>0</v>
          </cell>
          <cell r="D2514">
            <v>0</v>
          </cell>
          <cell r="E2514">
            <v>0</v>
          </cell>
          <cell r="F2514">
            <v>0</v>
          </cell>
        </row>
        <row r="2515">
          <cell r="A2515" t="str">
            <v>NM_001108091</v>
          </cell>
          <cell r="B2515">
            <v>1.0988186681811001</v>
          </cell>
          <cell r="C2515">
            <v>0.93716743662695801</v>
          </cell>
          <cell r="D2515">
            <v>1.4249159810710901</v>
          </cell>
          <cell r="E2515">
            <v>0.50917921206491701</v>
          </cell>
          <cell r="F2515">
            <v>0.44365208008610102</v>
          </cell>
        </row>
        <row r="2516">
          <cell r="A2516" t="str">
            <v>NM_022523</v>
          </cell>
          <cell r="B2516">
            <v>0</v>
          </cell>
          <cell r="C2516">
            <v>0</v>
          </cell>
          <cell r="D2516">
            <v>0</v>
          </cell>
          <cell r="E2516">
            <v>0</v>
          </cell>
          <cell r="F2516">
            <v>0</v>
          </cell>
        </row>
        <row r="2517">
          <cell r="A2517" t="str">
            <v>NM_001169140</v>
          </cell>
          <cell r="B2517">
            <v>0</v>
          </cell>
          <cell r="C2517">
            <v>0</v>
          </cell>
          <cell r="D2517">
            <v>0</v>
          </cell>
          <cell r="E2517">
            <v>0</v>
          </cell>
          <cell r="F2517">
            <v>0</v>
          </cell>
        </row>
        <row r="2518">
          <cell r="A2518" t="str">
            <v>NM_019328</v>
          </cell>
          <cell r="B2518">
            <v>7.10460641688812</v>
          </cell>
          <cell r="C2518">
            <v>0.24654902915923599</v>
          </cell>
          <cell r="D2518">
            <v>5.6080082547540697E-2</v>
          </cell>
          <cell r="E2518">
            <v>7.97744919127876</v>
          </cell>
          <cell r="F2518">
            <v>21.891365649748298</v>
          </cell>
        </row>
        <row r="2519">
          <cell r="A2519" t="str">
            <v>NM_001106467</v>
          </cell>
          <cell r="B2519">
            <v>0</v>
          </cell>
          <cell r="C2519">
            <v>0</v>
          </cell>
          <cell r="D2519">
            <v>0</v>
          </cell>
          <cell r="E2519">
            <v>0</v>
          </cell>
          <cell r="F2519">
            <v>0</v>
          </cell>
        </row>
        <row r="2520">
          <cell r="A2520" t="str">
            <v>NM_177933</v>
          </cell>
          <cell r="B2520">
            <v>27.272215563325801</v>
          </cell>
          <cell r="C2520">
            <v>22.505783804024801</v>
          </cell>
          <cell r="D2520">
            <v>23.295803070937499</v>
          </cell>
          <cell r="E2520">
            <v>25.850254412216401</v>
          </cell>
          <cell r="F2520">
            <v>16.737786786605799</v>
          </cell>
        </row>
        <row r="2521">
          <cell r="A2521" t="str">
            <v>NM_001191081</v>
          </cell>
          <cell r="B2521">
            <v>0</v>
          </cell>
          <cell r="C2521">
            <v>3.9449304399220599E-2</v>
          </cell>
          <cell r="D2521">
            <v>2.9880573645479398</v>
          </cell>
          <cell r="E2521">
            <v>0</v>
          </cell>
          <cell r="F2521">
            <v>0</v>
          </cell>
        </row>
        <row r="2522">
          <cell r="A2522" t="str">
            <v>NM_001107090</v>
          </cell>
          <cell r="B2522">
            <v>6.5404271967742202</v>
          </cell>
          <cell r="C2522">
            <v>3.8547525176974999</v>
          </cell>
          <cell r="D2522">
            <v>2.8423622737262599</v>
          </cell>
          <cell r="E2522">
            <v>9.0313694650995906</v>
          </cell>
          <cell r="F2522">
            <v>6.2401737709846996</v>
          </cell>
        </row>
        <row r="2523">
          <cell r="A2523" t="str">
            <v>NM_019383</v>
          </cell>
          <cell r="B2523">
            <v>12.7187315395689</v>
          </cell>
          <cell r="C2523">
            <v>22.5213790805781</v>
          </cell>
          <cell r="D2523">
            <v>19.132911728812999</v>
          </cell>
          <cell r="E2523">
            <v>19.065742410752101</v>
          </cell>
          <cell r="F2523">
            <v>12.043238380462499</v>
          </cell>
        </row>
        <row r="2524">
          <cell r="A2524" t="str">
            <v>NM_001134865</v>
          </cell>
          <cell r="B2524">
            <v>2.6637349500702898</v>
          </cell>
          <cell r="C2524">
            <v>2.63818109538221</v>
          </cell>
          <cell r="D2524">
            <v>4.8831316065795596</v>
          </cell>
          <cell r="E2524">
            <v>4.4268354590772701</v>
          </cell>
          <cell r="F2524">
            <v>3.62797609782888</v>
          </cell>
        </row>
        <row r="2525">
          <cell r="A2525" t="str">
            <v>NM_012943</v>
          </cell>
          <cell r="B2525">
            <v>0</v>
          </cell>
          <cell r="C2525">
            <v>0</v>
          </cell>
          <cell r="D2525">
            <v>0</v>
          </cell>
          <cell r="E2525">
            <v>0</v>
          </cell>
          <cell r="F2525">
            <v>0</v>
          </cell>
        </row>
        <row r="2526">
          <cell r="A2526" t="str">
            <v>NM_001105991</v>
          </cell>
          <cell r="B2526">
            <v>0.68274598484401405</v>
          </cell>
          <cell r="C2526">
            <v>1.0418489565826199</v>
          </cell>
          <cell r="D2526">
            <v>1.11600638816937</v>
          </cell>
          <cell r="E2526">
            <v>1.1159653931766199E-2</v>
          </cell>
          <cell r="F2526">
            <v>1.8752462813682699E-2</v>
          </cell>
        </row>
        <row r="2527">
          <cell r="A2527" t="str">
            <v>NR_106708</v>
          </cell>
          <cell r="B2527">
            <v>0</v>
          </cell>
          <cell r="C2527">
            <v>0.226632228334298</v>
          </cell>
          <cell r="D2527">
            <v>0</v>
          </cell>
          <cell r="E2527">
            <v>0</v>
          </cell>
          <cell r="F2527">
            <v>0</v>
          </cell>
        </row>
        <row r="2528">
          <cell r="A2528" t="str">
            <v>NR_106685</v>
          </cell>
          <cell r="B2528">
            <v>0</v>
          </cell>
          <cell r="C2528">
            <v>0</v>
          </cell>
          <cell r="D2528">
            <v>0</v>
          </cell>
          <cell r="E2528">
            <v>0</v>
          </cell>
          <cell r="F2528">
            <v>0</v>
          </cell>
        </row>
        <row r="2529">
          <cell r="A2529" t="str">
            <v>NM_001134834</v>
          </cell>
          <cell r="B2529">
            <v>42.267879485857001</v>
          </cell>
          <cell r="C2529">
            <v>48.006843147159202</v>
          </cell>
          <cell r="D2529">
            <v>70.740752944727603</v>
          </cell>
          <cell r="E2529">
            <v>51.653222832421598</v>
          </cell>
          <cell r="F2529">
            <v>46.570782870589703</v>
          </cell>
        </row>
        <row r="2530">
          <cell r="A2530" t="str">
            <v>NM_053937</v>
          </cell>
          <cell r="B2530">
            <v>0.57119070857782905</v>
          </cell>
          <cell r="C2530">
            <v>0</v>
          </cell>
          <cell r="D2530">
            <v>0</v>
          </cell>
          <cell r="E2530">
            <v>1.8153829229433399E-2</v>
          </cell>
          <cell r="F2530">
            <v>0</v>
          </cell>
        </row>
        <row r="2531">
          <cell r="A2531" t="str">
            <v>NM_133388</v>
          </cell>
          <cell r="B2531">
            <v>0</v>
          </cell>
          <cell r="C2531">
            <v>0</v>
          </cell>
          <cell r="D2531">
            <v>0</v>
          </cell>
          <cell r="E2531">
            <v>0</v>
          </cell>
          <cell r="F2531">
            <v>0</v>
          </cell>
        </row>
        <row r="2532">
          <cell r="A2532" t="str">
            <v>NM_145673</v>
          </cell>
          <cell r="B2532">
            <v>2.3425027646349399</v>
          </cell>
          <cell r="C2532">
            <v>4.5763430303723496</v>
          </cell>
          <cell r="D2532">
            <v>0.96262680825082902</v>
          </cell>
          <cell r="E2532">
            <v>3.8404820383327798</v>
          </cell>
          <cell r="F2532">
            <v>12.0068344527746</v>
          </cell>
        </row>
        <row r="2533">
          <cell r="A2533" t="str">
            <v>NM_001009649</v>
          </cell>
          <cell r="B2533">
            <v>12.9143751101447</v>
          </cell>
          <cell r="C2533">
            <v>4.6352352873311196</v>
          </cell>
          <cell r="D2533">
            <v>3.3144614572321598</v>
          </cell>
          <cell r="E2533">
            <v>3.4910822154268701</v>
          </cell>
          <cell r="F2533">
            <v>8.42813510938295</v>
          </cell>
        </row>
        <row r="2534">
          <cell r="A2534" t="str">
            <v>NM_001134508</v>
          </cell>
          <cell r="B2534">
            <v>0</v>
          </cell>
          <cell r="C2534">
            <v>0</v>
          </cell>
          <cell r="D2534">
            <v>0</v>
          </cell>
          <cell r="E2534">
            <v>0</v>
          </cell>
          <cell r="F2534">
            <v>0</v>
          </cell>
        </row>
        <row r="2535">
          <cell r="A2535" t="str">
            <v>NM_017014</v>
          </cell>
          <cell r="B2535">
            <v>29.4662442815719</v>
          </cell>
          <cell r="C2535">
            <v>32.420223602096897</v>
          </cell>
          <cell r="D2535">
            <v>12.174793228844299</v>
          </cell>
          <cell r="E2535">
            <v>21.0023629208738</v>
          </cell>
          <cell r="F2535">
            <v>7.2262156268997497</v>
          </cell>
        </row>
        <row r="2536">
          <cell r="A2536" t="str">
            <v>NM_031708</v>
          </cell>
          <cell r="B2536">
            <v>20.900584986823301</v>
          </cell>
          <cell r="C2536">
            <v>26.722537888044101</v>
          </cell>
          <cell r="D2536">
            <v>25.8041583004646</v>
          </cell>
          <cell r="E2536">
            <v>27.7890900013427</v>
          </cell>
          <cell r="F2536">
            <v>60.110494508681498</v>
          </cell>
        </row>
        <row r="2537">
          <cell r="A2537" t="str">
            <v>NM_001079893</v>
          </cell>
          <cell r="B2537">
            <v>3.91850455665457</v>
          </cell>
          <cell r="C2537">
            <v>5.58088070241479</v>
          </cell>
          <cell r="D2537">
            <v>4.1348666195870099</v>
          </cell>
          <cell r="E2537">
            <v>1.9054558849893</v>
          </cell>
          <cell r="F2537">
            <v>4.1812923841319396</v>
          </cell>
        </row>
        <row r="2538">
          <cell r="A2538" t="str">
            <v>NM_001277210</v>
          </cell>
          <cell r="B2538">
            <v>35.166404606282399</v>
          </cell>
          <cell r="C2538">
            <v>2.39171778023861</v>
          </cell>
          <cell r="D2538">
            <v>19.790807024642898</v>
          </cell>
          <cell r="E2538">
            <v>24.6413696474673</v>
          </cell>
          <cell r="F2538">
            <v>3.0882976361486998</v>
          </cell>
        </row>
        <row r="2539">
          <cell r="A2539" t="str">
            <v>NM_012626</v>
          </cell>
          <cell r="B2539">
            <v>0</v>
          </cell>
          <cell r="C2539">
            <v>0</v>
          </cell>
          <cell r="D2539">
            <v>0</v>
          </cell>
          <cell r="E2539">
            <v>0</v>
          </cell>
          <cell r="F2539">
            <v>0</v>
          </cell>
        </row>
        <row r="2540">
          <cell r="A2540" t="str">
            <v>NM_001135923</v>
          </cell>
          <cell r="B2540">
            <v>2.70167194440713</v>
          </cell>
          <cell r="C2540">
            <v>3.91768141495788</v>
          </cell>
          <cell r="D2540">
            <v>2.2617285195755099</v>
          </cell>
          <cell r="E2540">
            <v>12.7327171678412</v>
          </cell>
          <cell r="F2540">
            <v>3.0838697140742299</v>
          </cell>
        </row>
        <row r="2541">
          <cell r="A2541" t="str">
            <v>NM_001000823</v>
          </cell>
          <cell r="B2541">
            <v>0</v>
          </cell>
          <cell r="C2541">
            <v>0</v>
          </cell>
          <cell r="D2541">
            <v>0</v>
          </cell>
          <cell r="E2541">
            <v>0</v>
          </cell>
          <cell r="F2541">
            <v>0</v>
          </cell>
        </row>
        <row r="2542">
          <cell r="A2542" t="str">
            <v>NM_001039101</v>
          </cell>
          <cell r="B2542">
            <v>5.5790497914813004</v>
          </cell>
          <cell r="C2542">
            <v>4.1959913954985</v>
          </cell>
          <cell r="D2542">
            <v>6.9981508196004496</v>
          </cell>
          <cell r="E2542">
            <v>6.1758938676377104</v>
          </cell>
          <cell r="F2542">
            <v>1.97718826758452</v>
          </cell>
        </row>
        <row r="2543">
          <cell r="A2543" t="str">
            <v>NM_001107698</v>
          </cell>
          <cell r="B2543">
            <v>2.3312420782446099</v>
          </cell>
          <cell r="C2543">
            <v>1.0505070348672201</v>
          </cell>
          <cell r="D2543">
            <v>1.0916429033714E-2</v>
          </cell>
          <cell r="E2543">
            <v>0.25052284336618003</v>
          </cell>
          <cell r="F2543">
            <v>0.115561395490481</v>
          </cell>
        </row>
        <row r="2544">
          <cell r="A2544" t="str">
            <v>NM_001100755</v>
          </cell>
          <cell r="B2544">
            <v>0.23857567586881501</v>
          </cell>
          <cell r="C2544">
            <v>1.29541897793883E-2</v>
          </cell>
          <cell r="D2544">
            <v>0.91822242332611204</v>
          </cell>
          <cell r="E2544">
            <v>0.14319765908361401</v>
          </cell>
          <cell r="F2544">
            <v>0.195509053831775</v>
          </cell>
        </row>
        <row r="2545">
          <cell r="A2545" t="str">
            <v>NM_001105836</v>
          </cell>
          <cell r="B2545">
            <v>0.456936349068152</v>
          </cell>
          <cell r="C2545">
            <v>0.49187301345467699</v>
          </cell>
          <cell r="D2545">
            <v>0.71647201713819797</v>
          </cell>
          <cell r="E2545">
            <v>2.2676958612410401</v>
          </cell>
          <cell r="F2545">
            <v>5.0551650802571899</v>
          </cell>
        </row>
        <row r="2546">
          <cell r="A2546" t="str">
            <v>NM_022188</v>
          </cell>
          <cell r="B2546">
            <v>0.83081367804974005</v>
          </cell>
          <cell r="C2546">
            <v>0</v>
          </cell>
          <cell r="D2546">
            <v>0</v>
          </cell>
          <cell r="E2546">
            <v>1.19073907700375</v>
          </cell>
          <cell r="F2546">
            <v>2.2418986083089801E-2</v>
          </cell>
        </row>
        <row r="2547">
          <cell r="A2547" t="str">
            <v>NM_001128311</v>
          </cell>
          <cell r="B2547">
            <v>12.223400156374</v>
          </cell>
          <cell r="C2547">
            <v>4.6197833371139003</v>
          </cell>
          <cell r="D2547">
            <v>9.1922576812656906</v>
          </cell>
          <cell r="E2547">
            <v>6.3302811599236399</v>
          </cell>
          <cell r="F2547">
            <v>1.74443805247568</v>
          </cell>
        </row>
        <row r="2548">
          <cell r="A2548" t="str">
            <v>NM_001024295</v>
          </cell>
          <cell r="B2548">
            <v>33.0806685513707</v>
          </cell>
          <cell r="C2548">
            <v>32.2143107389156</v>
          </cell>
          <cell r="D2548">
            <v>35.363165386436698</v>
          </cell>
          <cell r="E2548">
            <v>27.988412060869699</v>
          </cell>
          <cell r="F2548">
            <v>10.4265429583225</v>
          </cell>
        </row>
        <row r="2549">
          <cell r="A2549" t="str">
            <v>NM_001271301</v>
          </cell>
          <cell r="B2549">
            <v>0</v>
          </cell>
          <cell r="C2549">
            <v>0</v>
          </cell>
          <cell r="D2549">
            <v>0</v>
          </cell>
          <cell r="E2549">
            <v>0.18686539956001999</v>
          </cell>
          <cell r="F2549">
            <v>0</v>
          </cell>
        </row>
        <row r="2550">
          <cell r="A2550" t="str">
            <v>NM_022528</v>
          </cell>
          <cell r="B2550">
            <v>0</v>
          </cell>
          <cell r="C2550">
            <v>0</v>
          </cell>
          <cell r="D2550">
            <v>0</v>
          </cell>
          <cell r="E2550">
            <v>0</v>
          </cell>
          <cell r="F2550">
            <v>0</v>
          </cell>
        </row>
        <row r="2551">
          <cell r="A2551" t="str">
            <v>NM_001109134</v>
          </cell>
          <cell r="B2551">
            <v>89.302555029077595</v>
          </cell>
          <cell r="C2551">
            <v>104.750780277286</v>
          </cell>
          <cell r="D2551">
            <v>103.760393269429</v>
          </cell>
          <cell r="E2551">
            <v>117.008411625709</v>
          </cell>
          <cell r="F2551">
            <v>118.07466259591899</v>
          </cell>
        </row>
        <row r="2552">
          <cell r="A2552" t="str">
            <v>NM_001009478</v>
          </cell>
          <cell r="B2552">
            <v>0</v>
          </cell>
          <cell r="C2552">
            <v>0</v>
          </cell>
          <cell r="D2552">
            <v>0</v>
          </cell>
          <cell r="E2552">
            <v>0</v>
          </cell>
          <cell r="F2552">
            <v>0</v>
          </cell>
        </row>
        <row r="2553">
          <cell r="A2553" t="str">
            <v>NM_001126285</v>
          </cell>
          <cell r="B2553">
            <v>0</v>
          </cell>
          <cell r="C2553">
            <v>0</v>
          </cell>
          <cell r="D2553">
            <v>0</v>
          </cell>
          <cell r="E2553">
            <v>0</v>
          </cell>
          <cell r="F2553">
            <v>0</v>
          </cell>
        </row>
        <row r="2554">
          <cell r="A2554" t="str">
            <v>NM_001106130</v>
          </cell>
          <cell r="B2554">
            <v>9.4227244330559898</v>
          </cell>
          <cell r="C2554">
            <v>8.3815271270859295</v>
          </cell>
          <cell r="D2554">
            <v>8.1022224221143908</v>
          </cell>
          <cell r="E2554">
            <v>13.632892271280401</v>
          </cell>
          <cell r="F2554">
            <v>10.9083013691237</v>
          </cell>
        </row>
        <row r="2555">
          <cell r="A2555" t="str">
            <v>NM_001107197</v>
          </cell>
          <cell r="B2555">
            <v>0.214577309522404</v>
          </cell>
          <cell r="C2555">
            <v>1.1145360930883801</v>
          </cell>
          <cell r="D2555">
            <v>1.3557410937761201</v>
          </cell>
          <cell r="E2555">
            <v>0.32362996402122002</v>
          </cell>
          <cell r="F2555">
            <v>1.6773036183349499</v>
          </cell>
        </row>
        <row r="2556">
          <cell r="A2556" t="str">
            <v>NM_001109110</v>
          </cell>
          <cell r="B2556">
            <v>0.360029042822826</v>
          </cell>
          <cell r="C2556">
            <v>0</v>
          </cell>
          <cell r="D2556">
            <v>0.186478820350337</v>
          </cell>
          <cell r="E2556">
            <v>0.19452416901941499</v>
          </cell>
          <cell r="F2556">
            <v>0.30123736249918998</v>
          </cell>
        </row>
        <row r="2557">
          <cell r="A2557" t="str">
            <v>NM_001144860</v>
          </cell>
          <cell r="B2557">
            <v>22.976517716555101</v>
          </cell>
          <cell r="C2557">
            <v>11.0848249611785</v>
          </cell>
          <cell r="D2557">
            <v>46.127063795479103</v>
          </cell>
          <cell r="E2557">
            <v>18.547101793130501</v>
          </cell>
          <cell r="F2557">
            <v>4.2740413581699599</v>
          </cell>
        </row>
        <row r="2558">
          <cell r="A2558" t="str">
            <v>NM_001000144</v>
          </cell>
          <cell r="B2558">
            <v>0</v>
          </cell>
          <cell r="C2558">
            <v>0</v>
          </cell>
          <cell r="D2558">
            <v>0</v>
          </cell>
          <cell r="E2558">
            <v>0</v>
          </cell>
          <cell r="F2558">
            <v>0</v>
          </cell>
        </row>
        <row r="2559">
          <cell r="A2559" t="str">
            <v>NM_201655</v>
          </cell>
          <cell r="B2559">
            <v>2.7425525245706099</v>
          </cell>
          <cell r="C2559">
            <v>1.94848101096739</v>
          </cell>
          <cell r="D2559">
            <v>1.6457353917789601</v>
          </cell>
          <cell r="E2559">
            <v>3.0908704077374001</v>
          </cell>
          <cell r="F2559">
            <v>1.5291502141014199</v>
          </cell>
        </row>
        <row r="2560">
          <cell r="A2560" t="str">
            <v>NM_001191993</v>
          </cell>
          <cell r="B2560">
            <v>0</v>
          </cell>
          <cell r="C2560">
            <v>0</v>
          </cell>
          <cell r="D2560">
            <v>0</v>
          </cell>
          <cell r="E2560">
            <v>0</v>
          </cell>
          <cell r="F2560">
            <v>0</v>
          </cell>
        </row>
        <row r="2561">
          <cell r="A2561" t="str">
            <v>NM_001025409</v>
          </cell>
          <cell r="B2561">
            <v>46.728508171255299</v>
          </cell>
          <cell r="C2561">
            <v>14.393910306890501</v>
          </cell>
          <cell r="D2561">
            <v>19.214246371169899</v>
          </cell>
          <cell r="E2561">
            <v>16.375639517594198</v>
          </cell>
          <cell r="F2561">
            <v>12.150052644338899</v>
          </cell>
        </row>
        <row r="2562">
          <cell r="A2562" t="str">
            <v>NM_019236</v>
          </cell>
          <cell r="B2562">
            <v>0.81185859445737296</v>
          </cell>
          <cell r="C2562">
            <v>2.5698879041309901</v>
          </cell>
          <cell r="D2562">
            <v>0</v>
          </cell>
          <cell r="E2562">
            <v>0.705495363502462</v>
          </cell>
          <cell r="F2562">
            <v>1.9494897484467</v>
          </cell>
        </row>
        <row r="2563">
          <cell r="A2563" t="str">
            <v>NM_001033868</v>
          </cell>
          <cell r="B2563">
            <v>0.224167792469808</v>
          </cell>
          <cell r="C2563">
            <v>0.68599072021246399</v>
          </cell>
          <cell r="D2563">
            <v>0.62781367120854203</v>
          </cell>
          <cell r="E2563">
            <v>0.25648550551751897</v>
          </cell>
          <cell r="F2563">
            <v>0.227989153939365</v>
          </cell>
        </row>
        <row r="2564">
          <cell r="A2564" t="str">
            <v>NM_013083</v>
          </cell>
          <cell r="B2564">
            <v>422.50639043781098</v>
          </cell>
          <cell r="C2564">
            <v>876.11699315529995</v>
          </cell>
          <cell r="D2564">
            <v>442.27508624745099</v>
          </cell>
          <cell r="E2564">
            <v>144.05412253017499</v>
          </cell>
          <cell r="F2564">
            <v>318.47799114021097</v>
          </cell>
        </row>
        <row r="2565">
          <cell r="A2565" t="str">
            <v>NM_017047</v>
          </cell>
          <cell r="B2565">
            <v>0.112495593668127</v>
          </cell>
          <cell r="C2565">
            <v>0.17299548166440701</v>
          </cell>
          <cell r="D2565">
            <v>0</v>
          </cell>
          <cell r="E2565">
            <v>9.1938431133484405E-2</v>
          </cell>
          <cell r="F2565">
            <v>0.53042091990968798</v>
          </cell>
        </row>
        <row r="2566">
          <cell r="A2566" t="str">
            <v>NM_001108911</v>
          </cell>
          <cell r="B2566">
            <v>0</v>
          </cell>
          <cell r="C2566">
            <v>3.69242865781566E-2</v>
          </cell>
          <cell r="D2566">
            <v>0</v>
          </cell>
          <cell r="E2566">
            <v>0.51020861699679299</v>
          </cell>
          <cell r="F2566">
            <v>1.7575562612158899</v>
          </cell>
        </row>
        <row r="2567">
          <cell r="A2567" t="str">
            <v>NM_001191116</v>
          </cell>
          <cell r="B2567">
            <v>0</v>
          </cell>
          <cell r="C2567">
            <v>0</v>
          </cell>
          <cell r="D2567">
            <v>0</v>
          </cell>
          <cell r="E2567">
            <v>0</v>
          </cell>
          <cell r="F2567">
            <v>0</v>
          </cell>
        </row>
        <row r="2568">
          <cell r="A2568" t="str">
            <v>NM_001270856</v>
          </cell>
          <cell r="B2568">
            <v>0</v>
          </cell>
          <cell r="C2568">
            <v>0</v>
          </cell>
          <cell r="D2568">
            <v>0</v>
          </cell>
          <cell r="E2568">
            <v>0</v>
          </cell>
          <cell r="F2568">
            <v>0</v>
          </cell>
        </row>
        <row r="2569">
          <cell r="A2569" t="str">
            <v>NM_172064</v>
          </cell>
          <cell r="B2569">
            <v>0</v>
          </cell>
          <cell r="C2569">
            <v>0</v>
          </cell>
          <cell r="D2569">
            <v>0</v>
          </cell>
          <cell r="E2569">
            <v>0</v>
          </cell>
          <cell r="F2569">
            <v>0</v>
          </cell>
        </row>
        <row r="2570">
          <cell r="A2570" t="str">
            <v>NM_001191617</v>
          </cell>
          <cell r="B2570">
            <v>2.0144601380754201</v>
          </cell>
          <cell r="C2570">
            <v>1.88429410428711</v>
          </cell>
          <cell r="D2570">
            <v>12.0386178211774</v>
          </cell>
          <cell r="E2570">
            <v>2.5983251961262002</v>
          </cell>
          <cell r="F2570">
            <v>0.64252397071104905</v>
          </cell>
        </row>
        <row r="2571">
          <cell r="A2571" t="str">
            <v>NM_058211</v>
          </cell>
          <cell r="B2571">
            <v>0.92088858107094396</v>
          </cell>
          <cell r="C2571">
            <v>1.36349584929447</v>
          </cell>
          <cell r="D2571">
            <v>0.55129011587935794</v>
          </cell>
          <cell r="E2571">
            <v>1.91145572130571</v>
          </cell>
          <cell r="F2571">
            <v>6.5819110067169501E-3</v>
          </cell>
        </row>
        <row r="2572">
          <cell r="A2572" t="str">
            <v>NM_001012226</v>
          </cell>
          <cell r="B2572">
            <v>0</v>
          </cell>
          <cell r="C2572">
            <v>0</v>
          </cell>
          <cell r="D2572">
            <v>0</v>
          </cell>
          <cell r="E2572">
            <v>0</v>
          </cell>
          <cell r="F2572">
            <v>5.7683750265802398E-3</v>
          </cell>
        </row>
        <row r="2573">
          <cell r="A2573" t="str">
            <v>NM_001000886</v>
          </cell>
          <cell r="B2573">
            <v>0</v>
          </cell>
          <cell r="C2573">
            <v>0</v>
          </cell>
          <cell r="D2573">
            <v>0</v>
          </cell>
          <cell r="E2573">
            <v>0</v>
          </cell>
          <cell r="F2573">
            <v>0</v>
          </cell>
        </row>
        <row r="2574">
          <cell r="A2574" t="str">
            <v>NM_053655</v>
          </cell>
          <cell r="B2574">
            <v>27.0865517010477</v>
          </cell>
          <cell r="C2574">
            <v>13.1683489045065</v>
          </cell>
          <cell r="D2574">
            <v>11.8933324128467</v>
          </cell>
          <cell r="E2574">
            <v>42.343021562564701</v>
          </cell>
          <cell r="F2574">
            <v>13.8771921708943</v>
          </cell>
        </row>
        <row r="2575">
          <cell r="A2575" t="str">
            <v>NM_001107080</v>
          </cell>
          <cell r="B2575">
            <v>19.380648764028098</v>
          </cell>
          <cell r="C2575">
            <v>68.954698009151898</v>
          </cell>
          <cell r="D2575">
            <v>52.444067134502198</v>
          </cell>
          <cell r="E2575">
            <v>15.0638316411265</v>
          </cell>
          <cell r="F2575">
            <v>83.415744350328694</v>
          </cell>
        </row>
        <row r="2576">
          <cell r="A2576" t="str">
            <v>NM_001109142</v>
          </cell>
          <cell r="B2576">
            <v>0</v>
          </cell>
          <cell r="C2576">
            <v>0</v>
          </cell>
          <cell r="D2576">
            <v>0</v>
          </cell>
          <cell r="E2576">
            <v>0</v>
          </cell>
          <cell r="F2576">
            <v>0</v>
          </cell>
        </row>
        <row r="2577">
          <cell r="A2577" t="str">
            <v>NM_001106675</v>
          </cell>
          <cell r="B2577">
            <v>2.00828295449335</v>
          </cell>
          <cell r="C2577">
            <v>3.1340186046401701</v>
          </cell>
          <cell r="D2577">
            <v>11.522216182683501</v>
          </cell>
          <cell r="E2577">
            <v>0</v>
          </cell>
          <cell r="F2577">
            <v>13.972092373597601</v>
          </cell>
        </row>
        <row r="2578">
          <cell r="A2578" t="str">
            <v>NM_012617</v>
          </cell>
          <cell r="B2578">
            <v>0</v>
          </cell>
          <cell r="C2578">
            <v>0</v>
          </cell>
          <cell r="D2578">
            <v>0</v>
          </cell>
          <cell r="E2578">
            <v>0</v>
          </cell>
          <cell r="F2578">
            <v>0</v>
          </cell>
        </row>
        <row r="2579">
          <cell r="A2579" t="str">
            <v>NM_001017489</v>
          </cell>
          <cell r="B2579">
            <v>20.123281696149</v>
          </cell>
          <cell r="C2579">
            <v>31.1314361954304</v>
          </cell>
          <cell r="D2579">
            <v>26.616438354055902</v>
          </cell>
          <cell r="E2579">
            <v>21.1958620667769</v>
          </cell>
          <cell r="F2579">
            <v>38.988486902595398</v>
          </cell>
        </row>
        <row r="2580">
          <cell r="A2580" t="str">
            <v>NM_001191641</v>
          </cell>
          <cell r="B2580">
            <v>0</v>
          </cell>
          <cell r="C2580">
            <v>0.16767985047657699</v>
          </cell>
          <cell r="D2580">
            <v>0</v>
          </cell>
          <cell r="E2580">
            <v>0</v>
          </cell>
          <cell r="F2580">
            <v>0</v>
          </cell>
        </row>
        <row r="2581">
          <cell r="A2581" t="str">
            <v>NM_001106394</v>
          </cell>
          <cell r="B2581">
            <v>1.2448024783695599</v>
          </cell>
          <cell r="C2581">
            <v>2.2142089901965898</v>
          </cell>
          <cell r="D2581">
            <v>0.70336537069497795</v>
          </cell>
          <cell r="E2581">
            <v>1.5883751131873101</v>
          </cell>
          <cell r="F2581">
            <v>2.0896258019798699</v>
          </cell>
        </row>
        <row r="2582">
          <cell r="A2582" t="str">
            <v>NM_001047849</v>
          </cell>
          <cell r="B2582">
            <v>24.0153054222774</v>
          </cell>
          <cell r="C2582">
            <v>36.979260669088703</v>
          </cell>
          <cell r="D2582">
            <v>12.2184176824072</v>
          </cell>
          <cell r="E2582">
            <v>25.3660019282073</v>
          </cell>
          <cell r="F2582">
            <v>17.508659782137499</v>
          </cell>
        </row>
        <row r="2583">
          <cell r="A2583" t="str">
            <v>NM_001109266</v>
          </cell>
          <cell r="B2583">
            <v>0</v>
          </cell>
          <cell r="C2583">
            <v>0.30349011446506002</v>
          </cell>
          <cell r="D2583">
            <v>0.53656621837450502</v>
          </cell>
          <cell r="E2583">
            <v>0</v>
          </cell>
          <cell r="F2583">
            <v>3.3952440435953402</v>
          </cell>
        </row>
        <row r="2584">
          <cell r="A2584" t="str">
            <v>NM_130742</v>
          </cell>
          <cell r="B2584">
            <v>7.6767464718146101</v>
          </cell>
          <cell r="C2584">
            <v>1.14686183053805</v>
          </cell>
          <cell r="D2584">
            <v>7.1722073015222696</v>
          </cell>
          <cell r="E2584">
            <v>8.0346170251023104</v>
          </cell>
          <cell r="F2584">
            <v>7.0469346247261502</v>
          </cell>
        </row>
        <row r="2585">
          <cell r="A2585" t="str">
            <v>NM_001106820</v>
          </cell>
          <cell r="B2585">
            <v>2.70220307818825</v>
          </cell>
          <cell r="C2585">
            <v>1.3769512197813201</v>
          </cell>
          <cell r="D2585">
            <v>2.3309423043731701</v>
          </cell>
          <cell r="E2585">
            <v>1.4178248847735799</v>
          </cell>
          <cell r="F2585">
            <v>1.70104307490236</v>
          </cell>
        </row>
        <row r="2586">
          <cell r="A2586" t="str">
            <v>NM_001108203</v>
          </cell>
          <cell r="B2586">
            <v>25.334123206435301</v>
          </cell>
          <cell r="C2586">
            <v>28.711757078122901</v>
          </cell>
          <cell r="D2586">
            <v>21.559509313204401</v>
          </cell>
          <cell r="E2586">
            <v>33.499891013680802</v>
          </cell>
          <cell r="F2586">
            <v>43.442224056598597</v>
          </cell>
        </row>
        <row r="2587">
          <cell r="A2587" t="str">
            <v>NM_139329</v>
          </cell>
          <cell r="B2587">
            <v>15.520773986438501</v>
          </cell>
          <cell r="C2587">
            <v>0.33333456151892898</v>
          </cell>
          <cell r="D2587">
            <v>1.0614846753016001</v>
          </cell>
          <cell r="E2587">
            <v>4.2647371195604604</v>
          </cell>
          <cell r="F2587">
            <v>0.74530355262829895</v>
          </cell>
        </row>
        <row r="2588">
          <cell r="A2588" t="str">
            <v>NM_001105895</v>
          </cell>
          <cell r="B2588">
            <v>0</v>
          </cell>
          <cell r="C2588">
            <v>0</v>
          </cell>
          <cell r="D2588">
            <v>0</v>
          </cell>
          <cell r="E2588">
            <v>0</v>
          </cell>
          <cell r="F2588">
            <v>0</v>
          </cell>
        </row>
        <row r="2589">
          <cell r="A2589" t="str">
            <v>NM_012807</v>
          </cell>
          <cell r="B2589">
            <v>19.987479016624</v>
          </cell>
          <cell r="C2589">
            <v>50.559736358120396</v>
          </cell>
          <cell r="D2589">
            <v>29.792624857944698</v>
          </cell>
          <cell r="E2589">
            <v>23.569189103890199</v>
          </cell>
          <cell r="F2589">
            <v>57.393417268538599</v>
          </cell>
        </row>
        <row r="2590">
          <cell r="A2590" t="str">
            <v>NM_001108147</v>
          </cell>
          <cell r="B2590">
            <v>3.9336682960844702</v>
          </cell>
          <cell r="C2590">
            <v>6.4000562509079302</v>
          </cell>
          <cell r="D2590">
            <v>5.9999879194755001</v>
          </cell>
          <cell r="E2590">
            <v>4.5798489229374102</v>
          </cell>
          <cell r="F2590">
            <v>0.96482901175783697</v>
          </cell>
        </row>
        <row r="2591">
          <cell r="A2591" t="str">
            <v>NM_001270864</v>
          </cell>
          <cell r="B2591">
            <v>15.9913317133642</v>
          </cell>
          <cell r="C2591">
            <v>7.8254837117934697</v>
          </cell>
          <cell r="D2591">
            <v>11.2033711918683</v>
          </cell>
          <cell r="E2591">
            <v>5.1575243454934903</v>
          </cell>
          <cell r="F2591">
            <v>1.70542796567026</v>
          </cell>
        </row>
        <row r="2592">
          <cell r="A2592" t="str">
            <v>NM_001107789</v>
          </cell>
          <cell r="B2592">
            <v>8.3205373982939399</v>
          </cell>
          <cell r="C2592">
            <v>28.544488758865601</v>
          </cell>
          <cell r="D2592">
            <v>15.6972964261877</v>
          </cell>
          <cell r="E2592">
            <v>12.605202414212901</v>
          </cell>
          <cell r="F2592">
            <v>35.783748876156402</v>
          </cell>
        </row>
        <row r="2593">
          <cell r="A2593" t="str">
            <v>NM_131907</v>
          </cell>
          <cell r="B2593">
            <v>16.025554785759699</v>
          </cell>
          <cell r="C2593">
            <v>14.6810103713792</v>
          </cell>
          <cell r="D2593">
            <v>24.675766082944701</v>
          </cell>
          <cell r="E2593">
            <v>16.110539272893899</v>
          </cell>
          <cell r="F2593">
            <v>7.3755185193350803</v>
          </cell>
        </row>
        <row r="2594">
          <cell r="A2594" t="str">
            <v>NM_001044284</v>
          </cell>
          <cell r="B2594">
            <v>0</v>
          </cell>
          <cell r="C2594">
            <v>0</v>
          </cell>
          <cell r="D2594">
            <v>0</v>
          </cell>
          <cell r="E2594">
            <v>0</v>
          </cell>
          <cell r="F2594">
            <v>0</v>
          </cell>
        </row>
        <row r="2595">
          <cell r="A2595" t="str">
            <v>NM_001108834</v>
          </cell>
          <cell r="B2595">
            <v>0</v>
          </cell>
          <cell r="C2595">
            <v>0</v>
          </cell>
          <cell r="D2595">
            <v>0</v>
          </cell>
          <cell r="E2595">
            <v>0</v>
          </cell>
          <cell r="F2595">
            <v>1.19414779987559E-2</v>
          </cell>
        </row>
        <row r="2596">
          <cell r="A2596" t="str">
            <v>NM_057213</v>
          </cell>
          <cell r="B2596">
            <v>27.598751948594298</v>
          </cell>
          <cell r="C2596">
            <v>39.786658918429701</v>
          </cell>
          <cell r="D2596">
            <v>33.155077188190397</v>
          </cell>
          <cell r="E2596">
            <v>34.266019793455897</v>
          </cell>
          <cell r="F2596">
            <v>32.940654603810998</v>
          </cell>
        </row>
        <row r="2597">
          <cell r="A2597" t="str">
            <v>NM_001107063</v>
          </cell>
          <cell r="B2597">
            <v>51.180100327782</v>
          </cell>
          <cell r="C2597">
            <v>40.7156410101191</v>
          </cell>
          <cell r="D2597">
            <v>112.35793408230199</v>
          </cell>
          <cell r="E2597">
            <v>50.550176221926698</v>
          </cell>
          <cell r="F2597">
            <v>80.4243764054834</v>
          </cell>
        </row>
        <row r="2598">
          <cell r="A2598" t="str">
            <v>NM_023980</v>
          </cell>
          <cell r="B2598">
            <v>0</v>
          </cell>
          <cell r="C2598">
            <v>0</v>
          </cell>
          <cell r="D2598">
            <v>0</v>
          </cell>
          <cell r="E2598">
            <v>0</v>
          </cell>
          <cell r="F2598">
            <v>0</v>
          </cell>
        </row>
        <row r="2599">
          <cell r="A2599" t="str">
            <v>NM_017203</v>
          </cell>
          <cell r="B2599">
            <v>7.3072104679205303</v>
          </cell>
          <cell r="C2599">
            <v>6.4812345164454603</v>
          </cell>
          <cell r="D2599">
            <v>6.5469208184540602</v>
          </cell>
          <cell r="E2599">
            <v>7.7337114203281798</v>
          </cell>
          <cell r="F2599">
            <v>6.0089326697374599</v>
          </cell>
        </row>
        <row r="2600">
          <cell r="A2600" t="str">
            <v>NM_001108031</v>
          </cell>
          <cell r="B2600">
            <v>1.8112014164810999</v>
          </cell>
          <cell r="C2600">
            <v>0.655672337556235</v>
          </cell>
          <cell r="D2600">
            <v>7.0275484270540103</v>
          </cell>
          <cell r="E2600">
            <v>1.3772061891106999</v>
          </cell>
          <cell r="F2600">
            <v>6.6597915561798402</v>
          </cell>
        </row>
        <row r="2601">
          <cell r="A2601" t="str">
            <v>NM_001145846</v>
          </cell>
          <cell r="B2601">
            <v>0</v>
          </cell>
          <cell r="C2601">
            <v>0</v>
          </cell>
          <cell r="D2601">
            <v>0</v>
          </cell>
          <cell r="E2601">
            <v>0</v>
          </cell>
          <cell r="F2601">
            <v>0</v>
          </cell>
        </row>
        <row r="2602">
          <cell r="A2602" t="str">
            <v>NM_199237</v>
          </cell>
          <cell r="B2602">
            <v>0</v>
          </cell>
          <cell r="C2602">
            <v>0</v>
          </cell>
          <cell r="D2602">
            <v>0</v>
          </cell>
          <cell r="E2602">
            <v>0</v>
          </cell>
          <cell r="F2602">
            <v>0</v>
          </cell>
        </row>
        <row r="2603">
          <cell r="A2603" t="str">
            <v>NM_001191673</v>
          </cell>
          <cell r="B2603">
            <v>0</v>
          </cell>
          <cell r="C2603">
            <v>0</v>
          </cell>
          <cell r="D2603">
            <v>0.60622569233891499</v>
          </cell>
          <cell r="E2603">
            <v>0</v>
          </cell>
          <cell r="F2603">
            <v>0</v>
          </cell>
        </row>
        <row r="2604">
          <cell r="A2604" t="str">
            <v>NM_001047084</v>
          </cell>
          <cell r="B2604">
            <v>2.8241979029487898</v>
          </cell>
          <cell r="C2604">
            <v>7.6674194626333306E-2</v>
          </cell>
          <cell r="D2604">
            <v>0</v>
          </cell>
          <cell r="E2604">
            <v>2.5250482788648201</v>
          </cell>
          <cell r="F2604">
            <v>1.9781078917386799E-2</v>
          </cell>
        </row>
        <row r="2605">
          <cell r="A2605" t="str">
            <v>NM_001106342</v>
          </cell>
          <cell r="B2605">
            <v>0</v>
          </cell>
          <cell r="C2605">
            <v>0</v>
          </cell>
          <cell r="D2605">
            <v>0</v>
          </cell>
          <cell r="E2605">
            <v>0</v>
          </cell>
          <cell r="F2605">
            <v>0</v>
          </cell>
        </row>
        <row r="2606">
          <cell r="A2606" t="str">
            <v>NM_031080</v>
          </cell>
          <cell r="B2606">
            <v>2.5618853886538901</v>
          </cell>
          <cell r="C2606">
            <v>1.9968070392999899</v>
          </cell>
          <cell r="D2606">
            <v>1.44757220312476</v>
          </cell>
          <cell r="E2606">
            <v>1.32682390496623</v>
          </cell>
          <cell r="F2606">
            <v>1.06503110905917</v>
          </cell>
        </row>
        <row r="2607">
          <cell r="A2607" t="str">
            <v>NM_012704</v>
          </cell>
          <cell r="B2607">
            <v>3.6581882284990099</v>
          </cell>
          <cell r="C2607">
            <v>6.5782166795292696</v>
          </cell>
          <cell r="D2607">
            <v>11.0485789348027</v>
          </cell>
          <cell r="E2607">
            <v>3.0142424042162399</v>
          </cell>
          <cell r="F2607">
            <v>3.8753499275265302</v>
          </cell>
        </row>
        <row r="2608">
          <cell r="A2608" t="str">
            <v>NM_001134613</v>
          </cell>
          <cell r="B2608">
            <v>0</v>
          </cell>
          <cell r="C2608">
            <v>0.128669166451055</v>
          </cell>
          <cell r="D2608">
            <v>2.5490708423893799E-2</v>
          </cell>
          <cell r="E2608">
            <v>7.4557583266799093E-2</v>
          </cell>
          <cell r="F2608">
            <v>0</v>
          </cell>
        </row>
        <row r="2609">
          <cell r="A2609" t="str">
            <v>NM_001099512</v>
          </cell>
          <cell r="B2609">
            <v>0</v>
          </cell>
          <cell r="C2609">
            <v>0</v>
          </cell>
          <cell r="D2609">
            <v>0</v>
          </cell>
          <cell r="E2609">
            <v>0</v>
          </cell>
          <cell r="F2609">
            <v>0</v>
          </cell>
        </row>
        <row r="2610">
          <cell r="A2610" t="str">
            <v>NM_019161</v>
          </cell>
          <cell r="B2610">
            <v>0</v>
          </cell>
          <cell r="C2610">
            <v>0</v>
          </cell>
          <cell r="D2610">
            <v>0</v>
          </cell>
          <cell r="E2610">
            <v>0</v>
          </cell>
          <cell r="F2610">
            <v>0</v>
          </cell>
        </row>
        <row r="2611">
          <cell r="A2611" t="str">
            <v>NM_001277263</v>
          </cell>
          <cell r="B2611">
            <v>30.914871051034002</v>
          </cell>
          <cell r="C2611">
            <v>59.2411005033061</v>
          </cell>
          <cell r="D2611">
            <v>44.097261805202997</v>
          </cell>
          <cell r="E2611">
            <v>62.382977054064497</v>
          </cell>
          <cell r="F2611">
            <v>44.150772249939799</v>
          </cell>
        </row>
        <row r="2612">
          <cell r="A2612" t="str">
            <v>NM_053670</v>
          </cell>
          <cell r="B2612">
            <v>58.252378774348799</v>
          </cell>
          <cell r="C2612">
            <v>55.319670453821999</v>
          </cell>
          <cell r="D2612">
            <v>56.499114191031801</v>
          </cell>
          <cell r="E2612">
            <v>33.881885645333298</v>
          </cell>
          <cell r="F2612">
            <v>9.7185077073420398</v>
          </cell>
        </row>
        <row r="2613">
          <cell r="A2613" t="str">
            <v>NM_001000109</v>
          </cell>
          <cell r="B2613">
            <v>0</v>
          </cell>
          <cell r="C2613">
            <v>0</v>
          </cell>
          <cell r="D2613">
            <v>0</v>
          </cell>
          <cell r="E2613">
            <v>0</v>
          </cell>
          <cell r="F2613">
            <v>0</v>
          </cell>
        </row>
        <row r="2614">
          <cell r="A2614" t="str">
            <v>NM_053744</v>
          </cell>
          <cell r="B2614">
            <v>0</v>
          </cell>
          <cell r="C2614">
            <v>9.6986717802450703E-2</v>
          </cell>
          <cell r="D2614">
            <v>0</v>
          </cell>
          <cell r="E2614">
            <v>0</v>
          </cell>
          <cell r="F2614">
            <v>0</v>
          </cell>
        </row>
        <row r="2615">
          <cell r="A2615" t="str">
            <v>NM_001099467</v>
          </cell>
          <cell r="B2615">
            <v>0</v>
          </cell>
          <cell r="C2615">
            <v>0</v>
          </cell>
          <cell r="D2615">
            <v>0</v>
          </cell>
          <cell r="E2615">
            <v>0</v>
          </cell>
          <cell r="F2615">
            <v>0</v>
          </cell>
        </row>
        <row r="2616">
          <cell r="A2616" t="str">
            <v>NM_001007653</v>
          </cell>
          <cell r="B2616">
            <v>13.5391549323482</v>
          </cell>
          <cell r="C2616">
            <v>23.512861801318799</v>
          </cell>
          <cell r="D2616">
            <v>37.858091496335398</v>
          </cell>
          <cell r="E2616">
            <v>18.491582089073699</v>
          </cell>
          <cell r="F2616">
            <v>36.157900719705196</v>
          </cell>
        </row>
        <row r="2617">
          <cell r="A2617" t="str">
            <v>NM_001024357</v>
          </cell>
          <cell r="B2617">
            <v>25.342200098170999</v>
          </cell>
          <cell r="C2617">
            <v>7.6844581725502898</v>
          </cell>
          <cell r="D2617">
            <v>44.965182194660997</v>
          </cell>
          <cell r="E2617">
            <v>20.369718857114702</v>
          </cell>
          <cell r="F2617">
            <v>14.905042964250899</v>
          </cell>
        </row>
        <row r="2618">
          <cell r="A2618" t="str">
            <v>NM_001032397</v>
          </cell>
          <cell r="B2618">
            <v>24.848318081729602</v>
          </cell>
          <cell r="C2618">
            <v>23.622902771431399</v>
          </cell>
          <cell r="D2618">
            <v>29.409659403958901</v>
          </cell>
          <cell r="E2618">
            <v>14.2100424871351</v>
          </cell>
          <cell r="F2618">
            <v>29.041705291146599</v>
          </cell>
        </row>
        <row r="2619">
          <cell r="A2619" t="str">
            <v>NM_214827</v>
          </cell>
          <cell r="B2619">
            <v>0</v>
          </cell>
          <cell r="C2619">
            <v>0</v>
          </cell>
          <cell r="D2619">
            <v>0</v>
          </cell>
          <cell r="E2619">
            <v>0</v>
          </cell>
          <cell r="F2619">
            <v>0</v>
          </cell>
        </row>
        <row r="2620">
          <cell r="A2620" t="str">
            <v>NM_001170481</v>
          </cell>
          <cell r="B2620">
            <v>25.991211940586101</v>
          </cell>
          <cell r="C2620">
            <v>11.379543761700701</v>
          </cell>
          <cell r="D2620">
            <v>20.3937519267051</v>
          </cell>
          <cell r="E2620">
            <v>16.809498833585501</v>
          </cell>
          <cell r="F2620">
            <v>21.604970112027999</v>
          </cell>
        </row>
        <row r="2621">
          <cell r="A2621" t="str">
            <v>NR_032739</v>
          </cell>
          <cell r="B2621">
            <v>0</v>
          </cell>
          <cell r="C2621">
            <v>0</v>
          </cell>
          <cell r="D2621">
            <v>0</v>
          </cell>
          <cell r="E2621">
            <v>0</v>
          </cell>
          <cell r="F2621">
            <v>0</v>
          </cell>
        </row>
        <row r="2622">
          <cell r="A2622" t="str">
            <v>NM_012574</v>
          </cell>
          <cell r="B2622">
            <v>2.2098237527034299</v>
          </cell>
          <cell r="C2622">
            <v>2.8313602638554101</v>
          </cell>
          <cell r="D2622">
            <v>5.4351417183958999</v>
          </cell>
          <cell r="E2622">
            <v>0.208887453061988</v>
          </cell>
          <cell r="F2622">
            <v>1.2175672023277</v>
          </cell>
        </row>
        <row r="2623">
          <cell r="A2623" t="str">
            <v>NM_012850</v>
          </cell>
          <cell r="B2623">
            <v>8.8913249802101302E-2</v>
          </cell>
          <cell r="C2623">
            <v>0</v>
          </cell>
          <cell r="D2623">
            <v>5.0239698260131103E-2</v>
          </cell>
          <cell r="E2623">
            <v>0</v>
          </cell>
          <cell r="F2623">
            <v>0</v>
          </cell>
        </row>
        <row r="2624">
          <cell r="A2624" t="str">
            <v>NM_001000988</v>
          </cell>
          <cell r="B2624">
            <v>0</v>
          </cell>
          <cell r="C2624">
            <v>0</v>
          </cell>
          <cell r="D2624">
            <v>0</v>
          </cell>
          <cell r="E2624">
            <v>0</v>
          </cell>
          <cell r="F2624">
            <v>0</v>
          </cell>
        </row>
        <row r="2625">
          <cell r="A2625" t="str">
            <v>NM_001126277</v>
          </cell>
          <cell r="B2625">
            <v>1.27481766588881</v>
          </cell>
          <cell r="C2625">
            <v>0</v>
          </cell>
          <cell r="D2625">
            <v>0</v>
          </cell>
          <cell r="E2625">
            <v>0</v>
          </cell>
          <cell r="F2625">
            <v>0</v>
          </cell>
        </row>
        <row r="2626">
          <cell r="A2626" t="str">
            <v>NM_001009379</v>
          </cell>
          <cell r="B2626">
            <v>0</v>
          </cell>
          <cell r="C2626">
            <v>0</v>
          </cell>
          <cell r="D2626">
            <v>0</v>
          </cell>
          <cell r="E2626">
            <v>0</v>
          </cell>
          <cell r="F2626">
            <v>0</v>
          </cell>
        </row>
        <row r="2627">
          <cell r="A2627" t="str">
            <v>NM_001191550</v>
          </cell>
          <cell r="B2627">
            <v>1.9659041626420799</v>
          </cell>
          <cell r="C2627">
            <v>0</v>
          </cell>
          <cell r="D2627">
            <v>0</v>
          </cell>
          <cell r="E2627">
            <v>0.11634432805864101</v>
          </cell>
          <cell r="F2627">
            <v>0.31135618193175701</v>
          </cell>
        </row>
        <row r="2628">
          <cell r="A2628" t="str">
            <v>NM_001025640</v>
          </cell>
          <cell r="B2628">
            <v>30.738472819953898</v>
          </cell>
          <cell r="C2628">
            <v>32.862442657635597</v>
          </cell>
          <cell r="D2628">
            <v>25.531725094367101</v>
          </cell>
          <cell r="E2628">
            <v>45.981468821146301</v>
          </cell>
          <cell r="F2628">
            <v>53.2036130168051</v>
          </cell>
        </row>
        <row r="2629">
          <cell r="A2629" t="str">
            <v>NM_001270702</v>
          </cell>
          <cell r="B2629">
            <v>0.422740623379737</v>
          </cell>
          <cell r="C2629">
            <v>0</v>
          </cell>
          <cell r="D2629">
            <v>0.90192545259661905</v>
          </cell>
          <cell r="E2629">
            <v>0.12509122953406401</v>
          </cell>
          <cell r="F2629">
            <v>1.21449374200934</v>
          </cell>
        </row>
        <row r="2630">
          <cell r="A2630" t="str">
            <v>NM_001106553</v>
          </cell>
          <cell r="B2630">
            <v>0</v>
          </cell>
          <cell r="C2630">
            <v>0</v>
          </cell>
          <cell r="D2630">
            <v>0</v>
          </cell>
          <cell r="E2630">
            <v>0</v>
          </cell>
          <cell r="F2630">
            <v>0</v>
          </cell>
        </row>
        <row r="2631">
          <cell r="A2631" t="str">
            <v>NM_001134880</v>
          </cell>
          <cell r="B2631">
            <v>23.709813535885001</v>
          </cell>
          <cell r="C2631">
            <v>31.519608465586099</v>
          </cell>
          <cell r="D2631">
            <v>36.827025231312</v>
          </cell>
          <cell r="E2631">
            <v>20.756119702783899</v>
          </cell>
          <cell r="F2631">
            <v>49.148811435730799</v>
          </cell>
        </row>
        <row r="2632">
          <cell r="A2632" t="str">
            <v>NM_001134592</v>
          </cell>
          <cell r="B2632">
            <v>1.6264928130651</v>
          </cell>
          <cell r="C2632">
            <v>1.6525266649375901E-2</v>
          </cell>
          <cell r="D2632">
            <v>3.38295587242698E-2</v>
          </cell>
          <cell r="E2632">
            <v>0.194089963284997</v>
          </cell>
          <cell r="F2632">
            <v>0.28777495947336701</v>
          </cell>
        </row>
        <row r="2633">
          <cell r="A2633" t="str">
            <v>NM_053382</v>
          </cell>
          <cell r="B2633">
            <v>4.4668323114865203</v>
          </cell>
          <cell r="C2633">
            <v>0.10517738773525399</v>
          </cell>
          <cell r="D2633">
            <v>4.3959735977614702</v>
          </cell>
          <cell r="E2633">
            <v>10.4517161379496</v>
          </cell>
          <cell r="F2633">
            <v>8.0386198624162493</v>
          </cell>
        </row>
        <row r="2634">
          <cell r="A2634" t="str">
            <v>NM_031135</v>
          </cell>
          <cell r="B2634">
            <v>61.117259907394597</v>
          </cell>
          <cell r="C2634">
            <v>50.456547129767401</v>
          </cell>
          <cell r="D2634">
            <v>31.606947498221899</v>
          </cell>
          <cell r="E2634">
            <v>56.967068563469397</v>
          </cell>
          <cell r="F2634">
            <v>34.408789268737003</v>
          </cell>
        </row>
        <row r="2635">
          <cell r="A2635" t="str">
            <v>NM_001009662</v>
          </cell>
          <cell r="B2635">
            <v>13.505403077194799</v>
          </cell>
          <cell r="C2635">
            <v>31.9929851064052</v>
          </cell>
          <cell r="D2635">
            <v>43.021258675848699</v>
          </cell>
          <cell r="E2635">
            <v>19.433466123297801</v>
          </cell>
          <cell r="F2635">
            <v>22.095040055901901</v>
          </cell>
        </row>
        <row r="2636">
          <cell r="A2636" t="str">
            <v>NM_153732</v>
          </cell>
          <cell r="B2636">
            <v>2.1026935206545398</v>
          </cell>
          <cell r="C2636">
            <v>0</v>
          </cell>
          <cell r="D2636">
            <v>0</v>
          </cell>
          <cell r="E2636">
            <v>0.23471547466429901</v>
          </cell>
          <cell r="F2636">
            <v>2.9646579993205799</v>
          </cell>
        </row>
        <row r="2637">
          <cell r="A2637" t="str">
            <v>NM_001134496</v>
          </cell>
          <cell r="B2637">
            <v>5.9933422353225501</v>
          </cell>
          <cell r="C2637">
            <v>15.857053142999799</v>
          </cell>
          <cell r="D2637">
            <v>2.8200258714079198</v>
          </cell>
          <cell r="E2637">
            <v>7.7108286622340403</v>
          </cell>
          <cell r="F2637">
            <v>10.6157275402007</v>
          </cell>
        </row>
        <row r="2638">
          <cell r="A2638" t="str">
            <v>NM_001024330</v>
          </cell>
          <cell r="B2638">
            <v>0</v>
          </cell>
          <cell r="C2638">
            <v>0</v>
          </cell>
          <cell r="D2638">
            <v>0</v>
          </cell>
          <cell r="E2638">
            <v>0</v>
          </cell>
          <cell r="F2638">
            <v>0.91964752976568198</v>
          </cell>
        </row>
        <row r="2639">
          <cell r="A2639" t="str">
            <v>NM_032106</v>
          </cell>
          <cell r="B2639">
            <v>30.872772134923402</v>
          </cell>
          <cell r="C2639">
            <v>30.333251894396199</v>
          </cell>
          <cell r="D2639">
            <v>19.1173536362578</v>
          </cell>
          <cell r="E2639">
            <v>44.839766430898699</v>
          </cell>
          <cell r="F2639">
            <v>19.911565271021001</v>
          </cell>
        </row>
        <row r="2640">
          <cell r="A2640" t="str">
            <v>NM_001134520</v>
          </cell>
          <cell r="B2640">
            <v>0.54228793263552699</v>
          </cell>
          <cell r="C2640">
            <v>3.58233182399518</v>
          </cell>
          <cell r="D2640">
            <v>2.6172975456898802</v>
          </cell>
          <cell r="E2640">
            <v>5.03958088651759</v>
          </cell>
          <cell r="F2640">
            <v>1.91244017546969</v>
          </cell>
        </row>
        <row r="2641">
          <cell r="A2641" t="str">
            <v>NM_001000935</v>
          </cell>
          <cell r="B2641">
            <v>0</v>
          </cell>
          <cell r="C2641">
            <v>0</v>
          </cell>
          <cell r="D2641">
            <v>0</v>
          </cell>
          <cell r="E2641">
            <v>0</v>
          </cell>
          <cell r="F2641">
            <v>0</v>
          </cell>
        </row>
        <row r="2642">
          <cell r="A2642" t="str">
            <v>NM_023024</v>
          </cell>
          <cell r="B2642">
            <v>0.21913863972709399</v>
          </cell>
          <cell r="C2642">
            <v>0.23858189647477801</v>
          </cell>
          <cell r="D2642">
            <v>0.31299571451797398</v>
          </cell>
          <cell r="E2642">
            <v>0.52003531446917195</v>
          </cell>
          <cell r="F2642">
            <v>0.38946458846910698</v>
          </cell>
        </row>
        <row r="2643">
          <cell r="A2643" t="str">
            <v>NM_001040180</v>
          </cell>
          <cell r="B2643">
            <v>4.9533081607203197E-2</v>
          </cell>
          <cell r="C2643">
            <v>4.1015620271027099E-2</v>
          </cell>
          <cell r="D2643">
            <v>0</v>
          </cell>
          <cell r="E2643">
            <v>0.14168535693609</v>
          </cell>
          <cell r="F2643">
            <v>0.126978818682985</v>
          </cell>
        </row>
        <row r="2644">
          <cell r="A2644" t="str">
            <v>NM_199403</v>
          </cell>
          <cell r="B2644">
            <v>8.29943937048475</v>
          </cell>
          <cell r="C2644">
            <v>13.0931151293738</v>
          </cell>
          <cell r="D2644">
            <v>9.3317339611310501</v>
          </cell>
          <cell r="E2644">
            <v>7.6896858375398898</v>
          </cell>
          <cell r="F2644">
            <v>1.5322437206297299</v>
          </cell>
        </row>
        <row r="2645">
          <cell r="A2645" t="str">
            <v>NM_001047898</v>
          </cell>
          <cell r="B2645">
            <v>93.036992287581</v>
          </cell>
          <cell r="C2645">
            <v>141.26419394905801</v>
          </cell>
          <cell r="D2645">
            <v>142.61848018486</v>
          </cell>
          <cell r="E2645">
            <v>107.67396865147499</v>
          </cell>
          <cell r="F2645">
            <v>18.6834544628726</v>
          </cell>
        </row>
        <row r="2646">
          <cell r="A2646" t="str">
            <v>NM_001130728</v>
          </cell>
          <cell r="B2646">
            <v>2.1611505123310102</v>
          </cell>
          <cell r="C2646">
            <v>0.88185966826187201</v>
          </cell>
          <cell r="D2646">
            <v>0.55479690031016304</v>
          </cell>
          <cell r="E2646">
            <v>1.56328098124151</v>
          </cell>
          <cell r="F2646">
            <v>3.3210891313695701</v>
          </cell>
        </row>
        <row r="2647">
          <cell r="A2647" t="str">
            <v>NM_001191729</v>
          </cell>
          <cell r="B2647">
            <v>4.0246842441681103</v>
          </cell>
          <cell r="C2647">
            <v>3.5352789440535699</v>
          </cell>
          <cell r="D2647">
            <v>7.59830867340977</v>
          </cell>
          <cell r="E2647">
            <v>1.1356711017921901</v>
          </cell>
          <cell r="F2647">
            <v>2.8930379433748299</v>
          </cell>
        </row>
        <row r="2648">
          <cell r="A2648" t="str">
            <v>NM_001001511</v>
          </cell>
          <cell r="B2648">
            <v>18.596437775006599</v>
          </cell>
          <cell r="C2648">
            <v>19.950397925615999</v>
          </cell>
          <cell r="D2648">
            <v>39.106672046147501</v>
          </cell>
          <cell r="E2648">
            <v>29.4506787913155</v>
          </cell>
          <cell r="F2648">
            <v>19.201324955499501</v>
          </cell>
        </row>
        <row r="2649">
          <cell r="A2649" t="str">
            <v>NM_001000577</v>
          </cell>
          <cell r="B2649">
            <v>0</v>
          </cell>
          <cell r="C2649">
            <v>0</v>
          </cell>
          <cell r="D2649">
            <v>0</v>
          </cell>
          <cell r="E2649">
            <v>0</v>
          </cell>
          <cell r="F2649">
            <v>0</v>
          </cell>
        </row>
        <row r="2650">
          <cell r="A2650" t="str">
            <v>NM_001012358</v>
          </cell>
          <cell r="B2650">
            <v>17.843558048208401</v>
          </cell>
          <cell r="C2650">
            <v>18.116173675959899</v>
          </cell>
          <cell r="D2650">
            <v>26.268709687630601</v>
          </cell>
          <cell r="E2650">
            <v>30.539504221004499</v>
          </cell>
          <cell r="F2650">
            <v>17.579440642975101</v>
          </cell>
        </row>
        <row r="2651">
          <cell r="A2651" t="str">
            <v>NM_022259</v>
          </cell>
          <cell r="B2651">
            <v>1.07209240508973</v>
          </cell>
          <cell r="C2651">
            <v>9.8637861036689298E-2</v>
          </cell>
          <cell r="D2651">
            <v>6.0745968246025601</v>
          </cell>
          <cell r="E2651">
            <v>2.33972759154166</v>
          </cell>
          <cell r="F2651">
            <v>0</v>
          </cell>
        </row>
        <row r="2652">
          <cell r="A2652" t="str">
            <v>NM_001009496</v>
          </cell>
          <cell r="B2652">
            <v>0.31041735145699001</v>
          </cell>
          <cell r="C2652">
            <v>0.12634146585446701</v>
          </cell>
          <cell r="D2652">
            <v>2.4392319564735199</v>
          </cell>
          <cell r="E2652">
            <v>0.13243606568690799</v>
          </cell>
          <cell r="F2652">
            <v>4.21482875127724E-2</v>
          </cell>
        </row>
        <row r="2653">
          <cell r="A2653" t="str">
            <v>NM_001128184</v>
          </cell>
          <cell r="B2653">
            <v>17.6067659247134</v>
          </cell>
          <cell r="C2653">
            <v>27.2023658152651</v>
          </cell>
          <cell r="D2653">
            <v>43.814007410976899</v>
          </cell>
          <cell r="E2653">
            <v>18.70727701785</v>
          </cell>
          <cell r="F2653">
            <v>18.730058437561201</v>
          </cell>
        </row>
        <row r="2654">
          <cell r="A2654" t="str">
            <v>NM_001017480</v>
          </cell>
          <cell r="B2654">
            <v>6.2116937853270402</v>
          </cell>
          <cell r="C2654">
            <v>8.8733681196749608</v>
          </cell>
          <cell r="D2654">
            <v>10.144369748512901</v>
          </cell>
          <cell r="E2654">
            <v>2.30684569108745</v>
          </cell>
          <cell r="F2654">
            <v>3.9305278844487499</v>
          </cell>
        </row>
        <row r="2655">
          <cell r="A2655" t="str">
            <v>NM_001107544</v>
          </cell>
          <cell r="B2655">
            <v>5.12803053059947</v>
          </cell>
          <cell r="C2655">
            <v>2.88532008737391</v>
          </cell>
          <cell r="D2655">
            <v>6.9975864974595101</v>
          </cell>
          <cell r="E2655">
            <v>9.4331932748670493</v>
          </cell>
          <cell r="F2655">
            <v>13.276421600346</v>
          </cell>
        </row>
        <row r="2656">
          <cell r="A2656" t="str">
            <v>NM_001000665</v>
          </cell>
          <cell r="B2656">
            <v>0</v>
          </cell>
          <cell r="C2656">
            <v>0</v>
          </cell>
          <cell r="D2656">
            <v>0</v>
          </cell>
          <cell r="E2656">
            <v>0</v>
          </cell>
          <cell r="F2656">
            <v>0</v>
          </cell>
        </row>
        <row r="2657">
          <cell r="A2657" t="str">
            <v>NM_207593</v>
          </cell>
          <cell r="B2657">
            <v>0</v>
          </cell>
          <cell r="C2657">
            <v>0</v>
          </cell>
          <cell r="D2657">
            <v>0</v>
          </cell>
          <cell r="E2657">
            <v>0</v>
          </cell>
          <cell r="F2657">
            <v>0</v>
          </cell>
        </row>
        <row r="2658">
          <cell r="A2658" t="str">
            <v>NM_001106315</v>
          </cell>
          <cell r="B2658">
            <v>0.62037657514980904</v>
          </cell>
          <cell r="C2658">
            <v>0</v>
          </cell>
          <cell r="D2658">
            <v>0</v>
          </cell>
          <cell r="E2658">
            <v>0.652403237932761</v>
          </cell>
          <cell r="F2658">
            <v>0.309883384931321</v>
          </cell>
        </row>
        <row r="2659">
          <cell r="A2659" t="str">
            <v>NM_001106395</v>
          </cell>
          <cell r="B2659">
            <v>4.46828620177165</v>
          </cell>
          <cell r="C2659">
            <v>5.5000995144926002</v>
          </cell>
          <cell r="D2659">
            <v>2.4263093254863799</v>
          </cell>
          <cell r="E2659">
            <v>8.2478300762135301</v>
          </cell>
          <cell r="F2659">
            <v>2.3132388389654901</v>
          </cell>
        </row>
        <row r="2660">
          <cell r="A2660" t="str">
            <v>NM_001106139</v>
          </cell>
          <cell r="B2660">
            <v>0.22664415705673499</v>
          </cell>
          <cell r="C2660">
            <v>0.52418608057041305</v>
          </cell>
          <cell r="D2660">
            <v>3.1331375926169902</v>
          </cell>
          <cell r="E2660">
            <v>5.3652182364260698E-2</v>
          </cell>
          <cell r="F2660">
            <v>1.00173412466254E-2</v>
          </cell>
        </row>
        <row r="2661">
          <cell r="A2661" t="str">
            <v>NM_001105715</v>
          </cell>
          <cell r="B2661">
            <v>0</v>
          </cell>
          <cell r="C2661">
            <v>0</v>
          </cell>
          <cell r="D2661">
            <v>0</v>
          </cell>
          <cell r="E2661">
            <v>0</v>
          </cell>
          <cell r="F2661">
            <v>0</v>
          </cell>
        </row>
        <row r="2662">
          <cell r="A2662" t="str">
            <v>NM_001000912</v>
          </cell>
          <cell r="B2662">
            <v>0</v>
          </cell>
          <cell r="C2662">
            <v>0</v>
          </cell>
          <cell r="D2662">
            <v>0</v>
          </cell>
          <cell r="E2662">
            <v>0</v>
          </cell>
          <cell r="F2662">
            <v>0</v>
          </cell>
        </row>
        <row r="2663">
          <cell r="A2663" t="str">
            <v>NM_001034945</v>
          </cell>
          <cell r="B2663">
            <v>0</v>
          </cell>
          <cell r="C2663">
            <v>0</v>
          </cell>
          <cell r="D2663">
            <v>0</v>
          </cell>
          <cell r="E2663">
            <v>0</v>
          </cell>
          <cell r="F2663">
            <v>0</v>
          </cell>
        </row>
        <row r="2664">
          <cell r="A2664" t="str">
            <v>NM_175844</v>
          </cell>
          <cell r="B2664">
            <v>8.3753828853397494E-2</v>
          </cell>
          <cell r="C2664">
            <v>0</v>
          </cell>
          <cell r="D2664">
            <v>0</v>
          </cell>
          <cell r="E2664">
            <v>2.3477960457540901</v>
          </cell>
          <cell r="F2664">
            <v>13.6672662719941</v>
          </cell>
        </row>
        <row r="2665">
          <cell r="A2665" t="str">
            <v>NM_153304</v>
          </cell>
          <cell r="B2665">
            <v>0</v>
          </cell>
          <cell r="C2665">
            <v>0</v>
          </cell>
          <cell r="D2665">
            <v>0</v>
          </cell>
          <cell r="E2665">
            <v>0</v>
          </cell>
          <cell r="F2665">
            <v>0</v>
          </cell>
        </row>
        <row r="2666">
          <cell r="A2666" t="str">
            <v>NR_031944</v>
          </cell>
          <cell r="B2666">
            <v>0</v>
          </cell>
          <cell r="C2666">
            <v>0</v>
          </cell>
          <cell r="D2666">
            <v>0</v>
          </cell>
          <cell r="E2666">
            <v>0</v>
          </cell>
          <cell r="F2666">
            <v>0</v>
          </cell>
        </row>
        <row r="2667">
          <cell r="A2667" t="str">
            <v>NM_001109567</v>
          </cell>
          <cell r="B2667">
            <v>0</v>
          </cell>
          <cell r="C2667">
            <v>0</v>
          </cell>
          <cell r="D2667">
            <v>0</v>
          </cell>
          <cell r="E2667">
            <v>0</v>
          </cell>
          <cell r="F2667">
            <v>0</v>
          </cell>
        </row>
        <row r="2668">
          <cell r="A2668" t="str">
            <v>NM_053505</v>
          </cell>
          <cell r="B2668">
            <v>0.57759706466326899</v>
          </cell>
          <cell r="C2668">
            <v>4.7827635804600199E-2</v>
          </cell>
          <cell r="D2668">
            <v>0</v>
          </cell>
          <cell r="E2668">
            <v>1.65216949191694E-2</v>
          </cell>
          <cell r="F2668">
            <v>1.64725536963619</v>
          </cell>
        </row>
        <row r="2669">
          <cell r="A2669" t="str">
            <v>NM_001108579</v>
          </cell>
          <cell r="B2669">
            <v>62.713189240709198</v>
          </cell>
          <cell r="C2669">
            <v>44.513965437202501</v>
          </cell>
          <cell r="D2669">
            <v>60.617632542585802</v>
          </cell>
          <cell r="E2669">
            <v>56.204942715383602</v>
          </cell>
          <cell r="F2669">
            <v>64.892734678906805</v>
          </cell>
        </row>
        <row r="2670">
          <cell r="A2670" t="str">
            <v>NM_001191888</v>
          </cell>
          <cell r="B2670">
            <v>3.98450120843723</v>
          </cell>
          <cell r="C2670">
            <v>1.48893575710131</v>
          </cell>
          <cell r="D2670">
            <v>2.8864224812987902</v>
          </cell>
          <cell r="E2670">
            <v>11.268756693668999</v>
          </cell>
          <cell r="F2670">
            <v>2.7849327921623699</v>
          </cell>
        </row>
        <row r="2671">
          <cell r="A2671" t="str">
            <v>NM_001108717</v>
          </cell>
          <cell r="B2671">
            <v>1.66479888469408</v>
          </cell>
          <cell r="C2671">
            <v>3.8285766438867399</v>
          </cell>
          <cell r="D2671">
            <v>1.63900292209803</v>
          </cell>
          <cell r="E2671">
            <v>3.6411792651400798</v>
          </cell>
          <cell r="F2671">
            <v>3.2287578269120201</v>
          </cell>
        </row>
        <row r="2672">
          <cell r="A2672" t="str">
            <v>NM_001013143</v>
          </cell>
          <cell r="B2672">
            <v>15.6044320899633</v>
          </cell>
          <cell r="C2672">
            <v>17.881817586497299</v>
          </cell>
          <cell r="D2672">
            <v>31.103595453657999</v>
          </cell>
          <cell r="E2672">
            <v>11.492786400132101</v>
          </cell>
          <cell r="F2672">
            <v>19.2073511762806</v>
          </cell>
        </row>
        <row r="2673">
          <cell r="A2673" t="str">
            <v>NM_057138</v>
          </cell>
          <cell r="B2673">
            <v>2.7749141519812701</v>
          </cell>
          <cell r="C2673">
            <v>3.18495588032998</v>
          </cell>
          <cell r="D2673">
            <v>9.1831764436437896E-2</v>
          </cell>
          <cell r="E2673">
            <v>2.05236454153555</v>
          </cell>
          <cell r="F2673">
            <v>0.38190888697075898</v>
          </cell>
        </row>
        <row r="2674">
          <cell r="A2674" t="str">
            <v>NM_001000238</v>
          </cell>
          <cell r="B2674">
            <v>0</v>
          </cell>
          <cell r="C2674">
            <v>0</v>
          </cell>
          <cell r="D2674">
            <v>0</v>
          </cell>
          <cell r="E2674">
            <v>0</v>
          </cell>
          <cell r="F2674">
            <v>0</v>
          </cell>
        </row>
        <row r="2675">
          <cell r="A2675" t="str">
            <v>NM_001009258</v>
          </cell>
          <cell r="B2675">
            <v>15.7737439192642</v>
          </cell>
          <cell r="C2675">
            <v>9.3104483309426698</v>
          </cell>
          <cell r="D2675">
            <v>6.0075122078262204</v>
          </cell>
          <cell r="E2675">
            <v>8.8634561269687904</v>
          </cell>
          <cell r="F2675">
            <v>7.1896324475779503</v>
          </cell>
        </row>
        <row r="2676">
          <cell r="A2676" t="str">
            <v>NM_031801</v>
          </cell>
          <cell r="B2676">
            <v>11.8942771124283</v>
          </cell>
          <cell r="C2676">
            <v>24.3555952604728</v>
          </cell>
          <cell r="D2676">
            <v>33.746658768866297</v>
          </cell>
          <cell r="E2676">
            <v>15.199900931332399</v>
          </cell>
          <cell r="F2676">
            <v>12.224007628193499</v>
          </cell>
        </row>
        <row r="2677">
          <cell r="A2677" t="str">
            <v>NM_022276</v>
          </cell>
          <cell r="B2677">
            <v>4.3747522628993103</v>
          </cell>
          <cell r="C2677">
            <v>2.6635968471030801E-2</v>
          </cell>
          <cell r="D2677">
            <v>2.0538727733648998</v>
          </cell>
          <cell r="E2677">
            <v>0.41712078457731</v>
          </cell>
          <cell r="F2677">
            <v>0.35046077814897603</v>
          </cell>
        </row>
        <row r="2678">
          <cell r="A2678" t="str">
            <v>NM_139093</v>
          </cell>
          <cell r="B2678">
            <v>9.9683903370082501</v>
          </cell>
          <cell r="C2678">
            <v>12.572878736270001</v>
          </cell>
          <cell r="D2678">
            <v>10.182152792301601</v>
          </cell>
          <cell r="E2678">
            <v>13.6219396436267</v>
          </cell>
          <cell r="F2678">
            <v>18.5152130247324</v>
          </cell>
        </row>
        <row r="2679">
          <cell r="A2679" t="str">
            <v>NM_057149</v>
          </cell>
          <cell r="B2679">
            <v>0</v>
          </cell>
          <cell r="C2679">
            <v>0</v>
          </cell>
          <cell r="D2679">
            <v>0</v>
          </cell>
          <cell r="E2679">
            <v>0</v>
          </cell>
          <cell r="F2679">
            <v>0</v>
          </cell>
        </row>
        <row r="2680">
          <cell r="A2680" t="str">
            <v>NM_053654</v>
          </cell>
          <cell r="B2680">
            <v>4.6531634654796497</v>
          </cell>
          <cell r="C2680">
            <v>9.7701799550808293</v>
          </cell>
          <cell r="D2680">
            <v>39.804688813888802</v>
          </cell>
          <cell r="E2680">
            <v>8.2141690650175097</v>
          </cell>
          <cell r="F2680">
            <v>4.7820329325061204</v>
          </cell>
        </row>
        <row r="2681">
          <cell r="A2681" t="str">
            <v>NM_017107</v>
          </cell>
          <cell r="B2681">
            <v>20.4931287777633</v>
          </cell>
          <cell r="C2681">
            <v>10.5819372451692</v>
          </cell>
          <cell r="D2681">
            <v>7.0916801915574599</v>
          </cell>
          <cell r="E2681">
            <v>28.832396491603699</v>
          </cell>
          <cell r="F2681">
            <v>13.725881834999599</v>
          </cell>
        </row>
        <row r="2682">
          <cell r="A2682" t="str">
            <v>NM_001106106</v>
          </cell>
          <cell r="B2682">
            <v>39.434074922704397</v>
          </cell>
          <cell r="C2682">
            <v>35.961934466655201</v>
          </cell>
          <cell r="D2682">
            <v>34.629372648968697</v>
          </cell>
          <cell r="E2682">
            <v>28.103053086781401</v>
          </cell>
          <cell r="F2682">
            <v>36.556244237349702</v>
          </cell>
        </row>
        <row r="2683">
          <cell r="A2683" t="str">
            <v>NM_001000267</v>
          </cell>
          <cell r="B2683">
            <v>0</v>
          </cell>
          <cell r="C2683">
            <v>0</v>
          </cell>
          <cell r="D2683">
            <v>0</v>
          </cell>
          <cell r="E2683">
            <v>0</v>
          </cell>
          <cell r="F2683">
            <v>0</v>
          </cell>
        </row>
        <row r="2684">
          <cell r="A2684" t="str">
            <v>NM_001107390</v>
          </cell>
          <cell r="B2684">
            <v>10.634018067084799</v>
          </cell>
          <cell r="C2684">
            <v>9.7075702111871198</v>
          </cell>
          <cell r="D2684">
            <v>7.0394796068026304</v>
          </cell>
          <cell r="E2684">
            <v>12.861243407106</v>
          </cell>
          <cell r="F2684">
            <v>5.2324986833177096</v>
          </cell>
        </row>
        <row r="2685">
          <cell r="A2685" t="str">
            <v>NM_001000556</v>
          </cell>
          <cell r="B2685">
            <v>0</v>
          </cell>
          <cell r="C2685">
            <v>0</v>
          </cell>
          <cell r="D2685">
            <v>0</v>
          </cell>
          <cell r="E2685">
            <v>0</v>
          </cell>
          <cell r="F2685">
            <v>0</v>
          </cell>
        </row>
        <row r="2686">
          <cell r="A2686" t="str">
            <v>NM_057210</v>
          </cell>
          <cell r="B2686">
            <v>9.0218740420953907</v>
          </cell>
          <cell r="C2686">
            <v>6.6238205739822096</v>
          </cell>
          <cell r="D2686">
            <v>16.006575026259299</v>
          </cell>
          <cell r="E2686">
            <v>13.028519732191</v>
          </cell>
          <cell r="F2686">
            <v>20.2924731588589</v>
          </cell>
        </row>
        <row r="2687">
          <cell r="A2687" t="str">
            <v>NM_133551</v>
          </cell>
          <cell r="B2687">
            <v>2.3152615974545099</v>
          </cell>
          <cell r="C2687">
            <v>0.61778266686682703</v>
          </cell>
          <cell r="D2687">
            <v>4.2923803272749703</v>
          </cell>
          <cell r="E2687">
            <v>2.0412972422429498</v>
          </cell>
          <cell r="F2687">
            <v>0.35211068057185702</v>
          </cell>
        </row>
        <row r="2688">
          <cell r="A2688" t="str">
            <v>NM_131910</v>
          </cell>
          <cell r="B2688">
            <v>89.874880796114795</v>
          </cell>
          <cell r="C2688">
            <v>191.62068704134899</v>
          </cell>
          <cell r="D2688">
            <v>95.235724629165304</v>
          </cell>
          <cell r="E2688">
            <v>138.90335405377601</v>
          </cell>
          <cell r="F2688">
            <v>43.066954181141597</v>
          </cell>
        </row>
        <row r="2689">
          <cell r="A2689" t="str">
            <v>NM_053309</v>
          </cell>
          <cell r="B2689">
            <v>4.2099154430559196</v>
          </cell>
          <cell r="C2689">
            <v>3.4383464197725702</v>
          </cell>
          <cell r="D2689">
            <v>3.3693101484589798</v>
          </cell>
          <cell r="E2689">
            <v>5.34614465979418</v>
          </cell>
          <cell r="F2689">
            <v>3.1533942151000001</v>
          </cell>
        </row>
        <row r="2690">
          <cell r="A2690" t="str">
            <v>NM_022502</v>
          </cell>
          <cell r="B2690">
            <v>82.136167779057303</v>
          </cell>
          <cell r="C2690">
            <v>47.8862108354447</v>
          </cell>
          <cell r="D2690">
            <v>94.006763096130101</v>
          </cell>
          <cell r="E2690">
            <v>38.576229248125202</v>
          </cell>
          <cell r="F2690">
            <v>49.566730947608299</v>
          </cell>
        </row>
        <row r="2691">
          <cell r="A2691" t="str">
            <v>NM_001109100</v>
          </cell>
          <cell r="B2691">
            <v>0</v>
          </cell>
          <cell r="C2691">
            <v>0</v>
          </cell>
          <cell r="D2691">
            <v>0</v>
          </cell>
          <cell r="E2691">
            <v>0</v>
          </cell>
          <cell r="F2691">
            <v>0</v>
          </cell>
        </row>
        <row r="2692">
          <cell r="A2692" t="str">
            <v>NM_001008918</v>
          </cell>
          <cell r="B2692">
            <v>0</v>
          </cell>
          <cell r="C2692">
            <v>0</v>
          </cell>
          <cell r="D2692">
            <v>0</v>
          </cell>
          <cell r="E2692">
            <v>0</v>
          </cell>
          <cell r="F2692">
            <v>0</v>
          </cell>
        </row>
        <row r="2693">
          <cell r="A2693" t="str">
            <v>NM_001109091</v>
          </cell>
          <cell r="B2693">
            <v>6.1460568258703496</v>
          </cell>
          <cell r="C2693">
            <v>1.65228214804512</v>
          </cell>
          <cell r="D2693">
            <v>9.5960817822451503</v>
          </cell>
          <cell r="E2693">
            <v>6.1018607156197104</v>
          </cell>
          <cell r="F2693">
            <v>8.32110028315393</v>
          </cell>
        </row>
        <row r="2694">
          <cell r="A2694" t="str">
            <v>NM_001108359</v>
          </cell>
          <cell r="B2694">
            <v>11.990704298703699</v>
          </cell>
          <cell r="C2694">
            <v>3.3060420551174099</v>
          </cell>
          <cell r="D2694">
            <v>1.9525001188720199</v>
          </cell>
          <cell r="E2694">
            <v>13.463940737279</v>
          </cell>
          <cell r="F2694">
            <v>3.2347432839042498</v>
          </cell>
        </row>
        <row r="2695">
          <cell r="A2695" t="str">
            <v>NM_001000655</v>
          </cell>
          <cell r="B2695">
            <v>0</v>
          </cell>
          <cell r="C2695">
            <v>0</v>
          </cell>
          <cell r="D2695">
            <v>0</v>
          </cell>
          <cell r="E2695">
            <v>0</v>
          </cell>
          <cell r="F2695">
            <v>0</v>
          </cell>
        </row>
        <row r="2696">
          <cell r="A2696" t="str">
            <v>NM_001011916</v>
          </cell>
          <cell r="B2696">
            <v>7.9512342955436396E-2</v>
          </cell>
          <cell r="C2696">
            <v>1.09732995932615E-2</v>
          </cell>
          <cell r="D2696">
            <v>0.381886243938793</v>
          </cell>
          <cell r="E2696">
            <v>0</v>
          </cell>
          <cell r="F2696">
            <v>0.38642982700297102</v>
          </cell>
        </row>
        <row r="2697">
          <cell r="A2697" t="str">
            <v>NM_001108728</v>
          </cell>
          <cell r="B2697">
            <v>2.0456317084270799</v>
          </cell>
          <cell r="C2697">
            <v>3.9235257700272199</v>
          </cell>
          <cell r="D2697">
            <v>3.1933998592078199</v>
          </cell>
          <cell r="E2697">
            <v>2.6622991438164698</v>
          </cell>
          <cell r="F2697">
            <v>4.5470401612845697</v>
          </cell>
        </row>
        <row r="2698">
          <cell r="A2698" t="str">
            <v>NM_001191575</v>
          </cell>
          <cell r="B2698">
            <v>18.640605917813001</v>
          </cell>
          <cell r="C2698">
            <v>25.469180680472</v>
          </cell>
          <cell r="D2698">
            <v>24.823614240784298</v>
          </cell>
          <cell r="E2698">
            <v>18.8438612857199</v>
          </cell>
          <cell r="F2698">
            <v>51.584767381199697</v>
          </cell>
        </row>
        <row r="2699">
          <cell r="A2699" t="str">
            <v>NM_001134704</v>
          </cell>
          <cell r="B2699">
            <v>1.6935965779809901</v>
          </cell>
          <cell r="C2699">
            <v>0.30783823212143302</v>
          </cell>
          <cell r="D2699">
            <v>1.3070574475479699</v>
          </cell>
          <cell r="E2699">
            <v>2.9223914075678898</v>
          </cell>
          <cell r="F2699">
            <v>1.73397708640379</v>
          </cell>
        </row>
        <row r="2700">
          <cell r="A2700" t="str">
            <v>NM_053294</v>
          </cell>
          <cell r="B2700">
            <v>8.3576307150936504</v>
          </cell>
          <cell r="C2700">
            <v>5.8833142560019596</v>
          </cell>
          <cell r="D2700">
            <v>1.8303915831488999</v>
          </cell>
          <cell r="E2700">
            <v>0.90189232157893195</v>
          </cell>
          <cell r="F2700">
            <v>0.415211535729688</v>
          </cell>
        </row>
        <row r="2701">
          <cell r="A2701" t="str">
            <v>NM_130416</v>
          </cell>
          <cell r="B2701">
            <v>63.269021452660901</v>
          </cell>
          <cell r="C2701">
            <v>99.864811130088896</v>
          </cell>
          <cell r="D2701">
            <v>89.701645539650897</v>
          </cell>
          <cell r="E2701">
            <v>47.323249455933201</v>
          </cell>
          <cell r="F2701">
            <v>83.622421046989601</v>
          </cell>
        </row>
        <row r="2702">
          <cell r="A2702" t="str">
            <v>NM_139193</v>
          </cell>
          <cell r="B2702">
            <v>0</v>
          </cell>
          <cell r="C2702">
            <v>0</v>
          </cell>
          <cell r="D2702">
            <v>0</v>
          </cell>
          <cell r="E2702">
            <v>0</v>
          </cell>
          <cell r="F2702">
            <v>0</v>
          </cell>
        </row>
        <row r="2703">
          <cell r="A2703" t="str">
            <v>NM_001277157</v>
          </cell>
          <cell r="B2703">
            <v>0.91327999594051301</v>
          </cell>
          <cell r="C2703">
            <v>1.45245505395925</v>
          </cell>
          <cell r="D2703">
            <v>1.8000012956556699</v>
          </cell>
          <cell r="E2703">
            <v>3.2882604123360601</v>
          </cell>
          <cell r="F2703">
            <v>0.98711619661719596</v>
          </cell>
        </row>
        <row r="2704">
          <cell r="A2704" t="str">
            <v>NM_001024874</v>
          </cell>
          <cell r="B2704">
            <v>0</v>
          </cell>
          <cell r="C2704">
            <v>0</v>
          </cell>
          <cell r="D2704">
            <v>0</v>
          </cell>
          <cell r="E2704">
            <v>0</v>
          </cell>
          <cell r="F2704">
            <v>0</v>
          </cell>
        </row>
        <row r="2705">
          <cell r="A2705" t="str">
            <v>NM_012764</v>
          </cell>
          <cell r="B2705">
            <v>0</v>
          </cell>
          <cell r="C2705">
            <v>0</v>
          </cell>
          <cell r="D2705">
            <v>0</v>
          </cell>
          <cell r="E2705">
            <v>0</v>
          </cell>
          <cell r="F2705">
            <v>0</v>
          </cell>
        </row>
        <row r="2706">
          <cell r="A2706" t="str">
            <v>NM_001191892</v>
          </cell>
          <cell r="B2706">
            <v>2.51484334885301</v>
          </cell>
          <cell r="C2706">
            <v>0.99899084241371305</v>
          </cell>
          <cell r="D2706">
            <v>6.5672849787744303</v>
          </cell>
          <cell r="E2706">
            <v>4.0925211718411001</v>
          </cell>
          <cell r="F2706">
            <v>3.1117980540126702</v>
          </cell>
        </row>
        <row r="2707">
          <cell r="A2707" t="str">
            <v>NM_001012114</v>
          </cell>
          <cell r="B2707">
            <v>6.5921439509419599</v>
          </cell>
          <cell r="C2707">
            <v>1.6676248341513999</v>
          </cell>
          <cell r="D2707">
            <v>3.7419229600400898</v>
          </cell>
          <cell r="E2707">
            <v>6.25890511804442</v>
          </cell>
          <cell r="F2707">
            <v>10.1181199910993</v>
          </cell>
        </row>
        <row r="2708">
          <cell r="A2708" t="str">
            <v>NM_001044252</v>
          </cell>
          <cell r="B2708">
            <v>12.396582516295901</v>
          </cell>
          <cell r="C2708">
            <v>13.851981700667499</v>
          </cell>
          <cell r="D2708">
            <v>30.279841375641801</v>
          </cell>
          <cell r="E2708">
            <v>30.806593342599101</v>
          </cell>
          <cell r="F2708">
            <v>9.9830079525601505</v>
          </cell>
        </row>
        <row r="2709">
          <cell r="A2709" t="str">
            <v>NR_032258</v>
          </cell>
          <cell r="B2709">
            <v>46.636612715185898</v>
          </cell>
          <cell r="C2709">
            <v>45.465752768225599</v>
          </cell>
          <cell r="D2709">
            <v>21.939231068315902</v>
          </cell>
          <cell r="E2709">
            <v>36.589891905581197</v>
          </cell>
          <cell r="F2709">
            <v>39.962922493639802</v>
          </cell>
        </row>
        <row r="2710">
          <cell r="A2710" t="str">
            <v>NM_001191735</v>
          </cell>
          <cell r="B2710">
            <v>1.8230470267022001</v>
          </cell>
          <cell r="C2710">
            <v>11.1514273411379</v>
          </cell>
          <cell r="D2710">
            <v>5.6100704536766104</v>
          </cell>
          <cell r="E2710">
            <v>3.1127616099323498</v>
          </cell>
          <cell r="F2710">
            <v>2.9208807319151</v>
          </cell>
        </row>
        <row r="2711">
          <cell r="A2711" t="str">
            <v>NM_001025007</v>
          </cell>
          <cell r="B2711">
            <v>0.82155893960799797</v>
          </cell>
          <cell r="C2711">
            <v>0.79526598156651396</v>
          </cell>
          <cell r="D2711">
            <v>1.9614722573519702E-2</v>
          </cell>
          <cell r="E2711">
            <v>1.33718458996897</v>
          </cell>
          <cell r="F2711">
            <v>1.5054015481360901</v>
          </cell>
        </row>
        <row r="2712">
          <cell r="A2712" t="str">
            <v>NM_153629</v>
          </cell>
          <cell r="B2712">
            <v>34.876528843595104</v>
          </cell>
          <cell r="C2712">
            <v>26.210601465648899</v>
          </cell>
          <cell r="D2712">
            <v>31.2000310678741</v>
          </cell>
          <cell r="E2712">
            <v>47.561573324981801</v>
          </cell>
          <cell r="F2712">
            <v>25.362405102760899</v>
          </cell>
        </row>
        <row r="2713">
          <cell r="A2713" t="str">
            <v>NM_133320</v>
          </cell>
          <cell r="B2713">
            <v>13.362927152708099</v>
          </cell>
          <cell r="C2713">
            <v>0.51039042589325601</v>
          </cell>
          <cell r="D2713">
            <v>1.15503952602275</v>
          </cell>
          <cell r="E2713">
            <v>5.22595373864824</v>
          </cell>
          <cell r="F2713">
            <v>3.2203791802342399</v>
          </cell>
        </row>
        <row r="2714">
          <cell r="A2714" t="str">
            <v>NM_001105942</v>
          </cell>
          <cell r="B2714">
            <v>0.66447656272043698</v>
          </cell>
          <cell r="C2714">
            <v>0</v>
          </cell>
          <cell r="D2714">
            <v>0</v>
          </cell>
          <cell r="E2714">
            <v>0</v>
          </cell>
          <cell r="F2714">
            <v>0</v>
          </cell>
        </row>
        <row r="2715">
          <cell r="A2715" t="str">
            <v>NM_031317</v>
          </cell>
          <cell r="B2715">
            <v>5.2508430716129704</v>
          </cell>
          <cell r="C2715">
            <v>0.15084670092087099</v>
          </cell>
          <cell r="D2715">
            <v>0</v>
          </cell>
          <cell r="E2715">
            <v>1.0421770301839199</v>
          </cell>
          <cell r="F2715">
            <v>6.8676618374786697E-2</v>
          </cell>
        </row>
        <row r="2716">
          <cell r="A2716" t="str">
            <v>NM_031034</v>
          </cell>
          <cell r="B2716">
            <v>133.51589894308901</v>
          </cell>
          <cell r="C2716">
            <v>186.29451156704499</v>
          </cell>
          <cell r="D2716">
            <v>129.32309171875599</v>
          </cell>
          <cell r="E2716">
            <v>129.114811320098</v>
          </cell>
          <cell r="F2716">
            <v>270.600354772738</v>
          </cell>
        </row>
        <row r="2717">
          <cell r="A2717" t="str">
            <v>NM_181089</v>
          </cell>
          <cell r="B2717">
            <v>0</v>
          </cell>
          <cell r="C2717">
            <v>0</v>
          </cell>
          <cell r="D2717">
            <v>0</v>
          </cell>
          <cell r="E2717">
            <v>0</v>
          </cell>
          <cell r="F2717">
            <v>0</v>
          </cell>
        </row>
        <row r="2718">
          <cell r="A2718" t="str">
            <v>NM_001039344</v>
          </cell>
          <cell r="B2718">
            <v>1.6338373821502901</v>
          </cell>
          <cell r="C2718">
            <v>2.6118309766242001</v>
          </cell>
          <cell r="D2718">
            <v>1.3463134030369299</v>
          </cell>
          <cell r="E2718">
            <v>1.18134661439276</v>
          </cell>
          <cell r="F2718">
            <v>0.29085884228780201</v>
          </cell>
        </row>
        <row r="2719">
          <cell r="A2719" t="str">
            <v>NM_001145141</v>
          </cell>
          <cell r="B2719">
            <v>0</v>
          </cell>
          <cell r="C2719">
            <v>0</v>
          </cell>
          <cell r="D2719">
            <v>0</v>
          </cell>
          <cell r="E2719">
            <v>0</v>
          </cell>
          <cell r="F2719">
            <v>0</v>
          </cell>
        </row>
        <row r="2720">
          <cell r="A2720" t="str">
            <v>NM_001011979</v>
          </cell>
          <cell r="B2720">
            <v>33.581250087073201</v>
          </cell>
          <cell r="C2720">
            <v>22.404363724960699</v>
          </cell>
          <cell r="D2720">
            <v>33.384537944393301</v>
          </cell>
          <cell r="E2720">
            <v>27.840226183238599</v>
          </cell>
          <cell r="F2720">
            <v>20.406237863340898</v>
          </cell>
        </row>
        <row r="2721">
          <cell r="A2721" t="str">
            <v>NM_001001357</v>
          </cell>
          <cell r="B2721">
            <v>0</v>
          </cell>
          <cell r="C2721">
            <v>0</v>
          </cell>
          <cell r="D2721">
            <v>0</v>
          </cell>
          <cell r="E2721">
            <v>0</v>
          </cell>
          <cell r="F2721">
            <v>0</v>
          </cell>
        </row>
        <row r="2722">
          <cell r="A2722" t="str">
            <v>NM_001109326</v>
          </cell>
          <cell r="B2722">
            <v>0</v>
          </cell>
          <cell r="C2722">
            <v>0</v>
          </cell>
          <cell r="D2722">
            <v>0</v>
          </cell>
          <cell r="E2722">
            <v>0</v>
          </cell>
          <cell r="F2722">
            <v>0</v>
          </cell>
        </row>
        <row r="2723">
          <cell r="A2723" t="str">
            <v>NM_080776</v>
          </cell>
          <cell r="B2723">
            <v>1.5222567361124E-2</v>
          </cell>
          <cell r="C2723">
            <v>2.34452455055481</v>
          </cell>
          <cell r="D2723">
            <v>0</v>
          </cell>
          <cell r="E2723">
            <v>0.45284634286111503</v>
          </cell>
          <cell r="F2723">
            <v>0</v>
          </cell>
        </row>
        <row r="2724">
          <cell r="A2724" t="str">
            <v>NM_001106741</v>
          </cell>
          <cell r="B2724">
            <v>22.4098597066147</v>
          </cell>
          <cell r="C2724">
            <v>50.573325134962701</v>
          </cell>
          <cell r="D2724">
            <v>71.4972346565295</v>
          </cell>
          <cell r="E2724">
            <v>71.441713116753405</v>
          </cell>
          <cell r="F2724">
            <v>31.365726491933501</v>
          </cell>
        </row>
        <row r="2725">
          <cell r="A2725" t="str">
            <v>NM_001038599</v>
          </cell>
          <cell r="B2725">
            <v>0</v>
          </cell>
          <cell r="C2725">
            <v>0</v>
          </cell>
          <cell r="D2725">
            <v>0</v>
          </cell>
          <cell r="E2725">
            <v>0</v>
          </cell>
          <cell r="F2725">
            <v>0</v>
          </cell>
        </row>
        <row r="2726">
          <cell r="A2726" t="str">
            <v>NM_001106247</v>
          </cell>
          <cell r="B2726">
            <v>0</v>
          </cell>
          <cell r="C2726">
            <v>0</v>
          </cell>
          <cell r="D2726">
            <v>0</v>
          </cell>
          <cell r="E2726">
            <v>0</v>
          </cell>
          <cell r="F2726">
            <v>0</v>
          </cell>
        </row>
        <row r="2727">
          <cell r="A2727" t="str">
            <v>NM_138904</v>
          </cell>
          <cell r="B2727">
            <v>1.79860593602825</v>
          </cell>
          <cell r="C2727">
            <v>0.85961135031569003</v>
          </cell>
          <cell r="D2727">
            <v>7.5812315147918996</v>
          </cell>
          <cell r="E2727">
            <v>0.787252814493409</v>
          </cell>
          <cell r="F2727">
            <v>4.2278139140583999</v>
          </cell>
        </row>
        <row r="2728">
          <cell r="A2728" t="str">
            <v>NM_001034854</v>
          </cell>
          <cell r="B2728">
            <v>7.0183564058099703</v>
          </cell>
          <cell r="C2728">
            <v>2.5707773638481899</v>
          </cell>
          <cell r="D2728">
            <v>12.614640195722901</v>
          </cell>
          <cell r="E2728">
            <v>7.9871181507432398</v>
          </cell>
          <cell r="F2728">
            <v>13.2706616737423</v>
          </cell>
        </row>
        <row r="2729">
          <cell r="A2729" t="str">
            <v>NM_001106154</v>
          </cell>
          <cell r="B2729">
            <v>7.3453826136605498</v>
          </cell>
          <cell r="C2729">
            <v>14.6759505495297</v>
          </cell>
          <cell r="D2729">
            <v>10.8244258281412</v>
          </cell>
          <cell r="E2729">
            <v>10.7689861802188</v>
          </cell>
          <cell r="F2729">
            <v>9.9152752448777708</v>
          </cell>
        </row>
        <row r="2730">
          <cell r="A2730" t="str">
            <v>NR_031873</v>
          </cell>
          <cell r="B2730">
            <v>0</v>
          </cell>
          <cell r="C2730">
            <v>1.14869192535615E-2</v>
          </cell>
          <cell r="D2730">
            <v>0.30569953453863002</v>
          </cell>
          <cell r="E2730">
            <v>0</v>
          </cell>
          <cell r="F2730">
            <v>0</v>
          </cell>
        </row>
        <row r="2731">
          <cell r="A2731" t="str">
            <v>NM_031531</v>
          </cell>
          <cell r="B2731">
            <v>0</v>
          </cell>
          <cell r="C2731">
            <v>0</v>
          </cell>
          <cell r="D2731">
            <v>0</v>
          </cell>
          <cell r="E2731">
            <v>4.4779739755384899E-2</v>
          </cell>
          <cell r="F2731">
            <v>3.3443108130757002E-2</v>
          </cell>
        </row>
        <row r="2732">
          <cell r="A2732" t="str">
            <v>NM_001006975</v>
          </cell>
          <cell r="B2732">
            <v>0</v>
          </cell>
          <cell r="C2732">
            <v>0</v>
          </cell>
          <cell r="D2732">
            <v>0</v>
          </cell>
          <cell r="E2732">
            <v>0</v>
          </cell>
          <cell r="F2732">
            <v>0</v>
          </cell>
        </row>
        <row r="2733">
          <cell r="A2733" t="str">
            <v>NM_019375</v>
          </cell>
          <cell r="B2733">
            <v>0</v>
          </cell>
          <cell r="C2733">
            <v>0</v>
          </cell>
          <cell r="D2733">
            <v>0</v>
          </cell>
          <cell r="E2733">
            <v>0</v>
          </cell>
          <cell r="F2733">
            <v>0</v>
          </cell>
        </row>
        <row r="2734">
          <cell r="A2734" t="str">
            <v>NM_001000405</v>
          </cell>
          <cell r="B2734">
            <v>0</v>
          </cell>
          <cell r="C2734">
            <v>0</v>
          </cell>
          <cell r="D2734">
            <v>0</v>
          </cell>
          <cell r="E2734">
            <v>0</v>
          </cell>
          <cell r="F2734">
            <v>0</v>
          </cell>
        </row>
        <row r="2735">
          <cell r="A2735" t="str">
            <v>NM_199093</v>
          </cell>
          <cell r="B2735">
            <v>99.657057438338001</v>
          </cell>
          <cell r="C2735">
            <v>103.868202458597</v>
          </cell>
          <cell r="D2735">
            <v>77.064297661718896</v>
          </cell>
          <cell r="E2735">
            <v>92.892668421901703</v>
          </cell>
          <cell r="F2735">
            <v>63.415237125961902</v>
          </cell>
        </row>
        <row r="2736">
          <cell r="A2736" t="str">
            <v>NM_001025684</v>
          </cell>
          <cell r="B2736">
            <v>25.608049100781201</v>
          </cell>
          <cell r="C2736">
            <v>18.8588200160636</v>
          </cell>
          <cell r="D2736">
            <v>35.732462601896401</v>
          </cell>
          <cell r="E2736">
            <v>24.270215106546701</v>
          </cell>
          <cell r="F2736">
            <v>34.218528875158199</v>
          </cell>
        </row>
        <row r="2737">
          <cell r="A2737" t="str">
            <v>NM_001100758</v>
          </cell>
          <cell r="B2737">
            <v>0.46677531616886703</v>
          </cell>
          <cell r="C2737">
            <v>0</v>
          </cell>
          <cell r="D2737">
            <v>0</v>
          </cell>
          <cell r="E2737">
            <v>0.72936309625472096</v>
          </cell>
          <cell r="F2737">
            <v>0</v>
          </cell>
        </row>
        <row r="2738">
          <cell r="A2738" t="str">
            <v>NM_023960</v>
          </cell>
          <cell r="B2738">
            <v>0</v>
          </cell>
          <cell r="C2738">
            <v>3.63204552359137E-2</v>
          </cell>
          <cell r="D2738">
            <v>0.52976591061914602</v>
          </cell>
          <cell r="E2738">
            <v>6.9006445510206099E-2</v>
          </cell>
          <cell r="F2738">
            <v>1.40905412699568</v>
          </cell>
        </row>
        <row r="2739">
          <cell r="A2739" t="str">
            <v>NM_001191086</v>
          </cell>
          <cell r="B2739">
            <v>0</v>
          </cell>
          <cell r="C2739">
            <v>0</v>
          </cell>
          <cell r="D2739">
            <v>0</v>
          </cell>
          <cell r="E2739">
            <v>0.83915366479101405</v>
          </cell>
          <cell r="F2739">
            <v>0</v>
          </cell>
        </row>
        <row r="2740">
          <cell r="A2740" t="str">
            <v>NM_001004227</v>
          </cell>
          <cell r="B2740">
            <v>68.353895346752594</v>
          </cell>
          <cell r="C2740">
            <v>61.639611016066802</v>
          </cell>
          <cell r="D2740">
            <v>68.4860288795293</v>
          </cell>
          <cell r="E2740">
            <v>14.6300341178642</v>
          </cell>
          <cell r="F2740">
            <v>76.985466408882104</v>
          </cell>
        </row>
        <row r="2741">
          <cell r="A2741" t="str">
            <v>NM_001000047</v>
          </cell>
          <cell r="B2741">
            <v>0</v>
          </cell>
          <cell r="C2741">
            <v>0</v>
          </cell>
          <cell r="D2741">
            <v>0</v>
          </cell>
          <cell r="E2741">
            <v>0</v>
          </cell>
          <cell r="F2741">
            <v>0</v>
          </cell>
        </row>
        <row r="2742">
          <cell r="A2742" t="str">
            <v>NM_001108079</v>
          </cell>
          <cell r="B2742">
            <v>0.27601793290253301</v>
          </cell>
          <cell r="C2742">
            <v>0.29672087378233097</v>
          </cell>
          <cell r="D2742">
            <v>0</v>
          </cell>
          <cell r="E2742">
            <v>0.12743240859075899</v>
          </cell>
          <cell r="F2742">
            <v>2.1382457071809098</v>
          </cell>
        </row>
        <row r="2743">
          <cell r="A2743" t="str">
            <v>NM_001108228</v>
          </cell>
          <cell r="B2743">
            <v>0</v>
          </cell>
          <cell r="C2743">
            <v>0</v>
          </cell>
          <cell r="D2743">
            <v>0</v>
          </cell>
          <cell r="E2743">
            <v>0</v>
          </cell>
          <cell r="F2743">
            <v>1.2265256924159199E-2</v>
          </cell>
        </row>
        <row r="2744">
          <cell r="A2744" t="str">
            <v>NM_001009530</v>
          </cell>
          <cell r="B2744">
            <v>0</v>
          </cell>
          <cell r="C2744">
            <v>0</v>
          </cell>
          <cell r="D2744">
            <v>0</v>
          </cell>
          <cell r="E2744">
            <v>0</v>
          </cell>
          <cell r="F2744">
            <v>0</v>
          </cell>
        </row>
        <row r="2745">
          <cell r="A2745" t="str">
            <v>NM_001077649</v>
          </cell>
          <cell r="B2745">
            <v>0</v>
          </cell>
          <cell r="C2745">
            <v>0</v>
          </cell>
          <cell r="D2745">
            <v>0</v>
          </cell>
          <cell r="E2745">
            <v>6.9827186148707907E-2</v>
          </cell>
          <cell r="F2745">
            <v>1.23203040670099</v>
          </cell>
        </row>
        <row r="2746">
          <cell r="A2746" t="str">
            <v>NM_001031659</v>
          </cell>
          <cell r="B2746">
            <v>20.290341444476098</v>
          </cell>
          <cell r="C2746">
            <v>9.4340068520090696</v>
          </cell>
          <cell r="D2746">
            <v>5.1851623864929604</v>
          </cell>
          <cell r="E2746">
            <v>18.764874893328201</v>
          </cell>
          <cell r="F2746">
            <v>7.9632365395490199</v>
          </cell>
        </row>
        <row r="2747">
          <cell r="A2747" t="str">
            <v>NM_012791</v>
          </cell>
          <cell r="B2747">
            <v>19.064877893722802</v>
          </cell>
          <cell r="C2747">
            <v>10.530278832294</v>
          </cell>
          <cell r="D2747">
            <v>4.6788218989732098</v>
          </cell>
          <cell r="E2747">
            <v>11.392331827736101</v>
          </cell>
          <cell r="F2747">
            <v>15.345553889879101</v>
          </cell>
        </row>
        <row r="2748">
          <cell r="A2748" t="str">
            <v>NM_001013065</v>
          </cell>
          <cell r="B2748">
            <v>0.556015001871902</v>
          </cell>
          <cell r="C2748">
            <v>9.2081087797517402E-3</v>
          </cell>
          <cell r="D2748">
            <v>0.40528147964199801</v>
          </cell>
          <cell r="E2748">
            <v>0.23538449161633801</v>
          </cell>
          <cell r="F2748">
            <v>1.27569096462621</v>
          </cell>
        </row>
        <row r="2749">
          <cell r="A2749" t="str">
            <v>NM_012964</v>
          </cell>
          <cell r="B2749">
            <v>4.0974649798398302</v>
          </cell>
          <cell r="C2749">
            <v>0.59575289070801996</v>
          </cell>
          <cell r="D2749">
            <v>0</v>
          </cell>
          <cell r="E2749">
            <v>1.31510151420307</v>
          </cell>
          <cell r="F2749">
            <v>1.39171246347866</v>
          </cell>
        </row>
        <row r="2750">
          <cell r="A2750" t="str">
            <v>NM_031151</v>
          </cell>
          <cell r="B2750">
            <v>289.878511529977</v>
          </cell>
          <cell r="C2750">
            <v>347.14869202965502</v>
          </cell>
          <cell r="D2750">
            <v>311.25328977598099</v>
          </cell>
          <cell r="E2750">
            <v>177.76150605986001</v>
          </cell>
          <cell r="F2750">
            <v>413.750684748759</v>
          </cell>
        </row>
        <row r="2751">
          <cell r="A2751" t="str">
            <v>NM_022711</v>
          </cell>
          <cell r="B2751">
            <v>0</v>
          </cell>
          <cell r="C2751">
            <v>0</v>
          </cell>
          <cell r="D2751">
            <v>0</v>
          </cell>
          <cell r="E2751">
            <v>0</v>
          </cell>
          <cell r="F2751">
            <v>0</v>
          </cell>
        </row>
        <row r="2752">
          <cell r="A2752" t="str">
            <v>NM_001271236</v>
          </cell>
          <cell r="B2752">
            <v>0</v>
          </cell>
          <cell r="C2752">
            <v>0</v>
          </cell>
          <cell r="D2752">
            <v>0</v>
          </cell>
          <cell r="E2752">
            <v>0</v>
          </cell>
          <cell r="F2752">
            <v>0</v>
          </cell>
        </row>
        <row r="2753">
          <cell r="A2753" t="str">
            <v>NM_001024779</v>
          </cell>
          <cell r="B2753">
            <v>0.670018077795277</v>
          </cell>
          <cell r="C2753">
            <v>0.92763415282635697</v>
          </cell>
          <cell r="D2753">
            <v>1.93079975452667</v>
          </cell>
          <cell r="E2753">
            <v>0.72368259409635005</v>
          </cell>
          <cell r="F2753">
            <v>0.60631339183261501</v>
          </cell>
        </row>
        <row r="2754">
          <cell r="A2754" t="str">
            <v>NM_001142944</v>
          </cell>
          <cell r="B2754">
            <v>0</v>
          </cell>
          <cell r="C2754">
            <v>0</v>
          </cell>
          <cell r="D2754">
            <v>0</v>
          </cell>
          <cell r="E2754">
            <v>0</v>
          </cell>
          <cell r="F2754">
            <v>0</v>
          </cell>
        </row>
        <row r="2755">
          <cell r="A2755" t="str">
            <v>NM_001008958</v>
          </cell>
          <cell r="B2755">
            <v>0</v>
          </cell>
          <cell r="C2755">
            <v>0</v>
          </cell>
          <cell r="D2755">
            <v>0</v>
          </cell>
          <cell r="E2755">
            <v>0</v>
          </cell>
          <cell r="F2755">
            <v>0</v>
          </cell>
        </row>
        <row r="2756">
          <cell r="A2756" t="str">
            <v>NM_001134984</v>
          </cell>
          <cell r="B2756">
            <v>7.9255021457198802E-2</v>
          </cell>
          <cell r="C2756">
            <v>0</v>
          </cell>
          <cell r="D2756">
            <v>0</v>
          </cell>
          <cell r="E2756">
            <v>1.15942162260699</v>
          </cell>
          <cell r="F2756">
            <v>0.65305115328358798</v>
          </cell>
        </row>
        <row r="2757">
          <cell r="A2757" t="str">
            <v>NM_001014129</v>
          </cell>
          <cell r="B2757">
            <v>17.583760582275101</v>
          </cell>
          <cell r="C2757">
            <v>11.4364711044517</v>
          </cell>
          <cell r="D2757">
            <v>36.070776699729301</v>
          </cell>
          <cell r="E2757">
            <v>18.506799800304901</v>
          </cell>
          <cell r="F2757">
            <v>26.366838261565299</v>
          </cell>
        </row>
        <row r="2758">
          <cell r="A2758" t="str">
            <v>NM_001000021</v>
          </cell>
          <cell r="B2758">
            <v>0</v>
          </cell>
          <cell r="C2758">
            <v>0</v>
          </cell>
          <cell r="D2758">
            <v>0</v>
          </cell>
          <cell r="E2758">
            <v>0</v>
          </cell>
          <cell r="F2758">
            <v>0</v>
          </cell>
        </row>
        <row r="2759">
          <cell r="A2759" t="str">
            <v>NM_022629</v>
          </cell>
          <cell r="B2759">
            <v>0</v>
          </cell>
          <cell r="C2759">
            <v>0</v>
          </cell>
          <cell r="D2759">
            <v>0</v>
          </cell>
          <cell r="E2759">
            <v>1.3193915869457101E-2</v>
          </cell>
          <cell r="F2759">
            <v>0</v>
          </cell>
        </row>
        <row r="2760">
          <cell r="A2760" t="str">
            <v>NM_001024349</v>
          </cell>
          <cell r="B2760">
            <v>0</v>
          </cell>
          <cell r="C2760">
            <v>0</v>
          </cell>
          <cell r="D2760">
            <v>0</v>
          </cell>
          <cell r="E2760">
            <v>0</v>
          </cell>
          <cell r="F2760">
            <v>0</v>
          </cell>
        </row>
        <row r="2761">
          <cell r="A2761" t="str">
            <v>NM_001109216</v>
          </cell>
          <cell r="B2761">
            <v>0</v>
          </cell>
          <cell r="C2761">
            <v>0</v>
          </cell>
          <cell r="D2761">
            <v>0</v>
          </cell>
          <cell r="E2761">
            <v>0</v>
          </cell>
          <cell r="F2761">
            <v>2.31940672688483</v>
          </cell>
        </row>
        <row r="2762">
          <cell r="A2762" t="str">
            <v>NM_001108280</v>
          </cell>
          <cell r="B2762">
            <v>0</v>
          </cell>
          <cell r="C2762">
            <v>0</v>
          </cell>
          <cell r="D2762">
            <v>0</v>
          </cell>
          <cell r="E2762">
            <v>0</v>
          </cell>
          <cell r="F2762">
            <v>0</v>
          </cell>
        </row>
        <row r="2763">
          <cell r="A2763" t="str">
            <v>NM_001025750</v>
          </cell>
          <cell r="B2763">
            <v>6.6608643931091596</v>
          </cell>
          <cell r="C2763">
            <v>8.9862218023479592</v>
          </cell>
          <cell r="D2763">
            <v>1.48710724044373</v>
          </cell>
          <cell r="E2763">
            <v>3.0112815424602402</v>
          </cell>
          <cell r="F2763">
            <v>3.6441036660952102E-2</v>
          </cell>
        </row>
        <row r="2764">
          <cell r="A2764" t="str">
            <v>NM_001000646</v>
          </cell>
          <cell r="B2764">
            <v>0</v>
          </cell>
          <cell r="C2764">
            <v>0</v>
          </cell>
          <cell r="D2764">
            <v>0</v>
          </cell>
          <cell r="E2764">
            <v>0</v>
          </cell>
          <cell r="F2764">
            <v>0</v>
          </cell>
        </row>
        <row r="2765">
          <cell r="A2765" t="str">
            <v>NM_001108587</v>
          </cell>
          <cell r="B2765">
            <v>7.3523696372667402</v>
          </cell>
          <cell r="C2765">
            <v>1.8115385044732599</v>
          </cell>
          <cell r="D2765">
            <v>5.1732387991491198</v>
          </cell>
          <cell r="E2765">
            <v>5.2634289563651597</v>
          </cell>
          <cell r="F2765">
            <v>10.835629312033999</v>
          </cell>
        </row>
        <row r="2766">
          <cell r="A2766" t="str">
            <v>NM_012909</v>
          </cell>
          <cell r="B2766">
            <v>5.8793567974440997</v>
          </cell>
          <cell r="C2766">
            <v>6.3638849217080795E-2</v>
          </cell>
          <cell r="D2766">
            <v>1.9053117658574401</v>
          </cell>
          <cell r="E2766">
            <v>0.34074516392660098</v>
          </cell>
          <cell r="F2766">
            <v>4.1558332256325698</v>
          </cell>
        </row>
        <row r="2767">
          <cell r="A2767" t="str">
            <v>NM_012502</v>
          </cell>
          <cell r="B2767">
            <v>0</v>
          </cell>
          <cell r="C2767">
            <v>0.32598832073687001</v>
          </cell>
          <cell r="D2767">
            <v>0</v>
          </cell>
          <cell r="E2767">
            <v>0</v>
          </cell>
          <cell r="F2767">
            <v>0</v>
          </cell>
        </row>
        <row r="2768">
          <cell r="A2768" t="str">
            <v>NM_001127599</v>
          </cell>
          <cell r="B2768">
            <v>3.0186158981873099</v>
          </cell>
          <cell r="C2768">
            <v>4.4328400056631301</v>
          </cell>
          <cell r="D2768">
            <v>2.2598807356697899</v>
          </cell>
          <cell r="E2768">
            <v>3.41033333679683</v>
          </cell>
          <cell r="F2768">
            <v>2.2732270195528899</v>
          </cell>
        </row>
        <row r="2769">
          <cell r="A2769" t="str">
            <v>NM_001105890</v>
          </cell>
          <cell r="B2769">
            <v>1.61929471195313</v>
          </cell>
          <cell r="C2769">
            <v>0</v>
          </cell>
          <cell r="D2769">
            <v>0</v>
          </cell>
          <cell r="E2769">
            <v>0</v>
          </cell>
          <cell r="F2769">
            <v>0</v>
          </cell>
        </row>
        <row r="2770">
          <cell r="A2770" t="str">
            <v>NM_053481</v>
          </cell>
          <cell r="B2770">
            <v>2.3704961281750401E-2</v>
          </cell>
          <cell r="C2770">
            <v>0</v>
          </cell>
          <cell r="D2770">
            <v>0</v>
          </cell>
          <cell r="E2770">
            <v>0</v>
          </cell>
          <cell r="F2770">
            <v>0</v>
          </cell>
        </row>
        <row r="2771">
          <cell r="A2771" t="str">
            <v>NM_053606</v>
          </cell>
          <cell r="B2771">
            <v>71.830868636487395</v>
          </cell>
          <cell r="C2771">
            <v>109.303311477325</v>
          </cell>
          <cell r="D2771">
            <v>114.303353171342</v>
          </cell>
          <cell r="E2771">
            <v>78.020303090836606</v>
          </cell>
          <cell r="F2771">
            <v>87.225814185047795</v>
          </cell>
        </row>
        <row r="2772">
          <cell r="A2772" t="str">
            <v>NM_001109200</v>
          </cell>
          <cell r="B2772">
            <v>0</v>
          </cell>
          <cell r="C2772">
            <v>7.8011796195156996E-2</v>
          </cell>
          <cell r="D2772">
            <v>0</v>
          </cell>
          <cell r="E2772">
            <v>1.18034801201373</v>
          </cell>
          <cell r="F2772">
            <v>1.50946237962848E-2</v>
          </cell>
        </row>
        <row r="2773">
          <cell r="A2773" t="str">
            <v>NM_214822</v>
          </cell>
          <cell r="B2773">
            <v>0</v>
          </cell>
          <cell r="C2773">
            <v>0</v>
          </cell>
          <cell r="D2773">
            <v>0</v>
          </cell>
          <cell r="E2773">
            <v>0</v>
          </cell>
          <cell r="F2773">
            <v>0</v>
          </cell>
        </row>
        <row r="2774">
          <cell r="A2774" t="str">
            <v>NM_053508</v>
          </cell>
          <cell r="B2774">
            <v>2.6685812821867598</v>
          </cell>
          <cell r="C2774">
            <v>0</v>
          </cell>
          <cell r="D2774">
            <v>0</v>
          </cell>
          <cell r="E2774">
            <v>2.1061111586911698</v>
          </cell>
          <cell r="F2774">
            <v>0.66786639832076</v>
          </cell>
        </row>
        <row r="2775">
          <cell r="A2775" t="str">
            <v>NM_001271334</v>
          </cell>
          <cell r="B2775">
            <v>0</v>
          </cell>
          <cell r="C2775">
            <v>0</v>
          </cell>
          <cell r="D2775">
            <v>0</v>
          </cell>
          <cell r="E2775">
            <v>0</v>
          </cell>
          <cell r="F2775">
            <v>0</v>
          </cell>
        </row>
        <row r="2776">
          <cell r="A2776" t="str">
            <v>NM_001109453</v>
          </cell>
          <cell r="B2776">
            <v>0</v>
          </cell>
          <cell r="C2776">
            <v>0</v>
          </cell>
          <cell r="D2776">
            <v>0</v>
          </cell>
          <cell r="E2776">
            <v>1.00993683405846</v>
          </cell>
          <cell r="F2776">
            <v>9.12407514820016E-2</v>
          </cell>
        </row>
        <row r="2777">
          <cell r="A2777" t="str">
            <v>NM_001014244</v>
          </cell>
          <cell r="B2777">
            <v>47.745430864210299</v>
          </cell>
          <cell r="C2777">
            <v>57.467242855294998</v>
          </cell>
          <cell r="D2777">
            <v>54.090543323818999</v>
          </cell>
          <cell r="E2777">
            <v>52.556410781420396</v>
          </cell>
          <cell r="F2777">
            <v>57.0750696301563</v>
          </cell>
        </row>
        <row r="2778">
          <cell r="A2778" t="str">
            <v>NM_001000038</v>
          </cell>
          <cell r="B2778">
            <v>0</v>
          </cell>
          <cell r="C2778">
            <v>0</v>
          </cell>
          <cell r="D2778">
            <v>0</v>
          </cell>
          <cell r="E2778">
            <v>0</v>
          </cell>
          <cell r="F2778">
            <v>0</v>
          </cell>
        </row>
        <row r="2779">
          <cell r="A2779" t="str">
            <v>NM_001109421</v>
          </cell>
          <cell r="B2779">
            <v>4.5269474582785699E-2</v>
          </cell>
          <cell r="C2779">
            <v>0</v>
          </cell>
          <cell r="D2779">
            <v>0</v>
          </cell>
          <cell r="E2779">
            <v>1.4761820707209701</v>
          </cell>
          <cell r="F2779">
            <v>0.65277560427376302</v>
          </cell>
        </row>
        <row r="2780">
          <cell r="A2780" t="str">
            <v>NM_001164043</v>
          </cell>
          <cell r="B2780">
            <v>16.419773237618401</v>
          </cell>
          <cell r="C2780">
            <v>29.485177439316001</v>
          </cell>
          <cell r="D2780">
            <v>19.1932284007957</v>
          </cell>
          <cell r="E2780">
            <v>19.189810639230501</v>
          </cell>
          <cell r="F2780">
            <v>24.712840624763899</v>
          </cell>
        </row>
        <row r="2781">
          <cell r="A2781" t="str">
            <v>NM_053686</v>
          </cell>
          <cell r="B2781">
            <v>0</v>
          </cell>
          <cell r="C2781">
            <v>0</v>
          </cell>
          <cell r="D2781">
            <v>0</v>
          </cell>
          <cell r="E2781">
            <v>0.179529876569192</v>
          </cell>
          <cell r="F2781">
            <v>0</v>
          </cell>
        </row>
        <row r="2782">
          <cell r="A2782" t="str">
            <v>NM_001115021</v>
          </cell>
          <cell r="B2782">
            <v>0</v>
          </cell>
          <cell r="C2782">
            <v>0</v>
          </cell>
          <cell r="D2782">
            <v>0</v>
          </cell>
          <cell r="E2782">
            <v>0</v>
          </cell>
          <cell r="F2782">
            <v>0</v>
          </cell>
        </row>
        <row r="2783">
          <cell r="A2783" t="str">
            <v>NM_001001000</v>
          </cell>
          <cell r="B2783">
            <v>0</v>
          </cell>
          <cell r="C2783">
            <v>0</v>
          </cell>
          <cell r="D2783">
            <v>0</v>
          </cell>
          <cell r="E2783">
            <v>0</v>
          </cell>
          <cell r="F2783">
            <v>0</v>
          </cell>
        </row>
        <row r="2784">
          <cell r="A2784" t="str">
            <v>NM_001077642</v>
          </cell>
          <cell r="B2784">
            <v>9.8615619795476306</v>
          </cell>
          <cell r="C2784">
            <v>5.3197505094038797E-2</v>
          </cell>
          <cell r="D2784">
            <v>4.9823039684740102</v>
          </cell>
          <cell r="E2784">
            <v>3.3813083170501201</v>
          </cell>
          <cell r="F2784">
            <v>4.3540523688655401</v>
          </cell>
        </row>
        <row r="2785">
          <cell r="A2785" t="str">
            <v>NM_001034959</v>
          </cell>
          <cell r="B2785">
            <v>34.856009855295099</v>
          </cell>
          <cell r="C2785">
            <v>18.7291613996554</v>
          </cell>
          <cell r="D2785">
            <v>65.134899491604997</v>
          </cell>
          <cell r="E2785">
            <v>17.621177899318798</v>
          </cell>
          <cell r="F2785">
            <v>37.223961917746401</v>
          </cell>
        </row>
        <row r="2786">
          <cell r="A2786" t="str">
            <v>NM_001037534</v>
          </cell>
          <cell r="B2786">
            <v>0</v>
          </cell>
          <cell r="C2786">
            <v>0</v>
          </cell>
          <cell r="D2786">
            <v>0</v>
          </cell>
          <cell r="E2786">
            <v>0</v>
          </cell>
          <cell r="F2786">
            <v>0</v>
          </cell>
        </row>
        <row r="2787">
          <cell r="A2787" t="str">
            <v>NM_001014121</v>
          </cell>
          <cell r="B2787">
            <v>3.9365768514177599</v>
          </cell>
          <cell r="C2787">
            <v>9.1494931660124692</v>
          </cell>
          <cell r="D2787">
            <v>3.5310711453934598</v>
          </cell>
          <cell r="E2787">
            <v>5.0380505858647098</v>
          </cell>
          <cell r="F2787">
            <v>3.7107397271801901</v>
          </cell>
        </row>
        <row r="2788">
          <cell r="A2788" t="str">
            <v>NM_001033959</v>
          </cell>
          <cell r="B2788">
            <v>0</v>
          </cell>
          <cell r="C2788">
            <v>0</v>
          </cell>
          <cell r="D2788">
            <v>0</v>
          </cell>
          <cell r="E2788">
            <v>0</v>
          </cell>
          <cell r="F2788">
            <v>0</v>
          </cell>
        </row>
        <row r="2789">
          <cell r="A2789" t="str">
            <v>NM_001108802</v>
          </cell>
          <cell r="B2789">
            <v>1.2231924338882001</v>
          </cell>
          <cell r="C2789">
            <v>3.5895700696480199</v>
          </cell>
          <cell r="D2789">
            <v>2.2434884591984199</v>
          </cell>
          <cell r="E2789">
            <v>0.97127870890075796</v>
          </cell>
          <cell r="F2789">
            <v>6.7385605687195103</v>
          </cell>
        </row>
        <row r="2790">
          <cell r="A2790" t="str">
            <v>NM_001030028</v>
          </cell>
          <cell r="B2790">
            <v>4.3352511615071796</v>
          </cell>
          <cell r="C2790">
            <v>1.5395207679029601</v>
          </cell>
          <cell r="D2790">
            <v>1.12024294330039</v>
          </cell>
          <cell r="E2790">
            <v>4.3351809376851396</v>
          </cell>
          <cell r="F2790">
            <v>14.671153150717901</v>
          </cell>
        </row>
        <row r="2791">
          <cell r="A2791" t="str">
            <v>NM_199266</v>
          </cell>
          <cell r="B2791">
            <v>0</v>
          </cell>
          <cell r="C2791">
            <v>0</v>
          </cell>
          <cell r="D2791">
            <v>0</v>
          </cell>
          <cell r="E2791">
            <v>0</v>
          </cell>
          <cell r="F2791">
            <v>0</v>
          </cell>
        </row>
        <row r="2792">
          <cell r="A2792" t="str">
            <v>NM_001108216</v>
          </cell>
          <cell r="B2792">
            <v>1.1670953232549399</v>
          </cell>
          <cell r="C2792">
            <v>1.1840667735160799</v>
          </cell>
          <cell r="D2792">
            <v>5.9262066651123799</v>
          </cell>
          <cell r="E2792">
            <v>0.80602361306465098</v>
          </cell>
          <cell r="F2792">
            <v>14.3326594946992</v>
          </cell>
        </row>
        <row r="2793">
          <cell r="A2793" t="str">
            <v>NM_031768</v>
          </cell>
          <cell r="B2793">
            <v>1.57945594872273</v>
          </cell>
          <cell r="C2793">
            <v>1.4262190164666799</v>
          </cell>
          <cell r="D2793">
            <v>0.27258349475670601</v>
          </cell>
          <cell r="E2793">
            <v>1.57820045944176</v>
          </cell>
          <cell r="F2793">
            <v>1.5916442202971399</v>
          </cell>
        </row>
        <row r="2794">
          <cell r="A2794" t="str">
            <v>NM_001109675</v>
          </cell>
          <cell r="B2794">
            <v>0</v>
          </cell>
          <cell r="C2794">
            <v>0</v>
          </cell>
          <cell r="D2794">
            <v>0</v>
          </cell>
          <cell r="E2794">
            <v>0</v>
          </cell>
          <cell r="F2794">
            <v>0</v>
          </cell>
        </row>
        <row r="2795">
          <cell r="A2795" t="str">
            <v>NM_001014169</v>
          </cell>
          <cell r="B2795">
            <v>0</v>
          </cell>
          <cell r="C2795">
            <v>0</v>
          </cell>
          <cell r="D2795">
            <v>0</v>
          </cell>
          <cell r="E2795">
            <v>0</v>
          </cell>
          <cell r="F2795">
            <v>0</v>
          </cell>
        </row>
        <row r="2796">
          <cell r="A2796" t="str">
            <v>NM_022190</v>
          </cell>
          <cell r="B2796">
            <v>0</v>
          </cell>
          <cell r="C2796">
            <v>0</v>
          </cell>
          <cell r="D2796">
            <v>0</v>
          </cell>
          <cell r="E2796">
            <v>3.0967758135577301E-2</v>
          </cell>
          <cell r="F2796">
            <v>2.3825792002896899</v>
          </cell>
        </row>
        <row r="2797">
          <cell r="A2797" t="str">
            <v>NM_001270593</v>
          </cell>
          <cell r="B2797">
            <v>171.153125149294</v>
          </cell>
          <cell r="C2797">
            <v>337.096971887606</v>
          </cell>
          <cell r="D2797">
            <v>268.79964578110901</v>
          </cell>
          <cell r="E2797">
            <v>204.50652012805801</v>
          </cell>
          <cell r="F2797">
            <v>320.26050903820101</v>
          </cell>
        </row>
        <row r="2798">
          <cell r="A2798" t="str">
            <v>NM_001108183</v>
          </cell>
          <cell r="B2798">
            <v>87.777622717190496</v>
          </cell>
          <cell r="C2798">
            <v>217.03031576372101</v>
          </cell>
          <cell r="D2798">
            <v>89.739320466918201</v>
          </cell>
          <cell r="E2798">
            <v>59.446383129409803</v>
          </cell>
          <cell r="F2798">
            <v>253.10906596447401</v>
          </cell>
        </row>
        <row r="2799">
          <cell r="A2799" t="str">
            <v>NM_001107667</v>
          </cell>
          <cell r="B2799">
            <v>0.78459862723374596</v>
          </cell>
          <cell r="C2799">
            <v>1.14988135525556E-2</v>
          </cell>
          <cell r="D2799">
            <v>1.7654773592577801E-2</v>
          </cell>
          <cell r="E2799">
            <v>1.6405095719652401</v>
          </cell>
          <cell r="F2799">
            <v>1.7999629668107899</v>
          </cell>
        </row>
        <row r="2800">
          <cell r="A2800" t="str">
            <v>NM_001177816</v>
          </cell>
          <cell r="B2800">
            <v>0</v>
          </cell>
          <cell r="C2800">
            <v>2.5324924032795001E-2</v>
          </cell>
          <cell r="D2800">
            <v>0</v>
          </cell>
          <cell r="E2800">
            <v>0</v>
          </cell>
          <cell r="F2800">
            <v>6.37020662855525E-2</v>
          </cell>
        </row>
        <row r="2801">
          <cell r="A2801" t="str">
            <v>NM_212517</v>
          </cell>
          <cell r="B2801">
            <v>64.815837601315707</v>
          </cell>
          <cell r="C2801">
            <v>125.92915496136099</v>
          </cell>
          <cell r="D2801">
            <v>162.1713277664</v>
          </cell>
          <cell r="E2801">
            <v>114.797540248974</v>
          </cell>
          <cell r="F2801">
            <v>138.514323597497</v>
          </cell>
        </row>
        <row r="2802">
          <cell r="A2802" t="str">
            <v>NM_001100563</v>
          </cell>
          <cell r="B2802">
            <v>11.1985523311753</v>
          </cell>
          <cell r="C2802">
            <v>14.2424621613442</v>
          </cell>
          <cell r="D2802">
            <v>5.7317447400912798</v>
          </cell>
          <cell r="E2802">
            <v>9.8150219369476108</v>
          </cell>
          <cell r="F2802">
            <v>5.4663011029142803</v>
          </cell>
        </row>
        <row r="2803">
          <cell r="A2803" t="str">
            <v>NM_030860</v>
          </cell>
          <cell r="B2803">
            <v>9.4429530678310591</v>
          </cell>
          <cell r="C2803">
            <v>18.3683026174883</v>
          </cell>
          <cell r="D2803">
            <v>16.179786101843</v>
          </cell>
          <cell r="E2803">
            <v>17.5548866458617</v>
          </cell>
          <cell r="F2803">
            <v>23.157095559755799</v>
          </cell>
        </row>
        <row r="2804">
          <cell r="A2804" t="str">
            <v>NM_001135872</v>
          </cell>
          <cell r="B2804">
            <v>3.07710421740697</v>
          </cell>
          <cell r="C2804">
            <v>0.457421508000874</v>
          </cell>
          <cell r="D2804">
            <v>1.50702927540406</v>
          </cell>
          <cell r="E2804">
            <v>0.82216034497304202</v>
          </cell>
          <cell r="F2804">
            <v>0.59189189411918697</v>
          </cell>
        </row>
        <row r="2805">
          <cell r="A2805" t="str">
            <v>NM_001013230</v>
          </cell>
          <cell r="B2805">
            <v>8.8239664576327801</v>
          </cell>
          <cell r="C2805">
            <v>1.34977647593576</v>
          </cell>
          <cell r="D2805">
            <v>4.5101547301708598</v>
          </cell>
          <cell r="E2805">
            <v>2.1964788470672501</v>
          </cell>
          <cell r="F2805">
            <v>7.0580747468625997</v>
          </cell>
        </row>
        <row r="2806">
          <cell r="A2806" t="str">
            <v>NM_001013987</v>
          </cell>
          <cell r="B2806">
            <v>8.8696825824149403</v>
          </cell>
          <cell r="C2806">
            <v>1.78990583967088</v>
          </cell>
          <cell r="D2806">
            <v>5.2769503724450102</v>
          </cell>
          <cell r="E2806">
            <v>3.58503354765049</v>
          </cell>
          <cell r="F2806">
            <v>3.37551425789237</v>
          </cell>
        </row>
        <row r="2807">
          <cell r="A2807" t="str">
            <v>NM_023987</v>
          </cell>
          <cell r="B2807">
            <v>10.583382388113201</v>
          </cell>
          <cell r="C2807">
            <v>16.661710562245599</v>
          </cell>
          <cell r="D2807">
            <v>4.0204711929848802</v>
          </cell>
          <cell r="E2807">
            <v>5.9549413837575997</v>
          </cell>
          <cell r="F2807">
            <v>12.4917928932182</v>
          </cell>
        </row>
        <row r="2808">
          <cell r="A2808" t="str">
            <v>NM_001134549</v>
          </cell>
          <cell r="B2808">
            <v>7.6014587766400901</v>
          </cell>
          <cell r="C2808">
            <v>3.0334658261901799</v>
          </cell>
          <cell r="D2808">
            <v>5.4327533659026201</v>
          </cell>
          <cell r="E2808">
            <v>7.8053070852237703</v>
          </cell>
          <cell r="F2808">
            <v>1.84672787865822</v>
          </cell>
        </row>
        <row r="2809">
          <cell r="A2809" t="str">
            <v>NM_001080151</v>
          </cell>
          <cell r="B2809">
            <v>10.6057786924222</v>
          </cell>
          <cell r="C2809">
            <v>14.852816896199</v>
          </cell>
          <cell r="D2809">
            <v>9.5663872757981405</v>
          </cell>
          <cell r="E2809">
            <v>4.2249569741672302</v>
          </cell>
          <cell r="F2809">
            <v>7.0784733537910496</v>
          </cell>
        </row>
        <row r="2810">
          <cell r="A2810" t="str">
            <v>NM_021661</v>
          </cell>
          <cell r="B2810">
            <v>14.825686235416599</v>
          </cell>
          <cell r="C2810">
            <v>24.1862127756362</v>
          </cell>
          <cell r="D2810">
            <v>24.006108736107901</v>
          </cell>
          <cell r="E2810">
            <v>5.7960164903420504</v>
          </cell>
          <cell r="F2810">
            <v>8.3619003427443204</v>
          </cell>
        </row>
        <row r="2811">
          <cell r="A2811" t="str">
            <v>NM_001030037</v>
          </cell>
          <cell r="B2811">
            <v>91.153523514825494</v>
          </cell>
          <cell r="C2811">
            <v>70.995010120135603</v>
          </cell>
          <cell r="D2811">
            <v>95.260607832651701</v>
          </cell>
          <cell r="E2811">
            <v>58.280024670676397</v>
          </cell>
          <cell r="F2811">
            <v>82.635251099370805</v>
          </cell>
        </row>
        <row r="2812">
          <cell r="A2812" t="str">
            <v>NM_024133</v>
          </cell>
          <cell r="B2812">
            <v>3.5376419829822798</v>
          </cell>
          <cell r="C2812">
            <v>2.0369898095616401</v>
          </cell>
          <cell r="D2812">
            <v>0</v>
          </cell>
          <cell r="E2812">
            <v>1.2755215424919799E-2</v>
          </cell>
          <cell r="F2812">
            <v>1.1359814859078301</v>
          </cell>
        </row>
        <row r="2813">
          <cell r="A2813" t="str">
            <v>NM_012684</v>
          </cell>
          <cell r="B2813">
            <v>0</v>
          </cell>
          <cell r="C2813">
            <v>0</v>
          </cell>
          <cell r="D2813">
            <v>0</v>
          </cell>
          <cell r="E2813">
            <v>0</v>
          </cell>
          <cell r="F2813">
            <v>0</v>
          </cell>
        </row>
        <row r="2814">
          <cell r="A2814" t="str">
            <v>NM_001000229</v>
          </cell>
          <cell r="B2814">
            <v>0</v>
          </cell>
          <cell r="C2814">
            <v>0</v>
          </cell>
          <cell r="D2814">
            <v>0</v>
          </cell>
          <cell r="E2814">
            <v>0</v>
          </cell>
          <cell r="F2814">
            <v>0</v>
          </cell>
        </row>
        <row r="2815">
          <cell r="A2815" t="str">
            <v>NM_001000550</v>
          </cell>
          <cell r="B2815">
            <v>0</v>
          </cell>
          <cell r="C2815">
            <v>0</v>
          </cell>
          <cell r="D2815">
            <v>0</v>
          </cell>
          <cell r="E2815">
            <v>0</v>
          </cell>
          <cell r="F2815">
            <v>0</v>
          </cell>
        </row>
        <row r="2816">
          <cell r="A2816" t="str">
            <v>NM_001107103</v>
          </cell>
          <cell r="B2816">
            <v>0</v>
          </cell>
          <cell r="C2816">
            <v>0.48847068813032701</v>
          </cell>
          <cell r="D2816">
            <v>2.5315660871613899E-2</v>
          </cell>
          <cell r="E2816">
            <v>5.9806051833658003E-2</v>
          </cell>
          <cell r="F2816">
            <v>1.5648804923166399</v>
          </cell>
        </row>
        <row r="2817">
          <cell r="A2817" t="str">
            <v>NM_012892</v>
          </cell>
          <cell r="B2817">
            <v>12.269044406774199</v>
          </cell>
          <cell r="C2817">
            <v>14.679394364640601</v>
          </cell>
          <cell r="D2817">
            <v>11.4466540638407</v>
          </cell>
          <cell r="E2817">
            <v>3.0629108764872002</v>
          </cell>
          <cell r="F2817">
            <v>12.2141285299146</v>
          </cell>
        </row>
        <row r="2818">
          <cell r="A2818" t="str">
            <v>NM_053523</v>
          </cell>
          <cell r="B2818">
            <v>155.46085325002201</v>
          </cell>
          <cell r="C2818">
            <v>189.10399720463201</v>
          </cell>
          <cell r="D2818">
            <v>115.77660773792201</v>
          </cell>
          <cell r="E2818">
            <v>68.996240739149002</v>
          </cell>
          <cell r="F2818">
            <v>206.17915690027499</v>
          </cell>
        </row>
        <row r="2819">
          <cell r="A2819" t="str">
            <v>NM_181087</v>
          </cell>
          <cell r="B2819">
            <v>20.076822898543298</v>
          </cell>
          <cell r="C2819">
            <v>10.9902431976455</v>
          </cell>
          <cell r="D2819">
            <v>31.499015213334101</v>
          </cell>
          <cell r="E2819">
            <v>6.6822383718157203</v>
          </cell>
          <cell r="F2819">
            <v>5.2449732952170196</v>
          </cell>
        </row>
        <row r="2820">
          <cell r="A2820" t="str">
            <v>NM_017174</v>
          </cell>
          <cell r="B2820">
            <v>0</v>
          </cell>
          <cell r="C2820">
            <v>0</v>
          </cell>
          <cell r="D2820">
            <v>0</v>
          </cell>
          <cell r="E2820">
            <v>0</v>
          </cell>
          <cell r="F2820">
            <v>0</v>
          </cell>
        </row>
        <row r="2821">
          <cell r="A2821" t="str">
            <v>NM_012975</v>
          </cell>
          <cell r="B2821">
            <v>0</v>
          </cell>
          <cell r="C2821">
            <v>0.14792550774246299</v>
          </cell>
          <cell r="D2821">
            <v>0</v>
          </cell>
          <cell r="E2821">
            <v>0</v>
          </cell>
          <cell r="F2821">
            <v>0</v>
          </cell>
        </row>
        <row r="2822">
          <cell r="A2822" t="str">
            <v>NM_001109446</v>
          </cell>
          <cell r="B2822">
            <v>22.240371798922201</v>
          </cell>
          <cell r="C2822">
            <v>43.6709005619308</v>
          </cell>
          <cell r="D2822">
            <v>25.816814445554801</v>
          </cell>
          <cell r="E2822">
            <v>30.171564359876001</v>
          </cell>
          <cell r="F2822">
            <v>11.4052277193433</v>
          </cell>
        </row>
        <row r="2823">
          <cell r="A2823" t="str">
            <v>NM_133394</v>
          </cell>
          <cell r="B2823">
            <v>2.7633048004976501</v>
          </cell>
          <cell r="C2823">
            <v>10.840962952906899</v>
          </cell>
          <cell r="D2823">
            <v>27.224106524172001</v>
          </cell>
          <cell r="E2823">
            <v>8.7824543893596001</v>
          </cell>
          <cell r="F2823">
            <v>34.863875806379497</v>
          </cell>
        </row>
        <row r="2824">
          <cell r="A2824" t="str">
            <v>NM_153725</v>
          </cell>
          <cell r="B2824">
            <v>0</v>
          </cell>
          <cell r="C2824">
            <v>0</v>
          </cell>
          <cell r="D2824">
            <v>0</v>
          </cell>
          <cell r="E2824">
            <v>0</v>
          </cell>
          <cell r="F2824">
            <v>0</v>
          </cell>
        </row>
        <row r="2825">
          <cell r="A2825" t="str">
            <v>NM_031589</v>
          </cell>
          <cell r="B2825">
            <v>56.804316910660603</v>
          </cell>
          <cell r="C2825">
            <v>77.676806578636501</v>
          </cell>
          <cell r="D2825">
            <v>31.0425580697068</v>
          </cell>
          <cell r="E2825">
            <v>41.8442150491367</v>
          </cell>
          <cell r="F2825">
            <v>87.165272549821495</v>
          </cell>
        </row>
        <row r="2826">
          <cell r="A2826" t="str">
            <v>NM_053478</v>
          </cell>
          <cell r="B2826">
            <v>0</v>
          </cell>
          <cell r="C2826">
            <v>0</v>
          </cell>
          <cell r="D2826">
            <v>0.15707528442955099</v>
          </cell>
          <cell r="E2826">
            <v>0.26075661964747898</v>
          </cell>
          <cell r="F2826">
            <v>3.2100387636244802E-3</v>
          </cell>
        </row>
        <row r="2827">
          <cell r="A2827" t="str">
            <v>NM_130432</v>
          </cell>
          <cell r="B2827">
            <v>0.64850492481384303</v>
          </cell>
          <cell r="C2827">
            <v>0.78937714733653197</v>
          </cell>
          <cell r="D2827">
            <v>2.5338797524925001</v>
          </cell>
          <cell r="E2827">
            <v>1.73627594417107</v>
          </cell>
          <cell r="F2827">
            <v>0.716932587624171</v>
          </cell>
        </row>
        <row r="2828">
          <cell r="A2828" t="str">
            <v>NM_001106186</v>
          </cell>
          <cell r="B2828">
            <v>5.6721785981737902</v>
          </cell>
          <cell r="C2828">
            <v>1.7050952297119799</v>
          </cell>
          <cell r="D2828">
            <v>5.9454783521708796</v>
          </cell>
          <cell r="E2828">
            <v>2.7357784912871801</v>
          </cell>
          <cell r="F2828">
            <v>1.60972701740063</v>
          </cell>
        </row>
        <row r="2829">
          <cell r="A2829" t="str">
            <v>NM_001289820</v>
          </cell>
          <cell r="B2829">
            <v>0</v>
          </cell>
          <cell r="C2829">
            <v>2.0310890147929798E-2</v>
          </cell>
          <cell r="D2829">
            <v>0</v>
          </cell>
          <cell r="E2829">
            <v>0</v>
          </cell>
          <cell r="F2829">
            <v>0</v>
          </cell>
        </row>
        <row r="2830">
          <cell r="A2830" t="str">
            <v>NM_001115028</v>
          </cell>
          <cell r="B2830">
            <v>2.2070512233064301</v>
          </cell>
          <cell r="C2830">
            <v>2.1500443733553899E-2</v>
          </cell>
          <cell r="D2830">
            <v>1.1883901519712501</v>
          </cell>
          <cell r="E2830">
            <v>0</v>
          </cell>
          <cell r="F2830">
            <v>3.0618735668678401</v>
          </cell>
        </row>
        <row r="2831">
          <cell r="A2831" t="str">
            <v>NM_001101018</v>
          </cell>
          <cell r="B2831">
            <v>0</v>
          </cell>
          <cell r="C2831">
            <v>0</v>
          </cell>
          <cell r="D2831">
            <v>0</v>
          </cell>
          <cell r="E2831">
            <v>0</v>
          </cell>
          <cell r="F2831">
            <v>0</v>
          </cell>
        </row>
        <row r="2832">
          <cell r="A2832" t="str">
            <v>NM_001014251</v>
          </cell>
          <cell r="B2832">
            <v>0</v>
          </cell>
          <cell r="C2832">
            <v>0</v>
          </cell>
          <cell r="D2832">
            <v>0</v>
          </cell>
          <cell r="E2832">
            <v>0</v>
          </cell>
          <cell r="F2832">
            <v>0</v>
          </cell>
        </row>
        <row r="2833">
          <cell r="A2833" t="str">
            <v>NM_182673</v>
          </cell>
          <cell r="B2833">
            <v>2.5602551248985299</v>
          </cell>
          <cell r="C2833">
            <v>3.32262827503786</v>
          </cell>
          <cell r="D2833">
            <v>4.8291841857612301</v>
          </cell>
          <cell r="E2833">
            <v>1.1664181847285999</v>
          </cell>
          <cell r="F2833">
            <v>0.77864052901311598</v>
          </cell>
        </row>
        <row r="2834">
          <cell r="A2834" t="str">
            <v>NM_001014779</v>
          </cell>
          <cell r="B2834">
            <v>0</v>
          </cell>
          <cell r="C2834">
            <v>0</v>
          </cell>
          <cell r="D2834">
            <v>1.34199902377269E-2</v>
          </cell>
          <cell r="E2834">
            <v>0</v>
          </cell>
          <cell r="F2834">
            <v>0.84731095505546605</v>
          </cell>
        </row>
        <row r="2835">
          <cell r="A2835" t="str">
            <v>NM_031794</v>
          </cell>
          <cell r="B2835">
            <v>101.55264833385</v>
          </cell>
          <cell r="C2835">
            <v>85.327335851431997</v>
          </cell>
          <cell r="D2835">
            <v>82.570538035904903</v>
          </cell>
          <cell r="E2835">
            <v>87.652203135777995</v>
          </cell>
          <cell r="F2835">
            <v>61.9147674298856</v>
          </cell>
        </row>
        <row r="2836">
          <cell r="A2836" t="str">
            <v>NM_001025053</v>
          </cell>
          <cell r="B2836">
            <v>0.45685442412883098</v>
          </cell>
          <cell r="C2836">
            <v>1.0253813145703301</v>
          </cell>
          <cell r="D2836">
            <v>1.9615381965806999</v>
          </cell>
          <cell r="E2836">
            <v>1.1520429386642299</v>
          </cell>
          <cell r="F2836">
            <v>0.82443032764472202</v>
          </cell>
        </row>
        <row r="2837">
          <cell r="A2837" t="str">
            <v>NM_001014215</v>
          </cell>
          <cell r="B2837">
            <v>0</v>
          </cell>
          <cell r="C2837">
            <v>0</v>
          </cell>
          <cell r="D2837">
            <v>3.6344465967560802E-2</v>
          </cell>
          <cell r="E2837">
            <v>2.6248826294342198</v>
          </cell>
          <cell r="F2837">
            <v>6.8704067063185903E-3</v>
          </cell>
        </row>
        <row r="2838">
          <cell r="A2838" t="str">
            <v>NM_001271111</v>
          </cell>
          <cell r="B2838">
            <v>0</v>
          </cell>
          <cell r="C2838">
            <v>0</v>
          </cell>
          <cell r="D2838">
            <v>0</v>
          </cell>
          <cell r="E2838">
            <v>0</v>
          </cell>
          <cell r="F2838">
            <v>0</v>
          </cell>
        </row>
        <row r="2839">
          <cell r="A2839" t="str">
            <v>NM_001191820</v>
          </cell>
          <cell r="B2839">
            <v>11.8368080182286</v>
          </cell>
          <cell r="C2839">
            <v>10.1844171782103</v>
          </cell>
          <cell r="D2839">
            <v>5.8300925358682703</v>
          </cell>
          <cell r="E2839">
            <v>15.561167296745801</v>
          </cell>
          <cell r="F2839">
            <v>8.4778650101978705</v>
          </cell>
        </row>
        <row r="2840">
          <cell r="A2840" t="str">
            <v>NM_017200</v>
          </cell>
          <cell r="B2840">
            <v>47.163216807271297</v>
          </cell>
          <cell r="C2840">
            <v>68.624238739625397</v>
          </cell>
          <cell r="D2840">
            <v>45.2256738437735</v>
          </cell>
          <cell r="E2840">
            <v>42.3383605288845</v>
          </cell>
          <cell r="F2840">
            <v>30.3030869324915</v>
          </cell>
        </row>
        <row r="2841">
          <cell r="A2841" t="str">
            <v>NM_022866</v>
          </cell>
          <cell r="B2841">
            <v>1.68428029452437E-2</v>
          </cell>
          <cell r="C2841">
            <v>0</v>
          </cell>
          <cell r="D2841">
            <v>0</v>
          </cell>
          <cell r="E2841">
            <v>0</v>
          </cell>
          <cell r="F2841">
            <v>0.55590110852701302</v>
          </cell>
        </row>
        <row r="2842">
          <cell r="A2842" t="str">
            <v>NM_134458</v>
          </cell>
          <cell r="B2842">
            <v>3.7765606475943199</v>
          </cell>
          <cell r="C2842">
            <v>1.9011724370507599</v>
          </cell>
          <cell r="D2842">
            <v>10.348272568225299</v>
          </cell>
          <cell r="E2842">
            <v>7.0830323504920196</v>
          </cell>
          <cell r="F2842">
            <v>13.4492663299732</v>
          </cell>
        </row>
        <row r="2843">
          <cell r="A2843" t="str">
            <v>NM_001033887</v>
          </cell>
          <cell r="B2843">
            <v>8.73888676669951</v>
          </cell>
          <cell r="C2843">
            <v>8.5912834721577802</v>
          </cell>
          <cell r="D2843">
            <v>6.7178609744390103</v>
          </cell>
          <cell r="E2843">
            <v>6.6502300135888701</v>
          </cell>
          <cell r="F2843">
            <v>10.736169519168399</v>
          </cell>
        </row>
        <row r="2844">
          <cell r="A2844" t="str">
            <v>NM_001134604</v>
          </cell>
          <cell r="B2844">
            <v>1.33458034586677</v>
          </cell>
          <cell r="C2844">
            <v>2.1140901429475201</v>
          </cell>
          <cell r="D2844">
            <v>0</v>
          </cell>
          <cell r="E2844">
            <v>9.8175078835907108</v>
          </cell>
          <cell r="F2844">
            <v>0.65077503004036596</v>
          </cell>
        </row>
        <row r="2845">
          <cell r="A2845" t="str">
            <v>NM_001109409</v>
          </cell>
          <cell r="B2845">
            <v>0</v>
          </cell>
          <cell r="C2845">
            <v>0</v>
          </cell>
          <cell r="D2845">
            <v>0</v>
          </cell>
          <cell r="E2845">
            <v>0</v>
          </cell>
          <cell r="F2845">
            <v>0</v>
          </cell>
        </row>
        <row r="2846">
          <cell r="A2846" t="str">
            <v>NM_001107583</v>
          </cell>
          <cell r="B2846">
            <v>0.417397342637082</v>
          </cell>
          <cell r="C2846">
            <v>0</v>
          </cell>
          <cell r="D2846">
            <v>0</v>
          </cell>
          <cell r="E2846">
            <v>0</v>
          </cell>
          <cell r="F2846">
            <v>1.9107223672456802E-2</v>
          </cell>
        </row>
        <row r="2847">
          <cell r="A2847" t="str">
            <v>NM_001009825</v>
          </cell>
          <cell r="B2847">
            <v>11.512092911759</v>
          </cell>
          <cell r="C2847">
            <v>21.846548107537899</v>
          </cell>
          <cell r="D2847">
            <v>10.4367914386699</v>
          </cell>
          <cell r="E2847">
            <v>15.2431286221069</v>
          </cell>
          <cell r="F2847">
            <v>2.37454486383663</v>
          </cell>
        </row>
        <row r="2848">
          <cell r="A2848" t="str">
            <v>NM_138899</v>
          </cell>
          <cell r="B2848">
            <v>136.06990237302799</v>
          </cell>
          <cell r="C2848">
            <v>148.14590925852499</v>
          </cell>
          <cell r="D2848">
            <v>193.014674480114</v>
          </cell>
          <cell r="E2848">
            <v>77.7856946885979</v>
          </cell>
          <cell r="F2848">
            <v>197.81607439769201</v>
          </cell>
        </row>
        <row r="2849">
          <cell r="A2849" t="str">
            <v>NM_181364</v>
          </cell>
          <cell r="B2849">
            <v>0</v>
          </cell>
          <cell r="C2849">
            <v>0</v>
          </cell>
          <cell r="D2849">
            <v>0</v>
          </cell>
          <cell r="E2849">
            <v>0</v>
          </cell>
          <cell r="F2849">
            <v>0</v>
          </cell>
        </row>
        <row r="2850">
          <cell r="A2850" t="str">
            <v>NM_001034855</v>
          </cell>
          <cell r="B2850">
            <v>0</v>
          </cell>
          <cell r="C2850">
            <v>0</v>
          </cell>
          <cell r="D2850">
            <v>0</v>
          </cell>
          <cell r="E2850">
            <v>0.201583344143176</v>
          </cell>
          <cell r="F2850">
            <v>9.0329782339511801E-3</v>
          </cell>
        </row>
        <row r="2851">
          <cell r="A2851" t="str">
            <v>NM_020301</v>
          </cell>
          <cell r="B2851">
            <v>0</v>
          </cell>
          <cell r="C2851">
            <v>0</v>
          </cell>
          <cell r="D2851">
            <v>0</v>
          </cell>
          <cell r="E2851">
            <v>0</v>
          </cell>
          <cell r="F2851">
            <v>0</v>
          </cell>
        </row>
        <row r="2852">
          <cell r="A2852" t="str">
            <v>NM_031833</v>
          </cell>
          <cell r="B2852">
            <v>100.633155188796</v>
          </cell>
          <cell r="C2852">
            <v>139.57881491067201</v>
          </cell>
          <cell r="D2852">
            <v>170.18287713455399</v>
          </cell>
          <cell r="E2852">
            <v>123.14266913769001</v>
          </cell>
          <cell r="F2852">
            <v>172.81960103537901</v>
          </cell>
        </row>
        <row r="2853">
          <cell r="A2853" t="str">
            <v>NM_001000903</v>
          </cell>
          <cell r="B2853">
            <v>0</v>
          </cell>
          <cell r="C2853">
            <v>0</v>
          </cell>
          <cell r="D2853">
            <v>0</v>
          </cell>
          <cell r="E2853">
            <v>0</v>
          </cell>
          <cell r="F2853">
            <v>0</v>
          </cell>
        </row>
        <row r="2854">
          <cell r="A2854" t="str">
            <v>NM_001005903</v>
          </cell>
          <cell r="B2854">
            <v>125.37917254863</v>
          </cell>
          <cell r="C2854">
            <v>84.069817831051196</v>
          </cell>
          <cell r="D2854">
            <v>65.332476535909194</v>
          </cell>
          <cell r="E2854">
            <v>99.744128407208606</v>
          </cell>
          <cell r="F2854">
            <v>73.016801040301999</v>
          </cell>
        </row>
        <row r="2855">
          <cell r="A2855" t="str">
            <v>NM_001106903</v>
          </cell>
          <cell r="B2855">
            <v>0</v>
          </cell>
          <cell r="C2855">
            <v>0</v>
          </cell>
          <cell r="D2855">
            <v>0</v>
          </cell>
          <cell r="E2855">
            <v>0</v>
          </cell>
          <cell r="F2855">
            <v>0</v>
          </cell>
        </row>
        <row r="2856">
          <cell r="A2856" t="str">
            <v>NM_001108857</v>
          </cell>
          <cell r="B2856">
            <v>0</v>
          </cell>
          <cell r="C2856">
            <v>0</v>
          </cell>
          <cell r="D2856">
            <v>0</v>
          </cell>
          <cell r="E2856">
            <v>0</v>
          </cell>
          <cell r="F2856">
            <v>0</v>
          </cell>
        </row>
        <row r="2857">
          <cell r="A2857" t="str">
            <v>NM_001106149</v>
          </cell>
          <cell r="B2857">
            <v>0</v>
          </cell>
          <cell r="C2857">
            <v>0</v>
          </cell>
          <cell r="D2857">
            <v>0</v>
          </cell>
          <cell r="E2857">
            <v>0</v>
          </cell>
          <cell r="F2857">
            <v>0</v>
          </cell>
        </row>
        <row r="2858">
          <cell r="A2858" t="str">
            <v>NM_017115</v>
          </cell>
          <cell r="B2858">
            <v>0</v>
          </cell>
          <cell r="C2858">
            <v>0</v>
          </cell>
          <cell r="D2858">
            <v>0</v>
          </cell>
          <cell r="E2858">
            <v>0</v>
          </cell>
          <cell r="F2858">
            <v>0</v>
          </cell>
        </row>
        <row r="2859">
          <cell r="A2859" t="str">
            <v>NM_130749</v>
          </cell>
          <cell r="B2859">
            <v>8.5786741796019594</v>
          </cell>
          <cell r="C2859">
            <v>13.307682678732</v>
          </cell>
          <cell r="D2859">
            <v>7.1617431224321004</v>
          </cell>
          <cell r="E2859">
            <v>14.333491679175699</v>
          </cell>
          <cell r="F2859">
            <v>4.3564296404412897</v>
          </cell>
        </row>
        <row r="2860">
          <cell r="A2860" t="str">
            <v>NM_001000322</v>
          </cell>
          <cell r="B2860">
            <v>0</v>
          </cell>
          <cell r="C2860">
            <v>0</v>
          </cell>
          <cell r="D2860">
            <v>0</v>
          </cell>
          <cell r="E2860">
            <v>0</v>
          </cell>
          <cell r="F2860">
            <v>0</v>
          </cell>
        </row>
        <row r="2861">
          <cell r="A2861" t="str">
            <v>NR_037390</v>
          </cell>
          <cell r="B2861">
            <v>8.2953650342535408</v>
          </cell>
          <cell r="C2861">
            <v>2.6599112086794299</v>
          </cell>
          <cell r="D2861">
            <v>7.30125833838839</v>
          </cell>
          <cell r="E2861">
            <v>4.3100731544389097</v>
          </cell>
          <cell r="F2861">
            <v>8.6785272449778308</v>
          </cell>
        </row>
        <row r="2862">
          <cell r="A2862" t="str">
            <v>NM_001107864</v>
          </cell>
          <cell r="B2862">
            <v>4.3363837734402004</v>
          </cell>
          <cell r="C2862">
            <v>1.0169394861154399</v>
          </cell>
          <cell r="D2862">
            <v>2.49439767264826</v>
          </cell>
          <cell r="E2862">
            <v>2.3785800848155598</v>
          </cell>
          <cell r="F2862">
            <v>0.78135261723677696</v>
          </cell>
        </row>
        <row r="2863">
          <cell r="A2863" t="str">
            <v>NM_031327</v>
          </cell>
          <cell r="B2863">
            <v>2.69604222660237</v>
          </cell>
          <cell r="C2863">
            <v>3.8209142310536302</v>
          </cell>
          <cell r="D2863">
            <v>23.114307567110401</v>
          </cell>
          <cell r="E2863">
            <v>1.5621358354872501</v>
          </cell>
          <cell r="F2863">
            <v>1.09651159815831</v>
          </cell>
        </row>
        <row r="2864">
          <cell r="A2864" t="str">
            <v>NM_001108573</v>
          </cell>
          <cell r="B2864">
            <v>22.574690293122199</v>
          </cell>
          <cell r="C2864">
            <v>14.9250363127624</v>
          </cell>
          <cell r="D2864">
            <v>21.927918975005898</v>
          </cell>
          <cell r="E2864">
            <v>24.6503597529328</v>
          </cell>
          <cell r="F2864">
            <v>39.734806520896797</v>
          </cell>
        </row>
        <row r="2865">
          <cell r="A2865" t="str">
            <v>NM_001008880</v>
          </cell>
          <cell r="B2865">
            <v>0.22608239120834001</v>
          </cell>
          <cell r="C2865">
            <v>0</v>
          </cell>
          <cell r="D2865">
            <v>0</v>
          </cell>
          <cell r="E2865">
            <v>0</v>
          </cell>
          <cell r="F2865">
            <v>0</v>
          </cell>
        </row>
        <row r="2866">
          <cell r="A2866" t="str">
            <v>NM_001003653</v>
          </cell>
          <cell r="B2866">
            <v>0</v>
          </cell>
          <cell r="C2866">
            <v>0</v>
          </cell>
          <cell r="D2866">
            <v>0</v>
          </cell>
          <cell r="E2866">
            <v>0.18098006586899701</v>
          </cell>
          <cell r="F2866">
            <v>2.1939749564028501</v>
          </cell>
        </row>
        <row r="2867">
          <cell r="A2867" t="str">
            <v>NM_053302</v>
          </cell>
          <cell r="B2867">
            <v>0.82735816318494604</v>
          </cell>
          <cell r="C2867">
            <v>0.43062786511934198</v>
          </cell>
          <cell r="D2867">
            <v>1.3356911552708199E-2</v>
          </cell>
          <cell r="E2867">
            <v>0.38767011675421698</v>
          </cell>
          <cell r="F2867">
            <v>2.1815438525905799</v>
          </cell>
        </row>
        <row r="2868">
          <cell r="A2868" t="str">
            <v>NM_001005539</v>
          </cell>
          <cell r="B2868">
            <v>8.8175855484880206</v>
          </cell>
          <cell r="C2868">
            <v>22.342952139496301</v>
          </cell>
          <cell r="D2868">
            <v>19.970054431014699</v>
          </cell>
          <cell r="E2868">
            <v>9.4456112769769707</v>
          </cell>
          <cell r="F2868">
            <v>16.9581590489503</v>
          </cell>
        </row>
        <row r="2869">
          <cell r="A2869" t="str">
            <v>NM_001106204</v>
          </cell>
          <cell r="B2869">
            <v>1.2494139094645</v>
          </cell>
          <cell r="C2869">
            <v>0.95040245067144902</v>
          </cell>
          <cell r="D2869">
            <v>1.8127899966316401</v>
          </cell>
          <cell r="E2869">
            <v>3.8549088792799702</v>
          </cell>
          <cell r="F2869">
            <v>2.82831634257633</v>
          </cell>
        </row>
        <row r="2870">
          <cell r="A2870" t="str">
            <v>NM_001010958</v>
          </cell>
          <cell r="B2870">
            <v>37.989594051882101</v>
          </cell>
          <cell r="C2870">
            <v>72.065122117991294</v>
          </cell>
          <cell r="D2870">
            <v>80.545633405505995</v>
          </cell>
          <cell r="E2870">
            <v>29.484415934097299</v>
          </cell>
          <cell r="F2870">
            <v>81.569913537075394</v>
          </cell>
        </row>
        <row r="2871">
          <cell r="A2871" t="str">
            <v>NM_001271202</v>
          </cell>
          <cell r="B2871">
            <v>0</v>
          </cell>
          <cell r="C2871">
            <v>0</v>
          </cell>
          <cell r="D2871">
            <v>0</v>
          </cell>
          <cell r="E2871">
            <v>0</v>
          </cell>
          <cell r="F2871">
            <v>0</v>
          </cell>
        </row>
        <row r="2872">
          <cell r="A2872" t="str">
            <v>NM_001100473</v>
          </cell>
          <cell r="B2872">
            <v>0</v>
          </cell>
          <cell r="C2872">
            <v>0</v>
          </cell>
          <cell r="D2872">
            <v>0</v>
          </cell>
          <cell r="E2872">
            <v>0</v>
          </cell>
          <cell r="F2872">
            <v>0</v>
          </cell>
        </row>
        <row r="2873">
          <cell r="A2873" t="str">
            <v>NM_001083933</v>
          </cell>
          <cell r="B2873">
            <v>0</v>
          </cell>
          <cell r="C2873">
            <v>0</v>
          </cell>
          <cell r="D2873">
            <v>0</v>
          </cell>
          <cell r="E2873">
            <v>0</v>
          </cell>
          <cell r="F2873">
            <v>0</v>
          </cell>
        </row>
        <row r="2874">
          <cell r="A2874" t="str">
            <v>NM_001105750</v>
          </cell>
          <cell r="B2874">
            <v>23.6403770884578</v>
          </cell>
          <cell r="C2874">
            <v>14.3798400133354</v>
          </cell>
          <cell r="D2874">
            <v>34.843695384917503</v>
          </cell>
          <cell r="E2874">
            <v>14.6385399516537</v>
          </cell>
          <cell r="F2874">
            <v>13.1710323801895</v>
          </cell>
        </row>
        <row r="2875">
          <cell r="A2875" t="str">
            <v>NM_001079700</v>
          </cell>
          <cell r="B2875">
            <v>25.221977788322398</v>
          </cell>
          <cell r="C2875">
            <v>27.1840636382233</v>
          </cell>
          <cell r="D2875">
            <v>34.100195194064</v>
          </cell>
          <cell r="E2875">
            <v>26.257154498309301</v>
          </cell>
          <cell r="F2875">
            <v>70.091806265508495</v>
          </cell>
        </row>
        <row r="2876">
          <cell r="A2876" t="str">
            <v>NM_021596</v>
          </cell>
          <cell r="B2876">
            <v>0</v>
          </cell>
          <cell r="C2876">
            <v>0</v>
          </cell>
          <cell r="D2876">
            <v>0</v>
          </cell>
          <cell r="E2876">
            <v>1.9623547766338501</v>
          </cell>
          <cell r="F2876">
            <v>3.69442392022078</v>
          </cell>
        </row>
        <row r="2877">
          <cell r="A2877" t="str">
            <v>NM_021262</v>
          </cell>
          <cell r="B2877">
            <v>4.5948032017645497</v>
          </cell>
          <cell r="C2877">
            <v>7.4825841212214703</v>
          </cell>
          <cell r="D2877">
            <v>5.0951516968527599</v>
          </cell>
          <cell r="E2877">
            <v>7.3710669215618596</v>
          </cell>
          <cell r="F2877">
            <v>3.5152502115941502</v>
          </cell>
        </row>
        <row r="2878">
          <cell r="A2878" t="str">
            <v>NM_001191703</v>
          </cell>
          <cell r="B2878">
            <v>0</v>
          </cell>
          <cell r="C2878">
            <v>0</v>
          </cell>
          <cell r="D2878">
            <v>0</v>
          </cell>
          <cell r="E2878">
            <v>0</v>
          </cell>
          <cell r="F2878">
            <v>0</v>
          </cell>
        </row>
        <row r="2879">
          <cell r="A2879" t="str">
            <v>NM_001177683</v>
          </cell>
          <cell r="B2879">
            <v>0</v>
          </cell>
          <cell r="C2879">
            <v>0</v>
          </cell>
          <cell r="D2879">
            <v>0</v>
          </cell>
          <cell r="E2879">
            <v>0</v>
          </cell>
          <cell r="F2879">
            <v>0</v>
          </cell>
        </row>
        <row r="2880">
          <cell r="A2880" t="str">
            <v>NM_019318</v>
          </cell>
          <cell r="B2880">
            <v>19.542630000519601</v>
          </cell>
          <cell r="C2880">
            <v>4.2474240468584297</v>
          </cell>
          <cell r="D2880">
            <v>8.2460057850709099</v>
          </cell>
          <cell r="E2880">
            <v>11.298630440793399</v>
          </cell>
          <cell r="F2880">
            <v>3.41039278625591</v>
          </cell>
        </row>
        <row r="2881">
          <cell r="A2881" t="str">
            <v>NM_053377</v>
          </cell>
          <cell r="B2881">
            <v>3.1033494064104699</v>
          </cell>
          <cell r="C2881">
            <v>1.0046373695656501</v>
          </cell>
          <cell r="D2881">
            <v>5.8427125721916404</v>
          </cell>
          <cell r="E2881">
            <v>1.14438600716173</v>
          </cell>
          <cell r="F2881">
            <v>3.0652390150589701</v>
          </cell>
        </row>
        <row r="2882">
          <cell r="A2882" t="str">
            <v>NM_001106625</v>
          </cell>
          <cell r="B2882">
            <v>8.0145907441137101E-2</v>
          </cell>
          <cell r="C2882">
            <v>1.88032516137919</v>
          </cell>
          <cell r="D2882">
            <v>0</v>
          </cell>
          <cell r="E2882">
            <v>0</v>
          </cell>
          <cell r="F2882">
            <v>2.5253876921646801</v>
          </cell>
        </row>
        <row r="2883">
          <cell r="A2883" t="str">
            <v>NM_133558</v>
          </cell>
          <cell r="B2883">
            <v>0</v>
          </cell>
          <cell r="C2883">
            <v>0</v>
          </cell>
          <cell r="D2883">
            <v>0</v>
          </cell>
          <cell r="E2883">
            <v>0</v>
          </cell>
          <cell r="F2883">
            <v>0</v>
          </cell>
        </row>
        <row r="2884">
          <cell r="A2884" t="str">
            <v>NM_012875</v>
          </cell>
          <cell r="B2884">
            <v>3.6164715088045698</v>
          </cell>
          <cell r="C2884">
            <v>13.3259750260567</v>
          </cell>
          <cell r="D2884">
            <v>30.7029472833445</v>
          </cell>
          <cell r="E2884">
            <v>8.8274116493970993</v>
          </cell>
          <cell r="F2884">
            <v>7.9575057557687101</v>
          </cell>
        </row>
        <row r="2885">
          <cell r="A2885" t="str">
            <v>NM_017328</v>
          </cell>
          <cell r="B2885">
            <v>0.659831825099644</v>
          </cell>
          <cell r="C2885">
            <v>2.8411262868181599</v>
          </cell>
          <cell r="D2885">
            <v>0.83887319050587805</v>
          </cell>
          <cell r="E2885">
            <v>4.1900176662627802</v>
          </cell>
          <cell r="F2885">
            <v>0</v>
          </cell>
        </row>
        <row r="2886">
          <cell r="A2886" t="str">
            <v>NM_022392</v>
          </cell>
          <cell r="B2886">
            <v>15.6776718265752</v>
          </cell>
          <cell r="C2886">
            <v>18.144177921919201</v>
          </cell>
          <cell r="D2886">
            <v>20.195051667025101</v>
          </cell>
          <cell r="E2886">
            <v>16.912194873235901</v>
          </cell>
          <cell r="F2886">
            <v>77.794588421517503</v>
          </cell>
        </row>
        <row r="2887">
          <cell r="A2887" t="str">
            <v>NM_001039037</v>
          </cell>
          <cell r="B2887">
            <v>4.4169604029249196</v>
          </cell>
          <cell r="C2887">
            <v>4.1027781472429998</v>
          </cell>
          <cell r="D2887">
            <v>17.321657740784499</v>
          </cell>
          <cell r="E2887">
            <v>3.8950477273576101</v>
          </cell>
          <cell r="F2887">
            <v>1.3420331215850101</v>
          </cell>
        </row>
        <row r="2888">
          <cell r="A2888" t="str">
            <v>NM_012729</v>
          </cell>
          <cell r="B2888">
            <v>0</v>
          </cell>
          <cell r="C2888">
            <v>0</v>
          </cell>
          <cell r="D2888">
            <v>0</v>
          </cell>
          <cell r="E2888">
            <v>0</v>
          </cell>
          <cell r="F2888">
            <v>0</v>
          </cell>
        </row>
        <row r="2889">
          <cell r="A2889" t="str">
            <v>NM_001009664</v>
          </cell>
          <cell r="B2889">
            <v>23.418679053968301</v>
          </cell>
          <cell r="C2889">
            <v>28.257039481022201</v>
          </cell>
          <cell r="D2889">
            <v>22.408699698956301</v>
          </cell>
          <cell r="E2889">
            <v>34.441364723657898</v>
          </cell>
          <cell r="F2889">
            <v>21.812213398828401</v>
          </cell>
        </row>
        <row r="2890">
          <cell r="A2890" t="str">
            <v>NM_013190</v>
          </cell>
          <cell r="B2890">
            <v>4.9779124752741204</v>
          </cell>
          <cell r="C2890">
            <v>7.4356483648545497</v>
          </cell>
          <cell r="D2890">
            <v>6.1135478525990399</v>
          </cell>
          <cell r="E2890">
            <v>20.565459413102499</v>
          </cell>
          <cell r="F2890">
            <v>16.8550952682602</v>
          </cell>
        </row>
        <row r="2891">
          <cell r="A2891" t="str">
            <v>NM_001135253</v>
          </cell>
          <cell r="B2891">
            <v>0</v>
          </cell>
          <cell r="C2891">
            <v>0</v>
          </cell>
          <cell r="D2891">
            <v>0</v>
          </cell>
          <cell r="E2891">
            <v>0</v>
          </cell>
          <cell r="F2891">
            <v>0</v>
          </cell>
        </row>
        <row r="2892">
          <cell r="A2892" t="str">
            <v>NM_001107443</v>
          </cell>
          <cell r="B2892">
            <v>0</v>
          </cell>
          <cell r="C2892">
            <v>0</v>
          </cell>
          <cell r="D2892">
            <v>0</v>
          </cell>
          <cell r="E2892">
            <v>1.42686666879101E-2</v>
          </cell>
          <cell r="F2892">
            <v>4.1559763535376298E-2</v>
          </cell>
        </row>
        <row r="2893">
          <cell r="A2893" t="str">
            <v>NM_001107429</v>
          </cell>
          <cell r="B2893">
            <v>4.7247713817602603</v>
          </cell>
          <cell r="C2893">
            <v>3.65514959243077</v>
          </cell>
          <cell r="D2893">
            <v>6.8665253030996798</v>
          </cell>
          <cell r="E2893">
            <v>4.8275332218378901</v>
          </cell>
          <cell r="F2893">
            <v>11.1760951592838</v>
          </cell>
        </row>
        <row r="2894">
          <cell r="A2894" t="str">
            <v>NM_001014195</v>
          </cell>
          <cell r="B2894">
            <v>39.969753247309299</v>
          </cell>
          <cell r="C2894">
            <v>45.303839530229801</v>
          </cell>
          <cell r="D2894">
            <v>41.584486565792197</v>
          </cell>
          <cell r="E2894">
            <v>30.302536368876499</v>
          </cell>
          <cell r="F2894">
            <v>34.760547568234401</v>
          </cell>
        </row>
        <row r="2895">
          <cell r="A2895" t="str">
            <v>NM_001106733</v>
          </cell>
          <cell r="B2895">
            <v>12.911715692240101</v>
          </cell>
          <cell r="C2895">
            <v>20.410027459394101</v>
          </cell>
          <cell r="D2895">
            <v>29.8096619949082</v>
          </cell>
          <cell r="E2895">
            <v>26.0771020157203</v>
          </cell>
          <cell r="F2895">
            <v>68.945193425202106</v>
          </cell>
        </row>
        <row r="2896">
          <cell r="A2896" t="str">
            <v>NM_053759</v>
          </cell>
          <cell r="B2896">
            <v>0</v>
          </cell>
          <cell r="C2896">
            <v>0</v>
          </cell>
          <cell r="D2896">
            <v>0</v>
          </cell>
          <cell r="E2896">
            <v>0</v>
          </cell>
          <cell r="F2896">
            <v>0</v>
          </cell>
        </row>
        <row r="2897">
          <cell r="A2897" t="str">
            <v>NM_001013202</v>
          </cell>
          <cell r="B2897">
            <v>0</v>
          </cell>
          <cell r="C2897">
            <v>0</v>
          </cell>
          <cell r="D2897">
            <v>0</v>
          </cell>
          <cell r="E2897">
            <v>0</v>
          </cell>
          <cell r="F2897">
            <v>0</v>
          </cell>
        </row>
        <row r="2898">
          <cell r="A2898" t="str">
            <v>NM_013155</v>
          </cell>
          <cell r="B2898">
            <v>6.1813652290202299</v>
          </cell>
          <cell r="C2898">
            <v>2.8814135788424502</v>
          </cell>
          <cell r="D2898">
            <v>3.33527818191022</v>
          </cell>
          <cell r="E2898">
            <v>3.1513332898980599</v>
          </cell>
          <cell r="F2898">
            <v>2.1615145568687502</v>
          </cell>
        </row>
        <row r="2899">
          <cell r="A2899" t="str">
            <v>NR_106682</v>
          </cell>
          <cell r="B2899">
            <v>0</v>
          </cell>
          <cell r="C2899">
            <v>0</v>
          </cell>
          <cell r="D2899">
            <v>0</v>
          </cell>
          <cell r="E2899">
            <v>0</v>
          </cell>
          <cell r="F2899">
            <v>0</v>
          </cell>
        </row>
        <row r="2900">
          <cell r="A2900" t="str">
            <v>NM_017320</v>
          </cell>
          <cell r="B2900">
            <v>40.828276470559899</v>
          </cell>
          <cell r="C2900">
            <v>12.8484230200035</v>
          </cell>
          <cell r="D2900">
            <v>31.9471111971691</v>
          </cell>
          <cell r="E2900">
            <v>34.119308831912399</v>
          </cell>
          <cell r="F2900">
            <v>77.757252394348995</v>
          </cell>
        </row>
        <row r="2901">
          <cell r="A2901" t="str">
            <v>NM_182473</v>
          </cell>
          <cell r="B2901">
            <v>5.5601500187190201E-3</v>
          </cell>
          <cell r="C2901">
            <v>0</v>
          </cell>
          <cell r="D2901">
            <v>0</v>
          </cell>
          <cell r="E2901">
            <v>0</v>
          </cell>
          <cell r="F2901">
            <v>0</v>
          </cell>
        </row>
        <row r="2902">
          <cell r="A2902" t="str">
            <v>NM_054006</v>
          </cell>
          <cell r="B2902">
            <v>28.995189251306201</v>
          </cell>
          <cell r="C2902">
            <v>10.903070475864601</v>
          </cell>
          <cell r="D2902">
            <v>15.980287551728001</v>
          </cell>
          <cell r="E2902">
            <v>13.773146415051199</v>
          </cell>
          <cell r="F2902">
            <v>3.3827972134486402</v>
          </cell>
        </row>
        <row r="2903">
          <cell r="A2903" t="str">
            <v>NM_001004446</v>
          </cell>
          <cell r="B2903">
            <v>27.7292584610089</v>
          </cell>
          <cell r="C2903">
            <v>23.9873499897014</v>
          </cell>
          <cell r="D2903">
            <v>15.3307200448339</v>
          </cell>
          <cell r="E2903">
            <v>34.907315291169297</v>
          </cell>
          <cell r="F2903">
            <v>8.8812308537484199</v>
          </cell>
        </row>
        <row r="2904">
          <cell r="A2904" t="str">
            <v>NM_001109337</v>
          </cell>
          <cell r="B2904">
            <v>6.7307813526475704E-2</v>
          </cell>
          <cell r="C2904">
            <v>0</v>
          </cell>
          <cell r="D2904">
            <v>0</v>
          </cell>
          <cell r="E2904">
            <v>3.8505706790912302E-2</v>
          </cell>
          <cell r="F2904">
            <v>0</v>
          </cell>
        </row>
        <row r="2905">
          <cell r="A2905" t="str">
            <v>NM_032085</v>
          </cell>
          <cell r="B2905">
            <v>0.76534050702565803</v>
          </cell>
          <cell r="C2905">
            <v>0.52116478263471899</v>
          </cell>
          <cell r="D2905">
            <v>2.56055529897233E-2</v>
          </cell>
          <cell r="E2905">
            <v>0.22179995495133301</v>
          </cell>
          <cell r="F2905">
            <v>8.0672787587803205E-3</v>
          </cell>
        </row>
        <row r="2906">
          <cell r="A2906" t="str">
            <v>NM_022262</v>
          </cell>
          <cell r="B2906">
            <v>30.3289483423893</v>
          </cell>
          <cell r="C2906">
            <v>21.739075867006498</v>
          </cell>
          <cell r="D2906">
            <v>23.185321172878002</v>
          </cell>
          <cell r="E2906">
            <v>16.293390490924601</v>
          </cell>
          <cell r="F2906">
            <v>21.259417500788601</v>
          </cell>
        </row>
        <row r="2907">
          <cell r="A2907" t="str">
            <v>NM_053775</v>
          </cell>
          <cell r="B2907">
            <v>8.9802211510168792</v>
          </cell>
          <cell r="C2907">
            <v>7.9778375268043504</v>
          </cell>
          <cell r="D2907">
            <v>7.51523062222872</v>
          </cell>
          <cell r="E2907">
            <v>12.3823177065129</v>
          </cell>
          <cell r="F2907">
            <v>10.0840414227631</v>
          </cell>
        </row>
        <row r="2908">
          <cell r="A2908" t="str">
            <v>NM_001008348</v>
          </cell>
          <cell r="B2908">
            <v>84.026625375868605</v>
          </cell>
          <cell r="C2908">
            <v>96.935124103717001</v>
          </cell>
          <cell r="D2908">
            <v>64.266663909868996</v>
          </cell>
          <cell r="E2908">
            <v>66.459170815415405</v>
          </cell>
          <cell r="F2908">
            <v>124.258414412045</v>
          </cell>
        </row>
        <row r="2909">
          <cell r="A2909" t="str">
            <v>NM_001008966</v>
          </cell>
          <cell r="B2909">
            <v>0</v>
          </cell>
          <cell r="C2909">
            <v>0</v>
          </cell>
          <cell r="D2909">
            <v>0</v>
          </cell>
          <cell r="E2909">
            <v>0</v>
          </cell>
          <cell r="F2909">
            <v>0</v>
          </cell>
        </row>
        <row r="2910">
          <cell r="A2910" t="str">
            <v>NM_001168523</v>
          </cell>
          <cell r="B2910">
            <v>213.41960595558101</v>
          </cell>
          <cell r="C2910">
            <v>279.405514536184</v>
          </cell>
          <cell r="D2910">
            <v>214.66132264674599</v>
          </cell>
          <cell r="E2910">
            <v>298.86615449850899</v>
          </cell>
          <cell r="F2910">
            <v>576.61835158136603</v>
          </cell>
        </row>
        <row r="2911">
          <cell r="A2911" t="str">
            <v>NM_001012013</v>
          </cell>
          <cell r="B2911">
            <v>8.8871518997820296</v>
          </cell>
          <cell r="C2911">
            <v>12.2161424744558</v>
          </cell>
          <cell r="D2911">
            <v>9.2554753882031005</v>
          </cell>
          <cell r="E2911">
            <v>9.7041014061392801</v>
          </cell>
          <cell r="F2911">
            <v>9.2527552218226301</v>
          </cell>
        </row>
        <row r="2912">
          <cell r="A2912" t="str">
            <v>NM_001109088</v>
          </cell>
          <cell r="B2912">
            <v>38.918787867233</v>
          </cell>
          <cell r="C2912">
            <v>32.219026853725303</v>
          </cell>
          <cell r="D2912">
            <v>37.519020197802497</v>
          </cell>
          <cell r="E2912">
            <v>49.444615224708699</v>
          </cell>
          <cell r="F2912">
            <v>37.801255383851903</v>
          </cell>
        </row>
        <row r="2913">
          <cell r="A2913" t="str">
            <v>NM_001107540</v>
          </cell>
          <cell r="B2913">
            <v>5.9380729974349604</v>
          </cell>
          <cell r="C2913">
            <v>3.00585902843385</v>
          </cell>
          <cell r="D2913">
            <v>16.4850846162336</v>
          </cell>
          <cell r="E2913">
            <v>7.8196823185203996</v>
          </cell>
          <cell r="F2913">
            <v>5.7227388432037003</v>
          </cell>
        </row>
        <row r="2914">
          <cell r="A2914" t="str">
            <v>NM_001025135</v>
          </cell>
          <cell r="B2914">
            <v>0</v>
          </cell>
          <cell r="C2914">
            <v>0</v>
          </cell>
          <cell r="D2914">
            <v>0</v>
          </cell>
          <cell r="E2914">
            <v>0</v>
          </cell>
          <cell r="F2914">
            <v>0</v>
          </cell>
        </row>
        <row r="2915">
          <cell r="A2915" t="str">
            <v>NM_022934</v>
          </cell>
          <cell r="B2915">
            <v>119.50869914230699</v>
          </cell>
          <cell r="C2915">
            <v>106.552571182295</v>
          </cell>
          <cell r="D2915">
            <v>136.269548527137</v>
          </cell>
          <cell r="E2915">
            <v>128.49335547833701</v>
          </cell>
          <cell r="F2915">
            <v>103.68431264528699</v>
          </cell>
        </row>
        <row r="2916">
          <cell r="A2916" t="str">
            <v>NM_001000670</v>
          </cell>
          <cell r="B2916">
            <v>0</v>
          </cell>
          <cell r="C2916">
            <v>0</v>
          </cell>
          <cell r="D2916">
            <v>0</v>
          </cell>
          <cell r="E2916">
            <v>0</v>
          </cell>
          <cell r="F2916">
            <v>0</v>
          </cell>
        </row>
        <row r="2917">
          <cell r="A2917" t="str">
            <v>NM_001001021</v>
          </cell>
          <cell r="B2917">
            <v>0</v>
          </cell>
          <cell r="C2917">
            <v>0</v>
          </cell>
          <cell r="D2917">
            <v>0</v>
          </cell>
          <cell r="E2917">
            <v>0</v>
          </cell>
          <cell r="F2917">
            <v>0</v>
          </cell>
        </row>
        <row r="2918">
          <cell r="A2918" t="str">
            <v>NM_021739</v>
          </cell>
          <cell r="B2918">
            <v>1.7255244086107699</v>
          </cell>
          <cell r="C2918">
            <v>0.126749438207198</v>
          </cell>
          <cell r="D2918">
            <v>0.37741677344056901</v>
          </cell>
          <cell r="E2918">
            <v>1.0946158606871901</v>
          </cell>
          <cell r="F2918">
            <v>0.48603983816700203</v>
          </cell>
        </row>
        <row r="2919">
          <cell r="A2919" t="str">
            <v>NM_001009173</v>
          </cell>
          <cell r="B2919">
            <v>0</v>
          </cell>
          <cell r="C2919">
            <v>0</v>
          </cell>
          <cell r="D2919">
            <v>0</v>
          </cell>
          <cell r="E2919">
            <v>0</v>
          </cell>
          <cell r="F2919">
            <v>0</v>
          </cell>
        </row>
        <row r="2920">
          <cell r="A2920" t="str">
            <v>NM_001108872</v>
          </cell>
          <cell r="B2920">
            <v>49.485102574676397</v>
          </cell>
          <cell r="C2920">
            <v>41.368350168038802</v>
          </cell>
          <cell r="D2920">
            <v>48.787176727941997</v>
          </cell>
          <cell r="E2920">
            <v>33.760166562151198</v>
          </cell>
          <cell r="F2920">
            <v>46.827056889053601</v>
          </cell>
        </row>
        <row r="2921">
          <cell r="A2921" t="str">
            <v>NM_017012</v>
          </cell>
          <cell r="B2921">
            <v>0</v>
          </cell>
          <cell r="C2921">
            <v>0</v>
          </cell>
          <cell r="D2921">
            <v>0</v>
          </cell>
          <cell r="E2921">
            <v>0</v>
          </cell>
          <cell r="F2921">
            <v>0</v>
          </cell>
        </row>
        <row r="2922">
          <cell r="A2922" t="str">
            <v>NM_001011955</v>
          </cell>
          <cell r="B2922">
            <v>10.890116417865499</v>
          </cell>
          <cell r="C2922">
            <v>15.750076325603301</v>
          </cell>
          <cell r="D2922">
            <v>4.2059794806113304</v>
          </cell>
          <cell r="E2922">
            <v>21.366697692494199</v>
          </cell>
          <cell r="F2922">
            <v>36.901213296096401</v>
          </cell>
        </row>
        <row r="2923">
          <cell r="A2923" t="str">
            <v>NM_012722</v>
          </cell>
          <cell r="B2923">
            <v>3.9339173412440802</v>
          </cell>
          <cell r="C2923">
            <v>5.1794203587113703</v>
          </cell>
          <cell r="D2923">
            <v>3.6135805974711799</v>
          </cell>
          <cell r="E2923">
            <v>10.50247431134</v>
          </cell>
          <cell r="F2923">
            <v>8.8892393442289208</v>
          </cell>
        </row>
        <row r="2924">
          <cell r="A2924" t="str">
            <v>NM_053812</v>
          </cell>
          <cell r="B2924">
            <v>2.8363667350662598</v>
          </cell>
          <cell r="C2924">
            <v>0.241362139099599</v>
          </cell>
          <cell r="D2924">
            <v>1.0547186810285201</v>
          </cell>
          <cell r="E2924">
            <v>4.6081674425138104</v>
          </cell>
          <cell r="F2924">
            <v>2.85238610614253</v>
          </cell>
        </row>
        <row r="2925">
          <cell r="A2925" t="str">
            <v>NM_031059</v>
          </cell>
          <cell r="B2925">
            <v>1.4173075131806501</v>
          </cell>
          <cell r="C2925">
            <v>0.70668049380603803</v>
          </cell>
          <cell r="D2925">
            <v>4.9471116512600402</v>
          </cell>
          <cell r="E2925">
            <v>0.29642830756254002</v>
          </cell>
          <cell r="F2925">
            <v>5.8113100906985302</v>
          </cell>
        </row>
        <row r="2926">
          <cell r="A2926" t="str">
            <v>NM_053845</v>
          </cell>
          <cell r="B2926">
            <v>0.21321274793561601</v>
          </cell>
          <cell r="C2926">
            <v>0</v>
          </cell>
          <cell r="D2926">
            <v>0</v>
          </cell>
          <cell r="E2926">
            <v>0</v>
          </cell>
          <cell r="F2926">
            <v>0.99066567924694704</v>
          </cell>
        </row>
        <row r="2927">
          <cell r="A2927" t="str">
            <v>NM_001014074</v>
          </cell>
          <cell r="B2927">
            <v>0</v>
          </cell>
          <cell r="C2927">
            <v>0</v>
          </cell>
          <cell r="D2927">
            <v>0</v>
          </cell>
          <cell r="E2927">
            <v>0</v>
          </cell>
          <cell r="F2927">
            <v>0</v>
          </cell>
        </row>
        <row r="2928">
          <cell r="A2928" t="str">
            <v>NM_001044295</v>
          </cell>
          <cell r="B2928">
            <v>22.289765417735499</v>
          </cell>
          <cell r="C2928">
            <v>20.6325980675545</v>
          </cell>
          <cell r="D2928">
            <v>16.683578492224999</v>
          </cell>
          <cell r="E2928">
            <v>31.390512273782399</v>
          </cell>
          <cell r="F2928">
            <v>50.460708779457903</v>
          </cell>
        </row>
        <row r="2929">
          <cell r="A2929" t="str">
            <v>NM_001271975</v>
          </cell>
          <cell r="B2929">
            <v>12.712774512759299</v>
          </cell>
          <cell r="C2929">
            <v>17.865820990652399</v>
          </cell>
          <cell r="D2929">
            <v>15.7373842528902</v>
          </cell>
          <cell r="E2929">
            <v>12.425172097092499</v>
          </cell>
          <cell r="F2929">
            <v>19.611011817669102</v>
          </cell>
        </row>
        <row r="2930">
          <cell r="A2930" t="str">
            <v>NM_001191855</v>
          </cell>
          <cell r="B2930">
            <v>3.8703640578457899</v>
          </cell>
          <cell r="C2930">
            <v>5.0215487689393798</v>
          </cell>
          <cell r="D2930">
            <v>9.1601714816619495</v>
          </cell>
          <cell r="E2930">
            <v>5.5508992915208104</v>
          </cell>
          <cell r="F2930">
            <v>5.2579270014746697</v>
          </cell>
        </row>
        <row r="2931">
          <cell r="A2931" t="str">
            <v>NM_001191594</v>
          </cell>
          <cell r="B2931">
            <v>2.5434810395974701</v>
          </cell>
          <cell r="C2931">
            <v>5.7626342802614197</v>
          </cell>
          <cell r="D2931">
            <v>5.8554442266229803</v>
          </cell>
          <cell r="E2931">
            <v>4.4491376811123304</v>
          </cell>
          <cell r="F2931">
            <v>4.5088777502235802</v>
          </cell>
        </row>
        <row r="2932">
          <cell r="A2932" t="str">
            <v>NM_134401</v>
          </cell>
          <cell r="B2932">
            <v>0</v>
          </cell>
          <cell r="C2932">
            <v>0</v>
          </cell>
          <cell r="D2932">
            <v>0</v>
          </cell>
          <cell r="E2932">
            <v>6.5281957694867301E-3</v>
          </cell>
          <cell r="F2932">
            <v>0</v>
          </cell>
        </row>
        <row r="2933">
          <cell r="A2933" t="str">
            <v>NM_001039030</v>
          </cell>
          <cell r="B2933">
            <v>0.68119780800763297</v>
          </cell>
          <cell r="C2933">
            <v>6.3598039542344802</v>
          </cell>
          <cell r="D2933">
            <v>8.5881973081346192</v>
          </cell>
          <cell r="E2933">
            <v>1.0619384971577499</v>
          </cell>
          <cell r="F2933">
            <v>1.10232731142865</v>
          </cell>
        </row>
        <row r="2934">
          <cell r="A2934" t="str">
            <v>NM_001024902</v>
          </cell>
          <cell r="B2934">
            <v>0.44094679622382299</v>
          </cell>
          <cell r="C2934">
            <v>6.2592649253436897E-2</v>
          </cell>
          <cell r="D2934">
            <v>2.50933016145453</v>
          </cell>
          <cell r="E2934">
            <v>2.88295428016506E-2</v>
          </cell>
          <cell r="F2934">
            <v>3.4597515841667899</v>
          </cell>
        </row>
        <row r="2935">
          <cell r="A2935" t="str">
            <v>NM_001113749</v>
          </cell>
          <cell r="B2935">
            <v>4.49791068046882</v>
          </cell>
          <cell r="C2935">
            <v>10.4458124055478</v>
          </cell>
          <cell r="D2935">
            <v>6.3599131484225699</v>
          </cell>
          <cell r="E2935">
            <v>6.6643911271888001</v>
          </cell>
          <cell r="F2935">
            <v>12.3500853188285</v>
          </cell>
        </row>
        <row r="2936">
          <cell r="A2936" t="str">
            <v>NM_001191904</v>
          </cell>
          <cell r="B2936">
            <v>0</v>
          </cell>
          <cell r="C2936">
            <v>0</v>
          </cell>
          <cell r="D2936">
            <v>0</v>
          </cell>
          <cell r="E2936">
            <v>0</v>
          </cell>
          <cell r="F2936">
            <v>0</v>
          </cell>
        </row>
        <row r="2937">
          <cell r="A2937" t="str">
            <v>NR_031792</v>
          </cell>
          <cell r="B2937">
            <v>0</v>
          </cell>
          <cell r="C2937">
            <v>0</v>
          </cell>
          <cell r="D2937">
            <v>0</v>
          </cell>
          <cell r="E2937">
            <v>0</v>
          </cell>
          <cell r="F2937">
            <v>0</v>
          </cell>
        </row>
        <row r="2938">
          <cell r="A2938" t="str">
            <v>NM_001009489</v>
          </cell>
          <cell r="B2938">
            <v>0</v>
          </cell>
          <cell r="C2938">
            <v>1.2106056976851001</v>
          </cell>
          <cell r="D2938">
            <v>1.5886417514122501E-2</v>
          </cell>
          <cell r="E2938">
            <v>0.16084406872304599</v>
          </cell>
          <cell r="F2938">
            <v>6.0062046048948601E-3</v>
          </cell>
        </row>
        <row r="2939">
          <cell r="A2939" t="str">
            <v>NM_001012039</v>
          </cell>
          <cell r="B2939">
            <v>37.008978471634201</v>
          </cell>
          <cell r="C2939">
            <v>44.939512594093699</v>
          </cell>
          <cell r="D2939">
            <v>27.0561031056933</v>
          </cell>
          <cell r="E2939">
            <v>15.6424019272542</v>
          </cell>
          <cell r="F2939">
            <v>15.3116332443976</v>
          </cell>
        </row>
        <row r="2940">
          <cell r="A2940" t="str">
            <v>NM_001034921</v>
          </cell>
          <cell r="B2940">
            <v>2.1936920419561399</v>
          </cell>
          <cell r="C2940">
            <v>5.0114117219026104</v>
          </cell>
          <cell r="D2940">
            <v>0.65932318627347197</v>
          </cell>
          <cell r="E2940">
            <v>1.4507873767152599</v>
          </cell>
          <cell r="F2940">
            <v>1.42583256022442</v>
          </cell>
        </row>
        <row r="2941">
          <cell r="A2941" t="str">
            <v>NM_001106112</v>
          </cell>
          <cell r="B2941">
            <v>8.5457191026870891</v>
          </cell>
          <cell r="C2941">
            <v>8.3593980976254993</v>
          </cell>
          <cell r="D2941">
            <v>7.9383631972587301</v>
          </cell>
          <cell r="E2941">
            <v>14.8621559371653</v>
          </cell>
          <cell r="F2941">
            <v>9.2520912713924908</v>
          </cell>
        </row>
        <row r="2942">
          <cell r="A2942" t="str">
            <v>NM_001044243</v>
          </cell>
          <cell r="B2942">
            <v>5.2059381344356099</v>
          </cell>
          <cell r="C2942">
            <v>1.37297924510887</v>
          </cell>
          <cell r="D2942">
            <v>0</v>
          </cell>
          <cell r="E2942">
            <v>3.5152909885063601</v>
          </cell>
          <cell r="F2942">
            <v>4.1646094498720201</v>
          </cell>
        </row>
        <row r="2943">
          <cell r="A2943" t="str">
            <v>NM_001107997</v>
          </cell>
          <cell r="B2943">
            <v>0</v>
          </cell>
          <cell r="C2943">
            <v>0</v>
          </cell>
          <cell r="D2943">
            <v>0</v>
          </cell>
          <cell r="E2943">
            <v>0</v>
          </cell>
          <cell r="F2943">
            <v>0</v>
          </cell>
        </row>
        <row r="2944">
          <cell r="A2944" t="str">
            <v>NM_001024248</v>
          </cell>
          <cell r="B2944">
            <v>0</v>
          </cell>
          <cell r="C2944">
            <v>0</v>
          </cell>
          <cell r="D2944">
            <v>0</v>
          </cell>
          <cell r="E2944">
            <v>0</v>
          </cell>
          <cell r="F2944">
            <v>0</v>
          </cell>
        </row>
        <row r="2945">
          <cell r="A2945" t="str">
            <v>NM_001276715</v>
          </cell>
          <cell r="B2945">
            <v>13.487151509615099</v>
          </cell>
          <cell r="C2945">
            <v>18.040079634442399</v>
          </cell>
          <cell r="D2945">
            <v>8.3300155399377207</v>
          </cell>
          <cell r="E2945">
            <v>10.975294929632</v>
          </cell>
          <cell r="F2945">
            <v>6.9885188570040402</v>
          </cell>
        </row>
        <row r="2946">
          <cell r="A2946" t="str">
            <v>NM_001166016</v>
          </cell>
          <cell r="B2946">
            <v>0</v>
          </cell>
          <cell r="C2946">
            <v>0</v>
          </cell>
          <cell r="D2946">
            <v>0</v>
          </cell>
          <cell r="E2946">
            <v>0</v>
          </cell>
          <cell r="F2946">
            <v>0</v>
          </cell>
        </row>
        <row r="2947">
          <cell r="A2947" t="str">
            <v>NM_001024255</v>
          </cell>
          <cell r="B2947">
            <v>4.6871408807864702E-2</v>
          </cell>
          <cell r="C2947">
            <v>0</v>
          </cell>
          <cell r="D2947">
            <v>1.9863227140855699E-2</v>
          </cell>
          <cell r="E2947">
            <v>0.60332336131763598</v>
          </cell>
          <cell r="F2947">
            <v>0</v>
          </cell>
        </row>
        <row r="2948">
          <cell r="A2948" t="str">
            <v>NM_145785</v>
          </cell>
          <cell r="B2948">
            <v>16.2739024100932</v>
          </cell>
          <cell r="C2948">
            <v>5.4039516560017704</v>
          </cell>
          <cell r="D2948">
            <v>12.2334579543642</v>
          </cell>
          <cell r="E2948">
            <v>16.589957781957601</v>
          </cell>
          <cell r="F2948">
            <v>3.8352398165805899</v>
          </cell>
        </row>
        <row r="2949">
          <cell r="A2949" t="str">
            <v>NM_001106166</v>
          </cell>
          <cell r="B2949">
            <v>17.050269883532799</v>
          </cell>
          <cell r="C2949">
            <v>4.1108884432698698</v>
          </cell>
          <cell r="D2949">
            <v>16.364666537854799</v>
          </cell>
          <cell r="E2949">
            <v>19.2834660773416</v>
          </cell>
          <cell r="F2949">
            <v>20.9509168485293</v>
          </cell>
        </row>
        <row r="2950">
          <cell r="A2950" t="str">
            <v>NM_001106537</v>
          </cell>
          <cell r="B2950">
            <v>2.7830515708732899</v>
          </cell>
          <cell r="C2950">
            <v>7.0947815480652903</v>
          </cell>
          <cell r="D2950">
            <v>5.5331931478516898</v>
          </cell>
          <cell r="E2950">
            <v>6.8201547753240401</v>
          </cell>
          <cell r="F2950">
            <v>8.2699166699546307</v>
          </cell>
        </row>
        <row r="2951">
          <cell r="A2951" t="str">
            <v>NM_001081751</v>
          </cell>
          <cell r="B2951">
            <v>0</v>
          </cell>
          <cell r="C2951">
            <v>0</v>
          </cell>
          <cell r="D2951">
            <v>0</v>
          </cell>
          <cell r="E2951">
            <v>0</v>
          </cell>
          <cell r="F2951">
            <v>0</v>
          </cell>
        </row>
        <row r="2952">
          <cell r="A2952" t="str">
            <v>NM_001082572</v>
          </cell>
          <cell r="B2952">
            <v>12.288184464964001</v>
          </cell>
          <cell r="C2952">
            <v>15.6096983142846</v>
          </cell>
          <cell r="D2952">
            <v>15.693533137716299</v>
          </cell>
          <cell r="E2952">
            <v>20.6524025446192</v>
          </cell>
          <cell r="F2952">
            <v>3.6841332477310198</v>
          </cell>
        </row>
        <row r="2953">
          <cell r="A2953" t="str">
            <v>NM_001014032</v>
          </cell>
          <cell r="B2953">
            <v>4.9229706922845899</v>
          </cell>
          <cell r="C2953">
            <v>1.71697932588428</v>
          </cell>
          <cell r="D2953">
            <v>0.82770216098642302</v>
          </cell>
          <cell r="E2953">
            <v>5.9924002066273303</v>
          </cell>
          <cell r="F2953">
            <v>18.089969322758702</v>
          </cell>
        </row>
        <row r="2954">
          <cell r="A2954" t="str">
            <v>NM_199110</v>
          </cell>
          <cell r="B2954">
            <v>38.1787496733617</v>
          </cell>
          <cell r="C2954">
            <v>31.513281812137201</v>
          </cell>
          <cell r="D2954">
            <v>26.383154600871801</v>
          </cell>
          <cell r="E2954">
            <v>30.420150489382799</v>
          </cell>
          <cell r="F2954">
            <v>38.917455683851003</v>
          </cell>
        </row>
        <row r="2955">
          <cell r="A2955" t="str">
            <v>NM_031549</v>
          </cell>
          <cell r="B2955">
            <v>57.271040764611399</v>
          </cell>
          <cell r="C2955">
            <v>85.724336815004506</v>
          </cell>
          <cell r="D2955">
            <v>77.405552744684101</v>
          </cell>
          <cell r="E2955">
            <v>64.551295401769195</v>
          </cell>
          <cell r="F2955">
            <v>43.5772162492459</v>
          </cell>
        </row>
        <row r="2956">
          <cell r="A2956" t="str">
            <v>NM_031512</v>
          </cell>
          <cell r="B2956">
            <v>19.287387936078702</v>
          </cell>
          <cell r="C2956">
            <v>17.666241701210101</v>
          </cell>
          <cell r="D2956">
            <v>10.2907968193791</v>
          </cell>
          <cell r="E2956">
            <v>17.851186880928299</v>
          </cell>
          <cell r="F2956">
            <v>49.351662790385802</v>
          </cell>
        </row>
        <row r="2957">
          <cell r="A2957" t="str">
            <v>NM_001107873</v>
          </cell>
          <cell r="B2957">
            <v>14.766891581018101</v>
          </cell>
          <cell r="C2957">
            <v>6.4114008956058504</v>
          </cell>
          <cell r="D2957">
            <v>7.3694871117152303</v>
          </cell>
          <cell r="E2957">
            <v>6.2985440202584302</v>
          </cell>
          <cell r="F2957">
            <v>8.6547004620569901</v>
          </cell>
        </row>
        <row r="2958">
          <cell r="A2958" t="str">
            <v>NM_001108689</v>
          </cell>
          <cell r="B2958">
            <v>0.124176683751391</v>
          </cell>
          <cell r="C2958">
            <v>7.7323558793168603</v>
          </cell>
          <cell r="D2958">
            <v>5.2623758015530799E-2</v>
          </cell>
          <cell r="E2958">
            <v>1.7120510748328801</v>
          </cell>
          <cell r="F2958">
            <v>3.89554922917725</v>
          </cell>
        </row>
        <row r="2959">
          <cell r="A2959" t="str">
            <v>NM_001000873</v>
          </cell>
          <cell r="B2959">
            <v>0</v>
          </cell>
          <cell r="C2959">
            <v>0</v>
          </cell>
          <cell r="D2959">
            <v>0</v>
          </cell>
          <cell r="E2959">
            <v>0</v>
          </cell>
          <cell r="F2959">
            <v>0</v>
          </cell>
        </row>
        <row r="2960">
          <cell r="A2960" t="str">
            <v>NM_001014188</v>
          </cell>
          <cell r="B2960">
            <v>43.817308567691001</v>
          </cell>
          <cell r="C2960">
            <v>36.784841207192301</v>
          </cell>
          <cell r="D2960">
            <v>53.268788009432498</v>
          </cell>
          <cell r="E2960">
            <v>22.060533279607402</v>
          </cell>
          <cell r="F2960">
            <v>35.939049686618901</v>
          </cell>
        </row>
        <row r="2961">
          <cell r="A2961" t="str">
            <v>NM_001270982</v>
          </cell>
          <cell r="B2961">
            <v>0</v>
          </cell>
          <cell r="C2961">
            <v>0</v>
          </cell>
          <cell r="D2961">
            <v>0</v>
          </cell>
          <cell r="E2961">
            <v>0</v>
          </cell>
          <cell r="F2961">
            <v>0</v>
          </cell>
        </row>
        <row r="2962">
          <cell r="A2962" t="str">
            <v>NM_031332</v>
          </cell>
          <cell r="B2962">
            <v>1.6613294326602999E-2</v>
          </cell>
          <cell r="C2962">
            <v>3.7486612930736598</v>
          </cell>
          <cell r="D2962">
            <v>0</v>
          </cell>
          <cell r="E2962">
            <v>0.22334860183970001</v>
          </cell>
          <cell r="F2962">
            <v>3.2074416046681602</v>
          </cell>
        </row>
        <row r="2963">
          <cell r="A2963" t="str">
            <v>NM_001271284</v>
          </cell>
          <cell r="B2963">
            <v>0</v>
          </cell>
          <cell r="C2963">
            <v>0</v>
          </cell>
          <cell r="D2963">
            <v>0</v>
          </cell>
          <cell r="E2963">
            <v>0</v>
          </cell>
          <cell r="F2963">
            <v>0</v>
          </cell>
        </row>
        <row r="2964">
          <cell r="A2964" t="str">
            <v>NM_001191078</v>
          </cell>
          <cell r="B2964">
            <v>0</v>
          </cell>
          <cell r="C2964">
            <v>0</v>
          </cell>
          <cell r="D2964">
            <v>0</v>
          </cell>
          <cell r="E2964">
            <v>0</v>
          </cell>
          <cell r="F2964">
            <v>0</v>
          </cell>
        </row>
        <row r="2965">
          <cell r="A2965" t="str">
            <v>NM_001109654</v>
          </cell>
          <cell r="B2965">
            <v>2.1747700289432901</v>
          </cell>
          <cell r="C2965">
            <v>4.5694907031174301</v>
          </cell>
          <cell r="D2965">
            <v>3.7436627449590398</v>
          </cell>
          <cell r="E2965">
            <v>2.26969077189651</v>
          </cell>
          <cell r="F2965">
            <v>7.0012337594767402</v>
          </cell>
        </row>
        <row r="2966">
          <cell r="A2966" t="str">
            <v>NM_001109516</v>
          </cell>
          <cell r="B2966">
            <v>0</v>
          </cell>
          <cell r="C2966">
            <v>0</v>
          </cell>
          <cell r="D2966">
            <v>0</v>
          </cell>
          <cell r="E2966">
            <v>0</v>
          </cell>
          <cell r="F2966">
            <v>0</v>
          </cell>
        </row>
        <row r="2967">
          <cell r="A2967" t="str">
            <v>NM_001004218</v>
          </cell>
          <cell r="B2967">
            <v>6.3854890176715502</v>
          </cell>
          <cell r="C2967">
            <v>13.965450156131601</v>
          </cell>
          <cell r="D2967">
            <v>4.3006880637666498</v>
          </cell>
          <cell r="E2967">
            <v>6.3542638196503596</v>
          </cell>
          <cell r="F2967">
            <v>8.2494227918774499</v>
          </cell>
        </row>
        <row r="2968">
          <cell r="A2968" t="str">
            <v>NM_173323</v>
          </cell>
          <cell r="B2968">
            <v>0</v>
          </cell>
          <cell r="C2968">
            <v>0</v>
          </cell>
          <cell r="D2968">
            <v>0</v>
          </cell>
          <cell r="E2968">
            <v>0</v>
          </cell>
          <cell r="F2968">
            <v>0</v>
          </cell>
        </row>
        <row r="2969">
          <cell r="A2969" t="str">
            <v>NM_001191771</v>
          </cell>
          <cell r="B2969">
            <v>0.43674494498524202</v>
          </cell>
          <cell r="C2969">
            <v>0</v>
          </cell>
          <cell r="D2969">
            <v>0</v>
          </cell>
          <cell r="E2969">
            <v>6.0309752438658E-2</v>
          </cell>
          <cell r="F2969">
            <v>5.7910469104578699E-2</v>
          </cell>
        </row>
        <row r="2970">
          <cell r="A2970" t="str">
            <v>NM_001006992</v>
          </cell>
          <cell r="B2970">
            <v>0</v>
          </cell>
          <cell r="C2970">
            <v>0</v>
          </cell>
          <cell r="D2970">
            <v>0</v>
          </cell>
          <cell r="E2970">
            <v>2.5963661854786001E-2</v>
          </cell>
          <cell r="F2970">
            <v>0</v>
          </cell>
        </row>
        <row r="2971">
          <cell r="A2971" t="str">
            <v>NM_001170531</v>
          </cell>
          <cell r="B2971">
            <v>0</v>
          </cell>
          <cell r="C2971">
            <v>0</v>
          </cell>
          <cell r="D2971">
            <v>0</v>
          </cell>
          <cell r="E2971">
            <v>0</v>
          </cell>
          <cell r="F2971">
            <v>0</v>
          </cell>
        </row>
        <row r="2972">
          <cell r="A2972" t="str">
            <v>NM_001025011</v>
          </cell>
          <cell r="B2972">
            <v>6.3137313528086398</v>
          </cell>
          <cell r="C2972">
            <v>0.23836110826478701</v>
          </cell>
          <cell r="D2972">
            <v>0.26024475225615201</v>
          </cell>
          <cell r="E2972">
            <v>1.3576957934515199</v>
          </cell>
          <cell r="F2972">
            <v>3.43344192048357</v>
          </cell>
        </row>
        <row r="2973">
          <cell r="A2973" t="str">
            <v>NM_001000586</v>
          </cell>
          <cell r="B2973">
            <v>0</v>
          </cell>
          <cell r="C2973">
            <v>0</v>
          </cell>
          <cell r="D2973">
            <v>0</v>
          </cell>
          <cell r="E2973">
            <v>0</v>
          </cell>
          <cell r="F2973">
            <v>0</v>
          </cell>
        </row>
        <row r="2974">
          <cell r="A2974" t="str">
            <v>NR_032136</v>
          </cell>
          <cell r="B2974">
            <v>0</v>
          </cell>
          <cell r="C2974">
            <v>0</v>
          </cell>
          <cell r="D2974">
            <v>0</v>
          </cell>
          <cell r="E2974">
            <v>0</v>
          </cell>
          <cell r="F2974">
            <v>0</v>
          </cell>
        </row>
        <row r="2975">
          <cell r="A2975" t="str">
            <v>NM_001105767</v>
          </cell>
          <cell r="B2975">
            <v>0</v>
          </cell>
          <cell r="C2975">
            <v>0</v>
          </cell>
          <cell r="D2975">
            <v>0</v>
          </cell>
          <cell r="E2975">
            <v>0</v>
          </cell>
          <cell r="F2975">
            <v>0</v>
          </cell>
        </row>
        <row r="2976">
          <cell r="A2976" t="str">
            <v>NM_001001360</v>
          </cell>
          <cell r="B2976">
            <v>0</v>
          </cell>
          <cell r="C2976">
            <v>0</v>
          </cell>
          <cell r="D2976">
            <v>0</v>
          </cell>
          <cell r="E2976">
            <v>0</v>
          </cell>
          <cell r="F2976">
            <v>0</v>
          </cell>
        </row>
        <row r="2977">
          <cell r="A2977" t="str">
            <v>NM_001085406</v>
          </cell>
          <cell r="B2977">
            <v>15.111571961463399</v>
          </cell>
          <cell r="C2977">
            <v>42.765057109763703</v>
          </cell>
          <cell r="D2977">
            <v>34.3825061782414</v>
          </cell>
          <cell r="E2977">
            <v>25.774788942077699</v>
          </cell>
          <cell r="F2977">
            <v>43.597943977856801</v>
          </cell>
        </row>
        <row r="2978">
          <cell r="A2978" t="str">
            <v>NM_001109274</v>
          </cell>
          <cell r="B2978">
            <v>34.7701651748798</v>
          </cell>
          <cell r="C2978">
            <v>23.936710261732902</v>
          </cell>
          <cell r="D2978">
            <v>38.635245982597901</v>
          </cell>
          <cell r="E2978">
            <v>45.540661776367898</v>
          </cell>
          <cell r="F2978">
            <v>24.574230952679901</v>
          </cell>
        </row>
        <row r="2979">
          <cell r="A2979" t="str">
            <v>NM_012511</v>
          </cell>
          <cell r="B2979">
            <v>0</v>
          </cell>
          <cell r="C2979">
            <v>0</v>
          </cell>
          <cell r="D2979">
            <v>0</v>
          </cell>
          <cell r="E2979">
            <v>0</v>
          </cell>
          <cell r="F2979">
            <v>2.6344456060090598E-3</v>
          </cell>
        </row>
        <row r="2980">
          <cell r="A2980" t="str">
            <v>NM_001109149</v>
          </cell>
          <cell r="B2980">
            <v>0</v>
          </cell>
          <cell r="C2980">
            <v>0</v>
          </cell>
          <cell r="D2980">
            <v>0</v>
          </cell>
          <cell r="E2980">
            <v>0.16299191061191201</v>
          </cell>
          <cell r="F2980">
            <v>0.70428445316941701</v>
          </cell>
        </row>
        <row r="2981">
          <cell r="A2981" t="str">
            <v>NM_001000007</v>
          </cell>
          <cell r="B2981">
            <v>0</v>
          </cell>
          <cell r="C2981">
            <v>0</v>
          </cell>
          <cell r="D2981">
            <v>0</v>
          </cell>
          <cell r="E2981">
            <v>0</v>
          </cell>
          <cell r="F2981">
            <v>0</v>
          </cell>
        </row>
        <row r="2982">
          <cell r="A2982" t="str">
            <v>NM_001009264</v>
          </cell>
          <cell r="B2982">
            <v>317.78394982257498</v>
          </cell>
          <cell r="C2982">
            <v>319.672529582175</v>
          </cell>
          <cell r="D2982">
            <v>369.066123034383</v>
          </cell>
          <cell r="E2982">
            <v>261.317947958226</v>
          </cell>
          <cell r="F2982">
            <v>361.83260785524601</v>
          </cell>
        </row>
        <row r="2983">
          <cell r="A2983" t="str">
            <v>NM_053960</v>
          </cell>
          <cell r="B2983">
            <v>2.5091701516732798</v>
          </cell>
          <cell r="C2983">
            <v>3.70763014837868</v>
          </cell>
          <cell r="D2983">
            <v>2.0716785252307699</v>
          </cell>
          <cell r="E2983">
            <v>0.31555271450205902</v>
          </cell>
          <cell r="F2983">
            <v>0</v>
          </cell>
        </row>
        <row r="2984">
          <cell r="A2984" t="str">
            <v>NM_001128099</v>
          </cell>
          <cell r="B2984">
            <v>1.3543127336682901E-2</v>
          </cell>
          <cell r="C2984">
            <v>1.6653263413022199</v>
          </cell>
          <cell r="D2984">
            <v>4.9243402299935797</v>
          </cell>
          <cell r="E2984">
            <v>2.0183027228904402</v>
          </cell>
          <cell r="F2984">
            <v>1.07625849019032</v>
          </cell>
        </row>
        <row r="2985">
          <cell r="A2985" t="str">
            <v>NM_001108070</v>
          </cell>
          <cell r="B2985">
            <v>1.2614774222363601</v>
          </cell>
          <cell r="C2985">
            <v>1.9585501214075101</v>
          </cell>
          <cell r="D2985">
            <v>5.0518807694909604</v>
          </cell>
          <cell r="E2985">
            <v>0.61342013087603797</v>
          </cell>
          <cell r="F2985">
            <v>5.1033671825400297</v>
          </cell>
        </row>
        <row r="2986">
          <cell r="A2986" t="str">
            <v>NM_001289982</v>
          </cell>
          <cell r="B2986">
            <v>4.5591757266073802</v>
          </cell>
          <cell r="C2986">
            <v>8.0406913328671905</v>
          </cell>
          <cell r="D2986">
            <v>86.433999787946206</v>
          </cell>
          <cell r="E2986">
            <v>11.3362047481996</v>
          </cell>
          <cell r="F2986">
            <v>58.791753663108103</v>
          </cell>
        </row>
        <row r="2987">
          <cell r="A2987" t="str">
            <v>NM_181824</v>
          </cell>
          <cell r="B2987">
            <v>0</v>
          </cell>
          <cell r="C2987">
            <v>0</v>
          </cell>
          <cell r="D2987">
            <v>0</v>
          </cell>
          <cell r="E2987">
            <v>0</v>
          </cell>
          <cell r="F2987">
            <v>0</v>
          </cell>
        </row>
        <row r="2988">
          <cell r="A2988" t="str">
            <v>NM_001083337</v>
          </cell>
          <cell r="B2988">
            <v>7.4323843966603</v>
          </cell>
          <cell r="C2988">
            <v>2.4617394777828201</v>
          </cell>
          <cell r="D2988">
            <v>3.1126502540628902</v>
          </cell>
          <cell r="E2988">
            <v>6.1528165320618102</v>
          </cell>
          <cell r="F2988">
            <v>5.2255742274205303</v>
          </cell>
        </row>
        <row r="2989">
          <cell r="A2989" t="str">
            <v>NM_001108920</v>
          </cell>
          <cell r="B2989">
            <v>1.5549080400174199E-2</v>
          </cell>
          <cell r="C2989">
            <v>0.20600541103082901</v>
          </cell>
          <cell r="D2989">
            <v>0</v>
          </cell>
          <cell r="E2989">
            <v>0</v>
          </cell>
          <cell r="F2989">
            <v>0.59292207302199496</v>
          </cell>
        </row>
        <row r="2990">
          <cell r="A2990" t="str">
            <v>NM_001166275</v>
          </cell>
          <cell r="B2990">
            <v>7.9985478741699003</v>
          </cell>
          <cell r="C2990">
            <v>4.30543172632348</v>
          </cell>
          <cell r="D2990">
            <v>7.04717953626258</v>
          </cell>
          <cell r="E2990">
            <v>5.0370923019940497</v>
          </cell>
          <cell r="F2990">
            <v>3.6728243777268301</v>
          </cell>
        </row>
        <row r="2991">
          <cell r="A2991" t="str">
            <v>NM_022854</v>
          </cell>
          <cell r="B2991">
            <v>0</v>
          </cell>
          <cell r="C2991">
            <v>0</v>
          </cell>
          <cell r="D2991">
            <v>0</v>
          </cell>
          <cell r="E2991">
            <v>0</v>
          </cell>
          <cell r="F2991">
            <v>0</v>
          </cell>
        </row>
        <row r="2992">
          <cell r="A2992" t="str">
            <v>NM_001013093</v>
          </cell>
          <cell r="B2992">
            <v>0</v>
          </cell>
          <cell r="C2992">
            <v>0</v>
          </cell>
          <cell r="D2992">
            <v>0</v>
          </cell>
          <cell r="E2992">
            <v>0</v>
          </cell>
          <cell r="F2992">
            <v>0</v>
          </cell>
        </row>
        <row r="2993">
          <cell r="A2993" t="str">
            <v>NM_053927</v>
          </cell>
          <cell r="B2993">
            <v>3.83765998483435</v>
          </cell>
          <cell r="C2993">
            <v>0.264812928316429</v>
          </cell>
          <cell r="D2993">
            <v>2.5449030637212702</v>
          </cell>
          <cell r="E2993">
            <v>2.8256421166378698</v>
          </cell>
          <cell r="F2993">
            <v>1.97365289052522</v>
          </cell>
        </row>
        <row r="2994">
          <cell r="A2994" t="str">
            <v>NM_001012067</v>
          </cell>
          <cell r="B2994">
            <v>8.5071411035568598</v>
          </cell>
          <cell r="C2994">
            <v>11.4433694869489</v>
          </cell>
          <cell r="D2994">
            <v>8.2790019299350099</v>
          </cell>
          <cell r="E2994">
            <v>4.2538145746968397</v>
          </cell>
          <cell r="F2994">
            <v>6.8861236233323702</v>
          </cell>
        </row>
        <row r="2995">
          <cell r="A2995" t="str">
            <v>NM_013070</v>
          </cell>
          <cell r="B2995">
            <v>12.1344520891881</v>
          </cell>
          <cell r="C2995">
            <v>7.7033092488621797</v>
          </cell>
          <cell r="D2995">
            <v>7.3274204069787396</v>
          </cell>
          <cell r="E2995">
            <v>15.689954833436101</v>
          </cell>
          <cell r="F2995">
            <v>3.67621443646054</v>
          </cell>
        </row>
        <row r="2996">
          <cell r="A2996" t="str">
            <v>NM_001130543</v>
          </cell>
          <cell r="B2996">
            <v>6.22513537385354</v>
          </cell>
          <cell r="C2996">
            <v>9.0516775881266207E-2</v>
          </cell>
          <cell r="D2996">
            <v>2.98431566691937</v>
          </cell>
          <cell r="E2996">
            <v>4.1307116722445496</v>
          </cell>
          <cell r="F2996">
            <v>2.5460162180274302</v>
          </cell>
        </row>
        <row r="2997">
          <cell r="A2997" t="str">
            <v>NM_001025146</v>
          </cell>
          <cell r="B2997">
            <v>36.293014293804397</v>
          </cell>
          <cell r="C2997">
            <v>52.217816863151398</v>
          </cell>
          <cell r="D2997">
            <v>60.854800928158497</v>
          </cell>
          <cell r="E2997">
            <v>37.630375362353902</v>
          </cell>
          <cell r="F2997">
            <v>9.2991893100051897</v>
          </cell>
        </row>
        <row r="2998">
          <cell r="A2998" t="str">
            <v>NM_001001067</v>
          </cell>
          <cell r="B2998">
            <v>0</v>
          </cell>
          <cell r="C2998">
            <v>0</v>
          </cell>
          <cell r="D2998">
            <v>0</v>
          </cell>
          <cell r="E2998">
            <v>0</v>
          </cell>
          <cell r="F2998">
            <v>0</v>
          </cell>
        </row>
        <row r="2999">
          <cell r="A2999" t="str">
            <v>NM_053358</v>
          </cell>
          <cell r="B2999">
            <v>53.127168015330597</v>
          </cell>
          <cell r="C2999">
            <v>67.050848197555496</v>
          </cell>
          <cell r="D2999">
            <v>54.515736891948002</v>
          </cell>
          <cell r="E2999">
            <v>57.742547600782999</v>
          </cell>
          <cell r="F2999">
            <v>77.949371297093293</v>
          </cell>
        </row>
        <row r="3000">
          <cell r="A3000" t="str">
            <v>NM_001008823</v>
          </cell>
          <cell r="B3000">
            <v>0</v>
          </cell>
          <cell r="C3000">
            <v>0</v>
          </cell>
          <cell r="D3000">
            <v>0</v>
          </cell>
          <cell r="E3000">
            <v>0</v>
          </cell>
          <cell r="F3000">
            <v>0</v>
          </cell>
        </row>
        <row r="3001">
          <cell r="A3001" t="str">
            <v>NM_001001037</v>
          </cell>
          <cell r="B3001">
            <v>0</v>
          </cell>
          <cell r="C3001">
            <v>0</v>
          </cell>
          <cell r="D3001">
            <v>0</v>
          </cell>
          <cell r="E3001">
            <v>0</v>
          </cell>
          <cell r="F3001">
            <v>0</v>
          </cell>
        </row>
        <row r="3002">
          <cell r="A3002" t="str">
            <v>NM_031049</v>
          </cell>
          <cell r="B3002">
            <v>2.7412202121617901</v>
          </cell>
          <cell r="C3002">
            <v>4.18345228819837</v>
          </cell>
          <cell r="D3002">
            <v>2.71926396139648</v>
          </cell>
          <cell r="E3002">
            <v>0.39380996917781802</v>
          </cell>
          <cell r="F3002">
            <v>0.147712169848841</v>
          </cell>
        </row>
        <row r="3003">
          <cell r="A3003" t="str">
            <v>NM_001047104</v>
          </cell>
          <cell r="B3003">
            <v>11.1184540833644</v>
          </cell>
          <cell r="C3003">
            <v>13.841292145668399</v>
          </cell>
          <cell r="D3003">
            <v>11.4712595638288</v>
          </cell>
          <cell r="E3003">
            <v>13.6801805787576</v>
          </cell>
          <cell r="F3003">
            <v>22.7528187151356</v>
          </cell>
        </row>
        <row r="3004">
          <cell r="A3004" t="str">
            <v>NM_133317</v>
          </cell>
          <cell r="B3004">
            <v>0.35042565518084601</v>
          </cell>
          <cell r="C3004">
            <v>4.8361368267307997E-2</v>
          </cell>
          <cell r="D3004">
            <v>0.45788685254232098</v>
          </cell>
          <cell r="E3004">
            <v>0.41765171900322701</v>
          </cell>
          <cell r="F3004">
            <v>3.6541101440833699</v>
          </cell>
        </row>
        <row r="3005">
          <cell r="A3005" t="str">
            <v>NM_001106693</v>
          </cell>
          <cell r="B3005">
            <v>16.035597621236001</v>
          </cell>
          <cell r="C3005">
            <v>17.150409342145</v>
          </cell>
          <cell r="D3005">
            <v>12.499937768466699</v>
          </cell>
          <cell r="E3005">
            <v>9.1490709128346595</v>
          </cell>
          <cell r="F3005">
            <v>13.983063357497601</v>
          </cell>
        </row>
        <row r="3006">
          <cell r="A3006" t="str">
            <v>NM_001014002</v>
          </cell>
          <cell r="B3006">
            <v>7.6995038469391499</v>
          </cell>
          <cell r="C3006">
            <v>14.6428486643249</v>
          </cell>
          <cell r="D3006">
            <v>27.561809684877598</v>
          </cell>
          <cell r="E3006">
            <v>23.432649997350101</v>
          </cell>
          <cell r="F3006">
            <v>3.6128915266036801</v>
          </cell>
        </row>
        <row r="3007">
          <cell r="A3007" t="str">
            <v>NM_001108295</v>
          </cell>
          <cell r="B3007">
            <v>1.6942079629270499</v>
          </cell>
          <cell r="C3007">
            <v>4.5628338503852701</v>
          </cell>
          <cell r="D3007">
            <v>12.3192908633131</v>
          </cell>
          <cell r="E3007">
            <v>0.63815563251149099</v>
          </cell>
          <cell r="F3007">
            <v>0.30100888819127902</v>
          </cell>
        </row>
        <row r="3008">
          <cell r="A3008" t="str">
            <v>NM_001108261</v>
          </cell>
          <cell r="B3008">
            <v>9.2599754064486408</v>
          </cell>
          <cell r="C3008">
            <v>6.4920190553999602</v>
          </cell>
          <cell r="D3008">
            <v>5.5722072653976102</v>
          </cell>
          <cell r="E3008">
            <v>4.8128886102637898</v>
          </cell>
          <cell r="F3008">
            <v>1.78899325245672</v>
          </cell>
        </row>
        <row r="3009">
          <cell r="A3009" t="str">
            <v>NM_001106484</v>
          </cell>
          <cell r="B3009">
            <v>0</v>
          </cell>
          <cell r="C3009">
            <v>0.112587037979292</v>
          </cell>
          <cell r="D3009">
            <v>0</v>
          </cell>
          <cell r="E3009">
            <v>5.9834369881764703E-3</v>
          </cell>
          <cell r="F3009">
            <v>0.14411377966582001</v>
          </cell>
        </row>
        <row r="3010">
          <cell r="A3010" t="str">
            <v>NM_001109209</v>
          </cell>
          <cell r="B3010">
            <v>0</v>
          </cell>
          <cell r="C3010">
            <v>0</v>
          </cell>
          <cell r="D3010">
            <v>0</v>
          </cell>
          <cell r="E3010">
            <v>0</v>
          </cell>
          <cell r="F3010">
            <v>0.102368732606057</v>
          </cell>
        </row>
        <row r="3011">
          <cell r="A3011" t="str">
            <v>NM_001000460</v>
          </cell>
          <cell r="B3011">
            <v>0</v>
          </cell>
          <cell r="C3011">
            <v>0</v>
          </cell>
          <cell r="D3011">
            <v>0</v>
          </cell>
          <cell r="E3011">
            <v>0</v>
          </cell>
          <cell r="F3011">
            <v>0</v>
          </cell>
        </row>
        <row r="3012">
          <cell r="A3012" t="str">
            <v>NM_133385</v>
          </cell>
          <cell r="B3012">
            <v>0</v>
          </cell>
          <cell r="C3012">
            <v>0</v>
          </cell>
          <cell r="D3012">
            <v>0</v>
          </cell>
          <cell r="E3012">
            <v>0</v>
          </cell>
          <cell r="F3012">
            <v>0</v>
          </cell>
        </row>
        <row r="3013">
          <cell r="A3013" t="str">
            <v>NM_033376</v>
          </cell>
          <cell r="B3013">
            <v>0</v>
          </cell>
          <cell r="C3013">
            <v>0</v>
          </cell>
          <cell r="D3013">
            <v>0.27802849730178503</v>
          </cell>
          <cell r="E3013">
            <v>0.19391775329862801</v>
          </cell>
          <cell r="F3013">
            <v>0.55360409651753695</v>
          </cell>
        </row>
        <row r="3014">
          <cell r="A3014" t="str">
            <v>NM_001000832</v>
          </cell>
          <cell r="B3014">
            <v>0</v>
          </cell>
          <cell r="C3014">
            <v>0</v>
          </cell>
          <cell r="D3014">
            <v>0</v>
          </cell>
          <cell r="E3014">
            <v>0</v>
          </cell>
          <cell r="F3014">
            <v>0</v>
          </cell>
        </row>
        <row r="3015">
          <cell r="A3015" t="str">
            <v>NM_053776</v>
          </cell>
          <cell r="B3015">
            <v>30.424367316340899</v>
          </cell>
          <cell r="C3015">
            <v>23.9159406868602</v>
          </cell>
          <cell r="D3015">
            <v>36.417470938330503</v>
          </cell>
          <cell r="E3015">
            <v>17.175489115877099</v>
          </cell>
          <cell r="F3015">
            <v>39.573811470396599</v>
          </cell>
        </row>
        <row r="3016">
          <cell r="A3016" t="str">
            <v>NM_001001014</v>
          </cell>
          <cell r="B3016">
            <v>0</v>
          </cell>
          <cell r="C3016">
            <v>0</v>
          </cell>
          <cell r="D3016">
            <v>0</v>
          </cell>
          <cell r="E3016">
            <v>0</v>
          </cell>
          <cell r="F3016">
            <v>0</v>
          </cell>
        </row>
        <row r="3017">
          <cell r="A3017" t="str">
            <v>NM_145721</v>
          </cell>
          <cell r="B3017">
            <v>23.096863177758799</v>
          </cell>
          <cell r="C3017">
            <v>10.259538385973</v>
          </cell>
          <cell r="D3017">
            <v>6.8995593842584801</v>
          </cell>
          <cell r="E3017">
            <v>9.5350746814113592</v>
          </cell>
          <cell r="F3017">
            <v>9.6471324685787696</v>
          </cell>
        </row>
        <row r="3018">
          <cell r="A3018" t="str">
            <v>NM_001106832</v>
          </cell>
          <cell r="B3018">
            <v>0</v>
          </cell>
          <cell r="C3018">
            <v>2.4089466177416798</v>
          </cell>
          <cell r="D3018">
            <v>0</v>
          </cell>
          <cell r="E3018">
            <v>0</v>
          </cell>
          <cell r="F3018">
            <v>0</v>
          </cell>
        </row>
        <row r="3019">
          <cell r="A3019" t="str">
            <v>NM_013197</v>
          </cell>
          <cell r="B3019">
            <v>27.196862135333902</v>
          </cell>
          <cell r="C3019">
            <v>93.933386243042406</v>
          </cell>
          <cell r="D3019">
            <v>14.2778853761719</v>
          </cell>
          <cell r="E3019">
            <v>5.7073055505227597</v>
          </cell>
          <cell r="F3019">
            <v>0</v>
          </cell>
        </row>
        <row r="3020">
          <cell r="A3020" t="str">
            <v>NM_031727</v>
          </cell>
          <cell r="B3020">
            <v>2.3585107663486999E-2</v>
          </cell>
          <cell r="C3020">
            <v>1.9529530337886299E-2</v>
          </cell>
          <cell r="D3020">
            <v>6.9964495158920698E-2</v>
          </cell>
          <cell r="E3020">
            <v>0.421645530780901</v>
          </cell>
          <cell r="F3020">
            <v>0.109585176917359</v>
          </cell>
        </row>
        <row r="3021">
          <cell r="A3021" t="str">
            <v>NM_001107076</v>
          </cell>
          <cell r="B3021">
            <v>4.6434068324068702</v>
          </cell>
          <cell r="C3021">
            <v>25.5295112954384</v>
          </cell>
          <cell r="D3021">
            <v>5.5978098203875604</v>
          </cell>
          <cell r="E3021">
            <v>5.7335721981419896</v>
          </cell>
          <cell r="F3021">
            <v>18.210977048296499</v>
          </cell>
        </row>
        <row r="3022">
          <cell r="A3022" t="str">
            <v>NM_001006986</v>
          </cell>
          <cell r="B3022">
            <v>21.959485053606301</v>
          </cell>
          <cell r="C3022">
            <v>21.3123272645364</v>
          </cell>
          <cell r="D3022">
            <v>25.227319154345999</v>
          </cell>
          <cell r="E3022">
            <v>12.2437253948261</v>
          </cell>
          <cell r="F3022">
            <v>16.852314301095301</v>
          </cell>
        </row>
        <row r="3023">
          <cell r="A3023" t="str">
            <v>NM_001003956</v>
          </cell>
          <cell r="B3023">
            <v>0</v>
          </cell>
          <cell r="C3023">
            <v>0</v>
          </cell>
          <cell r="D3023">
            <v>0</v>
          </cell>
          <cell r="E3023">
            <v>2.1796199085480899E-2</v>
          </cell>
          <cell r="F3023">
            <v>0</v>
          </cell>
        </row>
        <row r="3024">
          <cell r="A3024" t="str">
            <v>NM_001106239</v>
          </cell>
          <cell r="B3024">
            <v>39.710250700263899</v>
          </cell>
          <cell r="C3024">
            <v>30.5000264059701</v>
          </cell>
          <cell r="D3024">
            <v>51.8943546175216</v>
          </cell>
          <cell r="E3024">
            <v>62.980936891724497</v>
          </cell>
          <cell r="F3024">
            <v>83.339200742655805</v>
          </cell>
        </row>
        <row r="3025">
          <cell r="A3025" t="str">
            <v>NM_001105876</v>
          </cell>
          <cell r="B3025">
            <v>0</v>
          </cell>
          <cell r="C3025">
            <v>0</v>
          </cell>
          <cell r="D3025">
            <v>0</v>
          </cell>
          <cell r="E3025">
            <v>0</v>
          </cell>
          <cell r="F3025">
            <v>0</v>
          </cell>
        </row>
        <row r="3026">
          <cell r="A3026" t="str">
            <v>NM_001009409</v>
          </cell>
          <cell r="B3026">
            <v>11.4878442838403</v>
          </cell>
          <cell r="C3026">
            <v>0.20745565516754999</v>
          </cell>
          <cell r="D3026">
            <v>4.0907743318886203</v>
          </cell>
          <cell r="E3026">
            <v>8.4605659289698796</v>
          </cell>
          <cell r="F3026">
            <v>8.3469495937505709</v>
          </cell>
        </row>
        <row r="3027">
          <cell r="A3027" t="str">
            <v>NM_053835</v>
          </cell>
          <cell r="B3027">
            <v>64.799722676872904</v>
          </cell>
          <cell r="C3027">
            <v>260.38402781970501</v>
          </cell>
          <cell r="D3027">
            <v>269.58040821783601</v>
          </cell>
          <cell r="E3027">
            <v>122.94389385072699</v>
          </cell>
          <cell r="F3027">
            <v>239.28983639314899</v>
          </cell>
        </row>
        <row r="3028">
          <cell r="A3028" t="str">
            <v>NM_001039606</v>
          </cell>
          <cell r="B3028">
            <v>6.7878736214880604</v>
          </cell>
          <cell r="C3028">
            <v>9.4990749674142396</v>
          </cell>
          <cell r="D3028">
            <v>6.5129977178293998</v>
          </cell>
          <cell r="E3028">
            <v>7.99673700908623</v>
          </cell>
          <cell r="F3028">
            <v>14.4928651895651</v>
          </cell>
        </row>
        <row r="3029">
          <cell r="A3029" t="str">
            <v>NM_053351</v>
          </cell>
          <cell r="B3029">
            <v>0</v>
          </cell>
          <cell r="C3029">
            <v>0</v>
          </cell>
          <cell r="D3029">
            <v>0</v>
          </cell>
          <cell r="E3029">
            <v>0</v>
          </cell>
          <cell r="F3029">
            <v>0</v>
          </cell>
        </row>
        <row r="3030">
          <cell r="A3030" t="str">
            <v>NM_001271056</v>
          </cell>
          <cell r="B3030">
            <v>4.3412305285080697</v>
          </cell>
          <cell r="C3030">
            <v>2.4745620749899002</v>
          </cell>
          <cell r="D3030">
            <v>2.0846825733800398E-2</v>
          </cell>
          <cell r="E3030">
            <v>3.3840972577358501</v>
          </cell>
          <cell r="F3030">
            <v>0.61476437009551099</v>
          </cell>
        </row>
        <row r="3031">
          <cell r="A3031" t="str">
            <v>NM_001007605</v>
          </cell>
          <cell r="B3031">
            <v>0</v>
          </cell>
          <cell r="C3031">
            <v>0</v>
          </cell>
          <cell r="D3031">
            <v>0</v>
          </cell>
          <cell r="E3031">
            <v>0</v>
          </cell>
          <cell r="F3031">
            <v>0</v>
          </cell>
        </row>
        <row r="3032">
          <cell r="A3032" t="str">
            <v>NM_001008341</v>
          </cell>
          <cell r="B3032">
            <v>0</v>
          </cell>
          <cell r="C3032">
            <v>0</v>
          </cell>
          <cell r="D3032">
            <v>0</v>
          </cell>
          <cell r="E3032">
            <v>0</v>
          </cell>
          <cell r="F3032">
            <v>0</v>
          </cell>
        </row>
        <row r="3033">
          <cell r="A3033" t="str">
            <v>NM_001109557</v>
          </cell>
          <cell r="B3033">
            <v>0</v>
          </cell>
          <cell r="C3033">
            <v>0</v>
          </cell>
          <cell r="D3033">
            <v>0</v>
          </cell>
          <cell r="E3033">
            <v>0</v>
          </cell>
          <cell r="F3033">
            <v>0</v>
          </cell>
        </row>
        <row r="3034">
          <cell r="A3034" t="str">
            <v>NM_001000361</v>
          </cell>
          <cell r="B3034">
            <v>0</v>
          </cell>
          <cell r="C3034">
            <v>0</v>
          </cell>
          <cell r="D3034">
            <v>0</v>
          </cell>
          <cell r="E3034">
            <v>0</v>
          </cell>
          <cell r="F3034">
            <v>0</v>
          </cell>
        </row>
        <row r="3035">
          <cell r="A3035" t="str">
            <v>NM_031557</v>
          </cell>
          <cell r="B3035">
            <v>0</v>
          </cell>
          <cell r="C3035">
            <v>0</v>
          </cell>
          <cell r="D3035">
            <v>0</v>
          </cell>
          <cell r="E3035">
            <v>0.26953994753638599</v>
          </cell>
          <cell r="F3035">
            <v>0.13480048289843999</v>
          </cell>
        </row>
        <row r="3036">
          <cell r="A3036" t="str">
            <v>NM_053798</v>
          </cell>
          <cell r="B3036">
            <v>22.244514420489299</v>
          </cell>
          <cell r="C3036">
            <v>24.052562330981399</v>
          </cell>
          <cell r="D3036">
            <v>11.188231944166001</v>
          </cell>
          <cell r="E3036">
            <v>23.564642578214301</v>
          </cell>
          <cell r="F3036">
            <v>6.4633488497826201</v>
          </cell>
        </row>
        <row r="3037">
          <cell r="A3037" t="str">
            <v>NM_001025689</v>
          </cell>
          <cell r="B3037">
            <v>38.053482921500802</v>
          </cell>
          <cell r="C3037">
            <v>25.238589064501401</v>
          </cell>
          <cell r="D3037">
            <v>33.379989051305898</v>
          </cell>
          <cell r="E3037">
            <v>35.011300640096103</v>
          </cell>
          <cell r="F3037">
            <v>57.358385310790702</v>
          </cell>
        </row>
        <row r="3038">
          <cell r="A3038" t="str">
            <v>NM_001013940</v>
          </cell>
          <cell r="B3038">
            <v>18.8941104614292</v>
          </cell>
          <cell r="C3038">
            <v>2.3810797290652501</v>
          </cell>
          <cell r="D3038">
            <v>13.301348095080099</v>
          </cell>
          <cell r="E3038">
            <v>7.8070262211932002</v>
          </cell>
          <cell r="F3038">
            <v>7.1632666350671501</v>
          </cell>
        </row>
        <row r="3039">
          <cell r="A3039" t="str">
            <v>NM_001134526</v>
          </cell>
          <cell r="B3039">
            <v>8.0081074136554609</v>
          </cell>
          <cell r="C3039">
            <v>8.7232300596326606</v>
          </cell>
          <cell r="D3039">
            <v>6.2550295956469997</v>
          </cell>
          <cell r="E3039">
            <v>6.8107148197194798</v>
          </cell>
          <cell r="F3039">
            <v>14.5458832096554</v>
          </cell>
        </row>
        <row r="3040">
          <cell r="A3040" t="str">
            <v>NM_012665</v>
          </cell>
          <cell r="B3040">
            <v>0</v>
          </cell>
          <cell r="C3040">
            <v>0</v>
          </cell>
          <cell r="D3040">
            <v>0</v>
          </cell>
          <cell r="E3040">
            <v>0</v>
          </cell>
          <cell r="F3040">
            <v>0</v>
          </cell>
        </row>
        <row r="3041">
          <cell r="A3041" t="str">
            <v>NM_133404</v>
          </cell>
          <cell r="B3041">
            <v>15.008071293557901</v>
          </cell>
          <cell r="C3041">
            <v>62.354683548288598</v>
          </cell>
          <cell r="D3041">
            <v>9.9208957601133303</v>
          </cell>
          <cell r="E3041">
            <v>20.390152532296799</v>
          </cell>
          <cell r="F3041">
            <v>25.322327259359302</v>
          </cell>
        </row>
        <row r="3042">
          <cell r="A3042" t="str">
            <v>NM_001271245</v>
          </cell>
          <cell r="B3042">
            <v>10.2195420225683</v>
          </cell>
          <cell r="C3042">
            <v>10.4340248354452</v>
          </cell>
          <cell r="D3042">
            <v>9.1475794204654406</v>
          </cell>
          <cell r="E3042">
            <v>10.967582206163</v>
          </cell>
          <cell r="F3042">
            <v>8.8845541125587495</v>
          </cell>
        </row>
        <row r="3043">
          <cell r="A3043" t="str">
            <v>NM_001191087</v>
          </cell>
          <cell r="B3043">
            <v>0</v>
          </cell>
          <cell r="C3043">
            <v>0</v>
          </cell>
          <cell r="D3043">
            <v>0</v>
          </cell>
          <cell r="E3043">
            <v>0</v>
          </cell>
          <cell r="F3043">
            <v>0</v>
          </cell>
        </row>
        <row r="3044">
          <cell r="A3044" t="str">
            <v>NM_001108363</v>
          </cell>
          <cell r="B3044">
            <v>0</v>
          </cell>
          <cell r="C3044">
            <v>0</v>
          </cell>
          <cell r="D3044">
            <v>0</v>
          </cell>
          <cell r="E3044">
            <v>0</v>
          </cell>
          <cell r="F3044">
            <v>0</v>
          </cell>
        </row>
        <row r="3045">
          <cell r="A3045" t="str">
            <v>NM_001135582</v>
          </cell>
          <cell r="B3045">
            <v>35.210607107915102</v>
          </cell>
          <cell r="C3045">
            <v>29.693227289881602</v>
          </cell>
          <cell r="D3045">
            <v>24.540356454993798</v>
          </cell>
          <cell r="E3045">
            <v>27.189303709997599</v>
          </cell>
          <cell r="F3045">
            <v>17.768937316219201</v>
          </cell>
        </row>
        <row r="3046">
          <cell r="A3046" t="str">
            <v>NM_031086</v>
          </cell>
          <cell r="B3046">
            <v>34.4632174055848</v>
          </cell>
          <cell r="C3046">
            <v>13.9196998142005</v>
          </cell>
          <cell r="D3046">
            <v>33.543585910021598</v>
          </cell>
          <cell r="E3046">
            <v>20.5759341472132</v>
          </cell>
          <cell r="F3046">
            <v>9.1481062817595706</v>
          </cell>
        </row>
        <row r="3047">
          <cell r="A3047" t="str">
            <v>NM_001005888</v>
          </cell>
          <cell r="B3047">
            <v>11.5015083075057</v>
          </cell>
          <cell r="C3047">
            <v>7.4195370261907598</v>
          </cell>
          <cell r="D3047">
            <v>36.839166695595203</v>
          </cell>
          <cell r="E3047">
            <v>11.100830454716199</v>
          </cell>
          <cell r="F3047">
            <v>11.8732649215649</v>
          </cell>
        </row>
        <row r="3048">
          <cell r="A3048" t="str">
            <v>NM_001040186</v>
          </cell>
          <cell r="B3048">
            <v>320.77824520307797</v>
          </cell>
          <cell r="C3048">
            <v>563.11967738756903</v>
          </cell>
          <cell r="D3048">
            <v>492.18472209287802</v>
          </cell>
          <cell r="E3048">
            <v>471.50823536128399</v>
          </cell>
          <cell r="F3048">
            <v>434.63945569403</v>
          </cell>
        </row>
        <row r="3049">
          <cell r="A3049" t="str">
            <v>NM_001270587</v>
          </cell>
          <cell r="B3049">
            <v>0</v>
          </cell>
          <cell r="C3049">
            <v>0</v>
          </cell>
          <cell r="D3049">
            <v>0</v>
          </cell>
          <cell r="E3049">
            <v>0</v>
          </cell>
          <cell r="F3049">
            <v>0</v>
          </cell>
        </row>
        <row r="3050">
          <cell r="A3050" t="str">
            <v>NM_001013111</v>
          </cell>
          <cell r="B3050">
            <v>15.5596110711599</v>
          </cell>
          <cell r="C3050">
            <v>13.547970873446999</v>
          </cell>
          <cell r="D3050">
            <v>3.6844987489771701</v>
          </cell>
          <cell r="E3050">
            <v>4.63704209670599</v>
          </cell>
          <cell r="F3050">
            <v>5.5158166543281899</v>
          </cell>
        </row>
        <row r="3051">
          <cell r="A3051" t="str">
            <v>NM_172041</v>
          </cell>
          <cell r="B3051">
            <v>0.11746933003051301</v>
          </cell>
          <cell r="C3051">
            <v>0.27559802365324099</v>
          </cell>
          <cell r="D3051">
            <v>0.19912522741059199</v>
          </cell>
          <cell r="E3051">
            <v>1.08643711178782</v>
          </cell>
          <cell r="F3051">
            <v>0</v>
          </cell>
        </row>
        <row r="3052">
          <cell r="A3052" t="str">
            <v>NM_001110295</v>
          </cell>
          <cell r="B3052">
            <v>0</v>
          </cell>
          <cell r="C3052">
            <v>0</v>
          </cell>
          <cell r="D3052">
            <v>0</v>
          </cell>
          <cell r="E3052">
            <v>0</v>
          </cell>
          <cell r="F3052">
            <v>0</v>
          </cell>
        </row>
        <row r="3053">
          <cell r="A3053" t="str">
            <v>NM_001134885</v>
          </cell>
          <cell r="B3053">
            <v>4.8356299606576298</v>
          </cell>
          <cell r="C3053">
            <v>7.0842108615531396</v>
          </cell>
          <cell r="D3053">
            <v>1.29942023165786</v>
          </cell>
          <cell r="E3053">
            <v>11.5457767029717</v>
          </cell>
          <cell r="F3053">
            <v>11.7229250057612</v>
          </cell>
        </row>
        <row r="3054">
          <cell r="A3054" t="str">
            <v>NM_001107417</v>
          </cell>
          <cell r="B3054">
            <v>1.5435910045196699</v>
          </cell>
          <cell r="C3054">
            <v>0.51878372647140203</v>
          </cell>
          <cell r="D3054">
            <v>0.53870766499311096</v>
          </cell>
          <cell r="E3054">
            <v>1.3921233831604101</v>
          </cell>
          <cell r="F3054">
            <v>5.8191460999353802E-3</v>
          </cell>
        </row>
        <row r="3055">
          <cell r="A3055" t="str">
            <v>NM_001025029</v>
          </cell>
          <cell r="B3055">
            <v>4.11273176584608</v>
          </cell>
          <cell r="C3055">
            <v>0.26322913631716999</v>
          </cell>
          <cell r="D3055">
            <v>13.858992910970199</v>
          </cell>
          <cell r="E3055">
            <v>3.3416963717899999</v>
          </cell>
          <cell r="F3055">
            <v>4.5966685082181398</v>
          </cell>
        </row>
        <row r="3056">
          <cell r="A3056" t="str">
            <v>NM_001000327</v>
          </cell>
          <cell r="B3056">
            <v>0</v>
          </cell>
          <cell r="C3056">
            <v>0</v>
          </cell>
          <cell r="D3056">
            <v>0</v>
          </cell>
          <cell r="E3056">
            <v>0</v>
          </cell>
          <cell r="F3056">
            <v>0</v>
          </cell>
        </row>
        <row r="3057">
          <cell r="A3057" t="str">
            <v>NM_001109182</v>
          </cell>
          <cell r="B3057">
            <v>0</v>
          </cell>
          <cell r="C3057">
            <v>0</v>
          </cell>
          <cell r="D3057">
            <v>0</v>
          </cell>
          <cell r="E3057">
            <v>0</v>
          </cell>
          <cell r="F3057">
            <v>0</v>
          </cell>
        </row>
        <row r="3058">
          <cell r="A3058" t="str">
            <v>NM_024138</v>
          </cell>
          <cell r="B3058">
            <v>0</v>
          </cell>
          <cell r="C3058">
            <v>0</v>
          </cell>
          <cell r="D3058">
            <v>0</v>
          </cell>
          <cell r="E3058">
            <v>3.5224158751629403E-2</v>
          </cell>
          <cell r="F3058">
            <v>0</v>
          </cell>
        </row>
        <row r="3059">
          <cell r="A3059" t="str">
            <v>NM_053886</v>
          </cell>
          <cell r="B3059">
            <v>34.133052429108197</v>
          </cell>
          <cell r="C3059">
            <v>27.483614676381102</v>
          </cell>
          <cell r="D3059">
            <v>27.801475056137701</v>
          </cell>
          <cell r="E3059">
            <v>22.364254220079101</v>
          </cell>
          <cell r="F3059">
            <v>27.885329530162601</v>
          </cell>
        </row>
        <row r="3060">
          <cell r="A3060" t="str">
            <v>NM_001137641</v>
          </cell>
          <cell r="B3060">
            <v>0.16955415899533499</v>
          </cell>
          <cell r="C3060">
            <v>0.134998531344282</v>
          </cell>
          <cell r="D3060">
            <v>7.1853884029958903E-2</v>
          </cell>
          <cell r="E3060">
            <v>0.36374692565704098</v>
          </cell>
          <cell r="F3060">
            <v>1.2736636572487201</v>
          </cell>
        </row>
        <row r="3061">
          <cell r="A3061" t="str">
            <v>NM_017038</v>
          </cell>
          <cell r="B3061">
            <v>24.2028117674196</v>
          </cell>
          <cell r="C3061">
            <v>19.704831235632401</v>
          </cell>
          <cell r="D3061">
            <v>48.464014393646899</v>
          </cell>
          <cell r="E3061">
            <v>25.976301391343299</v>
          </cell>
          <cell r="F3061">
            <v>7.8016990575560801</v>
          </cell>
        </row>
        <row r="3062">
          <cell r="A3062" t="str">
            <v>NM_001008852</v>
          </cell>
          <cell r="B3062">
            <v>0.10815388584798601</v>
          </cell>
          <cell r="C3062">
            <v>0.291057922276104</v>
          </cell>
          <cell r="D3062">
            <v>9.1667191381892305E-2</v>
          </cell>
          <cell r="E3062">
            <v>3.0936540637456801E-2</v>
          </cell>
          <cell r="F3062">
            <v>4.3320961641151998E-2</v>
          </cell>
        </row>
        <row r="3063">
          <cell r="A3063" t="str">
            <v>NM_001030021</v>
          </cell>
          <cell r="B3063">
            <v>0</v>
          </cell>
          <cell r="C3063">
            <v>0</v>
          </cell>
          <cell r="D3063">
            <v>0</v>
          </cell>
          <cell r="E3063">
            <v>0</v>
          </cell>
          <cell r="F3063">
            <v>0</v>
          </cell>
        </row>
        <row r="3064">
          <cell r="A3064" t="str">
            <v>NM_001127642</v>
          </cell>
          <cell r="B3064">
            <v>11.200323935284599</v>
          </cell>
          <cell r="C3064">
            <v>16.048145696462601</v>
          </cell>
          <cell r="D3064">
            <v>14.644454373127701</v>
          </cell>
          <cell r="E3064">
            <v>14.652015940104</v>
          </cell>
          <cell r="F3064">
            <v>32.325727020094597</v>
          </cell>
        </row>
        <row r="3065">
          <cell r="A3065" t="str">
            <v>NM_001191996</v>
          </cell>
          <cell r="B3065">
            <v>0</v>
          </cell>
          <cell r="C3065">
            <v>0</v>
          </cell>
          <cell r="D3065">
            <v>0</v>
          </cell>
          <cell r="E3065">
            <v>0</v>
          </cell>
          <cell r="F3065">
            <v>0.33498970783536702</v>
          </cell>
        </row>
        <row r="3066">
          <cell r="A3066" t="str">
            <v>NM_031774</v>
          </cell>
          <cell r="B3066">
            <v>163.84062229824301</v>
          </cell>
          <cell r="C3066">
            <v>245.68921069152901</v>
          </cell>
          <cell r="D3066">
            <v>304.617334413234</v>
          </cell>
          <cell r="E3066">
            <v>237.157937902253</v>
          </cell>
          <cell r="F3066">
            <v>332.98088874659197</v>
          </cell>
        </row>
        <row r="3067">
          <cell r="A3067" t="str">
            <v>NM_001008292</v>
          </cell>
          <cell r="B3067">
            <v>13.411081845150299</v>
          </cell>
          <cell r="C3067">
            <v>12.6647625247638</v>
          </cell>
          <cell r="D3067">
            <v>21.5186982395111</v>
          </cell>
          <cell r="E3067">
            <v>19.889314516939798</v>
          </cell>
          <cell r="F3067">
            <v>17.012611222476799</v>
          </cell>
        </row>
        <row r="3068">
          <cell r="A3068" t="str">
            <v>NM_133618</v>
          </cell>
          <cell r="B3068">
            <v>26.6601868574582</v>
          </cell>
          <cell r="C3068">
            <v>12.2201962887123</v>
          </cell>
          <cell r="D3068">
            <v>12.360780513944601</v>
          </cell>
          <cell r="E3068">
            <v>37.539343596573701</v>
          </cell>
          <cell r="F3068">
            <v>13.92174283031</v>
          </cell>
        </row>
        <row r="3069">
          <cell r="A3069" t="str">
            <v>NM_001004087</v>
          </cell>
          <cell r="B3069">
            <v>0.65522463880943205</v>
          </cell>
          <cell r="C3069">
            <v>0</v>
          </cell>
          <cell r="D3069">
            <v>0</v>
          </cell>
          <cell r="E3069">
            <v>0.467050833231823</v>
          </cell>
          <cell r="F3069">
            <v>0.29978218639117099</v>
          </cell>
        </row>
        <row r="3070">
          <cell r="A3070" t="str">
            <v>NM_001109391</v>
          </cell>
          <cell r="B3070">
            <v>0</v>
          </cell>
          <cell r="C3070">
            <v>0</v>
          </cell>
          <cell r="D3070">
            <v>0</v>
          </cell>
          <cell r="E3070">
            <v>0</v>
          </cell>
          <cell r="F3070">
            <v>0</v>
          </cell>
        </row>
        <row r="3071">
          <cell r="A3071" t="str">
            <v>NM_001008875</v>
          </cell>
          <cell r="B3071">
            <v>0</v>
          </cell>
          <cell r="C3071">
            <v>0</v>
          </cell>
          <cell r="D3071">
            <v>0</v>
          </cell>
          <cell r="E3071">
            <v>0</v>
          </cell>
          <cell r="F3071">
            <v>0</v>
          </cell>
        </row>
        <row r="3072">
          <cell r="A3072" t="str">
            <v>NM_001002815</v>
          </cell>
          <cell r="B3072">
            <v>3.9043229299939002</v>
          </cell>
          <cell r="C3072">
            <v>0.75287994497495603</v>
          </cell>
          <cell r="D3072">
            <v>1.1634939758249401</v>
          </cell>
          <cell r="E3072">
            <v>2.7231558323028699</v>
          </cell>
          <cell r="F3072">
            <v>4.0132285474889997</v>
          </cell>
        </row>
        <row r="3073">
          <cell r="A3073" t="str">
            <v>NM_001270840</v>
          </cell>
          <cell r="B3073">
            <v>1.84798371881992</v>
          </cell>
          <cell r="C3073">
            <v>2.5066357223116298</v>
          </cell>
          <cell r="D3073">
            <v>4.3408384958322896</v>
          </cell>
          <cell r="E3073">
            <v>2.4970091802705201</v>
          </cell>
          <cell r="F3073">
            <v>4.5794236070596401</v>
          </cell>
        </row>
        <row r="3074">
          <cell r="A3074" t="str">
            <v>NM_001107990</v>
          </cell>
          <cell r="B3074">
            <v>0.482462601069236</v>
          </cell>
          <cell r="C3074">
            <v>1.28068523479937</v>
          </cell>
          <cell r="D3074">
            <v>2.3133034050860499</v>
          </cell>
          <cell r="E3074">
            <v>0.23973354627804899</v>
          </cell>
          <cell r="F3074">
            <v>0.96735453537023197</v>
          </cell>
        </row>
        <row r="3075">
          <cell r="A3075" t="str">
            <v>NM_134373</v>
          </cell>
          <cell r="B3075">
            <v>22.066987856009</v>
          </cell>
          <cell r="C3075">
            <v>58.385735455807101</v>
          </cell>
          <cell r="D3075">
            <v>95.929758102106604</v>
          </cell>
          <cell r="E3075">
            <v>35.931406518992397</v>
          </cell>
          <cell r="F3075">
            <v>46.490119990307903</v>
          </cell>
        </row>
        <row r="3076">
          <cell r="A3076" t="str">
            <v>NM_001136096</v>
          </cell>
          <cell r="B3076">
            <v>2.0979040603143302</v>
          </cell>
          <cell r="C3076">
            <v>1.0110024405606599</v>
          </cell>
          <cell r="D3076">
            <v>0</v>
          </cell>
          <cell r="E3076">
            <v>0.77886764593319602</v>
          </cell>
          <cell r="F3076">
            <v>0.53873246748424497</v>
          </cell>
        </row>
        <row r="3077">
          <cell r="A3077" t="str">
            <v>NM_001108488</v>
          </cell>
          <cell r="B3077">
            <v>17.379475893635298</v>
          </cell>
          <cell r="C3077">
            <v>5.8708841023886302</v>
          </cell>
          <cell r="D3077">
            <v>11.736917000527599</v>
          </cell>
          <cell r="E3077">
            <v>11.7850850861839</v>
          </cell>
          <cell r="F3077">
            <v>12.797010337688899</v>
          </cell>
        </row>
        <row r="3078">
          <cell r="A3078" t="str">
            <v>NM_001107255</v>
          </cell>
          <cell r="B3078">
            <v>7.6380152891221298E-2</v>
          </cell>
          <cell r="C3078">
            <v>0.24244377914831899</v>
          </cell>
          <cell r="D3078">
            <v>6.59238071937133</v>
          </cell>
          <cell r="E3078">
            <v>2.6435986087768502</v>
          </cell>
          <cell r="F3078">
            <v>0.26106893333397801</v>
          </cell>
        </row>
        <row r="3079">
          <cell r="A3079" t="str">
            <v>NM_001012202</v>
          </cell>
          <cell r="B3079">
            <v>3.9552835029319402</v>
          </cell>
          <cell r="C3079">
            <v>0.70557952168942595</v>
          </cell>
          <cell r="D3079">
            <v>1.6707856029966499</v>
          </cell>
          <cell r="E3079">
            <v>2.8254102484507699</v>
          </cell>
          <cell r="F3079">
            <v>0.76887962619190398</v>
          </cell>
        </row>
        <row r="3080">
          <cell r="A3080" t="str">
            <v>NM_001244933</v>
          </cell>
          <cell r="B3080">
            <v>2.4849945771896098</v>
          </cell>
          <cell r="C3080">
            <v>5.2966395834776101</v>
          </cell>
          <cell r="D3080">
            <v>1.84430794268548</v>
          </cell>
          <cell r="E3080">
            <v>4.2535923579994996</v>
          </cell>
          <cell r="F3080">
            <v>6.4440525042647803</v>
          </cell>
        </row>
        <row r="3081">
          <cell r="A3081" t="str">
            <v>NM_181381</v>
          </cell>
          <cell r="B3081">
            <v>1.0941318257825601</v>
          </cell>
          <cell r="C3081">
            <v>7.8900327381999196</v>
          </cell>
          <cell r="D3081">
            <v>6.6894904367497103</v>
          </cell>
          <cell r="E3081">
            <v>7.2924471237284197E-2</v>
          </cell>
          <cell r="F3081">
            <v>0.340391239192259</v>
          </cell>
        </row>
        <row r="3082">
          <cell r="A3082" t="str">
            <v>NM_001170421</v>
          </cell>
          <cell r="B3082">
            <v>0</v>
          </cell>
          <cell r="C3082">
            <v>0</v>
          </cell>
          <cell r="D3082">
            <v>0</v>
          </cell>
          <cell r="E3082">
            <v>0</v>
          </cell>
          <cell r="F3082">
            <v>0</v>
          </cell>
        </row>
        <row r="3083">
          <cell r="A3083" t="str">
            <v>NM_138835</v>
          </cell>
          <cell r="B3083">
            <v>0</v>
          </cell>
          <cell r="C3083">
            <v>0</v>
          </cell>
          <cell r="D3083">
            <v>1.4600811472517201E-2</v>
          </cell>
          <cell r="E3083">
            <v>7.8841485709331E-2</v>
          </cell>
          <cell r="F3083">
            <v>0.95222645549568696</v>
          </cell>
        </row>
        <row r="3084">
          <cell r="A3084" t="str">
            <v>NM_001107646</v>
          </cell>
          <cell r="B3084">
            <v>12.041424065761399</v>
          </cell>
          <cell r="C3084">
            <v>11.0541075510315</v>
          </cell>
          <cell r="D3084">
            <v>7.3144045740972503</v>
          </cell>
          <cell r="E3084">
            <v>9.1628848100489506</v>
          </cell>
          <cell r="F3084">
            <v>4.6390574550196497</v>
          </cell>
        </row>
        <row r="3085">
          <cell r="A3085" t="str">
            <v>NM_001270581</v>
          </cell>
          <cell r="B3085">
            <v>0</v>
          </cell>
          <cell r="C3085">
            <v>0</v>
          </cell>
          <cell r="D3085">
            <v>0</v>
          </cell>
          <cell r="E3085">
            <v>0</v>
          </cell>
          <cell r="F3085">
            <v>0</v>
          </cell>
        </row>
        <row r="3086">
          <cell r="A3086" t="str">
            <v>NM_001035233</v>
          </cell>
          <cell r="B3086">
            <v>0</v>
          </cell>
          <cell r="C3086">
            <v>0</v>
          </cell>
          <cell r="D3086">
            <v>0</v>
          </cell>
          <cell r="E3086">
            <v>0</v>
          </cell>
          <cell r="F3086">
            <v>0</v>
          </cell>
        </row>
        <row r="3087">
          <cell r="A3087" t="str">
            <v>NM_080905</v>
          </cell>
          <cell r="B3087">
            <v>5.4794975468335796</v>
          </cell>
          <cell r="C3087">
            <v>4.1722910910158602</v>
          </cell>
          <cell r="D3087">
            <v>2.8352927100178902</v>
          </cell>
          <cell r="E3087">
            <v>4.0133057471271396</v>
          </cell>
          <cell r="F3087">
            <v>4.4394236405049599</v>
          </cell>
        </row>
        <row r="3088">
          <cell r="A3088" t="str">
            <v>NM_001106744</v>
          </cell>
          <cell r="B3088">
            <v>3.4976958826072999</v>
          </cell>
          <cell r="C3088">
            <v>0.90356532444506099</v>
          </cell>
          <cell r="D3088">
            <v>0.64410103526746298</v>
          </cell>
          <cell r="E3088">
            <v>6.3401366609709804</v>
          </cell>
          <cell r="F3088">
            <v>2.6942900092367301</v>
          </cell>
        </row>
        <row r="3089">
          <cell r="A3089" t="str">
            <v>NM_001106007</v>
          </cell>
          <cell r="B3089">
            <v>56.299313126595301</v>
          </cell>
          <cell r="C3089">
            <v>48.523685712477302</v>
          </cell>
          <cell r="D3089">
            <v>66.561734646145794</v>
          </cell>
          <cell r="E3089">
            <v>41.601575389923703</v>
          </cell>
          <cell r="F3089">
            <v>30.474735200704501</v>
          </cell>
        </row>
        <row r="3090">
          <cell r="A3090" t="str">
            <v>NM_001191694</v>
          </cell>
          <cell r="B3090">
            <v>67.502445287256407</v>
          </cell>
          <cell r="C3090">
            <v>43.518892602320498</v>
          </cell>
          <cell r="D3090">
            <v>46.010297822137098</v>
          </cell>
          <cell r="E3090">
            <v>85.798490494973507</v>
          </cell>
          <cell r="F3090">
            <v>29.571269013846099</v>
          </cell>
        </row>
        <row r="3091">
          <cell r="A3091" t="str">
            <v>NM_001109223</v>
          </cell>
          <cell r="B3091">
            <v>0</v>
          </cell>
          <cell r="C3091">
            <v>0</v>
          </cell>
          <cell r="D3091">
            <v>0</v>
          </cell>
          <cell r="E3091">
            <v>0</v>
          </cell>
          <cell r="F3091">
            <v>0</v>
          </cell>
        </row>
        <row r="3092">
          <cell r="A3092" t="str">
            <v>NM_001134727</v>
          </cell>
          <cell r="B3092">
            <v>7.4927585804493004</v>
          </cell>
          <cell r="C3092">
            <v>1.4694492398971</v>
          </cell>
          <cell r="D3092">
            <v>5.3124088154114597</v>
          </cell>
          <cell r="E3092">
            <v>8.2037999498392793</v>
          </cell>
          <cell r="F3092">
            <v>6.0005235301003896</v>
          </cell>
        </row>
        <row r="3093">
          <cell r="A3093" t="str">
            <v>NM_133290</v>
          </cell>
          <cell r="B3093">
            <v>130.361643084847</v>
          </cell>
          <cell r="C3093">
            <v>39.315307535438102</v>
          </cell>
          <cell r="D3093">
            <v>207.10059615282501</v>
          </cell>
          <cell r="E3093">
            <v>92.880998151984599</v>
          </cell>
          <cell r="F3093">
            <v>973.87574369127503</v>
          </cell>
        </row>
        <row r="3094">
          <cell r="A3094" t="str">
            <v>NM_001108179</v>
          </cell>
          <cell r="B3094">
            <v>5.80656674158611</v>
          </cell>
          <cell r="C3094">
            <v>6.6582736909462703</v>
          </cell>
          <cell r="D3094">
            <v>2.7059817669620401</v>
          </cell>
          <cell r="E3094">
            <v>8.60856572752005</v>
          </cell>
          <cell r="F3094">
            <v>0.82391657303955901</v>
          </cell>
        </row>
        <row r="3095">
          <cell r="A3095" t="str">
            <v>NM_001100791</v>
          </cell>
          <cell r="B3095">
            <v>59.151811658342801</v>
          </cell>
          <cell r="C3095">
            <v>112.80120574437299</v>
          </cell>
          <cell r="D3095">
            <v>61.999567592204102</v>
          </cell>
          <cell r="E3095">
            <v>31.963374508946401</v>
          </cell>
          <cell r="F3095">
            <v>75.880501313937302</v>
          </cell>
        </row>
        <row r="3096">
          <cell r="A3096" t="str">
            <v>NM_001013067</v>
          </cell>
          <cell r="B3096">
            <v>0</v>
          </cell>
          <cell r="C3096">
            <v>0</v>
          </cell>
          <cell r="D3096">
            <v>0</v>
          </cell>
          <cell r="E3096">
            <v>0</v>
          </cell>
          <cell r="F3096">
            <v>0</v>
          </cell>
        </row>
        <row r="3097">
          <cell r="A3097" t="str">
            <v>NM_001110137</v>
          </cell>
          <cell r="B3097">
            <v>3.1671368425270101</v>
          </cell>
          <cell r="C3097">
            <v>1.25479990829159E-2</v>
          </cell>
          <cell r="D3097">
            <v>0</v>
          </cell>
          <cell r="E3097">
            <v>3.96616937935124</v>
          </cell>
          <cell r="F3097">
            <v>5.0986569090874401E-2</v>
          </cell>
        </row>
        <row r="3098">
          <cell r="A3098" t="str">
            <v>NM_001130554</v>
          </cell>
          <cell r="B3098">
            <v>27.907257543764</v>
          </cell>
          <cell r="C3098">
            <v>49.384165351514</v>
          </cell>
          <cell r="D3098">
            <v>45.041572615370399</v>
          </cell>
          <cell r="E3098">
            <v>33.629920451518501</v>
          </cell>
          <cell r="F3098">
            <v>43.498127396390601</v>
          </cell>
        </row>
        <row r="3099">
          <cell r="A3099" t="str">
            <v>NM_001100811</v>
          </cell>
          <cell r="B3099">
            <v>0</v>
          </cell>
          <cell r="C3099">
            <v>0</v>
          </cell>
          <cell r="D3099">
            <v>0</v>
          </cell>
          <cell r="E3099">
            <v>0</v>
          </cell>
          <cell r="F3099">
            <v>8.8470188261498203E-3</v>
          </cell>
        </row>
        <row r="3100">
          <cell r="A3100" t="str">
            <v>NR_037387</v>
          </cell>
          <cell r="B3100">
            <v>0</v>
          </cell>
          <cell r="C3100">
            <v>0</v>
          </cell>
          <cell r="D3100">
            <v>0</v>
          </cell>
          <cell r="E3100">
            <v>0</v>
          </cell>
          <cell r="F3100">
            <v>0</v>
          </cell>
        </row>
        <row r="3101">
          <cell r="A3101" t="str">
            <v>NM_022293</v>
          </cell>
          <cell r="B3101">
            <v>0</v>
          </cell>
          <cell r="C3101">
            <v>1.60751545119837</v>
          </cell>
          <cell r="D3101">
            <v>2.13790818383923</v>
          </cell>
          <cell r="E3101">
            <v>0.56663678567867604</v>
          </cell>
          <cell r="F3101">
            <v>0</v>
          </cell>
        </row>
        <row r="3102">
          <cell r="A3102" t="str">
            <v>NM_001025046</v>
          </cell>
          <cell r="B3102">
            <v>0</v>
          </cell>
          <cell r="C3102">
            <v>7.7348113749914599E-2</v>
          </cell>
          <cell r="D3102">
            <v>1.13101808272186E-2</v>
          </cell>
          <cell r="E3102">
            <v>0.24047388602966399</v>
          </cell>
          <cell r="F3102">
            <v>6.4140886489586199E-2</v>
          </cell>
        </row>
        <row r="3103">
          <cell r="A3103" t="str">
            <v>NM_001013044</v>
          </cell>
          <cell r="B3103">
            <v>2.5516984593287599</v>
          </cell>
          <cell r="C3103">
            <v>1.94291598703214</v>
          </cell>
          <cell r="D3103">
            <v>1.50396341114698</v>
          </cell>
          <cell r="E3103">
            <v>2.2148465703833402</v>
          </cell>
          <cell r="F3103">
            <v>1.8045016157507601</v>
          </cell>
        </row>
        <row r="3104">
          <cell r="A3104" t="str">
            <v>NM_001013184</v>
          </cell>
          <cell r="B3104">
            <v>0.65633353238908398</v>
          </cell>
          <cell r="C3104">
            <v>0.34420000747019802</v>
          </cell>
          <cell r="D3104">
            <v>0.59336935628605003</v>
          </cell>
          <cell r="E3104">
            <v>0.68837587976331205</v>
          </cell>
          <cell r="F3104">
            <v>0.49073533056469698</v>
          </cell>
        </row>
        <row r="3105">
          <cell r="A3105" t="str">
            <v>NM_001109414</v>
          </cell>
          <cell r="B3105">
            <v>0</v>
          </cell>
          <cell r="C3105">
            <v>0</v>
          </cell>
          <cell r="D3105">
            <v>0</v>
          </cell>
          <cell r="E3105">
            <v>0</v>
          </cell>
          <cell r="F3105">
            <v>0</v>
          </cell>
        </row>
        <row r="3106">
          <cell r="A3106" t="str">
            <v>NM_001139491</v>
          </cell>
          <cell r="B3106">
            <v>14.509488254242999</v>
          </cell>
          <cell r="C3106">
            <v>0.89319106762845402</v>
          </cell>
          <cell r="D3106">
            <v>3.6569769572185602</v>
          </cell>
          <cell r="E3106">
            <v>3.8906910194920599</v>
          </cell>
          <cell r="F3106">
            <v>0</v>
          </cell>
        </row>
        <row r="3107">
          <cell r="A3107" t="str">
            <v>NM_001109289</v>
          </cell>
          <cell r="B3107">
            <v>0</v>
          </cell>
          <cell r="C3107">
            <v>0</v>
          </cell>
          <cell r="D3107">
            <v>0</v>
          </cell>
          <cell r="E3107">
            <v>0</v>
          </cell>
          <cell r="F3107">
            <v>0</v>
          </cell>
        </row>
        <row r="3108">
          <cell r="A3108" t="str">
            <v>NM_172023</v>
          </cell>
          <cell r="B3108">
            <v>18.451999678693198</v>
          </cell>
          <cell r="C3108">
            <v>6.3891661083833604</v>
          </cell>
          <cell r="D3108">
            <v>9.6463409948683001</v>
          </cell>
          <cell r="E3108">
            <v>8.7822151284777306</v>
          </cell>
          <cell r="F3108">
            <v>12.261988784367301</v>
          </cell>
        </row>
        <row r="3109">
          <cell r="A3109" t="str">
            <v>NR_031902</v>
          </cell>
          <cell r="B3109">
            <v>0</v>
          </cell>
          <cell r="C3109">
            <v>0</v>
          </cell>
          <cell r="D3109">
            <v>0</v>
          </cell>
          <cell r="E3109">
            <v>0</v>
          </cell>
          <cell r="F3109">
            <v>0</v>
          </cell>
        </row>
        <row r="3110">
          <cell r="A3110" t="str">
            <v>NM_001014050</v>
          </cell>
          <cell r="B3110">
            <v>45.028635082902802</v>
          </cell>
          <cell r="C3110">
            <v>11.6894517772427</v>
          </cell>
          <cell r="D3110">
            <v>25.188134775286201</v>
          </cell>
          <cell r="E3110">
            <v>30.622441587859299</v>
          </cell>
          <cell r="F3110">
            <v>41.878465290639603</v>
          </cell>
        </row>
        <row r="3111">
          <cell r="A3111" t="str">
            <v>NM_207598</v>
          </cell>
          <cell r="B3111">
            <v>5.9894151929797301</v>
          </cell>
          <cell r="C3111">
            <v>1.7519991437979101</v>
          </cell>
          <cell r="D3111">
            <v>7.3525097242864401</v>
          </cell>
          <cell r="E3111">
            <v>13.512585365081399</v>
          </cell>
          <cell r="F3111">
            <v>16.8533682091063</v>
          </cell>
        </row>
        <row r="3112">
          <cell r="A3112" t="str">
            <v>NM_031503</v>
          </cell>
          <cell r="B3112">
            <v>0</v>
          </cell>
          <cell r="C3112">
            <v>0</v>
          </cell>
          <cell r="D3112">
            <v>0</v>
          </cell>
          <cell r="E3112">
            <v>0</v>
          </cell>
          <cell r="F3112">
            <v>1.31303049618402</v>
          </cell>
        </row>
        <row r="3113">
          <cell r="A3113" t="str">
            <v>NM_022301</v>
          </cell>
          <cell r="B3113">
            <v>6.22086719425557</v>
          </cell>
          <cell r="C3113">
            <v>3.7487022677218098</v>
          </cell>
          <cell r="D3113">
            <v>6.9488439416727301</v>
          </cell>
          <cell r="E3113">
            <v>4.0748100949555397</v>
          </cell>
          <cell r="F3113">
            <v>10.2207831833489</v>
          </cell>
        </row>
        <row r="3114">
          <cell r="A3114" t="str">
            <v>NM_001108238</v>
          </cell>
          <cell r="B3114">
            <v>3.1631830613893301</v>
          </cell>
          <cell r="C3114">
            <v>0.83656105081349097</v>
          </cell>
          <cell r="D3114">
            <v>1.1388300482267999</v>
          </cell>
          <cell r="E3114">
            <v>2.0410837634689099</v>
          </cell>
          <cell r="F3114">
            <v>1.02013219789329</v>
          </cell>
        </row>
        <row r="3115">
          <cell r="A3115" t="str">
            <v>NM_001013938</v>
          </cell>
          <cell r="B3115">
            <v>8.1018103691781906</v>
          </cell>
          <cell r="C3115">
            <v>16.509973343479299</v>
          </cell>
          <cell r="D3115">
            <v>20.454273038427399</v>
          </cell>
          <cell r="E3115">
            <v>13.635194130211801</v>
          </cell>
          <cell r="F3115">
            <v>10.5097618104248</v>
          </cell>
        </row>
        <row r="3116">
          <cell r="A3116" t="str">
            <v>NM_017085</v>
          </cell>
          <cell r="B3116">
            <v>0.112461902265411</v>
          </cell>
          <cell r="C3116">
            <v>0</v>
          </cell>
          <cell r="D3116">
            <v>0</v>
          </cell>
          <cell r="E3116">
            <v>0</v>
          </cell>
          <cell r="F3116">
            <v>0</v>
          </cell>
        </row>
        <row r="3117">
          <cell r="A3117" t="str">
            <v>NM_001108390</v>
          </cell>
          <cell r="B3117">
            <v>14.414310268287799</v>
          </cell>
          <cell r="C3117">
            <v>26.731887093554199</v>
          </cell>
          <cell r="D3117">
            <v>9.1527458754238893</v>
          </cell>
          <cell r="E3117">
            <v>27.137175395471701</v>
          </cell>
          <cell r="F3117">
            <v>64.995358976716702</v>
          </cell>
        </row>
        <row r="3118">
          <cell r="A3118" t="str">
            <v>NM_001108341</v>
          </cell>
          <cell r="B3118">
            <v>11.9898583599236</v>
          </cell>
          <cell r="C3118">
            <v>15.6714702212458</v>
          </cell>
          <cell r="D3118">
            <v>12.9154721841129</v>
          </cell>
          <cell r="E3118">
            <v>7.9108430592409897</v>
          </cell>
          <cell r="F3118">
            <v>30.066250495795501</v>
          </cell>
        </row>
        <row r="3119">
          <cell r="A3119" t="str">
            <v>NM_001109072</v>
          </cell>
          <cell r="B3119">
            <v>1.1109361093575201</v>
          </cell>
          <cell r="C3119">
            <v>2.8747033881389099E-2</v>
          </cell>
          <cell r="D3119">
            <v>1.41826681193708</v>
          </cell>
          <cell r="E3119">
            <v>2.0258108515793598</v>
          </cell>
          <cell r="F3119">
            <v>0.28701510842841998</v>
          </cell>
        </row>
        <row r="3120">
          <cell r="A3120" t="str">
            <v>NM_001109542</v>
          </cell>
          <cell r="B3120">
            <v>0</v>
          </cell>
          <cell r="C3120">
            <v>0</v>
          </cell>
          <cell r="D3120">
            <v>0</v>
          </cell>
          <cell r="E3120">
            <v>0</v>
          </cell>
          <cell r="F3120">
            <v>0</v>
          </cell>
        </row>
        <row r="3121">
          <cell r="A3121" t="str">
            <v>NM_001106249</v>
          </cell>
          <cell r="B3121">
            <v>0.93092108252670003</v>
          </cell>
          <cell r="C3121">
            <v>1.27269645795974</v>
          </cell>
          <cell r="D3121">
            <v>0.35752193081267303</v>
          </cell>
          <cell r="E3121">
            <v>0.33840056888174003</v>
          </cell>
          <cell r="F3121">
            <v>1.30041821165926</v>
          </cell>
        </row>
        <row r="3122">
          <cell r="A3122" t="str">
            <v>NM_001106829</v>
          </cell>
          <cell r="B3122">
            <v>23.016480446844501</v>
          </cell>
          <cell r="C3122">
            <v>14.679111202773299</v>
          </cell>
          <cell r="D3122">
            <v>1.58701422178478</v>
          </cell>
          <cell r="E3122">
            <v>4.4656321433665598</v>
          </cell>
          <cell r="F3122">
            <v>0.79481200048926903</v>
          </cell>
        </row>
        <row r="3123">
          <cell r="A3123" t="str">
            <v>NM_001100985</v>
          </cell>
          <cell r="B3123">
            <v>8.4880264842723194E-2</v>
          </cell>
          <cell r="C3123">
            <v>0</v>
          </cell>
          <cell r="D3123">
            <v>0</v>
          </cell>
          <cell r="E3123">
            <v>0</v>
          </cell>
          <cell r="F3123">
            <v>0</v>
          </cell>
        </row>
        <row r="3124">
          <cell r="A3124" t="str">
            <v>NM_001079940</v>
          </cell>
          <cell r="B3124">
            <v>18.6938546000783</v>
          </cell>
          <cell r="C3124">
            <v>5.9399935518176301</v>
          </cell>
          <cell r="D3124">
            <v>12.362319007122</v>
          </cell>
          <cell r="E3124">
            <v>6.0874997472052597</v>
          </cell>
          <cell r="F3124">
            <v>2.0370064016580298</v>
          </cell>
        </row>
        <row r="3125">
          <cell r="A3125" t="str">
            <v>NM_001108433</v>
          </cell>
          <cell r="B3125">
            <v>0</v>
          </cell>
          <cell r="C3125">
            <v>0</v>
          </cell>
          <cell r="D3125">
            <v>0</v>
          </cell>
          <cell r="E3125">
            <v>0</v>
          </cell>
          <cell r="F3125">
            <v>0</v>
          </cell>
        </row>
        <row r="3126">
          <cell r="A3126" t="str">
            <v>NM_001107025</v>
          </cell>
          <cell r="B3126">
            <v>0.43684305684528602</v>
          </cell>
          <cell r="C3126">
            <v>0</v>
          </cell>
          <cell r="D3126">
            <v>0</v>
          </cell>
          <cell r="E3126">
            <v>0.61228150134588699</v>
          </cell>
          <cell r="F3126">
            <v>3.4995434811093398E-3</v>
          </cell>
        </row>
        <row r="3127">
          <cell r="A3127" t="str">
            <v>NM_001108124</v>
          </cell>
          <cell r="B3127">
            <v>23.498874024435999</v>
          </cell>
          <cell r="C3127">
            <v>14.859900208912199</v>
          </cell>
          <cell r="D3127">
            <v>19.762303369861201</v>
          </cell>
          <cell r="E3127">
            <v>24.6052081992759</v>
          </cell>
          <cell r="F3127">
            <v>16.612643415878299</v>
          </cell>
        </row>
        <row r="3128">
          <cell r="A3128" t="str">
            <v>NM_001100171</v>
          </cell>
          <cell r="B3128">
            <v>0</v>
          </cell>
          <cell r="C3128">
            <v>0</v>
          </cell>
          <cell r="D3128">
            <v>0</v>
          </cell>
          <cell r="E3128">
            <v>0</v>
          </cell>
          <cell r="F3128">
            <v>0</v>
          </cell>
        </row>
        <row r="3129">
          <cell r="A3129" t="str">
            <v>NM_012491</v>
          </cell>
          <cell r="B3129">
            <v>0</v>
          </cell>
          <cell r="C3129">
            <v>1.50298088061749</v>
          </cell>
          <cell r="D3129">
            <v>0</v>
          </cell>
          <cell r="E3129">
            <v>0</v>
          </cell>
          <cell r="F3129">
            <v>0</v>
          </cell>
        </row>
        <row r="3130">
          <cell r="A3130" t="str">
            <v>NM_001107557</v>
          </cell>
          <cell r="B3130">
            <v>0.96725604607265903</v>
          </cell>
          <cell r="C3130">
            <v>1.9747835534384099</v>
          </cell>
          <cell r="D3130">
            <v>1.3967134583080301</v>
          </cell>
          <cell r="E3130">
            <v>2.4212786638350798</v>
          </cell>
          <cell r="F3130">
            <v>0.29190773221706001</v>
          </cell>
        </row>
        <row r="3131">
          <cell r="A3131" t="str">
            <v>NM_001107910</v>
          </cell>
          <cell r="B3131">
            <v>6.5892598661142996</v>
          </cell>
          <cell r="C3131">
            <v>7.6729201097365802</v>
          </cell>
          <cell r="D3131">
            <v>3.6093205960062602</v>
          </cell>
          <cell r="E3131">
            <v>5.7682401982089297</v>
          </cell>
          <cell r="F3131">
            <v>11.648627631228999</v>
          </cell>
        </row>
        <row r="3132">
          <cell r="A3132" t="str">
            <v>NM_001270776</v>
          </cell>
          <cell r="B3132">
            <v>15.891110292216601</v>
          </cell>
          <cell r="C3132">
            <v>21.821684846197101</v>
          </cell>
          <cell r="D3132">
            <v>19.4410308232824</v>
          </cell>
          <cell r="E3132">
            <v>16.562734173389199</v>
          </cell>
          <cell r="F3132">
            <v>11.3890759518385</v>
          </cell>
        </row>
        <row r="3133">
          <cell r="A3133" t="str">
            <v>NM_001008772</v>
          </cell>
          <cell r="B3133">
            <v>2778.3347171980799</v>
          </cell>
          <cell r="C3133">
            <v>2487.42499731525</v>
          </cell>
          <cell r="D3133">
            <v>2700.5875069167901</v>
          </cell>
          <cell r="E3133">
            <v>2553.5861620457999</v>
          </cell>
          <cell r="F3133">
            <v>2698.7327761894699</v>
          </cell>
        </row>
        <row r="3134">
          <cell r="A3134" t="str">
            <v>NM_001109416</v>
          </cell>
          <cell r="B3134">
            <v>7.7601988152520001</v>
          </cell>
          <cell r="C3134">
            <v>0.75470732348217695</v>
          </cell>
          <cell r="D3134">
            <v>0.54074743187997898</v>
          </cell>
          <cell r="E3134">
            <v>1.7504675615058101</v>
          </cell>
          <cell r="F3134">
            <v>1.30174863221195</v>
          </cell>
        </row>
        <row r="3135">
          <cell r="A3135" t="str">
            <v>NM_001004094</v>
          </cell>
          <cell r="B3135">
            <v>2.3722114620567298</v>
          </cell>
          <cell r="C3135">
            <v>8.1696932320548701</v>
          </cell>
          <cell r="D3135">
            <v>6.2716941914710604</v>
          </cell>
          <cell r="E3135">
            <v>6.6004586320044396</v>
          </cell>
          <cell r="F3135">
            <v>5.2476269996831801</v>
          </cell>
        </row>
        <row r="3136">
          <cell r="A3136" t="str">
            <v>NM_133526</v>
          </cell>
          <cell r="B3136">
            <v>141.93874605210499</v>
          </cell>
          <cell r="C3136">
            <v>228.84836081943499</v>
          </cell>
          <cell r="D3136">
            <v>298.969436662806</v>
          </cell>
          <cell r="E3136">
            <v>164.69350218785999</v>
          </cell>
          <cell r="F3136">
            <v>233.19049680843</v>
          </cell>
        </row>
        <row r="3137">
          <cell r="A3137" t="str">
            <v>NM_017300</v>
          </cell>
          <cell r="B3137">
            <v>2.4285661289004499</v>
          </cell>
          <cell r="C3137">
            <v>0.79321279917004295</v>
          </cell>
          <cell r="D3137">
            <v>1.7153015691179001</v>
          </cell>
          <cell r="E3137">
            <v>14.209893848855501</v>
          </cell>
          <cell r="F3137">
            <v>10.138325332808201</v>
          </cell>
        </row>
        <row r="3138">
          <cell r="A3138" t="str">
            <v>NM_001164656</v>
          </cell>
          <cell r="B3138">
            <v>0</v>
          </cell>
          <cell r="C3138">
            <v>1.40098862057325</v>
          </cell>
          <cell r="D3138">
            <v>5.8531059378757197E-3</v>
          </cell>
          <cell r="E3138">
            <v>1.3827454826628499E-2</v>
          </cell>
          <cell r="F3138">
            <v>2.2128936121535901E-2</v>
          </cell>
        </row>
        <row r="3139">
          <cell r="A3139" t="str">
            <v>NM_001191982</v>
          </cell>
          <cell r="B3139">
            <v>0</v>
          </cell>
          <cell r="C3139">
            <v>0</v>
          </cell>
          <cell r="D3139">
            <v>0</v>
          </cell>
          <cell r="E3139">
            <v>0</v>
          </cell>
          <cell r="F3139">
            <v>0</v>
          </cell>
        </row>
        <row r="3140">
          <cell r="A3140" t="str">
            <v>NM_053598</v>
          </cell>
          <cell r="B3140">
            <v>43.6673994848585</v>
          </cell>
          <cell r="C3140">
            <v>40.448700264275899</v>
          </cell>
          <cell r="D3140">
            <v>35.067824664527997</v>
          </cell>
          <cell r="E3140">
            <v>51.373991474002203</v>
          </cell>
          <cell r="F3140">
            <v>40.488490544260202</v>
          </cell>
        </row>
        <row r="3141">
          <cell r="A3141" t="str">
            <v>NM_013114</v>
          </cell>
          <cell r="B3141">
            <v>0</v>
          </cell>
          <cell r="C3141">
            <v>0</v>
          </cell>
          <cell r="D3141">
            <v>0</v>
          </cell>
          <cell r="E3141">
            <v>0</v>
          </cell>
          <cell r="F3141">
            <v>1.08555463083101E-2</v>
          </cell>
        </row>
        <row r="3142">
          <cell r="A3142" t="str">
            <v>NM_001100493</v>
          </cell>
          <cell r="B3142">
            <v>35.482987565254497</v>
          </cell>
          <cell r="C3142">
            <v>24.5342563464223</v>
          </cell>
          <cell r="D3142">
            <v>41.908468869985597</v>
          </cell>
          <cell r="E3142">
            <v>29.872412187766201</v>
          </cell>
          <cell r="F3142">
            <v>43.447189158721002</v>
          </cell>
        </row>
        <row r="3143">
          <cell r="A3143" t="str">
            <v>NM_001107122</v>
          </cell>
          <cell r="B3143">
            <v>14.262310663400701</v>
          </cell>
          <cell r="C3143">
            <v>1.19031933292856</v>
          </cell>
          <cell r="D3143">
            <v>8.7770854100456006</v>
          </cell>
          <cell r="E3143">
            <v>11.6777053319719</v>
          </cell>
          <cell r="F3143">
            <v>13.873196533031299</v>
          </cell>
        </row>
        <row r="3144">
          <cell r="A3144" t="str">
            <v>NM_001108787</v>
          </cell>
          <cell r="B3144">
            <v>8.6604932747660506</v>
          </cell>
          <cell r="C3144">
            <v>6.1931037678512704</v>
          </cell>
          <cell r="D3144">
            <v>8.7838024187177304</v>
          </cell>
          <cell r="E3144">
            <v>10.4646254985665</v>
          </cell>
          <cell r="F3144">
            <v>12.4313391409763</v>
          </cell>
        </row>
        <row r="3145">
          <cell r="A3145" t="str">
            <v>NM_001007756</v>
          </cell>
          <cell r="B3145">
            <v>13.3345442823054</v>
          </cell>
          <cell r="C3145">
            <v>7.6896875546681098</v>
          </cell>
          <cell r="D3145">
            <v>10.681988855971801</v>
          </cell>
          <cell r="E3145">
            <v>15.967256905700101</v>
          </cell>
          <cell r="F3145">
            <v>6.1477636491274197</v>
          </cell>
        </row>
        <row r="3146">
          <cell r="A3146" t="str">
            <v>NM_001100788</v>
          </cell>
          <cell r="B3146">
            <v>0</v>
          </cell>
          <cell r="C3146">
            <v>3.0449627607295301E-2</v>
          </cell>
          <cell r="D3146">
            <v>4.9867756430401498E-2</v>
          </cell>
          <cell r="E3146">
            <v>7.5733872994574694E-2</v>
          </cell>
          <cell r="F3146">
            <v>3.2993776543587497E-2</v>
          </cell>
        </row>
        <row r="3147">
          <cell r="A3147" t="str">
            <v>NM_001170596</v>
          </cell>
          <cell r="B3147">
            <v>1.3186430515865599</v>
          </cell>
          <cell r="C3147">
            <v>1.6435454725887699</v>
          </cell>
          <cell r="D3147">
            <v>2.8349348249819801</v>
          </cell>
          <cell r="E3147">
            <v>0.608620494738357</v>
          </cell>
          <cell r="F3147">
            <v>0.110325124056281</v>
          </cell>
        </row>
        <row r="3148">
          <cell r="A3148" t="str">
            <v>NM_001108123</v>
          </cell>
          <cell r="B3148">
            <v>26.569256960900098</v>
          </cell>
          <cell r="C3148">
            <v>29.673388601325001</v>
          </cell>
          <cell r="D3148">
            <v>34.773029497701003</v>
          </cell>
          <cell r="E3148">
            <v>45.109203543464702</v>
          </cell>
          <cell r="F3148">
            <v>32.839730692182101</v>
          </cell>
        </row>
        <row r="3149">
          <cell r="A3149" t="str">
            <v>NM_001080149</v>
          </cell>
          <cell r="B3149">
            <v>0</v>
          </cell>
          <cell r="C3149">
            <v>0</v>
          </cell>
          <cell r="D3149">
            <v>0</v>
          </cell>
          <cell r="E3149">
            <v>0</v>
          </cell>
          <cell r="F3149">
            <v>0</v>
          </cell>
        </row>
        <row r="3150">
          <cell r="A3150" t="str">
            <v>NR_037380</v>
          </cell>
          <cell r="B3150">
            <v>0</v>
          </cell>
          <cell r="C3150">
            <v>0</v>
          </cell>
          <cell r="D3150">
            <v>0</v>
          </cell>
          <cell r="E3150">
            <v>0</v>
          </cell>
          <cell r="F3150">
            <v>0</v>
          </cell>
        </row>
        <row r="3151">
          <cell r="A3151" t="str">
            <v>NM_130404</v>
          </cell>
          <cell r="B3151">
            <v>0</v>
          </cell>
          <cell r="C3151">
            <v>0</v>
          </cell>
          <cell r="D3151">
            <v>0</v>
          </cell>
          <cell r="E3151">
            <v>0</v>
          </cell>
          <cell r="F3151">
            <v>0</v>
          </cell>
        </row>
        <row r="3152">
          <cell r="A3152" t="str">
            <v>NM_053894</v>
          </cell>
          <cell r="B3152">
            <v>8.67145550159686</v>
          </cell>
          <cell r="C3152">
            <v>0.436827700096102</v>
          </cell>
          <cell r="D3152">
            <v>0</v>
          </cell>
          <cell r="E3152">
            <v>3.1122882431093601</v>
          </cell>
          <cell r="F3152">
            <v>3.5869223713223701</v>
          </cell>
        </row>
        <row r="3153">
          <cell r="A3153" t="str">
            <v>NM_214830</v>
          </cell>
          <cell r="B3153">
            <v>0</v>
          </cell>
          <cell r="C3153">
            <v>0</v>
          </cell>
          <cell r="D3153">
            <v>0</v>
          </cell>
          <cell r="E3153">
            <v>0</v>
          </cell>
          <cell r="F3153">
            <v>0</v>
          </cell>
        </row>
        <row r="3154">
          <cell r="A3154" t="str">
            <v>NM_001025722</v>
          </cell>
          <cell r="B3154">
            <v>8.9053357898755099</v>
          </cell>
          <cell r="C3154">
            <v>21.597898544625298</v>
          </cell>
          <cell r="D3154">
            <v>10.8935344561121</v>
          </cell>
          <cell r="E3154">
            <v>9.5144147142531903</v>
          </cell>
          <cell r="F3154">
            <v>12.542072464162001</v>
          </cell>
        </row>
        <row r="3155">
          <cell r="A3155" t="str">
            <v>NM_001100680</v>
          </cell>
          <cell r="B3155">
            <v>0</v>
          </cell>
          <cell r="C3155">
            <v>0</v>
          </cell>
          <cell r="D3155">
            <v>0</v>
          </cell>
          <cell r="E3155">
            <v>0</v>
          </cell>
          <cell r="F3155">
            <v>0</v>
          </cell>
        </row>
        <row r="3156">
          <cell r="A3156" t="str">
            <v>NM_001000054</v>
          </cell>
          <cell r="B3156">
            <v>0</v>
          </cell>
          <cell r="C3156">
            <v>0</v>
          </cell>
          <cell r="D3156">
            <v>0</v>
          </cell>
          <cell r="E3156">
            <v>0</v>
          </cell>
          <cell r="F3156">
            <v>0</v>
          </cell>
        </row>
        <row r="3157">
          <cell r="A3157" t="str">
            <v>NM_001270834</v>
          </cell>
          <cell r="B3157">
            <v>13.493744809267699</v>
          </cell>
          <cell r="C3157">
            <v>7.8618167896606996</v>
          </cell>
          <cell r="D3157">
            <v>5.2246263255947696</v>
          </cell>
          <cell r="E3157">
            <v>7.6970331032900301</v>
          </cell>
          <cell r="F3157">
            <v>21.778570176300601</v>
          </cell>
        </row>
        <row r="3158">
          <cell r="A3158" t="str">
            <v>NM_133567</v>
          </cell>
          <cell r="B3158">
            <v>3.1021402293436502</v>
          </cell>
          <cell r="C3158">
            <v>3.4176395753238999</v>
          </cell>
          <cell r="D3158">
            <v>5.8773538120093303</v>
          </cell>
          <cell r="E3158">
            <v>4.6617919650787902</v>
          </cell>
          <cell r="F3158">
            <v>15.453810269376399</v>
          </cell>
        </row>
        <row r="3159">
          <cell r="A3159" t="str">
            <v>NM_001106954</v>
          </cell>
          <cell r="B3159">
            <v>0</v>
          </cell>
          <cell r="C3159">
            <v>0</v>
          </cell>
          <cell r="D3159">
            <v>0</v>
          </cell>
          <cell r="E3159">
            <v>0</v>
          </cell>
          <cell r="F3159">
            <v>0</v>
          </cell>
        </row>
        <row r="3160">
          <cell r="A3160" t="str">
            <v>NM_001106250</v>
          </cell>
          <cell r="B3160">
            <v>0</v>
          </cell>
          <cell r="C3160">
            <v>0</v>
          </cell>
          <cell r="D3160">
            <v>0</v>
          </cell>
          <cell r="E3160">
            <v>0</v>
          </cell>
          <cell r="F3160">
            <v>0</v>
          </cell>
        </row>
        <row r="3161">
          <cell r="A3161" t="str">
            <v>NM_212534</v>
          </cell>
          <cell r="B3161">
            <v>33.710640348298703</v>
          </cell>
          <cell r="C3161">
            <v>67.194003894321696</v>
          </cell>
          <cell r="D3161">
            <v>48.033263346420597</v>
          </cell>
          <cell r="E3161">
            <v>36.925016737069399</v>
          </cell>
          <cell r="F3161">
            <v>31.428310305919901</v>
          </cell>
        </row>
        <row r="3162">
          <cell r="A3162" t="str">
            <v>NM_001100825</v>
          </cell>
          <cell r="B3162">
            <v>8.9929881698909995</v>
          </cell>
          <cell r="C3162">
            <v>10.9293158312054</v>
          </cell>
          <cell r="D3162">
            <v>5.2377649656173402</v>
          </cell>
          <cell r="E3162">
            <v>13.017517569908</v>
          </cell>
          <cell r="F3162">
            <v>30.049564186351301</v>
          </cell>
        </row>
        <row r="3163">
          <cell r="A3163" t="str">
            <v>NM_001107310</v>
          </cell>
          <cell r="B3163">
            <v>0.23910238246686299</v>
          </cell>
          <cell r="C3163">
            <v>0</v>
          </cell>
          <cell r="D3163">
            <v>0</v>
          </cell>
          <cell r="E3163">
            <v>0</v>
          </cell>
          <cell r="F3163">
            <v>0</v>
          </cell>
        </row>
        <row r="3164">
          <cell r="A3164" t="str">
            <v>NM_001108254</v>
          </cell>
          <cell r="B3164">
            <v>14.8523877675888</v>
          </cell>
          <cell r="C3164">
            <v>17.4680046198837</v>
          </cell>
          <cell r="D3164">
            <v>17.363662610310701</v>
          </cell>
          <cell r="E3164">
            <v>8.9201070022842508</v>
          </cell>
          <cell r="F3164">
            <v>2.9069460733806198</v>
          </cell>
        </row>
        <row r="3165">
          <cell r="A3165" t="str">
            <v>NM_001108406</v>
          </cell>
          <cell r="B3165">
            <v>31.650683761155801</v>
          </cell>
          <cell r="C3165">
            <v>49.238298755470602</v>
          </cell>
          <cell r="D3165">
            <v>32.792252769321799</v>
          </cell>
          <cell r="E3165">
            <v>40.620238855904198</v>
          </cell>
          <cell r="F3165">
            <v>23.231393444503201</v>
          </cell>
        </row>
        <row r="3166">
          <cell r="A3166" t="str">
            <v>NM_017335</v>
          </cell>
          <cell r="B3166">
            <v>2.04104910950096</v>
          </cell>
          <cell r="C3166">
            <v>8.84858899472558E-2</v>
          </cell>
          <cell r="D3166">
            <v>0</v>
          </cell>
          <cell r="E3166">
            <v>0.17728733088811899</v>
          </cell>
          <cell r="F3166">
            <v>1.60597535949185</v>
          </cell>
        </row>
        <row r="3167">
          <cell r="A3167" t="str">
            <v>NM_001012185</v>
          </cell>
          <cell r="B3167">
            <v>58.811038364973498</v>
          </cell>
          <cell r="C3167">
            <v>41.152874844198998</v>
          </cell>
          <cell r="D3167">
            <v>26.5893561147399</v>
          </cell>
          <cell r="E3167">
            <v>39.208381353704397</v>
          </cell>
          <cell r="F3167">
            <v>20.617101672929</v>
          </cell>
        </row>
        <row r="3168">
          <cell r="A3168" t="str">
            <v>NM_001004282</v>
          </cell>
          <cell r="B3168">
            <v>12.778899736685601</v>
          </cell>
          <cell r="C3168">
            <v>28.209227993110598</v>
          </cell>
          <cell r="D3168">
            <v>21.522274771317399</v>
          </cell>
          <cell r="E3168">
            <v>12.6968283633891</v>
          </cell>
          <cell r="F3168">
            <v>63.390293269788998</v>
          </cell>
        </row>
        <row r="3169">
          <cell r="A3169" t="str">
            <v>NM_001012145</v>
          </cell>
          <cell r="B3169">
            <v>0.16450927063384299</v>
          </cell>
          <cell r="C3169">
            <v>5.9226555671363201E-2</v>
          </cell>
          <cell r="D3169">
            <v>0</v>
          </cell>
          <cell r="E3169">
            <v>0.12275619324942801</v>
          </cell>
          <cell r="F3169">
            <v>0.45610156776834798</v>
          </cell>
        </row>
        <row r="3170">
          <cell r="A3170" t="str">
            <v>NM_001001079</v>
          </cell>
          <cell r="B3170">
            <v>0</v>
          </cell>
          <cell r="C3170">
            <v>0</v>
          </cell>
          <cell r="D3170">
            <v>0</v>
          </cell>
          <cell r="E3170">
            <v>0</v>
          </cell>
          <cell r="F3170">
            <v>0</v>
          </cell>
        </row>
        <row r="3171">
          <cell r="A3171" t="str">
            <v>NM_030993</v>
          </cell>
          <cell r="B3171">
            <v>36.9836661068274</v>
          </cell>
          <cell r="C3171">
            <v>80.643153289096304</v>
          </cell>
          <cell r="D3171">
            <v>79.427184739465901</v>
          </cell>
          <cell r="E3171">
            <v>53.237856613490202</v>
          </cell>
          <cell r="F3171">
            <v>175.68278542131199</v>
          </cell>
        </row>
        <row r="3172">
          <cell r="A3172" t="str">
            <v>NM_001108234</v>
          </cell>
          <cell r="B3172">
            <v>0</v>
          </cell>
          <cell r="C3172">
            <v>0</v>
          </cell>
          <cell r="D3172">
            <v>0</v>
          </cell>
          <cell r="E3172">
            <v>0</v>
          </cell>
          <cell r="F3172">
            <v>0</v>
          </cell>
        </row>
        <row r="3173">
          <cell r="A3173" t="str">
            <v>NM_001134626</v>
          </cell>
          <cell r="B3173">
            <v>0</v>
          </cell>
          <cell r="C3173">
            <v>0</v>
          </cell>
          <cell r="D3173">
            <v>0</v>
          </cell>
          <cell r="E3173">
            <v>7.7742997624717203E-2</v>
          </cell>
          <cell r="F3173">
            <v>0.402799892609713</v>
          </cell>
        </row>
        <row r="3174">
          <cell r="A3174" t="str">
            <v>NM_001025663</v>
          </cell>
          <cell r="B3174">
            <v>17.143348306531902</v>
          </cell>
          <cell r="C3174">
            <v>11.332513076664499</v>
          </cell>
          <cell r="D3174">
            <v>12.585484148939701</v>
          </cell>
          <cell r="E3174">
            <v>21.8370252264375</v>
          </cell>
          <cell r="F3174">
            <v>7.9605640828324598</v>
          </cell>
        </row>
        <row r="3175">
          <cell r="A3175" t="str">
            <v>NM_001107710</v>
          </cell>
          <cell r="B3175">
            <v>5.3689635089537404</v>
          </cell>
          <cell r="C3175">
            <v>2.7606127881025002</v>
          </cell>
          <cell r="D3175">
            <v>0.44161288821141398</v>
          </cell>
          <cell r="E3175">
            <v>5.0154821355076802</v>
          </cell>
          <cell r="F3175">
            <v>3.61628557180856</v>
          </cell>
        </row>
        <row r="3176">
          <cell r="A3176" t="str">
            <v>NM_001002803</v>
          </cell>
          <cell r="B3176">
            <v>0</v>
          </cell>
          <cell r="C3176">
            <v>0</v>
          </cell>
          <cell r="D3176">
            <v>0</v>
          </cell>
          <cell r="E3176">
            <v>0</v>
          </cell>
          <cell r="F3176">
            <v>0</v>
          </cell>
        </row>
        <row r="3177">
          <cell r="A3177" t="str">
            <v>NM_001107336</v>
          </cell>
          <cell r="B3177">
            <v>0.61116710042387301</v>
          </cell>
          <cell r="C3177">
            <v>2.3012037699051802</v>
          </cell>
          <cell r="D3177">
            <v>0</v>
          </cell>
          <cell r="E3177">
            <v>2.07144479150476</v>
          </cell>
          <cell r="F3177">
            <v>3.3256194800705498E-2</v>
          </cell>
        </row>
        <row r="3178">
          <cell r="A3178" t="str">
            <v>NM_001106368</v>
          </cell>
          <cell r="B3178">
            <v>4.2255922389149401</v>
          </cell>
          <cell r="C3178">
            <v>8.2914229878401705E-2</v>
          </cell>
          <cell r="D3178">
            <v>3.5644803338742799</v>
          </cell>
          <cell r="E3178">
            <v>4.3154087348137802</v>
          </cell>
          <cell r="F3178">
            <v>3.6107902928950901</v>
          </cell>
        </row>
        <row r="3179">
          <cell r="A3179" t="str">
            <v>NM_001170547</v>
          </cell>
          <cell r="B3179">
            <v>22.4567155310136</v>
          </cell>
          <cell r="C3179">
            <v>20.781643467435799</v>
          </cell>
          <cell r="D3179">
            <v>7.9335006597994999</v>
          </cell>
          <cell r="E3179">
            <v>8.9466853735963294</v>
          </cell>
          <cell r="F3179">
            <v>2.09567297521598E-2</v>
          </cell>
        </row>
        <row r="3180">
          <cell r="A3180" t="str">
            <v>NM_203335</v>
          </cell>
          <cell r="B3180">
            <v>12.9507951047551</v>
          </cell>
          <cell r="C3180">
            <v>34.978085774321997</v>
          </cell>
          <cell r="D3180">
            <v>25.783506922604801</v>
          </cell>
          <cell r="E3180">
            <v>28.498683319704501</v>
          </cell>
          <cell r="F3180">
            <v>37.667961372381598</v>
          </cell>
        </row>
        <row r="3181">
          <cell r="A3181" t="str">
            <v>NM_001108523</v>
          </cell>
          <cell r="B3181">
            <v>2.0369421842376298</v>
          </cell>
          <cell r="C3181">
            <v>4.77691808862805</v>
          </cell>
          <cell r="D3181">
            <v>2.94110715262065</v>
          </cell>
          <cell r="E3181">
            <v>4.0202902996659802</v>
          </cell>
          <cell r="F3181">
            <v>0.54315344669863297</v>
          </cell>
        </row>
        <row r="3182">
          <cell r="A3182" t="str">
            <v>NM_001017454</v>
          </cell>
          <cell r="B3182">
            <v>37.882074103972897</v>
          </cell>
          <cell r="C3182">
            <v>39.507114900598303</v>
          </cell>
          <cell r="D3182">
            <v>43.790726854435398</v>
          </cell>
          <cell r="E3182">
            <v>34.953294957241802</v>
          </cell>
          <cell r="F3182">
            <v>35.767508006428898</v>
          </cell>
        </row>
        <row r="3183">
          <cell r="A3183" t="str">
            <v>NM_001015012</v>
          </cell>
          <cell r="B3183">
            <v>0.72865313997112002</v>
          </cell>
          <cell r="C3183">
            <v>0.434234625600394</v>
          </cell>
          <cell r="D3183">
            <v>1.6000914806023001</v>
          </cell>
          <cell r="E3183">
            <v>5.6337993609019401</v>
          </cell>
          <cell r="F3183">
            <v>2.3861888222219698</v>
          </cell>
        </row>
        <row r="3184">
          <cell r="A3184" t="str">
            <v>NM_031978</v>
          </cell>
          <cell r="B3184">
            <v>39.219542018689701</v>
          </cell>
          <cell r="C3184">
            <v>32.811302291561297</v>
          </cell>
          <cell r="D3184">
            <v>34.652262254673303</v>
          </cell>
          <cell r="E3184">
            <v>56.027995568008599</v>
          </cell>
          <cell r="F3184">
            <v>19.4677183777405</v>
          </cell>
        </row>
        <row r="3185">
          <cell r="A3185" t="str">
            <v>NM_199115</v>
          </cell>
          <cell r="B3185">
            <v>6.2444669121977503</v>
          </cell>
          <cell r="C3185">
            <v>5.0624756235064803</v>
          </cell>
          <cell r="D3185">
            <v>17.403961741348599</v>
          </cell>
          <cell r="E3185">
            <v>6.3720898905191898</v>
          </cell>
          <cell r="F3185">
            <v>0.93068530477580402</v>
          </cell>
        </row>
        <row r="3186">
          <cell r="A3186" t="str">
            <v>NM_001031652</v>
          </cell>
          <cell r="B3186">
            <v>32.546733696346699</v>
          </cell>
          <cell r="C3186">
            <v>43.040139780216599</v>
          </cell>
          <cell r="D3186">
            <v>118.14339503942099</v>
          </cell>
          <cell r="E3186">
            <v>45.687628787659897</v>
          </cell>
          <cell r="F3186">
            <v>47.659377977626797</v>
          </cell>
        </row>
        <row r="3187">
          <cell r="A3187" t="str">
            <v>NM_001191101</v>
          </cell>
          <cell r="B3187">
            <v>0</v>
          </cell>
          <cell r="C3187">
            <v>0</v>
          </cell>
          <cell r="D3187">
            <v>0</v>
          </cell>
          <cell r="E3187">
            <v>0</v>
          </cell>
          <cell r="F3187">
            <v>0</v>
          </cell>
        </row>
        <row r="3188">
          <cell r="A3188" t="str">
            <v>NM_001107382</v>
          </cell>
          <cell r="B3188">
            <v>4.7819458800210803</v>
          </cell>
          <cell r="C3188">
            <v>6.5744899059173898</v>
          </cell>
          <cell r="D3188">
            <v>3.8669054860729801</v>
          </cell>
          <cell r="E3188">
            <v>8.1940904245585706</v>
          </cell>
          <cell r="F3188">
            <v>9.0563349037448706</v>
          </cell>
        </row>
        <row r="3189">
          <cell r="A3189" t="str">
            <v>NM_001109472</v>
          </cell>
          <cell r="B3189">
            <v>0</v>
          </cell>
          <cell r="C3189">
            <v>0</v>
          </cell>
          <cell r="D3189">
            <v>0</v>
          </cell>
          <cell r="E3189">
            <v>0</v>
          </cell>
          <cell r="F3189">
            <v>0</v>
          </cell>
        </row>
        <row r="3190">
          <cell r="A3190" t="str">
            <v>NM_001108055</v>
          </cell>
          <cell r="B3190">
            <v>2.77178071175689</v>
          </cell>
          <cell r="C3190">
            <v>0.26542656759574002</v>
          </cell>
          <cell r="D3190">
            <v>6.3925380562978695E-2</v>
          </cell>
          <cell r="E3190">
            <v>1.0733076650543201</v>
          </cell>
          <cell r="F3190">
            <v>4.8336752419568703E-2</v>
          </cell>
        </row>
        <row r="3191">
          <cell r="A3191" t="str">
            <v>NM_001024776</v>
          </cell>
          <cell r="B3191">
            <v>8.5505401290359604</v>
          </cell>
          <cell r="C3191">
            <v>0.14769714631262601</v>
          </cell>
          <cell r="D3191">
            <v>4.90385184420039</v>
          </cell>
          <cell r="E3191">
            <v>5.80362301833852</v>
          </cell>
          <cell r="F3191">
            <v>12.413634162043101</v>
          </cell>
        </row>
        <row r="3192">
          <cell r="A3192" t="str">
            <v>NM_001271116</v>
          </cell>
          <cell r="B3192">
            <v>72.548735656602403</v>
          </cell>
          <cell r="C3192">
            <v>86.5654727808204</v>
          </cell>
          <cell r="D3192">
            <v>132.52516743993601</v>
          </cell>
          <cell r="E3192">
            <v>60.956736693652097</v>
          </cell>
          <cell r="F3192">
            <v>72.967964094812103</v>
          </cell>
        </row>
        <row r="3193">
          <cell r="A3193" t="str">
            <v>NM_012498</v>
          </cell>
          <cell r="B3193">
            <v>160.25140249645901</v>
          </cell>
          <cell r="C3193">
            <v>193.283075739168</v>
          </cell>
          <cell r="D3193">
            <v>229.849247924911</v>
          </cell>
          <cell r="E3193">
            <v>174.638575373907</v>
          </cell>
          <cell r="F3193">
            <v>135.76439702413501</v>
          </cell>
        </row>
        <row r="3194">
          <cell r="A3194" t="str">
            <v>NM_001007633</v>
          </cell>
          <cell r="B3194">
            <v>30.768749083423799</v>
          </cell>
          <cell r="C3194">
            <v>35.402794687752902</v>
          </cell>
          <cell r="D3194">
            <v>58.444203752223999</v>
          </cell>
          <cell r="E3194">
            <v>25.609049170734</v>
          </cell>
          <cell r="F3194">
            <v>19.186251902952399</v>
          </cell>
        </row>
        <row r="3195">
          <cell r="A3195" t="str">
            <v>NM_199374</v>
          </cell>
          <cell r="B3195">
            <v>0</v>
          </cell>
          <cell r="C3195">
            <v>0</v>
          </cell>
          <cell r="D3195">
            <v>0</v>
          </cell>
          <cell r="E3195">
            <v>0</v>
          </cell>
          <cell r="F3195">
            <v>0</v>
          </cell>
        </row>
        <row r="3196">
          <cell r="A3196" t="str">
            <v>NM_001013854</v>
          </cell>
          <cell r="B3196">
            <v>13.603585412305501</v>
          </cell>
          <cell r="C3196">
            <v>7.3780176152467103</v>
          </cell>
          <cell r="D3196">
            <v>9.3233616388418206</v>
          </cell>
          <cell r="E3196">
            <v>5.9993628279795796</v>
          </cell>
          <cell r="F3196">
            <v>5.8807065402557503</v>
          </cell>
        </row>
        <row r="3197">
          <cell r="A3197" t="str">
            <v>NM_001105810</v>
          </cell>
          <cell r="B3197">
            <v>1.48007034465178</v>
          </cell>
          <cell r="C3197">
            <v>0.79321279917004295</v>
          </cell>
          <cell r="D3197">
            <v>0</v>
          </cell>
          <cell r="E3197">
            <v>1.8557372101816201</v>
          </cell>
          <cell r="F3197">
            <v>1.2673625683015901</v>
          </cell>
        </row>
        <row r="3198">
          <cell r="A3198" t="str">
            <v>NM_001013978</v>
          </cell>
          <cell r="B3198">
            <v>2.3323620600261299E-2</v>
          </cell>
          <cell r="C3198">
            <v>0</v>
          </cell>
          <cell r="D3198">
            <v>0</v>
          </cell>
          <cell r="E3198">
            <v>0.26686128967266998</v>
          </cell>
          <cell r="F3198">
            <v>0.13951107600517501</v>
          </cell>
        </row>
        <row r="3199">
          <cell r="A3199" t="str">
            <v>NM_001173508</v>
          </cell>
          <cell r="B3199">
            <v>0</v>
          </cell>
          <cell r="C3199">
            <v>0</v>
          </cell>
          <cell r="D3199">
            <v>0</v>
          </cell>
          <cell r="E3199">
            <v>0</v>
          </cell>
          <cell r="F3199">
            <v>0</v>
          </cell>
        </row>
        <row r="3200">
          <cell r="A3200" t="str">
            <v>NM_001107472</v>
          </cell>
          <cell r="B3200">
            <v>7.5140103955097297</v>
          </cell>
          <cell r="C3200">
            <v>5.1080654017475098</v>
          </cell>
          <cell r="D3200">
            <v>1.3013583441165899</v>
          </cell>
          <cell r="E3200">
            <v>6.2808386616982101</v>
          </cell>
          <cell r="F3200">
            <v>9.3829603807486404</v>
          </cell>
        </row>
        <row r="3201">
          <cell r="A3201" t="str">
            <v>NM_001000780</v>
          </cell>
          <cell r="B3201">
            <v>0</v>
          </cell>
          <cell r="C3201">
            <v>0</v>
          </cell>
          <cell r="D3201">
            <v>0</v>
          </cell>
          <cell r="E3201">
            <v>0</v>
          </cell>
          <cell r="F3201">
            <v>0</v>
          </cell>
        </row>
        <row r="3202">
          <cell r="A3202" t="str">
            <v>NM_001131012</v>
          </cell>
          <cell r="B3202">
            <v>19.699353673455001</v>
          </cell>
          <cell r="C3202">
            <v>11.3206525852219</v>
          </cell>
          <cell r="D3202">
            <v>9.2492668428343592</v>
          </cell>
          <cell r="E3202">
            <v>28.520866440903401</v>
          </cell>
          <cell r="F3202">
            <v>8.3223499338105107</v>
          </cell>
        </row>
        <row r="3203">
          <cell r="A3203" t="str">
            <v>NM_013044</v>
          </cell>
          <cell r="B3203">
            <v>2.7122373164256102</v>
          </cell>
          <cell r="C3203">
            <v>2.2115666774235399</v>
          </cell>
          <cell r="D3203">
            <v>8.6862712574612893</v>
          </cell>
          <cell r="E3203">
            <v>9.9493634050096293</v>
          </cell>
          <cell r="F3203">
            <v>4.2692431502204</v>
          </cell>
        </row>
        <row r="3204">
          <cell r="A3204" t="str">
            <v>NM_175754</v>
          </cell>
          <cell r="B3204">
            <v>62.9696089714298</v>
          </cell>
          <cell r="C3204">
            <v>70.799011194960798</v>
          </cell>
          <cell r="D3204">
            <v>56.541563173227402</v>
          </cell>
          <cell r="E3204">
            <v>45.137403337523402</v>
          </cell>
          <cell r="F3204">
            <v>148.42908032013199</v>
          </cell>
        </row>
        <row r="3205">
          <cell r="A3205" t="str">
            <v>NM_001033888</v>
          </cell>
          <cell r="B3205">
            <v>0.39337230833140402</v>
          </cell>
          <cell r="C3205">
            <v>3.6192218973538103E-2</v>
          </cell>
          <cell r="D3205">
            <v>2.4696864163725501E-2</v>
          </cell>
          <cell r="E3205">
            <v>0.31672564798195801</v>
          </cell>
          <cell r="F3205">
            <v>3.7348739987417903E-2</v>
          </cell>
        </row>
        <row r="3206">
          <cell r="A3206" t="str">
            <v>NM_201271</v>
          </cell>
          <cell r="B3206">
            <v>0</v>
          </cell>
          <cell r="C3206">
            <v>0</v>
          </cell>
          <cell r="D3206">
            <v>6.3111472369593802</v>
          </cell>
          <cell r="E3206">
            <v>0</v>
          </cell>
          <cell r="F3206">
            <v>0</v>
          </cell>
        </row>
        <row r="3207">
          <cell r="A3207" t="str">
            <v>NM_031624</v>
          </cell>
          <cell r="B3207">
            <v>28.484022185843401</v>
          </cell>
          <cell r="C3207">
            <v>31.871482731296801</v>
          </cell>
          <cell r="D3207">
            <v>26.072564031972099</v>
          </cell>
          <cell r="E3207">
            <v>32.610438035552797</v>
          </cell>
          <cell r="F3207">
            <v>13.827029872531099</v>
          </cell>
        </row>
        <row r="3208">
          <cell r="A3208" t="str">
            <v>NM_001100702</v>
          </cell>
          <cell r="B3208">
            <v>4.9267315363081101</v>
          </cell>
          <cell r="C3208">
            <v>8.9535505057129008</v>
          </cell>
          <cell r="D3208">
            <v>8.1580255581570906</v>
          </cell>
          <cell r="E3208">
            <v>6.61013144237545</v>
          </cell>
          <cell r="F3208">
            <v>2.02740760311631</v>
          </cell>
        </row>
        <row r="3209">
          <cell r="A3209" t="str">
            <v>NM_001024803</v>
          </cell>
          <cell r="B3209">
            <v>0</v>
          </cell>
          <cell r="C3209">
            <v>0.207064873395017</v>
          </cell>
          <cell r="D3209">
            <v>0</v>
          </cell>
          <cell r="E3209">
            <v>0</v>
          </cell>
          <cell r="F3209">
            <v>0</v>
          </cell>
        </row>
        <row r="3210">
          <cell r="A3210" t="str">
            <v>NM_021758</v>
          </cell>
          <cell r="B3210">
            <v>0</v>
          </cell>
          <cell r="C3210">
            <v>0.53480069745742298</v>
          </cell>
          <cell r="D3210">
            <v>0</v>
          </cell>
          <cell r="E3210">
            <v>0</v>
          </cell>
          <cell r="F3210">
            <v>0</v>
          </cell>
        </row>
        <row r="3211">
          <cell r="A3211" t="str">
            <v>NM_001101006</v>
          </cell>
          <cell r="B3211">
            <v>62.644540101776101</v>
          </cell>
          <cell r="C3211">
            <v>79.086030493676304</v>
          </cell>
          <cell r="D3211">
            <v>93.840366052105594</v>
          </cell>
          <cell r="E3211">
            <v>51.328308465391899</v>
          </cell>
          <cell r="F3211">
            <v>89.527264046089996</v>
          </cell>
        </row>
        <row r="3212">
          <cell r="A3212" t="str">
            <v>NM_001037362</v>
          </cell>
          <cell r="B3212">
            <v>1.23217662758371</v>
          </cell>
          <cell r="C3212">
            <v>0.73934615102400802</v>
          </cell>
          <cell r="D3212">
            <v>1.2713787822021201</v>
          </cell>
          <cell r="E3212">
            <v>1.9410516575725201</v>
          </cell>
          <cell r="F3212">
            <v>0.54933978948204898</v>
          </cell>
        </row>
        <row r="3213">
          <cell r="A3213" t="str">
            <v>NM_001077200</v>
          </cell>
          <cell r="B3213">
            <v>20.737262941264401</v>
          </cell>
          <cell r="C3213">
            <v>27.593861117454999</v>
          </cell>
          <cell r="D3213">
            <v>20.4901760544155</v>
          </cell>
          <cell r="E3213">
            <v>16.0076751144463</v>
          </cell>
          <cell r="F3213">
            <v>42.562959373250997</v>
          </cell>
        </row>
        <row r="3214">
          <cell r="A3214" t="str">
            <v>NM_139105</v>
          </cell>
          <cell r="B3214">
            <v>98.662661585340004</v>
          </cell>
          <cell r="C3214">
            <v>102.39656134740601</v>
          </cell>
          <cell r="D3214">
            <v>87.157892387106301</v>
          </cell>
          <cell r="E3214">
            <v>81.951086462270098</v>
          </cell>
          <cell r="F3214">
            <v>104.798185432919</v>
          </cell>
        </row>
        <row r="3215">
          <cell r="A3215" t="str">
            <v>NM_019292</v>
          </cell>
          <cell r="B3215">
            <v>0</v>
          </cell>
          <cell r="C3215">
            <v>0</v>
          </cell>
          <cell r="D3215">
            <v>0</v>
          </cell>
          <cell r="E3215">
            <v>0</v>
          </cell>
          <cell r="F3215">
            <v>0</v>
          </cell>
        </row>
        <row r="3216">
          <cell r="A3216" t="str">
            <v>NM_172336</v>
          </cell>
          <cell r="B3216">
            <v>15.1498979740387</v>
          </cell>
          <cell r="C3216">
            <v>24.1705615989856</v>
          </cell>
          <cell r="D3216">
            <v>19.393996071290601</v>
          </cell>
          <cell r="E3216">
            <v>13.661917714225201</v>
          </cell>
          <cell r="F3216">
            <v>29.655295575442501</v>
          </cell>
        </row>
        <row r="3217">
          <cell r="A3217" t="str">
            <v>NM_001024881</v>
          </cell>
          <cell r="B3217">
            <v>0</v>
          </cell>
          <cell r="C3217">
            <v>0</v>
          </cell>
          <cell r="D3217">
            <v>0</v>
          </cell>
          <cell r="E3217">
            <v>0</v>
          </cell>
          <cell r="F3217">
            <v>1.0552337372135699E-2</v>
          </cell>
        </row>
        <row r="3218">
          <cell r="A3218" t="str">
            <v>NM_001106339</v>
          </cell>
          <cell r="B3218">
            <v>0</v>
          </cell>
          <cell r="C3218">
            <v>1.0735319598434501</v>
          </cell>
          <cell r="D3218">
            <v>0</v>
          </cell>
          <cell r="E3218">
            <v>0</v>
          </cell>
          <cell r="F3218">
            <v>0</v>
          </cell>
        </row>
        <row r="3219">
          <cell r="A3219" t="str">
            <v>NM_001000979</v>
          </cell>
          <cell r="B3219">
            <v>0</v>
          </cell>
          <cell r="C3219">
            <v>0</v>
          </cell>
          <cell r="D3219">
            <v>0</v>
          </cell>
          <cell r="E3219">
            <v>0</v>
          </cell>
          <cell r="F3219">
            <v>0</v>
          </cell>
        </row>
        <row r="3220">
          <cell r="A3220" t="str">
            <v>NM_001015020</v>
          </cell>
          <cell r="B3220">
            <v>15.1838110545667</v>
          </cell>
          <cell r="C3220">
            <v>13.370650229688099</v>
          </cell>
          <cell r="D3220">
            <v>1.38817844420279</v>
          </cell>
          <cell r="E3220">
            <v>3.95738805464662</v>
          </cell>
          <cell r="F3220">
            <v>6.0633412150802197</v>
          </cell>
        </row>
        <row r="3221">
          <cell r="A3221" t="str">
            <v>NM_001007658</v>
          </cell>
          <cell r="B3221">
            <v>1.3402379001642699</v>
          </cell>
          <cell r="C3221">
            <v>0.54768229611740804</v>
          </cell>
          <cell r="D3221">
            <v>0</v>
          </cell>
          <cell r="E3221">
            <v>0.69702575660772104</v>
          </cell>
          <cell r="F3221">
            <v>1.07087393095657</v>
          </cell>
        </row>
        <row r="3222">
          <cell r="A3222" t="str">
            <v>NM_001106779</v>
          </cell>
          <cell r="B3222">
            <v>2.0677080475346701</v>
          </cell>
          <cell r="C3222">
            <v>0.41452180903341201</v>
          </cell>
          <cell r="D3222">
            <v>2.1030144723415201</v>
          </cell>
          <cell r="E3222">
            <v>2.9261264620248499</v>
          </cell>
          <cell r="F3222">
            <v>1.69479757577001</v>
          </cell>
        </row>
        <row r="3223">
          <cell r="A3223" t="str">
            <v>NM_001033663</v>
          </cell>
          <cell r="B3223">
            <v>18.823577834540998</v>
          </cell>
          <cell r="C3223">
            <v>14.3215324007412</v>
          </cell>
          <cell r="D3223">
            <v>21.341122426881402</v>
          </cell>
          <cell r="E3223">
            <v>7.2885463764036098</v>
          </cell>
          <cell r="F3223">
            <v>21.3320340111073</v>
          </cell>
        </row>
        <row r="3224">
          <cell r="A3224" t="str">
            <v>NM_171993</v>
          </cell>
          <cell r="B3224">
            <v>30.997525889129101</v>
          </cell>
          <cell r="C3224">
            <v>38.382014927465498</v>
          </cell>
          <cell r="D3224">
            <v>19.5023112954207</v>
          </cell>
          <cell r="E3224">
            <v>12.8866308339255</v>
          </cell>
          <cell r="F3224">
            <v>19.7977918650564</v>
          </cell>
        </row>
        <row r="3225">
          <cell r="A3225" t="str">
            <v>NM_001128083</v>
          </cell>
          <cell r="B3225">
            <v>1.4158883465160099</v>
          </cell>
          <cell r="C3225">
            <v>2.7251675506158999</v>
          </cell>
          <cell r="D3225">
            <v>3.3588644006606998</v>
          </cell>
          <cell r="E3225">
            <v>1.52229145676212</v>
          </cell>
          <cell r="F3225">
            <v>6.6085446453327901</v>
          </cell>
        </row>
        <row r="3226">
          <cell r="A3226" t="str">
            <v>NM_031565</v>
          </cell>
          <cell r="B3226">
            <v>0</v>
          </cell>
          <cell r="C3226">
            <v>0</v>
          </cell>
          <cell r="D3226">
            <v>0</v>
          </cell>
          <cell r="E3226">
            <v>0</v>
          </cell>
          <cell r="F3226">
            <v>1.9434434798427502E-2</v>
          </cell>
        </row>
        <row r="3227">
          <cell r="A3227" t="str">
            <v>NR_031794</v>
          </cell>
          <cell r="B3227">
            <v>0</v>
          </cell>
          <cell r="C3227">
            <v>0</v>
          </cell>
          <cell r="D3227">
            <v>0</v>
          </cell>
          <cell r="E3227">
            <v>0</v>
          </cell>
          <cell r="F3227">
            <v>0</v>
          </cell>
        </row>
        <row r="3228">
          <cell r="A3228" t="str">
            <v>NM_001105834</v>
          </cell>
          <cell r="B3228">
            <v>4.42979472925109</v>
          </cell>
          <cell r="C3228">
            <v>10.228270305087401</v>
          </cell>
          <cell r="D3228">
            <v>17.875268684607601</v>
          </cell>
          <cell r="E3228">
            <v>21.582588422937199</v>
          </cell>
          <cell r="F3228">
            <v>32.854743104545499</v>
          </cell>
        </row>
        <row r="3229">
          <cell r="A3229" t="str">
            <v>NM_053902</v>
          </cell>
          <cell r="B3229">
            <v>0</v>
          </cell>
          <cell r="C3229">
            <v>0</v>
          </cell>
          <cell r="D3229">
            <v>0</v>
          </cell>
          <cell r="E3229">
            <v>0</v>
          </cell>
          <cell r="F3229">
            <v>4.7017936485801701E-2</v>
          </cell>
        </row>
        <row r="3230">
          <cell r="A3230" t="str">
            <v>NR_031865</v>
          </cell>
          <cell r="B3230">
            <v>0</v>
          </cell>
          <cell r="C3230">
            <v>0</v>
          </cell>
          <cell r="D3230">
            <v>0</v>
          </cell>
          <cell r="E3230">
            <v>0</v>
          </cell>
          <cell r="F3230">
            <v>0</v>
          </cell>
        </row>
        <row r="3231">
          <cell r="A3231" t="str">
            <v>NM_019181</v>
          </cell>
          <cell r="B3231">
            <v>0.95877990243351496</v>
          </cell>
          <cell r="C3231">
            <v>0.73510453585926305</v>
          </cell>
          <cell r="D3231">
            <v>6.3404893682401902</v>
          </cell>
          <cell r="E3231">
            <v>1.58794832948979</v>
          </cell>
          <cell r="F3231">
            <v>2.3421613647752899</v>
          </cell>
        </row>
        <row r="3232">
          <cell r="A3232" t="str">
            <v>NM_001109547</v>
          </cell>
          <cell r="B3232">
            <v>0</v>
          </cell>
          <cell r="C3232">
            <v>0</v>
          </cell>
          <cell r="D3232">
            <v>8.1103166948043999</v>
          </cell>
          <cell r="E3232">
            <v>0.63036964101057802</v>
          </cell>
          <cell r="F3232">
            <v>0</v>
          </cell>
        </row>
        <row r="3233">
          <cell r="A3233" t="str">
            <v>NM_031631</v>
          </cell>
          <cell r="B3233">
            <v>45.216415597613903</v>
          </cell>
          <cell r="C3233">
            <v>78.607190589073198</v>
          </cell>
          <cell r="D3233">
            <v>14.1021172976283</v>
          </cell>
          <cell r="E3233">
            <v>80.807478520723294</v>
          </cell>
          <cell r="F3233">
            <v>105.823105496197</v>
          </cell>
        </row>
        <row r="3234">
          <cell r="A3234" t="str">
            <v>NM_001107481</v>
          </cell>
          <cell r="B3234">
            <v>0.903320403329824</v>
          </cell>
          <cell r="C3234">
            <v>1.06855705445086E-2</v>
          </cell>
          <cell r="D3234">
            <v>0.57968417778378301</v>
          </cell>
          <cell r="E3234">
            <v>1.2476423297542301</v>
          </cell>
          <cell r="F3234">
            <v>1.2860270885576199</v>
          </cell>
        </row>
        <row r="3235">
          <cell r="A3235" t="str">
            <v>NM_001100531</v>
          </cell>
          <cell r="B3235">
            <v>0</v>
          </cell>
          <cell r="C3235">
            <v>0</v>
          </cell>
          <cell r="D3235">
            <v>0</v>
          </cell>
          <cell r="E3235">
            <v>0</v>
          </cell>
          <cell r="F3235">
            <v>0</v>
          </cell>
        </row>
        <row r="3236">
          <cell r="A3236" t="str">
            <v>NM_001109315</v>
          </cell>
          <cell r="B3236">
            <v>0</v>
          </cell>
          <cell r="C3236">
            <v>0</v>
          </cell>
          <cell r="D3236">
            <v>0</v>
          </cell>
          <cell r="E3236">
            <v>0</v>
          </cell>
          <cell r="F3236">
            <v>0</v>
          </cell>
        </row>
        <row r="3237">
          <cell r="A3237" t="str">
            <v>NM_145788</v>
          </cell>
          <cell r="B3237">
            <v>5.1315581385784297</v>
          </cell>
          <cell r="C3237">
            <v>2.31396775646256</v>
          </cell>
          <cell r="D3237">
            <v>8.1488011667881999</v>
          </cell>
          <cell r="E3237">
            <v>2.73584539218687</v>
          </cell>
          <cell r="F3237">
            <v>0.51436018802904704</v>
          </cell>
        </row>
        <row r="3238">
          <cell r="A3238" t="str">
            <v>NM_033234</v>
          </cell>
          <cell r="B3238">
            <v>859.08920407738105</v>
          </cell>
          <cell r="C3238">
            <v>6724.4147323191801</v>
          </cell>
          <cell r="D3238">
            <v>750.93881651375898</v>
          </cell>
          <cell r="E3238">
            <v>150.74321711425199</v>
          </cell>
          <cell r="F3238">
            <v>7.1230578660212203</v>
          </cell>
        </row>
        <row r="3239">
          <cell r="A3239" t="str">
            <v>NM_031102</v>
          </cell>
          <cell r="B3239">
            <v>53.133371774667502</v>
          </cell>
          <cell r="C3239">
            <v>70.726422809368003</v>
          </cell>
          <cell r="D3239">
            <v>64.9600311854647</v>
          </cell>
          <cell r="E3239">
            <v>60.088496320239301</v>
          </cell>
          <cell r="F3239">
            <v>23.371058797461199</v>
          </cell>
        </row>
        <row r="3240">
          <cell r="A3240" t="str">
            <v>NM_001000438</v>
          </cell>
          <cell r="B3240">
            <v>0</v>
          </cell>
          <cell r="C3240">
            <v>0</v>
          </cell>
          <cell r="D3240">
            <v>0</v>
          </cell>
          <cell r="E3240">
            <v>0</v>
          </cell>
          <cell r="F3240">
            <v>0</v>
          </cell>
        </row>
        <row r="3241">
          <cell r="A3241" t="str">
            <v>NM_024354</v>
          </cell>
          <cell r="B3241">
            <v>0</v>
          </cell>
          <cell r="C3241">
            <v>0</v>
          </cell>
          <cell r="D3241">
            <v>0</v>
          </cell>
          <cell r="E3241">
            <v>0</v>
          </cell>
          <cell r="F3241">
            <v>0</v>
          </cell>
        </row>
        <row r="3242">
          <cell r="A3242" t="str">
            <v>NM_057209</v>
          </cell>
          <cell r="B3242">
            <v>1.12168989754008</v>
          </cell>
          <cell r="C3242">
            <v>2.47682587913991</v>
          </cell>
          <cell r="D3242">
            <v>1.13417132462526</v>
          </cell>
          <cell r="E3242">
            <v>0</v>
          </cell>
          <cell r="F3242">
            <v>0.50446830753364902</v>
          </cell>
        </row>
        <row r="3243">
          <cell r="A3243" t="str">
            <v>NM_022846</v>
          </cell>
          <cell r="B3243">
            <v>0</v>
          </cell>
          <cell r="C3243">
            <v>0</v>
          </cell>
          <cell r="D3243">
            <v>0</v>
          </cell>
          <cell r="E3243">
            <v>0</v>
          </cell>
          <cell r="F3243">
            <v>0</v>
          </cell>
        </row>
        <row r="3244">
          <cell r="A3244" t="str">
            <v>NM_001000738</v>
          </cell>
          <cell r="B3244">
            <v>0</v>
          </cell>
          <cell r="C3244">
            <v>0</v>
          </cell>
          <cell r="D3244">
            <v>0</v>
          </cell>
          <cell r="E3244">
            <v>0</v>
          </cell>
          <cell r="F3244">
            <v>0</v>
          </cell>
        </row>
        <row r="3245">
          <cell r="A3245" t="str">
            <v>NM_001000781</v>
          </cell>
          <cell r="B3245">
            <v>0</v>
          </cell>
          <cell r="C3245">
            <v>0</v>
          </cell>
          <cell r="D3245">
            <v>0</v>
          </cell>
          <cell r="E3245">
            <v>0</v>
          </cell>
          <cell r="F3245">
            <v>0</v>
          </cell>
        </row>
        <row r="3246">
          <cell r="A3246" t="str">
            <v>NM_053324</v>
          </cell>
          <cell r="B3246">
            <v>0</v>
          </cell>
          <cell r="C3246">
            <v>0</v>
          </cell>
          <cell r="D3246">
            <v>6.2747622033423406E-2</v>
          </cell>
          <cell r="E3246">
            <v>0</v>
          </cell>
          <cell r="F3246">
            <v>4.98185080269654E-2</v>
          </cell>
        </row>
        <row r="3247">
          <cell r="A3247" t="str">
            <v>NM_001134597</v>
          </cell>
          <cell r="B3247">
            <v>1.2082055716351601</v>
          </cell>
          <cell r="C3247">
            <v>1.4288759655213601</v>
          </cell>
          <cell r="D3247">
            <v>1.8167494913495299</v>
          </cell>
          <cell r="E3247">
            <v>4.1309052842282501</v>
          </cell>
          <cell r="F3247">
            <v>1.90936575972561</v>
          </cell>
        </row>
        <row r="3248">
          <cell r="A3248" t="str">
            <v>NM_001009517</v>
          </cell>
          <cell r="B3248">
            <v>0</v>
          </cell>
          <cell r="C3248">
            <v>0</v>
          </cell>
          <cell r="D3248">
            <v>0</v>
          </cell>
          <cell r="E3248">
            <v>0</v>
          </cell>
          <cell r="F3248">
            <v>0</v>
          </cell>
        </row>
        <row r="3249">
          <cell r="A3249" t="str">
            <v>NM_001109060</v>
          </cell>
          <cell r="B3249">
            <v>9.0183289077396704</v>
          </cell>
          <cell r="C3249">
            <v>1.5973858460522701</v>
          </cell>
          <cell r="D3249">
            <v>3.4110263158396399</v>
          </cell>
          <cell r="E3249">
            <v>1.7722993356649099</v>
          </cell>
          <cell r="F3249">
            <v>2.1194103233178998</v>
          </cell>
        </row>
        <row r="3250">
          <cell r="A3250" t="str">
            <v>NM_033230</v>
          </cell>
          <cell r="B3250">
            <v>66.417333750049806</v>
          </cell>
          <cell r="C3250">
            <v>117.190136141419</v>
          </cell>
          <cell r="D3250">
            <v>62.032245350881901</v>
          </cell>
          <cell r="E3250">
            <v>62.811918427563299</v>
          </cell>
          <cell r="F3250">
            <v>121.61771907519299</v>
          </cell>
        </row>
        <row r="3251">
          <cell r="A3251" t="str">
            <v>NM_001007705</v>
          </cell>
          <cell r="B3251">
            <v>11.348257161988</v>
          </cell>
          <cell r="C3251">
            <v>5.2775692490234096</v>
          </cell>
          <cell r="D3251">
            <v>11.846496382353401</v>
          </cell>
          <cell r="E3251">
            <v>8.4133328469956208</v>
          </cell>
          <cell r="F3251">
            <v>7.8501520763007502</v>
          </cell>
        </row>
        <row r="3252">
          <cell r="A3252" t="str">
            <v>NM_031561</v>
          </cell>
          <cell r="B3252">
            <v>9.4332185859955295</v>
          </cell>
          <cell r="C3252">
            <v>5.8519304813962503</v>
          </cell>
          <cell r="D3252">
            <v>11.8221015695907</v>
          </cell>
          <cell r="E3252">
            <v>14.901211632406101</v>
          </cell>
          <cell r="F3252">
            <v>3.2512214835869302</v>
          </cell>
        </row>
        <row r="3253">
          <cell r="A3253" t="str">
            <v>NM_001244757</v>
          </cell>
          <cell r="B3253">
            <v>0</v>
          </cell>
          <cell r="C3253">
            <v>0</v>
          </cell>
          <cell r="D3253">
            <v>0</v>
          </cell>
          <cell r="E3253">
            <v>0</v>
          </cell>
          <cell r="F3253">
            <v>0</v>
          </cell>
        </row>
        <row r="3254">
          <cell r="A3254" t="str">
            <v>NM_001108089</v>
          </cell>
          <cell r="B3254">
            <v>2.2592615840997499</v>
          </cell>
          <cell r="C3254">
            <v>2.5233645168504402</v>
          </cell>
          <cell r="D3254">
            <v>6.81335927481787</v>
          </cell>
          <cell r="E3254">
            <v>2.0514471570209301</v>
          </cell>
          <cell r="F3254">
            <v>4.4068746781175099</v>
          </cell>
        </row>
        <row r="3255">
          <cell r="A3255" t="str">
            <v>NM_001013957</v>
          </cell>
          <cell r="B3255">
            <v>23.167852875860699</v>
          </cell>
          <cell r="C3255">
            <v>37.023189742917999</v>
          </cell>
          <cell r="D3255">
            <v>62.269041506049703</v>
          </cell>
          <cell r="E3255">
            <v>42.2486809358006</v>
          </cell>
          <cell r="F3255">
            <v>43.4412573551161</v>
          </cell>
        </row>
        <row r="3256">
          <cell r="A3256" t="str">
            <v>NM_001001104</v>
          </cell>
          <cell r="B3256">
            <v>0</v>
          </cell>
          <cell r="C3256">
            <v>0</v>
          </cell>
          <cell r="D3256">
            <v>0</v>
          </cell>
          <cell r="E3256">
            <v>0</v>
          </cell>
          <cell r="F3256">
            <v>0</v>
          </cell>
        </row>
        <row r="3257">
          <cell r="A3257" t="str">
            <v>NM_001108966</v>
          </cell>
          <cell r="B3257">
            <v>3.5439308624266102</v>
          </cell>
          <cell r="C3257">
            <v>1.6618394821618001</v>
          </cell>
          <cell r="D3257">
            <v>8.7923620716754503</v>
          </cell>
          <cell r="E3257">
            <v>4.5088175245643098</v>
          </cell>
          <cell r="F3257">
            <v>11.1858095061606</v>
          </cell>
        </row>
        <row r="3258">
          <cell r="A3258" t="str">
            <v>NM_001007699</v>
          </cell>
          <cell r="B3258">
            <v>27.7652387321519</v>
          </cell>
          <cell r="C3258">
            <v>26.481987599178598</v>
          </cell>
          <cell r="D3258">
            <v>21.017286800064198</v>
          </cell>
          <cell r="E3258">
            <v>15.117080330354501</v>
          </cell>
          <cell r="F3258">
            <v>9.9666226295173104</v>
          </cell>
        </row>
        <row r="3259">
          <cell r="A3259" t="str">
            <v>NM_001106638</v>
          </cell>
          <cell r="B3259">
            <v>3.2836764362743E-2</v>
          </cell>
          <cell r="C3259">
            <v>0.208459107392576</v>
          </cell>
          <cell r="D3259">
            <v>0</v>
          </cell>
          <cell r="E3259">
            <v>0.66061917913766</v>
          </cell>
          <cell r="F3259">
            <v>0.24201046173544699</v>
          </cell>
        </row>
        <row r="3260">
          <cell r="A3260" t="str">
            <v>NM_001109029</v>
          </cell>
          <cell r="B3260">
            <v>0</v>
          </cell>
          <cell r="C3260">
            <v>0</v>
          </cell>
          <cell r="D3260">
            <v>0</v>
          </cell>
          <cell r="E3260">
            <v>0</v>
          </cell>
          <cell r="F3260">
            <v>0</v>
          </cell>
        </row>
        <row r="3261">
          <cell r="A3261" t="str">
            <v>NM_022857</v>
          </cell>
          <cell r="B3261">
            <v>0</v>
          </cell>
          <cell r="C3261">
            <v>0</v>
          </cell>
          <cell r="D3261">
            <v>0</v>
          </cell>
          <cell r="E3261">
            <v>0</v>
          </cell>
          <cell r="F3261">
            <v>0</v>
          </cell>
        </row>
        <row r="3262">
          <cell r="A3262" t="str">
            <v>NM_001107633</v>
          </cell>
          <cell r="B3262">
            <v>5.7817299110162201</v>
          </cell>
          <cell r="C3262">
            <v>2.8603478134784601</v>
          </cell>
          <cell r="D3262">
            <v>0.51564713897757397</v>
          </cell>
          <cell r="E3262">
            <v>10.8011995278078</v>
          </cell>
          <cell r="F3262">
            <v>2.1130658007628802</v>
          </cell>
        </row>
        <row r="3263">
          <cell r="A3263" t="str">
            <v>NM_013109</v>
          </cell>
          <cell r="B3263">
            <v>0</v>
          </cell>
          <cell r="C3263">
            <v>0</v>
          </cell>
          <cell r="D3263">
            <v>0</v>
          </cell>
          <cell r="E3263">
            <v>0</v>
          </cell>
          <cell r="F3263">
            <v>0</v>
          </cell>
        </row>
        <row r="3264">
          <cell r="A3264" t="str">
            <v>NM_001080789</v>
          </cell>
          <cell r="B3264">
            <v>3.2434560302344502</v>
          </cell>
          <cell r="C3264">
            <v>1.2007860286239</v>
          </cell>
          <cell r="D3264">
            <v>1.9702960491824</v>
          </cell>
          <cell r="E3264">
            <v>0.208984439601276</v>
          </cell>
          <cell r="F3264">
            <v>3.7635849755552702</v>
          </cell>
        </row>
        <row r="3265">
          <cell r="A3265" t="str">
            <v>NM_001107967</v>
          </cell>
          <cell r="B3265">
            <v>5.5177022448618303</v>
          </cell>
          <cell r="C3265">
            <v>1.7998719515713</v>
          </cell>
          <cell r="D3265">
            <v>2.7988731639803102</v>
          </cell>
          <cell r="E3265">
            <v>1.39495674147078</v>
          </cell>
          <cell r="F3265">
            <v>2.1788575840659798</v>
          </cell>
        </row>
        <row r="3266">
          <cell r="A3266" t="str">
            <v>NM_001106821</v>
          </cell>
          <cell r="B3266">
            <v>2.5461554924120402</v>
          </cell>
          <cell r="C3266">
            <v>1.22389641749006</v>
          </cell>
          <cell r="D3266">
            <v>0.75127109923031399</v>
          </cell>
          <cell r="E3266">
            <v>2.2641540104870201</v>
          </cell>
          <cell r="F3266">
            <v>1.4450246477896</v>
          </cell>
        </row>
        <row r="3267">
          <cell r="A3267" t="str">
            <v>NM_001191635</v>
          </cell>
          <cell r="B3267">
            <v>0.13870543601965399</v>
          </cell>
          <cell r="C3267">
            <v>0.32302783676608099</v>
          </cell>
          <cell r="D3267">
            <v>0</v>
          </cell>
          <cell r="E3267">
            <v>0.65464679657904601</v>
          </cell>
          <cell r="F3267">
            <v>3.8890854251604302E-2</v>
          </cell>
        </row>
        <row r="3268">
          <cell r="A3268" t="str">
            <v>NM_001014164</v>
          </cell>
          <cell r="B3268">
            <v>9.2279862804535799</v>
          </cell>
          <cell r="C3268">
            <v>22.578788010454701</v>
          </cell>
          <cell r="D3268">
            <v>18.810504785750801</v>
          </cell>
          <cell r="E3268">
            <v>7.37866648954145</v>
          </cell>
          <cell r="F3268">
            <v>14.068296184861699</v>
          </cell>
        </row>
        <row r="3269">
          <cell r="A3269" t="str">
            <v>NM_019264</v>
          </cell>
          <cell r="B3269">
            <v>11.6904040434157</v>
          </cell>
          <cell r="C3269">
            <v>27.106383358152399</v>
          </cell>
          <cell r="D3269">
            <v>20.0329336664627</v>
          </cell>
          <cell r="E3269">
            <v>23.294096911789101</v>
          </cell>
          <cell r="F3269">
            <v>12.533516966705101</v>
          </cell>
        </row>
        <row r="3270">
          <cell r="A3270" t="str">
            <v>NM_134461</v>
          </cell>
          <cell r="B3270">
            <v>17.157103497181399</v>
          </cell>
          <cell r="C3270">
            <v>8.8410136609791898</v>
          </cell>
          <cell r="D3270">
            <v>8.9229531317961808</v>
          </cell>
          <cell r="E3270">
            <v>13.273848345018299</v>
          </cell>
          <cell r="F3270">
            <v>17.559742687927301</v>
          </cell>
        </row>
        <row r="3271">
          <cell r="A3271" t="str">
            <v>NM_001106989</v>
          </cell>
          <cell r="B3271">
            <v>1.15791024256617</v>
          </cell>
          <cell r="C3271">
            <v>0</v>
          </cell>
          <cell r="D3271">
            <v>0</v>
          </cell>
          <cell r="E3271">
            <v>0.47315831502246503</v>
          </cell>
          <cell r="F3271">
            <v>0</v>
          </cell>
        </row>
        <row r="3272">
          <cell r="A3272" t="str">
            <v>NM_001008518</v>
          </cell>
          <cell r="B3272">
            <v>1.81766183131489</v>
          </cell>
          <cell r="C3272">
            <v>0</v>
          </cell>
          <cell r="D3272">
            <v>0</v>
          </cell>
          <cell r="E3272">
            <v>4.4260486705919</v>
          </cell>
          <cell r="F3272">
            <v>1.7622861810136199</v>
          </cell>
        </row>
        <row r="3273">
          <cell r="A3273" t="str">
            <v>NM_001107924</v>
          </cell>
          <cell r="B3273">
            <v>37.491986667731403</v>
          </cell>
          <cell r="C3273">
            <v>61.147228172498203</v>
          </cell>
          <cell r="D3273">
            <v>33.611687855504698</v>
          </cell>
          <cell r="E3273">
            <v>41.425389899620399</v>
          </cell>
          <cell r="F3273">
            <v>29.145107845252301</v>
          </cell>
        </row>
        <row r="3274">
          <cell r="A3274" t="str">
            <v>NR_037337</v>
          </cell>
          <cell r="B3274">
            <v>0</v>
          </cell>
          <cell r="C3274">
            <v>0</v>
          </cell>
          <cell r="D3274">
            <v>0</v>
          </cell>
          <cell r="E3274">
            <v>0</v>
          </cell>
          <cell r="F3274">
            <v>0</v>
          </cell>
        </row>
        <row r="3275">
          <cell r="A3275" t="str">
            <v>NM_001167547</v>
          </cell>
          <cell r="B3275">
            <v>0</v>
          </cell>
          <cell r="C3275">
            <v>0</v>
          </cell>
          <cell r="D3275">
            <v>0</v>
          </cell>
          <cell r="E3275">
            <v>0</v>
          </cell>
          <cell r="F3275">
            <v>0</v>
          </cell>
        </row>
        <row r="3276">
          <cell r="A3276" t="str">
            <v>NM_001106445</v>
          </cell>
          <cell r="B3276">
            <v>12.987104216102299</v>
          </cell>
          <cell r="C3276">
            <v>27.531479185835401</v>
          </cell>
          <cell r="D3276">
            <v>7.7795601533508796</v>
          </cell>
          <cell r="E3276">
            <v>19.718947570640999</v>
          </cell>
          <cell r="F3276">
            <v>22.075919952667</v>
          </cell>
        </row>
        <row r="3277">
          <cell r="A3277" t="str">
            <v>NM_001192003</v>
          </cell>
          <cell r="B3277">
            <v>0.62611978493924503</v>
          </cell>
          <cell r="C3277">
            <v>0.117070563732928</v>
          </cell>
          <cell r="D3277">
            <v>0.29101572203769399</v>
          </cell>
          <cell r="E3277">
            <v>0.70483130536663496</v>
          </cell>
          <cell r="F3277">
            <v>0.423919096927032</v>
          </cell>
        </row>
        <row r="3278">
          <cell r="A3278" t="str">
            <v>NM_012743</v>
          </cell>
          <cell r="B3278">
            <v>0</v>
          </cell>
          <cell r="C3278">
            <v>0</v>
          </cell>
          <cell r="D3278">
            <v>0</v>
          </cell>
          <cell r="E3278">
            <v>0</v>
          </cell>
          <cell r="F3278">
            <v>0</v>
          </cell>
        </row>
        <row r="3279">
          <cell r="A3279" t="str">
            <v>NM_001000708</v>
          </cell>
          <cell r="B3279">
            <v>0</v>
          </cell>
          <cell r="C3279">
            <v>0</v>
          </cell>
          <cell r="D3279">
            <v>0</v>
          </cell>
          <cell r="E3279">
            <v>0</v>
          </cell>
          <cell r="F3279">
            <v>0</v>
          </cell>
        </row>
        <row r="3280">
          <cell r="A3280" t="str">
            <v>NM_001107300</v>
          </cell>
          <cell r="B3280">
            <v>0.39533343986305503</v>
          </cell>
          <cell r="C3280">
            <v>4.1587303623203002</v>
          </cell>
          <cell r="D3280">
            <v>1.2684787102820201</v>
          </cell>
          <cell r="E3280">
            <v>0.24001060493947499</v>
          </cell>
          <cell r="F3280">
            <v>0.93329861424191396</v>
          </cell>
        </row>
        <row r="3281">
          <cell r="A3281" t="str">
            <v>NM_031061</v>
          </cell>
          <cell r="B3281">
            <v>0</v>
          </cell>
          <cell r="C3281">
            <v>0</v>
          </cell>
          <cell r="D3281">
            <v>0</v>
          </cell>
          <cell r="E3281">
            <v>0</v>
          </cell>
          <cell r="F3281">
            <v>0</v>
          </cell>
        </row>
        <row r="3282">
          <cell r="A3282" t="str">
            <v>NM_053631</v>
          </cell>
          <cell r="B3282">
            <v>40.475866479623797</v>
          </cell>
          <cell r="C3282">
            <v>102.778210379797</v>
          </cell>
          <cell r="D3282">
            <v>76.624393692463102</v>
          </cell>
          <cell r="E3282">
            <v>53.471311251661497</v>
          </cell>
          <cell r="F3282">
            <v>33.237463266848799</v>
          </cell>
        </row>
        <row r="3283">
          <cell r="A3283" t="str">
            <v>NM_001135899</v>
          </cell>
          <cell r="B3283">
            <v>0</v>
          </cell>
          <cell r="C3283">
            <v>0</v>
          </cell>
          <cell r="D3283">
            <v>0</v>
          </cell>
          <cell r="E3283">
            <v>0</v>
          </cell>
          <cell r="F3283">
            <v>0</v>
          </cell>
        </row>
        <row r="3284">
          <cell r="A3284" t="str">
            <v>NR_102354</v>
          </cell>
          <cell r="B3284">
            <v>15.8585418466861</v>
          </cell>
          <cell r="C3284">
            <v>65.078900383303093</v>
          </cell>
          <cell r="D3284">
            <v>41.783851839281297</v>
          </cell>
          <cell r="E3284">
            <v>16.8018253330223</v>
          </cell>
          <cell r="F3284">
            <v>47.687972725561899</v>
          </cell>
        </row>
        <row r="3285">
          <cell r="A3285" t="str">
            <v>NM_001111310</v>
          </cell>
          <cell r="B3285">
            <v>2.68221636903005</v>
          </cell>
          <cell r="C3285">
            <v>0.93138535128353395</v>
          </cell>
          <cell r="D3285">
            <v>19.323443943302902</v>
          </cell>
          <cell r="E3285">
            <v>1.0642169979285101</v>
          </cell>
          <cell r="F3285">
            <v>0.34656769312921598</v>
          </cell>
        </row>
        <row r="3286">
          <cell r="A3286" t="str">
            <v>NM_001191583</v>
          </cell>
          <cell r="B3286">
            <v>0</v>
          </cell>
          <cell r="C3286">
            <v>0</v>
          </cell>
          <cell r="D3286">
            <v>0</v>
          </cell>
          <cell r="E3286">
            <v>0</v>
          </cell>
          <cell r="F3286">
            <v>0</v>
          </cell>
        </row>
        <row r="3287">
          <cell r="A3287" t="str">
            <v>NM_001011949</v>
          </cell>
          <cell r="B3287">
            <v>0</v>
          </cell>
          <cell r="C3287">
            <v>0.19427642441403101</v>
          </cell>
          <cell r="D3287">
            <v>4.2611927765153303E-2</v>
          </cell>
          <cell r="E3287">
            <v>0.56565256183351098</v>
          </cell>
          <cell r="F3287">
            <v>5.3701210806651398E-3</v>
          </cell>
        </row>
        <row r="3288">
          <cell r="A3288" t="str">
            <v>NM_001107805</v>
          </cell>
          <cell r="B3288">
            <v>0.66819575430115696</v>
          </cell>
          <cell r="C3288">
            <v>1.30187329289339E-2</v>
          </cell>
          <cell r="D3288">
            <v>0</v>
          </cell>
          <cell r="E3288">
            <v>8.9944455780647994E-3</v>
          </cell>
          <cell r="F3288">
            <v>0.14610286336373501</v>
          </cell>
        </row>
        <row r="3289">
          <cell r="A3289" t="str">
            <v>NM_001109523</v>
          </cell>
          <cell r="B3289">
            <v>0</v>
          </cell>
          <cell r="C3289">
            <v>0</v>
          </cell>
          <cell r="D3289">
            <v>0</v>
          </cell>
          <cell r="E3289">
            <v>0</v>
          </cell>
          <cell r="F3289">
            <v>0</v>
          </cell>
        </row>
        <row r="3290">
          <cell r="A3290" t="str">
            <v>NM_019198</v>
          </cell>
          <cell r="B3290">
            <v>0</v>
          </cell>
          <cell r="C3290">
            <v>0</v>
          </cell>
          <cell r="D3290">
            <v>0</v>
          </cell>
          <cell r="E3290">
            <v>0</v>
          </cell>
          <cell r="F3290">
            <v>0.21782820972929701</v>
          </cell>
        </row>
        <row r="3291">
          <cell r="A3291" t="str">
            <v>NM_001037156</v>
          </cell>
          <cell r="B3291">
            <v>34.318969993059</v>
          </cell>
          <cell r="C3291">
            <v>25.495540074615398</v>
          </cell>
          <cell r="D3291">
            <v>25.4209465464792</v>
          </cell>
          <cell r="E3291">
            <v>37.036341788674697</v>
          </cell>
          <cell r="F3291">
            <v>41.029256650892201</v>
          </cell>
        </row>
        <row r="3292">
          <cell r="A3292" t="str">
            <v>NM_001109290</v>
          </cell>
          <cell r="B3292">
            <v>3.1568472491464799</v>
          </cell>
          <cell r="C3292">
            <v>4.3140330674202803</v>
          </cell>
          <cell r="D3292">
            <v>0</v>
          </cell>
          <cell r="E3292">
            <v>5.7505130308202697</v>
          </cell>
          <cell r="F3292">
            <v>1.41479486248635E-2</v>
          </cell>
        </row>
        <row r="3293">
          <cell r="A3293" t="str">
            <v>NM_001109297</v>
          </cell>
          <cell r="B3293">
            <v>7.8177640013473004</v>
          </cell>
          <cell r="C3293">
            <v>20.9874671325287</v>
          </cell>
          <cell r="D3293">
            <v>8.8347261037200493</v>
          </cell>
          <cell r="E3293">
            <v>14.698319592527101</v>
          </cell>
          <cell r="F3293">
            <v>46.371704736673202</v>
          </cell>
        </row>
        <row r="3294">
          <cell r="A3294" t="str">
            <v>NR_037331</v>
          </cell>
          <cell r="B3294">
            <v>4.6245109810863001</v>
          </cell>
          <cell r="C3294">
            <v>43.079660644579903</v>
          </cell>
          <cell r="D3294">
            <v>14.3064037308429</v>
          </cell>
          <cell r="E3294">
            <v>25.530113466745298</v>
          </cell>
          <cell r="F3294">
            <v>12.3736617057238</v>
          </cell>
        </row>
        <row r="3295">
          <cell r="A3295" t="str">
            <v>NM_001106180</v>
          </cell>
          <cell r="B3295">
            <v>6.3820663278746403</v>
          </cell>
          <cell r="C3295">
            <v>5.7913841921150497E-2</v>
          </cell>
          <cell r="D3295">
            <v>4.4162790820647801</v>
          </cell>
          <cell r="E3295">
            <v>6.3918845735319998</v>
          </cell>
          <cell r="F3295">
            <v>3.5914715150824699</v>
          </cell>
        </row>
        <row r="3296">
          <cell r="A3296" t="str">
            <v>NM_001000099</v>
          </cell>
          <cell r="B3296">
            <v>2.8918774868248599E-2</v>
          </cell>
          <cell r="C3296">
            <v>4.7892093534794997E-2</v>
          </cell>
          <cell r="D3296">
            <v>3.2415100193458799</v>
          </cell>
          <cell r="E3296">
            <v>2.4815942031555599E-2</v>
          </cell>
          <cell r="F3296">
            <v>2.31667891903088E-2</v>
          </cell>
        </row>
        <row r="3297">
          <cell r="A3297" t="str">
            <v>NM_001108953</v>
          </cell>
          <cell r="B3297">
            <v>9.7602873428593693</v>
          </cell>
          <cell r="C3297">
            <v>0.431860301770357</v>
          </cell>
          <cell r="D3297">
            <v>1.24574787156766</v>
          </cell>
          <cell r="E3297">
            <v>11.213902249490101</v>
          </cell>
          <cell r="F3297">
            <v>3.7331291712423802</v>
          </cell>
        </row>
        <row r="3298">
          <cell r="A3298" t="str">
            <v>NM_001130572</v>
          </cell>
          <cell r="B3298">
            <v>2.16093756939524</v>
          </cell>
          <cell r="C3298">
            <v>0</v>
          </cell>
          <cell r="D3298">
            <v>0.36951919409350797</v>
          </cell>
          <cell r="E3298">
            <v>3.6942529299445201</v>
          </cell>
          <cell r="F3298">
            <v>3.52096447941633</v>
          </cell>
        </row>
        <row r="3299">
          <cell r="A3299" t="str">
            <v>NM_001005565</v>
          </cell>
          <cell r="B3299">
            <v>3.4993610800064801</v>
          </cell>
          <cell r="C3299">
            <v>5.2344255421499399</v>
          </cell>
          <cell r="D3299">
            <v>3.4868253522415902</v>
          </cell>
          <cell r="E3299">
            <v>9.9342967941216695</v>
          </cell>
          <cell r="F3299">
            <v>1.36047064310551</v>
          </cell>
        </row>
        <row r="3300">
          <cell r="A3300" t="str">
            <v>NM_001107269</v>
          </cell>
          <cell r="B3300">
            <v>4.4208627910935103</v>
          </cell>
          <cell r="C3300">
            <v>1.66170678775831</v>
          </cell>
          <cell r="D3300">
            <v>4.4229927331750103</v>
          </cell>
          <cell r="E3300">
            <v>7.2839160064365398</v>
          </cell>
          <cell r="F3300">
            <v>3.6815773113332999</v>
          </cell>
        </row>
        <row r="3301">
          <cell r="A3301" t="str">
            <v>NM_001031845</v>
          </cell>
          <cell r="B3301">
            <v>0</v>
          </cell>
          <cell r="C3301">
            <v>0.249880405297777</v>
          </cell>
          <cell r="D3301">
            <v>1.5045310034883699E-2</v>
          </cell>
          <cell r="E3301">
            <v>0.73117520797144597</v>
          </cell>
          <cell r="F3301">
            <v>1.93398993280314</v>
          </cell>
        </row>
        <row r="3302">
          <cell r="A3302" t="str">
            <v>NM_001034012</v>
          </cell>
          <cell r="B3302">
            <v>14.685408842704801</v>
          </cell>
          <cell r="C3302">
            <v>20.836862561791801</v>
          </cell>
          <cell r="D3302">
            <v>13.3546109636604</v>
          </cell>
          <cell r="E3302">
            <v>17.596186348930299</v>
          </cell>
          <cell r="F3302">
            <v>29.191987883191398</v>
          </cell>
        </row>
        <row r="3303">
          <cell r="A3303" t="str">
            <v>NM_138894</v>
          </cell>
          <cell r="B3303">
            <v>0.45933129308765902</v>
          </cell>
          <cell r="C3303">
            <v>1.6020675736221099</v>
          </cell>
          <cell r="D3303">
            <v>1.5336534769861001</v>
          </cell>
          <cell r="E3303">
            <v>1.73591399379705</v>
          </cell>
          <cell r="F3303">
            <v>5.7180252248433003</v>
          </cell>
        </row>
        <row r="3304">
          <cell r="A3304" t="str">
            <v>NM_001008771</v>
          </cell>
          <cell r="B3304">
            <v>0.64743153735208203</v>
          </cell>
          <cell r="C3304">
            <v>0.62362937314058497</v>
          </cell>
          <cell r="D3304">
            <v>0.60473252560901603</v>
          </cell>
          <cell r="E3304">
            <v>0.41573833920680803</v>
          </cell>
          <cell r="F3304">
            <v>0.53770916565506299</v>
          </cell>
        </row>
        <row r="3305">
          <cell r="A3305" t="str">
            <v>NM_001005906</v>
          </cell>
          <cell r="B3305">
            <v>12.638426924030499</v>
          </cell>
          <cell r="C3305">
            <v>25.3632240722273</v>
          </cell>
          <cell r="D3305">
            <v>39.877114407324399</v>
          </cell>
          <cell r="E3305">
            <v>21.169760178431499</v>
          </cell>
          <cell r="F3305">
            <v>38.620952256580402</v>
          </cell>
        </row>
        <row r="3306">
          <cell r="A3306" t="str">
            <v>NR_031780</v>
          </cell>
          <cell r="B3306">
            <v>0</v>
          </cell>
          <cell r="C3306">
            <v>0</v>
          </cell>
          <cell r="D3306">
            <v>0</v>
          </cell>
          <cell r="E3306">
            <v>0</v>
          </cell>
          <cell r="F3306">
            <v>0</v>
          </cell>
        </row>
        <row r="3307">
          <cell r="A3307" t="str">
            <v>NM_021744</v>
          </cell>
          <cell r="B3307">
            <v>2.5479333929168702</v>
          </cell>
          <cell r="C3307">
            <v>0.20670372045124399</v>
          </cell>
          <cell r="D3307">
            <v>2.9912451924617498</v>
          </cell>
          <cell r="E3307">
            <v>2.3021710664356498</v>
          </cell>
          <cell r="F3307">
            <v>3.95540955850222</v>
          </cell>
        </row>
        <row r="3308">
          <cell r="A3308" t="str">
            <v>NM_001108307</v>
          </cell>
          <cell r="B3308">
            <v>8.0423019168648295</v>
          </cell>
          <cell r="C3308">
            <v>1.61085192440853</v>
          </cell>
          <cell r="D3308">
            <v>11.882563965516599</v>
          </cell>
          <cell r="E3308">
            <v>6.4412184059161204</v>
          </cell>
          <cell r="F3308">
            <v>15.312675055871599</v>
          </cell>
        </row>
        <row r="3309">
          <cell r="A3309" t="str">
            <v>NM_001024370</v>
          </cell>
          <cell r="B3309">
            <v>9.3136126102110506</v>
          </cell>
          <cell r="C3309">
            <v>7.6582349204060201</v>
          </cell>
          <cell r="D3309">
            <v>17.761207390118699</v>
          </cell>
          <cell r="E3309">
            <v>10.5447093740567</v>
          </cell>
          <cell r="F3309">
            <v>18.2998946876627</v>
          </cell>
        </row>
        <row r="3310">
          <cell r="A3310" t="str">
            <v>NM_001277302</v>
          </cell>
          <cell r="B3310">
            <v>37.427757732661902</v>
          </cell>
          <cell r="C3310">
            <v>36.905136859008103</v>
          </cell>
          <cell r="D3310">
            <v>64.4174844236517</v>
          </cell>
          <cell r="E3310">
            <v>39.078685133088598</v>
          </cell>
          <cell r="F3310">
            <v>411.219319585042</v>
          </cell>
        </row>
        <row r="3311">
          <cell r="A3311" t="str">
            <v>NM_001108202</v>
          </cell>
          <cell r="B3311">
            <v>1.76706348861203</v>
          </cell>
          <cell r="C3311">
            <v>0.58528323045556596</v>
          </cell>
          <cell r="D3311">
            <v>0.25224370000232199</v>
          </cell>
          <cell r="E3311">
            <v>0.60654499091690495</v>
          </cell>
          <cell r="F3311">
            <v>6.9736533868497403</v>
          </cell>
        </row>
        <row r="3312">
          <cell r="A3312" t="str">
            <v>NM_001000141</v>
          </cell>
          <cell r="B3312">
            <v>0</v>
          </cell>
          <cell r="C3312">
            <v>0</v>
          </cell>
          <cell r="D3312">
            <v>0</v>
          </cell>
          <cell r="E3312">
            <v>0</v>
          </cell>
          <cell r="F3312">
            <v>0</v>
          </cell>
        </row>
        <row r="3313">
          <cell r="A3313" t="str">
            <v>NM_001109374</v>
          </cell>
          <cell r="B3313">
            <v>0</v>
          </cell>
          <cell r="C3313">
            <v>0</v>
          </cell>
          <cell r="D3313">
            <v>0</v>
          </cell>
          <cell r="E3313">
            <v>0</v>
          </cell>
          <cell r="F3313">
            <v>0</v>
          </cell>
        </row>
        <row r="3314">
          <cell r="A3314" t="str">
            <v>NM_024404</v>
          </cell>
          <cell r="B3314">
            <v>39.396250908621496</v>
          </cell>
          <cell r="C3314">
            <v>43.2559837275845</v>
          </cell>
          <cell r="D3314">
            <v>24.639651918848799</v>
          </cell>
          <cell r="E3314">
            <v>55.675986647668303</v>
          </cell>
          <cell r="F3314">
            <v>17.701601242239398</v>
          </cell>
        </row>
        <row r="3315">
          <cell r="A3315" t="str">
            <v>NM_001000962</v>
          </cell>
          <cell r="B3315">
            <v>0</v>
          </cell>
          <cell r="C3315">
            <v>0</v>
          </cell>
          <cell r="D3315">
            <v>0</v>
          </cell>
          <cell r="E3315">
            <v>0</v>
          </cell>
          <cell r="F3315">
            <v>0</v>
          </cell>
        </row>
        <row r="3316">
          <cell r="A3316" t="str">
            <v>NM_001137633</v>
          </cell>
          <cell r="B3316">
            <v>35.633343385191203</v>
          </cell>
          <cell r="C3316">
            <v>28.195413439834599</v>
          </cell>
          <cell r="D3316">
            <v>56.109014536913399</v>
          </cell>
          <cell r="E3316">
            <v>29.735068412236402</v>
          </cell>
          <cell r="F3316">
            <v>79.6407446115781</v>
          </cell>
        </row>
        <row r="3317">
          <cell r="A3317" t="str">
            <v>NM_022603</v>
          </cell>
          <cell r="B3317">
            <v>0</v>
          </cell>
          <cell r="C3317">
            <v>0</v>
          </cell>
          <cell r="D3317">
            <v>0</v>
          </cell>
          <cell r="E3317">
            <v>0.141816304585754</v>
          </cell>
          <cell r="F3317">
            <v>6.354808716898E-2</v>
          </cell>
        </row>
        <row r="3318">
          <cell r="A3318" t="str">
            <v>NM_021753</v>
          </cell>
          <cell r="B3318">
            <v>0</v>
          </cell>
          <cell r="C3318">
            <v>0</v>
          </cell>
          <cell r="D3318">
            <v>0</v>
          </cell>
          <cell r="E3318">
            <v>0</v>
          </cell>
          <cell r="F3318">
            <v>0</v>
          </cell>
        </row>
        <row r="3319">
          <cell r="A3319" t="str">
            <v>NM_001108551</v>
          </cell>
          <cell r="B3319">
            <v>0.26131544305094501</v>
          </cell>
          <cell r="C3319">
            <v>0.216380944519594</v>
          </cell>
          <cell r="D3319">
            <v>7.9100429584931502E-3</v>
          </cell>
          <cell r="E3319">
            <v>2.9471737418965098</v>
          </cell>
          <cell r="F3319">
            <v>2.24292243987593</v>
          </cell>
        </row>
        <row r="3320">
          <cell r="A3320" t="str">
            <v>NM_001008947</v>
          </cell>
          <cell r="B3320">
            <v>0</v>
          </cell>
          <cell r="C3320">
            <v>0</v>
          </cell>
          <cell r="D3320">
            <v>0</v>
          </cell>
          <cell r="E3320">
            <v>0</v>
          </cell>
          <cell r="F3320">
            <v>0</v>
          </cell>
        </row>
        <row r="3321">
          <cell r="A3321" t="str">
            <v>NM_001170586</v>
          </cell>
          <cell r="B3321">
            <v>1.2931254493597</v>
          </cell>
          <cell r="C3321">
            <v>1.2947371784767501</v>
          </cell>
          <cell r="D3321">
            <v>0.20098655361422799</v>
          </cell>
          <cell r="E3321">
            <v>2.4779318605570801</v>
          </cell>
          <cell r="F3321">
            <v>1.87712437717431</v>
          </cell>
        </row>
        <row r="3322">
          <cell r="A3322" t="str">
            <v>NM_013413</v>
          </cell>
          <cell r="B3322">
            <v>0</v>
          </cell>
          <cell r="C3322">
            <v>0</v>
          </cell>
          <cell r="D3322">
            <v>0</v>
          </cell>
          <cell r="E3322">
            <v>0</v>
          </cell>
          <cell r="F3322">
            <v>0</v>
          </cell>
        </row>
        <row r="3323">
          <cell r="A3323" t="str">
            <v>NM_031605</v>
          </cell>
          <cell r="B3323">
            <v>0.25998866258772702</v>
          </cell>
          <cell r="C3323">
            <v>0</v>
          </cell>
          <cell r="D3323">
            <v>0</v>
          </cell>
          <cell r="E3323">
            <v>0.12394607557494799</v>
          </cell>
          <cell r="F3323">
            <v>1.91961549703203</v>
          </cell>
        </row>
        <row r="3324">
          <cell r="A3324" t="str">
            <v>NM_012982</v>
          </cell>
          <cell r="B3324">
            <v>0</v>
          </cell>
          <cell r="C3324">
            <v>0</v>
          </cell>
          <cell r="D3324">
            <v>0</v>
          </cell>
          <cell r="E3324">
            <v>0</v>
          </cell>
          <cell r="F3324">
            <v>0</v>
          </cell>
        </row>
        <row r="3325">
          <cell r="A3325" t="str">
            <v>NM_144745</v>
          </cell>
          <cell r="B3325">
            <v>7.2113595363414396</v>
          </cell>
          <cell r="C3325">
            <v>4.8240003518647701</v>
          </cell>
          <cell r="D3325">
            <v>6.2455303202512198</v>
          </cell>
          <cell r="E3325">
            <v>10.25070061035</v>
          </cell>
          <cell r="F3325">
            <v>12.396605333759</v>
          </cell>
        </row>
        <row r="3326">
          <cell r="A3326" t="str">
            <v>NM_001006595</v>
          </cell>
          <cell r="B3326">
            <v>0</v>
          </cell>
          <cell r="C3326">
            <v>0</v>
          </cell>
          <cell r="D3326">
            <v>0</v>
          </cell>
          <cell r="E3326">
            <v>0</v>
          </cell>
          <cell r="F3326">
            <v>0</v>
          </cell>
        </row>
        <row r="3327">
          <cell r="A3327" t="str">
            <v>NR_037389</v>
          </cell>
          <cell r="B3327">
            <v>0</v>
          </cell>
          <cell r="C3327">
            <v>0</v>
          </cell>
          <cell r="D3327">
            <v>0</v>
          </cell>
          <cell r="E3327">
            <v>0</v>
          </cell>
          <cell r="F3327">
            <v>0</v>
          </cell>
        </row>
        <row r="3328">
          <cell r="A3328" t="str">
            <v>NM_001113334</v>
          </cell>
          <cell r="B3328">
            <v>0.48790316414259399</v>
          </cell>
          <cell r="C3328">
            <v>3.1077367131662099E-2</v>
          </cell>
          <cell r="D3328">
            <v>0</v>
          </cell>
          <cell r="E3328">
            <v>2.51925023459648</v>
          </cell>
          <cell r="F3328">
            <v>2.4854593514714698</v>
          </cell>
        </row>
        <row r="3329">
          <cell r="A3329" t="str">
            <v>NM_012659</v>
          </cell>
          <cell r="B3329">
            <v>0.428013250377136</v>
          </cell>
          <cell r="C3329">
            <v>0</v>
          </cell>
          <cell r="D3329">
            <v>0</v>
          </cell>
          <cell r="E3329">
            <v>0</v>
          </cell>
          <cell r="F3329">
            <v>0</v>
          </cell>
        </row>
        <row r="3330">
          <cell r="A3330" t="str">
            <v>NM_001009357</v>
          </cell>
          <cell r="B3330">
            <v>9.1353400446416799</v>
          </cell>
          <cell r="C3330">
            <v>22.964321759420901</v>
          </cell>
          <cell r="D3330">
            <v>7.9048804271721398</v>
          </cell>
          <cell r="E3330">
            <v>10.3515789719388</v>
          </cell>
          <cell r="F3330">
            <v>6.8030022020176402</v>
          </cell>
        </row>
        <row r="3331">
          <cell r="A3331" t="str">
            <v>NM_001107374</v>
          </cell>
          <cell r="B3331">
            <v>5.1207445719358304</v>
          </cell>
          <cell r="C3331">
            <v>0.41356787646516702</v>
          </cell>
          <cell r="D3331">
            <v>4.3168925912408902</v>
          </cell>
          <cell r="E3331">
            <v>7.9909584566143703</v>
          </cell>
          <cell r="F3331">
            <v>2.7225030420110201</v>
          </cell>
        </row>
        <row r="3332">
          <cell r="A3332" t="str">
            <v>NM_181769</v>
          </cell>
          <cell r="B3332">
            <v>0</v>
          </cell>
          <cell r="C3332">
            <v>0</v>
          </cell>
          <cell r="D3332">
            <v>0</v>
          </cell>
          <cell r="E3332">
            <v>0</v>
          </cell>
          <cell r="F3332">
            <v>0</v>
          </cell>
        </row>
        <row r="3333">
          <cell r="A3333" t="str">
            <v>NM_001105792</v>
          </cell>
          <cell r="B3333">
            <v>0.290089956717061</v>
          </cell>
          <cell r="C3333">
            <v>0.16629752528357</v>
          </cell>
          <cell r="D3333">
            <v>0.45391274800750703</v>
          </cell>
          <cell r="E3333">
            <v>8.9360789595049797E-2</v>
          </cell>
          <cell r="F3333">
            <v>2.6027752740566199</v>
          </cell>
        </row>
        <row r="3334">
          <cell r="A3334" t="str">
            <v>NM_001000711</v>
          </cell>
          <cell r="B3334">
            <v>0</v>
          </cell>
          <cell r="C3334">
            <v>0</v>
          </cell>
          <cell r="D3334">
            <v>0</v>
          </cell>
          <cell r="E3334">
            <v>0</v>
          </cell>
          <cell r="F3334">
            <v>0</v>
          </cell>
        </row>
        <row r="3335">
          <cell r="A3335" t="str">
            <v>NM_001013948</v>
          </cell>
          <cell r="B3335">
            <v>29.236046148824901</v>
          </cell>
          <cell r="C3335">
            <v>14.0845905989088</v>
          </cell>
          <cell r="D3335">
            <v>7.9362530464209096</v>
          </cell>
          <cell r="E3335">
            <v>32.050722285195</v>
          </cell>
          <cell r="F3335">
            <v>4.9792014419475503</v>
          </cell>
        </row>
        <row r="3336">
          <cell r="A3336" t="str">
            <v>NM_001009693</v>
          </cell>
          <cell r="B3336">
            <v>14.386039329854301</v>
          </cell>
          <cell r="C3336">
            <v>15.9924002159001</v>
          </cell>
          <cell r="D3336">
            <v>12.4763849790729</v>
          </cell>
          <cell r="E3336">
            <v>12.7806110499996</v>
          </cell>
          <cell r="F3336">
            <v>5.5540412210691796</v>
          </cell>
        </row>
        <row r="3337">
          <cell r="A3337" t="str">
            <v>NM_080690</v>
          </cell>
          <cell r="B3337">
            <v>1.94724684428796</v>
          </cell>
          <cell r="C3337">
            <v>3.6725128024565801</v>
          </cell>
          <cell r="D3337">
            <v>2.8103572942089401</v>
          </cell>
          <cell r="E3337">
            <v>1.99116344955766</v>
          </cell>
          <cell r="F3337">
            <v>2.7314118736097601</v>
          </cell>
        </row>
        <row r="3338">
          <cell r="A3338" t="str">
            <v>NM_001106568</v>
          </cell>
          <cell r="B3338">
            <v>20.341194344145102</v>
          </cell>
          <cell r="C3338">
            <v>19.4936325321213</v>
          </cell>
          <cell r="D3338">
            <v>10.072430102803001</v>
          </cell>
          <cell r="E3338">
            <v>17.449590357708399</v>
          </cell>
          <cell r="F3338">
            <v>16.445621459742</v>
          </cell>
        </row>
        <row r="3339">
          <cell r="A3339" t="str">
            <v>NM_001001125</v>
          </cell>
          <cell r="B3339">
            <v>0</v>
          </cell>
          <cell r="C3339">
            <v>0</v>
          </cell>
          <cell r="D3339">
            <v>0</v>
          </cell>
          <cell r="E3339">
            <v>0</v>
          </cell>
          <cell r="F3339">
            <v>0</v>
          </cell>
        </row>
        <row r="3340">
          <cell r="A3340" t="str">
            <v>NM_001105799</v>
          </cell>
          <cell r="B3340">
            <v>17.951841839964899</v>
          </cell>
          <cell r="C3340">
            <v>29.263514711638098</v>
          </cell>
          <cell r="D3340">
            <v>40.126651387590599</v>
          </cell>
          <cell r="E3340">
            <v>13.129435367228901</v>
          </cell>
          <cell r="F3340">
            <v>39.703377085837303</v>
          </cell>
        </row>
        <row r="3341">
          <cell r="A3341" t="str">
            <v>NM_207586</v>
          </cell>
          <cell r="B3341">
            <v>0</v>
          </cell>
          <cell r="C3341">
            <v>0</v>
          </cell>
          <cell r="D3341">
            <v>0</v>
          </cell>
          <cell r="E3341">
            <v>0</v>
          </cell>
          <cell r="F3341">
            <v>0</v>
          </cell>
        </row>
        <row r="3342">
          <cell r="A3342" t="str">
            <v>NM_145772</v>
          </cell>
          <cell r="B3342">
            <v>66.041977348284107</v>
          </cell>
          <cell r="C3342">
            <v>11.0490347088422</v>
          </cell>
          <cell r="D3342">
            <v>69.040249659630206</v>
          </cell>
          <cell r="E3342">
            <v>10.667729640063699</v>
          </cell>
          <cell r="F3342">
            <v>3.6082614565930098</v>
          </cell>
        </row>
        <row r="3343">
          <cell r="A3343" t="str">
            <v>NM_020093</v>
          </cell>
          <cell r="B3343">
            <v>1.3403150986578301</v>
          </cell>
          <cell r="C3343">
            <v>2.6268430960096002E-2</v>
          </cell>
          <cell r="D3343">
            <v>1.9964040947441299</v>
          </cell>
          <cell r="E3343">
            <v>2.4409680650573802</v>
          </cell>
          <cell r="F3343">
            <v>0.45236204155813398</v>
          </cell>
        </row>
        <row r="3344">
          <cell r="A3344" t="str">
            <v>NM_001173386</v>
          </cell>
          <cell r="B3344">
            <v>8.8449014642376103E-2</v>
          </cell>
          <cell r="C3344">
            <v>4.2845261831509696</v>
          </cell>
          <cell r="D3344">
            <v>0</v>
          </cell>
          <cell r="E3344">
            <v>0.189750917017872</v>
          </cell>
          <cell r="F3344">
            <v>4.2513827483616901E-2</v>
          </cell>
        </row>
        <row r="3345">
          <cell r="A3345" t="str">
            <v>NM_001100637</v>
          </cell>
          <cell r="B3345">
            <v>11.6790233042637</v>
          </cell>
          <cell r="C3345">
            <v>6.8257278511606598</v>
          </cell>
          <cell r="D3345">
            <v>7.1963335842682801</v>
          </cell>
          <cell r="E3345">
            <v>8.1616367282995004</v>
          </cell>
          <cell r="F3345">
            <v>3.6155578672137199</v>
          </cell>
        </row>
        <row r="3346">
          <cell r="A3346" t="str">
            <v>NM_001037850</v>
          </cell>
          <cell r="B3346">
            <v>0</v>
          </cell>
          <cell r="C3346">
            <v>0</v>
          </cell>
          <cell r="D3346">
            <v>0</v>
          </cell>
          <cell r="E3346">
            <v>0</v>
          </cell>
          <cell r="F3346">
            <v>0</v>
          </cell>
        </row>
        <row r="3347">
          <cell r="A3347" t="str">
            <v>NM_001106651</v>
          </cell>
          <cell r="B3347">
            <v>2.2833147006196</v>
          </cell>
          <cell r="C3347">
            <v>0.77360889851126602</v>
          </cell>
          <cell r="D3347">
            <v>9.8569721618915904E-2</v>
          </cell>
          <cell r="E3347">
            <v>0.79394994188638801</v>
          </cell>
          <cell r="F3347">
            <v>1.6521446437598</v>
          </cell>
        </row>
        <row r="3348">
          <cell r="A3348" t="str">
            <v>NM_001106061</v>
          </cell>
          <cell r="B3348">
            <v>59.789068165295902</v>
          </cell>
          <cell r="C3348">
            <v>27.763980537773001</v>
          </cell>
          <cell r="D3348">
            <v>32.239728200772902</v>
          </cell>
          <cell r="E3348">
            <v>34.632120901206697</v>
          </cell>
          <cell r="F3348">
            <v>42.611430532397698</v>
          </cell>
        </row>
        <row r="3349">
          <cell r="A3349" t="str">
            <v>NM_001105999</v>
          </cell>
          <cell r="B3349">
            <v>10.0619676220975</v>
          </cell>
          <cell r="C3349">
            <v>11.363695368540199</v>
          </cell>
          <cell r="D3349">
            <v>14.6650784923019</v>
          </cell>
          <cell r="E3349">
            <v>8.1567699539436305</v>
          </cell>
          <cell r="F3349">
            <v>6.1869153257974299</v>
          </cell>
        </row>
        <row r="3350">
          <cell r="A3350" t="str">
            <v>NM_017298</v>
          </cell>
          <cell r="B3350">
            <v>4.1147303491585303E-2</v>
          </cell>
          <cell r="C3350">
            <v>0.520812085538779</v>
          </cell>
          <cell r="D3350">
            <v>7.4731964045724204E-3</v>
          </cell>
          <cell r="E3350">
            <v>3.3628148490419799E-3</v>
          </cell>
          <cell r="F3350">
            <v>0.874933420506534</v>
          </cell>
        </row>
        <row r="3351">
          <cell r="A3351" t="str">
            <v>NM_001108258</v>
          </cell>
          <cell r="B3351">
            <v>0</v>
          </cell>
          <cell r="C3351">
            <v>0</v>
          </cell>
          <cell r="D3351">
            <v>0</v>
          </cell>
          <cell r="E3351">
            <v>0</v>
          </cell>
          <cell r="F3351">
            <v>0</v>
          </cell>
        </row>
        <row r="3352">
          <cell r="A3352" t="str">
            <v>NM_173154</v>
          </cell>
          <cell r="B3352">
            <v>1.37479055306512E-2</v>
          </cell>
          <cell r="C3352">
            <v>1.1270045511529301</v>
          </cell>
          <cell r="D3352">
            <v>0.76321981384287996</v>
          </cell>
          <cell r="E3352">
            <v>0.31066566077347701</v>
          </cell>
          <cell r="F3352">
            <v>1.1696259962275799</v>
          </cell>
        </row>
        <row r="3353">
          <cell r="A3353" t="str">
            <v>NM_001108762</v>
          </cell>
          <cell r="B3353">
            <v>61.432533764633703</v>
          </cell>
          <cell r="C3353">
            <v>72.673991407292803</v>
          </cell>
          <cell r="D3353">
            <v>61.540196014287297</v>
          </cell>
          <cell r="E3353">
            <v>124.274661785717</v>
          </cell>
          <cell r="F3353">
            <v>77.365100354864893</v>
          </cell>
        </row>
        <row r="3354">
          <cell r="A3354" t="str">
            <v>NM_001107748</v>
          </cell>
          <cell r="B3354">
            <v>9.3559523544230192</v>
          </cell>
          <cell r="C3354">
            <v>9.2248871914018</v>
          </cell>
          <cell r="D3354">
            <v>7.8473879146638197</v>
          </cell>
          <cell r="E3354">
            <v>17.234791624693301</v>
          </cell>
          <cell r="F3354">
            <v>25.566650312555598</v>
          </cell>
        </row>
        <row r="3355">
          <cell r="A3355" t="str">
            <v>NM_001106372</v>
          </cell>
          <cell r="B3355">
            <v>22.2787787186126</v>
          </cell>
          <cell r="C3355">
            <v>7.9422684962352701</v>
          </cell>
          <cell r="D3355">
            <v>8.4362462068647801</v>
          </cell>
          <cell r="E3355">
            <v>16.4615793593094</v>
          </cell>
          <cell r="F3355">
            <v>14.992203343230701</v>
          </cell>
        </row>
        <row r="3356">
          <cell r="A3356" t="str">
            <v>NM_022204</v>
          </cell>
          <cell r="B3356">
            <v>10.047583838699801</v>
          </cell>
          <cell r="C3356">
            <v>3.04478139696185</v>
          </cell>
          <cell r="D3356">
            <v>9.9539334236179808</v>
          </cell>
          <cell r="E3356">
            <v>22.259568145832201</v>
          </cell>
          <cell r="F3356">
            <v>2.1407869394732502</v>
          </cell>
        </row>
        <row r="3357">
          <cell r="A3357" t="str">
            <v>NM_001024242</v>
          </cell>
          <cell r="B3357">
            <v>2.3070510569631502</v>
          </cell>
          <cell r="C3357">
            <v>0</v>
          </cell>
          <cell r="D3357">
            <v>0</v>
          </cell>
          <cell r="E3357">
            <v>0</v>
          </cell>
          <cell r="F3357">
            <v>2.77053568700275</v>
          </cell>
        </row>
        <row r="3358">
          <cell r="A3358" t="str">
            <v>NM_057129</v>
          </cell>
          <cell r="B3358">
            <v>0</v>
          </cell>
          <cell r="C3358">
            <v>0</v>
          </cell>
          <cell r="D3358">
            <v>0</v>
          </cell>
          <cell r="E3358">
            <v>0</v>
          </cell>
          <cell r="F3358">
            <v>0</v>
          </cell>
        </row>
        <row r="3359">
          <cell r="A3359" t="str">
            <v>NM_017182</v>
          </cell>
          <cell r="B3359">
            <v>65.160365051980094</v>
          </cell>
          <cell r="C3359">
            <v>97.422051118934604</v>
          </cell>
          <cell r="D3359">
            <v>84.435048534866993</v>
          </cell>
          <cell r="E3359">
            <v>35.559266848883297</v>
          </cell>
          <cell r="F3359">
            <v>44.819490209921497</v>
          </cell>
        </row>
        <row r="3360">
          <cell r="A3360" t="str">
            <v>NM_001106712</v>
          </cell>
          <cell r="B3360">
            <v>0</v>
          </cell>
          <cell r="C3360">
            <v>0</v>
          </cell>
          <cell r="D3360">
            <v>0</v>
          </cell>
          <cell r="E3360">
            <v>0</v>
          </cell>
          <cell r="F3360">
            <v>0</v>
          </cell>
        </row>
        <row r="3361">
          <cell r="A3361" t="str">
            <v>NM_001012071</v>
          </cell>
          <cell r="B3361">
            <v>1.33909953521221E-2</v>
          </cell>
          <cell r="C3361">
            <v>1.1088346668377999E-2</v>
          </cell>
          <cell r="D3361">
            <v>0</v>
          </cell>
          <cell r="E3361">
            <v>0.45581586984154898</v>
          </cell>
          <cell r="F3361">
            <v>8.3674556364098193E-2</v>
          </cell>
        </row>
        <row r="3362">
          <cell r="A3362" t="str">
            <v>NM_001001423</v>
          </cell>
          <cell r="B3362">
            <v>0</v>
          </cell>
          <cell r="C3362">
            <v>0</v>
          </cell>
          <cell r="D3362">
            <v>0</v>
          </cell>
          <cell r="E3362">
            <v>0</v>
          </cell>
          <cell r="F3362">
            <v>0</v>
          </cell>
        </row>
        <row r="3363">
          <cell r="A3363" t="str">
            <v>NM_001108987</v>
          </cell>
          <cell r="B3363">
            <v>0</v>
          </cell>
          <cell r="C3363">
            <v>0</v>
          </cell>
          <cell r="D3363">
            <v>0.11990223345310801</v>
          </cell>
          <cell r="E3363">
            <v>0</v>
          </cell>
          <cell r="F3363">
            <v>0</v>
          </cell>
        </row>
        <row r="3364">
          <cell r="A3364" t="str">
            <v>NM_031008</v>
          </cell>
          <cell r="B3364">
            <v>27.581057800017302</v>
          </cell>
          <cell r="C3364">
            <v>25.607237597963401</v>
          </cell>
          <cell r="D3364">
            <v>26.024891086067999</v>
          </cell>
          <cell r="E3364">
            <v>27.3684715774104</v>
          </cell>
          <cell r="F3364">
            <v>42.037772541463298</v>
          </cell>
        </row>
        <row r="3365">
          <cell r="A3365" t="str">
            <v>NM_001270931</v>
          </cell>
          <cell r="B3365">
            <v>0.79256782288601901</v>
          </cell>
          <cell r="C3365">
            <v>8.6352870827220794E-3</v>
          </cell>
          <cell r="D3365">
            <v>3.5355308651180903E-2</v>
          </cell>
          <cell r="E3365">
            <v>0</v>
          </cell>
          <cell r="F3365">
            <v>0.32247504012318801</v>
          </cell>
        </row>
        <row r="3366">
          <cell r="A3366" t="str">
            <v>NM_001009542</v>
          </cell>
          <cell r="B3366">
            <v>52.675318576760802</v>
          </cell>
          <cell r="C3366">
            <v>28.340163651271901</v>
          </cell>
          <cell r="D3366">
            <v>36.432674826798603</v>
          </cell>
          <cell r="E3366">
            <v>99.052007811632294</v>
          </cell>
          <cell r="F3366">
            <v>44.160536902368499</v>
          </cell>
        </row>
        <row r="3367">
          <cell r="A3367" t="str">
            <v>NM_001271306</v>
          </cell>
          <cell r="B3367">
            <v>4.9184510068888398</v>
          </cell>
          <cell r="C3367">
            <v>4.1774626899686496</v>
          </cell>
          <cell r="D3367">
            <v>3.9810369389296398</v>
          </cell>
          <cell r="E3367">
            <v>5.03039824931325</v>
          </cell>
          <cell r="F3367">
            <v>4.2822361893961398</v>
          </cell>
        </row>
        <row r="3368">
          <cell r="A3368" t="str">
            <v>NM_001270787</v>
          </cell>
          <cell r="B3368">
            <v>1.47023760581525</v>
          </cell>
          <cell r="C3368">
            <v>0.68880505604091702</v>
          </cell>
          <cell r="D3368">
            <v>6.0748274164686604</v>
          </cell>
          <cell r="E3368">
            <v>0.63082428914690003</v>
          </cell>
          <cell r="F3368">
            <v>3.3877398186216299</v>
          </cell>
        </row>
        <row r="3369">
          <cell r="A3369" t="str">
            <v>NM_017223</v>
          </cell>
          <cell r="B3369">
            <v>6.8237563171960698</v>
          </cell>
          <cell r="C3369">
            <v>0.32528824310960303</v>
          </cell>
          <cell r="D3369">
            <v>11.807589512093401</v>
          </cell>
          <cell r="E3369">
            <v>7.1083393704239102</v>
          </cell>
          <cell r="F3369">
            <v>8.3361232849541302</v>
          </cell>
        </row>
        <row r="3370">
          <cell r="A3370" t="str">
            <v>NM_001048184</v>
          </cell>
          <cell r="B3370">
            <v>8.3583397013026204</v>
          </cell>
          <cell r="C3370">
            <v>26.023497347653802</v>
          </cell>
          <cell r="D3370">
            <v>20.014688129362899</v>
          </cell>
          <cell r="E3370">
            <v>10.274994028498901</v>
          </cell>
          <cell r="F3370">
            <v>15.610969265850301</v>
          </cell>
        </row>
        <row r="3371">
          <cell r="A3371" t="str">
            <v>NM_001109020</v>
          </cell>
          <cell r="B3371">
            <v>0</v>
          </cell>
          <cell r="C3371">
            <v>0.149730056472547</v>
          </cell>
          <cell r="D3371">
            <v>0</v>
          </cell>
          <cell r="E3371">
            <v>0.83446625748206904</v>
          </cell>
          <cell r="F3371">
            <v>0.123611739895436</v>
          </cell>
        </row>
        <row r="3372">
          <cell r="A3372" t="str">
            <v>NM_001106900</v>
          </cell>
          <cell r="B3372">
            <v>6.1129582363940802</v>
          </cell>
          <cell r="C3372">
            <v>1.78430955246707</v>
          </cell>
          <cell r="D3372">
            <v>1.33613167920363</v>
          </cell>
          <cell r="E3372">
            <v>3.8669498507748101</v>
          </cell>
          <cell r="F3372">
            <v>0.86493917629001404</v>
          </cell>
        </row>
        <row r="3373">
          <cell r="A3373" t="str">
            <v>NM_001191778</v>
          </cell>
          <cell r="B3373">
            <v>0</v>
          </cell>
          <cell r="C3373">
            <v>0</v>
          </cell>
          <cell r="D3373">
            <v>0</v>
          </cell>
          <cell r="E3373">
            <v>0</v>
          </cell>
          <cell r="F3373">
            <v>0</v>
          </cell>
        </row>
        <row r="3374">
          <cell r="A3374" t="str">
            <v>NM_001107741</v>
          </cell>
          <cell r="B3374">
            <v>10.218425736233</v>
          </cell>
          <cell r="C3374">
            <v>16.4521163846529</v>
          </cell>
          <cell r="D3374">
            <v>14.472686075182599</v>
          </cell>
          <cell r="E3374">
            <v>7.0248719206921502</v>
          </cell>
          <cell r="F3374">
            <v>12.245773442423999</v>
          </cell>
        </row>
        <row r="3375">
          <cell r="A3375" t="str">
            <v>NM_001012472</v>
          </cell>
          <cell r="B3375">
            <v>12.7813440889432</v>
          </cell>
          <cell r="C3375">
            <v>18.991123829404501</v>
          </cell>
          <cell r="D3375">
            <v>5.8909322712064096</v>
          </cell>
          <cell r="E3375">
            <v>12.5780621199052</v>
          </cell>
          <cell r="F3375">
            <v>12.301887380599201</v>
          </cell>
        </row>
        <row r="3376">
          <cell r="A3376" t="str">
            <v>NM_001008828</v>
          </cell>
          <cell r="B3376">
            <v>0</v>
          </cell>
          <cell r="C3376">
            <v>0</v>
          </cell>
          <cell r="D3376">
            <v>0</v>
          </cell>
          <cell r="E3376">
            <v>0.12460750474854999</v>
          </cell>
          <cell r="F3376">
            <v>0.23431514101590101</v>
          </cell>
        </row>
        <row r="3377">
          <cell r="A3377" t="str">
            <v>NR_031939</v>
          </cell>
          <cell r="B3377">
            <v>0</v>
          </cell>
          <cell r="C3377">
            <v>0</v>
          </cell>
          <cell r="D3377">
            <v>0</v>
          </cell>
          <cell r="E3377">
            <v>0</v>
          </cell>
          <cell r="F3377">
            <v>0</v>
          </cell>
        </row>
        <row r="3378">
          <cell r="A3378" t="str">
            <v>NM_001033656</v>
          </cell>
          <cell r="B3378">
            <v>15.267758799856299</v>
          </cell>
          <cell r="C3378">
            <v>4.1171373760597598</v>
          </cell>
          <cell r="D3378">
            <v>10.4598825826662</v>
          </cell>
          <cell r="E3378">
            <v>15.8936144808912</v>
          </cell>
          <cell r="F3378">
            <v>10.520911463223401</v>
          </cell>
        </row>
        <row r="3379">
          <cell r="A3379" t="str">
            <v>NM_001108197</v>
          </cell>
          <cell r="B3379">
            <v>28.349341858531002</v>
          </cell>
          <cell r="C3379">
            <v>13.387023340966699</v>
          </cell>
          <cell r="D3379">
            <v>12.259406998215001</v>
          </cell>
          <cell r="E3379">
            <v>15.460009776463901</v>
          </cell>
          <cell r="F3379">
            <v>26.6058747871921</v>
          </cell>
        </row>
        <row r="3380">
          <cell r="A3380" t="str">
            <v>NM_198761</v>
          </cell>
          <cell r="B3380">
            <v>5.9664337244630801</v>
          </cell>
          <cell r="C3380">
            <v>5.7349847125030697</v>
          </cell>
          <cell r="D3380">
            <v>10.4688693193083</v>
          </cell>
          <cell r="E3380">
            <v>6.1606578734902397</v>
          </cell>
          <cell r="F3380">
            <v>3.1308020432080501</v>
          </cell>
        </row>
        <row r="3381">
          <cell r="A3381" t="str">
            <v>NM_001271090</v>
          </cell>
          <cell r="B3381">
            <v>31.276478502712301</v>
          </cell>
          <cell r="C3381">
            <v>15.3168461454477</v>
          </cell>
          <cell r="D3381">
            <v>46.6256318111705</v>
          </cell>
          <cell r="E3381">
            <v>55.668420849921702</v>
          </cell>
          <cell r="F3381">
            <v>5.2980157363056497</v>
          </cell>
        </row>
        <row r="3382">
          <cell r="A3382" t="str">
            <v>NM_001006955</v>
          </cell>
          <cell r="B3382">
            <v>49.7787802605284</v>
          </cell>
          <cell r="C3382">
            <v>19.586134862643799</v>
          </cell>
          <cell r="D3382">
            <v>12.046506864308199</v>
          </cell>
          <cell r="E3382">
            <v>29.244857803540299</v>
          </cell>
          <cell r="F3382">
            <v>9.0246227290847791</v>
          </cell>
        </row>
        <row r="3383">
          <cell r="A3383" t="str">
            <v>NM_001128139</v>
          </cell>
          <cell r="B3383">
            <v>0</v>
          </cell>
          <cell r="C3383">
            <v>0</v>
          </cell>
          <cell r="D3383">
            <v>0</v>
          </cell>
          <cell r="E3383">
            <v>0</v>
          </cell>
          <cell r="F3383">
            <v>0</v>
          </cell>
        </row>
        <row r="3384">
          <cell r="A3384" t="str">
            <v>NM_001109164</v>
          </cell>
          <cell r="B3384">
            <v>0</v>
          </cell>
          <cell r="C3384">
            <v>0</v>
          </cell>
          <cell r="D3384">
            <v>0</v>
          </cell>
          <cell r="E3384">
            <v>0</v>
          </cell>
          <cell r="F3384">
            <v>0</v>
          </cell>
        </row>
        <row r="3385">
          <cell r="A3385" t="str">
            <v>NM_001000538</v>
          </cell>
          <cell r="B3385">
            <v>0</v>
          </cell>
          <cell r="C3385">
            <v>0</v>
          </cell>
          <cell r="D3385">
            <v>0</v>
          </cell>
          <cell r="E3385">
            <v>0</v>
          </cell>
          <cell r="F3385">
            <v>0</v>
          </cell>
        </row>
        <row r="3386">
          <cell r="A3386" t="str">
            <v>NM_001109596</v>
          </cell>
          <cell r="B3386">
            <v>0</v>
          </cell>
          <cell r="C3386">
            <v>0</v>
          </cell>
          <cell r="D3386">
            <v>0</v>
          </cell>
          <cell r="E3386">
            <v>0</v>
          </cell>
          <cell r="F3386">
            <v>0</v>
          </cell>
        </row>
        <row r="3387">
          <cell r="A3387" t="str">
            <v>NM_053397</v>
          </cell>
          <cell r="B3387">
            <v>0</v>
          </cell>
          <cell r="C3387">
            <v>0</v>
          </cell>
          <cell r="D3387">
            <v>0</v>
          </cell>
          <cell r="E3387">
            <v>0</v>
          </cell>
          <cell r="F3387">
            <v>0.49759824571394801</v>
          </cell>
        </row>
        <row r="3388">
          <cell r="A3388" t="str">
            <v>NM_001171177</v>
          </cell>
          <cell r="B3388">
            <v>4.8609565049102397</v>
          </cell>
          <cell r="C3388">
            <v>3.4262017730037102</v>
          </cell>
          <cell r="D3388">
            <v>0.28987066706213799</v>
          </cell>
          <cell r="E3388">
            <v>4.1151807049283198</v>
          </cell>
          <cell r="F3388">
            <v>1.0779530254520799E-2</v>
          </cell>
        </row>
        <row r="3389">
          <cell r="A3389" t="str">
            <v>NM_133285</v>
          </cell>
          <cell r="B3389">
            <v>0.34227819094351097</v>
          </cell>
          <cell r="C3389">
            <v>1.1465697769905701</v>
          </cell>
          <cell r="D3389">
            <v>1.88566431274213</v>
          </cell>
          <cell r="E3389">
            <v>2.1005265086184099</v>
          </cell>
          <cell r="F3389">
            <v>3.8487508268994901</v>
          </cell>
        </row>
        <row r="3390">
          <cell r="A3390" t="str">
            <v>NM_001108705</v>
          </cell>
          <cell r="B3390">
            <v>5.9716511364462201</v>
          </cell>
          <cell r="C3390">
            <v>0.915702931575612</v>
          </cell>
          <cell r="D3390">
            <v>1.7041576808627699E-2</v>
          </cell>
          <cell r="E3390">
            <v>0.49461359723813902</v>
          </cell>
          <cell r="F3390">
            <v>5.7793150481823696</v>
          </cell>
        </row>
        <row r="3391">
          <cell r="A3391" t="str">
            <v>NM_001177593</v>
          </cell>
          <cell r="B3391">
            <v>27.432528982873801</v>
          </cell>
          <cell r="C3391">
            <v>40.866002518050003</v>
          </cell>
          <cell r="D3391">
            <v>37.698873309481101</v>
          </cell>
          <cell r="E3391">
            <v>19.1633347552781</v>
          </cell>
          <cell r="F3391">
            <v>22.397599070833301</v>
          </cell>
        </row>
        <row r="3392">
          <cell r="A3392" t="str">
            <v>NM_199380</v>
          </cell>
          <cell r="B3392">
            <v>44.737008595943401</v>
          </cell>
          <cell r="C3392">
            <v>50.136053820185701</v>
          </cell>
          <cell r="D3392">
            <v>46.042577100273398</v>
          </cell>
          <cell r="E3392">
            <v>63.072427644034903</v>
          </cell>
          <cell r="F3392">
            <v>19.105677010515699</v>
          </cell>
        </row>
        <row r="3393">
          <cell r="A3393" t="str">
            <v>NM_001106261</v>
          </cell>
          <cell r="B3393">
            <v>39.340708959238597</v>
          </cell>
          <cell r="C3393">
            <v>31.498279312341001</v>
          </cell>
          <cell r="D3393">
            <v>65.018291165782202</v>
          </cell>
          <cell r="E3393">
            <v>40.407027329258497</v>
          </cell>
          <cell r="F3393">
            <v>142.23066699448199</v>
          </cell>
        </row>
        <row r="3394">
          <cell r="A3394" t="str">
            <v>NM_001014048</v>
          </cell>
          <cell r="B3394">
            <v>6.3826815448215202</v>
          </cell>
          <cell r="C3394">
            <v>3.48572957857502</v>
          </cell>
          <cell r="D3394">
            <v>9.8511675005073602</v>
          </cell>
          <cell r="E3394">
            <v>4.0942410904371496</v>
          </cell>
          <cell r="F3394">
            <v>0.34485624773104701</v>
          </cell>
        </row>
        <row r="3395">
          <cell r="A3395" t="str">
            <v>NM_001276472</v>
          </cell>
          <cell r="B3395">
            <v>0.26304557874068901</v>
          </cell>
          <cell r="C3395">
            <v>0.12647239822261999</v>
          </cell>
          <cell r="D3395">
            <v>0.10068601343813</v>
          </cell>
          <cell r="E3395">
            <v>0.42232635292234499</v>
          </cell>
          <cell r="F3395">
            <v>2.1453209000309998</v>
          </cell>
        </row>
        <row r="3396">
          <cell r="A3396" t="str">
            <v>NM_001001509</v>
          </cell>
          <cell r="B3396">
            <v>3.4631586430342899E-2</v>
          </cell>
          <cell r="C3396">
            <v>0</v>
          </cell>
          <cell r="D3396">
            <v>0</v>
          </cell>
          <cell r="E3396">
            <v>0</v>
          </cell>
          <cell r="F3396">
            <v>0</v>
          </cell>
        </row>
        <row r="3397">
          <cell r="A3397" t="str">
            <v>NM_001037544</v>
          </cell>
          <cell r="B3397">
            <v>0</v>
          </cell>
          <cell r="C3397">
            <v>0</v>
          </cell>
          <cell r="D3397">
            <v>0</v>
          </cell>
          <cell r="E3397">
            <v>0</v>
          </cell>
          <cell r="F3397">
            <v>0</v>
          </cell>
        </row>
        <row r="3398">
          <cell r="A3398" t="str">
            <v>NM_001271106</v>
          </cell>
          <cell r="B3398">
            <v>0</v>
          </cell>
          <cell r="C3398">
            <v>0</v>
          </cell>
          <cell r="D3398">
            <v>0</v>
          </cell>
          <cell r="E3398">
            <v>0</v>
          </cell>
          <cell r="F3398">
            <v>0</v>
          </cell>
        </row>
        <row r="3399">
          <cell r="A3399" t="str">
            <v>NM_053540</v>
          </cell>
          <cell r="B3399">
            <v>2.6327289821475799</v>
          </cell>
          <cell r="C3399">
            <v>7.0563742296647201</v>
          </cell>
          <cell r="D3399">
            <v>5.6791714997248004</v>
          </cell>
          <cell r="E3399">
            <v>5.9736062674422001</v>
          </cell>
          <cell r="F3399">
            <v>11.109911586710201</v>
          </cell>
        </row>
        <row r="3400">
          <cell r="A3400" t="str">
            <v>NM_001127635</v>
          </cell>
          <cell r="B3400">
            <v>1.5450867411289899</v>
          </cell>
          <cell r="C3400">
            <v>4.36567650760996</v>
          </cell>
          <cell r="D3400">
            <v>0</v>
          </cell>
          <cell r="E3400">
            <v>4.3265510253398798</v>
          </cell>
          <cell r="F3400">
            <v>0.121605157205117</v>
          </cell>
        </row>
        <row r="3401">
          <cell r="A3401" t="str">
            <v>NM_021659</v>
          </cell>
          <cell r="B3401">
            <v>1.2941862654135401</v>
          </cell>
          <cell r="C3401">
            <v>0.111735441181968</v>
          </cell>
          <cell r="D3401">
            <v>0.11956772459234299</v>
          </cell>
          <cell r="E3401">
            <v>0.62107952793130605</v>
          </cell>
          <cell r="F3401">
            <v>1.8632392162234399</v>
          </cell>
        </row>
        <row r="3402">
          <cell r="A3402" t="str">
            <v>NM_001109466</v>
          </cell>
          <cell r="B3402">
            <v>0</v>
          </cell>
          <cell r="C3402">
            <v>0</v>
          </cell>
          <cell r="D3402">
            <v>0</v>
          </cell>
          <cell r="E3402">
            <v>0</v>
          </cell>
          <cell r="F3402">
            <v>0</v>
          </cell>
        </row>
        <row r="3403">
          <cell r="A3403" t="str">
            <v>NM_182735</v>
          </cell>
          <cell r="B3403">
            <v>76.860748555680601</v>
          </cell>
          <cell r="C3403">
            <v>101.160341767055</v>
          </cell>
          <cell r="D3403">
            <v>100.657784821869</v>
          </cell>
          <cell r="E3403">
            <v>94.814809464505998</v>
          </cell>
          <cell r="F3403">
            <v>228.083969919883</v>
          </cell>
        </row>
        <row r="3404">
          <cell r="A3404" t="str">
            <v>NM_001013875</v>
          </cell>
          <cell r="B3404">
            <v>15.2646460026101</v>
          </cell>
          <cell r="C3404">
            <v>5.4772526078191603</v>
          </cell>
          <cell r="D3404">
            <v>1.7989624203553201</v>
          </cell>
          <cell r="E3404">
            <v>15.1615542204409</v>
          </cell>
          <cell r="F3404">
            <v>17.800017265625499</v>
          </cell>
        </row>
        <row r="3405">
          <cell r="A3405" t="str">
            <v>NM_001108869</v>
          </cell>
          <cell r="B3405">
            <v>8.4412788954525697E-2</v>
          </cell>
          <cell r="C3405">
            <v>0</v>
          </cell>
          <cell r="D3405">
            <v>0</v>
          </cell>
          <cell r="E3405">
            <v>3.62183890389738E-2</v>
          </cell>
          <cell r="F3405">
            <v>0.101434446769527</v>
          </cell>
        </row>
        <row r="3406">
          <cell r="A3406" t="str">
            <v>NM_001107537</v>
          </cell>
          <cell r="B3406">
            <v>0</v>
          </cell>
          <cell r="C3406">
            <v>0</v>
          </cell>
          <cell r="D3406">
            <v>0</v>
          </cell>
          <cell r="E3406">
            <v>0</v>
          </cell>
          <cell r="F3406">
            <v>0</v>
          </cell>
        </row>
        <row r="3407">
          <cell r="A3407" t="str">
            <v>NR_027839</v>
          </cell>
          <cell r="B3407">
            <v>24.699988527390001</v>
          </cell>
          <cell r="C3407">
            <v>29.9920943957455</v>
          </cell>
          <cell r="D3407">
            <v>17.781894973657302</v>
          </cell>
          <cell r="E3407">
            <v>29.800767473012101</v>
          </cell>
          <cell r="F3407">
            <v>34.0014297618387</v>
          </cell>
        </row>
        <row r="3408">
          <cell r="A3408" t="str">
            <v>NM_133560</v>
          </cell>
          <cell r="B3408">
            <v>14.885341798525401</v>
          </cell>
          <cell r="C3408">
            <v>7.8083904886867099</v>
          </cell>
          <cell r="D3408">
            <v>12.862006103465299</v>
          </cell>
          <cell r="E3408">
            <v>12.682901223383899</v>
          </cell>
          <cell r="F3408">
            <v>8.4247822361432299</v>
          </cell>
        </row>
        <row r="3409">
          <cell r="A3409" t="str">
            <v>NM_001271313</v>
          </cell>
          <cell r="B3409">
            <v>8.1295228840636309</v>
          </cell>
          <cell r="C3409">
            <v>7.5848623588448802</v>
          </cell>
          <cell r="D3409">
            <v>8.2765118737050205</v>
          </cell>
          <cell r="E3409">
            <v>8.1526407565114098</v>
          </cell>
          <cell r="F3409">
            <v>18.6229399178386</v>
          </cell>
        </row>
        <row r="3410">
          <cell r="A3410" t="str">
            <v>NM_001011936</v>
          </cell>
          <cell r="B3410">
            <v>27.375435652971099</v>
          </cell>
          <cell r="C3410">
            <v>18.2012851845654</v>
          </cell>
          <cell r="D3410">
            <v>34.603320835804197</v>
          </cell>
          <cell r="E3410">
            <v>20.5275048122835</v>
          </cell>
          <cell r="F3410">
            <v>36.078545774326301</v>
          </cell>
        </row>
        <row r="3411">
          <cell r="A3411" t="str">
            <v>NM_032618</v>
          </cell>
          <cell r="B3411">
            <v>24.0017986255097</v>
          </cell>
          <cell r="C3411">
            <v>26.694041368615299</v>
          </cell>
          <cell r="D3411">
            <v>44.664324134667297</v>
          </cell>
          <cell r="E3411">
            <v>25.632836470584099</v>
          </cell>
          <cell r="F3411">
            <v>32.373649361119398</v>
          </cell>
        </row>
        <row r="3412">
          <cell r="A3412" t="str">
            <v>NM_022685</v>
          </cell>
          <cell r="B3412">
            <v>0</v>
          </cell>
          <cell r="C3412">
            <v>0</v>
          </cell>
          <cell r="D3412">
            <v>0</v>
          </cell>
          <cell r="E3412">
            <v>0</v>
          </cell>
          <cell r="F3412">
            <v>2.00024542311969</v>
          </cell>
        </row>
        <row r="3413">
          <cell r="A3413" t="str">
            <v>NM_001017445</v>
          </cell>
          <cell r="B3413">
            <v>4.7430274080746804</v>
          </cell>
          <cell r="C3413">
            <v>3.6883785310459398</v>
          </cell>
          <cell r="D3413">
            <v>1.3807869914562001</v>
          </cell>
          <cell r="E3413">
            <v>3.5588914303796999</v>
          </cell>
          <cell r="F3413">
            <v>3.8789291513310098</v>
          </cell>
        </row>
        <row r="3414">
          <cell r="A3414" t="str">
            <v>NM_022953</v>
          </cell>
          <cell r="B3414">
            <v>0</v>
          </cell>
          <cell r="C3414">
            <v>0</v>
          </cell>
          <cell r="D3414">
            <v>0</v>
          </cell>
          <cell r="E3414">
            <v>0</v>
          </cell>
          <cell r="F3414">
            <v>0</v>
          </cell>
        </row>
        <row r="3415">
          <cell r="A3415" t="str">
            <v>NM_134387</v>
          </cell>
          <cell r="B3415">
            <v>9.6761507084867997</v>
          </cell>
          <cell r="C3415">
            <v>6.3680726720678402</v>
          </cell>
          <cell r="D3415">
            <v>3.0453758340174599</v>
          </cell>
          <cell r="E3415">
            <v>6.5633452324899997</v>
          </cell>
          <cell r="F3415">
            <v>16.7756682368192</v>
          </cell>
        </row>
        <row r="3416">
          <cell r="A3416" t="str">
            <v>NM_001008527</v>
          </cell>
          <cell r="B3416">
            <v>0</v>
          </cell>
          <cell r="C3416">
            <v>0</v>
          </cell>
          <cell r="D3416">
            <v>1.9837228152451401E-2</v>
          </cell>
          <cell r="E3416">
            <v>1.87454919883508E-2</v>
          </cell>
          <cell r="F3416">
            <v>8.99987307811995E-3</v>
          </cell>
        </row>
        <row r="3417">
          <cell r="A3417" t="str">
            <v>NM_001106221</v>
          </cell>
          <cell r="B3417">
            <v>13.757174279863801</v>
          </cell>
          <cell r="C3417">
            <v>18.985932160779701</v>
          </cell>
          <cell r="D3417">
            <v>10.3033923113247</v>
          </cell>
          <cell r="E3417">
            <v>3.2916479238253999</v>
          </cell>
          <cell r="F3417">
            <v>10.9931272260587</v>
          </cell>
        </row>
        <row r="3418">
          <cell r="A3418" t="str">
            <v>NM_021763</v>
          </cell>
          <cell r="B3418">
            <v>15.553396495199401</v>
          </cell>
          <cell r="C3418">
            <v>18.821189655951599</v>
          </cell>
          <cell r="D3418">
            <v>9.7789719264734494</v>
          </cell>
          <cell r="E3418">
            <v>31.6013660093219</v>
          </cell>
          <cell r="F3418">
            <v>9.9832349264640197</v>
          </cell>
        </row>
        <row r="3419">
          <cell r="A3419" t="str">
            <v>NM_001025764</v>
          </cell>
          <cell r="B3419">
            <v>0</v>
          </cell>
          <cell r="C3419">
            <v>2.9223629443106799E-2</v>
          </cell>
          <cell r="D3419">
            <v>0</v>
          </cell>
          <cell r="E3419">
            <v>0</v>
          </cell>
          <cell r="F3419">
            <v>0</v>
          </cell>
        </row>
        <row r="3420">
          <cell r="A3420" t="str">
            <v>NM_001107482</v>
          </cell>
          <cell r="B3420">
            <v>0.16567656375673301</v>
          </cell>
          <cell r="C3420">
            <v>5.0542818152577502E-2</v>
          </cell>
          <cell r="D3420">
            <v>0.13672596685959801</v>
          </cell>
          <cell r="E3420">
            <v>0.89044134001231201</v>
          </cell>
          <cell r="F3420">
            <v>0.92487154725588605</v>
          </cell>
        </row>
        <row r="3421">
          <cell r="A3421" t="str">
            <v>NM_001000120</v>
          </cell>
          <cell r="B3421">
            <v>0</v>
          </cell>
          <cell r="C3421">
            <v>0</v>
          </cell>
          <cell r="D3421">
            <v>0</v>
          </cell>
          <cell r="E3421">
            <v>0</v>
          </cell>
          <cell r="F3421">
            <v>0</v>
          </cell>
        </row>
        <row r="3422">
          <cell r="A3422" t="str">
            <v>NM_001000454</v>
          </cell>
          <cell r="B3422">
            <v>0</v>
          </cell>
          <cell r="C3422">
            <v>0</v>
          </cell>
          <cell r="D3422">
            <v>0</v>
          </cell>
          <cell r="E3422">
            <v>0</v>
          </cell>
          <cell r="F3422">
            <v>0</v>
          </cell>
        </row>
        <row r="3423">
          <cell r="A3423" t="str">
            <v>NM_001105983</v>
          </cell>
          <cell r="B3423">
            <v>15.8449888197033</v>
          </cell>
          <cell r="C3423">
            <v>12.075453529998301</v>
          </cell>
          <cell r="D3423">
            <v>9.14858742106248</v>
          </cell>
          <cell r="E3423">
            <v>17.405468212566799</v>
          </cell>
          <cell r="F3423">
            <v>12.4721941611133</v>
          </cell>
        </row>
        <row r="3424">
          <cell r="A3424" t="str">
            <v>NM_012660</v>
          </cell>
          <cell r="B3424">
            <v>0</v>
          </cell>
          <cell r="C3424">
            <v>0</v>
          </cell>
          <cell r="D3424">
            <v>0</v>
          </cell>
          <cell r="E3424">
            <v>0</v>
          </cell>
          <cell r="F3424">
            <v>0</v>
          </cell>
        </row>
        <row r="3425">
          <cell r="A3425" t="str">
            <v>NM_001109463</v>
          </cell>
          <cell r="B3425">
            <v>0</v>
          </cell>
          <cell r="C3425">
            <v>0</v>
          </cell>
          <cell r="D3425">
            <v>0</v>
          </cell>
          <cell r="E3425">
            <v>0</v>
          </cell>
          <cell r="F3425">
            <v>0</v>
          </cell>
        </row>
        <row r="3426">
          <cell r="A3426" t="str">
            <v>NM_001108018</v>
          </cell>
          <cell r="B3426">
            <v>5.03413012881754</v>
          </cell>
          <cell r="C3426">
            <v>2.1309257789770899</v>
          </cell>
          <cell r="D3426">
            <v>2.51844501268392</v>
          </cell>
          <cell r="E3426">
            <v>10.8102248568132</v>
          </cell>
          <cell r="F3426">
            <v>1.7682836678909499</v>
          </cell>
        </row>
        <row r="3427">
          <cell r="A3427" t="str">
            <v>NM_001012082</v>
          </cell>
          <cell r="B3427">
            <v>1.7752401122858701</v>
          </cell>
          <cell r="C3427">
            <v>5.3578662475898096</v>
          </cell>
          <cell r="D3427">
            <v>6.6981689254044499</v>
          </cell>
          <cell r="E3427">
            <v>10.323542746723801</v>
          </cell>
          <cell r="F3427">
            <v>3.9164293041290801</v>
          </cell>
        </row>
        <row r="3428">
          <cell r="A3428" t="str">
            <v>NM_013166</v>
          </cell>
          <cell r="B3428">
            <v>1.31376962582729</v>
          </cell>
          <cell r="C3428">
            <v>0.251528407437839</v>
          </cell>
          <cell r="D3428">
            <v>2.43296975903288</v>
          </cell>
          <cell r="E3428">
            <v>2.4850135383165699</v>
          </cell>
          <cell r="F3428">
            <v>0.69109444401123798</v>
          </cell>
        </row>
        <row r="3429">
          <cell r="A3429" t="str">
            <v>NR_032274</v>
          </cell>
          <cell r="B3429">
            <v>0</v>
          </cell>
          <cell r="C3429">
            <v>0</v>
          </cell>
          <cell r="D3429">
            <v>0</v>
          </cell>
          <cell r="E3429">
            <v>0</v>
          </cell>
          <cell r="F3429">
            <v>0</v>
          </cell>
        </row>
        <row r="3430">
          <cell r="A3430" t="str">
            <v>NM_001001115</v>
          </cell>
          <cell r="B3430">
            <v>0</v>
          </cell>
          <cell r="C3430">
            <v>0</v>
          </cell>
          <cell r="D3430">
            <v>0</v>
          </cell>
          <cell r="E3430">
            <v>0</v>
          </cell>
          <cell r="F3430">
            <v>0</v>
          </cell>
        </row>
        <row r="3431">
          <cell r="A3431" t="str">
            <v>NM_053701</v>
          </cell>
          <cell r="B3431">
            <v>0</v>
          </cell>
          <cell r="C3431">
            <v>0</v>
          </cell>
          <cell r="D3431">
            <v>0</v>
          </cell>
          <cell r="E3431">
            <v>0</v>
          </cell>
          <cell r="F3431">
            <v>0</v>
          </cell>
        </row>
        <row r="3432">
          <cell r="A3432" t="str">
            <v>NM_001271274</v>
          </cell>
          <cell r="B3432">
            <v>0</v>
          </cell>
          <cell r="C3432">
            <v>0</v>
          </cell>
          <cell r="D3432">
            <v>0</v>
          </cell>
          <cell r="E3432">
            <v>0</v>
          </cell>
          <cell r="F3432">
            <v>0</v>
          </cell>
        </row>
        <row r="3433">
          <cell r="A3433" t="str">
            <v>NM_001012055</v>
          </cell>
          <cell r="B3433">
            <v>28.709713127375</v>
          </cell>
          <cell r="C3433">
            <v>31.887562348126298</v>
          </cell>
          <cell r="D3433">
            <v>19.2489319486629</v>
          </cell>
          <cell r="E3433">
            <v>40.7724518789976</v>
          </cell>
          <cell r="F3433">
            <v>37.4479310759152</v>
          </cell>
        </row>
        <row r="3434">
          <cell r="A3434" t="str">
            <v>NM_001271283</v>
          </cell>
          <cell r="B3434">
            <v>5.8718978148577303</v>
          </cell>
          <cell r="C3434">
            <v>5.4419851489195201</v>
          </cell>
          <cell r="D3434">
            <v>9.9771054431843904</v>
          </cell>
          <cell r="E3434">
            <v>6.0164495076047704</v>
          </cell>
          <cell r="F3434">
            <v>5.2715552772632703</v>
          </cell>
        </row>
        <row r="3435">
          <cell r="A3435" t="str">
            <v>NM_001005246</v>
          </cell>
          <cell r="B3435">
            <v>6.3042440719963198</v>
          </cell>
          <cell r="C3435">
            <v>0.26797729701690598</v>
          </cell>
          <cell r="D3435">
            <v>3.9278860616071101</v>
          </cell>
          <cell r="E3435">
            <v>9.6236530603059993</v>
          </cell>
          <cell r="F3435">
            <v>0.620142074829093</v>
          </cell>
        </row>
        <row r="3436">
          <cell r="A3436" t="str">
            <v>NM_001106904</v>
          </cell>
          <cell r="B3436">
            <v>14.5402332763655</v>
          </cell>
          <cell r="C3436">
            <v>11.277297830958901</v>
          </cell>
          <cell r="D3436">
            <v>7.2217942120761904</v>
          </cell>
          <cell r="E3436">
            <v>21.557292701022099</v>
          </cell>
          <cell r="F3436">
            <v>14.823696119312199</v>
          </cell>
        </row>
        <row r="3437">
          <cell r="A3437" t="str">
            <v>NM_001012176</v>
          </cell>
          <cell r="B3437">
            <v>0.89487831969442799</v>
          </cell>
          <cell r="C3437">
            <v>4.0054027730858803E-2</v>
          </cell>
          <cell r="D3437">
            <v>2.4598878408702598</v>
          </cell>
          <cell r="E3437">
            <v>0.34590902065325901</v>
          </cell>
          <cell r="F3437">
            <v>2.3250348393880699E-2</v>
          </cell>
        </row>
        <row r="3438">
          <cell r="A3438" t="str">
            <v>NM_001106850</v>
          </cell>
          <cell r="B3438">
            <v>0</v>
          </cell>
          <cell r="C3438">
            <v>0</v>
          </cell>
          <cell r="D3438">
            <v>0</v>
          </cell>
          <cell r="E3438">
            <v>0</v>
          </cell>
          <cell r="F3438">
            <v>0</v>
          </cell>
        </row>
        <row r="3439">
          <cell r="A3439" t="str">
            <v>NM_001109249</v>
          </cell>
          <cell r="B3439">
            <v>1.50812769994137</v>
          </cell>
          <cell r="C3439">
            <v>2.3298462546954899</v>
          </cell>
          <cell r="D3439">
            <v>1.9078099582669799E-2</v>
          </cell>
          <cell r="E3439">
            <v>1.95734111424903</v>
          </cell>
          <cell r="F3439">
            <v>1.52480478023028</v>
          </cell>
        </row>
        <row r="3440">
          <cell r="A3440" t="str">
            <v>NM_022513</v>
          </cell>
          <cell r="B3440">
            <v>4.3755568825938902E-2</v>
          </cell>
          <cell r="C3440">
            <v>0</v>
          </cell>
          <cell r="D3440">
            <v>0</v>
          </cell>
          <cell r="E3440">
            <v>0</v>
          </cell>
          <cell r="F3440">
            <v>5.6084037778822503E-2</v>
          </cell>
        </row>
        <row r="3441">
          <cell r="A3441" t="str">
            <v>NM_001106998</v>
          </cell>
          <cell r="B3441">
            <v>2.2876493288284498</v>
          </cell>
          <cell r="C3441">
            <v>4.6123027802757601</v>
          </cell>
          <cell r="D3441">
            <v>9.9614550384328704E-2</v>
          </cell>
          <cell r="E3441">
            <v>5.0139853580752396</v>
          </cell>
          <cell r="F3441">
            <v>2.7452500171491199</v>
          </cell>
        </row>
        <row r="3442">
          <cell r="A3442" t="str">
            <v>NM_001161691</v>
          </cell>
          <cell r="B3442">
            <v>1.2533721350607701</v>
          </cell>
          <cell r="C3442">
            <v>0</v>
          </cell>
          <cell r="D3442">
            <v>4.3071897639627599</v>
          </cell>
          <cell r="E3442">
            <v>0.28681353562950601</v>
          </cell>
          <cell r="F3442">
            <v>0</v>
          </cell>
        </row>
        <row r="3443">
          <cell r="A3443" t="str">
            <v>NM_001107001</v>
          </cell>
          <cell r="B3443">
            <v>3.0761483191322401</v>
          </cell>
          <cell r="C3443">
            <v>4.47444691376504</v>
          </cell>
          <cell r="D3443">
            <v>9.4901618674884496</v>
          </cell>
          <cell r="E3443">
            <v>8.0822975934686507</v>
          </cell>
          <cell r="F3443">
            <v>5.0111509041762998</v>
          </cell>
        </row>
        <row r="3444">
          <cell r="A3444" t="str">
            <v>NM_001108495</v>
          </cell>
          <cell r="B3444">
            <v>7.8472752795862801</v>
          </cell>
          <cell r="C3444">
            <v>1.2768082992132901</v>
          </cell>
          <cell r="D3444">
            <v>0.33296907305322998</v>
          </cell>
          <cell r="E3444">
            <v>4.3937817246911797</v>
          </cell>
          <cell r="F3444">
            <v>10.023686907686001</v>
          </cell>
        </row>
        <row r="3445">
          <cell r="A3445" t="str">
            <v>NM_017117</v>
          </cell>
          <cell r="B3445">
            <v>4.67562300818323</v>
          </cell>
          <cell r="C3445">
            <v>7.0257832573379098</v>
          </cell>
          <cell r="D3445">
            <v>7.9858103061812997</v>
          </cell>
          <cell r="E3445">
            <v>7.3729783887367502</v>
          </cell>
          <cell r="F3445">
            <v>5.47438947692204</v>
          </cell>
        </row>
        <row r="3446">
          <cell r="A3446" t="str">
            <v>NM_001105952</v>
          </cell>
          <cell r="B3446">
            <v>20.575531084183599</v>
          </cell>
          <cell r="C3446">
            <v>24.669809304524499</v>
          </cell>
          <cell r="D3446">
            <v>26.681051602301299</v>
          </cell>
          <cell r="E3446">
            <v>19.681652901329301</v>
          </cell>
          <cell r="F3446">
            <v>37.183856173091399</v>
          </cell>
        </row>
        <row r="3447">
          <cell r="A3447" t="str">
            <v>NM_001134696</v>
          </cell>
          <cell r="B3447">
            <v>0</v>
          </cell>
          <cell r="C3447">
            <v>0</v>
          </cell>
          <cell r="D3447">
            <v>0</v>
          </cell>
          <cell r="E3447">
            <v>2.0792038152003499E-2</v>
          </cell>
          <cell r="F3447">
            <v>0</v>
          </cell>
        </row>
        <row r="3448">
          <cell r="A3448" t="str">
            <v>NM_001109034</v>
          </cell>
          <cell r="B3448">
            <v>2.2240679054279799</v>
          </cell>
          <cell r="C3448">
            <v>1.68783064368853</v>
          </cell>
          <cell r="D3448">
            <v>1.2270903573621501</v>
          </cell>
          <cell r="E3448">
            <v>2.2041406325192598</v>
          </cell>
          <cell r="F3448">
            <v>1.12319438727787</v>
          </cell>
        </row>
        <row r="3449">
          <cell r="A3449" t="str">
            <v>NM_001008336</v>
          </cell>
          <cell r="B3449">
            <v>1.8859333844742601</v>
          </cell>
          <cell r="C3449">
            <v>0.72035139621597599</v>
          </cell>
          <cell r="D3449">
            <v>3.5090478640356202</v>
          </cell>
          <cell r="E3449">
            <v>5.7469311588718002</v>
          </cell>
          <cell r="F3449">
            <v>15.266897622728001</v>
          </cell>
        </row>
        <row r="3450">
          <cell r="A3450" t="str">
            <v>NM_001001284</v>
          </cell>
          <cell r="B3450">
            <v>0</v>
          </cell>
          <cell r="C3450">
            <v>0</v>
          </cell>
          <cell r="D3450">
            <v>0</v>
          </cell>
          <cell r="E3450">
            <v>0</v>
          </cell>
          <cell r="F3450">
            <v>0</v>
          </cell>
        </row>
        <row r="3451">
          <cell r="A3451" t="str">
            <v>NM_001099487</v>
          </cell>
          <cell r="B3451">
            <v>0</v>
          </cell>
          <cell r="C3451">
            <v>0</v>
          </cell>
          <cell r="D3451">
            <v>0</v>
          </cell>
          <cell r="E3451">
            <v>0</v>
          </cell>
          <cell r="F3451">
            <v>5.0600632066637397E-2</v>
          </cell>
        </row>
        <row r="3452">
          <cell r="A3452" t="str">
            <v>NM_021860</v>
          </cell>
          <cell r="B3452">
            <v>0</v>
          </cell>
          <cell r="C3452">
            <v>0</v>
          </cell>
          <cell r="D3452">
            <v>0</v>
          </cell>
          <cell r="E3452">
            <v>0</v>
          </cell>
          <cell r="F3452">
            <v>0</v>
          </cell>
        </row>
        <row r="3453">
          <cell r="A3453" t="str">
            <v>NM_001047935</v>
          </cell>
          <cell r="B3453">
            <v>0.14459387434124299</v>
          </cell>
          <cell r="C3453">
            <v>5.9865116918493798E-2</v>
          </cell>
          <cell r="D3453">
            <v>6.1276181840186801E-2</v>
          </cell>
          <cell r="E3453">
            <v>0.12407971015777799</v>
          </cell>
          <cell r="F3453">
            <v>4.6333578380617503E-2</v>
          </cell>
        </row>
        <row r="3454">
          <cell r="A3454" t="str">
            <v>NM_001047093</v>
          </cell>
          <cell r="B3454">
            <v>11.572329743110799</v>
          </cell>
          <cell r="C3454">
            <v>5.5794288968036199</v>
          </cell>
          <cell r="D3454">
            <v>13.452164453315699</v>
          </cell>
          <cell r="E3454">
            <v>7.9604027383445599</v>
          </cell>
          <cell r="F3454">
            <v>5.3530727555740096</v>
          </cell>
        </row>
        <row r="3455">
          <cell r="A3455" t="str">
            <v>NM_022219</v>
          </cell>
          <cell r="B3455">
            <v>24.1609391686424</v>
          </cell>
          <cell r="C3455">
            <v>20.124095080584699</v>
          </cell>
          <cell r="D3455">
            <v>16.2250697321583</v>
          </cell>
          <cell r="E3455">
            <v>18.211211324967302</v>
          </cell>
          <cell r="F3455">
            <v>16.412941975402401</v>
          </cell>
        </row>
        <row r="3456">
          <cell r="A3456" t="str">
            <v>NM_134406</v>
          </cell>
          <cell r="B3456">
            <v>1.5200508834531901</v>
          </cell>
          <cell r="C3456">
            <v>0.49390868700114599</v>
          </cell>
          <cell r="D3456">
            <v>4.3977455622505603</v>
          </cell>
          <cell r="E3456">
            <v>6.34034857529329</v>
          </cell>
          <cell r="F3456">
            <v>7.9248810647334196</v>
          </cell>
        </row>
        <row r="3457">
          <cell r="A3457" t="str">
            <v>NM_001025293</v>
          </cell>
          <cell r="B3457">
            <v>0</v>
          </cell>
          <cell r="C3457">
            <v>0</v>
          </cell>
          <cell r="D3457">
            <v>0</v>
          </cell>
          <cell r="E3457">
            <v>0</v>
          </cell>
          <cell r="F3457">
            <v>2.1107266182722399E-2</v>
          </cell>
        </row>
        <row r="3458">
          <cell r="A3458" t="str">
            <v>NM_001139487</v>
          </cell>
          <cell r="B3458">
            <v>0</v>
          </cell>
          <cell r="C3458">
            <v>0</v>
          </cell>
          <cell r="D3458">
            <v>1.1604626576166101E-2</v>
          </cell>
          <cell r="E3458">
            <v>0.10182685759587599</v>
          </cell>
          <cell r="F3458">
            <v>0</v>
          </cell>
        </row>
        <row r="3459">
          <cell r="A3459" t="str">
            <v>NM_001270692</v>
          </cell>
          <cell r="B3459">
            <v>14.3274659284493</v>
          </cell>
          <cell r="C3459">
            <v>9.2112602180507004</v>
          </cell>
          <cell r="D3459">
            <v>11.4680395007963</v>
          </cell>
          <cell r="E3459">
            <v>18.280315468293502</v>
          </cell>
          <cell r="F3459">
            <v>14.8099515685402</v>
          </cell>
        </row>
        <row r="3460">
          <cell r="A3460" t="str">
            <v>NM_013160</v>
          </cell>
          <cell r="B3460">
            <v>5.8733268565779397</v>
          </cell>
          <cell r="C3460">
            <v>9.9762634006885609</v>
          </cell>
          <cell r="D3460">
            <v>7.4102659076021</v>
          </cell>
          <cell r="E3460">
            <v>8.5642583111338908</v>
          </cell>
          <cell r="F3460">
            <v>9.0761184365260608</v>
          </cell>
        </row>
        <row r="3461">
          <cell r="A3461" t="str">
            <v>NM_001033997</v>
          </cell>
          <cell r="B3461">
            <v>7.9345542957103197</v>
          </cell>
          <cell r="C3461">
            <v>4.63491073472973</v>
          </cell>
          <cell r="D3461">
            <v>1.56482731292072</v>
          </cell>
          <cell r="E3461">
            <v>8.6216023461511302</v>
          </cell>
          <cell r="F3461">
            <v>7.5572015361204699</v>
          </cell>
        </row>
        <row r="3462">
          <cell r="A3462" t="str">
            <v>NR_032288</v>
          </cell>
          <cell r="B3462">
            <v>0</v>
          </cell>
          <cell r="C3462">
            <v>0</v>
          </cell>
          <cell r="D3462">
            <v>0</v>
          </cell>
          <cell r="E3462">
            <v>0</v>
          </cell>
          <cell r="F3462">
            <v>0</v>
          </cell>
        </row>
        <row r="3463">
          <cell r="A3463" t="str">
            <v>NR_032109</v>
          </cell>
          <cell r="B3463">
            <v>0</v>
          </cell>
          <cell r="C3463">
            <v>0</v>
          </cell>
          <cell r="D3463">
            <v>0</v>
          </cell>
          <cell r="E3463">
            <v>0</v>
          </cell>
          <cell r="F3463">
            <v>0</v>
          </cell>
        </row>
        <row r="3464">
          <cell r="A3464" t="str">
            <v>NM_001107208</v>
          </cell>
          <cell r="B3464">
            <v>9.5648422242955693</v>
          </cell>
          <cell r="C3464">
            <v>8.7139996490825098</v>
          </cell>
          <cell r="D3464">
            <v>22.943781459420698</v>
          </cell>
          <cell r="E3464">
            <v>14.150774379520399</v>
          </cell>
          <cell r="F3464">
            <v>12.082708071340599</v>
          </cell>
        </row>
        <row r="3465">
          <cell r="A3465" t="str">
            <v>NM_001000810</v>
          </cell>
          <cell r="B3465">
            <v>0</v>
          </cell>
          <cell r="C3465">
            <v>0</v>
          </cell>
          <cell r="D3465">
            <v>0</v>
          </cell>
          <cell r="E3465">
            <v>0</v>
          </cell>
          <cell r="F3465">
            <v>0</v>
          </cell>
        </row>
        <row r="3466">
          <cell r="A3466" t="str">
            <v>NM_001135016</v>
          </cell>
          <cell r="B3466">
            <v>6.6127598532061702</v>
          </cell>
          <cell r="C3466">
            <v>2.1977149588744802</v>
          </cell>
          <cell r="D3466">
            <v>18.815872903726699</v>
          </cell>
          <cell r="E3466">
            <v>6.8326560393549798</v>
          </cell>
          <cell r="F3466">
            <v>15.452763207473501</v>
          </cell>
        </row>
        <row r="3467">
          <cell r="A3467" t="str">
            <v>NM_001109119</v>
          </cell>
          <cell r="B3467">
            <v>17.022010698994102</v>
          </cell>
          <cell r="C3467">
            <v>15.402099629593099</v>
          </cell>
          <cell r="D3467">
            <v>15.408360228280699</v>
          </cell>
          <cell r="E3467">
            <v>10.325005955015699</v>
          </cell>
          <cell r="F3467">
            <v>17.6028513121082</v>
          </cell>
        </row>
        <row r="3468">
          <cell r="A3468" t="str">
            <v>NM_001134990</v>
          </cell>
          <cell r="B3468">
            <v>4.7863357046203197</v>
          </cell>
          <cell r="C3468">
            <v>2.17958821193784</v>
          </cell>
          <cell r="D3468">
            <v>2.5150727862862201</v>
          </cell>
          <cell r="E3468">
            <v>3.3574988319604002</v>
          </cell>
          <cell r="F3468">
            <v>1.6517099579285099</v>
          </cell>
        </row>
        <row r="3469">
          <cell r="A3469" t="str">
            <v>NM_001271176</v>
          </cell>
          <cell r="B3469">
            <v>0</v>
          </cell>
          <cell r="C3469">
            <v>0</v>
          </cell>
          <cell r="D3469">
            <v>0</v>
          </cell>
          <cell r="E3469">
            <v>0</v>
          </cell>
          <cell r="F3469">
            <v>0.92015761159295795</v>
          </cell>
        </row>
        <row r="3470">
          <cell r="A3470" t="str">
            <v>NR_031940</v>
          </cell>
          <cell r="B3470">
            <v>0</v>
          </cell>
          <cell r="C3470">
            <v>0</v>
          </cell>
          <cell r="D3470">
            <v>0</v>
          </cell>
          <cell r="E3470">
            <v>0</v>
          </cell>
          <cell r="F3470">
            <v>0</v>
          </cell>
        </row>
        <row r="3471">
          <cell r="A3471" t="str">
            <v>NM_133415</v>
          </cell>
          <cell r="B3471">
            <v>0</v>
          </cell>
          <cell r="C3471">
            <v>0</v>
          </cell>
          <cell r="D3471">
            <v>0</v>
          </cell>
          <cell r="E3471">
            <v>0</v>
          </cell>
          <cell r="F3471">
            <v>0.25118451354625698</v>
          </cell>
        </row>
        <row r="3472">
          <cell r="A3472" t="str">
            <v>NM_001109569</v>
          </cell>
          <cell r="B3472">
            <v>15.9778687441654</v>
          </cell>
          <cell r="C3472">
            <v>21.040351282175202</v>
          </cell>
          <cell r="D3472">
            <v>19.373648081187699</v>
          </cell>
          <cell r="E3472">
            <v>16.7781858128997</v>
          </cell>
          <cell r="F3472">
            <v>14.746592713760901</v>
          </cell>
        </row>
        <row r="3473">
          <cell r="A3473" t="str">
            <v>NM_001291382</v>
          </cell>
          <cell r="B3473">
            <v>6.3445002978886604</v>
          </cell>
          <cell r="C3473">
            <v>14.0771429857935</v>
          </cell>
          <cell r="D3473">
            <v>2.45397815214295</v>
          </cell>
          <cell r="E3473">
            <v>7.2551605328089401</v>
          </cell>
          <cell r="F3473">
            <v>4.8275991946837902</v>
          </cell>
        </row>
        <row r="3474">
          <cell r="A3474" t="str">
            <v>NM_001106228</v>
          </cell>
          <cell r="B3474">
            <v>7.2553008878842302</v>
          </cell>
          <cell r="C3474">
            <v>5.2218962438038501</v>
          </cell>
          <cell r="D3474">
            <v>3.7665677527144399</v>
          </cell>
          <cell r="E3474">
            <v>3.9901016780475702</v>
          </cell>
          <cell r="F3474">
            <v>4.57456169931777</v>
          </cell>
        </row>
        <row r="3475">
          <cell r="A3475" t="str">
            <v>NM_012509</v>
          </cell>
          <cell r="B3475">
            <v>0</v>
          </cell>
          <cell r="C3475">
            <v>0</v>
          </cell>
          <cell r="D3475">
            <v>0</v>
          </cell>
          <cell r="E3475">
            <v>0</v>
          </cell>
          <cell r="F3475">
            <v>0</v>
          </cell>
        </row>
        <row r="3476">
          <cell r="A3476" t="str">
            <v>NM_001007617</v>
          </cell>
          <cell r="B3476">
            <v>11.1613685057167</v>
          </cell>
          <cell r="C3476">
            <v>30.3256908915465</v>
          </cell>
          <cell r="D3476">
            <v>9.4303964169106198</v>
          </cell>
          <cell r="E3476">
            <v>24.029445013105398</v>
          </cell>
          <cell r="F3476">
            <v>36.3997028583155</v>
          </cell>
        </row>
        <row r="3477">
          <cell r="A3477" t="str">
            <v>NM_001099496</v>
          </cell>
          <cell r="B3477">
            <v>0</v>
          </cell>
          <cell r="C3477">
            <v>0</v>
          </cell>
          <cell r="D3477">
            <v>0</v>
          </cell>
          <cell r="E3477">
            <v>0</v>
          </cell>
          <cell r="F3477">
            <v>0</v>
          </cell>
        </row>
        <row r="3478">
          <cell r="A3478" t="str">
            <v>NM_001014230</v>
          </cell>
          <cell r="B3478">
            <v>0</v>
          </cell>
          <cell r="C3478">
            <v>0</v>
          </cell>
          <cell r="D3478">
            <v>0</v>
          </cell>
          <cell r="E3478">
            <v>1.3578384618400601</v>
          </cell>
          <cell r="F3478">
            <v>1.0637226224758101E-2</v>
          </cell>
        </row>
        <row r="3479">
          <cell r="A3479" t="str">
            <v>NM_001135011</v>
          </cell>
          <cell r="B3479">
            <v>14.162255533943901</v>
          </cell>
          <cell r="C3479">
            <v>9.2865041803653696</v>
          </cell>
          <cell r="D3479">
            <v>28.272869650733</v>
          </cell>
          <cell r="E3479">
            <v>9.4267822322295594</v>
          </cell>
          <cell r="F3479">
            <v>17.631306828478799</v>
          </cell>
        </row>
        <row r="3480">
          <cell r="A3480" t="str">
            <v>NM_012951</v>
          </cell>
          <cell r="B3480">
            <v>0</v>
          </cell>
          <cell r="C3480">
            <v>0</v>
          </cell>
          <cell r="D3480">
            <v>0</v>
          </cell>
          <cell r="E3480">
            <v>0</v>
          </cell>
          <cell r="F3480">
            <v>0</v>
          </cell>
        </row>
        <row r="3481">
          <cell r="A3481" t="str">
            <v>NM_138826</v>
          </cell>
          <cell r="B3481">
            <v>1.9356200601247799</v>
          </cell>
          <cell r="C3481">
            <v>8.6435662754921196</v>
          </cell>
          <cell r="D3481">
            <v>6.0349142697398399</v>
          </cell>
          <cell r="E3481">
            <v>6.0508046285961798</v>
          </cell>
          <cell r="F3481">
            <v>37.436456583586804</v>
          </cell>
        </row>
        <row r="3482">
          <cell r="A3482" t="str">
            <v>NM_182671</v>
          </cell>
          <cell r="B3482">
            <v>28.948953864957399</v>
          </cell>
          <cell r="C3482">
            <v>24.756971952077901</v>
          </cell>
          <cell r="D3482">
            <v>20.528645250074302</v>
          </cell>
          <cell r="E3482">
            <v>17.063995735933801</v>
          </cell>
          <cell r="F3482">
            <v>27.716512794</v>
          </cell>
        </row>
        <row r="3483">
          <cell r="A3483" t="str">
            <v>NM_001014255</v>
          </cell>
          <cell r="B3483">
            <v>20.936122416603901</v>
          </cell>
          <cell r="C3483">
            <v>29.791591506859898</v>
          </cell>
          <cell r="D3483">
            <v>44.831498568149897</v>
          </cell>
          <cell r="E3483">
            <v>31.405399871239101</v>
          </cell>
          <cell r="F3483">
            <v>30.170248025953502</v>
          </cell>
        </row>
        <row r="3484">
          <cell r="A3484" t="str">
            <v>NR_037373</v>
          </cell>
          <cell r="B3484">
            <v>0</v>
          </cell>
          <cell r="C3484">
            <v>0</v>
          </cell>
          <cell r="D3484">
            <v>0</v>
          </cell>
          <cell r="E3484">
            <v>0</v>
          </cell>
          <cell r="F3484">
            <v>0</v>
          </cell>
        </row>
        <row r="3485">
          <cell r="A3485" t="str">
            <v>NM_001009713</v>
          </cell>
          <cell r="B3485">
            <v>5.4658223602571203</v>
          </cell>
          <cell r="C3485">
            <v>1.22879838441875</v>
          </cell>
          <cell r="D3485">
            <v>0.48435557893057601</v>
          </cell>
          <cell r="E3485">
            <v>7.3664262014369202</v>
          </cell>
          <cell r="F3485">
            <v>2.60504573623066</v>
          </cell>
        </row>
        <row r="3486">
          <cell r="A3486" t="str">
            <v>NM_001108284</v>
          </cell>
          <cell r="B3486">
            <v>0.123581660939461</v>
          </cell>
          <cell r="C3486">
            <v>0.352019244452905</v>
          </cell>
          <cell r="D3486">
            <v>0.15920965934075801</v>
          </cell>
          <cell r="E3486">
            <v>0.144226084033377</v>
          </cell>
          <cell r="F3486">
            <v>0</v>
          </cell>
        </row>
        <row r="3487">
          <cell r="A3487" t="str">
            <v>NM_001109220</v>
          </cell>
          <cell r="B3487">
            <v>10.651582699436601</v>
          </cell>
          <cell r="C3487">
            <v>8.9382388080608006</v>
          </cell>
          <cell r="D3487">
            <v>12.235345117653001</v>
          </cell>
          <cell r="E3487">
            <v>10.6277529506385</v>
          </cell>
          <cell r="F3487">
            <v>11.8761682492124</v>
          </cell>
        </row>
        <row r="3488">
          <cell r="A3488" t="str">
            <v>NM_001191719</v>
          </cell>
          <cell r="B3488">
            <v>12.923522782614301</v>
          </cell>
          <cell r="C3488">
            <v>15.152811832028499</v>
          </cell>
          <cell r="D3488">
            <v>13.946743310655201</v>
          </cell>
          <cell r="E3488">
            <v>19.143037072142398</v>
          </cell>
          <cell r="F3488">
            <v>13.479220335670201</v>
          </cell>
        </row>
        <row r="3489">
          <cell r="A3489" t="str">
            <v>NM_001000248</v>
          </cell>
          <cell r="B3489">
            <v>0</v>
          </cell>
          <cell r="C3489">
            <v>0</v>
          </cell>
          <cell r="D3489">
            <v>0</v>
          </cell>
          <cell r="E3489">
            <v>0</v>
          </cell>
          <cell r="F3489">
            <v>0</v>
          </cell>
        </row>
        <row r="3490">
          <cell r="A3490" t="str">
            <v>NM_001108811</v>
          </cell>
          <cell r="B3490">
            <v>2.56978813799287</v>
          </cell>
          <cell r="C3490">
            <v>1.0307016611969999</v>
          </cell>
          <cell r="D3490">
            <v>1.9738635940675699</v>
          </cell>
          <cell r="E3490">
            <v>2.5267928999695202</v>
          </cell>
          <cell r="F3490">
            <v>1.96858750719984</v>
          </cell>
        </row>
        <row r="3491">
          <cell r="A3491" t="str">
            <v>NM_001191823</v>
          </cell>
          <cell r="B3491">
            <v>0.81156319789109099</v>
          </cell>
          <cell r="C3491">
            <v>0</v>
          </cell>
          <cell r="D3491">
            <v>0</v>
          </cell>
          <cell r="E3491">
            <v>0</v>
          </cell>
          <cell r="F3491">
            <v>0</v>
          </cell>
        </row>
        <row r="3492">
          <cell r="A3492" t="str">
            <v>NM_173337</v>
          </cell>
          <cell r="B3492">
            <v>27.626657432128301</v>
          </cell>
          <cell r="C3492">
            <v>25.880908740246301</v>
          </cell>
          <cell r="D3492">
            <v>7.0942333332896297</v>
          </cell>
          <cell r="E3492">
            <v>26.360854517187398</v>
          </cell>
          <cell r="F3492">
            <v>5.4904107647697202</v>
          </cell>
        </row>
        <row r="3493">
          <cell r="A3493" t="str">
            <v>NM_001170459</v>
          </cell>
          <cell r="B3493">
            <v>134.48284103148001</v>
          </cell>
          <cell r="C3493">
            <v>137.913527297531</v>
          </cell>
          <cell r="D3493">
            <v>155.420877265923</v>
          </cell>
          <cell r="E3493">
            <v>96.247696409962003</v>
          </cell>
          <cell r="F3493">
            <v>146.61958490982201</v>
          </cell>
        </row>
        <row r="3494">
          <cell r="A3494" t="str">
            <v>NM_019154</v>
          </cell>
          <cell r="B3494">
            <v>0</v>
          </cell>
          <cell r="C3494">
            <v>0</v>
          </cell>
          <cell r="D3494">
            <v>0</v>
          </cell>
          <cell r="E3494">
            <v>0</v>
          </cell>
          <cell r="F3494">
            <v>0</v>
          </cell>
        </row>
        <row r="3495">
          <cell r="A3495" t="str">
            <v>NM_001110793</v>
          </cell>
          <cell r="B3495">
            <v>12.0086658579146</v>
          </cell>
          <cell r="C3495">
            <v>24.088286285195899</v>
          </cell>
          <cell r="D3495">
            <v>31.1383496686367</v>
          </cell>
          <cell r="E3495">
            <v>18.2117580985045</v>
          </cell>
          <cell r="F3495">
            <v>48.376889187202799</v>
          </cell>
        </row>
        <row r="3496">
          <cell r="A3496" t="str">
            <v>NM_001257278</v>
          </cell>
          <cell r="B3496">
            <v>0</v>
          </cell>
          <cell r="C3496">
            <v>0</v>
          </cell>
          <cell r="D3496">
            <v>0</v>
          </cell>
          <cell r="E3496">
            <v>0</v>
          </cell>
          <cell r="F3496">
            <v>0</v>
          </cell>
        </row>
        <row r="3497">
          <cell r="A3497" t="str">
            <v>NM_001107245</v>
          </cell>
          <cell r="B3497">
            <v>4.5371086320921004</v>
          </cell>
          <cell r="C3497">
            <v>2.9409650188481402</v>
          </cell>
          <cell r="D3497">
            <v>1.9383738983921099</v>
          </cell>
          <cell r="E3497">
            <v>4.0396193259880704</v>
          </cell>
          <cell r="F3497">
            <v>3.4447058410202902</v>
          </cell>
        </row>
        <row r="3498">
          <cell r="A3498" t="str">
            <v>NM_001080937</v>
          </cell>
          <cell r="B3498">
            <v>0</v>
          </cell>
          <cell r="C3498">
            <v>0</v>
          </cell>
          <cell r="D3498">
            <v>0</v>
          </cell>
          <cell r="E3498">
            <v>0</v>
          </cell>
          <cell r="F3498">
            <v>0</v>
          </cell>
        </row>
        <row r="3499">
          <cell r="A3499" t="str">
            <v>NM_021579</v>
          </cell>
          <cell r="B3499">
            <v>74.824359678365099</v>
          </cell>
          <cell r="C3499">
            <v>59.9139633121668</v>
          </cell>
          <cell r="D3499">
            <v>62.384708417662097</v>
          </cell>
          <cell r="E3499">
            <v>71.225322069229804</v>
          </cell>
          <cell r="F3499">
            <v>75.830795828743305</v>
          </cell>
        </row>
        <row r="3500">
          <cell r="A3500" t="str">
            <v>NM_212500</v>
          </cell>
          <cell r="B3500">
            <v>27.466816551526701</v>
          </cell>
          <cell r="C3500">
            <v>15.884409716324001</v>
          </cell>
          <cell r="D3500">
            <v>18.253117358813999</v>
          </cell>
          <cell r="E3500">
            <v>17.4018758069898</v>
          </cell>
          <cell r="F3500">
            <v>32.839076796813501</v>
          </cell>
        </row>
        <row r="3501">
          <cell r="A3501" t="str">
            <v>NM_001100729</v>
          </cell>
          <cell r="B3501">
            <v>12.449350210128699</v>
          </cell>
          <cell r="C3501">
            <v>24.458966774552199</v>
          </cell>
          <cell r="D3501">
            <v>9.1507310586833501</v>
          </cell>
          <cell r="E3501">
            <v>15.0625166852001</v>
          </cell>
          <cell r="F3501">
            <v>27.856699039172401</v>
          </cell>
        </row>
        <row r="3502">
          <cell r="A3502" t="str">
            <v>NM_001014027</v>
          </cell>
          <cell r="B3502">
            <v>0</v>
          </cell>
          <cell r="C3502">
            <v>0</v>
          </cell>
          <cell r="D3502">
            <v>0</v>
          </cell>
          <cell r="E3502">
            <v>0</v>
          </cell>
          <cell r="F3502">
            <v>0</v>
          </cell>
        </row>
        <row r="3503">
          <cell r="A3503" t="str">
            <v>NM_001100722</v>
          </cell>
          <cell r="B3503">
            <v>0</v>
          </cell>
          <cell r="C3503">
            <v>0</v>
          </cell>
          <cell r="D3503">
            <v>0</v>
          </cell>
          <cell r="E3503">
            <v>7.4157990283585398E-2</v>
          </cell>
          <cell r="F3503">
            <v>7.6152772199476498E-2</v>
          </cell>
        </row>
        <row r="3504">
          <cell r="A3504" t="str">
            <v>NM_001106304</v>
          </cell>
          <cell r="B3504">
            <v>2.0403010540258899</v>
          </cell>
          <cell r="C3504">
            <v>3.50801718106539</v>
          </cell>
          <cell r="D3504">
            <v>7.4399381309599599</v>
          </cell>
          <cell r="E3504">
            <v>2.7144723046057599</v>
          </cell>
          <cell r="F3504">
            <v>4.8719517627199904</v>
          </cell>
        </row>
        <row r="3505">
          <cell r="A3505" t="str">
            <v>NM_001011962</v>
          </cell>
          <cell r="B3505">
            <v>0</v>
          </cell>
          <cell r="C3505">
            <v>0.197935017097018</v>
          </cell>
          <cell r="D3505">
            <v>0.82728533952673999</v>
          </cell>
          <cell r="E3505">
            <v>2.5811620656327099</v>
          </cell>
          <cell r="F3505">
            <v>0.99257605034051799</v>
          </cell>
        </row>
        <row r="3506">
          <cell r="A3506" t="str">
            <v>NM_001191569</v>
          </cell>
          <cell r="B3506">
            <v>5.09096880843504</v>
          </cell>
          <cell r="C3506">
            <v>5.8176397118254203E-2</v>
          </cell>
          <cell r="D3506">
            <v>2.04294271697932</v>
          </cell>
          <cell r="E3506">
            <v>5.8867567989852798</v>
          </cell>
          <cell r="F3506">
            <v>4.7329848341707104</v>
          </cell>
        </row>
        <row r="3507">
          <cell r="A3507" t="str">
            <v>NM_001002835</v>
          </cell>
          <cell r="B3507">
            <v>0.61592260125572196</v>
          </cell>
          <cell r="C3507">
            <v>0</v>
          </cell>
          <cell r="D3507">
            <v>0</v>
          </cell>
          <cell r="E3507">
            <v>0.28478355621721801</v>
          </cell>
          <cell r="F3507">
            <v>5.4072845483513999E-3</v>
          </cell>
        </row>
        <row r="3508">
          <cell r="A3508" t="str">
            <v>NM_031818</v>
          </cell>
          <cell r="B3508">
            <v>67.678214884194901</v>
          </cell>
          <cell r="C3508">
            <v>56.7855230943508</v>
          </cell>
          <cell r="D3508">
            <v>132.71744355887199</v>
          </cell>
          <cell r="E3508">
            <v>48.139683627226802</v>
          </cell>
          <cell r="F3508">
            <v>61.918163168763598</v>
          </cell>
        </row>
        <row r="3509">
          <cell r="A3509" t="str">
            <v>NM_017127</v>
          </cell>
          <cell r="B3509">
            <v>0.14842304018348099</v>
          </cell>
          <cell r="C3509">
            <v>1.9400793680886299</v>
          </cell>
          <cell r="D3509">
            <v>0</v>
          </cell>
          <cell r="E3509">
            <v>0.460942227616431</v>
          </cell>
          <cell r="F3509">
            <v>0.52996090560407505</v>
          </cell>
        </row>
        <row r="3510">
          <cell r="A3510" t="str">
            <v>NM_138531</v>
          </cell>
          <cell r="B3510">
            <v>4.5761014046360797</v>
          </cell>
          <cell r="C3510">
            <v>9.2494919762304395</v>
          </cell>
          <cell r="D3510">
            <v>8.2661939364909305</v>
          </cell>
          <cell r="E3510">
            <v>3.7762819891149002</v>
          </cell>
          <cell r="F3510">
            <v>2.6342633029034599</v>
          </cell>
        </row>
        <row r="3511">
          <cell r="A3511" t="str">
            <v>NM_033097</v>
          </cell>
          <cell r="B3511">
            <v>27.885624111452401</v>
          </cell>
          <cell r="C3511">
            <v>13.043784971438701</v>
          </cell>
          <cell r="D3511">
            <v>34.430519229509898</v>
          </cell>
          <cell r="E3511">
            <v>23.215549500539598</v>
          </cell>
          <cell r="F3511">
            <v>49.090911653893599</v>
          </cell>
        </row>
        <row r="3512">
          <cell r="A3512" t="str">
            <v>NM_001106045</v>
          </cell>
          <cell r="B3512">
            <v>6.3928473044239702</v>
          </cell>
          <cell r="C3512">
            <v>2.23385744112502</v>
          </cell>
          <cell r="D3512">
            <v>9.6726348655721406</v>
          </cell>
          <cell r="E3512">
            <v>2.7312411177105398</v>
          </cell>
          <cell r="F3512">
            <v>5.04533268783248</v>
          </cell>
        </row>
        <row r="3513">
          <cell r="A3513" t="str">
            <v>NM_001109204</v>
          </cell>
          <cell r="B3513">
            <v>2.4743693441236698</v>
          </cell>
          <cell r="C3513">
            <v>5.4807784739701297</v>
          </cell>
          <cell r="D3513">
            <v>0</v>
          </cell>
          <cell r="E3513">
            <v>1.7481999384576099</v>
          </cell>
          <cell r="F3513">
            <v>1.5857709943919801E-2</v>
          </cell>
        </row>
        <row r="3514">
          <cell r="A3514" t="str">
            <v>NM_001034074</v>
          </cell>
          <cell r="B3514">
            <v>305.74044725418298</v>
          </cell>
          <cell r="C3514">
            <v>236.172560396731</v>
          </cell>
          <cell r="D3514">
            <v>219.95479258409301</v>
          </cell>
          <cell r="E3514">
            <v>181.46627801635699</v>
          </cell>
          <cell r="F3514">
            <v>152.454566205877</v>
          </cell>
        </row>
        <row r="3515">
          <cell r="A3515" t="str">
            <v>NM_024145</v>
          </cell>
          <cell r="B3515">
            <v>4.1082048183878097</v>
          </cell>
          <cell r="C3515">
            <v>1.23232469474434</v>
          </cell>
          <cell r="D3515">
            <v>3.5922709142551201</v>
          </cell>
          <cell r="E3515">
            <v>1.54416413976734</v>
          </cell>
          <cell r="F3515">
            <v>1.6119930894427099</v>
          </cell>
        </row>
        <row r="3516">
          <cell r="A3516" t="str">
            <v>NM_001107324</v>
          </cell>
          <cell r="B3516">
            <v>12.1682510360507</v>
          </cell>
          <cell r="C3516">
            <v>10.671797362092001</v>
          </cell>
          <cell r="D3516">
            <v>8.7627634249157893</v>
          </cell>
          <cell r="E3516">
            <v>25.867719245472099</v>
          </cell>
          <cell r="F3516">
            <v>21.526925275068201</v>
          </cell>
        </row>
        <row r="3517">
          <cell r="A3517" t="str">
            <v>NM_001100487</v>
          </cell>
          <cell r="B3517">
            <v>0</v>
          </cell>
          <cell r="C3517">
            <v>0</v>
          </cell>
          <cell r="D3517">
            <v>0</v>
          </cell>
          <cell r="E3517">
            <v>0</v>
          </cell>
          <cell r="F3517">
            <v>0</v>
          </cell>
        </row>
        <row r="3518">
          <cell r="A3518" t="str">
            <v>NM_001013055</v>
          </cell>
          <cell r="B3518">
            <v>1.93102602517195</v>
          </cell>
          <cell r="C3518">
            <v>6.6506876943070496</v>
          </cell>
          <cell r="D3518">
            <v>1.8434968393415401</v>
          </cell>
          <cell r="E3518">
            <v>8.6252250102570098</v>
          </cell>
          <cell r="F3518">
            <v>6.7147490543785597</v>
          </cell>
        </row>
        <row r="3519">
          <cell r="A3519" t="str">
            <v>NM_001168661</v>
          </cell>
          <cell r="B3519">
            <v>18.241427575614399</v>
          </cell>
          <cell r="C3519">
            <v>21.7547030073986</v>
          </cell>
          <cell r="D3519">
            <v>29.4236920952197</v>
          </cell>
          <cell r="E3519">
            <v>28.6783090561668</v>
          </cell>
          <cell r="F3519">
            <v>30.151287818290601</v>
          </cell>
        </row>
        <row r="3520">
          <cell r="A3520" t="str">
            <v>NM_207604</v>
          </cell>
          <cell r="B3520">
            <v>1.33095092743722</v>
          </cell>
          <cell r="C3520">
            <v>0.53944270802788996</v>
          </cell>
          <cell r="D3520">
            <v>1.7395938350937099</v>
          </cell>
          <cell r="E3520">
            <v>0.56905782976687203</v>
          </cell>
          <cell r="F3520">
            <v>0.73176560078638897</v>
          </cell>
        </row>
        <row r="3521">
          <cell r="A3521" t="str">
            <v>NM_001000483</v>
          </cell>
          <cell r="B3521">
            <v>0</v>
          </cell>
          <cell r="C3521">
            <v>0</v>
          </cell>
          <cell r="D3521">
            <v>0</v>
          </cell>
          <cell r="E3521">
            <v>0</v>
          </cell>
          <cell r="F3521">
            <v>0</v>
          </cell>
        </row>
        <row r="3522">
          <cell r="A3522" t="str">
            <v>NM_001122947</v>
          </cell>
          <cell r="B3522">
            <v>0.38566190834847702</v>
          </cell>
          <cell r="C3522">
            <v>0</v>
          </cell>
          <cell r="D3522">
            <v>0</v>
          </cell>
          <cell r="E3522">
            <v>0.17081102956784999</v>
          </cell>
          <cell r="F3522">
            <v>1.7062189804966399</v>
          </cell>
        </row>
        <row r="3523">
          <cell r="A3523" t="str">
            <v>NM_001000636</v>
          </cell>
          <cell r="B3523">
            <v>0</v>
          </cell>
          <cell r="C3523">
            <v>0</v>
          </cell>
          <cell r="D3523">
            <v>0</v>
          </cell>
          <cell r="E3523">
            <v>0</v>
          </cell>
          <cell r="F3523">
            <v>0</v>
          </cell>
        </row>
        <row r="3524">
          <cell r="A3524" t="str">
            <v>NM_001100908</v>
          </cell>
          <cell r="B3524">
            <v>0</v>
          </cell>
          <cell r="C3524">
            <v>0</v>
          </cell>
          <cell r="D3524">
            <v>0</v>
          </cell>
          <cell r="E3524">
            <v>0</v>
          </cell>
          <cell r="F3524">
            <v>0</v>
          </cell>
        </row>
        <row r="3525">
          <cell r="A3525" t="str">
            <v>NM_001107241</v>
          </cell>
          <cell r="B3525">
            <v>20.666257269575802</v>
          </cell>
          <cell r="C3525">
            <v>10.263333105916001</v>
          </cell>
          <cell r="D3525">
            <v>5.1743069606261596</v>
          </cell>
          <cell r="E3525">
            <v>22.854554985764601</v>
          </cell>
          <cell r="F3525">
            <v>17.0590680466516</v>
          </cell>
        </row>
        <row r="3526">
          <cell r="A3526" t="str">
            <v>NM_001013967</v>
          </cell>
          <cell r="B3526">
            <v>15.2439527523008</v>
          </cell>
          <cell r="C3526">
            <v>3.71120500983529</v>
          </cell>
          <cell r="D3526">
            <v>13.447799170566</v>
          </cell>
          <cell r="E3526">
            <v>11.5459828488213</v>
          </cell>
          <cell r="F3526">
            <v>30.017802559671001</v>
          </cell>
        </row>
        <row r="3527">
          <cell r="A3527" t="str">
            <v>NM_001107928</v>
          </cell>
          <cell r="B3527">
            <v>11.1212050714801</v>
          </cell>
          <cell r="C3527">
            <v>12.698820028725599</v>
          </cell>
          <cell r="D3527">
            <v>12.613728146204901</v>
          </cell>
          <cell r="E3527">
            <v>12.081123156782301</v>
          </cell>
          <cell r="F3527">
            <v>16.559970612635102</v>
          </cell>
        </row>
        <row r="3528">
          <cell r="A3528" t="str">
            <v>NM_001000325</v>
          </cell>
          <cell r="B3528">
            <v>7.6577835134815304</v>
          </cell>
          <cell r="C3528">
            <v>4.9289479820085003</v>
          </cell>
          <cell r="D3528">
            <v>7.0510207531397802</v>
          </cell>
          <cell r="E3528">
            <v>4.0435510774005898</v>
          </cell>
          <cell r="F3528">
            <v>6.8483258804870504</v>
          </cell>
        </row>
        <row r="3529">
          <cell r="A3529" t="str">
            <v>NM_001108774</v>
          </cell>
          <cell r="B3529">
            <v>0</v>
          </cell>
          <cell r="C3529">
            <v>0.16928321933507001</v>
          </cell>
          <cell r="D3529">
            <v>0</v>
          </cell>
          <cell r="E3529">
            <v>0</v>
          </cell>
          <cell r="F3529">
            <v>0</v>
          </cell>
        </row>
        <row r="3530">
          <cell r="A3530" t="str">
            <v>NM_001013999</v>
          </cell>
          <cell r="B3530">
            <v>0</v>
          </cell>
          <cell r="C3530">
            <v>0</v>
          </cell>
          <cell r="D3530">
            <v>0</v>
          </cell>
          <cell r="E3530">
            <v>0</v>
          </cell>
          <cell r="F3530">
            <v>0</v>
          </cell>
        </row>
        <row r="3531">
          <cell r="A3531" t="str">
            <v>NM_001005560</v>
          </cell>
          <cell r="B3531">
            <v>8.8749806328200407</v>
          </cell>
          <cell r="C3531">
            <v>9.5502821020073192</v>
          </cell>
          <cell r="D3531">
            <v>12.857779481997101</v>
          </cell>
          <cell r="E3531">
            <v>26.401607739307199</v>
          </cell>
          <cell r="F3531">
            <v>7.7025281388014903</v>
          </cell>
        </row>
        <row r="3532">
          <cell r="A3532" t="str">
            <v>NM_001011898</v>
          </cell>
          <cell r="B3532">
            <v>2.2569701617287299</v>
          </cell>
          <cell r="C3532">
            <v>6.8373396747340803E-2</v>
          </cell>
          <cell r="D3532">
            <v>0.116641680157564</v>
          </cell>
          <cell r="E3532">
            <v>1.117969435699</v>
          </cell>
          <cell r="F3532">
            <v>0.59533537023941197</v>
          </cell>
        </row>
        <row r="3533">
          <cell r="A3533" t="str">
            <v>NM_001105863</v>
          </cell>
          <cell r="B3533">
            <v>27.418211772307199</v>
          </cell>
          <cell r="C3533">
            <v>12.9786588045271</v>
          </cell>
          <cell r="D3533">
            <v>31.995244873442701</v>
          </cell>
          <cell r="E3533">
            <v>42.3458349758574</v>
          </cell>
          <cell r="F3533">
            <v>43.816196891202097</v>
          </cell>
        </row>
        <row r="3534">
          <cell r="A3534" t="str">
            <v>NM_001107684</v>
          </cell>
          <cell r="B3534">
            <v>1.1094429038301801</v>
          </cell>
          <cell r="C3534">
            <v>7.1944778006497403</v>
          </cell>
          <cell r="D3534">
            <v>0.83223931218476199</v>
          </cell>
          <cell r="E3534">
            <v>1.4274541489186701</v>
          </cell>
          <cell r="F3534">
            <v>17.4199532234949</v>
          </cell>
        </row>
        <row r="3535">
          <cell r="A3535" t="str">
            <v>NM_001034132</v>
          </cell>
          <cell r="B3535">
            <v>10.4750399157742</v>
          </cell>
          <cell r="C3535">
            <v>16.4692487963272</v>
          </cell>
          <cell r="D3535">
            <v>28.978744032620298</v>
          </cell>
          <cell r="E3535">
            <v>9.2218856334095705</v>
          </cell>
          <cell r="F3535">
            <v>11.1958007962045</v>
          </cell>
        </row>
        <row r="3536">
          <cell r="A3536" t="str">
            <v>NM_053442</v>
          </cell>
          <cell r="B3536">
            <v>1.50075977547962</v>
          </cell>
          <cell r="C3536">
            <v>0.62278995318452801</v>
          </cell>
          <cell r="D3536">
            <v>0.242002337263685</v>
          </cell>
          <cell r="E3536">
            <v>1.5936153868548399</v>
          </cell>
          <cell r="F3536">
            <v>2.0061783803335</v>
          </cell>
        </row>
        <row r="3537">
          <cell r="A3537" t="str">
            <v>NM_138863</v>
          </cell>
          <cell r="B3537">
            <v>14.457487912685901</v>
          </cell>
          <cell r="C3537">
            <v>5.6232219457086501</v>
          </cell>
          <cell r="D3537">
            <v>0.16289902162769401</v>
          </cell>
          <cell r="E3537">
            <v>12.0948080530388</v>
          </cell>
          <cell r="F3537">
            <v>5.8234409633387498</v>
          </cell>
        </row>
        <row r="3538">
          <cell r="A3538" t="str">
            <v>NR_032281</v>
          </cell>
          <cell r="B3538">
            <v>0</v>
          </cell>
          <cell r="C3538">
            <v>0</v>
          </cell>
          <cell r="D3538">
            <v>0</v>
          </cell>
          <cell r="E3538">
            <v>0</v>
          </cell>
          <cell r="F3538">
            <v>0</v>
          </cell>
        </row>
        <row r="3539">
          <cell r="A3539" t="str">
            <v>NM_138512</v>
          </cell>
          <cell r="B3539">
            <v>0</v>
          </cell>
          <cell r="C3539">
            <v>0</v>
          </cell>
          <cell r="D3539">
            <v>0</v>
          </cell>
          <cell r="E3539">
            <v>0</v>
          </cell>
          <cell r="F3539">
            <v>0</v>
          </cell>
        </row>
        <row r="3540">
          <cell r="A3540" t="str">
            <v>NM_001000752</v>
          </cell>
          <cell r="B3540">
            <v>0</v>
          </cell>
          <cell r="C3540">
            <v>0</v>
          </cell>
          <cell r="D3540">
            <v>0</v>
          </cell>
          <cell r="E3540">
            <v>0</v>
          </cell>
          <cell r="F3540">
            <v>0</v>
          </cell>
        </row>
        <row r="3541">
          <cell r="A3541" t="str">
            <v>NM_001011969</v>
          </cell>
          <cell r="B3541">
            <v>43.267331608823397</v>
          </cell>
          <cell r="C3541">
            <v>34.9287797881193</v>
          </cell>
          <cell r="D3541">
            <v>33.832322490261397</v>
          </cell>
          <cell r="E3541">
            <v>34.871726931519703</v>
          </cell>
          <cell r="F3541">
            <v>45.759458756123202</v>
          </cell>
        </row>
        <row r="3542">
          <cell r="A3542" t="str">
            <v>NM_012546</v>
          </cell>
          <cell r="B3542">
            <v>0.43176281893059398</v>
          </cell>
          <cell r="C3542">
            <v>0</v>
          </cell>
          <cell r="D3542">
            <v>0</v>
          </cell>
          <cell r="E3542">
            <v>0.16130905814642399</v>
          </cell>
          <cell r="F3542">
            <v>0</v>
          </cell>
        </row>
        <row r="3543">
          <cell r="A3543" t="str">
            <v>NM_001000179</v>
          </cell>
          <cell r="B3543">
            <v>0</v>
          </cell>
          <cell r="C3543">
            <v>0</v>
          </cell>
          <cell r="D3543">
            <v>0</v>
          </cell>
          <cell r="E3543">
            <v>0</v>
          </cell>
          <cell r="F3543">
            <v>0</v>
          </cell>
        </row>
        <row r="3544">
          <cell r="A3544" t="str">
            <v>NM_001107983</v>
          </cell>
          <cell r="B3544">
            <v>3.8128319101027301</v>
          </cell>
          <cell r="C3544">
            <v>0.63973209886390403</v>
          </cell>
          <cell r="D3544">
            <v>0.31527939726920501</v>
          </cell>
          <cell r="E3544">
            <v>1.4957790582966399</v>
          </cell>
          <cell r="F3544">
            <v>0.60172174483829699</v>
          </cell>
        </row>
        <row r="3545">
          <cell r="A3545" t="str">
            <v>NM_017285</v>
          </cell>
          <cell r="B3545">
            <v>111.54667324703701</v>
          </cell>
          <cell r="C3545">
            <v>161.85507167064699</v>
          </cell>
          <cell r="D3545">
            <v>149.95560836589601</v>
          </cell>
          <cell r="E3545">
            <v>184.61380625402299</v>
          </cell>
          <cell r="F3545">
            <v>58.133611413187801</v>
          </cell>
        </row>
        <row r="3546">
          <cell r="A3546" t="str">
            <v>NM_013029</v>
          </cell>
          <cell r="B3546">
            <v>0</v>
          </cell>
          <cell r="C3546">
            <v>0</v>
          </cell>
          <cell r="D3546">
            <v>0</v>
          </cell>
          <cell r="E3546">
            <v>0</v>
          </cell>
          <cell r="F3546">
            <v>0</v>
          </cell>
        </row>
        <row r="3547">
          <cell r="A3547" t="str">
            <v>NM_001004133</v>
          </cell>
          <cell r="B3547">
            <v>0</v>
          </cell>
          <cell r="C3547">
            <v>0</v>
          </cell>
          <cell r="D3547">
            <v>0</v>
          </cell>
          <cell r="E3547">
            <v>0</v>
          </cell>
          <cell r="F3547">
            <v>0</v>
          </cell>
        </row>
        <row r="3548">
          <cell r="A3548" t="str">
            <v>NM_017355</v>
          </cell>
          <cell r="B3548">
            <v>20.608442406053801</v>
          </cell>
          <cell r="C3548">
            <v>23.123784928935599</v>
          </cell>
          <cell r="D3548">
            <v>20.618722675480502</v>
          </cell>
          <cell r="E3548">
            <v>45.978672561000103</v>
          </cell>
          <cell r="F3548">
            <v>43.4356575682162</v>
          </cell>
        </row>
        <row r="3549">
          <cell r="A3549" t="str">
            <v>NM_001039012</v>
          </cell>
          <cell r="B3549">
            <v>35.132260548864302</v>
          </cell>
          <cell r="C3549">
            <v>44.361353910076801</v>
          </cell>
          <cell r="D3549">
            <v>71.392366470894601</v>
          </cell>
          <cell r="E3549">
            <v>39.236261833761802</v>
          </cell>
          <cell r="F3549">
            <v>68.583393373871502</v>
          </cell>
        </row>
        <row r="3550">
          <cell r="A3550" t="str">
            <v>NM_001106299</v>
          </cell>
          <cell r="B3550">
            <v>2.1708585720567002</v>
          </cell>
          <cell r="C3550">
            <v>13.102277603557001</v>
          </cell>
          <cell r="D3550">
            <v>0</v>
          </cell>
          <cell r="E3550">
            <v>1.3247071213967101</v>
          </cell>
          <cell r="F3550">
            <v>0</v>
          </cell>
        </row>
        <row r="3551">
          <cell r="A3551" t="str">
            <v>NM_001106383</v>
          </cell>
          <cell r="B3551">
            <v>0</v>
          </cell>
          <cell r="C3551">
            <v>0</v>
          </cell>
          <cell r="D3551">
            <v>0</v>
          </cell>
          <cell r="E3551">
            <v>0</v>
          </cell>
          <cell r="F3551">
            <v>0</v>
          </cell>
        </row>
        <row r="3552">
          <cell r="A3552" t="str">
            <v>NM_001047852</v>
          </cell>
          <cell r="B3552">
            <v>21.6858928307506</v>
          </cell>
          <cell r="C3552">
            <v>11.866786855164801</v>
          </cell>
          <cell r="D3552">
            <v>14.196161229359401</v>
          </cell>
          <cell r="E3552">
            <v>27.9762374952514</v>
          </cell>
          <cell r="F3552">
            <v>7.6986664187559404</v>
          </cell>
        </row>
        <row r="3553">
          <cell r="A3553" t="str">
            <v>NM_031737</v>
          </cell>
          <cell r="B3553">
            <v>0</v>
          </cell>
          <cell r="C3553">
            <v>0</v>
          </cell>
          <cell r="D3553">
            <v>0</v>
          </cell>
          <cell r="E3553">
            <v>0.13367973751493401</v>
          </cell>
          <cell r="F3553">
            <v>0.443917199463085</v>
          </cell>
        </row>
        <row r="3554">
          <cell r="A3554" t="str">
            <v>NM_001008314</v>
          </cell>
          <cell r="B3554">
            <v>41.678786693419099</v>
          </cell>
          <cell r="C3554">
            <v>23.020968735437499</v>
          </cell>
          <cell r="D3554">
            <v>39.215974587454099</v>
          </cell>
          <cell r="E3554">
            <v>21.514737565218201</v>
          </cell>
          <cell r="F3554">
            <v>29.8419636636864</v>
          </cell>
        </row>
        <row r="3555">
          <cell r="A3555" t="str">
            <v>NM_001108279</v>
          </cell>
          <cell r="B3555">
            <v>23.009919757211701</v>
          </cell>
          <cell r="C3555">
            <v>32.972431052813398</v>
          </cell>
          <cell r="D3555">
            <v>27.605436236593601</v>
          </cell>
          <cell r="E3555">
            <v>11.646225488330099</v>
          </cell>
          <cell r="F3555">
            <v>28.282480315935601</v>
          </cell>
        </row>
        <row r="3556">
          <cell r="A3556" t="str">
            <v>NM_001000448</v>
          </cell>
          <cell r="B3556">
            <v>0</v>
          </cell>
          <cell r="C3556">
            <v>0</v>
          </cell>
          <cell r="D3556">
            <v>0</v>
          </cell>
          <cell r="E3556">
            <v>0</v>
          </cell>
          <cell r="F3556">
            <v>0</v>
          </cell>
        </row>
        <row r="3557">
          <cell r="A3557" t="str">
            <v>NM_001107981</v>
          </cell>
          <cell r="B3557">
            <v>0</v>
          </cell>
          <cell r="C3557">
            <v>0</v>
          </cell>
          <cell r="D3557">
            <v>0</v>
          </cell>
          <cell r="E3557">
            <v>0</v>
          </cell>
          <cell r="F3557">
            <v>0</v>
          </cell>
        </row>
        <row r="3558">
          <cell r="A3558" t="str">
            <v>NM_001037648</v>
          </cell>
          <cell r="B3558">
            <v>1.3869084159246301</v>
          </cell>
          <cell r="C3558">
            <v>1.6291576009889801</v>
          </cell>
          <cell r="D3558">
            <v>0.24603315435832601</v>
          </cell>
          <cell r="E3558">
            <v>0.55724462423832599</v>
          </cell>
          <cell r="F3558">
            <v>0.90330977177902505</v>
          </cell>
        </row>
        <row r="3559">
          <cell r="A3559" t="str">
            <v>NM_001106637</v>
          </cell>
          <cell r="B3559">
            <v>0</v>
          </cell>
          <cell r="C3559">
            <v>0</v>
          </cell>
          <cell r="D3559">
            <v>0</v>
          </cell>
          <cell r="E3559">
            <v>0.321972345629368</v>
          </cell>
          <cell r="F3559">
            <v>15.0113758208278</v>
          </cell>
        </row>
        <row r="3560">
          <cell r="A3560" t="str">
            <v>NM_001025281</v>
          </cell>
          <cell r="B3560">
            <v>5.5536688622554804</v>
          </cell>
          <cell r="C3560">
            <v>11.849528625638399</v>
          </cell>
          <cell r="D3560">
            <v>6.46538903913161</v>
          </cell>
          <cell r="E3560">
            <v>7.3999337571754999</v>
          </cell>
          <cell r="F3560">
            <v>18.784819440470098</v>
          </cell>
        </row>
        <row r="3561">
          <cell r="A3561" t="str">
            <v>NM_001000133</v>
          </cell>
          <cell r="B3561">
            <v>0</v>
          </cell>
          <cell r="C3561">
            <v>0</v>
          </cell>
          <cell r="D3561">
            <v>0</v>
          </cell>
          <cell r="E3561">
            <v>0</v>
          </cell>
          <cell r="F3561">
            <v>0</v>
          </cell>
        </row>
        <row r="3562">
          <cell r="A3562" t="str">
            <v>NM_001004075</v>
          </cell>
          <cell r="B3562">
            <v>8.9093895411836908</v>
          </cell>
          <cell r="C3562">
            <v>11.997269130676001</v>
          </cell>
          <cell r="D3562">
            <v>2.7143584660106002</v>
          </cell>
          <cell r="E3562">
            <v>7.3092939847829204</v>
          </cell>
          <cell r="F3562">
            <v>3.6079128235711702</v>
          </cell>
        </row>
        <row r="3563">
          <cell r="A3563" t="str">
            <v>NM_001000111</v>
          </cell>
          <cell r="B3563">
            <v>0</v>
          </cell>
          <cell r="C3563">
            <v>0</v>
          </cell>
          <cell r="D3563">
            <v>0</v>
          </cell>
          <cell r="E3563">
            <v>0</v>
          </cell>
          <cell r="F3563">
            <v>0</v>
          </cell>
        </row>
        <row r="3564">
          <cell r="A3564" t="str">
            <v>NM_001024266</v>
          </cell>
          <cell r="B3564">
            <v>15.3344170435194</v>
          </cell>
          <cell r="C3564">
            <v>9.7287580730629699</v>
          </cell>
          <cell r="D3564">
            <v>16.55839563983</v>
          </cell>
          <cell r="E3564">
            <v>7.3074857828722504</v>
          </cell>
          <cell r="F3564">
            <v>3.25238788180281</v>
          </cell>
        </row>
        <row r="3565">
          <cell r="A3565" t="str">
            <v>NM_031535</v>
          </cell>
          <cell r="B3565">
            <v>3.31320974788005</v>
          </cell>
          <cell r="C3565">
            <v>1.53143887037402</v>
          </cell>
          <cell r="D3565">
            <v>2.2884349282152101</v>
          </cell>
          <cell r="E3565">
            <v>4.4132480980159503</v>
          </cell>
          <cell r="F3565">
            <v>3.0329273604909899</v>
          </cell>
        </row>
        <row r="3566">
          <cell r="A3566" t="str">
            <v>NM_001108885</v>
          </cell>
          <cell r="B3566">
            <v>0.64631719735663995</v>
          </cell>
          <cell r="C3566">
            <v>0.13106442120537701</v>
          </cell>
          <cell r="D3566">
            <v>3.4488681968260702</v>
          </cell>
          <cell r="E3566">
            <v>0.852683171698144</v>
          </cell>
          <cell r="F3566">
            <v>0.62131653900755801</v>
          </cell>
        </row>
        <row r="3567">
          <cell r="A3567" t="str">
            <v>NM_001106641</v>
          </cell>
          <cell r="B3567">
            <v>2.1232490902760999</v>
          </cell>
          <cell r="C3567">
            <v>3.1783511313431401</v>
          </cell>
          <cell r="D3567">
            <v>4.37855613688546E-3</v>
          </cell>
          <cell r="E3567">
            <v>1.8707788503199201</v>
          </cell>
          <cell r="F3567">
            <v>1.6951378814628399</v>
          </cell>
        </row>
        <row r="3568">
          <cell r="A3568" t="str">
            <v>NM_001108545</v>
          </cell>
          <cell r="B3568">
            <v>8.1279283910001698</v>
          </cell>
          <cell r="C3568">
            <v>0.50108731573316601</v>
          </cell>
          <cell r="D3568">
            <v>2.4840369277988001</v>
          </cell>
          <cell r="E3568">
            <v>5.8954741117633596</v>
          </cell>
          <cell r="F3568">
            <v>2.5284646737832501</v>
          </cell>
        </row>
        <row r="3569">
          <cell r="A3569" t="str">
            <v>NM_001000819</v>
          </cell>
          <cell r="B3569">
            <v>0</v>
          </cell>
          <cell r="C3569">
            <v>0</v>
          </cell>
          <cell r="D3569">
            <v>0</v>
          </cell>
          <cell r="E3569">
            <v>0</v>
          </cell>
          <cell r="F3569">
            <v>0</v>
          </cell>
        </row>
        <row r="3570">
          <cell r="A3570" t="str">
            <v>NM_001191910</v>
          </cell>
          <cell r="B3570">
            <v>6.1307802720686998E-2</v>
          </cell>
          <cell r="C3570">
            <v>1.9037107180081E-2</v>
          </cell>
          <cell r="D3570">
            <v>3.2476376375299001E-2</v>
          </cell>
          <cell r="E3570">
            <v>0.46471987444426499</v>
          </cell>
          <cell r="F3570">
            <v>0.69250166247670997</v>
          </cell>
        </row>
        <row r="3571">
          <cell r="A3571" t="str">
            <v>NM_001107112</v>
          </cell>
          <cell r="B3571">
            <v>0</v>
          </cell>
          <cell r="C3571">
            <v>0</v>
          </cell>
          <cell r="D3571">
            <v>0</v>
          </cell>
          <cell r="E3571">
            <v>0</v>
          </cell>
          <cell r="F3571">
            <v>7.26839643941188E-3</v>
          </cell>
        </row>
        <row r="3572">
          <cell r="A3572" t="str">
            <v>NM_053575</v>
          </cell>
          <cell r="B3572">
            <v>3.9167231728500602</v>
          </cell>
          <cell r="C3572">
            <v>3.46657705481064</v>
          </cell>
          <cell r="D3572">
            <v>3.42614809590907</v>
          </cell>
          <cell r="E3572">
            <v>5.4220559940209396</v>
          </cell>
          <cell r="F3572">
            <v>6.2540501125074002</v>
          </cell>
        </row>
        <row r="3573">
          <cell r="A3573" t="str">
            <v>NM_203470</v>
          </cell>
          <cell r="B3573">
            <v>0</v>
          </cell>
          <cell r="C3573">
            <v>0</v>
          </cell>
          <cell r="D3573">
            <v>0</v>
          </cell>
          <cell r="E3573">
            <v>0</v>
          </cell>
          <cell r="F3573">
            <v>0</v>
          </cell>
        </row>
        <row r="3574">
          <cell r="A3574" t="str">
            <v>NM_001166307</v>
          </cell>
          <cell r="B3574">
            <v>0</v>
          </cell>
          <cell r="C3574">
            <v>0</v>
          </cell>
          <cell r="D3574">
            <v>0</v>
          </cell>
          <cell r="E3574">
            <v>0</v>
          </cell>
          <cell r="F3574">
            <v>0</v>
          </cell>
        </row>
        <row r="3575">
          <cell r="A3575" t="str">
            <v>NM_001014013</v>
          </cell>
          <cell r="B3575">
            <v>16.3931132650455</v>
          </cell>
          <cell r="C3575">
            <v>9.5700361515251107</v>
          </cell>
          <cell r="D3575">
            <v>14.167428852662001</v>
          </cell>
          <cell r="E3575">
            <v>13.878310610005199</v>
          </cell>
          <cell r="F3575">
            <v>7.5101885577434002</v>
          </cell>
        </row>
        <row r="3576">
          <cell r="A3576" t="str">
            <v>NM_001001017</v>
          </cell>
          <cell r="B3576">
            <v>0</v>
          </cell>
          <cell r="C3576">
            <v>0</v>
          </cell>
          <cell r="D3576">
            <v>0</v>
          </cell>
          <cell r="E3576">
            <v>0</v>
          </cell>
          <cell r="F3576">
            <v>0</v>
          </cell>
        </row>
        <row r="3577">
          <cell r="A3577" t="str">
            <v>NM_013087</v>
          </cell>
          <cell r="B3577">
            <v>2554.6807059831899</v>
          </cell>
          <cell r="C3577">
            <v>3850.4664505844999</v>
          </cell>
          <cell r="D3577">
            <v>2866.5160842461901</v>
          </cell>
          <cell r="E3577">
            <v>2302.43519371504</v>
          </cell>
          <cell r="F3577">
            <v>4346.6987938652001</v>
          </cell>
        </row>
        <row r="3578">
          <cell r="A3578" t="str">
            <v>NM_022702</v>
          </cell>
          <cell r="B3578">
            <v>20.288480316191301</v>
          </cell>
          <cell r="C3578">
            <v>13.615201914177099</v>
          </cell>
          <cell r="D3578">
            <v>9.26975213002647</v>
          </cell>
          <cell r="E3578">
            <v>21.342741518545299</v>
          </cell>
          <cell r="F3578">
            <v>17.0032143775876</v>
          </cell>
        </row>
        <row r="3579">
          <cell r="A3579" t="str">
            <v>NM_001108472</v>
          </cell>
          <cell r="B3579">
            <v>6.5372479267492096</v>
          </cell>
          <cell r="C3579">
            <v>0.60696484130579997</v>
          </cell>
          <cell r="D3579">
            <v>4.3996161860346499</v>
          </cell>
          <cell r="E3579">
            <v>3.5002288789052001</v>
          </cell>
          <cell r="F3579">
            <v>23.105028313382</v>
          </cell>
        </row>
        <row r="3580">
          <cell r="A3580" t="str">
            <v>NM_001017497</v>
          </cell>
          <cell r="B3580">
            <v>0</v>
          </cell>
          <cell r="C3580">
            <v>0</v>
          </cell>
          <cell r="D3580">
            <v>0</v>
          </cell>
          <cell r="E3580">
            <v>0</v>
          </cell>
          <cell r="F3580">
            <v>0</v>
          </cell>
        </row>
        <row r="3581">
          <cell r="A3581" t="str">
            <v>NM_001277485</v>
          </cell>
          <cell r="B3581">
            <v>0</v>
          </cell>
          <cell r="C3581">
            <v>0</v>
          </cell>
          <cell r="D3581">
            <v>0</v>
          </cell>
          <cell r="E3581">
            <v>0</v>
          </cell>
          <cell r="F3581">
            <v>0</v>
          </cell>
        </row>
        <row r="3582">
          <cell r="A3582" t="str">
            <v>NM_001037503</v>
          </cell>
          <cell r="B3582">
            <v>0</v>
          </cell>
          <cell r="C3582">
            <v>0</v>
          </cell>
          <cell r="D3582">
            <v>0</v>
          </cell>
          <cell r="E3582">
            <v>0</v>
          </cell>
          <cell r="F3582">
            <v>0</v>
          </cell>
        </row>
        <row r="3583">
          <cell r="A3583" t="str">
            <v>NM_021670</v>
          </cell>
          <cell r="B3583">
            <v>3.5687222963587502</v>
          </cell>
          <cell r="C3583">
            <v>2.0883834862963E-2</v>
          </cell>
          <cell r="D3583">
            <v>0</v>
          </cell>
          <cell r="E3583">
            <v>3.6792229993658001</v>
          </cell>
          <cell r="F3583">
            <v>4.9944852768929104</v>
          </cell>
        </row>
        <row r="3584">
          <cell r="A3584" t="str">
            <v>NM_001000188</v>
          </cell>
          <cell r="B3584">
            <v>0</v>
          </cell>
          <cell r="C3584">
            <v>0</v>
          </cell>
          <cell r="D3584">
            <v>0</v>
          </cell>
          <cell r="E3584">
            <v>0</v>
          </cell>
          <cell r="F3584">
            <v>0</v>
          </cell>
        </row>
        <row r="3585">
          <cell r="A3585" t="str">
            <v>NM_175766</v>
          </cell>
          <cell r="B3585">
            <v>3.6565665255323498</v>
          </cell>
          <cell r="C3585">
            <v>2.18269232336635</v>
          </cell>
          <cell r="D3585">
            <v>5.5635686656616796</v>
          </cell>
          <cell r="E3585">
            <v>13.349273957934701</v>
          </cell>
          <cell r="F3585">
            <v>3.3410150236075702</v>
          </cell>
        </row>
        <row r="3586">
          <cell r="A3586" t="str">
            <v>NM_019340</v>
          </cell>
          <cell r="B3586">
            <v>70.802995287034307</v>
          </cell>
          <cell r="C3586">
            <v>50.201328715783603</v>
          </cell>
          <cell r="D3586">
            <v>48.382887207889503</v>
          </cell>
          <cell r="E3586">
            <v>45.843368180962401</v>
          </cell>
          <cell r="F3586">
            <v>57.5238492313145</v>
          </cell>
        </row>
        <row r="3587">
          <cell r="A3587" t="str">
            <v>NM_001109227</v>
          </cell>
          <cell r="B3587">
            <v>0.14047614371352199</v>
          </cell>
          <cell r="C3587">
            <v>3.5332372409512098</v>
          </cell>
          <cell r="D3587">
            <v>4.2564782653583402</v>
          </cell>
          <cell r="E3587">
            <v>1.0497563170675299</v>
          </cell>
          <cell r="F3587">
            <v>1.16755309253221</v>
          </cell>
        </row>
        <row r="3588">
          <cell r="A3588" t="str">
            <v>NM_138864</v>
          </cell>
          <cell r="B3588">
            <v>0</v>
          </cell>
          <cell r="C3588">
            <v>0</v>
          </cell>
          <cell r="D3588">
            <v>0</v>
          </cell>
          <cell r="E3588">
            <v>0</v>
          </cell>
          <cell r="F3588">
            <v>0</v>
          </cell>
        </row>
        <row r="3589">
          <cell r="A3589" t="str">
            <v>NM_001107738</v>
          </cell>
          <cell r="B3589">
            <v>72.558559835671502</v>
          </cell>
          <cell r="C3589">
            <v>36.3626234352636</v>
          </cell>
          <cell r="D3589">
            <v>48.929725153883403</v>
          </cell>
          <cell r="E3589">
            <v>65.647222446950394</v>
          </cell>
          <cell r="F3589">
            <v>40.9627575382248</v>
          </cell>
        </row>
        <row r="3590">
          <cell r="A3590" t="str">
            <v>NM_022618</v>
          </cell>
          <cell r="B3590">
            <v>0</v>
          </cell>
          <cell r="C3590">
            <v>0.13654462378124699</v>
          </cell>
          <cell r="D3590">
            <v>0</v>
          </cell>
          <cell r="E3590">
            <v>9.9727278021887605E-2</v>
          </cell>
          <cell r="F3590">
            <v>4.5291825696141999E-2</v>
          </cell>
        </row>
        <row r="3591">
          <cell r="A3591" t="str">
            <v>NR_031768</v>
          </cell>
          <cell r="B3591">
            <v>0</v>
          </cell>
          <cell r="C3591">
            <v>0</v>
          </cell>
          <cell r="D3591">
            <v>0</v>
          </cell>
          <cell r="E3591">
            <v>0</v>
          </cell>
          <cell r="F3591">
            <v>0</v>
          </cell>
        </row>
        <row r="3592">
          <cell r="A3592" t="str">
            <v>NM_031984</v>
          </cell>
          <cell r="B3592">
            <v>1.9104105192521801</v>
          </cell>
          <cell r="C3592">
            <v>1.85873939406655</v>
          </cell>
          <cell r="D3592">
            <v>3.9265419442357601</v>
          </cell>
          <cell r="E3592">
            <v>0.180330946279876</v>
          </cell>
          <cell r="F3592">
            <v>1.49063602939367</v>
          </cell>
        </row>
        <row r="3593">
          <cell r="A3593" t="str">
            <v>NM_023951</v>
          </cell>
          <cell r="B3593">
            <v>8.4629993859021599</v>
          </cell>
          <cell r="C3593">
            <v>4.6559487626790697</v>
          </cell>
          <cell r="D3593">
            <v>9.9259408527702995</v>
          </cell>
          <cell r="E3593">
            <v>7.0767939994856199</v>
          </cell>
          <cell r="F3593">
            <v>12.7498523698365</v>
          </cell>
        </row>
        <row r="3594">
          <cell r="A3594" t="str">
            <v>NM_133420</v>
          </cell>
          <cell r="B3594">
            <v>0</v>
          </cell>
          <cell r="C3594">
            <v>0</v>
          </cell>
          <cell r="D3594">
            <v>0</v>
          </cell>
          <cell r="E3594">
            <v>0</v>
          </cell>
          <cell r="F3594">
            <v>4.5117473961178703E-3</v>
          </cell>
        </row>
        <row r="3595">
          <cell r="A3595" t="str">
            <v>NM_001177826</v>
          </cell>
          <cell r="B3595">
            <v>5.9894151929797301</v>
          </cell>
          <cell r="C3595">
            <v>15.223524867954801</v>
          </cell>
          <cell r="D3595">
            <v>11.035661875101599</v>
          </cell>
          <cell r="E3595">
            <v>14.6592347278444</v>
          </cell>
          <cell r="F3595">
            <v>11.348577819283699</v>
          </cell>
        </row>
        <row r="3596">
          <cell r="A3596" t="str">
            <v>NM_001014003</v>
          </cell>
          <cell r="B3596">
            <v>0</v>
          </cell>
          <cell r="C3596">
            <v>0.70235286504163996</v>
          </cell>
          <cell r="D3596">
            <v>0.68695638010997895</v>
          </cell>
          <cell r="E3596">
            <v>0.11861543620377001</v>
          </cell>
          <cell r="F3596">
            <v>1.2079942079556601E-2</v>
          </cell>
        </row>
        <row r="3597">
          <cell r="A3597" t="str">
            <v>NM_001077671</v>
          </cell>
          <cell r="B3597">
            <v>6.47395238207804</v>
          </cell>
          <cell r="C3597">
            <v>4.6982604258533298</v>
          </cell>
          <cell r="D3597">
            <v>7.6997562670008302</v>
          </cell>
          <cell r="E3597">
            <v>11.634858975564001</v>
          </cell>
          <cell r="F3597">
            <v>46.114830428839802</v>
          </cell>
        </row>
        <row r="3598">
          <cell r="A3598" t="str">
            <v>NM_001000124</v>
          </cell>
          <cell r="B3598">
            <v>0</v>
          </cell>
          <cell r="C3598">
            <v>0</v>
          </cell>
          <cell r="D3598">
            <v>0</v>
          </cell>
          <cell r="E3598">
            <v>0</v>
          </cell>
          <cell r="F3598">
            <v>0</v>
          </cell>
        </row>
        <row r="3599">
          <cell r="A3599" t="str">
            <v>NM_013001</v>
          </cell>
          <cell r="B3599">
            <v>0</v>
          </cell>
          <cell r="C3599">
            <v>0</v>
          </cell>
          <cell r="D3599">
            <v>0</v>
          </cell>
          <cell r="E3599">
            <v>0</v>
          </cell>
          <cell r="F3599">
            <v>0</v>
          </cell>
        </row>
        <row r="3600">
          <cell r="A3600" t="str">
            <v>NM_053752</v>
          </cell>
          <cell r="B3600">
            <v>145.51670638733</v>
          </cell>
          <cell r="C3600">
            <v>160.93292991006899</v>
          </cell>
          <cell r="D3600">
            <v>130.69914042226401</v>
          </cell>
          <cell r="E3600">
            <v>55.741080917822202</v>
          </cell>
          <cell r="F3600">
            <v>69.4153916391937</v>
          </cell>
        </row>
        <row r="3601">
          <cell r="A3601" t="str">
            <v>NM_001191774</v>
          </cell>
          <cell r="B3601">
            <v>0</v>
          </cell>
          <cell r="C3601">
            <v>0</v>
          </cell>
          <cell r="D3601">
            <v>0</v>
          </cell>
          <cell r="E3601">
            <v>0</v>
          </cell>
          <cell r="F3601">
            <v>0</v>
          </cell>
        </row>
        <row r="3602">
          <cell r="A3602" t="str">
            <v>NM_001009508</v>
          </cell>
          <cell r="B3602">
            <v>0</v>
          </cell>
          <cell r="C3602">
            <v>0</v>
          </cell>
          <cell r="D3602">
            <v>0</v>
          </cell>
          <cell r="E3602">
            <v>0</v>
          </cell>
          <cell r="F3602">
            <v>0</v>
          </cell>
        </row>
        <row r="3603">
          <cell r="A3603" t="str">
            <v>NM_001107396</v>
          </cell>
          <cell r="B3603">
            <v>0</v>
          </cell>
          <cell r="C3603">
            <v>0.17934093036908699</v>
          </cell>
          <cell r="D3603">
            <v>0</v>
          </cell>
          <cell r="E3603">
            <v>3.9779684382783298</v>
          </cell>
          <cell r="F3603">
            <v>0</v>
          </cell>
        </row>
        <row r="3604">
          <cell r="A3604" t="str">
            <v>NM_001109434</v>
          </cell>
          <cell r="B3604">
            <v>5.8241089299465498</v>
          </cell>
          <cell r="C3604">
            <v>5.6088174618628504</v>
          </cell>
          <cell r="D3604">
            <v>0.834165505862418</v>
          </cell>
          <cell r="E3604">
            <v>5.9384268966173401</v>
          </cell>
          <cell r="F3604">
            <v>12.8413017443649</v>
          </cell>
        </row>
        <row r="3605">
          <cell r="A3605" t="str">
            <v>NM_022698</v>
          </cell>
          <cell r="B3605">
            <v>53.135215382483501</v>
          </cell>
          <cell r="C3605">
            <v>62.724827503600302</v>
          </cell>
          <cell r="D3605">
            <v>85.505983953147407</v>
          </cell>
          <cell r="E3605">
            <v>99.041928644425198</v>
          </cell>
          <cell r="F3605">
            <v>89.331787139905799</v>
          </cell>
        </row>
        <row r="3606">
          <cell r="A3606" t="str">
            <v>NM_001008354</v>
          </cell>
          <cell r="B3606">
            <v>3.2496889306904002</v>
          </cell>
          <cell r="C3606">
            <v>7.3666693625891098</v>
          </cell>
          <cell r="D3606">
            <v>4.9518435265307401</v>
          </cell>
          <cell r="E3606">
            <v>8.7077575852415006</v>
          </cell>
          <cell r="F3606">
            <v>6.3285897497192396</v>
          </cell>
        </row>
        <row r="3607">
          <cell r="A3607" t="str">
            <v>NM_001004270</v>
          </cell>
          <cell r="B3607">
            <v>3.7301701864143499</v>
          </cell>
          <cell r="C3607">
            <v>9.4114093775164598</v>
          </cell>
          <cell r="D3607">
            <v>2.20400680629752</v>
          </cell>
          <cell r="E3607">
            <v>2.34012350965686</v>
          </cell>
          <cell r="F3607">
            <v>3.7918582895314201</v>
          </cell>
        </row>
        <row r="3608">
          <cell r="A3608" t="str">
            <v>NM_001007727</v>
          </cell>
          <cell r="B3608">
            <v>6.6991969860353304</v>
          </cell>
          <cell r="C3608">
            <v>7.4425423434709703</v>
          </cell>
          <cell r="D3608">
            <v>1.9571855961272899</v>
          </cell>
          <cell r="E3608">
            <v>3.4463481879628999</v>
          </cell>
          <cell r="F3608">
            <v>2.6719746170899299</v>
          </cell>
        </row>
        <row r="3609">
          <cell r="A3609" t="str">
            <v>NM_053802</v>
          </cell>
          <cell r="B3609">
            <v>19.993763290841201</v>
          </cell>
          <cell r="C3609">
            <v>48.246511960833203</v>
          </cell>
          <cell r="D3609">
            <v>7.7897370785111297</v>
          </cell>
          <cell r="E3609">
            <v>6.3331305099753301</v>
          </cell>
          <cell r="F3609">
            <v>9.8878403047234595</v>
          </cell>
        </row>
        <row r="3610">
          <cell r="A3610" t="str">
            <v>NM_173318</v>
          </cell>
          <cell r="B3610">
            <v>0</v>
          </cell>
          <cell r="C3610">
            <v>0</v>
          </cell>
          <cell r="D3610">
            <v>0</v>
          </cell>
          <cell r="E3610">
            <v>0</v>
          </cell>
          <cell r="F3610">
            <v>0</v>
          </cell>
        </row>
        <row r="3611">
          <cell r="A3611" t="str">
            <v>NM_001034108</v>
          </cell>
          <cell r="B3611">
            <v>36.404633263181204</v>
          </cell>
          <cell r="C3611">
            <v>55.724169630438404</v>
          </cell>
          <cell r="D3611">
            <v>99.6953232522484</v>
          </cell>
          <cell r="E3611">
            <v>30.707822199987</v>
          </cell>
          <cell r="F3611">
            <v>117.71338479302599</v>
          </cell>
        </row>
        <row r="3612">
          <cell r="A3612" t="str">
            <v>NM_001106867</v>
          </cell>
          <cell r="B3612">
            <v>44.3281161555932</v>
          </cell>
          <cell r="C3612">
            <v>92.293595479367497</v>
          </cell>
          <cell r="D3612">
            <v>47.763497014159903</v>
          </cell>
          <cell r="E3612">
            <v>75.259578750110705</v>
          </cell>
          <cell r="F3612">
            <v>81.548912374919894</v>
          </cell>
        </row>
        <row r="3613">
          <cell r="A3613" t="str">
            <v>NM_001001026</v>
          </cell>
          <cell r="B3613">
            <v>0</v>
          </cell>
          <cell r="C3613">
            <v>0</v>
          </cell>
          <cell r="D3613">
            <v>0</v>
          </cell>
          <cell r="E3613">
            <v>0</v>
          </cell>
          <cell r="F3613">
            <v>0</v>
          </cell>
        </row>
        <row r="3614">
          <cell r="A3614" t="str">
            <v>NM_022518</v>
          </cell>
          <cell r="B3614">
            <v>444.28151916389402</v>
          </cell>
          <cell r="C3614">
            <v>330.72832453748498</v>
          </cell>
          <cell r="D3614">
            <v>238.81222949065301</v>
          </cell>
          <cell r="E3614">
            <v>224.64805933296901</v>
          </cell>
          <cell r="F3614">
            <v>268.07343116354701</v>
          </cell>
        </row>
        <row r="3615">
          <cell r="A3615" t="str">
            <v>NM_022235</v>
          </cell>
          <cell r="B3615">
            <v>0</v>
          </cell>
          <cell r="C3615">
            <v>0</v>
          </cell>
          <cell r="D3615">
            <v>0</v>
          </cell>
          <cell r="E3615">
            <v>0</v>
          </cell>
          <cell r="F3615">
            <v>0</v>
          </cell>
        </row>
        <row r="3616">
          <cell r="A3616" t="str">
            <v>NM_001109017</v>
          </cell>
          <cell r="B3616">
            <v>1.6791229310748801</v>
          </cell>
          <cell r="C3616">
            <v>6.4260168085185496</v>
          </cell>
          <cell r="D3616">
            <v>1.0642775491524199</v>
          </cell>
          <cell r="E3616">
            <v>4.3644604635837201</v>
          </cell>
          <cell r="F3616">
            <v>2.5686382446885698</v>
          </cell>
        </row>
        <row r="3617">
          <cell r="A3617" t="str">
            <v>NM_022941</v>
          </cell>
          <cell r="B3617">
            <v>1.86635333829129</v>
          </cell>
          <cell r="C3617">
            <v>2.5315525783982298</v>
          </cell>
          <cell r="D3617">
            <v>4.38398798386243</v>
          </cell>
          <cell r="E3617">
            <v>2.52183034508435</v>
          </cell>
          <cell r="F3617">
            <v>4.6249447164737498</v>
          </cell>
        </row>
        <row r="3618">
          <cell r="A3618" t="str">
            <v>NM_017253</v>
          </cell>
          <cell r="B3618">
            <v>3.26833838630795</v>
          </cell>
          <cell r="C3618">
            <v>0.3428019570743</v>
          </cell>
          <cell r="D3618">
            <v>0.22160971693949</v>
          </cell>
          <cell r="E3618">
            <v>0.62325443363844601</v>
          </cell>
          <cell r="F3618">
            <v>0.53761630121815596</v>
          </cell>
        </row>
        <row r="3619">
          <cell r="A3619" t="str">
            <v>NM_001108845</v>
          </cell>
          <cell r="B3619">
            <v>7.2787418426867201E-2</v>
          </cell>
          <cell r="C3619">
            <v>0</v>
          </cell>
          <cell r="D3619">
            <v>0</v>
          </cell>
          <cell r="E3619">
            <v>0</v>
          </cell>
          <cell r="F3619">
            <v>0</v>
          </cell>
        </row>
        <row r="3620">
          <cell r="A3620" t="str">
            <v>NM_138846</v>
          </cell>
          <cell r="B3620">
            <v>3.7089020605248102</v>
          </cell>
          <cell r="C3620">
            <v>1.1264380803524801</v>
          </cell>
          <cell r="D3620">
            <v>16.805359354012399</v>
          </cell>
          <cell r="E3620">
            <v>4.4491778175331103</v>
          </cell>
          <cell r="F3620">
            <v>16.285033496092801</v>
          </cell>
        </row>
        <row r="3621">
          <cell r="A3621" t="str">
            <v>NM_001106936</v>
          </cell>
          <cell r="B3621">
            <v>0</v>
          </cell>
          <cell r="C3621">
            <v>0</v>
          </cell>
          <cell r="D3621">
            <v>0</v>
          </cell>
          <cell r="E3621">
            <v>0</v>
          </cell>
          <cell r="F3621">
            <v>0</v>
          </cell>
        </row>
        <row r="3622">
          <cell r="A3622" t="str">
            <v>NM_031029</v>
          </cell>
          <cell r="B3622">
            <v>2.64987537041476</v>
          </cell>
          <cell r="C3622">
            <v>6.6517572734757398</v>
          </cell>
          <cell r="D3622">
            <v>0</v>
          </cell>
          <cell r="E3622">
            <v>0.36406688974208201</v>
          </cell>
          <cell r="F3622">
            <v>0.14040642130042399</v>
          </cell>
        </row>
        <row r="3623">
          <cell r="A3623" t="str">
            <v>NM_012526</v>
          </cell>
          <cell r="B3623">
            <v>4.2484278185582403</v>
          </cell>
          <cell r="C3623">
            <v>0</v>
          </cell>
          <cell r="D3623">
            <v>0</v>
          </cell>
          <cell r="E3623">
            <v>0</v>
          </cell>
          <cell r="F3623">
            <v>0</v>
          </cell>
        </row>
        <row r="3624">
          <cell r="A3624" t="str">
            <v>NM_001106962</v>
          </cell>
          <cell r="B3624">
            <v>0</v>
          </cell>
          <cell r="C3624">
            <v>0</v>
          </cell>
          <cell r="D3624">
            <v>0</v>
          </cell>
          <cell r="E3624">
            <v>0</v>
          </cell>
          <cell r="F3624">
            <v>0</v>
          </cell>
        </row>
        <row r="3625">
          <cell r="A3625" t="str">
            <v>NM_001047906</v>
          </cell>
          <cell r="B3625">
            <v>72.097975999527904</v>
          </cell>
          <cell r="C3625">
            <v>47.848089152382499</v>
          </cell>
          <cell r="D3625">
            <v>31.784056445980902</v>
          </cell>
          <cell r="E3625">
            <v>44.444962908837198</v>
          </cell>
          <cell r="F3625">
            <v>59.5534095520647</v>
          </cell>
        </row>
        <row r="3626">
          <cell r="A3626" t="str">
            <v>NM_001100671</v>
          </cell>
          <cell r="B3626">
            <v>8.3422964254651699</v>
          </cell>
          <cell r="C3626">
            <v>1.39168067299558</v>
          </cell>
          <cell r="D3626">
            <v>1.7417549619677599</v>
          </cell>
          <cell r="E3626">
            <v>2.9369183232560498</v>
          </cell>
          <cell r="F3626">
            <v>4.50184622446106</v>
          </cell>
        </row>
        <row r="3627">
          <cell r="A3627" t="str">
            <v>NM_138878</v>
          </cell>
          <cell r="B3627">
            <v>43.564216448875698</v>
          </cell>
          <cell r="C3627">
            <v>89.128649610773806</v>
          </cell>
          <cell r="D3627">
            <v>131.84817560947101</v>
          </cell>
          <cell r="E3627">
            <v>118.52597332600899</v>
          </cell>
          <cell r="F3627">
            <v>20.341585691911899</v>
          </cell>
        </row>
        <row r="3628">
          <cell r="A3628" t="str">
            <v>NM_022633</v>
          </cell>
          <cell r="B3628">
            <v>0</v>
          </cell>
          <cell r="C3628">
            <v>0</v>
          </cell>
          <cell r="D3628">
            <v>0</v>
          </cell>
          <cell r="E3628">
            <v>0</v>
          </cell>
          <cell r="F3628">
            <v>0</v>
          </cell>
        </row>
        <row r="3629">
          <cell r="A3629" t="str">
            <v>NM_001000377</v>
          </cell>
          <cell r="B3629">
            <v>0</v>
          </cell>
          <cell r="C3629">
            <v>0</v>
          </cell>
          <cell r="D3629">
            <v>0</v>
          </cell>
          <cell r="E3629">
            <v>0</v>
          </cell>
          <cell r="F3629">
            <v>0</v>
          </cell>
        </row>
        <row r="3630">
          <cell r="A3630" t="str">
            <v>NM_001108778</v>
          </cell>
          <cell r="B3630">
            <v>10.1470548240905</v>
          </cell>
          <cell r="C3630">
            <v>15.270242525016601</v>
          </cell>
          <cell r="D3630">
            <v>7.9251583407766404</v>
          </cell>
          <cell r="E3630">
            <v>11.6396487304776</v>
          </cell>
          <cell r="F3630">
            <v>13.6497106665121</v>
          </cell>
        </row>
        <row r="3631">
          <cell r="A3631" t="str">
            <v>NM_001000909</v>
          </cell>
          <cell r="B3631">
            <v>0</v>
          </cell>
          <cell r="C3631">
            <v>0</v>
          </cell>
          <cell r="D3631">
            <v>0</v>
          </cell>
          <cell r="E3631">
            <v>0</v>
          </cell>
          <cell r="F3631">
            <v>0</v>
          </cell>
        </row>
        <row r="3632">
          <cell r="A3632" t="str">
            <v>NM_001100749</v>
          </cell>
          <cell r="B3632">
            <v>3.7629498262323202</v>
          </cell>
          <cell r="C3632">
            <v>0.80727685589291598</v>
          </cell>
          <cell r="D3632">
            <v>2.73587558959467</v>
          </cell>
          <cell r="E3632">
            <v>3.1321601834752801</v>
          </cell>
          <cell r="F3632">
            <v>3.4002346275363702</v>
          </cell>
        </row>
        <row r="3633">
          <cell r="A3633" t="str">
            <v>NM_001108402</v>
          </cell>
          <cell r="B3633">
            <v>14.411908848519699</v>
          </cell>
          <cell r="C3633">
            <v>17.434896252404201</v>
          </cell>
          <cell r="D3633">
            <v>18.3063355389123</v>
          </cell>
          <cell r="E3633">
            <v>19.368781024430099</v>
          </cell>
          <cell r="F3633">
            <v>12.980893694321001</v>
          </cell>
        </row>
        <row r="3634">
          <cell r="A3634" t="str">
            <v>NM_012812</v>
          </cell>
          <cell r="B3634">
            <v>0</v>
          </cell>
          <cell r="C3634">
            <v>0.32799516590153699</v>
          </cell>
          <cell r="D3634">
            <v>0</v>
          </cell>
          <cell r="E3634">
            <v>0</v>
          </cell>
          <cell r="F3634">
            <v>0</v>
          </cell>
        </row>
        <row r="3635">
          <cell r="A3635" t="str">
            <v>NM_053788</v>
          </cell>
          <cell r="B3635">
            <v>6.8251702911469003</v>
          </cell>
          <cell r="C3635">
            <v>4.9424977796172804</v>
          </cell>
          <cell r="D3635">
            <v>7.68455102964821</v>
          </cell>
          <cell r="E3635">
            <v>4.6465812585611097</v>
          </cell>
          <cell r="F3635">
            <v>7.6224065885272303</v>
          </cell>
        </row>
        <row r="3636">
          <cell r="A3636" t="str">
            <v>NM_001108270</v>
          </cell>
          <cell r="B3636">
            <v>0</v>
          </cell>
          <cell r="C3636">
            <v>0</v>
          </cell>
          <cell r="D3636">
            <v>0</v>
          </cell>
          <cell r="E3636">
            <v>0</v>
          </cell>
          <cell r="F3636">
            <v>0</v>
          </cell>
        </row>
        <row r="3637">
          <cell r="A3637" t="str">
            <v>NM_001040128</v>
          </cell>
          <cell r="B3637">
            <v>6.25287164337339</v>
          </cell>
          <cell r="C3637">
            <v>2.5488476084941998</v>
          </cell>
          <cell r="D3637">
            <v>6.0926091323327602</v>
          </cell>
          <cell r="E3637">
            <v>9.9787747100261104</v>
          </cell>
          <cell r="F3637">
            <v>4.1001671993613096</v>
          </cell>
        </row>
        <row r="3638">
          <cell r="A3638" t="str">
            <v>NM_001271101</v>
          </cell>
          <cell r="B3638">
            <v>9.2350303399376799</v>
          </cell>
          <cell r="C3638">
            <v>9.4183340375373596</v>
          </cell>
          <cell r="D3638">
            <v>8.8122090610018002</v>
          </cell>
          <cell r="E3638">
            <v>9.9888896812397903</v>
          </cell>
          <cell r="F3638">
            <v>8.6094410918016298</v>
          </cell>
        </row>
        <row r="3639">
          <cell r="A3639" t="str">
            <v>NM_022195</v>
          </cell>
          <cell r="B3639">
            <v>0</v>
          </cell>
          <cell r="C3639">
            <v>0</v>
          </cell>
          <cell r="D3639">
            <v>0</v>
          </cell>
          <cell r="E3639">
            <v>0</v>
          </cell>
          <cell r="F3639">
            <v>0</v>
          </cell>
        </row>
        <row r="3640">
          <cell r="A3640" t="str">
            <v>NM_031808</v>
          </cell>
          <cell r="B3640">
            <v>4.6046632944721999E-2</v>
          </cell>
          <cell r="C3640">
            <v>0</v>
          </cell>
          <cell r="D3640">
            <v>0</v>
          </cell>
          <cell r="E3640">
            <v>0</v>
          </cell>
          <cell r="F3640">
            <v>2.4591927867251898E-2</v>
          </cell>
        </row>
        <row r="3641">
          <cell r="A3641" t="str">
            <v>NM_013176</v>
          </cell>
          <cell r="B3641">
            <v>22.511458811502202</v>
          </cell>
          <cell r="C3641">
            <v>10.885173231984099</v>
          </cell>
          <cell r="D3641">
            <v>30.172705701689701</v>
          </cell>
          <cell r="E3641">
            <v>16.615531428151201</v>
          </cell>
          <cell r="F3641">
            <v>12.6260396676893</v>
          </cell>
        </row>
        <row r="3642">
          <cell r="A3642" t="str">
            <v>NM_145880</v>
          </cell>
          <cell r="B3642">
            <v>0.19670523397810799</v>
          </cell>
          <cell r="C3642">
            <v>0.91911299725727302</v>
          </cell>
          <cell r="D3642">
            <v>0</v>
          </cell>
          <cell r="E3642">
            <v>0</v>
          </cell>
          <cell r="F3642">
            <v>9.0045875218486698E-3</v>
          </cell>
        </row>
        <row r="3643">
          <cell r="A3643" t="str">
            <v>NM_001109637</v>
          </cell>
          <cell r="B3643">
            <v>0.74661555157412796</v>
          </cell>
          <cell r="C3643">
            <v>1.15145574047927</v>
          </cell>
          <cell r="D3643">
            <v>0.60907330780397195</v>
          </cell>
          <cell r="E3643">
            <v>0.96637399870157203</v>
          </cell>
          <cell r="F3643">
            <v>5.4517968105250896</v>
          </cell>
        </row>
        <row r="3644">
          <cell r="A3644" t="str">
            <v>NM_173134</v>
          </cell>
          <cell r="B3644">
            <v>3.1220562017013598</v>
          </cell>
          <cell r="C3644">
            <v>1.8819334976947799</v>
          </cell>
          <cell r="D3644">
            <v>0.916898933220895</v>
          </cell>
          <cell r="E3644">
            <v>2.7469765515748601</v>
          </cell>
          <cell r="F3644">
            <v>1.7241451525582101</v>
          </cell>
        </row>
        <row r="3645">
          <cell r="A3645" t="str">
            <v>NM_001106931</v>
          </cell>
          <cell r="B3645">
            <v>0</v>
          </cell>
          <cell r="C3645">
            <v>0</v>
          </cell>
          <cell r="D3645">
            <v>0</v>
          </cell>
          <cell r="E3645">
            <v>0</v>
          </cell>
          <cell r="F3645">
            <v>0</v>
          </cell>
        </row>
        <row r="3646">
          <cell r="A3646" t="str">
            <v>NM_001013052</v>
          </cell>
          <cell r="B3646">
            <v>0</v>
          </cell>
          <cell r="C3646">
            <v>0</v>
          </cell>
          <cell r="D3646">
            <v>0</v>
          </cell>
          <cell r="E3646">
            <v>0</v>
          </cell>
          <cell r="F3646">
            <v>0</v>
          </cell>
        </row>
        <row r="3647">
          <cell r="A3647" t="str">
            <v>NM_001011940</v>
          </cell>
          <cell r="B3647">
            <v>311.08805256531002</v>
          </cell>
          <cell r="C3647">
            <v>443.15847234271303</v>
          </cell>
          <cell r="D3647">
            <v>493.256400608261</v>
          </cell>
          <cell r="E3647">
            <v>281.47293648132501</v>
          </cell>
          <cell r="F3647">
            <v>739.24012219864801</v>
          </cell>
        </row>
        <row r="3648">
          <cell r="A3648" t="str">
            <v>NM_017363</v>
          </cell>
          <cell r="B3648">
            <v>0</v>
          </cell>
          <cell r="C3648">
            <v>0</v>
          </cell>
          <cell r="D3648">
            <v>0</v>
          </cell>
          <cell r="E3648">
            <v>0</v>
          </cell>
          <cell r="F3648">
            <v>0</v>
          </cell>
        </row>
        <row r="3649">
          <cell r="A3649" t="str">
            <v>NM_001177819</v>
          </cell>
          <cell r="B3649">
            <v>0</v>
          </cell>
          <cell r="C3649">
            <v>0</v>
          </cell>
          <cell r="D3649">
            <v>0</v>
          </cell>
          <cell r="E3649">
            <v>0</v>
          </cell>
          <cell r="F3649">
            <v>0</v>
          </cell>
        </row>
        <row r="3650">
          <cell r="A3650" t="str">
            <v>NM_053582</v>
          </cell>
          <cell r="B3650">
            <v>110.852729911605</v>
          </cell>
          <cell r="C3650">
            <v>165.55762205092699</v>
          </cell>
          <cell r="D3650">
            <v>248.09188890956099</v>
          </cell>
          <cell r="E3650">
            <v>55.937722024789998</v>
          </cell>
          <cell r="F3650">
            <v>136.27992845162501</v>
          </cell>
        </row>
        <row r="3651">
          <cell r="A3651" t="str">
            <v>NM_001014199</v>
          </cell>
          <cell r="B3651">
            <v>3.1465199178893299</v>
          </cell>
          <cell r="C3651">
            <v>1.30273003354393</v>
          </cell>
          <cell r="D3651">
            <v>3.70760348318864</v>
          </cell>
          <cell r="E3651">
            <v>1.16346177435975</v>
          </cell>
          <cell r="F3651">
            <v>0.70086994421668003</v>
          </cell>
        </row>
        <row r="3652">
          <cell r="A3652" t="str">
            <v>NM_001109233</v>
          </cell>
          <cell r="B3652">
            <v>0</v>
          </cell>
          <cell r="C3652">
            <v>0</v>
          </cell>
          <cell r="D3652">
            <v>0</v>
          </cell>
          <cell r="E3652">
            <v>0</v>
          </cell>
          <cell r="F3652">
            <v>0</v>
          </cell>
        </row>
        <row r="3653">
          <cell r="A3653" t="str">
            <v>NM_001270630</v>
          </cell>
          <cell r="B3653">
            <v>1.3401031071846399E-2</v>
          </cell>
          <cell r="C3653">
            <v>0</v>
          </cell>
          <cell r="D3653">
            <v>0</v>
          </cell>
          <cell r="E3653">
            <v>0</v>
          </cell>
          <cell r="F3653">
            <v>0</v>
          </cell>
        </row>
        <row r="3654">
          <cell r="A3654" t="str">
            <v>NM_001000674</v>
          </cell>
          <cell r="B3654">
            <v>0</v>
          </cell>
          <cell r="C3654">
            <v>0</v>
          </cell>
          <cell r="D3654">
            <v>0</v>
          </cell>
          <cell r="E3654">
            <v>0</v>
          </cell>
          <cell r="F3654">
            <v>0</v>
          </cell>
        </row>
        <row r="3655">
          <cell r="A3655" t="str">
            <v>NM_001191955</v>
          </cell>
          <cell r="B3655">
            <v>0</v>
          </cell>
          <cell r="C3655">
            <v>0</v>
          </cell>
          <cell r="D3655">
            <v>0</v>
          </cell>
          <cell r="E3655">
            <v>0</v>
          </cell>
          <cell r="F3655">
            <v>0</v>
          </cell>
        </row>
        <row r="3656">
          <cell r="A3656" t="str">
            <v>NM_001105970</v>
          </cell>
          <cell r="B3656">
            <v>0</v>
          </cell>
          <cell r="C3656">
            <v>0</v>
          </cell>
          <cell r="D3656">
            <v>0</v>
          </cell>
          <cell r="E3656">
            <v>0</v>
          </cell>
          <cell r="F3656">
            <v>0</v>
          </cell>
        </row>
        <row r="3657">
          <cell r="A3657" t="str">
            <v>NM_182844</v>
          </cell>
          <cell r="B3657">
            <v>7.0628154499338303</v>
          </cell>
          <cell r="C3657">
            <v>6.1417234084570804</v>
          </cell>
          <cell r="D3657">
            <v>5.6708529509576504</v>
          </cell>
          <cell r="E3657">
            <v>11.962782923167801</v>
          </cell>
          <cell r="F3657">
            <v>12.9282721027253</v>
          </cell>
        </row>
        <row r="3658">
          <cell r="A3658" t="str">
            <v>NM_001037357</v>
          </cell>
          <cell r="B3658">
            <v>1.6643824724291501</v>
          </cell>
          <cell r="C3658">
            <v>0.42405648452049999</v>
          </cell>
          <cell r="D3658">
            <v>9.7661656880374106E-2</v>
          </cell>
          <cell r="E3658">
            <v>1.2524647401940501</v>
          </cell>
          <cell r="F3658">
            <v>0.24615404648032099</v>
          </cell>
        </row>
        <row r="3659">
          <cell r="A3659" t="str">
            <v>NM_001013035</v>
          </cell>
          <cell r="B3659">
            <v>140.00055172474401</v>
          </cell>
          <cell r="C3659">
            <v>146.457210690675</v>
          </cell>
          <cell r="D3659">
            <v>159.286025523212</v>
          </cell>
          <cell r="E3659">
            <v>56.4036477699293</v>
          </cell>
          <cell r="F3659">
            <v>120.832008858899</v>
          </cell>
        </row>
        <row r="3660">
          <cell r="A3660" t="str">
            <v>NM_001024781</v>
          </cell>
          <cell r="B3660">
            <v>8.1675285293241598E-2</v>
          </cell>
          <cell r="C3660">
            <v>0.135261622270166</v>
          </cell>
          <cell r="D3660">
            <v>0.27689967676868799</v>
          </cell>
          <cell r="E3660">
            <v>0.186900416031407</v>
          </cell>
          <cell r="F3660">
            <v>1.7692259627809599</v>
          </cell>
        </row>
        <row r="3661">
          <cell r="A3661" t="str">
            <v>NM_001000348</v>
          </cell>
          <cell r="B3661">
            <v>0</v>
          </cell>
          <cell r="C3661">
            <v>0</v>
          </cell>
          <cell r="D3661">
            <v>0</v>
          </cell>
          <cell r="E3661">
            <v>0</v>
          </cell>
          <cell r="F3661">
            <v>0</v>
          </cell>
        </row>
        <row r="3662">
          <cell r="A3662" t="str">
            <v>NM_001005554</v>
          </cell>
          <cell r="B3662">
            <v>61.992131444424103</v>
          </cell>
          <cell r="C3662">
            <v>86.550297416991299</v>
          </cell>
          <cell r="D3662">
            <v>93.710232185744601</v>
          </cell>
          <cell r="E3662">
            <v>71.800887326990406</v>
          </cell>
          <cell r="F3662">
            <v>76.987088934855706</v>
          </cell>
        </row>
        <row r="3663">
          <cell r="A3663" t="str">
            <v>NM_001025041</v>
          </cell>
          <cell r="B3663">
            <v>0.77468364746929597</v>
          </cell>
          <cell r="C3663">
            <v>0.83308170955593397</v>
          </cell>
          <cell r="D3663">
            <v>3.2914917091544602</v>
          </cell>
          <cell r="E3663">
            <v>0.87485659104993996</v>
          </cell>
          <cell r="F3663">
            <v>17.1349515254119</v>
          </cell>
        </row>
        <row r="3664">
          <cell r="A3664" t="str">
            <v>NM_001107222</v>
          </cell>
          <cell r="B3664">
            <v>16.125781803424601</v>
          </cell>
          <cell r="C3664">
            <v>17.5444581814121</v>
          </cell>
          <cell r="D3664">
            <v>22.828513987567799</v>
          </cell>
          <cell r="E3664">
            <v>17.614345636028499</v>
          </cell>
          <cell r="F3664">
            <v>7.3532310751893597</v>
          </cell>
        </row>
        <row r="3665">
          <cell r="A3665" t="str">
            <v>NM_001244761</v>
          </cell>
          <cell r="B3665">
            <v>7.4649800417901</v>
          </cell>
          <cell r="C3665">
            <v>4.4329678222788997</v>
          </cell>
          <cell r="D3665">
            <v>12.2268856307817</v>
          </cell>
          <cell r="E3665">
            <v>16.030312945281501</v>
          </cell>
          <cell r="F3665">
            <v>4.77541767182701</v>
          </cell>
        </row>
        <row r="3666">
          <cell r="A3666" t="str">
            <v>NM_001109169</v>
          </cell>
          <cell r="B3666">
            <v>3.3601207253743201E-2</v>
          </cell>
          <cell r="C3666">
            <v>1.2381373601827399</v>
          </cell>
          <cell r="D3666">
            <v>3.97283827503658</v>
          </cell>
          <cell r="E3666">
            <v>4.2145780410174103</v>
          </cell>
          <cell r="F3666">
            <v>3.2301454893596801E-2</v>
          </cell>
        </row>
        <row r="3667">
          <cell r="A3667" t="str">
            <v>NM_001195560</v>
          </cell>
          <cell r="B3667">
            <v>0.56200285573821496</v>
          </cell>
          <cell r="C3667">
            <v>0.98810090367336001</v>
          </cell>
          <cell r="D3667">
            <v>1.3637468035896201</v>
          </cell>
          <cell r="E3667">
            <v>0.77955820196429504</v>
          </cell>
          <cell r="F3667">
            <v>1.47524038926048</v>
          </cell>
        </row>
        <row r="3668">
          <cell r="A3668" t="str">
            <v>NM_001109514</v>
          </cell>
          <cell r="B3668">
            <v>0</v>
          </cell>
          <cell r="C3668">
            <v>0</v>
          </cell>
          <cell r="D3668">
            <v>0</v>
          </cell>
          <cell r="E3668">
            <v>0</v>
          </cell>
          <cell r="F3668">
            <v>0</v>
          </cell>
        </row>
        <row r="3669">
          <cell r="A3669" t="str">
            <v>NM_024361</v>
          </cell>
          <cell r="B3669">
            <v>2.4067272271574001</v>
          </cell>
          <cell r="C3669">
            <v>3.2356284667342101</v>
          </cell>
          <cell r="D3669">
            <v>4.8188639627318297</v>
          </cell>
          <cell r="E3669">
            <v>4.9698080757881398</v>
          </cell>
          <cell r="F3669">
            <v>3.03718212048534</v>
          </cell>
        </row>
        <row r="3670">
          <cell r="A3670" t="str">
            <v>NM_017238</v>
          </cell>
          <cell r="B3670">
            <v>0</v>
          </cell>
          <cell r="C3670">
            <v>0</v>
          </cell>
          <cell r="D3670">
            <v>0</v>
          </cell>
          <cell r="E3670">
            <v>0</v>
          </cell>
          <cell r="F3670">
            <v>0</v>
          </cell>
        </row>
        <row r="3671">
          <cell r="A3671" t="str">
            <v>NM_001012101</v>
          </cell>
          <cell r="B3671">
            <v>0</v>
          </cell>
          <cell r="C3671">
            <v>0</v>
          </cell>
          <cell r="D3671">
            <v>0</v>
          </cell>
          <cell r="E3671">
            <v>0</v>
          </cell>
          <cell r="F3671">
            <v>0</v>
          </cell>
        </row>
        <row r="3672">
          <cell r="A3672" t="str">
            <v>NM_001014093</v>
          </cell>
          <cell r="B3672">
            <v>7.3204088618424104</v>
          </cell>
          <cell r="C3672">
            <v>0.89339365442854302</v>
          </cell>
          <cell r="D3672">
            <v>17.531905429935399</v>
          </cell>
          <cell r="E3672">
            <v>10.738512147360201</v>
          </cell>
          <cell r="F3672">
            <v>18.0076093671472</v>
          </cell>
        </row>
        <row r="3673">
          <cell r="A3673" t="str">
            <v>NM_057200</v>
          </cell>
          <cell r="B3673">
            <v>1.19179858633887</v>
          </cell>
          <cell r="C3673">
            <v>3.24445023516741</v>
          </cell>
          <cell r="D3673">
            <v>9.9151041842350693</v>
          </cell>
          <cell r="E3673">
            <v>5.4176971958309901</v>
          </cell>
          <cell r="F3673">
            <v>2.2570675203854198</v>
          </cell>
        </row>
        <row r="3674">
          <cell r="A3674" t="str">
            <v>NM_001009919</v>
          </cell>
          <cell r="B3674">
            <v>0</v>
          </cell>
          <cell r="C3674">
            <v>0</v>
          </cell>
          <cell r="D3674">
            <v>2.8310664337122399E-2</v>
          </cell>
          <cell r="E3674">
            <v>0</v>
          </cell>
          <cell r="F3674">
            <v>1.0703460510092799E-2</v>
          </cell>
        </row>
        <row r="3675">
          <cell r="A3675" t="str">
            <v>NM_153315</v>
          </cell>
          <cell r="B3675">
            <v>27.096058870216101</v>
          </cell>
          <cell r="C3675">
            <v>25.4337233052626</v>
          </cell>
          <cell r="D3675">
            <v>17.095697177281799</v>
          </cell>
          <cell r="E3675">
            <v>23.257418815856301</v>
          </cell>
          <cell r="F3675">
            <v>11.7231388304599</v>
          </cell>
        </row>
        <row r="3676">
          <cell r="A3676" t="str">
            <v>NM_001000172</v>
          </cell>
          <cell r="B3676">
            <v>0</v>
          </cell>
          <cell r="C3676">
            <v>0</v>
          </cell>
          <cell r="D3676">
            <v>0</v>
          </cell>
          <cell r="E3676">
            <v>0</v>
          </cell>
          <cell r="F3676">
            <v>0</v>
          </cell>
        </row>
        <row r="3677">
          <cell r="A3677" t="str">
            <v>NM_017147</v>
          </cell>
          <cell r="B3677">
            <v>289.14000912886502</v>
          </cell>
          <cell r="C3677">
            <v>225.94206750851899</v>
          </cell>
          <cell r="D3677">
            <v>272.28676391975102</v>
          </cell>
          <cell r="E3677">
            <v>522.45046966177097</v>
          </cell>
          <cell r="F3677">
            <v>109.92725408443501</v>
          </cell>
        </row>
        <row r="3678">
          <cell r="A3678" t="str">
            <v>NR_032756</v>
          </cell>
          <cell r="B3678">
            <v>0</v>
          </cell>
          <cell r="C3678">
            <v>0</v>
          </cell>
          <cell r="D3678">
            <v>0</v>
          </cell>
          <cell r="E3678">
            <v>0</v>
          </cell>
          <cell r="F3678">
            <v>0</v>
          </cell>
        </row>
        <row r="3679">
          <cell r="A3679" t="str">
            <v>NM_001024281</v>
          </cell>
          <cell r="B3679">
            <v>0</v>
          </cell>
          <cell r="C3679">
            <v>0</v>
          </cell>
          <cell r="D3679">
            <v>0</v>
          </cell>
          <cell r="E3679">
            <v>0</v>
          </cell>
          <cell r="F3679">
            <v>0</v>
          </cell>
        </row>
        <row r="3680">
          <cell r="A3680" t="str">
            <v>NM_001012238</v>
          </cell>
          <cell r="B3680">
            <v>3.0282543524480299</v>
          </cell>
          <cell r="C3680">
            <v>4.1037405786136496</v>
          </cell>
          <cell r="D3680">
            <v>2.7812368138141501</v>
          </cell>
          <cell r="E3680">
            <v>1.31524492767245</v>
          </cell>
          <cell r="F3680">
            <v>6.6617071851963301</v>
          </cell>
        </row>
        <row r="3681">
          <cell r="A3681" t="str">
            <v>NM_001039034</v>
          </cell>
          <cell r="B3681">
            <v>8.8702524913407697</v>
          </cell>
          <cell r="C3681">
            <v>18.584884710669101</v>
          </cell>
          <cell r="D3681">
            <v>18.6645841237351</v>
          </cell>
          <cell r="E3681">
            <v>8.7330247496411904</v>
          </cell>
          <cell r="F3681">
            <v>9.2469040770917896</v>
          </cell>
        </row>
        <row r="3682">
          <cell r="A3682" t="str">
            <v>NM_012610</v>
          </cell>
          <cell r="B3682">
            <v>6.5881888094075594E-2</v>
          </cell>
          <cell r="C3682">
            <v>0</v>
          </cell>
          <cell r="D3682">
            <v>0</v>
          </cell>
          <cell r="E3682">
            <v>0.52294816743500705</v>
          </cell>
          <cell r="F3682">
            <v>0</v>
          </cell>
        </row>
        <row r="3683">
          <cell r="A3683" t="str">
            <v>NM_172038</v>
          </cell>
          <cell r="B3683">
            <v>0</v>
          </cell>
          <cell r="C3683">
            <v>0</v>
          </cell>
          <cell r="D3683">
            <v>0</v>
          </cell>
          <cell r="E3683">
            <v>0</v>
          </cell>
          <cell r="F3683">
            <v>0</v>
          </cell>
        </row>
        <row r="3684">
          <cell r="A3684" t="str">
            <v>NM_031066</v>
          </cell>
          <cell r="B3684">
            <v>0</v>
          </cell>
          <cell r="C3684">
            <v>0</v>
          </cell>
          <cell r="D3684">
            <v>0</v>
          </cell>
          <cell r="E3684">
            <v>2.7368354618629999E-2</v>
          </cell>
          <cell r="F3684">
            <v>0</v>
          </cell>
        </row>
        <row r="3685">
          <cell r="A3685" t="str">
            <v>NM_001012007</v>
          </cell>
          <cell r="B3685">
            <v>9.8738052920497505</v>
          </cell>
          <cell r="C3685">
            <v>2.8530864798542099</v>
          </cell>
          <cell r="D3685">
            <v>4.2120940118142602</v>
          </cell>
          <cell r="E3685">
            <v>6.3681524054215402</v>
          </cell>
          <cell r="F3685">
            <v>4.7606280759092598</v>
          </cell>
        </row>
        <row r="3686">
          <cell r="A3686" t="str">
            <v>NM_133428</v>
          </cell>
          <cell r="B3686">
            <v>0</v>
          </cell>
          <cell r="C3686">
            <v>0</v>
          </cell>
          <cell r="D3686">
            <v>0</v>
          </cell>
          <cell r="E3686">
            <v>0</v>
          </cell>
          <cell r="F3686">
            <v>6.0741192859396102E-2</v>
          </cell>
        </row>
        <row r="3687">
          <cell r="A3687" t="str">
            <v>NM_001113790</v>
          </cell>
          <cell r="B3687">
            <v>0</v>
          </cell>
          <cell r="C3687">
            <v>0</v>
          </cell>
          <cell r="D3687">
            <v>0</v>
          </cell>
          <cell r="E3687">
            <v>0</v>
          </cell>
          <cell r="F3687">
            <v>0</v>
          </cell>
        </row>
        <row r="3688">
          <cell r="A3688" t="str">
            <v>NM_001106067</v>
          </cell>
          <cell r="B3688">
            <v>37.279565350337798</v>
          </cell>
          <cell r="C3688">
            <v>38.090465390671604</v>
          </cell>
          <cell r="D3688">
            <v>40.841987523970097</v>
          </cell>
          <cell r="E3688">
            <v>24.483334179126899</v>
          </cell>
          <cell r="F3688">
            <v>40.2450224823626</v>
          </cell>
        </row>
        <row r="3689">
          <cell r="A3689" t="str">
            <v>NM_001191989</v>
          </cell>
          <cell r="B3689">
            <v>9.32944824010454</v>
          </cell>
          <cell r="C3689">
            <v>6.8617978821297996</v>
          </cell>
          <cell r="D3689">
            <v>11.093465034999801</v>
          </cell>
          <cell r="E3689">
            <v>14.379114196480399</v>
          </cell>
          <cell r="F3689">
            <v>15.448800034102501</v>
          </cell>
        </row>
        <row r="3690">
          <cell r="A3690" t="str">
            <v>NM_001126095</v>
          </cell>
          <cell r="B3690">
            <v>20.450785936624499</v>
          </cell>
          <cell r="C3690">
            <v>37.649937746652498</v>
          </cell>
          <cell r="D3690">
            <v>34.373978599553404</v>
          </cell>
          <cell r="E3690">
            <v>42.853789431187998</v>
          </cell>
          <cell r="F3690">
            <v>92.741169265072699</v>
          </cell>
        </row>
        <row r="3691">
          <cell r="A3691" t="str">
            <v>NM_001107579</v>
          </cell>
          <cell r="B3691">
            <v>0</v>
          </cell>
          <cell r="C3691">
            <v>0</v>
          </cell>
          <cell r="D3691">
            <v>0</v>
          </cell>
          <cell r="E3691">
            <v>0</v>
          </cell>
          <cell r="F3691">
            <v>0</v>
          </cell>
        </row>
        <row r="3692">
          <cell r="A3692" t="str">
            <v>NM_001271094</v>
          </cell>
          <cell r="B3692">
            <v>16.239204721008502</v>
          </cell>
          <cell r="C3692">
            <v>13.125136123038301</v>
          </cell>
          <cell r="D3692">
            <v>4.8261432501194896</v>
          </cell>
          <cell r="E3692">
            <v>1.66399467182862</v>
          </cell>
          <cell r="F3692">
            <v>4.5873761395593302</v>
          </cell>
        </row>
        <row r="3693">
          <cell r="A3693" t="str">
            <v>NM_001025402</v>
          </cell>
          <cell r="B3693">
            <v>19.4189122792082</v>
          </cell>
          <cell r="C3693">
            <v>62.796754588001399</v>
          </cell>
          <cell r="D3693">
            <v>28.9231977513099</v>
          </cell>
          <cell r="E3693">
            <v>18.365626731475999</v>
          </cell>
          <cell r="F3693">
            <v>11.0903389241564</v>
          </cell>
        </row>
        <row r="3694">
          <cell r="A3694" t="str">
            <v>NM_001000516</v>
          </cell>
          <cell r="B3694">
            <v>0</v>
          </cell>
          <cell r="C3694">
            <v>0</v>
          </cell>
          <cell r="D3694">
            <v>0</v>
          </cell>
          <cell r="E3694">
            <v>0</v>
          </cell>
          <cell r="F3694">
            <v>0</v>
          </cell>
        </row>
        <row r="3695">
          <cell r="A3695" t="str">
            <v>NM_031132</v>
          </cell>
          <cell r="B3695">
            <v>243.11288557490499</v>
          </cell>
          <cell r="C3695">
            <v>205.66094415484201</v>
          </cell>
          <cell r="D3695">
            <v>299.45849196623402</v>
          </cell>
          <cell r="E3695">
            <v>166.43724880532301</v>
          </cell>
          <cell r="F3695">
            <v>202.56591981441699</v>
          </cell>
        </row>
        <row r="3696">
          <cell r="A3696" t="str">
            <v>NM_001000619</v>
          </cell>
          <cell r="B3696">
            <v>0</v>
          </cell>
          <cell r="C3696">
            <v>0</v>
          </cell>
          <cell r="D3696">
            <v>0</v>
          </cell>
          <cell r="E3696">
            <v>0</v>
          </cell>
          <cell r="F3696">
            <v>0</v>
          </cell>
        </row>
        <row r="3697">
          <cell r="A3697" t="str">
            <v>NM_001271062</v>
          </cell>
          <cell r="B3697">
            <v>1.0265272523448401</v>
          </cell>
          <cell r="C3697">
            <v>6.3339510926319003</v>
          </cell>
          <cell r="D3697">
            <v>0.42800656519298402</v>
          </cell>
          <cell r="E3697">
            <v>18.1103272756873</v>
          </cell>
          <cell r="F3697">
            <v>2.8782232983706599</v>
          </cell>
        </row>
        <row r="3698">
          <cell r="A3698" t="str">
            <v>NM_001009526</v>
          </cell>
          <cell r="B3698">
            <v>0</v>
          </cell>
          <cell r="C3698">
            <v>0</v>
          </cell>
          <cell r="D3698">
            <v>0</v>
          </cell>
          <cell r="E3698">
            <v>0</v>
          </cell>
          <cell r="F3698">
            <v>0</v>
          </cell>
        </row>
        <row r="3699">
          <cell r="A3699" t="str">
            <v>NM_001013888</v>
          </cell>
          <cell r="B3699">
            <v>0</v>
          </cell>
          <cell r="C3699">
            <v>0</v>
          </cell>
          <cell r="D3699">
            <v>0</v>
          </cell>
          <cell r="E3699">
            <v>0</v>
          </cell>
          <cell r="F3699">
            <v>0</v>
          </cell>
        </row>
        <row r="3700">
          <cell r="A3700" t="str">
            <v>NM_001001373</v>
          </cell>
          <cell r="B3700">
            <v>0</v>
          </cell>
          <cell r="C3700">
            <v>0</v>
          </cell>
          <cell r="D3700">
            <v>0</v>
          </cell>
          <cell r="E3700">
            <v>0</v>
          </cell>
          <cell r="F3700">
            <v>0</v>
          </cell>
        </row>
        <row r="3701">
          <cell r="A3701" t="str">
            <v>NM_017193</v>
          </cell>
          <cell r="B3701">
            <v>2.7864142113887098</v>
          </cell>
          <cell r="C3701">
            <v>0.24236096002576599</v>
          </cell>
          <cell r="D3701">
            <v>2.7982700552090898</v>
          </cell>
          <cell r="E3701">
            <v>1.94234482989602</v>
          </cell>
          <cell r="F3701">
            <v>1.24927744955841</v>
          </cell>
        </row>
        <row r="3702">
          <cell r="A3702" t="str">
            <v>NM_001107689</v>
          </cell>
          <cell r="B3702">
            <v>1.49989317149765</v>
          </cell>
          <cell r="C3702">
            <v>1.5241076027960401</v>
          </cell>
          <cell r="D3702">
            <v>1.05780837927967</v>
          </cell>
          <cell r="E3702">
            <v>2.1260931985813101</v>
          </cell>
          <cell r="F3702">
            <v>0.56191578969661804</v>
          </cell>
        </row>
        <row r="3703">
          <cell r="A3703" t="str">
            <v>NM_080410</v>
          </cell>
          <cell r="B3703">
            <v>1.4850689500844401</v>
          </cell>
          <cell r="C3703">
            <v>7.5287994497495597E-2</v>
          </cell>
          <cell r="D3703">
            <v>2.7806750506647302</v>
          </cell>
          <cell r="E3703">
            <v>7.0914241580531403</v>
          </cell>
          <cell r="F3703">
            <v>2.91351823376425E-2</v>
          </cell>
        </row>
        <row r="3704">
          <cell r="A3704" t="str">
            <v>NM_023102</v>
          </cell>
          <cell r="B3704">
            <v>66.535229056099993</v>
          </cell>
          <cell r="C3704">
            <v>107.643538793478</v>
          </cell>
          <cell r="D3704">
            <v>90.883177383020197</v>
          </cell>
          <cell r="E3704">
            <v>48.598974411721997</v>
          </cell>
          <cell r="F3704">
            <v>65.659049513987497</v>
          </cell>
        </row>
        <row r="3705">
          <cell r="A3705" t="str">
            <v>NR_032743</v>
          </cell>
          <cell r="B3705">
            <v>0</v>
          </cell>
          <cell r="C3705">
            <v>0</v>
          </cell>
          <cell r="D3705">
            <v>0</v>
          </cell>
          <cell r="E3705">
            <v>0</v>
          </cell>
          <cell r="F3705">
            <v>0</v>
          </cell>
        </row>
        <row r="3706">
          <cell r="A3706" t="str">
            <v>NM_022297</v>
          </cell>
          <cell r="B3706">
            <v>3.2897175417376001</v>
          </cell>
          <cell r="C3706">
            <v>2.8511557360192201</v>
          </cell>
          <cell r="D3706">
            <v>1.4498856501155599</v>
          </cell>
          <cell r="E3706">
            <v>4.2282131158071703</v>
          </cell>
          <cell r="F3706">
            <v>3.2819365451719702</v>
          </cell>
        </row>
        <row r="3707">
          <cell r="A3707" t="str">
            <v>NM_001191797</v>
          </cell>
          <cell r="B3707">
            <v>0</v>
          </cell>
          <cell r="C3707">
            <v>0</v>
          </cell>
          <cell r="D3707">
            <v>0</v>
          </cell>
          <cell r="E3707">
            <v>0</v>
          </cell>
          <cell r="F3707">
            <v>0</v>
          </cell>
        </row>
        <row r="3708">
          <cell r="A3708" t="str">
            <v>NM_001277600</v>
          </cell>
          <cell r="B3708">
            <v>0.14493858319615699</v>
          </cell>
          <cell r="C3708">
            <v>0.24709108175036301</v>
          </cell>
          <cell r="D3708">
            <v>0.52028269844725705</v>
          </cell>
          <cell r="E3708">
            <v>1.2144903098819</v>
          </cell>
          <cell r="F3708">
            <v>0.16665213164840401</v>
          </cell>
        </row>
        <row r="3709">
          <cell r="A3709" t="str">
            <v>NM_017217</v>
          </cell>
          <cell r="B3709">
            <v>5.0703523044046399E-2</v>
          </cell>
          <cell r="C3709">
            <v>0</v>
          </cell>
          <cell r="D3709">
            <v>0</v>
          </cell>
          <cell r="E3709">
            <v>0</v>
          </cell>
          <cell r="F3709">
            <v>0</v>
          </cell>
        </row>
        <row r="3710">
          <cell r="A3710" t="str">
            <v>NM_001108516</v>
          </cell>
          <cell r="B3710">
            <v>47.020283066224501</v>
          </cell>
          <cell r="C3710">
            <v>41.607231212858203</v>
          </cell>
          <cell r="D3710">
            <v>40.703619802215997</v>
          </cell>
          <cell r="E3710">
            <v>40.647696707348999</v>
          </cell>
          <cell r="F3710">
            <v>41.839970228344797</v>
          </cell>
        </row>
        <row r="3711">
          <cell r="A3711" t="str">
            <v>NR_032122</v>
          </cell>
          <cell r="B3711">
            <v>0</v>
          </cell>
          <cell r="C3711">
            <v>0</v>
          </cell>
          <cell r="D3711">
            <v>0</v>
          </cell>
          <cell r="E3711">
            <v>0</v>
          </cell>
          <cell r="F3711">
            <v>0</v>
          </cell>
        </row>
        <row r="3712">
          <cell r="A3712" t="str">
            <v>NM_001105764</v>
          </cell>
          <cell r="B3712">
            <v>6.43731928567213</v>
          </cell>
          <cell r="C3712">
            <v>5.3859149063645901</v>
          </cell>
          <cell r="D3712">
            <v>8.6766052216007203</v>
          </cell>
          <cell r="E3712">
            <v>2.6916852790629902</v>
          </cell>
          <cell r="F3712">
            <v>8.7631951659009708</v>
          </cell>
        </row>
        <row r="3713">
          <cell r="A3713" t="str">
            <v>NM_001009503</v>
          </cell>
          <cell r="B3713">
            <v>0</v>
          </cell>
          <cell r="C3713">
            <v>8.3901623657489696E-2</v>
          </cell>
          <cell r="D3713">
            <v>0</v>
          </cell>
          <cell r="E3713">
            <v>0</v>
          </cell>
          <cell r="F3713">
            <v>2.3191793819763998E-2</v>
          </cell>
        </row>
        <row r="3714">
          <cell r="A3714" t="str">
            <v>NM_001008694</v>
          </cell>
          <cell r="B3714">
            <v>36.956133982058198</v>
          </cell>
          <cell r="C3714">
            <v>32.376992836787302</v>
          </cell>
          <cell r="D3714">
            <v>17.9845001087971</v>
          </cell>
          <cell r="E3714">
            <v>15.7006833242136</v>
          </cell>
          <cell r="F3714">
            <v>17.350461308995399</v>
          </cell>
        </row>
        <row r="3715">
          <cell r="A3715" t="str">
            <v>NM_021598</v>
          </cell>
          <cell r="B3715">
            <v>0</v>
          </cell>
          <cell r="C3715">
            <v>0</v>
          </cell>
          <cell r="D3715">
            <v>0</v>
          </cell>
          <cell r="E3715">
            <v>0</v>
          </cell>
          <cell r="F3715">
            <v>0</v>
          </cell>
        </row>
        <row r="3716">
          <cell r="A3716" t="str">
            <v>NM_001009642</v>
          </cell>
          <cell r="B3716">
            <v>6.8923502644664802</v>
          </cell>
          <cell r="C3716">
            <v>6.02303955979965</v>
          </cell>
          <cell r="D3716">
            <v>8.3617336874333095</v>
          </cell>
          <cell r="E3716">
            <v>10.669122679408</v>
          </cell>
          <cell r="F3716">
            <v>1.4768523460805001</v>
          </cell>
        </row>
        <row r="3717">
          <cell r="A3717" t="str">
            <v>NM_017214</v>
          </cell>
          <cell r="B3717">
            <v>7.6647866808353697</v>
          </cell>
          <cell r="C3717">
            <v>10.679326324212701</v>
          </cell>
          <cell r="D3717">
            <v>15.840291447664701</v>
          </cell>
          <cell r="E3717">
            <v>9.0743797884587707</v>
          </cell>
          <cell r="F3717">
            <v>6.0917159388333397</v>
          </cell>
        </row>
        <row r="3718">
          <cell r="A3718" t="str">
            <v>NM_001190998</v>
          </cell>
          <cell r="B3718">
            <v>0</v>
          </cell>
          <cell r="C3718">
            <v>5.21514621983063</v>
          </cell>
          <cell r="D3718">
            <v>3.3222959740248399</v>
          </cell>
          <cell r="E3718">
            <v>1.43618698998715</v>
          </cell>
          <cell r="F3718">
            <v>0.99497365298377805</v>
          </cell>
        </row>
        <row r="3719">
          <cell r="A3719" t="str">
            <v>NM_001100527</v>
          </cell>
          <cell r="B3719">
            <v>15.0317711809461</v>
          </cell>
          <cell r="C3719">
            <v>19.339448969907099</v>
          </cell>
          <cell r="D3719">
            <v>24.310447054499999</v>
          </cell>
          <cell r="E3719">
            <v>25.809500835164101</v>
          </cell>
          <cell r="F3719">
            <v>2.1526421502989099</v>
          </cell>
        </row>
        <row r="3720">
          <cell r="A3720" t="str">
            <v>NM_017349</v>
          </cell>
          <cell r="B3720">
            <v>52.389920825621402</v>
          </cell>
          <cell r="C3720">
            <v>114.288107685645</v>
          </cell>
          <cell r="D3720">
            <v>41.026553044119098</v>
          </cell>
          <cell r="E3720">
            <v>13.677099935630901</v>
          </cell>
          <cell r="F3720">
            <v>17.769054774106799</v>
          </cell>
        </row>
        <row r="3721">
          <cell r="A3721" t="str">
            <v>NM_001191562</v>
          </cell>
          <cell r="B3721">
            <v>3.2016906822202998E-2</v>
          </cell>
          <cell r="C3721">
            <v>0</v>
          </cell>
          <cell r="D3721">
            <v>0</v>
          </cell>
          <cell r="E3721">
            <v>0</v>
          </cell>
          <cell r="F3721">
            <v>1.3298850051954501</v>
          </cell>
        </row>
        <row r="3722">
          <cell r="A3722" t="str">
            <v>NM_031239</v>
          </cell>
          <cell r="B3722">
            <v>30.8844974086911</v>
          </cell>
          <cell r="C3722">
            <v>25.183909673950399</v>
          </cell>
          <cell r="D3722">
            <v>24.534811119232899</v>
          </cell>
          <cell r="E3722">
            <v>13.913189405401599</v>
          </cell>
          <cell r="F3722">
            <v>23.306173327678898</v>
          </cell>
        </row>
        <row r="3723">
          <cell r="A3723" t="str">
            <v>NR_031914</v>
          </cell>
          <cell r="B3723">
            <v>0</v>
          </cell>
          <cell r="C3723">
            <v>0</v>
          </cell>
          <cell r="D3723">
            <v>0</v>
          </cell>
          <cell r="E3723">
            <v>0</v>
          </cell>
          <cell r="F3723">
            <v>0</v>
          </cell>
        </row>
        <row r="3724">
          <cell r="A3724" t="str">
            <v>NM_001006959</v>
          </cell>
          <cell r="B3724">
            <v>0.73370044175261595</v>
          </cell>
          <cell r="C3724">
            <v>2.5596230057523002</v>
          </cell>
          <cell r="D3724">
            <v>0.64224582876712399</v>
          </cell>
          <cell r="E3724">
            <v>0.64680953842187605</v>
          </cell>
          <cell r="F3724">
            <v>4.4631702414179699</v>
          </cell>
        </row>
        <row r="3725">
          <cell r="A3725" t="str">
            <v>NM_001013137</v>
          </cell>
          <cell r="B3725">
            <v>0</v>
          </cell>
          <cell r="C3725">
            <v>0</v>
          </cell>
          <cell r="D3725">
            <v>0</v>
          </cell>
          <cell r="E3725">
            <v>0</v>
          </cell>
          <cell r="F3725">
            <v>0</v>
          </cell>
        </row>
        <row r="3726">
          <cell r="A3726" t="str">
            <v>NM_001006968</v>
          </cell>
          <cell r="B3726">
            <v>0</v>
          </cell>
          <cell r="C3726">
            <v>0</v>
          </cell>
          <cell r="D3726">
            <v>0</v>
          </cell>
          <cell r="E3726">
            <v>0</v>
          </cell>
          <cell r="F3726">
            <v>0</v>
          </cell>
        </row>
        <row r="3727">
          <cell r="A3727" t="str">
            <v>NM_001025745</v>
          </cell>
          <cell r="B3727">
            <v>14.678524571777199</v>
          </cell>
          <cell r="C3727">
            <v>32.750138364697101</v>
          </cell>
          <cell r="D3727">
            <v>18.671964349526899</v>
          </cell>
          <cell r="E3727">
            <v>13.338129005740599</v>
          </cell>
          <cell r="F3727">
            <v>18.420095323458</v>
          </cell>
        </row>
        <row r="3728">
          <cell r="A3728" t="str">
            <v>NM_017340</v>
          </cell>
          <cell r="B3728">
            <v>38.233723215620103</v>
          </cell>
          <cell r="C3728">
            <v>39.582923688508899</v>
          </cell>
          <cell r="D3728">
            <v>25.275544041606501</v>
          </cell>
          <cell r="E3728">
            <v>35.836572390308397</v>
          </cell>
          <cell r="F3728">
            <v>22.349888481913599</v>
          </cell>
        </row>
        <row r="3729">
          <cell r="A3729" t="str">
            <v>NM_001108388</v>
          </cell>
          <cell r="B3729">
            <v>0</v>
          </cell>
          <cell r="C3729">
            <v>0</v>
          </cell>
          <cell r="D3729">
            <v>0</v>
          </cell>
          <cell r="E3729">
            <v>4.0195217174010603E-2</v>
          </cell>
          <cell r="F3729">
            <v>0</v>
          </cell>
        </row>
        <row r="3730">
          <cell r="A3730" t="str">
            <v>NM_001039026</v>
          </cell>
          <cell r="B3730">
            <v>5.9685067696898502</v>
          </cell>
          <cell r="C3730">
            <v>12.2560245041425</v>
          </cell>
          <cell r="D3730">
            <v>2.2509930315365101</v>
          </cell>
          <cell r="E3730">
            <v>8.6808471662028506</v>
          </cell>
          <cell r="F3730">
            <v>10.259810216688299</v>
          </cell>
        </row>
        <row r="3731">
          <cell r="A3731" t="str">
            <v>NM_001107356</v>
          </cell>
          <cell r="B3731">
            <v>11.7812057063461</v>
          </cell>
          <cell r="C3731">
            <v>4.8967696101967997</v>
          </cell>
          <cell r="D3731">
            <v>9.9462391088995794</v>
          </cell>
          <cell r="E3731">
            <v>15.4876844601154</v>
          </cell>
          <cell r="F3731">
            <v>2.38242527705955</v>
          </cell>
        </row>
        <row r="3732">
          <cell r="A3732" t="str">
            <v>NM_138887</v>
          </cell>
          <cell r="B3732">
            <v>29.359118913486899</v>
          </cell>
          <cell r="C3732">
            <v>49.773346842810398</v>
          </cell>
          <cell r="D3732">
            <v>17.5659790142826</v>
          </cell>
          <cell r="E3732">
            <v>25.714660237318299</v>
          </cell>
          <cell r="F3732">
            <v>36.241411097585001</v>
          </cell>
        </row>
        <row r="3733">
          <cell r="A3733" t="str">
            <v>NM_001107466</v>
          </cell>
          <cell r="B3733">
            <v>5.6291902578813398</v>
          </cell>
          <cell r="C3733">
            <v>8.0248158341618705</v>
          </cell>
          <cell r="D3733">
            <v>2.0447534018580802</v>
          </cell>
          <cell r="E3733">
            <v>3.5954881325363002</v>
          </cell>
          <cell r="F3733">
            <v>4.1970072318241201</v>
          </cell>
        </row>
        <row r="3734">
          <cell r="A3734" t="str">
            <v>NM_001134753</v>
          </cell>
          <cell r="B3734">
            <v>35.650986031413197</v>
          </cell>
          <cell r="C3734">
            <v>52.314319981307399</v>
          </cell>
          <cell r="D3734">
            <v>57.687230501430697</v>
          </cell>
          <cell r="E3734">
            <v>37.333861025796097</v>
          </cell>
          <cell r="F3734">
            <v>41.812633110379103</v>
          </cell>
        </row>
        <row r="3735">
          <cell r="A3735" t="str">
            <v>NM_022952</v>
          </cell>
          <cell r="B3735">
            <v>27.448362064393201</v>
          </cell>
          <cell r="C3735">
            <v>75.156655518767806</v>
          </cell>
          <cell r="D3735">
            <v>121.481023951183</v>
          </cell>
          <cell r="E3735">
            <v>99.908574920903106</v>
          </cell>
          <cell r="F3735">
            <v>101.667048717501</v>
          </cell>
        </row>
        <row r="3736">
          <cell r="A3736" t="str">
            <v>NM_001106680</v>
          </cell>
          <cell r="B3736">
            <v>17.1400167972165</v>
          </cell>
          <cell r="C3736">
            <v>8.5899142154024197</v>
          </cell>
          <cell r="D3736">
            <v>2.9466370760027401</v>
          </cell>
          <cell r="E3736">
            <v>12.1366096984409</v>
          </cell>
          <cell r="F3736">
            <v>6.3488303254221803</v>
          </cell>
        </row>
        <row r="3737">
          <cell r="A3737" t="str">
            <v>NM_001191863</v>
          </cell>
          <cell r="B3737">
            <v>15.8098119312747</v>
          </cell>
          <cell r="C3737">
            <v>22.401812692007599</v>
          </cell>
          <cell r="D3737">
            <v>20.763923056006099</v>
          </cell>
          <cell r="E3737">
            <v>13.2471273075952</v>
          </cell>
          <cell r="F3737">
            <v>31.510188245425201</v>
          </cell>
        </row>
        <row r="3738">
          <cell r="A3738" t="str">
            <v>NM_001000464</v>
          </cell>
          <cell r="B3738">
            <v>0</v>
          </cell>
          <cell r="C3738">
            <v>0</v>
          </cell>
          <cell r="D3738">
            <v>0</v>
          </cell>
          <cell r="E3738">
            <v>0</v>
          </cell>
          <cell r="F3738">
            <v>0</v>
          </cell>
        </row>
        <row r="3739">
          <cell r="A3739" t="str">
            <v>NM_001173376</v>
          </cell>
          <cell r="B3739">
            <v>113.388636196207</v>
          </cell>
          <cell r="C3739">
            <v>89.774436956468804</v>
          </cell>
          <cell r="D3739">
            <v>64.040650265164103</v>
          </cell>
          <cell r="E3739">
            <v>97.961908945059506</v>
          </cell>
          <cell r="F3739">
            <v>122.360189293141</v>
          </cell>
        </row>
        <row r="3740">
          <cell r="A3740" t="str">
            <v>NM_001106140</v>
          </cell>
          <cell r="B3740">
            <v>8.8620072392039493</v>
          </cell>
          <cell r="C3740">
            <v>12.960728202252801</v>
          </cell>
          <cell r="D3740">
            <v>12.8168396997401</v>
          </cell>
          <cell r="E3740">
            <v>8.6816360923495193</v>
          </cell>
          <cell r="F3740">
            <v>15.9347910582685</v>
          </cell>
        </row>
        <row r="3741">
          <cell r="A3741" t="str">
            <v>NM_001012741</v>
          </cell>
          <cell r="B3741">
            <v>0.78657371525808095</v>
          </cell>
          <cell r="C3741">
            <v>0</v>
          </cell>
          <cell r="D3741">
            <v>0</v>
          </cell>
          <cell r="E3741">
            <v>0.28799106920687001</v>
          </cell>
          <cell r="F3741">
            <v>1.0661682486811499</v>
          </cell>
        </row>
        <row r="3742">
          <cell r="A3742" t="str">
            <v>NM_001009474</v>
          </cell>
          <cell r="B3742">
            <v>6.6168432913241402</v>
          </cell>
          <cell r="C3742">
            <v>8.5931386576754605</v>
          </cell>
          <cell r="D3742">
            <v>0.96226300371256301</v>
          </cell>
          <cell r="E3742">
            <v>8.9205269400006202</v>
          </cell>
          <cell r="F3742">
            <v>7.0600790057465996</v>
          </cell>
        </row>
        <row r="3743">
          <cell r="A3743" t="str">
            <v>NM_152790</v>
          </cell>
          <cell r="B3743">
            <v>48.3226024273741</v>
          </cell>
          <cell r="C3743">
            <v>57.799284436307502</v>
          </cell>
          <cell r="D3743">
            <v>79.911353458209206</v>
          </cell>
          <cell r="E3743">
            <v>47.489936921697797</v>
          </cell>
          <cell r="F3743">
            <v>52.968657467186702</v>
          </cell>
        </row>
        <row r="3744">
          <cell r="A3744" t="str">
            <v>NM_001012198</v>
          </cell>
          <cell r="B3744">
            <v>4.2185444287031499</v>
          </cell>
          <cell r="C3744">
            <v>1.3501870959659601</v>
          </cell>
          <cell r="D3744">
            <v>2.7006289556927401</v>
          </cell>
          <cell r="E3744">
            <v>0.28241455502169099</v>
          </cell>
          <cell r="F3744">
            <v>5.10995024524175</v>
          </cell>
        </row>
        <row r="3745">
          <cell r="A3745" t="str">
            <v>NM_001000019</v>
          </cell>
          <cell r="B3745">
            <v>0</v>
          </cell>
          <cell r="C3745">
            <v>0</v>
          </cell>
          <cell r="D3745">
            <v>0</v>
          </cell>
          <cell r="E3745">
            <v>0</v>
          </cell>
          <cell r="F3745">
            <v>0</v>
          </cell>
        </row>
        <row r="3746">
          <cell r="A3746" t="str">
            <v>NM_001191787</v>
          </cell>
          <cell r="B3746">
            <v>0.65800014217651404</v>
          </cell>
          <cell r="C3746">
            <v>2.2941209427254998</v>
          </cell>
          <cell r="D3746">
            <v>0</v>
          </cell>
          <cell r="E3746">
            <v>0.57455287350442596</v>
          </cell>
          <cell r="F3746">
            <v>1.1467236603302799</v>
          </cell>
        </row>
        <row r="3747">
          <cell r="A3747" t="str">
            <v>NM_001013157</v>
          </cell>
          <cell r="B3747">
            <v>14.7348800899758</v>
          </cell>
          <cell r="C3747">
            <v>13.2003870622791</v>
          </cell>
          <cell r="D3747">
            <v>7.3356289600014604</v>
          </cell>
          <cell r="E3747">
            <v>15.314344391396901</v>
          </cell>
          <cell r="F3747">
            <v>14.008543069621</v>
          </cell>
        </row>
        <row r="3748">
          <cell r="A3748" t="str">
            <v>NM_178866</v>
          </cell>
          <cell r="B3748">
            <v>7.9238297460267504E-2</v>
          </cell>
          <cell r="C3748">
            <v>0.54130622336271805</v>
          </cell>
          <cell r="D3748">
            <v>1.67898548469049E-2</v>
          </cell>
          <cell r="E3748">
            <v>0.22287713570027901</v>
          </cell>
          <cell r="F3748">
            <v>4.65503036364599E-2</v>
          </cell>
        </row>
        <row r="3749">
          <cell r="A3749" t="str">
            <v>NM_001000540</v>
          </cell>
          <cell r="B3749">
            <v>0</v>
          </cell>
          <cell r="C3749">
            <v>0</v>
          </cell>
          <cell r="D3749">
            <v>0</v>
          </cell>
          <cell r="E3749">
            <v>0</v>
          </cell>
          <cell r="F3749">
            <v>0</v>
          </cell>
        </row>
        <row r="3750">
          <cell r="A3750" t="str">
            <v>NM_001270633</v>
          </cell>
          <cell r="B3750">
            <v>1.34278666784984E-2</v>
          </cell>
          <cell r="C3750">
            <v>0</v>
          </cell>
          <cell r="D3750">
            <v>0</v>
          </cell>
          <cell r="E3750">
            <v>0</v>
          </cell>
          <cell r="F3750">
            <v>0</v>
          </cell>
        </row>
        <row r="3751">
          <cell r="A3751" t="str">
            <v>NM_001105985</v>
          </cell>
          <cell r="B3751">
            <v>0</v>
          </cell>
          <cell r="C3751">
            <v>0</v>
          </cell>
          <cell r="D3751">
            <v>0</v>
          </cell>
          <cell r="E3751">
            <v>0</v>
          </cell>
          <cell r="F3751">
            <v>0</v>
          </cell>
        </row>
        <row r="3752">
          <cell r="A3752" t="str">
            <v>NM_001108269</v>
          </cell>
          <cell r="B3752">
            <v>0</v>
          </cell>
          <cell r="C3752">
            <v>3.75860834068266</v>
          </cell>
          <cell r="D3752">
            <v>0</v>
          </cell>
          <cell r="E3752">
            <v>0</v>
          </cell>
          <cell r="F3752">
            <v>0</v>
          </cell>
        </row>
        <row r="3753">
          <cell r="A3753" t="str">
            <v>NM_001047912</v>
          </cell>
          <cell r="B3753">
            <v>2.6537054836683298</v>
          </cell>
          <cell r="C3753">
            <v>4.0134103035684596</v>
          </cell>
          <cell r="D3753">
            <v>5.5950715472408001</v>
          </cell>
          <cell r="E3753">
            <v>1.7941675832653601</v>
          </cell>
          <cell r="F3753">
            <v>2.2066982337987202</v>
          </cell>
        </row>
        <row r="3754">
          <cell r="A3754" t="str">
            <v>NM_139335</v>
          </cell>
          <cell r="B3754">
            <v>0</v>
          </cell>
          <cell r="C3754">
            <v>0</v>
          </cell>
          <cell r="D3754">
            <v>0</v>
          </cell>
          <cell r="E3754">
            <v>0</v>
          </cell>
          <cell r="F3754">
            <v>0</v>
          </cell>
        </row>
        <row r="3755">
          <cell r="A3755" t="str">
            <v>NM_001270647</v>
          </cell>
          <cell r="B3755">
            <v>0</v>
          </cell>
          <cell r="C3755">
            <v>0</v>
          </cell>
          <cell r="D3755">
            <v>0</v>
          </cell>
          <cell r="E3755">
            <v>0</v>
          </cell>
          <cell r="F3755">
            <v>0</v>
          </cell>
        </row>
        <row r="3756">
          <cell r="A3756" t="str">
            <v>NM_001099500</v>
          </cell>
          <cell r="B3756">
            <v>0</v>
          </cell>
          <cell r="C3756">
            <v>0</v>
          </cell>
          <cell r="D3756">
            <v>0</v>
          </cell>
          <cell r="E3756">
            <v>0</v>
          </cell>
          <cell r="F3756">
            <v>0</v>
          </cell>
        </row>
        <row r="3757">
          <cell r="A3757" t="str">
            <v>NM_001017462</v>
          </cell>
          <cell r="B3757">
            <v>11.119485327048899</v>
          </cell>
          <cell r="C3757">
            <v>2.8078705475199599</v>
          </cell>
          <cell r="D3757">
            <v>0.45700507296042803</v>
          </cell>
          <cell r="E3757">
            <v>6.2036159755825704</v>
          </cell>
          <cell r="F3757">
            <v>6.1625108140787601</v>
          </cell>
        </row>
        <row r="3758">
          <cell r="A3758" t="str">
            <v>NM_001107793</v>
          </cell>
          <cell r="B3758">
            <v>9.7370199642353708</v>
          </cell>
          <cell r="C3758">
            <v>13.339746702615001</v>
          </cell>
          <cell r="D3758">
            <v>9.6751775165420106</v>
          </cell>
          <cell r="E3758">
            <v>9.6270887180534004</v>
          </cell>
          <cell r="F3758">
            <v>9.3942897255035103</v>
          </cell>
        </row>
        <row r="3759">
          <cell r="A3759" t="str">
            <v>NM_053660</v>
          </cell>
          <cell r="B3759">
            <v>44.447372584029303</v>
          </cell>
          <cell r="C3759">
            <v>60.158601007542501</v>
          </cell>
          <cell r="D3759">
            <v>88.188154067214199</v>
          </cell>
          <cell r="E3759">
            <v>62.367559287804497</v>
          </cell>
          <cell r="F3759">
            <v>129.76478205308101</v>
          </cell>
        </row>
        <row r="3760">
          <cell r="A3760" t="str">
            <v>NM_001159656</v>
          </cell>
          <cell r="B3760">
            <v>0.88370765056511902</v>
          </cell>
          <cell r="C3760">
            <v>1.54480491455203</v>
          </cell>
          <cell r="D3760">
            <v>1.30381059517674</v>
          </cell>
          <cell r="E3760">
            <v>0.78641856566137802</v>
          </cell>
          <cell r="F3760">
            <v>0.88623216317459996</v>
          </cell>
        </row>
        <row r="3761">
          <cell r="A3761" t="str">
            <v>NM_019123</v>
          </cell>
          <cell r="B3761">
            <v>30.664406467046799</v>
          </cell>
          <cell r="C3761">
            <v>9.4685360591812699</v>
          </cell>
          <cell r="D3761">
            <v>18.814706738328599</v>
          </cell>
          <cell r="E3761">
            <v>9.28138626992979</v>
          </cell>
          <cell r="F3761">
            <v>18.665437590721101</v>
          </cell>
        </row>
        <row r="3762">
          <cell r="A3762" t="str">
            <v>NM_173292</v>
          </cell>
          <cell r="B3762">
            <v>0</v>
          </cell>
          <cell r="C3762">
            <v>0</v>
          </cell>
          <cell r="D3762">
            <v>0</v>
          </cell>
          <cell r="E3762">
            <v>0.28870224188482702</v>
          </cell>
          <cell r="F3762">
            <v>1.72220995501954</v>
          </cell>
        </row>
        <row r="3763">
          <cell r="A3763" t="str">
            <v>NM_001000252</v>
          </cell>
          <cell r="B3763">
            <v>0</v>
          </cell>
          <cell r="C3763">
            <v>0</v>
          </cell>
          <cell r="D3763">
            <v>0</v>
          </cell>
          <cell r="E3763">
            <v>0</v>
          </cell>
          <cell r="F3763">
            <v>0</v>
          </cell>
        </row>
        <row r="3764">
          <cell r="A3764" t="str">
            <v>NM_021586</v>
          </cell>
          <cell r="B3764">
            <v>0.35757341146579602</v>
          </cell>
          <cell r="C3764">
            <v>0.58184513496708101</v>
          </cell>
          <cell r="D3764">
            <v>1.9170677606129101</v>
          </cell>
          <cell r="E3764">
            <v>0.67077287428962196</v>
          </cell>
          <cell r="F3764">
            <v>0.74743869182578704</v>
          </cell>
        </row>
        <row r="3765">
          <cell r="A3765" t="str">
            <v>NM_001126267</v>
          </cell>
          <cell r="B3765">
            <v>14.5876191652576</v>
          </cell>
          <cell r="C3765">
            <v>3.3410567095289299</v>
          </cell>
          <cell r="D3765">
            <v>9.46411947707516</v>
          </cell>
          <cell r="E3765">
            <v>8.7624005003796803</v>
          </cell>
          <cell r="F3765">
            <v>14.0927331714372</v>
          </cell>
        </row>
        <row r="3766">
          <cell r="A3766" t="str">
            <v>NM_001109615</v>
          </cell>
          <cell r="B3766">
            <v>6.1422027962883403</v>
          </cell>
          <cell r="C3766">
            <v>7.4334142534688601</v>
          </cell>
          <cell r="D3766">
            <v>10.781452861718501</v>
          </cell>
          <cell r="E3766">
            <v>0.63623636745130596</v>
          </cell>
          <cell r="F3766">
            <v>5.5296049448566897</v>
          </cell>
        </row>
        <row r="3767">
          <cell r="A3767" t="str">
            <v>NM_001034935</v>
          </cell>
          <cell r="B3767">
            <v>0</v>
          </cell>
          <cell r="C3767">
            <v>0.472757584909339</v>
          </cell>
          <cell r="D3767">
            <v>0</v>
          </cell>
          <cell r="E3767">
            <v>2.4729880373337298</v>
          </cell>
          <cell r="F3767">
            <v>0</v>
          </cell>
        </row>
        <row r="3768">
          <cell r="A3768" t="str">
            <v>NM_001109242</v>
          </cell>
          <cell r="B3768">
            <v>0</v>
          </cell>
          <cell r="C3768">
            <v>0</v>
          </cell>
          <cell r="D3768">
            <v>0</v>
          </cell>
          <cell r="E3768">
            <v>0</v>
          </cell>
          <cell r="F3768">
            <v>0</v>
          </cell>
        </row>
        <row r="3769">
          <cell r="A3769" t="str">
            <v>NM_001000804</v>
          </cell>
          <cell r="B3769">
            <v>0</v>
          </cell>
          <cell r="C3769">
            <v>0</v>
          </cell>
          <cell r="D3769">
            <v>0</v>
          </cell>
          <cell r="E3769">
            <v>0</v>
          </cell>
          <cell r="F3769">
            <v>0</v>
          </cell>
        </row>
        <row r="3770">
          <cell r="A3770" t="str">
            <v>NM_001000564</v>
          </cell>
          <cell r="B3770">
            <v>0</v>
          </cell>
          <cell r="C3770">
            <v>0</v>
          </cell>
          <cell r="D3770">
            <v>0</v>
          </cell>
          <cell r="E3770">
            <v>0</v>
          </cell>
          <cell r="F3770">
            <v>0</v>
          </cell>
        </row>
        <row r="3771">
          <cell r="A3771" t="str">
            <v>NM_001109278</v>
          </cell>
          <cell r="B3771">
            <v>11.202961831905199</v>
          </cell>
          <cell r="C3771">
            <v>20.892418473054999</v>
          </cell>
          <cell r="D3771">
            <v>30.8250352036736</v>
          </cell>
          <cell r="E3771">
            <v>12.316488517610599</v>
          </cell>
          <cell r="F3771">
            <v>33.848838622982598</v>
          </cell>
        </row>
        <row r="3772">
          <cell r="A3772" t="str">
            <v>NM_001106857</v>
          </cell>
          <cell r="B3772">
            <v>6.7055409225751399</v>
          </cell>
          <cell r="C3772">
            <v>4.9348003043892001</v>
          </cell>
          <cell r="D3772">
            <v>3.9034483817469399</v>
          </cell>
          <cell r="E3772">
            <v>6.4244758029949498</v>
          </cell>
          <cell r="F3772">
            <v>13.4691208117624</v>
          </cell>
        </row>
        <row r="3773">
          <cell r="A3773" t="str">
            <v>NM_145093</v>
          </cell>
          <cell r="B3773">
            <v>8.6175626314218601E-2</v>
          </cell>
          <cell r="C3773">
            <v>0.10703594398439099</v>
          </cell>
          <cell r="D3773">
            <v>5.9892176833483104</v>
          </cell>
          <cell r="E3773">
            <v>0.69019546405301102</v>
          </cell>
          <cell r="F3773">
            <v>3.8245484734465198</v>
          </cell>
        </row>
        <row r="3774">
          <cell r="A3774" t="str">
            <v>NM_001000691</v>
          </cell>
          <cell r="B3774">
            <v>0</v>
          </cell>
          <cell r="C3774">
            <v>0</v>
          </cell>
          <cell r="D3774">
            <v>0</v>
          </cell>
          <cell r="E3774">
            <v>0</v>
          </cell>
          <cell r="F3774">
            <v>0</v>
          </cell>
        </row>
        <row r="3775">
          <cell r="A3775" t="str">
            <v>NM_001277885</v>
          </cell>
          <cell r="B3775">
            <v>0</v>
          </cell>
          <cell r="C3775">
            <v>0</v>
          </cell>
          <cell r="D3775">
            <v>0</v>
          </cell>
          <cell r="E3775">
            <v>0</v>
          </cell>
          <cell r="F3775">
            <v>0</v>
          </cell>
        </row>
        <row r="3776">
          <cell r="A3776" t="str">
            <v>NM_001108647</v>
          </cell>
          <cell r="B3776">
            <v>36.562308328575</v>
          </cell>
          <cell r="C3776">
            <v>34.612313876901197</v>
          </cell>
          <cell r="D3776">
            <v>34.143341792791198</v>
          </cell>
          <cell r="E3776">
            <v>30.294271436133201</v>
          </cell>
          <cell r="F3776">
            <v>70.8289062294742</v>
          </cell>
        </row>
        <row r="3777">
          <cell r="A3777" t="str">
            <v>NM_001108142</v>
          </cell>
          <cell r="B3777">
            <v>17.394795608435398</v>
          </cell>
          <cell r="C3777">
            <v>24.3700408264842</v>
          </cell>
          <cell r="D3777">
            <v>19.1651729951448</v>
          </cell>
          <cell r="E3777">
            <v>27.396773825683301</v>
          </cell>
          <cell r="F3777">
            <v>43.910038980815102</v>
          </cell>
        </row>
        <row r="3778">
          <cell r="A3778" t="str">
            <v>NM_031553</v>
          </cell>
          <cell r="B3778">
            <v>24.3623750201657</v>
          </cell>
          <cell r="C3778">
            <v>15.095548945506</v>
          </cell>
          <cell r="D3778">
            <v>26.607393496679901</v>
          </cell>
          <cell r="E3778">
            <v>8.7675866479368203</v>
          </cell>
          <cell r="F3778">
            <v>2.7755169554723</v>
          </cell>
        </row>
        <row r="3779">
          <cell r="A3779" t="str">
            <v>NM_001034144</v>
          </cell>
          <cell r="B3779">
            <v>1.7541556794880799</v>
          </cell>
          <cell r="C3779">
            <v>1.2593275368266701</v>
          </cell>
          <cell r="D3779">
            <v>0</v>
          </cell>
          <cell r="E3779">
            <v>1.3545101864667899</v>
          </cell>
          <cell r="F3779">
            <v>5.5379373644359204E-3</v>
          </cell>
        </row>
        <row r="3780">
          <cell r="A3780" t="str">
            <v>NM_031013</v>
          </cell>
          <cell r="B3780">
            <v>0</v>
          </cell>
          <cell r="C3780">
            <v>0</v>
          </cell>
          <cell r="D3780">
            <v>0</v>
          </cell>
          <cell r="E3780">
            <v>8.5755537385498598E-3</v>
          </cell>
          <cell r="F3780">
            <v>1.8413022742260102E-2</v>
          </cell>
        </row>
        <row r="3781">
          <cell r="A3781" t="str">
            <v>NM_001025658</v>
          </cell>
          <cell r="B3781">
            <v>0</v>
          </cell>
          <cell r="C3781">
            <v>0</v>
          </cell>
          <cell r="D3781">
            <v>0</v>
          </cell>
          <cell r="E3781">
            <v>0</v>
          </cell>
          <cell r="F3781">
            <v>0</v>
          </cell>
        </row>
        <row r="3782">
          <cell r="A3782" t="str">
            <v>NM_001009537</v>
          </cell>
          <cell r="B3782">
            <v>2.6881971354907499</v>
          </cell>
          <cell r="C3782">
            <v>2.2207351880061701</v>
          </cell>
          <cell r="D3782">
            <v>0.16541189234690501</v>
          </cell>
          <cell r="E3782">
            <v>1.5882960105327399</v>
          </cell>
          <cell r="F3782">
            <v>0</v>
          </cell>
        </row>
        <row r="3783">
          <cell r="A3783" t="str">
            <v>NM_013186</v>
          </cell>
          <cell r="B3783">
            <v>0</v>
          </cell>
          <cell r="C3783">
            <v>0</v>
          </cell>
          <cell r="D3783">
            <v>0.15014596102659999</v>
          </cell>
          <cell r="E3783">
            <v>1.8426327416605898E-2</v>
          </cell>
          <cell r="F3783">
            <v>1.36496273782672</v>
          </cell>
        </row>
        <row r="3784">
          <cell r="A3784" t="str">
            <v>NM_001004235</v>
          </cell>
          <cell r="B3784">
            <v>47.806996990701002</v>
          </cell>
          <cell r="C3784">
            <v>112.717068373522</v>
          </cell>
          <cell r="D3784">
            <v>45.075510543484903</v>
          </cell>
          <cell r="E3784">
            <v>41.404852371837201</v>
          </cell>
          <cell r="F3784">
            <v>59.643249782407302</v>
          </cell>
        </row>
        <row r="3785">
          <cell r="A3785" t="str">
            <v>NM_001127538</v>
          </cell>
          <cell r="B3785">
            <v>0</v>
          </cell>
          <cell r="C3785">
            <v>0</v>
          </cell>
          <cell r="D3785">
            <v>0</v>
          </cell>
          <cell r="E3785">
            <v>0</v>
          </cell>
          <cell r="F3785">
            <v>1.13739022359125E-2</v>
          </cell>
        </row>
        <row r="3786">
          <cell r="A3786" t="str">
            <v>NM_001013919</v>
          </cell>
          <cell r="B3786">
            <v>11.806838648502101</v>
          </cell>
          <cell r="C3786">
            <v>12.1093682615821</v>
          </cell>
          <cell r="D3786">
            <v>8.9955535583660104</v>
          </cell>
          <cell r="E3786">
            <v>9.7316292879629795</v>
          </cell>
          <cell r="F3786">
            <v>6.9304438380071698</v>
          </cell>
        </row>
        <row r="3787">
          <cell r="A3787" t="str">
            <v>NR_031927</v>
          </cell>
          <cell r="B3787">
            <v>0</v>
          </cell>
          <cell r="C3787">
            <v>0</v>
          </cell>
          <cell r="D3787">
            <v>1.1964980769847</v>
          </cell>
          <cell r="E3787">
            <v>0</v>
          </cell>
          <cell r="F3787">
            <v>0</v>
          </cell>
        </row>
        <row r="3788">
          <cell r="A3788" t="str">
            <v>NM_001012356</v>
          </cell>
          <cell r="B3788">
            <v>168.49165239020999</v>
          </cell>
          <cell r="C3788">
            <v>78.0524024181247</v>
          </cell>
          <cell r="D3788">
            <v>129.27831978255199</v>
          </cell>
          <cell r="E3788">
            <v>122.126641698885</v>
          </cell>
          <cell r="F3788">
            <v>53.314606598757102</v>
          </cell>
        </row>
        <row r="3789">
          <cell r="A3789" t="str">
            <v>NM_001106544</v>
          </cell>
          <cell r="B3789">
            <v>34.9133141247803</v>
          </cell>
          <cell r="C3789">
            <v>50.131527467304899</v>
          </cell>
          <cell r="D3789">
            <v>35.343163596059703</v>
          </cell>
          <cell r="E3789">
            <v>30.908917059693</v>
          </cell>
          <cell r="F3789">
            <v>78.105798955305303</v>
          </cell>
        </row>
        <row r="3790">
          <cell r="A3790" t="str">
            <v>NM_001000589</v>
          </cell>
          <cell r="B3790">
            <v>0</v>
          </cell>
          <cell r="C3790">
            <v>0</v>
          </cell>
          <cell r="D3790">
            <v>0</v>
          </cell>
          <cell r="E3790">
            <v>0</v>
          </cell>
          <cell r="F3790">
            <v>0</v>
          </cell>
        </row>
        <row r="3791">
          <cell r="A3791" t="str">
            <v>NM_001168527</v>
          </cell>
          <cell r="B3791">
            <v>16.428082929844901</v>
          </cell>
          <cell r="C3791">
            <v>17.154828349745099</v>
          </cell>
          <cell r="D3791">
            <v>12.648618657886299</v>
          </cell>
          <cell r="E3791">
            <v>22.487276223004699</v>
          </cell>
          <cell r="F3791">
            <v>7.3756933401540401</v>
          </cell>
        </row>
        <row r="3792">
          <cell r="A3792" t="str">
            <v>NM_001108941</v>
          </cell>
          <cell r="B3792">
            <v>2.4896168437561399</v>
          </cell>
          <cell r="C3792">
            <v>2.7916345774580602</v>
          </cell>
          <cell r="D3792">
            <v>2.0163236898728898</v>
          </cell>
          <cell r="E3792">
            <v>5.3330974764802601</v>
          </cell>
          <cell r="F3792">
            <v>3.2099218581261302</v>
          </cell>
        </row>
        <row r="3793">
          <cell r="A3793" t="str">
            <v>NM_001013211</v>
          </cell>
          <cell r="B3793">
            <v>0</v>
          </cell>
          <cell r="C3793">
            <v>0</v>
          </cell>
          <cell r="D3793">
            <v>0</v>
          </cell>
          <cell r="E3793">
            <v>0</v>
          </cell>
          <cell r="F3793">
            <v>0</v>
          </cell>
        </row>
        <row r="3794">
          <cell r="A3794" t="str">
            <v>NM_012537</v>
          </cell>
          <cell r="B3794">
            <v>0</v>
          </cell>
          <cell r="C3794">
            <v>0</v>
          </cell>
          <cell r="D3794">
            <v>0</v>
          </cell>
          <cell r="E3794">
            <v>0</v>
          </cell>
          <cell r="F3794">
            <v>0</v>
          </cell>
        </row>
        <row r="3795">
          <cell r="A3795" t="str">
            <v>NM_001173438</v>
          </cell>
          <cell r="B3795">
            <v>0</v>
          </cell>
          <cell r="C3795">
            <v>0</v>
          </cell>
          <cell r="D3795">
            <v>0</v>
          </cell>
          <cell r="E3795">
            <v>1.8428786309338701</v>
          </cell>
          <cell r="F3795">
            <v>0.44443910338238701</v>
          </cell>
        </row>
        <row r="3796">
          <cell r="A3796" t="str">
            <v>NM_001105948</v>
          </cell>
          <cell r="B3796">
            <v>0</v>
          </cell>
          <cell r="C3796">
            <v>0</v>
          </cell>
          <cell r="D3796">
            <v>0</v>
          </cell>
          <cell r="E3796">
            <v>2.1282280383049301E-2</v>
          </cell>
          <cell r="F3796">
            <v>7.9471833468373106E-3</v>
          </cell>
        </row>
        <row r="3797">
          <cell r="A3797" t="str">
            <v>NM_001007698</v>
          </cell>
          <cell r="B3797">
            <v>19.863148712232899</v>
          </cell>
          <cell r="C3797">
            <v>3.3200453243612098</v>
          </cell>
          <cell r="D3797">
            <v>26.418211549734899</v>
          </cell>
          <cell r="E3797">
            <v>21.988544924833199</v>
          </cell>
          <cell r="F3797">
            <v>4.5189568893797096</v>
          </cell>
        </row>
        <row r="3798">
          <cell r="A3798" t="str">
            <v>NM_001100983</v>
          </cell>
          <cell r="B3798">
            <v>38691.124769040704</v>
          </cell>
          <cell r="C3798">
            <v>26023.346434749601</v>
          </cell>
          <cell r="D3798">
            <v>26613.481526241601</v>
          </cell>
          <cell r="E3798">
            <v>25708.934025583701</v>
          </cell>
          <cell r="F3798">
            <v>28523.420518894902</v>
          </cell>
        </row>
        <row r="3799">
          <cell r="A3799" t="str">
            <v>NM_001108007</v>
          </cell>
          <cell r="B3799">
            <v>41.896971977945199</v>
          </cell>
          <cell r="C3799">
            <v>25.887659143571199</v>
          </cell>
          <cell r="D3799">
            <v>33.511626560725198</v>
          </cell>
          <cell r="E3799">
            <v>23.223697293547499</v>
          </cell>
          <cell r="F3799">
            <v>88.526324361536396</v>
          </cell>
        </row>
        <row r="3800">
          <cell r="A3800" t="str">
            <v>NM_013008</v>
          </cell>
          <cell r="B3800">
            <v>0</v>
          </cell>
          <cell r="C3800">
            <v>0</v>
          </cell>
          <cell r="D3800">
            <v>0</v>
          </cell>
          <cell r="E3800">
            <v>0</v>
          </cell>
          <cell r="F3800">
            <v>0</v>
          </cell>
        </row>
        <row r="3801">
          <cell r="A3801" t="str">
            <v>NM_080899</v>
          </cell>
          <cell r="B3801">
            <v>10.0233728709433</v>
          </cell>
          <cell r="C3801">
            <v>9.8466785522087292</v>
          </cell>
          <cell r="D3801">
            <v>4.8729558273186404</v>
          </cell>
          <cell r="E3801">
            <v>9.6649654195690005</v>
          </cell>
          <cell r="F3801">
            <v>4.1608237907728096</v>
          </cell>
        </row>
        <row r="3802">
          <cell r="A3802" t="str">
            <v>NM_001100858</v>
          </cell>
          <cell r="B3802">
            <v>25.640638173050501</v>
          </cell>
          <cell r="C3802">
            <v>38.111424571564797</v>
          </cell>
          <cell r="D3802">
            <v>16.230756522575099</v>
          </cell>
          <cell r="E3802">
            <v>68.339313819136194</v>
          </cell>
          <cell r="F3802">
            <v>7.2574605797805001</v>
          </cell>
        </row>
        <row r="3803">
          <cell r="A3803" t="str">
            <v>NM_001009631</v>
          </cell>
          <cell r="B3803">
            <v>68.369088932865097</v>
          </cell>
          <cell r="C3803">
            <v>69.295548283145706</v>
          </cell>
          <cell r="D3803">
            <v>44.855154496389801</v>
          </cell>
          <cell r="E3803">
            <v>75.797654846828195</v>
          </cell>
          <cell r="F3803">
            <v>195.72084046725999</v>
          </cell>
        </row>
        <row r="3804">
          <cell r="A3804" t="str">
            <v>NM_001106528</v>
          </cell>
          <cell r="B3804">
            <v>2.44375334136463</v>
          </cell>
          <cell r="C3804">
            <v>1.61828621530406</v>
          </cell>
          <cell r="D3804">
            <v>3.8974833269401203E-2</v>
          </cell>
          <cell r="E3804">
            <v>2.2135500191009498</v>
          </cell>
          <cell r="F3804">
            <v>2.69024126698864</v>
          </cell>
        </row>
        <row r="3805">
          <cell r="A3805" t="str">
            <v>NM_001012046</v>
          </cell>
          <cell r="B3805">
            <v>6.0996185500532896</v>
          </cell>
          <cell r="C3805">
            <v>2.2856633871666898</v>
          </cell>
          <cell r="D3805">
            <v>17.4038814159798</v>
          </cell>
          <cell r="E3805">
            <v>1.87184707326877</v>
          </cell>
          <cell r="F3805">
            <v>8.8710194736079107</v>
          </cell>
        </row>
        <row r="3806">
          <cell r="A3806" t="str">
            <v>NM_139261</v>
          </cell>
          <cell r="B3806">
            <v>47.6321421814567</v>
          </cell>
          <cell r="C3806">
            <v>43.942117510163897</v>
          </cell>
          <cell r="D3806">
            <v>76.340895000728906</v>
          </cell>
          <cell r="E3806">
            <v>34.064630656221503</v>
          </cell>
          <cell r="F3806">
            <v>45.521245608786899</v>
          </cell>
        </row>
        <row r="3807">
          <cell r="A3807" t="str">
            <v>NM_012557</v>
          </cell>
          <cell r="B3807">
            <v>2.7916319814914399</v>
          </cell>
          <cell r="C3807">
            <v>9.5258113510698994</v>
          </cell>
          <cell r="D3807">
            <v>3.76146517072659</v>
          </cell>
          <cell r="E3807">
            <v>4.8730417926407696</v>
          </cell>
          <cell r="F3807">
            <v>5.7195428620872102</v>
          </cell>
        </row>
        <row r="3808">
          <cell r="A3808" t="str">
            <v>NM_001109254</v>
          </cell>
          <cell r="B3808">
            <v>0</v>
          </cell>
          <cell r="C3808">
            <v>0</v>
          </cell>
          <cell r="D3808">
            <v>0</v>
          </cell>
          <cell r="E3808">
            <v>0</v>
          </cell>
          <cell r="F3808">
            <v>0</v>
          </cell>
        </row>
        <row r="3809">
          <cell r="A3809" t="str">
            <v>NM_001191779</v>
          </cell>
          <cell r="B3809">
            <v>0.56506504683023795</v>
          </cell>
          <cell r="C3809">
            <v>0.85442477840528497</v>
          </cell>
          <cell r="D3809">
            <v>0.65332028041447598</v>
          </cell>
          <cell r="E3809">
            <v>1.8763397983511201</v>
          </cell>
          <cell r="F3809">
            <v>1.50464502739929</v>
          </cell>
        </row>
        <row r="3810">
          <cell r="A3810" t="str">
            <v>NM_001142562</v>
          </cell>
          <cell r="B3810">
            <v>17.4805654710926</v>
          </cell>
          <cell r="C3810">
            <v>14.2763546403181</v>
          </cell>
          <cell r="D3810">
            <v>31.22626246422</v>
          </cell>
          <cell r="E3810">
            <v>11.1165724770529</v>
          </cell>
          <cell r="F3810">
            <v>19.303697999647699</v>
          </cell>
        </row>
        <row r="3811">
          <cell r="A3811" t="str">
            <v>NM_001008813</v>
          </cell>
          <cell r="B3811">
            <v>0</v>
          </cell>
          <cell r="C3811">
            <v>0</v>
          </cell>
          <cell r="D3811">
            <v>0</v>
          </cell>
          <cell r="E3811">
            <v>0</v>
          </cell>
          <cell r="F3811">
            <v>0</v>
          </cell>
        </row>
        <row r="3812">
          <cell r="A3812" t="str">
            <v>NM_001108876</v>
          </cell>
          <cell r="B3812">
            <v>1.3136065691510299</v>
          </cell>
          <cell r="C3812">
            <v>1.24311467874755</v>
          </cell>
          <cell r="D3812">
            <v>1.12433293362012</v>
          </cell>
          <cell r="E3812">
            <v>4.5904004713296498</v>
          </cell>
          <cell r="F3812">
            <v>2.4302045697024202</v>
          </cell>
        </row>
        <row r="3813">
          <cell r="A3813" t="str">
            <v>NM_001135846</v>
          </cell>
          <cell r="B3813">
            <v>1.9558649206687799</v>
          </cell>
          <cell r="C3813">
            <v>0.31346015938974903</v>
          </cell>
          <cell r="D3813">
            <v>1.3502380533570399</v>
          </cell>
          <cell r="E3813">
            <v>10.769591049925999</v>
          </cell>
          <cell r="F3813">
            <v>2.72175373607883</v>
          </cell>
        </row>
        <row r="3814">
          <cell r="A3814" t="str">
            <v>NR_031887</v>
          </cell>
          <cell r="B3814">
            <v>0.95618316629042199</v>
          </cell>
          <cell r="C3814">
            <v>1.0759851864427299</v>
          </cell>
          <cell r="D3814">
            <v>1.6416303597386099</v>
          </cell>
          <cell r="E3814">
            <v>0.37870397826034802</v>
          </cell>
          <cell r="F3814">
            <v>0.91919636049701303</v>
          </cell>
        </row>
        <row r="3815">
          <cell r="A3815" t="str">
            <v>NM_001109320</v>
          </cell>
          <cell r="B3815">
            <v>6.3567161252045404E-3</v>
          </cell>
          <cell r="C3815">
            <v>5.0004646185384902E-2</v>
          </cell>
          <cell r="D3815">
            <v>0</v>
          </cell>
          <cell r="E3815">
            <v>0.520030087530165</v>
          </cell>
          <cell r="F3815">
            <v>4.0738849577459596E-3</v>
          </cell>
        </row>
        <row r="3816">
          <cell r="A3816" t="str">
            <v>NM_053992</v>
          </cell>
          <cell r="B3816">
            <v>1.6714575844631701</v>
          </cell>
          <cell r="C3816">
            <v>0.13057000809383401</v>
          </cell>
          <cell r="D3816">
            <v>1.1760992267598001</v>
          </cell>
          <cell r="E3816">
            <v>3.1753512657112601</v>
          </cell>
          <cell r="F3816">
            <v>3.4359303803239798</v>
          </cell>
        </row>
        <row r="3817">
          <cell r="A3817" t="str">
            <v>NM_001271040</v>
          </cell>
          <cell r="B3817">
            <v>1.1280349215547001</v>
          </cell>
          <cell r="C3817">
            <v>1.90964128099255</v>
          </cell>
          <cell r="D3817">
            <v>4.5891851476123398</v>
          </cell>
          <cell r="E3817">
            <v>0.96082534435884404</v>
          </cell>
          <cell r="F3817">
            <v>0.77916190896415105</v>
          </cell>
        </row>
        <row r="3818">
          <cell r="A3818" t="str">
            <v>NM_030854</v>
          </cell>
          <cell r="B3818">
            <v>0</v>
          </cell>
          <cell r="C3818">
            <v>0</v>
          </cell>
          <cell r="D3818">
            <v>0</v>
          </cell>
          <cell r="E3818">
            <v>1.0514449100593399</v>
          </cell>
          <cell r="F3818">
            <v>0</v>
          </cell>
        </row>
        <row r="3819">
          <cell r="A3819" t="str">
            <v>NM_153472</v>
          </cell>
          <cell r="B3819">
            <v>13.330324628097999</v>
          </cell>
          <cell r="C3819">
            <v>3.9765722344582501</v>
          </cell>
          <cell r="D3819">
            <v>8.3687619411097707</v>
          </cell>
          <cell r="E3819">
            <v>8.7471795671511607</v>
          </cell>
          <cell r="F3819">
            <v>4.4992862070029398</v>
          </cell>
        </row>
        <row r="3820">
          <cell r="A3820" t="str">
            <v>NM_001108536</v>
          </cell>
          <cell r="B3820">
            <v>3.60665165730062</v>
          </cell>
          <cell r="C3820">
            <v>6.4723834645449099</v>
          </cell>
          <cell r="D3820">
            <v>0.66249423124462603</v>
          </cell>
          <cell r="E3820">
            <v>3.2710103123198402</v>
          </cell>
          <cell r="F3820">
            <v>4.1830513797042803</v>
          </cell>
        </row>
        <row r="3821">
          <cell r="A3821" t="str">
            <v>NM_001127484</v>
          </cell>
          <cell r="B3821">
            <v>41.209453802291598</v>
          </cell>
          <cell r="C3821">
            <v>22.650366687946999</v>
          </cell>
          <cell r="D3821">
            <v>31.252806070597099</v>
          </cell>
          <cell r="E3821">
            <v>29.421892577572301</v>
          </cell>
          <cell r="F3821">
            <v>21.055727155256101</v>
          </cell>
        </row>
        <row r="3822">
          <cell r="A3822" t="str">
            <v>NM_012677</v>
          </cell>
          <cell r="B3822">
            <v>0</v>
          </cell>
          <cell r="C3822">
            <v>0</v>
          </cell>
          <cell r="D3822">
            <v>0</v>
          </cell>
          <cell r="E3822">
            <v>0</v>
          </cell>
          <cell r="F3822">
            <v>0</v>
          </cell>
        </row>
        <row r="3823">
          <cell r="A3823" t="str">
            <v>NM_001024866</v>
          </cell>
          <cell r="B3823">
            <v>18.796542411887401</v>
          </cell>
          <cell r="C3823">
            <v>18.2487310443206</v>
          </cell>
          <cell r="D3823">
            <v>21.837392712110301</v>
          </cell>
          <cell r="E3823">
            <v>24.720990789940998</v>
          </cell>
          <cell r="F3823">
            <v>18.662791030301999</v>
          </cell>
        </row>
        <row r="3824">
          <cell r="A3824" t="str">
            <v>NM_199256</v>
          </cell>
          <cell r="B3824">
            <v>38.717594440595299</v>
          </cell>
          <cell r="C3824">
            <v>73.999044186428094</v>
          </cell>
          <cell r="D3824">
            <v>87.967642473165697</v>
          </cell>
          <cell r="E3824">
            <v>64.876749249450796</v>
          </cell>
          <cell r="F3824">
            <v>72.440526997721406</v>
          </cell>
        </row>
        <row r="3825">
          <cell r="A3825" t="str">
            <v>NM_001145005</v>
          </cell>
          <cell r="B3825">
            <v>0.94850327697265402</v>
          </cell>
          <cell r="C3825">
            <v>6.6313036262541996</v>
          </cell>
          <cell r="D3825">
            <v>0.51158286273326103</v>
          </cell>
          <cell r="E3825">
            <v>0.268228571747545</v>
          </cell>
          <cell r="F3825">
            <v>0.16405736086245401</v>
          </cell>
        </row>
        <row r="3826">
          <cell r="A3826" t="str">
            <v>NM_172068</v>
          </cell>
          <cell r="B3826">
            <v>0</v>
          </cell>
          <cell r="C3826">
            <v>0</v>
          </cell>
          <cell r="D3826">
            <v>0</v>
          </cell>
          <cell r="E3826">
            <v>0</v>
          </cell>
          <cell r="F3826">
            <v>0</v>
          </cell>
        </row>
        <row r="3827">
          <cell r="A3827" t="str">
            <v>NM_031127</v>
          </cell>
          <cell r="B3827">
            <v>0.78714289422791595</v>
          </cell>
          <cell r="C3827">
            <v>1.4196516108160899</v>
          </cell>
          <cell r="D3827">
            <v>1.16066326020667</v>
          </cell>
          <cell r="E3827">
            <v>0.97464716248289895</v>
          </cell>
          <cell r="F3827">
            <v>0.20040320393851799</v>
          </cell>
        </row>
        <row r="3828">
          <cell r="A3828" t="str">
            <v>NM_001105779</v>
          </cell>
          <cell r="B3828">
            <v>0</v>
          </cell>
          <cell r="C3828">
            <v>0</v>
          </cell>
          <cell r="D3828">
            <v>0</v>
          </cell>
          <cell r="E3828">
            <v>0</v>
          </cell>
          <cell r="F3828">
            <v>0</v>
          </cell>
        </row>
        <row r="3829">
          <cell r="A3829" t="str">
            <v>NM_012758</v>
          </cell>
          <cell r="B3829">
            <v>0.12637657223096799</v>
          </cell>
          <cell r="C3829">
            <v>0.21347679555499799</v>
          </cell>
          <cell r="D3829">
            <v>0</v>
          </cell>
          <cell r="E3829">
            <v>0.986144503817732</v>
          </cell>
          <cell r="F3829">
            <v>0.82125962049180301</v>
          </cell>
        </row>
        <row r="3830">
          <cell r="A3830" t="str">
            <v>NM_001191886</v>
          </cell>
          <cell r="B3830">
            <v>11.6948744366138</v>
          </cell>
          <cell r="C3830">
            <v>19.2316114680001</v>
          </cell>
          <cell r="D3830">
            <v>32.332036924742098</v>
          </cell>
          <cell r="E3830">
            <v>7.9720976075778198</v>
          </cell>
          <cell r="F3830">
            <v>29.380654621015999</v>
          </cell>
        </row>
        <row r="3831">
          <cell r="A3831" t="str">
            <v>NM_022583</v>
          </cell>
          <cell r="B3831">
            <v>0</v>
          </cell>
          <cell r="C3831">
            <v>0</v>
          </cell>
          <cell r="D3831">
            <v>0</v>
          </cell>
          <cell r="E3831">
            <v>0</v>
          </cell>
          <cell r="F3831">
            <v>0</v>
          </cell>
        </row>
        <row r="3832">
          <cell r="A3832" t="str">
            <v>NM_001024791</v>
          </cell>
          <cell r="B3832">
            <v>0.31828738182845401</v>
          </cell>
          <cell r="C3832">
            <v>4.2453929418055401</v>
          </cell>
          <cell r="D3832">
            <v>3.5981283575519698</v>
          </cell>
          <cell r="E3832">
            <v>0.74803324943525995</v>
          </cell>
          <cell r="F3832">
            <v>6.5150724885280198</v>
          </cell>
        </row>
        <row r="3833">
          <cell r="A3833" t="str">
            <v>NR_031909</v>
          </cell>
          <cell r="B3833">
            <v>0</v>
          </cell>
          <cell r="C3833">
            <v>0</v>
          </cell>
          <cell r="D3833">
            <v>0</v>
          </cell>
          <cell r="E3833">
            <v>0</v>
          </cell>
          <cell r="F3833">
            <v>0</v>
          </cell>
        </row>
        <row r="3834">
          <cell r="A3834" t="str">
            <v>NM_001000041</v>
          </cell>
          <cell r="B3834">
            <v>0</v>
          </cell>
          <cell r="C3834">
            <v>0</v>
          </cell>
          <cell r="D3834">
            <v>0</v>
          </cell>
          <cell r="E3834">
            <v>0</v>
          </cell>
          <cell r="F3834">
            <v>0</v>
          </cell>
        </row>
        <row r="3835">
          <cell r="A3835" t="str">
            <v>NM_001108639</v>
          </cell>
          <cell r="B3835">
            <v>18.6780194268614</v>
          </cell>
          <cell r="C3835">
            <v>28.413450440453499</v>
          </cell>
          <cell r="D3835">
            <v>23.019262675413501</v>
          </cell>
          <cell r="E3835">
            <v>10.815394315054499</v>
          </cell>
          <cell r="F3835">
            <v>28.909940066427399</v>
          </cell>
        </row>
        <row r="3836">
          <cell r="A3836" t="str">
            <v>NM_001037528</v>
          </cell>
          <cell r="B3836">
            <v>0</v>
          </cell>
          <cell r="C3836">
            <v>0</v>
          </cell>
          <cell r="D3836">
            <v>0</v>
          </cell>
          <cell r="E3836">
            <v>0</v>
          </cell>
          <cell r="F3836">
            <v>0</v>
          </cell>
        </row>
        <row r="3837">
          <cell r="A3837" t="str">
            <v>NM_001191690</v>
          </cell>
          <cell r="B3837">
            <v>0</v>
          </cell>
          <cell r="C3837">
            <v>0</v>
          </cell>
          <cell r="D3837">
            <v>0</v>
          </cell>
          <cell r="E3837">
            <v>0</v>
          </cell>
          <cell r="F3837">
            <v>0</v>
          </cell>
        </row>
        <row r="3838">
          <cell r="A3838" t="str">
            <v>NM_024158</v>
          </cell>
          <cell r="B3838">
            <v>1.3373410266933601</v>
          </cell>
          <cell r="C3838">
            <v>0.43671266471159698</v>
          </cell>
          <cell r="D3838">
            <v>1.4048769555606899</v>
          </cell>
          <cell r="E3838">
            <v>0.93209363729595796</v>
          </cell>
          <cell r="F3838">
            <v>0.66694810832254403</v>
          </cell>
        </row>
        <row r="3839">
          <cell r="A3839" t="str">
            <v>NM_001108725</v>
          </cell>
          <cell r="B3839">
            <v>22.598064029417198</v>
          </cell>
          <cell r="C3839">
            <v>43.124455798299799</v>
          </cell>
          <cell r="D3839">
            <v>37.127885888546601</v>
          </cell>
          <cell r="E3839">
            <v>22.8228664539402</v>
          </cell>
          <cell r="F3839">
            <v>54.320970807662697</v>
          </cell>
        </row>
        <row r="3840">
          <cell r="A3840" t="str">
            <v>NM_199499</v>
          </cell>
          <cell r="B3840">
            <v>0</v>
          </cell>
          <cell r="C3840">
            <v>0</v>
          </cell>
          <cell r="D3840">
            <v>0</v>
          </cell>
          <cell r="E3840">
            <v>0</v>
          </cell>
          <cell r="F3840">
            <v>0</v>
          </cell>
        </row>
        <row r="3841">
          <cell r="A3841" t="str">
            <v>NM_001000849</v>
          </cell>
          <cell r="B3841">
            <v>0</v>
          </cell>
          <cell r="C3841">
            <v>0</v>
          </cell>
          <cell r="D3841">
            <v>0</v>
          </cell>
          <cell r="E3841">
            <v>0</v>
          </cell>
          <cell r="F3841">
            <v>0</v>
          </cell>
        </row>
        <row r="3842">
          <cell r="A3842" t="str">
            <v>NM_012795</v>
          </cell>
          <cell r="B3842">
            <v>0</v>
          </cell>
          <cell r="C3842">
            <v>1.0031598182819E-2</v>
          </cell>
          <cell r="D3842">
            <v>0</v>
          </cell>
          <cell r="E3842">
            <v>0</v>
          </cell>
          <cell r="F3842">
            <v>0</v>
          </cell>
        </row>
        <row r="3843">
          <cell r="A3843" t="str">
            <v>NM_017161</v>
          </cell>
          <cell r="B3843">
            <v>13.177591845669999</v>
          </cell>
          <cell r="C3843">
            <v>4.9785108004491896</v>
          </cell>
          <cell r="D3843">
            <v>23.957953605695302</v>
          </cell>
          <cell r="E3843">
            <v>5.76880641562534</v>
          </cell>
          <cell r="F3843">
            <v>2.9506901611754501</v>
          </cell>
        </row>
        <row r="3844">
          <cell r="A3844" t="str">
            <v>NM_031756</v>
          </cell>
          <cell r="B3844">
            <v>30.845020469801501</v>
          </cell>
          <cell r="C3844">
            <v>25.184713876125102</v>
          </cell>
          <cell r="D3844">
            <v>59.303653030206803</v>
          </cell>
          <cell r="E3844">
            <v>43.0203296712114</v>
          </cell>
          <cell r="F3844">
            <v>62.694349538541999</v>
          </cell>
        </row>
        <row r="3845">
          <cell r="A3845" t="str">
            <v>NM_001107661</v>
          </cell>
          <cell r="B3845">
            <v>11.797648493821301</v>
          </cell>
          <cell r="C3845">
            <v>4.0079862300205402</v>
          </cell>
          <cell r="D3845">
            <v>4.72691625545903</v>
          </cell>
          <cell r="E3845">
            <v>16.3902566786441</v>
          </cell>
          <cell r="F3845">
            <v>2.5491764977512799</v>
          </cell>
        </row>
        <row r="3846">
          <cell r="A3846" t="str">
            <v>NM_144730</v>
          </cell>
          <cell r="B3846">
            <v>0</v>
          </cell>
          <cell r="C3846">
            <v>0</v>
          </cell>
          <cell r="D3846">
            <v>0</v>
          </cell>
          <cell r="E3846">
            <v>0</v>
          </cell>
          <cell r="F3846">
            <v>0</v>
          </cell>
        </row>
        <row r="3847">
          <cell r="A3847" t="str">
            <v>NM_001106612</v>
          </cell>
          <cell r="B3847">
            <v>1.6518696072914201</v>
          </cell>
          <cell r="C3847">
            <v>2.15466331523265</v>
          </cell>
          <cell r="D3847">
            <v>10.535590688176301</v>
          </cell>
          <cell r="E3847">
            <v>3.4228876747974</v>
          </cell>
          <cell r="F3847">
            <v>4.8435815382817804</v>
          </cell>
        </row>
        <row r="3848">
          <cell r="A3848" t="str">
            <v>NM_012671</v>
          </cell>
          <cell r="B3848">
            <v>5.0811581700782503E-2</v>
          </cell>
          <cell r="C3848">
            <v>1.05185689683927E-2</v>
          </cell>
          <cell r="D3848">
            <v>3.8813230302186601</v>
          </cell>
          <cell r="E3848">
            <v>1.97665667557687</v>
          </cell>
          <cell r="F3848">
            <v>4.0033451525342496</v>
          </cell>
        </row>
        <row r="3849">
          <cell r="A3849" t="str">
            <v>NM_001000961</v>
          </cell>
          <cell r="B3849">
            <v>0</v>
          </cell>
          <cell r="C3849">
            <v>0</v>
          </cell>
          <cell r="D3849">
            <v>0</v>
          </cell>
          <cell r="E3849">
            <v>0</v>
          </cell>
          <cell r="F3849">
            <v>0</v>
          </cell>
        </row>
        <row r="3850">
          <cell r="A3850" t="str">
            <v>NM_001106462</v>
          </cell>
          <cell r="B3850">
            <v>8.0131271425397106</v>
          </cell>
          <cell r="C3850">
            <v>12.2590148616124</v>
          </cell>
          <cell r="D3850">
            <v>15.9301602384642</v>
          </cell>
          <cell r="E3850">
            <v>11.6640450699251</v>
          </cell>
          <cell r="F3850">
            <v>3.6198256843737702</v>
          </cell>
        </row>
        <row r="3851">
          <cell r="A3851" t="str">
            <v>NM_031742</v>
          </cell>
          <cell r="B3851">
            <v>0</v>
          </cell>
          <cell r="C3851">
            <v>0.116409478279596</v>
          </cell>
          <cell r="D3851">
            <v>0</v>
          </cell>
          <cell r="E3851">
            <v>0</v>
          </cell>
          <cell r="F3851">
            <v>0</v>
          </cell>
        </row>
        <row r="3852">
          <cell r="A3852" t="str">
            <v>NM_001007669</v>
          </cell>
          <cell r="B3852">
            <v>18.803071600700399</v>
          </cell>
          <cell r="C3852">
            <v>11.736289649089899</v>
          </cell>
          <cell r="D3852">
            <v>11.117597885187999</v>
          </cell>
          <cell r="E3852">
            <v>10.6991271171163</v>
          </cell>
          <cell r="F3852">
            <v>12.206493952222599</v>
          </cell>
        </row>
        <row r="3853">
          <cell r="A3853" t="str">
            <v>NM_001106348</v>
          </cell>
          <cell r="B3853">
            <v>0</v>
          </cell>
          <cell r="C3853">
            <v>0</v>
          </cell>
          <cell r="D3853">
            <v>0</v>
          </cell>
          <cell r="E3853">
            <v>0</v>
          </cell>
          <cell r="F3853">
            <v>2.2558736980589401E-2</v>
          </cell>
        </row>
        <row r="3854">
          <cell r="A3854" t="str">
            <v>NM_001101011</v>
          </cell>
          <cell r="B3854">
            <v>4.4703606150500903</v>
          </cell>
          <cell r="C3854">
            <v>7.9162835412800501</v>
          </cell>
          <cell r="D3854">
            <v>10.941011441790801</v>
          </cell>
          <cell r="E3854">
            <v>6.2834006532166802</v>
          </cell>
          <cell r="F3854">
            <v>7.4413838209622396</v>
          </cell>
        </row>
        <row r="3855">
          <cell r="A3855" t="str">
            <v>NM_001107379</v>
          </cell>
          <cell r="B3855">
            <v>20.6774754803448</v>
          </cell>
          <cell r="C3855">
            <v>5.5670937225285204</v>
          </cell>
          <cell r="D3855">
            <v>13.6149648355048</v>
          </cell>
          <cell r="E3855">
            <v>16.813594853929501</v>
          </cell>
          <cell r="F3855">
            <v>5.2107300394630398</v>
          </cell>
        </row>
        <row r="3856">
          <cell r="A3856" t="str">
            <v>NM_001000840</v>
          </cell>
          <cell r="B3856">
            <v>0</v>
          </cell>
          <cell r="C3856">
            <v>0</v>
          </cell>
          <cell r="D3856">
            <v>0</v>
          </cell>
          <cell r="E3856">
            <v>0</v>
          </cell>
          <cell r="F3856">
            <v>0</v>
          </cell>
        </row>
        <row r="3857">
          <cell r="A3857" t="str">
            <v>NM_001008911</v>
          </cell>
          <cell r="B3857">
            <v>0</v>
          </cell>
          <cell r="C3857">
            <v>0</v>
          </cell>
          <cell r="D3857">
            <v>0</v>
          </cell>
          <cell r="E3857">
            <v>0</v>
          </cell>
          <cell r="F3857">
            <v>0</v>
          </cell>
        </row>
        <row r="3858">
          <cell r="A3858" t="str">
            <v>NM_001191726</v>
          </cell>
          <cell r="B3858">
            <v>0.31221566200349798</v>
          </cell>
          <cell r="C3858">
            <v>0.59344068678647699</v>
          </cell>
          <cell r="D3858">
            <v>2.43572822814743</v>
          </cell>
          <cell r="E3858">
            <v>2.3788071840001699</v>
          </cell>
          <cell r="F3858">
            <v>0</v>
          </cell>
        </row>
        <row r="3859">
          <cell r="A3859" t="str">
            <v>NM_001037782</v>
          </cell>
          <cell r="B3859">
            <v>3.2668514946723701</v>
          </cell>
          <cell r="C3859">
            <v>6.8426880112682102</v>
          </cell>
          <cell r="D3859">
            <v>3.2728856122529897E-2</v>
          </cell>
          <cell r="E3859">
            <v>6.0132154841805399</v>
          </cell>
          <cell r="F3859">
            <v>1.95506888678019</v>
          </cell>
        </row>
        <row r="3860">
          <cell r="A3860" t="str">
            <v>NM_199501</v>
          </cell>
          <cell r="B3860">
            <v>14.2229767690502</v>
          </cell>
          <cell r="C3860">
            <v>8.0772407176643704</v>
          </cell>
          <cell r="D3860">
            <v>24.682333065787301</v>
          </cell>
          <cell r="E3860">
            <v>8.2859074321034907</v>
          </cell>
          <cell r="F3860">
            <v>7.2655780488349597</v>
          </cell>
        </row>
        <row r="3861">
          <cell r="A3861" t="str">
            <v>NM_001134575</v>
          </cell>
          <cell r="B3861">
            <v>0.608150581133718</v>
          </cell>
          <cell r="C3861">
            <v>2.3750750751460399</v>
          </cell>
          <cell r="D3861">
            <v>0.138477950026656</v>
          </cell>
          <cell r="E3861">
            <v>0.508887772353806</v>
          </cell>
          <cell r="F3861">
            <v>1.33795067452389</v>
          </cell>
        </row>
        <row r="3862">
          <cell r="A3862" t="str">
            <v>NM_001000220</v>
          </cell>
          <cell r="B3862">
            <v>0</v>
          </cell>
          <cell r="C3862">
            <v>0</v>
          </cell>
          <cell r="D3862">
            <v>0</v>
          </cell>
          <cell r="E3862">
            <v>0</v>
          </cell>
          <cell r="F3862">
            <v>0</v>
          </cell>
        </row>
        <row r="3863">
          <cell r="A3863" t="str">
            <v>NM_001109646</v>
          </cell>
          <cell r="B3863">
            <v>0</v>
          </cell>
          <cell r="C3863">
            <v>0</v>
          </cell>
          <cell r="D3863">
            <v>0</v>
          </cell>
          <cell r="E3863">
            <v>0</v>
          </cell>
          <cell r="F3863">
            <v>0</v>
          </cell>
        </row>
        <row r="3864">
          <cell r="A3864" t="str">
            <v>NM_019302</v>
          </cell>
          <cell r="B3864">
            <v>34.913083870072498</v>
          </cell>
          <cell r="C3864">
            <v>10.472937117328801</v>
          </cell>
          <cell r="D3864">
            <v>9.8528926732231792</v>
          </cell>
          <cell r="E3864">
            <v>36.4487032247076</v>
          </cell>
          <cell r="F3864">
            <v>9.2968509616638908</v>
          </cell>
        </row>
        <row r="3865">
          <cell r="A3865" t="str">
            <v>NM_001134532</v>
          </cell>
          <cell r="B3865">
            <v>0.60623841432727998</v>
          </cell>
          <cell r="C3865">
            <v>5.1486429155053498E-2</v>
          </cell>
          <cell r="D3865">
            <v>0.283262511995509</v>
          </cell>
          <cell r="E3865">
            <v>0.46242553237976503</v>
          </cell>
          <cell r="F3865">
            <v>0.69984379596606205</v>
          </cell>
        </row>
        <row r="3866">
          <cell r="A3866" t="str">
            <v>NM_001024329</v>
          </cell>
          <cell r="B3866">
            <v>0.218721506487429</v>
          </cell>
          <cell r="C3866">
            <v>0</v>
          </cell>
          <cell r="D3866">
            <v>0</v>
          </cell>
          <cell r="E3866">
            <v>1.31712653701103E-2</v>
          </cell>
          <cell r="F3866">
            <v>7.3775783601755804E-3</v>
          </cell>
        </row>
        <row r="3867">
          <cell r="A3867" t="str">
            <v>NM_001107366</v>
          </cell>
          <cell r="B3867">
            <v>1.42688464707792</v>
          </cell>
          <cell r="C3867">
            <v>9.0192724372634304E-3</v>
          </cell>
          <cell r="D3867">
            <v>1.4401706802772201</v>
          </cell>
          <cell r="E3867">
            <v>3.76992370131493</v>
          </cell>
          <cell r="F3867">
            <v>0.96332448565719997</v>
          </cell>
        </row>
        <row r="3868">
          <cell r="A3868" t="str">
            <v>NM_001030025</v>
          </cell>
          <cell r="B3868">
            <v>17.457349151463099</v>
          </cell>
          <cell r="C3868">
            <v>46.820526562519099</v>
          </cell>
          <cell r="D3868">
            <v>24.996203216384899</v>
          </cell>
          <cell r="E3868">
            <v>16.3587423158015</v>
          </cell>
          <cell r="F3868">
            <v>32.862378700222102</v>
          </cell>
        </row>
        <row r="3869">
          <cell r="A3869" t="str">
            <v>NM_001191861</v>
          </cell>
          <cell r="B3869">
            <v>0.81986976822889801</v>
          </cell>
          <cell r="C3869">
            <v>0.12754885321963599</v>
          </cell>
          <cell r="D3869">
            <v>0</v>
          </cell>
          <cell r="E3869">
            <v>6.5380521599130506E-2</v>
          </cell>
          <cell r="F3869">
            <v>1.5890494686968</v>
          </cell>
        </row>
        <row r="3870">
          <cell r="A3870" t="str">
            <v>NM_001029915</v>
          </cell>
          <cell r="B3870">
            <v>36.774856664027503</v>
          </cell>
          <cell r="C3870">
            <v>35.454578243928701</v>
          </cell>
          <cell r="D3870">
            <v>24.9401916010309</v>
          </cell>
          <cell r="E3870">
            <v>45.932399781791602</v>
          </cell>
          <cell r="F3870">
            <v>5.9314108570018202</v>
          </cell>
        </row>
        <row r="3871">
          <cell r="A3871" t="str">
            <v>NM_001134464</v>
          </cell>
          <cell r="B3871">
            <v>0.27420427564433603</v>
          </cell>
          <cell r="C3871">
            <v>4.1282450514426E-2</v>
          </cell>
          <cell r="D3871">
            <v>6.3383262442498006E-2</v>
          </cell>
          <cell r="E3871">
            <v>0.51338556656359502</v>
          </cell>
          <cell r="F3871">
            <v>0</v>
          </cell>
        </row>
        <row r="3872">
          <cell r="A3872" t="str">
            <v>NM_173122</v>
          </cell>
          <cell r="B3872">
            <v>2.90849747238132E-2</v>
          </cell>
          <cell r="C3872">
            <v>0</v>
          </cell>
          <cell r="D3872">
            <v>0.13804749012272</v>
          </cell>
          <cell r="E3872">
            <v>1.9966849910447001E-2</v>
          </cell>
          <cell r="F3872">
            <v>0.22740733297153701</v>
          </cell>
        </row>
        <row r="3873">
          <cell r="A3873" t="str">
            <v>NR_031858</v>
          </cell>
          <cell r="B3873">
            <v>0.67904211874178599</v>
          </cell>
          <cell r="C3873">
            <v>0</v>
          </cell>
          <cell r="D3873">
            <v>0</v>
          </cell>
          <cell r="E3873">
            <v>0</v>
          </cell>
          <cell r="F3873">
            <v>0</v>
          </cell>
        </row>
        <row r="3874">
          <cell r="A3874" t="str">
            <v>NR_031777</v>
          </cell>
          <cell r="B3874">
            <v>0.71861121742265399</v>
          </cell>
          <cell r="C3874">
            <v>0.78843120828422197</v>
          </cell>
          <cell r="D3874">
            <v>0.71565491141817605</v>
          </cell>
          <cell r="E3874">
            <v>0.770823383599056</v>
          </cell>
          <cell r="F3874">
            <v>0.27056885673905801</v>
          </cell>
        </row>
        <row r="3875">
          <cell r="A3875" t="str">
            <v>NM_001103353</v>
          </cell>
          <cell r="B3875">
            <v>0.58341852392178195</v>
          </cell>
          <cell r="C3875">
            <v>8.3292549697210599E-3</v>
          </cell>
          <cell r="D3875">
            <v>0.78861630238162805</v>
          </cell>
          <cell r="E3875">
            <v>0.90346532627790399</v>
          </cell>
          <cell r="F3875">
            <v>0.34650270762516</v>
          </cell>
        </row>
        <row r="3876">
          <cell r="A3876" t="str">
            <v>NM_001025678</v>
          </cell>
          <cell r="B3876">
            <v>3.3195148480556802</v>
          </cell>
          <cell r="C3876">
            <v>11.7508503855407</v>
          </cell>
          <cell r="D3876">
            <v>9.7319312704429599</v>
          </cell>
          <cell r="E3876">
            <v>2.4940040389099898</v>
          </cell>
          <cell r="F3876">
            <v>12.8729428940786</v>
          </cell>
        </row>
        <row r="3877">
          <cell r="A3877" t="str">
            <v>NM_001287423</v>
          </cell>
          <cell r="B3877">
            <v>0</v>
          </cell>
          <cell r="C3877">
            <v>0</v>
          </cell>
          <cell r="D3877">
            <v>0</v>
          </cell>
          <cell r="E3877">
            <v>0</v>
          </cell>
          <cell r="F3877">
            <v>0</v>
          </cell>
        </row>
        <row r="3878">
          <cell r="A3878" t="str">
            <v>NR_106703</v>
          </cell>
          <cell r="B3878">
            <v>0</v>
          </cell>
          <cell r="C3878">
            <v>0</v>
          </cell>
          <cell r="D3878">
            <v>0</v>
          </cell>
          <cell r="E3878">
            <v>0</v>
          </cell>
          <cell r="F3878">
            <v>0</v>
          </cell>
        </row>
        <row r="3879">
          <cell r="A3879" t="str">
            <v>NM_001034947</v>
          </cell>
          <cell r="B3879">
            <v>28.203023911486099</v>
          </cell>
          <cell r="C3879">
            <v>36.081076426938097</v>
          </cell>
          <cell r="D3879">
            <v>4.1140121086962198</v>
          </cell>
          <cell r="E3879">
            <v>32.596142058236801</v>
          </cell>
          <cell r="F3879">
            <v>31.644171518668902</v>
          </cell>
        </row>
        <row r="3880">
          <cell r="A3880" t="str">
            <v>NM_212494</v>
          </cell>
          <cell r="B3880">
            <v>37.673878771109202</v>
          </cell>
          <cell r="C3880">
            <v>112.801722442787</v>
          </cell>
          <cell r="D3880">
            <v>98.1356762455123</v>
          </cell>
          <cell r="E3880">
            <v>84.355838268253805</v>
          </cell>
          <cell r="F3880">
            <v>128.48578343238401</v>
          </cell>
        </row>
        <row r="3881">
          <cell r="A3881" t="str">
            <v>NM_001113777</v>
          </cell>
          <cell r="B3881">
            <v>0</v>
          </cell>
          <cell r="C3881">
            <v>0</v>
          </cell>
          <cell r="D3881">
            <v>0</v>
          </cell>
          <cell r="E3881">
            <v>0</v>
          </cell>
          <cell r="F3881">
            <v>0</v>
          </cell>
        </row>
        <row r="3882">
          <cell r="A3882" t="str">
            <v>NM_001107517</v>
          </cell>
          <cell r="B3882">
            <v>62.156970302830501</v>
          </cell>
          <cell r="C3882">
            <v>37.279916454563597</v>
          </cell>
          <cell r="D3882">
            <v>49.732690817304103</v>
          </cell>
          <cell r="E3882">
            <v>51.5402484881036</v>
          </cell>
          <cell r="F3882">
            <v>59.002098831783698</v>
          </cell>
        </row>
        <row r="3883">
          <cell r="A3883" t="str">
            <v>NM_012948</v>
          </cell>
          <cell r="B3883">
            <v>57.880493448791903</v>
          </cell>
          <cell r="C3883">
            <v>38.362655378042099</v>
          </cell>
          <cell r="D3883">
            <v>44.906471739897299</v>
          </cell>
          <cell r="E3883">
            <v>27.780918156409498</v>
          </cell>
          <cell r="F3883">
            <v>26.771259588883801</v>
          </cell>
        </row>
        <row r="3884">
          <cell r="A3884" t="str">
            <v>NM_138858</v>
          </cell>
          <cell r="B3884">
            <v>0.219853800740168</v>
          </cell>
          <cell r="C3884">
            <v>0</v>
          </cell>
          <cell r="D3884">
            <v>0</v>
          </cell>
          <cell r="E3884">
            <v>1.2022590045221899</v>
          </cell>
          <cell r="F3884">
            <v>0.50143699785060303</v>
          </cell>
        </row>
        <row r="3885">
          <cell r="A3885" t="str">
            <v>NM_001126085</v>
          </cell>
          <cell r="B3885">
            <v>0.10147680157981299</v>
          </cell>
          <cell r="C3885">
            <v>0.80971817297908399</v>
          </cell>
          <cell r="D3885">
            <v>1.79443847452856</v>
          </cell>
          <cell r="E3885">
            <v>1.9183953674190599</v>
          </cell>
          <cell r="F3885">
            <v>1.7455807137614701</v>
          </cell>
        </row>
        <row r="3886">
          <cell r="A3886" t="str">
            <v>NM_001000800</v>
          </cell>
          <cell r="B3886">
            <v>0</v>
          </cell>
          <cell r="C3886">
            <v>0</v>
          </cell>
          <cell r="D3886">
            <v>0</v>
          </cell>
          <cell r="E3886">
            <v>0</v>
          </cell>
          <cell r="F3886">
            <v>0</v>
          </cell>
        </row>
        <row r="3887">
          <cell r="A3887" t="str">
            <v>NM_001271047</v>
          </cell>
          <cell r="B3887">
            <v>6.4244946469580499</v>
          </cell>
          <cell r="C3887">
            <v>5.4676353879543802</v>
          </cell>
          <cell r="D3887">
            <v>4.230921479669</v>
          </cell>
          <cell r="E3887">
            <v>3.8541246934871198</v>
          </cell>
          <cell r="F3887">
            <v>5.6427869674828504</v>
          </cell>
        </row>
        <row r="3888">
          <cell r="A3888" t="str">
            <v>NM_001000748</v>
          </cell>
          <cell r="B3888">
            <v>0</v>
          </cell>
          <cell r="C3888">
            <v>0</v>
          </cell>
          <cell r="D3888">
            <v>0</v>
          </cell>
          <cell r="E3888">
            <v>0</v>
          </cell>
          <cell r="F3888">
            <v>0</v>
          </cell>
        </row>
        <row r="3889">
          <cell r="A3889" t="str">
            <v>NM_001108088</v>
          </cell>
          <cell r="B3889">
            <v>0</v>
          </cell>
          <cell r="C3889">
            <v>0</v>
          </cell>
          <cell r="D3889">
            <v>0</v>
          </cell>
          <cell r="E3889">
            <v>0</v>
          </cell>
          <cell r="F3889">
            <v>0</v>
          </cell>
        </row>
        <row r="3890">
          <cell r="A3890" t="str">
            <v>NM_001098788</v>
          </cell>
          <cell r="B3890">
            <v>6.6490017916933901</v>
          </cell>
          <cell r="C3890">
            <v>11.0207086886374</v>
          </cell>
          <cell r="D3890">
            <v>19.168181671761602</v>
          </cell>
          <cell r="E3890">
            <v>5.9256256859441603</v>
          </cell>
          <cell r="F3890">
            <v>6.2504915312259097</v>
          </cell>
        </row>
        <row r="3891">
          <cell r="A3891" t="str">
            <v>NM_001048042</v>
          </cell>
          <cell r="B3891">
            <v>0.27928564515331</v>
          </cell>
          <cell r="C3891">
            <v>0</v>
          </cell>
          <cell r="D3891">
            <v>0</v>
          </cell>
          <cell r="E3891">
            <v>8.6032574363836503E-2</v>
          </cell>
          <cell r="F3891">
            <v>1.20472870499063E-2</v>
          </cell>
        </row>
        <row r="3892">
          <cell r="A3892" t="str">
            <v>NM_001108948</v>
          </cell>
          <cell r="B3892">
            <v>34.095143471655902</v>
          </cell>
          <cell r="C3892">
            <v>19.1112077388145</v>
          </cell>
          <cell r="D3892">
            <v>11.8459479007991</v>
          </cell>
          <cell r="E3892">
            <v>12.2542105256955</v>
          </cell>
          <cell r="F3892">
            <v>6.2799705805754797</v>
          </cell>
        </row>
        <row r="3893">
          <cell r="A3893" t="str">
            <v>NM_001024997</v>
          </cell>
          <cell r="B3893">
            <v>6.1786373761362299</v>
          </cell>
          <cell r="C3893">
            <v>6.3010882739694702</v>
          </cell>
          <cell r="D3893">
            <v>0.39487405518353602</v>
          </cell>
          <cell r="E3893">
            <v>2.2210849688430501</v>
          </cell>
          <cell r="F3893">
            <v>2.5628236589350202</v>
          </cell>
        </row>
        <row r="3894">
          <cell r="A3894" t="str">
            <v>NR_031770</v>
          </cell>
          <cell r="B3894">
            <v>0.222722592920645</v>
          </cell>
          <cell r="C3894">
            <v>0</v>
          </cell>
          <cell r="D3894">
            <v>5.0698589928699302</v>
          </cell>
          <cell r="E3894">
            <v>26.1384776847834</v>
          </cell>
          <cell r="F3894">
            <v>0.173324957797482</v>
          </cell>
        </row>
        <row r="3895">
          <cell r="A3895" t="str">
            <v>NM_001106521</v>
          </cell>
          <cell r="B3895">
            <v>20.533262473348501</v>
          </cell>
          <cell r="C3895">
            <v>46.9195134758777</v>
          </cell>
          <cell r="D3895">
            <v>19.002297126508498</v>
          </cell>
          <cell r="E3895">
            <v>25.670147679796901</v>
          </cell>
          <cell r="F3895">
            <v>29.593386875813099</v>
          </cell>
        </row>
        <row r="3896">
          <cell r="A3896" t="str">
            <v>NM_173116</v>
          </cell>
          <cell r="B3896">
            <v>10.292070280566</v>
          </cell>
          <cell r="C3896">
            <v>9.8938285697275408</v>
          </cell>
          <cell r="D3896">
            <v>10.6761235285532</v>
          </cell>
          <cell r="E3896">
            <v>22.967115214838</v>
          </cell>
          <cell r="F3896">
            <v>8.3509006566327102</v>
          </cell>
        </row>
        <row r="3897">
          <cell r="A3897" t="str">
            <v>NM_001277264</v>
          </cell>
          <cell r="B3897">
            <v>5.1722957335383901</v>
          </cell>
          <cell r="C3897">
            <v>3.2524481890708201</v>
          </cell>
          <cell r="D3897">
            <v>5.4969837600627001</v>
          </cell>
          <cell r="E3897">
            <v>1.52123437304717</v>
          </cell>
          <cell r="F3897">
            <v>4.4734415220489803</v>
          </cell>
        </row>
        <row r="3898">
          <cell r="A3898" t="str">
            <v>NM_001001369</v>
          </cell>
          <cell r="B3898">
            <v>0</v>
          </cell>
          <cell r="C3898">
            <v>0</v>
          </cell>
          <cell r="D3898">
            <v>0</v>
          </cell>
          <cell r="E3898">
            <v>0</v>
          </cell>
          <cell r="F3898">
            <v>0</v>
          </cell>
        </row>
        <row r="3899">
          <cell r="A3899" t="str">
            <v>NM_020542</v>
          </cell>
          <cell r="B3899">
            <v>1.2917600478553799</v>
          </cell>
          <cell r="C3899">
            <v>0</v>
          </cell>
          <cell r="D3899">
            <v>0</v>
          </cell>
          <cell r="E3899">
            <v>0</v>
          </cell>
          <cell r="F3899">
            <v>2.7905450615599198E-2</v>
          </cell>
        </row>
        <row r="3900">
          <cell r="A3900" t="str">
            <v>NM_053980</v>
          </cell>
          <cell r="B3900">
            <v>43.615074263220897</v>
          </cell>
          <cell r="C3900">
            <v>54.081202815885703</v>
          </cell>
          <cell r="D3900">
            <v>32.331619930869302</v>
          </cell>
          <cell r="E3900">
            <v>48.756703045158297</v>
          </cell>
          <cell r="F3900">
            <v>62.728781062883598</v>
          </cell>
        </row>
        <row r="3901">
          <cell r="A3901" t="str">
            <v>NM_001134873</v>
          </cell>
          <cell r="B3901">
            <v>8.8243921434631893</v>
          </cell>
          <cell r="C3901">
            <v>7.3152502311562904</v>
          </cell>
          <cell r="D3901">
            <v>8.0792531860037506</v>
          </cell>
          <cell r="E3901">
            <v>16.599466652222901</v>
          </cell>
          <cell r="F3901">
            <v>8.3776104781944696</v>
          </cell>
        </row>
        <row r="3902">
          <cell r="A3902" t="str">
            <v>NM_021680</v>
          </cell>
          <cell r="B3902">
            <v>0</v>
          </cell>
          <cell r="C3902">
            <v>1.11200062238182</v>
          </cell>
          <cell r="D3902">
            <v>0</v>
          </cell>
          <cell r="E3902">
            <v>0.42566000703878198</v>
          </cell>
          <cell r="F3902">
            <v>2.9076044619771799E-2</v>
          </cell>
        </row>
        <row r="3903">
          <cell r="A3903" t="str">
            <v>NM_053970</v>
          </cell>
          <cell r="B3903">
            <v>6.7932707840652604</v>
          </cell>
          <cell r="C3903">
            <v>5.5812731739182704</v>
          </cell>
          <cell r="D3903">
            <v>4.3659922424062803</v>
          </cell>
          <cell r="E3903">
            <v>6.8900739175731402</v>
          </cell>
          <cell r="F3903">
            <v>5.2065743149073196</v>
          </cell>
        </row>
        <row r="3904">
          <cell r="A3904" t="str">
            <v>NM_001000997</v>
          </cell>
          <cell r="B3904">
            <v>0</v>
          </cell>
          <cell r="C3904">
            <v>0</v>
          </cell>
          <cell r="D3904">
            <v>0</v>
          </cell>
          <cell r="E3904">
            <v>0</v>
          </cell>
          <cell r="F3904">
            <v>0</v>
          </cell>
        </row>
        <row r="3905">
          <cell r="A3905" t="str">
            <v>NM_001108969</v>
          </cell>
          <cell r="B3905">
            <v>7.4506010250834898</v>
          </cell>
          <cell r="C3905">
            <v>2.4388086793470198</v>
          </cell>
          <cell r="D3905">
            <v>3.23154344996781</v>
          </cell>
          <cell r="E3905">
            <v>2.6254584889027499</v>
          </cell>
          <cell r="F3905">
            <v>1.5625014387987399</v>
          </cell>
        </row>
        <row r="3906">
          <cell r="A3906" t="str">
            <v>NM_031634</v>
          </cell>
          <cell r="B3906">
            <v>0.11742035386623099</v>
          </cell>
          <cell r="C3906">
            <v>0</v>
          </cell>
          <cell r="D3906">
            <v>0</v>
          </cell>
          <cell r="E3906">
            <v>0.20632099396987999</v>
          </cell>
          <cell r="F3906">
            <v>2.45644753398954</v>
          </cell>
        </row>
        <row r="3907">
          <cell r="A3907" t="str">
            <v>NM_001024761</v>
          </cell>
          <cell r="B3907">
            <v>11.4381812621842</v>
          </cell>
          <cell r="C3907">
            <v>9.4790165034775207</v>
          </cell>
          <cell r="D3907">
            <v>6.3659992874115003</v>
          </cell>
          <cell r="E3907">
            <v>6.8144771520862202</v>
          </cell>
          <cell r="F3907">
            <v>10.4959267461838</v>
          </cell>
        </row>
        <row r="3908">
          <cell r="A3908" t="str">
            <v>NM_001009674</v>
          </cell>
          <cell r="B3908">
            <v>41.880808888106102</v>
          </cell>
          <cell r="C3908">
            <v>33.721090289443303</v>
          </cell>
          <cell r="D3908">
            <v>44.1451313005158</v>
          </cell>
          <cell r="E3908">
            <v>29.134929579440001</v>
          </cell>
          <cell r="F3908">
            <v>43.363971136048001</v>
          </cell>
        </row>
        <row r="3909">
          <cell r="A3909" t="str">
            <v>NM_001009176</v>
          </cell>
          <cell r="B3909">
            <v>0</v>
          </cell>
          <cell r="C3909">
            <v>0.13333594222755399</v>
          </cell>
          <cell r="D3909">
            <v>0</v>
          </cell>
          <cell r="E3909">
            <v>0</v>
          </cell>
          <cell r="F3909">
            <v>0</v>
          </cell>
        </row>
        <row r="3910">
          <cell r="A3910" t="str">
            <v>NM_001191977</v>
          </cell>
          <cell r="B3910">
            <v>0.41059203940296302</v>
          </cell>
          <cell r="C3910">
            <v>5.0075852516727498E-2</v>
          </cell>
          <cell r="D3910">
            <v>0</v>
          </cell>
          <cell r="E3910">
            <v>5.8268039990235401E-2</v>
          </cell>
          <cell r="F3910">
            <v>1.7338666123564401E-2</v>
          </cell>
        </row>
        <row r="3911">
          <cell r="A3911" t="str">
            <v>NM_001109968</v>
          </cell>
          <cell r="B3911">
            <v>6.7084225473807102</v>
          </cell>
          <cell r="C3911">
            <v>4.3570459815176097</v>
          </cell>
          <cell r="D3911">
            <v>5.0166022724973001</v>
          </cell>
          <cell r="E3911">
            <v>6.4556463897287504</v>
          </cell>
          <cell r="F3911">
            <v>3.7249399481376</v>
          </cell>
        </row>
        <row r="3912">
          <cell r="A3912" t="str">
            <v>NM_001106886</v>
          </cell>
          <cell r="B3912">
            <v>0</v>
          </cell>
          <cell r="C3912">
            <v>0</v>
          </cell>
          <cell r="D3912">
            <v>0</v>
          </cell>
          <cell r="E3912">
            <v>0</v>
          </cell>
          <cell r="F3912">
            <v>0</v>
          </cell>
        </row>
        <row r="3913">
          <cell r="A3913" t="str">
            <v>NM_001107969</v>
          </cell>
          <cell r="B3913">
            <v>12.066130943774199</v>
          </cell>
          <cell r="C3913">
            <v>24.262311264012101</v>
          </cell>
          <cell r="D3913">
            <v>13.776869691584601</v>
          </cell>
          <cell r="E3913">
            <v>10.277313815205501</v>
          </cell>
          <cell r="F3913">
            <v>16.260082294660201</v>
          </cell>
        </row>
        <row r="3914">
          <cell r="A3914" t="str">
            <v>NR_031778</v>
          </cell>
          <cell r="B3914">
            <v>6.1188746276319304</v>
          </cell>
          <cell r="C3914">
            <v>0.47216591806687702</v>
          </cell>
          <cell r="D3914">
            <v>0</v>
          </cell>
          <cell r="E3914">
            <v>1.5306884276809301</v>
          </cell>
          <cell r="F3914">
            <v>9.8387819341343996E-2</v>
          </cell>
        </row>
        <row r="3915">
          <cell r="A3915" t="str">
            <v>NM_178330</v>
          </cell>
          <cell r="B3915">
            <v>33.658024312784399</v>
          </cell>
          <cell r="C3915">
            <v>31.6374186241408</v>
          </cell>
          <cell r="D3915">
            <v>23.345981692049101</v>
          </cell>
          <cell r="E3915">
            <v>14.639652021795801</v>
          </cell>
          <cell r="F3915">
            <v>26.107323955879199</v>
          </cell>
        </row>
        <row r="3916">
          <cell r="A3916" t="str">
            <v>NM_001106478</v>
          </cell>
          <cell r="B3916">
            <v>9.2611966569385196</v>
          </cell>
          <cell r="C3916">
            <v>31.8306754621991</v>
          </cell>
          <cell r="D3916">
            <v>35.863442765189397</v>
          </cell>
          <cell r="E3916">
            <v>15.450177015901099</v>
          </cell>
          <cell r="F3916">
            <v>15.0889032456626</v>
          </cell>
        </row>
        <row r="3917">
          <cell r="A3917" t="str">
            <v>NM_001110155</v>
          </cell>
          <cell r="B3917">
            <v>0</v>
          </cell>
          <cell r="C3917">
            <v>0</v>
          </cell>
          <cell r="D3917">
            <v>0</v>
          </cell>
          <cell r="E3917">
            <v>0</v>
          </cell>
          <cell r="F3917">
            <v>0</v>
          </cell>
        </row>
        <row r="3918">
          <cell r="A3918" t="str">
            <v>NM_001277386</v>
          </cell>
          <cell r="B3918">
            <v>0.89710030970945998</v>
          </cell>
          <cell r="C3918">
            <v>1.5091864180652701</v>
          </cell>
          <cell r="D3918">
            <v>0.95284203336503803</v>
          </cell>
          <cell r="E3918">
            <v>2.7155000411865502</v>
          </cell>
          <cell r="F3918">
            <v>3.23308628474329</v>
          </cell>
        </row>
        <row r="3919">
          <cell r="A3919" t="str">
            <v>NM_001044259</v>
          </cell>
          <cell r="B3919">
            <v>6.6206606577324099</v>
          </cell>
          <cell r="C3919">
            <v>18.593492196885801</v>
          </cell>
          <cell r="D3919">
            <v>25.375672679894201</v>
          </cell>
          <cell r="E3919">
            <v>5.7740614488727102</v>
          </cell>
          <cell r="F3919">
            <v>27.639112517318701</v>
          </cell>
        </row>
        <row r="3920">
          <cell r="A3920" t="str">
            <v>NM_001107798</v>
          </cell>
          <cell r="B3920">
            <v>0</v>
          </cell>
          <cell r="C3920">
            <v>0</v>
          </cell>
          <cell r="D3920">
            <v>0</v>
          </cell>
          <cell r="E3920">
            <v>0</v>
          </cell>
          <cell r="F3920">
            <v>0</v>
          </cell>
        </row>
        <row r="3921">
          <cell r="A3921" t="str">
            <v>NM_001106325</v>
          </cell>
          <cell r="B3921">
            <v>0</v>
          </cell>
          <cell r="C3921">
            <v>0</v>
          </cell>
          <cell r="D3921">
            <v>0</v>
          </cell>
          <cell r="E3921">
            <v>0</v>
          </cell>
          <cell r="F3921">
            <v>0</v>
          </cell>
        </row>
        <row r="3922">
          <cell r="A3922" t="str">
            <v>NM_175761</v>
          </cell>
          <cell r="B3922">
            <v>81.612161379281304</v>
          </cell>
          <cell r="C3922">
            <v>55.827831483294602</v>
          </cell>
          <cell r="D3922">
            <v>90.884894489467399</v>
          </cell>
          <cell r="E3922">
            <v>45.884863871185701</v>
          </cell>
          <cell r="F3922">
            <v>19.9755348753372</v>
          </cell>
        </row>
        <row r="3923">
          <cell r="A3923" t="str">
            <v>NM_001109428</v>
          </cell>
          <cell r="B3923">
            <v>6.6750765771419296</v>
          </cell>
          <cell r="C3923">
            <v>8.8346528020635198</v>
          </cell>
          <cell r="D3923">
            <v>8.2453273588877494</v>
          </cell>
          <cell r="E3923">
            <v>17.7496098454736</v>
          </cell>
          <cell r="F3923">
            <v>27.394277979587599</v>
          </cell>
        </row>
        <row r="3924">
          <cell r="A3924" t="str">
            <v>NM_001107430</v>
          </cell>
          <cell r="B3924">
            <v>0.107633080619184</v>
          </cell>
          <cell r="C3924">
            <v>8.3183364706970797E-2</v>
          </cell>
          <cell r="D3924">
            <v>0.39531169745214101</v>
          </cell>
          <cell r="E3924">
            <v>0.89078698284931701</v>
          </cell>
          <cell r="F3924">
            <v>6.78301028072055E-2</v>
          </cell>
        </row>
        <row r="3925">
          <cell r="A3925" t="str">
            <v>NM_001256150</v>
          </cell>
          <cell r="B3925">
            <v>0</v>
          </cell>
          <cell r="C3925">
            <v>0</v>
          </cell>
          <cell r="D3925">
            <v>0</v>
          </cell>
          <cell r="E3925">
            <v>0</v>
          </cell>
          <cell r="F3925">
            <v>0</v>
          </cell>
        </row>
        <row r="3926">
          <cell r="A3926" t="str">
            <v>NM_001106607</v>
          </cell>
          <cell r="B3926">
            <v>0</v>
          </cell>
          <cell r="C3926">
            <v>0</v>
          </cell>
          <cell r="D3926">
            <v>0</v>
          </cell>
          <cell r="E3926">
            <v>0</v>
          </cell>
          <cell r="F3926">
            <v>0</v>
          </cell>
        </row>
        <row r="3927">
          <cell r="A3927" t="str">
            <v>NM_001000444</v>
          </cell>
          <cell r="B3927">
            <v>0</v>
          </cell>
          <cell r="C3927">
            <v>0</v>
          </cell>
          <cell r="D3927">
            <v>0</v>
          </cell>
          <cell r="E3927">
            <v>0</v>
          </cell>
          <cell r="F3927">
            <v>0</v>
          </cell>
        </row>
        <row r="3928">
          <cell r="A3928" t="str">
            <v>NM_001007803</v>
          </cell>
          <cell r="B3928">
            <v>31.468336101523601</v>
          </cell>
          <cell r="C3928">
            <v>20.1881946005293</v>
          </cell>
          <cell r="D3928">
            <v>24.441235795303498</v>
          </cell>
          <cell r="E3928">
            <v>22.179380695916901</v>
          </cell>
          <cell r="F3928">
            <v>36.1227981298846</v>
          </cell>
        </row>
        <row r="3929">
          <cell r="A3929" t="str">
            <v>NM_001191608</v>
          </cell>
          <cell r="B3929">
            <v>66.747858356474097</v>
          </cell>
          <cell r="C3929">
            <v>27.434469085957598</v>
          </cell>
          <cell r="D3929">
            <v>94.851782230789894</v>
          </cell>
          <cell r="E3929">
            <v>22.5582632747712</v>
          </cell>
          <cell r="F3929">
            <v>20.710731204276399</v>
          </cell>
        </row>
        <row r="3930">
          <cell r="A3930" t="str">
            <v>NM_001107042</v>
          </cell>
          <cell r="B3930">
            <v>1.0762348337615</v>
          </cell>
          <cell r="C3930">
            <v>5.9411391110373198E-2</v>
          </cell>
          <cell r="D3930">
            <v>1.9561116577364701</v>
          </cell>
          <cell r="E3930">
            <v>0.25311965839438499</v>
          </cell>
          <cell r="F3930">
            <v>1.6477030225278499</v>
          </cell>
        </row>
        <row r="3931">
          <cell r="A3931" t="str">
            <v>NM_001106310</v>
          </cell>
          <cell r="B3931">
            <v>0</v>
          </cell>
          <cell r="C3931">
            <v>4.0090177575381199E-2</v>
          </cell>
          <cell r="D3931">
            <v>0</v>
          </cell>
          <cell r="E3931">
            <v>0</v>
          </cell>
          <cell r="F3931">
            <v>0</v>
          </cell>
        </row>
        <row r="3932">
          <cell r="A3932" t="str">
            <v>NM_001100517</v>
          </cell>
          <cell r="B3932">
            <v>25.109018184846299</v>
          </cell>
          <cell r="C3932">
            <v>31.011224513880101</v>
          </cell>
          <cell r="D3932">
            <v>23.457484314375801</v>
          </cell>
          <cell r="E3932">
            <v>24.181111422589101</v>
          </cell>
          <cell r="F3932">
            <v>15.6416024195779</v>
          </cell>
        </row>
        <row r="3933">
          <cell r="A3933" t="str">
            <v>NM_001106171</v>
          </cell>
          <cell r="B3933">
            <v>4.5658679748478503</v>
          </cell>
          <cell r="C3933">
            <v>0.48215967530529102</v>
          </cell>
          <cell r="D3933">
            <v>6.5489922311595397</v>
          </cell>
          <cell r="E3933">
            <v>5.1712421174164804</v>
          </cell>
          <cell r="F3933">
            <v>7.6708256599158497</v>
          </cell>
        </row>
        <row r="3934">
          <cell r="A3934" t="str">
            <v>NM_053642</v>
          </cell>
          <cell r="B3934">
            <v>7.11856337070477</v>
          </cell>
          <cell r="C3934">
            <v>7.4033194589204001</v>
          </cell>
          <cell r="D3934">
            <v>5.5289265758491402</v>
          </cell>
          <cell r="E3934">
            <v>4.4963347504744204</v>
          </cell>
          <cell r="F3934">
            <v>2.4250948758712099</v>
          </cell>
        </row>
        <row r="3935">
          <cell r="A3935" t="str">
            <v>NM_001000952</v>
          </cell>
          <cell r="B3935">
            <v>0</v>
          </cell>
          <cell r="C3935">
            <v>0</v>
          </cell>
          <cell r="D3935">
            <v>0</v>
          </cell>
          <cell r="E3935">
            <v>0</v>
          </cell>
          <cell r="F3935">
            <v>0</v>
          </cell>
        </row>
        <row r="3936">
          <cell r="A3936" t="str">
            <v>NM_199207</v>
          </cell>
          <cell r="B3936">
            <v>26.696090065434301</v>
          </cell>
          <cell r="C3936">
            <v>13.153723880009</v>
          </cell>
          <cell r="D3936">
            <v>26.291744700350801</v>
          </cell>
          <cell r="E3936">
            <v>23.768685949088798</v>
          </cell>
          <cell r="F3936">
            <v>18.353247633924099</v>
          </cell>
        </row>
        <row r="3937">
          <cell r="A3937" t="str">
            <v>NM_001191559</v>
          </cell>
          <cell r="B3937">
            <v>5.2031355364307603E-3</v>
          </cell>
          <cell r="C3937">
            <v>1.0814160140770199</v>
          </cell>
          <cell r="D3937">
            <v>8.8199664258813999E-3</v>
          </cell>
          <cell r="E3937">
            <v>1.48831466112304E-2</v>
          </cell>
          <cell r="F3937">
            <v>1.6672897748990401E-3</v>
          </cell>
        </row>
        <row r="3938">
          <cell r="A3938" t="str">
            <v>NM_001134842</v>
          </cell>
          <cell r="B3938">
            <v>3.8218874446700699</v>
          </cell>
          <cell r="C3938">
            <v>1.9249174355180501</v>
          </cell>
          <cell r="D3938">
            <v>5.5393510861210498</v>
          </cell>
          <cell r="E3938">
            <v>4.6574547245984501</v>
          </cell>
          <cell r="F3938">
            <v>1.74706772311646</v>
          </cell>
        </row>
        <row r="3939">
          <cell r="A3939" t="str">
            <v>NM_012859</v>
          </cell>
          <cell r="B3939">
            <v>1.6249291411733</v>
          </cell>
          <cell r="C3939">
            <v>0.400664300280829</v>
          </cell>
          <cell r="D3939">
            <v>0.37338214087917798</v>
          </cell>
          <cell r="E3939">
            <v>4.5116371509280997</v>
          </cell>
          <cell r="F3939">
            <v>4.0984195843806299</v>
          </cell>
        </row>
        <row r="3940">
          <cell r="A3940" t="str">
            <v>NM_001004205</v>
          </cell>
          <cell r="B3940">
            <v>102.85300191490199</v>
          </cell>
          <cell r="C3940">
            <v>105.669739854653</v>
          </cell>
          <cell r="D3940">
            <v>101.876980672949</v>
          </cell>
          <cell r="E3940">
            <v>47.558494123808103</v>
          </cell>
          <cell r="F3940">
            <v>114.85640817288299</v>
          </cell>
        </row>
        <row r="3941">
          <cell r="A3941" t="str">
            <v>NM_130751</v>
          </cell>
          <cell r="B3941">
            <v>0</v>
          </cell>
          <cell r="C3941">
            <v>0</v>
          </cell>
          <cell r="D3941">
            <v>0</v>
          </cell>
          <cell r="E3941">
            <v>0</v>
          </cell>
          <cell r="F3941">
            <v>1.7612456536074898E-2</v>
          </cell>
        </row>
        <row r="3942">
          <cell r="A3942" t="str">
            <v>NM_001277249</v>
          </cell>
          <cell r="B3942">
            <v>39.268555586081803</v>
          </cell>
          <cell r="C3942">
            <v>55.008021029044698</v>
          </cell>
          <cell r="D3942">
            <v>80.256500771736796</v>
          </cell>
          <cell r="E3942">
            <v>64.429687465364694</v>
          </cell>
          <cell r="F3942">
            <v>33.391528386411501</v>
          </cell>
        </row>
        <row r="3943">
          <cell r="A3943" t="str">
            <v>NM_013133</v>
          </cell>
          <cell r="B3943">
            <v>0</v>
          </cell>
          <cell r="C3943">
            <v>0</v>
          </cell>
          <cell r="D3943">
            <v>0</v>
          </cell>
          <cell r="E3943">
            <v>0</v>
          </cell>
          <cell r="F3943">
            <v>0</v>
          </cell>
        </row>
        <row r="3944">
          <cell r="A3944" t="str">
            <v>NM_001034928</v>
          </cell>
          <cell r="B3944">
            <v>81.735678627224999</v>
          </cell>
          <cell r="C3944">
            <v>49.981164217735099</v>
          </cell>
          <cell r="D3944">
            <v>88.504528693741705</v>
          </cell>
          <cell r="E3944">
            <v>52.477546532546</v>
          </cell>
          <cell r="F3944">
            <v>27.543604070629399</v>
          </cell>
        </row>
        <row r="3945">
          <cell r="A3945" t="str">
            <v>NM_001007752</v>
          </cell>
          <cell r="B3945">
            <v>0</v>
          </cell>
          <cell r="C3945">
            <v>0.33426358761011798</v>
          </cell>
          <cell r="D3945">
            <v>7.7552283384493297</v>
          </cell>
          <cell r="E3945">
            <v>0.63294023832620505</v>
          </cell>
          <cell r="F3945">
            <v>0.60844459658850503</v>
          </cell>
        </row>
        <row r="3946">
          <cell r="A3946" t="str">
            <v>NM_019333</v>
          </cell>
          <cell r="B3946">
            <v>0</v>
          </cell>
          <cell r="C3946">
            <v>0</v>
          </cell>
          <cell r="D3946">
            <v>0</v>
          </cell>
          <cell r="E3946">
            <v>0.15344524156178499</v>
          </cell>
          <cell r="F3946">
            <v>2.7725415450337298E-3</v>
          </cell>
        </row>
        <row r="3947">
          <cell r="A3947" t="str">
            <v>NM_001025419</v>
          </cell>
          <cell r="B3947">
            <v>93.934399534039898</v>
          </cell>
          <cell r="C3947">
            <v>141.368894667902</v>
          </cell>
          <cell r="D3947">
            <v>155.249005426835</v>
          </cell>
          <cell r="E3947">
            <v>119.05010055069</v>
          </cell>
          <cell r="F3947">
            <v>79.241626128733998</v>
          </cell>
        </row>
        <row r="3948">
          <cell r="A3948" t="str">
            <v>NM_001099656</v>
          </cell>
          <cell r="B3948">
            <v>0</v>
          </cell>
          <cell r="C3948">
            <v>0</v>
          </cell>
          <cell r="D3948">
            <v>0</v>
          </cell>
          <cell r="E3948">
            <v>0</v>
          </cell>
          <cell r="F3948">
            <v>0</v>
          </cell>
        </row>
        <row r="3949">
          <cell r="A3949" t="str">
            <v>NM_001014076</v>
          </cell>
          <cell r="B3949">
            <v>3.7619648697306398</v>
          </cell>
          <cell r="C3949">
            <v>4.3818292598847197</v>
          </cell>
          <cell r="D3949">
            <v>8.9394341652459595</v>
          </cell>
          <cell r="E3949">
            <v>4.0179792372837699</v>
          </cell>
          <cell r="F3949">
            <v>1.5391882256778699</v>
          </cell>
        </row>
        <row r="3950">
          <cell r="A3950" t="str">
            <v>NM_001108582</v>
          </cell>
          <cell r="B3950">
            <v>9.6482603202520001E-2</v>
          </cell>
          <cell r="C3950">
            <v>1.27827098571287</v>
          </cell>
          <cell r="D3950">
            <v>0</v>
          </cell>
          <cell r="E3950">
            <v>0</v>
          </cell>
          <cell r="F3950">
            <v>0.247334641427469</v>
          </cell>
        </row>
        <row r="3951">
          <cell r="A3951" t="str">
            <v>NM_001000984</v>
          </cell>
          <cell r="B3951">
            <v>0</v>
          </cell>
          <cell r="C3951">
            <v>0</v>
          </cell>
          <cell r="D3951">
            <v>0</v>
          </cell>
          <cell r="E3951">
            <v>0</v>
          </cell>
          <cell r="F3951">
            <v>0</v>
          </cell>
        </row>
        <row r="3952">
          <cell r="A3952" t="str">
            <v>NM_012489</v>
          </cell>
          <cell r="B3952">
            <v>2.68394794835157</v>
          </cell>
          <cell r="C3952">
            <v>2.3801504780777001</v>
          </cell>
          <cell r="D3952">
            <v>4.2561035533800498</v>
          </cell>
          <cell r="E3952">
            <v>6.8847283980271703</v>
          </cell>
          <cell r="F3952">
            <v>28.475737862008099</v>
          </cell>
        </row>
        <row r="3953">
          <cell r="A3953" t="str">
            <v>NM_001106178</v>
          </cell>
          <cell r="B3953">
            <v>77.100362958373907</v>
          </cell>
          <cell r="C3953">
            <v>70.036581893252901</v>
          </cell>
          <cell r="D3953">
            <v>13.069477201868301</v>
          </cell>
          <cell r="E3953">
            <v>76.074605019715506</v>
          </cell>
          <cell r="F3953">
            <v>55.226376541331497</v>
          </cell>
        </row>
        <row r="3954">
          <cell r="A3954" t="str">
            <v>NM_001109638</v>
          </cell>
          <cell r="B3954">
            <v>0</v>
          </cell>
          <cell r="C3954">
            <v>0</v>
          </cell>
          <cell r="D3954">
            <v>0</v>
          </cell>
          <cell r="E3954">
            <v>0</v>
          </cell>
          <cell r="F3954">
            <v>0</v>
          </cell>
        </row>
        <row r="3955">
          <cell r="A3955" t="str">
            <v>NM_001107886</v>
          </cell>
          <cell r="B3955">
            <v>17.169050250012099</v>
          </cell>
          <cell r="C3955">
            <v>10.4351707396712</v>
          </cell>
          <cell r="D3955">
            <v>2.86381934562508</v>
          </cell>
          <cell r="E3955">
            <v>18.3020932457068</v>
          </cell>
          <cell r="F3955">
            <v>11.636467321870599</v>
          </cell>
        </row>
        <row r="3956">
          <cell r="A3956" t="str">
            <v>NM_012846</v>
          </cell>
          <cell r="B3956">
            <v>0.79149605394934197</v>
          </cell>
          <cell r="C3956">
            <v>6.7799415039718799E-2</v>
          </cell>
          <cell r="D3956">
            <v>1.53831118826779</v>
          </cell>
          <cell r="E3956">
            <v>1.28424025626628</v>
          </cell>
          <cell r="F3956">
            <v>1.0123197353311899</v>
          </cell>
        </row>
        <row r="3957">
          <cell r="A3957" t="str">
            <v>NM_001142949</v>
          </cell>
          <cell r="B3957">
            <v>90.355801016878303</v>
          </cell>
          <cell r="C3957">
            <v>62.133712824744102</v>
          </cell>
          <cell r="D3957">
            <v>85.925098892793102</v>
          </cell>
          <cell r="E3957">
            <v>49.408120260605799</v>
          </cell>
          <cell r="F3957">
            <v>25.540066647158199</v>
          </cell>
        </row>
        <row r="3958">
          <cell r="A3958" t="str">
            <v>NM_001270972</v>
          </cell>
          <cell r="B3958">
            <v>40.961656250193599</v>
          </cell>
          <cell r="C3958">
            <v>20.648643798134099</v>
          </cell>
          <cell r="D3958">
            <v>14.855775084026799</v>
          </cell>
          <cell r="E3958">
            <v>28.7531237097852</v>
          </cell>
          <cell r="F3958">
            <v>20.1200723993148</v>
          </cell>
        </row>
        <row r="3959">
          <cell r="A3959" t="str">
            <v>NM_139091</v>
          </cell>
          <cell r="B3959">
            <v>27.2458605196788</v>
          </cell>
          <cell r="C3959">
            <v>5.6847979138376701</v>
          </cell>
          <cell r="D3959">
            <v>9.14816481511434</v>
          </cell>
          <cell r="E3959">
            <v>15.1719752901653</v>
          </cell>
          <cell r="F3959">
            <v>7.0277804078854897</v>
          </cell>
        </row>
        <row r="3960">
          <cell r="A3960" t="str">
            <v>NM_001191751</v>
          </cell>
          <cell r="B3960">
            <v>0.83114459270784902</v>
          </cell>
          <cell r="C3960">
            <v>0.92685593973403901</v>
          </cell>
          <cell r="D3960">
            <v>0.91684320100306904</v>
          </cell>
          <cell r="E3960">
            <v>0.54716537399017295</v>
          </cell>
          <cell r="F3960">
            <v>0.56746007580073599</v>
          </cell>
        </row>
        <row r="3961">
          <cell r="A3961" t="str">
            <v>NM_001000032</v>
          </cell>
          <cell r="B3961">
            <v>0</v>
          </cell>
          <cell r="C3961">
            <v>0</v>
          </cell>
          <cell r="D3961">
            <v>0</v>
          </cell>
          <cell r="E3961">
            <v>0</v>
          </cell>
          <cell r="F3961">
            <v>0</v>
          </cell>
        </row>
        <row r="3962">
          <cell r="A3962" t="str">
            <v>NM_001109057</v>
          </cell>
          <cell r="B3962">
            <v>10.442960426228799</v>
          </cell>
          <cell r="C3962">
            <v>3.43199391424948</v>
          </cell>
          <cell r="D3962">
            <v>10.0548075117987</v>
          </cell>
          <cell r="E3962">
            <v>10.692576358700601</v>
          </cell>
          <cell r="F3962">
            <v>12.2282563433342</v>
          </cell>
        </row>
        <row r="3963">
          <cell r="A3963" t="str">
            <v>NM_001007013</v>
          </cell>
          <cell r="B3963">
            <v>0</v>
          </cell>
          <cell r="C3963">
            <v>0</v>
          </cell>
          <cell r="D3963">
            <v>0</v>
          </cell>
          <cell r="E3963">
            <v>0</v>
          </cell>
          <cell r="F3963">
            <v>0</v>
          </cell>
        </row>
        <row r="3964">
          <cell r="A3964" t="str">
            <v>NM_022611</v>
          </cell>
          <cell r="B3964">
            <v>0</v>
          </cell>
          <cell r="C3964">
            <v>0</v>
          </cell>
          <cell r="D3964">
            <v>0</v>
          </cell>
          <cell r="E3964">
            <v>0</v>
          </cell>
          <cell r="F3964">
            <v>0</v>
          </cell>
        </row>
        <row r="3965">
          <cell r="A3965" t="str">
            <v>NM_013194</v>
          </cell>
          <cell r="B3965">
            <v>0</v>
          </cell>
          <cell r="C3965">
            <v>0</v>
          </cell>
          <cell r="D3965">
            <v>0</v>
          </cell>
          <cell r="E3965">
            <v>0</v>
          </cell>
          <cell r="F3965">
            <v>0</v>
          </cell>
        </row>
        <row r="3966">
          <cell r="A3966" t="str">
            <v>NM_001000318</v>
          </cell>
          <cell r="B3966">
            <v>0</v>
          </cell>
          <cell r="C3966">
            <v>0</v>
          </cell>
          <cell r="D3966">
            <v>0</v>
          </cell>
          <cell r="E3966">
            <v>0</v>
          </cell>
          <cell r="F3966">
            <v>0</v>
          </cell>
        </row>
        <row r="3967">
          <cell r="A3967" t="str">
            <v>NM_001000428</v>
          </cell>
          <cell r="B3967">
            <v>0</v>
          </cell>
          <cell r="C3967">
            <v>0</v>
          </cell>
          <cell r="D3967">
            <v>0</v>
          </cell>
          <cell r="E3967">
            <v>0</v>
          </cell>
          <cell r="F3967">
            <v>0</v>
          </cell>
        </row>
        <row r="3968">
          <cell r="A3968" t="str">
            <v>NM_001135164</v>
          </cell>
          <cell r="B3968">
            <v>0</v>
          </cell>
          <cell r="C3968">
            <v>0</v>
          </cell>
          <cell r="D3968">
            <v>0</v>
          </cell>
          <cell r="E3968">
            <v>0</v>
          </cell>
          <cell r="F3968">
            <v>0</v>
          </cell>
        </row>
        <row r="3969">
          <cell r="A3969" t="str">
            <v>NM_001107843</v>
          </cell>
          <cell r="B3969">
            <v>0</v>
          </cell>
          <cell r="C3969">
            <v>0</v>
          </cell>
          <cell r="D3969">
            <v>0</v>
          </cell>
          <cell r="E3969">
            <v>0</v>
          </cell>
          <cell r="F3969">
            <v>0</v>
          </cell>
        </row>
        <row r="3970">
          <cell r="A3970" t="str">
            <v>NM_001037523</v>
          </cell>
          <cell r="B3970">
            <v>0</v>
          </cell>
          <cell r="C3970">
            <v>0</v>
          </cell>
          <cell r="D3970">
            <v>0</v>
          </cell>
          <cell r="E3970">
            <v>0</v>
          </cell>
          <cell r="F3970">
            <v>0</v>
          </cell>
        </row>
        <row r="3971">
          <cell r="A3971" t="str">
            <v>NM_001130539</v>
          </cell>
          <cell r="B3971">
            <v>7.8756353117493197E-2</v>
          </cell>
          <cell r="C3971">
            <v>1.4812849756313</v>
          </cell>
          <cell r="D3971">
            <v>0</v>
          </cell>
          <cell r="E3971">
            <v>9.6546922123606604E-2</v>
          </cell>
          <cell r="F3971">
            <v>14.543515535765399</v>
          </cell>
        </row>
        <row r="3972">
          <cell r="A3972" t="str">
            <v>NM_001191900</v>
          </cell>
          <cell r="B3972">
            <v>3.0290751731738901</v>
          </cell>
          <cell r="C3972">
            <v>6.1147877727575501</v>
          </cell>
          <cell r="D3972">
            <v>7.7422645716667198</v>
          </cell>
          <cell r="E3972">
            <v>3.7557161279811102</v>
          </cell>
          <cell r="F3972">
            <v>4.27967613778213</v>
          </cell>
        </row>
        <row r="3973">
          <cell r="A3973" t="str">
            <v>NM_001025665</v>
          </cell>
          <cell r="B3973">
            <v>0</v>
          </cell>
          <cell r="C3973">
            <v>0</v>
          </cell>
          <cell r="D3973">
            <v>0</v>
          </cell>
          <cell r="E3973">
            <v>0</v>
          </cell>
          <cell r="F3973">
            <v>0</v>
          </cell>
        </row>
        <row r="3974">
          <cell r="A3974" t="str">
            <v>NM_001000923</v>
          </cell>
          <cell r="B3974">
            <v>0</v>
          </cell>
          <cell r="C3974">
            <v>0</v>
          </cell>
          <cell r="D3974">
            <v>0</v>
          </cell>
          <cell r="E3974">
            <v>0</v>
          </cell>
          <cell r="F3974">
            <v>0</v>
          </cell>
        </row>
        <row r="3975">
          <cell r="A3975" t="str">
            <v>NM_001107900</v>
          </cell>
          <cell r="B3975">
            <v>0</v>
          </cell>
          <cell r="C3975">
            <v>0</v>
          </cell>
          <cell r="D3975">
            <v>0</v>
          </cell>
          <cell r="E3975">
            <v>0</v>
          </cell>
          <cell r="F3975">
            <v>0</v>
          </cell>
        </row>
        <row r="3976">
          <cell r="A3976" t="str">
            <v>NM_001000204</v>
          </cell>
          <cell r="B3976">
            <v>0</v>
          </cell>
          <cell r="C3976">
            <v>0</v>
          </cell>
          <cell r="D3976">
            <v>0</v>
          </cell>
          <cell r="E3976">
            <v>0</v>
          </cell>
          <cell r="F3976">
            <v>0</v>
          </cell>
        </row>
        <row r="3977">
          <cell r="A3977" t="str">
            <v>NM_001000524</v>
          </cell>
          <cell r="B3977">
            <v>0</v>
          </cell>
          <cell r="C3977">
            <v>0</v>
          </cell>
          <cell r="D3977">
            <v>0</v>
          </cell>
          <cell r="E3977">
            <v>0</v>
          </cell>
          <cell r="F3977">
            <v>0</v>
          </cell>
        </row>
        <row r="3978">
          <cell r="A3978" t="str">
            <v>NM_001130548</v>
          </cell>
          <cell r="B3978">
            <v>0.86823678454312503</v>
          </cell>
          <cell r="C3978">
            <v>0.136773784413972</v>
          </cell>
          <cell r="D3978">
            <v>0</v>
          </cell>
          <cell r="E3978">
            <v>5.8150731051363501E-2</v>
          </cell>
          <cell r="F3978">
            <v>0</v>
          </cell>
        </row>
        <row r="3979">
          <cell r="A3979" t="str">
            <v>NM_001106125</v>
          </cell>
          <cell r="B3979">
            <v>0</v>
          </cell>
          <cell r="C3979">
            <v>0</v>
          </cell>
          <cell r="D3979">
            <v>0</v>
          </cell>
          <cell r="E3979">
            <v>0</v>
          </cell>
          <cell r="F3979">
            <v>0</v>
          </cell>
        </row>
        <row r="3980">
          <cell r="A3980" t="str">
            <v>NM_001100735</v>
          </cell>
          <cell r="B3980">
            <v>19.5570530927337</v>
          </cell>
          <cell r="C3980">
            <v>13.490994955221501</v>
          </cell>
          <cell r="D3980">
            <v>12.2711542450499</v>
          </cell>
          <cell r="E3980">
            <v>22.112790841091201</v>
          </cell>
          <cell r="F3980">
            <v>19.138915009177602</v>
          </cell>
        </row>
        <row r="3981">
          <cell r="A3981" t="str">
            <v>NM_013032</v>
          </cell>
          <cell r="B3981">
            <v>0</v>
          </cell>
          <cell r="C3981">
            <v>1.01974097230309E-2</v>
          </cell>
          <cell r="D3981">
            <v>2.8599490306622402</v>
          </cell>
          <cell r="E3981">
            <v>4.2271416408205399E-2</v>
          </cell>
          <cell r="F3981">
            <v>0.12233298552697</v>
          </cell>
        </row>
        <row r="3982">
          <cell r="A3982" t="str">
            <v>NM_001106583</v>
          </cell>
          <cell r="B3982">
            <v>0</v>
          </cell>
          <cell r="C3982">
            <v>0</v>
          </cell>
          <cell r="D3982">
            <v>0</v>
          </cell>
          <cell r="E3982">
            <v>0</v>
          </cell>
          <cell r="F3982">
            <v>0</v>
          </cell>
        </row>
        <row r="3983">
          <cell r="A3983" t="str">
            <v>NM_001013040</v>
          </cell>
          <cell r="B3983">
            <v>9.9611859359690893</v>
          </cell>
          <cell r="C3983">
            <v>18.278821479831599</v>
          </cell>
          <cell r="D3983">
            <v>7.9619806855201496</v>
          </cell>
          <cell r="E3983">
            <v>11.6773073459679</v>
          </cell>
          <cell r="F3983">
            <v>15.232754471263201</v>
          </cell>
        </row>
        <row r="3984">
          <cell r="A3984" t="str">
            <v>NM_001106418</v>
          </cell>
          <cell r="B3984">
            <v>1.4219763024805201</v>
          </cell>
          <cell r="C3984">
            <v>0</v>
          </cell>
          <cell r="D3984">
            <v>0</v>
          </cell>
          <cell r="E3984">
            <v>0</v>
          </cell>
          <cell r="F3984">
            <v>1.6695839008539799</v>
          </cell>
        </row>
        <row r="3985">
          <cell r="A3985" t="str">
            <v>NM_001081444</v>
          </cell>
          <cell r="B3985">
            <v>12.502871764884</v>
          </cell>
          <cell r="C3985">
            <v>5.7032791019046503</v>
          </cell>
          <cell r="D3985">
            <v>2.2194237275384801</v>
          </cell>
          <cell r="E3985">
            <v>8.0916122569879292</v>
          </cell>
          <cell r="F3985">
            <v>25.7019080752045</v>
          </cell>
        </row>
        <row r="3986">
          <cell r="A3986" t="str">
            <v>NM_001012747</v>
          </cell>
          <cell r="B3986">
            <v>16.0296425937719</v>
          </cell>
          <cell r="C3986">
            <v>10.8054921552528</v>
          </cell>
          <cell r="D3986">
            <v>56.306399256074002</v>
          </cell>
          <cell r="E3986">
            <v>12.3318991330669</v>
          </cell>
          <cell r="F3986">
            <v>9.9392773057778605</v>
          </cell>
        </row>
        <row r="3987">
          <cell r="A3987" t="str">
            <v>NM_001130999</v>
          </cell>
          <cell r="B3987">
            <v>1.9240128045646001</v>
          </cell>
          <cell r="C3987">
            <v>6.5142917236834101</v>
          </cell>
          <cell r="D3987">
            <v>2.0776597851147698</v>
          </cell>
          <cell r="E3987">
            <v>3.2857828028373799</v>
          </cell>
          <cell r="F3987">
            <v>24.537876586899699</v>
          </cell>
        </row>
        <row r="3988">
          <cell r="A3988" t="str">
            <v>NM_053667</v>
          </cell>
          <cell r="B3988">
            <v>19.265283005729302</v>
          </cell>
          <cell r="C3988">
            <v>28.007289921094799</v>
          </cell>
          <cell r="D3988">
            <v>16.093058479668699</v>
          </cell>
          <cell r="E3988">
            <v>17.823988550754901</v>
          </cell>
          <cell r="F3988">
            <v>17.815487138914001</v>
          </cell>
        </row>
        <row r="3989">
          <cell r="A3989" t="str">
            <v>NM_001109096</v>
          </cell>
          <cell r="B3989">
            <v>0</v>
          </cell>
          <cell r="C3989">
            <v>0</v>
          </cell>
          <cell r="D3989">
            <v>0</v>
          </cell>
          <cell r="E3989">
            <v>0</v>
          </cell>
          <cell r="F3989">
            <v>0</v>
          </cell>
        </row>
        <row r="3990">
          <cell r="A3990" t="str">
            <v>NM_001106816</v>
          </cell>
          <cell r="B3990">
            <v>5.6932159597347903E-2</v>
          </cell>
          <cell r="C3990">
            <v>1.4142716928688499</v>
          </cell>
          <cell r="D3990">
            <v>0</v>
          </cell>
          <cell r="E3990">
            <v>0.284987182523879</v>
          </cell>
          <cell r="F3990">
            <v>0.67044159303362605</v>
          </cell>
        </row>
        <row r="3991">
          <cell r="A3991" t="str">
            <v>NM_001000039</v>
          </cell>
          <cell r="B3991">
            <v>0</v>
          </cell>
          <cell r="C3991">
            <v>0</v>
          </cell>
          <cell r="D3991">
            <v>0</v>
          </cell>
          <cell r="E3991">
            <v>0</v>
          </cell>
          <cell r="F3991">
            <v>0</v>
          </cell>
        </row>
        <row r="3992">
          <cell r="A3992" t="str">
            <v>NM_001191697</v>
          </cell>
          <cell r="B3992">
            <v>8.1058571068269902</v>
          </cell>
          <cell r="C3992">
            <v>5.6575472108988798</v>
          </cell>
          <cell r="D3992">
            <v>1.71257696022512</v>
          </cell>
          <cell r="E3992">
            <v>7.7394682981145797</v>
          </cell>
          <cell r="F3992">
            <v>0.501418121397743</v>
          </cell>
        </row>
        <row r="3993">
          <cell r="A3993" t="str">
            <v>NM_178097</v>
          </cell>
          <cell r="B3993">
            <v>44.288974105925</v>
          </cell>
          <cell r="C3993">
            <v>89.064875953574699</v>
          </cell>
          <cell r="D3993">
            <v>58.065128423459399</v>
          </cell>
          <cell r="E3993">
            <v>24.4818713544018</v>
          </cell>
          <cell r="F3993">
            <v>35.501605725260603</v>
          </cell>
        </row>
        <row r="3994">
          <cell r="A3994" t="str">
            <v>NM_001106764</v>
          </cell>
          <cell r="B3994">
            <v>0</v>
          </cell>
          <cell r="C3994">
            <v>0</v>
          </cell>
          <cell r="D3994">
            <v>0</v>
          </cell>
          <cell r="E3994">
            <v>0</v>
          </cell>
          <cell r="F3994">
            <v>0</v>
          </cell>
        </row>
        <row r="3995">
          <cell r="A3995" t="str">
            <v>NM_001107270</v>
          </cell>
          <cell r="B3995">
            <v>0</v>
          </cell>
          <cell r="C3995">
            <v>0</v>
          </cell>
          <cell r="D3995">
            <v>0</v>
          </cell>
          <cell r="E3995">
            <v>0</v>
          </cell>
          <cell r="F3995">
            <v>7.3759955285170997E-3</v>
          </cell>
        </row>
        <row r="3996">
          <cell r="A3996" t="str">
            <v>NM_001001514</v>
          </cell>
          <cell r="B3996">
            <v>0</v>
          </cell>
          <cell r="C3996">
            <v>0.35665626590419403</v>
          </cell>
          <cell r="D3996">
            <v>0</v>
          </cell>
          <cell r="E3996">
            <v>0</v>
          </cell>
          <cell r="F3996">
            <v>2.5094536611984099E-2</v>
          </cell>
        </row>
        <row r="3997">
          <cell r="A3997" t="str">
            <v>NM_144758</v>
          </cell>
          <cell r="B3997">
            <v>6.6932552118338897</v>
          </cell>
          <cell r="C3997">
            <v>15.0480809962006</v>
          </cell>
          <cell r="D3997">
            <v>12.5371427304425</v>
          </cell>
          <cell r="E3997">
            <v>10.3796231558467</v>
          </cell>
          <cell r="F3997">
            <v>18.909363229309498</v>
          </cell>
        </row>
        <row r="3998">
          <cell r="A3998" t="str">
            <v>NM_001013193</v>
          </cell>
          <cell r="B3998">
            <v>10.113274834047701</v>
          </cell>
          <cell r="C3998">
            <v>13.228882311841399</v>
          </cell>
          <cell r="D3998">
            <v>9.2341755048891994</v>
          </cell>
          <cell r="E3998">
            <v>12.9687781574988</v>
          </cell>
          <cell r="F3998">
            <v>9.4924617597393297</v>
          </cell>
        </row>
        <row r="3999">
          <cell r="A3999" t="str">
            <v>NM_001108469</v>
          </cell>
          <cell r="B3999">
            <v>41.133318142507903</v>
          </cell>
          <cell r="C3999">
            <v>71.660654292805006</v>
          </cell>
          <cell r="D3999">
            <v>57.253236002561501</v>
          </cell>
          <cell r="E3999">
            <v>76.5166540136957</v>
          </cell>
          <cell r="F3999">
            <v>129.45675653402699</v>
          </cell>
        </row>
        <row r="4000">
          <cell r="A4000" t="str">
            <v>NM_001277694</v>
          </cell>
          <cell r="B4000">
            <v>0.396861436973375</v>
          </cell>
          <cell r="C4000">
            <v>0.14083676840051501</v>
          </cell>
          <cell r="D4000">
            <v>9.6104263211622496E-3</v>
          </cell>
          <cell r="E4000">
            <v>1.3816882880008601</v>
          </cell>
          <cell r="F4000">
            <v>1.29713452880525</v>
          </cell>
        </row>
        <row r="4001">
          <cell r="A4001" t="str">
            <v>NM_001008774</v>
          </cell>
          <cell r="B4001">
            <v>0</v>
          </cell>
          <cell r="C4001">
            <v>0</v>
          </cell>
          <cell r="D4001">
            <v>0</v>
          </cell>
          <cell r="E4001">
            <v>0</v>
          </cell>
          <cell r="F4001">
            <v>0</v>
          </cell>
        </row>
        <row r="4002">
          <cell r="A4002" t="str">
            <v>NM_001141935</v>
          </cell>
          <cell r="B4002">
            <v>11.7083322898205</v>
          </cell>
          <cell r="C4002">
            <v>3.6335048897923499</v>
          </cell>
          <cell r="D4002">
            <v>14.5365107757332</v>
          </cell>
          <cell r="E4002">
            <v>7.6634332379533801</v>
          </cell>
          <cell r="F4002">
            <v>9.4734883781851504</v>
          </cell>
        </row>
        <row r="4003">
          <cell r="A4003" t="str">
            <v>NM_001000487</v>
          </cell>
          <cell r="B4003">
            <v>0</v>
          </cell>
          <cell r="C4003">
            <v>0</v>
          </cell>
          <cell r="D4003">
            <v>0</v>
          </cell>
          <cell r="E4003">
            <v>0</v>
          </cell>
          <cell r="F4003">
            <v>0</v>
          </cell>
        </row>
        <row r="4004">
          <cell r="A4004" t="str">
            <v>NM_001013162</v>
          </cell>
          <cell r="B4004">
            <v>0.71810423772874099</v>
          </cell>
          <cell r="C4004">
            <v>1.6070881604024E-2</v>
          </cell>
          <cell r="D4004">
            <v>0.238520419833057</v>
          </cell>
          <cell r="E4004">
            <v>1.13251914900884</v>
          </cell>
          <cell r="F4004">
            <v>6.5301177489759596E-2</v>
          </cell>
        </row>
        <row r="4005">
          <cell r="A4005" t="str">
            <v>NM_001169119</v>
          </cell>
          <cell r="B4005">
            <v>0</v>
          </cell>
          <cell r="C4005">
            <v>0</v>
          </cell>
          <cell r="D4005">
            <v>0</v>
          </cell>
          <cell r="E4005">
            <v>0</v>
          </cell>
          <cell r="F4005">
            <v>0</v>
          </cell>
        </row>
        <row r="4006">
          <cell r="A4006" t="str">
            <v>NM_001014206</v>
          </cell>
          <cell r="B4006">
            <v>12.4519594147199</v>
          </cell>
          <cell r="C4006">
            <v>12.1287122842917</v>
          </cell>
          <cell r="D4006">
            <v>23.410110576936301</v>
          </cell>
          <cell r="E4006">
            <v>4.6433202489965701</v>
          </cell>
          <cell r="F4006">
            <v>4.4697633391163798</v>
          </cell>
        </row>
        <row r="4007">
          <cell r="A4007" t="str">
            <v>NM_017053</v>
          </cell>
          <cell r="B4007">
            <v>0</v>
          </cell>
          <cell r="C4007">
            <v>0</v>
          </cell>
          <cell r="D4007">
            <v>0</v>
          </cell>
          <cell r="E4007">
            <v>0</v>
          </cell>
          <cell r="F4007">
            <v>0</v>
          </cell>
        </row>
        <row r="4008">
          <cell r="A4008" t="str">
            <v>NM_001107348</v>
          </cell>
          <cell r="B4008">
            <v>5.7129209138020297E-2</v>
          </cell>
          <cell r="C4008">
            <v>1.83966049742431E-2</v>
          </cell>
          <cell r="D4008">
            <v>6.99408413241559E-2</v>
          </cell>
          <cell r="E4008">
            <v>8.5338141680320903E-2</v>
          </cell>
          <cell r="F4008">
            <v>0.67835571561545804</v>
          </cell>
        </row>
        <row r="4009">
          <cell r="A4009" t="str">
            <v>NM_001100869</v>
          </cell>
          <cell r="B4009">
            <v>1.3371753159387401</v>
          </cell>
          <cell r="C4009">
            <v>0.49500200487796198</v>
          </cell>
          <cell r="D4009">
            <v>0.97333890485500196</v>
          </cell>
          <cell r="E4009">
            <v>7.1997767301717502E-2</v>
          </cell>
          <cell r="F4009">
            <v>0.60491815528008597</v>
          </cell>
        </row>
        <row r="4010">
          <cell r="A4010" t="str">
            <v>NM_001013139</v>
          </cell>
          <cell r="B4010">
            <v>6.2014797598303097</v>
          </cell>
          <cell r="C4010">
            <v>9.7642869401250802</v>
          </cell>
          <cell r="D4010">
            <v>9.6060534677279605</v>
          </cell>
          <cell r="E4010">
            <v>6.7372597519440003</v>
          </cell>
          <cell r="F4010">
            <v>9.3486437859593892</v>
          </cell>
        </row>
        <row r="4011">
          <cell r="A4011" t="str">
            <v>NM_001115037</v>
          </cell>
          <cell r="B4011">
            <v>1.74095356335046</v>
          </cell>
          <cell r="C4011">
            <v>7.3980389172235999</v>
          </cell>
          <cell r="D4011">
            <v>2.5944038188541301</v>
          </cell>
          <cell r="E4011">
            <v>12.203384047174801</v>
          </cell>
          <cell r="F4011">
            <v>17.5146709713981</v>
          </cell>
        </row>
        <row r="4012">
          <cell r="A4012" t="str">
            <v>NM_001106278</v>
          </cell>
          <cell r="B4012">
            <v>32.578335927861303</v>
          </cell>
          <cell r="C4012">
            <v>21.183864919712601</v>
          </cell>
          <cell r="D4012">
            <v>14.7603759293398</v>
          </cell>
          <cell r="E4012">
            <v>12.714687676356601</v>
          </cell>
          <cell r="F4012">
            <v>7.7622899351719203</v>
          </cell>
        </row>
        <row r="4013">
          <cell r="A4013" t="str">
            <v>NM_170668</v>
          </cell>
          <cell r="B4013">
            <v>0</v>
          </cell>
          <cell r="C4013">
            <v>0</v>
          </cell>
          <cell r="D4013">
            <v>0</v>
          </cell>
          <cell r="E4013">
            <v>0</v>
          </cell>
          <cell r="F4013">
            <v>0</v>
          </cell>
        </row>
        <row r="4014">
          <cell r="A4014" t="str">
            <v>NM_001166342</v>
          </cell>
          <cell r="B4014">
            <v>0</v>
          </cell>
          <cell r="C4014">
            <v>8.6888191061659806E-2</v>
          </cell>
          <cell r="D4014">
            <v>0</v>
          </cell>
          <cell r="E4014">
            <v>0</v>
          </cell>
          <cell r="F4014">
            <v>0</v>
          </cell>
        </row>
        <row r="4015">
          <cell r="A4015" t="str">
            <v>NM_022637</v>
          </cell>
          <cell r="B4015">
            <v>0</v>
          </cell>
          <cell r="C4015">
            <v>0</v>
          </cell>
          <cell r="D4015">
            <v>0</v>
          </cell>
          <cell r="E4015">
            <v>0</v>
          </cell>
          <cell r="F4015">
            <v>0</v>
          </cell>
        </row>
        <row r="4016">
          <cell r="A4016" t="str">
            <v>NM_057140</v>
          </cell>
          <cell r="B4016">
            <v>52.2008977482581</v>
          </cell>
          <cell r="C4016">
            <v>37.632413666623997</v>
          </cell>
          <cell r="D4016">
            <v>32.408840844829101</v>
          </cell>
          <cell r="E4016">
            <v>28.8995365729124</v>
          </cell>
          <cell r="F4016">
            <v>38.164305115790803</v>
          </cell>
        </row>
        <row r="4017">
          <cell r="A4017" t="str">
            <v>NM_001127494</v>
          </cell>
          <cell r="B4017">
            <v>16.490218125292401</v>
          </cell>
          <cell r="C4017">
            <v>11.832031637485301</v>
          </cell>
          <cell r="D4017">
            <v>26.505383409436899</v>
          </cell>
          <cell r="E4017">
            <v>7.18371444800467</v>
          </cell>
          <cell r="F4017">
            <v>13.6593051257213</v>
          </cell>
        </row>
        <row r="4018">
          <cell r="A4018" t="str">
            <v>NM_013061</v>
          </cell>
          <cell r="B4018">
            <v>0</v>
          </cell>
          <cell r="C4018">
            <v>0</v>
          </cell>
          <cell r="D4018">
            <v>0</v>
          </cell>
          <cell r="E4018">
            <v>0</v>
          </cell>
          <cell r="F4018">
            <v>0</v>
          </cell>
        </row>
        <row r="4019">
          <cell r="A4019" t="str">
            <v>NM_001107067</v>
          </cell>
          <cell r="B4019">
            <v>13.2684517709133</v>
          </cell>
          <cell r="C4019">
            <v>7.7182637762300299</v>
          </cell>
          <cell r="D4019">
            <v>5.1230340197654796</v>
          </cell>
          <cell r="E4019">
            <v>7.5421489816226801</v>
          </cell>
          <cell r="F4019">
            <v>21.327849551783899</v>
          </cell>
        </row>
        <row r="4020">
          <cell r="A4020" t="str">
            <v>NM_001000835</v>
          </cell>
          <cell r="B4020">
            <v>0</v>
          </cell>
          <cell r="C4020">
            <v>0</v>
          </cell>
          <cell r="D4020">
            <v>0</v>
          </cell>
          <cell r="E4020">
            <v>0</v>
          </cell>
          <cell r="F4020">
            <v>0</v>
          </cell>
        </row>
        <row r="4021">
          <cell r="A4021" t="str">
            <v>NM_001000185</v>
          </cell>
          <cell r="B4021">
            <v>0</v>
          </cell>
          <cell r="C4021">
            <v>0</v>
          </cell>
          <cell r="D4021">
            <v>0</v>
          </cell>
          <cell r="E4021">
            <v>0</v>
          </cell>
          <cell r="F4021">
            <v>0</v>
          </cell>
        </row>
        <row r="4022">
          <cell r="A4022" t="str">
            <v>NM_020073</v>
          </cell>
          <cell r="B4022">
            <v>100.12126146022101</v>
          </cell>
          <cell r="C4022">
            <v>183.32704638384101</v>
          </cell>
          <cell r="D4022">
            <v>187.47160651485399</v>
          </cell>
          <cell r="E4022">
            <v>105.94952903901</v>
          </cell>
          <cell r="F4022">
            <v>218.80220172935299</v>
          </cell>
        </row>
        <row r="4023">
          <cell r="A4023" t="str">
            <v>NM_001037734</v>
          </cell>
          <cell r="B4023">
            <v>5.1452452887589799E-3</v>
          </cell>
          <cell r="C4023">
            <v>0</v>
          </cell>
          <cell r="D4023">
            <v>0</v>
          </cell>
          <cell r="E4023">
            <v>0</v>
          </cell>
          <cell r="F4023">
            <v>1.6487394570505599E-3</v>
          </cell>
        </row>
        <row r="4024">
          <cell r="A4024" t="str">
            <v>NM_017137</v>
          </cell>
          <cell r="B4024">
            <v>0</v>
          </cell>
          <cell r="C4024">
            <v>0</v>
          </cell>
          <cell r="D4024">
            <v>0</v>
          </cell>
          <cell r="E4024">
            <v>0</v>
          </cell>
          <cell r="F4024">
            <v>0</v>
          </cell>
        </row>
        <row r="4025">
          <cell r="A4025" t="str">
            <v>NM_024362</v>
          </cell>
          <cell r="B4025">
            <v>8.8816015068085807</v>
          </cell>
          <cell r="C4025">
            <v>8.7815569573765906</v>
          </cell>
          <cell r="D4025">
            <v>6.2557496100334298</v>
          </cell>
          <cell r="E4025">
            <v>5.7288304835376698</v>
          </cell>
          <cell r="F4025">
            <v>7.5922886561274501</v>
          </cell>
        </row>
        <row r="4026">
          <cell r="A4026" t="str">
            <v>NR_073441</v>
          </cell>
          <cell r="B4026">
            <v>4.5459944990090904</v>
          </cell>
          <cell r="C4026">
            <v>2.74245849947541</v>
          </cell>
          <cell r="D4026">
            <v>1.54525471444358</v>
          </cell>
          <cell r="E4026">
            <v>5.2378162005358604</v>
          </cell>
          <cell r="F4026">
            <v>2.8190386056732102</v>
          </cell>
        </row>
        <row r="4027">
          <cell r="A4027" t="str">
            <v>NM_199230</v>
          </cell>
          <cell r="B4027">
            <v>6.1551196480090304</v>
          </cell>
          <cell r="C4027">
            <v>9.8655731013750305</v>
          </cell>
          <cell r="D4027">
            <v>4.6778766239527103</v>
          </cell>
          <cell r="E4027">
            <v>9.1257190184027692</v>
          </cell>
          <cell r="F4027">
            <v>6.2361410855462198</v>
          </cell>
        </row>
        <row r="4028">
          <cell r="A4028" t="str">
            <v>NM_175588</v>
          </cell>
          <cell r="B4028">
            <v>0</v>
          </cell>
          <cell r="C4028">
            <v>0</v>
          </cell>
          <cell r="D4028">
            <v>0</v>
          </cell>
          <cell r="E4028">
            <v>0</v>
          </cell>
          <cell r="F4028">
            <v>0</v>
          </cell>
        </row>
        <row r="4029">
          <cell r="A4029" t="str">
            <v>NM_001108538</v>
          </cell>
          <cell r="B4029">
            <v>15.709630666548501</v>
          </cell>
          <cell r="C4029">
            <v>11.369724181918</v>
          </cell>
          <cell r="D4029">
            <v>5.32449353653017</v>
          </cell>
          <cell r="E4029">
            <v>11.4737888422972</v>
          </cell>
          <cell r="F4029">
            <v>5.7788376397888799</v>
          </cell>
        </row>
        <row r="4030">
          <cell r="A4030" t="str">
            <v>NM_031786</v>
          </cell>
          <cell r="B4030">
            <v>7.8442502115225299</v>
          </cell>
          <cell r="C4030">
            <v>9.1163899083427804</v>
          </cell>
          <cell r="D4030">
            <v>10.199227083796799</v>
          </cell>
          <cell r="E4030">
            <v>7.61012651941597</v>
          </cell>
          <cell r="F4030">
            <v>22.223600973660599</v>
          </cell>
        </row>
        <row r="4031">
          <cell r="A4031" t="str">
            <v>NM_001025270</v>
          </cell>
          <cell r="B4031">
            <v>0</v>
          </cell>
          <cell r="C4031">
            <v>0</v>
          </cell>
          <cell r="D4031">
            <v>0</v>
          </cell>
          <cell r="E4031">
            <v>0</v>
          </cell>
          <cell r="F4031">
            <v>0</v>
          </cell>
        </row>
        <row r="4032">
          <cell r="A4032" t="str">
            <v>NM_001191879</v>
          </cell>
          <cell r="B4032">
            <v>12.047243013440101</v>
          </cell>
          <cell r="C4032">
            <v>8.5580023532525598</v>
          </cell>
          <cell r="D4032">
            <v>21.409462615530199</v>
          </cell>
          <cell r="E4032">
            <v>9.7667093889848999</v>
          </cell>
          <cell r="F4032">
            <v>24.789700886858</v>
          </cell>
        </row>
        <row r="4033">
          <cell r="A4033" t="str">
            <v>NM_001107420</v>
          </cell>
          <cell r="B4033">
            <v>80.006390423101095</v>
          </cell>
          <cell r="C4033">
            <v>47.397236459682901</v>
          </cell>
          <cell r="D4033">
            <v>66.366114746600502</v>
          </cell>
          <cell r="E4033">
            <v>43.011461611854997</v>
          </cell>
          <cell r="F4033">
            <v>26.418058185582499</v>
          </cell>
        </row>
        <row r="4034">
          <cell r="A4034" t="str">
            <v>NM_001109625</v>
          </cell>
          <cell r="B4034">
            <v>34.2129891197673</v>
          </cell>
          <cell r="C4034">
            <v>14.962200549260301</v>
          </cell>
          <cell r="D4034">
            <v>16.603172614917298</v>
          </cell>
          <cell r="E4034">
            <v>25.288420660445201</v>
          </cell>
          <cell r="F4034">
            <v>11.2600847561995</v>
          </cell>
        </row>
        <row r="4035">
          <cell r="A4035" t="str">
            <v>NM_001106023</v>
          </cell>
          <cell r="B4035">
            <v>29.5245292764201</v>
          </cell>
          <cell r="C4035">
            <v>39.0612613077815</v>
          </cell>
          <cell r="D4035">
            <v>61.208569544095297</v>
          </cell>
          <cell r="E4035">
            <v>37.117068153301503</v>
          </cell>
          <cell r="F4035">
            <v>17.299899640587199</v>
          </cell>
        </row>
        <row r="4036">
          <cell r="A4036" t="str">
            <v>NM_130424</v>
          </cell>
          <cell r="B4036">
            <v>10.508456884165</v>
          </cell>
          <cell r="C4036">
            <v>15.1180046666792</v>
          </cell>
          <cell r="D4036">
            <v>7.03111972512135</v>
          </cell>
          <cell r="E4036">
            <v>0.59074680510684197</v>
          </cell>
          <cell r="F4036">
            <v>0.54500040205839295</v>
          </cell>
        </row>
        <row r="4037">
          <cell r="A4037" t="str">
            <v>NM_001000771</v>
          </cell>
          <cell r="B4037">
            <v>0</v>
          </cell>
          <cell r="C4037">
            <v>0</v>
          </cell>
          <cell r="D4037">
            <v>0</v>
          </cell>
          <cell r="E4037">
            <v>0</v>
          </cell>
          <cell r="F4037">
            <v>0</v>
          </cell>
        </row>
        <row r="4038">
          <cell r="A4038" t="str">
            <v>NM_001100998</v>
          </cell>
          <cell r="B4038">
            <v>119.21699323403401</v>
          </cell>
          <cell r="C4038">
            <v>171.43082558960501</v>
          </cell>
          <cell r="D4038">
            <v>106.295822972916</v>
          </cell>
          <cell r="E4038">
            <v>86.2433156368715</v>
          </cell>
          <cell r="F4038">
            <v>142.389910244612</v>
          </cell>
        </row>
        <row r="4039">
          <cell r="A4039" t="str">
            <v>NM_001277060</v>
          </cell>
          <cell r="B4039">
            <v>2.1772825323210001</v>
          </cell>
          <cell r="C4039">
            <v>0</v>
          </cell>
          <cell r="D4039">
            <v>8.2938575201420301E-3</v>
          </cell>
          <cell r="E4039">
            <v>1.8669824173971299</v>
          </cell>
          <cell r="F4039">
            <v>5.01707627266227E-2</v>
          </cell>
        </row>
        <row r="4040">
          <cell r="A4040" t="str">
            <v>NM_001000114</v>
          </cell>
          <cell r="B4040">
            <v>0</v>
          </cell>
          <cell r="C4040">
            <v>0</v>
          </cell>
          <cell r="D4040">
            <v>0</v>
          </cell>
          <cell r="E4040">
            <v>0</v>
          </cell>
          <cell r="F4040">
            <v>0</v>
          </cell>
        </row>
        <row r="4041">
          <cell r="A4041" t="str">
            <v>NM_001135780</v>
          </cell>
          <cell r="B4041">
            <v>1.3277724784000899</v>
          </cell>
          <cell r="C4041">
            <v>0.84019513963104397</v>
          </cell>
          <cell r="D4041">
            <v>0.71257073110524205</v>
          </cell>
          <cell r="E4041">
            <v>2.6701992965248</v>
          </cell>
          <cell r="F4041">
            <v>0.91411162224069198</v>
          </cell>
        </row>
        <row r="4042">
          <cell r="A4042" t="str">
            <v>NM_001191968</v>
          </cell>
          <cell r="B4042">
            <v>1.0138204845964101</v>
          </cell>
          <cell r="C4042">
            <v>2.2751367934562299</v>
          </cell>
          <cell r="D4042">
            <v>1.03984891763146</v>
          </cell>
          <cell r="E4042">
            <v>0.68926375283847796</v>
          </cell>
          <cell r="F4042">
            <v>1.1558711272790601</v>
          </cell>
        </row>
        <row r="4043">
          <cell r="A4043" t="str">
            <v>NM_001276765</v>
          </cell>
          <cell r="B4043">
            <v>9.0577239656361304</v>
          </cell>
          <cell r="C4043">
            <v>12.661023192114699</v>
          </cell>
          <cell r="D4043">
            <v>0.94329723911656804</v>
          </cell>
          <cell r="E4043">
            <v>6.9351567842798696</v>
          </cell>
          <cell r="F4043">
            <v>12.646789409536201</v>
          </cell>
        </row>
        <row r="4044">
          <cell r="A4044" t="str">
            <v>NM_001109282</v>
          </cell>
          <cell r="B4044">
            <v>0</v>
          </cell>
          <cell r="C4044">
            <v>0</v>
          </cell>
          <cell r="D4044">
            <v>0</v>
          </cell>
          <cell r="E4044">
            <v>0</v>
          </cell>
          <cell r="F4044">
            <v>0</v>
          </cell>
        </row>
        <row r="4045">
          <cell r="A4045" t="str">
            <v>NM_001012461</v>
          </cell>
          <cell r="B4045">
            <v>0</v>
          </cell>
          <cell r="C4045">
            <v>0</v>
          </cell>
          <cell r="D4045">
            <v>1.24566923083339E-2</v>
          </cell>
          <cell r="E4045">
            <v>0</v>
          </cell>
          <cell r="F4045">
            <v>0</v>
          </cell>
        </row>
        <row r="4046">
          <cell r="A4046" t="str">
            <v>NM_001009523</v>
          </cell>
          <cell r="B4046">
            <v>0</v>
          </cell>
          <cell r="C4046">
            <v>0</v>
          </cell>
          <cell r="D4046">
            <v>0</v>
          </cell>
          <cell r="E4046">
            <v>0</v>
          </cell>
          <cell r="F4046">
            <v>0</v>
          </cell>
        </row>
        <row r="4047">
          <cell r="A4047" t="str">
            <v>NM_001106283</v>
          </cell>
          <cell r="B4047">
            <v>4.4297545318415399E-2</v>
          </cell>
          <cell r="C4047">
            <v>3.1911913770078</v>
          </cell>
          <cell r="D4047">
            <v>0.187724718932364</v>
          </cell>
          <cell r="E4047">
            <v>2.69891300187121</v>
          </cell>
          <cell r="F4047">
            <v>2.1292020122884898E-2</v>
          </cell>
        </row>
        <row r="4048">
          <cell r="A4048" t="str">
            <v>NM_001108119</v>
          </cell>
          <cell r="B4048">
            <v>3.2555676828772402</v>
          </cell>
          <cell r="C4048">
            <v>1.92210803779846E-2</v>
          </cell>
          <cell r="D4048">
            <v>1.28865586915401</v>
          </cell>
          <cell r="E4048">
            <v>3.0808564294534202</v>
          </cell>
          <cell r="F4048">
            <v>1.11573502244975E-2</v>
          </cell>
        </row>
        <row r="4049">
          <cell r="A4049" t="str">
            <v>NM_001134566</v>
          </cell>
          <cell r="B4049">
            <v>0</v>
          </cell>
          <cell r="C4049">
            <v>0</v>
          </cell>
          <cell r="D4049">
            <v>0</v>
          </cell>
          <cell r="E4049">
            <v>0</v>
          </cell>
          <cell r="F4049">
            <v>0.954986532178283</v>
          </cell>
        </row>
        <row r="4050">
          <cell r="A4050" t="str">
            <v>NM_001131000</v>
          </cell>
          <cell r="B4050">
            <v>12.5779284639886</v>
          </cell>
          <cell r="C4050">
            <v>11.349778328805799</v>
          </cell>
          <cell r="D4050">
            <v>0.63781260216018099</v>
          </cell>
          <cell r="E4050">
            <v>5.9963571351799896</v>
          </cell>
          <cell r="F4050">
            <v>14.0549520888123</v>
          </cell>
        </row>
        <row r="4051">
          <cell r="A4051" t="str">
            <v>NM_001169136</v>
          </cell>
          <cell r="B4051">
            <v>0</v>
          </cell>
          <cell r="C4051">
            <v>0</v>
          </cell>
          <cell r="D4051">
            <v>0</v>
          </cell>
          <cell r="E4051">
            <v>0</v>
          </cell>
          <cell r="F4051">
            <v>0</v>
          </cell>
        </row>
        <row r="4052">
          <cell r="A4052" t="str">
            <v>NM_001108938</v>
          </cell>
          <cell r="B4052">
            <v>9.7605008271294196</v>
          </cell>
          <cell r="C4052">
            <v>7.0060587638077099</v>
          </cell>
          <cell r="D4052">
            <v>1.17842126310996</v>
          </cell>
          <cell r="E4052">
            <v>7.7901738943453998</v>
          </cell>
          <cell r="F4052">
            <v>8.4023391761880397</v>
          </cell>
        </row>
        <row r="4053">
          <cell r="A4053" t="str">
            <v>NM_001107951</v>
          </cell>
          <cell r="B4053">
            <v>0</v>
          </cell>
          <cell r="C4053">
            <v>0</v>
          </cell>
          <cell r="D4053">
            <v>0</v>
          </cell>
          <cell r="E4053">
            <v>1.0463364579733099E-2</v>
          </cell>
          <cell r="F4053">
            <v>8.2051348826773701E-2</v>
          </cell>
        </row>
        <row r="4054">
          <cell r="A4054" t="str">
            <v>NM_182950</v>
          </cell>
          <cell r="B4054">
            <v>83.336863759899501</v>
          </cell>
          <cell r="C4054">
            <v>42.347236837595503</v>
          </cell>
          <cell r="D4054">
            <v>59.992015335445402</v>
          </cell>
          <cell r="E4054">
            <v>56.147963891472799</v>
          </cell>
          <cell r="F4054">
            <v>42.215756026631503</v>
          </cell>
        </row>
        <row r="4055">
          <cell r="A4055" t="str">
            <v>NM_001107361</v>
          </cell>
          <cell r="B4055">
            <v>4.7256818125028497</v>
          </cell>
          <cell r="C4055">
            <v>8.48637020140775</v>
          </cell>
          <cell r="D4055">
            <v>4.4608917115369797</v>
          </cell>
          <cell r="E4055">
            <v>16.623234502526799</v>
          </cell>
          <cell r="F4055">
            <v>12.7085933205008</v>
          </cell>
        </row>
        <row r="4056">
          <cell r="A4056" t="str">
            <v>NM_001107752</v>
          </cell>
          <cell r="B4056">
            <v>5.3751354413725796</v>
          </cell>
          <cell r="C4056">
            <v>9.7633224254306104</v>
          </cell>
          <cell r="D4056">
            <v>9.2022399208395402</v>
          </cell>
          <cell r="E4056">
            <v>6.0480079693383901</v>
          </cell>
          <cell r="F4056">
            <v>2.13204818567224</v>
          </cell>
        </row>
        <row r="4057">
          <cell r="A4057" t="str">
            <v>NM_001109577</v>
          </cell>
          <cell r="B4057">
            <v>2.1645956662347801</v>
          </cell>
          <cell r="C4057">
            <v>2.3963376143347599</v>
          </cell>
          <cell r="D4057">
            <v>3.4000487020981902</v>
          </cell>
          <cell r="E4057">
            <v>2.0122862818848199</v>
          </cell>
          <cell r="F4057">
            <v>1.0743598487005701</v>
          </cell>
        </row>
        <row r="4058">
          <cell r="A4058" t="str">
            <v>NM_001000257</v>
          </cell>
          <cell r="B4058">
            <v>0</v>
          </cell>
          <cell r="C4058">
            <v>0</v>
          </cell>
          <cell r="D4058">
            <v>0</v>
          </cell>
          <cell r="E4058">
            <v>0</v>
          </cell>
          <cell r="F4058">
            <v>0</v>
          </cell>
        </row>
        <row r="4059">
          <cell r="A4059" t="str">
            <v>NM_175590</v>
          </cell>
          <cell r="B4059">
            <v>0</v>
          </cell>
          <cell r="C4059">
            <v>0</v>
          </cell>
          <cell r="D4059">
            <v>0</v>
          </cell>
          <cell r="E4059">
            <v>0</v>
          </cell>
          <cell r="F4059">
            <v>0</v>
          </cell>
        </row>
        <row r="4060">
          <cell r="A4060" t="str">
            <v>NM_001000151</v>
          </cell>
          <cell r="B4060">
            <v>0</v>
          </cell>
          <cell r="C4060">
            <v>0</v>
          </cell>
          <cell r="D4060">
            <v>0</v>
          </cell>
          <cell r="E4060">
            <v>0</v>
          </cell>
          <cell r="F4060">
            <v>0</v>
          </cell>
        </row>
        <row r="4061">
          <cell r="A4061" t="str">
            <v>NM_001012139</v>
          </cell>
          <cell r="B4061">
            <v>41.409116894939601</v>
          </cell>
          <cell r="C4061">
            <v>21.204464559131299</v>
          </cell>
          <cell r="D4061">
            <v>21.560963914489299</v>
          </cell>
          <cell r="E4061">
            <v>47.765876914820602</v>
          </cell>
          <cell r="F4061">
            <v>69.300827833659596</v>
          </cell>
        </row>
        <row r="4062">
          <cell r="A4062" t="str">
            <v>NM_139085</v>
          </cell>
          <cell r="B4062">
            <v>0</v>
          </cell>
          <cell r="C4062">
            <v>0</v>
          </cell>
          <cell r="D4062">
            <v>0</v>
          </cell>
          <cell r="E4062">
            <v>0</v>
          </cell>
          <cell r="F4062">
            <v>0</v>
          </cell>
        </row>
        <row r="4063">
          <cell r="A4063" t="str">
            <v>NM_001000851</v>
          </cell>
          <cell r="B4063">
            <v>0</v>
          </cell>
          <cell r="C4063">
            <v>0</v>
          </cell>
          <cell r="D4063">
            <v>0</v>
          </cell>
          <cell r="E4063">
            <v>0</v>
          </cell>
          <cell r="F4063">
            <v>0</v>
          </cell>
        </row>
        <row r="4064">
          <cell r="A4064" t="str">
            <v>NM_001108531</v>
          </cell>
          <cell r="B4064">
            <v>5.8554324239195603</v>
          </cell>
          <cell r="C4064">
            <v>11.9808344116122</v>
          </cell>
          <cell r="D4064">
            <v>9.8548567999982293</v>
          </cell>
          <cell r="E4064">
            <v>9.6878183669583002</v>
          </cell>
          <cell r="F4064">
            <v>7.6676026748156696</v>
          </cell>
        </row>
        <row r="4065">
          <cell r="A4065" t="str">
            <v>NR_032114</v>
          </cell>
          <cell r="B4065">
            <v>0</v>
          </cell>
          <cell r="C4065">
            <v>0</v>
          </cell>
          <cell r="D4065">
            <v>0</v>
          </cell>
          <cell r="E4065">
            <v>0</v>
          </cell>
          <cell r="F4065">
            <v>0</v>
          </cell>
        </row>
        <row r="4066">
          <cell r="A4066" t="str">
            <v>NM_133599</v>
          </cell>
          <cell r="B4066">
            <v>1.27724589001431</v>
          </cell>
          <cell r="C4066">
            <v>1.45878215939318</v>
          </cell>
          <cell r="D4066">
            <v>3.5836001517571301</v>
          </cell>
          <cell r="E4066">
            <v>1.46138325296939</v>
          </cell>
          <cell r="F4066">
            <v>3.5847277710337502</v>
          </cell>
        </row>
        <row r="4067">
          <cell r="A4067" t="str">
            <v>NM_001100970</v>
          </cell>
          <cell r="B4067">
            <v>5.46161945007906</v>
          </cell>
          <cell r="C4067">
            <v>6.1999730707263998</v>
          </cell>
          <cell r="D4067">
            <v>1.2413782038835901</v>
          </cell>
          <cell r="E4067">
            <v>4.74548692964746</v>
          </cell>
          <cell r="F4067">
            <v>2.2545382484596801</v>
          </cell>
        </row>
        <row r="4068">
          <cell r="A4068" t="str">
            <v>NM_001013865</v>
          </cell>
          <cell r="B4068">
            <v>14.1263395435583</v>
          </cell>
          <cell r="C4068">
            <v>41.966245161423103</v>
          </cell>
          <cell r="D4068">
            <v>17.677974206954399</v>
          </cell>
          <cell r="E4068">
            <v>8.8779032617890206</v>
          </cell>
          <cell r="F4068">
            <v>12.6426574195659</v>
          </cell>
        </row>
        <row r="4069">
          <cell r="A4069" t="str">
            <v>NM_001105759</v>
          </cell>
          <cell r="B4069">
            <v>8.2707585058509707</v>
          </cell>
          <cell r="C4069">
            <v>5.6505834190599202</v>
          </cell>
          <cell r="D4069">
            <v>3.97743450529607</v>
          </cell>
          <cell r="E4069">
            <v>3.8305652604610598</v>
          </cell>
          <cell r="F4069">
            <v>7.5371152652715496</v>
          </cell>
        </row>
        <row r="4070">
          <cell r="A4070" t="str">
            <v>NM_001000000</v>
          </cell>
          <cell r="B4070">
            <v>0</v>
          </cell>
          <cell r="C4070">
            <v>0</v>
          </cell>
          <cell r="D4070">
            <v>0</v>
          </cell>
          <cell r="E4070">
            <v>0</v>
          </cell>
          <cell r="F4070">
            <v>0</v>
          </cell>
        </row>
        <row r="4071">
          <cell r="A4071" t="str">
            <v>NM_001007688</v>
          </cell>
          <cell r="B4071">
            <v>6.1617340380368599</v>
          </cell>
          <cell r="C4071">
            <v>4.9339888599684096</v>
          </cell>
          <cell r="D4071">
            <v>3.3357716977468699</v>
          </cell>
          <cell r="E4071">
            <v>6.8983376715585498</v>
          </cell>
          <cell r="F4071">
            <v>3.3875050830596698</v>
          </cell>
        </row>
        <row r="4072">
          <cell r="A4072" t="str">
            <v>NM_001024306</v>
          </cell>
          <cell r="B4072">
            <v>2.7572341968194101</v>
          </cell>
          <cell r="C4072">
            <v>4.0049851341804397</v>
          </cell>
          <cell r="D4072">
            <v>0.69159702389007705</v>
          </cell>
          <cell r="E4072">
            <v>1.8408911463128801</v>
          </cell>
          <cell r="F4072">
            <v>0.70850816322549803</v>
          </cell>
        </row>
        <row r="4073">
          <cell r="A4073" t="str">
            <v>NM_001107304</v>
          </cell>
          <cell r="B4073">
            <v>11.100512593797999</v>
          </cell>
          <cell r="C4073">
            <v>1.97905508781076</v>
          </cell>
          <cell r="D4073">
            <v>5.2948039332016599</v>
          </cell>
          <cell r="E4073">
            <v>5.3747797693815897</v>
          </cell>
          <cell r="F4073">
            <v>5.9721480012543902</v>
          </cell>
        </row>
        <row r="4074">
          <cell r="A4074" t="str">
            <v>NM_001191625</v>
          </cell>
          <cell r="B4074">
            <v>0.38607164130952198</v>
          </cell>
          <cell r="C4074">
            <v>0</v>
          </cell>
          <cell r="D4074">
            <v>0</v>
          </cell>
          <cell r="E4074">
            <v>0.561521986686212</v>
          </cell>
          <cell r="F4074">
            <v>8.3872932809022204E-3</v>
          </cell>
        </row>
        <row r="4075">
          <cell r="A4075" t="str">
            <v>NM_001167572</v>
          </cell>
          <cell r="B4075">
            <v>0</v>
          </cell>
          <cell r="C4075">
            <v>0</v>
          </cell>
          <cell r="D4075">
            <v>0</v>
          </cell>
          <cell r="E4075">
            <v>0</v>
          </cell>
          <cell r="F4075">
            <v>0</v>
          </cell>
        </row>
        <row r="4076">
          <cell r="A4076" t="str">
            <v>NM_012929</v>
          </cell>
          <cell r="B4076">
            <v>1.0320484994613</v>
          </cell>
          <cell r="C4076">
            <v>5.4261400171607299</v>
          </cell>
          <cell r="D4076">
            <v>7.72204116792898</v>
          </cell>
          <cell r="E4076">
            <v>6.2787481963014402</v>
          </cell>
          <cell r="F4076">
            <v>15.7424610680924</v>
          </cell>
        </row>
        <row r="4077">
          <cell r="A4077" t="str">
            <v>NM_001134611</v>
          </cell>
          <cell r="B4077">
            <v>0</v>
          </cell>
          <cell r="C4077">
            <v>0</v>
          </cell>
          <cell r="D4077">
            <v>0</v>
          </cell>
          <cell r="E4077">
            <v>0</v>
          </cell>
          <cell r="F4077">
            <v>0</v>
          </cell>
        </row>
        <row r="4078">
          <cell r="A4078" t="str">
            <v>NM_031596</v>
          </cell>
          <cell r="B4078">
            <v>26.493901915962098</v>
          </cell>
          <cell r="C4078">
            <v>37.010751799569299</v>
          </cell>
          <cell r="D4078">
            <v>29.3300270809846</v>
          </cell>
          <cell r="E4078">
            <v>17.797951824260799</v>
          </cell>
          <cell r="F4078">
            <v>43.619094686287603</v>
          </cell>
        </row>
        <row r="4079">
          <cell r="A4079" t="str">
            <v>NM_024484</v>
          </cell>
          <cell r="B4079">
            <v>45.404378093312602</v>
          </cell>
          <cell r="C4079">
            <v>15.1766101690756</v>
          </cell>
          <cell r="D4079">
            <v>29.6814604494711</v>
          </cell>
          <cell r="E4079">
            <v>8.4350487865368695</v>
          </cell>
          <cell r="F4079">
            <v>34.601055958360703</v>
          </cell>
        </row>
        <row r="4080">
          <cell r="A4080" t="str">
            <v>NM_001108958</v>
          </cell>
          <cell r="B4080">
            <v>13.673693149639201</v>
          </cell>
          <cell r="C4080">
            <v>7.0425435440330899</v>
          </cell>
          <cell r="D4080">
            <v>6.3131647533291497</v>
          </cell>
          <cell r="E4080">
            <v>9.1438886716168604</v>
          </cell>
          <cell r="F4080">
            <v>9.6486790150322594</v>
          </cell>
        </row>
        <row r="4081">
          <cell r="A4081" t="str">
            <v>NM_001109352</v>
          </cell>
          <cell r="B4081">
            <v>1.2997524255211701</v>
          </cell>
          <cell r="C4081">
            <v>2.2236642347578299</v>
          </cell>
          <cell r="D4081">
            <v>2.54465480089197</v>
          </cell>
          <cell r="E4081">
            <v>0.98015682935942305</v>
          </cell>
          <cell r="F4081">
            <v>1.3647855186536699</v>
          </cell>
        </row>
        <row r="4082">
          <cell r="A4082" t="str">
            <v>NM_001282325</v>
          </cell>
          <cell r="B4082">
            <v>4.55650346665856</v>
          </cell>
          <cell r="C4082">
            <v>10.2715426164332</v>
          </cell>
          <cell r="D4082">
            <v>8.8305441239530094</v>
          </cell>
          <cell r="E4082">
            <v>11.7885162761717</v>
          </cell>
          <cell r="F4082">
            <v>2.9376005599358401</v>
          </cell>
        </row>
        <row r="4083">
          <cell r="A4083" t="str">
            <v>NM_001107935</v>
          </cell>
          <cell r="B4083">
            <v>0.675265245130517</v>
          </cell>
          <cell r="C4083">
            <v>2.3763875253823801</v>
          </cell>
          <cell r="D4083">
            <v>1.5639238623350999</v>
          </cell>
          <cell r="E4083">
            <v>2.2639461869771602</v>
          </cell>
          <cell r="F4083">
            <v>2.2531364040078699</v>
          </cell>
        </row>
        <row r="4084">
          <cell r="A4084" t="str">
            <v>NM_172328</v>
          </cell>
          <cell r="B4084">
            <v>9.8339738552889298</v>
          </cell>
          <cell r="C4084">
            <v>0</v>
          </cell>
          <cell r="D4084">
            <v>16.8573528334847</v>
          </cell>
          <cell r="E4084">
            <v>6.2728302233323898</v>
          </cell>
          <cell r="F4084">
            <v>7.2241098534073096</v>
          </cell>
        </row>
        <row r="4085">
          <cell r="A4085" t="str">
            <v>NM_001030030</v>
          </cell>
          <cell r="B4085">
            <v>32.8794754262168</v>
          </cell>
          <cell r="C4085">
            <v>34.994270559132801</v>
          </cell>
          <cell r="D4085">
            <v>6.9850914610651103</v>
          </cell>
          <cell r="E4085">
            <v>28.343976630245599</v>
          </cell>
          <cell r="F4085">
            <v>4.9576557157847301</v>
          </cell>
        </row>
        <row r="4086">
          <cell r="A4086" t="str">
            <v>NM_001000684</v>
          </cell>
          <cell r="B4086">
            <v>0</v>
          </cell>
          <cell r="C4086">
            <v>0</v>
          </cell>
          <cell r="D4086">
            <v>0</v>
          </cell>
          <cell r="E4086">
            <v>0</v>
          </cell>
          <cell r="F4086">
            <v>0</v>
          </cell>
        </row>
        <row r="4087">
          <cell r="A4087" t="str">
            <v>NM_001191073</v>
          </cell>
          <cell r="B4087">
            <v>9.1853410833590896</v>
          </cell>
          <cell r="C4087">
            <v>8.4071971125503193</v>
          </cell>
          <cell r="D4087">
            <v>7.7441413419271301</v>
          </cell>
          <cell r="E4087">
            <v>12.6594631041954</v>
          </cell>
          <cell r="F4087">
            <v>4.0080147332160703</v>
          </cell>
        </row>
        <row r="4088">
          <cell r="A4088" t="str">
            <v>NM_001127447</v>
          </cell>
          <cell r="B4088">
            <v>11.2255092172469</v>
          </cell>
          <cell r="C4088">
            <v>27.082910563418999</v>
          </cell>
          <cell r="D4088">
            <v>17.0681171463842</v>
          </cell>
          <cell r="E4088">
            <v>21.8345670300981</v>
          </cell>
          <cell r="F4088">
            <v>7.1505903436659297</v>
          </cell>
        </row>
        <row r="4089">
          <cell r="A4089" t="str">
            <v>NM_013104</v>
          </cell>
          <cell r="B4089">
            <v>0</v>
          </cell>
          <cell r="C4089">
            <v>0</v>
          </cell>
          <cell r="D4089">
            <v>0</v>
          </cell>
          <cell r="E4089">
            <v>3.1378689847466301</v>
          </cell>
          <cell r="F4089">
            <v>0</v>
          </cell>
        </row>
        <row r="4090">
          <cell r="A4090" t="str">
            <v>NM_001025736</v>
          </cell>
          <cell r="B4090">
            <v>8.9679321208004907</v>
          </cell>
          <cell r="C4090">
            <v>18.385982934501399</v>
          </cell>
          <cell r="D4090">
            <v>13.827876254056701</v>
          </cell>
          <cell r="E4090">
            <v>9.6870648151179406</v>
          </cell>
          <cell r="F4090">
            <v>9.4356821494571701</v>
          </cell>
        </row>
        <row r="4091">
          <cell r="A4091" t="str">
            <v>NM_001111341</v>
          </cell>
          <cell r="B4091">
            <v>14.847194398584801</v>
          </cell>
          <cell r="C4091">
            <v>5.7262907511748402</v>
          </cell>
          <cell r="D4091">
            <v>7.6402414273355799</v>
          </cell>
          <cell r="E4091">
            <v>6.94758932826426</v>
          </cell>
          <cell r="F4091">
            <v>3.2567086023213299</v>
          </cell>
        </row>
        <row r="4092">
          <cell r="A4092" t="str">
            <v>NM_001002285</v>
          </cell>
          <cell r="B4092">
            <v>0</v>
          </cell>
          <cell r="C4092">
            <v>0</v>
          </cell>
          <cell r="D4092">
            <v>0</v>
          </cell>
          <cell r="E4092">
            <v>0</v>
          </cell>
          <cell r="F4092">
            <v>0</v>
          </cell>
        </row>
        <row r="4093">
          <cell r="A4093" t="str">
            <v>NM_001017469</v>
          </cell>
          <cell r="B4093">
            <v>0</v>
          </cell>
          <cell r="C4093">
            <v>0</v>
          </cell>
          <cell r="D4093">
            <v>0</v>
          </cell>
          <cell r="E4093">
            <v>0</v>
          </cell>
          <cell r="F4093">
            <v>0</v>
          </cell>
        </row>
        <row r="4094">
          <cell r="A4094" t="str">
            <v>NM_001100724</v>
          </cell>
          <cell r="B4094">
            <v>0</v>
          </cell>
          <cell r="C4094">
            <v>7.8343346328986403</v>
          </cell>
          <cell r="D4094">
            <v>0</v>
          </cell>
          <cell r="E4094">
            <v>0</v>
          </cell>
          <cell r="F4094">
            <v>0</v>
          </cell>
        </row>
        <row r="4095">
          <cell r="A4095" t="str">
            <v>NM_001134589</v>
          </cell>
          <cell r="B4095">
            <v>14.583751958796199</v>
          </cell>
          <cell r="C4095">
            <v>3.4755079086051501</v>
          </cell>
          <cell r="D4095">
            <v>4.98246473802282</v>
          </cell>
          <cell r="E4095">
            <v>4.1053485023798197</v>
          </cell>
          <cell r="F4095">
            <v>10.234601293185699</v>
          </cell>
        </row>
        <row r="4096">
          <cell r="A4096" t="str">
            <v>NM_001161809</v>
          </cell>
          <cell r="B4096">
            <v>22.395504127841502</v>
          </cell>
          <cell r="C4096">
            <v>17.969759307707299</v>
          </cell>
          <cell r="D4096">
            <v>18.7724287133126</v>
          </cell>
          <cell r="E4096">
            <v>23.0432575237839</v>
          </cell>
          <cell r="F4096">
            <v>51.191177149700501</v>
          </cell>
        </row>
        <row r="4097">
          <cell r="A4097" t="str">
            <v>NM_001079531</v>
          </cell>
          <cell r="B4097">
            <v>18.027588864923199</v>
          </cell>
          <cell r="C4097">
            <v>8.3928015789107207</v>
          </cell>
          <cell r="D4097">
            <v>14.6455966538608</v>
          </cell>
          <cell r="E4097">
            <v>4.0426919411470399</v>
          </cell>
          <cell r="F4097">
            <v>14.817901605539401</v>
          </cell>
        </row>
        <row r="4098">
          <cell r="A4098" t="str">
            <v>NM_001005898</v>
          </cell>
          <cell r="B4098">
            <v>0</v>
          </cell>
          <cell r="C4098">
            <v>0</v>
          </cell>
          <cell r="D4098">
            <v>0</v>
          </cell>
          <cell r="E4098">
            <v>0</v>
          </cell>
          <cell r="F4098">
            <v>0</v>
          </cell>
        </row>
        <row r="4099">
          <cell r="A4099" t="str">
            <v>NM_181480</v>
          </cell>
          <cell r="B4099">
            <v>1.7218374617776699</v>
          </cell>
          <cell r="C4099">
            <v>5.83587024333558</v>
          </cell>
          <cell r="D4099">
            <v>6.0912629373766496</v>
          </cell>
          <cell r="E4099">
            <v>0.96056231759171895</v>
          </cell>
          <cell r="F4099">
            <v>5.2569952405316496</v>
          </cell>
        </row>
        <row r="4100">
          <cell r="A4100" t="str">
            <v>NM_001098793</v>
          </cell>
          <cell r="B4100">
            <v>3.7290770662836401</v>
          </cell>
          <cell r="C4100">
            <v>2.3480477357039402</v>
          </cell>
          <cell r="D4100">
            <v>15.8195933292278</v>
          </cell>
          <cell r="E4100">
            <v>5.2222493507631604</v>
          </cell>
          <cell r="F4100">
            <v>0.29873583048589297</v>
          </cell>
        </row>
        <row r="4101">
          <cell r="A4101" t="str">
            <v>NM_001007006</v>
          </cell>
          <cell r="B4101">
            <v>0</v>
          </cell>
          <cell r="C4101">
            <v>0</v>
          </cell>
          <cell r="D4101">
            <v>0</v>
          </cell>
          <cell r="E4101">
            <v>0</v>
          </cell>
          <cell r="F4101">
            <v>0</v>
          </cell>
        </row>
        <row r="4102">
          <cell r="A4102" t="str">
            <v>NM_001107231</v>
          </cell>
          <cell r="B4102">
            <v>5.1268221898060498</v>
          </cell>
          <cell r="C4102">
            <v>9.8139773513701396</v>
          </cell>
          <cell r="D4102">
            <v>5.6153287643324203</v>
          </cell>
          <cell r="E4102">
            <v>4.3310827692751896</v>
          </cell>
          <cell r="F4102">
            <v>10.8562076331584</v>
          </cell>
        </row>
        <row r="4103">
          <cell r="A4103" t="str">
            <v>NM_001033902</v>
          </cell>
          <cell r="B4103">
            <v>0.91663095332550604</v>
          </cell>
          <cell r="C4103">
            <v>1.33359060199013</v>
          </cell>
          <cell r="D4103">
            <v>0.450167593320976</v>
          </cell>
          <cell r="E4103">
            <v>0.98016762415704595</v>
          </cell>
          <cell r="F4103">
            <v>3.2227364097718798</v>
          </cell>
        </row>
        <row r="4104">
          <cell r="A4104" t="str">
            <v>NM_001109405</v>
          </cell>
          <cell r="B4104">
            <v>19.624273109342699</v>
          </cell>
          <cell r="C4104">
            <v>8.3846561513308995</v>
          </cell>
          <cell r="D4104">
            <v>15.2664291674529</v>
          </cell>
          <cell r="E4104">
            <v>7.3681633212579296</v>
          </cell>
          <cell r="F4104">
            <v>13.7942499092419</v>
          </cell>
        </row>
        <row r="4105">
          <cell r="A4105" t="str">
            <v>NM_001105789</v>
          </cell>
          <cell r="B4105">
            <v>40.022104724642297</v>
          </cell>
          <cell r="C4105">
            <v>37.155258815412402</v>
          </cell>
          <cell r="D4105">
            <v>65.355622023223205</v>
          </cell>
          <cell r="E4105">
            <v>42.209936970334802</v>
          </cell>
          <cell r="F4105">
            <v>79.887578586764107</v>
          </cell>
        </row>
        <row r="4106">
          <cell r="A4106" t="str">
            <v>NR_037919</v>
          </cell>
          <cell r="B4106">
            <v>0</v>
          </cell>
          <cell r="C4106">
            <v>0</v>
          </cell>
          <cell r="D4106">
            <v>0</v>
          </cell>
          <cell r="E4106">
            <v>0</v>
          </cell>
          <cell r="F4106">
            <v>0.176849357810793</v>
          </cell>
        </row>
        <row r="4107">
          <cell r="A4107" t="str">
            <v>NM_212524</v>
          </cell>
          <cell r="B4107">
            <v>38.570271386652202</v>
          </cell>
          <cell r="C4107">
            <v>13.9330472216882</v>
          </cell>
          <cell r="D4107">
            <v>30.5310414304186</v>
          </cell>
          <cell r="E4107">
            <v>15.9122715499572</v>
          </cell>
          <cell r="F4107">
            <v>13.006916568268201</v>
          </cell>
        </row>
        <row r="4108">
          <cell r="A4108" t="str">
            <v>NM_019285</v>
          </cell>
          <cell r="B4108">
            <v>34.202969858006199</v>
          </cell>
          <cell r="C4108">
            <v>31.370916032749601</v>
          </cell>
          <cell r="D4108">
            <v>19.738715641216601</v>
          </cell>
          <cell r="E4108">
            <v>36.582495529249996</v>
          </cell>
          <cell r="F4108">
            <v>55.5673003713163</v>
          </cell>
        </row>
        <row r="4109">
          <cell r="A4109" t="str">
            <v>NM_001000891</v>
          </cell>
          <cell r="B4109">
            <v>0</v>
          </cell>
          <cell r="C4109">
            <v>0</v>
          </cell>
          <cell r="D4109">
            <v>0</v>
          </cell>
          <cell r="E4109">
            <v>0</v>
          </cell>
          <cell r="F4109">
            <v>0</v>
          </cell>
        </row>
        <row r="4110">
          <cell r="A4110" t="str">
            <v>NM_001131032</v>
          </cell>
          <cell r="B4110">
            <v>0</v>
          </cell>
          <cell r="C4110">
            <v>0</v>
          </cell>
          <cell r="D4110">
            <v>0</v>
          </cell>
          <cell r="E4110">
            <v>0</v>
          </cell>
          <cell r="F4110">
            <v>0</v>
          </cell>
        </row>
        <row r="4111">
          <cell r="A4111" t="str">
            <v>NM_012521</v>
          </cell>
          <cell r="B4111">
            <v>0</v>
          </cell>
          <cell r="C4111">
            <v>0</v>
          </cell>
          <cell r="D4111">
            <v>0.112541898330244</v>
          </cell>
          <cell r="E4111">
            <v>0</v>
          </cell>
          <cell r="F4111">
            <v>0</v>
          </cell>
        </row>
        <row r="4112">
          <cell r="A4112" t="str">
            <v>NM_001108240</v>
          </cell>
          <cell r="B4112">
            <v>63.892149377022797</v>
          </cell>
          <cell r="C4112">
            <v>33.970947810439199</v>
          </cell>
          <cell r="D4112">
            <v>32.5881735060427</v>
          </cell>
          <cell r="E4112">
            <v>69.686181526954499</v>
          </cell>
          <cell r="F4112">
            <v>49.867099547675899</v>
          </cell>
        </row>
        <row r="4113">
          <cell r="A4113" t="str">
            <v>NM_001127571</v>
          </cell>
          <cell r="B4113">
            <v>20.091715682168999</v>
          </cell>
          <cell r="C4113">
            <v>20.505025542226502</v>
          </cell>
          <cell r="D4113">
            <v>14.664632023200401</v>
          </cell>
          <cell r="E4113">
            <v>11.2154982586018</v>
          </cell>
          <cell r="F4113">
            <v>15.252983407057201</v>
          </cell>
        </row>
        <row r="4114">
          <cell r="A4114" t="str">
            <v>NM_001011560</v>
          </cell>
          <cell r="B4114">
            <v>0.56070452739522803</v>
          </cell>
          <cell r="C4114">
            <v>4.9107445657160402E-2</v>
          </cell>
          <cell r="D4114">
            <v>0.30158966603795301</v>
          </cell>
          <cell r="E4114">
            <v>0.63537125149201601</v>
          </cell>
          <cell r="F4114">
            <v>0.11747774023982099</v>
          </cell>
        </row>
        <row r="4115">
          <cell r="A4115" t="str">
            <v>NM_001106077</v>
          </cell>
          <cell r="B4115">
            <v>5.8177411696653598</v>
          </cell>
          <cell r="C4115">
            <v>4.2831315447536102</v>
          </cell>
          <cell r="D4115">
            <v>7.0653848888217698</v>
          </cell>
          <cell r="E4115">
            <v>4.6070804671889602</v>
          </cell>
          <cell r="F4115">
            <v>2.1616405775310898</v>
          </cell>
        </row>
        <row r="4116">
          <cell r="A4116" t="str">
            <v>NM_053426</v>
          </cell>
          <cell r="B4116">
            <v>70.736669748428298</v>
          </cell>
          <cell r="C4116">
            <v>65.079673986901597</v>
          </cell>
          <cell r="D4116">
            <v>62.343072109719699</v>
          </cell>
          <cell r="E4116">
            <v>97.986279599422303</v>
          </cell>
          <cell r="F4116">
            <v>24.973168460418599</v>
          </cell>
        </row>
        <row r="4117">
          <cell r="A4117" t="str">
            <v>NM_001287579</v>
          </cell>
          <cell r="B4117">
            <v>0.54206468535787</v>
          </cell>
          <cell r="C4117">
            <v>3.3248440683774201E-2</v>
          </cell>
          <cell r="D4117">
            <v>6.8064261864399095E-2</v>
          </cell>
          <cell r="E4117">
            <v>4.5941689090354902</v>
          </cell>
          <cell r="F4117">
            <v>0.58542961815420202</v>
          </cell>
        </row>
        <row r="4118">
          <cell r="A4118" t="str">
            <v>NR_106699</v>
          </cell>
          <cell r="B4118">
            <v>0</v>
          </cell>
          <cell r="C4118">
            <v>0</v>
          </cell>
          <cell r="D4118">
            <v>0</v>
          </cell>
          <cell r="E4118">
            <v>0</v>
          </cell>
          <cell r="F4118">
            <v>0</v>
          </cell>
        </row>
        <row r="4119">
          <cell r="A4119" t="str">
            <v>NM_001008865</v>
          </cell>
          <cell r="B4119">
            <v>0</v>
          </cell>
          <cell r="C4119">
            <v>0</v>
          </cell>
          <cell r="D4119">
            <v>0</v>
          </cell>
          <cell r="E4119">
            <v>0</v>
          </cell>
          <cell r="F4119">
            <v>0</v>
          </cell>
        </row>
        <row r="4120">
          <cell r="A4120" t="str">
            <v>NM_138917</v>
          </cell>
          <cell r="B4120">
            <v>37.115639334975</v>
          </cell>
          <cell r="C4120">
            <v>77.467800710927605</v>
          </cell>
          <cell r="D4120">
            <v>38.040965914553603</v>
          </cell>
          <cell r="E4120">
            <v>34.548242263460097</v>
          </cell>
          <cell r="F4120">
            <v>69.826931088290294</v>
          </cell>
        </row>
        <row r="4121">
          <cell r="A4121" t="str">
            <v>NM_001100499</v>
          </cell>
          <cell r="B4121">
            <v>25.637681279159501</v>
          </cell>
          <cell r="C4121">
            <v>35.349499445640703</v>
          </cell>
          <cell r="D4121">
            <v>32.548677797156401</v>
          </cell>
          <cell r="E4121">
            <v>20.2614921157131</v>
          </cell>
          <cell r="F4121">
            <v>19.639611715954</v>
          </cell>
        </row>
        <row r="4122">
          <cell r="A4122" t="str">
            <v>NM_001107856</v>
          </cell>
          <cell r="B4122">
            <v>0</v>
          </cell>
          <cell r="C4122">
            <v>0</v>
          </cell>
          <cell r="D4122">
            <v>0</v>
          </cell>
          <cell r="E4122">
            <v>1.71779387754851</v>
          </cell>
          <cell r="F4122">
            <v>0</v>
          </cell>
        </row>
        <row r="4123">
          <cell r="A4123" t="str">
            <v>NM_138880</v>
          </cell>
          <cell r="B4123">
            <v>0</v>
          </cell>
          <cell r="C4123">
            <v>0</v>
          </cell>
          <cell r="D4123">
            <v>0</v>
          </cell>
          <cell r="E4123">
            <v>0</v>
          </cell>
          <cell r="F4123">
            <v>0</v>
          </cell>
        </row>
        <row r="4124">
          <cell r="A4124" t="str">
            <v>NM_013077</v>
          </cell>
          <cell r="B4124">
            <v>0</v>
          </cell>
          <cell r="C4124">
            <v>0</v>
          </cell>
          <cell r="D4124">
            <v>0</v>
          </cell>
          <cell r="E4124">
            <v>0</v>
          </cell>
          <cell r="F4124">
            <v>0</v>
          </cell>
        </row>
        <row r="4125">
          <cell r="A4125" t="str">
            <v>NM_019242</v>
          </cell>
          <cell r="B4125">
            <v>21.934085107158101</v>
          </cell>
          <cell r="C4125">
            <v>75.781976376656502</v>
          </cell>
          <cell r="D4125">
            <v>103.77172961939</v>
          </cell>
          <cell r="E4125">
            <v>45.908892643703098</v>
          </cell>
          <cell r="F4125">
            <v>133.63215780308599</v>
          </cell>
        </row>
        <row r="4126">
          <cell r="A4126" t="str">
            <v>NR_037343</v>
          </cell>
          <cell r="B4126">
            <v>0</v>
          </cell>
          <cell r="C4126">
            <v>0</v>
          </cell>
          <cell r="D4126">
            <v>0</v>
          </cell>
          <cell r="E4126">
            <v>0</v>
          </cell>
          <cell r="F4126">
            <v>0</v>
          </cell>
        </row>
        <row r="4127">
          <cell r="A4127" t="str">
            <v>NM_001190163</v>
          </cell>
          <cell r="B4127">
            <v>2.8535844428072199</v>
          </cell>
          <cell r="C4127">
            <v>3.2117652301819501</v>
          </cell>
          <cell r="D4127">
            <v>3.8840115841879301</v>
          </cell>
          <cell r="E4127">
            <v>1.0941617338975</v>
          </cell>
          <cell r="F4127">
            <v>0.62757814322269401</v>
          </cell>
        </row>
        <row r="4128">
          <cell r="A4128" t="str">
            <v>NM_001009430</v>
          </cell>
          <cell r="B4128">
            <v>25.375178543850101</v>
          </cell>
          <cell r="C4128">
            <v>5.34792418808855</v>
          </cell>
          <cell r="D4128">
            <v>49.602323403996998</v>
          </cell>
          <cell r="E4128">
            <v>28.205658218659799</v>
          </cell>
          <cell r="F4128">
            <v>6.9550663889563102</v>
          </cell>
        </row>
        <row r="4129">
          <cell r="A4129" t="str">
            <v>NM_001033674</v>
          </cell>
          <cell r="B4129">
            <v>16.9844736673694</v>
          </cell>
          <cell r="C4129">
            <v>16.2399930260197</v>
          </cell>
          <cell r="D4129">
            <v>22.0502658678631</v>
          </cell>
          <cell r="E4129">
            <v>13.313101843021199</v>
          </cell>
          <cell r="F4129">
            <v>21.3714911429146</v>
          </cell>
        </row>
        <row r="4130">
          <cell r="A4130" t="str">
            <v>NM_031676</v>
          </cell>
          <cell r="B4130">
            <v>5.1980937384303399E-2</v>
          </cell>
          <cell r="C4130">
            <v>0</v>
          </cell>
          <cell r="D4130">
            <v>0</v>
          </cell>
          <cell r="E4130">
            <v>0.43119302376858298</v>
          </cell>
          <cell r="F4130">
            <v>1.8405699733552401</v>
          </cell>
        </row>
        <row r="4131">
          <cell r="A4131" t="str">
            <v>NM_176861</v>
          </cell>
          <cell r="B4131">
            <v>11.191709036263999</v>
          </cell>
          <cell r="C4131">
            <v>7.1938903370273204</v>
          </cell>
          <cell r="D4131">
            <v>9.3570549754574301</v>
          </cell>
          <cell r="E4131">
            <v>8.7031883827830203</v>
          </cell>
          <cell r="F4131">
            <v>1.8721518155574299</v>
          </cell>
        </row>
        <row r="4132">
          <cell r="A4132" t="str">
            <v>NM_001009600</v>
          </cell>
          <cell r="B4132">
            <v>343.96175551746597</v>
          </cell>
          <cell r="C4132">
            <v>286.18558701333302</v>
          </cell>
          <cell r="D4132">
            <v>283.97801319320899</v>
          </cell>
          <cell r="E4132">
            <v>313.71778241773001</v>
          </cell>
          <cell r="F4132">
            <v>45.655087420727597</v>
          </cell>
        </row>
        <row r="4133">
          <cell r="A4133" t="str">
            <v>NM_001047977</v>
          </cell>
          <cell r="B4133">
            <v>0</v>
          </cell>
          <cell r="C4133">
            <v>0</v>
          </cell>
          <cell r="D4133">
            <v>0</v>
          </cell>
          <cell r="E4133">
            <v>0</v>
          </cell>
          <cell r="F4133">
            <v>0</v>
          </cell>
        </row>
        <row r="4134">
          <cell r="A4134" t="str">
            <v>NM_001007702</v>
          </cell>
          <cell r="B4134">
            <v>4.6028385657373097</v>
          </cell>
          <cell r="C4134">
            <v>1.2360125009810199</v>
          </cell>
          <cell r="D4134">
            <v>7.4851221015226503</v>
          </cell>
          <cell r="E4134">
            <v>4.4283387252927398</v>
          </cell>
          <cell r="F4134">
            <v>1.62449724882774</v>
          </cell>
        </row>
        <row r="4135">
          <cell r="A4135" t="str">
            <v>NM_173840</v>
          </cell>
          <cell r="B4135">
            <v>1.5015278238110801</v>
          </cell>
          <cell r="C4135">
            <v>2.5397990679645601</v>
          </cell>
          <cell r="D4135">
            <v>0</v>
          </cell>
          <cell r="E4135">
            <v>0.33772636898766201</v>
          </cell>
          <cell r="F4135">
            <v>0.12954003917346599</v>
          </cell>
        </row>
        <row r="4136">
          <cell r="A4136" t="str">
            <v>NM_001108452</v>
          </cell>
          <cell r="B4136">
            <v>9.6042255885491805</v>
          </cell>
          <cell r="C4136">
            <v>20.177135965035401</v>
          </cell>
          <cell r="D4136">
            <v>15.87265321546</v>
          </cell>
          <cell r="E4136">
            <v>16.616117376294799</v>
          </cell>
          <cell r="F4136">
            <v>20.612826188055902</v>
          </cell>
        </row>
        <row r="4137">
          <cell r="A4137" t="str">
            <v>NM_001106332</v>
          </cell>
          <cell r="B4137">
            <v>8.2776872970594599</v>
          </cell>
          <cell r="C4137">
            <v>0.75115589366534297</v>
          </cell>
          <cell r="D4137">
            <v>2.8431846148535498</v>
          </cell>
          <cell r="E4137">
            <v>5.1463755492978596</v>
          </cell>
          <cell r="F4137">
            <v>2.5586304658149901</v>
          </cell>
        </row>
        <row r="4138">
          <cell r="A4138" t="str">
            <v>NM_001107412</v>
          </cell>
          <cell r="B4138">
            <v>2.49012129750801</v>
          </cell>
          <cell r="C4138">
            <v>0.95241642906535695</v>
          </cell>
          <cell r="D4138">
            <v>1.35677169207151</v>
          </cell>
          <cell r="E4138">
            <v>1.43812516406271</v>
          </cell>
          <cell r="F4138">
            <v>2.5913825528339101</v>
          </cell>
        </row>
        <row r="4139">
          <cell r="A4139" t="str">
            <v>NR_036618</v>
          </cell>
          <cell r="B4139">
            <v>0</v>
          </cell>
          <cell r="C4139">
            <v>0</v>
          </cell>
          <cell r="D4139">
            <v>0</v>
          </cell>
          <cell r="E4139">
            <v>4.5130953400525101E-2</v>
          </cell>
          <cell r="F4139">
            <v>0</v>
          </cell>
        </row>
        <row r="4140">
          <cell r="A4140" t="str">
            <v>NM_001100557</v>
          </cell>
          <cell r="B4140">
            <v>0</v>
          </cell>
          <cell r="C4140">
            <v>0</v>
          </cell>
          <cell r="D4140">
            <v>0</v>
          </cell>
          <cell r="E4140">
            <v>0</v>
          </cell>
          <cell r="F4140">
            <v>0</v>
          </cell>
        </row>
        <row r="4141">
          <cell r="A4141" t="str">
            <v>NM_001000173</v>
          </cell>
          <cell r="B4141">
            <v>0</v>
          </cell>
          <cell r="C4141">
            <v>0</v>
          </cell>
          <cell r="D4141">
            <v>0</v>
          </cell>
          <cell r="E4141">
            <v>0</v>
          </cell>
          <cell r="F4141">
            <v>0</v>
          </cell>
        </row>
        <row r="4142">
          <cell r="A4142" t="str">
            <v>NM_016995</v>
          </cell>
          <cell r="B4142">
            <v>0</v>
          </cell>
          <cell r="C4142">
            <v>0</v>
          </cell>
          <cell r="D4142">
            <v>8.1848653331086596E-2</v>
          </cell>
          <cell r="E4142">
            <v>0</v>
          </cell>
          <cell r="F4142">
            <v>0</v>
          </cell>
        </row>
        <row r="4143">
          <cell r="A4143" t="str">
            <v>NM_001277165</v>
          </cell>
          <cell r="B4143">
            <v>1.4683861840444301</v>
          </cell>
          <cell r="C4143">
            <v>0.89638593248866405</v>
          </cell>
          <cell r="D4143">
            <v>6.8132258129997902E-2</v>
          </cell>
          <cell r="E4143">
            <v>3.5379781970489601</v>
          </cell>
          <cell r="F4143">
            <v>1.11793528312339</v>
          </cell>
        </row>
        <row r="4144">
          <cell r="A4144" t="str">
            <v>NM_022227</v>
          </cell>
          <cell r="B4144">
            <v>0</v>
          </cell>
          <cell r="C4144">
            <v>0</v>
          </cell>
          <cell r="D4144">
            <v>0</v>
          </cell>
          <cell r="E4144">
            <v>0</v>
          </cell>
          <cell r="F4144">
            <v>0</v>
          </cell>
        </row>
        <row r="4145">
          <cell r="A4145" t="str">
            <v>NM_012923</v>
          </cell>
          <cell r="B4145">
            <v>36.568885618784002</v>
          </cell>
          <cell r="C4145">
            <v>20.5395715350549</v>
          </cell>
          <cell r="D4145">
            <v>63.859789868785597</v>
          </cell>
          <cell r="E4145">
            <v>47.6849836527281</v>
          </cell>
          <cell r="F4145">
            <v>27.501870950985801</v>
          </cell>
        </row>
        <row r="4146">
          <cell r="A4146" t="str">
            <v>NM_001126120</v>
          </cell>
          <cell r="B4146">
            <v>37.786504951904902</v>
          </cell>
          <cell r="C4146">
            <v>36.736307010560601</v>
          </cell>
          <cell r="D4146">
            <v>42.872380752445501</v>
          </cell>
          <cell r="E4146">
            <v>27.237056595466498</v>
          </cell>
          <cell r="F4146">
            <v>21.721817122040399</v>
          </cell>
        </row>
        <row r="4147">
          <cell r="A4147" t="str">
            <v>NM_001030054</v>
          </cell>
          <cell r="B4147">
            <v>10.9518089103926</v>
          </cell>
          <cell r="C4147">
            <v>15.120661465584201</v>
          </cell>
          <cell r="D4147">
            <v>2.68827588505046</v>
          </cell>
          <cell r="E4147">
            <v>4.3916632974838299</v>
          </cell>
          <cell r="F4147">
            <v>33.6098794827424</v>
          </cell>
        </row>
        <row r="4148">
          <cell r="A4148" t="str">
            <v>NM_001079712</v>
          </cell>
          <cell r="B4148">
            <v>0</v>
          </cell>
          <cell r="C4148">
            <v>0</v>
          </cell>
          <cell r="D4148">
            <v>0</v>
          </cell>
          <cell r="E4148">
            <v>0</v>
          </cell>
          <cell r="F4148">
            <v>0</v>
          </cell>
        </row>
        <row r="4149">
          <cell r="A4149" t="str">
            <v>NM_001031644</v>
          </cell>
          <cell r="B4149">
            <v>22.846991989828201</v>
          </cell>
          <cell r="C4149">
            <v>14.9480315736643</v>
          </cell>
          <cell r="D4149">
            <v>6.7297303986247901</v>
          </cell>
          <cell r="E4149">
            <v>20.174122286312699</v>
          </cell>
          <cell r="F4149">
            <v>8.8411033538598396</v>
          </cell>
        </row>
        <row r="4150">
          <cell r="A4150" t="str">
            <v>NM_001001972</v>
          </cell>
          <cell r="B4150">
            <v>0</v>
          </cell>
          <cell r="C4150">
            <v>0</v>
          </cell>
          <cell r="D4150">
            <v>0</v>
          </cell>
          <cell r="E4150">
            <v>0</v>
          </cell>
          <cell r="F4150">
            <v>0</v>
          </cell>
        </row>
        <row r="4151">
          <cell r="A4151" t="str">
            <v>NM_031320</v>
          </cell>
          <cell r="B4151">
            <v>1.13021084149252E-2</v>
          </cell>
          <cell r="C4151">
            <v>0</v>
          </cell>
          <cell r="D4151">
            <v>1.72426404149995E-2</v>
          </cell>
          <cell r="E4151">
            <v>1.0345204217885399E-2</v>
          </cell>
          <cell r="F4151">
            <v>6.5189540794236403E-2</v>
          </cell>
        </row>
        <row r="4152">
          <cell r="A4152" t="str">
            <v>NM_001107653</v>
          </cell>
          <cell r="B4152">
            <v>0</v>
          </cell>
          <cell r="C4152">
            <v>0</v>
          </cell>
          <cell r="D4152">
            <v>0</v>
          </cell>
          <cell r="E4152">
            <v>0</v>
          </cell>
          <cell r="F4152">
            <v>0</v>
          </cell>
        </row>
        <row r="4153">
          <cell r="A4153" t="str">
            <v>NM_031717</v>
          </cell>
          <cell r="B4153">
            <v>61.612011623545101</v>
          </cell>
          <cell r="C4153">
            <v>68.098390717936198</v>
          </cell>
          <cell r="D4153">
            <v>61.633798746027701</v>
          </cell>
          <cell r="E4153">
            <v>41.704965147451503</v>
          </cell>
          <cell r="F4153">
            <v>77.098800493718599</v>
          </cell>
        </row>
        <row r="4154">
          <cell r="A4154" t="str">
            <v>NM_134396</v>
          </cell>
          <cell r="B4154">
            <v>6.7874156591145196</v>
          </cell>
          <cell r="C4154">
            <v>7.5863685664211804</v>
          </cell>
          <cell r="D4154">
            <v>0.822318504374558</v>
          </cell>
          <cell r="E4154">
            <v>9.9252279264170795</v>
          </cell>
          <cell r="F4154">
            <v>6.0329437657801197</v>
          </cell>
        </row>
        <row r="4155">
          <cell r="A4155" t="str">
            <v>NM_001108224</v>
          </cell>
          <cell r="B4155">
            <v>1.17672993123435</v>
          </cell>
          <cell r="C4155">
            <v>7.1170309859499401</v>
          </cell>
          <cell r="D4155">
            <v>0.63748291935231904</v>
          </cell>
          <cell r="E4155">
            <v>2.5955911507963698</v>
          </cell>
          <cell r="F4155">
            <v>0.73859202624372</v>
          </cell>
        </row>
        <row r="4156">
          <cell r="A4156" t="str">
            <v>NM_001100719</v>
          </cell>
          <cell r="B4156">
            <v>29.889966252989701</v>
          </cell>
          <cell r="C4156">
            <v>26.5587288207314</v>
          </cell>
          <cell r="D4156">
            <v>20.581775735179001</v>
          </cell>
          <cell r="E4156">
            <v>23.3533030809248</v>
          </cell>
          <cell r="F4156">
            <v>34.1414198803011</v>
          </cell>
        </row>
        <row r="4157">
          <cell r="A4157" t="str">
            <v>NM_001271361</v>
          </cell>
          <cell r="B4157">
            <v>0</v>
          </cell>
          <cell r="C4157">
            <v>0</v>
          </cell>
          <cell r="D4157">
            <v>0</v>
          </cell>
          <cell r="E4157">
            <v>0</v>
          </cell>
          <cell r="F4157">
            <v>0</v>
          </cell>
        </row>
        <row r="4158">
          <cell r="A4158" t="str">
            <v>NM_001004099</v>
          </cell>
          <cell r="B4158">
            <v>0</v>
          </cell>
          <cell r="C4158">
            <v>0.34644221272669201</v>
          </cell>
          <cell r="D4158">
            <v>1.49552116370485</v>
          </cell>
          <cell r="E4158">
            <v>0</v>
          </cell>
          <cell r="F4158">
            <v>0.57707222798972602</v>
          </cell>
        </row>
        <row r="4159">
          <cell r="A4159" t="str">
            <v>NM_001107580</v>
          </cell>
          <cell r="B4159">
            <v>0</v>
          </cell>
          <cell r="C4159">
            <v>0</v>
          </cell>
          <cell r="D4159">
            <v>0</v>
          </cell>
          <cell r="E4159">
            <v>0</v>
          </cell>
          <cell r="F4159">
            <v>0.77177762213858703</v>
          </cell>
        </row>
        <row r="4160">
          <cell r="A4160" t="str">
            <v>NM_001106846</v>
          </cell>
          <cell r="B4160">
            <v>4.8686019225021102</v>
          </cell>
          <cell r="C4160">
            <v>11.7498715644769</v>
          </cell>
          <cell r="D4160">
            <v>5.20471206671332</v>
          </cell>
          <cell r="E4160">
            <v>12.5079566016159</v>
          </cell>
          <cell r="F4160">
            <v>3.4246240966180501</v>
          </cell>
        </row>
        <row r="4161">
          <cell r="A4161" t="str">
            <v>NM_057101</v>
          </cell>
          <cell r="B4161">
            <v>0.613311669747726</v>
          </cell>
          <cell r="C4161">
            <v>0.31599534275879798</v>
          </cell>
          <cell r="D4161">
            <v>0</v>
          </cell>
          <cell r="E4161">
            <v>0.17933132906103</v>
          </cell>
          <cell r="F4161">
            <v>0.76428038017316902</v>
          </cell>
        </row>
        <row r="4162">
          <cell r="A4162" t="str">
            <v>NM_031764</v>
          </cell>
          <cell r="B4162">
            <v>9.6085198426457392</v>
          </cell>
          <cell r="C4162">
            <v>6.0047953696899699</v>
          </cell>
          <cell r="D4162">
            <v>5.4017390823889899</v>
          </cell>
          <cell r="E4162">
            <v>12.0137572496646</v>
          </cell>
          <cell r="F4162">
            <v>4.1707080420911602</v>
          </cell>
        </row>
        <row r="4163">
          <cell r="A4163" t="str">
            <v>NM_001108695</v>
          </cell>
          <cell r="B4163">
            <v>5.1117185619630598</v>
          </cell>
          <cell r="C4163">
            <v>16.5623511878096</v>
          </cell>
          <cell r="D4163">
            <v>14.8838467959815</v>
          </cell>
          <cell r="E4163">
            <v>12.641982160791599</v>
          </cell>
          <cell r="F4163">
            <v>11.424563187681001</v>
          </cell>
        </row>
        <row r="4164">
          <cell r="A4164" t="str">
            <v>NM_001008380</v>
          </cell>
          <cell r="B4164">
            <v>11.055622776682201</v>
          </cell>
          <cell r="C4164">
            <v>11.8353515116822</v>
          </cell>
          <cell r="D4164">
            <v>4.3708396679984798</v>
          </cell>
          <cell r="E4164">
            <v>9.1201291742907191</v>
          </cell>
          <cell r="F4164">
            <v>5.63677588780119</v>
          </cell>
        </row>
        <row r="4165">
          <cell r="A4165" t="str">
            <v>NM_001107071</v>
          </cell>
          <cell r="B4165">
            <v>0.67967606043706397</v>
          </cell>
          <cell r="C4165">
            <v>0</v>
          </cell>
          <cell r="D4165">
            <v>0.23649108430132401</v>
          </cell>
          <cell r="E4165">
            <v>0.114603007834889</v>
          </cell>
          <cell r="F4165">
            <v>0.76801397559816598</v>
          </cell>
        </row>
        <row r="4166">
          <cell r="A4166" t="str">
            <v>NM_001109601</v>
          </cell>
          <cell r="B4166">
            <v>0</v>
          </cell>
          <cell r="C4166">
            <v>0</v>
          </cell>
          <cell r="D4166">
            <v>0</v>
          </cell>
          <cell r="E4166">
            <v>0</v>
          </cell>
          <cell r="F4166">
            <v>0</v>
          </cell>
        </row>
        <row r="4167">
          <cell r="A4167" t="str">
            <v>NM_001270784</v>
          </cell>
          <cell r="B4167">
            <v>0</v>
          </cell>
          <cell r="C4167">
            <v>0</v>
          </cell>
          <cell r="D4167">
            <v>0</v>
          </cell>
          <cell r="E4167">
            <v>0</v>
          </cell>
          <cell r="F4167">
            <v>0</v>
          </cell>
        </row>
        <row r="4168">
          <cell r="A4168" t="str">
            <v>NM_001106950</v>
          </cell>
          <cell r="B4168">
            <v>15.1684544266903</v>
          </cell>
          <cell r="C4168">
            <v>4.9581435340606799</v>
          </cell>
          <cell r="D4168">
            <v>8.5492753344132506</v>
          </cell>
          <cell r="E4168">
            <v>12.5149687071074</v>
          </cell>
          <cell r="F4168">
            <v>3.1291112233703999</v>
          </cell>
        </row>
        <row r="4169">
          <cell r="A4169" t="str">
            <v>NM_001109653</v>
          </cell>
          <cell r="B4169">
            <v>0</v>
          </cell>
          <cell r="C4169">
            <v>0</v>
          </cell>
          <cell r="D4169">
            <v>0</v>
          </cell>
          <cell r="E4169">
            <v>1.48831466112304E-2</v>
          </cell>
          <cell r="F4169">
            <v>2.5009346623485602E-2</v>
          </cell>
        </row>
        <row r="4170">
          <cell r="A4170" t="str">
            <v>NM_030836</v>
          </cell>
          <cell r="B4170">
            <v>22.009694283431401</v>
          </cell>
          <cell r="C4170">
            <v>18.227608163849201</v>
          </cell>
          <cell r="D4170">
            <v>17.500947899022201</v>
          </cell>
          <cell r="E4170">
            <v>23.7650376455234</v>
          </cell>
          <cell r="F4170">
            <v>13.595189163351399</v>
          </cell>
        </row>
        <row r="4171">
          <cell r="A4171" t="str">
            <v>NM_001106409</v>
          </cell>
          <cell r="B4171">
            <v>0</v>
          </cell>
          <cell r="C4171">
            <v>0</v>
          </cell>
          <cell r="D4171">
            <v>0</v>
          </cell>
          <cell r="E4171">
            <v>0</v>
          </cell>
          <cell r="F4171">
            <v>0</v>
          </cell>
        </row>
        <row r="4172">
          <cell r="A4172" t="str">
            <v>NM_053706</v>
          </cell>
          <cell r="B4172">
            <v>0</v>
          </cell>
          <cell r="C4172">
            <v>0</v>
          </cell>
          <cell r="D4172">
            <v>0</v>
          </cell>
          <cell r="E4172">
            <v>0</v>
          </cell>
          <cell r="F4172">
            <v>0</v>
          </cell>
        </row>
        <row r="4173">
          <cell r="A4173" t="str">
            <v>NM_138511</v>
          </cell>
          <cell r="B4173">
            <v>2.6411096047537299</v>
          </cell>
          <cell r="C4173">
            <v>0.255286877893807</v>
          </cell>
          <cell r="D4173">
            <v>0</v>
          </cell>
          <cell r="E4173">
            <v>2.8513770941557799</v>
          </cell>
          <cell r="F4173">
            <v>3.9516684090135902E-2</v>
          </cell>
        </row>
        <row r="4174">
          <cell r="A4174" t="str">
            <v>NR_032297</v>
          </cell>
          <cell r="B4174">
            <v>0</v>
          </cell>
          <cell r="C4174">
            <v>0</v>
          </cell>
          <cell r="D4174">
            <v>0</v>
          </cell>
          <cell r="E4174">
            <v>0</v>
          </cell>
          <cell r="F4174">
            <v>0</v>
          </cell>
        </row>
        <row r="4175">
          <cell r="A4175" t="str">
            <v>NM_001000378</v>
          </cell>
          <cell r="B4175">
            <v>0</v>
          </cell>
          <cell r="C4175">
            <v>0</v>
          </cell>
          <cell r="D4175">
            <v>0</v>
          </cell>
          <cell r="E4175">
            <v>0</v>
          </cell>
          <cell r="F4175">
            <v>0</v>
          </cell>
        </row>
        <row r="4176">
          <cell r="A4176" t="str">
            <v>NM_022931</v>
          </cell>
          <cell r="B4176">
            <v>0</v>
          </cell>
          <cell r="C4176">
            <v>0</v>
          </cell>
          <cell r="D4176">
            <v>1.41729822086716E-2</v>
          </cell>
          <cell r="E4176">
            <v>4.7832057843449297E-3</v>
          </cell>
          <cell r="F4176">
            <v>0</v>
          </cell>
        </row>
        <row r="4177">
          <cell r="A4177" t="str">
            <v>NM_001039024</v>
          </cell>
          <cell r="B4177">
            <v>2.8897422611430299</v>
          </cell>
          <cell r="C4177">
            <v>2.0602415632353401</v>
          </cell>
          <cell r="D4177">
            <v>12.1799920715348</v>
          </cell>
          <cell r="E4177">
            <v>5.7254734476256903</v>
          </cell>
          <cell r="F4177">
            <v>4.20805837577561</v>
          </cell>
        </row>
        <row r="4178">
          <cell r="A4178" t="str">
            <v>NM_013092</v>
          </cell>
          <cell r="B4178">
            <v>0</v>
          </cell>
          <cell r="C4178">
            <v>0</v>
          </cell>
          <cell r="D4178">
            <v>0</v>
          </cell>
          <cell r="E4178">
            <v>0</v>
          </cell>
          <cell r="F4178">
            <v>0</v>
          </cell>
        </row>
        <row r="4179">
          <cell r="A4179" t="str">
            <v>NM_024392</v>
          </cell>
          <cell r="B4179">
            <v>45.4408781683141</v>
          </cell>
          <cell r="C4179">
            <v>37.145574985524</v>
          </cell>
          <cell r="D4179">
            <v>52.305448454851501</v>
          </cell>
          <cell r="E4179">
            <v>44.346447087058799</v>
          </cell>
          <cell r="F4179">
            <v>25.744706618339301</v>
          </cell>
        </row>
        <row r="4180">
          <cell r="A4180" t="str">
            <v>NM_031798</v>
          </cell>
          <cell r="B4180">
            <v>19.282621115480101</v>
          </cell>
          <cell r="C4180">
            <v>10.1090013674227</v>
          </cell>
          <cell r="D4180">
            <v>18.115728696846499</v>
          </cell>
          <cell r="E4180">
            <v>22.5013061258962</v>
          </cell>
          <cell r="F4180">
            <v>7.1391211946152797</v>
          </cell>
        </row>
        <row r="4181">
          <cell r="A4181" t="str">
            <v>NM_001191681</v>
          </cell>
          <cell r="B4181">
            <v>0.52367860774229302</v>
          </cell>
          <cell r="C4181">
            <v>0</v>
          </cell>
          <cell r="D4181">
            <v>4.7020403379246201</v>
          </cell>
          <cell r="E4181">
            <v>0.29490696212301698</v>
          </cell>
          <cell r="F4181">
            <v>0.39329829726683402</v>
          </cell>
        </row>
        <row r="4182">
          <cell r="A4182" t="str">
            <v>NM_001001049</v>
          </cell>
          <cell r="B4182">
            <v>0</v>
          </cell>
          <cell r="C4182">
            <v>0</v>
          </cell>
          <cell r="D4182">
            <v>0</v>
          </cell>
          <cell r="E4182">
            <v>0</v>
          </cell>
          <cell r="F4182">
            <v>0</v>
          </cell>
        </row>
        <row r="4183">
          <cell r="A4183" t="str">
            <v>NM_001000736</v>
          </cell>
          <cell r="B4183">
            <v>0</v>
          </cell>
          <cell r="C4183">
            <v>0</v>
          </cell>
          <cell r="D4183">
            <v>0</v>
          </cell>
          <cell r="E4183">
            <v>0</v>
          </cell>
          <cell r="F4183">
            <v>0</v>
          </cell>
        </row>
        <row r="4184">
          <cell r="A4184" t="str">
            <v>NM_001126297</v>
          </cell>
          <cell r="B4184">
            <v>0</v>
          </cell>
          <cell r="C4184">
            <v>0</v>
          </cell>
          <cell r="D4184">
            <v>0</v>
          </cell>
          <cell r="E4184">
            <v>0</v>
          </cell>
          <cell r="F4184">
            <v>0</v>
          </cell>
        </row>
        <row r="4185">
          <cell r="A4185" t="str">
            <v>NM_001130567</v>
          </cell>
          <cell r="B4185">
            <v>0</v>
          </cell>
          <cell r="C4185">
            <v>0</v>
          </cell>
          <cell r="D4185">
            <v>0</v>
          </cell>
          <cell r="E4185">
            <v>0</v>
          </cell>
          <cell r="F4185">
            <v>6.6421010738829597E-3</v>
          </cell>
        </row>
        <row r="4186">
          <cell r="A4186" t="str">
            <v>NM_134365</v>
          </cell>
          <cell r="B4186">
            <v>0</v>
          </cell>
          <cell r="C4186">
            <v>0</v>
          </cell>
          <cell r="D4186">
            <v>0</v>
          </cell>
          <cell r="E4186">
            <v>0</v>
          </cell>
          <cell r="F4186">
            <v>0</v>
          </cell>
        </row>
        <row r="4187">
          <cell r="A4187" t="str">
            <v>NM_198781</v>
          </cell>
          <cell r="B4187">
            <v>42.324350482858101</v>
          </cell>
          <cell r="C4187">
            <v>51.885885836960099</v>
          </cell>
          <cell r="D4187">
            <v>49.216270197266198</v>
          </cell>
          <cell r="E4187">
            <v>26.171890048880002</v>
          </cell>
          <cell r="F4187">
            <v>52.733001374606502</v>
          </cell>
        </row>
        <row r="4188">
          <cell r="A4188" t="str">
            <v>NM_001009623</v>
          </cell>
          <cell r="B4188">
            <v>18.323901360666099</v>
          </cell>
          <cell r="C4188">
            <v>21.616176781933099</v>
          </cell>
          <cell r="D4188">
            <v>3.1294073708621402</v>
          </cell>
          <cell r="E4188">
            <v>13.136239394225701</v>
          </cell>
          <cell r="F4188">
            <v>15.0434823865832</v>
          </cell>
        </row>
        <row r="4189">
          <cell r="A4189" t="str">
            <v>NM_001108890</v>
          </cell>
          <cell r="B4189">
            <v>0</v>
          </cell>
          <cell r="C4189">
            <v>2.8537160180053398</v>
          </cell>
          <cell r="D4189">
            <v>0</v>
          </cell>
          <cell r="E4189">
            <v>0.32593533193049001</v>
          </cell>
          <cell r="F4189">
            <v>3.57970795068911E-3</v>
          </cell>
        </row>
        <row r="4190">
          <cell r="A4190" t="str">
            <v>NM_001191096</v>
          </cell>
          <cell r="B4190">
            <v>27.2335232015974</v>
          </cell>
          <cell r="C4190">
            <v>22.512735429327101</v>
          </cell>
          <cell r="D4190">
            <v>19.702119783146099</v>
          </cell>
          <cell r="E4190">
            <v>20.2603501283937</v>
          </cell>
          <cell r="F4190">
            <v>21.977844698155199</v>
          </cell>
        </row>
        <row r="4191">
          <cell r="A4191" t="str">
            <v>NM_001105807</v>
          </cell>
          <cell r="B4191">
            <v>1.5805393280812401</v>
          </cell>
          <cell r="C4191">
            <v>4.1452101943046102</v>
          </cell>
          <cell r="D4191">
            <v>2.9979288071305601</v>
          </cell>
          <cell r="E4191">
            <v>9.7243610917468892</v>
          </cell>
          <cell r="F4191">
            <v>13.6633155259935</v>
          </cell>
        </row>
        <row r="4192">
          <cell r="A4192" t="str">
            <v>NM_001008885</v>
          </cell>
          <cell r="B4192">
            <v>109.76711324524599</v>
          </cell>
          <cell r="C4192">
            <v>84.350481636131306</v>
          </cell>
          <cell r="D4192">
            <v>72.856155228780494</v>
          </cell>
          <cell r="E4192">
            <v>50.573533858146902</v>
          </cell>
          <cell r="F4192">
            <v>72.447458975547207</v>
          </cell>
        </row>
        <row r="4193">
          <cell r="A4193" t="str">
            <v>NM_001013242</v>
          </cell>
          <cell r="B4193">
            <v>0</v>
          </cell>
          <cell r="C4193">
            <v>0</v>
          </cell>
          <cell r="D4193">
            <v>0</v>
          </cell>
          <cell r="E4193">
            <v>0</v>
          </cell>
          <cell r="F4193">
            <v>0</v>
          </cell>
        </row>
        <row r="4194">
          <cell r="A4194" t="str">
            <v>NM_053762</v>
          </cell>
          <cell r="B4194">
            <v>0</v>
          </cell>
          <cell r="C4194">
            <v>0</v>
          </cell>
          <cell r="D4194">
            <v>0</v>
          </cell>
          <cell r="E4194">
            <v>0</v>
          </cell>
          <cell r="F4194">
            <v>0</v>
          </cell>
        </row>
        <row r="4195">
          <cell r="A4195" t="str">
            <v>NM_001106002</v>
          </cell>
          <cell r="B4195">
            <v>57.706881177024897</v>
          </cell>
          <cell r="C4195">
            <v>88.707696917792902</v>
          </cell>
          <cell r="D4195">
            <v>101.24111827158499</v>
          </cell>
          <cell r="E4195">
            <v>68.966675130310705</v>
          </cell>
          <cell r="F4195">
            <v>249.298358307895</v>
          </cell>
        </row>
        <row r="4196">
          <cell r="A4196" t="str">
            <v>NM_153624</v>
          </cell>
          <cell r="B4196">
            <v>6.1553276042242997</v>
          </cell>
          <cell r="C4196">
            <v>2.4266255532310401</v>
          </cell>
          <cell r="D4196">
            <v>5.6027330605039003</v>
          </cell>
          <cell r="E4196">
            <v>6.07092845436053</v>
          </cell>
          <cell r="F4196">
            <v>6.7708084190156699</v>
          </cell>
        </row>
        <row r="4197">
          <cell r="A4197" t="str">
            <v>NM_001044226</v>
          </cell>
          <cell r="B4197">
            <v>8.9626886041299105</v>
          </cell>
          <cell r="C4197">
            <v>24.229045501921298</v>
          </cell>
          <cell r="D4197">
            <v>5.4459771194451001</v>
          </cell>
          <cell r="E4197">
            <v>15.448203373449999</v>
          </cell>
          <cell r="F4197">
            <v>16.0018904246262</v>
          </cell>
        </row>
        <row r="4198">
          <cell r="A4198" t="str">
            <v>NM_001013906</v>
          </cell>
          <cell r="B4198">
            <v>0.22338182232425799</v>
          </cell>
          <cell r="C4198">
            <v>0.97447714998586599</v>
          </cell>
          <cell r="D4198">
            <v>0.44792727115230602</v>
          </cell>
          <cell r="E4198">
            <v>0.38337933601664897</v>
          </cell>
          <cell r="F4198">
            <v>0.50629998963748102</v>
          </cell>
        </row>
        <row r="4199">
          <cell r="A4199" t="str">
            <v>NM_053491</v>
          </cell>
          <cell r="B4199">
            <v>0</v>
          </cell>
          <cell r="C4199">
            <v>0</v>
          </cell>
          <cell r="D4199">
            <v>0</v>
          </cell>
          <cell r="E4199">
            <v>0</v>
          </cell>
          <cell r="F4199">
            <v>0</v>
          </cell>
        </row>
        <row r="4200">
          <cell r="A4200" t="str">
            <v>NM_001127563</v>
          </cell>
          <cell r="B4200">
            <v>0</v>
          </cell>
          <cell r="C4200">
            <v>0</v>
          </cell>
          <cell r="D4200">
            <v>0</v>
          </cell>
          <cell r="E4200">
            <v>0</v>
          </cell>
          <cell r="F4200">
            <v>0</v>
          </cell>
        </row>
        <row r="4201">
          <cell r="A4201" t="str">
            <v>NR_032295</v>
          </cell>
          <cell r="B4201">
            <v>0</v>
          </cell>
          <cell r="C4201">
            <v>0</v>
          </cell>
          <cell r="D4201">
            <v>0</v>
          </cell>
          <cell r="E4201">
            <v>0.77137337649978699</v>
          </cell>
          <cell r="F4201">
            <v>1.50991113871431</v>
          </cell>
        </row>
        <row r="4202">
          <cell r="A4202" t="str">
            <v>NM_001014088</v>
          </cell>
          <cell r="B4202">
            <v>0.49912754762632799</v>
          </cell>
          <cell r="C4202">
            <v>5.9042866752577403E-2</v>
          </cell>
          <cell r="D4202">
            <v>0</v>
          </cell>
          <cell r="E4202">
            <v>8.1583646377555399E-2</v>
          </cell>
          <cell r="F4202">
            <v>7.6161974210053598E-3</v>
          </cell>
        </row>
        <row r="4203">
          <cell r="A4203" t="str">
            <v>NM_001110847</v>
          </cell>
          <cell r="B4203">
            <v>0</v>
          </cell>
          <cell r="C4203">
            <v>0</v>
          </cell>
          <cell r="D4203">
            <v>0</v>
          </cell>
          <cell r="E4203">
            <v>0</v>
          </cell>
          <cell r="F4203">
            <v>0</v>
          </cell>
        </row>
        <row r="4204">
          <cell r="A4204" t="str">
            <v>NM_001000399</v>
          </cell>
          <cell r="B4204">
            <v>0</v>
          </cell>
          <cell r="C4204">
            <v>0</v>
          </cell>
          <cell r="D4204">
            <v>0</v>
          </cell>
          <cell r="E4204">
            <v>0</v>
          </cell>
          <cell r="F4204">
            <v>0</v>
          </cell>
        </row>
        <row r="4205">
          <cell r="A4205" t="str">
            <v>NR_032769</v>
          </cell>
          <cell r="B4205">
            <v>7.1130599841680997</v>
          </cell>
          <cell r="C4205">
            <v>6.3807615226054297</v>
          </cell>
          <cell r="D4205">
            <v>3.3911796325588499</v>
          </cell>
          <cell r="E4205">
            <v>5.9343463587430803</v>
          </cell>
          <cell r="F4205">
            <v>5.8407187354771297</v>
          </cell>
        </row>
        <row r="4206">
          <cell r="A4206" t="str">
            <v>NM_012842</v>
          </cell>
          <cell r="B4206">
            <v>1.66911556355513</v>
          </cell>
          <cell r="C4206">
            <v>0.654933724900157</v>
          </cell>
          <cell r="D4206">
            <v>9.8583969916345594E-3</v>
          </cell>
          <cell r="E4206">
            <v>1.9962520584794301E-2</v>
          </cell>
          <cell r="F4206">
            <v>0.122996964465286</v>
          </cell>
        </row>
        <row r="4207">
          <cell r="A4207" t="str">
            <v>NR_032762</v>
          </cell>
          <cell r="B4207">
            <v>0</v>
          </cell>
          <cell r="C4207">
            <v>0</v>
          </cell>
          <cell r="D4207">
            <v>0</v>
          </cell>
          <cell r="E4207">
            <v>0</v>
          </cell>
          <cell r="F4207">
            <v>0</v>
          </cell>
        </row>
        <row r="4208">
          <cell r="A4208" t="str">
            <v>NM_001014112</v>
          </cell>
          <cell r="B4208">
            <v>0</v>
          </cell>
          <cell r="C4208">
            <v>0</v>
          </cell>
          <cell r="D4208">
            <v>0</v>
          </cell>
          <cell r="E4208">
            <v>0</v>
          </cell>
          <cell r="F4208">
            <v>0</v>
          </cell>
        </row>
        <row r="4209">
          <cell r="A4209" t="str">
            <v>NM_001287112</v>
          </cell>
          <cell r="B4209">
            <v>2.0753374015941799</v>
          </cell>
          <cell r="C4209">
            <v>7.4467152353501804</v>
          </cell>
          <cell r="D4209">
            <v>23.719557422990899</v>
          </cell>
          <cell r="E4209">
            <v>1.7898946700349001</v>
          </cell>
          <cell r="F4209">
            <v>14.146787597426499</v>
          </cell>
        </row>
        <row r="4210">
          <cell r="A4210" t="str">
            <v>NM_031855</v>
          </cell>
          <cell r="B4210">
            <v>0.61078757380510096</v>
          </cell>
          <cell r="C4210">
            <v>1.4026926211973401</v>
          </cell>
          <cell r="D4210">
            <v>1.1041159091477699</v>
          </cell>
          <cell r="E4210">
            <v>0.81076742116794698</v>
          </cell>
          <cell r="F4210">
            <v>0.97860210377991697</v>
          </cell>
        </row>
        <row r="4211">
          <cell r="A4211" t="str">
            <v>NM_001015004</v>
          </cell>
          <cell r="B4211">
            <v>16.560654096662802</v>
          </cell>
          <cell r="C4211">
            <v>29.5628006575526</v>
          </cell>
          <cell r="D4211">
            <v>24.421250901607401</v>
          </cell>
          <cell r="E4211">
            <v>12.8452266610434</v>
          </cell>
          <cell r="F4211">
            <v>20.738400715826099</v>
          </cell>
        </row>
        <row r="4212">
          <cell r="A4212" t="str">
            <v>NM_001108468</v>
          </cell>
          <cell r="B4212">
            <v>4.26178136819403</v>
          </cell>
          <cell r="C4212">
            <v>8.5492935617986792</v>
          </cell>
          <cell r="D4212">
            <v>0.98903466514939598</v>
          </cell>
          <cell r="E4212">
            <v>0.99168582976563802</v>
          </cell>
          <cell r="F4212">
            <v>2.9372158284777199</v>
          </cell>
        </row>
        <row r="4213">
          <cell r="A4213" t="str">
            <v>NM_001270561</v>
          </cell>
          <cell r="B4213">
            <v>3.95185483838284</v>
          </cell>
          <cell r="C4213">
            <v>6.6490627742341504</v>
          </cell>
          <cell r="D4213">
            <v>1.95978133299218</v>
          </cell>
          <cell r="E4213">
            <v>9.1794567182990807</v>
          </cell>
          <cell r="F4213">
            <v>2.14422916511817</v>
          </cell>
        </row>
        <row r="4214">
          <cell r="A4214" t="str">
            <v>NM_001108604</v>
          </cell>
          <cell r="B4214">
            <v>9.2516804910493397E-2</v>
          </cell>
          <cell r="C4214">
            <v>7.6608077183424703E-2</v>
          </cell>
          <cell r="D4214">
            <v>0.20910342937818299</v>
          </cell>
          <cell r="E4214">
            <v>2.97716407169316</v>
          </cell>
          <cell r="F4214">
            <v>0.11117262015872501</v>
          </cell>
        </row>
        <row r="4215">
          <cell r="A4215" t="str">
            <v>NM_001013931</v>
          </cell>
          <cell r="B4215">
            <v>14.873377198056</v>
          </cell>
          <cell r="C4215">
            <v>11.9455361326161</v>
          </cell>
          <cell r="D4215">
            <v>20.080341684800601</v>
          </cell>
          <cell r="E4215">
            <v>4.7942044462618503</v>
          </cell>
          <cell r="F4215">
            <v>28.7279309726562</v>
          </cell>
        </row>
        <row r="4216">
          <cell r="A4216" t="str">
            <v>NM_001113782</v>
          </cell>
          <cell r="B4216">
            <v>0</v>
          </cell>
          <cell r="C4216">
            <v>0</v>
          </cell>
          <cell r="D4216">
            <v>0</v>
          </cell>
          <cell r="E4216">
            <v>0</v>
          </cell>
          <cell r="F4216">
            <v>0</v>
          </cell>
        </row>
        <row r="4217">
          <cell r="A4217" t="str">
            <v>NM_001008900</v>
          </cell>
          <cell r="B4217">
            <v>0</v>
          </cell>
          <cell r="C4217">
            <v>0</v>
          </cell>
          <cell r="D4217">
            <v>0</v>
          </cell>
          <cell r="E4217">
            <v>0</v>
          </cell>
          <cell r="F4217">
            <v>0</v>
          </cell>
        </row>
        <row r="4218">
          <cell r="A4218" t="str">
            <v>NM_001008871</v>
          </cell>
          <cell r="B4218">
            <v>0</v>
          </cell>
          <cell r="C4218">
            <v>0</v>
          </cell>
          <cell r="D4218">
            <v>0</v>
          </cell>
          <cell r="E4218">
            <v>0</v>
          </cell>
          <cell r="F4218">
            <v>0.113588706470545</v>
          </cell>
        </row>
        <row r="4219">
          <cell r="A4219" t="str">
            <v>NM_199389</v>
          </cell>
          <cell r="B4219">
            <v>5.9731223488474203</v>
          </cell>
          <cell r="C4219">
            <v>4.5321639044837703</v>
          </cell>
          <cell r="D4219">
            <v>4.1189550524769496</v>
          </cell>
          <cell r="E4219">
            <v>3.2497568202299099</v>
          </cell>
          <cell r="F4219">
            <v>1.69658037613312</v>
          </cell>
        </row>
        <row r="4220">
          <cell r="A4220" t="str">
            <v>NM_053336</v>
          </cell>
          <cell r="B4220">
            <v>7.0029254270098003</v>
          </cell>
          <cell r="C4220">
            <v>14.3300303689833</v>
          </cell>
          <cell r="D4220">
            <v>28.766449832283801</v>
          </cell>
          <cell r="E4220">
            <v>7.5131092882004404</v>
          </cell>
          <cell r="F4220">
            <v>36.617380594338101</v>
          </cell>
        </row>
        <row r="4221">
          <cell r="A4221" t="str">
            <v>NM_017033</v>
          </cell>
          <cell r="B4221">
            <v>13.5699669745136</v>
          </cell>
          <cell r="C4221">
            <v>14.316116215648201</v>
          </cell>
          <cell r="D4221">
            <v>5.1072985050053399</v>
          </cell>
          <cell r="E4221">
            <v>9.2242203132797798</v>
          </cell>
          <cell r="F4221">
            <v>5.3741563296123198</v>
          </cell>
        </row>
        <row r="4222">
          <cell r="A4222" t="str">
            <v>NM_001008303</v>
          </cell>
          <cell r="B4222">
            <v>17.644644546446798</v>
          </cell>
          <cell r="C4222">
            <v>21.256058947551701</v>
          </cell>
          <cell r="D4222">
            <v>14.1738344137579</v>
          </cell>
          <cell r="E4222">
            <v>19.309716153587601</v>
          </cell>
          <cell r="F4222">
            <v>2.86085800799292</v>
          </cell>
        </row>
        <row r="4223">
          <cell r="A4223" t="str">
            <v>NM_031613</v>
          </cell>
          <cell r="B4223">
            <v>30.094584532690199</v>
          </cell>
          <cell r="C4223">
            <v>41.690849972587003</v>
          </cell>
          <cell r="D4223">
            <v>45.783907679582697</v>
          </cell>
          <cell r="E4223">
            <v>16.514585911007</v>
          </cell>
          <cell r="F4223">
            <v>28.084094136489998</v>
          </cell>
        </row>
        <row r="4224">
          <cell r="A4224" t="str">
            <v>NM_001002279</v>
          </cell>
          <cell r="B4224">
            <v>18.0820194928442</v>
          </cell>
          <cell r="C4224">
            <v>14.3872697280758</v>
          </cell>
          <cell r="D4224">
            <v>10.710100565718299</v>
          </cell>
          <cell r="E4224">
            <v>8.0121996575447199</v>
          </cell>
          <cell r="F4224">
            <v>34.032442094564303</v>
          </cell>
        </row>
        <row r="4225">
          <cell r="A4225" t="str">
            <v>NM_001143896</v>
          </cell>
          <cell r="B4225">
            <v>17.541958446226001</v>
          </cell>
          <cell r="C4225">
            <v>3.14792536076517</v>
          </cell>
          <cell r="D4225">
            <v>9.8003179641205094</v>
          </cell>
          <cell r="E4225">
            <v>9.9249688159112299</v>
          </cell>
          <cell r="F4225">
            <v>15.276658536023801</v>
          </cell>
        </row>
        <row r="4226">
          <cell r="A4226" t="str">
            <v>NM_001001286</v>
          </cell>
          <cell r="B4226">
            <v>0</v>
          </cell>
          <cell r="C4226">
            <v>0</v>
          </cell>
          <cell r="D4226">
            <v>0</v>
          </cell>
          <cell r="E4226">
            <v>0</v>
          </cell>
          <cell r="F4226">
            <v>0</v>
          </cell>
        </row>
        <row r="4227">
          <cell r="A4227" t="str">
            <v>NM_001005543</v>
          </cell>
          <cell r="B4227">
            <v>12.1980404050122</v>
          </cell>
          <cell r="C4227">
            <v>12.2004278130144</v>
          </cell>
          <cell r="D4227">
            <v>32.412917965741201</v>
          </cell>
          <cell r="E4227">
            <v>20.8962145852025</v>
          </cell>
          <cell r="F4227">
            <v>19.297168766827198</v>
          </cell>
        </row>
        <row r="4228">
          <cell r="A4228" t="str">
            <v>NM_001106757</v>
          </cell>
          <cell r="B4228">
            <v>22.140080989287299</v>
          </cell>
          <cell r="C4228">
            <v>19.9258489902472</v>
          </cell>
          <cell r="D4228">
            <v>21.564489698727002</v>
          </cell>
          <cell r="E4228">
            <v>11.8873343429123</v>
          </cell>
          <cell r="F4228">
            <v>12.7178619166882</v>
          </cell>
        </row>
        <row r="4229">
          <cell r="A4229" t="str">
            <v>NM_001001269</v>
          </cell>
          <cell r="B4229">
            <v>0</v>
          </cell>
          <cell r="C4229">
            <v>0</v>
          </cell>
          <cell r="D4229">
            <v>0</v>
          </cell>
          <cell r="E4229">
            <v>0</v>
          </cell>
          <cell r="F4229">
            <v>0</v>
          </cell>
        </row>
        <row r="4230">
          <cell r="A4230" t="str">
            <v>NM_001134421</v>
          </cell>
          <cell r="B4230">
            <v>23.194396846799801</v>
          </cell>
          <cell r="C4230">
            <v>40.4870289583979</v>
          </cell>
          <cell r="D4230">
            <v>29.500404243570099</v>
          </cell>
          <cell r="E4230">
            <v>27.9135314497784</v>
          </cell>
          <cell r="F4230">
            <v>41.942635005870301</v>
          </cell>
        </row>
        <row r="4231">
          <cell r="A4231" t="str">
            <v>NM_001000305</v>
          </cell>
          <cell r="B4231">
            <v>0</v>
          </cell>
          <cell r="C4231">
            <v>0</v>
          </cell>
          <cell r="D4231">
            <v>0</v>
          </cell>
          <cell r="E4231">
            <v>0</v>
          </cell>
          <cell r="F4231">
            <v>0</v>
          </cell>
        </row>
        <row r="4232">
          <cell r="A4232" t="str">
            <v>NM_031749</v>
          </cell>
          <cell r="B4232">
            <v>8.3931269454058501</v>
          </cell>
          <cell r="C4232">
            <v>7.85675216520172</v>
          </cell>
          <cell r="D4232">
            <v>13.493247244570201</v>
          </cell>
          <cell r="E4232">
            <v>12.280175976511099</v>
          </cell>
          <cell r="F4232">
            <v>23.391852741418202</v>
          </cell>
        </row>
        <row r="4233">
          <cell r="A4233" t="str">
            <v>NM_001008971</v>
          </cell>
          <cell r="B4233">
            <v>0</v>
          </cell>
          <cell r="C4233">
            <v>0</v>
          </cell>
          <cell r="D4233">
            <v>0</v>
          </cell>
          <cell r="E4233">
            <v>0</v>
          </cell>
          <cell r="F4233">
            <v>0</v>
          </cell>
        </row>
        <row r="4234">
          <cell r="A4234" t="str">
            <v>NM_139038</v>
          </cell>
          <cell r="B4234">
            <v>0</v>
          </cell>
          <cell r="C4234">
            <v>0</v>
          </cell>
          <cell r="D4234">
            <v>0</v>
          </cell>
          <cell r="E4234">
            <v>0</v>
          </cell>
          <cell r="F4234">
            <v>0</v>
          </cell>
        </row>
        <row r="4235">
          <cell r="A4235" t="str">
            <v>NM_001107260</v>
          </cell>
          <cell r="B4235">
            <v>0</v>
          </cell>
          <cell r="C4235">
            <v>0</v>
          </cell>
          <cell r="D4235">
            <v>0</v>
          </cell>
          <cell r="E4235">
            <v>0</v>
          </cell>
          <cell r="F4235">
            <v>0</v>
          </cell>
        </row>
        <row r="4236">
          <cell r="A4236" t="str">
            <v>NM_001108977</v>
          </cell>
          <cell r="B4236">
            <v>14.1011531043342</v>
          </cell>
          <cell r="C4236">
            <v>7.9651098128717397</v>
          </cell>
          <cell r="D4236">
            <v>13.1804462020022</v>
          </cell>
          <cell r="E4236">
            <v>2.1294116162680199</v>
          </cell>
          <cell r="F4236">
            <v>8.1928314449764805</v>
          </cell>
        </row>
        <row r="4237">
          <cell r="A4237" t="str">
            <v>NM_198755</v>
          </cell>
          <cell r="B4237">
            <v>0</v>
          </cell>
          <cell r="C4237">
            <v>0</v>
          </cell>
          <cell r="D4237">
            <v>0</v>
          </cell>
          <cell r="E4237">
            <v>0</v>
          </cell>
          <cell r="F4237">
            <v>0</v>
          </cell>
        </row>
        <row r="4238">
          <cell r="A4238" t="str">
            <v>NM_080587</v>
          </cell>
          <cell r="B4238">
            <v>5.9799277395449799</v>
          </cell>
          <cell r="C4238">
            <v>2.41543864891367E-2</v>
          </cell>
          <cell r="D4238">
            <v>0.16070420066080501</v>
          </cell>
          <cell r="E4238">
            <v>2.0025480138569098</v>
          </cell>
          <cell r="F4238">
            <v>1.3506905765066399</v>
          </cell>
        </row>
        <row r="4239">
          <cell r="A4239" t="str">
            <v>NM_053852</v>
          </cell>
          <cell r="B4239">
            <v>0</v>
          </cell>
          <cell r="C4239">
            <v>0</v>
          </cell>
          <cell r="D4239">
            <v>1.6016758348727</v>
          </cell>
          <cell r="E4239">
            <v>3.4873918536769397E-2</v>
          </cell>
          <cell r="F4239">
            <v>0.33207486232562999</v>
          </cell>
        </row>
        <row r="4240">
          <cell r="A4240" t="str">
            <v>NM_001083338</v>
          </cell>
          <cell r="B4240">
            <v>5.60289505348526</v>
          </cell>
          <cell r="C4240">
            <v>5.0809192817093702</v>
          </cell>
          <cell r="D4240">
            <v>10.5574631548903</v>
          </cell>
          <cell r="E4240">
            <v>6.7877475848075699</v>
          </cell>
          <cell r="F4240">
            <v>7.1784477350112503</v>
          </cell>
        </row>
        <row r="4241">
          <cell r="A4241" t="str">
            <v>NM_012605</v>
          </cell>
          <cell r="B4241">
            <v>1.1808007921968999</v>
          </cell>
          <cell r="C4241">
            <v>0.23310743485813501</v>
          </cell>
          <cell r="D4241">
            <v>1.11347576143882</v>
          </cell>
          <cell r="E4241">
            <v>0.590518130791711</v>
          </cell>
          <cell r="F4241">
            <v>0.39090410821525101</v>
          </cell>
        </row>
        <row r="4242">
          <cell r="A4242" t="str">
            <v>NM_021688</v>
          </cell>
          <cell r="B4242">
            <v>1.1299802885049</v>
          </cell>
          <cell r="C4242">
            <v>7.2615505920392396</v>
          </cell>
          <cell r="D4242">
            <v>2.1904042602650802</v>
          </cell>
          <cell r="E4242">
            <v>3.9528929392453498</v>
          </cell>
          <cell r="F4242">
            <v>7.1586452647946004</v>
          </cell>
        </row>
        <row r="4243">
          <cell r="A4243" t="str">
            <v>NM_001191925</v>
          </cell>
          <cell r="B4243">
            <v>0.30927023122988101</v>
          </cell>
          <cell r="C4243">
            <v>4.6561757603273003E-2</v>
          </cell>
          <cell r="D4243">
            <v>0</v>
          </cell>
          <cell r="E4243">
            <v>0.16084406872304599</v>
          </cell>
          <cell r="F4243">
            <v>0.44145603845977299</v>
          </cell>
        </row>
        <row r="4244">
          <cell r="A4244" t="str">
            <v>NM_001130939</v>
          </cell>
          <cell r="B4244">
            <v>4.0600376600454897</v>
          </cell>
          <cell r="C4244">
            <v>7.5821436004402196</v>
          </cell>
          <cell r="D4244">
            <v>4.1837521900546203E-2</v>
          </cell>
          <cell r="E4244">
            <v>7.2716171524563604</v>
          </cell>
          <cell r="F4244">
            <v>7.0249837449884902</v>
          </cell>
        </row>
        <row r="4245">
          <cell r="A4245" t="str">
            <v>NM_052807</v>
          </cell>
          <cell r="B4245">
            <v>0.58558264265528504</v>
          </cell>
          <cell r="C4245">
            <v>8.72286686854431E-2</v>
          </cell>
          <cell r="D4245">
            <v>0</v>
          </cell>
          <cell r="E4245">
            <v>0.34563731205438603</v>
          </cell>
          <cell r="F4245">
            <v>0.42393591811957299</v>
          </cell>
        </row>
        <row r="4246">
          <cell r="A4246" t="str">
            <v>NM_001034081</v>
          </cell>
          <cell r="B4246">
            <v>5.4549171456900396</v>
          </cell>
          <cell r="C4246">
            <v>1.2844313278127</v>
          </cell>
          <cell r="D4246">
            <v>0.50397075628174803</v>
          </cell>
          <cell r="E4246">
            <v>1.7452085305340399</v>
          </cell>
          <cell r="F4246">
            <v>0.76214828784927102</v>
          </cell>
        </row>
        <row r="4247">
          <cell r="A4247" t="str">
            <v>NM_001100659</v>
          </cell>
          <cell r="B4247">
            <v>16.826940324817102</v>
          </cell>
          <cell r="C4247">
            <v>14.833925643295601</v>
          </cell>
          <cell r="D4247">
            <v>6.0681369010064001</v>
          </cell>
          <cell r="E4247">
            <v>11.0849675960444</v>
          </cell>
          <cell r="F4247">
            <v>13.8318359725624</v>
          </cell>
        </row>
        <row r="4248">
          <cell r="A4248" t="str">
            <v>NM_001276762</v>
          </cell>
          <cell r="B4248">
            <v>1.49308267063303</v>
          </cell>
          <cell r="C4248">
            <v>0</v>
          </cell>
          <cell r="D4248">
            <v>0</v>
          </cell>
          <cell r="E4248">
            <v>4.8809619582277697E-2</v>
          </cell>
          <cell r="F4248">
            <v>0</v>
          </cell>
        </row>
        <row r="4249">
          <cell r="A4249" t="str">
            <v>NM_001025141</v>
          </cell>
          <cell r="B4249">
            <v>0.15068631286685699</v>
          </cell>
          <cell r="C4249">
            <v>0</v>
          </cell>
          <cell r="D4249">
            <v>0</v>
          </cell>
          <cell r="E4249">
            <v>0</v>
          </cell>
          <cell r="F4249">
            <v>1.0043453866504199</v>
          </cell>
        </row>
        <row r="4250">
          <cell r="A4250" t="str">
            <v>NM_001107212</v>
          </cell>
          <cell r="B4250">
            <v>1.0438264200770799</v>
          </cell>
          <cell r="C4250">
            <v>0</v>
          </cell>
          <cell r="D4250">
            <v>7.0776660842805997E-3</v>
          </cell>
          <cell r="E4250">
            <v>0</v>
          </cell>
          <cell r="F4250">
            <v>0</v>
          </cell>
        </row>
        <row r="4251">
          <cell r="A4251" t="str">
            <v>NM_175601</v>
          </cell>
          <cell r="B4251">
            <v>0</v>
          </cell>
          <cell r="C4251">
            <v>0</v>
          </cell>
          <cell r="D4251">
            <v>0</v>
          </cell>
          <cell r="E4251">
            <v>0</v>
          </cell>
          <cell r="F4251">
            <v>0</v>
          </cell>
        </row>
        <row r="4252">
          <cell r="A4252" t="str">
            <v>NM_001109079</v>
          </cell>
          <cell r="B4252">
            <v>0</v>
          </cell>
          <cell r="C4252">
            <v>0</v>
          </cell>
          <cell r="D4252">
            <v>0</v>
          </cell>
          <cell r="E4252">
            <v>0.52971665844568605</v>
          </cell>
          <cell r="F4252">
            <v>1.4872605623126099E-3</v>
          </cell>
        </row>
        <row r="4253">
          <cell r="A4253" t="str">
            <v>NM_022548</v>
          </cell>
          <cell r="B4253">
            <v>3.02901091173938</v>
          </cell>
          <cell r="C4253">
            <v>0.43254449638268999</v>
          </cell>
          <cell r="D4253">
            <v>1.6018575147513601</v>
          </cell>
          <cell r="E4253">
            <v>4.5199315136809401</v>
          </cell>
          <cell r="F4253">
            <v>1.9458786981063001</v>
          </cell>
        </row>
        <row r="4254">
          <cell r="A4254" t="str">
            <v>NM_001106015</v>
          </cell>
          <cell r="B4254">
            <v>0</v>
          </cell>
          <cell r="C4254">
            <v>0</v>
          </cell>
          <cell r="D4254">
            <v>0</v>
          </cell>
          <cell r="E4254">
            <v>0</v>
          </cell>
          <cell r="F4254">
            <v>0</v>
          </cell>
        </row>
        <row r="4255">
          <cell r="A4255" t="str">
            <v>NM_021696</v>
          </cell>
          <cell r="B4255">
            <v>0</v>
          </cell>
          <cell r="C4255">
            <v>0</v>
          </cell>
          <cell r="D4255">
            <v>0</v>
          </cell>
          <cell r="E4255">
            <v>0</v>
          </cell>
          <cell r="F4255">
            <v>0</v>
          </cell>
        </row>
        <row r="4256">
          <cell r="A4256" t="str">
            <v>NM_022543</v>
          </cell>
          <cell r="B4256">
            <v>146.81544930438201</v>
          </cell>
          <cell r="C4256">
            <v>95.769150285404805</v>
          </cell>
          <cell r="D4256">
            <v>86.3676892409825</v>
          </cell>
          <cell r="E4256">
            <v>133.55978970028801</v>
          </cell>
          <cell r="F4256">
            <v>54.896797545251502</v>
          </cell>
        </row>
        <row r="4257">
          <cell r="A4257" t="str">
            <v>NM_001108362</v>
          </cell>
          <cell r="B4257">
            <v>26.271194875000301</v>
          </cell>
          <cell r="C4257">
            <v>69.3879745365481</v>
          </cell>
          <cell r="D4257">
            <v>47.207490888016302</v>
          </cell>
          <cell r="E4257">
            <v>27.307808629016201</v>
          </cell>
          <cell r="F4257">
            <v>87.393305339676502</v>
          </cell>
        </row>
        <row r="4258">
          <cell r="A4258" t="str">
            <v>NM_023950</v>
          </cell>
          <cell r="B4258">
            <v>102.649878537646</v>
          </cell>
          <cell r="C4258">
            <v>76.642607313789298</v>
          </cell>
          <cell r="D4258">
            <v>78.604326890657305</v>
          </cell>
          <cell r="E4258">
            <v>77.521855161720197</v>
          </cell>
          <cell r="F4258">
            <v>104.72930433087799</v>
          </cell>
        </row>
        <row r="4259">
          <cell r="A4259" t="str">
            <v>NM_001024367</v>
          </cell>
          <cell r="B4259">
            <v>0</v>
          </cell>
          <cell r="C4259">
            <v>0</v>
          </cell>
          <cell r="D4259">
            <v>0</v>
          </cell>
          <cell r="E4259">
            <v>0</v>
          </cell>
          <cell r="F4259">
            <v>0</v>
          </cell>
        </row>
        <row r="4260">
          <cell r="A4260" t="str">
            <v>NM_001134553</v>
          </cell>
          <cell r="B4260">
            <v>1.7430504047043001</v>
          </cell>
          <cell r="C4260">
            <v>3.2420938270635902</v>
          </cell>
          <cell r="D4260">
            <v>2.5724902075487398E-2</v>
          </cell>
          <cell r="E4260">
            <v>2.4978881062515002</v>
          </cell>
          <cell r="F4260">
            <v>3.1650717560166801</v>
          </cell>
        </row>
        <row r="4261">
          <cell r="A4261" t="str">
            <v>NM_017168</v>
          </cell>
          <cell r="B4261">
            <v>0.81391859095472596</v>
          </cell>
          <cell r="C4261">
            <v>0.27405891726550002</v>
          </cell>
          <cell r="D4261">
            <v>2.5561549826491299</v>
          </cell>
          <cell r="E4261">
            <v>6.7622556719497504E-2</v>
          </cell>
          <cell r="F4261">
            <v>2.2726322662011501E-2</v>
          </cell>
        </row>
        <row r="4262">
          <cell r="A4262" t="str">
            <v>NM_053697</v>
          </cell>
          <cell r="B4262">
            <v>123.471221786426</v>
          </cell>
          <cell r="C4262">
            <v>183.15050234954199</v>
          </cell>
          <cell r="D4262">
            <v>138.60902355069101</v>
          </cell>
          <cell r="E4262">
            <v>184.53809314141</v>
          </cell>
          <cell r="F4262">
            <v>262.64106870950502</v>
          </cell>
        </row>
        <row r="4263">
          <cell r="A4263" t="str">
            <v>NM_001270650</v>
          </cell>
          <cell r="B4263">
            <v>4.8412638975215003</v>
          </cell>
          <cell r="C4263">
            <v>1.40630740813553</v>
          </cell>
          <cell r="D4263">
            <v>0</v>
          </cell>
          <cell r="E4263">
            <v>0.51371769372941301</v>
          </cell>
          <cell r="F4263">
            <v>4.5601649473229404</v>
          </cell>
        </row>
        <row r="4264">
          <cell r="A4264" t="str">
            <v>NM_053555</v>
          </cell>
          <cell r="B4264">
            <v>85.001875113079706</v>
          </cell>
          <cell r="C4264">
            <v>185.917542484743</v>
          </cell>
          <cell r="D4264">
            <v>205.758511122485</v>
          </cell>
          <cell r="E4264">
            <v>128.83820464224101</v>
          </cell>
          <cell r="F4264">
            <v>98.559819138247093</v>
          </cell>
        </row>
        <row r="4265">
          <cell r="A4265" t="str">
            <v>NM_138913</v>
          </cell>
          <cell r="B4265">
            <v>12.941358463869101</v>
          </cell>
          <cell r="C4265">
            <v>26.925010298060801</v>
          </cell>
          <cell r="D4265">
            <v>35.4083037063928</v>
          </cell>
          <cell r="E4265">
            <v>18.821446355970298</v>
          </cell>
          <cell r="F4265">
            <v>16.397234803041101</v>
          </cell>
        </row>
        <row r="4266">
          <cell r="A4266" t="str">
            <v>NM_013074</v>
          </cell>
          <cell r="B4266">
            <v>0</v>
          </cell>
          <cell r="C4266">
            <v>0</v>
          </cell>
          <cell r="D4266">
            <v>0</v>
          </cell>
          <cell r="E4266">
            <v>0</v>
          </cell>
          <cell r="F4266">
            <v>0</v>
          </cell>
        </row>
        <row r="4267">
          <cell r="A4267" t="str">
            <v>NM_001025700</v>
          </cell>
          <cell r="B4267">
            <v>2.91966641795955</v>
          </cell>
          <cell r="C4267">
            <v>2.14341814506232</v>
          </cell>
          <cell r="D4267">
            <v>2.9571984992142202</v>
          </cell>
          <cell r="E4267">
            <v>3.4214453892352399</v>
          </cell>
          <cell r="F4267">
            <v>3.9933447673471298</v>
          </cell>
        </row>
        <row r="4268">
          <cell r="A4268" t="str">
            <v>NM_001160315</v>
          </cell>
          <cell r="B4268">
            <v>0</v>
          </cell>
          <cell r="C4268">
            <v>0</v>
          </cell>
          <cell r="D4268">
            <v>0</v>
          </cell>
          <cell r="E4268">
            <v>0</v>
          </cell>
          <cell r="F4268">
            <v>0</v>
          </cell>
        </row>
        <row r="4269">
          <cell r="A4269" t="str">
            <v>NM_001008803</v>
          </cell>
          <cell r="B4269">
            <v>0</v>
          </cell>
          <cell r="C4269">
            <v>0</v>
          </cell>
          <cell r="D4269">
            <v>0</v>
          </cell>
          <cell r="E4269">
            <v>0</v>
          </cell>
          <cell r="F4269">
            <v>0</v>
          </cell>
        </row>
        <row r="4270">
          <cell r="A4270" t="str">
            <v>NM_017245</v>
          </cell>
          <cell r="B4270">
            <v>743.19488476567301</v>
          </cell>
          <cell r="C4270">
            <v>668.78434231251003</v>
          </cell>
          <cell r="D4270">
            <v>561.11440322939904</v>
          </cell>
          <cell r="E4270">
            <v>530.91449266988002</v>
          </cell>
          <cell r="F4270">
            <v>619.06257579237001</v>
          </cell>
        </row>
        <row r="4271">
          <cell r="A4271" t="str">
            <v>NM_001271394</v>
          </cell>
          <cell r="B4271">
            <v>19.1109522795769</v>
          </cell>
          <cell r="C4271">
            <v>41.6742678502141</v>
          </cell>
          <cell r="D4271">
            <v>28.3215165323642</v>
          </cell>
          <cell r="E4271">
            <v>18.719290130153599</v>
          </cell>
          <cell r="F4271">
            <v>31.352569346075398</v>
          </cell>
        </row>
        <row r="4272">
          <cell r="A4272" t="str">
            <v>NM_001109554</v>
          </cell>
          <cell r="B4272">
            <v>0</v>
          </cell>
          <cell r="C4272">
            <v>0</v>
          </cell>
          <cell r="D4272">
            <v>0</v>
          </cell>
          <cell r="E4272">
            <v>0</v>
          </cell>
          <cell r="F4272">
            <v>0</v>
          </cell>
        </row>
        <row r="4273">
          <cell r="A4273" t="str">
            <v>NM_145084</v>
          </cell>
          <cell r="B4273">
            <v>91.475795318525002</v>
          </cell>
          <cell r="C4273">
            <v>39.361748179104701</v>
          </cell>
          <cell r="D4273">
            <v>70.083078873652497</v>
          </cell>
          <cell r="E4273">
            <v>76.317563466210999</v>
          </cell>
          <cell r="F4273">
            <v>74.066323482466998</v>
          </cell>
        </row>
        <row r="4274">
          <cell r="A4274" t="str">
            <v>NM_001024234</v>
          </cell>
          <cell r="B4274">
            <v>7.1072825813725897</v>
          </cell>
          <cell r="C4274">
            <v>1.9812848331692301</v>
          </cell>
          <cell r="D4274">
            <v>8.3022207976149804</v>
          </cell>
          <cell r="E4274">
            <v>3.71783624929436</v>
          </cell>
          <cell r="F4274">
            <v>7.1390502016737303</v>
          </cell>
        </row>
        <row r="4275">
          <cell r="A4275" t="str">
            <v>NM_001100778</v>
          </cell>
          <cell r="B4275">
            <v>1.38070184022743</v>
          </cell>
          <cell r="C4275">
            <v>1.15168974171699</v>
          </cell>
          <cell r="D4275">
            <v>14.972076618135601</v>
          </cell>
          <cell r="E4275">
            <v>13.1433225455837</v>
          </cell>
          <cell r="F4275">
            <v>7.8921937712265899</v>
          </cell>
        </row>
        <row r="4276">
          <cell r="A4276" t="str">
            <v>NM_001005557</v>
          </cell>
          <cell r="B4276">
            <v>0</v>
          </cell>
          <cell r="C4276">
            <v>9.6230322256331009E-3</v>
          </cell>
          <cell r="D4276">
            <v>0.67471501178318305</v>
          </cell>
          <cell r="E4276">
            <v>0</v>
          </cell>
          <cell r="F4276">
            <v>0</v>
          </cell>
        </row>
        <row r="4277">
          <cell r="A4277" t="str">
            <v>NM_001024312</v>
          </cell>
          <cell r="B4277">
            <v>0</v>
          </cell>
          <cell r="C4277">
            <v>0</v>
          </cell>
          <cell r="D4277">
            <v>0</v>
          </cell>
          <cell r="E4277">
            <v>0</v>
          </cell>
          <cell r="F4277">
            <v>0</v>
          </cell>
        </row>
        <row r="4278">
          <cell r="A4278" t="str">
            <v>NM_001100538</v>
          </cell>
          <cell r="B4278">
            <v>8.2007994731263807</v>
          </cell>
          <cell r="C4278">
            <v>26.4902683627807</v>
          </cell>
          <cell r="D4278">
            <v>10.5741090589</v>
          </cell>
          <cell r="E4278">
            <v>7.7075368462644001</v>
          </cell>
          <cell r="F4278">
            <v>19.350002976136501</v>
          </cell>
        </row>
        <row r="4279">
          <cell r="A4279" t="str">
            <v>NM_001013209</v>
          </cell>
          <cell r="B4279">
            <v>5.6450927148432797</v>
          </cell>
          <cell r="C4279">
            <v>10.9509267620654</v>
          </cell>
          <cell r="D4279">
            <v>11.794729953502401</v>
          </cell>
          <cell r="E4279">
            <v>15.7337629774213</v>
          </cell>
          <cell r="F4279">
            <v>12.577206694895001</v>
          </cell>
        </row>
        <row r="4280">
          <cell r="A4280" t="str">
            <v>NM_001106451</v>
          </cell>
          <cell r="B4280">
            <v>0</v>
          </cell>
          <cell r="C4280">
            <v>0</v>
          </cell>
          <cell r="D4280">
            <v>0</v>
          </cell>
          <cell r="E4280">
            <v>0</v>
          </cell>
          <cell r="F4280">
            <v>0</v>
          </cell>
        </row>
        <row r="4281">
          <cell r="A4281" t="str">
            <v>NM_001001278</v>
          </cell>
          <cell r="B4281">
            <v>0</v>
          </cell>
          <cell r="C4281">
            <v>0</v>
          </cell>
          <cell r="D4281">
            <v>0</v>
          </cell>
          <cell r="E4281">
            <v>0</v>
          </cell>
          <cell r="F4281">
            <v>0</v>
          </cell>
        </row>
        <row r="4282">
          <cell r="A4282" t="str">
            <v>NM_001106416</v>
          </cell>
          <cell r="B4282">
            <v>3.0764742073301301</v>
          </cell>
          <cell r="C4282">
            <v>2.4652829681571502</v>
          </cell>
          <cell r="D4282">
            <v>5.8802668694327096</v>
          </cell>
          <cell r="E4282">
            <v>1.65161376723079</v>
          </cell>
          <cell r="F4282">
            <v>1.93695552944334</v>
          </cell>
        </row>
        <row r="4283">
          <cell r="A4283" t="str">
            <v>NM_001106119</v>
          </cell>
          <cell r="B4283">
            <v>77.342685665202197</v>
          </cell>
          <cell r="C4283">
            <v>85.680468501339504</v>
          </cell>
          <cell r="D4283">
            <v>43.5021475669243</v>
          </cell>
          <cell r="E4283">
            <v>88.858230562670698</v>
          </cell>
          <cell r="F4283">
            <v>56.8031618050289</v>
          </cell>
        </row>
        <row r="4284">
          <cell r="A4284" t="str">
            <v>NM_001257349</v>
          </cell>
          <cell r="B4284">
            <v>8.7745929640003499</v>
          </cell>
          <cell r="C4284">
            <v>10.323378738748</v>
          </cell>
          <cell r="D4284">
            <v>22.1126453444991</v>
          </cell>
          <cell r="E4284">
            <v>8.1604183927424803</v>
          </cell>
          <cell r="F4284">
            <v>7.9100953725273904</v>
          </cell>
        </row>
        <row r="4285">
          <cell r="A4285" t="str">
            <v>NM_019156</v>
          </cell>
          <cell r="B4285">
            <v>0</v>
          </cell>
          <cell r="C4285">
            <v>0</v>
          </cell>
          <cell r="D4285">
            <v>0</v>
          </cell>
          <cell r="E4285">
            <v>0</v>
          </cell>
          <cell r="F4285">
            <v>0</v>
          </cell>
        </row>
        <row r="4286">
          <cell r="A4286" t="str">
            <v>NM_001037218</v>
          </cell>
          <cell r="B4286">
            <v>0.66218581004268795</v>
          </cell>
          <cell r="C4286">
            <v>0</v>
          </cell>
          <cell r="D4286">
            <v>0</v>
          </cell>
          <cell r="E4286">
            <v>0.12905052871447001</v>
          </cell>
          <cell r="F4286">
            <v>0.28447509829944501</v>
          </cell>
        </row>
        <row r="4287">
          <cell r="A4287" t="str">
            <v>NM_001000940</v>
          </cell>
          <cell r="B4287">
            <v>0</v>
          </cell>
          <cell r="C4287">
            <v>0</v>
          </cell>
          <cell r="D4287">
            <v>0</v>
          </cell>
          <cell r="E4287">
            <v>0</v>
          </cell>
          <cell r="F4287">
            <v>0</v>
          </cell>
        </row>
        <row r="4288">
          <cell r="A4288" t="str">
            <v>NM_001106769</v>
          </cell>
          <cell r="B4288">
            <v>1.19110202565079</v>
          </cell>
          <cell r="C4288">
            <v>0.59038250662713498</v>
          </cell>
          <cell r="D4288">
            <v>1.58776404878716</v>
          </cell>
          <cell r="E4288">
            <v>3.4822296557907499</v>
          </cell>
          <cell r="F4288">
            <v>5.0836383042026698</v>
          </cell>
        </row>
        <row r="4289">
          <cell r="A4289" t="str">
            <v>NM_001012169</v>
          </cell>
          <cell r="B4289">
            <v>11.2983982341394</v>
          </cell>
          <cell r="C4289">
            <v>4.2372587409918196</v>
          </cell>
          <cell r="D4289">
            <v>5.4057788605433501</v>
          </cell>
          <cell r="E4289">
            <v>3.8598814490547699</v>
          </cell>
          <cell r="F4289">
            <v>4.3910547909284396</v>
          </cell>
        </row>
        <row r="4290">
          <cell r="A4290" t="str">
            <v>NM_001010948</v>
          </cell>
          <cell r="B4290">
            <v>3.1279491184024</v>
          </cell>
          <cell r="C4290">
            <v>13.3065494064852</v>
          </cell>
          <cell r="D4290">
            <v>12.2946281992203</v>
          </cell>
          <cell r="E4290">
            <v>3.5788977623740101</v>
          </cell>
          <cell r="F4290">
            <v>12.097980990148899</v>
          </cell>
        </row>
        <row r="4291">
          <cell r="A4291" t="str">
            <v>NM_019224</v>
          </cell>
          <cell r="B4291">
            <v>1.45416989375443E-2</v>
          </cell>
          <cell r="C4291">
            <v>2.40823620241379E-2</v>
          </cell>
          <cell r="D4291">
            <v>4.9300002087740401E-2</v>
          </cell>
          <cell r="E4291">
            <v>1.45583720646855E-2</v>
          </cell>
          <cell r="F4291">
            <v>6.9896005336984703E-3</v>
          </cell>
        </row>
        <row r="4292">
          <cell r="A4292" t="str">
            <v>NM_001106911</v>
          </cell>
          <cell r="B4292">
            <v>2.6107127708475999</v>
          </cell>
          <cell r="C4292">
            <v>3.7406728822195401</v>
          </cell>
          <cell r="D4292">
            <v>3.18991975432519</v>
          </cell>
          <cell r="E4292">
            <v>3.4151792759256701</v>
          </cell>
          <cell r="F4292">
            <v>3.4635283405102002</v>
          </cell>
        </row>
        <row r="4293">
          <cell r="A4293" t="str">
            <v>NM_053366</v>
          </cell>
          <cell r="B4293">
            <v>57.117300871760001</v>
          </cell>
          <cell r="C4293">
            <v>34.739665265458498</v>
          </cell>
          <cell r="D4293">
            <v>64.542828711016398</v>
          </cell>
          <cell r="E4293">
            <v>76.927214436308503</v>
          </cell>
          <cell r="F4293">
            <v>34.084105991130997</v>
          </cell>
        </row>
        <row r="4294">
          <cell r="A4294" t="str">
            <v>NM_012733</v>
          </cell>
          <cell r="B4294">
            <v>3.3575945914476901</v>
          </cell>
          <cell r="C4294">
            <v>11.5363956460587</v>
          </cell>
          <cell r="D4294">
            <v>21.359642649135498</v>
          </cell>
          <cell r="E4294">
            <v>3.7312583919340598</v>
          </cell>
          <cell r="F4294">
            <v>7.2963719221103398</v>
          </cell>
        </row>
        <row r="4295">
          <cell r="A4295" t="str">
            <v>NM_001108713</v>
          </cell>
          <cell r="B4295">
            <v>5.5016736115203502</v>
          </cell>
          <cell r="C4295">
            <v>24.562539246112902</v>
          </cell>
          <cell r="D4295">
            <v>19.039785826488099</v>
          </cell>
          <cell r="E4295">
            <v>5.84717280457612</v>
          </cell>
          <cell r="F4295">
            <v>1.48905889263346</v>
          </cell>
        </row>
        <row r="4296">
          <cell r="A4296" t="str">
            <v>NM_001107813</v>
          </cell>
          <cell r="B4296">
            <v>5.6311437073635497</v>
          </cell>
          <cell r="C4296">
            <v>4.7102883176195798</v>
          </cell>
          <cell r="D4296">
            <v>8.8611499649752492</v>
          </cell>
          <cell r="E4296">
            <v>6.8691256904236901</v>
          </cell>
          <cell r="F4296">
            <v>2.9144801644299001</v>
          </cell>
        </row>
        <row r="4297">
          <cell r="A4297" t="str">
            <v>NM_001108561</v>
          </cell>
          <cell r="B4297">
            <v>74.657621318205699</v>
          </cell>
          <cell r="C4297">
            <v>108.55117156642</v>
          </cell>
          <cell r="D4297">
            <v>102.78301082427799</v>
          </cell>
          <cell r="E4297">
            <v>46.7160469440866</v>
          </cell>
          <cell r="F4297">
            <v>29.4774360348123</v>
          </cell>
        </row>
        <row r="4298">
          <cell r="A4298" t="str">
            <v>NM_001109332</v>
          </cell>
          <cell r="B4298">
            <v>6.2465038929760297</v>
          </cell>
          <cell r="C4298">
            <v>3.83084516968297</v>
          </cell>
          <cell r="D4298">
            <v>8.1626865453352195</v>
          </cell>
          <cell r="E4298">
            <v>4.3870921412966899</v>
          </cell>
          <cell r="F4298">
            <v>6.1894664035205897</v>
          </cell>
        </row>
        <row r="4299">
          <cell r="A4299" t="str">
            <v>NM_080783</v>
          </cell>
          <cell r="B4299">
            <v>19.341814348964501</v>
          </cell>
          <cell r="C4299">
            <v>11.2191864758594</v>
          </cell>
          <cell r="D4299">
            <v>16.489668900053498</v>
          </cell>
          <cell r="E4299">
            <v>19.011243479645302</v>
          </cell>
          <cell r="F4299">
            <v>23.413635323405501</v>
          </cell>
        </row>
        <row r="4300">
          <cell r="A4300" t="str">
            <v>NM_001011927</v>
          </cell>
          <cell r="B4300">
            <v>131.573413573013</v>
          </cell>
          <cell r="C4300">
            <v>153.984092692395</v>
          </cell>
          <cell r="D4300">
            <v>151.48763254391099</v>
          </cell>
          <cell r="E4300">
            <v>131.75909609882501</v>
          </cell>
          <cell r="F4300">
            <v>129.71984046097401</v>
          </cell>
        </row>
        <row r="4301">
          <cell r="A4301" t="str">
            <v>NM_001037769</v>
          </cell>
          <cell r="B4301">
            <v>28.525158210319599</v>
          </cell>
          <cell r="C4301">
            <v>54.5079564557876</v>
          </cell>
          <cell r="D4301">
            <v>66.812511055850194</v>
          </cell>
          <cell r="E4301">
            <v>28.4407663847119</v>
          </cell>
          <cell r="F4301">
            <v>69.0528723267374</v>
          </cell>
        </row>
        <row r="4302">
          <cell r="A4302" t="str">
            <v>NM_183053</v>
          </cell>
          <cell r="B4302">
            <v>0.13859195844109801</v>
          </cell>
          <cell r="C4302">
            <v>0</v>
          </cell>
          <cell r="D4302">
            <v>3.0854235633163798</v>
          </cell>
          <cell r="E4302">
            <v>1.0571494423822599E-2</v>
          </cell>
          <cell r="F4302">
            <v>0.159877180378452</v>
          </cell>
        </row>
        <row r="4303">
          <cell r="A4303" t="str">
            <v>NM_001000503</v>
          </cell>
          <cell r="B4303">
            <v>0</v>
          </cell>
          <cell r="C4303">
            <v>0</v>
          </cell>
          <cell r="D4303">
            <v>0</v>
          </cell>
          <cell r="E4303">
            <v>0</v>
          </cell>
          <cell r="F4303">
            <v>0.24289874840186801</v>
          </cell>
        </row>
        <row r="4304">
          <cell r="A4304" t="str">
            <v>NM_001170326</v>
          </cell>
          <cell r="B4304">
            <v>0</v>
          </cell>
          <cell r="C4304">
            <v>0</v>
          </cell>
          <cell r="D4304">
            <v>0</v>
          </cell>
          <cell r="E4304">
            <v>0</v>
          </cell>
          <cell r="F4304">
            <v>0</v>
          </cell>
        </row>
        <row r="4305">
          <cell r="A4305" t="str">
            <v>NM_012996</v>
          </cell>
          <cell r="B4305">
            <v>0</v>
          </cell>
          <cell r="C4305">
            <v>0</v>
          </cell>
          <cell r="D4305">
            <v>0</v>
          </cell>
          <cell r="E4305">
            <v>0</v>
          </cell>
          <cell r="F4305">
            <v>0</v>
          </cell>
        </row>
        <row r="4306">
          <cell r="A4306" t="str">
            <v>NM_001105900</v>
          </cell>
          <cell r="B4306">
            <v>13.055697528472701</v>
          </cell>
          <cell r="C4306">
            <v>24.223413459731201</v>
          </cell>
          <cell r="D4306">
            <v>11.6150982545409</v>
          </cell>
          <cell r="E4306">
            <v>41.831840842320297</v>
          </cell>
          <cell r="F4306">
            <v>15.2158523620707</v>
          </cell>
        </row>
        <row r="4307">
          <cell r="A4307" t="str">
            <v>NM_053609</v>
          </cell>
          <cell r="B4307">
            <v>10.509485524411801</v>
          </cell>
          <cell r="C4307">
            <v>18.355895414449499</v>
          </cell>
          <cell r="D4307">
            <v>24.385549920485602</v>
          </cell>
          <cell r="E4307">
            <v>20.3646724294351</v>
          </cell>
          <cell r="F4307">
            <v>36.163089065849299</v>
          </cell>
        </row>
        <row r="4308">
          <cell r="A4308" t="str">
            <v>NM_001108862</v>
          </cell>
          <cell r="B4308">
            <v>3.1967639990072501</v>
          </cell>
          <cell r="C4308">
            <v>8.9565056637714608</v>
          </cell>
          <cell r="D4308">
            <v>23.939728870934701</v>
          </cell>
          <cell r="E4308">
            <v>3.1941662529188002</v>
          </cell>
          <cell r="F4308">
            <v>15.428684455788099</v>
          </cell>
        </row>
        <row r="4309">
          <cell r="A4309" t="str">
            <v>NM_001107594</v>
          </cell>
          <cell r="B4309">
            <v>0</v>
          </cell>
          <cell r="C4309">
            <v>0</v>
          </cell>
          <cell r="D4309">
            <v>0</v>
          </cell>
          <cell r="E4309">
            <v>0</v>
          </cell>
          <cell r="F4309">
            <v>0</v>
          </cell>
        </row>
        <row r="4310">
          <cell r="A4310" t="str">
            <v>NR_032144</v>
          </cell>
          <cell r="B4310">
            <v>0</v>
          </cell>
          <cell r="C4310">
            <v>0</v>
          </cell>
          <cell r="D4310">
            <v>0</v>
          </cell>
          <cell r="E4310">
            <v>0</v>
          </cell>
          <cell r="F4310">
            <v>0</v>
          </cell>
        </row>
        <row r="4311">
          <cell r="A4311" t="str">
            <v>NM_001271214</v>
          </cell>
          <cell r="B4311">
            <v>0</v>
          </cell>
          <cell r="C4311">
            <v>0</v>
          </cell>
          <cell r="D4311">
            <v>0</v>
          </cell>
          <cell r="E4311">
            <v>0.29953818228564999</v>
          </cell>
          <cell r="F4311">
            <v>1.52526686594579E-2</v>
          </cell>
        </row>
        <row r="4312">
          <cell r="A4312" t="str">
            <v>NM_001000408</v>
          </cell>
          <cell r="B4312">
            <v>0</v>
          </cell>
          <cell r="C4312">
            <v>0</v>
          </cell>
          <cell r="D4312">
            <v>0</v>
          </cell>
          <cell r="E4312">
            <v>0</v>
          </cell>
          <cell r="F4312">
            <v>0</v>
          </cell>
        </row>
        <row r="4313">
          <cell r="A4313" t="str">
            <v>NM_176076</v>
          </cell>
          <cell r="B4313">
            <v>0</v>
          </cell>
          <cell r="C4313">
            <v>0</v>
          </cell>
          <cell r="D4313">
            <v>0</v>
          </cell>
          <cell r="E4313">
            <v>0</v>
          </cell>
          <cell r="F4313">
            <v>0</v>
          </cell>
        </row>
        <row r="4314">
          <cell r="A4314" t="str">
            <v>NM_001271493</v>
          </cell>
          <cell r="B4314">
            <v>0</v>
          </cell>
          <cell r="C4314">
            <v>0</v>
          </cell>
          <cell r="D4314">
            <v>0</v>
          </cell>
          <cell r="E4314">
            <v>0.145924516481581</v>
          </cell>
          <cell r="F4314">
            <v>0.82050598540116604</v>
          </cell>
        </row>
        <row r="4315">
          <cell r="A4315" t="str">
            <v>NM_031074</v>
          </cell>
          <cell r="B4315">
            <v>2.5150752896542898</v>
          </cell>
          <cell r="C4315">
            <v>3.90486656920802</v>
          </cell>
          <cell r="D4315">
            <v>3.1300673729071602</v>
          </cell>
          <cell r="E4315">
            <v>1.4684299823049201</v>
          </cell>
          <cell r="F4315">
            <v>3.97098702534548</v>
          </cell>
        </row>
        <row r="4316">
          <cell r="A4316" t="str">
            <v>NM_017353</v>
          </cell>
          <cell r="B4316">
            <v>3.6776701154765599</v>
          </cell>
          <cell r="C4316">
            <v>2.1651015253018602</v>
          </cell>
          <cell r="D4316">
            <v>0</v>
          </cell>
          <cell r="E4316">
            <v>1.33160464184367</v>
          </cell>
          <cell r="F4316">
            <v>1.1809567327342101</v>
          </cell>
        </row>
        <row r="4317">
          <cell r="A4317" t="str">
            <v>NM_001014787</v>
          </cell>
          <cell r="B4317">
            <v>2.9632104648332001</v>
          </cell>
          <cell r="C4317">
            <v>4.0400971904394201</v>
          </cell>
          <cell r="D4317">
            <v>11.908004670943001</v>
          </cell>
          <cell r="E4317">
            <v>3.3465676492998901</v>
          </cell>
          <cell r="F4317">
            <v>5.8936311700145501</v>
          </cell>
        </row>
        <row r="4318">
          <cell r="A4318" t="str">
            <v>NM_001000380</v>
          </cell>
          <cell r="B4318">
            <v>0</v>
          </cell>
          <cell r="C4318">
            <v>0</v>
          </cell>
          <cell r="D4318">
            <v>0</v>
          </cell>
          <cell r="E4318">
            <v>0</v>
          </cell>
          <cell r="F4318">
            <v>0</v>
          </cell>
        </row>
        <row r="4319">
          <cell r="A4319" t="str">
            <v>NM_001105797</v>
          </cell>
          <cell r="B4319">
            <v>1.0861618592247699</v>
          </cell>
          <cell r="C4319">
            <v>4.99661605776405E-2</v>
          </cell>
          <cell r="D4319">
            <v>3.4522132367443801</v>
          </cell>
          <cell r="E4319">
            <v>0.78534966153669705</v>
          </cell>
          <cell r="F4319">
            <v>4.3457795454749704</v>
          </cell>
        </row>
        <row r="4320">
          <cell r="A4320" t="str">
            <v>NM_001108621</v>
          </cell>
          <cell r="B4320">
            <v>3.2393917500363002E-2</v>
          </cell>
          <cell r="C4320">
            <v>0</v>
          </cell>
          <cell r="D4320">
            <v>0</v>
          </cell>
          <cell r="E4320">
            <v>0.69495127518924604</v>
          </cell>
          <cell r="F4320">
            <v>0</v>
          </cell>
        </row>
        <row r="4321">
          <cell r="A4321" t="str">
            <v>NM_001106400</v>
          </cell>
          <cell r="B4321">
            <v>0.54374084834965097</v>
          </cell>
          <cell r="C4321">
            <v>0.61019624241301795</v>
          </cell>
          <cell r="D4321">
            <v>4.1234342903820602</v>
          </cell>
          <cell r="E4321">
            <v>0.85952255876166905</v>
          </cell>
          <cell r="F4321">
            <v>0.14672505802472399</v>
          </cell>
        </row>
        <row r="4322">
          <cell r="A4322" t="str">
            <v>NM_001173354</v>
          </cell>
          <cell r="B4322">
            <v>7.5290284042948903</v>
          </cell>
          <cell r="C4322">
            <v>12.2489469050424</v>
          </cell>
          <cell r="D4322">
            <v>9.1833784028398302</v>
          </cell>
          <cell r="E4322">
            <v>13.2116145906099</v>
          </cell>
          <cell r="F4322">
            <v>7.9298679250917399</v>
          </cell>
        </row>
        <row r="4323">
          <cell r="A4323" t="str">
            <v>NM_001170472</v>
          </cell>
          <cell r="B4323">
            <v>11.03608625567</v>
          </cell>
          <cell r="C4323">
            <v>5.6250408899720501</v>
          </cell>
          <cell r="D4323">
            <v>3.11581803923149</v>
          </cell>
          <cell r="E4323">
            <v>3.1567828400256102</v>
          </cell>
          <cell r="F4323">
            <v>3.0632845727753799</v>
          </cell>
        </row>
        <row r="4324">
          <cell r="A4324" t="str">
            <v>NM_001109586</v>
          </cell>
          <cell r="B4324">
            <v>0</v>
          </cell>
          <cell r="C4324">
            <v>0</v>
          </cell>
          <cell r="D4324">
            <v>0</v>
          </cell>
          <cell r="E4324">
            <v>0</v>
          </cell>
          <cell r="F4324">
            <v>0</v>
          </cell>
        </row>
        <row r="4325">
          <cell r="A4325" t="str">
            <v>NM_212531</v>
          </cell>
          <cell r="B4325">
            <v>20.741970966122899</v>
          </cell>
          <cell r="C4325">
            <v>22.509418489706299</v>
          </cell>
          <cell r="D4325">
            <v>11.009126688121</v>
          </cell>
          <cell r="E4325">
            <v>18.2582596420147</v>
          </cell>
          <cell r="F4325">
            <v>42.175263363933098</v>
          </cell>
        </row>
        <row r="4326">
          <cell r="A4326" t="str">
            <v>NM_001130013</v>
          </cell>
          <cell r="B4326">
            <v>3.2100276357483399</v>
          </cell>
          <cell r="C4326">
            <v>4.6906717322693803</v>
          </cell>
          <cell r="D4326">
            <v>1.73758956402874</v>
          </cell>
          <cell r="E4326">
            <v>1.94185647635179</v>
          </cell>
          <cell r="F4326">
            <v>2.3568926751245498</v>
          </cell>
        </row>
        <row r="4327">
          <cell r="A4327" t="str">
            <v>NM_001127294</v>
          </cell>
          <cell r="B4327">
            <v>91.287270503593007</v>
          </cell>
          <cell r="C4327">
            <v>179.68617415716099</v>
          </cell>
          <cell r="D4327">
            <v>184.346434247453</v>
          </cell>
          <cell r="E4327">
            <v>227.84945292967299</v>
          </cell>
          <cell r="F4327">
            <v>287.15195507512101</v>
          </cell>
        </row>
        <row r="4328">
          <cell r="A4328" t="str">
            <v>NM_001107017</v>
          </cell>
          <cell r="B4328">
            <v>8.4642952545169905</v>
          </cell>
          <cell r="C4328">
            <v>8.4382471618283006</v>
          </cell>
          <cell r="D4328">
            <v>0.629300026649392</v>
          </cell>
          <cell r="E4328">
            <v>5.3148334534030202</v>
          </cell>
          <cell r="F4328">
            <v>4.8862926821177401</v>
          </cell>
        </row>
        <row r="4329">
          <cell r="A4329" t="str">
            <v>NM_001107524</v>
          </cell>
          <cell r="B4329">
            <v>3.07946770267515E-2</v>
          </cell>
          <cell r="C4329">
            <v>2.0399502527450002</v>
          </cell>
          <cell r="D4329">
            <v>0.67861084963311302</v>
          </cell>
          <cell r="E4329">
            <v>0.35234269015335401</v>
          </cell>
          <cell r="F4329">
            <v>3.1947095386159301</v>
          </cell>
        </row>
        <row r="4330">
          <cell r="A4330" t="str">
            <v>NM_198774</v>
          </cell>
          <cell r="B4330">
            <v>2.1275151470529701</v>
          </cell>
          <cell r="C4330">
            <v>3.8052250579164002</v>
          </cell>
          <cell r="D4330">
            <v>2.22941378059451</v>
          </cell>
          <cell r="E4330">
            <v>2.2837538115339302</v>
          </cell>
          <cell r="F4330">
            <v>7.7941444806797504</v>
          </cell>
        </row>
        <row r="4331">
          <cell r="A4331" t="str">
            <v>NM_001198584</v>
          </cell>
          <cell r="B4331">
            <v>4.7979756955856798</v>
          </cell>
          <cell r="C4331">
            <v>6.3882070981228001</v>
          </cell>
          <cell r="D4331">
            <v>13.6329122893001</v>
          </cell>
          <cell r="E4331">
            <v>2.9987722543201598</v>
          </cell>
          <cell r="F4331">
            <v>28.128078497421399</v>
          </cell>
        </row>
        <row r="4332">
          <cell r="A4332" t="str">
            <v>NM_001009704</v>
          </cell>
          <cell r="B4332">
            <v>7.0115696494022197</v>
          </cell>
          <cell r="C4332">
            <v>5.4303564249031604</v>
          </cell>
          <cell r="D4332">
            <v>4.0139887604364803</v>
          </cell>
          <cell r="E4332">
            <v>6.8009098534491796</v>
          </cell>
          <cell r="F4332">
            <v>3.5894518482397602</v>
          </cell>
        </row>
        <row r="4333">
          <cell r="A4333" t="str">
            <v>NM_138901</v>
          </cell>
          <cell r="B4333">
            <v>6.30050824939946</v>
          </cell>
          <cell r="C4333">
            <v>1.36864295061189</v>
          </cell>
          <cell r="D4333">
            <v>8.5163798450906096</v>
          </cell>
          <cell r="E4333">
            <v>7.0684049651707204</v>
          </cell>
          <cell r="F4333">
            <v>11.898584486646</v>
          </cell>
        </row>
        <row r="4334">
          <cell r="A4334" t="str">
            <v>NR_024535</v>
          </cell>
          <cell r="B4334">
            <v>24.576869444732399</v>
          </cell>
          <cell r="C4334">
            <v>23.2484330519944</v>
          </cell>
          <cell r="D4334">
            <v>17.110102968162799</v>
          </cell>
          <cell r="E4334">
            <v>22.877921762266201</v>
          </cell>
          <cell r="F4334">
            <v>13.0867724556648</v>
          </cell>
        </row>
        <row r="4335">
          <cell r="A4335" t="str">
            <v>NM_001001275</v>
          </cell>
          <cell r="B4335">
            <v>0</v>
          </cell>
          <cell r="C4335">
            <v>0</v>
          </cell>
          <cell r="D4335">
            <v>0</v>
          </cell>
          <cell r="E4335">
            <v>0</v>
          </cell>
          <cell r="F4335">
            <v>0</v>
          </cell>
        </row>
        <row r="4336">
          <cell r="A4336" t="str">
            <v>NM_001000070</v>
          </cell>
          <cell r="B4336">
            <v>0</v>
          </cell>
          <cell r="C4336">
            <v>0</v>
          </cell>
          <cell r="D4336">
            <v>0</v>
          </cell>
          <cell r="E4336">
            <v>0</v>
          </cell>
          <cell r="F4336">
            <v>0</v>
          </cell>
        </row>
        <row r="4337">
          <cell r="A4337" t="str">
            <v>NM_001137670</v>
          </cell>
          <cell r="B4337">
            <v>0</v>
          </cell>
          <cell r="C4337">
            <v>0</v>
          </cell>
          <cell r="D4337">
            <v>0</v>
          </cell>
          <cell r="E4337">
            <v>0</v>
          </cell>
          <cell r="F4337">
            <v>0</v>
          </cell>
        </row>
        <row r="4338">
          <cell r="A4338" t="str">
            <v>NM_001014160</v>
          </cell>
          <cell r="B4338">
            <v>22.208283768940898</v>
          </cell>
          <cell r="C4338">
            <v>31.136196107255</v>
          </cell>
          <cell r="D4338">
            <v>27.4639701285525</v>
          </cell>
          <cell r="E4338">
            <v>22.709652476881001</v>
          </cell>
          <cell r="F4338">
            <v>38.757009904610001</v>
          </cell>
        </row>
        <row r="4339">
          <cell r="A4339" t="str">
            <v>NM_001012089</v>
          </cell>
          <cell r="B4339">
            <v>0</v>
          </cell>
          <cell r="C4339">
            <v>0.38293031684070999</v>
          </cell>
          <cell r="D4339">
            <v>0</v>
          </cell>
          <cell r="E4339">
            <v>0.20786916960340401</v>
          </cell>
          <cell r="F4339">
            <v>3.19132506781499</v>
          </cell>
        </row>
        <row r="4340">
          <cell r="A4340" t="str">
            <v>NM_001013081</v>
          </cell>
          <cell r="B4340">
            <v>7.2004287315088504</v>
          </cell>
          <cell r="C4340">
            <v>5.3866969471525099</v>
          </cell>
          <cell r="D4340">
            <v>7.0825945323257704</v>
          </cell>
          <cell r="E4340">
            <v>10.1619651524439</v>
          </cell>
          <cell r="F4340">
            <v>8.7328810687615803</v>
          </cell>
        </row>
        <row r="4341">
          <cell r="A4341" t="str">
            <v>NM_001108899</v>
          </cell>
          <cell r="B4341">
            <v>0</v>
          </cell>
          <cell r="C4341">
            <v>0</v>
          </cell>
          <cell r="D4341">
            <v>0</v>
          </cell>
          <cell r="E4341">
            <v>0</v>
          </cell>
          <cell r="F4341">
            <v>0</v>
          </cell>
        </row>
        <row r="4342">
          <cell r="A4342" t="str">
            <v>NM_001014100</v>
          </cell>
          <cell r="B4342">
            <v>11.1775414351363</v>
          </cell>
          <cell r="C4342">
            <v>1.30359256796838</v>
          </cell>
          <cell r="D4342">
            <v>23.0336852839336</v>
          </cell>
          <cell r="E4342">
            <v>9.7831192162282896</v>
          </cell>
          <cell r="F4342">
            <v>57.856209020265403</v>
          </cell>
        </row>
        <row r="4343">
          <cell r="A4343" t="str">
            <v>NM_021771</v>
          </cell>
          <cell r="B4343">
            <v>1.3586772873689399</v>
          </cell>
          <cell r="C4343">
            <v>0.12284984254977099</v>
          </cell>
          <cell r="D4343">
            <v>1.82000071389958</v>
          </cell>
          <cell r="E4343">
            <v>0.31269772661790302</v>
          </cell>
          <cell r="F4343">
            <v>0.33278569985950701</v>
          </cell>
        </row>
        <row r="4344">
          <cell r="A4344" t="str">
            <v>NM_001271258</v>
          </cell>
          <cell r="B4344">
            <v>5.0641150661553</v>
          </cell>
          <cell r="C4344">
            <v>3.9617316518626899</v>
          </cell>
          <cell r="D4344">
            <v>1.90762429255108</v>
          </cell>
          <cell r="E4344">
            <v>2.9580494059763298</v>
          </cell>
          <cell r="F4344">
            <v>2.0889737673840298</v>
          </cell>
        </row>
        <row r="4345">
          <cell r="A4345" t="str">
            <v>NM_001044275</v>
          </cell>
          <cell r="B4345">
            <v>169.97029455332299</v>
          </cell>
          <cell r="C4345">
            <v>349.87057996612998</v>
          </cell>
          <cell r="D4345">
            <v>194.577571136599</v>
          </cell>
          <cell r="E4345">
            <v>280.33544233202099</v>
          </cell>
          <cell r="F4345">
            <v>263.74264785440101</v>
          </cell>
        </row>
        <row r="4346">
          <cell r="A4346" t="str">
            <v>NM_001106782</v>
          </cell>
          <cell r="B4346">
            <v>12.8160509100412</v>
          </cell>
          <cell r="C4346">
            <v>23.7866380157941</v>
          </cell>
          <cell r="D4346">
            <v>22.593803960208</v>
          </cell>
          <cell r="E4346">
            <v>9.1438700261732908</v>
          </cell>
          <cell r="F4346">
            <v>0.30507419594500801</v>
          </cell>
        </row>
        <row r="4347">
          <cell r="A4347" t="str">
            <v>NM_001000433</v>
          </cell>
          <cell r="B4347">
            <v>0</v>
          </cell>
          <cell r="C4347">
            <v>0</v>
          </cell>
          <cell r="D4347">
            <v>0</v>
          </cell>
          <cell r="E4347">
            <v>0</v>
          </cell>
          <cell r="F4347">
            <v>0</v>
          </cell>
        </row>
        <row r="4348">
          <cell r="A4348" t="str">
            <v>NM_001047960</v>
          </cell>
          <cell r="B4348">
            <v>0</v>
          </cell>
          <cell r="C4348">
            <v>0</v>
          </cell>
          <cell r="D4348">
            <v>0</v>
          </cell>
          <cell r="E4348">
            <v>0</v>
          </cell>
          <cell r="F4348">
            <v>0</v>
          </cell>
        </row>
        <row r="4349">
          <cell r="A4349" t="str">
            <v>NM_022400</v>
          </cell>
          <cell r="B4349">
            <v>39.2684820326565</v>
          </cell>
          <cell r="C4349">
            <v>25.9092191044525</v>
          </cell>
          <cell r="D4349">
            <v>28.538378954807499</v>
          </cell>
          <cell r="E4349">
            <v>13.0373760004861</v>
          </cell>
          <cell r="F4349">
            <v>22.620740612173702</v>
          </cell>
        </row>
        <row r="4350">
          <cell r="A4350" t="str">
            <v>NM_001108498</v>
          </cell>
          <cell r="B4350">
            <v>0.56491498926496497</v>
          </cell>
          <cell r="C4350">
            <v>1.28170357945084</v>
          </cell>
          <cell r="D4350">
            <v>9.5760166228766996E-3</v>
          </cell>
          <cell r="E4350">
            <v>0.71422490280443496</v>
          </cell>
          <cell r="F4350">
            <v>0.41272796209558499</v>
          </cell>
        </row>
        <row r="4351">
          <cell r="A4351" t="str">
            <v>NM_017158</v>
          </cell>
          <cell r="B4351">
            <v>0</v>
          </cell>
          <cell r="C4351">
            <v>0</v>
          </cell>
          <cell r="D4351">
            <v>0</v>
          </cell>
          <cell r="E4351">
            <v>0</v>
          </cell>
          <cell r="F4351">
            <v>0</v>
          </cell>
        </row>
        <row r="4352">
          <cell r="A4352" t="str">
            <v>NM_001008752</v>
          </cell>
          <cell r="B4352">
            <v>0</v>
          </cell>
          <cell r="C4352">
            <v>0</v>
          </cell>
          <cell r="D4352">
            <v>0</v>
          </cell>
          <cell r="E4352">
            <v>0</v>
          </cell>
          <cell r="F4352">
            <v>0</v>
          </cell>
        </row>
        <row r="4353">
          <cell r="A4353" t="str">
            <v>NM_001014119</v>
          </cell>
          <cell r="B4353">
            <v>6.1474919005361697</v>
          </cell>
          <cell r="C4353">
            <v>10.378485222785599</v>
          </cell>
          <cell r="D4353">
            <v>7.9116904440759601</v>
          </cell>
          <cell r="E4353">
            <v>3.7968649002382202</v>
          </cell>
          <cell r="F4353">
            <v>5.90587131782351</v>
          </cell>
        </row>
        <row r="4354">
          <cell r="A4354" t="str">
            <v>NM_199382</v>
          </cell>
          <cell r="B4354">
            <v>15.465258850935999</v>
          </cell>
          <cell r="C4354">
            <v>32.094993209858302</v>
          </cell>
          <cell r="D4354">
            <v>9.6185526515166799</v>
          </cell>
          <cell r="E4354">
            <v>6.3863273795018101</v>
          </cell>
          <cell r="F4354">
            <v>7.4699370271233496</v>
          </cell>
        </row>
        <row r="4355">
          <cell r="A4355" t="str">
            <v>NR_036045</v>
          </cell>
          <cell r="B4355">
            <v>0</v>
          </cell>
          <cell r="C4355">
            <v>0</v>
          </cell>
          <cell r="D4355">
            <v>0</v>
          </cell>
          <cell r="E4355">
            <v>0</v>
          </cell>
          <cell r="F4355">
            <v>0</v>
          </cell>
        </row>
        <row r="4356">
          <cell r="A4356" t="str">
            <v>NM_001017478</v>
          </cell>
          <cell r="B4356">
            <v>95.086768820122799</v>
          </cell>
          <cell r="C4356">
            <v>82.149538668143407</v>
          </cell>
          <cell r="D4356">
            <v>111.990258533511</v>
          </cell>
          <cell r="E4356">
            <v>72.572052771434599</v>
          </cell>
          <cell r="F4356">
            <v>111.746633607261</v>
          </cell>
        </row>
        <row r="4357">
          <cell r="A4357" t="str">
            <v>NM_001109888</v>
          </cell>
          <cell r="B4357">
            <v>4.1748304990760703</v>
          </cell>
          <cell r="C4357">
            <v>0</v>
          </cell>
          <cell r="D4357">
            <v>0</v>
          </cell>
          <cell r="E4357">
            <v>1.42530726471617</v>
          </cell>
          <cell r="F4357">
            <v>1.4384734375907199E-2</v>
          </cell>
        </row>
        <row r="4358">
          <cell r="A4358" t="str">
            <v>NM_001271295</v>
          </cell>
          <cell r="B4358">
            <v>7.1088364717784902</v>
          </cell>
          <cell r="C4358">
            <v>2.8759304271524302</v>
          </cell>
          <cell r="D4358">
            <v>0.66833117450963198</v>
          </cell>
          <cell r="E4358">
            <v>5.3168638458572</v>
          </cell>
          <cell r="F4358">
            <v>4.8018291621904199</v>
          </cell>
        </row>
        <row r="4359">
          <cell r="A4359" t="str">
            <v>NM_001127527</v>
          </cell>
          <cell r="B4359">
            <v>7.3069599323953698</v>
          </cell>
          <cell r="C4359">
            <v>40.957173871646802</v>
          </cell>
          <cell r="D4359">
            <v>51.012138884889197</v>
          </cell>
          <cell r="E4359">
            <v>18.2513661170305</v>
          </cell>
          <cell r="F4359">
            <v>105.026104773558</v>
          </cell>
        </row>
        <row r="4360">
          <cell r="A4360" t="str">
            <v>NM_001000308</v>
          </cell>
          <cell r="B4360">
            <v>0</v>
          </cell>
          <cell r="C4360">
            <v>0</v>
          </cell>
          <cell r="D4360">
            <v>0</v>
          </cell>
          <cell r="E4360">
            <v>0</v>
          </cell>
          <cell r="F4360">
            <v>0</v>
          </cell>
        </row>
        <row r="4361">
          <cell r="A4361" t="str">
            <v>NM_031045</v>
          </cell>
          <cell r="B4361">
            <v>1.2723144387015199</v>
          </cell>
          <cell r="C4361">
            <v>0</v>
          </cell>
          <cell r="D4361">
            <v>0</v>
          </cell>
          <cell r="E4361">
            <v>1.6927219146363501E-2</v>
          </cell>
          <cell r="F4361">
            <v>9.4813886261495301E-3</v>
          </cell>
        </row>
        <row r="4362">
          <cell r="A4362" t="str">
            <v>NM_001107725</v>
          </cell>
          <cell r="B4362">
            <v>2.31487264446567</v>
          </cell>
          <cell r="C4362">
            <v>0.50905677094444202</v>
          </cell>
          <cell r="D4362">
            <v>4.5351136788936204</v>
          </cell>
          <cell r="E4362">
            <v>1.10720250702477</v>
          </cell>
          <cell r="F4362">
            <v>1.2281872633702</v>
          </cell>
        </row>
        <row r="4363">
          <cell r="A4363" t="str">
            <v>NM_030986</v>
          </cell>
          <cell r="B4363">
            <v>26.7054186905604</v>
          </cell>
          <cell r="C4363">
            <v>2.19924506233435</v>
          </cell>
          <cell r="D4363">
            <v>17.7860285415539</v>
          </cell>
          <cell r="E4363">
            <v>9.1499447634231199</v>
          </cell>
          <cell r="F4363">
            <v>12.794117719454899</v>
          </cell>
        </row>
        <row r="4364">
          <cell r="A4364" t="str">
            <v>NM_001008759</v>
          </cell>
          <cell r="B4364">
            <v>0</v>
          </cell>
          <cell r="C4364">
            <v>0</v>
          </cell>
          <cell r="D4364">
            <v>0</v>
          </cell>
          <cell r="E4364">
            <v>8.7308814544401397E-2</v>
          </cell>
          <cell r="F4364">
            <v>0</v>
          </cell>
        </row>
        <row r="4365">
          <cell r="A4365" t="str">
            <v>NM_001008931</v>
          </cell>
          <cell r="B4365">
            <v>0</v>
          </cell>
          <cell r="C4365">
            <v>0</v>
          </cell>
          <cell r="D4365">
            <v>0</v>
          </cell>
          <cell r="E4365">
            <v>0</v>
          </cell>
          <cell r="F4365">
            <v>0</v>
          </cell>
        </row>
        <row r="4366">
          <cell r="A4366" t="str">
            <v>NM_001025420</v>
          </cell>
          <cell r="B4366">
            <v>25.691894231714102</v>
          </cell>
          <cell r="C4366">
            <v>50.287377394384798</v>
          </cell>
          <cell r="D4366">
            <v>23.691437611867201</v>
          </cell>
          <cell r="E4366">
            <v>8.7416535508861593</v>
          </cell>
          <cell r="F4366">
            <v>11.7152237634642</v>
          </cell>
        </row>
        <row r="4367">
          <cell r="A4367" t="str">
            <v>NM_001105964</v>
          </cell>
          <cell r="B4367">
            <v>15.8594457962728</v>
          </cell>
          <cell r="C4367">
            <v>18.114172129210498</v>
          </cell>
          <cell r="D4367">
            <v>6.0782734542303301</v>
          </cell>
          <cell r="E4367">
            <v>17.347217665597899</v>
          </cell>
          <cell r="F4367">
            <v>3.70817359667747</v>
          </cell>
        </row>
        <row r="4368">
          <cell r="A4368" t="str">
            <v>NM_001011920</v>
          </cell>
          <cell r="B4368">
            <v>4.8708842539707602</v>
          </cell>
          <cell r="C4368">
            <v>4.0975019548649003</v>
          </cell>
          <cell r="D4368">
            <v>2.7486027597013698</v>
          </cell>
          <cell r="E4368">
            <v>6.2531153353213202</v>
          </cell>
          <cell r="F4368">
            <v>1.1592322066903999</v>
          </cell>
        </row>
        <row r="4369">
          <cell r="A4369" t="str">
            <v>NM_001106663</v>
          </cell>
          <cell r="B4369">
            <v>2.15740550106048</v>
          </cell>
          <cell r="C4369">
            <v>0.79521283144228205</v>
          </cell>
          <cell r="D4369">
            <v>2.6138324102358701</v>
          </cell>
          <cell r="E4369">
            <v>2.61158694034809</v>
          </cell>
          <cell r="F4369">
            <v>1.3913041308437</v>
          </cell>
        </row>
        <row r="4370">
          <cell r="A4370" t="str">
            <v>NM_001106511</v>
          </cell>
          <cell r="B4370">
            <v>1.1676597041846799</v>
          </cell>
          <cell r="C4370">
            <v>0</v>
          </cell>
          <cell r="D4370">
            <v>1.9216790754614799E-2</v>
          </cell>
          <cell r="E4370">
            <v>1.01821229607778</v>
          </cell>
          <cell r="F4370">
            <v>0</v>
          </cell>
        </row>
        <row r="4371">
          <cell r="A4371" t="str">
            <v>NM_001107767</v>
          </cell>
          <cell r="B4371">
            <v>0.322381775123805</v>
          </cell>
          <cell r="C4371">
            <v>0.81418717607117397</v>
          </cell>
          <cell r="D4371">
            <v>0</v>
          </cell>
          <cell r="E4371">
            <v>5.5052168997828099</v>
          </cell>
          <cell r="F4371">
            <v>3.4296872093133501</v>
          </cell>
        </row>
        <row r="4372">
          <cell r="A4372" t="str">
            <v>NM_001025727</v>
          </cell>
          <cell r="B4372">
            <v>6.9422070727836704</v>
          </cell>
          <cell r="C4372">
            <v>6.7822737344892303</v>
          </cell>
          <cell r="D4372">
            <v>1.0814384153616201</v>
          </cell>
          <cell r="E4372">
            <v>5.4078655466020598</v>
          </cell>
          <cell r="F4372">
            <v>6.2867911351071699</v>
          </cell>
        </row>
        <row r="4373">
          <cell r="A4373" t="str">
            <v>NM_001037774</v>
          </cell>
          <cell r="B4373">
            <v>6.0733008178992902</v>
          </cell>
          <cell r="C4373">
            <v>3.7010049161346301</v>
          </cell>
          <cell r="D4373">
            <v>2.41289192952867E-2</v>
          </cell>
          <cell r="E4373">
            <v>4.8859266727616098E-2</v>
          </cell>
          <cell r="F4373">
            <v>0.20373496511710801</v>
          </cell>
        </row>
        <row r="4374">
          <cell r="A4374" t="str">
            <v>NM_001024787</v>
          </cell>
          <cell r="B4374">
            <v>4.0160226941012596</v>
          </cell>
          <cell r="C4374">
            <v>4.5850866884874497</v>
          </cell>
          <cell r="D4374">
            <v>3.0840769398140102</v>
          </cell>
          <cell r="E4374">
            <v>2.0886375893164999</v>
          </cell>
          <cell r="F4374">
            <v>0.55375353363150903</v>
          </cell>
        </row>
        <row r="4375">
          <cell r="A4375" t="str">
            <v>NM_022673</v>
          </cell>
          <cell r="B4375">
            <v>2.9523570380077701E-2</v>
          </cell>
          <cell r="C4375">
            <v>2.4446844663468598E-2</v>
          </cell>
          <cell r="D4375">
            <v>5.9805148790176403</v>
          </cell>
          <cell r="E4375">
            <v>0.557368516404944</v>
          </cell>
          <cell r="F4375">
            <v>0.51086786421425001</v>
          </cell>
        </row>
        <row r="4376">
          <cell r="A4376" t="str">
            <v>NM_001008316</v>
          </cell>
          <cell r="B4376">
            <v>0</v>
          </cell>
          <cell r="C4376">
            <v>2.5159067628589198</v>
          </cell>
          <cell r="D4376">
            <v>8.1860933699178295E-2</v>
          </cell>
          <cell r="E4376">
            <v>0.94852872503309305</v>
          </cell>
          <cell r="F4376">
            <v>1.1451241358092801</v>
          </cell>
        </row>
        <row r="4377">
          <cell r="A4377" t="str">
            <v>NM_001025627</v>
          </cell>
          <cell r="B4377">
            <v>7.1531508429524298</v>
          </cell>
          <cell r="C4377">
            <v>12.8833439557111</v>
          </cell>
          <cell r="D4377">
            <v>4.4649806287477798</v>
          </cell>
          <cell r="E4377">
            <v>7.2733832409100501</v>
          </cell>
          <cell r="F4377">
            <v>2.7624425891492201</v>
          </cell>
        </row>
        <row r="4378">
          <cell r="A4378" t="str">
            <v>NM_001127390</v>
          </cell>
          <cell r="B4378">
            <v>29.4524892823447</v>
          </cell>
          <cell r="C4378">
            <v>48.2722110683709</v>
          </cell>
          <cell r="D4378">
            <v>37.762724497762598</v>
          </cell>
          <cell r="E4378">
            <v>19.4903095352661</v>
          </cell>
          <cell r="F4378">
            <v>43.960597518277602</v>
          </cell>
        </row>
        <row r="4379">
          <cell r="A4379" t="str">
            <v>NM_001012092</v>
          </cell>
          <cell r="B4379">
            <v>3.7185863982116402E-2</v>
          </cell>
          <cell r="C4379">
            <v>0</v>
          </cell>
          <cell r="D4379">
            <v>0</v>
          </cell>
          <cell r="E4379">
            <v>0</v>
          </cell>
          <cell r="F4379">
            <v>0</v>
          </cell>
        </row>
        <row r="4380">
          <cell r="A4380" t="str">
            <v>NM_012820</v>
          </cell>
          <cell r="B4380">
            <v>6.6645094279626802</v>
          </cell>
          <cell r="C4380">
            <v>1.63496263222218</v>
          </cell>
          <cell r="D4380">
            <v>0.98218004576511497</v>
          </cell>
          <cell r="E4380">
            <v>1.8807213920330099</v>
          </cell>
          <cell r="F4380">
            <v>0.74266892563614295</v>
          </cell>
        </row>
        <row r="4381">
          <cell r="A4381" t="str">
            <v>NM_133297</v>
          </cell>
          <cell r="B4381">
            <v>293.96738481363002</v>
          </cell>
          <cell r="C4381">
            <v>311.11475905131499</v>
          </cell>
          <cell r="D4381">
            <v>406.16622845841903</v>
          </cell>
          <cell r="E4381">
            <v>219.608406903624</v>
          </cell>
          <cell r="F4381">
            <v>586.77011315609502</v>
          </cell>
        </row>
        <row r="4382">
          <cell r="A4382" t="str">
            <v>NM_001106041</v>
          </cell>
          <cell r="B4382">
            <v>0</v>
          </cell>
          <cell r="C4382">
            <v>0</v>
          </cell>
          <cell r="D4382">
            <v>0</v>
          </cell>
          <cell r="E4382">
            <v>0</v>
          </cell>
          <cell r="F4382">
            <v>0</v>
          </cell>
        </row>
        <row r="4383">
          <cell r="A4383" t="str">
            <v>NM_001108814</v>
          </cell>
          <cell r="B4383">
            <v>0</v>
          </cell>
          <cell r="C4383">
            <v>0</v>
          </cell>
          <cell r="D4383">
            <v>0</v>
          </cell>
          <cell r="E4383">
            <v>0</v>
          </cell>
          <cell r="F4383">
            <v>0</v>
          </cell>
        </row>
        <row r="4384">
          <cell r="A4384" t="str">
            <v>NM_001037196</v>
          </cell>
          <cell r="B4384">
            <v>8.6409914096307592</v>
          </cell>
          <cell r="C4384">
            <v>5.2210654401625902</v>
          </cell>
          <cell r="D4384">
            <v>6.5430737030855903</v>
          </cell>
          <cell r="E4384">
            <v>2.5406918574212201</v>
          </cell>
          <cell r="F4384">
            <v>3.5981831073405801</v>
          </cell>
        </row>
        <row r="4385">
          <cell r="A4385" t="str">
            <v>NM_053464</v>
          </cell>
          <cell r="B4385">
            <v>6.4476355024760901E-2</v>
          </cell>
          <cell r="C4385">
            <v>3.55928820140404E-2</v>
          </cell>
          <cell r="D4385">
            <v>7.2863664944581102E-2</v>
          </cell>
          <cell r="E4385">
            <v>1.2295291791809699E-2</v>
          </cell>
          <cell r="F4385">
            <v>8.2643065284659104E-2</v>
          </cell>
        </row>
        <row r="4386">
          <cell r="A4386" t="str">
            <v>NM_031352</v>
          </cell>
          <cell r="B4386">
            <v>28.024387520567402</v>
          </cell>
          <cell r="C4386">
            <v>29.617615506376701</v>
          </cell>
          <cell r="D4386">
            <v>22.716813789747</v>
          </cell>
          <cell r="E4386">
            <v>20.7680391391665</v>
          </cell>
          <cell r="F4386">
            <v>12.9672259459392</v>
          </cell>
        </row>
        <row r="4387">
          <cell r="A4387" t="str">
            <v>NM_021836</v>
          </cell>
          <cell r="B4387">
            <v>12.8026327627797</v>
          </cell>
          <cell r="C4387">
            <v>22.4186425494288</v>
          </cell>
          <cell r="D4387">
            <v>71.178626675323102</v>
          </cell>
          <cell r="E4387">
            <v>8.3540120775114399</v>
          </cell>
          <cell r="F4387">
            <v>311.18075918389701</v>
          </cell>
        </row>
        <row r="4388">
          <cell r="A4388" t="str">
            <v>NM_001015005</v>
          </cell>
          <cell r="B4388">
            <v>26.438286852164101</v>
          </cell>
          <cell r="C4388">
            <v>29.806171663785602</v>
          </cell>
          <cell r="D4388">
            <v>24.001531883381499</v>
          </cell>
          <cell r="E4388">
            <v>33.752322125553803</v>
          </cell>
          <cell r="F4388">
            <v>12.5343296550049</v>
          </cell>
        </row>
        <row r="4389">
          <cell r="A4389" t="str">
            <v>NM_001109344</v>
          </cell>
          <cell r="B4389">
            <v>0</v>
          </cell>
          <cell r="C4389">
            <v>0</v>
          </cell>
          <cell r="D4389">
            <v>0</v>
          </cell>
          <cell r="E4389">
            <v>0</v>
          </cell>
          <cell r="F4389">
            <v>0</v>
          </cell>
        </row>
        <row r="4390">
          <cell r="A4390" t="str">
            <v>NM_057195</v>
          </cell>
          <cell r="B4390">
            <v>29.843681668339901</v>
          </cell>
          <cell r="C4390">
            <v>55.894036524342198</v>
          </cell>
          <cell r="D4390">
            <v>27.666394130979601</v>
          </cell>
          <cell r="E4390">
            <v>53.323284082897501</v>
          </cell>
          <cell r="F4390">
            <v>33.554152836978801</v>
          </cell>
        </row>
        <row r="4391">
          <cell r="A4391" t="str">
            <v>NM_001007626</v>
          </cell>
          <cell r="B4391">
            <v>3.9645663230246799</v>
          </cell>
          <cell r="C4391">
            <v>2.9620406694091699</v>
          </cell>
          <cell r="D4391">
            <v>0.41592277880739198</v>
          </cell>
          <cell r="E4391">
            <v>0.84960051899881195</v>
          </cell>
          <cell r="F4391">
            <v>1.0924641311774701</v>
          </cell>
        </row>
        <row r="4392">
          <cell r="A4392" t="str">
            <v>NM_001107719</v>
          </cell>
          <cell r="B4392">
            <v>8.6803118738836699E-2</v>
          </cell>
          <cell r="C4392">
            <v>0.102681268500976</v>
          </cell>
          <cell r="D4392">
            <v>2.1020308333526899E-2</v>
          </cell>
          <cell r="E4392">
            <v>2.8376373844065699E-2</v>
          </cell>
          <cell r="F4392">
            <v>6.7551058448117096E-2</v>
          </cell>
        </row>
        <row r="4393">
          <cell r="A4393" t="str">
            <v>NM_031689</v>
          </cell>
          <cell r="B4393">
            <v>6.8686718797184507E-2</v>
          </cell>
          <cell r="C4393">
            <v>1.27970310749584</v>
          </cell>
          <cell r="D4393">
            <v>0</v>
          </cell>
          <cell r="E4393">
            <v>0</v>
          </cell>
          <cell r="F4393">
            <v>0</v>
          </cell>
        </row>
        <row r="4394">
          <cell r="A4394" t="str">
            <v>NM_023997</v>
          </cell>
          <cell r="B4394">
            <v>0</v>
          </cell>
          <cell r="C4394">
            <v>0</v>
          </cell>
          <cell r="D4394">
            <v>0</v>
          </cell>
          <cell r="E4394">
            <v>0</v>
          </cell>
          <cell r="F4394">
            <v>0</v>
          </cell>
        </row>
        <row r="4395">
          <cell r="A4395" t="str">
            <v>NM_001106573</v>
          </cell>
          <cell r="B4395">
            <v>0</v>
          </cell>
          <cell r="C4395">
            <v>0</v>
          </cell>
          <cell r="D4395">
            <v>0</v>
          </cell>
          <cell r="E4395">
            <v>0.260076680613196</v>
          </cell>
          <cell r="F4395">
            <v>0</v>
          </cell>
        </row>
        <row r="4396">
          <cell r="A4396" t="str">
            <v>NM_023973</v>
          </cell>
          <cell r="B4396">
            <v>0</v>
          </cell>
          <cell r="C4396">
            <v>0</v>
          </cell>
          <cell r="D4396">
            <v>0</v>
          </cell>
          <cell r="E4396">
            <v>0</v>
          </cell>
          <cell r="F4396">
            <v>0</v>
          </cell>
        </row>
        <row r="4397">
          <cell r="A4397" t="str">
            <v>NM_023964</v>
          </cell>
          <cell r="B4397">
            <v>3.7804318097675198E-2</v>
          </cell>
          <cell r="C4397">
            <v>1.1269323489265699</v>
          </cell>
          <cell r="D4397">
            <v>1.7462632258177</v>
          </cell>
          <cell r="E4397">
            <v>0.854275833923964</v>
          </cell>
          <cell r="F4397">
            <v>1.1326584451416899</v>
          </cell>
        </row>
        <row r="4398">
          <cell r="A4398" t="str">
            <v>NM_001191619</v>
          </cell>
          <cell r="B4398">
            <v>0</v>
          </cell>
          <cell r="C4398">
            <v>0</v>
          </cell>
          <cell r="D4398">
            <v>0</v>
          </cell>
          <cell r="E4398">
            <v>0.41802358166333597</v>
          </cell>
          <cell r="F4398">
            <v>0</v>
          </cell>
        </row>
        <row r="4399">
          <cell r="A4399" t="str">
            <v>NM_024353</v>
          </cell>
          <cell r="B4399">
            <v>6.1626523968657301</v>
          </cell>
          <cell r="C4399">
            <v>1.87204085393773</v>
          </cell>
          <cell r="D4399">
            <v>2.1935060864203799</v>
          </cell>
          <cell r="E4399">
            <v>4.8529539429244899</v>
          </cell>
          <cell r="F4399">
            <v>4.8375981357386104</v>
          </cell>
        </row>
        <row r="4400">
          <cell r="A4400" t="str">
            <v>NM_053429</v>
          </cell>
          <cell r="B4400">
            <v>2.1304773603293699</v>
          </cell>
          <cell r="C4400">
            <v>0.441032778357274</v>
          </cell>
          <cell r="D4400">
            <v>1.96197660739777</v>
          </cell>
          <cell r="E4400">
            <v>1.26959530314614</v>
          </cell>
          <cell r="F4400">
            <v>4.4593592090667196</v>
          </cell>
        </row>
        <row r="4401">
          <cell r="A4401" t="str">
            <v>NM_001002290</v>
          </cell>
          <cell r="B4401">
            <v>0</v>
          </cell>
          <cell r="C4401">
            <v>0</v>
          </cell>
          <cell r="D4401">
            <v>0</v>
          </cell>
          <cell r="E4401">
            <v>0</v>
          </cell>
          <cell r="F4401">
            <v>0</v>
          </cell>
        </row>
        <row r="4402">
          <cell r="A4402" t="str">
            <v>NM_001108668</v>
          </cell>
          <cell r="B4402">
            <v>4.4753722300893903</v>
          </cell>
          <cell r="C4402">
            <v>0.94616414609520805</v>
          </cell>
          <cell r="D4402">
            <v>0.195392249492643</v>
          </cell>
          <cell r="E4402">
            <v>2.6118949002762801</v>
          </cell>
          <cell r="F4402">
            <v>2.98861536387408</v>
          </cell>
        </row>
        <row r="4403">
          <cell r="A4403" t="str">
            <v>NM_013141</v>
          </cell>
          <cell r="B4403">
            <v>2.0233830934725301</v>
          </cell>
          <cell r="C4403">
            <v>1.6686414603822399</v>
          </cell>
          <cell r="D4403">
            <v>2.3005344810469399</v>
          </cell>
          <cell r="E4403">
            <v>3.1103129307678699</v>
          </cell>
          <cell r="F4403">
            <v>3.8401528354657599</v>
          </cell>
        </row>
        <row r="4404">
          <cell r="A4404" t="str">
            <v>NM_001105853</v>
          </cell>
          <cell r="B4404">
            <v>3.9367571195036399</v>
          </cell>
          <cell r="C4404">
            <v>8.6871430433694492</v>
          </cell>
          <cell r="D4404">
            <v>8.4726407116398601</v>
          </cell>
          <cell r="E4404">
            <v>7.8255501011658497</v>
          </cell>
          <cell r="F4404">
            <v>7.3069679054040702</v>
          </cell>
        </row>
        <row r="4405">
          <cell r="A4405" t="str">
            <v>NM_001106914</v>
          </cell>
          <cell r="B4405">
            <v>5.7252119684531104</v>
          </cell>
          <cell r="C4405">
            <v>6.4300895927299502</v>
          </cell>
          <cell r="D4405">
            <v>6.5200328040601097</v>
          </cell>
          <cell r="E4405">
            <v>6.29585592177951</v>
          </cell>
          <cell r="F4405">
            <v>12.914886475316299</v>
          </cell>
        </row>
        <row r="4406">
          <cell r="A4406" t="str">
            <v>NR_031845</v>
          </cell>
          <cell r="B4406">
            <v>1.19209616401336</v>
          </cell>
          <cell r="C4406">
            <v>0</v>
          </cell>
          <cell r="D4406">
            <v>0</v>
          </cell>
          <cell r="E4406">
            <v>0</v>
          </cell>
          <cell r="F4406">
            <v>1.3157592221123</v>
          </cell>
        </row>
        <row r="4407">
          <cell r="A4407" t="str">
            <v>NM_012517</v>
          </cell>
          <cell r="B4407">
            <v>0.12020591770120199</v>
          </cell>
          <cell r="C4407">
            <v>0.145268623103816</v>
          </cell>
          <cell r="D4407">
            <v>0</v>
          </cell>
          <cell r="E4407">
            <v>0.38101107703689502</v>
          </cell>
          <cell r="F4407">
            <v>0</v>
          </cell>
        </row>
        <row r="4408">
          <cell r="A4408" t="str">
            <v>NM_001270962</v>
          </cell>
          <cell r="B4408">
            <v>1.9279536758467499</v>
          </cell>
          <cell r="C4408">
            <v>0.35186673092125698</v>
          </cell>
          <cell r="D4408">
            <v>4.4686579199105898</v>
          </cell>
          <cell r="E4408">
            <v>8.4364495433999096</v>
          </cell>
          <cell r="F4408">
            <v>1.6718218094492601</v>
          </cell>
        </row>
        <row r="4409">
          <cell r="A4409" t="str">
            <v>NM_134332</v>
          </cell>
          <cell r="B4409">
            <v>0</v>
          </cell>
          <cell r="C4409">
            <v>0</v>
          </cell>
          <cell r="D4409">
            <v>0</v>
          </cell>
          <cell r="E4409">
            <v>0</v>
          </cell>
          <cell r="F4409">
            <v>0</v>
          </cell>
        </row>
        <row r="4410">
          <cell r="A4410" t="str">
            <v>NM_001008922</v>
          </cell>
          <cell r="B4410">
            <v>0</v>
          </cell>
          <cell r="C4410">
            <v>0</v>
          </cell>
          <cell r="D4410">
            <v>0</v>
          </cell>
          <cell r="E4410">
            <v>0</v>
          </cell>
          <cell r="F4410">
            <v>0</v>
          </cell>
        </row>
        <row r="4411">
          <cell r="A4411" t="str">
            <v>NM_021776</v>
          </cell>
          <cell r="B4411">
            <v>0</v>
          </cell>
          <cell r="C4411">
            <v>0</v>
          </cell>
          <cell r="D4411">
            <v>0</v>
          </cell>
          <cell r="E4411">
            <v>0</v>
          </cell>
          <cell r="F4411">
            <v>0</v>
          </cell>
        </row>
        <row r="4412">
          <cell r="A4412" t="str">
            <v>NM_001033066</v>
          </cell>
          <cell r="B4412">
            <v>1.2663836815655101</v>
          </cell>
          <cell r="C4412">
            <v>0.80763485006404401</v>
          </cell>
          <cell r="D4412">
            <v>0.546669795877467</v>
          </cell>
          <cell r="E4412">
            <v>0.30149065057594199</v>
          </cell>
          <cell r="F4412">
            <v>3.02459077640043E-2</v>
          </cell>
        </row>
        <row r="4413">
          <cell r="A4413" t="str">
            <v>NM_001105915</v>
          </cell>
          <cell r="B4413">
            <v>12.945523572810201</v>
          </cell>
          <cell r="C4413">
            <v>30.641286360772501</v>
          </cell>
          <cell r="D4413">
            <v>18.863937766928998</v>
          </cell>
          <cell r="E4413">
            <v>30.087639190894301</v>
          </cell>
          <cell r="F4413">
            <v>23.975188202581101</v>
          </cell>
        </row>
        <row r="4414">
          <cell r="A4414" t="str">
            <v>NM_001270762</v>
          </cell>
          <cell r="B4414">
            <v>98.737995913864907</v>
          </cell>
          <cell r="C4414">
            <v>102.451158049862</v>
          </cell>
          <cell r="D4414">
            <v>87.161863863723298</v>
          </cell>
          <cell r="E4414">
            <v>81.867332418278593</v>
          </cell>
          <cell r="F4414">
            <v>104.983890457564</v>
          </cell>
        </row>
        <row r="4415">
          <cell r="A4415" t="str">
            <v>NM_001130502</v>
          </cell>
          <cell r="B4415">
            <v>1.7525098784907302E-2</v>
          </cell>
          <cell r="C4415">
            <v>0</v>
          </cell>
          <cell r="D4415">
            <v>0</v>
          </cell>
          <cell r="E4415">
            <v>0</v>
          </cell>
          <cell r="F4415">
            <v>1.12314652592023E-2</v>
          </cell>
        </row>
        <row r="4416">
          <cell r="A4416" t="str">
            <v>NM_024401</v>
          </cell>
          <cell r="B4416">
            <v>0.24926006748370899</v>
          </cell>
          <cell r="C4416">
            <v>1.60696014806968</v>
          </cell>
          <cell r="D4416">
            <v>0</v>
          </cell>
          <cell r="E4416">
            <v>0.60094717903387596</v>
          </cell>
          <cell r="F4416">
            <v>5.4199368404409698E-2</v>
          </cell>
        </row>
        <row r="4417">
          <cell r="A4417" t="str">
            <v>NM_053371</v>
          </cell>
          <cell r="B4417">
            <v>0.27007509342652097</v>
          </cell>
          <cell r="C4417">
            <v>3.0475658582130398</v>
          </cell>
          <cell r="D4417">
            <v>1.9524297347045501</v>
          </cell>
          <cell r="E4417">
            <v>1.8328602397804601</v>
          </cell>
          <cell r="F4417">
            <v>2.2857456524377699</v>
          </cell>
        </row>
        <row r="4418">
          <cell r="A4418" t="str">
            <v>NM_001109066</v>
          </cell>
          <cell r="B4418">
            <v>2.2004642454010002</v>
          </cell>
          <cell r="C4418">
            <v>2.7596603000993598</v>
          </cell>
          <cell r="D4418">
            <v>0.40740973947507703</v>
          </cell>
          <cell r="E4418">
            <v>1.28329353755376</v>
          </cell>
          <cell r="F4418">
            <v>0.39020955078252401</v>
          </cell>
        </row>
        <row r="4419">
          <cell r="A4419" t="str">
            <v>NM_001000694</v>
          </cell>
          <cell r="B4419">
            <v>0</v>
          </cell>
          <cell r="C4419">
            <v>0</v>
          </cell>
          <cell r="D4419">
            <v>0</v>
          </cell>
          <cell r="E4419">
            <v>0</v>
          </cell>
          <cell r="F4419">
            <v>0</v>
          </cell>
        </row>
        <row r="4420">
          <cell r="A4420" t="str">
            <v>NM_053313</v>
          </cell>
          <cell r="B4420">
            <v>0</v>
          </cell>
          <cell r="C4420">
            <v>0</v>
          </cell>
          <cell r="D4420">
            <v>0</v>
          </cell>
          <cell r="E4420">
            <v>1.7399594355666701</v>
          </cell>
          <cell r="F4420">
            <v>0</v>
          </cell>
        </row>
        <row r="4421">
          <cell r="A4421" t="str">
            <v>NM_001105790</v>
          </cell>
          <cell r="B4421">
            <v>28.675727847760299</v>
          </cell>
          <cell r="C4421">
            <v>14.626070150550101</v>
          </cell>
          <cell r="D4421">
            <v>23.6113817671635</v>
          </cell>
          <cell r="E4421">
            <v>19.788822311169302</v>
          </cell>
          <cell r="F4421">
            <v>5.4242070410004297</v>
          </cell>
        </row>
        <row r="4422">
          <cell r="A4422" t="str">
            <v>NM_001105827</v>
          </cell>
          <cell r="B4422">
            <v>3.9652617915967001</v>
          </cell>
          <cell r="C4422">
            <v>3.9361893849698202</v>
          </cell>
          <cell r="D4422">
            <v>4.7411394233211102</v>
          </cell>
          <cell r="E4422">
            <v>2.1793437159514402</v>
          </cell>
          <cell r="F4422">
            <v>6.7282683660966303</v>
          </cell>
        </row>
        <row r="4423">
          <cell r="A4423" t="str">
            <v>NM_001135800</v>
          </cell>
          <cell r="B4423">
            <v>0</v>
          </cell>
          <cell r="C4423">
            <v>0</v>
          </cell>
          <cell r="D4423">
            <v>0</v>
          </cell>
          <cell r="E4423">
            <v>3.8005013389915902E-2</v>
          </cell>
          <cell r="F4423">
            <v>0.43107441607304597</v>
          </cell>
        </row>
        <row r="4424">
          <cell r="A4424" t="str">
            <v>NM_001004210</v>
          </cell>
          <cell r="B4424">
            <v>35.059732130776098</v>
          </cell>
          <cell r="C4424">
            <v>97.407637261146306</v>
          </cell>
          <cell r="D4424">
            <v>78.339356671148096</v>
          </cell>
          <cell r="E4424">
            <v>35.959193492926097</v>
          </cell>
          <cell r="F4424">
            <v>221.76412988449101</v>
          </cell>
        </row>
        <row r="4425">
          <cell r="A4425" t="str">
            <v>NM_001079705</v>
          </cell>
          <cell r="B4425">
            <v>0.276430793810093</v>
          </cell>
          <cell r="C4425">
            <v>0.88437529451500696</v>
          </cell>
          <cell r="D4425">
            <v>0.12069608958965</v>
          </cell>
          <cell r="E4425">
            <v>1.7203885609207099</v>
          </cell>
          <cell r="F4425">
            <v>1.74877062193234</v>
          </cell>
        </row>
        <row r="4426">
          <cell r="A4426" t="str">
            <v>NM_019364</v>
          </cell>
          <cell r="B4426">
            <v>19.777182778330499</v>
          </cell>
          <cell r="C4426">
            <v>36.030195131737301</v>
          </cell>
          <cell r="D4426">
            <v>29.117072114129101</v>
          </cell>
          <cell r="E4426">
            <v>27.200990290226699</v>
          </cell>
          <cell r="F4426">
            <v>7.4209841698209296</v>
          </cell>
        </row>
        <row r="4427">
          <cell r="A4427" t="str">
            <v>NM_001106925</v>
          </cell>
          <cell r="B4427">
            <v>61.186702421552702</v>
          </cell>
          <cell r="C4427">
            <v>93.339419888074204</v>
          </cell>
          <cell r="D4427">
            <v>49.998881554127301</v>
          </cell>
          <cell r="E4427">
            <v>58.617574450750098</v>
          </cell>
          <cell r="F4427">
            <v>130.76195656080699</v>
          </cell>
        </row>
        <row r="4428">
          <cell r="A4428" t="str">
            <v>NM_031711</v>
          </cell>
          <cell r="B4428">
            <v>21.211996349719101</v>
          </cell>
          <cell r="C4428">
            <v>28.602280018473799</v>
          </cell>
          <cell r="D4428">
            <v>20.552465671559101</v>
          </cell>
          <cell r="E4428">
            <v>38.301629872985004</v>
          </cell>
          <cell r="F4428">
            <v>11.2765998294034</v>
          </cell>
        </row>
        <row r="4429">
          <cell r="A4429" t="str">
            <v>NM_001106896</v>
          </cell>
          <cell r="B4429">
            <v>1.15469641097805</v>
          </cell>
          <cell r="C4429">
            <v>2.6934417727586002</v>
          </cell>
          <cell r="D4429">
            <v>1.27931702097407E-2</v>
          </cell>
          <cell r="E4429">
            <v>0.11657348120901</v>
          </cell>
          <cell r="F4429">
            <v>0.181377577158228</v>
          </cell>
        </row>
        <row r="4430">
          <cell r="A4430" t="str">
            <v>NM_001191786</v>
          </cell>
          <cell r="B4430">
            <v>3.1759409998104502</v>
          </cell>
          <cell r="C4430">
            <v>2.0603359344712802</v>
          </cell>
          <cell r="D4430">
            <v>0.68243042289558897</v>
          </cell>
          <cell r="E4430">
            <v>1.49702674694425</v>
          </cell>
          <cell r="F4430">
            <v>2.32206856604701</v>
          </cell>
        </row>
        <row r="4431">
          <cell r="A4431" t="str">
            <v>NM_022387</v>
          </cell>
          <cell r="B4431">
            <v>20.7557479327271</v>
          </cell>
          <cell r="C4431">
            <v>32.424163833453498</v>
          </cell>
          <cell r="D4431">
            <v>12.2570482463302</v>
          </cell>
          <cell r="E4431">
            <v>27.416450835827</v>
          </cell>
          <cell r="F4431">
            <v>22.031980892257799</v>
          </cell>
        </row>
        <row r="4432">
          <cell r="A4432" t="str">
            <v>NM_013170</v>
          </cell>
          <cell r="B4432">
            <v>0</v>
          </cell>
          <cell r="C4432">
            <v>0</v>
          </cell>
          <cell r="D4432">
            <v>0</v>
          </cell>
          <cell r="E4432">
            <v>0</v>
          </cell>
          <cell r="F4432">
            <v>0</v>
          </cell>
        </row>
        <row r="4433">
          <cell r="A4433" t="str">
            <v>NM_001271597</v>
          </cell>
          <cell r="B4433">
            <v>0</v>
          </cell>
          <cell r="C4433">
            <v>0</v>
          </cell>
          <cell r="D4433">
            <v>0</v>
          </cell>
          <cell r="E4433">
            <v>0</v>
          </cell>
          <cell r="F4433">
            <v>0</v>
          </cell>
        </row>
        <row r="4434">
          <cell r="A4434" t="str">
            <v>NM_001012215</v>
          </cell>
          <cell r="B4434">
            <v>25.5051666817875</v>
          </cell>
          <cell r="C4434">
            <v>18.304173280742202</v>
          </cell>
          <cell r="D4434">
            <v>18.615405947708801</v>
          </cell>
          <cell r="E4434">
            <v>26.956659146101298</v>
          </cell>
          <cell r="F4434">
            <v>29.956768949414901</v>
          </cell>
        </row>
        <row r="4435">
          <cell r="A4435" t="str">
            <v>NM_031682</v>
          </cell>
          <cell r="B4435">
            <v>85.606421117280803</v>
          </cell>
          <cell r="C4435">
            <v>116.406599025338</v>
          </cell>
          <cell r="D4435">
            <v>113.69235416758001</v>
          </cell>
          <cell r="E4435">
            <v>103.964220934813</v>
          </cell>
          <cell r="F4435">
            <v>45.662660001158997</v>
          </cell>
        </row>
        <row r="4436">
          <cell r="A4436" t="str">
            <v>NM_001107339</v>
          </cell>
          <cell r="B4436">
            <v>8.7252001651777</v>
          </cell>
          <cell r="C4436">
            <v>0.163432832511057</v>
          </cell>
          <cell r="D4436">
            <v>1.0210157403957201</v>
          </cell>
          <cell r="E4436">
            <v>6.0077647229087798</v>
          </cell>
          <cell r="F4436">
            <v>10.468261403223</v>
          </cell>
        </row>
        <row r="4437">
          <cell r="A4437" t="str">
            <v>NM_001077675</v>
          </cell>
          <cell r="B4437">
            <v>0</v>
          </cell>
          <cell r="C4437">
            <v>0</v>
          </cell>
          <cell r="D4437">
            <v>0</v>
          </cell>
          <cell r="E4437">
            <v>0.58662484961335504</v>
          </cell>
          <cell r="F4437">
            <v>1.2220381784188601</v>
          </cell>
        </row>
        <row r="4438">
          <cell r="A4438" t="str">
            <v>NM_001191974</v>
          </cell>
          <cell r="B4438">
            <v>0</v>
          </cell>
          <cell r="C4438">
            <v>0.62307305791030798</v>
          </cell>
          <cell r="D4438">
            <v>0</v>
          </cell>
          <cell r="E4438">
            <v>0</v>
          </cell>
          <cell r="F4438">
            <v>0</v>
          </cell>
        </row>
        <row r="4439">
          <cell r="A4439" t="str">
            <v>NM_001007679</v>
          </cell>
          <cell r="B4439">
            <v>108.998502929483</v>
          </cell>
          <cell r="C4439">
            <v>99.136787809213601</v>
          </cell>
          <cell r="D4439">
            <v>162.22295047890799</v>
          </cell>
          <cell r="E4439">
            <v>45.658110834321398</v>
          </cell>
          <cell r="F4439">
            <v>136.93141726490401</v>
          </cell>
        </row>
        <row r="4440">
          <cell r="A4440" t="str">
            <v>NM_001025277</v>
          </cell>
          <cell r="B4440">
            <v>6.1382205393891702</v>
          </cell>
          <cell r="C4440">
            <v>12.547651010819299</v>
          </cell>
          <cell r="D4440">
            <v>6.3271128083915897</v>
          </cell>
          <cell r="E4440">
            <v>3.1072129359252001</v>
          </cell>
          <cell r="F4440">
            <v>6.0319121602495196</v>
          </cell>
        </row>
        <row r="4441">
          <cell r="A4441" t="str">
            <v>NM_001002828</v>
          </cell>
          <cell r="B4441">
            <v>16.100215600045001</v>
          </cell>
          <cell r="C4441">
            <v>10.829323676612301</v>
          </cell>
          <cell r="D4441">
            <v>14.547364594931601</v>
          </cell>
          <cell r="E4441">
            <v>13.5736216262263</v>
          </cell>
          <cell r="F4441">
            <v>9.2293814468642008</v>
          </cell>
        </row>
        <row r="4442">
          <cell r="A4442" t="str">
            <v>NM_019290</v>
          </cell>
          <cell r="B4442">
            <v>1.35329781557443</v>
          </cell>
          <cell r="C4442">
            <v>2.3606577907409001</v>
          </cell>
          <cell r="D4442">
            <v>2.44160180762543</v>
          </cell>
          <cell r="E4442">
            <v>5.1689215113374596</v>
          </cell>
          <cell r="F4442">
            <v>3.7418253606384502</v>
          </cell>
        </row>
        <row r="4443">
          <cell r="A4443" t="str">
            <v>NM_001037182</v>
          </cell>
          <cell r="B4443">
            <v>0</v>
          </cell>
          <cell r="C4443">
            <v>0</v>
          </cell>
          <cell r="D4443">
            <v>0</v>
          </cell>
          <cell r="E4443">
            <v>0</v>
          </cell>
          <cell r="F4443">
            <v>0</v>
          </cell>
        </row>
        <row r="4444">
          <cell r="A4444" t="str">
            <v>NM_199394</v>
          </cell>
          <cell r="B4444">
            <v>2.6366788452632499</v>
          </cell>
          <cell r="C4444">
            <v>2.6441535019912701</v>
          </cell>
          <cell r="D4444">
            <v>5.0651166759295698</v>
          </cell>
          <cell r="E4444">
            <v>2.1098318688855899</v>
          </cell>
          <cell r="F4444">
            <v>1.1673614453288099</v>
          </cell>
        </row>
        <row r="4445">
          <cell r="A4445" t="str">
            <v>NM_001009510</v>
          </cell>
          <cell r="B4445">
            <v>0</v>
          </cell>
          <cell r="C4445">
            <v>0</v>
          </cell>
          <cell r="D4445">
            <v>0</v>
          </cell>
          <cell r="E4445">
            <v>0</v>
          </cell>
          <cell r="F4445">
            <v>0</v>
          </cell>
        </row>
        <row r="4446">
          <cell r="A4446" t="str">
            <v>NM_001105920</v>
          </cell>
          <cell r="B4446">
            <v>9.8122701780508006</v>
          </cell>
          <cell r="C4446">
            <v>13.0145977344658</v>
          </cell>
          <cell r="D4446">
            <v>9.4245519393597696</v>
          </cell>
          <cell r="E4446">
            <v>1.75630095763489</v>
          </cell>
          <cell r="F4446">
            <v>7.2769346159521504</v>
          </cell>
        </row>
        <row r="4447">
          <cell r="A4447" t="str">
            <v>NM_031004</v>
          </cell>
          <cell r="B4447">
            <v>1.2033098037616701</v>
          </cell>
          <cell r="C4447">
            <v>0.22499234245633601</v>
          </cell>
          <cell r="D4447">
            <v>1.6449684126417698E-2</v>
          </cell>
          <cell r="E4447">
            <v>0.588465832328121</v>
          </cell>
          <cell r="F4447">
            <v>0.23632807091531999</v>
          </cell>
        </row>
        <row r="4448">
          <cell r="A4448" t="str">
            <v>NR_037395</v>
          </cell>
          <cell r="B4448">
            <v>9.0997217444521699</v>
          </cell>
          <cell r="C4448">
            <v>11.8341707082743</v>
          </cell>
          <cell r="D4448">
            <v>6.7796101708216501</v>
          </cell>
          <cell r="E4448">
            <v>5.6046346781117302</v>
          </cell>
          <cell r="F4448">
            <v>7.3309260264274103</v>
          </cell>
        </row>
        <row r="4449">
          <cell r="A4449" t="str">
            <v>NM_012694</v>
          </cell>
          <cell r="B4449">
            <v>0</v>
          </cell>
          <cell r="C4449">
            <v>3.3583606416473601E-2</v>
          </cell>
          <cell r="D4449">
            <v>3.0823093102161301</v>
          </cell>
          <cell r="E4449">
            <v>0</v>
          </cell>
          <cell r="F4449">
            <v>0</v>
          </cell>
        </row>
        <row r="4450">
          <cell r="A4450" t="str">
            <v>NM_181474</v>
          </cell>
          <cell r="B4450">
            <v>2.0752346044438901</v>
          </cell>
          <cell r="C4450">
            <v>0.116979439325477</v>
          </cell>
          <cell r="D4450">
            <v>1.9818493392845</v>
          </cell>
          <cell r="E4450">
            <v>0.98097938666452</v>
          </cell>
          <cell r="F4450">
            <v>1.0989456352854301</v>
          </cell>
        </row>
        <row r="4451">
          <cell r="A4451" t="str">
            <v>NM_001106095</v>
          </cell>
          <cell r="B4451">
            <v>2.9729670960369701</v>
          </cell>
          <cell r="C4451">
            <v>1.70741595818909</v>
          </cell>
          <cell r="D4451">
            <v>0.98016966729598798</v>
          </cell>
          <cell r="E4451">
            <v>3.12695001108214</v>
          </cell>
          <cell r="F4451">
            <v>1.49628152204627</v>
          </cell>
        </row>
        <row r="4452">
          <cell r="A4452" t="str">
            <v>NM_001271190</v>
          </cell>
          <cell r="B4452">
            <v>1.67504304871373</v>
          </cell>
          <cell r="C4452">
            <v>1.8849124002695701</v>
          </cell>
          <cell r="D4452">
            <v>1.0678114676906401</v>
          </cell>
          <cell r="E4452">
            <v>1.0115018592410201</v>
          </cell>
          <cell r="F4452">
            <v>0.25461210185377797</v>
          </cell>
        </row>
        <row r="4453">
          <cell r="A4453" t="str">
            <v>NM_001105749</v>
          </cell>
          <cell r="B4453">
            <v>0.66114752182504399</v>
          </cell>
          <cell r="C4453">
            <v>1.7803573849107201E-2</v>
          </cell>
          <cell r="D4453">
            <v>3.4077416172558199</v>
          </cell>
          <cell r="E4453">
            <v>0.26445472493614303</v>
          </cell>
          <cell r="F4453">
            <v>1.0610110890574</v>
          </cell>
        </row>
        <row r="4454">
          <cell r="A4454" t="str">
            <v>NM_001191944</v>
          </cell>
          <cell r="B4454">
            <v>5.0812633071564397</v>
          </cell>
          <cell r="C4454">
            <v>11.7973808703488</v>
          </cell>
          <cell r="D4454">
            <v>0.69408772021514498</v>
          </cell>
          <cell r="E4454">
            <v>7.4394271980295503</v>
          </cell>
          <cell r="F4454">
            <v>13.0227352342767</v>
          </cell>
        </row>
        <row r="4455">
          <cell r="A4455" t="str">
            <v>NM_001108821</v>
          </cell>
          <cell r="B4455">
            <v>7.3217850706274499</v>
          </cell>
          <cell r="C4455">
            <v>4.5788733386505198</v>
          </cell>
          <cell r="D4455">
            <v>5.80270569978072</v>
          </cell>
          <cell r="E4455">
            <v>16.997397633596201</v>
          </cell>
          <cell r="F4455">
            <v>9.9918102754524707</v>
          </cell>
        </row>
        <row r="4456">
          <cell r="A4456" t="str">
            <v>NM_001191747</v>
          </cell>
          <cell r="B4456">
            <v>21.7984527717636</v>
          </cell>
          <cell r="C4456">
            <v>31.697214745807202</v>
          </cell>
          <cell r="D4456">
            <v>33.103401325164903</v>
          </cell>
          <cell r="E4456">
            <v>21.8492881555017</v>
          </cell>
          <cell r="F4456">
            <v>72.027214107759093</v>
          </cell>
        </row>
        <row r="4457">
          <cell r="A4457" t="str">
            <v>NM_001037191</v>
          </cell>
          <cell r="B4457">
            <v>26.5220923791431</v>
          </cell>
          <cell r="C4457">
            <v>30.710334988083002</v>
          </cell>
          <cell r="D4457">
            <v>48.898140547170001</v>
          </cell>
          <cell r="E4457">
            <v>32.050328963700103</v>
          </cell>
          <cell r="F4457">
            <v>60.646611847904502</v>
          </cell>
        </row>
        <row r="4458">
          <cell r="A4458" t="str">
            <v>NM_001007597</v>
          </cell>
          <cell r="B4458">
            <v>0</v>
          </cell>
          <cell r="C4458">
            <v>0</v>
          </cell>
          <cell r="D4458">
            <v>0</v>
          </cell>
          <cell r="E4458">
            <v>0</v>
          </cell>
          <cell r="F4458">
            <v>0</v>
          </cell>
        </row>
        <row r="4459">
          <cell r="A4459" t="str">
            <v>NM_013132</v>
          </cell>
          <cell r="B4459">
            <v>570.09255726406604</v>
          </cell>
          <cell r="C4459">
            <v>701.673608299016</v>
          </cell>
          <cell r="D4459">
            <v>628.70550488432696</v>
          </cell>
          <cell r="E4459">
            <v>396.41090787293598</v>
          </cell>
          <cell r="F4459">
            <v>453.05320280851998</v>
          </cell>
        </row>
        <row r="4460">
          <cell r="A4460" t="str">
            <v>NM_131912</v>
          </cell>
          <cell r="B4460">
            <v>0</v>
          </cell>
          <cell r="C4460">
            <v>0</v>
          </cell>
          <cell r="D4460">
            <v>0</v>
          </cell>
          <cell r="E4460">
            <v>0</v>
          </cell>
          <cell r="F4460">
            <v>0</v>
          </cell>
        </row>
        <row r="4461">
          <cell r="A4461" t="str">
            <v>NM_134414</v>
          </cell>
          <cell r="B4461">
            <v>15.065493142230601</v>
          </cell>
          <cell r="C4461">
            <v>16.8526867800636</v>
          </cell>
          <cell r="D4461">
            <v>11.691177216275101</v>
          </cell>
          <cell r="E4461">
            <v>17.7713011604204</v>
          </cell>
          <cell r="F4461">
            <v>19.1797515657769</v>
          </cell>
        </row>
        <row r="4462">
          <cell r="A4462" t="str">
            <v>NM_001033070</v>
          </cell>
          <cell r="B4462">
            <v>36.505947542741502</v>
          </cell>
          <cell r="C4462">
            <v>49.302534948949798</v>
          </cell>
          <cell r="D4462">
            <v>81.629183371908795</v>
          </cell>
          <cell r="E4462">
            <v>72.0877242976145</v>
          </cell>
          <cell r="F4462">
            <v>57.7370007698458</v>
          </cell>
        </row>
        <row r="4463">
          <cell r="A4463" t="str">
            <v>NM_053883</v>
          </cell>
          <cell r="B4463">
            <v>57.413454957996301</v>
          </cell>
          <cell r="C4463">
            <v>3.3145580584055399</v>
          </cell>
          <cell r="D4463">
            <v>4.9693336980940401</v>
          </cell>
          <cell r="E4463">
            <v>25.223188400515699</v>
          </cell>
          <cell r="F4463">
            <v>21.633877911960301</v>
          </cell>
        </row>
        <row r="4464">
          <cell r="A4464" t="str">
            <v>NM_001013235</v>
          </cell>
          <cell r="B4464">
            <v>14.564816570509301</v>
          </cell>
          <cell r="C4464">
            <v>15.777546434203099</v>
          </cell>
          <cell r="D4464">
            <v>10.249174665917501</v>
          </cell>
          <cell r="E4464">
            <v>43.706088047692297</v>
          </cell>
          <cell r="F4464">
            <v>17.291217176822499</v>
          </cell>
        </row>
        <row r="4465">
          <cell r="A4465" t="str">
            <v>NM_053326</v>
          </cell>
          <cell r="B4465">
            <v>29.071516750849401</v>
          </cell>
          <cell r="C4465">
            <v>27.961197342803299</v>
          </cell>
          <cell r="D4465">
            <v>21.770929828677598</v>
          </cell>
          <cell r="E4465">
            <v>39.765825538715902</v>
          </cell>
          <cell r="F4465">
            <v>12.409746241730099</v>
          </cell>
        </row>
        <row r="4466">
          <cell r="A4466" t="str">
            <v>NM_001106473</v>
          </cell>
          <cell r="B4466">
            <v>2.4848238223914798</v>
          </cell>
          <cell r="C4466">
            <v>1.9229401192000999E-2</v>
          </cell>
          <cell r="D4466">
            <v>8.9162415139457192</v>
          </cell>
          <cell r="E4466">
            <v>6.7887894751577802</v>
          </cell>
          <cell r="F4466">
            <v>0.58787482630195598</v>
          </cell>
        </row>
        <row r="4467">
          <cell r="A4467" t="str">
            <v>NM_001106750</v>
          </cell>
          <cell r="B4467">
            <v>18.9217899466693</v>
          </cell>
          <cell r="C4467">
            <v>11.112763416046599</v>
          </cell>
          <cell r="D4467">
            <v>15.160954113571901</v>
          </cell>
          <cell r="E4467">
            <v>27.0018880146296</v>
          </cell>
          <cell r="F4467">
            <v>5.1656028839246702</v>
          </cell>
        </row>
        <row r="4468">
          <cell r="A4468" t="str">
            <v>NM_001004240</v>
          </cell>
          <cell r="B4468">
            <v>29.574859716028001</v>
          </cell>
          <cell r="C4468">
            <v>77.266870565063599</v>
          </cell>
          <cell r="D4468">
            <v>48.307200992152701</v>
          </cell>
          <cell r="E4468">
            <v>49.997130765694301</v>
          </cell>
          <cell r="F4468">
            <v>100.760785254829</v>
          </cell>
        </row>
        <row r="4469">
          <cell r="A4469" t="str">
            <v>NM_001025422</v>
          </cell>
          <cell r="B4469">
            <v>4.2424310442169499</v>
          </cell>
          <cell r="C4469">
            <v>0</v>
          </cell>
          <cell r="D4469">
            <v>0.91606884019141099</v>
          </cell>
          <cell r="E4469">
            <v>2.0148100523052399</v>
          </cell>
          <cell r="F4469">
            <v>1.2015866728887901</v>
          </cell>
        </row>
        <row r="4470">
          <cell r="A4470" t="str">
            <v>NM_001047868</v>
          </cell>
          <cell r="B4470">
            <v>7.7435813540937399</v>
          </cell>
          <cell r="C4470">
            <v>6.5281136990928301</v>
          </cell>
          <cell r="D4470">
            <v>10.0710714195178</v>
          </cell>
          <cell r="E4470">
            <v>17.387660150094799</v>
          </cell>
          <cell r="F4470">
            <v>5.6664594110658202</v>
          </cell>
        </row>
        <row r="4471">
          <cell r="A4471" t="str">
            <v>NM_173339</v>
          </cell>
          <cell r="B4471">
            <v>0</v>
          </cell>
          <cell r="C4471">
            <v>0</v>
          </cell>
          <cell r="D4471">
            <v>0</v>
          </cell>
          <cell r="E4471">
            <v>0</v>
          </cell>
          <cell r="F4471">
            <v>0</v>
          </cell>
        </row>
        <row r="4472">
          <cell r="A4472" t="str">
            <v>NM_001007744</v>
          </cell>
          <cell r="B4472">
            <v>20.8544597960456</v>
          </cell>
          <cell r="C4472">
            <v>8.31123987729503</v>
          </cell>
          <cell r="D4472">
            <v>20.705854506268</v>
          </cell>
          <cell r="E4472">
            <v>17.5982278979731</v>
          </cell>
          <cell r="F4472">
            <v>31.0340533707049</v>
          </cell>
        </row>
        <row r="4473">
          <cell r="A4473" t="str">
            <v>NM_001164706</v>
          </cell>
          <cell r="B4473">
            <v>39.519695478205399</v>
          </cell>
          <cell r="C4473">
            <v>118.685411953306</v>
          </cell>
          <cell r="D4473">
            <v>101.726821497526</v>
          </cell>
          <cell r="E4473">
            <v>88.633990828458394</v>
          </cell>
          <cell r="F4473">
            <v>135.61851034183701</v>
          </cell>
        </row>
        <row r="4474">
          <cell r="A4474" t="str">
            <v>NM_001015027</v>
          </cell>
          <cell r="B4474">
            <v>12.5786698685547</v>
          </cell>
          <cell r="C4474">
            <v>23.460864078440899</v>
          </cell>
          <cell r="D4474">
            <v>19.8068566721076</v>
          </cell>
          <cell r="E4474">
            <v>24.9216237157245</v>
          </cell>
          <cell r="F4474">
            <v>14.638461662639701</v>
          </cell>
        </row>
        <row r="4475">
          <cell r="A4475" t="str">
            <v>NM_001014146</v>
          </cell>
          <cell r="B4475">
            <v>0.25790542009904399</v>
          </cell>
          <cell r="C4475">
            <v>1.2562193652014299E-2</v>
          </cell>
          <cell r="D4475">
            <v>3.7546217936148798</v>
          </cell>
          <cell r="E4475">
            <v>0.65960624200767504</v>
          </cell>
          <cell r="F4475">
            <v>0.18473155769512001</v>
          </cell>
        </row>
        <row r="4476">
          <cell r="A4476" t="str">
            <v>NM_001107879</v>
          </cell>
          <cell r="B4476">
            <v>12.7006025912816</v>
          </cell>
          <cell r="C4476">
            <v>10.594764485867101</v>
          </cell>
          <cell r="D4476">
            <v>14.9904436757153</v>
          </cell>
          <cell r="E4476">
            <v>18.6680919762229</v>
          </cell>
          <cell r="F4476">
            <v>6.2900167794527402</v>
          </cell>
        </row>
        <row r="4477">
          <cell r="A4477" t="str">
            <v>NM_001106691</v>
          </cell>
          <cell r="B4477">
            <v>2.8765798740322301</v>
          </cell>
          <cell r="C4477">
            <v>1.47606555671643</v>
          </cell>
          <cell r="D4477">
            <v>0.433018351670653</v>
          </cell>
          <cell r="E4477">
            <v>3.9362040226718902</v>
          </cell>
          <cell r="F4477">
            <v>3.70131426136179</v>
          </cell>
        </row>
        <row r="4478">
          <cell r="A4478" t="str">
            <v>NM_001143895</v>
          </cell>
          <cell r="B4478">
            <v>4.8180766749229198</v>
          </cell>
          <cell r="C4478">
            <v>2.97787151420262</v>
          </cell>
          <cell r="D4478">
            <v>4.7772512390480699</v>
          </cell>
          <cell r="E4478">
            <v>0.69897703504723896</v>
          </cell>
          <cell r="F4478">
            <v>1.74704669853157</v>
          </cell>
        </row>
        <row r="4479">
          <cell r="A4479" t="str">
            <v>NM_001105716</v>
          </cell>
          <cell r="B4479">
            <v>1.6007922626837201</v>
          </cell>
          <cell r="C4479">
            <v>0</v>
          </cell>
          <cell r="D4479">
            <v>0</v>
          </cell>
          <cell r="E4479">
            <v>0</v>
          </cell>
          <cell r="F4479">
            <v>0</v>
          </cell>
        </row>
        <row r="4480">
          <cell r="A4480" t="str">
            <v>NM_001000693</v>
          </cell>
          <cell r="B4480">
            <v>0</v>
          </cell>
          <cell r="C4480">
            <v>0</v>
          </cell>
          <cell r="D4480">
            <v>0</v>
          </cell>
          <cell r="E4480">
            <v>0</v>
          </cell>
          <cell r="F4480">
            <v>0</v>
          </cell>
        </row>
        <row r="4481">
          <cell r="A4481" t="str">
            <v>NM_001001082</v>
          </cell>
          <cell r="B4481">
            <v>0</v>
          </cell>
          <cell r="C4481">
            <v>0</v>
          </cell>
          <cell r="D4481">
            <v>0</v>
          </cell>
          <cell r="E4481">
            <v>0</v>
          </cell>
          <cell r="F4481">
            <v>0</v>
          </cell>
        </row>
        <row r="4482">
          <cell r="A4482" t="str">
            <v>NM_001008375</v>
          </cell>
          <cell r="B4482">
            <v>21.966764715705999</v>
          </cell>
          <cell r="C4482">
            <v>39.053861116509303</v>
          </cell>
          <cell r="D4482">
            <v>35.726384551250497</v>
          </cell>
          <cell r="E4482">
            <v>22.389564808905799</v>
          </cell>
          <cell r="F4482">
            <v>30.257737519899798</v>
          </cell>
        </row>
        <row r="4483">
          <cell r="A4483" t="str">
            <v>NM_182820</v>
          </cell>
          <cell r="B4483">
            <v>8.4813165819132195</v>
          </cell>
          <cell r="C4483">
            <v>35.729063475659302</v>
          </cell>
          <cell r="D4483">
            <v>25.384203273578599</v>
          </cell>
          <cell r="E4483">
            <v>33.024084596992999</v>
          </cell>
          <cell r="F4483">
            <v>26.646672136743401</v>
          </cell>
        </row>
        <row r="4484">
          <cell r="A4484" t="str">
            <v>NM_001108350</v>
          </cell>
          <cell r="B4484">
            <v>4.72117292678558</v>
          </cell>
          <cell r="C4484">
            <v>3.1519082844908599</v>
          </cell>
          <cell r="D4484">
            <v>6.9400837303650498</v>
          </cell>
          <cell r="E4484">
            <v>10.2972054293387</v>
          </cell>
          <cell r="F4484">
            <v>1.73504978866054</v>
          </cell>
        </row>
        <row r="4485">
          <cell r="A4485" t="str">
            <v>NM_012831</v>
          </cell>
          <cell r="B4485">
            <v>20.458642488346399</v>
          </cell>
          <cell r="C4485">
            <v>15.600699413580401</v>
          </cell>
          <cell r="D4485">
            <v>28.5907592076918</v>
          </cell>
          <cell r="E4485">
            <v>16.247932456833801</v>
          </cell>
          <cell r="F4485">
            <v>25.028106670632202</v>
          </cell>
        </row>
        <row r="4486">
          <cell r="A4486" t="str">
            <v>NM_001106983</v>
          </cell>
          <cell r="B4486">
            <v>0</v>
          </cell>
          <cell r="C4486">
            <v>0</v>
          </cell>
          <cell r="D4486">
            <v>0</v>
          </cell>
          <cell r="E4486">
            <v>0</v>
          </cell>
          <cell r="F4486">
            <v>0</v>
          </cell>
        </row>
        <row r="4487">
          <cell r="A4487" t="str">
            <v>NM_001009290</v>
          </cell>
          <cell r="B4487">
            <v>29.0733095714508</v>
          </cell>
          <cell r="C4487">
            <v>56.318108741072997</v>
          </cell>
          <cell r="D4487">
            <v>61.623924172129897</v>
          </cell>
          <cell r="E4487">
            <v>80.366945267985201</v>
          </cell>
          <cell r="F4487">
            <v>95.157586599193195</v>
          </cell>
        </row>
        <row r="4488">
          <cell r="A4488" t="str">
            <v>NM_001105963</v>
          </cell>
          <cell r="B4488">
            <v>9.5271111255928602</v>
          </cell>
          <cell r="C4488">
            <v>22.535567334445201</v>
          </cell>
          <cell r="D4488">
            <v>8.0923645659438499</v>
          </cell>
          <cell r="E4488">
            <v>20.459365541571401</v>
          </cell>
          <cell r="F4488">
            <v>13.7014039963912</v>
          </cell>
        </row>
        <row r="4489">
          <cell r="A4489" t="str">
            <v>NM_053408</v>
          </cell>
          <cell r="B4489">
            <v>0.90755390198883801</v>
          </cell>
          <cell r="C4489">
            <v>0</v>
          </cell>
          <cell r="D4489">
            <v>1.6721929726156201E-2</v>
          </cell>
          <cell r="E4489">
            <v>0</v>
          </cell>
          <cell r="F4489">
            <v>0</v>
          </cell>
        </row>
        <row r="4490">
          <cell r="A4490" t="str">
            <v>NM_001037360</v>
          </cell>
          <cell r="B4490">
            <v>65.178714705567401</v>
          </cell>
          <cell r="C4490">
            <v>14.844483362359201</v>
          </cell>
          <cell r="D4490">
            <v>29.008770948901301</v>
          </cell>
          <cell r="E4490">
            <v>14.0797039541677</v>
          </cell>
          <cell r="F4490">
            <v>24.016233192933399</v>
          </cell>
        </row>
        <row r="4491">
          <cell r="A4491" t="str">
            <v>NM_001000870</v>
          </cell>
          <cell r="B4491">
            <v>0</v>
          </cell>
          <cell r="C4491">
            <v>0</v>
          </cell>
          <cell r="D4491">
            <v>0</v>
          </cell>
          <cell r="E4491">
            <v>0</v>
          </cell>
          <cell r="F4491">
            <v>0</v>
          </cell>
        </row>
        <row r="4492">
          <cell r="A4492" t="str">
            <v>NM_133547</v>
          </cell>
          <cell r="B4492">
            <v>0</v>
          </cell>
          <cell r="C4492">
            <v>0.27562979043661801</v>
          </cell>
          <cell r="D4492">
            <v>0</v>
          </cell>
          <cell r="E4492">
            <v>0</v>
          </cell>
          <cell r="F4492">
            <v>0</v>
          </cell>
        </row>
        <row r="4493">
          <cell r="A4493" t="str">
            <v>NM_001191813</v>
          </cell>
          <cell r="B4493">
            <v>4.2280300824225501</v>
          </cell>
          <cell r="C4493">
            <v>4.3247636496831703</v>
          </cell>
          <cell r="D4493">
            <v>1.6701474583873499</v>
          </cell>
          <cell r="E4493">
            <v>2.3348776652292602</v>
          </cell>
          <cell r="F4493">
            <v>5.3232665827198904</v>
          </cell>
        </row>
        <row r="4494">
          <cell r="A4494" t="str">
            <v>NM_001107359</v>
          </cell>
          <cell r="B4494">
            <v>1.8414004350736399</v>
          </cell>
          <cell r="C4494">
            <v>0.86889034538061205</v>
          </cell>
          <cell r="D4494">
            <v>2.9779574803498501</v>
          </cell>
          <cell r="E4494">
            <v>2.6684445087347299</v>
          </cell>
          <cell r="F4494">
            <v>0.44254297654702901</v>
          </cell>
        </row>
        <row r="4495">
          <cell r="A4495" t="str">
            <v>NM_080481</v>
          </cell>
          <cell r="B4495">
            <v>39.3019204073154</v>
          </cell>
          <cell r="C4495">
            <v>80.433981204728894</v>
          </cell>
          <cell r="D4495">
            <v>84.382195977903606</v>
          </cell>
          <cell r="E4495">
            <v>90.149079417549004</v>
          </cell>
          <cell r="F4495">
            <v>97.647372915229496</v>
          </cell>
        </row>
        <row r="4496">
          <cell r="A4496" t="str">
            <v>NM_001105724</v>
          </cell>
          <cell r="B4496">
            <v>0.15108574643310399</v>
          </cell>
          <cell r="C4496">
            <v>5.1514151304615098E-2</v>
          </cell>
          <cell r="D4496">
            <v>0</v>
          </cell>
          <cell r="E4496">
            <v>0.38132515298654501</v>
          </cell>
          <cell r="F4496">
            <v>1.70872341741641E-2</v>
          </cell>
        </row>
        <row r="4497">
          <cell r="A4497" t="str">
            <v>NM_001033861</v>
          </cell>
          <cell r="B4497">
            <v>18.139753391966199</v>
          </cell>
          <cell r="C4497">
            <v>3.4048285247393402</v>
          </cell>
          <cell r="D4497">
            <v>13.283527294542999</v>
          </cell>
          <cell r="E4497">
            <v>13.625503171701</v>
          </cell>
          <cell r="F4497">
            <v>11.541766770828</v>
          </cell>
        </row>
        <row r="4498">
          <cell r="A4498" t="str">
            <v>NM_001108383</v>
          </cell>
          <cell r="B4498">
            <v>0</v>
          </cell>
          <cell r="C4498">
            <v>0</v>
          </cell>
          <cell r="D4498">
            <v>0</v>
          </cell>
          <cell r="E4498">
            <v>0</v>
          </cell>
          <cell r="F4498">
            <v>0</v>
          </cell>
        </row>
        <row r="4499">
          <cell r="A4499" t="str">
            <v>NM_001109125</v>
          </cell>
          <cell r="B4499">
            <v>0</v>
          </cell>
          <cell r="C4499">
            <v>0</v>
          </cell>
          <cell r="D4499">
            <v>0</v>
          </cell>
          <cell r="E4499">
            <v>0</v>
          </cell>
          <cell r="F4499">
            <v>0</v>
          </cell>
        </row>
        <row r="4500">
          <cell r="A4500" t="str">
            <v>NM_001105907</v>
          </cell>
          <cell r="B4500">
            <v>0.25281694348234401</v>
          </cell>
          <cell r="C4500">
            <v>0.21644020464612701</v>
          </cell>
          <cell r="D4500">
            <v>0.24151694548608801</v>
          </cell>
          <cell r="E4500">
            <v>0.12624698363179099</v>
          </cell>
          <cell r="F4500">
            <v>1.19939717592772</v>
          </cell>
        </row>
        <row r="4501">
          <cell r="A4501" t="str">
            <v>NM_001107599</v>
          </cell>
          <cell r="B4501">
            <v>5.7444133903393704</v>
          </cell>
          <cell r="C4501">
            <v>9.4392323101235096</v>
          </cell>
          <cell r="D4501">
            <v>10.1984843034099</v>
          </cell>
          <cell r="E4501">
            <v>3.2393995440821399</v>
          </cell>
          <cell r="F4501">
            <v>3.3663275259284502</v>
          </cell>
        </row>
        <row r="4502">
          <cell r="A4502" t="str">
            <v>NM_001134960</v>
          </cell>
          <cell r="B4502">
            <v>2.4141848254203899</v>
          </cell>
          <cell r="C4502">
            <v>6.0916044591116796</v>
          </cell>
          <cell r="D4502">
            <v>2.8598084795399701</v>
          </cell>
          <cell r="E4502">
            <v>1.0929303172898299</v>
          </cell>
          <cell r="F4502">
            <v>2.5248598570454202</v>
          </cell>
        </row>
        <row r="4503">
          <cell r="A4503" t="str">
            <v>NM_001107124</v>
          </cell>
          <cell r="B4503">
            <v>12.8930829259248</v>
          </cell>
          <cell r="C4503">
            <v>9.1388598545145996</v>
          </cell>
          <cell r="D4503">
            <v>12.2118135948378</v>
          </cell>
          <cell r="E4503">
            <v>20.596400809766799</v>
          </cell>
          <cell r="F4503">
            <v>40.086407214744199</v>
          </cell>
        </row>
        <row r="4504">
          <cell r="A4504" t="str">
            <v>NM_001039587</v>
          </cell>
          <cell r="B4504">
            <v>17.3136635396393</v>
          </cell>
          <cell r="C4504">
            <v>0.821268557340044</v>
          </cell>
          <cell r="D4504">
            <v>1.6995274132089799</v>
          </cell>
          <cell r="E4504">
            <v>11.977116523833899</v>
          </cell>
          <cell r="F4504">
            <v>4.8156193861369498</v>
          </cell>
        </row>
        <row r="4505">
          <cell r="A4505" t="str">
            <v>NM_001270850</v>
          </cell>
          <cell r="B4505">
            <v>0</v>
          </cell>
          <cell r="C4505">
            <v>0</v>
          </cell>
          <cell r="D4505">
            <v>0</v>
          </cell>
          <cell r="E4505">
            <v>0.44947907622875399</v>
          </cell>
          <cell r="F4505">
            <v>0</v>
          </cell>
        </row>
        <row r="4506">
          <cell r="A4506" t="str">
            <v>NM_175584</v>
          </cell>
          <cell r="B4506">
            <v>0</v>
          </cell>
          <cell r="C4506">
            <v>0</v>
          </cell>
          <cell r="D4506">
            <v>0</v>
          </cell>
          <cell r="E4506">
            <v>0</v>
          </cell>
          <cell r="F4506">
            <v>0</v>
          </cell>
        </row>
        <row r="4507">
          <cell r="A4507" t="str">
            <v>NR_031938</v>
          </cell>
          <cell r="B4507">
            <v>0</v>
          </cell>
          <cell r="C4507">
            <v>0</v>
          </cell>
          <cell r="D4507">
            <v>0</v>
          </cell>
          <cell r="E4507">
            <v>0</v>
          </cell>
          <cell r="F4507">
            <v>0</v>
          </cell>
        </row>
        <row r="4508">
          <cell r="A4508" t="str">
            <v>NM_053679</v>
          </cell>
          <cell r="B4508">
            <v>10.304915783988699</v>
          </cell>
          <cell r="C4508">
            <v>13.972462077399101</v>
          </cell>
          <cell r="D4508">
            <v>4.4257321670751804</v>
          </cell>
          <cell r="E4508">
            <v>7.62663673239798</v>
          </cell>
          <cell r="F4508">
            <v>5.6142447680452898</v>
          </cell>
        </row>
        <row r="4509">
          <cell r="A4509" t="str">
            <v>NM_001134718</v>
          </cell>
          <cell r="B4509">
            <v>5.5870484677034904</v>
          </cell>
          <cell r="C4509">
            <v>8.7613318770268993</v>
          </cell>
          <cell r="D4509">
            <v>5.72649814335968</v>
          </cell>
          <cell r="E4509">
            <v>9.0015592216045004</v>
          </cell>
          <cell r="F4509">
            <v>2.8034321257873702</v>
          </cell>
        </row>
        <row r="4510">
          <cell r="A4510" t="str">
            <v>NM_133540</v>
          </cell>
          <cell r="B4510">
            <v>0.23155824768604799</v>
          </cell>
          <cell r="C4510">
            <v>0</v>
          </cell>
          <cell r="D4510">
            <v>0.80957297942741702</v>
          </cell>
          <cell r="E4510">
            <v>0.237343359250244</v>
          </cell>
          <cell r="F4510">
            <v>0</v>
          </cell>
        </row>
        <row r="4511">
          <cell r="A4511" t="str">
            <v>NM_001108422</v>
          </cell>
          <cell r="B4511">
            <v>30.6307620925466</v>
          </cell>
          <cell r="C4511">
            <v>15.949700809164201</v>
          </cell>
          <cell r="D4511">
            <v>20.525790741914101</v>
          </cell>
          <cell r="E4511">
            <v>24.049855634369599</v>
          </cell>
          <cell r="F4511">
            <v>15.6116216826357</v>
          </cell>
        </row>
        <row r="4512">
          <cell r="A4512" t="str">
            <v>NM_012543</v>
          </cell>
          <cell r="B4512">
            <v>3.73473165307982</v>
          </cell>
          <cell r="C4512">
            <v>6.5866784336145301</v>
          </cell>
          <cell r="D4512">
            <v>71.173965777765005</v>
          </cell>
          <cell r="E4512">
            <v>9.2955074002166604</v>
          </cell>
          <cell r="F4512">
            <v>48.232864093561403</v>
          </cell>
        </row>
        <row r="4513">
          <cell r="A4513" t="str">
            <v>NM_019222</v>
          </cell>
          <cell r="B4513">
            <v>68.417786592789795</v>
          </cell>
          <cell r="C4513">
            <v>82.961286872818505</v>
          </cell>
          <cell r="D4513">
            <v>43.079572211160702</v>
          </cell>
          <cell r="E4513">
            <v>45.333104477694199</v>
          </cell>
          <cell r="F4513">
            <v>38.566433180015103</v>
          </cell>
        </row>
        <row r="4514">
          <cell r="A4514" t="str">
            <v>NM_001000055</v>
          </cell>
          <cell r="B4514">
            <v>0</v>
          </cell>
          <cell r="C4514">
            <v>0</v>
          </cell>
          <cell r="D4514">
            <v>0</v>
          </cell>
          <cell r="E4514">
            <v>0</v>
          </cell>
          <cell r="F4514">
            <v>0</v>
          </cell>
        </row>
        <row r="4515">
          <cell r="A4515" t="str">
            <v>NM_001114656</v>
          </cell>
          <cell r="B4515">
            <v>1.4444246714297999</v>
          </cell>
          <cell r="C4515">
            <v>0</v>
          </cell>
          <cell r="D4515">
            <v>0</v>
          </cell>
          <cell r="E4515">
            <v>2.5134261706829499</v>
          </cell>
          <cell r="F4515">
            <v>0</v>
          </cell>
        </row>
        <row r="4516">
          <cell r="A4516" t="str">
            <v>NM_001107773</v>
          </cell>
          <cell r="B4516">
            <v>2.19625301003444</v>
          </cell>
          <cell r="C4516">
            <v>6.2387523530228098E-2</v>
          </cell>
          <cell r="D4516">
            <v>1.4208414664193301</v>
          </cell>
          <cell r="E4516">
            <v>0.81463906334768199</v>
          </cell>
          <cell r="F4516">
            <v>2.4698205061138898</v>
          </cell>
        </row>
        <row r="4517">
          <cell r="A4517" t="str">
            <v>NM_001000092</v>
          </cell>
          <cell r="B4517">
            <v>0</v>
          </cell>
          <cell r="C4517">
            <v>0</v>
          </cell>
          <cell r="D4517">
            <v>0</v>
          </cell>
          <cell r="E4517">
            <v>0</v>
          </cell>
          <cell r="F4517">
            <v>0</v>
          </cell>
        </row>
        <row r="4518">
          <cell r="A4518" t="str">
            <v>NM_001106264</v>
          </cell>
          <cell r="B4518">
            <v>3.7485073026198701</v>
          </cell>
          <cell r="C4518">
            <v>0.44601965592676202</v>
          </cell>
          <cell r="D4518">
            <v>3.2702646210700701</v>
          </cell>
          <cell r="E4518">
            <v>0.55340906792775102</v>
          </cell>
          <cell r="F4518">
            <v>3.13501726342133</v>
          </cell>
        </row>
        <row r="4519">
          <cell r="A4519" t="str">
            <v>NM_001108175</v>
          </cell>
          <cell r="B4519">
            <v>15.2303891352222</v>
          </cell>
          <cell r="C4519">
            <v>10.4380625851838</v>
          </cell>
          <cell r="D4519">
            <v>18.098232653588699</v>
          </cell>
          <cell r="E4519">
            <v>15.4926712557064</v>
          </cell>
          <cell r="F4519">
            <v>21.126439911413801</v>
          </cell>
        </row>
        <row r="4520">
          <cell r="A4520" t="str">
            <v>NM_001001056</v>
          </cell>
          <cell r="B4520">
            <v>0</v>
          </cell>
          <cell r="C4520">
            <v>0</v>
          </cell>
          <cell r="D4520">
            <v>0</v>
          </cell>
          <cell r="E4520">
            <v>0</v>
          </cell>
          <cell r="F4520">
            <v>0</v>
          </cell>
        </row>
        <row r="4521">
          <cell r="A4521" t="str">
            <v>NM_001001098</v>
          </cell>
          <cell r="B4521">
            <v>0</v>
          </cell>
          <cell r="C4521">
            <v>0</v>
          </cell>
          <cell r="D4521">
            <v>0</v>
          </cell>
          <cell r="E4521">
            <v>0</v>
          </cell>
          <cell r="F4521">
            <v>0</v>
          </cell>
        </row>
        <row r="4522">
          <cell r="A4522" t="str">
            <v>NM_001007608</v>
          </cell>
          <cell r="B4522">
            <v>251.46024083866399</v>
          </cell>
          <cell r="C4522">
            <v>198.718111102846</v>
          </cell>
          <cell r="D4522">
            <v>239.45914847387101</v>
          </cell>
          <cell r="E4522">
            <v>503.91866985275902</v>
          </cell>
          <cell r="F4522">
            <v>195.03133745729801</v>
          </cell>
        </row>
        <row r="4523">
          <cell r="A4523" t="str">
            <v>NM_001271298</v>
          </cell>
          <cell r="B4523">
            <v>0</v>
          </cell>
          <cell r="C4523">
            <v>0</v>
          </cell>
          <cell r="D4523">
            <v>2.2642891895128799E-2</v>
          </cell>
          <cell r="E4523">
            <v>0</v>
          </cell>
          <cell r="F4523">
            <v>8.5606362446260503E-3</v>
          </cell>
        </row>
        <row r="4524">
          <cell r="A4524" t="str">
            <v>NM_001047957</v>
          </cell>
          <cell r="B4524">
            <v>0</v>
          </cell>
          <cell r="C4524">
            <v>0</v>
          </cell>
          <cell r="D4524">
            <v>0</v>
          </cell>
          <cell r="E4524">
            <v>0</v>
          </cell>
          <cell r="F4524">
            <v>0</v>
          </cell>
        </row>
        <row r="4525">
          <cell r="A4525" t="str">
            <v>NM_001107825</v>
          </cell>
          <cell r="B4525">
            <v>1.13082989774438</v>
          </cell>
          <cell r="C4525">
            <v>1.8495400878208801</v>
          </cell>
          <cell r="D4525">
            <v>2.0990828632815202</v>
          </cell>
          <cell r="E4525">
            <v>1.25108663851769</v>
          </cell>
          <cell r="F4525">
            <v>0.97628239909793901</v>
          </cell>
        </row>
        <row r="4526">
          <cell r="A4526" t="str">
            <v>NM_001098674</v>
          </cell>
          <cell r="B4526">
            <v>0</v>
          </cell>
          <cell r="C4526">
            <v>2.14935081065431</v>
          </cell>
          <cell r="D4526">
            <v>0.40930466849589098</v>
          </cell>
          <cell r="E4526">
            <v>6.13934449859607E-2</v>
          </cell>
          <cell r="F4526">
            <v>0</v>
          </cell>
        </row>
        <row r="4527">
          <cell r="A4527" t="str">
            <v>NM_001017503</v>
          </cell>
          <cell r="B4527">
            <v>6.0278592939902698</v>
          </cell>
          <cell r="C4527">
            <v>1.3190324529475199</v>
          </cell>
          <cell r="D4527">
            <v>7.3489650741607901</v>
          </cell>
          <cell r="E4527">
            <v>9.2735086093186396</v>
          </cell>
          <cell r="F4527">
            <v>3.2874287524942698</v>
          </cell>
        </row>
        <row r="4528">
          <cell r="A4528" t="str">
            <v>NM_001107940</v>
          </cell>
          <cell r="B4528">
            <v>4.5233413800623401</v>
          </cell>
          <cell r="C4528">
            <v>0.78103797672309605</v>
          </cell>
          <cell r="D4528">
            <v>1.1351272799526499</v>
          </cell>
          <cell r="E4528">
            <v>2.9633683721083099</v>
          </cell>
          <cell r="F4528">
            <v>1.5513196805017699</v>
          </cell>
        </row>
        <row r="4529">
          <cell r="A4529" t="str">
            <v>NM_001008757</v>
          </cell>
          <cell r="B4529">
            <v>0</v>
          </cell>
          <cell r="C4529">
            <v>0</v>
          </cell>
          <cell r="D4529">
            <v>0</v>
          </cell>
          <cell r="E4529">
            <v>0</v>
          </cell>
          <cell r="F4529">
            <v>0</v>
          </cell>
        </row>
        <row r="4530">
          <cell r="A4530" t="str">
            <v>NM_001107314</v>
          </cell>
          <cell r="B4530">
            <v>0.55336988196008396</v>
          </cell>
          <cell r="C4530">
            <v>0</v>
          </cell>
          <cell r="D4530">
            <v>2.2990962239795E-2</v>
          </cell>
          <cell r="E4530">
            <v>0.155183294459735</v>
          </cell>
          <cell r="F4530">
            <v>2.43382489996893E-2</v>
          </cell>
        </row>
        <row r="4531">
          <cell r="A4531" t="str">
            <v>NM_012699</v>
          </cell>
          <cell r="B4531">
            <v>16.539018173443399</v>
          </cell>
          <cell r="C4531">
            <v>18.933317477867099</v>
          </cell>
          <cell r="D4531">
            <v>16.6132016276391</v>
          </cell>
          <cell r="E4531">
            <v>11.308869127860699</v>
          </cell>
          <cell r="F4531">
            <v>49.724902280976799</v>
          </cell>
        </row>
        <row r="4532">
          <cell r="A4532" t="str">
            <v>NM_001135562</v>
          </cell>
          <cell r="B4532">
            <v>2.65184283871874</v>
          </cell>
          <cell r="C4532">
            <v>4.4690769904458501</v>
          </cell>
          <cell r="D4532">
            <v>2.6931629189272299</v>
          </cell>
          <cell r="E4532">
            <v>4.0232593824126699</v>
          </cell>
          <cell r="F4532">
            <v>1.95780557794564</v>
          </cell>
        </row>
        <row r="4533">
          <cell r="A4533" t="str">
            <v>NM_001000298</v>
          </cell>
          <cell r="B4533">
            <v>0</v>
          </cell>
          <cell r="C4533">
            <v>0</v>
          </cell>
          <cell r="D4533">
            <v>0</v>
          </cell>
          <cell r="E4533">
            <v>0</v>
          </cell>
          <cell r="F4533">
            <v>0</v>
          </cell>
        </row>
        <row r="4534">
          <cell r="A4534" t="str">
            <v>NM_001109492</v>
          </cell>
          <cell r="B4534">
            <v>45.2285879887542</v>
          </cell>
          <cell r="C4534">
            <v>26.445878273360002</v>
          </cell>
          <cell r="D4534">
            <v>21.785811243062501</v>
          </cell>
          <cell r="E4534">
            <v>25.3965286627922</v>
          </cell>
          <cell r="F4534">
            <v>14.7415077043576</v>
          </cell>
        </row>
        <row r="4535">
          <cell r="A4535" t="str">
            <v>NM_019352</v>
          </cell>
          <cell r="B4535">
            <v>11.5629115555359</v>
          </cell>
          <cell r="C4535">
            <v>16.626637189670301</v>
          </cell>
          <cell r="D4535">
            <v>13.1397353179213</v>
          </cell>
          <cell r="E4535">
            <v>12.765156895195499</v>
          </cell>
          <cell r="F4535">
            <v>15.888160589364899</v>
          </cell>
        </row>
        <row r="4536">
          <cell r="A4536" t="str">
            <v>NM_013056</v>
          </cell>
          <cell r="B4536">
            <v>0</v>
          </cell>
          <cell r="C4536">
            <v>0</v>
          </cell>
          <cell r="D4536">
            <v>0</v>
          </cell>
          <cell r="E4536">
            <v>0</v>
          </cell>
          <cell r="F4536">
            <v>0</v>
          </cell>
        </row>
        <row r="4537">
          <cell r="A4537" t="str">
            <v>NM_001271216</v>
          </cell>
          <cell r="B4537">
            <v>2.0950773952886599</v>
          </cell>
          <cell r="C4537">
            <v>1.09943220508558</v>
          </cell>
          <cell r="D4537">
            <v>4.7023412851987896</v>
          </cell>
          <cell r="E4537">
            <v>3.0111963990186399</v>
          </cell>
          <cell r="F4537">
            <v>3.0348680007652198</v>
          </cell>
        </row>
        <row r="4538">
          <cell r="A4538" t="str">
            <v>NM_001000138</v>
          </cell>
          <cell r="B4538">
            <v>0</v>
          </cell>
          <cell r="C4538">
            <v>0</v>
          </cell>
          <cell r="D4538">
            <v>0</v>
          </cell>
          <cell r="E4538">
            <v>0</v>
          </cell>
          <cell r="F4538">
            <v>0</v>
          </cell>
        </row>
        <row r="4539">
          <cell r="A4539" t="str">
            <v>NM_001024334</v>
          </cell>
          <cell r="B4539">
            <v>126.49610727168201</v>
          </cell>
          <cell r="C4539">
            <v>256.44185420921201</v>
          </cell>
          <cell r="D4539">
            <v>418.88325922184498</v>
          </cell>
          <cell r="E4539">
            <v>162.142725151044</v>
          </cell>
          <cell r="F4539">
            <v>468.73010773439597</v>
          </cell>
        </row>
        <row r="4540">
          <cell r="A4540" t="str">
            <v>NM_001025000</v>
          </cell>
          <cell r="B4540">
            <v>0</v>
          </cell>
          <cell r="C4540">
            <v>1.0191103095571199</v>
          </cell>
          <cell r="D4540">
            <v>0</v>
          </cell>
          <cell r="E4540">
            <v>0</v>
          </cell>
          <cell r="F4540">
            <v>6.0014116236640297E-2</v>
          </cell>
        </row>
        <row r="4541">
          <cell r="A4541" t="str">
            <v>NM_001107404</v>
          </cell>
          <cell r="B4541">
            <v>7.9981442323905103</v>
          </cell>
          <cell r="C4541">
            <v>5.3238953708050101</v>
          </cell>
          <cell r="D4541">
            <v>17.257838942641602</v>
          </cell>
          <cell r="E4541">
            <v>13.189560201963401</v>
          </cell>
          <cell r="F4541">
            <v>10.6782853449916</v>
          </cell>
        </row>
        <row r="4542">
          <cell r="A4542" t="str">
            <v>NM_001108568</v>
          </cell>
          <cell r="B4542">
            <v>1.6639274405614599</v>
          </cell>
          <cell r="C4542">
            <v>3.98272274607511</v>
          </cell>
          <cell r="D4542">
            <v>1.9538291699776</v>
          </cell>
          <cell r="E4542">
            <v>4.2191244125712304</v>
          </cell>
          <cell r="F4542">
            <v>1.31908479000393</v>
          </cell>
        </row>
        <row r="4543">
          <cell r="A4543" t="str">
            <v>NM_053436</v>
          </cell>
          <cell r="B4543">
            <v>41.1947087564265</v>
          </cell>
          <cell r="C4543">
            <v>37.773921841122302</v>
          </cell>
          <cell r="D4543">
            <v>31.8745189043598</v>
          </cell>
          <cell r="E4543">
            <v>32.819628317040397</v>
          </cell>
          <cell r="F4543">
            <v>34.496419148755699</v>
          </cell>
        </row>
        <row r="4544">
          <cell r="A4544" t="str">
            <v>NM_001109485</v>
          </cell>
          <cell r="B4544">
            <v>0</v>
          </cell>
          <cell r="C4544">
            <v>0</v>
          </cell>
          <cell r="D4544">
            <v>0</v>
          </cell>
          <cell r="E4544">
            <v>0</v>
          </cell>
          <cell r="F4544">
            <v>0</v>
          </cell>
        </row>
        <row r="4545">
          <cell r="A4545" t="str">
            <v>NM_001107899</v>
          </cell>
          <cell r="B4545">
            <v>5.2394640930260596</v>
          </cell>
          <cell r="C4545">
            <v>2.3198104319435502</v>
          </cell>
          <cell r="D4545">
            <v>2.6479688203652199</v>
          </cell>
          <cell r="E4545">
            <v>5.5904815906031402</v>
          </cell>
          <cell r="F4545">
            <v>3.2347729796277598</v>
          </cell>
        </row>
        <row r="4546">
          <cell r="A4546" t="str">
            <v>NM_001107750</v>
          </cell>
          <cell r="B4546">
            <v>12.418336890260299</v>
          </cell>
          <cell r="C4546">
            <v>18.581036510087198</v>
          </cell>
          <cell r="D4546">
            <v>15.940961593636001</v>
          </cell>
          <cell r="E4546">
            <v>19.586469326675299</v>
          </cell>
          <cell r="F4546">
            <v>12.3983729296072</v>
          </cell>
        </row>
        <row r="4547">
          <cell r="A4547" t="str">
            <v>NM_001008878</v>
          </cell>
          <cell r="B4547">
            <v>0</v>
          </cell>
          <cell r="C4547">
            <v>0</v>
          </cell>
          <cell r="D4547">
            <v>0</v>
          </cell>
          <cell r="E4547">
            <v>0</v>
          </cell>
          <cell r="F4547">
            <v>0</v>
          </cell>
        </row>
        <row r="4548">
          <cell r="A4548" t="str">
            <v>NM_001025113</v>
          </cell>
          <cell r="B4548">
            <v>1.00816251420036E-2</v>
          </cell>
          <cell r="C4548">
            <v>0</v>
          </cell>
          <cell r="D4548">
            <v>0</v>
          </cell>
          <cell r="E4548">
            <v>0.121118213598853</v>
          </cell>
          <cell r="F4548">
            <v>0</v>
          </cell>
        </row>
        <row r="4549">
          <cell r="A4549" t="str">
            <v>NM_022920</v>
          </cell>
          <cell r="B4549">
            <v>0</v>
          </cell>
          <cell r="C4549">
            <v>0</v>
          </cell>
          <cell r="D4549">
            <v>0</v>
          </cell>
          <cell r="E4549">
            <v>0</v>
          </cell>
          <cell r="F4549">
            <v>0</v>
          </cell>
        </row>
        <row r="4550">
          <cell r="A4550" t="str">
            <v>NM_001135838</v>
          </cell>
          <cell r="B4550">
            <v>0.16864865825706399</v>
          </cell>
          <cell r="C4550">
            <v>0</v>
          </cell>
          <cell r="D4550">
            <v>4.7646766492448103E-2</v>
          </cell>
          <cell r="E4550">
            <v>0</v>
          </cell>
          <cell r="F4550">
            <v>0</v>
          </cell>
        </row>
        <row r="4551">
          <cell r="A4551" t="str">
            <v>NM_001192006</v>
          </cell>
          <cell r="B4551">
            <v>1.3180424417838101E-2</v>
          </cell>
          <cell r="C4551">
            <v>0</v>
          </cell>
          <cell r="D4551">
            <v>0</v>
          </cell>
          <cell r="E4551">
            <v>0</v>
          </cell>
          <cell r="F4551">
            <v>0</v>
          </cell>
        </row>
        <row r="4552">
          <cell r="A4552" t="str">
            <v>NM_213626</v>
          </cell>
          <cell r="B4552">
            <v>5.7638848336130897</v>
          </cell>
          <cell r="C4552">
            <v>14.3628241567915</v>
          </cell>
          <cell r="D4552">
            <v>7.6028599779700397</v>
          </cell>
          <cell r="E4552">
            <v>5.9991041455534004</v>
          </cell>
          <cell r="F4552">
            <v>16.1328937960172</v>
          </cell>
        </row>
        <row r="4553">
          <cell r="A4553" t="str">
            <v>NM_001192014</v>
          </cell>
          <cell r="B4553">
            <v>0</v>
          </cell>
          <cell r="C4553">
            <v>0</v>
          </cell>
          <cell r="D4553">
            <v>0</v>
          </cell>
          <cell r="E4553">
            <v>2.0820249872698201E-2</v>
          </cell>
          <cell r="F4553">
            <v>0</v>
          </cell>
        </row>
        <row r="4554">
          <cell r="A4554" t="str">
            <v>NM_001009599</v>
          </cell>
          <cell r="B4554">
            <v>2.0607970205495301</v>
          </cell>
          <cell r="C4554">
            <v>3.0389248241383</v>
          </cell>
          <cell r="D4554">
            <v>5.3154363230332899</v>
          </cell>
          <cell r="E4554">
            <v>1.6447059327941</v>
          </cell>
          <cell r="F4554">
            <v>2.9043638309666799</v>
          </cell>
        </row>
        <row r="4555">
          <cell r="A4555" t="str">
            <v>NM_001111117</v>
          </cell>
          <cell r="B4555">
            <v>0</v>
          </cell>
          <cell r="C4555">
            <v>0</v>
          </cell>
          <cell r="D4555">
            <v>6.8577567006664498E-3</v>
          </cell>
          <cell r="E4555">
            <v>0</v>
          </cell>
          <cell r="F4555">
            <v>0</v>
          </cell>
        </row>
        <row r="4556">
          <cell r="A4556" t="str">
            <v>NM_001014107</v>
          </cell>
          <cell r="B4556">
            <v>2.7123536316034298</v>
          </cell>
          <cell r="C4556">
            <v>0.43025878296709003</v>
          </cell>
          <cell r="D4556">
            <v>1.1186167608539599</v>
          </cell>
          <cell r="E4556">
            <v>2.11054090485989</v>
          </cell>
          <cell r="F4556">
            <v>1.86150222525724</v>
          </cell>
        </row>
        <row r="4557">
          <cell r="A4557" t="str">
            <v>NM_001271123</v>
          </cell>
          <cell r="B4557">
            <v>2.8779145590451201E-2</v>
          </cell>
          <cell r="C4557">
            <v>1.58869516285845E-2</v>
          </cell>
          <cell r="D4557">
            <v>0.78867881111688198</v>
          </cell>
          <cell r="E4557">
            <v>0</v>
          </cell>
          <cell r="F4557">
            <v>0</v>
          </cell>
        </row>
        <row r="4558">
          <cell r="A4558" t="str">
            <v>NM_001271137</v>
          </cell>
          <cell r="B4558">
            <v>2.2249570296112098</v>
          </cell>
          <cell r="C4558">
            <v>3.7909305254305501</v>
          </cell>
          <cell r="D4558">
            <v>1.8905167120756201E-2</v>
          </cell>
          <cell r="E4558">
            <v>3.2220310598212798</v>
          </cell>
          <cell r="F4558">
            <v>8.9361723132665993</v>
          </cell>
        </row>
        <row r="4559">
          <cell r="A4559" t="str">
            <v>NM_012827</v>
          </cell>
          <cell r="B4559">
            <v>25.6953153932524</v>
          </cell>
          <cell r="C4559">
            <v>20.4752160656769</v>
          </cell>
          <cell r="D4559">
            <v>7.94998633518414</v>
          </cell>
          <cell r="E4559">
            <v>9.3883064955553994</v>
          </cell>
          <cell r="F4559">
            <v>29.858303771460498</v>
          </cell>
        </row>
        <row r="4560">
          <cell r="A4560" t="str">
            <v>NM_001017470</v>
          </cell>
          <cell r="B4560">
            <v>4.4597673434504497</v>
          </cell>
          <cell r="C4560">
            <v>0</v>
          </cell>
          <cell r="D4560">
            <v>0</v>
          </cell>
          <cell r="E4560">
            <v>2.5331797382632799</v>
          </cell>
          <cell r="F4560">
            <v>3.8222091299742198</v>
          </cell>
        </row>
        <row r="4561">
          <cell r="A4561" t="str">
            <v>NM_019263</v>
          </cell>
          <cell r="B4561">
            <v>8.6887109976993795</v>
          </cell>
          <cell r="C4561">
            <v>23.293826770410501</v>
          </cell>
          <cell r="D4561">
            <v>13.5520899144548</v>
          </cell>
          <cell r="E4561">
            <v>7.8433306057033798</v>
          </cell>
          <cell r="F4561">
            <v>19.3556525707838</v>
          </cell>
        </row>
        <row r="4562">
          <cell r="A4562" t="str">
            <v>NM_001267781</v>
          </cell>
          <cell r="B4562">
            <v>0</v>
          </cell>
          <cell r="C4562">
            <v>0</v>
          </cell>
          <cell r="D4562">
            <v>0</v>
          </cell>
          <cell r="E4562">
            <v>0</v>
          </cell>
          <cell r="F4562">
            <v>0</v>
          </cell>
        </row>
        <row r="4563">
          <cell r="A4563" t="str">
            <v>NM_001134688</v>
          </cell>
          <cell r="B4563">
            <v>0</v>
          </cell>
          <cell r="C4563">
            <v>0.90781687791351795</v>
          </cell>
          <cell r="D4563">
            <v>4.9690630519583197E-3</v>
          </cell>
          <cell r="E4563">
            <v>0</v>
          </cell>
          <cell r="F4563">
            <v>0.432092267018371</v>
          </cell>
        </row>
        <row r="4564">
          <cell r="A4564" t="str">
            <v>NM_001271130</v>
          </cell>
          <cell r="B4564">
            <v>0.10614414399121</v>
          </cell>
          <cell r="C4564">
            <v>4.9678158791792097E-2</v>
          </cell>
          <cell r="D4564">
            <v>0.36767817713260098</v>
          </cell>
          <cell r="E4564">
            <v>0.630994713235835</v>
          </cell>
          <cell r="F4564">
            <v>0.171542659943931</v>
          </cell>
        </row>
        <row r="4565">
          <cell r="A4565" t="str">
            <v>NM_001008960</v>
          </cell>
          <cell r="B4565">
            <v>0</v>
          </cell>
          <cell r="C4565">
            <v>0</v>
          </cell>
          <cell r="D4565">
            <v>0</v>
          </cell>
          <cell r="E4565">
            <v>0</v>
          </cell>
          <cell r="F4565">
            <v>0</v>
          </cell>
        </row>
        <row r="4566">
          <cell r="A4566" t="str">
            <v>NM_001277279</v>
          </cell>
          <cell r="B4566">
            <v>2.8199904103184901</v>
          </cell>
          <cell r="C4566">
            <v>2.2206142888292399</v>
          </cell>
          <cell r="D4566">
            <v>0.78889531342849695</v>
          </cell>
          <cell r="E4566">
            <v>5.6543556631168199</v>
          </cell>
          <cell r="F4566">
            <v>1.40270311804232</v>
          </cell>
        </row>
        <row r="4567">
          <cell r="A4567" t="str">
            <v>NM_130813</v>
          </cell>
          <cell r="B4567">
            <v>2.25018151764266E-2</v>
          </cell>
          <cell r="C4567">
            <v>0</v>
          </cell>
          <cell r="D4567">
            <v>0</v>
          </cell>
          <cell r="E4567">
            <v>0</v>
          </cell>
          <cell r="F4567">
            <v>0</v>
          </cell>
        </row>
        <row r="4568">
          <cell r="A4568" t="str">
            <v>NM_001025636</v>
          </cell>
          <cell r="B4568">
            <v>11.643142618859301</v>
          </cell>
          <cell r="C4568">
            <v>10.184792588966801</v>
          </cell>
          <cell r="D4568">
            <v>16.5256438730806</v>
          </cell>
          <cell r="E4568">
            <v>13.5239873918862</v>
          </cell>
          <cell r="F4568">
            <v>23.4861942066218</v>
          </cell>
        </row>
        <row r="4569">
          <cell r="A4569" t="str">
            <v>NM_001191740</v>
          </cell>
          <cell r="B4569">
            <v>12.3322568111124</v>
          </cell>
          <cell r="C4569">
            <v>7.21208980499995</v>
          </cell>
          <cell r="D4569">
            <v>15.754038517700399</v>
          </cell>
          <cell r="E4569">
            <v>13.940302019377</v>
          </cell>
          <cell r="F4569">
            <v>4.7763422351086504</v>
          </cell>
        </row>
        <row r="4570">
          <cell r="A4570" t="str">
            <v>NM_001107617</v>
          </cell>
          <cell r="B4570">
            <v>1.75802020502365</v>
          </cell>
          <cell r="C4570">
            <v>1.8591120726007</v>
          </cell>
          <cell r="D4570">
            <v>0</v>
          </cell>
          <cell r="E4570">
            <v>0.30697126503542199</v>
          </cell>
          <cell r="F4570">
            <v>3.4773173728934399</v>
          </cell>
        </row>
        <row r="4571">
          <cell r="A4571" t="str">
            <v>NM_001270415</v>
          </cell>
          <cell r="B4571">
            <v>2.19933922387668</v>
          </cell>
          <cell r="C4571">
            <v>8.9357850028951802</v>
          </cell>
          <cell r="D4571">
            <v>1.2095793241820501</v>
          </cell>
          <cell r="E4571">
            <v>4.1381005377449398</v>
          </cell>
          <cell r="F4571">
            <v>5.7382718449546397</v>
          </cell>
        </row>
        <row r="4572">
          <cell r="A4572" t="str">
            <v>NM_001130696</v>
          </cell>
          <cell r="B4572">
            <v>3.06143989101369</v>
          </cell>
          <cell r="C4572">
            <v>11.530206668348001</v>
          </cell>
          <cell r="D4572">
            <v>4.0260662465254704</v>
          </cell>
          <cell r="E4572">
            <v>2.7683419869394301</v>
          </cell>
          <cell r="F4572">
            <v>3.9082015114733499</v>
          </cell>
        </row>
        <row r="4573">
          <cell r="A4573" t="str">
            <v>NM_001106319</v>
          </cell>
          <cell r="B4573">
            <v>11.539664723238401</v>
          </cell>
          <cell r="C4573">
            <v>11.793289134760199</v>
          </cell>
          <cell r="D4573">
            <v>16.675225271122201</v>
          </cell>
          <cell r="E4573">
            <v>12.887976205421401</v>
          </cell>
          <cell r="F4573">
            <v>8.4438915254848794</v>
          </cell>
        </row>
        <row r="4574">
          <cell r="A4574" t="str">
            <v>NM_001103356</v>
          </cell>
          <cell r="B4574">
            <v>27.708846787500601</v>
          </cell>
          <cell r="C4574">
            <v>13.888872042768</v>
          </cell>
          <cell r="D4574">
            <v>21.203584575608399</v>
          </cell>
          <cell r="E4574">
            <v>16.660976838605499</v>
          </cell>
          <cell r="F4574">
            <v>35.583677633467097</v>
          </cell>
        </row>
        <row r="4575">
          <cell r="A4575" t="str">
            <v>NM_001012063</v>
          </cell>
          <cell r="B4575">
            <v>102.868043787337</v>
          </cell>
          <cell r="C4575">
            <v>99.632908139524901</v>
          </cell>
          <cell r="D4575">
            <v>58.839552491718202</v>
          </cell>
          <cell r="E4575">
            <v>47.733098461456301</v>
          </cell>
          <cell r="F4575">
            <v>35.786943640658698</v>
          </cell>
        </row>
        <row r="4576">
          <cell r="A4576" t="str">
            <v>NM_198051</v>
          </cell>
          <cell r="B4576">
            <v>4.8568681396792197</v>
          </cell>
          <cell r="C4576">
            <v>13.284912569025201</v>
          </cell>
          <cell r="D4576">
            <v>21.3365731031192</v>
          </cell>
          <cell r="E4576">
            <v>6.3747778441111498</v>
          </cell>
          <cell r="F4576">
            <v>11.4832067352139</v>
          </cell>
        </row>
        <row r="4577">
          <cell r="A4577" t="str">
            <v>NM_017263</v>
          </cell>
          <cell r="B4577">
            <v>0</v>
          </cell>
          <cell r="C4577">
            <v>0</v>
          </cell>
          <cell r="D4577">
            <v>0</v>
          </cell>
          <cell r="E4577">
            <v>0</v>
          </cell>
          <cell r="F4577">
            <v>0</v>
          </cell>
        </row>
        <row r="4578">
          <cell r="A4578" t="str">
            <v>NM_001033694</v>
          </cell>
          <cell r="B4578">
            <v>22.3339287825074</v>
          </cell>
          <cell r="C4578">
            <v>13.844592206865499</v>
          </cell>
          <cell r="D4578">
            <v>14.2845413161326</v>
          </cell>
          <cell r="E4578">
            <v>11.9700786200337</v>
          </cell>
          <cell r="F4578">
            <v>15.325414619049001</v>
          </cell>
        </row>
        <row r="4579">
          <cell r="A4579" t="str">
            <v>NM_019131</v>
          </cell>
          <cell r="B4579">
            <v>56.427458820941197</v>
          </cell>
          <cell r="C4579">
            <v>35.843794212000802</v>
          </cell>
          <cell r="D4579">
            <v>45.336378323355497</v>
          </cell>
          <cell r="E4579">
            <v>25.0130936343885</v>
          </cell>
          <cell r="F4579">
            <v>26.436485591866798</v>
          </cell>
        </row>
        <row r="4580">
          <cell r="A4580" t="str">
            <v>NM_001107944</v>
          </cell>
          <cell r="B4580">
            <v>18.485325350160601</v>
          </cell>
          <cell r="C4580">
            <v>8.1923082061096899</v>
          </cell>
          <cell r="D4580">
            <v>7.2728694030346004</v>
          </cell>
          <cell r="E4580">
            <v>22.239475152139899</v>
          </cell>
          <cell r="F4580">
            <v>6.0398794325330298</v>
          </cell>
        </row>
        <row r="4581">
          <cell r="A4581" t="str">
            <v>NM_001109911</v>
          </cell>
          <cell r="B4581">
            <v>180.66922576481201</v>
          </cell>
          <cell r="C4581">
            <v>53.905044844732402</v>
          </cell>
          <cell r="D4581">
            <v>103.728335516033</v>
          </cell>
          <cell r="E4581">
            <v>131.336194600938</v>
          </cell>
          <cell r="F4581">
            <v>61.633778289473803</v>
          </cell>
        </row>
        <row r="4582">
          <cell r="A4582" t="str">
            <v>NM_001007150</v>
          </cell>
          <cell r="B4582">
            <v>11.3087125040648</v>
          </cell>
          <cell r="C4582">
            <v>7.4898943072073996</v>
          </cell>
          <cell r="D4582">
            <v>11.8624994238094</v>
          </cell>
          <cell r="E4582">
            <v>16.741244433352801</v>
          </cell>
          <cell r="F4582">
            <v>9.3419052330752397</v>
          </cell>
        </row>
        <row r="4583">
          <cell r="A4583" t="str">
            <v>NM_001106038</v>
          </cell>
          <cell r="B4583">
            <v>9.3496076058312401</v>
          </cell>
          <cell r="C4583">
            <v>10.5072056915881</v>
          </cell>
          <cell r="D4583">
            <v>14.6847230069842</v>
          </cell>
          <cell r="E4583">
            <v>21.680435990469299</v>
          </cell>
          <cell r="F4583">
            <v>21.165594288448499</v>
          </cell>
        </row>
        <row r="4584">
          <cell r="A4584" t="str">
            <v>NM_001108110</v>
          </cell>
          <cell r="B4584">
            <v>2.2139190035872498</v>
          </cell>
          <cell r="C4584">
            <v>3.2439215057804001</v>
          </cell>
          <cell r="D4584">
            <v>1.0219246386274701</v>
          </cell>
          <cell r="E4584">
            <v>3.5995362741327099</v>
          </cell>
          <cell r="F4584">
            <v>2.5950784685396999</v>
          </cell>
        </row>
        <row r="4585">
          <cell r="A4585" t="str">
            <v>NM_001000012</v>
          </cell>
          <cell r="B4585">
            <v>0</v>
          </cell>
          <cell r="C4585">
            <v>0</v>
          </cell>
          <cell r="D4585">
            <v>0</v>
          </cell>
          <cell r="E4585">
            <v>0</v>
          </cell>
          <cell r="F4585">
            <v>0</v>
          </cell>
        </row>
        <row r="4586">
          <cell r="A4586" t="str">
            <v>NM_001177828</v>
          </cell>
          <cell r="B4586">
            <v>0</v>
          </cell>
          <cell r="C4586">
            <v>0</v>
          </cell>
          <cell r="D4586">
            <v>0</v>
          </cell>
          <cell r="E4586">
            <v>0</v>
          </cell>
          <cell r="F4586">
            <v>0</v>
          </cell>
        </row>
        <row r="4587">
          <cell r="A4587" t="str">
            <v>NM_145784</v>
          </cell>
          <cell r="B4587">
            <v>2.1655454668781502</v>
          </cell>
          <cell r="C4587">
            <v>0</v>
          </cell>
          <cell r="D4587">
            <v>0</v>
          </cell>
          <cell r="E4587">
            <v>0</v>
          </cell>
          <cell r="F4587">
            <v>0</v>
          </cell>
        </row>
        <row r="4588">
          <cell r="A4588" t="str">
            <v>NM_031772</v>
          </cell>
          <cell r="B4588">
            <v>5.2813947479403396</v>
          </cell>
          <cell r="C4588">
            <v>13.1307876421864</v>
          </cell>
          <cell r="D4588">
            <v>9.5353408665158899</v>
          </cell>
          <cell r="E4588">
            <v>9.0054580850009298</v>
          </cell>
          <cell r="F4588">
            <v>4.0871452566411799</v>
          </cell>
        </row>
        <row r="4589">
          <cell r="A4589" t="str">
            <v>NM_001253677</v>
          </cell>
          <cell r="B4589">
            <v>0</v>
          </cell>
          <cell r="C4589">
            <v>0</v>
          </cell>
          <cell r="D4589">
            <v>0</v>
          </cell>
          <cell r="E4589">
            <v>0</v>
          </cell>
          <cell r="F4589">
            <v>0</v>
          </cell>
        </row>
        <row r="4590">
          <cell r="A4590" t="str">
            <v>NM_031548</v>
          </cell>
          <cell r="B4590">
            <v>1.53999361596011</v>
          </cell>
          <cell r="C4590">
            <v>2.5684985877887101</v>
          </cell>
          <cell r="D4590">
            <v>1.11347576143882</v>
          </cell>
          <cell r="E4590">
            <v>0.392485787940349</v>
          </cell>
          <cell r="F4590">
            <v>0.13798580913923</v>
          </cell>
        </row>
        <row r="4591">
          <cell r="A4591" t="str">
            <v>NM_019254</v>
          </cell>
          <cell r="B4591">
            <v>23.800405697329101</v>
          </cell>
          <cell r="C4591">
            <v>13.9994932469712</v>
          </cell>
          <cell r="D4591">
            <v>6.7700098137484801</v>
          </cell>
          <cell r="E4591">
            <v>36.002163379557999</v>
          </cell>
          <cell r="F4591">
            <v>11.9665423244726</v>
          </cell>
        </row>
        <row r="4592">
          <cell r="A4592" t="str">
            <v>NM_001012036</v>
          </cell>
          <cell r="B4592">
            <v>64.677027951449006</v>
          </cell>
          <cell r="C4592">
            <v>57.618035008979398</v>
          </cell>
          <cell r="D4592">
            <v>46.1846035806945</v>
          </cell>
          <cell r="E4592">
            <v>29.2215590012277</v>
          </cell>
          <cell r="F4592">
            <v>22.6244023848922</v>
          </cell>
        </row>
        <row r="4593">
          <cell r="A4593" t="str">
            <v>NM_031511</v>
          </cell>
          <cell r="B4593">
            <v>2.22672313743203</v>
          </cell>
          <cell r="C4593">
            <v>2.50622054240328</v>
          </cell>
          <cell r="D4593">
            <v>3.0307911449282998</v>
          </cell>
          <cell r="E4593">
            <v>0.85380170021024604</v>
          </cell>
          <cell r="F4593">
            <v>0.48971488318245399</v>
          </cell>
        </row>
        <row r="4594">
          <cell r="A4594" t="str">
            <v>NM_001047958</v>
          </cell>
          <cell r="B4594">
            <v>3.0653901360343499E-2</v>
          </cell>
          <cell r="C4594">
            <v>0.10153123829376499</v>
          </cell>
          <cell r="D4594">
            <v>0.18186770770167399</v>
          </cell>
          <cell r="E4594">
            <v>5.26097971068979E-2</v>
          </cell>
          <cell r="F4594">
            <v>9.8227186166909095E-3</v>
          </cell>
        </row>
        <row r="4595">
          <cell r="A4595" t="str">
            <v>NM_199410</v>
          </cell>
          <cell r="B4595">
            <v>3.4847123716239499</v>
          </cell>
          <cell r="C4595">
            <v>21.635253254343699</v>
          </cell>
          <cell r="D4595">
            <v>19.449060116075302</v>
          </cell>
          <cell r="E4595">
            <v>8.2885246385395703</v>
          </cell>
          <cell r="F4595">
            <v>5.73146364568239</v>
          </cell>
        </row>
        <row r="4596">
          <cell r="A4596" t="str">
            <v>NM_001044257</v>
          </cell>
          <cell r="B4596">
            <v>5.5577456295217296</v>
          </cell>
          <cell r="C4596">
            <v>2.7726717664682599</v>
          </cell>
          <cell r="D4596">
            <v>5.9393733371042297</v>
          </cell>
          <cell r="E4596">
            <v>1.28364745193257</v>
          </cell>
          <cell r="F4596">
            <v>2.21232401276822E-2</v>
          </cell>
        </row>
        <row r="4597">
          <cell r="A4597" t="str">
            <v>NM_019206</v>
          </cell>
          <cell r="B4597">
            <v>5.7593603015982797</v>
          </cell>
          <cell r="C4597">
            <v>4.8389794904765697</v>
          </cell>
          <cell r="D4597">
            <v>5.1716650424203596</v>
          </cell>
          <cell r="E4597">
            <v>2.9768020664448498</v>
          </cell>
          <cell r="F4597">
            <v>2.3229402134066399</v>
          </cell>
        </row>
        <row r="4598">
          <cell r="A4598" t="str">
            <v>NM_001047923</v>
          </cell>
          <cell r="B4598">
            <v>0</v>
          </cell>
          <cell r="C4598">
            <v>0</v>
          </cell>
          <cell r="D4598">
            <v>0</v>
          </cell>
          <cell r="E4598">
            <v>0</v>
          </cell>
          <cell r="F4598">
            <v>0</v>
          </cell>
        </row>
        <row r="4599">
          <cell r="A4599" t="str">
            <v>NM_001108957</v>
          </cell>
          <cell r="B4599">
            <v>0</v>
          </cell>
          <cell r="C4599">
            <v>0</v>
          </cell>
          <cell r="D4599">
            <v>0</v>
          </cell>
          <cell r="E4599">
            <v>0</v>
          </cell>
          <cell r="F4599">
            <v>0</v>
          </cell>
        </row>
        <row r="4600">
          <cell r="A4600" t="str">
            <v>NM_001047843</v>
          </cell>
          <cell r="B4600">
            <v>36.9018303000313</v>
          </cell>
          <cell r="C4600">
            <v>25.865704123656901</v>
          </cell>
          <cell r="D4600">
            <v>23.9680665739929</v>
          </cell>
          <cell r="E4600">
            <v>9.3466310398177797</v>
          </cell>
          <cell r="F4600">
            <v>6.0103644502564801</v>
          </cell>
        </row>
        <row r="4601">
          <cell r="A4601" t="str">
            <v>NM_001108230</v>
          </cell>
          <cell r="B4601">
            <v>8.4803758637867901</v>
          </cell>
          <cell r="C4601">
            <v>10.994772156154999</v>
          </cell>
          <cell r="D4601">
            <v>7.7875051721645203</v>
          </cell>
          <cell r="E4601">
            <v>5.4874813181990501</v>
          </cell>
          <cell r="F4601">
            <v>10.1141603409719</v>
          </cell>
        </row>
        <row r="4602">
          <cell r="A4602" t="str">
            <v>NM_138542</v>
          </cell>
          <cell r="B4602">
            <v>1.5805359000702199</v>
          </cell>
          <cell r="C4602">
            <v>0</v>
          </cell>
          <cell r="D4602">
            <v>0</v>
          </cell>
          <cell r="E4602">
            <v>0</v>
          </cell>
          <cell r="F4602">
            <v>0.18052254167197401</v>
          </cell>
        </row>
        <row r="4603">
          <cell r="A4603" t="str">
            <v>NM_001134687</v>
          </cell>
          <cell r="B4603">
            <v>23.971739127599498</v>
          </cell>
          <cell r="C4603">
            <v>9.4411191617001595</v>
          </cell>
          <cell r="D4603">
            <v>8.3292825661949994</v>
          </cell>
          <cell r="E4603">
            <v>11.6043852747374</v>
          </cell>
          <cell r="F4603">
            <v>13.934483746631001</v>
          </cell>
        </row>
        <row r="4604">
          <cell r="A4604" t="str">
            <v>NM_133538</v>
          </cell>
          <cell r="B4604">
            <v>0</v>
          </cell>
          <cell r="C4604">
            <v>0</v>
          </cell>
          <cell r="D4604">
            <v>0</v>
          </cell>
          <cell r="E4604">
            <v>0.15232286257439501</v>
          </cell>
          <cell r="F4604">
            <v>0</v>
          </cell>
        </row>
        <row r="4605">
          <cell r="A4605" t="str">
            <v>NM_001017456</v>
          </cell>
          <cell r="B4605">
            <v>3.6614684881178099</v>
          </cell>
          <cell r="C4605">
            <v>4.51620909758529</v>
          </cell>
          <cell r="D4605">
            <v>10.6474717782153</v>
          </cell>
          <cell r="E4605">
            <v>8.47412665361656</v>
          </cell>
          <cell r="F4605">
            <v>9.5099751982382408</v>
          </cell>
        </row>
        <row r="4606">
          <cell r="A4606" t="str">
            <v>NM_001033901</v>
          </cell>
          <cell r="B4606">
            <v>9.3877572916051903</v>
          </cell>
          <cell r="C4606">
            <v>18.1687479052001</v>
          </cell>
          <cell r="D4606">
            <v>6.6320179124294798</v>
          </cell>
          <cell r="E4606">
            <v>17.3693091106217</v>
          </cell>
          <cell r="F4606">
            <v>11.56108131925</v>
          </cell>
        </row>
        <row r="4607">
          <cell r="A4607" t="str">
            <v>NM_001109183</v>
          </cell>
          <cell r="B4607">
            <v>59.490348655395401</v>
          </cell>
          <cell r="C4607">
            <v>60.605570529769899</v>
          </cell>
          <cell r="D4607">
            <v>107.075376875968</v>
          </cell>
          <cell r="E4607">
            <v>40.457093934581202</v>
          </cell>
          <cell r="F4607">
            <v>47.760788281167898</v>
          </cell>
        </row>
        <row r="4608">
          <cell r="A4608" t="str">
            <v>NM_019177</v>
          </cell>
          <cell r="B4608">
            <v>2.4236894900874</v>
          </cell>
          <cell r="C4608">
            <v>0.14166521997934101</v>
          </cell>
          <cell r="D4608">
            <v>0</v>
          </cell>
          <cell r="E4608">
            <v>2.5012335619568198</v>
          </cell>
          <cell r="F4608">
            <v>0</v>
          </cell>
        </row>
        <row r="4609">
          <cell r="A4609" t="str">
            <v>NM_001105780</v>
          </cell>
          <cell r="B4609">
            <v>9.3797454257207202E-2</v>
          </cell>
          <cell r="C4609">
            <v>0</v>
          </cell>
          <cell r="D4609">
            <v>6.6249347115574196E-3</v>
          </cell>
          <cell r="E4609">
            <v>0.145329166567333</v>
          </cell>
          <cell r="F4609">
            <v>6.8879255927181998E-2</v>
          </cell>
        </row>
        <row r="4610">
          <cell r="A4610" t="str">
            <v>NM_001025644</v>
          </cell>
          <cell r="B4610">
            <v>0</v>
          </cell>
          <cell r="C4610">
            <v>0</v>
          </cell>
          <cell r="D4610">
            <v>0</v>
          </cell>
          <cell r="E4610">
            <v>0.51240739510704503</v>
          </cell>
          <cell r="F4610">
            <v>0</v>
          </cell>
        </row>
        <row r="4611">
          <cell r="A4611" t="str">
            <v>NM_053982</v>
          </cell>
          <cell r="B4611">
            <v>14.8538388162667</v>
          </cell>
          <cell r="C4611">
            <v>29.975298347120301</v>
          </cell>
          <cell r="D4611">
            <v>31.876873584018998</v>
          </cell>
          <cell r="E4611">
            <v>17.7081061166657</v>
          </cell>
          <cell r="F4611">
            <v>24.513266767906401</v>
          </cell>
        </row>
        <row r="4612">
          <cell r="A4612" t="str">
            <v>NM_001014037</v>
          </cell>
          <cell r="B4612">
            <v>5.3947271019153602</v>
          </cell>
          <cell r="C4612">
            <v>3.6662833115418101</v>
          </cell>
          <cell r="D4612">
            <v>7.6239069475289201</v>
          </cell>
          <cell r="E4612">
            <v>2.20635859934626</v>
          </cell>
          <cell r="F4612">
            <v>0.459239831069227</v>
          </cell>
        </row>
        <row r="4613">
          <cell r="A4613" t="str">
            <v>NM_013045</v>
          </cell>
          <cell r="B4613">
            <v>0</v>
          </cell>
          <cell r="C4613">
            <v>0</v>
          </cell>
          <cell r="D4613">
            <v>0</v>
          </cell>
          <cell r="E4613">
            <v>0</v>
          </cell>
          <cell r="F4613">
            <v>0</v>
          </cell>
        </row>
        <row r="4614">
          <cell r="A4614" t="str">
            <v>NM_001004257</v>
          </cell>
          <cell r="B4614">
            <v>43.616917106980701</v>
          </cell>
          <cell r="C4614">
            <v>33.007887449334</v>
          </cell>
          <cell r="D4614">
            <v>21.122739956998899</v>
          </cell>
          <cell r="E4614">
            <v>16.599663804898199</v>
          </cell>
          <cell r="F4614">
            <v>42.028759242484497</v>
          </cell>
        </row>
        <row r="4615">
          <cell r="A4615" t="str">
            <v>NM_001012180</v>
          </cell>
          <cell r="B4615">
            <v>13.6002507798629</v>
          </cell>
          <cell r="C4615">
            <v>8.4338483368324795</v>
          </cell>
          <cell r="D4615">
            <v>2.8944238929878598</v>
          </cell>
          <cell r="E4615">
            <v>5.9749093689054602</v>
          </cell>
          <cell r="F4615">
            <v>7.8355687851777196</v>
          </cell>
        </row>
        <row r="4616">
          <cell r="A4616" t="str">
            <v>NM_001107535</v>
          </cell>
          <cell r="B4616">
            <v>0</v>
          </cell>
          <cell r="C4616">
            <v>0</v>
          </cell>
          <cell r="D4616">
            <v>0</v>
          </cell>
          <cell r="E4616">
            <v>0</v>
          </cell>
          <cell r="F4616">
            <v>0</v>
          </cell>
        </row>
        <row r="4617">
          <cell r="A4617" t="str">
            <v>NM_001134799</v>
          </cell>
          <cell r="B4617">
            <v>4.8679062958803199E-2</v>
          </cell>
          <cell r="C4617">
            <v>4.03084544042853E-2</v>
          </cell>
          <cell r="D4617">
            <v>0</v>
          </cell>
          <cell r="E4617">
            <v>0</v>
          </cell>
          <cell r="F4617">
            <v>0</v>
          </cell>
        </row>
        <row r="4618">
          <cell r="A4618" t="str">
            <v>NM_013118</v>
          </cell>
          <cell r="B4618">
            <v>1.9471625183521302E-2</v>
          </cell>
          <cell r="C4618">
            <v>0</v>
          </cell>
          <cell r="D4618">
            <v>2.50852010622999</v>
          </cell>
          <cell r="E4618">
            <v>2.2278800952709302E-2</v>
          </cell>
          <cell r="F4618">
            <v>0.29325539245837701</v>
          </cell>
        </row>
        <row r="4619">
          <cell r="A4619" t="str">
            <v>NM_001109153</v>
          </cell>
          <cell r="B4619">
            <v>0</v>
          </cell>
          <cell r="C4619">
            <v>0</v>
          </cell>
          <cell r="D4619">
            <v>0</v>
          </cell>
          <cell r="E4619">
            <v>0</v>
          </cell>
          <cell r="F4619">
            <v>0</v>
          </cell>
        </row>
        <row r="4620">
          <cell r="A4620" t="str">
            <v>NM_031779</v>
          </cell>
          <cell r="B4620">
            <v>6.4807402453157498E-2</v>
          </cell>
          <cell r="C4620">
            <v>0.120742751670704</v>
          </cell>
          <cell r="D4620">
            <v>0.18881614171685501</v>
          </cell>
          <cell r="E4620">
            <v>0.53990850625031706</v>
          </cell>
          <cell r="F4620">
            <v>8.5663243750211504E-2</v>
          </cell>
        </row>
        <row r="4621">
          <cell r="A4621" t="str">
            <v>NM_001108501</v>
          </cell>
          <cell r="B4621">
            <v>2.60694162157069</v>
          </cell>
          <cell r="C4621">
            <v>4.1752521834976202</v>
          </cell>
          <cell r="D4621">
            <v>10.6958928384187</v>
          </cell>
          <cell r="E4621">
            <v>5.1834473882922598</v>
          </cell>
          <cell r="F4621">
            <v>1.3302020413131299</v>
          </cell>
        </row>
        <row r="4622">
          <cell r="A4622" t="str">
            <v>NM_012559</v>
          </cell>
          <cell r="B4622">
            <v>1.2463178154524499</v>
          </cell>
          <cell r="C4622">
            <v>0</v>
          </cell>
          <cell r="D4622">
            <v>3.80874780527067</v>
          </cell>
          <cell r="E4622">
            <v>0.84354713947578397</v>
          </cell>
          <cell r="F4622">
            <v>6.8342786186973399</v>
          </cell>
        </row>
        <row r="4623">
          <cell r="A4623" t="str">
            <v>NM_001107994</v>
          </cell>
          <cell r="B4623">
            <v>2.52327686540825</v>
          </cell>
          <cell r="C4623">
            <v>6.90018124326562</v>
          </cell>
          <cell r="D4623">
            <v>8.4327678328362605</v>
          </cell>
          <cell r="E4623">
            <v>3.26719697466674</v>
          </cell>
          <cell r="F4623">
            <v>3.08172587333996</v>
          </cell>
        </row>
        <row r="4624">
          <cell r="A4624" t="str">
            <v>NM_001009174</v>
          </cell>
          <cell r="B4624">
            <v>0</v>
          </cell>
          <cell r="C4624">
            <v>0</v>
          </cell>
          <cell r="D4624">
            <v>0</v>
          </cell>
          <cell r="E4624">
            <v>0</v>
          </cell>
          <cell r="F4624">
            <v>0</v>
          </cell>
        </row>
        <row r="4625">
          <cell r="A4625" t="str">
            <v>NM_001108865</v>
          </cell>
          <cell r="B4625">
            <v>88.736103573432302</v>
          </cell>
          <cell r="C4625">
            <v>48.856397272949899</v>
          </cell>
          <cell r="D4625">
            <v>77.211980433209305</v>
          </cell>
          <cell r="E4625">
            <v>45.852712692501299</v>
          </cell>
          <cell r="F4625">
            <v>52.0278084546906</v>
          </cell>
        </row>
        <row r="4626">
          <cell r="A4626" t="str">
            <v>NM_001192005</v>
          </cell>
          <cell r="B4626">
            <v>0</v>
          </cell>
          <cell r="C4626">
            <v>0</v>
          </cell>
          <cell r="D4626">
            <v>0</v>
          </cell>
          <cell r="E4626">
            <v>0</v>
          </cell>
          <cell r="F4626">
            <v>0</v>
          </cell>
        </row>
        <row r="4627">
          <cell r="A4627" t="str">
            <v>NM_001000703</v>
          </cell>
          <cell r="B4627">
            <v>0</v>
          </cell>
          <cell r="C4627">
            <v>0</v>
          </cell>
          <cell r="D4627">
            <v>0</v>
          </cell>
          <cell r="E4627">
            <v>0</v>
          </cell>
          <cell r="F4627">
            <v>0</v>
          </cell>
        </row>
        <row r="4628">
          <cell r="A4628" t="str">
            <v>NM_001025050</v>
          </cell>
          <cell r="B4628">
            <v>14.331224681867299</v>
          </cell>
          <cell r="C4628">
            <v>9.3906599311691892</v>
          </cell>
          <cell r="D4628">
            <v>4.3673205966096802</v>
          </cell>
          <cell r="E4628">
            <v>20.647991767619299</v>
          </cell>
          <cell r="F4628">
            <v>16.6663987506826</v>
          </cell>
        </row>
        <row r="4629">
          <cell r="A4629" t="str">
            <v>NM_133566</v>
          </cell>
          <cell r="B4629">
            <v>0</v>
          </cell>
          <cell r="C4629">
            <v>0</v>
          </cell>
          <cell r="D4629">
            <v>0</v>
          </cell>
          <cell r="E4629">
            <v>0.91993550096993704</v>
          </cell>
          <cell r="F4629">
            <v>2.3702903136799098</v>
          </cell>
        </row>
        <row r="4630">
          <cell r="A4630" t="str">
            <v>NM_001191106</v>
          </cell>
          <cell r="B4630">
            <v>0.14459387434124299</v>
          </cell>
          <cell r="C4630">
            <v>0</v>
          </cell>
          <cell r="D4630">
            <v>0</v>
          </cell>
          <cell r="E4630">
            <v>4.1359903385926003E-2</v>
          </cell>
          <cell r="F4630">
            <v>0</v>
          </cell>
        </row>
        <row r="4631">
          <cell r="A4631" t="str">
            <v>NM_019191</v>
          </cell>
          <cell r="B4631">
            <v>19.482380268911399</v>
          </cell>
          <cell r="C4631">
            <v>14.087688399989</v>
          </cell>
          <cell r="D4631">
            <v>25.088880074188602</v>
          </cell>
          <cell r="E4631">
            <v>9.5113891610680792</v>
          </cell>
          <cell r="F4631">
            <v>18.1609478539911</v>
          </cell>
        </row>
        <row r="4632">
          <cell r="A4632" t="str">
            <v>NM_012803</v>
          </cell>
          <cell r="B4632">
            <v>1.2572889229828399</v>
          </cell>
          <cell r="C4632">
            <v>0</v>
          </cell>
          <cell r="D4632">
            <v>2.0424596079777899</v>
          </cell>
          <cell r="E4632">
            <v>0.68930479607833295</v>
          </cell>
          <cell r="F4632">
            <v>6.7147490543785507E-2</v>
          </cell>
        </row>
        <row r="4633">
          <cell r="A4633" t="str">
            <v>NM_024395</v>
          </cell>
          <cell r="B4633">
            <v>0</v>
          </cell>
          <cell r="C4633">
            <v>0</v>
          </cell>
          <cell r="D4633">
            <v>0</v>
          </cell>
          <cell r="E4633">
            <v>0</v>
          </cell>
          <cell r="F4633">
            <v>7.7536118986058196E-3</v>
          </cell>
        </row>
        <row r="4634">
          <cell r="A4634" t="str">
            <v>NM_001107369</v>
          </cell>
          <cell r="B4634">
            <v>3.5927376538275602</v>
          </cell>
          <cell r="C4634">
            <v>9.9663263974696902E-3</v>
          </cell>
          <cell r="D4634">
            <v>5.4882671496242299</v>
          </cell>
          <cell r="E4634">
            <v>2.5029098186093299</v>
          </cell>
          <cell r="F4634">
            <v>1.1570399986005699E-2</v>
          </cell>
        </row>
        <row r="4635">
          <cell r="A4635" t="str">
            <v>NM_001008523</v>
          </cell>
          <cell r="B4635">
            <v>0</v>
          </cell>
          <cell r="C4635">
            <v>0</v>
          </cell>
          <cell r="D4635">
            <v>0</v>
          </cell>
          <cell r="E4635">
            <v>0</v>
          </cell>
          <cell r="F4635">
            <v>0</v>
          </cell>
        </row>
        <row r="4636">
          <cell r="A4636" t="str">
            <v>NM_001108503</v>
          </cell>
          <cell r="B4636">
            <v>10.395149933200299</v>
          </cell>
          <cell r="C4636">
            <v>9.5829394593011603</v>
          </cell>
          <cell r="D4636">
            <v>21.039419611862002</v>
          </cell>
          <cell r="E4636">
            <v>7.0852293841569596</v>
          </cell>
          <cell r="F4636">
            <v>4.3031578770308903</v>
          </cell>
        </row>
        <row r="4637">
          <cell r="A4637" t="str">
            <v>NM_001037137</v>
          </cell>
          <cell r="B4637">
            <v>34.098694190792898</v>
          </cell>
          <cell r="C4637">
            <v>25.3414009463559</v>
          </cell>
          <cell r="D4637">
            <v>25.2577825763478</v>
          </cell>
          <cell r="E4637">
            <v>36.798624575653697</v>
          </cell>
          <cell r="F4637">
            <v>40.449625317700303</v>
          </cell>
        </row>
        <row r="4638">
          <cell r="A4638" t="str">
            <v>NM_001001515</v>
          </cell>
          <cell r="B4638">
            <v>43.730415262904202</v>
          </cell>
          <cell r="C4638">
            <v>16.657468782570898</v>
          </cell>
          <cell r="D4638">
            <v>34.3296716085597</v>
          </cell>
          <cell r="E4638">
            <v>43.836703347252303</v>
          </cell>
          <cell r="F4638">
            <v>40.558168770124198</v>
          </cell>
        </row>
        <row r="4639">
          <cell r="A4639" t="str">
            <v>NM_001000014</v>
          </cell>
          <cell r="B4639">
            <v>0</v>
          </cell>
          <cell r="C4639">
            <v>0</v>
          </cell>
          <cell r="D4639">
            <v>0</v>
          </cell>
          <cell r="E4639">
            <v>0</v>
          </cell>
          <cell r="F4639">
            <v>0</v>
          </cell>
        </row>
        <row r="4640">
          <cell r="A4640" t="str">
            <v>NM_001025014</v>
          </cell>
          <cell r="B4640">
            <v>12.1886479045078</v>
          </cell>
          <cell r="C4640">
            <v>25.1579867840559</v>
          </cell>
          <cell r="D4640">
            <v>8.13746064067705</v>
          </cell>
          <cell r="E4640">
            <v>25.6456717766604</v>
          </cell>
          <cell r="F4640">
            <v>12.3604993371459</v>
          </cell>
        </row>
        <row r="4641">
          <cell r="A4641" t="str">
            <v>NM_019261</v>
          </cell>
          <cell r="B4641">
            <v>0</v>
          </cell>
          <cell r="C4641">
            <v>0</v>
          </cell>
          <cell r="D4641">
            <v>0</v>
          </cell>
          <cell r="E4641">
            <v>0</v>
          </cell>
          <cell r="F4641">
            <v>0</v>
          </cell>
        </row>
        <row r="4642">
          <cell r="A4642" t="str">
            <v>NM_175600</v>
          </cell>
          <cell r="B4642">
            <v>0</v>
          </cell>
          <cell r="C4642">
            <v>0</v>
          </cell>
          <cell r="D4642">
            <v>0</v>
          </cell>
          <cell r="E4642">
            <v>0</v>
          </cell>
          <cell r="F4642">
            <v>0</v>
          </cell>
        </row>
        <row r="4643">
          <cell r="A4643" t="str">
            <v>NM_001000013</v>
          </cell>
          <cell r="B4643">
            <v>0</v>
          </cell>
          <cell r="C4643">
            <v>0</v>
          </cell>
          <cell r="D4643">
            <v>0</v>
          </cell>
          <cell r="E4643">
            <v>0</v>
          </cell>
          <cell r="F4643">
            <v>0</v>
          </cell>
        </row>
        <row r="4644">
          <cell r="A4644" t="str">
            <v>NM_001111321</v>
          </cell>
          <cell r="B4644">
            <v>0</v>
          </cell>
          <cell r="C4644">
            <v>0</v>
          </cell>
          <cell r="D4644">
            <v>0</v>
          </cell>
          <cell r="E4644">
            <v>0</v>
          </cell>
          <cell r="F4644">
            <v>0</v>
          </cell>
        </row>
        <row r="4645">
          <cell r="A4645" t="str">
            <v>NM_001105926</v>
          </cell>
          <cell r="B4645">
            <v>3.75147245942328</v>
          </cell>
          <cell r="C4645">
            <v>1.2489970147421301</v>
          </cell>
          <cell r="D4645">
            <v>1.97443390370614</v>
          </cell>
          <cell r="E4645">
            <v>6.57198601468298</v>
          </cell>
          <cell r="F4645">
            <v>3.7974794781011401</v>
          </cell>
        </row>
        <row r="4646">
          <cell r="A4646" t="str">
            <v>NM_001191760</v>
          </cell>
          <cell r="B4646">
            <v>3.7862793015291398</v>
          </cell>
          <cell r="C4646">
            <v>6.9141378157420004</v>
          </cell>
          <cell r="D4646">
            <v>0.44381292238357301</v>
          </cell>
          <cell r="E4646">
            <v>2.59697833368572</v>
          </cell>
          <cell r="F4646">
            <v>4.0696279957385704</v>
          </cell>
        </row>
        <row r="4647">
          <cell r="A4647" t="str">
            <v>NM_001000159</v>
          </cell>
          <cell r="B4647">
            <v>0</v>
          </cell>
          <cell r="C4647">
            <v>0</v>
          </cell>
          <cell r="D4647">
            <v>0</v>
          </cell>
          <cell r="E4647">
            <v>0</v>
          </cell>
          <cell r="F4647">
            <v>0</v>
          </cell>
        </row>
        <row r="4648">
          <cell r="A4648" t="str">
            <v>NM_001109294</v>
          </cell>
          <cell r="B4648">
            <v>0</v>
          </cell>
          <cell r="C4648">
            <v>1.8500590068106001E-2</v>
          </cell>
          <cell r="D4648">
            <v>0</v>
          </cell>
          <cell r="E4648">
            <v>0</v>
          </cell>
          <cell r="F4648">
            <v>0</v>
          </cell>
        </row>
        <row r="4649">
          <cell r="A4649" t="str">
            <v>NM_001011950</v>
          </cell>
          <cell r="B4649">
            <v>29.050110404597401</v>
          </cell>
          <cell r="C4649">
            <v>40.394811028284103</v>
          </cell>
          <cell r="D4649">
            <v>48.520126710863401</v>
          </cell>
          <cell r="E4649">
            <v>30.324884848024901</v>
          </cell>
          <cell r="F4649">
            <v>34.398058586227499</v>
          </cell>
        </row>
        <row r="4650">
          <cell r="A4650" t="str">
            <v>NM_001034117</v>
          </cell>
          <cell r="B4650">
            <v>112.419460612848</v>
          </cell>
          <cell r="C4650">
            <v>71.525738651861104</v>
          </cell>
          <cell r="D4650">
            <v>77.034835150855798</v>
          </cell>
          <cell r="E4650">
            <v>52.073711792994501</v>
          </cell>
          <cell r="F4650">
            <v>61.2928592275752</v>
          </cell>
        </row>
        <row r="4651">
          <cell r="A4651" t="str">
            <v>NM_001008289</v>
          </cell>
          <cell r="B4651">
            <v>73.333141444305596</v>
          </cell>
          <cell r="C4651">
            <v>77.503998120482805</v>
          </cell>
          <cell r="D4651">
            <v>154.669033494318</v>
          </cell>
          <cell r="E4651">
            <v>20.019379185838702</v>
          </cell>
          <cell r="F4651">
            <v>64.766570491987807</v>
          </cell>
        </row>
        <row r="4652">
          <cell r="A4652" t="str">
            <v>NM_053590</v>
          </cell>
          <cell r="B4652">
            <v>132.905616067713</v>
          </cell>
          <cell r="C4652">
            <v>232.886064508907</v>
          </cell>
          <cell r="D4652">
            <v>350.04317641529298</v>
          </cell>
          <cell r="E4652">
            <v>153.94401194544699</v>
          </cell>
          <cell r="F4652">
            <v>264.43631855358899</v>
          </cell>
        </row>
        <row r="4653">
          <cell r="A4653" t="str">
            <v>NM_001001422</v>
          </cell>
          <cell r="B4653">
            <v>0</v>
          </cell>
          <cell r="C4653">
            <v>0</v>
          </cell>
          <cell r="D4653">
            <v>0</v>
          </cell>
          <cell r="E4653">
            <v>0</v>
          </cell>
          <cell r="F4653">
            <v>0</v>
          </cell>
        </row>
        <row r="4654">
          <cell r="A4654" t="str">
            <v>NM_001108555</v>
          </cell>
          <cell r="B4654">
            <v>3.3256834467888399</v>
          </cell>
          <cell r="C4654">
            <v>3.5263791632761601</v>
          </cell>
          <cell r="D4654">
            <v>2.3315064637473402</v>
          </cell>
          <cell r="E4654">
            <v>4.5214004077788204</v>
          </cell>
          <cell r="F4654">
            <v>4.8182242406714897</v>
          </cell>
        </row>
        <row r="4655">
          <cell r="A4655" t="str">
            <v>NM_001107486</v>
          </cell>
          <cell r="B4655">
            <v>3.5858960938676101</v>
          </cell>
          <cell r="C4655">
            <v>0.85638903981190495</v>
          </cell>
          <cell r="D4655">
            <v>2.5937990866112699</v>
          </cell>
          <cell r="E4655">
            <v>5.1649551916340597</v>
          </cell>
          <cell r="F4655">
            <v>2.6159507820446199</v>
          </cell>
        </row>
        <row r="4656">
          <cell r="A4656" t="str">
            <v>NM_001105210</v>
          </cell>
          <cell r="B4656">
            <v>14.0818532499579</v>
          </cell>
          <cell r="C4656">
            <v>12.406578239843601</v>
          </cell>
          <cell r="D4656">
            <v>13.882712428939801</v>
          </cell>
          <cell r="E4656">
            <v>24.661967202724899</v>
          </cell>
          <cell r="F4656">
            <v>17.1256929106898</v>
          </cell>
        </row>
        <row r="4657">
          <cell r="A4657" t="str">
            <v>NM_031024</v>
          </cell>
          <cell r="B4657">
            <v>16.412889124525901</v>
          </cell>
          <cell r="C4657">
            <v>5.5244561563199399</v>
          </cell>
          <cell r="D4657">
            <v>22.067757868210599</v>
          </cell>
          <cell r="E4657">
            <v>19.1561225497362</v>
          </cell>
          <cell r="F4657">
            <v>34.636985441916998</v>
          </cell>
        </row>
        <row r="4658">
          <cell r="A4658" t="str">
            <v>NM_133611</v>
          </cell>
          <cell r="B4658">
            <v>1.1041122213727199</v>
          </cell>
          <cell r="C4658">
            <v>1.5892316252868199</v>
          </cell>
          <cell r="D4658">
            <v>2.85127858191241</v>
          </cell>
          <cell r="E4658">
            <v>1.4063963288345001</v>
          </cell>
          <cell r="F4658">
            <v>0.12714726622344699</v>
          </cell>
        </row>
        <row r="4659">
          <cell r="A4659" t="str">
            <v>NM_012614</v>
          </cell>
          <cell r="B4659">
            <v>0</v>
          </cell>
          <cell r="C4659">
            <v>0</v>
          </cell>
          <cell r="D4659">
            <v>0</v>
          </cell>
          <cell r="E4659">
            <v>0</v>
          </cell>
          <cell r="F4659">
            <v>0</v>
          </cell>
        </row>
        <row r="4660">
          <cell r="A4660" t="str">
            <v>NM_001106351</v>
          </cell>
          <cell r="B4660">
            <v>0</v>
          </cell>
          <cell r="C4660">
            <v>0</v>
          </cell>
          <cell r="D4660">
            <v>0</v>
          </cell>
          <cell r="E4660">
            <v>0</v>
          </cell>
          <cell r="F4660">
            <v>0</v>
          </cell>
        </row>
        <row r="4661">
          <cell r="A4661" t="str">
            <v>NM_183402</v>
          </cell>
          <cell r="B4661">
            <v>6.43167936447563</v>
          </cell>
          <cell r="C4661">
            <v>3.45318600722389</v>
          </cell>
          <cell r="D4661">
            <v>6.4118846604285196</v>
          </cell>
          <cell r="E4661">
            <v>2.7425312078572301</v>
          </cell>
          <cell r="F4661">
            <v>5.5659920669436698</v>
          </cell>
        </row>
        <row r="4662">
          <cell r="A4662" t="str">
            <v>NM_001003710</v>
          </cell>
          <cell r="B4662">
            <v>1.8394785305947701</v>
          </cell>
          <cell r="C4662">
            <v>9.3161388406510302</v>
          </cell>
          <cell r="D4662">
            <v>2.12106477283651</v>
          </cell>
          <cell r="E4662">
            <v>3.6219929427662301</v>
          </cell>
          <cell r="F4662">
            <v>0.17134925816596</v>
          </cell>
        </row>
        <row r="4663">
          <cell r="A4663" t="str">
            <v>NM_001109148</v>
          </cell>
          <cell r="B4663">
            <v>26.340508674537599</v>
          </cell>
          <cell r="C4663">
            <v>35.471123198800399</v>
          </cell>
          <cell r="D4663">
            <v>11.6346344994337</v>
          </cell>
          <cell r="E4663">
            <v>35.958884891246697</v>
          </cell>
          <cell r="F4663">
            <v>33.742857470299299</v>
          </cell>
        </row>
        <row r="4664">
          <cell r="A4664" t="str">
            <v>NM_001107960</v>
          </cell>
          <cell r="B4664">
            <v>6.2619173500892504</v>
          </cell>
          <cell r="C4664">
            <v>11.6630538422496</v>
          </cell>
          <cell r="D4664">
            <v>13.0659568947569</v>
          </cell>
          <cell r="E4664">
            <v>6.1348813181668103</v>
          </cell>
          <cell r="F4664">
            <v>9.0842182626768206</v>
          </cell>
        </row>
        <row r="4665">
          <cell r="A4665" t="str">
            <v>NM_001191844</v>
          </cell>
          <cell r="B4665">
            <v>58.370382326415999</v>
          </cell>
          <cell r="C4665">
            <v>61.446130526417697</v>
          </cell>
          <cell r="D4665">
            <v>33.703123183486902</v>
          </cell>
          <cell r="E4665">
            <v>101.038242937018</v>
          </cell>
          <cell r="F4665">
            <v>32.521965539014197</v>
          </cell>
        </row>
        <row r="4666">
          <cell r="A4666" t="str">
            <v>NM_145671</v>
          </cell>
          <cell r="B4666">
            <v>5.5414368928967397</v>
          </cell>
          <cell r="C4666">
            <v>1.6655386859213499</v>
          </cell>
          <cell r="D4666">
            <v>4.2278957170992904</v>
          </cell>
          <cell r="E4666">
            <v>10.666947051201699</v>
          </cell>
          <cell r="F4666">
            <v>8.1952668773769695</v>
          </cell>
        </row>
        <row r="4667">
          <cell r="A4667" t="str">
            <v>NM_001007638</v>
          </cell>
          <cell r="B4667">
            <v>0</v>
          </cell>
          <cell r="C4667">
            <v>0</v>
          </cell>
          <cell r="D4667">
            <v>0</v>
          </cell>
          <cell r="E4667">
            <v>0</v>
          </cell>
          <cell r="F4667">
            <v>0</v>
          </cell>
        </row>
        <row r="4668">
          <cell r="A4668" t="str">
            <v>NM_001004269</v>
          </cell>
          <cell r="B4668">
            <v>46.994068780135699</v>
          </cell>
          <cell r="C4668">
            <v>40.690000079562502</v>
          </cell>
          <cell r="D4668">
            <v>47.146773691212701</v>
          </cell>
          <cell r="E4668">
            <v>42.491447197674297</v>
          </cell>
          <cell r="F4668">
            <v>53.251507028966699</v>
          </cell>
        </row>
        <row r="4669">
          <cell r="A4669" t="str">
            <v>NM_001271502</v>
          </cell>
          <cell r="B4669">
            <v>0</v>
          </cell>
          <cell r="C4669">
            <v>0</v>
          </cell>
          <cell r="D4669">
            <v>0</v>
          </cell>
          <cell r="E4669">
            <v>0</v>
          </cell>
          <cell r="F4669">
            <v>3.6951327556339398E-3</v>
          </cell>
        </row>
        <row r="4670">
          <cell r="A4670" t="str">
            <v>NR_002597</v>
          </cell>
          <cell r="B4670">
            <v>58.453081827069298</v>
          </cell>
          <cell r="C4670">
            <v>54.459661959076399</v>
          </cell>
          <cell r="D4670">
            <v>46.9718083559872</v>
          </cell>
          <cell r="E4670">
            <v>52.504324916865897</v>
          </cell>
          <cell r="F4670">
            <v>38.1382929802894</v>
          </cell>
        </row>
        <row r="4671">
          <cell r="A4671" t="str">
            <v>NM_001108464</v>
          </cell>
          <cell r="B4671">
            <v>0</v>
          </cell>
          <cell r="C4671">
            <v>0</v>
          </cell>
          <cell r="D4671">
            <v>0</v>
          </cell>
          <cell r="E4671">
            <v>0</v>
          </cell>
          <cell r="F4671">
            <v>0</v>
          </cell>
        </row>
        <row r="4672">
          <cell r="A4672" t="str">
            <v>NM_001006979</v>
          </cell>
          <cell r="B4672">
            <v>1.43106056274469</v>
          </cell>
          <cell r="C4672">
            <v>0</v>
          </cell>
          <cell r="D4672">
            <v>0</v>
          </cell>
          <cell r="E4672">
            <v>7.7970143070012999E-3</v>
          </cell>
          <cell r="F4672">
            <v>1.7469265832529599E-2</v>
          </cell>
        </row>
        <row r="4673">
          <cell r="A4673" t="str">
            <v>NM_001008721</v>
          </cell>
          <cell r="B4673">
            <v>0</v>
          </cell>
          <cell r="C4673">
            <v>0</v>
          </cell>
          <cell r="D4673">
            <v>0</v>
          </cell>
          <cell r="E4673">
            <v>0</v>
          </cell>
          <cell r="F4673">
            <v>0</v>
          </cell>
        </row>
        <row r="4674">
          <cell r="A4674" t="str">
            <v>NM_019180</v>
          </cell>
          <cell r="B4674">
            <v>0</v>
          </cell>
          <cell r="C4674">
            <v>0</v>
          </cell>
          <cell r="D4674">
            <v>0</v>
          </cell>
          <cell r="E4674">
            <v>0</v>
          </cell>
          <cell r="F4674">
            <v>0</v>
          </cell>
        </row>
        <row r="4675">
          <cell r="A4675" t="str">
            <v>NM_001004246</v>
          </cell>
          <cell r="B4675">
            <v>1.49790307470943</v>
          </cell>
          <cell r="C4675">
            <v>5.7599550551222798</v>
          </cell>
          <cell r="D4675">
            <v>4.6170212054638604</v>
          </cell>
          <cell r="E4675">
            <v>2.9622514491939702</v>
          </cell>
          <cell r="F4675">
            <v>0.66473048091557896</v>
          </cell>
        </row>
        <row r="4676">
          <cell r="A4676" t="str">
            <v>NM_001108596</v>
          </cell>
          <cell r="B4676">
            <v>9.2388936155739092</v>
          </cell>
          <cell r="C4676">
            <v>3.3792155021552999</v>
          </cell>
          <cell r="D4676">
            <v>5.97851992506956</v>
          </cell>
          <cell r="E4676">
            <v>14.183564638140201</v>
          </cell>
          <cell r="F4676">
            <v>7.5852265276101898</v>
          </cell>
        </row>
        <row r="4677">
          <cell r="A4677" t="str">
            <v>NM_001034128</v>
          </cell>
          <cell r="B4677">
            <v>9.6921493676727106</v>
          </cell>
          <cell r="C4677">
            <v>3.5909263187498501</v>
          </cell>
          <cell r="D4677">
            <v>3.1790147149895001</v>
          </cell>
          <cell r="E4677">
            <v>2.6484969281913102</v>
          </cell>
          <cell r="F4677">
            <v>2.33441152310247</v>
          </cell>
        </row>
        <row r="4678">
          <cell r="A4678" t="str">
            <v>NM_001107449</v>
          </cell>
          <cell r="B4678">
            <v>0</v>
          </cell>
          <cell r="C4678">
            <v>0</v>
          </cell>
          <cell r="D4678">
            <v>0</v>
          </cell>
          <cell r="E4678">
            <v>0</v>
          </cell>
          <cell r="F4678">
            <v>0</v>
          </cell>
        </row>
        <row r="4679">
          <cell r="A4679" t="str">
            <v>NM_001013952</v>
          </cell>
          <cell r="B4679">
            <v>0</v>
          </cell>
          <cell r="C4679">
            <v>0</v>
          </cell>
          <cell r="D4679">
            <v>0</v>
          </cell>
          <cell r="E4679">
            <v>0</v>
          </cell>
          <cell r="F4679">
            <v>0</v>
          </cell>
        </row>
        <row r="4680">
          <cell r="A4680" t="str">
            <v>NM_001134361</v>
          </cell>
          <cell r="B4680">
            <v>1.0612933034935399</v>
          </cell>
          <cell r="C4680">
            <v>0.38822428435463702</v>
          </cell>
          <cell r="D4680">
            <v>1.5714375665467299</v>
          </cell>
          <cell r="E4680">
            <v>2.1725680952097699</v>
          </cell>
          <cell r="F4680">
            <v>0.506705868575129</v>
          </cell>
        </row>
        <row r="4681">
          <cell r="A4681" t="str">
            <v>NM_001108993</v>
          </cell>
          <cell r="B4681">
            <v>19.3895159206992</v>
          </cell>
          <cell r="C4681">
            <v>41.7607425201602</v>
          </cell>
          <cell r="D4681">
            <v>46.699464101107701</v>
          </cell>
          <cell r="E4681">
            <v>39.0430324726862</v>
          </cell>
          <cell r="F4681">
            <v>70.477358870029207</v>
          </cell>
        </row>
        <row r="4682">
          <cell r="A4682" t="str">
            <v>NM_001108037</v>
          </cell>
          <cell r="B4682">
            <v>1.2017098427554</v>
          </cell>
          <cell r="C4682">
            <v>0</v>
          </cell>
          <cell r="D4682">
            <v>0</v>
          </cell>
          <cell r="E4682">
            <v>0</v>
          </cell>
          <cell r="F4682">
            <v>0</v>
          </cell>
        </row>
        <row r="4683">
          <cell r="A4683" t="str">
            <v>NM_001025066</v>
          </cell>
          <cell r="B4683">
            <v>16.432212599035399</v>
          </cell>
          <cell r="C4683">
            <v>42.208842403315202</v>
          </cell>
          <cell r="D4683">
            <v>18.816402113040201</v>
          </cell>
          <cell r="E4683">
            <v>25.2151561596425</v>
          </cell>
          <cell r="F4683">
            <v>20.113223051359199</v>
          </cell>
        </row>
        <row r="4684">
          <cell r="A4684" t="str">
            <v>NM_001191586</v>
          </cell>
          <cell r="B4684">
            <v>9.21346826625782</v>
          </cell>
          <cell r="C4684">
            <v>7.4924428669073997</v>
          </cell>
          <cell r="D4684">
            <v>7.7965516964449</v>
          </cell>
          <cell r="E4684">
            <v>5.5521568253204201</v>
          </cell>
          <cell r="F4684">
            <v>4.5278903172048004</v>
          </cell>
        </row>
        <row r="4685">
          <cell r="A4685" t="str">
            <v>NM_001002023</v>
          </cell>
          <cell r="B4685">
            <v>60.386114470325303</v>
          </cell>
          <cell r="C4685">
            <v>71.822203237283205</v>
          </cell>
          <cell r="D4685">
            <v>34.361322814919397</v>
          </cell>
          <cell r="E4685">
            <v>31.342227381167401</v>
          </cell>
          <cell r="F4685">
            <v>20.093432845967399</v>
          </cell>
        </row>
        <row r="4686">
          <cell r="A4686" t="str">
            <v>NM_001007602</v>
          </cell>
          <cell r="B4686">
            <v>71.142253648625598</v>
          </cell>
          <cell r="C4686">
            <v>59.821996914708002</v>
          </cell>
          <cell r="D4686">
            <v>117.608596948726</v>
          </cell>
          <cell r="E4686">
            <v>66.767192239886796</v>
          </cell>
          <cell r="F4686">
            <v>137.326039212994</v>
          </cell>
        </row>
        <row r="4687">
          <cell r="A4687" t="str">
            <v>NM_001107097</v>
          </cell>
          <cell r="B4687">
            <v>3.7397073331683002</v>
          </cell>
          <cell r="C4687">
            <v>2.2105983403696801</v>
          </cell>
          <cell r="D4687">
            <v>0.85140591840800095</v>
          </cell>
          <cell r="E4687">
            <v>3.6448320151150799</v>
          </cell>
          <cell r="F4687">
            <v>5.4914155344125097</v>
          </cell>
        </row>
        <row r="4688">
          <cell r="A4688" t="str">
            <v>NR_031868</v>
          </cell>
          <cell r="B4688">
            <v>0.319311472503578</v>
          </cell>
          <cell r="C4688">
            <v>0</v>
          </cell>
          <cell r="D4688">
            <v>1.08254587917663</v>
          </cell>
          <cell r="E4688">
            <v>0</v>
          </cell>
          <cell r="F4688">
            <v>0</v>
          </cell>
        </row>
        <row r="4689">
          <cell r="A4689" t="str">
            <v>NM_031065</v>
          </cell>
          <cell r="B4689">
            <v>30.378275660523801</v>
          </cell>
          <cell r="C4689">
            <v>28.5064345879446</v>
          </cell>
          <cell r="D4689">
            <v>50.084160689353901</v>
          </cell>
          <cell r="E4689">
            <v>21.902198090342299</v>
          </cell>
          <cell r="F4689">
            <v>31.421616110937901</v>
          </cell>
        </row>
        <row r="4690">
          <cell r="A4690" t="str">
            <v>NM_019257</v>
          </cell>
          <cell r="B4690">
            <v>134.87425764572399</v>
          </cell>
          <cell r="C4690">
            <v>102.55774897504401</v>
          </cell>
          <cell r="D4690">
            <v>100.165279241767</v>
          </cell>
          <cell r="E4690">
            <v>70.753688234371694</v>
          </cell>
          <cell r="F4690">
            <v>43.170102762966302</v>
          </cell>
        </row>
        <row r="4691">
          <cell r="A4691" t="str">
            <v>NM_001037653</v>
          </cell>
          <cell r="B4691">
            <v>12.330114074124801</v>
          </cell>
          <cell r="C4691">
            <v>8.7956816059545009</v>
          </cell>
          <cell r="D4691">
            <v>15.1285744584111</v>
          </cell>
          <cell r="E4691">
            <v>25.813307293015399</v>
          </cell>
          <cell r="F4691">
            <v>14.545487524510101</v>
          </cell>
        </row>
        <row r="4692">
          <cell r="A4692" t="str">
            <v>NM_001106926</v>
          </cell>
          <cell r="B4692">
            <v>1.43341725373458</v>
          </cell>
          <cell r="C4692">
            <v>4.9341653472715103</v>
          </cell>
          <cell r="D4692">
            <v>4.76423171056779</v>
          </cell>
          <cell r="E4692">
            <v>2.2497287794732999</v>
          </cell>
          <cell r="F4692">
            <v>3.5567503441032802</v>
          </cell>
        </row>
        <row r="4693">
          <cell r="A4693" t="str">
            <v>NM_012651</v>
          </cell>
          <cell r="B4693">
            <v>0</v>
          </cell>
          <cell r="C4693">
            <v>3.2819179565660499</v>
          </cell>
          <cell r="D4693">
            <v>1.5882977821044699</v>
          </cell>
          <cell r="E4693">
            <v>2.0550701994882001E-2</v>
          </cell>
          <cell r="F4693">
            <v>7.0984490003430406E-2</v>
          </cell>
        </row>
        <row r="4694">
          <cell r="A4694" t="str">
            <v>NM_022950</v>
          </cell>
          <cell r="B4694">
            <v>4.7865919125777499</v>
          </cell>
          <cell r="C4694">
            <v>2.6576454557401399</v>
          </cell>
          <cell r="D4694">
            <v>1.5141718888805</v>
          </cell>
          <cell r="E4694">
            <v>21.1947561495769</v>
          </cell>
          <cell r="F4694">
            <v>4.2480889194370697</v>
          </cell>
        </row>
        <row r="4695">
          <cell r="A4695" t="str">
            <v>NM_013162</v>
          </cell>
          <cell r="B4695">
            <v>3.5342968463409701</v>
          </cell>
          <cell r="C4695">
            <v>2.0138187960664098</v>
          </cell>
          <cell r="D4695">
            <v>0</v>
          </cell>
          <cell r="E4695">
            <v>1.0109569078760801</v>
          </cell>
          <cell r="F4695">
            <v>6.7559223362514604</v>
          </cell>
        </row>
        <row r="4696">
          <cell r="A4696" t="str">
            <v>NM_001109348</v>
          </cell>
          <cell r="B4696">
            <v>1.7204502138492801</v>
          </cell>
          <cell r="C4696">
            <v>2.7508619875217102</v>
          </cell>
          <cell r="D4696">
            <v>6.1640162360317499</v>
          </cell>
          <cell r="E4696">
            <v>2.4003219930022199</v>
          </cell>
          <cell r="F4696">
            <v>3.1653710742286498</v>
          </cell>
        </row>
        <row r="4697">
          <cell r="A4697" t="str">
            <v>NM_001108190</v>
          </cell>
          <cell r="B4697">
            <v>0.79412225320951102</v>
          </cell>
          <cell r="C4697">
            <v>0</v>
          </cell>
          <cell r="D4697">
            <v>0</v>
          </cell>
          <cell r="E4697">
            <v>3.1331340798731101E-2</v>
          </cell>
          <cell r="F4697">
            <v>1.3776375395282401</v>
          </cell>
        </row>
        <row r="4698">
          <cell r="A4698" t="str">
            <v>NM_031696</v>
          </cell>
          <cell r="B4698">
            <v>0</v>
          </cell>
          <cell r="C4698">
            <v>0</v>
          </cell>
          <cell r="D4698">
            <v>0</v>
          </cell>
          <cell r="E4698">
            <v>6.6327120209583104E-2</v>
          </cell>
          <cell r="F4698">
            <v>0</v>
          </cell>
        </row>
        <row r="4699">
          <cell r="A4699" t="str">
            <v>NM_012570</v>
          </cell>
          <cell r="B4699">
            <v>89.515026880541299</v>
          </cell>
          <cell r="C4699">
            <v>107.46353684002899</v>
          </cell>
          <cell r="D4699">
            <v>102.574724406301</v>
          </cell>
          <cell r="E4699">
            <v>97.676922444756599</v>
          </cell>
          <cell r="F4699">
            <v>87.715793858967103</v>
          </cell>
        </row>
        <row r="4700">
          <cell r="A4700" t="str">
            <v>NM_001105975</v>
          </cell>
          <cell r="B4700">
            <v>35.368441336719798</v>
          </cell>
          <cell r="C4700">
            <v>23.268989368879499</v>
          </cell>
          <cell r="D4700">
            <v>27.013716721619598</v>
          </cell>
          <cell r="E4700">
            <v>37.940771961032397</v>
          </cell>
          <cell r="F4700">
            <v>15.3972427514306</v>
          </cell>
        </row>
        <row r="4701">
          <cell r="A4701" t="str">
            <v>NM_001107508</v>
          </cell>
          <cell r="B4701">
            <v>0</v>
          </cell>
          <cell r="C4701">
            <v>0</v>
          </cell>
          <cell r="D4701">
            <v>0</v>
          </cell>
          <cell r="E4701">
            <v>0</v>
          </cell>
          <cell r="F4701">
            <v>0</v>
          </cell>
        </row>
        <row r="4702">
          <cell r="A4702" t="str">
            <v>NM_022946</v>
          </cell>
          <cell r="B4702">
            <v>1.5469640275513901</v>
          </cell>
          <cell r="C4702">
            <v>2.1382884540750999</v>
          </cell>
          <cell r="D4702">
            <v>0.17550811937604799</v>
          </cell>
          <cell r="E4702">
            <v>1.17766783941606</v>
          </cell>
          <cell r="F4702">
            <v>0.20491877223171601</v>
          </cell>
        </row>
        <row r="4703">
          <cell r="A4703" t="str">
            <v>NM_001135767</v>
          </cell>
          <cell r="B4703">
            <v>6.63019776614171</v>
          </cell>
          <cell r="C4703">
            <v>5.6715930482025501</v>
          </cell>
          <cell r="D4703">
            <v>11.1925734310785</v>
          </cell>
          <cell r="E4703">
            <v>5.6634198792296697</v>
          </cell>
          <cell r="F4703">
            <v>2.3908804804586001</v>
          </cell>
        </row>
        <row r="4704">
          <cell r="A4704" t="str">
            <v>NM_001100523</v>
          </cell>
          <cell r="B4704">
            <v>0</v>
          </cell>
          <cell r="C4704">
            <v>0</v>
          </cell>
          <cell r="D4704">
            <v>0</v>
          </cell>
          <cell r="E4704">
            <v>0</v>
          </cell>
          <cell r="F4704">
            <v>0</v>
          </cell>
        </row>
        <row r="4705">
          <cell r="A4705" t="str">
            <v>NM_001034911</v>
          </cell>
          <cell r="B4705">
            <v>8.8284297984531896</v>
          </cell>
          <cell r="C4705">
            <v>14.673577957448799</v>
          </cell>
          <cell r="D4705">
            <v>11.2092023180141</v>
          </cell>
          <cell r="E4705">
            <v>8.8850709384195401</v>
          </cell>
          <cell r="F4705">
            <v>8.2077556219480403</v>
          </cell>
        </row>
        <row r="4706">
          <cell r="A4706" t="str">
            <v>NM_080902</v>
          </cell>
          <cell r="B4706">
            <v>36.610166847439899</v>
          </cell>
          <cell r="C4706">
            <v>62.5931288057945</v>
          </cell>
          <cell r="D4706">
            <v>14.8555305795922</v>
          </cell>
          <cell r="E4706">
            <v>29.158936639074799</v>
          </cell>
          <cell r="F4706">
            <v>25.790714783799199</v>
          </cell>
        </row>
        <row r="4707">
          <cell r="A4707" t="str">
            <v>NM_001013048</v>
          </cell>
          <cell r="B4707">
            <v>82.8688918503114</v>
          </cell>
          <cell r="C4707">
            <v>141.94618867807901</v>
          </cell>
          <cell r="D4707">
            <v>181.59842103970999</v>
          </cell>
          <cell r="E4707">
            <v>101.493249136087</v>
          </cell>
          <cell r="F4707">
            <v>573.71887601257504</v>
          </cell>
        </row>
        <row r="4708">
          <cell r="A4708" t="str">
            <v>NM_001024899</v>
          </cell>
          <cell r="B4708">
            <v>8.6336661575512892</v>
          </cell>
          <cell r="C4708">
            <v>13.266150222348299</v>
          </cell>
          <cell r="D4708">
            <v>5.1896593359316201</v>
          </cell>
          <cell r="E4708">
            <v>7.1986656535158602</v>
          </cell>
          <cell r="F4708">
            <v>11.0103194730131</v>
          </cell>
        </row>
        <row r="4709">
          <cell r="A4709" t="str">
            <v>NM_001135756</v>
          </cell>
          <cell r="B4709">
            <v>0</v>
          </cell>
          <cell r="C4709">
            <v>0</v>
          </cell>
          <cell r="D4709">
            <v>0</v>
          </cell>
          <cell r="E4709">
            <v>0</v>
          </cell>
          <cell r="F4709">
            <v>0</v>
          </cell>
        </row>
        <row r="4710">
          <cell r="A4710" t="str">
            <v>NM_001191695</v>
          </cell>
          <cell r="B4710">
            <v>1.52113952073362</v>
          </cell>
          <cell r="C4710">
            <v>4.2440165993490799</v>
          </cell>
          <cell r="D4710">
            <v>4.5503329589089897E-2</v>
          </cell>
          <cell r="E4710">
            <v>0.90502797932091295</v>
          </cell>
          <cell r="F4710">
            <v>3.0094691678572598</v>
          </cell>
        </row>
        <row r="4711">
          <cell r="A4711" t="str">
            <v>NM_001276477</v>
          </cell>
          <cell r="B4711">
            <v>3.0206116408203401</v>
          </cell>
          <cell r="C4711">
            <v>7.12191548433952</v>
          </cell>
          <cell r="D4711">
            <v>6.63710498183426</v>
          </cell>
          <cell r="E4711">
            <v>8.7208769516817402</v>
          </cell>
          <cell r="F4711">
            <v>9.6253606177961206</v>
          </cell>
        </row>
        <row r="4712">
          <cell r="A4712" t="str">
            <v>NM_138527</v>
          </cell>
          <cell r="B4712">
            <v>0</v>
          </cell>
          <cell r="C4712">
            <v>0</v>
          </cell>
          <cell r="D4712">
            <v>0</v>
          </cell>
          <cell r="E4712">
            <v>0</v>
          </cell>
          <cell r="F4712">
            <v>0</v>
          </cell>
        </row>
        <row r="4713">
          <cell r="A4713" t="str">
            <v>NM_133400</v>
          </cell>
          <cell r="B4713">
            <v>0</v>
          </cell>
          <cell r="C4713">
            <v>0</v>
          </cell>
          <cell r="D4713">
            <v>0</v>
          </cell>
          <cell r="E4713">
            <v>0</v>
          </cell>
          <cell r="F4713">
            <v>0</v>
          </cell>
        </row>
        <row r="4714">
          <cell r="A4714" t="str">
            <v>NM_001100859</v>
          </cell>
          <cell r="B4714">
            <v>0</v>
          </cell>
          <cell r="C4714">
            <v>0</v>
          </cell>
          <cell r="D4714">
            <v>0</v>
          </cell>
          <cell r="E4714">
            <v>0</v>
          </cell>
          <cell r="F4714">
            <v>0</v>
          </cell>
        </row>
        <row r="4715">
          <cell r="A4715" t="str">
            <v>NM_001014269</v>
          </cell>
          <cell r="B4715">
            <v>39.893162974879203</v>
          </cell>
          <cell r="C4715">
            <v>16.535032407836798</v>
          </cell>
          <cell r="D4715">
            <v>30.3217281411385</v>
          </cell>
          <cell r="E4715">
            <v>19.442882454783</v>
          </cell>
          <cell r="F4715">
            <v>17.983386133376001</v>
          </cell>
        </row>
        <row r="4716">
          <cell r="A4716" t="str">
            <v>NM_013169</v>
          </cell>
          <cell r="B4716">
            <v>0</v>
          </cell>
          <cell r="C4716">
            <v>0</v>
          </cell>
          <cell r="D4716">
            <v>0</v>
          </cell>
          <cell r="E4716">
            <v>0</v>
          </cell>
          <cell r="F4716">
            <v>0</v>
          </cell>
        </row>
        <row r="4717">
          <cell r="A4717" t="str">
            <v>NM_013124</v>
          </cell>
          <cell r="B4717">
            <v>0</v>
          </cell>
          <cell r="C4717">
            <v>0.33241068523977402</v>
          </cell>
          <cell r="D4717">
            <v>0</v>
          </cell>
          <cell r="E4717">
            <v>0.24666917989422299</v>
          </cell>
          <cell r="F4717">
            <v>0</v>
          </cell>
        </row>
        <row r="4718">
          <cell r="A4718" t="str">
            <v>NM_012535</v>
          </cell>
          <cell r="B4718">
            <v>0</v>
          </cell>
          <cell r="C4718">
            <v>0</v>
          </cell>
          <cell r="D4718">
            <v>0</v>
          </cell>
          <cell r="E4718">
            <v>0</v>
          </cell>
          <cell r="F4718">
            <v>0</v>
          </cell>
        </row>
        <row r="4719">
          <cell r="A4719" t="str">
            <v>NM_017007</v>
          </cell>
          <cell r="B4719">
            <v>0.50338749496966895</v>
          </cell>
          <cell r="C4719">
            <v>1.3894249844705201E-2</v>
          </cell>
          <cell r="D4719">
            <v>4.2665242657571399E-2</v>
          </cell>
          <cell r="E4719">
            <v>0.49436533878210498</v>
          </cell>
          <cell r="F4719">
            <v>0.92481648533749305</v>
          </cell>
        </row>
        <row r="4720">
          <cell r="A4720" t="str">
            <v>NM_001111269</v>
          </cell>
          <cell r="B4720">
            <v>155.88462072709899</v>
          </cell>
          <cell r="C4720">
            <v>1193.01282148167</v>
          </cell>
          <cell r="D4720">
            <v>108.08627063694</v>
          </cell>
          <cell r="E4720">
            <v>27.148004276315898</v>
          </cell>
          <cell r="F4720">
            <v>1.4066904729303701E-2</v>
          </cell>
        </row>
        <row r="4721">
          <cell r="A4721" t="str">
            <v>NM_198731</v>
          </cell>
          <cell r="B4721">
            <v>7.4196856681329304E-2</v>
          </cell>
          <cell r="C4721">
            <v>1.02397226264459E-2</v>
          </cell>
          <cell r="D4721">
            <v>0</v>
          </cell>
          <cell r="E4721">
            <v>1.41489388254297E-2</v>
          </cell>
          <cell r="F4721">
            <v>0.14265358986895499</v>
          </cell>
        </row>
        <row r="4722">
          <cell r="A4722" t="str">
            <v>NM_031667</v>
          </cell>
          <cell r="B4722">
            <v>11.1813505388625</v>
          </cell>
          <cell r="C4722">
            <v>7.2553252620331596</v>
          </cell>
          <cell r="D4722">
            <v>2.0893504937692402</v>
          </cell>
          <cell r="E4722">
            <v>10.1561148425219</v>
          </cell>
          <cell r="F4722">
            <v>5.4393723397887399</v>
          </cell>
        </row>
        <row r="4723">
          <cell r="A4723" t="str">
            <v>NM_053327</v>
          </cell>
          <cell r="B4723">
            <v>0</v>
          </cell>
          <cell r="C4723">
            <v>0</v>
          </cell>
          <cell r="D4723">
            <v>0</v>
          </cell>
          <cell r="E4723">
            <v>7.4355633126370002E-2</v>
          </cell>
          <cell r="F4723">
            <v>5.5531441057047604E-3</v>
          </cell>
        </row>
        <row r="4724">
          <cell r="A4724" t="str">
            <v>NM_001109270</v>
          </cell>
          <cell r="B4724">
            <v>0</v>
          </cell>
          <cell r="C4724">
            <v>0</v>
          </cell>
          <cell r="D4724">
            <v>1.08521883196472</v>
          </cell>
          <cell r="E4724">
            <v>5.0516951954497298E-2</v>
          </cell>
          <cell r="F4724">
            <v>22.3962026731589</v>
          </cell>
        </row>
        <row r="4725">
          <cell r="A4725" t="str">
            <v>NM_001000100</v>
          </cell>
          <cell r="B4725">
            <v>0</v>
          </cell>
          <cell r="C4725">
            <v>0</v>
          </cell>
          <cell r="D4725">
            <v>0</v>
          </cell>
          <cell r="E4725">
            <v>0</v>
          </cell>
          <cell r="F4725">
            <v>0</v>
          </cell>
        </row>
        <row r="4726">
          <cell r="A4726" t="str">
            <v>NM_001037657</v>
          </cell>
          <cell r="B4726">
            <v>0</v>
          </cell>
          <cell r="C4726">
            <v>0</v>
          </cell>
          <cell r="D4726">
            <v>0</v>
          </cell>
          <cell r="E4726">
            <v>4.5600368963383498E-3</v>
          </cell>
          <cell r="F4726">
            <v>0</v>
          </cell>
        </row>
        <row r="4727">
          <cell r="A4727" t="str">
            <v>NM_001008857</v>
          </cell>
          <cell r="B4727">
            <v>3.3907263533021501</v>
          </cell>
          <cell r="C4727">
            <v>0.71239489133007605</v>
          </cell>
          <cell r="D4727">
            <v>1.97309305525401</v>
          </cell>
          <cell r="E4727">
            <v>0.57903864740296396</v>
          </cell>
          <cell r="F4727">
            <v>1.89736003468629</v>
          </cell>
        </row>
        <row r="4728">
          <cell r="A4728" t="str">
            <v>NM_145775</v>
          </cell>
          <cell r="B4728">
            <v>14.9389266123193</v>
          </cell>
          <cell r="C4728">
            <v>14.531357260744899</v>
          </cell>
          <cell r="D4728">
            <v>47.049636406999603</v>
          </cell>
          <cell r="E4728">
            <v>11.957560359047401</v>
          </cell>
          <cell r="F4728">
            <v>43.535372982945503</v>
          </cell>
        </row>
        <row r="4729">
          <cell r="A4729" t="str">
            <v>NM_033237</v>
          </cell>
          <cell r="B4729">
            <v>0</v>
          </cell>
          <cell r="C4729">
            <v>0</v>
          </cell>
          <cell r="D4729">
            <v>0</v>
          </cell>
          <cell r="E4729">
            <v>0</v>
          </cell>
          <cell r="F4729">
            <v>0</v>
          </cell>
        </row>
        <row r="4730">
          <cell r="A4730" t="str">
            <v>NM_133555</v>
          </cell>
          <cell r="B4730">
            <v>0.40283600035495198</v>
          </cell>
          <cell r="C4730">
            <v>0</v>
          </cell>
          <cell r="D4730">
            <v>3.9501408144424</v>
          </cell>
          <cell r="E4730">
            <v>0.39049477410383499</v>
          </cell>
          <cell r="F4730">
            <v>0.541437921247512</v>
          </cell>
        </row>
        <row r="4731">
          <cell r="A4731" t="str">
            <v>NM_031730</v>
          </cell>
          <cell r="B4731">
            <v>0</v>
          </cell>
          <cell r="C4731">
            <v>0</v>
          </cell>
          <cell r="D4731">
            <v>0</v>
          </cell>
          <cell r="E4731">
            <v>0</v>
          </cell>
          <cell r="F4731">
            <v>0</v>
          </cell>
        </row>
        <row r="4732">
          <cell r="A4732" t="str">
            <v>NM_001013434</v>
          </cell>
          <cell r="B4732">
            <v>65.562945143101899</v>
          </cell>
          <cell r="C4732">
            <v>53.808711584438001</v>
          </cell>
          <cell r="D4732">
            <v>19.890663076888799</v>
          </cell>
          <cell r="E4732">
            <v>62.898670784115303</v>
          </cell>
          <cell r="F4732">
            <v>22.475793924840801</v>
          </cell>
        </row>
        <row r="4733">
          <cell r="A4733" t="str">
            <v>NM_001025711</v>
          </cell>
          <cell r="B4733">
            <v>16.794611668468001</v>
          </cell>
          <cell r="C4733">
            <v>27.465296387164599</v>
          </cell>
          <cell r="D4733">
            <v>17.302112291381601</v>
          </cell>
          <cell r="E4733">
            <v>23.403918724446601</v>
          </cell>
          <cell r="F4733">
            <v>15.290736195267399</v>
          </cell>
        </row>
        <row r="4734">
          <cell r="A4734" t="str">
            <v>NM_001127301</v>
          </cell>
          <cell r="B4734">
            <v>42.011695921921998</v>
          </cell>
          <cell r="C4734">
            <v>40.381742503202197</v>
          </cell>
          <cell r="D4734">
            <v>38.306233541140102</v>
          </cell>
          <cell r="E4734">
            <v>38.721780863395203</v>
          </cell>
          <cell r="F4734">
            <v>30.061765374482899</v>
          </cell>
        </row>
        <row r="4735">
          <cell r="A4735" t="str">
            <v>NM_001102364</v>
          </cell>
          <cell r="B4735">
            <v>0.104231206050391</v>
          </cell>
          <cell r="C4735">
            <v>0</v>
          </cell>
          <cell r="D4735">
            <v>0</v>
          </cell>
          <cell r="E4735">
            <v>0</v>
          </cell>
          <cell r="F4735">
            <v>0</v>
          </cell>
        </row>
        <row r="4736">
          <cell r="A4736" t="str">
            <v>NM_001191678</v>
          </cell>
          <cell r="B4736">
            <v>37.413882783115902</v>
          </cell>
          <cell r="C4736">
            <v>7.4177861310433499</v>
          </cell>
          <cell r="D4736">
            <v>20.938034415418301</v>
          </cell>
          <cell r="E4736">
            <v>35.633978015186798</v>
          </cell>
          <cell r="F4736">
            <v>7.05952916703556</v>
          </cell>
        </row>
        <row r="4737">
          <cell r="A4737" t="str">
            <v>NM_001024870</v>
          </cell>
          <cell r="B4737">
            <v>15.102492295530899</v>
          </cell>
          <cell r="C4737">
            <v>9.3133948378864204</v>
          </cell>
          <cell r="D4737">
            <v>10.471656185287699</v>
          </cell>
          <cell r="E4737">
            <v>12.755995273238099</v>
          </cell>
          <cell r="F4737">
            <v>4.2149021465026104</v>
          </cell>
        </row>
        <row r="4738">
          <cell r="A4738" t="str">
            <v>NM_001025675</v>
          </cell>
          <cell r="B4738">
            <v>98.450054847265307</v>
          </cell>
          <cell r="C4738">
            <v>98.873001454513698</v>
          </cell>
          <cell r="D4738">
            <v>107.071886451721</v>
          </cell>
          <cell r="E4738">
            <v>52.281799609229701</v>
          </cell>
          <cell r="F4738">
            <v>99.638746173719397</v>
          </cell>
        </row>
        <row r="4739">
          <cell r="A4739" t="str">
            <v>NM_001122976</v>
          </cell>
          <cell r="B4739">
            <v>18.6888879779905</v>
          </cell>
          <cell r="C4739">
            <v>16.6707522504996</v>
          </cell>
          <cell r="D4739">
            <v>2.5561549826491299</v>
          </cell>
          <cell r="E4739">
            <v>9.8105839252122404</v>
          </cell>
          <cell r="F4739">
            <v>1.7683243442727099</v>
          </cell>
        </row>
        <row r="4740">
          <cell r="A4740" t="str">
            <v>NM_001004207</v>
          </cell>
          <cell r="B4740">
            <v>68.255942183580402</v>
          </cell>
          <cell r="C4740">
            <v>55.057586182636797</v>
          </cell>
          <cell r="D4740">
            <v>92.012258391531901</v>
          </cell>
          <cell r="E4740">
            <v>58.971342644594401</v>
          </cell>
          <cell r="F4740">
            <v>72.559979008796205</v>
          </cell>
        </row>
        <row r="4741">
          <cell r="A4741" t="str">
            <v>NM_019233</v>
          </cell>
          <cell r="B4741">
            <v>0</v>
          </cell>
          <cell r="C4741">
            <v>0</v>
          </cell>
          <cell r="D4741">
            <v>0</v>
          </cell>
          <cell r="E4741">
            <v>0</v>
          </cell>
          <cell r="F4741">
            <v>1.1567950069027499</v>
          </cell>
        </row>
        <row r="4742">
          <cell r="A4742" t="str">
            <v>NM_001106826</v>
          </cell>
          <cell r="B4742">
            <v>8.6725920515346093</v>
          </cell>
          <cell r="C4742">
            <v>5.3285525784990702</v>
          </cell>
          <cell r="D4742">
            <v>4.7018538702604502</v>
          </cell>
          <cell r="E4742">
            <v>3.60736486539599</v>
          </cell>
          <cell r="F4742">
            <v>4.1448588164966402</v>
          </cell>
        </row>
        <row r="4743">
          <cell r="A4743" t="str">
            <v>NM_001130578</v>
          </cell>
          <cell r="B4743">
            <v>13.3417212149806</v>
          </cell>
          <cell r="C4743">
            <v>16.480099933349699</v>
          </cell>
          <cell r="D4743">
            <v>32.748083205332698</v>
          </cell>
          <cell r="E4743">
            <v>9.9667049204262899</v>
          </cell>
          <cell r="F4743">
            <v>12.982529111769599</v>
          </cell>
        </row>
        <row r="4744">
          <cell r="A4744" t="str">
            <v>NM_001025652</v>
          </cell>
          <cell r="B4744">
            <v>1.18425342609222</v>
          </cell>
          <cell r="C4744">
            <v>0</v>
          </cell>
          <cell r="D4744">
            <v>0</v>
          </cell>
          <cell r="E4744">
            <v>2.22540467294285</v>
          </cell>
          <cell r="F4744">
            <v>0.94242091991277999</v>
          </cell>
        </row>
        <row r="4745">
          <cell r="A4745" t="str">
            <v>NM_001025025</v>
          </cell>
          <cell r="B4745">
            <v>0</v>
          </cell>
          <cell r="C4745">
            <v>0</v>
          </cell>
          <cell r="D4745">
            <v>0</v>
          </cell>
          <cell r="E4745">
            <v>0</v>
          </cell>
          <cell r="F4745">
            <v>0</v>
          </cell>
        </row>
        <row r="4746">
          <cell r="A4746" t="str">
            <v>NM_001100821</v>
          </cell>
          <cell r="B4746">
            <v>0</v>
          </cell>
          <cell r="C4746">
            <v>0</v>
          </cell>
          <cell r="D4746">
            <v>0</v>
          </cell>
          <cell r="E4746">
            <v>3.8918424856697702</v>
          </cell>
          <cell r="F4746">
            <v>3.0403046340821098</v>
          </cell>
        </row>
        <row r="4747">
          <cell r="A4747" t="str">
            <v>NM_001012459</v>
          </cell>
          <cell r="B4747">
            <v>1.62092076318832</v>
          </cell>
          <cell r="C4747">
            <v>1.98704894322813</v>
          </cell>
          <cell r="D4747">
            <v>1.8496842317734401</v>
          </cell>
          <cell r="E4747">
            <v>6.0559583857436596</v>
          </cell>
          <cell r="F4747">
            <v>3.4704507199078498</v>
          </cell>
        </row>
        <row r="4748">
          <cell r="A4748" t="str">
            <v>NM_001191072</v>
          </cell>
          <cell r="B4748">
            <v>14.1378337173122</v>
          </cell>
          <cell r="C4748">
            <v>6.3395064268249204</v>
          </cell>
          <cell r="D4748">
            <v>15.545323591587399</v>
          </cell>
          <cell r="E4748">
            <v>4.5996116347731304</v>
          </cell>
          <cell r="F4748">
            <v>14.0245483520529</v>
          </cell>
        </row>
        <row r="4749">
          <cell r="A4749" t="str">
            <v>NM_201990</v>
          </cell>
          <cell r="B4749">
            <v>0.214577309522404</v>
          </cell>
          <cell r="C4749">
            <v>1.9020462714787001</v>
          </cell>
          <cell r="D4749">
            <v>1.1448721271711999</v>
          </cell>
          <cell r="E4749">
            <v>0.33003304414600398</v>
          </cell>
          <cell r="F4749">
            <v>0.34717674323910802</v>
          </cell>
        </row>
        <row r="4750">
          <cell r="A4750" t="str">
            <v>NM_019270</v>
          </cell>
          <cell r="B4750">
            <v>0</v>
          </cell>
          <cell r="C4750">
            <v>0</v>
          </cell>
          <cell r="D4750">
            <v>0</v>
          </cell>
          <cell r="E4750">
            <v>0</v>
          </cell>
          <cell r="F4750">
            <v>0</v>
          </cell>
        </row>
        <row r="4751">
          <cell r="A4751" t="str">
            <v>NM_001124769</v>
          </cell>
          <cell r="B4751">
            <v>0.51471103030427501</v>
          </cell>
          <cell r="C4751">
            <v>2.6282573345634299</v>
          </cell>
          <cell r="D4751">
            <v>0</v>
          </cell>
          <cell r="E4751">
            <v>0.37625165841376002</v>
          </cell>
          <cell r="F4751">
            <v>0.51312709191669004</v>
          </cell>
        </row>
        <row r="4752">
          <cell r="A4752" t="str">
            <v>NM_001164297</v>
          </cell>
          <cell r="B4752">
            <v>8.5861317195579705</v>
          </cell>
          <cell r="C4752">
            <v>8.1508420024253105</v>
          </cell>
          <cell r="D4752">
            <v>3.6631757866189498</v>
          </cell>
          <cell r="E4752">
            <v>5.8103438967210597</v>
          </cell>
          <cell r="F4752">
            <v>13.238409013854699</v>
          </cell>
        </row>
        <row r="4753">
          <cell r="A4753" t="str">
            <v>NR_031846</v>
          </cell>
          <cell r="B4753">
            <v>0</v>
          </cell>
          <cell r="C4753">
            <v>0</v>
          </cell>
          <cell r="D4753">
            <v>0</v>
          </cell>
          <cell r="E4753">
            <v>0</v>
          </cell>
          <cell r="F4753">
            <v>0</v>
          </cell>
        </row>
        <row r="4754">
          <cell r="A4754" t="str">
            <v>NM_001004223</v>
          </cell>
          <cell r="B4754">
            <v>358.05459783401199</v>
          </cell>
          <cell r="C4754">
            <v>286.27072520702097</v>
          </cell>
          <cell r="D4754">
            <v>239.77003344430199</v>
          </cell>
          <cell r="E4754">
            <v>148.09308152847501</v>
          </cell>
          <cell r="F4754">
            <v>259.738846156666</v>
          </cell>
        </row>
        <row r="4755">
          <cell r="A4755" t="str">
            <v>NM_032078</v>
          </cell>
          <cell r="B4755">
            <v>3.84221644215791E-2</v>
          </cell>
          <cell r="C4755">
            <v>0</v>
          </cell>
          <cell r="D4755">
            <v>0</v>
          </cell>
          <cell r="E4755">
            <v>0</v>
          </cell>
          <cell r="F4755">
            <v>0</v>
          </cell>
        </row>
        <row r="4756">
          <cell r="A4756" t="str">
            <v>NM_134375</v>
          </cell>
          <cell r="B4756">
            <v>0</v>
          </cell>
          <cell r="C4756">
            <v>0</v>
          </cell>
          <cell r="D4756">
            <v>0</v>
          </cell>
          <cell r="E4756">
            <v>0</v>
          </cell>
          <cell r="F4756">
            <v>0</v>
          </cell>
        </row>
        <row r="4757">
          <cell r="A4757" t="str">
            <v>NM_001106795</v>
          </cell>
          <cell r="B4757">
            <v>19.828740906127901</v>
          </cell>
          <cell r="C4757">
            <v>21.209928837284</v>
          </cell>
          <cell r="D4757">
            <v>35.290428883211</v>
          </cell>
          <cell r="E4757">
            <v>29.660724180424701</v>
          </cell>
          <cell r="F4757">
            <v>22.1261879625579</v>
          </cell>
        </row>
        <row r="4758">
          <cell r="A4758" t="str">
            <v>NM_030990</v>
          </cell>
          <cell r="B4758">
            <v>0.99439123917452799</v>
          </cell>
          <cell r="C4758">
            <v>0.102014244512683</v>
          </cell>
          <cell r="D4758">
            <v>3.0952714360316098</v>
          </cell>
          <cell r="E4758">
            <v>2.6279007905266401</v>
          </cell>
          <cell r="F4758">
            <v>0.17483021159956799</v>
          </cell>
        </row>
        <row r="4759">
          <cell r="A4759" t="str">
            <v>NM_031577</v>
          </cell>
          <cell r="B4759">
            <v>15.445090857711</v>
          </cell>
          <cell r="C4759">
            <v>18.619910695366801</v>
          </cell>
          <cell r="D4759">
            <v>27.191510593800601</v>
          </cell>
          <cell r="E4759">
            <v>11.2501000047793</v>
          </cell>
          <cell r="F4759">
            <v>18.953159371227301</v>
          </cell>
        </row>
        <row r="4760">
          <cell r="A4760" t="str">
            <v>NM_001002852</v>
          </cell>
          <cell r="B4760">
            <v>0</v>
          </cell>
          <cell r="C4760">
            <v>0</v>
          </cell>
          <cell r="D4760">
            <v>0</v>
          </cell>
          <cell r="E4760">
            <v>0</v>
          </cell>
          <cell r="F4760">
            <v>0</v>
          </cell>
        </row>
        <row r="4761">
          <cell r="A4761" t="str">
            <v>NM_001008559</v>
          </cell>
          <cell r="B4761">
            <v>0.22334882709561399</v>
          </cell>
          <cell r="C4761">
            <v>0</v>
          </cell>
          <cell r="D4761">
            <v>0</v>
          </cell>
          <cell r="E4761">
            <v>0.94088301033343102</v>
          </cell>
          <cell r="F4761">
            <v>0</v>
          </cell>
        </row>
        <row r="4762">
          <cell r="A4762" t="str">
            <v>NM_172092</v>
          </cell>
          <cell r="B4762">
            <v>1.63778977488322</v>
          </cell>
          <cell r="C4762">
            <v>8.2147944146278906</v>
          </cell>
          <cell r="D4762">
            <v>3.9595822247361498</v>
          </cell>
          <cell r="E4762">
            <v>6.7199492675957098</v>
          </cell>
          <cell r="F4762">
            <v>5.5879617355837397</v>
          </cell>
        </row>
        <row r="4763">
          <cell r="A4763" t="str">
            <v>NM_053372</v>
          </cell>
          <cell r="B4763">
            <v>0</v>
          </cell>
          <cell r="C4763">
            <v>6.84436313613596E-2</v>
          </cell>
          <cell r="D4763">
            <v>7.9514579445839901</v>
          </cell>
          <cell r="E4763">
            <v>1.4895300798755799</v>
          </cell>
          <cell r="F4763">
            <v>3.9729794096785301E-2</v>
          </cell>
        </row>
        <row r="4764">
          <cell r="A4764" t="str">
            <v>NM_001191972</v>
          </cell>
          <cell r="B4764">
            <v>0</v>
          </cell>
          <cell r="C4764">
            <v>0</v>
          </cell>
          <cell r="D4764">
            <v>0</v>
          </cell>
          <cell r="E4764">
            <v>0</v>
          </cell>
          <cell r="F4764">
            <v>0</v>
          </cell>
        </row>
        <row r="4765">
          <cell r="A4765" t="str">
            <v>NM_001012347</v>
          </cell>
          <cell r="B4765">
            <v>0</v>
          </cell>
          <cell r="C4765">
            <v>0</v>
          </cell>
          <cell r="D4765">
            <v>0</v>
          </cell>
          <cell r="E4765">
            <v>0.13913428639021999</v>
          </cell>
          <cell r="F4765">
            <v>0</v>
          </cell>
        </row>
        <row r="4766">
          <cell r="A4766" t="str">
            <v>NM_001034998</v>
          </cell>
          <cell r="B4766">
            <v>3.5589509266317201</v>
          </cell>
          <cell r="C4766">
            <v>1.0501720257839</v>
          </cell>
          <cell r="D4766">
            <v>5.2689459081455299</v>
          </cell>
          <cell r="E4766">
            <v>7.6141774800747903</v>
          </cell>
          <cell r="F4766">
            <v>4.7032674476252803</v>
          </cell>
        </row>
        <row r="4767">
          <cell r="A4767" t="str">
            <v>NM_053905</v>
          </cell>
          <cell r="B4767">
            <v>11.5640466209679</v>
          </cell>
          <cell r="C4767">
            <v>1.2438828396988499</v>
          </cell>
          <cell r="D4767">
            <v>3.1709938468590599</v>
          </cell>
          <cell r="E4767">
            <v>5.3292359344811704</v>
          </cell>
          <cell r="F4767">
            <v>4.0325391150944903</v>
          </cell>
        </row>
        <row r="4768">
          <cell r="A4768" t="str">
            <v>NM_053537</v>
          </cell>
          <cell r="B4768">
            <v>0</v>
          </cell>
          <cell r="C4768">
            <v>0</v>
          </cell>
          <cell r="D4768">
            <v>0</v>
          </cell>
          <cell r="E4768">
            <v>0</v>
          </cell>
          <cell r="F4768">
            <v>3.2556359051532403E-2</v>
          </cell>
        </row>
        <row r="4769">
          <cell r="A4769" t="str">
            <v>NR_110709</v>
          </cell>
          <cell r="B4769">
            <v>4.2961907209572301</v>
          </cell>
          <cell r="C4769">
            <v>8.3808140195137906</v>
          </cell>
          <cell r="D4769">
            <v>33.919770880867901</v>
          </cell>
          <cell r="E4769">
            <v>7.89368378308464</v>
          </cell>
          <cell r="F4769">
            <v>44.971183969850102</v>
          </cell>
        </row>
        <row r="4770">
          <cell r="A4770" t="str">
            <v>NM_022670</v>
          </cell>
          <cell r="B4770">
            <v>0</v>
          </cell>
          <cell r="C4770">
            <v>2.45765932857603</v>
          </cell>
          <cell r="D4770">
            <v>0</v>
          </cell>
          <cell r="E4770">
            <v>0</v>
          </cell>
          <cell r="F4770">
            <v>0</v>
          </cell>
        </row>
        <row r="4771">
          <cell r="A4771" t="str">
            <v>NM_001000071</v>
          </cell>
          <cell r="B4771">
            <v>0</v>
          </cell>
          <cell r="C4771">
            <v>0</v>
          </cell>
          <cell r="D4771">
            <v>0</v>
          </cell>
          <cell r="E4771">
            <v>0</v>
          </cell>
          <cell r="F4771">
            <v>0</v>
          </cell>
        </row>
        <row r="4772">
          <cell r="A4772" t="str">
            <v>NM_001108379</v>
          </cell>
          <cell r="B4772">
            <v>2.5503398226453999</v>
          </cell>
          <cell r="C4772">
            <v>4.2235922471857998</v>
          </cell>
          <cell r="D4772">
            <v>6.4477681824344097</v>
          </cell>
          <cell r="E4772">
            <v>5.8048565580667297</v>
          </cell>
          <cell r="F4772">
            <v>0.984866240824252</v>
          </cell>
        </row>
        <row r="4773">
          <cell r="A4773" t="str">
            <v>NM_001108141</v>
          </cell>
          <cell r="B4773">
            <v>0</v>
          </cell>
          <cell r="C4773">
            <v>0</v>
          </cell>
          <cell r="D4773">
            <v>0</v>
          </cell>
          <cell r="E4773">
            <v>0</v>
          </cell>
          <cell r="F4773">
            <v>0</v>
          </cell>
        </row>
        <row r="4774">
          <cell r="A4774" t="str">
            <v>NM_053939</v>
          </cell>
          <cell r="B4774">
            <v>7.7209226814658196</v>
          </cell>
          <cell r="C4774">
            <v>1.01559779683841</v>
          </cell>
          <cell r="D4774">
            <v>2.0620307938439502</v>
          </cell>
          <cell r="E4774">
            <v>7.8016667982969299</v>
          </cell>
          <cell r="F4774">
            <v>6.5669641726420096</v>
          </cell>
        </row>
        <row r="4775">
          <cell r="A4775" t="str">
            <v>NM_001270684</v>
          </cell>
          <cell r="B4775">
            <v>2.69174466874242</v>
          </cell>
          <cell r="C4775">
            <v>53.749677243938102</v>
          </cell>
          <cell r="D4775">
            <v>9.5496698204809007</v>
          </cell>
          <cell r="E4775">
            <v>11.406187139184199</v>
          </cell>
          <cell r="F4775">
            <v>17.479815655590102</v>
          </cell>
        </row>
        <row r="4776">
          <cell r="A4776" t="str">
            <v>NM_001006963</v>
          </cell>
          <cell r="B4776">
            <v>256.237400519559</v>
          </cell>
          <cell r="C4776">
            <v>263.695445893846</v>
          </cell>
          <cell r="D4776">
            <v>294.43026128006699</v>
          </cell>
          <cell r="E4776">
            <v>235.34062125260499</v>
          </cell>
          <cell r="F4776">
            <v>1075.4202689900201</v>
          </cell>
        </row>
        <row r="4777">
          <cell r="A4777" t="str">
            <v>NM_053427</v>
          </cell>
          <cell r="B4777">
            <v>0</v>
          </cell>
          <cell r="C4777">
            <v>0</v>
          </cell>
          <cell r="D4777">
            <v>0</v>
          </cell>
          <cell r="E4777">
            <v>0</v>
          </cell>
          <cell r="F4777">
            <v>0</v>
          </cell>
        </row>
        <row r="4778">
          <cell r="A4778" t="str">
            <v>NM_001009698</v>
          </cell>
          <cell r="B4778">
            <v>3.8383044869581799</v>
          </cell>
          <cell r="C4778">
            <v>5.3288674768578703</v>
          </cell>
          <cell r="D4778">
            <v>7.59730141427303</v>
          </cell>
          <cell r="E4778">
            <v>2.39306203635347</v>
          </cell>
          <cell r="F4778">
            <v>1.47298693909247E-2</v>
          </cell>
        </row>
        <row r="4779">
          <cell r="A4779" t="str">
            <v>NM_001107845</v>
          </cell>
          <cell r="B4779">
            <v>2.9195959830850402</v>
          </cell>
          <cell r="C4779">
            <v>4.8494611959594902</v>
          </cell>
          <cell r="D4779">
            <v>3.93576757623133</v>
          </cell>
          <cell r="E4779">
            <v>8.1133675851628801</v>
          </cell>
          <cell r="F4779">
            <v>4.2224840565208401</v>
          </cell>
        </row>
        <row r="4780">
          <cell r="A4780" t="str">
            <v>NM_053312</v>
          </cell>
          <cell r="B4780">
            <v>10.3782087489764</v>
          </cell>
          <cell r="C4780">
            <v>4.53877819121427</v>
          </cell>
          <cell r="D4780">
            <v>15.6214349849259</v>
          </cell>
          <cell r="E4780">
            <v>4.7722877880225001</v>
          </cell>
          <cell r="F4780">
            <v>1.9673598697305801</v>
          </cell>
        </row>
        <row r="4781">
          <cell r="A4781" t="str">
            <v>NM_001033063</v>
          </cell>
          <cell r="B4781">
            <v>11.5677634428716</v>
          </cell>
          <cell r="C4781">
            <v>23.923209022934898</v>
          </cell>
          <cell r="D4781">
            <v>11.4464423325563</v>
          </cell>
          <cell r="E4781">
            <v>15.097031831078899</v>
          </cell>
          <cell r="F4781">
            <v>4.8489340716948499</v>
          </cell>
        </row>
        <row r="4782">
          <cell r="A4782" t="str">
            <v>NR_031942</v>
          </cell>
          <cell r="B4782">
            <v>0</v>
          </cell>
          <cell r="C4782">
            <v>0</v>
          </cell>
          <cell r="D4782">
            <v>0</v>
          </cell>
          <cell r="E4782">
            <v>0</v>
          </cell>
          <cell r="F4782">
            <v>0</v>
          </cell>
        </row>
        <row r="4783">
          <cell r="A4783" t="str">
            <v>NM_001083586</v>
          </cell>
          <cell r="B4783">
            <v>1.37243551696755</v>
          </cell>
          <cell r="C4783">
            <v>0</v>
          </cell>
          <cell r="D4783">
            <v>0</v>
          </cell>
          <cell r="E4783">
            <v>0.17921858024457701</v>
          </cell>
          <cell r="F4783">
            <v>9.5604880863231906E-3</v>
          </cell>
        </row>
        <row r="4784">
          <cell r="A4784" t="str">
            <v>NM_001135760</v>
          </cell>
          <cell r="B4784">
            <v>0.13098503910912601</v>
          </cell>
          <cell r="C4784">
            <v>0</v>
          </cell>
          <cell r="D4784">
            <v>9.0832928374865105E-2</v>
          </cell>
          <cell r="E4784">
            <v>3.4061096906056701E-2</v>
          </cell>
          <cell r="F4784">
            <v>7.63141290974877E-3</v>
          </cell>
        </row>
        <row r="4785">
          <cell r="A4785" t="str">
            <v>NM_133621</v>
          </cell>
          <cell r="B4785">
            <v>410.91968615988901</v>
          </cell>
          <cell r="C4785">
            <v>468.59371198183101</v>
          </cell>
          <cell r="D4785">
            <v>669.35471543577899</v>
          </cell>
          <cell r="E4785">
            <v>339.887868724611</v>
          </cell>
          <cell r="F4785">
            <v>582.72780900628402</v>
          </cell>
        </row>
        <row r="4786">
          <cell r="A4786" t="str">
            <v>NM_001105988</v>
          </cell>
          <cell r="B4786">
            <v>10.1073585948731</v>
          </cell>
          <cell r="C4786">
            <v>13.7724204599259</v>
          </cell>
          <cell r="D4786">
            <v>4.5902135003267102</v>
          </cell>
          <cell r="E4786">
            <v>12.549697966634399</v>
          </cell>
          <cell r="F4786">
            <v>9.8033153324449192</v>
          </cell>
        </row>
        <row r="4787">
          <cell r="A4787" t="str">
            <v>NM_001271439</v>
          </cell>
          <cell r="B4787">
            <v>5.4169108844106999</v>
          </cell>
          <cell r="C4787">
            <v>1.18292169615359</v>
          </cell>
          <cell r="D4787">
            <v>3.9808271346113799</v>
          </cell>
          <cell r="E4787">
            <v>12.534141199313201</v>
          </cell>
          <cell r="F4787">
            <v>1.5302621149317699</v>
          </cell>
        </row>
        <row r="4788">
          <cell r="A4788" t="str">
            <v>NM_001130580</v>
          </cell>
          <cell r="B4788">
            <v>12.7459209493452</v>
          </cell>
          <cell r="C4788">
            <v>8.0533428162384801</v>
          </cell>
          <cell r="D4788">
            <v>19.983201964707298</v>
          </cell>
          <cell r="E4788">
            <v>18.0236451633398</v>
          </cell>
          <cell r="F4788">
            <v>3.1366699067960302</v>
          </cell>
        </row>
        <row r="4789">
          <cell r="A4789" t="str">
            <v>NM_001106370</v>
          </cell>
          <cell r="B4789">
            <v>0</v>
          </cell>
          <cell r="C4789">
            <v>0</v>
          </cell>
          <cell r="D4789">
            <v>0</v>
          </cell>
          <cell r="E4789">
            <v>0</v>
          </cell>
          <cell r="F4789">
            <v>0</v>
          </cell>
        </row>
        <row r="4790">
          <cell r="A4790" t="str">
            <v>NM_001013237</v>
          </cell>
          <cell r="B4790">
            <v>0</v>
          </cell>
          <cell r="C4790">
            <v>0</v>
          </cell>
          <cell r="D4790">
            <v>0</v>
          </cell>
          <cell r="E4790">
            <v>0.12771139539058299</v>
          </cell>
          <cell r="F4790">
            <v>0</v>
          </cell>
        </row>
        <row r="4791">
          <cell r="A4791" t="str">
            <v>NM_001270619</v>
          </cell>
          <cell r="B4791">
            <v>12.8994513260528</v>
          </cell>
          <cell r="C4791">
            <v>16.296375863715699</v>
          </cell>
          <cell r="D4791">
            <v>18.653213448054199</v>
          </cell>
          <cell r="E4791">
            <v>7.8436330238935996</v>
          </cell>
          <cell r="F4791">
            <v>10.579227164037899</v>
          </cell>
        </row>
        <row r="4792">
          <cell r="A4792" t="str">
            <v>NM_001033062</v>
          </cell>
          <cell r="B4792">
            <v>9.3348597530048302E-2</v>
          </cell>
          <cell r="C4792">
            <v>4.0709668486406798</v>
          </cell>
          <cell r="D4792">
            <v>11.1293753842962</v>
          </cell>
          <cell r="E4792">
            <v>0.19581179317629199</v>
          </cell>
          <cell r="F4792">
            <v>0</v>
          </cell>
        </row>
        <row r="4793">
          <cell r="A4793" t="str">
            <v>NM_001106066</v>
          </cell>
          <cell r="B4793">
            <v>5.3870198232729898</v>
          </cell>
          <cell r="C4793">
            <v>18.7498806506973</v>
          </cell>
          <cell r="D4793">
            <v>19.230117093298102</v>
          </cell>
          <cell r="E4793">
            <v>4.27062335462485</v>
          </cell>
          <cell r="F4793">
            <v>26.5373668059664</v>
          </cell>
        </row>
        <row r="4794">
          <cell r="A4794" t="str">
            <v>NM_053484</v>
          </cell>
          <cell r="B4794">
            <v>7.4999427537264199E-2</v>
          </cell>
          <cell r="C4794">
            <v>7.1908621676048001E-2</v>
          </cell>
          <cell r="D4794">
            <v>0</v>
          </cell>
          <cell r="E4794">
            <v>0.33421480134134302</v>
          </cell>
          <cell r="F4794">
            <v>0</v>
          </cell>
        </row>
        <row r="4795">
          <cell r="A4795" t="str">
            <v>NR_037332</v>
          </cell>
          <cell r="B4795">
            <v>0.22924926231026099</v>
          </cell>
          <cell r="C4795">
            <v>0</v>
          </cell>
          <cell r="D4795">
            <v>0</v>
          </cell>
          <cell r="E4795">
            <v>0</v>
          </cell>
          <cell r="F4795">
            <v>7.3460502475252598E-2</v>
          </cell>
        </row>
        <row r="4796">
          <cell r="A4796" t="str">
            <v>NM_001271270</v>
          </cell>
          <cell r="B4796">
            <v>9.3040367571183893</v>
          </cell>
          <cell r="C4796">
            <v>4.2457906296211299</v>
          </cell>
          <cell r="D4796">
            <v>3.9817032001235302</v>
          </cell>
          <cell r="E4796">
            <v>11.390010745846601</v>
          </cell>
          <cell r="F4796">
            <v>3.7173610029950401</v>
          </cell>
        </row>
        <row r="4797">
          <cell r="A4797" t="str">
            <v>NM_001007750</v>
          </cell>
          <cell r="B4797">
            <v>1.79983146331429</v>
          </cell>
          <cell r="C4797">
            <v>0.31452010773191202</v>
          </cell>
          <cell r="D4797">
            <v>0.42594288840806099</v>
          </cell>
          <cell r="E4797">
            <v>2.5005891217476202</v>
          </cell>
          <cell r="F4797">
            <v>1.1141509542079999</v>
          </cell>
        </row>
        <row r="4798">
          <cell r="A4798" t="str">
            <v>NM_001106572</v>
          </cell>
          <cell r="B4798">
            <v>28.1856826536245</v>
          </cell>
          <cell r="C4798">
            <v>39.497392997195398</v>
          </cell>
          <cell r="D4798">
            <v>29.159615755510298</v>
          </cell>
          <cell r="E4798">
            <v>32.170867795513097</v>
          </cell>
          <cell r="F4798">
            <v>36.169547961741301</v>
          </cell>
        </row>
        <row r="4799">
          <cell r="A4799" t="str">
            <v>NM_001008827</v>
          </cell>
          <cell r="B4799">
            <v>88.127518016310205</v>
          </cell>
          <cell r="C4799">
            <v>62.812316789485699</v>
          </cell>
          <cell r="D4799">
            <v>201.594252993917</v>
          </cell>
          <cell r="E4799">
            <v>66.927617821134007</v>
          </cell>
          <cell r="F4799">
            <v>288.77145152472599</v>
          </cell>
        </row>
        <row r="4800">
          <cell r="A4800" t="str">
            <v>NM_001127536</v>
          </cell>
          <cell r="B4800">
            <v>0</v>
          </cell>
          <cell r="C4800">
            <v>3.7867039070415101</v>
          </cell>
          <cell r="D4800">
            <v>2.8955157010141601</v>
          </cell>
          <cell r="E4800">
            <v>1.2369628501554699E-2</v>
          </cell>
          <cell r="F4800">
            <v>0.57507048733347699</v>
          </cell>
        </row>
        <row r="4801">
          <cell r="A4801" t="str">
            <v>NM_001008923</v>
          </cell>
          <cell r="B4801">
            <v>0</v>
          </cell>
          <cell r="C4801">
            <v>0</v>
          </cell>
          <cell r="D4801">
            <v>0</v>
          </cell>
          <cell r="E4801">
            <v>0</v>
          </cell>
          <cell r="F4801">
            <v>0</v>
          </cell>
        </row>
        <row r="4802">
          <cell r="A4802" t="str">
            <v>NM_001013096</v>
          </cell>
          <cell r="B4802">
            <v>9.5301440172129599</v>
          </cell>
          <cell r="C4802">
            <v>7.3891314185621804</v>
          </cell>
          <cell r="D4802">
            <v>8.3823656002783995</v>
          </cell>
          <cell r="E4802">
            <v>4.0111021366476702</v>
          </cell>
          <cell r="F4802">
            <v>6.5622838439602402</v>
          </cell>
        </row>
        <row r="4803">
          <cell r="A4803" t="str">
            <v>NM_001108436</v>
          </cell>
          <cell r="B4803">
            <v>0</v>
          </cell>
          <cell r="C4803">
            <v>3.22194754014911</v>
          </cell>
          <cell r="D4803">
            <v>0.86478036382969004</v>
          </cell>
          <cell r="E4803">
            <v>0.29679930669590998</v>
          </cell>
          <cell r="F4803">
            <v>2.1390220585347199</v>
          </cell>
        </row>
        <row r="4804">
          <cell r="A4804" t="str">
            <v>NM_001191906</v>
          </cell>
          <cell r="B4804">
            <v>0.12783526888791399</v>
          </cell>
          <cell r="C4804">
            <v>0</v>
          </cell>
          <cell r="D4804">
            <v>0</v>
          </cell>
          <cell r="E4804">
            <v>0</v>
          </cell>
          <cell r="F4804">
            <v>0</v>
          </cell>
        </row>
        <row r="4805">
          <cell r="A4805" t="str">
            <v>NM_001107742</v>
          </cell>
          <cell r="B4805">
            <v>0.89009203666719705</v>
          </cell>
          <cell r="C4805">
            <v>7.1905976128729093E-2</v>
          </cell>
          <cell r="D4805">
            <v>2.2816264422306398</v>
          </cell>
          <cell r="E4805">
            <v>0.37880047491982699</v>
          </cell>
          <cell r="F4805">
            <v>0.44870067335450697</v>
          </cell>
        </row>
        <row r="4806">
          <cell r="A4806" t="str">
            <v>NM_052798</v>
          </cell>
          <cell r="B4806">
            <v>9.6801095948039695</v>
          </cell>
          <cell r="C4806">
            <v>1.0374894051428201</v>
          </cell>
          <cell r="D4806">
            <v>4.8062789535347301</v>
          </cell>
          <cell r="E4806">
            <v>6.5307144332524603</v>
          </cell>
          <cell r="F4806">
            <v>2.5725156238781799</v>
          </cell>
        </row>
        <row r="4807">
          <cell r="A4807" t="str">
            <v>NM_001077668</v>
          </cell>
          <cell r="B4807">
            <v>17.271414572432299</v>
          </cell>
          <cell r="C4807">
            <v>23.220219454311099</v>
          </cell>
          <cell r="D4807">
            <v>24.656194203336501</v>
          </cell>
          <cell r="E4807">
            <v>9.1172865633015405</v>
          </cell>
          <cell r="F4807">
            <v>32.1254211474985</v>
          </cell>
        </row>
        <row r="4808">
          <cell r="A4808" t="str">
            <v>NM_001108806</v>
          </cell>
          <cell r="B4808">
            <v>9.4870986386063105</v>
          </cell>
          <cell r="C4808">
            <v>35.700451613016199</v>
          </cell>
          <cell r="D4808">
            <v>10.461603093487501</v>
          </cell>
          <cell r="E4808">
            <v>22.732628379523799</v>
          </cell>
          <cell r="F4808">
            <v>66.737642157059</v>
          </cell>
        </row>
        <row r="4809">
          <cell r="A4809" t="str">
            <v>NM_001107179</v>
          </cell>
          <cell r="B4809">
            <v>0.36172228911443399</v>
          </cell>
          <cell r="C4809">
            <v>0</v>
          </cell>
          <cell r="D4809">
            <v>1.2881608943058301E-2</v>
          </cell>
          <cell r="E4809">
            <v>0.59298308445794301</v>
          </cell>
          <cell r="F4809">
            <v>0.83182530443362301</v>
          </cell>
        </row>
        <row r="4810">
          <cell r="A4810" t="str">
            <v>NR_037351</v>
          </cell>
          <cell r="B4810">
            <v>0</v>
          </cell>
          <cell r="C4810">
            <v>0</v>
          </cell>
          <cell r="D4810">
            <v>0</v>
          </cell>
          <cell r="E4810">
            <v>0</v>
          </cell>
          <cell r="F4810">
            <v>0</v>
          </cell>
        </row>
        <row r="4811">
          <cell r="A4811" t="str">
            <v>NM_031518</v>
          </cell>
          <cell r="B4811">
            <v>487.99536561015299</v>
          </cell>
          <cell r="C4811">
            <v>217.309785137814</v>
          </cell>
          <cell r="D4811">
            <v>457.07993182271503</v>
          </cell>
          <cell r="E4811">
            <v>339.87262811072202</v>
          </cell>
          <cell r="F4811">
            <v>240.00285693924801</v>
          </cell>
        </row>
        <row r="4812">
          <cell r="A4812" t="str">
            <v>NM_001109318</v>
          </cell>
          <cell r="B4812">
            <v>0.17182680134721701</v>
          </cell>
          <cell r="C4812">
            <v>0</v>
          </cell>
          <cell r="D4812">
            <v>0</v>
          </cell>
          <cell r="E4812">
            <v>1.8873469814133801</v>
          </cell>
          <cell r="F4812">
            <v>0</v>
          </cell>
        </row>
        <row r="4813">
          <cell r="A4813" t="str">
            <v>NM_001031660</v>
          </cell>
          <cell r="B4813">
            <v>49.4327771169486</v>
          </cell>
          <cell r="C4813">
            <v>95.697645216360499</v>
          </cell>
          <cell r="D4813">
            <v>53.264106060435601</v>
          </cell>
          <cell r="E4813">
            <v>37.7556054895446</v>
          </cell>
          <cell r="F4813">
            <v>72.528713996487497</v>
          </cell>
        </row>
        <row r="4814">
          <cell r="A4814" t="str">
            <v>NM_019371</v>
          </cell>
          <cell r="B4814">
            <v>19.8023005369797</v>
          </cell>
          <cell r="C4814">
            <v>22.951341930530901</v>
          </cell>
          <cell r="D4814">
            <v>33.518941866892398</v>
          </cell>
          <cell r="E4814">
            <v>17.3606725715855</v>
          </cell>
          <cell r="F4814">
            <v>7.8470999176396701</v>
          </cell>
        </row>
        <row r="4815">
          <cell r="A4815" t="str">
            <v>NM_139101</v>
          </cell>
          <cell r="B4815">
            <v>0.39349135218825299</v>
          </cell>
          <cell r="C4815">
            <v>1.9508468546347399</v>
          </cell>
          <cell r="D4815">
            <v>0.88654175063490304</v>
          </cell>
          <cell r="E4815">
            <v>1.1170015727431699</v>
          </cell>
          <cell r="F4815">
            <v>3.8305866471775203E-2</v>
          </cell>
        </row>
        <row r="4816">
          <cell r="A4816" t="str">
            <v>NM_001108404</v>
          </cell>
          <cell r="B4816">
            <v>8.5247981636081498</v>
          </cell>
          <cell r="C4816">
            <v>9.3634569206043992</v>
          </cell>
          <cell r="D4816">
            <v>7.7953926138710603</v>
          </cell>
          <cell r="E4816">
            <v>4.9521851538021302</v>
          </cell>
          <cell r="F4816">
            <v>2.9097327248833902</v>
          </cell>
        </row>
        <row r="4817">
          <cell r="A4817" t="str">
            <v>NM_001025624</v>
          </cell>
          <cell r="B4817">
            <v>114.387147987369</v>
          </cell>
          <cell r="C4817">
            <v>19.103083291921301</v>
          </cell>
          <cell r="D4817">
            <v>26.9234685432654</v>
          </cell>
          <cell r="E4817">
            <v>60.768956724374398</v>
          </cell>
          <cell r="F4817">
            <v>42.2757554074689</v>
          </cell>
        </row>
        <row r="4818">
          <cell r="A4818" t="str">
            <v>NM_001105938</v>
          </cell>
          <cell r="B4818">
            <v>2.4163722003026602</v>
          </cell>
          <cell r="C4818">
            <v>2.2764759915584398</v>
          </cell>
          <cell r="D4818">
            <v>3.64175063367172</v>
          </cell>
          <cell r="E4818">
            <v>3.6277867747161898</v>
          </cell>
          <cell r="F4818">
            <v>2.9420664865624602</v>
          </cell>
        </row>
        <row r="4819">
          <cell r="A4819" t="str">
            <v>NM_001106375</v>
          </cell>
          <cell r="B4819">
            <v>7.4932978790954197</v>
          </cell>
          <cell r="C4819">
            <v>3.7992392982597201</v>
          </cell>
          <cell r="D4819">
            <v>4.77467871580685</v>
          </cell>
          <cell r="E4819">
            <v>5.8740069549153402</v>
          </cell>
          <cell r="F4819">
            <v>0.54918566477988995</v>
          </cell>
        </row>
        <row r="4820">
          <cell r="A4820" t="str">
            <v>NM_012776</v>
          </cell>
          <cell r="B4820">
            <v>3.17148059269678</v>
          </cell>
          <cell r="C4820">
            <v>4.8109518959433899</v>
          </cell>
          <cell r="D4820">
            <v>7.8789593238836098</v>
          </cell>
          <cell r="E4820">
            <v>11.3159617881395</v>
          </cell>
          <cell r="F4820">
            <v>9.1688039205064804</v>
          </cell>
        </row>
        <row r="4821">
          <cell r="A4821" t="str">
            <v>NM_001106277</v>
          </cell>
          <cell r="B4821">
            <v>0</v>
          </cell>
          <cell r="C4821">
            <v>0</v>
          </cell>
          <cell r="D4821">
            <v>0</v>
          </cell>
          <cell r="E4821">
            <v>0</v>
          </cell>
          <cell r="F4821">
            <v>0</v>
          </cell>
        </row>
        <row r="4822">
          <cell r="A4822" t="str">
            <v>NM_001024768</v>
          </cell>
          <cell r="B4822">
            <v>2.0748702444853402</v>
          </cell>
          <cell r="C4822">
            <v>8.3059782863912304</v>
          </cell>
          <cell r="D4822">
            <v>0.15140113986435499</v>
          </cell>
          <cell r="E4822">
            <v>1.02192015384386</v>
          </cell>
          <cell r="F4822">
            <v>0.38307092965962902</v>
          </cell>
        </row>
        <row r="4823">
          <cell r="A4823" t="str">
            <v>NM_031573</v>
          </cell>
          <cell r="B4823">
            <v>2.3172495628769401</v>
          </cell>
          <cell r="C4823">
            <v>3.4154406834241802</v>
          </cell>
          <cell r="D4823">
            <v>2.6710592059857099</v>
          </cell>
          <cell r="E4823">
            <v>1.3322891383982201</v>
          </cell>
          <cell r="F4823">
            <v>3.1706377910679402</v>
          </cell>
        </row>
        <row r="4824">
          <cell r="A4824" t="str">
            <v>NM_001100980</v>
          </cell>
          <cell r="B4824">
            <v>0</v>
          </cell>
          <cell r="C4824">
            <v>0</v>
          </cell>
          <cell r="D4824">
            <v>0</v>
          </cell>
          <cell r="E4824">
            <v>0</v>
          </cell>
          <cell r="F4824">
            <v>5.4622680582170598E-3</v>
          </cell>
        </row>
        <row r="4825">
          <cell r="A4825" t="str">
            <v>NM_001173436</v>
          </cell>
          <cell r="B4825">
            <v>6.9967594271980396</v>
          </cell>
          <cell r="C4825">
            <v>9.1851775186605593</v>
          </cell>
          <cell r="D4825">
            <v>9.4972244390304201</v>
          </cell>
          <cell r="E4825">
            <v>1.8788335825861699</v>
          </cell>
          <cell r="F4825">
            <v>10.319152595532501</v>
          </cell>
        </row>
        <row r="4826">
          <cell r="A4826" t="str">
            <v>NM_031585</v>
          </cell>
          <cell r="B4826">
            <v>0</v>
          </cell>
          <cell r="C4826">
            <v>0</v>
          </cell>
          <cell r="D4826">
            <v>0</v>
          </cell>
          <cell r="E4826">
            <v>0</v>
          </cell>
          <cell r="F4826">
            <v>0</v>
          </cell>
        </row>
        <row r="4827">
          <cell r="A4827" t="str">
            <v>NM_001015015</v>
          </cell>
          <cell r="B4827">
            <v>16.790371394832199</v>
          </cell>
          <cell r="C4827">
            <v>11.2053631810439</v>
          </cell>
          <cell r="D4827">
            <v>2.4338934046234</v>
          </cell>
          <cell r="E4827">
            <v>14.572963337026099</v>
          </cell>
          <cell r="F4827">
            <v>7.48774186077413</v>
          </cell>
        </row>
        <row r="4828">
          <cell r="A4828" t="str">
            <v>NM_001011702</v>
          </cell>
          <cell r="B4828">
            <v>0</v>
          </cell>
          <cell r="C4828">
            <v>0</v>
          </cell>
          <cell r="D4828">
            <v>0</v>
          </cell>
          <cell r="E4828">
            <v>0</v>
          </cell>
          <cell r="F4828">
            <v>0</v>
          </cell>
        </row>
        <row r="4829">
          <cell r="A4829" t="str">
            <v>NM_001024889</v>
          </cell>
          <cell r="B4829">
            <v>0</v>
          </cell>
          <cell r="C4829">
            <v>0</v>
          </cell>
          <cell r="D4829">
            <v>0</v>
          </cell>
          <cell r="E4829">
            <v>0</v>
          </cell>
          <cell r="F4829">
            <v>0</v>
          </cell>
        </row>
        <row r="4830">
          <cell r="A4830" t="str">
            <v>NM_031725</v>
          </cell>
          <cell r="B4830">
            <v>17.756290677873899</v>
          </cell>
          <cell r="C4830">
            <v>18.691549128957401</v>
          </cell>
          <cell r="D4830">
            <v>23.975305099456801</v>
          </cell>
          <cell r="E4830">
            <v>23.139898667750298</v>
          </cell>
          <cell r="F4830">
            <v>41.292978602702398</v>
          </cell>
        </row>
        <row r="4831">
          <cell r="A4831" t="str">
            <v>NM_001271207</v>
          </cell>
          <cell r="B4831">
            <v>0.391178579637809</v>
          </cell>
          <cell r="C4831">
            <v>0.42313020163321202</v>
          </cell>
          <cell r="D4831">
            <v>0.74075665993324202</v>
          </cell>
          <cell r="E4831">
            <v>0.108869308163663</v>
          </cell>
          <cell r="F4831">
            <v>1.8023159306541701</v>
          </cell>
        </row>
        <row r="4832">
          <cell r="A4832" t="str">
            <v>NM_001256084</v>
          </cell>
          <cell r="B4832">
            <v>13.2709660646786</v>
          </cell>
          <cell r="C4832">
            <v>7.2430983661527204</v>
          </cell>
          <cell r="D4832">
            <v>1.7050097597031999</v>
          </cell>
          <cell r="E4832">
            <v>6.5385994725208603</v>
          </cell>
          <cell r="F4832">
            <v>21.083109389126999</v>
          </cell>
        </row>
        <row r="4833">
          <cell r="A4833" t="str">
            <v>NM_001109592</v>
          </cell>
          <cell r="B4833">
            <v>1.05184955648237</v>
          </cell>
          <cell r="C4833">
            <v>6.45975913572466</v>
          </cell>
          <cell r="D4833">
            <v>0</v>
          </cell>
          <cell r="E4833">
            <v>0.42623678211607102</v>
          </cell>
          <cell r="F4833">
            <v>0.37918582895314201</v>
          </cell>
        </row>
        <row r="4834">
          <cell r="A4834" t="str">
            <v>NM_001134761</v>
          </cell>
          <cell r="B4834">
            <v>14.286795197667301</v>
          </cell>
          <cell r="C4834">
            <v>12.988493112323599</v>
          </cell>
          <cell r="D4834">
            <v>17.337183429261302</v>
          </cell>
          <cell r="E4834">
            <v>7.5619831570489797</v>
          </cell>
          <cell r="F4834">
            <v>8.5031059565327993</v>
          </cell>
        </row>
        <row r="4835">
          <cell r="A4835" t="str">
            <v>NM_001033681</v>
          </cell>
          <cell r="B4835">
            <v>269.090203498991</v>
          </cell>
          <cell r="C4835">
            <v>556.85862486807798</v>
          </cell>
          <cell r="D4835">
            <v>460.80397412076098</v>
          </cell>
          <cell r="E4835">
            <v>328.03209042279298</v>
          </cell>
          <cell r="F4835">
            <v>298.488145967739</v>
          </cell>
        </row>
        <row r="4836">
          <cell r="A4836" t="str">
            <v>NM_001105823</v>
          </cell>
          <cell r="B4836">
            <v>0</v>
          </cell>
          <cell r="C4836">
            <v>0</v>
          </cell>
          <cell r="D4836">
            <v>0</v>
          </cell>
          <cell r="E4836">
            <v>0</v>
          </cell>
          <cell r="F4836">
            <v>0</v>
          </cell>
        </row>
        <row r="4837">
          <cell r="A4837" t="str">
            <v>NM_001191633</v>
          </cell>
          <cell r="B4837">
            <v>1.32659851327607</v>
          </cell>
          <cell r="C4837">
            <v>0.16183012286004</v>
          </cell>
          <cell r="D4837">
            <v>0.30117196020370002</v>
          </cell>
          <cell r="E4837">
            <v>2.7714331551676001</v>
          </cell>
          <cell r="F4837">
            <v>1.4669554657461501</v>
          </cell>
        </row>
        <row r="4838">
          <cell r="A4838" t="str">
            <v>NM_001107801</v>
          </cell>
          <cell r="B4838">
            <v>2.8365808042085798</v>
          </cell>
          <cell r="C4838">
            <v>6.5333874087334696</v>
          </cell>
          <cell r="D4838">
            <v>5.6583223253425201</v>
          </cell>
          <cell r="E4838">
            <v>5.0649838047901401</v>
          </cell>
          <cell r="F4838">
            <v>3.4120142397508801</v>
          </cell>
        </row>
        <row r="4839">
          <cell r="A4839" t="str">
            <v>NM_001112737</v>
          </cell>
          <cell r="B4839">
            <v>5.1387981525129902</v>
          </cell>
          <cell r="C4839">
            <v>7.1408366505332204</v>
          </cell>
          <cell r="D4839">
            <v>6.4981359996909704</v>
          </cell>
          <cell r="E4839">
            <v>12.955495620961999</v>
          </cell>
          <cell r="F4839">
            <v>4.2775657486250296</v>
          </cell>
        </row>
        <row r="4840">
          <cell r="A4840" t="str">
            <v>NM_001106244</v>
          </cell>
          <cell r="B4840">
            <v>0</v>
          </cell>
          <cell r="C4840">
            <v>0</v>
          </cell>
          <cell r="D4840">
            <v>5.6976098904033302E-2</v>
          </cell>
          <cell r="E4840">
            <v>0</v>
          </cell>
          <cell r="F4840">
            <v>0</v>
          </cell>
        </row>
        <row r="4841">
          <cell r="A4841" t="str">
            <v>NM_001000820</v>
          </cell>
          <cell r="B4841">
            <v>0</v>
          </cell>
          <cell r="C4841">
            <v>0</v>
          </cell>
          <cell r="D4841">
            <v>0</v>
          </cell>
          <cell r="E4841">
            <v>0</v>
          </cell>
          <cell r="F4841">
            <v>0</v>
          </cell>
        </row>
        <row r="4842">
          <cell r="A4842" t="str">
            <v>NR_031861</v>
          </cell>
          <cell r="B4842">
            <v>0</v>
          </cell>
          <cell r="C4842">
            <v>0</v>
          </cell>
          <cell r="D4842">
            <v>0</v>
          </cell>
          <cell r="E4842">
            <v>0</v>
          </cell>
          <cell r="F4842">
            <v>3.09877635810062E-2</v>
          </cell>
        </row>
        <row r="4843">
          <cell r="A4843" t="str">
            <v>NM_001024909</v>
          </cell>
          <cell r="B4843">
            <v>17.8814424602004</v>
          </cell>
          <cell r="C4843">
            <v>25.174456746821399</v>
          </cell>
          <cell r="D4843">
            <v>14.4741252025244</v>
          </cell>
          <cell r="E4843">
            <v>16.845023663242401</v>
          </cell>
          <cell r="F4843">
            <v>10.5825595375217</v>
          </cell>
        </row>
        <row r="4844">
          <cell r="A4844" t="str">
            <v>NM_022689</v>
          </cell>
          <cell r="B4844">
            <v>32.183980907766802</v>
          </cell>
          <cell r="C4844">
            <v>23.076265870735298</v>
          </cell>
          <cell r="D4844">
            <v>59.721063450549799</v>
          </cell>
          <cell r="E4844">
            <v>21.599044972641401</v>
          </cell>
          <cell r="F4844">
            <v>10.7195026542216</v>
          </cell>
        </row>
        <row r="4845">
          <cell r="A4845" t="str">
            <v>NM_001044283</v>
          </cell>
          <cell r="B4845">
            <v>234.60029960270401</v>
          </cell>
          <cell r="C4845">
            <v>376.71047553967401</v>
          </cell>
          <cell r="D4845">
            <v>390.86417792436902</v>
          </cell>
          <cell r="E4845">
            <v>199.69307698846299</v>
          </cell>
          <cell r="F4845">
            <v>512.31385988218597</v>
          </cell>
        </row>
        <row r="4846">
          <cell r="A4846" t="str">
            <v>NM_001106671</v>
          </cell>
          <cell r="B4846">
            <v>8.8496323774424202</v>
          </cell>
          <cell r="C4846">
            <v>21.887948792145099</v>
          </cell>
          <cell r="D4846">
            <v>11.500353185876801</v>
          </cell>
          <cell r="E4846">
            <v>14.069822306213901</v>
          </cell>
          <cell r="F4846">
            <v>25.548883423957701</v>
          </cell>
        </row>
        <row r="4847">
          <cell r="A4847" t="str">
            <v>NM_001079897</v>
          </cell>
          <cell r="B4847">
            <v>4.9623368097222702</v>
          </cell>
          <cell r="C4847">
            <v>5.9109042664078704</v>
          </cell>
          <cell r="D4847">
            <v>0.52122579367763799</v>
          </cell>
          <cell r="E4847">
            <v>6.8820326153724896</v>
          </cell>
          <cell r="F4847">
            <v>6.1710320198377602</v>
          </cell>
        </row>
        <row r="4848">
          <cell r="A4848" t="str">
            <v>NM_001107321</v>
          </cell>
          <cell r="B4848">
            <v>4.5405527346190802</v>
          </cell>
          <cell r="C4848">
            <v>8.2606223992075503</v>
          </cell>
          <cell r="D4848">
            <v>6.58132651766363</v>
          </cell>
          <cell r="E4848">
            <v>5.56408407822176</v>
          </cell>
          <cell r="F4848">
            <v>7.6755051016095601</v>
          </cell>
        </row>
        <row r="4849">
          <cell r="A4849" t="str">
            <v>NM_001077645</v>
          </cell>
          <cell r="B4849">
            <v>14.264187465814199</v>
          </cell>
          <cell r="C4849">
            <v>23.379188454601898</v>
          </cell>
          <cell r="D4849">
            <v>16.8658695541036</v>
          </cell>
          <cell r="E4849">
            <v>23.504834102262301</v>
          </cell>
          <cell r="F4849">
            <v>4.5875663049558799</v>
          </cell>
        </row>
        <row r="4850">
          <cell r="A4850" t="str">
            <v>NM_001271232</v>
          </cell>
          <cell r="B4850">
            <v>3.95876621223782</v>
          </cell>
          <cell r="C4850">
            <v>3.4545462052864302</v>
          </cell>
          <cell r="D4850">
            <v>4.3980269914233201</v>
          </cell>
          <cell r="E4850">
            <v>4.8744299033818796</v>
          </cell>
          <cell r="F4850">
            <v>6.7974484160292103</v>
          </cell>
        </row>
        <row r="4851">
          <cell r="A4851" t="str">
            <v>NM_001108631</v>
          </cell>
          <cell r="B4851">
            <v>1.00538230699922</v>
          </cell>
          <cell r="C4851">
            <v>1.01938994270849</v>
          </cell>
          <cell r="D4851">
            <v>0.56083702174211103</v>
          </cell>
          <cell r="E4851">
            <v>3.0900332638087602</v>
          </cell>
          <cell r="F4851">
            <v>1.80642030785531</v>
          </cell>
        </row>
        <row r="4852">
          <cell r="A4852" t="str">
            <v>NM_001270790</v>
          </cell>
          <cell r="B4852">
            <v>31.743254879760698</v>
          </cell>
          <cell r="C4852">
            <v>34.434613152730599</v>
          </cell>
          <cell r="D4852">
            <v>27.1110642782558</v>
          </cell>
          <cell r="E4852">
            <v>28.4951618007712</v>
          </cell>
          <cell r="F4852">
            <v>26.359996023324399</v>
          </cell>
        </row>
        <row r="4853">
          <cell r="A4853" t="str">
            <v>NM_001008964</v>
          </cell>
          <cell r="B4853">
            <v>0</v>
          </cell>
          <cell r="C4853">
            <v>0</v>
          </cell>
          <cell r="D4853">
            <v>0</v>
          </cell>
          <cell r="E4853">
            <v>0</v>
          </cell>
          <cell r="F4853">
            <v>0</v>
          </cell>
        </row>
        <row r="4854">
          <cell r="A4854" t="str">
            <v>NM_001024754</v>
          </cell>
          <cell r="B4854">
            <v>11.6710255975894</v>
          </cell>
          <cell r="C4854">
            <v>3.5214361739346098</v>
          </cell>
          <cell r="D4854">
            <v>7.4001103344072803</v>
          </cell>
          <cell r="E4854">
            <v>10.5334701892911</v>
          </cell>
          <cell r="F4854">
            <v>17.4964827972934</v>
          </cell>
        </row>
        <row r="4855">
          <cell r="A4855" t="str">
            <v>NM_001012227</v>
          </cell>
          <cell r="B4855">
            <v>0</v>
          </cell>
          <cell r="C4855">
            <v>6.7644543279475694E-2</v>
          </cell>
          <cell r="D4855">
            <v>0</v>
          </cell>
          <cell r="E4855">
            <v>0</v>
          </cell>
          <cell r="F4855">
            <v>0.29667601913355801</v>
          </cell>
        </row>
        <row r="4856">
          <cell r="A4856" t="str">
            <v>NM_176079</v>
          </cell>
          <cell r="B4856">
            <v>0</v>
          </cell>
          <cell r="C4856">
            <v>0</v>
          </cell>
          <cell r="D4856">
            <v>0</v>
          </cell>
          <cell r="E4856">
            <v>0</v>
          </cell>
          <cell r="F4856">
            <v>0</v>
          </cell>
        </row>
        <row r="4857">
          <cell r="A4857" t="str">
            <v>NM_001076553</v>
          </cell>
          <cell r="B4857">
            <v>0</v>
          </cell>
          <cell r="C4857">
            <v>0</v>
          </cell>
          <cell r="D4857">
            <v>0</v>
          </cell>
          <cell r="E4857">
            <v>1.8618022642830001</v>
          </cell>
          <cell r="F4857">
            <v>4.14273157658939</v>
          </cell>
        </row>
        <row r="4858">
          <cell r="A4858" t="str">
            <v>NM_001107195</v>
          </cell>
          <cell r="B4858">
            <v>3.3677159462561601</v>
          </cell>
          <cell r="C4858">
            <v>0.51977242857947803</v>
          </cell>
          <cell r="D4858">
            <v>7.2456581170150702</v>
          </cell>
          <cell r="E4858">
            <v>2.9697240287403499</v>
          </cell>
          <cell r="F4858">
            <v>0.81893997382376205</v>
          </cell>
        </row>
        <row r="4859">
          <cell r="A4859" t="str">
            <v>NM_001004260</v>
          </cell>
          <cell r="B4859">
            <v>14.221391610403799</v>
          </cell>
          <cell r="C4859">
            <v>32.6138085328815</v>
          </cell>
          <cell r="D4859">
            <v>18.026262949385199</v>
          </cell>
          <cell r="E4859">
            <v>11.4068254928822</v>
          </cell>
          <cell r="F4859">
            <v>17.446495302727499</v>
          </cell>
        </row>
        <row r="4860">
          <cell r="A4860" t="str">
            <v>NM_001007687</v>
          </cell>
          <cell r="B4860">
            <v>0</v>
          </cell>
          <cell r="C4860">
            <v>0</v>
          </cell>
          <cell r="D4860">
            <v>0</v>
          </cell>
          <cell r="E4860">
            <v>0</v>
          </cell>
          <cell r="F4860">
            <v>1.3524592902603501E-2</v>
          </cell>
        </row>
        <row r="4861">
          <cell r="A4861" t="str">
            <v>NM_001191680</v>
          </cell>
          <cell r="B4861">
            <v>8.1170279622542196</v>
          </cell>
          <cell r="C4861">
            <v>9.0652891333719204E-2</v>
          </cell>
          <cell r="D4861">
            <v>0.19883495739979001</v>
          </cell>
          <cell r="E4861">
            <v>3.6504757176214899</v>
          </cell>
          <cell r="F4861">
            <v>3.4529862892347101</v>
          </cell>
        </row>
        <row r="4862">
          <cell r="A4862" t="str">
            <v>NM_001033074</v>
          </cell>
          <cell r="B4862">
            <v>0</v>
          </cell>
          <cell r="C4862">
            <v>0</v>
          </cell>
          <cell r="D4862">
            <v>0</v>
          </cell>
          <cell r="E4862">
            <v>0</v>
          </cell>
          <cell r="F4862">
            <v>0</v>
          </cell>
        </row>
        <row r="4863">
          <cell r="A4863" t="str">
            <v>NM_001107110</v>
          </cell>
          <cell r="B4863">
            <v>6.9682793232893196</v>
          </cell>
          <cell r="C4863">
            <v>10.348251475373401</v>
          </cell>
          <cell r="D4863">
            <v>12.180024291349399</v>
          </cell>
          <cell r="E4863">
            <v>6.5090059878849402</v>
          </cell>
          <cell r="F4863">
            <v>6.9330069963845897</v>
          </cell>
        </row>
        <row r="4864">
          <cell r="A4864" t="str">
            <v>NM_001170589</v>
          </cell>
          <cell r="B4864">
            <v>9.8014023787801392</v>
          </cell>
          <cell r="C4864">
            <v>1.13695537086447</v>
          </cell>
          <cell r="D4864">
            <v>6.0017514615008496</v>
          </cell>
          <cell r="E4864">
            <v>1.7340399159107101</v>
          </cell>
          <cell r="F4864">
            <v>5.7004025455844696</v>
          </cell>
        </row>
        <row r="4865">
          <cell r="A4865" t="str">
            <v>NM_001001508</v>
          </cell>
          <cell r="B4865">
            <v>0.96604227229607598</v>
          </cell>
          <cell r="C4865">
            <v>1.3678742598329401</v>
          </cell>
          <cell r="D4865">
            <v>5.1869796879619496</v>
          </cell>
          <cell r="E4865">
            <v>0.81793249598934803</v>
          </cell>
          <cell r="F4865">
            <v>1.2877614177833601</v>
          </cell>
        </row>
        <row r="4866">
          <cell r="A4866" t="str">
            <v>NM_001134963</v>
          </cell>
          <cell r="B4866">
            <v>0.114986712571234</v>
          </cell>
          <cell r="C4866">
            <v>0</v>
          </cell>
          <cell r="D4866">
            <v>0.53345672385418896</v>
          </cell>
          <cell r="E4866">
            <v>0.63012260749650195</v>
          </cell>
          <cell r="F4866">
            <v>0.51390859188745597</v>
          </cell>
        </row>
        <row r="4867">
          <cell r="A4867" t="str">
            <v>NM_001012048</v>
          </cell>
          <cell r="B4867">
            <v>41.651312156420701</v>
          </cell>
          <cell r="C4867">
            <v>58.969930266291399</v>
          </cell>
          <cell r="D4867">
            <v>38.407832241105098</v>
          </cell>
          <cell r="E4867">
            <v>45.997814765870501</v>
          </cell>
          <cell r="F4867">
            <v>23.844341856159001</v>
          </cell>
        </row>
        <row r="4868">
          <cell r="A4868" t="str">
            <v>NM_133381</v>
          </cell>
          <cell r="B4868">
            <v>2.2995736813979102</v>
          </cell>
          <cell r="C4868">
            <v>2.77926813070252</v>
          </cell>
          <cell r="D4868">
            <v>10.289812390011599</v>
          </cell>
          <cell r="E4868">
            <v>2.0599123607343901</v>
          </cell>
          <cell r="F4868">
            <v>2.2880535655129801</v>
          </cell>
        </row>
        <row r="4869">
          <cell r="A4869" t="str">
            <v>NM_031567</v>
          </cell>
          <cell r="B4869">
            <v>0.56334951951414902</v>
          </cell>
          <cell r="C4869">
            <v>0.74497352549010898</v>
          </cell>
          <cell r="D4869">
            <v>1.0475922034539999</v>
          </cell>
          <cell r="E4869">
            <v>1.3516649805285801</v>
          </cell>
          <cell r="F4869">
            <v>0.99150952807977299</v>
          </cell>
        </row>
        <row r="4870">
          <cell r="A4870" t="str">
            <v>NM_134372</v>
          </cell>
          <cell r="B4870">
            <v>6.3836962372789893E-2</v>
          </cell>
          <cell r="C4870">
            <v>0.89861791131679603</v>
          </cell>
          <cell r="D4870">
            <v>0</v>
          </cell>
          <cell r="E4870">
            <v>1.05908258753474</v>
          </cell>
          <cell r="F4870">
            <v>0.15341909779143401</v>
          </cell>
        </row>
        <row r="4871">
          <cell r="A4871" t="str">
            <v>NM_012519</v>
          </cell>
          <cell r="B4871">
            <v>1.28649898289725</v>
          </cell>
          <cell r="C4871">
            <v>5.4872967361021301</v>
          </cell>
          <cell r="D4871">
            <v>10.756227778758801</v>
          </cell>
          <cell r="E4871">
            <v>6.80402957212514</v>
          </cell>
          <cell r="F4871">
            <v>2.0011059285314601</v>
          </cell>
        </row>
        <row r="4872">
          <cell r="A4872" t="str">
            <v>NM_001106086</v>
          </cell>
          <cell r="B4872">
            <v>13.0013615193542</v>
          </cell>
          <cell r="C4872">
            <v>9.4567299318901394</v>
          </cell>
          <cell r="D4872">
            <v>3.2757624763442101</v>
          </cell>
          <cell r="E4872">
            <v>9.9183873965965308</v>
          </cell>
          <cell r="F4872">
            <v>18.5708927804253</v>
          </cell>
        </row>
        <row r="4873">
          <cell r="A4873" t="str">
            <v>NM_001015026</v>
          </cell>
          <cell r="B4873">
            <v>74.442984018598494</v>
          </cell>
          <cell r="C4873">
            <v>22.2514962071306</v>
          </cell>
          <cell r="D4873">
            <v>69.891255099711898</v>
          </cell>
          <cell r="E4873">
            <v>31.2740431190593</v>
          </cell>
          <cell r="F4873">
            <v>52.815659994125802</v>
          </cell>
        </row>
        <row r="4874">
          <cell r="A4874" t="str">
            <v>NM_001099471</v>
          </cell>
          <cell r="B4874">
            <v>0</v>
          </cell>
          <cell r="C4874">
            <v>0</v>
          </cell>
          <cell r="D4874">
            <v>0</v>
          </cell>
          <cell r="E4874">
            <v>0</v>
          </cell>
          <cell r="F4874">
            <v>0</v>
          </cell>
        </row>
        <row r="4875">
          <cell r="A4875" t="str">
            <v>NM_001024773</v>
          </cell>
          <cell r="B4875">
            <v>22.436514835687198</v>
          </cell>
          <cell r="C4875">
            <v>18.650593092775601</v>
          </cell>
          <cell r="D4875">
            <v>16.542379476925401</v>
          </cell>
          <cell r="E4875">
            <v>22.788321472873701</v>
          </cell>
          <cell r="F4875">
            <v>15.039874525177</v>
          </cell>
        </row>
        <row r="4876">
          <cell r="A4876" t="str">
            <v>NM_001001427</v>
          </cell>
          <cell r="B4876">
            <v>0</v>
          </cell>
          <cell r="C4876">
            <v>0</v>
          </cell>
          <cell r="D4876">
            <v>0</v>
          </cell>
          <cell r="E4876">
            <v>0</v>
          </cell>
          <cell r="F4876">
            <v>0</v>
          </cell>
        </row>
        <row r="4877">
          <cell r="A4877" t="str">
            <v>NM_001017484</v>
          </cell>
          <cell r="B4877">
            <v>0</v>
          </cell>
          <cell r="C4877">
            <v>0</v>
          </cell>
          <cell r="D4877">
            <v>0</v>
          </cell>
          <cell r="E4877">
            <v>0</v>
          </cell>
          <cell r="F4877">
            <v>0</v>
          </cell>
        </row>
        <row r="4878">
          <cell r="A4878" t="str">
            <v>NM_213731</v>
          </cell>
          <cell r="B4878">
            <v>0</v>
          </cell>
          <cell r="C4878">
            <v>0</v>
          </cell>
          <cell r="D4878">
            <v>0</v>
          </cell>
          <cell r="E4878">
            <v>0</v>
          </cell>
          <cell r="F4878">
            <v>0</v>
          </cell>
        </row>
        <row r="4879">
          <cell r="A4879" t="str">
            <v>NM_001044291</v>
          </cell>
          <cell r="B4879">
            <v>52.577368382975898</v>
          </cell>
          <cell r="C4879">
            <v>62.973207950021298</v>
          </cell>
          <cell r="D4879">
            <v>105.101448760194</v>
          </cell>
          <cell r="E4879">
            <v>105.39399133127699</v>
          </cell>
          <cell r="F4879">
            <v>40.001800510292099</v>
          </cell>
        </row>
        <row r="4880">
          <cell r="A4880" t="str">
            <v>NM_001003958</v>
          </cell>
          <cell r="B4880">
            <v>0.855068976704212</v>
          </cell>
          <cell r="C4880">
            <v>0.22891376083430801</v>
          </cell>
          <cell r="D4880">
            <v>0</v>
          </cell>
          <cell r="E4880">
            <v>0.87535876058736695</v>
          </cell>
          <cell r="F4880">
            <v>0.34198223371868502</v>
          </cell>
        </row>
        <row r="4881">
          <cell r="A4881" t="str">
            <v>NM_133313</v>
          </cell>
          <cell r="B4881">
            <v>40.936245793462703</v>
          </cell>
          <cell r="C4881">
            <v>78.263236392950006</v>
          </cell>
          <cell r="D4881">
            <v>83.572978382871199</v>
          </cell>
          <cell r="E4881">
            <v>40.6568017057457</v>
          </cell>
          <cell r="F4881">
            <v>85.411607971695204</v>
          </cell>
        </row>
        <row r="4882">
          <cell r="A4882" t="str">
            <v>NM_001009716</v>
          </cell>
          <cell r="B4882">
            <v>0</v>
          </cell>
          <cell r="C4882">
            <v>0</v>
          </cell>
          <cell r="D4882">
            <v>0</v>
          </cell>
          <cell r="E4882">
            <v>0</v>
          </cell>
          <cell r="F4882">
            <v>0</v>
          </cell>
        </row>
        <row r="4883">
          <cell r="A4883" t="str">
            <v>NM_053475</v>
          </cell>
          <cell r="B4883">
            <v>40.307751545701699</v>
          </cell>
          <cell r="C4883">
            <v>64.491138397706607</v>
          </cell>
          <cell r="D4883">
            <v>132.380325663869</v>
          </cell>
          <cell r="E4883">
            <v>45.990948790323998</v>
          </cell>
          <cell r="F4883">
            <v>35.119629720856402</v>
          </cell>
        </row>
        <row r="4884">
          <cell r="A4884" t="str">
            <v>NM_001108277</v>
          </cell>
          <cell r="B4884">
            <v>6.86519665882693</v>
          </cell>
          <cell r="C4884">
            <v>3.0489116968098502</v>
          </cell>
          <cell r="D4884">
            <v>3.6197627834968702</v>
          </cell>
          <cell r="E4884">
            <v>3.81329692571699</v>
          </cell>
          <cell r="F4884">
            <v>2.3949271627283499</v>
          </cell>
        </row>
        <row r="4885">
          <cell r="A4885" t="str">
            <v>NM_001164142</v>
          </cell>
          <cell r="B4885">
            <v>9.9450214230703402</v>
          </cell>
          <cell r="C4885">
            <v>0.77075654640815106</v>
          </cell>
          <cell r="D4885">
            <v>1.30103230775931</v>
          </cell>
          <cell r="E4885">
            <v>3.5546979856474499</v>
          </cell>
          <cell r="F4885">
            <v>5.7430012003598101</v>
          </cell>
        </row>
        <row r="4886">
          <cell r="A4886" t="str">
            <v>NM_133312</v>
          </cell>
          <cell r="B4886">
            <v>7.61451424763532</v>
          </cell>
          <cell r="C4886">
            <v>0.32081050988655102</v>
          </cell>
          <cell r="D4886">
            <v>2.8416829328386601</v>
          </cell>
          <cell r="E4886">
            <v>10.016564379727701</v>
          </cell>
          <cell r="F4886">
            <v>3.9942311708356701</v>
          </cell>
        </row>
        <row r="4887">
          <cell r="A4887" t="str">
            <v>NM_001000855</v>
          </cell>
          <cell r="B4887">
            <v>0</v>
          </cell>
          <cell r="C4887">
            <v>0</v>
          </cell>
          <cell r="D4887">
            <v>0</v>
          </cell>
          <cell r="E4887">
            <v>0</v>
          </cell>
          <cell r="F4887">
            <v>0</v>
          </cell>
        </row>
        <row r="4888">
          <cell r="A4888" t="str">
            <v>NM_020104</v>
          </cell>
          <cell r="B4888">
            <v>0</v>
          </cell>
          <cell r="C4888">
            <v>0</v>
          </cell>
          <cell r="D4888">
            <v>0</v>
          </cell>
          <cell r="E4888">
            <v>0</v>
          </cell>
          <cell r="F4888">
            <v>0</v>
          </cell>
        </row>
        <row r="4889">
          <cell r="A4889" t="str">
            <v>NM_001109559</v>
          </cell>
          <cell r="B4889">
            <v>6.0867748595090303</v>
          </cell>
          <cell r="C4889">
            <v>2.3502012123854601</v>
          </cell>
          <cell r="D4889">
            <v>2.00656447815288</v>
          </cell>
          <cell r="E4889">
            <v>4.8288309468415402</v>
          </cell>
          <cell r="F4889">
            <v>3.3276060308800002</v>
          </cell>
        </row>
        <row r="4890">
          <cell r="A4890" t="str">
            <v>NM_001109221</v>
          </cell>
          <cell r="B4890">
            <v>1.98577626474991</v>
          </cell>
          <cell r="C4890">
            <v>5.5201906065984998</v>
          </cell>
          <cell r="D4890">
            <v>0.96175413908870599</v>
          </cell>
          <cell r="E4890">
            <v>6.3577126791993104</v>
          </cell>
          <cell r="F4890">
            <v>2.7770866951075499</v>
          </cell>
        </row>
        <row r="4891">
          <cell r="A4891" t="str">
            <v>NR_031895</v>
          </cell>
          <cell r="B4891">
            <v>0</v>
          </cell>
          <cell r="C4891">
            <v>0</v>
          </cell>
          <cell r="D4891">
            <v>0</v>
          </cell>
          <cell r="E4891">
            <v>0</v>
          </cell>
          <cell r="F4891">
            <v>0</v>
          </cell>
        </row>
        <row r="4892">
          <cell r="A4892" t="str">
            <v>NM_001001276</v>
          </cell>
          <cell r="B4892">
            <v>0</v>
          </cell>
          <cell r="C4892">
            <v>0</v>
          </cell>
          <cell r="D4892">
            <v>0</v>
          </cell>
          <cell r="E4892">
            <v>0</v>
          </cell>
          <cell r="F4892">
            <v>0</v>
          </cell>
        </row>
        <row r="4893">
          <cell r="A4893" t="str">
            <v>NM_001004098</v>
          </cell>
          <cell r="B4893">
            <v>4.1215374994690697</v>
          </cell>
          <cell r="C4893">
            <v>4.9484301223234004</v>
          </cell>
          <cell r="D4893">
            <v>2.6849031915179502</v>
          </cell>
          <cell r="E4893">
            <v>4.95822778575545</v>
          </cell>
          <cell r="F4893">
            <v>5.9425576504956001E-2</v>
          </cell>
        </row>
        <row r="4894">
          <cell r="A4894" t="str">
            <v>NM_001191859</v>
          </cell>
          <cell r="B4894">
            <v>3.1192660796210201</v>
          </cell>
          <cell r="C4894">
            <v>3.01337477319395</v>
          </cell>
          <cell r="D4894">
            <v>7.4757545749579499</v>
          </cell>
          <cell r="E4894">
            <v>4.2545264086119197</v>
          </cell>
          <cell r="F4894">
            <v>3.03390185920831</v>
          </cell>
        </row>
        <row r="4895">
          <cell r="A4895" t="str">
            <v>NM_001109019</v>
          </cell>
          <cell r="B4895">
            <v>0</v>
          </cell>
          <cell r="C4895">
            <v>0</v>
          </cell>
          <cell r="D4895">
            <v>0</v>
          </cell>
          <cell r="E4895">
            <v>0</v>
          </cell>
          <cell r="F4895">
            <v>0</v>
          </cell>
        </row>
        <row r="4896">
          <cell r="A4896" t="str">
            <v>NM_001278484</v>
          </cell>
          <cell r="B4896">
            <v>0.60959462932501296</v>
          </cell>
          <cell r="C4896">
            <v>0.122900955444528</v>
          </cell>
          <cell r="D4896">
            <v>0.404350140641074</v>
          </cell>
          <cell r="E4896">
            <v>0.54585263796682604</v>
          </cell>
          <cell r="F4896">
            <v>0.61489053791241999</v>
          </cell>
        </row>
        <row r="4897">
          <cell r="A4897" t="str">
            <v>NM_001107303</v>
          </cell>
          <cell r="B4897">
            <v>4.2083049927885297</v>
          </cell>
          <cell r="C4897">
            <v>3.3219204985931601</v>
          </cell>
          <cell r="D4897">
            <v>0</v>
          </cell>
          <cell r="E4897">
            <v>2.6257655560357298</v>
          </cell>
          <cell r="F4897">
            <v>8.7727038680101597</v>
          </cell>
        </row>
        <row r="4898">
          <cell r="A4898" t="str">
            <v>NM_001107387</v>
          </cell>
          <cell r="B4898">
            <v>45.908017357530902</v>
          </cell>
          <cell r="C4898">
            <v>11.343598575899501</v>
          </cell>
          <cell r="D4898">
            <v>14.588871387432899</v>
          </cell>
          <cell r="E4898">
            <v>17.335507869004999</v>
          </cell>
          <cell r="F4898">
            <v>51.729094863880299</v>
          </cell>
        </row>
        <row r="4899">
          <cell r="A4899" t="str">
            <v>NR_073134</v>
          </cell>
          <cell r="B4899">
            <v>0</v>
          </cell>
          <cell r="C4899">
            <v>0</v>
          </cell>
          <cell r="D4899">
            <v>0</v>
          </cell>
          <cell r="E4899">
            <v>0</v>
          </cell>
          <cell r="F4899">
            <v>0</v>
          </cell>
        </row>
        <row r="4900">
          <cell r="A4900" t="str">
            <v>NM_001013244</v>
          </cell>
          <cell r="B4900">
            <v>31.8147809072833</v>
          </cell>
          <cell r="C4900">
            <v>102.132890547713</v>
          </cell>
          <cell r="D4900">
            <v>74.106730503112502</v>
          </cell>
          <cell r="E4900">
            <v>130.55554598094699</v>
          </cell>
          <cell r="F4900">
            <v>127.387043961009</v>
          </cell>
        </row>
        <row r="4901">
          <cell r="A4901" t="str">
            <v>NR_031824</v>
          </cell>
          <cell r="B4901">
            <v>33.514582223594701</v>
          </cell>
          <cell r="C4901">
            <v>55.2749795805207</v>
          </cell>
          <cell r="D4901">
            <v>59.102556184362598</v>
          </cell>
          <cell r="E4901">
            <v>35.013141225252802</v>
          </cell>
          <cell r="F4901">
            <v>69.5789918451989</v>
          </cell>
        </row>
        <row r="4902">
          <cell r="A4902" t="str">
            <v>NM_001109261</v>
          </cell>
          <cell r="B4902">
            <v>0</v>
          </cell>
          <cell r="C4902">
            <v>0</v>
          </cell>
          <cell r="D4902">
            <v>0</v>
          </cell>
          <cell r="E4902">
            <v>0</v>
          </cell>
          <cell r="F4902">
            <v>0</v>
          </cell>
        </row>
        <row r="4903">
          <cell r="A4903" t="str">
            <v>NM_001134849</v>
          </cell>
          <cell r="B4903">
            <v>0</v>
          </cell>
          <cell r="C4903">
            <v>0</v>
          </cell>
          <cell r="D4903">
            <v>0</v>
          </cell>
          <cell r="E4903">
            <v>0</v>
          </cell>
          <cell r="F4903">
            <v>0</v>
          </cell>
        </row>
        <row r="4904">
          <cell r="A4904" t="str">
            <v>NM_001000854</v>
          </cell>
          <cell r="B4904">
            <v>0</v>
          </cell>
          <cell r="C4904">
            <v>0</v>
          </cell>
          <cell r="D4904">
            <v>0</v>
          </cell>
          <cell r="E4904">
            <v>0</v>
          </cell>
          <cell r="F4904">
            <v>0</v>
          </cell>
        </row>
        <row r="4905">
          <cell r="A4905" t="str">
            <v>NM_031612</v>
          </cell>
          <cell r="B4905">
            <v>1.70631096504346</v>
          </cell>
          <cell r="C4905">
            <v>0</v>
          </cell>
          <cell r="D4905">
            <v>0.75999569511816201</v>
          </cell>
          <cell r="E4905">
            <v>9.96074271741548E-2</v>
          </cell>
          <cell r="F4905">
            <v>0.16179908140118901</v>
          </cell>
        </row>
        <row r="4906">
          <cell r="A4906" t="str">
            <v>NM_032062</v>
          </cell>
          <cell r="B4906">
            <v>0.80637628483871004</v>
          </cell>
          <cell r="C4906">
            <v>0.129700200318493</v>
          </cell>
          <cell r="D4906">
            <v>2.45846906701734E-3</v>
          </cell>
          <cell r="E4906">
            <v>9.2926717069968495E-2</v>
          </cell>
          <cell r="F4906">
            <v>0.289067514174004</v>
          </cell>
        </row>
        <row r="4907">
          <cell r="A4907" t="str">
            <v>NM_001134862</v>
          </cell>
          <cell r="B4907">
            <v>5.6187186202823796</v>
          </cell>
          <cell r="C4907">
            <v>4.6893308930441799</v>
          </cell>
          <cell r="D4907">
            <v>2.9646205716221998</v>
          </cell>
          <cell r="E4907">
            <v>3.53200390429943</v>
          </cell>
          <cell r="F4907">
            <v>2.0797791978985098</v>
          </cell>
        </row>
        <row r="4908">
          <cell r="A4908" t="str">
            <v>NM_001105958</v>
          </cell>
          <cell r="B4908">
            <v>7.9332349356587599</v>
          </cell>
          <cell r="C4908">
            <v>14.7398993992156</v>
          </cell>
          <cell r="D4908">
            <v>19.044582076616098</v>
          </cell>
          <cell r="E4908">
            <v>5.6450986056428496</v>
          </cell>
          <cell r="F4908">
            <v>23.072794381108402</v>
          </cell>
        </row>
        <row r="4909">
          <cell r="A4909" t="str">
            <v>NM_153308</v>
          </cell>
          <cell r="B4909">
            <v>55.666657914778703</v>
          </cell>
          <cell r="C4909">
            <v>95.010688901095307</v>
          </cell>
          <cell r="D4909">
            <v>80.848729640034193</v>
          </cell>
          <cell r="E4909">
            <v>55.055600736521598</v>
          </cell>
          <cell r="F4909">
            <v>109.82697432351701</v>
          </cell>
        </row>
        <row r="4910">
          <cell r="A4910" t="str">
            <v>NR_032744</v>
          </cell>
          <cell r="B4910">
            <v>0</v>
          </cell>
          <cell r="C4910">
            <v>0</v>
          </cell>
          <cell r="D4910">
            <v>0</v>
          </cell>
          <cell r="E4910">
            <v>0</v>
          </cell>
          <cell r="F4910">
            <v>0</v>
          </cell>
        </row>
        <row r="4911">
          <cell r="A4911" t="str">
            <v>NM_001107072</v>
          </cell>
          <cell r="B4911">
            <v>0.37667169606039402</v>
          </cell>
          <cell r="C4911">
            <v>0</v>
          </cell>
          <cell r="D4911">
            <v>0</v>
          </cell>
          <cell r="E4911">
            <v>0.421996860936449</v>
          </cell>
          <cell r="F4911">
            <v>2.52465134720976</v>
          </cell>
        </row>
        <row r="4912">
          <cell r="A4912" t="str">
            <v>NM_001025150</v>
          </cell>
          <cell r="B4912">
            <v>0</v>
          </cell>
          <cell r="C4912">
            <v>0</v>
          </cell>
          <cell r="D4912">
            <v>0</v>
          </cell>
          <cell r="E4912">
            <v>0</v>
          </cell>
          <cell r="F4912">
            <v>0</v>
          </cell>
        </row>
        <row r="4913">
          <cell r="A4913" t="str">
            <v>NM_001106454</v>
          </cell>
          <cell r="B4913">
            <v>8.1746507559375896</v>
          </cell>
          <cell r="C4913">
            <v>1.8163024529368701</v>
          </cell>
          <cell r="D4913">
            <v>6.3071799932332304</v>
          </cell>
          <cell r="E4913">
            <v>6.6370891903297196</v>
          </cell>
          <cell r="F4913">
            <v>9.0069109398220295</v>
          </cell>
        </row>
        <row r="4914">
          <cell r="A4914" t="str">
            <v>NM_001039033</v>
          </cell>
          <cell r="B4914">
            <v>71.603380268146097</v>
          </cell>
          <cell r="C4914">
            <v>31.489813670755201</v>
          </cell>
          <cell r="D4914">
            <v>34.5606530766999</v>
          </cell>
          <cell r="E4914">
            <v>51.299372714261303</v>
          </cell>
          <cell r="F4914">
            <v>52.5143114934287</v>
          </cell>
        </row>
        <row r="4915">
          <cell r="A4915" t="str">
            <v>NM_001014184</v>
          </cell>
          <cell r="B4915">
            <v>3.6649882826977902</v>
          </cell>
          <cell r="C4915">
            <v>8.1513115649342698</v>
          </cell>
          <cell r="D4915">
            <v>2.3176233292780299</v>
          </cell>
          <cell r="E4915">
            <v>4.6603271782915998</v>
          </cell>
          <cell r="F4915">
            <v>3.2538129075678799</v>
          </cell>
        </row>
        <row r="4916">
          <cell r="A4916" t="str">
            <v>NM_001014171</v>
          </cell>
          <cell r="B4916">
            <v>0.73992175697380802</v>
          </cell>
          <cell r="C4916">
            <v>0.71712404790169404</v>
          </cell>
          <cell r="D4916">
            <v>4.98853430216192</v>
          </cell>
          <cell r="E4916">
            <v>0.52912152262684697</v>
          </cell>
          <cell r="F4916">
            <v>0</v>
          </cell>
        </row>
        <row r="4917">
          <cell r="A4917" t="str">
            <v>NM_012814</v>
          </cell>
          <cell r="B4917">
            <v>174.01190096911699</v>
          </cell>
          <cell r="C4917">
            <v>418.138566220077</v>
          </cell>
          <cell r="D4917">
            <v>426.19965324593198</v>
          </cell>
          <cell r="E4917">
            <v>358.933598334387</v>
          </cell>
          <cell r="F4917">
            <v>528.39877883768497</v>
          </cell>
        </row>
        <row r="4918">
          <cell r="A4918" t="str">
            <v>NM_001009651</v>
          </cell>
          <cell r="B4918">
            <v>69.728639945303897</v>
          </cell>
          <cell r="C4918">
            <v>83.017624987843604</v>
          </cell>
          <cell r="D4918">
            <v>77.168113412362501</v>
          </cell>
          <cell r="E4918">
            <v>202.434626891227</v>
          </cell>
          <cell r="F4918">
            <v>50.496712486663199</v>
          </cell>
        </row>
        <row r="4919">
          <cell r="A4919" t="str">
            <v>NM_001044247</v>
          </cell>
          <cell r="B4919">
            <v>0.17989378732595901</v>
          </cell>
          <cell r="C4919">
            <v>5.9286139731394796</v>
          </cell>
          <cell r="D4919">
            <v>0</v>
          </cell>
          <cell r="E4919">
            <v>1.60546329199454</v>
          </cell>
          <cell r="F4919">
            <v>0</v>
          </cell>
        </row>
        <row r="4920">
          <cell r="A4920" t="str">
            <v>NM_001109355</v>
          </cell>
          <cell r="B4920">
            <v>0</v>
          </cell>
          <cell r="C4920">
            <v>0</v>
          </cell>
          <cell r="D4920">
            <v>0</v>
          </cell>
          <cell r="E4920">
            <v>0</v>
          </cell>
          <cell r="F4920">
            <v>0</v>
          </cell>
        </row>
        <row r="4921">
          <cell r="A4921" t="str">
            <v>NM_001000147</v>
          </cell>
          <cell r="B4921">
            <v>0</v>
          </cell>
          <cell r="C4921">
            <v>0</v>
          </cell>
          <cell r="D4921">
            <v>0</v>
          </cell>
          <cell r="E4921">
            <v>0</v>
          </cell>
          <cell r="F4921">
            <v>0</v>
          </cell>
        </row>
        <row r="4922">
          <cell r="A4922" t="str">
            <v>NM_017034</v>
          </cell>
          <cell r="B4922">
            <v>1.5026874838541899</v>
          </cell>
          <cell r="C4922">
            <v>0.10703594398439099</v>
          </cell>
          <cell r="D4922">
            <v>0.61626858784452898</v>
          </cell>
          <cell r="E4922">
            <v>1.2294106703444301</v>
          </cell>
          <cell r="F4922">
            <v>0.248526615603023</v>
          </cell>
        </row>
        <row r="4923">
          <cell r="A4923" t="str">
            <v>NM_019298</v>
          </cell>
          <cell r="B4923">
            <v>0</v>
          </cell>
          <cell r="C4923">
            <v>0</v>
          </cell>
          <cell r="D4923">
            <v>0</v>
          </cell>
          <cell r="E4923">
            <v>0</v>
          </cell>
          <cell r="F4923">
            <v>0</v>
          </cell>
        </row>
        <row r="4924">
          <cell r="A4924" t="str">
            <v>NM_017100</v>
          </cell>
          <cell r="B4924">
            <v>11.493462558931901</v>
          </cell>
          <cell r="C4924">
            <v>9.6895889674769098</v>
          </cell>
          <cell r="D4924">
            <v>0.28040361511793099</v>
          </cell>
          <cell r="E4924">
            <v>3.9184965752872598</v>
          </cell>
          <cell r="F4924">
            <v>5.2849277527673504</v>
          </cell>
        </row>
        <row r="4925">
          <cell r="A4925" t="str">
            <v>NM_001025698</v>
          </cell>
          <cell r="B4925">
            <v>28.344420426412999</v>
          </cell>
          <cell r="C4925">
            <v>37.890541929934301</v>
          </cell>
          <cell r="D4925">
            <v>33.300266286749498</v>
          </cell>
          <cell r="E4925">
            <v>33.423543536556899</v>
          </cell>
          <cell r="F4925">
            <v>10.726525799285101</v>
          </cell>
        </row>
        <row r="4926">
          <cell r="A4926" t="str">
            <v>NM_017323</v>
          </cell>
          <cell r="B4926">
            <v>10.820974554727</v>
          </cell>
          <cell r="C4926">
            <v>6.4250236732773498</v>
          </cell>
          <cell r="D4926">
            <v>6.4359434336049297</v>
          </cell>
          <cell r="E4926">
            <v>11.114241191693599</v>
          </cell>
          <cell r="F4926">
            <v>8.2961831393614194</v>
          </cell>
        </row>
        <row r="4927">
          <cell r="A4927" t="str">
            <v>NM_001013993</v>
          </cell>
          <cell r="B4927">
            <v>0</v>
          </cell>
          <cell r="C4927">
            <v>0</v>
          </cell>
          <cell r="D4927">
            <v>0</v>
          </cell>
          <cell r="E4927">
            <v>0</v>
          </cell>
          <cell r="F4927">
            <v>0</v>
          </cell>
        </row>
        <row r="4928">
          <cell r="A4928" t="str">
            <v>NM_022851</v>
          </cell>
          <cell r="B4928">
            <v>0.32542855052088798</v>
          </cell>
          <cell r="C4928">
            <v>0.85568379442183395</v>
          </cell>
          <cell r="D4928">
            <v>9.6779325086033593E-3</v>
          </cell>
          <cell r="E4928">
            <v>1.5889976589997601</v>
          </cell>
          <cell r="F4928">
            <v>2.1468902212858501</v>
          </cell>
        </row>
        <row r="4929">
          <cell r="A4929" t="str">
            <v>NM_031146</v>
          </cell>
          <cell r="B4929">
            <v>133.26602589432801</v>
          </cell>
          <cell r="C4929">
            <v>108.178819573949</v>
          </cell>
          <cell r="D4929">
            <v>141.41288295701099</v>
          </cell>
          <cell r="E4929">
            <v>103.374166346119</v>
          </cell>
          <cell r="F4929">
            <v>127.423025834859</v>
          </cell>
        </row>
        <row r="4930">
          <cell r="A4930" t="str">
            <v>NM_001013961</v>
          </cell>
          <cell r="B4930">
            <v>0</v>
          </cell>
          <cell r="C4930">
            <v>0</v>
          </cell>
          <cell r="D4930">
            <v>0</v>
          </cell>
          <cell r="E4930">
            <v>0</v>
          </cell>
          <cell r="F4930">
            <v>0</v>
          </cell>
        </row>
        <row r="4931">
          <cell r="A4931" t="str">
            <v>NM_001108064</v>
          </cell>
          <cell r="B4931">
            <v>1.8531395366585799</v>
          </cell>
          <cell r="C4931">
            <v>2.0310274932737098</v>
          </cell>
          <cell r="D4931">
            <v>1.1509369213054901</v>
          </cell>
          <cell r="E4931">
            <v>4.9200745996228097</v>
          </cell>
          <cell r="F4931">
            <v>7.86469220269022</v>
          </cell>
        </row>
        <row r="4932">
          <cell r="A4932" t="str">
            <v>NM_031082</v>
          </cell>
          <cell r="B4932">
            <v>11.9927746620621</v>
          </cell>
          <cell r="C4932">
            <v>13.121813873641999</v>
          </cell>
          <cell r="D4932">
            <v>4.3011996912935002</v>
          </cell>
          <cell r="E4932">
            <v>12.913776242102999</v>
          </cell>
          <cell r="F4932">
            <v>1.10072744873561</v>
          </cell>
        </row>
        <row r="4933">
          <cell r="A4933" t="str">
            <v>NM_033298</v>
          </cell>
          <cell r="B4933">
            <v>1.2380457382424901</v>
          </cell>
          <cell r="C4933">
            <v>5.3673171524314202E-2</v>
          </cell>
          <cell r="D4933">
            <v>1.4009263371171801</v>
          </cell>
          <cell r="E4933">
            <v>1.10504306392973</v>
          </cell>
          <cell r="F4933">
            <v>1.0364534838116699</v>
          </cell>
        </row>
        <row r="4934">
          <cell r="A4934" t="str">
            <v>NM_001000617</v>
          </cell>
          <cell r="B4934">
            <v>0</v>
          </cell>
          <cell r="C4934">
            <v>0</v>
          </cell>
          <cell r="D4934">
            <v>0</v>
          </cell>
          <cell r="E4934">
            <v>0</v>
          </cell>
          <cell r="F4934">
            <v>0</v>
          </cell>
        </row>
        <row r="4935">
          <cell r="A4935" t="str">
            <v>NM_001079707</v>
          </cell>
          <cell r="B4935">
            <v>0</v>
          </cell>
          <cell r="C4935">
            <v>0</v>
          </cell>
          <cell r="D4935">
            <v>0</v>
          </cell>
          <cell r="E4935">
            <v>0</v>
          </cell>
          <cell r="F4935">
            <v>0.123103732663607</v>
          </cell>
        </row>
        <row r="4936">
          <cell r="A4936" t="str">
            <v>NM_001130077</v>
          </cell>
          <cell r="B4936">
            <v>0</v>
          </cell>
          <cell r="C4936">
            <v>0</v>
          </cell>
          <cell r="D4936">
            <v>0</v>
          </cell>
          <cell r="E4936">
            <v>0</v>
          </cell>
          <cell r="F4936">
            <v>3.5856815976656399E-3</v>
          </cell>
        </row>
        <row r="4937">
          <cell r="A4937" t="str">
            <v>NM_130400</v>
          </cell>
          <cell r="B4937">
            <v>14.4662913783598</v>
          </cell>
          <cell r="C4937">
            <v>6.8556630093701303</v>
          </cell>
          <cell r="D4937">
            <v>9.5245109194807593</v>
          </cell>
          <cell r="E4937">
            <v>3.9006255084300601</v>
          </cell>
          <cell r="F4937">
            <v>6.2828737352388302</v>
          </cell>
        </row>
        <row r="4938">
          <cell r="A4938" t="str">
            <v>NM_001134556</v>
          </cell>
          <cell r="B4938">
            <v>53.7482221398921</v>
          </cell>
          <cell r="C4938">
            <v>30.0099695820279</v>
          </cell>
          <cell r="D4938">
            <v>56.474091287608402</v>
          </cell>
          <cell r="E4938">
            <v>36.246361450908502</v>
          </cell>
          <cell r="F4938">
            <v>34.6624969649191</v>
          </cell>
        </row>
        <row r="4939">
          <cell r="A4939" t="str">
            <v>NM_001037202</v>
          </cell>
          <cell r="B4939">
            <v>2.3657116078440898</v>
          </cell>
          <cell r="C4939">
            <v>0.94268637300521696</v>
          </cell>
          <cell r="D4939">
            <v>3.9417444173752401</v>
          </cell>
          <cell r="E4939">
            <v>1.2702420659088201</v>
          </cell>
          <cell r="F4939">
            <v>3.88089048296413</v>
          </cell>
        </row>
        <row r="4940">
          <cell r="A4940" t="str">
            <v>NM_001107761</v>
          </cell>
          <cell r="B4940">
            <v>0</v>
          </cell>
          <cell r="C4940">
            <v>0</v>
          </cell>
          <cell r="D4940">
            <v>0</v>
          </cell>
          <cell r="E4940">
            <v>1.7362969342210498E-2</v>
          </cell>
          <cell r="F4940">
            <v>0</v>
          </cell>
        </row>
        <row r="4941">
          <cell r="A4941" t="str">
            <v>NM_080405</v>
          </cell>
          <cell r="B4941">
            <v>0.26782969101371701</v>
          </cell>
          <cell r="C4941">
            <v>1.66060818842321</v>
          </cell>
          <cell r="D4941">
            <v>5.5366447790329504E-3</v>
          </cell>
          <cell r="E4941">
            <v>2.0030844977378699</v>
          </cell>
          <cell r="F4941">
            <v>6.2797458277675702E-2</v>
          </cell>
        </row>
        <row r="4942">
          <cell r="A4942" t="str">
            <v>NR_031947</v>
          </cell>
          <cell r="B4942">
            <v>0.723474944693421</v>
          </cell>
          <cell r="C4942">
            <v>0</v>
          </cell>
          <cell r="D4942">
            <v>0.136264516259996</v>
          </cell>
          <cell r="E4942">
            <v>0.199279534495825</v>
          </cell>
          <cell r="F4942">
            <v>0.97883734467024797</v>
          </cell>
        </row>
        <row r="4943">
          <cell r="A4943" t="str">
            <v>NM_001025637</v>
          </cell>
          <cell r="B4943">
            <v>40.569531439291097</v>
          </cell>
          <cell r="C4943">
            <v>97.082245341951193</v>
          </cell>
          <cell r="D4943">
            <v>120.895509808711</v>
          </cell>
          <cell r="E4943">
            <v>62.363101184388697</v>
          </cell>
          <cell r="F4943">
            <v>92.017789568945801</v>
          </cell>
        </row>
        <row r="4944">
          <cell r="A4944" t="str">
            <v>NM_013017</v>
          </cell>
          <cell r="B4944">
            <v>9.6781003006239104</v>
          </cell>
          <cell r="C4944">
            <v>4.6447924734905603</v>
          </cell>
          <cell r="D4944">
            <v>8.6045656994348896</v>
          </cell>
          <cell r="E4944">
            <v>9.8078401822996906</v>
          </cell>
          <cell r="F4944">
            <v>13.189784534268</v>
          </cell>
        </row>
        <row r="4945">
          <cell r="A4945" t="str">
            <v>NM_139187</v>
          </cell>
          <cell r="B4945">
            <v>0</v>
          </cell>
          <cell r="C4945">
            <v>0</v>
          </cell>
          <cell r="D4945">
            <v>0</v>
          </cell>
          <cell r="E4945">
            <v>0</v>
          </cell>
          <cell r="F4945">
            <v>0</v>
          </cell>
        </row>
        <row r="4946">
          <cell r="A4946" t="str">
            <v>NM_001006970</v>
          </cell>
          <cell r="B4946">
            <v>62.864728084094899</v>
          </cell>
          <cell r="C4946">
            <v>73.495314668878805</v>
          </cell>
          <cell r="D4946">
            <v>67.267500195578094</v>
          </cell>
          <cell r="E4946">
            <v>108.48521804195001</v>
          </cell>
          <cell r="F4946">
            <v>71.074704016961903</v>
          </cell>
        </row>
        <row r="4947">
          <cell r="A4947" t="str">
            <v>NM_001011959</v>
          </cell>
          <cell r="B4947">
            <v>711.85264879566796</v>
          </cell>
          <cell r="C4947">
            <v>1170.5020517518001</v>
          </cell>
          <cell r="D4947">
            <v>916.35120000900497</v>
          </cell>
          <cell r="E4947">
            <v>673.33749314634304</v>
          </cell>
          <cell r="F4947">
            <v>903.00087519802901</v>
          </cell>
        </row>
        <row r="4948">
          <cell r="A4948" t="str">
            <v>NM_138896</v>
          </cell>
          <cell r="B4948">
            <v>15.297682155639301</v>
          </cell>
          <cell r="C4948">
            <v>17.469194929483098</v>
          </cell>
          <cell r="D4948">
            <v>21.0307448965441</v>
          </cell>
          <cell r="E4948">
            <v>25.3235113275529</v>
          </cell>
          <cell r="F4948">
            <v>14.178905705320499</v>
          </cell>
        </row>
        <row r="4949">
          <cell r="A4949" t="str">
            <v>NM_001009514</v>
          </cell>
          <cell r="B4949">
            <v>0</v>
          </cell>
          <cell r="C4949">
            <v>0</v>
          </cell>
          <cell r="D4949">
            <v>0</v>
          </cell>
          <cell r="E4949">
            <v>0</v>
          </cell>
          <cell r="F4949">
            <v>0</v>
          </cell>
        </row>
        <row r="4950">
          <cell r="A4950" t="str">
            <v>NM_001109093</v>
          </cell>
          <cell r="B4950">
            <v>9.7032331908654808</v>
          </cell>
          <cell r="C4950">
            <v>7.4833553449627797</v>
          </cell>
          <cell r="D4950">
            <v>3.8458011263241998</v>
          </cell>
          <cell r="E4950">
            <v>3.7324518217731599</v>
          </cell>
          <cell r="F4950">
            <v>9.9370220240172706</v>
          </cell>
        </row>
        <row r="4951">
          <cell r="A4951" t="str">
            <v>NM_001034080</v>
          </cell>
          <cell r="B4951">
            <v>0</v>
          </cell>
          <cell r="C4951">
            <v>0</v>
          </cell>
          <cell r="D4951">
            <v>0</v>
          </cell>
          <cell r="E4951">
            <v>0</v>
          </cell>
          <cell r="F4951">
            <v>0</v>
          </cell>
        </row>
        <row r="4952">
          <cell r="A4952" t="str">
            <v>NM_001007610</v>
          </cell>
          <cell r="B4952">
            <v>13.029651758541901</v>
          </cell>
          <cell r="C4952">
            <v>14.4907976439961</v>
          </cell>
          <cell r="D4952">
            <v>1.9138524416842899</v>
          </cell>
          <cell r="E4952">
            <v>14.8819190479434</v>
          </cell>
          <cell r="F4952">
            <v>7.2992912587483501</v>
          </cell>
        </row>
        <row r="4953">
          <cell r="A4953" t="str">
            <v>NM_001134747</v>
          </cell>
          <cell r="B4953">
            <v>0</v>
          </cell>
          <cell r="C4953">
            <v>0</v>
          </cell>
          <cell r="D4953">
            <v>0</v>
          </cell>
          <cell r="E4953">
            <v>0</v>
          </cell>
          <cell r="F4953">
            <v>8.8744231178157496E-3</v>
          </cell>
        </row>
        <row r="4954">
          <cell r="A4954" t="str">
            <v>NM_022594</v>
          </cell>
          <cell r="B4954">
            <v>155.908377721991</v>
          </cell>
          <cell r="C4954">
            <v>180.05140917559001</v>
          </cell>
          <cell r="D4954">
            <v>77.746387715455597</v>
          </cell>
          <cell r="E4954">
            <v>84.721214368185798</v>
          </cell>
          <cell r="F4954">
            <v>68.759030316836402</v>
          </cell>
        </row>
        <row r="4955">
          <cell r="A4955" t="str">
            <v>NM_022184</v>
          </cell>
          <cell r="B4955">
            <v>4.0929039201882803E-2</v>
          </cell>
          <cell r="C4955">
            <v>0</v>
          </cell>
          <cell r="D4955">
            <v>0.35268089298709698</v>
          </cell>
          <cell r="E4955">
            <v>0.152196450175728</v>
          </cell>
          <cell r="F4955">
            <v>0</v>
          </cell>
        </row>
        <row r="4956">
          <cell r="A4956" t="str">
            <v>NM_001008951</v>
          </cell>
          <cell r="B4956">
            <v>0</v>
          </cell>
          <cell r="C4956">
            <v>0</v>
          </cell>
          <cell r="D4956">
            <v>0</v>
          </cell>
          <cell r="E4956">
            <v>0</v>
          </cell>
          <cell r="F4956">
            <v>0</v>
          </cell>
        </row>
        <row r="4957">
          <cell r="A4957" t="str">
            <v>NM_013075</v>
          </cell>
          <cell r="B4957">
            <v>0</v>
          </cell>
          <cell r="C4957">
            <v>0</v>
          </cell>
          <cell r="D4957">
            <v>0</v>
          </cell>
          <cell r="E4957">
            <v>0</v>
          </cell>
          <cell r="F4957">
            <v>0</v>
          </cell>
        </row>
        <row r="4958">
          <cell r="A4958" t="str">
            <v>NM_001260483</v>
          </cell>
          <cell r="B4958">
            <v>0</v>
          </cell>
          <cell r="C4958">
            <v>0</v>
          </cell>
          <cell r="D4958">
            <v>0</v>
          </cell>
          <cell r="E4958">
            <v>0</v>
          </cell>
          <cell r="F4958">
            <v>0</v>
          </cell>
        </row>
        <row r="4959">
          <cell r="A4959" t="str">
            <v>NM_153303</v>
          </cell>
          <cell r="B4959">
            <v>15.5201750584047</v>
          </cell>
          <cell r="C4959">
            <v>19.808625270213899</v>
          </cell>
          <cell r="D4959">
            <v>34.236207368627198</v>
          </cell>
          <cell r="E4959">
            <v>6.2230570188946297</v>
          </cell>
          <cell r="F4959">
            <v>29.145454357056501</v>
          </cell>
        </row>
        <row r="4960">
          <cell r="A4960" t="str">
            <v>NM_001013060</v>
          </cell>
          <cell r="B4960">
            <v>1.24163619397499</v>
          </cell>
          <cell r="C4960">
            <v>0</v>
          </cell>
          <cell r="D4960">
            <v>0</v>
          </cell>
          <cell r="E4960">
            <v>0</v>
          </cell>
          <cell r="F4960">
            <v>0</v>
          </cell>
        </row>
        <row r="4961">
          <cell r="A4961" t="str">
            <v>NM_001107713</v>
          </cell>
          <cell r="B4961">
            <v>0.30164019539254799</v>
          </cell>
          <cell r="C4961">
            <v>0.47325155463948099</v>
          </cell>
          <cell r="D4961">
            <v>1.34557345147732E-2</v>
          </cell>
          <cell r="E4961">
            <v>2.4204295280388202</v>
          </cell>
          <cell r="F4961">
            <v>0.99201027758087401</v>
          </cell>
        </row>
        <row r="4962">
          <cell r="A4962" t="str">
            <v>NM_133589</v>
          </cell>
          <cell r="B4962">
            <v>27.6290220022459</v>
          </cell>
          <cell r="C4962">
            <v>23.922408438520801</v>
          </cell>
          <cell r="D4962">
            <v>34.332575807730699</v>
          </cell>
          <cell r="E4962">
            <v>39.504083071470198</v>
          </cell>
          <cell r="F4962">
            <v>26.713405396895901</v>
          </cell>
        </row>
        <row r="4963">
          <cell r="A4963" t="str">
            <v>NM_022858</v>
          </cell>
          <cell r="B4963">
            <v>0</v>
          </cell>
          <cell r="C4963">
            <v>1.6870458318846301E-2</v>
          </cell>
          <cell r="D4963">
            <v>0</v>
          </cell>
          <cell r="E4963">
            <v>2.33110887294775E-2</v>
          </cell>
          <cell r="F4963">
            <v>3.26429122278942E-2</v>
          </cell>
        </row>
        <row r="4964">
          <cell r="A4964" t="str">
            <v>NR_031804</v>
          </cell>
          <cell r="B4964">
            <v>0</v>
          </cell>
          <cell r="C4964">
            <v>0</v>
          </cell>
          <cell r="D4964">
            <v>0</v>
          </cell>
          <cell r="E4964">
            <v>0.182672906621173</v>
          </cell>
          <cell r="F4964">
            <v>0.22510396829916701</v>
          </cell>
        </row>
        <row r="4965">
          <cell r="A4965" t="str">
            <v>NM_001173380</v>
          </cell>
          <cell r="B4965">
            <v>26.381033470535598</v>
          </cell>
          <cell r="C4965">
            <v>36.593436408839999</v>
          </cell>
          <cell r="D4965">
            <v>23.824473572270399</v>
          </cell>
          <cell r="E4965">
            <v>18.575603521499499</v>
          </cell>
          <cell r="F4965">
            <v>46.712204540536099</v>
          </cell>
        </row>
        <row r="4966">
          <cell r="A4966" t="str">
            <v>NM_001039337</v>
          </cell>
          <cell r="B4966">
            <v>14.585647183222299</v>
          </cell>
          <cell r="C4966">
            <v>10.081579145529799</v>
          </cell>
          <cell r="D4966">
            <v>14.5241572122865</v>
          </cell>
          <cell r="E4966">
            <v>8.3542409294749902</v>
          </cell>
          <cell r="F4966">
            <v>9.50211599517392</v>
          </cell>
        </row>
        <row r="4967">
          <cell r="A4967" t="str">
            <v>NM_001000213</v>
          </cell>
          <cell r="B4967">
            <v>0</v>
          </cell>
          <cell r="C4967">
            <v>0</v>
          </cell>
          <cell r="D4967">
            <v>0</v>
          </cell>
          <cell r="E4967">
            <v>0</v>
          </cell>
          <cell r="F4967">
            <v>0</v>
          </cell>
        </row>
        <row r="4968">
          <cell r="A4968" t="str">
            <v>NM_080771</v>
          </cell>
          <cell r="B4968">
            <v>1.1875067658843399</v>
          </cell>
          <cell r="C4968">
            <v>7.6740857143958303</v>
          </cell>
          <cell r="D4968">
            <v>0</v>
          </cell>
          <cell r="E4968">
            <v>1.55562067159205</v>
          </cell>
          <cell r="F4968">
            <v>1.27392813628402</v>
          </cell>
        </row>
        <row r="4969">
          <cell r="A4969" t="str">
            <v>NM_001107744</v>
          </cell>
          <cell r="B4969">
            <v>1.7935690294740201</v>
          </cell>
          <cell r="C4969">
            <v>0.48850117021317802</v>
          </cell>
          <cell r="D4969">
            <v>1.3477429356605599</v>
          </cell>
          <cell r="E4969">
            <v>2.2189528042811602</v>
          </cell>
          <cell r="F4969">
            <v>1.47648088422103</v>
          </cell>
        </row>
        <row r="4970">
          <cell r="A4970" t="str">
            <v>NM_001170474</v>
          </cell>
          <cell r="B4970">
            <v>12.3904407041942</v>
          </cell>
          <cell r="C4970">
            <v>7.7776224650925299</v>
          </cell>
          <cell r="D4970">
            <v>12.469730180361401</v>
          </cell>
          <cell r="E4970">
            <v>11.157921681067201</v>
          </cell>
          <cell r="F4970">
            <v>11.597063699437999</v>
          </cell>
        </row>
        <row r="4971">
          <cell r="A4971" t="str">
            <v>NM_019291</v>
          </cell>
          <cell r="B4971">
            <v>30.872857798631699</v>
          </cell>
          <cell r="C4971">
            <v>42.365117883291397</v>
          </cell>
          <cell r="D4971">
            <v>32.615560845478903</v>
          </cell>
          <cell r="E4971">
            <v>13.215079987566</v>
          </cell>
          <cell r="F4971">
            <v>6.7121910547387902</v>
          </cell>
        </row>
        <row r="4972">
          <cell r="A4972" t="str">
            <v>NM_001099654</v>
          </cell>
          <cell r="B4972">
            <v>0</v>
          </cell>
          <cell r="C4972">
            <v>0</v>
          </cell>
          <cell r="D4972">
            <v>0</v>
          </cell>
          <cell r="E4972">
            <v>0</v>
          </cell>
          <cell r="F4972">
            <v>0</v>
          </cell>
        </row>
        <row r="4973">
          <cell r="A4973" t="str">
            <v>NM_001001121</v>
          </cell>
          <cell r="B4973">
            <v>0</v>
          </cell>
          <cell r="C4973">
            <v>0</v>
          </cell>
          <cell r="D4973">
            <v>0</v>
          </cell>
          <cell r="E4973">
            <v>0</v>
          </cell>
          <cell r="F4973">
            <v>0</v>
          </cell>
        </row>
        <row r="4974">
          <cell r="A4974" t="str">
            <v>NM_001106941</v>
          </cell>
          <cell r="B4974">
            <v>0</v>
          </cell>
          <cell r="C4974">
            <v>1.65215321258393</v>
          </cell>
          <cell r="D4974">
            <v>0</v>
          </cell>
          <cell r="E4974">
            <v>0.26730103285245099</v>
          </cell>
          <cell r="F4974">
            <v>0</v>
          </cell>
        </row>
        <row r="4975">
          <cell r="A4975" t="str">
            <v>NM_001100471</v>
          </cell>
          <cell r="B4975">
            <v>73.833723460664501</v>
          </cell>
          <cell r="C4975">
            <v>79.921416112345298</v>
          </cell>
          <cell r="D4975">
            <v>92.220321163067993</v>
          </cell>
          <cell r="E4975">
            <v>41.5134800814443</v>
          </cell>
          <cell r="F4975">
            <v>111.04716650103801</v>
          </cell>
        </row>
        <row r="4976">
          <cell r="A4976" t="str">
            <v>NM_021593</v>
          </cell>
          <cell r="B4976">
            <v>1.0066237555166</v>
          </cell>
          <cell r="C4976">
            <v>0.511931664712581</v>
          </cell>
          <cell r="D4976">
            <v>0</v>
          </cell>
          <cell r="E4976">
            <v>1.36486458954189</v>
          </cell>
          <cell r="F4976">
            <v>7.1116018353701904E-2</v>
          </cell>
        </row>
        <row r="4977">
          <cell r="A4977" t="str">
            <v>NM_001169130</v>
          </cell>
          <cell r="B4977">
            <v>3.8593041281008003E-2</v>
          </cell>
          <cell r="C4977">
            <v>0</v>
          </cell>
          <cell r="D4977">
            <v>3.27100193708047E-3</v>
          </cell>
          <cell r="E4977">
            <v>0.20312175861416201</v>
          </cell>
          <cell r="F4977">
            <v>0</v>
          </cell>
        </row>
        <row r="4978">
          <cell r="A4978" t="str">
            <v>NM_001014089</v>
          </cell>
          <cell r="B4978">
            <v>6.7562125164484996E-2</v>
          </cell>
          <cell r="C4978">
            <v>0.214453838230692</v>
          </cell>
          <cell r="D4978">
            <v>1.2120696304635099</v>
          </cell>
          <cell r="E4978">
            <v>8.3744254420789699E-2</v>
          </cell>
          <cell r="F4978">
            <v>0.67835315383948602</v>
          </cell>
        </row>
        <row r="4979">
          <cell r="A4979" t="str">
            <v>NM_001012112</v>
          </cell>
          <cell r="B4979">
            <v>1.02065312307803</v>
          </cell>
          <cell r="C4979">
            <v>0.56343113957088697</v>
          </cell>
          <cell r="D4979">
            <v>6.7848426674752604E-2</v>
          </cell>
          <cell r="E4979">
            <v>2.22683077662878</v>
          </cell>
          <cell r="F4979">
            <v>2.6677631609591401</v>
          </cell>
        </row>
        <row r="4980">
          <cell r="A4980" t="str">
            <v>NM_032077</v>
          </cell>
          <cell r="B4980">
            <v>0</v>
          </cell>
          <cell r="C4980">
            <v>0</v>
          </cell>
          <cell r="D4980">
            <v>0</v>
          </cell>
          <cell r="E4980">
            <v>0</v>
          </cell>
          <cell r="F4980">
            <v>0</v>
          </cell>
        </row>
        <row r="4981">
          <cell r="A4981" t="str">
            <v>NM_001109190</v>
          </cell>
          <cell r="B4981">
            <v>0</v>
          </cell>
          <cell r="C4981">
            <v>4.8088372606658998E-2</v>
          </cell>
          <cell r="D4981">
            <v>0</v>
          </cell>
          <cell r="E4981">
            <v>0</v>
          </cell>
          <cell r="F4981">
            <v>1.8662557718225801</v>
          </cell>
        </row>
        <row r="4982">
          <cell r="A4982" t="str">
            <v>NM_001108360</v>
          </cell>
          <cell r="B4982">
            <v>2.5218664774032602</v>
          </cell>
          <cell r="C4982">
            <v>0.45566626561018198</v>
          </cell>
          <cell r="D4982">
            <v>1.4146638948262</v>
          </cell>
          <cell r="E4982">
            <v>1.6866467448843001</v>
          </cell>
          <cell r="F4982">
            <v>1.08253432581025</v>
          </cell>
        </row>
        <row r="4983">
          <cell r="A4983" t="str">
            <v>NM_001106909</v>
          </cell>
          <cell r="B4983">
            <v>0.22042868927404299</v>
          </cell>
          <cell r="C4983">
            <v>7.3673675900500397</v>
          </cell>
          <cell r="D4983">
            <v>0.373654236966458</v>
          </cell>
          <cell r="E4983">
            <v>4.2072770753212803</v>
          </cell>
          <cell r="F4983">
            <v>7.5867383563076398</v>
          </cell>
        </row>
        <row r="4984">
          <cell r="A4984" t="str">
            <v>NM_032073</v>
          </cell>
          <cell r="B4984">
            <v>8.8932903482428893E-3</v>
          </cell>
          <cell r="C4984">
            <v>0</v>
          </cell>
          <cell r="D4984">
            <v>1.50752410230168E-2</v>
          </cell>
          <cell r="E4984">
            <v>3.0526241690010399E-2</v>
          </cell>
          <cell r="F4984">
            <v>0.73238854407439302</v>
          </cell>
        </row>
        <row r="4985">
          <cell r="A4985" t="str">
            <v>NM_001013106</v>
          </cell>
          <cell r="B4985">
            <v>47.750285041012802</v>
          </cell>
          <cell r="C4985">
            <v>48.2276750102601</v>
          </cell>
          <cell r="D4985">
            <v>43.3070065645773</v>
          </cell>
          <cell r="E4985">
            <v>48.770175502758597</v>
          </cell>
          <cell r="F4985">
            <v>54.2152545306053</v>
          </cell>
        </row>
        <row r="4986">
          <cell r="A4986" t="str">
            <v>NM_053658</v>
          </cell>
          <cell r="B4986">
            <v>3.6660409059329702</v>
          </cell>
          <cell r="C4986">
            <v>3.0270715471029699</v>
          </cell>
          <cell r="D4986">
            <v>2.9053190757362102</v>
          </cell>
          <cell r="E4986">
            <v>5.0328854326925399</v>
          </cell>
          <cell r="F4986">
            <v>1.49331870861855</v>
          </cell>
        </row>
        <row r="4987">
          <cell r="A4987" t="str">
            <v>NM_001037216</v>
          </cell>
          <cell r="B4987">
            <v>0</v>
          </cell>
          <cell r="C4987">
            <v>0</v>
          </cell>
          <cell r="D4987">
            <v>0</v>
          </cell>
          <cell r="E4987">
            <v>0</v>
          </cell>
          <cell r="F4987">
            <v>0</v>
          </cell>
        </row>
        <row r="4988">
          <cell r="A4988" t="str">
            <v>NM_001134515</v>
          </cell>
          <cell r="B4988">
            <v>0</v>
          </cell>
          <cell r="C4988">
            <v>0</v>
          </cell>
          <cell r="D4988">
            <v>4.8859624573032603</v>
          </cell>
          <cell r="E4988">
            <v>0</v>
          </cell>
          <cell r="F4988">
            <v>1.5491557671226299</v>
          </cell>
        </row>
        <row r="4989">
          <cell r="A4989" t="str">
            <v>NM_001270568</v>
          </cell>
          <cell r="B4989">
            <v>0.68228079339397296</v>
          </cell>
          <cell r="C4989">
            <v>0</v>
          </cell>
          <cell r="D4989">
            <v>0</v>
          </cell>
          <cell r="E4989">
            <v>0</v>
          </cell>
          <cell r="F4989">
            <v>9.1095694643397503E-3</v>
          </cell>
        </row>
        <row r="4990">
          <cell r="A4990" t="str">
            <v>NM_053580</v>
          </cell>
          <cell r="B4990">
            <v>6.0691996315648096</v>
          </cell>
          <cell r="C4990">
            <v>3.2687089299633501</v>
          </cell>
          <cell r="D4990">
            <v>1.4562868032398699</v>
          </cell>
          <cell r="E4990">
            <v>5.1994796031278199</v>
          </cell>
          <cell r="F4990">
            <v>6.8461652036037801</v>
          </cell>
        </row>
        <row r="4991">
          <cell r="A4991" t="str">
            <v>NM_001170584</v>
          </cell>
          <cell r="B4991">
            <v>6.7690003003912994E-2</v>
          </cell>
          <cell r="C4991">
            <v>0.140125920358115</v>
          </cell>
          <cell r="D4991">
            <v>0.13625735198469299</v>
          </cell>
          <cell r="E4991">
            <v>0.13069468524189901</v>
          </cell>
          <cell r="F4991">
            <v>2.7113182301591598E-2</v>
          </cell>
        </row>
        <row r="4992">
          <cell r="A4992" t="str">
            <v>NM_001106732</v>
          </cell>
          <cell r="B4992">
            <v>0</v>
          </cell>
          <cell r="C4992">
            <v>0</v>
          </cell>
          <cell r="D4992">
            <v>0</v>
          </cell>
          <cell r="E4992">
            <v>0</v>
          </cell>
          <cell r="F4992">
            <v>0</v>
          </cell>
        </row>
        <row r="4993">
          <cell r="A4993" t="str">
            <v>NM_001191865</v>
          </cell>
          <cell r="B4993">
            <v>3.42926240088324</v>
          </cell>
          <cell r="C4993">
            <v>1.71077384379389</v>
          </cell>
          <cell r="D4993">
            <v>0.34405738694409799</v>
          </cell>
          <cell r="E4993">
            <v>5.9929257434002103</v>
          </cell>
          <cell r="F4993">
            <v>6.9019187027432096</v>
          </cell>
        </row>
        <row r="4994">
          <cell r="A4994" t="str">
            <v>NM_001126093</v>
          </cell>
          <cell r="B4994">
            <v>0</v>
          </cell>
          <cell r="C4994">
            <v>5.8179327771476601E-2</v>
          </cell>
          <cell r="D4994">
            <v>0</v>
          </cell>
          <cell r="E4994">
            <v>1.8489799900044901</v>
          </cell>
          <cell r="F4994">
            <v>2.31898497794176</v>
          </cell>
        </row>
        <row r="4995">
          <cell r="A4995" t="str">
            <v>NM_130748</v>
          </cell>
          <cell r="B4995">
            <v>0.49010598105200298</v>
          </cell>
          <cell r="C4995">
            <v>0</v>
          </cell>
          <cell r="D4995">
            <v>1.77487173213843</v>
          </cell>
          <cell r="E4995">
            <v>6.7971314091599302E-2</v>
          </cell>
          <cell r="F4995">
            <v>0</v>
          </cell>
        </row>
        <row r="4996">
          <cell r="A4996" t="str">
            <v>NM_031603</v>
          </cell>
          <cell r="B4996">
            <v>411.14985629177897</v>
          </cell>
          <cell r="C4996">
            <v>362.52013095310002</v>
          </cell>
          <cell r="D4996">
            <v>398.175306028465</v>
          </cell>
          <cell r="E4996">
            <v>278.41492651420299</v>
          </cell>
          <cell r="F4996">
            <v>314.05884680635501</v>
          </cell>
        </row>
        <row r="4997">
          <cell r="A4997" t="str">
            <v>NM_012730</v>
          </cell>
          <cell r="B4997">
            <v>0.55722630911910198</v>
          </cell>
          <cell r="C4997">
            <v>0.19952798092542301</v>
          </cell>
          <cell r="D4997">
            <v>0.408462004944805</v>
          </cell>
          <cell r="E4997">
            <v>0.232623330834824</v>
          </cell>
          <cell r="F4997">
            <v>0.57910469104578699</v>
          </cell>
        </row>
        <row r="4998">
          <cell r="A4998" t="str">
            <v>NM_133548</v>
          </cell>
          <cell r="B4998">
            <v>42.9950824274948</v>
          </cell>
          <cell r="C4998">
            <v>41.494300715025098</v>
          </cell>
          <cell r="D4998">
            <v>37.432187055945299</v>
          </cell>
          <cell r="E4998">
            <v>29.657065008718</v>
          </cell>
          <cell r="F4998">
            <v>20.478614258904699</v>
          </cell>
        </row>
        <row r="4999">
          <cell r="A4999" t="str">
            <v>NM_001000336</v>
          </cell>
          <cell r="B4999">
            <v>0</v>
          </cell>
          <cell r="C4999">
            <v>0</v>
          </cell>
          <cell r="D4999">
            <v>0</v>
          </cell>
          <cell r="E4999">
            <v>0</v>
          </cell>
          <cell r="F4999">
            <v>0</v>
          </cell>
        </row>
        <row r="5000">
          <cell r="A5000" t="str">
            <v>NM_001109411</v>
          </cell>
          <cell r="B5000">
            <v>21.605329196456498</v>
          </cell>
          <cell r="C5000">
            <v>15.1824241085925</v>
          </cell>
          <cell r="D5000">
            <v>21.784438422520299</v>
          </cell>
          <cell r="E5000">
            <v>19.399030776193499</v>
          </cell>
          <cell r="F5000">
            <v>24.382056528384801</v>
          </cell>
        </row>
        <row r="5001">
          <cell r="A5001" t="str">
            <v>NM_001012064</v>
          </cell>
          <cell r="B5001">
            <v>176.00525539375499</v>
          </cell>
          <cell r="C5001">
            <v>114.027335397307</v>
          </cell>
          <cell r="D5001">
            <v>183.11255369944399</v>
          </cell>
          <cell r="E5001">
            <v>101.77336773223701</v>
          </cell>
          <cell r="F5001">
            <v>174.86099132642201</v>
          </cell>
        </row>
        <row r="5002">
          <cell r="A5002" t="str">
            <v>NM_001106921</v>
          </cell>
          <cell r="B5002">
            <v>0</v>
          </cell>
          <cell r="C5002">
            <v>0</v>
          </cell>
          <cell r="D5002">
            <v>0.31516658576539702</v>
          </cell>
          <cell r="E5002">
            <v>0</v>
          </cell>
          <cell r="F5002">
            <v>0</v>
          </cell>
        </row>
        <row r="5003">
          <cell r="A5003" t="str">
            <v>NM_001015031</v>
          </cell>
          <cell r="B5003">
            <v>0.63991413575727096</v>
          </cell>
          <cell r="C5003">
            <v>0.242486403628206</v>
          </cell>
          <cell r="D5003">
            <v>2.5509648649016698</v>
          </cell>
          <cell r="E5003">
            <v>1.93590438201687</v>
          </cell>
          <cell r="F5003">
            <v>1.95322356642044</v>
          </cell>
        </row>
        <row r="5004">
          <cell r="A5004" t="str">
            <v>NM_001008345</v>
          </cell>
          <cell r="B5004">
            <v>40.793413573208902</v>
          </cell>
          <cell r="C5004">
            <v>34.761040506134798</v>
          </cell>
          <cell r="D5004">
            <v>41.288186789536702</v>
          </cell>
          <cell r="E5004">
            <v>21.6571746805032</v>
          </cell>
          <cell r="F5004">
            <v>24.8501808738751</v>
          </cell>
        </row>
        <row r="5005">
          <cell r="A5005" t="str">
            <v>NM_152844</v>
          </cell>
          <cell r="B5005">
            <v>5.4725164916986504</v>
          </cell>
          <cell r="C5005">
            <v>4.0068452004393196</v>
          </cell>
          <cell r="D5005">
            <v>10.6454523208889</v>
          </cell>
          <cell r="E5005">
            <v>1.4178937328196499</v>
          </cell>
          <cell r="F5005">
            <v>11.080984303318299</v>
          </cell>
        </row>
        <row r="5006">
          <cell r="A5006" t="str">
            <v>NM_001013976</v>
          </cell>
          <cell r="B5006">
            <v>9.0695109976300596</v>
          </cell>
          <cell r="C5006">
            <v>4.2264590997475802</v>
          </cell>
          <cell r="D5006">
            <v>10.255049856188</v>
          </cell>
          <cell r="E5006">
            <v>9.2834952817516907</v>
          </cell>
          <cell r="F5006">
            <v>20.5586372867342</v>
          </cell>
        </row>
        <row r="5007">
          <cell r="A5007" t="str">
            <v>NM_001099457</v>
          </cell>
          <cell r="B5007">
            <v>0</v>
          </cell>
          <cell r="C5007">
            <v>0</v>
          </cell>
          <cell r="D5007">
            <v>0</v>
          </cell>
          <cell r="E5007">
            <v>0</v>
          </cell>
          <cell r="F5007">
            <v>0</v>
          </cell>
        </row>
        <row r="5008">
          <cell r="A5008" t="str">
            <v>NM_173320</v>
          </cell>
          <cell r="B5008">
            <v>0</v>
          </cell>
          <cell r="C5008">
            <v>0</v>
          </cell>
          <cell r="D5008">
            <v>0</v>
          </cell>
          <cell r="E5008">
            <v>0</v>
          </cell>
          <cell r="F5008">
            <v>0</v>
          </cell>
        </row>
        <row r="5009">
          <cell r="A5009" t="str">
            <v>NM_001109544</v>
          </cell>
          <cell r="B5009">
            <v>3.7491043496825802</v>
          </cell>
          <cell r="C5009">
            <v>7.50384376467251</v>
          </cell>
          <cell r="D5009">
            <v>16.21484254968</v>
          </cell>
          <cell r="E5009">
            <v>4.6205156604467401</v>
          </cell>
          <cell r="F5009">
            <v>18.569606330575301</v>
          </cell>
        </row>
        <row r="5010">
          <cell r="A5010" t="str">
            <v>NM_053964</v>
          </cell>
          <cell r="B5010">
            <v>0</v>
          </cell>
          <cell r="C5010">
            <v>0</v>
          </cell>
          <cell r="D5010">
            <v>0</v>
          </cell>
          <cell r="E5010">
            <v>0</v>
          </cell>
          <cell r="F5010">
            <v>0</v>
          </cell>
        </row>
        <row r="5011">
          <cell r="A5011" t="str">
            <v>NM_001109576</v>
          </cell>
          <cell r="B5011">
            <v>4.5698024083070203</v>
          </cell>
          <cell r="C5011">
            <v>11.6214898483053</v>
          </cell>
          <cell r="D5011">
            <v>5.5282082535708703</v>
          </cell>
          <cell r="E5011">
            <v>8.1454754115204597</v>
          </cell>
          <cell r="F5011">
            <v>22.629994305490602</v>
          </cell>
        </row>
        <row r="5012">
          <cell r="A5012" t="str">
            <v>NM_001130559</v>
          </cell>
          <cell r="B5012">
            <v>13.075652331060599</v>
          </cell>
          <cell r="C5012">
            <v>31.299982269023602</v>
          </cell>
          <cell r="D5012">
            <v>30.569736907335798</v>
          </cell>
          <cell r="E5012">
            <v>32.845236563498197</v>
          </cell>
          <cell r="F5012">
            <v>26.0152402108267</v>
          </cell>
        </row>
        <row r="5013">
          <cell r="A5013" t="str">
            <v>NR_032259</v>
          </cell>
          <cell r="B5013">
            <v>0</v>
          </cell>
          <cell r="C5013">
            <v>0</v>
          </cell>
          <cell r="D5013">
            <v>0</v>
          </cell>
          <cell r="E5013">
            <v>0</v>
          </cell>
          <cell r="F5013">
            <v>0</v>
          </cell>
        </row>
        <row r="5014">
          <cell r="A5014" t="str">
            <v>NM_198753</v>
          </cell>
          <cell r="B5014">
            <v>841.50649053420898</v>
          </cell>
          <cell r="C5014">
            <v>677.22337120045404</v>
          </cell>
          <cell r="D5014">
            <v>597.41713457030096</v>
          </cell>
          <cell r="E5014">
            <v>351.97466507973701</v>
          </cell>
          <cell r="F5014">
            <v>317.166315983907</v>
          </cell>
        </row>
        <row r="5015">
          <cell r="A5015" t="str">
            <v>NM_001134998</v>
          </cell>
          <cell r="B5015">
            <v>0</v>
          </cell>
          <cell r="C5015">
            <v>0</v>
          </cell>
          <cell r="D5015">
            <v>0</v>
          </cell>
          <cell r="E5015">
            <v>0</v>
          </cell>
          <cell r="F5015">
            <v>0</v>
          </cell>
        </row>
        <row r="5016">
          <cell r="A5016" t="str">
            <v>NM_024143</v>
          </cell>
          <cell r="B5016">
            <v>0</v>
          </cell>
          <cell r="C5016">
            <v>0</v>
          </cell>
          <cell r="D5016">
            <v>0</v>
          </cell>
          <cell r="E5016">
            <v>0</v>
          </cell>
          <cell r="F5016">
            <v>0</v>
          </cell>
        </row>
        <row r="5017">
          <cell r="A5017" t="str">
            <v>NM_001107353</v>
          </cell>
          <cell r="B5017">
            <v>0</v>
          </cell>
          <cell r="C5017">
            <v>0</v>
          </cell>
          <cell r="D5017">
            <v>0</v>
          </cell>
          <cell r="E5017">
            <v>0</v>
          </cell>
          <cell r="F5017">
            <v>1.2246324563673101E-2</v>
          </cell>
        </row>
        <row r="5018">
          <cell r="A5018" t="str">
            <v>NM_001002288</v>
          </cell>
          <cell r="B5018">
            <v>1.32811574785127</v>
          </cell>
          <cell r="C5018">
            <v>4.7814765073759299E-2</v>
          </cell>
          <cell r="D5018">
            <v>3.5727509855280499</v>
          </cell>
          <cell r="E5018">
            <v>1.0901384222904</v>
          </cell>
          <cell r="F5018">
            <v>0.95293058700674804</v>
          </cell>
        </row>
        <row r="5019">
          <cell r="A5019" t="str">
            <v>NM_012669</v>
          </cell>
          <cell r="B5019">
            <v>0</v>
          </cell>
          <cell r="C5019">
            <v>6.8936101056538704E-2</v>
          </cell>
          <cell r="D5019">
            <v>0.16036585399766701</v>
          </cell>
          <cell r="E5019">
            <v>8.6594380113874398E-3</v>
          </cell>
          <cell r="F5019">
            <v>0.11398400200660699</v>
          </cell>
        </row>
        <row r="5020">
          <cell r="A5020" t="str">
            <v>NM_001004021</v>
          </cell>
          <cell r="B5020">
            <v>0</v>
          </cell>
          <cell r="C5020">
            <v>0</v>
          </cell>
          <cell r="D5020">
            <v>0</v>
          </cell>
          <cell r="E5020">
            <v>0</v>
          </cell>
          <cell r="F5020">
            <v>0</v>
          </cell>
        </row>
        <row r="5021">
          <cell r="A5021" t="str">
            <v>NM_001037650</v>
          </cell>
          <cell r="B5021">
            <v>1.0811952400975</v>
          </cell>
          <cell r="C5021">
            <v>1.2701485330633899</v>
          </cell>
          <cell r="D5021">
            <v>4.0040869919426401</v>
          </cell>
          <cell r="E5021">
            <v>1.1395655350299401</v>
          </cell>
          <cell r="F5021">
            <v>4.2957327071951301</v>
          </cell>
        </row>
        <row r="5022">
          <cell r="A5022" t="str">
            <v>NM_001107708</v>
          </cell>
          <cell r="B5022">
            <v>63.037203405734999</v>
          </cell>
          <cell r="C5022">
            <v>19.9847239974101</v>
          </cell>
          <cell r="D5022">
            <v>33.937503423099898</v>
          </cell>
          <cell r="E5022">
            <v>41.523922239429702</v>
          </cell>
          <cell r="F5022">
            <v>50.499013499036302</v>
          </cell>
        </row>
        <row r="5023">
          <cell r="A5023" t="str">
            <v>NM_022798</v>
          </cell>
          <cell r="B5023">
            <v>0</v>
          </cell>
          <cell r="C5023">
            <v>0</v>
          </cell>
          <cell r="D5023">
            <v>0</v>
          </cell>
          <cell r="E5023">
            <v>9.1938431133484402E-3</v>
          </cell>
          <cell r="F5023">
            <v>0</v>
          </cell>
        </row>
        <row r="5024">
          <cell r="A5024" t="str">
            <v>NM_001270038</v>
          </cell>
          <cell r="B5024">
            <v>0</v>
          </cell>
          <cell r="C5024">
            <v>8.7022039787048699E-2</v>
          </cell>
          <cell r="D5024">
            <v>0</v>
          </cell>
          <cell r="E5024">
            <v>0.93523438479103005</v>
          </cell>
          <cell r="F5024">
            <v>0.114124424502803</v>
          </cell>
        </row>
        <row r="5025">
          <cell r="A5025" t="str">
            <v>NM_001177681</v>
          </cell>
          <cell r="B5025">
            <v>5.9338034762429599</v>
          </cell>
          <cell r="C5025">
            <v>4.2673225653559701</v>
          </cell>
          <cell r="D5025">
            <v>10.814384153616199</v>
          </cell>
          <cell r="E5025">
            <v>2.7912513570542199</v>
          </cell>
          <cell r="F5025">
            <v>3.7698765023457299</v>
          </cell>
        </row>
        <row r="5026">
          <cell r="A5026" t="str">
            <v>NM_001191873</v>
          </cell>
          <cell r="B5026">
            <v>0</v>
          </cell>
          <cell r="C5026">
            <v>0</v>
          </cell>
          <cell r="D5026">
            <v>0</v>
          </cell>
          <cell r="E5026">
            <v>0.66311686068187303</v>
          </cell>
          <cell r="F5026">
            <v>0</v>
          </cell>
        </row>
        <row r="5027">
          <cell r="A5027" t="str">
            <v>NM_032614</v>
          </cell>
          <cell r="B5027">
            <v>46.7516550834425</v>
          </cell>
          <cell r="C5027">
            <v>58.378617337986903</v>
          </cell>
          <cell r="D5027">
            <v>87.642788500712399</v>
          </cell>
          <cell r="E5027">
            <v>49.673436338140803</v>
          </cell>
          <cell r="F5027">
            <v>107.820755606568</v>
          </cell>
        </row>
        <row r="5028">
          <cell r="A5028" t="str">
            <v>NM_001143847</v>
          </cell>
          <cell r="B5028">
            <v>85.044467492765705</v>
          </cell>
          <cell r="C5028">
            <v>33.004832224301097</v>
          </cell>
          <cell r="D5028">
            <v>65.245149591338503</v>
          </cell>
          <cell r="E5028">
            <v>79.142135302389406</v>
          </cell>
          <cell r="F5028">
            <v>92.102174877336793</v>
          </cell>
        </row>
        <row r="5029">
          <cell r="A5029" t="str">
            <v>NM_001034148</v>
          </cell>
          <cell r="B5029">
            <v>9.4339374047754205</v>
          </cell>
          <cell r="C5029">
            <v>7.4644501712481004</v>
          </cell>
          <cell r="D5029">
            <v>5.7672384469698201</v>
          </cell>
          <cell r="E5029">
            <v>5.0303728171871303</v>
          </cell>
          <cell r="F5029">
            <v>7.3687646685295496</v>
          </cell>
        </row>
        <row r="5030">
          <cell r="A5030" t="str">
            <v>NM_017195</v>
          </cell>
          <cell r="B5030">
            <v>1.4659887037208801</v>
          </cell>
          <cell r="C5030">
            <v>3.7466191593726701</v>
          </cell>
          <cell r="D5030">
            <v>3.06794378714026E-2</v>
          </cell>
          <cell r="E5030">
            <v>0</v>
          </cell>
          <cell r="F5030">
            <v>0</v>
          </cell>
        </row>
        <row r="5031">
          <cell r="A5031" t="str">
            <v>NR_032276</v>
          </cell>
          <cell r="B5031">
            <v>0.13293255264397699</v>
          </cell>
          <cell r="C5031">
            <v>0.110074134780074</v>
          </cell>
          <cell r="D5031">
            <v>0</v>
          </cell>
          <cell r="E5031">
            <v>1.03702573706996E-2</v>
          </cell>
          <cell r="F5031">
            <v>0.21298415563336401</v>
          </cell>
        </row>
        <row r="5032">
          <cell r="A5032" t="str">
            <v>NM_053814</v>
          </cell>
          <cell r="B5032">
            <v>92.045877878939706</v>
          </cell>
          <cell r="C5032">
            <v>88.918624463218293</v>
          </cell>
          <cell r="D5032">
            <v>91.141677844833893</v>
          </cell>
          <cell r="E5032">
            <v>78.263563580585398</v>
          </cell>
          <cell r="F5032">
            <v>91.326890519749497</v>
          </cell>
        </row>
        <row r="5033">
          <cell r="A5033" t="str">
            <v>NM_001244805</v>
          </cell>
          <cell r="B5033">
            <v>29.294082489819299</v>
          </cell>
          <cell r="C5033">
            <v>14.867739215988699</v>
          </cell>
          <cell r="D5033">
            <v>33.636353321486901</v>
          </cell>
          <cell r="E5033">
            <v>19.8543086514149</v>
          </cell>
          <cell r="F5033">
            <v>22.722636910068701</v>
          </cell>
        </row>
        <row r="5034">
          <cell r="A5034" t="str">
            <v>NM_001099476</v>
          </cell>
          <cell r="B5034">
            <v>0</v>
          </cell>
          <cell r="C5034">
            <v>0</v>
          </cell>
          <cell r="D5034">
            <v>0</v>
          </cell>
          <cell r="E5034">
            <v>0</v>
          </cell>
          <cell r="F5034">
            <v>0</v>
          </cell>
        </row>
        <row r="5035">
          <cell r="A5035" t="str">
            <v>NM_001106012</v>
          </cell>
          <cell r="B5035">
            <v>5.68375651306696E-2</v>
          </cell>
          <cell r="C5035">
            <v>0.47064061287685099</v>
          </cell>
          <cell r="D5035">
            <v>0</v>
          </cell>
          <cell r="E5035">
            <v>0.51434159182721395</v>
          </cell>
          <cell r="F5035">
            <v>0.93051856670347899</v>
          </cell>
        </row>
        <row r="5036">
          <cell r="A5036" t="str">
            <v>NM_053319</v>
          </cell>
          <cell r="B5036">
            <v>187.13046661952001</v>
          </cell>
          <cell r="C5036">
            <v>219.610258010682</v>
          </cell>
          <cell r="D5036">
            <v>228.47075628486101</v>
          </cell>
          <cell r="E5036">
            <v>165.24585814962799</v>
          </cell>
          <cell r="F5036">
            <v>450.52010936368703</v>
          </cell>
        </row>
        <row r="5037">
          <cell r="A5037" t="str">
            <v>NM_001009535</v>
          </cell>
          <cell r="B5037">
            <v>4.5710376440276903</v>
          </cell>
          <cell r="C5037">
            <v>2.0306247658753098</v>
          </cell>
          <cell r="D5037">
            <v>1.97150708348874</v>
          </cell>
          <cell r="E5037">
            <v>4.3583606426792896</v>
          </cell>
          <cell r="F5037">
            <v>1.8489823278477</v>
          </cell>
        </row>
        <row r="5038">
          <cell r="A5038" t="str">
            <v>NM_031979</v>
          </cell>
          <cell r="B5038">
            <v>9.6004320098181299</v>
          </cell>
          <cell r="C5038">
            <v>13.232716741800401</v>
          </cell>
          <cell r="D5038">
            <v>5.3381471481942704</v>
          </cell>
          <cell r="E5038">
            <v>7.5283876159644896</v>
          </cell>
          <cell r="F5038">
            <v>15.872319982433201</v>
          </cell>
        </row>
        <row r="5039">
          <cell r="A5039" t="str">
            <v>NM_001271332</v>
          </cell>
          <cell r="B5039">
            <v>1.08386721106032</v>
          </cell>
          <cell r="C5039">
            <v>3.9857998357448601</v>
          </cell>
          <cell r="D5039">
            <v>6.4184827140171E-2</v>
          </cell>
          <cell r="E5039">
            <v>3.5849920562520601</v>
          </cell>
          <cell r="F5039">
            <v>1.7168524421797</v>
          </cell>
        </row>
        <row r="5040">
          <cell r="A5040" t="str">
            <v>NM_001130550</v>
          </cell>
          <cell r="B5040">
            <v>1.7743525668754101</v>
          </cell>
          <cell r="C5040">
            <v>2.6222377436816799</v>
          </cell>
          <cell r="D5040">
            <v>2.2659281291813498</v>
          </cell>
          <cell r="E5040">
            <v>0</v>
          </cell>
          <cell r="F5040">
            <v>7.6489576887610903E-3</v>
          </cell>
        </row>
        <row r="5041">
          <cell r="A5041" t="str">
            <v>NM_001135009</v>
          </cell>
          <cell r="B5041">
            <v>66.752756808474302</v>
          </cell>
          <cell r="C5041">
            <v>72.598700391691807</v>
          </cell>
          <cell r="D5041">
            <v>91.278634599786301</v>
          </cell>
          <cell r="E5041">
            <v>61.947791406537903</v>
          </cell>
          <cell r="F5041">
            <v>123.611083742364</v>
          </cell>
        </row>
        <row r="5042">
          <cell r="A5042" t="str">
            <v>NM_001106616</v>
          </cell>
          <cell r="B5042">
            <v>5.8565256236482002</v>
          </cell>
          <cell r="C5042">
            <v>5.6798255474970301</v>
          </cell>
          <cell r="D5042">
            <v>5.7523679950929498</v>
          </cell>
          <cell r="E5042">
            <v>4.9768421959623197</v>
          </cell>
          <cell r="F5042">
            <v>2.86219898794308</v>
          </cell>
        </row>
        <row r="5043">
          <cell r="A5043" t="str">
            <v>NM_001005561</v>
          </cell>
          <cell r="B5043">
            <v>11.690581213700099</v>
          </cell>
          <cell r="C5043">
            <v>13.585334737364301</v>
          </cell>
          <cell r="D5043">
            <v>14.477626731514899</v>
          </cell>
          <cell r="E5043">
            <v>9.8780374255399401</v>
          </cell>
          <cell r="F5043">
            <v>9.0316908859841192</v>
          </cell>
        </row>
        <row r="5044">
          <cell r="A5044" t="str">
            <v>NM_001107411</v>
          </cell>
          <cell r="B5044">
            <v>0.87745368206187702</v>
          </cell>
          <cell r="C5044">
            <v>7.5175342386769799</v>
          </cell>
          <cell r="D5044">
            <v>8.1384108976167493</v>
          </cell>
          <cell r="E5044">
            <v>5.2137156426569504</v>
          </cell>
          <cell r="F5044">
            <v>2.1375367696079701</v>
          </cell>
        </row>
        <row r="5045">
          <cell r="A5045" t="str">
            <v>NM_144749</v>
          </cell>
          <cell r="B5045">
            <v>1.23687181018865</v>
          </cell>
          <cell r="C5045">
            <v>0</v>
          </cell>
          <cell r="D5045">
            <v>0</v>
          </cell>
          <cell r="E5045">
            <v>0.245375432768939</v>
          </cell>
          <cell r="F5045">
            <v>0</v>
          </cell>
        </row>
        <row r="5046">
          <cell r="A5046" t="str">
            <v>NM_001012195</v>
          </cell>
          <cell r="B5046">
            <v>12.077054485263099</v>
          </cell>
          <cell r="C5046">
            <v>8.1569414186246494</v>
          </cell>
          <cell r="D5046">
            <v>9.4774776927958104</v>
          </cell>
          <cell r="E5046">
            <v>6.8701987774231297</v>
          </cell>
          <cell r="F5046">
            <v>8.6874529856488607</v>
          </cell>
        </row>
        <row r="5047">
          <cell r="A5047" t="str">
            <v>NM_022626</v>
          </cell>
          <cell r="B5047">
            <v>1.6925413067537101</v>
          </cell>
          <cell r="C5047">
            <v>2.5481824663562601E-2</v>
          </cell>
          <cell r="D5047">
            <v>5.53991239040782</v>
          </cell>
          <cell r="E5047">
            <v>3.9928156019060301</v>
          </cell>
          <cell r="F5047">
            <v>1.1714910511760199</v>
          </cell>
        </row>
        <row r="5048">
          <cell r="A5048" t="str">
            <v>NM_001010962</v>
          </cell>
          <cell r="B5048">
            <v>20.823041179341899</v>
          </cell>
          <cell r="C5048">
            <v>15.3345903865483</v>
          </cell>
          <cell r="D5048">
            <v>21.591263515636399</v>
          </cell>
          <cell r="E5048">
            <v>16.165219937627299</v>
          </cell>
          <cell r="F5048">
            <v>20.3890398515146</v>
          </cell>
        </row>
        <row r="5049">
          <cell r="A5049" t="str">
            <v>NM_001080936</v>
          </cell>
          <cell r="B5049">
            <v>0</v>
          </cell>
          <cell r="C5049">
            <v>7.2227506916296605E-2</v>
          </cell>
          <cell r="D5049">
            <v>3.6964981240177698E-2</v>
          </cell>
          <cell r="E5049">
            <v>0</v>
          </cell>
          <cell r="F5049">
            <v>2.7950825332047301E-2</v>
          </cell>
        </row>
        <row r="5050">
          <cell r="A5050" t="str">
            <v>NM_017332</v>
          </cell>
          <cell r="B5050">
            <v>4.3852388436538696</v>
          </cell>
          <cell r="C5050">
            <v>2.4159223710331199</v>
          </cell>
          <cell r="D5050">
            <v>3.2639859994610001</v>
          </cell>
          <cell r="E5050">
            <v>5.0829365967118001</v>
          </cell>
          <cell r="F5050">
            <v>10.370664645893999</v>
          </cell>
        </row>
        <row r="5051">
          <cell r="A5051" t="str">
            <v>NM_001106634</v>
          </cell>
          <cell r="B5051">
            <v>0</v>
          </cell>
          <cell r="C5051">
            <v>0</v>
          </cell>
          <cell r="D5051">
            <v>0</v>
          </cell>
          <cell r="E5051">
            <v>0</v>
          </cell>
          <cell r="F5051">
            <v>0</v>
          </cell>
        </row>
        <row r="5052">
          <cell r="A5052" t="str">
            <v>NM_001106245</v>
          </cell>
          <cell r="B5052">
            <v>7.4251927567933302</v>
          </cell>
          <cell r="C5052">
            <v>20.294154544864</v>
          </cell>
          <cell r="D5052">
            <v>0.364829905118705</v>
          </cell>
          <cell r="E5052">
            <v>29.565527486478398</v>
          </cell>
          <cell r="F5052">
            <v>7.6897009832770902</v>
          </cell>
        </row>
        <row r="5053">
          <cell r="A5053" t="str">
            <v>NM_001001362</v>
          </cell>
          <cell r="B5053">
            <v>0</v>
          </cell>
          <cell r="C5053">
            <v>0</v>
          </cell>
          <cell r="D5053">
            <v>0</v>
          </cell>
          <cell r="E5053">
            <v>0</v>
          </cell>
          <cell r="F5053">
            <v>0</v>
          </cell>
        </row>
        <row r="5054">
          <cell r="A5054" t="str">
            <v>NM_013159</v>
          </cell>
          <cell r="B5054">
            <v>11.9738997383793</v>
          </cell>
          <cell r="C5054">
            <v>9.6157891234933306</v>
          </cell>
          <cell r="D5054">
            <v>3.6476492223984098</v>
          </cell>
          <cell r="E5054">
            <v>9.2432562065131805</v>
          </cell>
          <cell r="F5054">
            <v>9.4135984556843901</v>
          </cell>
        </row>
        <row r="5055">
          <cell r="A5055" t="str">
            <v>NM_001025012</v>
          </cell>
          <cell r="B5055">
            <v>8.1989953036099408</v>
          </cell>
          <cell r="C5055">
            <v>11.5445911011736</v>
          </cell>
          <cell r="D5055">
            <v>6.0257373033687296</v>
          </cell>
          <cell r="E5055">
            <v>4.0249664051662801</v>
          </cell>
          <cell r="F5055">
            <v>0.38758317433328598</v>
          </cell>
        </row>
        <row r="5056">
          <cell r="A5056" t="str">
            <v>NM_001170336</v>
          </cell>
          <cell r="B5056">
            <v>3.2782644510367298</v>
          </cell>
          <cell r="C5056">
            <v>4.9243291552516002</v>
          </cell>
          <cell r="D5056">
            <v>0.420990064124246</v>
          </cell>
          <cell r="E5056">
            <v>6.87662008480594</v>
          </cell>
          <cell r="F5056">
            <v>4.4493690703760898</v>
          </cell>
        </row>
        <row r="5057">
          <cell r="A5057" t="str">
            <v>NM_001107566</v>
          </cell>
          <cell r="B5057">
            <v>6.4585682548222003</v>
          </cell>
          <cell r="C5057">
            <v>1.42767279350272</v>
          </cell>
          <cell r="D5057">
            <v>3.7757454951963298</v>
          </cell>
          <cell r="E5057">
            <v>5.4063055922046699</v>
          </cell>
          <cell r="F5057">
            <v>1.5409859122432099</v>
          </cell>
        </row>
        <row r="5058">
          <cell r="A5058" t="str">
            <v>NM_001107285</v>
          </cell>
          <cell r="B5058">
            <v>5.3859766446386598E-2</v>
          </cell>
          <cell r="C5058">
            <v>0</v>
          </cell>
          <cell r="D5058">
            <v>0</v>
          </cell>
          <cell r="E5058">
            <v>1.2324919000946601E-2</v>
          </cell>
          <cell r="F5058">
            <v>0</v>
          </cell>
        </row>
        <row r="5059">
          <cell r="A5059" t="str">
            <v>NM_001106399</v>
          </cell>
          <cell r="B5059">
            <v>5.1830268000580801</v>
          </cell>
          <cell r="C5059">
            <v>0.38626014568280298</v>
          </cell>
          <cell r="D5059">
            <v>1.0103761538981899</v>
          </cell>
          <cell r="E5059">
            <v>3.0689048312357099</v>
          </cell>
          <cell r="F5059">
            <v>0.157780383577282</v>
          </cell>
        </row>
        <row r="5060">
          <cell r="A5060" t="str">
            <v>NM_001002818</v>
          </cell>
          <cell r="B5060">
            <v>2.5497547759469801</v>
          </cell>
          <cell r="C5060">
            <v>5.0289970167954303</v>
          </cell>
          <cell r="D5060">
            <v>1.0516944838302</v>
          </cell>
          <cell r="E5060">
            <v>2.65376701198013</v>
          </cell>
          <cell r="F5060">
            <v>4.4710817829974898</v>
          </cell>
        </row>
        <row r="5061">
          <cell r="A5061" t="str">
            <v>NM_001044251</v>
          </cell>
          <cell r="B5061">
            <v>0</v>
          </cell>
          <cell r="C5061">
            <v>0</v>
          </cell>
          <cell r="D5061">
            <v>0</v>
          </cell>
          <cell r="E5061">
            <v>0</v>
          </cell>
          <cell r="F5061">
            <v>0</v>
          </cell>
        </row>
        <row r="5062">
          <cell r="A5062" t="str">
            <v>NM_001100781</v>
          </cell>
          <cell r="B5062">
            <v>0</v>
          </cell>
          <cell r="C5062">
            <v>0</v>
          </cell>
          <cell r="D5062">
            <v>0</v>
          </cell>
          <cell r="E5062">
            <v>0</v>
          </cell>
          <cell r="F5062">
            <v>0</v>
          </cell>
        </row>
        <row r="5063">
          <cell r="A5063" t="str">
            <v>NM_001109145</v>
          </cell>
          <cell r="B5063">
            <v>0</v>
          </cell>
          <cell r="C5063">
            <v>0</v>
          </cell>
          <cell r="D5063">
            <v>0</v>
          </cell>
          <cell r="E5063">
            <v>0</v>
          </cell>
          <cell r="F5063">
            <v>0</v>
          </cell>
        </row>
        <row r="5064">
          <cell r="A5064" t="str">
            <v>NM_001106619</v>
          </cell>
          <cell r="B5064">
            <v>8.3379759786327501</v>
          </cell>
          <cell r="C5064">
            <v>1.6290075588448401</v>
          </cell>
          <cell r="D5064">
            <v>0.49667367115781902</v>
          </cell>
          <cell r="E5064">
            <v>3.2757972917684501</v>
          </cell>
          <cell r="F5064">
            <v>0.236064086605868</v>
          </cell>
        </row>
        <row r="5065">
          <cell r="A5065" t="str">
            <v>NM_001114599</v>
          </cell>
          <cell r="B5065">
            <v>31.792589229714</v>
          </cell>
          <cell r="C5065">
            <v>29.724759904976999</v>
          </cell>
          <cell r="D5065">
            <v>19.079621609299</v>
          </cell>
          <cell r="E5065">
            <v>36.041240972855803</v>
          </cell>
          <cell r="F5065">
            <v>26.437044193347301</v>
          </cell>
        </row>
        <row r="5066">
          <cell r="A5066" t="str">
            <v>NM_001127534</v>
          </cell>
          <cell r="B5066">
            <v>8.5245532566892308</v>
          </cell>
          <cell r="C5066">
            <v>10.2217841727819</v>
          </cell>
          <cell r="D5066">
            <v>3.8473093221416201</v>
          </cell>
          <cell r="E5066">
            <v>2.7765831318362499</v>
          </cell>
          <cell r="F5066">
            <v>7.1509179571956496</v>
          </cell>
        </row>
        <row r="5067">
          <cell r="A5067" t="str">
            <v>NM_001106134</v>
          </cell>
          <cell r="B5067">
            <v>3.50421596509833</v>
          </cell>
          <cell r="C5067">
            <v>1.1267039343318701</v>
          </cell>
          <cell r="D5067">
            <v>0</v>
          </cell>
          <cell r="E5067">
            <v>3.4869071571024199</v>
          </cell>
          <cell r="F5067">
            <v>12.674310487519699</v>
          </cell>
        </row>
        <row r="5068">
          <cell r="A5068" t="str">
            <v>NM_001109575</v>
          </cell>
          <cell r="B5068">
            <v>7.7083023830212696</v>
          </cell>
          <cell r="C5068">
            <v>8.0095933311921108</v>
          </cell>
          <cell r="D5068">
            <v>19.4263573842073</v>
          </cell>
          <cell r="E5068">
            <v>10.6225317276495</v>
          </cell>
          <cell r="F5068">
            <v>16.2061117360448</v>
          </cell>
        </row>
        <row r="5069">
          <cell r="A5069" t="str">
            <v>NM_001014143</v>
          </cell>
          <cell r="B5069">
            <v>4.0245667037622903</v>
          </cell>
          <cell r="C5069">
            <v>9.1404367138693008</v>
          </cell>
          <cell r="D5069">
            <v>14.7392013805772</v>
          </cell>
          <cell r="E5069">
            <v>14.984479748685599</v>
          </cell>
          <cell r="F5069">
            <v>7.1699174095435296</v>
          </cell>
        </row>
        <row r="5070">
          <cell r="A5070" t="str">
            <v>NM_001127452</v>
          </cell>
          <cell r="B5070">
            <v>0.83035398718763398</v>
          </cell>
          <cell r="C5070">
            <v>2.3205503108902401</v>
          </cell>
          <cell r="D5070">
            <v>3.7241533179801101</v>
          </cell>
          <cell r="E5070">
            <v>0.72244454266432401</v>
          </cell>
          <cell r="F5070">
            <v>0.21064520735567399</v>
          </cell>
        </row>
        <row r="5071">
          <cell r="A5071" t="str">
            <v>NM_001143911</v>
          </cell>
          <cell r="B5071">
            <v>0</v>
          </cell>
          <cell r="C5071">
            <v>0</v>
          </cell>
          <cell r="D5071">
            <v>0</v>
          </cell>
          <cell r="E5071">
            <v>0</v>
          </cell>
          <cell r="F5071">
            <v>0</v>
          </cell>
        </row>
        <row r="5072">
          <cell r="A5072" t="str">
            <v>NM_001134601</v>
          </cell>
          <cell r="B5072">
            <v>0</v>
          </cell>
          <cell r="C5072">
            <v>0</v>
          </cell>
          <cell r="D5072">
            <v>0</v>
          </cell>
          <cell r="E5072">
            <v>0</v>
          </cell>
          <cell r="F5072">
            <v>0</v>
          </cell>
        </row>
        <row r="5073">
          <cell r="A5073" t="str">
            <v>NM_173101</v>
          </cell>
          <cell r="B5073">
            <v>64.002898153846004</v>
          </cell>
          <cell r="C5073">
            <v>75.923688076119802</v>
          </cell>
          <cell r="D5073">
            <v>59.723418787889102</v>
          </cell>
          <cell r="E5073">
            <v>107.56743349366199</v>
          </cell>
          <cell r="F5073">
            <v>51.757340241031699</v>
          </cell>
        </row>
        <row r="5074">
          <cell r="A5074" t="str">
            <v>NM_181386</v>
          </cell>
          <cell r="B5074">
            <v>1.5636565058065699</v>
          </cell>
          <cell r="C5074">
            <v>0.511888953911253</v>
          </cell>
          <cell r="D5074">
            <v>0.63490963575354098</v>
          </cell>
          <cell r="E5074">
            <v>2.0262427505582798</v>
          </cell>
          <cell r="F5074">
            <v>2.9434197156373498</v>
          </cell>
        </row>
        <row r="5075">
          <cell r="A5075" t="str">
            <v>NM_001257352</v>
          </cell>
          <cell r="B5075">
            <v>7.2395761828439404</v>
          </cell>
          <cell r="C5075">
            <v>8.8987771254703496</v>
          </cell>
          <cell r="D5075">
            <v>5.92860812284093</v>
          </cell>
          <cell r="E5075">
            <v>8.8254343973850595</v>
          </cell>
          <cell r="F5075">
            <v>18.637794282323</v>
          </cell>
        </row>
        <row r="5076">
          <cell r="A5076" t="str">
            <v>NM_199370</v>
          </cell>
          <cell r="B5076">
            <v>11.5343358572103</v>
          </cell>
          <cell r="C5076">
            <v>8.9106619793852708</v>
          </cell>
          <cell r="D5076">
            <v>13.803922859338799</v>
          </cell>
          <cell r="E5076">
            <v>6.0272184973818401</v>
          </cell>
          <cell r="F5076">
            <v>16.487713425824001</v>
          </cell>
        </row>
        <row r="5077">
          <cell r="A5077" t="str">
            <v>NM_001109893</v>
          </cell>
          <cell r="B5077">
            <v>2.6139462436087402</v>
          </cell>
          <cell r="C5077">
            <v>4.8840518420807104</v>
          </cell>
          <cell r="D5077">
            <v>10.0608999043864</v>
          </cell>
          <cell r="E5077">
            <v>5.5241694393947096</v>
          </cell>
          <cell r="F5077">
            <v>6.6476785501802702</v>
          </cell>
        </row>
        <row r="5078">
          <cell r="A5078" t="str">
            <v>NM_001039002</v>
          </cell>
          <cell r="B5078">
            <v>19.678298736651701</v>
          </cell>
          <cell r="C5078">
            <v>21.010638659299101</v>
          </cell>
          <cell r="D5078">
            <v>3.9504353885666199</v>
          </cell>
          <cell r="E5078">
            <v>9.9617921744740094</v>
          </cell>
          <cell r="F5078">
            <v>7.5340411314479203</v>
          </cell>
        </row>
        <row r="5079">
          <cell r="A5079" t="str">
            <v>NM_031651</v>
          </cell>
          <cell r="B5079">
            <v>0</v>
          </cell>
          <cell r="C5079">
            <v>8.2167807535187598E-2</v>
          </cell>
          <cell r="D5079">
            <v>0</v>
          </cell>
          <cell r="E5079">
            <v>1.2091689401650101</v>
          </cell>
          <cell r="F5079">
            <v>0.14944850281591299</v>
          </cell>
        </row>
        <row r="5080">
          <cell r="A5080" t="str">
            <v>NM_013196</v>
          </cell>
          <cell r="B5080">
            <v>3.2016906822202998E-2</v>
          </cell>
          <cell r="C5080">
            <v>1.8127196705592901</v>
          </cell>
          <cell r="D5080">
            <v>0</v>
          </cell>
          <cell r="E5080">
            <v>0.16713671492107299</v>
          </cell>
          <cell r="F5080">
            <v>0.119266446946169</v>
          </cell>
        </row>
        <row r="5081">
          <cell r="A5081" t="str">
            <v>NM_001109228</v>
          </cell>
          <cell r="B5081">
            <v>0</v>
          </cell>
          <cell r="C5081">
            <v>2.38176497337922E-2</v>
          </cell>
          <cell r="D5081">
            <v>0</v>
          </cell>
          <cell r="E5081">
            <v>0</v>
          </cell>
          <cell r="F5081">
            <v>0</v>
          </cell>
        </row>
        <row r="5082">
          <cell r="A5082" t="str">
            <v>NM_001108477</v>
          </cell>
          <cell r="B5082">
            <v>6.3556508191872396</v>
          </cell>
          <cell r="C5082">
            <v>8.7440065309778099</v>
          </cell>
          <cell r="D5082">
            <v>8.1313881998804707</v>
          </cell>
          <cell r="E5082">
            <v>12.490386145544999</v>
          </cell>
          <cell r="F5082">
            <v>16.204872757809799</v>
          </cell>
        </row>
        <row r="5083">
          <cell r="A5083" t="str">
            <v>NM_031841</v>
          </cell>
          <cell r="B5083">
            <v>90.286220770799602</v>
          </cell>
          <cell r="C5083">
            <v>95.694324129961998</v>
          </cell>
          <cell r="D5083">
            <v>90.127255246312899</v>
          </cell>
          <cell r="E5083">
            <v>146.376723397473</v>
          </cell>
          <cell r="F5083">
            <v>40.715363368237703</v>
          </cell>
        </row>
        <row r="5084">
          <cell r="A5084" t="str">
            <v>NM_001025686</v>
          </cell>
          <cell r="B5084">
            <v>37.111656580255797</v>
          </cell>
          <cell r="C5084">
            <v>30.332457440262399</v>
          </cell>
          <cell r="D5084">
            <v>9.6996110774226292</v>
          </cell>
          <cell r="E5084">
            <v>34.482799237065599</v>
          </cell>
          <cell r="F5084">
            <v>20.6309833345898</v>
          </cell>
        </row>
        <row r="5085">
          <cell r="A5085" t="str">
            <v>NM_001007696</v>
          </cell>
          <cell r="B5085">
            <v>21.876402795365799</v>
          </cell>
          <cell r="C5085">
            <v>21.8791576860141</v>
          </cell>
          <cell r="D5085">
            <v>26.904989674514201</v>
          </cell>
          <cell r="E5085">
            <v>22.082036401101799</v>
          </cell>
          <cell r="F5085">
            <v>24.051323011482001</v>
          </cell>
        </row>
        <row r="5086">
          <cell r="A5086" t="str">
            <v>NM_019130</v>
          </cell>
          <cell r="B5086">
            <v>0</v>
          </cell>
          <cell r="C5086">
            <v>0</v>
          </cell>
          <cell r="D5086">
            <v>0</v>
          </cell>
          <cell r="E5086">
            <v>0</v>
          </cell>
          <cell r="F5086">
            <v>0</v>
          </cell>
        </row>
        <row r="5087">
          <cell r="A5087" t="str">
            <v>NM_001108789</v>
          </cell>
          <cell r="B5087">
            <v>8.8938498212923207</v>
          </cell>
          <cell r="C5087">
            <v>5.4059063639373797</v>
          </cell>
          <cell r="D5087">
            <v>7.3593256556870204</v>
          </cell>
          <cell r="E5087">
            <v>19.231650384096501</v>
          </cell>
          <cell r="F5087">
            <v>8.2762519406358699</v>
          </cell>
        </row>
        <row r="5088">
          <cell r="A5088" t="str">
            <v>NM_012784</v>
          </cell>
          <cell r="B5088">
            <v>0</v>
          </cell>
          <cell r="C5088">
            <v>0</v>
          </cell>
          <cell r="D5088">
            <v>0</v>
          </cell>
          <cell r="E5088">
            <v>5.6094038224012198E-3</v>
          </cell>
          <cell r="F5088">
            <v>0</v>
          </cell>
        </row>
        <row r="5089">
          <cell r="A5089" t="str">
            <v>NM_001004211</v>
          </cell>
          <cell r="B5089">
            <v>16.053265134045599</v>
          </cell>
          <cell r="C5089">
            <v>11.2817748769518</v>
          </cell>
          <cell r="D5089">
            <v>7.57782115423643</v>
          </cell>
          <cell r="E5089">
            <v>9.5120781585067</v>
          </cell>
          <cell r="F5089">
            <v>6.4910577127461204</v>
          </cell>
        </row>
        <row r="5090">
          <cell r="A5090" t="str">
            <v>NM_001107038</v>
          </cell>
          <cell r="B5090">
            <v>4.8539257750748197</v>
          </cell>
          <cell r="C5090">
            <v>6.3975569583724798</v>
          </cell>
          <cell r="D5090">
            <v>12.6516329689473</v>
          </cell>
          <cell r="E5090">
            <v>15.945348220856999</v>
          </cell>
          <cell r="F5090">
            <v>4.8856486684524301</v>
          </cell>
        </row>
        <row r="5091">
          <cell r="A5091" t="str">
            <v>NM_001081973</v>
          </cell>
          <cell r="B5091">
            <v>76.077824253746599</v>
          </cell>
          <cell r="C5091">
            <v>82.685607896484498</v>
          </cell>
          <cell r="D5091">
            <v>104.208727968033</v>
          </cell>
          <cell r="E5091">
            <v>50.898432230757997</v>
          </cell>
          <cell r="F5091">
            <v>115.148728841264</v>
          </cell>
        </row>
        <row r="5092">
          <cell r="A5092" t="str">
            <v>NM_001024743</v>
          </cell>
          <cell r="B5092">
            <v>76.901198735530599</v>
          </cell>
          <cell r="C5092">
            <v>57.605109640388697</v>
          </cell>
          <cell r="D5092">
            <v>39.0146667184056</v>
          </cell>
          <cell r="E5092">
            <v>95.674632404252307</v>
          </cell>
          <cell r="F5092">
            <v>68.759030316836402</v>
          </cell>
        </row>
        <row r="5093">
          <cell r="A5093" t="str">
            <v>NM_001024903</v>
          </cell>
          <cell r="B5093">
            <v>2.3216330193819998</v>
          </cell>
          <cell r="C5093">
            <v>3.2443386438453299</v>
          </cell>
          <cell r="D5093">
            <v>6.4196637341184397</v>
          </cell>
          <cell r="E5093">
            <v>10.6829695026493</v>
          </cell>
          <cell r="F5093">
            <v>9.1774456771462791</v>
          </cell>
        </row>
        <row r="5094">
          <cell r="A5094" t="str">
            <v>NM_139087</v>
          </cell>
          <cell r="B5094">
            <v>0.74611393575093499</v>
          </cell>
          <cell r="C5094">
            <v>0</v>
          </cell>
          <cell r="D5094">
            <v>0</v>
          </cell>
          <cell r="E5094">
            <v>0.52088908026631597</v>
          </cell>
          <cell r="F5094">
            <v>1.5803878962497799</v>
          </cell>
        </row>
        <row r="5095">
          <cell r="A5095" t="str">
            <v>NM_001108120</v>
          </cell>
          <cell r="B5095">
            <v>3.8348681746753202</v>
          </cell>
          <cell r="C5095">
            <v>2.3407554171586602</v>
          </cell>
          <cell r="D5095">
            <v>0</v>
          </cell>
          <cell r="E5095">
            <v>2.3192295497492101</v>
          </cell>
          <cell r="F5095">
            <v>2.67887766195599</v>
          </cell>
        </row>
        <row r="5096">
          <cell r="A5096" t="str">
            <v>NM_001198653</v>
          </cell>
          <cell r="B5096">
            <v>0</v>
          </cell>
          <cell r="C5096">
            <v>1.9239959062348</v>
          </cell>
          <cell r="D5096">
            <v>0</v>
          </cell>
          <cell r="E5096">
            <v>0.430605241083585</v>
          </cell>
          <cell r="F5096">
            <v>1.21855162927288</v>
          </cell>
        </row>
        <row r="5097">
          <cell r="A5097" t="str">
            <v>NM_001106428</v>
          </cell>
          <cell r="B5097">
            <v>2.2717283595863602</v>
          </cell>
          <cell r="C5097">
            <v>2.2646567883708402</v>
          </cell>
          <cell r="D5097">
            <v>4.1766421941409698E-2</v>
          </cell>
          <cell r="E5097">
            <v>4.07082360490939</v>
          </cell>
          <cell r="F5097">
            <v>0.44529778039105</v>
          </cell>
        </row>
        <row r="5098">
          <cell r="A5098" t="str">
            <v>NM_001037583</v>
          </cell>
          <cell r="B5098">
            <v>0</v>
          </cell>
          <cell r="C5098">
            <v>0</v>
          </cell>
          <cell r="D5098">
            <v>0</v>
          </cell>
          <cell r="E5098">
            <v>0</v>
          </cell>
          <cell r="F5098">
            <v>0</v>
          </cell>
        </row>
        <row r="5099">
          <cell r="A5099" t="str">
            <v>NM_012839</v>
          </cell>
          <cell r="B5099">
            <v>28.895070954422099</v>
          </cell>
          <cell r="C5099">
            <v>28.070197199044799</v>
          </cell>
          <cell r="D5099">
            <v>26.3182875216221</v>
          </cell>
          <cell r="E5099">
            <v>33.767535984595902</v>
          </cell>
          <cell r="F5099">
            <v>50.1066001567266</v>
          </cell>
        </row>
        <row r="5100">
          <cell r="A5100" t="str">
            <v>NM_001289935</v>
          </cell>
          <cell r="B5100">
            <v>0</v>
          </cell>
          <cell r="C5100">
            <v>0.63457023933603396</v>
          </cell>
          <cell r="D5100">
            <v>0</v>
          </cell>
          <cell r="E5100">
            <v>0</v>
          </cell>
          <cell r="F5100">
            <v>5.7473353608297903E-2</v>
          </cell>
        </row>
        <row r="5101">
          <cell r="A5101" t="str">
            <v>NM_017269</v>
          </cell>
          <cell r="B5101">
            <v>1.4377730851483701</v>
          </cell>
          <cell r="C5101">
            <v>1.2247338838969799</v>
          </cell>
          <cell r="D5101">
            <v>0.41998840826838701</v>
          </cell>
          <cell r="E5101">
            <v>3.7432478102476101</v>
          </cell>
          <cell r="F5101">
            <v>1.47478256067952</v>
          </cell>
        </row>
        <row r="5102">
          <cell r="A5102" t="str">
            <v>NM_031523</v>
          </cell>
          <cell r="B5102">
            <v>4.39858877031305</v>
          </cell>
          <cell r="C5102">
            <v>7.3099289611587901</v>
          </cell>
          <cell r="D5102">
            <v>5.21409712447461E-2</v>
          </cell>
          <cell r="E5102">
            <v>0</v>
          </cell>
          <cell r="F5102">
            <v>0.29569537120199102</v>
          </cell>
        </row>
        <row r="5103">
          <cell r="A5103" t="str">
            <v>NM_001159625</v>
          </cell>
          <cell r="B5103">
            <v>0</v>
          </cell>
          <cell r="C5103">
            <v>0</v>
          </cell>
          <cell r="D5103">
            <v>0</v>
          </cell>
          <cell r="E5103">
            <v>0</v>
          </cell>
          <cell r="F5103">
            <v>0.109942016119848</v>
          </cell>
        </row>
        <row r="5104">
          <cell r="A5104" t="str">
            <v>NM_024486</v>
          </cell>
          <cell r="B5104">
            <v>9.4314477848684302</v>
          </cell>
          <cell r="C5104">
            <v>2.6346799065917099</v>
          </cell>
          <cell r="D5104">
            <v>3.7191431019021599</v>
          </cell>
          <cell r="E5104">
            <v>10.6661830448224</v>
          </cell>
          <cell r="F5104">
            <v>6.7079011516602103</v>
          </cell>
        </row>
        <row r="5105">
          <cell r="A5105" t="str">
            <v>NM_001001364</v>
          </cell>
          <cell r="B5105">
            <v>0</v>
          </cell>
          <cell r="C5105">
            <v>0</v>
          </cell>
          <cell r="D5105">
            <v>0</v>
          </cell>
          <cell r="E5105">
            <v>0</v>
          </cell>
          <cell r="F5105">
            <v>0</v>
          </cell>
        </row>
        <row r="5106">
          <cell r="A5106" t="str">
            <v>NM_012494</v>
          </cell>
          <cell r="B5106">
            <v>0</v>
          </cell>
          <cell r="C5106">
            <v>0</v>
          </cell>
          <cell r="D5106">
            <v>0</v>
          </cell>
          <cell r="E5106">
            <v>0</v>
          </cell>
          <cell r="F5106">
            <v>0</v>
          </cell>
        </row>
        <row r="5107">
          <cell r="A5107" t="str">
            <v>NM_023093</v>
          </cell>
          <cell r="B5107">
            <v>327.28445320568699</v>
          </cell>
          <cell r="C5107">
            <v>469.07346832762403</v>
          </cell>
          <cell r="D5107">
            <v>393.07947332786301</v>
          </cell>
          <cell r="E5107">
            <v>277.49732552689898</v>
          </cell>
          <cell r="F5107">
            <v>261.53754243895003</v>
          </cell>
        </row>
        <row r="5108">
          <cell r="A5108" t="str">
            <v>NM_001277160</v>
          </cell>
          <cell r="B5108">
            <v>10.1723287134974</v>
          </cell>
          <cell r="C5108">
            <v>8.0017149203609801</v>
          </cell>
          <cell r="D5108">
            <v>6.2519825589905302</v>
          </cell>
          <cell r="E5108">
            <v>10.0242320202142</v>
          </cell>
          <cell r="F5108">
            <v>10.4820244282289</v>
          </cell>
        </row>
        <row r="5109">
          <cell r="A5109" t="str">
            <v>NM_001000180</v>
          </cell>
          <cell r="B5109">
            <v>0</v>
          </cell>
          <cell r="C5109">
            <v>0</v>
          </cell>
          <cell r="D5109">
            <v>0</v>
          </cell>
          <cell r="E5109">
            <v>0</v>
          </cell>
          <cell r="F5109">
            <v>0</v>
          </cell>
        </row>
        <row r="5110">
          <cell r="A5110" t="str">
            <v>NM_001000529</v>
          </cell>
          <cell r="B5110">
            <v>0</v>
          </cell>
          <cell r="C5110">
            <v>0</v>
          </cell>
          <cell r="D5110">
            <v>0</v>
          </cell>
          <cell r="E5110">
            <v>0</v>
          </cell>
          <cell r="F5110">
            <v>0</v>
          </cell>
        </row>
        <row r="5111">
          <cell r="A5111" t="str">
            <v>NM_153737</v>
          </cell>
          <cell r="B5111">
            <v>23.146533851259399</v>
          </cell>
          <cell r="C5111">
            <v>22.319637183560001</v>
          </cell>
          <cell r="D5111">
            <v>12.1806458553282</v>
          </cell>
          <cell r="E5111">
            <v>0.63461920892837198</v>
          </cell>
          <cell r="F5111">
            <v>2.3184950808995</v>
          </cell>
        </row>
        <row r="5112">
          <cell r="A5112" t="str">
            <v>NM_001271381</v>
          </cell>
          <cell r="B5112">
            <v>0.52851554069557705</v>
          </cell>
          <cell r="C5112">
            <v>0</v>
          </cell>
          <cell r="D5112">
            <v>0</v>
          </cell>
          <cell r="E5112">
            <v>0.32125235302344302</v>
          </cell>
          <cell r="F5112">
            <v>0.56099578306532205</v>
          </cell>
        </row>
        <row r="5113">
          <cell r="A5113" t="str">
            <v>NM_001170342</v>
          </cell>
          <cell r="B5113">
            <v>0</v>
          </cell>
          <cell r="C5113">
            <v>0</v>
          </cell>
          <cell r="D5113">
            <v>0</v>
          </cell>
          <cell r="E5113">
            <v>0</v>
          </cell>
          <cell r="F5113">
            <v>1.40324551667013E-2</v>
          </cell>
        </row>
        <row r="5114">
          <cell r="A5114" t="str">
            <v>NM_001034134</v>
          </cell>
          <cell r="B5114">
            <v>45.465833536477199</v>
          </cell>
          <cell r="C5114">
            <v>66.794772414698897</v>
          </cell>
          <cell r="D5114">
            <v>57.9103843968145</v>
          </cell>
          <cell r="E5114">
            <v>32.833981796554099</v>
          </cell>
          <cell r="F5114">
            <v>26.295136081867501</v>
          </cell>
        </row>
        <row r="5115">
          <cell r="A5115" t="str">
            <v>NM_001000303</v>
          </cell>
          <cell r="B5115">
            <v>0</v>
          </cell>
          <cell r="C5115">
            <v>0</v>
          </cell>
          <cell r="D5115">
            <v>0</v>
          </cell>
          <cell r="E5115">
            <v>0</v>
          </cell>
          <cell r="F5115">
            <v>0</v>
          </cell>
        </row>
        <row r="5116">
          <cell r="A5116" t="str">
            <v>NM_001025418</v>
          </cell>
          <cell r="B5116">
            <v>17.4218166481925</v>
          </cell>
          <cell r="C5116">
            <v>16.242955701556198</v>
          </cell>
          <cell r="D5116">
            <v>5.8434248954214798</v>
          </cell>
          <cell r="E5116">
            <v>8.7663396833241798</v>
          </cell>
          <cell r="F5116">
            <v>6.1820116104039897</v>
          </cell>
        </row>
        <row r="5117">
          <cell r="A5117" t="str">
            <v>NM_001270785</v>
          </cell>
          <cell r="B5117">
            <v>36.174817736910803</v>
          </cell>
          <cell r="C5117">
            <v>37.882376579251499</v>
          </cell>
          <cell r="D5117">
            <v>37.839228791290502</v>
          </cell>
          <cell r="E5117">
            <v>18.7878231632133</v>
          </cell>
          <cell r="F5117">
            <v>64.255697989143698</v>
          </cell>
        </row>
        <row r="5118">
          <cell r="A5118" t="str">
            <v>NM_031974</v>
          </cell>
          <cell r="B5118">
            <v>54.0003738012688</v>
          </cell>
          <cell r="C5118">
            <v>46.346090134869797</v>
          </cell>
          <cell r="D5118">
            <v>63.613461477068</v>
          </cell>
          <cell r="E5118">
            <v>53.162665549945999</v>
          </cell>
          <cell r="F5118">
            <v>296.416833017415</v>
          </cell>
        </row>
        <row r="5119">
          <cell r="A5119" t="str">
            <v>NM_001108450</v>
          </cell>
          <cell r="B5119">
            <v>4.0087279420332402</v>
          </cell>
          <cell r="C5119">
            <v>0.22994116716052199</v>
          </cell>
          <cell r="D5119">
            <v>4.7313605932477003</v>
          </cell>
          <cell r="E5119">
            <v>0.43178114163921599</v>
          </cell>
          <cell r="F5119">
            <v>0.727838156061548</v>
          </cell>
        </row>
        <row r="5120">
          <cell r="A5120" t="str">
            <v>NM_001014197</v>
          </cell>
          <cell r="B5120">
            <v>7.5360904441403003</v>
          </cell>
          <cell r="C5120">
            <v>4.1306134595078303</v>
          </cell>
          <cell r="D5120">
            <v>4.2797990675427302</v>
          </cell>
          <cell r="E5120">
            <v>4.7630988737074</v>
          </cell>
          <cell r="F5120">
            <v>5.9285723565832296</v>
          </cell>
        </row>
        <row r="5121">
          <cell r="A5121" t="str">
            <v>NM_138516</v>
          </cell>
          <cell r="B5121">
            <v>1.01286492257079</v>
          </cell>
          <cell r="C5121">
            <v>0</v>
          </cell>
          <cell r="D5121">
            <v>0.67829448093864597</v>
          </cell>
          <cell r="E5121">
            <v>0.203878292984191</v>
          </cell>
          <cell r="F5121">
            <v>9.6166475967603401E-2</v>
          </cell>
        </row>
        <row r="5122">
          <cell r="A5122" t="str">
            <v>NM_001276434</v>
          </cell>
          <cell r="B5122">
            <v>1.3684777393010501</v>
          </cell>
          <cell r="C5122">
            <v>0.48725929091874098</v>
          </cell>
          <cell r="D5122">
            <v>1.82099681818641</v>
          </cell>
          <cell r="E5122">
            <v>0.32881123191811201</v>
          </cell>
          <cell r="F5122">
            <v>0.98227186166909197</v>
          </cell>
        </row>
        <row r="5123">
          <cell r="A5123" t="str">
            <v>NM_130823</v>
          </cell>
          <cell r="B5123">
            <v>353.34475361458402</v>
          </cell>
          <cell r="C5123">
            <v>518.02028786909398</v>
          </cell>
          <cell r="D5123">
            <v>412.89258335960699</v>
          </cell>
          <cell r="E5123">
            <v>380.21652954697601</v>
          </cell>
          <cell r="F5123">
            <v>546.93869297598098</v>
          </cell>
        </row>
        <row r="5124">
          <cell r="A5124" t="str">
            <v>NM_001107573</v>
          </cell>
          <cell r="B5124">
            <v>5.5218041565209597E-2</v>
          </cell>
          <cell r="C5124">
            <v>0.13716906871906001</v>
          </cell>
          <cell r="D5124">
            <v>0</v>
          </cell>
          <cell r="E5124">
            <v>2.19545945209348</v>
          </cell>
          <cell r="F5124">
            <v>3.90153530233207</v>
          </cell>
        </row>
        <row r="5125">
          <cell r="A5125" t="str">
            <v>NM_001107558</v>
          </cell>
          <cell r="B5125">
            <v>0</v>
          </cell>
          <cell r="C5125">
            <v>0</v>
          </cell>
          <cell r="D5125">
            <v>0</v>
          </cell>
          <cell r="E5125">
            <v>0</v>
          </cell>
          <cell r="F5125">
            <v>0</v>
          </cell>
        </row>
        <row r="5126">
          <cell r="A5126" t="str">
            <v>NM_001031657</v>
          </cell>
          <cell r="B5126">
            <v>5.7997389903711101</v>
          </cell>
          <cell r="C5126">
            <v>1.8886019027858201</v>
          </cell>
          <cell r="D5126">
            <v>2.94938520143022</v>
          </cell>
          <cell r="E5126">
            <v>1.63287210408314</v>
          </cell>
          <cell r="F5126">
            <v>1.3030136940508401</v>
          </cell>
        </row>
        <row r="5127">
          <cell r="A5127" t="str">
            <v>NM_001000772</v>
          </cell>
          <cell r="B5127">
            <v>0</v>
          </cell>
          <cell r="C5127">
            <v>0</v>
          </cell>
          <cell r="D5127">
            <v>0</v>
          </cell>
          <cell r="E5127">
            <v>0</v>
          </cell>
          <cell r="F5127">
            <v>0</v>
          </cell>
        </row>
        <row r="5128">
          <cell r="A5128" t="str">
            <v>NM_130819</v>
          </cell>
          <cell r="B5128">
            <v>1.5632549390052499</v>
          </cell>
          <cell r="C5128">
            <v>0.57228113608832498</v>
          </cell>
          <cell r="D5128">
            <v>0</v>
          </cell>
          <cell r="E5128">
            <v>0.24475928101879901</v>
          </cell>
          <cell r="F5128">
            <v>0</v>
          </cell>
        </row>
        <row r="5129">
          <cell r="A5129" t="str">
            <v>NM_001107808</v>
          </cell>
          <cell r="B5129">
            <v>8.0717752557461804</v>
          </cell>
          <cell r="C5129">
            <v>3.4589279439218301</v>
          </cell>
          <cell r="D5129">
            <v>6.9522516093024</v>
          </cell>
          <cell r="E5129">
            <v>8.5676587843143697</v>
          </cell>
          <cell r="F5129">
            <v>14.504277301660901</v>
          </cell>
        </row>
        <row r="5130">
          <cell r="A5130" t="str">
            <v>NM_001106254</v>
          </cell>
          <cell r="B5130">
            <v>0</v>
          </cell>
          <cell r="C5130">
            <v>0</v>
          </cell>
          <cell r="D5130">
            <v>0</v>
          </cell>
          <cell r="E5130">
            <v>0</v>
          </cell>
          <cell r="F5130">
            <v>0</v>
          </cell>
        </row>
        <row r="5131">
          <cell r="A5131" t="str">
            <v>NM_001108101</v>
          </cell>
          <cell r="B5131">
            <v>2.02190615346368</v>
          </cell>
          <cell r="C5131">
            <v>0.30036006820563599</v>
          </cell>
          <cell r="D5131">
            <v>4.6059033161361898</v>
          </cell>
          <cell r="E5131">
            <v>0.47651414860158797</v>
          </cell>
          <cell r="F5131">
            <v>0.42619233667460599</v>
          </cell>
        </row>
        <row r="5132">
          <cell r="A5132" t="str">
            <v>NM_001009541</v>
          </cell>
          <cell r="B5132">
            <v>4.10375821455027</v>
          </cell>
          <cell r="C5132">
            <v>25.866310153596402</v>
          </cell>
          <cell r="D5132">
            <v>58.871879218148301</v>
          </cell>
          <cell r="E5132">
            <v>8.2638808185049708</v>
          </cell>
          <cell r="F5132">
            <v>101.147626490025</v>
          </cell>
        </row>
        <row r="5133">
          <cell r="A5133" t="str">
            <v>NM_053352</v>
          </cell>
          <cell r="B5133">
            <v>2.6448287376599899</v>
          </cell>
          <cell r="C5133">
            <v>5.02217954002138</v>
          </cell>
          <cell r="D5133">
            <v>9.5417169825413897</v>
          </cell>
          <cell r="E5133">
            <v>0.67335289275951304</v>
          </cell>
          <cell r="F5133">
            <v>15.663356802944801</v>
          </cell>
        </row>
        <row r="5134">
          <cell r="A5134" t="str">
            <v>NM_053890</v>
          </cell>
          <cell r="B5134">
            <v>20.204732444487998</v>
          </cell>
          <cell r="C5134">
            <v>5.19205145814853</v>
          </cell>
          <cell r="D5134">
            <v>10.1741054367332</v>
          </cell>
          <cell r="E5134">
            <v>27.757970350380699</v>
          </cell>
          <cell r="F5134">
            <v>6.5586729496668603</v>
          </cell>
        </row>
        <row r="5135">
          <cell r="A5135" t="str">
            <v>NM_001013863</v>
          </cell>
          <cell r="B5135">
            <v>54.941578326724098</v>
          </cell>
          <cell r="C5135">
            <v>39.473327056529499</v>
          </cell>
          <cell r="D5135">
            <v>23.547329280307199</v>
          </cell>
          <cell r="E5135">
            <v>45.999238765604403</v>
          </cell>
          <cell r="F5135">
            <v>24.0005703068062</v>
          </cell>
        </row>
        <row r="5136">
          <cell r="A5136" t="str">
            <v>NM_017018</v>
          </cell>
          <cell r="B5136">
            <v>0.58355182079372203</v>
          </cell>
          <cell r="C5136">
            <v>6.8263993903257303</v>
          </cell>
          <cell r="D5136">
            <v>14.792938052277201</v>
          </cell>
          <cell r="E5136">
            <v>0.77086810436498299</v>
          </cell>
          <cell r="F5136">
            <v>0.34678703977043701</v>
          </cell>
        </row>
        <row r="5137">
          <cell r="A5137" t="str">
            <v>NM_001014271</v>
          </cell>
          <cell r="B5137">
            <v>0</v>
          </cell>
          <cell r="C5137">
            <v>0</v>
          </cell>
          <cell r="D5137">
            <v>0</v>
          </cell>
          <cell r="E5137">
            <v>0</v>
          </cell>
          <cell r="F5137">
            <v>0</v>
          </cell>
        </row>
        <row r="5138">
          <cell r="A5138" t="str">
            <v>NM_022401</v>
          </cell>
          <cell r="B5138">
            <v>8.3326562069887</v>
          </cell>
          <cell r="C5138">
            <v>7.9102168965083299</v>
          </cell>
          <cell r="D5138">
            <v>3.5550333319638998</v>
          </cell>
          <cell r="E5138">
            <v>5.6388138124492002</v>
          </cell>
          <cell r="F5138">
            <v>12.847591283590299</v>
          </cell>
        </row>
        <row r="5139">
          <cell r="A5139" t="str">
            <v>NM_024374</v>
          </cell>
          <cell r="B5139">
            <v>48.870830545875897</v>
          </cell>
          <cell r="C5139">
            <v>31.413012692084902</v>
          </cell>
          <cell r="D5139">
            <v>42.950464740991102</v>
          </cell>
          <cell r="E5139">
            <v>50.598681504547002</v>
          </cell>
          <cell r="F5139">
            <v>26.666930278333499</v>
          </cell>
        </row>
        <row r="5140">
          <cell r="A5140" t="str">
            <v>NM_024153</v>
          </cell>
          <cell r="B5140">
            <v>4.5229530928742099</v>
          </cell>
          <cell r="C5140">
            <v>0</v>
          </cell>
          <cell r="D5140">
            <v>0.96792337432263698</v>
          </cell>
          <cell r="E5140">
            <v>3.49012706297394</v>
          </cell>
          <cell r="F5140">
            <v>3.1008974456612499</v>
          </cell>
        </row>
        <row r="5141">
          <cell r="A5141" t="str">
            <v>NM_001015006</v>
          </cell>
          <cell r="B5141">
            <v>25.881335244531101</v>
          </cell>
          <cell r="C5141">
            <v>29.7596444831475</v>
          </cell>
          <cell r="D5141">
            <v>0.55093852779525099</v>
          </cell>
          <cell r="E5141">
            <v>28.281680364385199</v>
          </cell>
          <cell r="F5141">
            <v>11.5219612345337</v>
          </cell>
        </row>
        <row r="5142">
          <cell r="A5142" t="str">
            <v>NM_145682</v>
          </cell>
          <cell r="B5142">
            <v>26.073321556814999</v>
          </cell>
          <cell r="C5142">
            <v>10.577146767336201</v>
          </cell>
          <cell r="D5142">
            <v>18.112286418259199</v>
          </cell>
          <cell r="E5142">
            <v>12.696230646990401</v>
          </cell>
          <cell r="F5142">
            <v>4.6206893354357597</v>
          </cell>
        </row>
        <row r="5143">
          <cell r="A5143" t="str">
            <v>NM_001047860</v>
          </cell>
          <cell r="B5143">
            <v>7.9033011616747304</v>
          </cell>
          <cell r="C5143">
            <v>9.8735610903263904</v>
          </cell>
          <cell r="D5143">
            <v>11.080857941026199</v>
          </cell>
          <cell r="E5143">
            <v>6.3566412587541601</v>
          </cell>
          <cell r="F5143">
            <v>10.341366020072901</v>
          </cell>
        </row>
        <row r="5144">
          <cell r="A5144" t="str">
            <v>NM_001127451</v>
          </cell>
          <cell r="B5144">
            <v>7.8911033204844596</v>
          </cell>
          <cell r="C5144">
            <v>8.9373877767872205</v>
          </cell>
          <cell r="D5144">
            <v>11.22203500493</v>
          </cell>
          <cell r="E5144">
            <v>9.8534851017044698</v>
          </cell>
          <cell r="F5144">
            <v>4.7472421037348997</v>
          </cell>
        </row>
        <row r="5145">
          <cell r="A5145" t="str">
            <v>NM_001134454</v>
          </cell>
          <cell r="B5145">
            <v>19.8700731468772</v>
          </cell>
          <cell r="C5145">
            <v>24.0246621932918</v>
          </cell>
          <cell r="D5145">
            <v>6.8004323295167604</v>
          </cell>
          <cell r="E5145">
            <v>17.824165826446201</v>
          </cell>
          <cell r="F5145">
            <v>28.527350753331099</v>
          </cell>
        </row>
        <row r="5146">
          <cell r="A5146" t="str">
            <v>NM_001039607</v>
          </cell>
          <cell r="B5146">
            <v>31.668864656106201</v>
          </cell>
          <cell r="C5146">
            <v>52.062052969182197</v>
          </cell>
          <cell r="D5146">
            <v>21.547006806774601</v>
          </cell>
          <cell r="E5146">
            <v>50.420021807700202</v>
          </cell>
          <cell r="F5146">
            <v>69.191817289719694</v>
          </cell>
        </row>
        <row r="5147">
          <cell r="A5147" t="str">
            <v>NM_001127640</v>
          </cell>
          <cell r="B5147">
            <v>0.107003312594284</v>
          </cell>
          <cell r="C5147">
            <v>1.0632426882492101</v>
          </cell>
          <cell r="D5147">
            <v>1.51153347491418E-2</v>
          </cell>
          <cell r="E5147">
            <v>0</v>
          </cell>
          <cell r="F5147">
            <v>0</v>
          </cell>
        </row>
        <row r="5148">
          <cell r="A5148" t="str">
            <v>NM_001013036</v>
          </cell>
          <cell r="B5148">
            <v>13.089651048714099</v>
          </cell>
          <cell r="C5148">
            <v>15.9613602051282</v>
          </cell>
          <cell r="D5148">
            <v>8.3364415242125407</v>
          </cell>
          <cell r="E5148">
            <v>11.533854163853199</v>
          </cell>
          <cell r="F5148">
            <v>8.8801070680206298</v>
          </cell>
        </row>
        <row r="5149">
          <cell r="A5149" t="str">
            <v>NM_017339</v>
          </cell>
          <cell r="B5149">
            <v>0</v>
          </cell>
          <cell r="C5149">
            <v>0</v>
          </cell>
          <cell r="D5149">
            <v>0</v>
          </cell>
          <cell r="E5149">
            <v>0</v>
          </cell>
          <cell r="F5149">
            <v>0</v>
          </cell>
        </row>
        <row r="5150">
          <cell r="A5150" t="str">
            <v>NM_001033862</v>
          </cell>
          <cell r="B5150">
            <v>17.889064558435699</v>
          </cell>
          <cell r="C5150">
            <v>3.2819489502460399</v>
          </cell>
          <cell r="D5150">
            <v>12.9010305584059</v>
          </cell>
          <cell r="E5150">
            <v>13.482599798495</v>
          </cell>
          <cell r="F5150">
            <v>11.2888689302507</v>
          </cell>
        </row>
        <row r="5151">
          <cell r="A5151" t="str">
            <v>NM_001081958</v>
          </cell>
          <cell r="B5151">
            <v>20.270549827013401</v>
          </cell>
          <cell r="C5151">
            <v>34.634071487006501</v>
          </cell>
          <cell r="D5151">
            <v>18.295194241997599</v>
          </cell>
          <cell r="E5151">
            <v>36.642874154992903</v>
          </cell>
          <cell r="F5151">
            <v>9.8667752719529798</v>
          </cell>
        </row>
        <row r="5152">
          <cell r="A5152" t="str">
            <v>NM_001105756</v>
          </cell>
          <cell r="B5152">
            <v>0</v>
          </cell>
          <cell r="C5152">
            <v>0</v>
          </cell>
          <cell r="D5152">
            <v>0</v>
          </cell>
          <cell r="E5152">
            <v>0</v>
          </cell>
          <cell r="F5152">
            <v>0</v>
          </cell>
        </row>
        <row r="5153">
          <cell r="A5153" t="str">
            <v>NM_001135010</v>
          </cell>
          <cell r="B5153">
            <v>0</v>
          </cell>
          <cell r="C5153">
            <v>0</v>
          </cell>
          <cell r="D5153">
            <v>0</v>
          </cell>
          <cell r="E5153">
            <v>0</v>
          </cell>
          <cell r="F5153">
            <v>0</v>
          </cell>
        </row>
        <row r="5154">
          <cell r="A5154" t="str">
            <v>NM_001014011</v>
          </cell>
          <cell r="B5154">
            <v>21.816969036604998</v>
          </cell>
          <cell r="C5154">
            <v>16.431136491013099</v>
          </cell>
          <cell r="D5154">
            <v>14.874833689734601</v>
          </cell>
          <cell r="E5154">
            <v>8.5292484722008908</v>
          </cell>
          <cell r="F5154">
            <v>12.241673575135501</v>
          </cell>
        </row>
        <row r="5155">
          <cell r="A5155" t="str">
            <v>NM_001108682</v>
          </cell>
          <cell r="B5155">
            <v>0.70603995455685598</v>
          </cell>
          <cell r="C5155">
            <v>0</v>
          </cell>
          <cell r="D5155">
            <v>0</v>
          </cell>
          <cell r="E5155">
            <v>0</v>
          </cell>
          <cell r="F5155">
            <v>0</v>
          </cell>
        </row>
        <row r="5156">
          <cell r="A5156" t="str">
            <v>NM_001001517</v>
          </cell>
          <cell r="B5156">
            <v>20.571271553078201</v>
          </cell>
          <cell r="C5156">
            <v>45.981828049018397</v>
          </cell>
          <cell r="D5156">
            <v>29.7090736642912</v>
          </cell>
          <cell r="E5156">
            <v>27.456584693206299</v>
          </cell>
          <cell r="F5156">
            <v>18.4528334278233</v>
          </cell>
        </row>
        <row r="5157">
          <cell r="A5157" t="str">
            <v>NM_001166351</v>
          </cell>
          <cell r="B5157">
            <v>0</v>
          </cell>
          <cell r="C5157">
            <v>0</v>
          </cell>
          <cell r="D5157">
            <v>0</v>
          </cell>
          <cell r="E5157">
            <v>0</v>
          </cell>
          <cell r="F5157">
            <v>0</v>
          </cell>
        </row>
        <row r="5158">
          <cell r="A5158" t="str">
            <v>NM_001103360</v>
          </cell>
          <cell r="B5158">
            <v>214.389052357466</v>
          </cell>
          <cell r="C5158">
            <v>153.391236596722</v>
          </cell>
          <cell r="D5158">
            <v>189.10868052251701</v>
          </cell>
          <cell r="E5158">
            <v>215.71570021964601</v>
          </cell>
          <cell r="F5158">
            <v>105.41653306889</v>
          </cell>
        </row>
        <row r="5159">
          <cell r="A5159" t="str">
            <v>NM_031507</v>
          </cell>
          <cell r="B5159">
            <v>0.386182985069772</v>
          </cell>
          <cell r="C5159">
            <v>2.4128619702502401</v>
          </cell>
          <cell r="D5159">
            <v>9.9186140762257003E-3</v>
          </cell>
          <cell r="E5159">
            <v>0</v>
          </cell>
          <cell r="F5159">
            <v>0.82686333905227005</v>
          </cell>
        </row>
        <row r="5160">
          <cell r="A5160" t="str">
            <v>NM_001013428</v>
          </cell>
          <cell r="B5160">
            <v>4.1954073640714</v>
          </cell>
          <cell r="C5160">
            <v>0</v>
          </cell>
          <cell r="D5160">
            <v>0</v>
          </cell>
          <cell r="E5160">
            <v>7.3224134361403501E-2</v>
          </cell>
          <cell r="F5160">
            <v>9.1143995647980404E-3</v>
          </cell>
        </row>
        <row r="5161">
          <cell r="A5161" t="str">
            <v>NM_001033895</v>
          </cell>
          <cell r="B5161">
            <v>1.1928125679580801</v>
          </cell>
          <cell r="C5161">
            <v>2.7050590330670699</v>
          </cell>
          <cell r="D5161">
            <v>3.8890981164170202</v>
          </cell>
          <cell r="E5161">
            <v>1.5799449952475499</v>
          </cell>
          <cell r="F5161">
            <v>6.4978110080063196</v>
          </cell>
        </row>
        <row r="5162">
          <cell r="A5162" t="str">
            <v>NM_001000233</v>
          </cell>
          <cell r="B5162">
            <v>0</v>
          </cell>
          <cell r="C5162">
            <v>0</v>
          </cell>
          <cell r="D5162">
            <v>0</v>
          </cell>
          <cell r="E5162">
            <v>0</v>
          </cell>
          <cell r="F5162">
            <v>0</v>
          </cell>
        </row>
        <row r="5163">
          <cell r="A5163" t="str">
            <v>NM_001108129</v>
          </cell>
          <cell r="B5163">
            <v>4.6780790956493696</v>
          </cell>
          <cell r="C5163">
            <v>4.5109866757065298</v>
          </cell>
          <cell r="D5163">
            <v>1.68772849716573</v>
          </cell>
          <cell r="E5163">
            <v>3.7103976405028298</v>
          </cell>
          <cell r="F5163">
            <v>12.793324911524101</v>
          </cell>
        </row>
        <row r="5164">
          <cell r="A5164" t="str">
            <v>NR_032143</v>
          </cell>
          <cell r="B5164">
            <v>0</v>
          </cell>
          <cell r="C5164">
            <v>0</v>
          </cell>
          <cell r="D5164">
            <v>0</v>
          </cell>
          <cell r="E5164">
            <v>0</v>
          </cell>
          <cell r="F5164">
            <v>0</v>
          </cell>
        </row>
        <row r="5165">
          <cell r="A5165" t="str">
            <v>NM_001134540</v>
          </cell>
          <cell r="B5165">
            <v>67.107544691419704</v>
          </cell>
          <cell r="C5165">
            <v>55.502040965297603</v>
          </cell>
          <cell r="D5165">
            <v>50.826680145188398</v>
          </cell>
          <cell r="E5165">
            <v>66.388839934804096</v>
          </cell>
          <cell r="F5165">
            <v>50.197394074205398</v>
          </cell>
        </row>
        <row r="5166">
          <cell r="A5166" t="str">
            <v>NM_184046</v>
          </cell>
          <cell r="B5166">
            <v>6.5516603646475096</v>
          </cell>
          <cell r="C5166">
            <v>4.12927269704078</v>
          </cell>
          <cell r="D5166">
            <v>7.4186603832023001</v>
          </cell>
          <cell r="E5166">
            <v>5.65795756517202</v>
          </cell>
          <cell r="F5166">
            <v>10.961729891526</v>
          </cell>
        </row>
        <row r="5167">
          <cell r="A5167" t="str">
            <v>NM_001106655</v>
          </cell>
          <cell r="B5167">
            <v>34.586124976211401</v>
          </cell>
          <cell r="C5167">
            <v>25.550793283508099</v>
          </cell>
          <cell r="D5167">
            <v>43.790882365327697</v>
          </cell>
          <cell r="E5167">
            <v>27.5229589639521</v>
          </cell>
          <cell r="F5167">
            <v>36.795097124027002</v>
          </cell>
        </row>
        <row r="5168">
          <cell r="A5168" t="str">
            <v>NM_198131</v>
          </cell>
          <cell r="B5168">
            <v>0</v>
          </cell>
          <cell r="C5168">
            <v>0</v>
          </cell>
          <cell r="D5168">
            <v>0</v>
          </cell>
          <cell r="E5168">
            <v>0</v>
          </cell>
          <cell r="F5168">
            <v>0</v>
          </cell>
        </row>
        <row r="5169">
          <cell r="A5169" t="str">
            <v>NM_001107936</v>
          </cell>
          <cell r="B5169">
            <v>0.28363232665104599</v>
          </cell>
          <cell r="C5169">
            <v>0.12525884174415899</v>
          </cell>
          <cell r="D5169">
            <v>0</v>
          </cell>
          <cell r="E5169">
            <v>0.35156646815354498</v>
          </cell>
          <cell r="F5169">
            <v>0.40899141226528501</v>
          </cell>
        </row>
        <row r="5170">
          <cell r="A5170" t="str">
            <v>NM_001106739</v>
          </cell>
          <cell r="B5170">
            <v>0</v>
          </cell>
          <cell r="C5170">
            <v>0</v>
          </cell>
          <cell r="D5170">
            <v>0</v>
          </cell>
          <cell r="E5170">
            <v>0</v>
          </cell>
          <cell r="F5170">
            <v>8.6395162904384804E-3</v>
          </cell>
        </row>
        <row r="5171">
          <cell r="A5171" t="str">
            <v>NM_017096</v>
          </cell>
          <cell r="B5171">
            <v>0</v>
          </cell>
          <cell r="C5171">
            <v>0</v>
          </cell>
          <cell r="D5171">
            <v>0</v>
          </cell>
          <cell r="E5171">
            <v>0</v>
          </cell>
          <cell r="F5171">
            <v>0</v>
          </cell>
        </row>
        <row r="5172">
          <cell r="A5172" t="str">
            <v>NM_080407</v>
          </cell>
          <cell r="B5172">
            <v>9.8787403250736006</v>
          </cell>
          <cell r="C5172">
            <v>4.5547665625423797</v>
          </cell>
          <cell r="D5172">
            <v>13.7307378438112</v>
          </cell>
          <cell r="E5172">
            <v>9.5560843689996702</v>
          </cell>
          <cell r="F5172">
            <v>9.8991561296917698</v>
          </cell>
        </row>
        <row r="5173">
          <cell r="A5173" t="str">
            <v>NM_001101003</v>
          </cell>
          <cell r="B5173">
            <v>0</v>
          </cell>
          <cell r="C5173">
            <v>0</v>
          </cell>
          <cell r="D5173">
            <v>0</v>
          </cell>
          <cell r="E5173">
            <v>0</v>
          </cell>
          <cell r="F5173">
            <v>0</v>
          </cell>
        </row>
        <row r="5174">
          <cell r="A5174" t="str">
            <v>NM_001115030</v>
          </cell>
          <cell r="B5174">
            <v>0</v>
          </cell>
          <cell r="C5174">
            <v>0</v>
          </cell>
          <cell r="D5174">
            <v>0</v>
          </cell>
          <cell r="E5174">
            <v>4.0247932212927301E-2</v>
          </cell>
          <cell r="F5174">
            <v>3.3815916549263803E-2</v>
          </cell>
        </row>
        <row r="5175">
          <cell r="A5175" t="str">
            <v>NM_001105888</v>
          </cell>
          <cell r="B5175">
            <v>4.7041948626065597</v>
          </cell>
          <cell r="C5175">
            <v>1.87702622589243</v>
          </cell>
          <cell r="D5175">
            <v>1.8326669006861001</v>
          </cell>
          <cell r="E5175">
            <v>11.0669429606408</v>
          </cell>
          <cell r="F5175">
            <v>4.5151763241389196</v>
          </cell>
        </row>
        <row r="5176">
          <cell r="A5176" t="str">
            <v>NM_001000812</v>
          </cell>
          <cell r="B5176">
            <v>0</v>
          </cell>
          <cell r="C5176">
            <v>0</v>
          </cell>
          <cell r="D5176">
            <v>0</v>
          </cell>
          <cell r="E5176">
            <v>0</v>
          </cell>
          <cell r="F5176">
            <v>0</v>
          </cell>
        </row>
        <row r="5177">
          <cell r="A5177" t="str">
            <v>NM_001106748</v>
          </cell>
          <cell r="B5177">
            <v>0.27845042814083198</v>
          </cell>
          <cell r="C5177">
            <v>1.0210934253722801</v>
          </cell>
          <cell r="D5177">
            <v>4.8164117505739998E-2</v>
          </cell>
          <cell r="E5177">
            <v>0.40636981345811801</v>
          </cell>
          <cell r="F5177">
            <v>0.28770992558421998</v>
          </cell>
        </row>
        <row r="5178">
          <cell r="A5178" t="str">
            <v>NM_012724</v>
          </cell>
          <cell r="B5178">
            <v>0</v>
          </cell>
          <cell r="C5178">
            <v>0</v>
          </cell>
          <cell r="D5178">
            <v>0</v>
          </cell>
          <cell r="E5178">
            <v>0</v>
          </cell>
          <cell r="F5178">
            <v>0</v>
          </cell>
        </row>
        <row r="5179">
          <cell r="A5179" t="str">
            <v>NM_001107693</v>
          </cell>
          <cell r="B5179">
            <v>1.9332484797396201</v>
          </cell>
          <cell r="C5179">
            <v>2.6081956728111502</v>
          </cell>
          <cell r="D5179">
            <v>3.8507779937658699</v>
          </cell>
          <cell r="E5179">
            <v>2.2195526447251499</v>
          </cell>
          <cell r="F5179">
            <v>2.4680329824676801</v>
          </cell>
        </row>
        <row r="5180">
          <cell r="A5180" t="str">
            <v>NM_001025020</v>
          </cell>
          <cell r="B5180">
            <v>0</v>
          </cell>
          <cell r="C5180">
            <v>0</v>
          </cell>
          <cell r="D5180">
            <v>0</v>
          </cell>
          <cell r="E5180">
            <v>2.2494193851851101</v>
          </cell>
          <cell r="F5180">
            <v>0</v>
          </cell>
        </row>
        <row r="5181">
          <cell r="A5181" t="str">
            <v>NM_001191724</v>
          </cell>
          <cell r="B5181">
            <v>0</v>
          </cell>
          <cell r="C5181">
            <v>0</v>
          </cell>
          <cell r="D5181">
            <v>0</v>
          </cell>
          <cell r="E5181">
            <v>0</v>
          </cell>
          <cell r="F5181">
            <v>0</v>
          </cell>
        </row>
        <row r="5182">
          <cell r="A5182" t="str">
            <v>NM_022501</v>
          </cell>
          <cell r="B5182">
            <v>619.44542475743503</v>
          </cell>
          <cell r="C5182">
            <v>635.382026936226</v>
          </cell>
          <cell r="D5182">
            <v>640.97325560209595</v>
          </cell>
          <cell r="E5182">
            <v>483.38578178726601</v>
          </cell>
          <cell r="F5182">
            <v>559.73309501632798</v>
          </cell>
        </row>
        <row r="5183">
          <cell r="A5183" t="str">
            <v>NM_212489</v>
          </cell>
          <cell r="B5183">
            <v>0</v>
          </cell>
          <cell r="C5183">
            <v>0</v>
          </cell>
          <cell r="D5183">
            <v>0</v>
          </cell>
          <cell r="E5183">
            <v>0</v>
          </cell>
          <cell r="F5183">
            <v>0</v>
          </cell>
        </row>
        <row r="5184">
          <cell r="A5184" t="str">
            <v>NM_001013915</v>
          </cell>
          <cell r="B5184">
            <v>0</v>
          </cell>
          <cell r="C5184">
            <v>0</v>
          </cell>
          <cell r="D5184">
            <v>0</v>
          </cell>
          <cell r="E5184">
            <v>0</v>
          </cell>
          <cell r="F5184">
            <v>0</v>
          </cell>
        </row>
        <row r="5185">
          <cell r="A5185" t="str">
            <v>NM_001107677</v>
          </cell>
          <cell r="B5185">
            <v>0</v>
          </cell>
          <cell r="C5185">
            <v>0</v>
          </cell>
          <cell r="D5185">
            <v>0</v>
          </cell>
          <cell r="E5185">
            <v>0</v>
          </cell>
          <cell r="F5185">
            <v>0</v>
          </cell>
        </row>
        <row r="5186">
          <cell r="A5186" t="str">
            <v>NM_001009344</v>
          </cell>
          <cell r="B5186">
            <v>12.125087695615299</v>
          </cell>
          <cell r="C5186">
            <v>13.9638425127393</v>
          </cell>
          <cell r="D5186">
            <v>6.8189651860275902</v>
          </cell>
          <cell r="E5186">
            <v>7.82809923886294</v>
          </cell>
          <cell r="F5186">
            <v>5.16017522040028</v>
          </cell>
        </row>
        <row r="5187">
          <cell r="A5187" t="str">
            <v>NM_001025717</v>
          </cell>
          <cell r="B5187">
            <v>97.760006957321707</v>
          </cell>
          <cell r="C5187">
            <v>31.4158633200514</v>
          </cell>
          <cell r="D5187">
            <v>74.485313146380904</v>
          </cell>
          <cell r="E5187">
            <v>47.936487391537298</v>
          </cell>
          <cell r="F5187">
            <v>31.8574002529379</v>
          </cell>
        </row>
        <row r="5188">
          <cell r="A5188" t="str">
            <v>NM_001108769</v>
          </cell>
          <cell r="B5188">
            <v>0.95041530905303595</v>
          </cell>
          <cell r="C5188">
            <v>1.0310521157186701</v>
          </cell>
          <cell r="D5188">
            <v>1.1012397640603699</v>
          </cell>
          <cell r="E5188">
            <v>1.47629532697928</v>
          </cell>
          <cell r="F5188">
            <v>2.0316219430910998</v>
          </cell>
        </row>
        <row r="5189">
          <cell r="A5189" t="str">
            <v>NM_001108136</v>
          </cell>
          <cell r="B5189">
            <v>13.714134312274799</v>
          </cell>
          <cell r="C5189">
            <v>3.57340095606824</v>
          </cell>
          <cell r="D5189">
            <v>5.3905500889280598</v>
          </cell>
          <cell r="E5189">
            <v>11.003304456675201</v>
          </cell>
          <cell r="F5189">
            <v>5.0445386809730799</v>
          </cell>
        </row>
        <row r="5190">
          <cell r="A5190" t="str">
            <v>NM_053569</v>
          </cell>
          <cell r="B5190">
            <v>56.544193765256502</v>
          </cell>
          <cell r="C5190">
            <v>35.811570117756197</v>
          </cell>
          <cell r="D5190">
            <v>78.503695189007402</v>
          </cell>
          <cell r="E5190">
            <v>59.290655391057399</v>
          </cell>
          <cell r="F5190">
            <v>51.357990514398402</v>
          </cell>
        </row>
        <row r="5191">
          <cell r="A5191" t="str">
            <v>NM_001286966</v>
          </cell>
          <cell r="B5191">
            <v>4.0097457333325996</v>
          </cell>
          <cell r="C5191">
            <v>7.7119748264751502</v>
          </cell>
          <cell r="D5191">
            <v>38.6563658046665</v>
          </cell>
          <cell r="E5191">
            <v>3.34490520617114</v>
          </cell>
          <cell r="F5191">
            <v>2.8103564356717698</v>
          </cell>
        </row>
        <row r="5192">
          <cell r="A5192" t="str">
            <v>NM_001025692</v>
          </cell>
          <cell r="B5192">
            <v>0</v>
          </cell>
          <cell r="C5192">
            <v>0.79937041440707202</v>
          </cell>
          <cell r="D5192">
            <v>0</v>
          </cell>
          <cell r="E5192">
            <v>0</v>
          </cell>
          <cell r="F5192">
            <v>0</v>
          </cell>
        </row>
        <row r="5193">
          <cell r="A5193" t="str">
            <v>NM_001005878</v>
          </cell>
          <cell r="B5193">
            <v>26.833866204999602</v>
          </cell>
          <cell r="C5193">
            <v>28.712088425106199</v>
          </cell>
          <cell r="D5193">
            <v>28.575527153606199</v>
          </cell>
          <cell r="E5193">
            <v>14.5009770167028</v>
          </cell>
          <cell r="F5193">
            <v>43.589385275027603</v>
          </cell>
        </row>
        <row r="5194">
          <cell r="A5194" t="str">
            <v>NM_001000195</v>
          </cell>
          <cell r="B5194">
            <v>0</v>
          </cell>
          <cell r="C5194">
            <v>0</v>
          </cell>
          <cell r="D5194">
            <v>0</v>
          </cell>
          <cell r="E5194">
            <v>0</v>
          </cell>
          <cell r="F5194">
            <v>0</v>
          </cell>
        </row>
        <row r="5195">
          <cell r="A5195" t="str">
            <v>NM_053401</v>
          </cell>
          <cell r="B5195">
            <v>95.395034776206501</v>
          </cell>
          <cell r="C5195">
            <v>118.826673333773</v>
          </cell>
          <cell r="D5195">
            <v>184.266192378933</v>
          </cell>
          <cell r="E5195">
            <v>93.709525198435998</v>
          </cell>
          <cell r="F5195">
            <v>187.576001474045</v>
          </cell>
        </row>
        <row r="5196">
          <cell r="A5196" t="str">
            <v>NM_001107562</v>
          </cell>
          <cell r="B5196">
            <v>2.4639583316295401</v>
          </cell>
          <cell r="C5196">
            <v>6.9268370327296103E-2</v>
          </cell>
          <cell r="D5196">
            <v>0</v>
          </cell>
          <cell r="E5196">
            <v>1.3051764238314599E-2</v>
          </cell>
          <cell r="F5196">
            <v>0.11940716208977099</v>
          </cell>
        </row>
        <row r="5197">
          <cell r="A5197" t="str">
            <v>NM_023098</v>
          </cell>
          <cell r="B5197">
            <v>35.744014677196603</v>
          </cell>
          <cell r="C5197">
            <v>24.619396664151498</v>
          </cell>
          <cell r="D5197">
            <v>36.283336999790599</v>
          </cell>
          <cell r="E5197">
            <v>15.5258861977037</v>
          </cell>
          <cell r="F5197">
            <v>16.747134019761301</v>
          </cell>
        </row>
        <row r="5198">
          <cell r="A5198" t="str">
            <v>NM_001106080</v>
          </cell>
          <cell r="B5198">
            <v>0</v>
          </cell>
          <cell r="C5198">
            <v>0</v>
          </cell>
          <cell r="D5198">
            <v>0</v>
          </cell>
          <cell r="E5198">
            <v>0</v>
          </cell>
          <cell r="F5198">
            <v>0</v>
          </cell>
        </row>
        <row r="5199">
          <cell r="A5199" t="str">
            <v>NM_001271363</v>
          </cell>
          <cell r="B5199">
            <v>0</v>
          </cell>
          <cell r="C5199">
            <v>0</v>
          </cell>
          <cell r="D5199">
            <v>0.161818055897757</v>
          </cell>
          <cell r="E5199">
            <v>0.39160504356914</v>
          </cell>
          <cell r="F5199">
            <v>0</v>
          </cell>
        </row>
        <row r="5200">
          <cell r="A5200" t="str">
            <v>NM_001013195</v>
          </cell>
          <cell r="B5200">
            <v>16.534853973705399</v>
          </cell>
          <cell r="C5200">
            <v>28.725138811275201</v>
          </cell>
          <cell r="D5200">
            <v>54.624013784303301</v>
          </cell>
          <cell r="E5200">
            <v>25.9459510907012</v>
          </cell>
          <cell r="F5200">
            <v>23.1881099393797</v>
          </cell>
        </row>
        <row r="5201">
          <cell r="A5201" t="str">
            <v>NM_001109205</v>
          </cell>
          <cell r="B5201">
            <v>33.2158189885699</v>
          </cell>
          <cell r="C5201">
            <v>19.7694455086171</v>
          </cell>
          <cell r="D5201">
            <v>5.1811149287104898</v>
          </cell>
          <cell r="E5201">
            <v>46.756192501472</v>
          </cell>
          <cell r="F5201">
            <v>54.147736374508703</v>
          </cell>
        </row>
        <row r="5202">
          <cell r="A5202" t="str">
            <v>NM_012629</v>
          </cell>
          <cell r="B5202">
            <v>0</v>
          </cell>
          <cell r="C5202">
            <v>0</v>
          </cell>
          <cell r="D5202">
            <v>0</v>
          </cell>
          <cell r="E5202">
            <v>0</v>
          </cell>
          <cell r="F5202">
            <v>0</v>
          </cell>
        </row>
        <row r="5203">
          <cell r="A5203" t="str">
            <v>NM_031645</v>
          </cell>
          <cell r="B5203">
            <v>1.32947527585133</v>
          </cell>
          <cell r="C5203">
            <v>4.6786777249682796</v>
          </cell>
          <cell r="D5203">
            <v>2.9297152417865799</v>
          </cell>
          <cell r="E5203">
            <v>1.5971995404200701</v>
          </cell>
          <cell r="F5203">
            <v>3.1525205969305401</v>
          </cell>
        </row>
        <row r="5204">
          <cell r="A5204" t="str">
            <v>NM_001270852</v>
          </cell>
          <cell r="B5204">
            <v>4.2321085766603199E-2</v>
          </cell>
          <cell r="C5204">
            <v>0.17132506461737301</v>
          </cell>
          <cell r="D5204">
            <v>0</v>
          </cell>
          <cell r="E5204">
            <v>2.1521071747796001E-2</v>
          </cell>
          <cell r="F5204">
            <v>4.0684033541255799E-2</v>
          </cell>
        </row>
        <row r="5205">
          <cell r="A5205" t="str">
            <v>NM_001001080</v>
          </cell>
          <cell r="B5205">
            <v>0</v>
          </cell>
          <cell r="C5205">
            <v>0</v>
          </cell>
          <cell r="D5205">
            <v>0</v>
          </cell>
          <cell r="E5205">
            <v>0</v>
          </cell>
          <cell r="F5205">
            <v>0</v>
          </cell>
        </row>
        <row r="5206">
          <cell r="A5206" t="str">
            <v>NM_001108722</v>
          </cell>
          <cell r="B5206">
            <v>3.1092731652164001</v>
          </cell>
          <cell r="C5206">
            <v>6.7312304018955</v>
          </cell>
          <cell r="D5206">
            <v>3.9794144608839401</v>
          </cell>
          <cell r="E5206">
            <v>3.3575076133165398</v>
          </cell>
          <cell r="F5206">
            <v>6.2901068236770703</v>
          </cell>
        </row>
        <row r="5207">
          <cell r="A5207" t="str">
            <v>NM_053502</v>
          </cell>
          <cell r="B5207">
            <v>10.329031980115699</v>
          </cell>
          <cell r="C5207">
            <v>17.720311228889699</v>
          </cell>
          <cell r="D5207">
            <v>14.511677269674101</v>
          </cell>
          <cell r="E5207">
            <v>5.4931836900153597</v>
          </cell>
          <cell r="F5207">
            <v>16.546718934588799</v>
          </cell>
        </row>
        <row r="5208">
          <cell r="A5208" t="str">
            <v>NM_001080756</v>
          </cell>
          <cell r="B5208">
            <v>25.5801890257009</v>
          </cell>
          <cell r="C5208">
            <v>25.635929641014702</v>
          </cell>
          <cell r="D5208">
            <v>6.79784458354934</v>
          </cell>
          <cell r="E5208">
            <v>0.218290301803377</v>
          </cell>
          <cell r="F5208">
            <v>0.94220010162192103</v>
          </cell>
        </row>
        <row r="5209">
          <cell r="A5209" t="str">
            <v>NM_001025699</v>
          </cell>
          <cell r="B5209">
            <v>3.2604563361085899</v>
          </cell>
          <cell r="C5209">
            <v>3.7016597294602001</v>
          </cell>
          <cell r="D5209">
            <v>3.1230211962538599</v>
          </cell>
          <cell r="E5209">
            <v>12.571363229300401</v>
          </cell>
          <cell r="F5209">
            <v>6.23342703077354</v>
          </cell>
        </row>
        <row r="5210">
          <cell r="A5210" t="str">
            <v>NM_001106557</v>
          </cell>
          <cell r="B5210">
            <v>127.56213228735</v>
          </cell>
          <cell r="C5210">
            <v>302.04244564419997</v>
          </cell>
          <cell r="D5210">
            <v>330.10052501700102</v>
          </cell>
          <cell r="E5210">
            <v>132.87370844597299</v>
          </cell>
          <cell r="F5210">
            <v>349.82664547162398</v>
          </cell>
        </row>
        <row r="5211">
          <cell r="A5211" t="str">
            <v>NM_001008322</v>
          </cell>
          <cell r="B5211">
            <v>45.5461663021539</v>
          </cell>
          <cell r="C5211">
            <v>34.5598459064922</v>
          </cell>
          <cell r="D5211">
            <v>27.068965427236702</v>
          </cell>
          <cell r="E5211">
            <v>27.111629103100601</v>
          </cell>
          <cell r="F5211">
            <v>34.2298053447538</v>
          </cell>
        </row>
        <row r="5212">
          <cell r="A5212" t="str">
            <v>NM_199119</v>
          </cell>
          <cell r="B5212">
            <v>25.1856215992286</v>
          </cell>
          <cell r="C5212">
            <v>16.702771109873598</v>
          </cell>
          <cell r="D5212">
            <v>14.862636808007499</v>
          </cell>
          <cell r="E5212">
            <v>34.036647587295001</v>
          </cell>
          <cell r="F5212">
            <v>8.9668458745040702</v>
          </cell>
        </row>
        <row r="5213">
          <cell r="A5213" t="str">
            <v>NM_001100836</v>
          </cell>
          <cell r="B5213">
            <v>2.36005918921667</v>
          </cell>
          <cell r="C5213">
            <v>0.44208919637072702</v>
          </cell>
          <cell r="D5213">
            <v>2.4682339882606801</v>
          </cell>
          <cell r="E5213">
            <v>2.1935623765448602</v>
          </cell>
          <cell r="F5213">
            <v>0.40048519128218402</v>
          </cell>
        </row>
        <row r="5214">
          <cell r="A5214" t="str">
            <v>NR_036047</v>
          </cell>
          <cell r="B5214">
            <v>0</v>
          </cell>
          <cell r="C5214">
            <v>0</v>
          </cell>
          <cell r="D5214">
            <v>0</v>
          </cell>
          <cell r="E5214">
            <v>0</v>
          </cell>
          <cell r="F5214">
            <v>0</v>
          </cell>
        </row>
        <row r="5215">
          <cell r="A5215" t="str">
            <v>NM_001107651</v>
          </cell>
          <cell r="B5215">
            <v>2.1509353400401401E-2</v>
          </cell>
          <cell r="C5215">
            <v>0.21372854893435</v>
          </cell>
          <cell r="D5215">
            <v>1.8230524027834202E-2</v>
          </cell>
          <cell r="E5215">
            <v>1.23051516889964E-2</v>
          </cell>
          <cell r="F5215">
            <v>2.6260215066875201</v>
          </cell>
        </row>
        <row r="5216">
          <cell r="A5216" t="str">
            <v>NM_001135798</v>
          </cell>
          <cell r="B5216">
            <v>20.314931998017101</v>
          </cell>
          <cell r="C5216">
            <v>18.6029275426406</v>
          </cell>
          <cell r="D5216">
            <v>11.1673153851905</v>
          </cell>
          <cell r="E5216">
            <v>20.044025038095899</v>
          </cell>
          <cell r="F5216">
            <v>19.197383401743298</v>
          </cell>
        </row>
        <row r="5217">
          <cell r="A5217" t="str">
            <v>NM_001044296</v>
          </cell>
          <cell r="B5217">
            <v>0</v>
          </cell>
          <cell r="C5217">
            <v>0</v>
          </cell>
          <cell r="D5217">
            <v>0</v>
          </cell>
          <cell r="E5217">
            <v>0</v>
          </cell>
          <cell r="F5217">
            <v>0</v>
          </cell>
        </row>
        <row r="5218">
          <cell r="A5218" t="str">
            <v>NM_020098</v>
          </cell>
          <cell r="B5218">
            <v>0</v>
          </cell>
          <cell r="C5218">
            <v>0</v>
          </cell>
          <cell r="D5218">
            <v>0</v>
          </cell>
          <cell r="E5218">
            <v>0</v>
          </cell>
          <cell r="F5218">
            <v>0</v>
          </cell>
        </row>
        <row r="5219">
          <cell r="A5219" t="str">
            <v>NM_001107868</v>
          </cell>
          <cell r="B5219">
            <v>6.8066569451815502</v>
          </cell>
          <cell r="C5219">
            <v>8.8435522350614093</v>
          </cell>
          <cell r="D5219">
            <v>6.1211417719181904</v>
          </cell>
          <cell r="E5219">
            <v>9.9204714657320601</v>
          </cell>
          <cell r="F5219">
            <v>1.32875588406059</v>
          </cell>
        </row>
        <row r="5220">
          <cell r="A5220" t="str">
            <v>NM_181085</v>
          </cell>
          <cell r="B5220">
            <v>0</v>
          </cell>
          <cell r="C5220">
            <v>3.7380014098335801E-2</v>
          </cell>
          <cell r="D5220">
            <v>0</v>
          </cell>
          <cell r="E5220">
            <v>0</v>
          </cell>
          <cell r="F5220">
            <v>2.4109056913336799E-2</v>
          </cell>
        </row>
        <row r="5221">
          <cell r="A5221" t="str">
            <v>NM_001025291</v>
          </cell>
          <cell r="B5221">
            <v>0</v>
          </cell>
          <cell r="C5221">
            <v>0</v>
          </cell>
          <cell r="D5221">
            <v>0</v>
          </cell>
          <cell r="E5221">
            <v>0</v>
          </cell>
          <cell r="F5221">
            <v>1.99047679240494E-2</v>
          </cell>
        </row>
        <row r="5222">
          <cell r="A5222" t="str">
            <v>NM_031638</v>
          </cell>
          <cell r="B5222">
            <v>3.5686685591735099</v>
          </cell>
          <cell r="C5222">
            <v>5.1633946794458998</v>
          </cell>
          <cell r="D5222">
            <v>1.59306467447016</v>
          </cell>
          <cell r="E5222">
            <v>6.4407768297596002</v>
          </cell>
          <cell r="F5222">
            <v>10.9592843657221</v>
          </cell>
        </row>
        <row r="5223">
          <cell r="A5223" t="str">
            <v>NM_001009975</v>
          </cell>
          <cell r="B5223">
            <v>0</v>
          </cell>
          <cell r="C5223">
            <v>0</v>
          </cell>
          <cell r="D5223">
            <v>0</v>
          </cell>
          <cell r="E5223">
            <v>0</v>
          </cell>
          <cell r="F5223">
            <v>0</v>
          </cell>
        </row>
        <row r="5224">
          <cell r="A5224" t="str">
            <v>NM_130753</v>
          </cell>
          <cell r="B5224">
            <v>0</v>
          </cell>
          <cell r="C5224">
            <v>0</v>
          </cell>
          <cell r="D5224">
            <v>0</v>
          </cell>
          <cell r="E5224">
            <v>0</v>
          </cell>
          <cell r="F5224">
            <v>0</v>
          </cell>
        </row>
        <row r="5225">
          <cell r="A5225" t="str">
            <v>NM_001135720</v>
          </cell>
          <cell r="B5225">
            <v>7.6952098419188903</v>
          </cell>
          <cell r="C5225">
            <v>6.3153820909924097</v>
          </cell>
          <cell r="D5225">
            <v>6.2180295051963403</v>
          </cell>
          <cell r="E5225">
            <v>6.36721176495496</v>
          </cell>
          <cell r="F5225">
            <v>4.9535997101267304</v>
          </cell>
        </row>
        <row r="5226">
          <cell r="A5226" t="str">
            <v>NM_001108914</v>
          </cell>
          <cell r="B5226">
            <v>1.3886701366969E-2</v>
          </cell>
          <cell r="C5226">
            <v>0</v>
          </cell>
          <cell r="D5226">
            <v>0</v>
          </cell>
          <cell r="E5226">
            <v>0.230386332140398</v>
          </cell>
          <cell r="F5226">
            <v>0.16909417240744101</v>
          </cell>
        </row>
        <row r="5227">
          <cell r="A5227" t="str">
            <v>NM_001135714</v>
          </cell>
          <cell r="B5227">
            <v>13.100822213020701</v>
          </cell>
          <cell r="C5227">
            <v>1.9684290252457</v>
          </cell>
          <cell r="D5227">
            <v>16.770466366755901</v>
          </cell>
          <cell r="E5227">
            <v>4.6748550296601303</v>
          </cell>
          <cell r="F5227">
            <v>7.2534167693306602</v>
          </cell>
        </row>
        <row r="5228">
          <cell r="A5228" t="str">
            <v>NM_001013989</v>
          </cell>
          <cell r="B5228">
            <v>24.469560117372101</v>
          </cell>
          <cell r="C5228">
            <v>23.340759312398198</v>
          </cell>
          <cell r="D5228">
            <v>31.3038897484657</v>
          </cell>
          <cell r="E5228">
            <v>35.401425899778701</v>
          </cell>
          <cell r="F5228">
            <v>7.9106301657619298</v>
          </cell>
        </row>
        <row r="5229">
          <cell r="A5229" t="str">
            <v>NM_177482</v>
          </cell>
          <cell r="B5229">
            <v>0</v>
          </cell>
          <cell r="C5229">
            <v>0</v>
          </cell>
          <cell r="D5229">
            <v>0</v>
          </cell>
          <cell r="E5229">
            <v>0</v>
          </cell>
          <cell r="F5229">
            <v>0</v>
          </cell>
        </row>
        <row r="5230">
          <cell r="A5230" t="str">
            <v>NM_001197092</v>
          </cell>
          <cell r="B5230">
            <v>0</v>
          </cell>
          <cell r="C5230">
            <v>0</v>
          </cell>
          <cell r="D5230">
            <v>0</v>
          </cell>
          <cell r="E5230">
            <v>0</v>
          </cell>
          <cell r="F5230">
            <v>0</v>
          </cell>
        </row>
        <row r="5231">
          <cell r="A5231" t="str">
            <v>NM_001109105</v>
          </cell>
          <cell r="B5231">
            <v>15.448393732009199</v>
          </cell>
          <cell r="C5231">
            <v>13.859984954241099</v>
          </cell>
          <cell r="D5231">
            <v>28.298814080902599</v>
          </cell>
          <cell r="E5231">
            <v>5.9365700014067802</v>
          </cell>
          <cell r="F5231">
            <v>29.607713600911001</v>
          </cell>
        </row>
        <row r="5232">
          <cell r="A5232" t="str">
            <v>NM_001008775</v>
          </cell>
          <cell r="B5232">
            <v>27.455758108181701</v>
          </cell>
          <cell r="C5232">
            <v>60.159257335479197</v>
          </cell>
          <cell r="D5232">
            <v>54.800688639579299</v>
          </cell>
          <cell r="E5232">
            <v>68.800082437038995</v>
          </cell>
          <cell r="F5232">
            <v>33.441716235367998</v>
          </cell>
        </row>
        <row r="5233">
          <cell r="A5233" t="str">
            <v>NM_001014109</v>
          </cell>
          <cell r="B5233">
            <v>0.89880266334340497</v>
          </cell>
          <cell r="C5233">
            <v>0</v>
          </cell>
          <cell r="D5233">
            <v>0</v>
          </cell>
          <cell r="E5233">
            <v>0.93636778801371701</v>
          </cell>
          <cell r="F5233">
            <v>2.42536262140516E-2</v>
          </cell>
        </row>
        <row r="5234">
          <cell r="A5234" t="str">
            <v>NM_001127504</v>
          </cell>
          <cell r="B5234">
            <v>0.21851049849532</v>
          </cell>
          <cell r="C5234">
            <v>2.5848074922038101E-2</v>
          </cell>
          <cell r="D5234">
            <v>5.2848522859193299</v>
          </cell>
          <cell r="E5234">
            <v>0.593779957163732</v>
          </cell>
          <cell r="F5234">
            <v>2.5006921121921901E-2</v>
          </cell>
        </row>
        <row r="5235">
          <cell r="A5235" t="str">
            <v>NM_138528</v>
          </cell>
          <cell r="B5235">
            <v>7.9062410158783001</v>
          </cell>
          <cell r="C5235">
            <v>16.875776057112201</v>
          </cell>
          <cell r="D5235">
            <v>13.7953459476023</v>
          </cell>
          <cell r="E5235">
            <v>16.3925437795167</v>
          </cell>
          <cell r="F5235">
            <v>7.7973759947030299</v>
          </cell>
        </row>
        <row r="5236">
          <cell r="A5236" t="str">
            <v>NM_022713</v>
          </cell>
          <cell r="B5236">
            <v>5.6039330486536496</v>
          </cell>
          <cell r="C5236">
            <v>3.57900271017219</v>
          </cell>
          <cell r="D5236">
            <v>4.9479181028010499</v>
          </cell>
          <cell r="E5236">
            <v>3.4467644075964401</v>
          </cell>
          <cell r="F5236">
            <v>2.6531104739449001</v>
          </cell>
        </row>
        <row r="5237">
          <cell r="A5237" t="str">
            <v>NM_001047944</v>
          </cell>
          <cell r="B5237">
            <v>11.8053327881798</v>
          </cell>
          <cell r="C5237">
            <v>10.868703035436299</v>
          </cell>
          <cell r="D5237">
            <v>13.2493318554046</v>
          </cell>
          <cell r="E5237">
            <v>18.836571685254601</v>
          </cell>
          <cell r="F5237">
            <v>6.1351012136059202</v>
          </cell>
        </row>
        <row r="5238">
          <cell r="A5238" t="str">
            <v>NM_001190993</v>
          </cell>
          <cell r="B5238">
            <v>0.60713062516444205</v>
          </cell>
          <cell r="C5238">
            <v>0.21545634641967201</v>
          </cell>
          <cell r="D5238">
            <v>0</v>
          </cell>
          <cell r="E5238">
            <v>0.18606941175640901</v>
          </cell>
          <cell r="F5238">
            <v>0.44468249194397003</v>
          </cell>
        </row>
        <row r="5239">
          <cell r="A5239" t="str">
            <v>NM_001108701</v>
          </cell>
          <cell r="B5239">
            <v>16.845096057310901</v>
          </cell>
          <cell r="C5239">
            <v>20.8062313047351</v>
          </cell>
          <cell r="D5239">
            <v>17.650663113190198</v>
          </cell>
          <cell r="E5239">
            <v>14.206047095377899</v>
          </cell>
          <cell r="F5239">
            <v>5.3420081010582399</v>
          </cell>
        </row>
        <row r="5240">
          <cell r="A5240" t="str">
            <v>NM_001108303</v>
          </cell>
          <cell r="B5240">
            <v>1.1916905314473401</v>
          </cell>
          <cell r="C5240">
            <v>0.68232032345484495</v>
          </cell>
          <cell r="D5240">
            <v>1.2995602290563</v>
          </cell>
          <cell r="E5240">
            <v>7.1605790345768097E-2</v>
          </cell>
          <cell r="F5240">
            <v>6.6847200385802399E-2</v>
          </cell>
        </row>
        <row r="5241">
          <cell r="A5241" t="str">
            <v>NM_001000477</v>
          </cell>
          <cell r="B5241">
            <v>0</v>
          </cell>
          <cell r="C5241">
            <v>0</v>
          </cell>
          <cell r="D5241">
            <v>0</v>
          </cell>
          <cell r="E5241">
            <v>0</v>
          </cell>
          <cell r="F5241">
            <v>0</v>
          </cell>
        </row>
        <row r="5242">
          <cell r="A5242" t="str">
            <v>NM_001013144</v>
          </cell>
          <cell r="B5242">
            <v>5.6411267897233497</v>
          </cell>
          <cell r="C5242">
            <v>3.6320963518973701</v>
          </cell>
          <cell r="D5242">
            <v>5.4038560690046697</v>
          </cell>
          <cell r="E5242">
            <v>4.4512004299510304</v>
          </cell>
          <cell r="F5242">
            <v>9.3457708389962306</v>
          </cell>
        </row>
        <row r="5243">
          <cell r="A5243" t="str">
            <v>NM_053910</v>
          </cell>
          <cell r="B5243">
            <v>3.3575669855526402</v>
          </cell>
          <cell r="C5243">
            <v>2.4942514056877698</v>
          </cell>
          <cell r="D5243">
            <v>0.113829931501406</v>
          </cell>
          <cell r="E5243">
            <v>1.5585997354630601</v>
          </cell>
          <cell r="F5243">
            <v>1.2910762130307301</v>
          </cell>
        </row>
        <row r="5244">
          <cell r="A5244" t="str">
            <v>NM_001160162</v>
          </cell>
          <cell r="B5244">
            <v>0</v>
          </cell>
          <cell r="C5244">
            <v>0</v>
          </cell>
          <cell r="D5244">
            <v>0</v>
          </cell>
          <cell r="E5244">
            <v>0</v>
          </cell>
          <cell r="F5244">
            <v>0</v>
          </cell>
        </row>
        <row r="5245">
          <cell r="A5245" t="str">
            <v>NM_022714</v>
          </cell>
          <cell r="B5245">
            <v>0</v>
          </cell>
          <cell r="C5245">
            <v>0</v>
          </cell>
          <cell r="D5245">
            <v>0</v>
          </cell>
          <cell r="E5245">
            <v>0</v>
          </cell>
          <cell r="F5245">
            <v>0</v>
          </cell>
        </row>
        <row r="5246">
          <cell r="A5246" t="str">
            <v>NM_001166020</v>
          </cell>
          <cell r="B5246">
            <v>0</v>
          </cell>
          <cell r="C5246">
            <v>0</v>
          </cell>
          <cell r="D5246">
            <v>0.12222292184252299</v>
          </cell>
          <cell r="E5246">
            <v>0</v>
          </cell>
          <cell r="F5246">
            <v>3.30394534116519</v>
          </cell>
        </row>
        <row r="5247">
          <cell r="A5247" t="str">
            <v>NM_001011665</v>
          </cell>
          <cell r="B5247">
            <v>12.9077779241663</v>
          </cell>
          <cell r="C5247">
            <v>15.6893204039082</v>
          </cell>
          <cell r="D5247">
            <v>9.1355169003814005</v>
          </cell>
          <cell r="E5247">
            <v>10.439016047562401</v>
          </cell>
          <cell r="F5247">
            <v>7.0524464879025404</v>
          </cell>
        </row>
        <row r="5248">
          <cell r="A5248" t="str">
            <v>NM_001107189</v>
          </cell>
          <cell r="B5248">
            <v>0</v>
          </cell>
          <cell r="C5248">
            <v>0</v>
          </cell>
          <cell r="D5248">
            <v>0</v>
          </cell>
          <cell r="E5248">
            <v>0</v>
          </cell>
          <cell r="F5248">
            <v>1.0405422263443801E-2</v>
          </cell>
        </row>
        <row r="5249">
          <cell r="A5249" t="str">
            <v>NM_001191860</v>
          </cell>
          <cell r="B5249">
            <v>0.96471225537048</v>
          </cell>
          <cell r="C5249">
            <v>0</v>
          </cell>
          <cell r="D5249">
            <v>1.4610539607519499</v>
          </cell>
          <cell r="E5249">
            <v>1.06760250614922</v>
          </cell>
          <cell r="F5249">
            <v>1.3834916919587501</v>
          </cell>
        </row>
        <row r="5250">
          <cell r="A5250" t="str">
            <v>NM_019137</v>
          </cell>
          <cell r="B5250">
            <v>0</v>
          </cell>
          <cell r="C5250">
            <v>0</v>
          </cell>
          <cell r="D5250">
            <v>0</v>
          </cell>
          <cell r="E5250">
            <v>8.57635257914032E-2</v>
          </cell>
          <cell r="F5250">
            <v>0</v>
          </cell>
        </row>
        <row r="5251">
          <cell r="A5251" t="str">
            <v>NM_001163320</v>
          </cell>
          <cell r="B5251">
            <v>11.1010390392871</v>
          </cell>
          <cell r="C5251">
            <v>11.742585648957499</v>
          </cell>
          <cell r="D5251">
            <v>20.9931026234588</v>
          </cell>
          <cell r="E5251">
            <v>16.710113387302599</v>
          </cell>
          <cell r="F5251">
            <v>56.290287498615797</v>
          </cell>
        </row>
        <row r="5252">
          <cell r="A5252" t="str">
            <v>NM_001110763</v>
          </cell>
          <cell r="B5252">
            <v>0.336792612886747</v>
          </cell>
          <cell r="C5252">
            <v>0.26772425968973801</v>
          </cell>
          <cell r="D5252">
            <v>0.33112528398722701</v>
          </cell>
          <cell r="E5252">
            <v>0.27744995962954699</v>
          </cell>
          <cell r="F5252">
            <v>0.215843264430049</v>
          </cell>
        </row>
        <row r="5253">
          <cell r="A5253" t="str">
            <v>NM_001106688</v>
          </cell>
          <cell r="B5253">
            <v>113.64040640810801</v>
          </cell>
          <cell r="C5253">
            <v>189.47955901057699</v>
          </cell>
          <cell r="D5253">
            <v>143.178979084769</v>
          </cell>
          <cell r="E5253">
            <v>126.16399554669</v>
          </cell>
          <cell r="F5253">
            <v>113.631679703054</v>
          </cell>
        </row>
        <row r="5254">
          <cell r="A5254" t="str">
            <v>NM_001134708</v>
          </cell>
          <cell r="B5254">
            <v>1.2656153396913301</v>
          </cell>
          <cell r="C5254">
            <v>1.37892953498103</v>
          </cell>
          <cell r="D5254">
            <v>0</v>
          </cell>
          <cell r="E5254">
            <v>0.53985287801124904</v>
          </cell>
          <cell r="F5254">
            <v>1.73960915898867</v>
          </cell>
        </row>
        <row r="5255">
          <cell r="A5255" t="str">
            <v>NM_053525</v>
          </cell>
          <cell r="B5255">
            <v>23.593242269799301</v>
          </cell>
          <cell r="C5255">
            <v>9.0319520707607399</v>
          </cell>
          <cell r="D5255">
            <v>9.4772750055621895</v>
          </cell>
          <cell r="E5255">
            <v>9.17533716858566</v>
          </cell>
          <cell r="F5255">
            <v>2.4747127913340301</v>
          </cell>
        </row>
        <row r="5256">
          <cell r="A5256" t="str">
            <v>NM_019145</v>
          </cell>
          <cell r="B5256">
            <v>0</v>
          </cell>
          <cell r="C5256">
            <v>0</v>
          </cell>
          <cell r="D5256">
            <v>0</v>
          </cell>
          <cell r="E5256">
            <v>0</v>
          </cell>
          <cell r="F5256">
            <v>0</v>
          </cell>
        </row>
        <row r="5257">
          <cell r="A5257" t="str">
            <v>NM_001191804</v>
          </cell>
          <cell r="B5257">
            <v>3.4947444547622899</v>
          </cell>
          <cell r="C5257">
            <v>0.29420357458901902</v>
          </cell>
          <cell r="D5257">
            <v>3.06568530083441</v>
          </cell>
          <cell r="E5257">
            <v>1.1962397767791699</v>
          </cell>
          <cell r="F5257">
            <v>5.3585009782746296</v>
          </cell>
        </row>
        <row r="5258">
          <cell r="A5258" t="str">
            <v>NM_001109476</v>
          </cell>
          <cell r="B5258">
            <v>23.178458628841401</v>
          </cell>
          <cell r="C5258">
            <v>25.3866071212531</v>
          </cell>
          <cell r="D5258">
            <v>31.644545789504399</v>
          </cell>
          <cell r="E5258">
            <v>22.0112653515021</v>
          </cell>
          <cell r="F5258">
            <v>3.7136460120254302</v>
          </cell>
        </row>
        <row r="5259">
          <cell r="A5259" t="str">
            <v>NM_001271076</v>
          </cell>
          <cell r="B5259">
            <v>0</v>
          </cell>
          <cell r="C5259">
            <v>0</v>
          </cell>
          <cell r="D5259">
            <v>0</v>
          </cell>
          <cell r="E5259">
            <v>0</v>
          </cell>
          <cell r="F5259">
            <v>0</v>
          </cell>
        </row>
        <row r="5260">
          <cell r="A5260" t="str">
            <v>NM_001044696</v>
          </cell>
          <cell r="B5260">
            <v>8.8903380674305605</v>
          </cell>
          <cell r="C5260">
            <v>0</v>
          </cell>
          <cell r="D5260">
            <v>0.37267972889687401</v>
          </cell>
          <cell r="E5260">
            <v>0.22796680354978399</v>
          </cell>
          <cell r="F5260">
            <v>8.1677767186047294</v>
          </cell>
        </row>
        <row r="5261">
          <cell r="A5261" t="str">
            <v>NM_001105879</v>
          </cell>
          <cell r="B5261">
            <v>14.6177952786412</v>
          </cell>
          <cell r="C5261">
            <v>2.13165443841886</v>
          </cell>
          <cell r="D5261">
            <v>17.8763314490641</v>
          </cell>
          <cell r="E5261">
            <v>7.0360653284947201</v>
          </cell>
          <cell r="F5261">
            <v>6.7812805128990004</v>
          </cell>
        </row>
        <row r="5262">
          <cell r="A5262" t="str">
            <v>NM_001108459</v>
          </cell>
          <cell r="B5262">
            <v>0</v>
          </cell>
          <cell r="C5262">
            <v>0</v>
          </cell>
          <cell r="D5262">
            <v>0</v>
          </cell>
          <cell r="E5262">
            <v>0</v>
          </cell>
          <cell r="F5262">
            <v>0</v>
          </cell>
        </row>
        <row r="5263">
          <cell r="A5263" t="str">
            <v>NM_001106151</v>
          </cell>
          <cell r="B5263">
            <v>0</v>
          </cell>
          <cell r="C5263">
            <v>0</v>
          </cell>
          <cell r="D5263">
            <v>0</v>
          </cell>
          <cell r="E5263">
            <v>0</v>
          </cell>
          <cell r="F5263">
            <v>0</v>
          </cell>
        </row>
        <row r="5264">
          <cell r="A5264" t="str">
            <v>NM_001105951</v>
          </cell>
          <cell r="B5264">
            <v>1.93586644760698</v>
          </cell>
          <cell r="C5264">
            <v>4.0512818678588101</v>
          </cell>
          <cell r="D5264">
            <v>10.0269158475417</v>
          </cell>
          <cell r="E5264">
            <v>2.9728062329052598</v>
          </cell>
          <cell r="F5264">
            <v>4.9363662294673798</v>
          </cell>
        </row>
        <row r="5265">
          <cell r="A5265" t="str">
            <v>NM_001108738</v>
          </cell>
          <cell r="B5265">
            <v>35.645599979945302</v>
          </cell>
          <cell r="C5265">
            <v>19.9912037054198</v>
          </cell>
          <cell r="D5265">
            <v>25.470960912978398</v>
          </cell>
          <cell r="E5265">
            <v>21.992269569282499</v>
          </cell>
          <cell r="F5265">
            <v>29.117934466497498</v>
          </cell>
        </row>
        <row r="5266">
          <cell r="A5266" t="str">
            <v>NR_031853</v>
          </cell>
          <cell r="B5266">
            <v>0</v>
          </cell>
          <cell r="C5266">
            <v>0</v>
          </cell>
          <cell r="D5266">
            <v>0.79302779521078903</v>
          </cell>
          <cell r="E5266">
            <v>0.35684939898089602</v>
          </cell>
          <cell r="F5266">
            <v>9.9940451041913403E-2</v>
          </cell>
        </row>
        <row r="5267">
          <cell r="A5267" t="str">
            <v>NM_017243</v>
          </cell>
          <cell r="B5267">
            <v>31.283511481529999</v>
          </cell>
          <cell r="C5267">
            <v>17.5194480139271</v>
          </cell>
          <cell r="D5267">
            <v>30.7314259107794</v>
          </cell>
          <cell r="E5267">
            <v>15.0196904794853</v>
          </cell>
          <cell r="F5267">
            <v>8.2569752888035595</v>
          </cell>
        </row>
        <row r="5268">
          <cell r="A5268" t="str">
            <v>NM_017178</v>
          </cell>
          <cell r="B5268">
            <v>1.5266457937561999</v>
          </cell>
          <cell r="C5268">
            <v>1.45790337495981</v>
          </cell>
          <cell r="D5268">
            <v>8.0185751889656007</v>
          </cell>
          <cell r="E5268">
            <v>3.7739751975312399</v>
          </cell>
          <cell r="F5268">
            <v>5.5954196357749604</v>
          </cell>
        </row>
        <row r="5269">
          <cell r="A5269" t="str">
            <v>NM_001107884</v>
          </cell>
          <cell r="B5269">
            <v>6.5781854797846897</v>
          </cell>
          <cell r="C5269">
            <v>0.97202955736444596</v>
          </cell>
          <cell r="D5269">
            <v>13.1688890331053</v>
          </cell>
          <cell r="E5269">
            <v>2.0020105835476598</v>
          </cell>
          <cell r="F5269">
            <v>1.13557440655386</v>
          </cell>
        </row>
        <row r="5270">
          <cell r="A5270" t="str">
            <v>NM_001106311</v>
          </cell>
          <cell r="B5270">
            <v>2.82071072441815</v>
          </cell>
          <cell r="C5270">
            <v>22.2099583767612</v>
          </cell>
          <cell r="D5270">
            <v>17.9304673924259</v>
          </cell>
          <cell r="E5270">
            <v>3.1546771595364702</v>
          </cell>
          <cell r="F5270">
            <v>17.389259739649901</v>
          </cell>
        </row>
        <row r="5271">
          <cell r="A5271" t="str">
            <v>NM_057114</v>
          </cell>
          <cell r="B5271">
            <v>45.9118117221361</v>
          </cell>
          <cell r="C5271">
            <v>97.593758542930402</v>
          </cell>
          <cell r="D5271">
            <v>140.6249040548</v>
          </cell>
          <cell r="E5271">
            <v>128.07839306936401</v>
          </cell>
          <cell r="F5271">
            <v>44.919856376750801</v>
          </cell>
        </row>
        <row r="5272">
          <cell r="A5272" t="str">
            <v>NM_053509</v>
          </cell>
          <cell r="B5272">
            <v>0</v>
          </cell>
          <cell r="C5272">
            <v>0</v>
          </cell>
          <cell r="D5272">
            <v>0</v>
          </cell>
          <cell r="E5272">
            <v>0</v>
          </cell>
          <cell r="F5272">
            <v>0</v>
          </cell>
        </row>
        <row r="5273">
          <cell r="A5273" t="str">
            <v>NM_001100565</v>
          </cell>
          <cell r="B5273">
            <v>3.78074055646705</v>
          </cell>
          <cell r="C5273">
            <v>3.01641600458735</v>
          </cell>
          <cell r="D5273">
            <v>3.5757413794945099</v>
          </cell>
          <cell r="E5273">
            <v>2.44138527106773</v>
          </cell>
          <cell r="F5273">
            <v>6.4526585468234998</v>
          </cell>
        </row>
        <row r="5274">
          <cell r="A5274" t="str">
            <v>NM_001100514</v>
          </cell>
          <cell r="B5274">
            <v>0.45385453336781201</v>
          </cell>
          <cell r="C5274">
            <v>0.55048514565852402</v>
          </cell>
          <cell r="D5274">
            <v>0</v>
          </cell>
          <cell r="E5274">
            <v>0.124335991732619</v>
          </cell>
          <cell r="F5274">
            <v>1.60795515963765</v>
          </cell>
        </row>
        <row r="5275">
          <cell r="A5275" t="str">
            <v>NM_001107397</v>
          </cell>
          <cell r="B5275">
            <v>7.4175884307783004</v>
          </cell>
          <cell r="C5275">
            <v>12.8356252956607</v>
          </cell>
          <cell r="D5275">
            <v>9.7168623433046992</v>
          </cell>
          <cell r="E5275">
            <v>5.7263560353653302</v>
          </cell>
          <cell r="F5275">
            <v>3.6506895393583898</v>
          </cell>
        </row>
        <row r="5276">
          <cell r="A5276" t="str">
            <v>NM_001271242</v>
          </cell>
          <cell r="B5276">
            <v>0</v>
          </cell>
          <cell r="C5276">
            <v>1.54343004702997E-2</v>
          </cell>
          <cell r="D5276">
            <v>0</v>
          </cell>
          <cell r="E5276">
            <v>0</v>
          </cell>
          <cell r="F5276">
            <v>0</v>
          </cell>
        </row>
        <row r="5277">
          <cell r="A5277" t="str">
            <v>NM_001014257</v>
          </cell>
          <cell r="B5277">
            <v>3.7166970471548102</v>
          </cell>
          <cell r="C5277">
            <v>1.35072110220488</v>
          </cell>
          <cell r="D5277">
            <v>4.9527098998820103</v>
          </cell>
          <cell r="E5277">
            <v>9.4736785013511895</v>
          </cell>
          <cell r="F5277">
            <v>4.7572885679181498</v>
          </cell>
        </row>
        <row r="5278">
          <cell r="A5278" t="str">
            <v>NM_019387</v>
          </cell>
          <cell r="B5278">
            <v>24.844842458684099</v>
          </cell>
          <cell r="C5278">
            <v>24.574630495041699</v>
          </cell>
          <cell r="D5278">
            <v>34.406576103264896</v>
          </cell>
          <cell r="E5278">
            <v>20.7854194465971</v>
          </cell>
          <cell r="F5278">
            <v>27.713271568906901</v>
          </cell>
        </row>
        <row r="5279">
          <cell r="A5279" t="str">
            <v>NM_001173451</v>
          </cell>
          <cell r="B5279">
            <v>49.851294131467697</v>
          </cell>
          <cell r="C5279">
            <v>111.784005383864</v>
          </cell>
          <cell r="D5279">
            <v>79.494057728188295</v>
          </cell>
          <cell r="E5279">
            <v>110.849744294451</v>
          </cell>
          <cell r="F5279">
            <v>55.089305740532403</v>
          </cell>
        </row>
        <row r="5280">
          <cell r="A5280" t="str">
            <v>NM_001047086</v>
          </cell>
          <cell r="B5280">
            <v>1.7459504436322599</v>
          </cell>
          <cell r="C5280">
            <v>0.14457255249315701</v>
          </cell>
          <cell r="D5280">
            <v>1.1468468142294399</v>
          </cell>
          <cell r="E5280">
            <v>3.01521772474949</v>
          </cell>
          <cell r="F5280">
            <v>3.0875825757611102</v>
          </cell>
        </row>
        <row r="5281">
          <cell r="A5281" t="str">
            <v>NM_001128189</v>
          </cell>
          <cell r="B5281">
            <v>8.3366184442825997</v>
          </cell>
          <cell r="C5281">
            <v>3.5444463818769498</v>
          </cell>
          <cell r="D5281">
            <v>7.7241111379089498</v>
          </cell>
          <cell r="E5281">
            <v>0.89855321635279795</v>
          </cell>
          <cell r="F5281">
            <v>6.2110996658467901</v>
          </cell>
        </row>
        <row r="5282">
          <cell r="A5282" t="str">
            <v>NM_001017377</v>
          </cell>
          <cell r="B5282">
            <v>5.8215523197494399</v>
          </cell>
          <cell r="C5282">
            <v>3.74062456871768</v>
          </cell>
          <cell r="D5282">
            <v>9.0250140663988798</v>
          </cell>
          <cell r="E5282">
            <v>7.2146183751857</v>
          </cell>
          <cell r="F5282">
            <v>7.7849353247195099</v>
          </cell>
        </row>
        <row r="5283">
          <cell r="A5283" t="str">
            <v>NM_175592</v>
          </cell>
          <cell r="B5283">
            <v>7.0784220860359598E-2</v>
          </cell>
          <cell r="C5283">
            <v>1.67464342143346E-2</v>
          </cell>
          <cell r="D5283">
            <v>0.19712334011020299</v>
          </cell>
          <cell r="E5283">
            <v>0.240074553244641</v>
          </cell>
          <cell r="F5283">
            <v>7.2906606132366603E-2</v>
          </cell>
        </row>
        <row r="5284">
          <cell r="A5284" t="str">
            <v>NM_001160263</v>
          </cell>
          <cell r="B5284">
            <v>8.1427545795961294</v>
          </cell>
          <cell r="C5284">
            <v>3.8053544319792798</v>
          </cell>
          <cell r="D5284">
            <v>7.3161765150347797</v>
          </cell>
          <cell r="E5284">
            <v>6.9775100071743497</v>
          </cell>
          <cell r="F5284">
            <v>5.5376776045074303</v>
          </cell>
        </row>
        <row r="5285">
          <cell r="A5285" t="str">
            <v>NR_031811</v>
          </cell>
          <cell r="B5285">
            <v>0</v>
          </cell>
          <cell r="C5285">
            <v>0</v>
          </cell>
          <cell r="D5285">
            <v>0</v>
          </cell>
          <cell r="E5285">
            <v>0</v>
          </cell>
          <cell r="F5285">
            <v>0</v>
          </cell>
        </row>
        <row r="5286">
          <cell r="A5286" t="str">
            <v>NM_022196</v>
          </cell>
          <cell r="B5286">
            <v>0</v>
          </cell>
          <cell r="C5286">
            <v>0.982093737615642</v>
          </cell>
          <cell r="D5286">
            <v>2.99699600716849</v>
          </cell>
          <cell r="E5286">
            <v>0</v>
          </cell>
          <cell r="F5286">
            <v>8.4980949306718997E-2</v>
          </cell>
        </row>
        <row r="5287">
          <cell r="A5287" t="str">
            <v>NM_001106102</v>
          </cell>
          <cell r="B5287">
            <v>16.502597465298599</v>
          </cell>
          <cell r="C5287">
            <v>47.520657695732602</v>
          </cell>
          <cell r="D5287">
            <v>77.500443622872595</v>
          </cell>
          <cell r="E5287">
            <v>54.179123441052496</v>
          </cell>
          <cell r="F5287">
            <v>99.706175049535901</v>
          </cell>
        </row>
        <row r="5288">
          <cell r="A5288" t="str">
            <v>NM_023103</v>
          </cell>
          <cell r="B5288">
            <v>0</v>
          </cell>
          <cell r="C5288">
            <v>0</v>
          </cell>
          <cell r="D5288">
            <v>0</v>
          </cell>
          <cell r="E5288">
            <v>0</v>
          </cell>
          <cell r="F5288">
            <v>0</v>
          </cell>
        </row>
        <row r="5289">
          <cell r="A5289" t="str">
            <v>NM_001100988</v>
          </cell>
          <cell r="B5289">
            <v>4.3972170823688099</v>
          </cell>
          <cell r="C5289">
            <v>0.96905817749102496</v>
          </cell>
          <cell r="D5289">
            <v>0</v>
          </cell>
          <cell r="E5289">
            <v>0.19199115883572801</v>
          </cell>
          <cell r="F5289">
            <v>0.18198973375486099</v>
          </cell>
        </row>
        <row r="5290">
          <cell r="A5290" t="str">
            <v>NM_001191664</v>
          </cell>
          <cell r="B5290">
            <v>2.7968410001851902</v>
          </cell>
          <cell r="C5290">
            <v>2.1564540782906598</v>
          </cell>
          <cell r="D5290">
            <v>5.4249427340072103</v>
          </cell>
          <cell r="E5290">
            <v>1.16461003852022</v>
          </cell>
          <cell r="F5290">
            <v>1.6925299770298201</v>
          </cell>
        </row>
        <row r="5291">
          <cell r="A5291" t="str">
            <v>NM_001013225</v>
          </cell>
          <cell r="B5291">
            <v>1.44242109474087</v>
          </cell>
          <cell r="C5291">
            <v>0.68657087354538904</v>
          </cell>
          <cell r="D5291">
            <v>3.1020968983320198</v>
          </cell>
          <cell r="E5291">
            <v>1.7205402062808599</v>
          </cell>
          <cell r="F5291">
            <v>1.6161579286104799</v>
          </cell>
        </row>
        <row r="5292">
          <cell r="A5292" t="str">
            <v>NM_012799</v>
          </cell>
          <cell r="B5292">
            <v>0.238130589663685</v>
          </cell>
          <cell r="C5292">
            <v>0.28681140760950702</v>
          </cell>
          <cell r="D5292">
            <v>0.55044705720845799</v>
          </cell>
          <cell r="E5292">
            <v>0.19815366141957799</v>
          </cell>
          <cell r="F5292">
            <v>2.89270738923737</v>
          </cell>
        </row>
        <row r="5293">
          <cell r="A5293" t="str">
            <v>NM_001000908</v>
          </cell>
          <cell r="B5293">
            <v>0</v>
          </cell>
          <cell r="C5293">
            <v>0</v>
          </cell>
          <cell r="D5293">
            <v>0</v>
          </cell>
          <cell r="E5293">
            <v>0</v>
          </cell>
          <cell r="F5293">
            <v>0</v>
          </cell>
        </row>
        <row r="5294">
          <cell r="A5294" t="str">
            <v>NM_001170470</v>
          </cell>
          <cell r="B5294">
            <v>9.8429958496515799E-2</v>
          </cell>
          <cell r="C5294">
            <v>0.61943370151701005</v>
          </cell>
          <cell r="D5294">
            <v>5.0055332394956298E-2</v>
          </cell>
          <cell r="E5294">
            <v>6.8022697910692402</v>
          </cell>
          <cell r="F5294">
            <v>0.76013423423658599</v>
          </cell>
        </row>
        <row r="5295">
          <cell r="A5295" t="str">
            <v>NM_001191923</v>
          </cell>
          <cell r="B5295">
            <v>0.50501981843662103</v>
          </cell>
          <cell r="C5295">
            <v>0</v>
          </cell>
          <cell r="D5295">
            <v>1.0568788220692399E-2</v>
          </cell>
          <cell r="E5295">
            <v>1.4267339987148801E-2</v>
          </cell>
          <cell r="F5295">
            <v>2.7650656078132698</v>
          </cell>
        </row>
        <row r="5296">
          <cell r="A5296" t="str">
            <v>NM_057152</v>
          </cell>
          <cell r="B5296">
            <v>30.958330940634699</v>
          </cell>
          <cell r="C5296">
            <v>27.420302068525601</v>
          </cell>
          <cell r="D5296">
            <v>17.144316674567399</v>
          </cell>
          <cell r="E5296">
            <v>21.660881300229502</v>
          </cell>
          <cell r="F5296">
            <v>36.360880709853497</v>
          </cell>
        </row>
        <row r="5297">
          <cell r="A5297" t="str">
            <v>NM_001271045</v>
          </cell>
          <cell r="B5297">
            <v>6.2687125347377997</v>
          </cell>
          <cell r="C5297">
            <v>0.59664092348586195</v>
          </cell>
          <cell r="D5297">
            <v>7.9849572807232798</v>
          </cell>
          <cell r="E5297">
            <v>0.72136782466923999</v>
          </cell>
          <cell r="F5297">
            <v>5.2816078525776797</v>
          </cell>
        </row>
        <row r="5298">
          <cell r="A5298" t="str">
            <v>NM_206846</v>
          </cell>
          <cell r="B5298">
            <v>42.610567674932902</v>
          </cell>
          <cell r="C5298">
            <v>112.912391731778</v>
          </cell>
          <cell r="D5298">
            <v>80.777886866701607</v>
          </cell>
          <cell r="E5298">
            <v>77.704523956228499</v>
          </cell>
          <cell r="F5298">
            <v>84.411548048938201</v>
          </cell>
        </row>
        <row r="5299">
          <cell r="A5299" t="str">
            <v>NM_001007650</v>
          </cell>
          <cell r="B5299">
            <v>0</v>
          </cell>
          <cell r="C5299">
            <v>0</v>
          </cell>
          <cell r="D5299">
            <v>1.83773507033878</v>
          </cell>
          <cell r="E5299">
            <v>0</v>
          </cell>
          <cell r="F5299">
            <v>4.3060171181451903</v>
          </cell>
        </row>
        <row r="5300">
          <cell r="A5300" t="str">
            <v>NM_001108841</v>
          </cell>
          <cell r="B5300">
            <v>7.2807779598619398</v>
          </cell>
          <cell r="C5300">
            <v>5.3661026662460802</v>
          </cell>
          <cell r="D5300">
            <v>4.0605564659874496</v>
          </cell>
          <cell r="E5300">
            <v>11.7770653697649</v>
          </cell>
          <cell r="F5300">
            <v>4.4986870747080596</v>
          </cell>
        </row>
        <row r="5301">
          <cell r="A5301" t="str">
            <v>NM_001106605</v>
          </cell>
          <cell r="B5301">
            <v>34.037091905873297</v>
          </cell>
          <cell r="C5301">
            <v>22.3759107432127</v>
          </cell>
          <cell r="D5301">
            <v>37.285144931990203</v>
          </cell>
          <cell r="E5301">
            <v>40.195774050462703</v>
          </cell>
          <cell r="F5301">
            <v>27.192141425890899</v>
          </cell>
        </row>
        <row r="5302">
          <cell r="A5302" t="str">
            <v>NM_001083811</v>
          </cell>
          <cell r="B5302">
            <v>0</v>
          </cell>
          <cell r="C5302">
            <v>0</v>
          </cell>
          <cell r="D5302">
            <v>0</v>
          </cell>
          <cell r="E5302">
            <v>0</v>
          </cell>
          <cell r="F5302">
            <v>0</v>
          </cell>
        </row>
        <row r="5303">
          <cell r="A5303" t="str">
            <v>NM_001126289</v>
          </cell>
          <cell r="B5303">
            <v>0.48124198705552401</v>
          </cell>
          <cell r="C5303">
            <v>0.117202946579215</v>
          </cell>
          <cell r="D5303">
            <v>0.50385512687798995</v>
          </cell>
          <cell r="E5303">
            <v>1.3927483666821701</v>
          </cell>
          <cell r="F5303">
            <v>0.37191559933908902</v>
          </cell>
        </row>
        <row r="5304">
          <cell r="A5304" t="str">
            <v>NM_001109648</v>
          </cell>
          <cell r="B5304">
            <v>2.4383785173000501</v>
          </cell>
          <cell r="C5304">
            <v>1.5949091576895</v>
          </cell>
          <cell r="D5304">
            <v>5.36641727270983</v>
          </cell>
          <cell r="E5304">
            <v>0.87917441689334697</v>
          </cell>
          <cell r="F5304">
            <v>6.0144453562091398</v>
          </cell>
        </row>
        <row r="5305">
          <cell r="A5305" t="str">
            <v>NM_001107978</v>
          </cell>
          <cell r="B5305">
            <v>39.877199114783103</v>
          </cell>
          <cell r="C5305">
            <v>25.0318304587644</v>
          </cell>
          <cell r="D5305">
            <v>75.672830970055102</v>
          </cell>
          <cell r="E5305">
            <v>37.798742501028997</v>
          </cell>
          <cell r="F5305">
            <v>31.494634856724101</v>
          </cell>
        </row>
        <row r="5306">
          <cell r="A5306" t="str">
            <v>NM_001000342</v>
          </cell>
          <cell r="B5306">
            <v>0</v>
          </cell>
          <cell r="C5306">
            <v>0</v>
          </cell>
          <cell r="D5306">
            <v>0</v>
          </cell>
          <cell r="E5306">
            <v>0</v>
          </cell>
          <cell r="F5306">
            <v>0</v>
          </cell>
        </row>
        <row r="5307">
          <cell r="A5307" t="str">
            <v>NM_001106049</v>
          </cell>
          <cell r="B5307">
            <v>0.67129449059272595</v>
          </cell>
          <cell r="C5307">
            <v>8.5422916833696902</v>
          </cell>
          <cell r="D5307">
            <v>6.6434928190619003</v>
          </cell>
          <cell r="E5307">
            <v>1.6378034616458499</v>
          </cell>
          <cell r="F5307">
            <v>1.13565016027532</v>
          </cell>
        </row>
        <row r="5308">
          <cell r="A5308" t="str">
            <v>NM_001106449</v>
          </cell>
          <cell r="B5308">
            <v>4.9105191986857903</v>
          </cell>
          <cell r="C5308">
            <v>1.48635875290633</v>
          </cell>
          <cell r="D5308">
            <v>0</v>
          </cell>
          <cell r="E5308">
            <v>0.54296008552631803</v>
          </cell>
          <cell r="F5308">
            <v>4.8197435674013196</v>
          </cell>
        </row>
        <row r="5309">
          <cell r="A5309" t="str">
            <v>NM_001000969</v>
          </cell>
          <cell r="B5309">
            <v>0</v>
          </cell>
          <cell r="C5309">
            <v>0</v>
          </cell>
          <cell r="D5309">
            <v>0</v>
          </cell>
          <cell r="E5309">
            <v>0</v>
          </cell>
          <cell r="F5309">
            <v>0</v>
          </cell>
        </row>
        <row r="5310">
          <cell r="A5310" t="str">
            <v>NM_001011913</v>
          </cell>
          <cell r="B5310">
            <v>1.07585442187928</v>
          </cell>
          <cell r="C5310">
            <v>0</v>
          </cell>
          <cell r="D5310">
            <v>0.92757561846462599</v>
          </cell>
          <cell r="E5310">
            <v>2.6210909174108599</v>
          </cell>
          <cell r="F5310">
            <v>0.368521773828134</v>
          </cell>
        </row>
        <row r="5311">
          <cell r="A5311" t="str">
            <v>NR_031923</v>
          </cell>
          <cell r="B5311">
            <v>0</v>
          </cell>
          <cell r="C5311">
            <v>0</v>
          </cell>
          <cell r="D5311">
            <v>0</v>
          </cell>
          <cell r="E5311">
            <v>2.8860278208082599</v>
          </cell>
          <cell r="F5311">
            <v>0</v>
          </cell>
        </row>
        <row r="5312">
          <cell r="A5312" t="str">
            <v>NR_037344</v>
          </cell>
          <cell r="B5312">
            <v>3.1413344862514201</v>
          </cell>
          <cell r="C5312">
            <v>3.4015251568012701</v>
          </cell>
          <cell r="D5312">
            <v>1.4336418399906801</v>
          </cell>
          <cell r="E5312">
            <v>1.65886747634363</v>
          </cell>
          <cell r="F5312">
            <v>1.62605814938464</v>
          </cell>
        </row>
        <row r="5313">
          <cell r="A5313" t="str">
            <v>NR_032300</v>
          </cell>
          <cell r="B5313">
            <v>0</v>
          </cell>
          <cell r="C5313">
            <v>0</v>
          </cell>
          <cell r="D5313">
            <v>0</v>
          </cell>
          <cell r="E5313">
            <v>0</v>
          </cell>
          <cell r="F5313">
            <v>0</v>
          </cell>
        </row>
        <row r="5314">
          <cell r="A5314" t="str">
            <v>NR_037334</v>
          </cell>
          <cell r="B5314">
            <v>0</v>
          </cell>
          <cell r="C5314">
            <v>0</v>
          </cell>
          <cell r="D5314">
            <v>0</v>
          </cell>
          <cell r="E5314">
            <v>0.72379830925370503</v>
          </cell>
          <cell r="F5314">
            <v>0</v>
          </cell>
        </row>
        <row r="5315">
          <cell r="A5315" t="str">
            <v>NM_001025646</v>
          </cell>
          <cell r="B5315">
            <v>3.0057436898258598</v>
          </cell>
          <cell r="C5315">
            <v>0.162909230147393</v>
          </cell>
          <cell r="D5315">
            <v>4.7245584213454501</v>
          </cell>
          <cell r="E5315">
            <v>1.1130094946209399</v>
          </cell>
          <cell r="F5315">
            <v>1.4604989630257099</v>
          </cell>
        </row>
        <row r="5316">
          <cell r="A5316" t="str">
            <v>NM_001108154</v>
          </cell>
          <cell r="B5316">
            <v>1.5965573625178898E-2</v>
          </cell>
          <cell r="C5316">
            <v>0</v>
          </cell>
          <cell r="D5316">
            <v>0</v>
          </cell>
          <cell r="E5316">
            <v>0</v>
          </cell>
          <cell r="F5316">
            <v>0</v>
          </cell>
        </row>
        <row r="5317">
          <cell r="A5317" t="str">
            <v>NM_001243534</v>
          </cell>
          <cell r="B5317">
            <v>18.312772482837602</v>
          </cell>
          <cell r="C5317">
            <v>31.864942904467</v>
          </cell>
          <cell r="D5317">
            <v>9.6083752233579993</v>
          </cell>
          <cell r="E5317">
            <v>8.6901342887639395</v>
          </cell>
          <cell r="F5317">
            <v>34.059517049313897</v>
          </cell>
        </row>
        <row r="5318">
          <cell r="A5318" t="str">
            <v>NM_031030</v>
          </cell>
          <cell r="B5318">
            <v>14.178719526522499</v>
          </cell>
          <cell r="C5318">
            <v>17.3940616782312</v>
          </cell>
          <cell r="D5318">
            <v>4.6130305208280999</v>
          </cell>
          <cell r="E5318">
            <v>22.432971005430101</v>
          </cell>
          <cell r="F5318">
            <v>13.742159734759399</v>
          </cell>
        </row>
        <row r="5319">
          <cell r="A5319" t="str">
            <v>NM_053390</v>
          </cell>
          <cell r="B5319">
            <v>1.4737452577088199</v>
          </cell>
          <cell r="C5319">
            <v>4.3525010005740796</v>
          </cell>
          <cell r="D5319">
            <v>9.3057309229222103</v>
          </cell>
          <cell r="E5319">
            <v>0.871209246962518</v>
          </cell>
          <cell r="F5319">
            <v>10.901013849452699</v>
          </cell>
        </row>
        <row r="5320">
          <cell r="A5320" t="str">
            <v>NM_181369</v>
          </cell>
          <cell r="B5320">
            <v>1.7139850686565301</v>
          </cell>
          <cell r="C5320">
            <v>8.1301794311885107</v>
          </cell>
          <cell r="D5320">
            <v>0</v>
          </cell>
          <cell r="E5320">
            <v>0.103898597756605</v>
          </cell>
          <cell r="F5320">
            <v>7.2745482772785001E-3</v>
          </cell>
        </row>
        <row r="5321">
          <cell r="A5321" t="str">
            <v>NM_017259</v>
          </cell>
          <cell r="B5321">
            <v>68.362626589719099</v>
          </cell>
          <cell r="C5321">
            <v>37.724857098433702</v>
          </cell>
          <cell r="D5321">
            <v>55.130700653700302</v>
          </cell>
          <cell r="E5321">
            <v>75.337735929252105</v>
          </cell>
          <cell r="F5321">
            <v>479.26016355391198</v>
          </cell>
        </row>
        <row r="5322">
          <cell r="A5322" t="str">
            <v>NM_001106433</v>
          </cell>
          <cell r="B5322">
            <v>33.353464733558802</v>
          </cell>
          <cell r="C5322">
            <v>19.842006746986002</v>
          </cell>
          <cell r="D5322">
            <v>20.0478333027696</v>
          </cell>
          <cell r="E5322">
            <v>22.928410324983599</v>
          </cell>
          <cell r="F5322">
            <v>31.704120260609301</v>
          </cell>
        </row>
        <row r="5323">
          <cell r="A5323" t="str">
            <v>NM_001008893</v>
          </cell>
          <cell r="B5323">
            <v>22.921729528165201</v>
          </cell>
          <cell r="C5323">
            <v>13.523593513605601</v>
          </cell>
          <cell r="D5323">
            <v>0</v>
          </cell>
          <cell r="E5323">
            <v>7.3767831932757399</v>
          </cell>
          <cell r="F5323">
            <v>23.136546223809301</v>
          </cell>
        </row>
        <row r="5324">
          <cell r="A5324" t="str">
            <v>NM_001012100</v>
          </cell>
          <cell r="B5324">
            <v>0.20542138493665599</v>
          </cell>
          <cell r="C5324">
            <v>7.2899206925911994E-2</v>
          </cell>
          <cell r="D5324">
            <v>0.18654373738547</v>
          </cell>
          <cell r="E5324">
            <v>0</v>
          </cell>
          <cell r="F5324">
            <v>0.28680941256338999</v>
          </cell>
        </row>
        <row r="5325">
          <cell r="A5325" t="str">
            <v>NM_001109388</v>
          </cell>
          <cell r="B5325">
            <v>7.2632551579150402</v>
          </cell>
          <cell r="C5325">
            <v>3.1955110475119901</v>
          </cell>
          <cell r="D5325">
            <v>1.5897526896999501</v>
          </cell>
          <cell r="E5325">
            <v>4.2259655130317704</v>
          </cell>
          <cell r="F5325">
            <v>6.4758914135630796</v>
          </cell>
        </row>
        <row r="5326">
          <cell r="A5326" t="str">
            <v>NM_001014126</v>
          </cell>
          <cell r="B5326">
            <v>7.4034724389558697</v>
          </cell>
          <cell r="C5326">
            <v>10.2077683913895</v>
          </cell>
          <cell r="D5326">
            <v>7.2292152356976702</v>
          </cell>
          <cell r="E5326">
            <v>8.7531730666642407</v>
          </cell>
          <cell r="F5326">
            <v>17.020479489189601</v>
          </cell>
        </row>
        <row r="5327">
          <cell r="A5327" t="str">
            <v>NM_001145175</v>
          </cell>
          <cell r="B5327">
            <v>0</v>
          </cell>
          <cell r="C5327">
            <v>0</v>
          </cell>
          <cell r="D5327">
            <v>0</v>
          </cell>
          <cell r="E5327">
            <v>0</v>
          </cell>
          <cell r="F5327">
            <v>5.0823856180315999E-2</v>
          </cell>
        </row>
        <row r="5328">
          <cell r="A5328" t="str">
            <v>NM_012834</v>
          </cell>
          <cell r="B5328">
            <v>0</v>
          </cell>
          <cell r="C5328">
            <v>3.6863001455205303E-2</v>
          </cell>
          <cell r="D5328">
            <v>3.9052505699425901</v>
          </cell>
          <cell r="E5328">
            <v>0.75767567410176195</v>
          </cell>
          <cell r="F5328">
            <v>0</v>
          </cell>
        </row>
        <row r="5329">
          <cell r="A5329" t="str">
            <v>NM_001167664</v>
          </cell>
          <cell r="B5329">
            <v>0.35499922531280098</v>
          </cell>
          <cell r="C5329">
            <v>0</v>
          </cell>
          <cell r="D5329">
            <v>0</v>
          </cell>
          <cell r="E5329">
            <v>4.5130953400525101E-2</v>
          </cell>
          <cell r="F5329">
            <v>2.52790552635428E-2</v>
          </cell>
        </row>
        <row r="5330">
          <cell r="A5330" t="str">
            <v>NM_001190399</v>
          </cell>
          <cell r="B5330">
            <v>0</v>
          </cell>
          <cell r="C5330">
            <v>0</v>
          </cell>
          <cell r="D5330">
            <v>0</v>
          </cell>
          <cell r="E5330">
            <v>0</v>
          </cell>
          <cell r="F5330">
            <v>0</v>
          </cell>
        </row>
        <row r="5331">
          <cell r="A5331" t="str">
            <v>NM_013223</v>
          </cell>
          <cell r="B5331">
            <v>6.4000277851914902</v>
          </cell>
          <cell r="C5331">
            <v>30.5765091603039</v>
          </cell>
          <cell r="D5331">
            <v>17.170225104761201</v>
          </cell>
          <cell r="E5331">
            <v>10.2489024659868</v>
          </cell>
          <cell r="F5331">
            <v>13.003337050876601</v>
          </cell>
        </row>
        <row r="5332">
          <cell r="A5332" t="str">
            <v>NM_001109526</v>
          </cell>
          <cell r="B5332">
            <v>2.9640434512832101</v>
          </cell>
          <cell r="C5332">
            <v>1.96787839372489</v>
          </cell>
          <cell r="D5332">
            <v>0.50543767580134302</v>
          </cell>
          <cell r="E5332">
            <v>1.67546434709262</v>
          </cell>
          <cell r="F5332">
            <v>6.6457437281280196</v>
          </cell>
        </row>
        <row r="5333">
          <cell r="A5333" t="str">
            <v>NM_001277213</v>
          </cell>
          <cell r="B5333">
            <v>28.017580456442101</v>
          </cell>
          <cell r="C5333">
            <v>29.607850977846301</v>
          </cell>
          <cell r="D5333">
            <v>22.720132007812499</v>
          </cell>
          <cell r="E5333">
            <v>20.752563457080701</v>
          </cell>
          <cell r="F5333">
            <v>12.968551898931199</v>
          </cell>
        </row>
        <row r="5334">
          <cell r="A5334" t="str">
            <v>NM_001107695</v>
          </cell>
          <cell r="B5334">
            <v>22.797833054096401</v>
          </cell>
          <cell r="C5334">
            <v>7.3311190440922198</v>
          </cell>
          <cell r="D5334">
            <v>3.3426547927164498</v>
          </cell>
          <cell r="E5334">
            <v>25.6125778300805</v>
          </cell>
          <cell r="F5334">
            <v>23.147498015514099</v>
          </cell>
        </row>
        <row r="5335">
          <cell r="A5335" t="str">
            <v>NM_017206</v>
          </cell>
          <cell r="B5335">
            <v>8.5995737897048805</v>
          </cell>
          <cell r="C5335">
            <v>12.8292409057704</v>
          </cell>
          <cell r="D5335">
            <v>7.3149631360022704</v>
          </cell>
          <cell r="E5335">
            <v>6.4962034047382904</v>
          </cell>
          <cell r="F5335">
            <v>5.9286775397074001</v>
          </cell>
        </row>
        <row r="5336">
          <cell r="A5336" t="str">
            <v>NM_001014226</v>
          </cell>
          <cell r="B5336">
            <v>38.775889072785397</v>
          </cell>
          <cell r="C5336">
            <v>38.634997362366001</v>
          </cell>
          <cell r="D5336">
            <v>29.721720518687999</v>
          </cell>
          <cell r="E5336">
            <v>34.8090368278638</v>
          </cell>
          <cell r="F5336">
            <v>49.101652146447002</v>
          </cell>
        </row>
        <row r="5337">
          <cell r="A5337" t="str">
            <v>NM_053726</v>
          </cell>
          <cell r="B5337">
            <v>4.2846906853515297E-2</v>
          </cell>
          <cell r="C5337">
            <v>2.3652777824026801E-2</v>
          </cell>
          <cell r="D5337">
            <v>0</v>
          </cell>
          <cell r="E5337">
            <v>1.6341346279210401E-2</v>
          </cell>
          <cell r="F5337">
            <v>4.5766127740173301E-3</v>
          </cell>
        </row>
        <row r="5338">
          <cell r="A5338" t="str">
            <v>NM_001107662</v>
          </cell>
          <cell r="B5338">
            <v>0.69428065595886002</v>
          </cell>
          <cell r="C5338">
            <v>0.511604360614067</v>
          </cell>
          <cell r="D5338">
            <v>1.41443064052003</v>
          </cell>
          <cell r="E5338">
            <v>0.24049836008258901</v>
          </cell>
          <cell r="F5338">
            <v>2.0410540939455098E-2</v>
          </cell>
        </row>
        <row r="5339">
          <cell r="A5339" t="str">
            <v>NM_001008323</v>
          </cell>
          <cell r="B5339">
            <v>21.987027604580302</v>
          </cell>
          <cell r="C5339">
            <v>26.602019254763501</v>
          </cell>
          <cell r="D5339">
            <v>20.968354829988499</v>
          </cell>
          <cell r="E5339">
            <v>16.414552381057799</v>
          </cell>
          <cell r="F5339">
            <v>39.9150178593001</v>
          </cell>
        </row>
        <row r="5340">
          <cell r="A5340" t="str">
            <v>NM_012664</v>
          </cell>
          <cell r="B5340">
            <v>0</v>
          </cell>
          <cell r="C5340">
            <v>0</v>
          </cell>
          <cell r="D5340">
            <v>0</v>
          </cell>
          <cell r="E5340">
            <v>0</v>
          </cell>
          <cell r="F5340">
            <v>2.0367011349773801E-2</v>
          </cell>
        </row>
        <row r="5341">
          <cell r="A5341" t="str">
            <v>NM_001271316</v>
          </cell>
          <cell r="B5341">
            <v>27.404752622068401</v>
          </cell>
          <cell r="C5341">
            <v>29.465211446503201</v>
          </cell>
          <cell r="D5341">
            <v>31.748626177813801</v>
          </cell>
          <cell r="E5341">
            <v>25.3762130668845</v>
          </cell>
          <cell r="F5341">
            <v>17.359806793971199</v>
          </cell>
        </row>
        <row r="5342">
          <cell r="A5342" t="str">
            <v>NM_001271051</v>
          </cell>
          <cell r="B5342">
            <v>9.87708054811743</v>
          </cell>
          <cell r="C5342">
            <v>333.82467843990099</v>
          </cell>
          <cell r="D5342">
            <v>227.283433132808</v>
          </cell>
          <cell r="E5342">
            <v>161.203902987601</v>
          </cell>
          <cell r="F5342">
            <v>14.544186780607101</v>
          </cell>
        </row>
        <row r="5343">
          <cell r="A5343" t="str">
            <v>NM_001079936</v>
          </cell>
          <cell r="B5343">
            <v>112.768866623105</v>
          </cell>
          <cell r="C5343">
            <v>86.270508825761894</v>
          </cell>
          <cell r="D5343">
            <v>37.034283931625097</v>
          </cell>
          <cell r="E5343">
            <v>56.074852448722702</v>
          </cell>
          <cell r="F5343">
            <v>49.447141514179599</v>
          </cell>
        </row>
        <row r="5344">
          <cell r="A5344" t="str">
            <v>NM_001109627</v>
          </cell>
          <cell r="B5344">
            <v>0.185379965030155</v>
          </cell>
          <cell r="C5344">
            <v>0</v>
          </cell>
          <cell r="D5344">
            <v>0</v>
          </cell>
          <cell r="E5344">
            <v>0</v>
          </cell>
          <cell r="F5344">
            <v>1.12123256780154</v>
          </cell>
        </row>
        <row r="5345">
          <cell r="A5345" t="str">
            <v>NM_001108853</v>
          </cell>
          <cell r="B5345">
            <v>0.16232831489107999</v>
          </cell>
          <cell r="C5345">
            <v>0.408965239232147</v>
          </cell>
          <cell r="D5345">
            <v>2.9273066524220102E-2</v>
          </cell>
          <cell r="E5345">
            <v>5.1372344586742502E-2</v>
          </cell>
          <cell r="F5345">
            <v>0.18703766616574399</v>
          </cell>
        </row>
        <row r="5346">
          <cell r="A5346" t="str">
            <v>NM_001106581</v>
          </cell>
          <cell r="B5346">
            <v>9.4545970885826307</v>
          </cell>
          <cell r="C5346">
            <v>9.4178079129755101</v>
          </cell>
          <cell r="D5346">
            <v>0.36548976628149998</v>
          </cell>
          <cell r="E5346">
            <v>4.1938410073156804</v>
          </cell>
          <cell r="F5346">
            <v>14.519403357197699</v>
          </cell>
        </row>
        <row r="5347">
          <cell r="A5347" t="str">
            <v>NM_001108974</v>
          </cell>
          <cell r="B5347">
            <v>0</v>
          </cell>
          <cell r="C5347">
            <v>0</v>
          </cell>
          <cell r="D5347">
            <v>0</v>
          </cell>
          <cell r="E5347">
            <v>0</v>
          </cell>
          <cell r="F5347">
            <v>1.01205520042444E-2</v>
          </cell>
        </row>
        <row r="5348">
          <cell r="A5348" t="str">
            <v>NM_001004102</v>
          </cell>
          <cell r="B5348">
            <v>0.88213979725011304</v>
          </cell>
          <cell r="C5348">
            <v>3.7263609859961599</v>
          </cell>
          <cell r="D5348">
            <v>0</v>
          </cell>
          <cell r="E5348">
            <v>3.0060054471827402</v>
          </cell>
          <cell r="F5348">
            <v>6.64484909282106</v>
          </cell>
        </row>
        <row r="5349">
          <cell r="A5349" t="str">
            <v>NM_001170469</v>
          </cell>
          <cell r="B5349">
            <v>0</v>
          </cell>
          <cell r="C5349">
            <v>0</v>
          </cell>
          <cell r="D5349">
            <v>0</v>
          </cell>
          <cell r="E5349">
            <v>0</v>
          </cell>
          <cell r="F5349">
            <v>0</v>
          </cell>
        </row>
        <row r="5350">
          <cell r="A5350" t="str">
            <v>NM_001000289</v>
          </cell>
          <cell r="B5350">
            <v>0</v>
          </cell>
          <cell r="C5350">
            <v>0</v>
          </cell>
          <cell r="D5350">
            <v>0</v>
          </cell>
          <cell r="E5350">
            <v>0</v>
          </cell>
          <cell r="F5350">
            <v>0</v>
          </cell>
        </row>
        <row r="5351">
          <cell r="A5351" t="str">
            <v>NM_022508</v>
          </cell>
          <cell r="B5351">
            <v>13.395039881220701</v>
          </cell>
          <cell r="C5351">
            <v>6.8144190474153703</v>
          </cell>
          <cell r="D5351">
            <v>20.2316947562867</v>
          </cell>
          <cell r="E5351">
            <v>10.393345458655601</v>
          </cell>
          <cell r="F5351">
            <v>5.80873985182604</v>
          </cell>
        </row>
        <row r="5352">
          <cell r="A5352" t="str">
            <v>NM_022861</v>
          </cell>
          <cell r="B5352">
            <v>0.35713283138264301</v>
          </cell>
          <cell r="C5352">
            <v>6.1608761100585899E-3</v>
          </cell>
          <cell r="D5352">
            <v>0</v>
          </cell>
          <cell r="E5352">
            <v>7.0231525264062705E-2</v>
          </cell>
          <cell r="F5352">
            <v>2.2339532387959702</v>
          </cell>
        </row>
        <row r="5353">
          <cell r="A5353" t="str">
            <v>NM_017171</v>
          </cell>
          <cell r="B5353">
            <v>0.56889846491944795</v>
          </cell>
          <cell r="C5353">
            <v>0.62552386248875402</v>
          </cell>
          <cell r="D5353">
            <v>2.5294535146268999</v>
          </cell>
          <cell r="E5353">
            <v>2.5503068660129902</v>
          </cell>
          <cell r="F5353">
            <v>1.52711511178301</v>
          </cell>
        </row>
        <row r="5354">
          <cell r="A5354" t="str">
            <v>NM_001044288</v>
          </cell>
          <cell r="B5354">
            <v>1.49795263710614</v>
          </cell>
          <cell r="C5354">
            <v>5.4138597620094604</v>
          </cell>
          <cell r="D5354">
            <v>3.4802214105198899</v>
          </cell>
          <cell r="E5354">
            <v>0.86703618753702705</v>
          </cell>
          <cell r="F5354">
            <v>2.4790747625731901</v>
          </cell>
        </row>
        <row r="5355">
          <cell r="A5355" t="str">
            <v>NR_110636</v>
          </cell>
          <cell r="B5355">
            <v>0</v>
          </cell>
          <cell r="C5355">
            <v>0</v>
          </cell>
          <cell r="D5355">
            <v>0</v>
          </cell>
          <cell r="E5355">
            <v>0</v>
          </cell>
          <cell r="F5355">
            <v>0</v>
          </cell>
        </row>
        <row r="5356">
          <cell r="A5356" t="str">
            <v>NM_001044274</v>
          </cell>
          <cell r="B5356">
            <v>0</v>
          </cell>
          <cell r="C5356">
            <v>0</v>
          </cell>
          <cell r="D5356">
            <v>0</v>
          </cell>
          <cell r="E5356">
            <v>0</v>
          </cell>
          <cell r="F5356">
            <v>0</v>
          </cell>
        </row>
        <row r="5357">
          <cell r="A5357" t="str">
            <v>NM_133597</v>
          </cell>
          <cell r="B5357">
            <v>0</v>
          </cell>
          <cell r="C5357">
            <v>0</v>
          </cell>
          <cell r="D5357">
            <v>0</v>
          </cell>
          <cell r="E5357">
            <v>0</v>
          </cell>
          <cell r="F5357">
            <v>0</v>
          </cell>
        </row>
        <row r="5358">
          <cell r="A5358" t="str">
            <v>NM_001134572</v>
          </cell>
          <cell r="B5358">
            <v>11.4130064808549</v>
          </cell>
          <cell r="C5358">
            <v>23.745330946310801</v>
          </cell>
          <cell r="D5358">
            <v>25.470149767517</v>
          </cell>
          <cell r="E5358">
            <v>25.879024649574099</v>
          </cell>
          <cell r="F5358">
            <v>36.786900755029698</v>
          </cell>
        </row>
        <row r="5359">
          <cell r="A5359" t="str">
            <v>NM_031826</v>
          </cell>
          <cell r="B5359">
            <v>0.39521548893271202</v>
          </cell>
          <cell r="C5359">
            <v>0.10738094299804</v>
          </cell>
          <cell r="D5359">
            <v>4.1871234649861699E-2</v>
          </cell>
          <cell r="E5359">
            <v>7.9487002075288901E-2</v>
          </cell>
          <cell r="F5359">
            <v>0.104875923989649</v>
          </cell>
        </row>
        <row r="5360">
          <cell r="A5360" t="str">
            <v>NM_001109456</v>
          </cell>
          <cell r="B5360">
            <v>23.349006497907499</v>
          </cell>
          <cell r="C5360">
            <v>16.866808605691201</v>
          </cell>
          <cell r="D5360">
            <v>29.9779693238061</v>
          </cell>
          <cell r="E5360">
            <v>26.715174686632199</v>
          </cell>
          <cell r="F5360">
            <v>24.451812929940999</v>
          </cell>
        </row>
        <row r="5361">
          <cell r="A5361" t="str">
            <v>NM_001105947</v>
          </cell>
          <cell r="B5361">
            <v>11.180056147862301</v>
          </cell>
          <cell r="C5361">
            <v>20.326446572040499</v>
          </cell>
          <cell r="D5361">
            <v>14.8316834115445</v>
          </cell>
          <cell r="E5361">
            <v>21.091590359654301</v>
          </cell>
          <cell r="F5361">
            <v>8.6747568452700197</v>
          </cell>
        </row>
        <row r="5362">
          <cell r="A5362" t="str">
            <v>NM_001024989</v>
          </cell>
          <cell r="B5362">
            <v>57.711411702162998</v>
          </cell>
          <cell r="C5362">
            <v>82.516460840596494</v>
          </cell>
          <cell r="D5362">
            <v>81.479758360906899</v>
          </cell>
          <cell r="E5362">
            <v>52.768277248534702</v>
          </cell>
          <cell r="F5362">
            <v>68.874508534738993</v>
          </cell>
        </row>
        <row r="5363">
          <cell r="A5363" t="str">
            <v>NM_001008818</v>
          </cell>
          <cell r="B5363">
            <v>0</v>
          </cell>
          <cell r="C5363">
            <v>0</v>
          </cell>
          <cell r="D5363">
            <v>0</v>
          </cell>
          <cell r="E5363">
            <v>0</v>
          </cell>
          <cell r="F5363">
            <v>0</v>
          </cell>
        </row>
        <row r="5364">
          <cell r="A5364" t="str">
            <v>NM_012787</v>
          </cell>
          <cell r="B5364">
            <v>0</v>
          </cell>
          <cell r="C5364">
            <v>0</v>
          </cell>
          <cell r="D5364">
            <v>0</v>
          </cell>
          <cell r="E5364">
            <v>0</v>
          </cell>
          <cell r="F5364">
            <v>0</v>
          </cell>
        </row>
        <row r="5365">
          <cell r="A5365" t="str">
            <v>NM_001034153</v>
          </cell>
          <cell r="B5365">
            <v>0</v>
          </cell>
          <cell r="C5365">
            <v>0</v>
          </cell>
          <cell r="D5365">
            <v>0</v>
          </cell>
          <cell r="E5365">
            <v>0</v>
          </cell>
          <cell r="F5365">
            <v>0</v>
          </cell>
        </row>
        <row r="5366">
          <cell r="A5366" t="str">
            <v>NM_012856</v>
          </cell>
          <cell r="B5366">
            <v>0</v>
          </cell>
          <cell r="C5366">
            <v>0</v>
          </cell>
          <cell r="D5366">
            <v>0</v>
          </cell>
          <cell r="E5366">
            <v>0</v>
          </cell>
          <cell r="F5366">
            <v>0</v>
          </cell>
        </row>
        <row r="5367">
          <cell r="A5367" t="str">
            <v>NM_001100497</v>
          </cell>
          <cell r="B5367">
            <v>1.5036507082600401</v>
          </cell>
          <cell r="C5367">
            <v>0.140291880784911</v>
          </cell>
          <cell r="D5367">
            <v>1.7949832974898799E-2</v>
          </cell>
          <cell r="E5367">
            <v>9.6925537504483503E-2</v>
          </cell>
          <cell r="F5367">
            <v>0.40039309008027502</v>
          </cell>
        </row>
        <row r="5368">
          <cell r="A5368" t="str">
            <v>NM_001191555</v>
          </cell>
          <cell r="B5368">
            <v>4.1518252610034097</v>
          </cell>
          <cell r="C5368">
            <v>3.04864850176088</v>
          </cell>
          <cell r="D5368">
            <v>0.96552512084168995</v>
          </cell>
          <cell r="E5368">
            <v>4.5658645499899304</v>
          </cell>
          <cell r="F5368">
            <v>2.9554860159213301</v>
          </cell>
        </row>
        <row r="5369">
          <cell r="A5369" t="str">
            <v>NM_021856</v>
          </cell>
          <cell r="B5369">
            <v>0</v>
          </cell>
          <cell r="C5369">
            <v>1.4339798801309299E-2</v>
          </cell>
          <cell r="D5369">
            <v>0</v>
          </cell>
          <cell r="E5369">
            <v>0</v>
          </cell>
          <cell r="F5369">
            <v>0</v>
          </cell>
        </row>
        <row r="5370">
          <cell r="A5370" t="str">
            <v>NM_001128192</v>
          </cell>
          <cell r="B5370">
            <v>29.091869952878</v>
          </cell>
          <cell r="C5370">
            <v>14.364130232922101</v>
          </cell>
          <cell r="D5370">
            <v>4.13752088542258</v>
          </cell>
          <cell r="E5370">
            <v>19.755173141299</v>
          </cell>
          <cell r="F5370">
            <v>28.820839352918401</v>
          </cell>
        </row>
        <row r="5371">
          <cell r="A5371" t="str">
            <v>NR_037352</v>
          </cell>
          <cell r="B5371">
            <v>0</v>
          </cell>
          <cell r="C5371">
            <v>0</v>
          </cell>
          <cell r="D5371">
            <v>0</v>
          </cell>
          <cell r="E5371">
            <v>0</v>
          </cell>
          <cell r="F5371">
            <v>0</v>
          </cell>
        </row>
        <row r="5372">
          <cell r="A5372" t="str">
            <v>NM_012998</v>
          </cell>
          <cell r="B5372">
            <v>300.71708797247101</v>
          </cell>
          <cell r="C5372">
            <v>397.53014107266301</v>
          </cell>
          <cell r="D5372">
            <v>248.47146447788501</v>
          </cell>
          <cell r="E5372">
            <v>192.16682559003499</v>
          </cell>
          <cell r="F5372">
            <v>156.74686458967301</v>
          </cell>
        </row>
        <row r="5373">
          <cell r="A5373" t="str">
            <v>NM_001195504</v>
          </cell>
          <cell r="B5373">
            <v>68.650838279179098</v>
          </cell>
          <cell r="C5373">
            <v>82.509079764787799</v>
          </cell>
          <cell r="D5373">
            <v>89.005927620784107</v>
          </cell>
          <cell r="E5373">
            <v>51.817138699368499</v>
          </cell>
          <cell r="F5373">
            <v>65.458758838142501</v>
          </cell>
        </row>
        <row r="5374">
          <cell r="A5374" t="str">
            <v>NM_012688</v>
          </cell>
          <cell r="B5374">
            <v>0</v>
          </cell>
          <cell r="C5374">
            <v>0</v>
          </cell>
          <cell r="D5374">
            <v>0</v>
          </cell>
          <cell r="E5374">
            <v>0</v>
          </cell>
          <cell r="F5374">
            <v>0</v>
          </cell>
        </row>
        <row r="5375">
          <cell r="A5375" t="str">
            <v>NM_053290</v>
          </cell>
          <cell r="B5375">
            <v>246.68683076774701</v>
          </cell>
          <cell r="C5375">
            <v>222.89097308908299</v>
          </cell>
          <cell r="D5375">
            <v>235.76169435895901</v>
          </cell>
          <cell r="E5375">
            <v>129.55540481518301</v>
          </cell>
          <cell r="F5375">
            <v>182.02866567570001</v>
          </cell>
        </row>
        <row r="5376">
          <cell r="A5376" t="str">
            <v>NM_001000640</v>
          </cell>
          <cell r="B5376">
            <v>0</v>
          </cell>
          <cell r="C5376">
            <v>0</v>
          </cell>
          <cell r="D5376">
            <v>0</v>
          </cell>
          <cell r="E5376">
            <v>0</v>
          </cell>
          <cell r="F5376">
            <v>0</v>
          </cell>
        </row>
        <row r="5377">
          <cell r="A5377" t="str">
            <v>NM_023963</v>
          </cell>
          <cell r="B5377">
            <v>0</v>
          </cell>
          <cell r="C5377">
            <v>0</v>
          </cell>
          <cell r="D5377">
            <v>0</v>
          </cell>
          <cell r="E5377">
            <v>0</v>
          </cell>
          <cell r="F5377">
            <v>0</v>
          </cell>
        </row>
        <row r="5378">
          <cell r="A5378" t="str">
            <v>NM_153721</v>
          </cell>
          <cell r="B5378">
            <v>0</v>
          </cell>
          <cell r="C5378">
            <v>0</v>
          </cell>
          <cell r="D5378">
            <v>0</v>
          </cell>
          <cell r="E5378">
            <v>0</v>
          </cell>
          <cell r="F5378">
            <v>0</v>
          </cell>
        </row>
        <row r="5379">
          <cell r="A5379" t="str">
            <v>NM_001000628</v>
          </cell>
          <cell r="B5379">
            <v>0</v>
          </cell>
          <cell r="C5379">
            <v>0</v>
          </cell>
          <cell r="D5379">
            <v>0</v>
          </cell>
          <cell r="E5379">
            <v>0</v>
          </cell>
          <cell r="F5379">
            <v>0</v>
          </cell>
        </row>
        <row r="5380">
          <cell r="A5380" t="str">
            <v>NM_001008284</v>
          </cell>
          <cell r="B5380">
            <v>0.42287195007230599</v>
          </cell>
          <cell r="C5380">
            <v>0.49567679423975702</v>
          </cell>
          <cell r="D5380">
            <v>0.71682091999533804</v>
          </cell>
          <cell r="E5380">
            <v>0.103679217271477</v>
          </cell>
          <cell r="F5380">
            <v>0.54377918632018996</v>
          </cell>
        </row>
        <row r="5381">
          <cell r="A5381" t="str">
            <v>NM_001024336</v>
          </cell>
          <cell r="B5381">
            <v>0</v>
          </cell>
          <cell r="C5381">
            <v>0</v>
          </cell>
          <cell r="D5381">
            <v>0</v>
          </cell>
          <cell r="E5381">
            <v>0</v>
          </cell>
          <cell r="F5381">
            <v>0</v>
          </cell>
        </row>
        <row r="5382">
          <cell r="A5382" t="str">
            <v>NM_001013166</v>
          </cell>
          <cell r="B5382">
            <v>27.597026196909201</v>
          </cell>
          <cell r="C5382">
            <v>34.795601456925901</v>
          </cell>
          <cell r="D5382">
            <v>41.0886302585264</v>
          </cell>
          <cell r="E5382">
            <v>46.6132544922135</v>
          </cell>
          <cell r="F5382">
            <v>78.321628792381603</v>
          </cell>
        </row>
        <row r="5383">
          <cell r="A5383" t="str">
            <v>NM_001011931</v>
          </cell>
          <cell r="B5383">
            <v>0</v>
          </cell>
          <cell r="C5383">
            <v>0.19771476299787399</v>
          </cell>
          <cell r="D5383">
            <v>0</v>
          </cell>
          <cell r="E5383">
            <v>0.28457945393506201</v>
          </cell>
          <cell r="F5383">
            <v>0</v>
          </cell>
        </row>
        <row r="5384">
          <cell r="A5384" t="str">
            <v>NM_001107186</v>
          </cell>
          <cell r="B5384">
            <v>0</v>
          </cell>
          <cell r="C5384">
            <v>1.7706583877301001E-2</v>
          </cell>
          <cell r="D5384">
            <v>0</v>
          </cell>
          <cell r="E5384">
            <v>0.10602116079209201</v>
          </cell>
          <cell r="F5384">
            <v>0.76515662889118397</v>
          </cell>
        </row>
        <row r="5385">
          <cell r="A5385" t="str">
            <v>NM_022175</v>
          </cell>
          <cell r="B5385">
            <v>0.42239627858741002</v>
          </cell>
          <cell r="C5385">
            <v>0</v>
          </cell>
          <cell r="D5385">
            <v>0</v>
          </cell>
          <cell r="E5385">
            <v>2.0298268175102301</v>
          </cell>
          <cell r="F5385">
            <v>0</v>
          </cell>
        </row>
        <row r="5386">
          <cell r="A5386" t="str">
            <v>NM_031109</v>
          </cell>
          <cell r="B5386">
            <v>15.788933236134399</v>
          </cell>
          <cell r="C5386">
            <v>18.6658160825972</v>
          </cell>
          <cell r="D5386">
            <v>15.1153347491418</v>
          </cell>
          <cell r="E5386">
            <v>13.195202510189</v>
          </cell>
          <cell r="F5386">
            <v>7.7110082757799701</v>
          </cell>
        </row>
        <row r="5387">
          <cell r="A5387" t="str">
            <v>NM_001000269</v>
          </cell>
          <cell r="B5387">
            <v>0</v>
          </cell>
          <cell r="C5387">
            <v>0</v>
          </cell>
          <cell r="D5387">
            <v>0</v>
          </cell>
          <cell r="E5387">
            <v>0</v>
          </cell>
          <cell r="F5387">
            <v>0</v>
          </cell>
        </row>
        <row r="5388">
          <cell r="A5388" t="str">
            <v>NM_001107400</v>
          </cell>
          <cell r="B5388">
            <v>0.18631893735664601</v>
          </cell>
          <cell r="C5388">
            <v>0</v>
          </cell>
          <cell r="D5388">
            <v>0</v>
          </cell>
          <cell r="E5388">
            <v>0</v>
          </cell>
          <cell r="F5388">
            <v>0</v>
          </cell>
        </row>
        <row r="5389">
          <cell r="A5389" t="str">
            <v>NM_001011972</v>
          </cell>
          <cell r="B5389">
            <v>7.4993063674736096</v>
          </cell>
          <cell r="C5389">
            <v>0.50031266661431995</v>
          </cell>
          <cell r="D5389">
            <v>1.6568116039518701</v>
          </cell>
          <cell r="E5389">
            <v>0</v>
          </cell>
          <cell r="F5389">
            <v>0.38722510447865</v>
          </cell>
        </row>
        <row r="5390">
          <cell r="A5390" t="str">
            <v>NM_001134608</v>
          </cell>
          <cell r="B5390">
            <v>4.0099866152326102</v>
          </cell>
          <cell r="C5390">
            <v>1.68160095505795</v>
          </cell>
          <cell r="D5390">
            <v>0</v>
          </cell>
          <cell r="E5390">
            <v>4.7259362174948398</v>
          </cell>
          <cell r="F5390">
            <v>1.4062843062875601</v>
          </cell>
        </row>
        <row r="5391">
          <cell r="A5391" t="str">
            <v>NM_001106799</v>
          </cell>
          <cell r="B5391">
            <v>0</v>
          </cell>
          <cell r="C5391">
            <v>0</v>
          </cell>
          <cell r="D5391">
            <v>0</v>
          </cell>
          <cell r="E5391">
            <v>0</v>
          </cell>
          <cell r="F5391">
            <v>0</v>
          </cell>
        </row>
        <row r="5392">
          <cell r="A5392" t="str">
            <v>NM_058210</v>
          </cell>
          <cell r="B5392">
            <v>14.207686986196901</v>
          </cell>
          <cell r="C5392">
            <v>27.347272298989001</v>
          </cell>
          <cell r="D5392">
            <v>36.078054174572202</v>
          </cell>
          <cell r="E5392">
            <v>21.569189615760401</v>
          </cell>
          <cell r="F5392">
            <v>56.947828961310698</v>
          </cell>
        </row>
        <row r="5393">
          <cell r="A5393" t="str">
            <v>NM_001172089</v>
          </cell>
          <cell r="B5393">
            <v>1.3699375668555001</v>
          </cell>
          <cell r="C5393">
            <v>2.62053816308965</v>
          </cell>
          <cell r="D5393">
            <v>0.46664778725781197</v>
          </cell>
          <cell r="E5393">
            <v>4.5956688639726604</v>
          </cell>
          <cell r="F5393">
            <v>3.0409228495950198</v>
          </cell>
        </row>
        <row r="5394">
          <cell r="A5394" t="str">
            <v>NR_031950</v>
          </cell>
          <cell r="B5394">
            <v>0</v>
          </cell>
          <cell r="C5394">
            <v>0</v>
          </cell>
          <cell r="D5394">
            <v>0</v>
          </cell>
          <cell r="E5394">
            <v>0</v>
          </cell>
          <cell r="F5394">
            <v>0</v>
          </cell>
        </row>
        <row r="5395">
          <cell r="A5395" t="str">
            <v>NM_139324</v>
          </cell>
          <cell r="B5395">
            <v>48.337476311037697</v>
          </cell>
          <cell r="C5395">
            <v>61.288402692124301</v>
          </cell>
          <cell r="D5395">
            <v>57.687729883469203</v>
          </cell>
          <cell r="E5395">
            <v>43.447216641805198</v>
          </cell>
          <cell r="F5395">
            <v>28.2207247289656</v>
          </cell>
        </row>
        <row r="5396">
          <cell r="A5396" t="str">
            <v>NM_001106184</v>
          </cell>
          <cell r="B5396">
            <v>23.876688755685901</v>
          </cell>
          <cell r="C5396">
            <v>23.8270148796549</v>
          </cell>
          <cell r="D5396">
            <v>28.092196201706699</v>
          </cell>
          <cell r="E5396">
            <v>18.412194512421799</v>
          </cell>
          <cell r="F5396">
            <v>26.814915483577199</v>
          </cell>
        </row>
        <row r="5397">
          <cell r="A5397" t="str">
            <v>NM_173297</v>
          </cell>
          <cell r="B5397">
            <v>0</v>
          </cell>
          <cell r="C5397">
            <v>0</v>
          </cell>
          <cell r="D5397">
            <v>0</v>
          </cell>
          <cell r="E5397">
            <v>0</v>
          </cell>
          <cell r="F5397">
            <v>0</v>
          </cell>
        </row>
        <row r="5398">
          <cell r="A5398" t="str">
            <v>NM_017362</v>
          </cell>
          <cell r="B5398">
            <v>0</v>
          </cell>
          <cell r="C5398">
            <v>0</v>
          </cell>
          <cell r="D5398">
            <v>0</v>
          </cell>
          <cell r="E5398">
            <v>0</v>
          </cell>
          <cell r="F5398">
            <v>0</v>
          </cell>
        </row>
        <row r="5399">
          <cell r="A5399" t="str">
            <v>NM_001000642</v>
          </cell>
          <cell r="B5399">
            <v>0</v>
          </cell>
          <cell r="C5399">
            <v>0</v>
          </cell>
          <cell r="D5399">
            <v>0</v>
          </cell>
          <cell r="E5399">
            <v>0</v>
          </cell>
          <cell r="F5399">
            <v>0</v>
          </cell>
        </row>
        <row r="5400">
          <cell r="A5400" t="str">
            <v>NM_031339</v>
          </cell>
          <cell r="B5400">
            <v>0.77598712563133698</v>
          </cell>
          <cell r="C5400">
            <v>0.49169216029056201</v>
          </cell>
          <cell r="D5400">
            <v>0</v>
          </cell>
          <cell r="E5400">
            <v>1.33950940432552</v>
          </cell>
          <cell r="F5400">
            <v>9.2976047283772498E-2</v>
          </cell>
        </row>
        <row r="5401">
          <cell r="A5401" t="str">
            <v>NM_053909</v>
          </cell>
          <cell r="B5401">
            <v>0</v>
          </cell>
          <cell r="C5401">
            <v>0</v>
          </cell>
          <cell r="D5401">
            <v>0</v>
          </cell>
          <cell r="E5401">
            <v>0</v>
          </cell>
          <cell r="F5401">
            <v>0</v>
          </cell>
        </row>
        <row r="5402">
          <cell r="A5402" t="str">
            <v>NM_001025036</v>
          </cell>
          <cell r="B5402">
            <v>1.83378512012082</v>
          </cell>
          <cell r="C5402">
            <v>1.8525170387180001</v>
          </cell>
          <cell r="D5402">
            <v>2.3728182009847001</v>
          </cell>
          <cell r="E5402">
            <v>2.2893228078649899</v>
          </cell>
          <cell r="F5402">
            <v>0.86706160989021897</v>
          </cell>
        </row>
        <row r="5403">
          <cell r="A5403" t="str">
            <v>NM_001109349</v>
          </cell>
          <cell r="B5403">
            <v>0</v>
          </cell>
          <cell r="C5403">
            <v>0</v>
          </cell>
          <cell r="D5403">
            <v>0</v>
          </cell>
          <cell r="E5403">
            <v>0</v>
          </cell>
          <cell r="F5403">
            <v>0</v>
          </cell>
        </row>
        <row r="5404">
          <cell r="A5404" t="str">
            <v>NM_001025734</v>
          </cell>
          <cell r="B5404">
            <v>18.3939095931437</v>
          </cell>
          <cell r="C5404">
            <v>16.788182457766801</v>
          </cell>
          <cell r="D5404">
            <v>19.0919209530737</v>
          </cell>
          <cell r="E5404">
            <v>23.542929078926999</v>
          </cell>
          <cell r="F5404">
            <v>31.260902537215699</v>
          </cell>
        </row>
        <row r="5405">
          <cell r="A5405" t="str">
            <v>NM_001106698</v>
          </cell>
          <cell r="B5405">
            <v>1.4316382503457099</v>
          </cell>
          <cell r="C5405">
            <v>2.6623060669160901</v>
          </cell>
          <cell r="D5405">
            <v>4.9836197655973002</v>
          </cell>
          <cell r="E5405">
            <v>4.3032804344699001</v>
          </cell>
          <cell r="F5405">
            <v>6.2442497956770397</v>
          </cell>
        </row>
        <row r="5406">
          <cell r="A5406" t="str">
            <v>NM_012779</v>
          </cell>
          <cell r="B5406">
            <v>0</v>
          </cell>
          <cell r="C5406">
            <v>0</v>
          </cell>
          <cell r="D5406">
            <v>0</v>
          </cell>
          <cell r="E5406">
            <v>0</v>
          </cell>
          <cell r="F5406">
            <v>0</v>
          </cell>
        </row>
        <row r="5407">
          <cell r="A5407" t="str">
            <v>NM_001000541</v>
          </cell>
          <cell r="B5407">
            <v>0</v>
          </cell>
          <cell r="C5407">
            <v>0</v>
          </cell>
          <cell r="D5407">
            <v>0</v>
          </cell>
          <cell r="E5407">
            <v>0</v>
          </cell>
          <cell r="F5407">
            <v>0</v>
          </cell>
        </row>
        <row r="5408">
          <cell r="A5408" t="str">
            <v>NM_012877</v>
          </cell>
          <cell r="B5408">
            <v>0</v>
          </cell>
          <cell r="C5408">
            <v>0</v>
          </cell>
          <cell r="D5408">
            <v>0</v>
          </cell>
          <cell r="E5408">
            <v>0</v>
          </cell>
          <cell r="F5408">
            <v>0</v>
          </cell>
        </row>
        <row r="5409">
          <cell r="A5409" t="str">
            <v>NM_053520</v>
          </cell>
          <cell r="B5409">
            <v>17.8839294480251</v>
          </cell>
          <cell r="C5409">
            <v>11.3490107199194</v>
          </cell>
          <cell r="D5409">
            <v>10.8766501128957</v>
          </cell>
          <cell r="E5409">
            <v>15.3914754122892</v>
          </cell>
          <cell r="F5409">
            <v>5.0565142253167199</v>
          </cell>
        </row>
        <row r="5410">
          <cell r="A5410" t="str">
            <v>NM_001271080</v>
          </cell>
          <cell r="B5410">
            <v>14.9686107066793</v>
          </cell>
          <cell r="C5410">
            <v>15.901518698629401</v>
          </cell>
          <cell r="D5410">
            <v>19.183522887192701</v>
          </cell>
          <cell r="E5410">
            <v>12.9484022892503</v>
          </cell>
          <cell r="F5410">
            <v>23.496656456139501</v>
          </cell>
        </row>
        <row r="5411">
          <cell r="A5411" t="str">
            <v>NM_214823</v>
          </cell>
          <cell r="B5411">
            <v>0</v>
          </cell>
          <cell r="C5411">
            <v>0</v>
          </cell>
          <cell r="D5411">
            <v>0</v>
          </cell>
          <cell r="E5411">
            <v>0</v>
          </cell>
          <cell r="F5411">
            <v>0</v>
          </cell>
        </row>
        <row r="5412">
          <cell r="A5412" t="str">
            <v>NM_001017465</v>
          </cell>
          <cell r="B5412">
            <v>0</v>
          </cell>
          <cell r="C5412">
            <v>0</v>
          </cell>
          <cell r="D5412">
            <v>0</v>
          </cell>
          <cell r="E5412">
            <v>0</v>
          </cell>
          <cell r="F5412">
            <v>0</v>
          </cell>
        </row>
        <row r="5413">
          <cell r="A5413" t="str">
            <v>NM_057134</v>
          </cell>
          <cell r="B5413">
            <v>6.8230489884879897E-2</v>
          </cell>
          <cell r="C5413">
            <v>5.0220369421732497E-2</v>
          </cell>
          <cell r="D5413">
            <v>0.14136127647812499</v>
          </cell>
          <cell r="E5413">
            <v>0.108426541521895</v>
          </cell>
          <cell r="F5413">
            <v>0.41662569599128901</v>
          </cell>
        </row>
        <row r="5414">
          <cell r="A5414" t="str">
            <v>NM_053950</v>
          </cell>
          <cell r="B5414">
            <v>28.3030284903171</v>
          </cell>
          <cell r="C5414">
            <v>20.9530801249362</v>
          </cell>
          <cell r="D5414">
            <v>38.563735811828501</v>
          </cell>
          <cell r="E5414">
            <v>13.628987293997101</v>
          </cell>
          <cell r="F5414">
            <v>26.609127846905501</v>
          </cell>
        </row>
        <row r="5415">
          <cell r="A5415" t="str">
            <v>NM_030845</v>
          </cell>
          <cell r="B5415">
            <v>69.962102930386905</v>
          </cell>
          <cell r="C5415">
            <v>9.5321709771507293E-2</v>
          </cell>
          <cell r="D5415">
            <v>72.981247511186893</v>
          </cell>
          <cell r="E5415">
            <v>64.802625620942905</v>
          </cell>
          <cell r="F5415">
            <v>205.48400127679</v>
          </cell>
        </row>
        <row r="5416">
          <cell r="A5416" t="str">
            <v>NM_001108221</v>
          </cell>
          <cell r="B5416">
            <v>1.0378588126839401</v>
          </cell>
          <cell r="C5416">
            <v>0</v>
          </cell>
          <cell r="D5416">
            <v>0</v>
          </cell>
          <cell r="E5416">
            <v>0</v>
          </cell>
          <cell r="F5416">
            <v>0</v>
          </cell>
        </row>
        <row r="5417">
          <cell r="A5417" t="str">
            <v>NM_001109471</v>
          </cell>
          <cell r="B5417">
            <v>0</v>
          </cell>
          <cell r="C5417">
            <v>0</v>
          </cell>
          <cell r="D5417">
            <v>0</v>
          </cell>
          <cell r="E5417">
            <v>0</v>
          </cell>
          <cell r="F5417">
            <v>0</v>
          </cell>
        </row>
        <row r="5418">
          <cell r="A5418" t="str">
            <v>NM_024001</v>
          </cell>
          <cell r="B5418">
            <v>2.9454052406758802</v>
          </cell>
          <cell r="C5418">
            <v>2.9581396423062398</v>
          </cell>
          <cell r="D5418">
            <v>6.92982537420637</v>
          </cell>
          <cell r="E5418">
            <v>4.4320234336055497</v>
          </cell>
          <cell r="F5418">
            <v>3.4554003623540899</v>
          </cell>
        </row>
        <row r="5419">
          <cell r="A5419" t="str">
            <v>NM_001000407</v>
          </cell>
          <cell r="B5419">
            <v>0</v>
          </cell>
          <cell r="C5419">
            <v>0</v>
          </cell>
          <cell r="D5419">
            <v>0</v>
          </cell>
          <cell r="E5419">
            <v>0</v>
          </cell>
          <cell r="F5419">
            <v>0</v>
          </cell>
        </row>
        <row r="5420">
          <cell r="A5420" t="str">
            <v>NM_012649</v>
          </cell>
          <cell r="B5420">
            <v>334.30100840701499</v>
          </cell>
          <cell r="C5420">
            <v>456.46956673493003</v>
          </cell>
          <cell r="D5420">
            <v>565.48462010196397</v>
          </cell>
          <cell r="E5420">
            <v>335.89515061781901</v>
          </cell>
          <cell r="F5420">
            <v>176.981237512842</v>
          </cell>
        </row>
        <row r="5421">
          <cell r="A5421" t="str">
            <v>NM_019165</v>
          </cell>
          <cell r="B5421">
            <v>24.892783791562401</v>
          </cell>
          <cell r="C5421">
            <v>120.416191819845</v>
          </cell>
          <cell r="D5421">
            <v>126.236453670926</v>
          </cell>
          <cell r="E5421">
            <v>134.291639476852</v>
          </cell>
          <cell r="F5421">
            <v>86.712507732075295</v>
          </cell>
        </row>
        <row r="5422">
          <cell r="A5422" t="str">
            <v>NM_001106141</v>
          </cell>
          <cell r="B5422">
            <v>0</v>
          </cell>
          <cell r="C5422">
            <v>0</v>
          </cell>
          <cell r="D5422">
            <v>0</v>
          </cell>
          <cell r="E5422">
            <v>0</v>
          </cell>
          <cell r="F5422">
            <v>0</v>
          </cell>
        </row>
        <row r="5423">
          <cell r="A5423" t="str">
            <v>NM_153740</v>
          </cell>
          <cell r="B5423">
            <v>1.14860970600811</v>
          </cell>
          <cell r="C5423">
            <v>1.7612972543030299E-2</v>
          </cell>
          <cell r="D5423">
            <v>0.19830935613782899</v>
          </cell>
          <cell r="E5423">
            <v>0.97956716460933602</v>
          </cell>
          <cell r="F5423">
            <v>1.10077154997711</v>
          </cell>
        </row>
        <row r="5424">
          <cell r="A5424" t="str">
            <v>NM_020080</v>
          </cell>
          <cell r="B5424">
            <v>23.256393693825299</v>
          </cell>
          <cell r="C5424">
            <v>35.170122323671301</v>
          </cell>
          <cell r="D5424">
            <v>28.323220949422499</v>
          </cell>
          <cell r="E5424">
            <v>15.9222003597053</v>
          </cell>
          <cell r="F5424">
            <v>51.331649618150003</v>
          </cell>
        </row>
        <row r="5425">
          <cell r="A5425" t="str">
            <v>NM_212547</v>
          </cell>
          <cell r="B5425">
            <v>37.212478843691002</v>
          </cell>
          <cell r="C5425">
            <v>27.677263332825799</v>
          </cell>
          <cell r="D5425">
            <v>41.257907016527902</v>
          </cell>
          <cell r="E5425">
            <v>49.350729015547799</v>
          </cell>
          <cell r="F5425">
            <v>90.974454468628096</v>
          </cell>
        </row>
        <row r="5426">
          <cell r="A5426" t="str">
            <v>NM_001003711</v>
          </cell>
          <cell r="B5426">
            <v>0.43994025100493001</v>
          </cell>
          <cell r="C5426">
            <v>0</v>
          </cell>
          <cell r="D5426">
            <v>0</v>
          </cell>
          <cell r="E5426">
            <v>0</v>
          </cell>
          <cell r="F5426">
            <v>0</v>
          </cell>
        </row>
        <row r="5427">
          <cell r="A5427" t="str">
            <v>NM_013137</v>
          </cell>
          <cell r="B5427">
            <v>5.7820233104839502</v>
          </cell>
          <cell r="C5427">
            <v>10.7180882422421</v>
          </cell>
          <cell r="D5427">
            <v>9.0958604491515196</v>
          </cell>
          <cell r="E5427">
            <v>5.1496456953097898</v>
          </cell>
          <cell r="F5427">
            <v>11.3155766753721</v>
          </cell>
        </row>
        <row r="5428">
          <cell r="A5428" t="str">
            <v>NM_001108864</v>
          </cell>
          <cell r="B5428">
            <v>1.43018085158759</v>
          </cell>
          <cell r="C5428">
            <v>0.33657747961041301</v>
          </cell>
          <cell r="D5428">
            <v>1.89268311335933</v>
          </cell>
          <cell r="E5428">
            <v>2.3598126953000498</v>
          </cell>
          <cell r="F5428">
            <v>1.1770722682863499</v>
          </cell>
        </row>
        <row r="5429">
          <cell r="A5429" t="str">
            <v>NM_001100601</v>
          </cell>
          <cell r="B5429">
            <v>1.3132843632595299</v>
          </cell>
          <cell r="C5429">
            <v>1.58510906257383</v>
          </cell>
          <cell r="D5429">
            <v>0</v>
          </cell>
          <cell r="E5429">
            <v>2.5213408986915802</v>
          </cell>
          <cell r="F5429">
            <v>9.5292598032462106</v>
          </cell>
        </row>
        <row r="5430">
          <cell r="A5430" t="str">
            <v>NM_001107796</v>
          </cell>
          <cell r="B5430">
            <v>0.78503893727708896</v>
          </cell>
          <cell r="C5430">
            <v>3.24038860574476</v>
          </cell>
          <cell r="D5430">
            <v>7.6013443241165497</v>
          </cell>
          <cell r="E5430">
            <v>0.26538201423102598</v>
          </cell>
          <cell r="F5430">
            <v>0.72036899833049195</v>
          </cell>
        </row>
        <row r="5431">
          <cell r="A5431" t="str">
            <v>NM_181628</v>
          </cell>
          <cell r="B5431">
            <v>63.032084672206302</v>
          </cell>
          <cell r="C5431">
            <v>92.003991960720398</v>
          </cell>
          <cell r="D5431">
            <v>85.172633658232797</v>
          </cell>
          <cell r="E5431">
            <v>91.310428677314505</v>
          </cell>
          <cell r="F5431">
            <v>86.525704417539501</v>
          </cell>
        </row>
        <row r="5432">
          <cell r="A5432" t="str">
            <v>NM_001030033</v>
          </cell>
          <cell r="B5432">
            <v>26.1252915546211</v>
          </cell>
          <cell r="C5432">
            <v>22.111738549777201</v>
          </cell>
          <cell r="D5432">
            <v>41.420395562791498</v>
          </cell>
          <cell r="E5432">
            <v>14.1654811170913</v>
          </cell>
          <cell r="F5432">
            <v>35.229975801502299</v>
          </cell>
        </row>
        <row r="5433">
          <cell r="A5433" t="str">
            <v>NM_001105891</v>
          </cell>
          <cell r="B5433">
            <v>18.9190076399898</v>
          </cell>
          <cell r="C5433">
            <v>17.329251474213699</v>
          </cell>
          <cell r="D5433">
            <v>29.937071226613099</v>
          </cell>
          <cell r="E5433">
            <v>25.3973975951235</v>
          </cell>
          <cell r="F5433">
            <v>53.578281442357898</v>
          </cell>
        </row>
        <row r="5434">
          <cell r="A5434" t="str">
            <v>NM_131902</v>
          </cell>
          <cell r="B5434">
            <v>2.89876227772239</v>
          </cell>
          <cell r="C5434">
            <v>8.1504434410132904E-3</v>
          </cell>
          <cell r="D5434">
            <v>1.4766323056512101</v>
          </cell>
          <cell r="E5434">
            <v>1.85542044383884</v>
          </cell>
          <cell r="F5434">
            <v>5.8855206684044399</v>
          </cell>
        </row>
        <row r="5435">
          <cell r="A5435" t="str">
            <v>NM_177982</v>
          </cell>
          <cell r="B5435">
            <v>3.32034521504688</v>
          </cell>
          <cell r="C5435">
            <v>2.3699214128652302</v>
          </cell>
          <cell r="D5435">
            <v>0</v>
          </cell>
          <cell r="E5435">
            <v>1.48399653347955E-2</v>
          </cell>
          <cell r="F5435">
            <v>0.94759785494672999</v>
          </cell>
        </row>
        <row r="5436">
          <cell r="A5436" t="str">
            <v>NM_176856</v>
          </cell>
          <cell r="B5436">
            <v>13.0641403879608</v>
          </cell>
          <cell r="C5436">
            <v>2.4435577161467901</v>
          </cell>
          <cell r="D5436">
            <v>9.8491395376650193</v>
          </cell>
          <cell r="E5436">
            <v>10.3802534806144</v>
          </cell>
          <cell r="F5436">
            <v>21.646929333318599</v>
          </cell>
        </row>
        <row r="5437">
          <cell r="A5437" t="str">
            <v>NM_001000764</v>
          </cell>
          <cell r="B5437">
            <v>0</v>
          </cell>
          <cell r="C5437">
            <v>0</v>
          </cell>
          <cell r="D5437">
            <v>0</v>
          </cell>
          <cell r="E5437">
            <v>0</v>
          </cell>
          <cell r="F5437">
            <v>0</v>
          </cell>
        </row>
        <row r="5438">
          <cell r="A5438" t="str">
            <v>NM_001011990</v>
          </cell>
          <cell r="B5438">
            <v>9.3741818757789908</v>
          </cell>
          <cell r="C5438">
            <v>8.1172250647086805</v>
          </cell>
          <cell r="D5438">
            <v>12.6808397684905</v>
          </cell>
          <cell r="E5438">
            <v>16.7015785035017</v>
          </cell>
          <cell r="F5438">
            <v>16.356370291138798</v>
          </cell>
        </row>
        <row r="5439">
          <cell r="A5439" t="str">
            <v>NM_001002826</v>
          </cell>
          <cell r="B5439">
            <v>0</v>
          </cell>
          <cell r="C5439">
            <v>0</v>
          </cell>
          <cell r="D5439">
            <v>0</v>
          </cell>
          <cell r="E5439">
            <v>0</v>
          </cell>
          <cell r="F5439">
            <v>0</v>
          </cell>
        </row>
        <row r="5440">
          <cell r="A5440" t="str">
            <v>NM_001107162</v>
          </cell>
          <cell r="B5440">
            <v>16.322804133001799</v>
          </cell>
          <cell r="C5440">
            <v>27.023152075363601</v>
          </cell>
          <cell r="D5440">
            <v>22.497129976091799</v>
          </cell>
          <cell r="E5440">
            <v>14.638958271348301</v>
          </cell>
          <cell r="F5440">
            <v>28.317393533123301</v>
          </cell>
        </row>
        <row r="5441">
          <cell r="A5441" t="str">
            <v>NM_001029911</v>
          </cell>
          <cell r="B5441">
            <v>0.36516660933749201</v>
          </cell>
          <cell r="C5441">
            <v>1.5678671706063799E-2</v>
          </cell>
          <cell r="D5441">
            <v>0.78865585227632096</v>
          </cell>
          <cell r="E5441">
            <v>0.80312707110293102</v>
          </cell>
          <cell r="F5441">
            <v>1.35909337859015</v>
          </cell>
        </row>
        <row r="5442">
          <cell r="A5442" t="str">
            <v>NM_001134546</v>
          </cell>
          <cell r="B5442">
            <v>2.8114857304108298</v>
          </cell>
          <cell r="C5442">
            <v>2.0960470155821902</v>
          </cell>
          <cell r="D5442">
            <v>0.24578969109398</v>
          </cell>
          <cell r="E5442">
            <v>2.94405658631463</v>
          </cell>
          <cell r="F5442">
            <v>1.1481888652412899</v>
          </cell>
        </row>
        <row r="5443">
          <cell r="A5443" t="str">
            <v>NM_001034952</v>
          </cell>
          <cell r="B5443">
            <v>17.755250205717701</v>
          </cell>
          <cell r="C5443">
            <v>5.2664403772701203</v>
          </cell>
          <cell r="D5443">
            <v>33.153636023774702</v>
          </cell>
          <cell r="E5443">
            <v>20.802280101636601</v>
          </cell>
          <cell r="F5443">
            <v>24.052922964133302</v>
          </cell>
        </row>
        <row r="5444">
          <cell r="A5444" t="str">
            <v>NM_001271102</v>
          </cell>
          <cell r="B5444">
            <v>14.0611132652029</v>
          </cell>
          <cell r="C5444">
            <v>14.0763232848907</v>
          </cell>
          <cell r="D5444">
            <v>12.111772994187399</v>
          </cell>
          <cell r="E5444">
            <v>14.983737367270599</v>
          </cell>
          <cell r="F5444">
            <v>12.1680813863599</v>
          </cell>
        </row>
        <row r="5445">
          <cell r="A5445" t="str">
            <v>NM_012978</v>
          </cell>
          <cell r="B5445">
            <v>0</v>
          </cell>
          <cell r="C5445">
            <v>0</v>
          </cell>
          <cell r="D5445">
            <v>0</v>
          </cell>
          <cell r="E5445">
            <v>0</v>
          </cell>
          <cell r="F5445">
            <v>0</v>
          </cell>
        </row>
        <row r="5446">
          <cell r="A5446" t="str">
            <v>NM_001105935</v>
          </cell>
          <cell r="B5446">
            <v>0</v>
          </cell>
          <cell r="C5446">
            <v>0</v>
          </cell>
          <cell r="D5446">
            <v>0</v>
          </cell>
          <cell r="E5446">
            <v>0</v>
          </cell>
          <cell r="F5446">
            <v>9.4901127599608601E-3</v>
          </cell>
        </row>
        <row r="5447">
          <cell r="A5447" t="str">
            <v>NM_001013859</v>
          </cell>
          <cell r="B5447">
            <v>55.0340767946063</v>
          </cell>
          <cell r="C5447">
            <v>62.478232851008599</v>
          </cell>
          <cell r="D5447">
            <v>50.912447667183599</v>
          </cell>
          <cell r="E5447">
            <v>64.613351020337305</v>
          </cell>
          <cell r="F5447">
            <v>54.015164908124603</v>
          </cell>
        </row>
        <row r="5448">
          <cell r="A5448" t="str">
            <v>NM_130413</v>
          </cell>
          <cell r="B5448">
            <v>28.3516388106958</v>
          </cell>
          <cell r="C5448">
            <v>15.8509246758518</v>
          </cell>
          <cell r="D5448">
            <v>21.409846442371499</v>
          </cell>
          <cell r="E5448">
            <v>35.681084382374401</v>
          </cell>
          <cell r="F5448">
            <v>17.896539328414299</v>
          </cell>
        </row>
        <row r="5449">
          <cell r="A5449" t="str">
            <v>NM_031715</v>
          </cell>
          <cell r="B5449">
            <v>21.105536556618699</v>
          </cell>
          <cell r="C5449">
            <v>17.251335290891699</v>
          </cell>
          <cell r="D5449">
            <v>13.7959748073913</v>
          </cell>
          <cell r="E5449">
            <v>14.032183204578599</v>
          </cell>
          <cell r="F5449">
            <v>15.322761699526801</v>
          </cell>
        </row>
        <row r="5450">
          <cell r="A5450" t="str">
            <v>NM_001135992</v>
          </cell>
          <cell r="B5450">
            <v>1.9158688350214701E-2</v>
          </cell>
          <cell r="C5450">
            <v>0</v>
          </cell>
          <cell r="D5450">
            <v>1.6238188187649501E-2</v>
          </cell>
          <cell r="E5450">
            <v>0</v>
          </cell>
          <cell r="F5450">
            <v>0</v>
          </cell>
        </row>
        <row r="5451">
          <cell r="A5451" t="str">
            <v>NM_001000570</v>
          </cell>
          <cell r="B5451">
            <v>0</v>
          </cell>
          <cell r="C5451">
            <v>0</v>
          </cell>
          <cell r="D5451">
            <v>0</v>
          </cell>
          <cell r="E5451">
            <v>0</v>
          </cell>
          <cell r="F5451">
            <v>0</v>
          </cell>
        </row>
        <row r="5452">
          <cell r="A5452" t="str">
            <v>NM_001191571</v>
          </cell>
          <cell r="B5452">
            <v>6.3226920626655296</v>
          </cell>
          <cell r="C5452">
            <v>4.4225312822013203</v>
          </cell>
          <cell r="D5452">
            <v>0.45621139227031099</v>
          </cell>
          <cell r="E5452">
            <v>8.1037997133464206</v>
          </cell>
          <cell r="F5452">
            <v>10.0245243994639</v>
          </cell>
        </row>
        <row r="5453">
          <cell r="A5453" t="str">
            <v>NM_001014009</v>
          </cell>
          <cell r="B5453">
            <v>0.85232981660695895</v>
          </cell>
          <cell r="C5453">
            <v>0.146582467898448</v>
          </cell>
          <cell r="D5453">
            <v>2.1838795259948101</v>
          </cell>
          <cell r="E5453">
            <v>0.64138685668700401</v>
          </cell>
          <cell r="F5453">
            <v>0.495817989329424</v>
          </cell>
        </row>
        <row r="5454">
          <cell r="A5454" t="str">
            <v>NM_001115023</v>
          </cell>
          <cell r="B5454">
            <v>14.412476425270199</v>
          </cell>
          <cell r="C5454">
            <v>34.994329502893102</v>
          </cell>
          <cell r="D5454">
            <v>36.119992514947398</v>
          </cell>
          <cell r="E5454">
            <v>11.6171680993374</v>
          </cell>
          <cell r="F5454">
            <v>53.738301694928303</v>
          </cell>
        </row>
        <row r="5455">
          <cell r="A5455" t="str">
            <v>NM_001201376</v>
          </cell>
          <cell r="B5455">
            <v>2.3292931625787299</v>
          </cell>
          <cell r="C5455">
            <v>5.9382415028393103</v>
          </cell>
          <cell r="D5455">
            <v>3.5894942309541</v>
          </cell>
          <cell r="E5455">
            <v>7.2442306147853497</v>
          </cell>
          <cell r="F5455">
            <v>7.7082491881506101</v>
          </cell>
        </row>
        <row r="5456">
          <cell r="A5456" t="str">
            <v>NM_001106760</v>
          </cell>
          <cell r="B5456">
            <v>20.207127001036199</v>
          </cell>
          <cell r="C5456">
            <v>23.054754339558301</v>
          </cell>
          <cell r="D5456">
            <v>39.497649402694897</v>
          </cell>
          <cell r="E5456">
            <v>21.049298167616701</v>
          </cell>
          <cell r="F5456">
            <v>35.191546651423799</v>
          </cell>
        </row>
        <row r="5457">
          <cell r="A5457" t="str">
            <v>NM_001008398</v>
          </cell>
          <cell r="B5457">
            <v>27.344151905830302</v>
          </cell>
          <cell r="C5457">
            <v>8.5365371455590395</v>
          </cell>
          <cell r="D5457">
            <v>9.3843601045540304</v>
          </cell>
          <cell r="E5457">
            <v>10.032516355106299</v>
          </cell>
          <cell r="F5457">
            <v>0.94569399855678804</v>
          </cell>
        </row>
        <row r="5458">
          <cell r="A5458" t="str">
            <v>NM_001013421</v>
          </cell>
          <cell r="B5458">
            <v>12.8279913301437</v>
          </cell>
          <cell r="C5458">
            <v>5.3997591794432704</v>
          </cell>
          <cell r="D5458">
            <v>3.5098692480136799</v>
          </cell>
          <cell r="E5458">
            <v>15.5215239911655</v>
          </cell>
          <cell r="F5458">
            <v>2.36797680938085</v>
          </cell>
        </row>
        <row r="5459">
          <cell r="A5459" t="str">
            <v>NM_012971</v>
          </cell>
          <cell r="B5459">
            <v>0</v>
          </cell>
          <cell r="C5459">
            <v>0</v>
          </cell>
          <cell r="D5459">
            <v>0</v>
          </cell>
          <cell r="E5459">
            <v>0</v>
          </cell>
          <cell r="F5459">
            <v>0</v>
          </cell>
        </row>
        <row r="5460">
          <cell r="A5460" t="str">
            <v>NM_001106806</v>
          </cell>
          <cell r="B5460">
            <v>146.829627853229</v>
          </cell>
          <cell r="C5460">
            <v>138.699841279976</v>
          </cell>
          <cell r="D5460">
            <v>115.47356921822499</v>
          </cell>
          <cell r="E5460">
            <v>100.562544444591</v>
          </cell>
          <cell r="F5460">
            <v>75.1181967087402</v>
          </cell>
        </row>
        <row r="5461">
          <cell r="A5461" t="str">
            <v>NM_031804</v>
          </cell>
          <cell r="B5461">
            <v>6.1833025329664801</v>
          </cell>
          <cell r="C5461">
            <v>6.6652938430778699</v>
          </cell>
          <cell r="D5461">
            <v>10.1745822974327</v>
          </cell>
          <cell r="E5461">
            <v>5.4494571769606104</v>
          </cell>
          <cell r="F5461">
            <v>29.318979048650998</v>
          </cell>
        </row>
        <row r="5462">
          <cell r="A5462" t="str">
            <v>NM_001037492</v>
          </cell>
          <cell r="B5462">
            <v>23.093199493749999</v>
          </cell>
          <cell r="C5462">
            <v>10.1667399990181</v>
          </cell>
          <cell r="D5462">
            <v>0.44714903547573098</v>
          </cell>
          <cell r="E5462">
            <v>6.2146351745631501</v>
          </cell>
          <cell r="F5462">
            <v>9.2634120526314607</v>
          </cell>
        </row>
        <row r="5463">
          <cell r="A5463" t="str">
            <v>NM_001107724</v>
          </cell>
          <cell r="B5463">
            <v>3.1729106978897499</v>
          </cell>
          <cell r="C5463">
            <v>0.40733532098599201</v>
          </cell>
          <cell r="D5463">
            <v>0.29185556027320497</v>
          </cell>
          <cell r="E5463">
            <v>0.26735071890636602</v>
          </cell>
          <cell r="F5463">
            <v>3.1526377953616E-2</v>
          </cell>
        </row>
        <row r="5464">
          <cell r="A5464" t="str">
            <v>NM_001107265</v>
          </cell>
          <cell r="B5464">
            <v>4.6409245071948604</v>
          </cell>
          <cell r="C5464">
            <v>5.25195555226873</v>
          </cell>
          <cell r="D5464">
            <v>3.5300409103585902E-2</v>
          </cell>
          <cell r="E5464">
            <v>4.8232455033950803</v>
          </cell>
          <cell r="F5464">
            <v>1.3898994315931099</v>
          </cell>
        </row>
        <row r="5465">
          <cell r="A5465" t="str">
            <v>NM_053681</v>
          </cell>
          <cell r="B5465">
            <v>1.6864234655578201</v>
          </cell>
          <cell r="C5465">
            <v>4.4220426109419799</v>
          </cell>
          <cell r="D5465">
            <v>0</v>
          </cell>
          <cell r="E5465">
            <v>1.5620174290720701</v>
          </cell>
          <cell r="F5465">
            <v>2.5733170028756101E-2</v>
          </cell>
        </row>
        <row r="5466">
          <cell r="A5466" t="str">
            <v>NM_001256149</v>
          </cell>
          <cell r="B5466">
            <v>0</v>
          </cell>
          <cell r="C5466">
            <v>0</v>
          </cell>
          <cell r="D5466">
            <v>0</v>
          </cell>
          <cell r="E5466">
            <v>0</v>
          </cell>
          <cell r="F5466">
            <v>0</v>
          </cell>
        </row>
        <row r="5467">
          <cell r="A5467" t="str">
            <v>NM_001009668</v>
          </cell>
          <cell r="B5467">
            <v>37.436808498723501</v>
          </cell>
          <cell r="C5467">
            <v>61.525824490102799</v>
          </cell>
          <cell r="D5467">
            <v>61.356983618883604</v>
          </cell>
          <cell r="E5467">
            <v>27.1514707903013</v>
          </cell>
          <cell r="F5467">
            <v>49.884373591647602</v>
          </cell>
        </row>
        <row r="5468">
          <cell r="A5468" t="str">
            <v>NM_001008916</v>
          </cell>
          <cell r="B5468">
            <v>0</v>
          </cell>
          <cell r="C5468">
            <v>0</v>
          </cell>
          <cell r="D5468">
            <v>0</v>
          </cell>
          <cell r="E5468">
            <v>0</v>
          </cell>
          <cell r="F5468">
            <v>0</v>
          </cell>
        </row>
        <row r="5469">
          <cell r="A5469" t="str">
            <v>NM_001005548</v>
          </cell>
          <cell r="B5469">
            <v>51.688928927250402</v>
          </cell>
          <cell r="C5469">
            <v>17.097900098387001</v>
          </cell>
          <cell r="D5469">
            <v>19.668980079840601</v>
          </cell>
          <cell r="E5469">
            <v>22.830344285556802</v>
          </cell>
          <cell r="F5469">
            <v>8.1298647147887095</v>
          </cell>
        </row>
        <row r="5470">
          <cell r="A5470" t="str">
            <v>NM_001191687</v>
          </cell>
          <cell r="B5470">
            <v>0.18640885962371001</v>
          </cell>
          <cell r="C5470">
            <v>0.58311859830878798</v>
          </cell>
          <cell r="D5470">
            <v>5.8194155504927698</v>
          </cell>
          <cell r="E5470">
            <v>0.49173571620186102</v>
          </cell>
          <cell r="F5470">
            <v>2.1371049963341</v>
          </cell>
        </row>
        <row r="5471">
          <cell r="A5471" t="str">
            <v>NM_001104613</v>
          </cell>
          <cell r="B5471">
            <v>262.29743727053898</v>
          </cell>
          <cell r="C5471">
            <v>251.84161498518799</v>
          </cell>
          <cell r="D5471">
            <v>261.25691575927499</v>
          </cell>
          <cell r="E5471">
            <v>173.655536566329</v>
          </cell>
          <cell r="F5471">
            <v>217.10414695619701</v>
          </cell>
        </row>
        <row r="5472">
          <cell r="A5472" t="str">
            <v>NM_001109253</v>
          </cell>
          <cell r="B5472">
            <v>35.577782070203</v>
          </cell>
          <cell r="C5472">
            <v>12.7049024520497</v>
          </cell>
          <cell r="D5472">
            <v>21.618066645055102</v>
          </cell>
          <cell r="E5472">
            <v>25.910747823564101</v>
          </cell>
          <cell r="F5472">
            <v>5.1408392987169602</v>
          </cell>
        </row>
        <row r="5473">
          <cell r="A5473" t="str">
            <v>NM_030999</v>
          </cell>
          <cell r="B5473">
            <v>0</v>
          </cell>
          <cell r="C5473">
            <v>0</v>
          </cell>
          <cell r="D5473">
            <v>0</v>
          </cell>
          <cell r="E5473">
            <v>0</v>
          </cell>
          <cell r="F5473">
            <v>0</v>
          </cell>
        </row>
        <row r="5474">
          <cell r="A5474" t="str">
            <v>NM_001191815</v>
          </cell>
          <cell r="B5474">
            <v>29.2100033713755</v>
          </cell>
          <cell r="C5474">
            <v>45.928054471960202</v>
          </cell>
          <cell r="D5474">
            <v>40.409561484740898</v>
          </cell>
          <cell r="E5474">
            <v>47.7358272209581</v>
          </cell>
          <cell r="F5474">
            <v>22.9615257675697</v>
          </cell>
        </row>
        <row r="5475">
          <cell r="A5475" t="str">
            <v>NM_001000080</v>
          </cell>
          <cell r="B5475">
            <v>0</v>
          </cell>
          <cell r="C5475">
            <v>0</v>
          </cell>
          <cell r="D5475">
            <v>0</v>
          </cell>
          <cell r="E5475">
            <v>0</v>
          </cell>
          <cell r="F5475">
            <v>0</v>
          </cell>
        </row>
        <row r="5476">
          <cell r="A5476" t="str">
            <v>NM_001106148</v>
          </cell>
          <cell r="B5476">
            <v>0</v>
          </cell>
          <cell r="C5476">
            <v>0</v>
          </cell>
          <cell r="D5476">
            <v>0</v>
          </cell>
          <cell r="E5476">
            <v>0</v>
          </cell>
          <cell r="F5476">
            <v>0</v>
          </cell>
        </row>
        <row r="5477">
          <cell r="A5477" t="str">
            <v>NM_022696</v>
          </cell>
          <cell r="B5477">
            <v>0</v>
          </cell>
          <cell r="C5477">
            <v>0</v>
          </cell>
          <cell r="D5477">
            <v>0</v>
          </cell>
          <cell r="E5477">
            <v>0</v>
          </cell>
          <cell r="F5477">
            <v>0</v>
          </cell>
        </row>
        <row r="5478">
          <cell r="A5478" t="str">
            <v>NM_001014137</v>
          </cell>
          <cell r="B5478">
            <v>0</v>
          </cell>
          <cell r="C5478">
            <v>0</v>
          </cell>
          <cell r="D5478">
            <v>0</v>
          </cell>
          <cell r="E5478">
            <v>5.1814601588639597E-2</v>
          </cell>
          <cell r="F5478">
            <v>0</v>
          </cell>
        </row>
        <row r="5479">
          <cell r="A5479" t="str">
            <v>NM_001108521</v>
          </cell>
          <cell r="B5479">
            <v>0</v>
          </cell>
          <cell r="C5479">
            <v>0</v>
          </cell>
          <cell r="D5479">
            <v>0</v>
          </cell>
          <cell r="E5479">
            <v>0</v>
          </cell>
          <cell r="F5479">
            <v>0</v>
          </cell>
        </row>
        <row r="5480">
          <cell r="A5480" t="str">
            <v>NM_148889</v>
          </cell>
          <cell r="B5480">
            <v>4.9361492041689798</v>
          </cell>
          <cell r="C5480">
            <v>6.76967946463526</v>
          </cell>
          <cell r="D5480">
            <v>10.4246311649873</v>
          </cell>
          <cell r="E5480">
            <v>4.9288314229673702</v>
          </cell>
          <cell r="F5480">
            <v>5.3383617921901099</v>
          </cell>
        </row>
        <row r="5481">
          <cell r="A5481" t="str">
            <v>NM_001108619</v>
          </cell>
          <cell r="B5481">
            <v>18.3143538697826</v>
          </cell>
          <cell r="C5481">
            <v>41.749618105844498</v>
          </cell>
          <cell r="D5481">
            <v>35.793311163896398</v>
          </cell>
          <cell r="E5481">
            <v>16.660488681677698</v>
          </cell>
          <cell r="F5481">
            <v>36.925884664406901</v>
          </cell>
        </row>
        <row r="5482">
          <cell r="A5482" t="str">
            <v>NM_199392</v>
          </cell>
          <cell r="B5482">
            <v>0</v>
          </cell>
          <cell r="C5482">
            <v>0</v>
          </cell>
          <cell r="D5482">
            <v>0</v>
          </cell>
          <cell r="E5482">
            <v>0</v>
          </cell>
          <cell r="F5482">
            <v>0</v>
          </cell>
        </row>
        <row r="5483">
          <cell r="A5483" t="str">
            <v>NM_001007093</v>
          </cell>
          <cell r="B5483">
            <v>0</v>
          </cell>
          <cell r="C5483">
            <v>0</v>
          </cell>
          <cell r="D5483">
            <v>0</v>
          </cell>
          <cell r="E5483">
            <v>0</v>
          </cell>
          <cell r="F5483">
            <v>0</v>
          </cell>
        </row>
        <row r="5484">
          <cell r="A5484" t="str">
            <v>NM_001106964</v>
          </cell>
          <cell r="B5484">
            <v>1.0752521022369401E-2</v>
          </cell>
          <cell r="C5484">
            <v>1.64270888775804</v>
          </cell>
          <cell r="D5484">
            <v>9.1134349419560202E-3</v>
          </cell>
          <cell r="E5484">
            <v>0.110724167092088</v>
          </cell>
          <cell r="F5484">
            <v>2.7564253484400201E-2</v>
          </cell>
        </row>
        <row r="5485">
          <cell r="A5485" t="str">
            <v>NM_001105848</v>
          </cell>
          <cell r="B5485">
            <v>1.37758632713384</v>
          </cell>
          <cell r="C5485">
            <v>0</v>
          </cell>
          <cell r="D5485">
            <v>1.0002723923592101</v>
          </cell>
          <cell r="E5485">
            <v>1.3601386212036699</v>
          </cell>
          <cell r="F5485">
            <v>1.9995126016136</v>
          </cell>
        </row>
        <row r="5486">
          <cell r="A5486" t="str">
            <v>NM_199388</v>
          </cell>
          <cell r="B5486">
            <v>49.556576315707098</v>
          </cell>
          <cell r="C5486">
            <v>48.295315343835199</v>
          </cell>
          <cell r="D5486">
            <v>85.084160878102495</v>
          </cell>
          <cell r="E5486">
            <v>49.126201577870397</v>
          </cell>
          <cell r="F5486">
            <v>97.035279807981595</v>
          </cell>
        </row>
        <row r="5487">
          <cell r="A5487" t="str">
            <v>NM_198765</v>
          </cell>
          <cell r="B5487">
            <v>20.959008675730999</v>
          </cell>
          <cell r="C5487">
            <v>20.1821731275211</v>
          </cell>
          <cell r="D5487">
            <v>27.3648221948288</v>
          </cell>
          <cell r="E5487">
            <v>16.515194495497902</v>
          </cell>
          <cell r="F5487">
            <v>25.810913096630699</v>
          </cell>
        </row>
        <row r="5488">
          <cell r="A5488" t="str">
            <v>NM_012972</v>
          </cell>
          <cell r="B5488">
            <v>3.0716375344094198</v>
          </cell>
          <cell r="C5488">
            <v>4.93171436005722</v>
          </cell>
          <cell r="D5488">
            <v>3.64476723994524</v>
          </cell>
          <cell r="E5488">
            <v>1.0841239892952199</v>
          </cell>
          <cell r="F5488">
            <v>6.9266181549763397</v>
          </cell>
        </row>
        <row r="5489">
          <cell r="A5489" t="str">
            <v>NM_001000827</v>
          </cell>
          <cell r="B5489">
            <v>0</v>
          </cell>
          <cell r="C5489">
            <v>0</v>
          </cell>
          <cell r="D5489">
            <v>0</v>
          </cell>
          <cell r="E5489">
            <v>0</v>
          </cell>
          <cell r="F5489">
            <v>0</v>
          </cell>
        </row>
        <row r="5490">
          <cell r="A5490" t="str">
            <v>NM_001109196</v>
          </cell>
          <cell r="B5490">
            <v>36.859503162112802</v>
          </cell>
          <cell r="C5490">
            <v>30.454884453529999</v>
          </cell>
          <cell r="D5490">
            <v>32.291781252578403</v>
          </cell>
          <cell r="E5490">
            <v>38.2173381077735</v>
          </cell>
          <cell r="F5490">
            <v>38.208291730996997</v>
          </cell>
        </row>
        <row r="5491">
          <cell r="A5491" t="str">
            <v>NM_001107593</v>
          </cell>
          <cell r="B5491">
            <v>0</v>
          </cell>
          <cell r="C5491">
            <v>0</v>
          </cell>
          <cell r="D5491">
            <v>0</v>
          </cell>
          <cell r="E5491">
            <v>0</v>
          </cell>
          <cell r="F5491">
            <v>1.2252143677269499E-2</v>
          </cell>
        </row>
        <row r="5492">
          <cell r="A5492" t="str">
            <v>NM_001191616</v>
          </cell>
          <cell r="B5492">
            <v>0</v>
          </cell>
          <cell r="C5492">
            <v>0</v>
          </cell>
          <cell r="D5492">
            <v>6.0517671935869299E-3</v>
          </cell>
          <cell r="E5492">
            <v>1.6339171203171601E-2</v>
          </cell>
          <cell r="F5492">
            <v>0.58344046089422597</v>
          </cell>
        </row>
        <row r="5493">
          <cell r="A5493" t="str">
            <v>NM_053488</v>
          </cell>
          <cell r="B5493">
            <v>32.828532730906801</v>
          </cell>
          <cell r="C5493">
            <v>14.218090508972701</v>
          </cell>
          <cell r="D5493">
            <v>26.355598561705001</v>
          </cell>
          <cell r="E5493">
            <v>12.961307684725201</v>
          </cell>
          <cell r="F5493">
            <v>30.5502988675517</v>
          </cell>
        </row>
        <row r="5494">
          <cell r="A5494" t="str">
            <v>NM_001106490</v>
          </cell>
          <cell r="B5494">
            <v>0</v>
          </cell>
          <cell r="C5494">
            <v>0</v>
          </cell>
          <cell r="D5494">
            <v>0</v>
          </cell>
          <cell r="E5494">
            <v>0</v>
          </cell>
          <cell r="F5494">
            <v>0</v>
          </cell>
        </row>
        <row r="5495">
          <cell r="A5495" t="str">
            <v>NM_001109179</v>
          </cell>
          <cell r="B5495">
            <v>5.89365928620954</v>
          </cell>
          <cell r="C5495">
            <v>12.0179445925076</v>
          </cell>
          <cell r="D5495">
            <v>5.8447768543886403</v>
          </cell>
          <cell r="E5495">
            <v>17.661111510100898</v>
          </cell>
          <cell r="F5495">
            <v>0.82223055685305102</v>
          </cell>
        </row>
        <row r="5496">
          <cell r="A5496" t="str">
            <v>NM_172330</v>
          </cell>
          <cell r="B5496">
            <v>0</v>
          </cell>
          <cell r="C5496">
            <v>0</v>
          </cell>
          <cell r="D5496">
            <v>0</v>
          </cell>
          <cell r="E5496">
            <v>0</v>
          </cell>
          <cell r="F5496">
            <v>0</v>
          </cell>
        </row>
        <row r="5497">
          <cell r="A5497" t="str">
            <v>NM_001109639</v>
          </cell>
          <cell r="B5497">
            <v>13.117694055635599</v>
          </cell>
          <cell r="C5497">
            <v>13.0970731701562</v>
          </cell>
          <cell r="D5497">
            <v>21.241476312750301</v>
          </cell>
          <cell r="E5497">
            <v>12.5620703349561</v>
          </cell>
          <cell r="F5497">
            <v>22.926640699348599</v>
          </cell>
        </row>
        <row r="5498">
          <cell r="A5498" t="str">
            <v>NM_001011908</v>
          </cell>
          <cell r="B5498">
            <v>0.20448517943578901</v>
          </cell>
          <cell r="C5498">
            <v>0</v>
          </cell>
          <cell r="D5498">
            <v>0</v>
          </cell>
          <cell r="E5498">
            <v>0.25016289675214898</v>
          </cell>
          <cell r="F5498">
            <v>2.0161573515375402E-3</v>
          </cell>
        </row>
        <row r="5499">
          <cell r="A5499" t="str">
            <v>NM_173124</v>
          </cell>
          <cell r="B5499">
            <v>4.4703606150500903E-2</v>
          </cell>
          <cell r="C5499">
            <v>0.21284543444396201</v>
          </cell>
          <cell r="D5499">
            <v>0.27469601684107098</v>
          </cell>
          <cell r="E5499">
            <v>0.31967758658705298</v>
          </cell>
          <cell r="F5499">
            <v>2.5068396469679899E-2</v>
          </cell>
        </row>
        <row r="5500">
          <cell r="A5500" t="str">
            <v>NM_001106933</v>
          </cell>
          <cell r="B5500">
            <v>13.131860582759099</v>
          </cell>
          <cell r="C5500">
            <v>19.9539310589956</v>
          </cell>
          <cell r="D5500">
            <v>10.0400154093984</v>
          </cell>
          <cell r="E5500">
            <v>15.964113775103099</v>
          </cell>
          <cell r="F5500">
            <v>38.853190238180801</v>
          </cell>
        </row>
        <row r="5501">
          <cell r="A5501" t="str">
            <v>NM_001108157</v>
          </cell>
          <cell r="B5501">
            <v>8.8941108350617508</v>
          </cell>
          <cell r="C5501">
            <v>14.2206889891016</v>
          </cell>
          <cell r="D5501">
            <v>4.8124551406051301</v>
          </cell>
          <cell r="E5501">
            <v>20.4302763962516</v>
          </cell>
          <cell r="F5501">
            <v>13.0566120759617</v>
          </cell>
        </row>
        <row r="5502">
          <cell r="A5502" t="str">
            <v>NM_001134781</v>
          </cell>
          <cell r="B5502">
            <v>6.3380124594360501</v>
          </cell>
          <cell r="C5502">
            <v>3.2695752972897498</v>
          </cell>
          <cell r="D5502">
            <v>2.3412127906628402</v>
          </cell>
          <cell r="E5502">
            <v>4.6292909711421597</v>
          </cell>
          <cell r="F5502">
            <v>0.62992003765226801</v>
          </cell>
        </row>
        <row r="5503">
          <cell r="A5503" t="str">
            <v>NM_001185046</v>
          </cell>
          <cell r="B5503">
            <v>20.252841115328501</v>
          </cell>
          <cell r="C5503">
            <v>23.086779270899299</v>
          </cell>
          <cell r="D5503">
            <v>20.8339253121265</v>
          </cell>
          <cell r="E5503">
            <v>11.680423524020901</v>
          </cell>
          <cell r="F5503">
            <v>30.4889241846647</v>
          </cell>
        </row>
        <row r="5504">
          <cell r="A5504" t="str">
            <v>NM_001134731</v>
          </cell>
          <cell r="B5504">
            <v>0.83876658880875898</v>
          </cell>
          <cell r="C5504">
            <v>4.0556874461102399E-2</v>
          </cell>
          <cell r="D5504">
            <v>0</v>
          </cell>
          <cell r="E5504">
            <v>1.0332423250565299</v>
          </cell>
          <cell r="F5504">
            <v>0.60032707364049098</v>
          </cell>
        </row>
        <row r="5505">
          <cell r="A5505" t="str">
            <v>NM_001024343</v>
          </cell>
          <cell r="B5505">
            <v>0</v>
          </cell>
          <cell r="C5505">
            <v>0</v>
          </cell>
          <cell r="D5505">
            <v>0</v>
          </cell>
          <cell r="E5505">
            <v>0</v>
          </cell>
          <cell r="F5505">
            <v>0</v>
          </cell>
        </row>
        <row r="5506">
          <cell r="A5506" t="str">
            <v>NM_001173450</v>
          </cell>
          <cell r="B5506">
            <v>2.6906245708138501E-2</v>
          </cell>
          <cell r="C5506">
            <v>0</v>
          </cell>
          <cell r="D5506">
            <v>0</v>
          </cell>
          <cell r="E5506">
            <v>5.7722347922928704E-3</v>
          </cell>
          <cell r="F5506">
            <v>0</v>
          </cell>
        </row>
        <row r="5507">
          <cell r="A5507" t="str">
            <v>NM_001009690</v>
          </cell>
          <cell r="B5507">
            <v>4.3345448756141796</v>
          </cell>
          <cell r="C5507">
            <v>2.2540164609899902</v>
          </cell>
          <cell r="D5507">
            <v>0.77884522528997602</v>
          </cell>
          <cell r="E5507">
            <v>1.03156464915486</v>
          </cell>
          <cell r="F5507">
            <v>1.9112076946502701</v>
          </cell>
        </row>
        <row r="5508">
          <cell r="A5508" t="str">
            <v>NM_172048</v>
          </cell>
          <cell r="B5508">
            <v>0</v>
          </cell>
          <cell r="C5508">
            <v>0</v>
          </cell>
          <cell r="D5508">
            <v>0</v>
          </cell>
          <cell r="E5508">
            <v>0</v>
          </cell>
          <cell r="F5508">
            <v>0</v>
          </cell>
        </row>
        <row r="5509">
          <cell r="A5509" t="str">
            <v>NM_017235</v>
          </cell>
          <cell r="B5509">
            <v>2.4545334060275001</v>
          </cell>
          <cell r="C5509">
            <v>2.1750124869995999</v>
          </cell>
          <cell r="D5509">
            <v>1.88268848552458E-2</v>
          </cell>
          <cell r="E5509">
            <v>6.6175245998592001</v>
          </cell>
          <cell r="F5509">
            <v>5.9594718563945399</v>
          </cell>
        </row>
        <row r="5510">
          <cell r="A5510" t="str">
            <v>NM_001106169</v>
          </cell>
          <cell r="B5510">
            <v>0</v>
          </cell>
          <cell r="C5510">
            <v>0</v>
          </cell>
          <cell r="D5510">
            <v>0</v>
          </cell>
          <cell r="E5510">
            <v>0</v>
          </cell>
          <cell r="F5510">
            <v>0</v>
          </cell>
        </row>
        <row r="5511">
          <cell r="A5511" t="str">
            <v>NM_080885</v>
          </cell>
          <cell r="B5511">
            <v>14.1579150559464</v>
          </cell>
          <cell r="C5511">
            <v>25.550437599539201</v>
          </cell>
          <cell r="D5511">
            <v>15.4622176526471</v>
          </cell>
          <cell r="E5511">
            <v>19.828835356508701</v>
          </cell>
          <cell r="F5511">
            <v>20.0901712212032</v>
          </cell>
        </row>
        <row r="5512">
          <cell r="A5512" t="str">
            <v>NM_001000085</v>
          </cell>
          <cell r="B5512">
            <v>0</v>
          </cell>
          <cell r="C5512">
            <v>0</v>
          </cell>
          <cell r="D5512">
            <v>0</v>
          </cell>
          <cell r="E5512">
            <v>0</v>
          </cell>
          <cell r="F5512">
            <v>0</v>
          </cell>
        </row>
        <row r="5513">
          <cell r="A5513" t="str">
            <v>NM_001108852</v>
          </cell>
          <cell r="B5513">
            <v>20.073572826003002</v>
          </cell>
          <cell r="C5513">
            <v>19.8538423398501</v>
          </cell>
          <cell r="D5513">
            <v>39.601123451702101</v>
          </cell>
          <cell r="E5513">
            <v>16.301504568242301</v>
          </cell>
          <cell r="F5513">
            <v>15.5133489372746</v>
          </cell>
        </row>
        <row r="5514">
          <cell r="A5514" t="str">
            <v>NM_001106054</v>
          </cell>
          <cell r="B5514">
            <v>0</v>
          </cell>
          <cell r="C5514">
            <v>0</v>
          </cell>
          <cell r="D5514">
            <v>0</v>
          </cell>
          <cell r="E5514">
            <v>0</v>
          </cell>
          <cell r="F5514">
            <v>0</v>
          </cell>
        </row>
        <row r="5515">
          <cell r="A5515" t="str">
            <v>NM_001008833</v>
          </cell>
          <cell r="B5515">
            <v>31.117585449252999</v>
          </cell>
          <cell r="C5515">
            <v>37.279568906929697</v>
          </cell>
          <cell r="D5515">
            <v>19.749781924557201</v>
          </cell>
          <cell r="E5515">
            <v>10.919462704758001</v>
          </cell>
          <cell r="F5515">
            <v>34.115614605576603</v>
          </cell>
        </row>
        <row r="5516">
          <cell r="A5516" t="str">
            <v>NM_017310</v>
          </cell>
          <cell r="B5516">
            <v>0</v>
          </cell>
          <cell r="C5516">
            <v>0</v>
          </cell>
          <cell r="D5516">
            <v>0</v>
          </cell>
          <cell r="E5516">
            <v>5.7816594409112803E-3</v>
          </cell>
          <cell r="F5516">
            <v>0</v>
          </cell>
        </row>
        <row r="5517">
          <cell r="A5517" t="str">
            <v>NM_001014067</v>
          </cell>
          <cell r="B5517">
            <v>18.141851816416899</v>
          </cell>
          <cell r="C5517">
            <v>15.895060363951201</v>
          </cell>
          <cell r="D5517">
            <v>14.661665062635</v>
          </cell>
          <cell r="E5517">
            <v>27.8159404606454</v>
          </cell>
          <cell r="F5517">
            <v>3.6954402562793498</v>
          </cell>
        </row>
        <row r="5518">
          <cell r="A5518" t="str">
            <v>NM_001105771</v>
          </cell>
          <cell r="B5518">
            <v>3.75510291664208</v>
          </cell>
          <cell r="C5518">
            <v>62.212561186461102</v>
          </cell>
          <cell r="D5518">
            <v>89.670883658464504</v>
          </cell>
          <cell r="E5518">
            <v>7.1607779395499902</v>
          </cell>
          <cell r="F5518">
            <v>62.4752189351033</v>
          </cell>
        </row>
        <row r="5519">
          <cell r="A5519" t="str">
            <v>NM_001007797</v>
          </cell>
          <cell r="B5519">
            <v>0.51746939595435104</v>
          </cell>
          <cell r="C5519">
            <v>1.30331749317007</v>
          </cell>
          <cell r="D5519">
            <v>0</v>
          </cell>
          <cell r="E5519">
            <v>0.69075028355787704</v>
          </cell>
          <cell r="F5519">
            <v>2.9294442176787201</v>
          </cell>
        </row>
        <row r="5520">
          <cell r="A5520" t="str">
            <v>NM_001191659</v>
          </cell>
          <cell r="B5520">
            <v>1.17134423843736</v>
          </cell>
          <cell r="C5520">
            <v>1.1397744789845301</v>
          </cell>
          <cell r="D5520">
            <v>0.34084182490880299</v>
          </cell>
          <cell r="E5520">
            <v>1.7941574833446801</v>
          </cell>
          <cell r="F5520">
            <v>0.69793390855412296</v>
          </cell>
        </row>
        <row r="5521">
          <cell r="A5521" t="str">
            <v>NM_134398</v>
          </cell>
          <cell r="B5521">
            <v>33.9391317738948</v>
          </cell>
          <cell r="C5521">
            <v>26.2742134080307</v>
          </cell>
          <cell r="D5521">
            <v>33.623012699421501</v>
          </cell>
          <cell r="E5521">
            <v>12.2310227531219</v>
          </cell>
          <cell r="F5521">
            <v>15.1219907229372</v>
          </cell>
        </row>
        <row r="5522">
          <cell r="A5522" t="str">
            <v>NM_001000162</v>
          </cell>
          <cell r="B5522">
            <v>0</v>
          </cell>
          <cell r="C5522">
            <v>0</v>
          </cell>
          <cell r="D5522">
            <v>0</v>
          </cell>
          <cell r="E5522">
            <v>0</v>
          </cell>
          <cell r="F5522">
            <v>0</v>
          </cell>
        </row>
        <row r="5523">
          <cell r="A5523" t="str">
            <v>NM_019217</v>
          </cell>
          <cell r="B5523">
            <v>1.6344226167793801</v>
          </cell>
          <cell r="C5523">
            <v>1.57051454514139</v>
          </cell>
          <cell r="D5523">
            <v>2.2321521225500498</v>
          </cell>
          <cell r="E5523">
            <v>3.9832393089784999</v>
          </cell>
          <cell r="F5523">
            <v>0.776545306570255</v>
          </cell>
        </row>
        <row r="5524">
          <cell r="A5524" t="str">
            <v>NM_001106497</v>
          </cell>
          <cell r="B5524">
            <v>15.568146240418701</v>
          </cell>
          <cell r="C5524">
            <v>22.324624563773899</v>
          </cell>
          <cell r="D5524">
            <v>29.4189796240025</v>
          </cell>
          <cell r="E5524">
            <v>17.980150326769198</v>
          </cell>
          <cell r="F5524">
            <v>44.322677157670803</v>
          </cell>
        </row>
        <row r="5525">
          <cell r="A5525" t="str">
            <v>NM_001106593</v>
          </cell>
          <cell r="B5525">
            <v>2.7417062209950398</v>
          </cell>
          <cell r="C5525">
            <v>11.0942704331363</v>
          </cell>
          <cell r="D5525">
            <v>25.956047000817598</v>
          </cell>
          <cell r="E5525">
            <v>8.3455271206216999</v>
          </cell>
          <cell r="F5525">
            <v>26.016706384347799</v>
          </cell>
        </row>
        <row r="5526">
          <cell r="A5526" t="str">
            <v>NM_001287114</v>
          </cell>
          <cell r="B5526">
            <v>2.11904058325073</v>
          </cell>
          <cell r="C5526">
            <v>7.7205081686462496</v>
          </cell>
          <cell r="D5526">
            <v>24.570929667838602</v>
          </cell>
          <cell r="E5526">
            <v>1.8510410483144599</v>
          </cell>
          <cell r="F5526">
            <v>14.666921690191201</v>
          </cell>
        </row>
        <row r="5527">
          <cell r="A5527" t="str">
            <v>NM_001106947</v>
          </cell>
          <cell r="B5527">
            <v>0</v>
          </cell>
          <cell r="C5527">
            <v>0</v>
          </cell>
          <cell r="D5527">
            <v>0</v>
          </cell>
          <cell r="E5527">
            <v>0</v>
          </cell>
          <cell r="F5527">
            <v>0</v>
          </cell>
        </row>
        <row r="5528">
          <cell r="A5528" t="str">
            <v>NM_001106398</v>
          </cell>
          <cell r="B5528">
            <v>12.555055344395999</v>
          </cell>
          <cell r="C5528">
            <v>1.22211803247035</v>
          </cell>
          <cell r="D5528">
            <v>1.5678250663937401</v>
          </cell>
          <cell r="E5528">
            <v>8.2295283625579696</v>
          </cell>
          <cell r="F5528">
            <v>3.1529269220853098</v>
          </cell>
        </row>
        <row r="5529">
          <cell r="A5529" t="str">
            <v>NM_019231</v>
          </cell>
          <cell r="B5529">
            <v>0.83847742422957905</v>
          </cell>
          <cell r="C5529">
            <v>0.78485751654201996</v>
          </cell>
          <cell r="D5529">
            <v>0</v>
          </cell>
          <cell r="E5529">
            <v>2.0855622366535601E-2</v>
          </cell>
          <cell r="F5529">
            <v>0.29788570728496899</v>
          </cell>
        </row>
        <row r="5530">
          <cell r="A5530" t="str">
            <v>NM_001107052</v>
          </cell>
          <cell r="B5530">
            <v>1.6731427060197199</v>
          </cell>
          <cell r="C5530">
            <v>3.5172927313294502</v>
          </cell>
          <cell r="D5530">
            <v>6.3264546531862704</v>
          </cell>
          <cell r="E5530">
            <v>1.4988364988143501</v>
          </cell>
          <cell r="F5530">
            <v>3.2438602008154498</v>
          </cell>
        </row>
        <row r="5531">
          <cell r="A5531" t="str">
            <v>NM_001000024</v>
          </cell>
          <cell r="B5531">
            <v>0</v>
          </cell>
          <cell r="C5531">
            <v>0</v>
          </cell>
          <cell r="D5531">
            <v>0</v>
          </cell>
          <cell r="E5531">
            <v>0</v>
          </cell>
          <cell r="F5531">
            <v>0</v>
          </cell>
        </row>
        <row r="5532">
          <cell r="A5532" t="str">
            <v>NM_173131</v>
          </cell>
          <cell r="B5532">
            <v>0</v>
          </cell>
          <cell r="C5532">
            <v>0</v>
          </cell>
          <cell r="D5532">
            <v>0</v>
          </cell>
          <cell r="E5532">
            <v>0</v>
          </cell>
          <cell r="F5532">
            <v>0</v>
          </cell>
        </row>
        <row r="5533">
          <cell r="A5533" t="str">
            <v>NM_001144840</v>
          </cell>
          <cell r="B5533">
            <v>1.29575670001452E-2</v>
          </cell>
          <cell r="C5533">
            <v>4.2917793964755903E-2</v>
          </cell>
          <cell r="D5533">
            <v>0.20866464047897401</v>
          </cell>
          <cell r="E5533">
            <v>0</v>
          </cell>
          <cell r="F5533">
            <v>1.1563641270071801</v>
          </cell>
        </row>
        <row r="5534">
          <cell r="A5534" t="str">
            <v>NM_001025400</v>
          </cell>
          <cell r="B5534">
            <v>33.063251561961401</v>
          </cell>
          <cell r="C5534">
            <v>9.6988292262155191</v>
          </cell>
          <cell r="D5534">
            <v>28.453734301540401</v>
          </cell>
          <cell r="E5534">
            <v>13.4928851481548</v>
          </cell>
          <cell r="F5534">
            <v>25.273036440860999</v>
          </cell>
        </row>
        <row r="5535">
          <cell r="A5535" t="str">
            <v>NM_175707</v>
          </cell>
          <cell r="B5535">
            <v>14.523696890984301</v>
          </cell>
          <cell r="C5535">
            <v>7.8017984099671098</v>
          </cell>
          <cell r="D5535">
            <v>10.460521229097701</v>
          </cell>
          <cell r="E5535">
            <v>11.8049131610261</v>
          </cell>
          <cell r="F5535">
            <v>17.165409480655001</v>
          </cell>
        </row>
        <row r="5536">
          <cell r="A5536" t="str">
            <v>NM_001109647</v>
          </cell>
          <cell r="B5536">
            <v>0.24825342650982399</v>
          </cell>
          <cell r="C5536">
            <v>9.8313699052061707E-2</v>
          </cell>
          <cell r="D5536">
            <v>0.68612062764716197</v>
          </cell>
          <cell r="E5536">
            <v>0.19759548209163499</v>
          </cell>
          <cell r="F5536">
            <v>2.7496694719258001</v>
          </cell>
        </row>
        <row r="5537">
          <cell r="A5537" t="str">
            <v>NM_001173334</v>
          </cell>
          <cell r="B5537">
            <v>1.12413969648569</v>
          </cell>
          <cell r="C5537">
            <v>0.23270956210777999</v>
          </cell>
          <cell r="D5537">
            <v>8.0743965415412192E-3</v>
          </cell>
          <cell r="E5537">
            <v>0.61312696415204604</v>
          </cell>
          <cell r="F5537">
            <v>0.74333261774772097</v>
          </cell>
        </row>
        <row r="5538">
          <cell r="A5538" t="str">
            <v>NM_001037790</v>
          </cell>
          <cell r="B5538">
            <v>8.2318511521745705</v>
          </cell>
          <cell r="C5538">
            <v>14.0100281984536</v>
          </cell>
          <cell r="D5538">
            <v>13.354857538428901</v>
          </cell>
          <cell r="E5538">
            <v>11.2351596495304</v>
          </cell>
          <cell r="F5538">
            <v>23.280682898742601</v>
          </cell>
        </row>
        <row r="5539">
          <cell r="A5539" t="str">
            <v>NM_012656</v>
          </cell>
          <cell r="B5539">
            <v>3366.1418653757801</v>
          </cell>
          <cell r="C5539">
            <v>3295.4080499799502</v>
          </cell>
          <cell r="D5539">
            <v>2610.0661566717499</v>
          </cell>
          <cell r="E5539">
            <v>1631.0669269345401</v>
          </cell>
          <cell r="F5539">
            <v>1309.51963144159</v>
          </cell>
        </row>
        <row r="5540">
          <cell r="A5540" t="str">
            <v>NM_053455</v>
          </cell>
          <cell r="B5540">
            <v>41.969566532737304</v>
          </cell>
          <cell r="C5540">
            <v>14.8708063671055</v>
          </cell>
          <cell r="D5540">
            <v>34.3218649353038</v>
          </cell>
          <cell r="E5540">
            <v>91.331505507048703</v>
          </cell>
          <cell r="F5540">
            <v>9.4888206788808596</v>
          </cell>
        </row>
        <row r="5541">
          <cell r="A5541" t="str">
            <v>NM_001107371</v>
          </cell>
          <cell r="B5541">
            <v>0</v>
          </cell>
          <cell r="C5541">
            <v>0</v>
          </cell>
          <cell r="D5541">
            <v>0</v>
          </cell>
          <cell r="E5541">
            <v>0</v>
          </cell>
          <cell r="F5541">
            <v>0</v>
          </cell>
        </row>
        <row r="5542">
          <cell r="A5542" t="str">
            <v>NR_032120</v>
          </cell>
          <cell r="B5542">
            <v>0</v>
          </cell>
          <cell r="C5542">
            <v>0</v>
          </cell>
          <cell r="D5542">
            <v>0</v>
          </cell>
          <cell r="E5542">
            <v>0</v>
          </cell>
          <cell r="F5542">
            <v>0</v>
          </cell>
        </row>
        <row r="5543">
          <cell r="A5543" t="str">
            <v>NM_001107132</v>
          </cell>
          <cell r="B5543">
            <v>0.80493777097036201</v>
          </cell>
          <cell r="C5543">
            <v>0</v>
          </cell>
          <cell r="D5543">
            <v>0</v>
          </cell>
          <cell r="E5543">
            <v>0.32000279267717202</v>
          </cell>
          <cell r="F5543">
            <v>0.183613890724004</v>
          </cell>
        </row>
        <row r="5544">
          <cell r="A5544" t="str">
            <v>NM_001014176</v>
          </cell>
          <cell r="B5544">
            <v>28.465973423188899</v>
          </cell>
          <cell r="C5544">
            <v>27.911842309808598</v>
          </cell>
          <cell r="D5544">
            <v>32.902355751522101</v>
          </cell>
          <cell r="E5544">
            <v>27.816250628408898</v>
          </cell>
          <cell r="F5544">
            <v>39.457431214608299</v>
          </cell>
        </row>
        <row r="5545">
          <cell r="A5545" t="str">
            <v>NM_012952</v>
          </cell>
          <cell r="B5545">
            <v>3.6362408501427899</v>
          </cell>
          <cell r="C5545">
            <v>0.38851239143022498</v>
          </cell>
          <cell r="D5545">
            <v>0.115987058483211</v>
          </cell>
          <cell r="E5545">
            <v>8.9472444059350106E-2</v>
          </cell>
          <cell r="F5545">
            <v>3.0382771231473802</v>
          </cell>
        </row>
        <row r="5546">
          <cell r="A5546" t="str">
            <v>NM_001047882</v>
          </cell>
          <cell r="B5546">
            <v>0</v>
          </cell>
          <cell r="C5546">
            <v>0</v>
          </cell>
          <cell r="D5546">
            <v>0</v>
          </cell>
          <cell r="E5546">
            <v>0</v>
          </cell>
          <cell r="F5546">
            <v>0</v>
          </cell>
        </row>
        <row r="5547">
          <cell r="A5547" t="str">
            <v>NM_053381</v>
          </cell>
          <cell r="B5547">
            <v>0</v>
          </cell>
          <cell r="C5547">
            <v>5.3210250064114001E-3</v>
          </cell>
          <cell r="D5547">
            <v>0.544644548699312</v>
          </cell>
          <cell r="E5547">
            <v>0.45585074158268801</v>
          </cell>
          <cell r="F5547">
            <v>2.0591468111175299E-3</v>
          </cell>
        </row>
        <row r="5548">
          <cell r="A5548" t="str">
            <v>NM_001011997</v>
          </cell>
          <cell r="B5548">
            <v>219.92606824223799</v>
          </cell>
          <cell r="C5548">
            <v>124.68563557677</v>
          </cell>
          <cell r="D5548">
            <v>152.525100003641</v>
          </cell>
          <cell r="E5548">
            <v>152.82877054017101</v>
          </cell>
          <cell r="F5548">
            <v>63.306399032123799</v>
          </cell>
        </row>
        <row r="5549">
          <cell r="A5549" t="str">
            <v>NM_153720</v>
          </cell>
          <cell r="B5549">
            <v>3.1822023329657498</v>
          </cell>
          <cell r="C5549">
            <v>2.3503742359873501</v>
          </cell>
          <cell r="D5549">
            <v>3.35484121003089</v>
          </cell>
          <cell r="E5549">
            <v>3.4413447379390698</v>
          </cell>
          <cell r="F5549">
            <v>2.9506302330137602</v>
          </cell>
        </row>
        <row r="5550">
          <cell r="A5550" t="str">
            <v>NM_001271404</v>
          </cell>
          <cell r="B5550">
            <v>0</v>
          </cell>
          <cell r="C5550">
            <v>0</v>
          </cell>
          <cell r="D5550">
            <v>0</v>
          </cell>
          <cell r="E5550">
            <v>0</v>
          </cell>
          <cell r="F5550">
            <v>0</v>
          </cell>
        </row>
        <row r="5551">
          <cell r="A5551" t="str">
            <v>NM_001033709</v>
          </cell>
          <cell r="B5551">
            <v>2.7589029815095101</v>
          </cell>
          <cell r="C5551">
            <v>3.52819335404818</v>
          </cell>
          <cell r="D5551">
            <v>1.2768583775367099</v>
          </cell>
          <cell r="E5551">
            <v>1.83791627517754</v>
          </cell>
          <cell r="F5551">
            <v>1.1457899655233299</v>
          </cell>
        </row>
        <row r="5552">
          <cell r="A5552" t="str">
            <v>NM_017080</v>
          </cell>
          <cell r="B5552">
            <v>12.353845722037899</v>
          </cell>
          <cell r="C5552">
            <v>0.99262383806753995</v>
          </cell>
          <cell r="D5552">
            <v>2.82227975949215</v>
          </cell>
          <cell r="E5552">
            <v>7.1150586869431303</v>
          </cell>
          <cell r="F5552">
            <v>7.9653345952076897</v>
          </cell>
        </row>
        <row r="5553">
          <cell r="A5553" t="str">
            <v>NM_145878</v>
          </cell>
          <cell r="B5553">
            <v>82.916003736682498</v>
          </cell>
          <cell r="C5553">
            <v>196.40769888733999</v>
          </cell>
          <cell r="D5553">
            <v>197.853796164036</v>
          </cell>
          <cell r="E5553">
            <v>203.47259429014801</v>
          </cell>
          <cell r="F5553">
            <v>198.08775438689801</v>
          </cell>
        </row>
        <row r="5554">
          <cell r="A5554" t="str">
            <v>NM_001168332</v>
          </cell>
          <cell r="B5554">
            <v>0</v>
          </cell>
          <cell r="C5554">
            <v>0</v>
          </cell>
          <cell r="D5554">
            <v>0</v>
          </cell>
          <cell r="E5554">
            <v>0</v>
          </cell>
          <cell r="F5554">
            <v>0</v>
          </cell>
        </row>
        <row r="5555">
          <cell r="A5555" t="str">
            <v>NM_001025751</v>
          </cell>
          <cell r="B5555">
            <v>0</v>
          </cell>
          <cell r="C5555">
            <v>0</v>
          </cell>
          <cell r="D5555">
            <v>0</v>
          </cell>
          <cell r="E5555">
            <v>0.203059428621683</v>
          </cell>
          <cell r="F5555">
            <v>1.13739022359125E-2</v>
          </cell>
        </row>
        <row r="5556">
          <cell r="A5556" t="str">
            <v>NM_057155</v>
          </cell>
          <cell r="B5556">
            <v>0</v>
          </cell>
          <cell r="C5556">
            <v>0</v>
          </cell>
          <cell r="D5556">
            <v>0</v>
          </cell>
          <cell r="E5556">
            <v>0</v>
          </cell>
          <cell r="F5556">
            <v>0.104342961372237</v>
          </cell>
        </row>
        <row r="5557">
          <cell r="A5557" t="str">
            <v>NM_001169102</v>
          </cell>
          <cell r="B5557">
            <v>1.14120570812529</v>
          </cell>
          <cell r="C5557">
            <v>1.8455447994396099</v>
          </cell>
          <cell r="D5557">
            <v>0</v>
          </cell>
          <cell r="E5557">
            <v>1.67378875718452</v>
          </cell>
          <cell r="F5557">
            <v>1.87015923406016</v>
          </cell>
        </row>
        <row r="5558">
          <cell r="A5558" t="str">
            <v>NR_032138</v>
          </cell>
          <cell r="B5558">
            <v>0</v>
          </cell>
          <cell r="C5558">
            <v>0</v>
          </cell>
          <cell r="D5558">
            <v>0</v>
          </cell>
          <cell r="E5558">
            <v>0</v>
          </cell>
          <cell r="F5558">
            <v>0</v>
          </cell>
        </row>
        <row r="5559">
          <cell r="A5559" t="str">
            <v>NM_001270868</v>
          </cell>
          <cell r="B5559">
            <v>31.9945897050846</v>
          </cell>
          <cell r="C5559">
            <v>28.472225676563799</v>
          </cell>
          <cell r="D5559">
            <v>19.9602798262795</v>
          </cell>
          <cell r="E5559">
            <v>26.665173825820901</v>
          </cell>
          <cell r="F5559">
            <v>20.912740137452701</v>
          </cell>
        </row>
        <row r="5560">
          <cell r="A5560" t="str">
            <v>NM_199087</v>
          </cell>
          <cell r="B5560">
            <v>3.67242946477994</v>
          </cell>
          <cell r="C5560">
            <v>11.385383538805501</v>
          </cell>
          <cell r="D5560">
            <v>11.9852957132525</v>
          </cell>
          <cell r="E5560">
            <v>4.4757645557856502</v>
          </cell>
          <cell r="F5560">
            <v>23.051262857361301</v>
          </cell>
        </row>
        <row r="5561">
          <cell r="A5561" t="str">
            <v>NM_001107086</v>
          </cell>
          <cell r="B5561">
            <v>2.51244675273791E-2</v>
          </cell>
          <cell r="C5561">
            <v>0</v>
          </cell>
          <cell r="D5561">
            <v>0</v>
          </cell>
          <cell r="E5561">
            <v>0</v>
          </cell>
          <cell r="F5561">
            <v>1.1501242860436999E-2</v>
          </cell>
        </row>
        <row r="5562">
          <cell r="A5562" t="str">
            <v>NM_080585</v>
          </cell>
          <cell r="B5562">
            <v>139.00692769655799</v>
          </cell>
          <cell r="C5562">
            <v>197.39247398605599</v>
          </cell>
          <cell r="D5562">
            <v>98.391392129609599</v>
          </cell>
          <cell r="E5562">
            <v>103.524795580144</v>
          </cell>
          <cell r="F5562">
            <v>122.44291609000101</v>
          </cell>
        </row>
        <row r="5563">
          <cell r="A5563" t="str">
            <v>NM_147211</v>
          </cell>
          <cell r="B5563">
            <v>8.1692184934735792</v>
          </cell>
          <cell r="C5563">
            <v>8.9437457068098905</v>
          </cell>
          <cell r="D5563">
            <v>7.4354403809835601</v>
          </cell>
          <cell r="E5563">
            <v>10.4788399711876</v>
          </cell>
          <cell r="F5563">
            <v>14.1912194906994</v>
          </cell>
        </row>
        <row r="5564">
          <cell r="A5564" t="str">
            <v>NM_031138</v>
          </cell>
          <cell r="B5564">
            <v>25.971947025429799</v>
          </cell>
          <cell r="C5564">
            <v>40.082756903918899</v>
          </cell>
          <cell r="D5564">
            <v>35.830715665889798</v>
          </cell>
          <cell r="E5564">
            <v>39.735287912066198</v>
          </cell>
          <cell r="F5564">
            <v>96.924062315255995</v>
          </cell>
        </row>
        <row r="5565">
          <cell r="A5565" t="str">
            <v>NM_001164438</v>
          </cell>
          <cell r="B5565">
            <v>0</v>
          </cell>
          <cell r="C5565">
            <v>0</v>
          </cell>
          <cell r="D5565">
            <v>0</v>
          </cell>
          <cell r="E5565">
            <v>0</v>
          </cell>
          <cell r="F5565">
            <v>0</v>
          </cell>
        </row>
        <row r="5566">
          <cell r="A5566" t="str">
            <v>NM_001000985</v>
          </cell>
          <cell r="B5566">
            <v>0</v>
          </cell>
          <cell r="C5566">
            <v>0</v>
          </cell>
          <cell r="D5566">
            <v>0</v>
          </cell>
          <cell r="E5566">
            <v>0</v>
          </cell>
          <cell r="F5566">
            <v>0</v>
          </cell>
        </row>
        <row r="5567">
          <cell r="A5567" t="str">
            <v>NM_001134616</v>
          </cell>
          <cell r="B5567">
            <v>7.8223713277627001</v>
          </cell>
          <cell r="C5567">
            <v>39.694072449017803</v>
          </cell>
          <cell r="D5567">
            <v>37.925166102983397</v>
          </cell>
          <cell r="E5567">
            <v>14.864681796434001</v>
          </cell>
          <cell r="F5567">
            <v>15.693979897265701</v>
          </cell>
        </row>
        <row r="5568">
          <cell r="A5568" t="str">
            <v>NM_001109023</v>
          </cell>
          <cell r="B5568">
            <v>40.233245535450799</v>
          </cell>
          <cell r="C5568">
            <v>28.791191441776899</v>
          </cell>
          <cell r="D5568">
            <v>12.105917966645199</v>
          </cell>
          <cell r="E5568">
            <v>41.232525033166901</v>
          </cell>
          <cell r="F5568">
            <v>23.527821570070898</v>
          </cell>
        </row>
        <row r="5569">
          <cell r="A5569" t="str">
            <v>NM_001014078</v>
          </cell>
          <cell r="B5569">
            <v>2.2721019644473098E-2</v>
          </cell>
          <cell r="C5569">
            <v>7.5256106316852894E-2</v>
          </cell>
          <cell r="D5569">
            <v>0.192574870501561</v>
          </cell>
          <cell r="E5569">
            <v>0.20797322024469</v>
          </cell>
          <cell r="F5569">
            <v>0</v>
          </cell>
        </row>
        <row r="5570">
          <cell r="A5570" t="str">
            <v>NM_001106559</v>
          </cell>
          <cell r="B5570">
            <v>0</v>
          </cell>
          <cell r="C5570">
            <v>0</v>
          </cell>
          <cell r="D5570">
            <v>0</v>
          </cell>
          <cell r="E5570">
            <v>0</v>
          </cell>
          <cell r="F5570">
            <v>0</v>
          </cell>
        </row>
        <row r="5571">
          <cell r="A5571" t="str">
            <v>NM_001014156</v>
          </cell>
          <cell r="B5571">
            <v>0</v>
          </cell>
          <cell r="C5571">
            <v>0</v>
          </cell>
          <cell r="D5571">
            <v>0</v>
          </cell>
          <cell r="E5571">
            <v>0</v>
          </cell>
          <cell r="F5571">
            <v>0</v>
          </cell>
        </row>
        <row r="5572">
          <cell r="A5572" t="str">
            <v>NM_001024358</v>
          </cell>
          <cell r="B5572">
            <v>0</v>
          </cell>
          <cell r="C5572">
            <v>0</v>
          </cell>
          <cell r="D5572">
            <v>0</v>
          </cell>
          <cell r="E5572">
            <v>0</v>
          </cell>
          <cell r="F5572">
            <v>0</v>
          </cell>
        </row>
        <row r="5573">
          <cell r="A5573" t="str">
            <v>NM_053849</v>
          </cell>
          <cell r="B5573">
            <v>76.139283471088305</v>
          </cell>
          <cell r="C5573">
            <v>12.261841633217999</v>
          </cell>
          <cell r="D5573">
            <v>19.968956353340499</v>
          </cell>
          <cell r="E5573">
            <v>32.2813459142954</v>
          </cell>
          <cell r="F5573">
            <v>6.6752281154772302</v>
          </cell>
        </row>
        <row r="5574">
          <cell r="A5574" t="str">
            <v>NM_001025114</v>
          </cell>
          <cell r="B5574">
            <v>0</v>
          </cell>
          <cell r="C5574">
            <v>0</v>
          </cell>
          <cell r="D5574">
            <v>0</v>
          </cell>
          <cell r="E5574">
            <v>0</v>
          </cell>
          <cell r="F5574">
            <v>2.73831263707035E-2</v>
          </cell>
        </row>
        <row r="5575">
          <cell r="A5575" t="str">
            <v>NM_001108324</v>
          </cell>
          <cell r="B5575">
            <v>26.056545316647799</v>
          </cell>
          <cell r="C5575">
            <v>3.1275678779835001</v>
          </cell>
          <cell r="D5575">
            <v>5.4941005894654298</v>
          </cell>
          <cell r="E5575">
            <v>10.6287474649838</v>
          </cell>
          <cell r="F5575">
            <v>9.8869728417049494</v>
          </cell>
        </row>
        <row r="5576">
          <cell r="A5576" t="str">
            <v>NM_001000607</v>
          </cell>
          <cell r="B5576">
            <v>0</v>
          </cell>
          <cell r="C5576">
            <v>0</v>
          </cell>
          <cell r="D5576">
            <v>0</v>
          </cell>
          <cell r="E5576">
            <v>0</v>
          </cell>
          <cell r="F5576">
            <v>0</v>
          </cell>
        </row>
        <row r="5577">
          <cell r="A5577" t="str">
            <v>NM_023023</v>
          </cell>
          <cell r="B5577">
            <v>0</v>
          </cell>
          <cell r="C5577">
            <v>0</v>
          </cell>
          <cell r="D5577">
            <v>0</v>
          </cell>
          <cell r="E5577">
            <v>0</v>
          </cell>
          <cell r="F5577">
            <v>0</v>
          </cell>
        </row>
        <row r="5578">
          <cell r="A5578" t="str">
            <v>NM_031011</v>
          </cell>
          <cell r="B5578">
            <v>11.282405869097699</v>
          </cell>
          <cell r="C5578">
            <v>21.425005603584399</v>
          </cell>
          <cell r="D5578">
            <v>27.647449727132098</v>
          </cell>
          <cell r="E5578">
            <v>25.309507025669099</v>
          </cell>
          <cell r="F5578">
            <v>12.1993577771036</v>
          </cell>
        </row>
        <row r="5579">
          <cell r="A5579" t="str">
            <v>NM_001261389</v>
          </cell>
          <cell r="B5579">
            <v>1.6403339353611199</v>
          </cell>
          <cell r="C5579">
            <v>14.6723044921749</v>
          </cell>
          <cell r="D5579">
            <v>0</v>
          </cell>
          <cell r="E5579">
            <v>10.198746230148201</v>
          </cell>
          <cell r="F5579">
            <v>6.4519352204222304</v>
          </cell>
        </row>
        <row r="5580">
          <cell r="A5580" t="str">
            <v>NM_001004079</v>
          </cell>
          <cell r="B5580">
            <v>0</v>
          </cell>
          <cell r="C5580">
            <v>0</v>
          </cell>
          <cell r="D5580">
            <v>0</v>
          </cell>
          <cell r="E5580">
            <v>1.5737973493516501E-2</v>
          </cell>
          <cell r="F5580">
            <v>1.3222890445545501E-2</v>
          </cell>
        </row>
        <row r="5581">
          <cell r="A5581" t="str">
            <v>NM_001014773</v>
          </cell>
          <cell r="B5581">
            <v>33.795016252706901</v>
          </cell>
          <cell r="C5581">
            <v>25.106295187980098</v>
          </cell>
          <cell r="D5581">
            <v>25.0328404923345</v>
          </cell>
          <cell r="E5581">
            <v>37.2192561116468</v>
          </cell>
          <cell r="F5581">
            <v>40.089386924285698</v>
          </cell>
        </row>
        <row r="5582">
          <cell r="A5582" t="str">
            <v>NM_001024283</v>
          </cell>
          <cell r="B5582">
            <v>0</v>
          </cell>
          <cell r="C5582">
            <v>0</v>
          </cell>
          <cell r="D5582">
            <v>0</v>
          </cell>
          <cell r="E5582">
            <v>0</v>
          </cell>
          <cell r="F5582">
            <v>0</v>
          </cell>
        </row>
        <row r="5583">
          <cell r="A5583" t="str">
            <v>NM_001134581</v>
          </cell>
          <cell r="B5583">
            <v>4.0408533695316304</v>
          </cell>
          <cell r="C5583">
            <v>0.483821611050748</v>
          </cell>
          <cell r="D5583">
            <v>3.8992503256378299</v>
          </cell>
          <cell r="E5583">
            <v>2.4876355373579999</v>
          </cell>
          <cell r="F5583">
            <v>4.0540393648742397</v>
          </cell>
        </row>
        <row r="5584">
          <cell r="A5584" t="str">
            <v>NM_172031</v>
          </cell>
          <cell r="B5584">
            <v>0</v>
          </cell>
          <cell r="C5584">
            <v>0</v>
          </cell>
          <cell r="D5584">
            <v>0</v>
          </cell>
          <cell r="E5584">
            <v>0</v>
          </cell>
          <cell r="F5584">
            <v>0</v>
          </cell>
        </row>
        <row r="5585">
          <cell r="A5585" t="str">
            <v>NM_001271189</v>
          </cell>
          <cell r="B5585">
            <v>7.1228982414076096</v>
          </cell>
          <cell r="C5585">
            <v>12.5334204947698</v>
          </cell>
          <cell r="D5585">
            <v>12.168534384603699</v>
          </cell>
          <cell r="E5585">
            <v>4.3083518723433496</v>
          </cell>
          <cell r="F5585">
            <v>13.3143350544358</v>
          </cell>
        </row>
        <row r="5586">
          <cell r="A5586" t="str">
            <v>NM_031762</v>
          </cell>
          <cell r="B5586">
            <v>20.030521831380099</v>
          </cell>
          <cell r="C5586">
            <v>12.6050354423837</v>
          </cell>
          <cell r="D5586">
            <v>10.391773231541499</v>
          </cell>
          <cell r="E5586">
            <v>30.082202724259599</v>
          </cell>
          <cell r="F5586">
            <v>2.00856181267081</v>
          </cell>
        </row>
        <row r="5587">
          <cell r="A5587" t="str">
            <v>NM_001107060</v>
          </cell>
          <cell r="B5587">
            <v>2.37339714930991</v>
          </cell>
          <cell r="C5587">
            <v>3.29845177445302</v>
          </cell>
          <cell r="D5587">
            <v>9.1522041780014707</v>
          </cell>
          <cell r="E5587">
            <v>3.6445726197598698</v>
          </cell>
          <cell r="F5587">
            <v>5.5171783381652997</v>
          </cell>
        </row>
        <row r="5588">
          <cell r="A5588" t="str">
            <v>NM_001108860</v>
          </cell>
          <cell r="B5588">
            <v>0</v>
          </cell>
          <cell r="C5588">
            <v>0</v>
          </cell>
          <cell r="D5588">
            <v>0</v>
          </cell>
          <cell r="E5588">
            <v>0</v>
          </cell>
          <cell r="F5588">
            <v>0</v>
          </cell>
        </row>
        <row r="5589">
          <cell r="A5589" t="str">
            <v>NM_001106162</v>
          </cell>
          <cell r="B5589">
            <v>3.6185043764317797E-2</v>
          </cell>
          <cell r="C5589">
            <v>0</v>
          </cell>
          <cell r="D5589">
            <v>0.153345453374093</v>
          </cell>
          <cell r="E5589">
            <v>0.28463704168290699</v>
          </cell>
          <cell r="F5589">
            <v>0.16523038482544999</v>
          </cell>
        </row>
        <row r="5590">
          <cell r="A5590" t="str">
            <v>NM_133413</v>
          </cell>
          <cell r="B5590">
            <v>0</v>
          </cell>
          <cell r="C5590">
            <v>3.6469553984829602E-2</v>
          </cell>
          <cell r="D5590">
            <v>0</v>
          </cell>
          <cell r="E5590">
            <v>0</v>
          </cell>
          <cell r="F5590">
            <v>0</v>
          </cell>
        </row>
        <row r="5591">
          <cell r="A5591" t="str">
            <v>NM_001108249</v>
          </cell>
          <cell r="B5591">
            <v>0</v>
          </cell>
          <cell r="C5591">
            <v>0</v>
          </cell>
          <cell r="D5591">
            <v>0</v>
          </cell>
          <cell r="E5591">
            <v>0</v>
          </cell>
          <cell r="F5591">
            <v>0</v>
          </cell>
        </row>
        <row r="5592">
          <cell r="A5592" t="str">
            <v>NM_001108117</v>
          </cell>
          <cell r="B5592">
            <v>156.12669847475499</v>
          </cell>
          <cell r="C5592">
            <v>191.634710225384</v>
          </cell>
          <cell r="D5592">
            <v>144.219515319789</v>
          </cell>
          <cell r="E5592">
            <v>148.16778961211699</v>
          </cell>
          <cell r="F5592">
            <v>70.865520840993796</v>
          </cell>
        </row>
        <row r="5593">
          <cell r="A5593" t="str">
            <v>NM_001270843</v>
          </cell>
          <cell r="B5593">
            <v>8.8399306061534304</v>
          </cell>
          <cell r="C5593">
            <v>21.611016086317999</v>
          </cell>
          <cell r="D5593">
            <v>17.753608844772799</v>
          </cell>
          <cell r="E5593">
            <v>12.651431278193201</v>
          </cell>
          <cell r="F5593">
            <v>26.113308789371001</v>
          </cell>
        </row>
        <row r="5594">
          <cell r="A5594" t="str">
            <v>NM_022216</v>
          </cell>
          <cell r="B5594">
            <v>0.15225447695534799</v>
          </cell>
          <cell r="C5594">
            <v>0.462269710774594</v>
          </cell>
          <cell r="D5594">
            <v>0</v>
          </cell>
          <cell r="E5594">
            <v>1.0597448092724999</v>
          </cell>
          <cell r="F5594">
            <v>0.87819007500216795</v>
          </cell>
        </row>
        <row r="5595">
          <cell r="A5595" t="str">
            <v>NM_001034163</v>
          </cell>
          <cell r="B5595">
            <v>33.4265893132496</v>
          </cell>
          <cell r="C5595">
            <v>28.203121748268199</v>
          </cell>
          <cell r="D5595">
            <v>51.524673240977798</v>
          </cell>
          <cell r="E5595">
            <v>25.5072268612032</v>
          </cell>
          <cell r="F5595">
            <v>27.878785407233199</v>
          </cell>
        </row>
        <row r="5596">
          <cell r="A5596" t="str">
            <v>NM_017021</v>
          </cell>
          <cell r="B5596">
            <v>0</v>
          </cell>
          <cell r="C5596">
            <v>0</v>
          </cell>
          <cell r="D5596">
            <v>0</v>
          </cell>
          <cell r="E5596">
            <v>2.4950445782404101E-2</v>
          </cell>
          <cell r="F5596">
            <v>0</v>
          </cell>
        </row>
        <row r="5597">
          <cell r="A5597" t="str">
            <v>NM_001191938</v>
          </cell>
          <cell r="B5597">
            <v>0</v>
          </cell>
          <cell r="C5597">
            <v>0</v>
          </cell>
          <cell r="D5597">
            <v>0</v>
          </cell>
          <cell r="E5597">
            <v>0</v>
          </cell>
          <cell r="F5597">
            <v>0</v>
          </cell>
        </row>
        <row r="5598">
          <cell r="A5598" t="str">
            <v>NM_001012206</v>
          </cell>
          <cell r="B5598">
            <v>0.64086687664808095</v>
          </cell>
          <cell r="C5598">
            <v>0.87403912094070801</v>
          </cell>
          <cell r="D5598">
            <v>0.60707773125998099</v>
          </cell>
          <cell r="E5598">
            <v>1.7576651001104</v>
          </cell>
          <cell r="F5598">
            <v>12.696019125614001</v>
          </cell>
        </row>
        <row r="5599">
          <cell r="A5599" t="str">
            <v>NM_207601</v>
          </cell>
          <cell r="B5599">
            <v>41.321291373389201</v>
          </cell>
          <cell r="C5599">
            <v>65.232895068299499</v>
          </cell>
          <cell r="D5599">
            <v>100.922485928345</v>
          </cell>
          <cell r="E5599">
            <v>54.454177338197901</v>
          </cell>
          <cell r="F5599">
            <v>94.551501579715307</v>
          </cell>
        </row>
        <row r="5600">
          <cell r="A5600" t="str">
            <v>NM_001002253</v>
          </cell>
          <cell r="B5600">
            <v>65.311145820124494</v>
          </cell>
          <cell r="C5600">
            <v>121.664244384111</v>
          </cell>
          <cell r="D5600">
            <v>52.8727361884239</v>
          </cell>
          <cell r="E5600">
            <v>47.888094713178099</v>
          </cell>
          <cell r="F5600">
            <v>144.08813362253599</v>
          </cell>
        </row>
        <row r="5601">
          <cell r="A5601" t="str">
            <v>NM_001000002</v>
          </cell>
          <cell r="B5601">
            <v>0</v>
          </cell>
          <cell r="C5601">
            <v>0</v>
          </cell>
          <cell r="D5601">
            <v>0</v>
          </cell>
          <cell r="E5601">
            <v>0</v>
          </cell>
          <cell r="F5601">
            <v>0</v>
          </cell>
        </row>
        <row r="5602">
          <cell r="A5602" t="str">
            <v>NM_001127492</v>
          </cell>
          <cell r="B5602">
            <v>0</v>
          </cell>
          <cell r="C5602">
            <v>1.2695031938703199E-2</v>
          </cell>
          <cell r="D5602">
            <v>6.4971315983736204E-3</v>
          </cell>
          <cell r="E5602">
            <v>0</v>
          </cell>
          <cell r="F5602">
            <v>0</v>
          </cell>
        </row>
        <row r="5603">
          <cell r="A5603" t="str">
            <v>NM_053831</v>
          </cell>
          <cell r="B5603">
            <v>0</v>
          </cell>
          <cell r="C5603">
            <v>0</v>
          </cell>
          <cell r="D5603">
            <v>0</v>
          </cell>
          <cell r="E5603">
            <v>0</v>
          </cell>
          <cell r="F5603">
            <v>0</v>
          </cell>
        </row>
        <row r="5604">
          <cell r="A5604" t="str">
            <v>NM_020537</v>
          </cell>
          <cell r="B5604">
            <v>0</v>
          </cell>
          <cell r="C5604">
            <v>0</v>
          </cell>
          <cell r="D5604">
            <v>0</v>
          </cell>
          <cell r="E5604">
            <v>0</v>
          </cell>
          <cell r="F5604">
            <v>0</v>
          </cell>
        </row>
        <row r="5605">
          <cell r="A5605" t="str">
            <v>NM_012891</v>
          </cell>
          <cell r="B5605">
            <v>90.274500523037204</v>
          </cell>
          <cell r="C5605">
            <v>87.266232081397007</v>
          </cell>
          <cell r="D5605">
            <v>78.923926172725004</v>
          </cell>
          <cell r="E5605">
            <v>59.218334784377099</v>
          </cell>
          <cell r="F5605">
            <v>40.624391425900697</v>
          </cell>
        </row>
        <row r="5606">
          <cell r="A5606" t="str">
            <v>NM_001108657</v>
          </cell>
          <cell r="B5606">
            <v>0.79716220757886302</v>
          </cell>
          <cell r="C5606">
            <v>2.58857323738476E-2</v>
          </cell>
          <cell r="D5606">
            <v>1.32479390808329E-2</v>
          </cell>
          <cell r="E5606">
            <v>0.76454359869071398</v>
          </cell>
          <cell r="F5606">
            <v>0.85648267658646704</v>
          </cell>
        </row>
        <row r="5607">
          <cell r="A5607" t="str">
            <v>NM_001000576</v>
          </cell>
          <cell r="B5607">
            <v>0</v>
          </cell>
          <cell r="C5607">
            <v>0</v>
          </cell>
          <cell r="D5607">
            <v>0</v>
          </cell>
          <cell r="E5607">
            <v>0</v>
          </cell>
          <cell r="F5607">
            <v>0</v>
          </cell>
        </row>
        <row r="5608">
          <cell r="A5608" t="str">
            <v>NM_173141</v>
          </cell>
          <cell r="B5608">
            <v>3.3813889878776799</v>
          </cell>
          <cell r="C5608">
            <v>0</v>
          </cell>
          <cell r="D5608">
            <v>7.4633826207187504E-2</v>
          </cell>
          <cell r="E5608">
            <v>2.0251144815442501</v>
          </cell>
          <cell r="F5608">
            <v>2.1106268334288298</v>
          </cell>
        </row>
        <row r="5609">
          <cell r="A5609" t="str">
            <v>NM_001009529</v>
          </cell>
          <cell r="B5609">
            <v>0</v>
          </cell>
          <cell r="C5609">
            <v>0</v>
          </cell>
          <cell r="D5609">
            <v>0</v>
          </cell>
          <cell r="E5609">
            <v>0</v>
          </cell>
          <cell r="F5609">
            <v>0</v>
          </cell>
        </row>
        <row r="5610">
          <cell r="A5610" t="str">
            <v>NM_001109674</v>
          </cell>
          <cell r="B5610">
            <v>2.25841503005649</v>
          </cell>
          <cell r="C5610">
            <v>2.79356025321009</v>
          </cell>
          <cell r="D5610">
            <v>0</v>
          </cell>
          <cell r="E5610">
            <v>0</v>
          </cell>
          <cell r="F5610">
            <v>0.178687708723587</v>
          </cell>
        </row>
        <row r="5611">
          <cell r="A5611" t="str">
            <v>NM_053460</v>
          </cell>
          <cell r="B5611">
            <v>20.493506258643698</v>
          </cell>
          <cell r="C5611">
            <v>26.424535898450401</v>
          </cell>
          <cell r="D5611">
            <v>40.0903426340154</v>
          </cell>
          <cell r="E5611">
            <v>19.8104040302361</v>
          </cell>
          <cell r="F5611">
            <v>13.6982375366875</v>
          </cell>
        </row>
        <row r="5612">
          <cell r="A5612" t="str">
            <v>NM_001142363</v>
          </cell>
          <cell r="B5612">
            <v>23.718617400749601</v>
          </cell>
          <cell r="C5612">
            <v>22.6460585412418</v>
          </cell>
          <cell r="D5612">
            <v>16.516036568980901</v>
          </cell>
          <cell r="E5612">
            <v>22.026816933869199</v>
          </cell>
          <cell r="F5612">
            <v>12.428218838825099</v>
          </cell>
        </row>
        <row r="5613">
          <cell r="A5613" t="str">
            <v>NM_001135819</v>
          </cell>
          <cell r="B5613">
            <v>0.86392474895784399</v>
          </cell>
          <cell r="C5613">
            <v>2.4590794377893599</v>
          </cell>
          <cell r="D5613">
            <v>0.183057581984574</v>
          </cell>
          <cell r="E5613">
            <v>0.33978815443978699</v>
          </cell>
          <cell r="F5613">
            <v>2.2319866408837199</v>
          </cell>
        </row>
        <row r="5614">
          <cell r="A5614" t="str">
            <v>NM_001107457</v>
          </cell>
          <cell r="B5614">
            <v>4.8782158312003396</v>
          </cell>
          <cell r="C5614">
            <v>7.49411697546714</v>
          </cell>
          <cell r="D5614">
            <v>2.6861256559288602</v>
          </cell>
          <cell r="E5614">
            <v>11.300693530515</v>
          </cell>
          <cell r="F5614">
            <v>3.74595824004003</v>
          </cell>
        </row>
        <row r="5615">
          <cell r="A5615" t="str">
            <v>NM_001191112</v>
          </cell>
          <cell r="B5615">
            <v>51.628945439171602</v>
          </cell>
          <cell r="C5615">
            <v>46.441549374301701</v>
          </cell>
          <cell r="D5615">
            <v>42.692596033852503</v>
          </cell>
          <cell r="E5615">
            <v>60.7397087059624</v>
          </cell>
          <cell r="F5615">
            <v>36.639842585941501</v>
          </cell>
        </row>
        <row r="5616">
          <cell r="A5616" t="str">
            <v>NM_001172164</v>
          </cell>
          <cell r="B5616">
            <v>0</v>
          </cell>
          <cell r="C5616">
            <v>0</v>
          </cell>
          <cell r="D5616">
            <v>0</v>
          </cell>
          <cell r="E5616">
            <v>0</v>
          </cell>
          <cell r="F5616">
            <v>0</v>
          </cell>
        </row>
        <row r="5617">
          <cell r="A5617" t="str">
            <v>NM_001008942</v>
          </cell>
          <cell r="B5617">
            <v>0</v>
          </cell>
          <cell r="C5617">
            <v>0</v>
          </cell>
          <cell r="D5617">
            <v>0</v>
          </cell>
          <cell r="E5617">
            <v>0</v>
          </cell>
          <cell r="F5617">
            <v>0</v>
          </cell>
        </row>
        <row r="5618">
          <cell r="A5618" t="str">
            <v>NM_001130498</v>
          </cell>
          <cell r="B5618">
            <v>0</v>
          </cell>
          <cell r="C5618">
            <v>0</v>
          </cell>
          <cell r="D5618">
            <v>0</v>
          </cell>
          <cell r="E5618">
            <v>0</v>
          </cell>
          <cell r="F5618">
            <v>0</v>
          </cell>
        </row>
        <row r="5619">
          <cell r="A5619" t="str">
            <v>NM_001001368</v>
          </cell>
          <cell r="B5619">
            <v>0</v>
          </cell>
          <cell r="C5619">
            <v>0</v>
          </cell>
          <cell r="D5619">
            <v>0</v>
          </cell>
          <cell r="E5619">
            <v>0</v>
          </cell>
          <cell r="F5619">
            <v>0</v>
          </cell>
        </row>
        <row r="5620">
          <cell r="A5620" t="str">
            <v>NM_058213</v>
          </cell>
          <cell r="B5620">
            <v>0.11190248009432199</v>
          </cell>
          <cell r="C5620">
            <v>0.19957600595292499</v>
          </cell>
          <cell r="D5620">
            <v>7.2957199816140197E-2</v>
          </cell>
          <cell r="E5620">
            <v>2.0978072177574001</v>
          </cell>
          <cell r="F5620">
            <v>0.63716848536542103</v>
          </cell>
        </row>
        <row r="5621">
          <cell r="A5621" t="str">
            <v>NM_001107782</v>
          </cell>
          <cell r="B5621">
            <v>9.0151667155660906</v>
          </cell>
          <cell r="C5621">
            <v>6.9101657662872</v>
          </cell>
          <cell r="D5621">
            <v>8.6381620915371897</v>
          </cell>
          <cell r="E5621">
            <v>23.412552799628202</v>
          </cell>
          <cell r="F5621">
            <v>13.0476683493692</v>
          </cell>
        </row>
        <row r="5622">
          <cell r="A5622" t="str">
            <v>NM_001008761</v>
          </cell>
          <cell r="B5622">
            <v>2.7135873207146202</v>
          </cell>
          <cell r="C5622">
            <v>2.5976559504983902E-2</v>
          </cell>
          <cell r="D5622">
            <v>0</v>
          </cell>
          <cell r="E5622">
            <v>0</v>
          </cell>
          <cell r="F5622">
            <v>0</v>
          </cell>
        </row>
        <row r="5623">
          <cell r="A5623" t="str">
            <v>NM_013148</v>
          </cell>
          <cell r="B5623">
            <v>0</v>
          </cell>
          <cell r="C5623">
            <v>0</v>
          </cell>
          <cell r="D5623">
            <v>0</v>
          </cell>
          <cell r="E5623">
            <v>0</v>
          </cell>
          <cell r="F5623">
            <v>0</v>
          </cell>
        </row>
        <row r="5624">
          <cell r="A5624" t="str">
            <v>NM_001013214</v>
          </cell>
          <cell r="B5624">
            <v>1.52398657331253</v>
          </cell>
          <cell r="C5624">
            <v>2.8663826151826499</v>
          </cell>
          <cell r="D5624">
            <v>0</v>
          </cell>
          <cell r="E5624">
            <v>2.5096766375568</v>
          </cell>
          <cell r="F5624">
            <v>0.865068969083575</v>
          </cell>
        </row>
        <row r="5625">
          <cell r="A5625" t="str">
            <v>NM_001113390</v>
          </cell>
          <cell r="B5625">
            <v>9.1757559627526604</v>
          </cell>
          <cell r="C5625">
            <v>0.22575842724362899</v>
          </cell>
          <cell r="D5625">
            <v>15.824976669099399</v>
          </cell>
          <cell r="E5625">
            <v>3.93159732147442</v>
          </cell>
          <cell r="F5625">
            <v>2.6058780767640899</v>
          </cell>
        </row>
        <row r="5626">
          <cell r="A5626" t="str">
            <v>NM_001013980</v>
          </cell>
          <cell r="B5626">
            <v>44.450900632408803</v>
          </cell>
          <cell r="C5626">
            <v>23.151590303418701</v>
          </cell>
          <cell r="D5626">
            <v>21.829608028258299</v>
          </cell>
          <cell r="E5626">
            <v>71.798610108578401</v>
          </cell>
          <cell r="F5626">
            <v>16.7184725353472</v>
          </cell>
        </row>
        <row r="5627">
          <cell r="A5627" t="str">
            <v>NR_106700</v>
          </cell>
          <cell r="B5627">
            <v>0.55879507688126095</v>
          </cell>
          <cell r="C5627">
            <v>0.46270746618252501</v>
          </cell>
          <cell r="D5627">
            <v>1.18403455534944</v>
          </cell>
          <cell r="E5627">
            <v>2.5574206926964198</v>
          </cell>
          <cell r="F5627">
            <v>8.9529987391714097E-2</v>
          </cell>
        </row>
        <row r="5628">
          <cell r="A5628" t="str">
            <v>NM_053731</v>
          </cell>
          <cell r="B5628">
            <v>9.6326678722573403E-3</v>
          </cell>
          <cell r="C5628">
            <v>0</v>
          </cell>
          <cell r="D5628">
            <v>0</v>
          </cell>
          <cell r="E5628">
            <v>5.5106928196008396E-3</v>
          </cell>
          <cell r="F5628">
            <v>3.2410209118638102E-2</v>
          </cell>
        </row>
        <row r="5629">
          <cell r="A5629" t="str">
            <v>NM_001173448</v>
          </cell>
          <cell r="B5629">
            <v>0</v>
          </cell>
          <cell r="C5629">
            <v>0</v>
          </cell>
          <cell r="D5629">
            <v>0</v>
          </cell>
          <cell r="E5629">
            <v>0</v>
          </cell>
          <cell r="F5629">
            <v>0</v>
          </cell>
        </row>
        <row r="5630">
          <cell r="A5630" t="str">
            <v>NM_001271230</v>
          </cell>
          <cell r="B5630">
            <v>0</v>
          </cell>
          <cell r="C5630">
            <v>0</v>
          </cell>
          <cell r="D5630">
            <v>0</v>
          </cell>
          <cell r="E5630">
            <v>0</v>
          </cell>
          <cell r="F5630">
            <v>1.75271553191018E-2</v>
          </cell>
        </row>
        <row r="5631">
          <cell r="A5631" t="str">
            <v>NM_001033852</v>
          </cell>
          <cell r="B5631">
            <v>13.511917046993499</v>
          </cell>
          <cell r="C5631">
            <v>12.4537620857548</v>
          </cell>
          <cell r="D5631">
            <v>7.8331179050948903</v>
          </cell>
          <cell r="E5631">
            <v>16.462748588612602</v>
          </cell>
          <cell r="F5631">
            <v>3.6773057169519801</v>
          </cell>
        </row>
        <row r="5632">
          <cell r="A5632" t="str">
            <v>NM_001270620</v>
          </cell>
          <cell r="B5632">
            <v>8.0614932164121704</v>
          </cell>
          <cell r="C5632">
            <v>13.7287609889558</v>
          </cell>
          <cell r="D5632">
            <v>10.6457257594637</v>
          </cell>
          <cell r="E5632">
            <v>4.0761954335697803</v>
          </cell>
          <cell r="F5632">
            <v>8.4082722258455806</v>
          </cell>
        </row>
        <row r="5633">
          <cell r="A5633" t="str">
            <v>NM_001134698</v>
          </cell>
          <cell r="B5633">
            <v>12.5938574864015</v>
          </cell>
          <cell r="C5633">
            <v>6.7741085363373603</v>
          </cell>
          <cell r="D5633">
            <v>10.572008345390801</v>
          </cell>
          <cell r="E5633">
            <v>4.0994190577603398</v>
          </cell>
          <cell r="F5633">
            <v>11.4037888237954</v>
          </cell>
        </row>
        <row r="5634">
          <cell r="A5634" t="str">
            <v>NM_031704</v>
          </cell>
          <cell r="B5634">
            <v>30.8024580347168</v>
          </cell>
          <cell r="C5634">
            <v>25.832438218960199</v>
          </cell>
          <cell r="D5634">
            <v>24.7292265207101</v>
          </cell>
          <cell r="E5634">
            <v>29.136817036308699</v>
          </cell>
          <cell r="F5634">
            <v>24.896039274701199</v>
          </cell>
        </row>
        <row r="5635">
          <cell r="A5635" t="str">
            <v>NM_147205</v>
          </cell>
          <cell r="B5635">
            <v>19.4135054238488</v>
          </cell>
          <cell r="C5635">
            <v>20.829135106198599</v>
          </cell>
          <cell r="D5635">
            <v>37.190624266708802</v>
          </cell>
          <cell r="E5635">
            <v>37.571065023293997</v>
          </cell>
          <cell r="F5635">
            <v>39.265808760426602</v>
          </cell>
        </row>
        <row r="5636">
          <cell r="A5636" t="str">
            <v>NR_037322</v>
          </cell>
          <cell r="B5636">
            <v>0</v>
          </cell>
          <cell r="C5636">
            <v>0</v>
          </cell>
          <cell r="D5636">
            <v>0</v>
          </cell>
          <cell r="E5636">
            <v>0</v>
          </cell>
          <cell r="F5636">
            <v>0</v>
          </cell>
        </row>
        <row r="5637">
          <cell r="A5637" t="str">
            <v>NM_031037</v>
          </cell>
          <cell r="B5637">
            <v>52.042357959227203</v>
          </cell>
          <cell r="C5637">
            <v>56.627327289901999</v>
          </cell>
          <cell r="D5637">
            <v>86.062397394542302</v>
          </cell>
          <cell r="E5637">
            <v>75.762813983391695</v>
          </cell>
          <cell r="F5637">
            <v>181.42894258540599</v>
          </cell>
        </row>
        <row r="5638">
          <cell r="A5638" t="str">
            <v>NM_001038591</v>
          </cell>
          <cell r="B5638">
            <v>13.890049053905599</v>
          </cell>
          <cell r="C5638">
            <v>17.2463691940759</v>
          </cell>
          <cell r="D5638">
            <v>19.768763952691501</v>
          </cell>
          <cell r="E5638">
            <v>14.480979506696601</v>
          </cell>
          <cell r="F5638">
            <v>20.696542539902701</v>
          </cell>
        </row>
        <row r="5639">
          <cell r="A5639" t="str">
            <v>NM_001277252</v>
          </cell>
          <cell r="B5639">
            <v>116.218351674126</v>
          </cell>
          <cell r="C5639">
            <v>164.34273763125</v>
          </cell>
          <cell r="D5639">
            <v>239.24797861186701</v>
          </cell>
          <cell r="E5639">
            <v>184.24781286420099</v>
          </cell>
          <cell r="F5639">
            <v>96.631448586454098</v>
          </cell>
        </row>
        <row r="5640">
          <cell r="A5640" t="str">
            <v>NM_001000260</v>
          </cell>
          <cell r="B5640">
            <v>0</v>
          </cell>
          <cell r="C5640">
            <v>0</v>
          </cell>
          <cell r="D5640">
            <v>0</v>
          </cell>
          <cell r="E5640">
            <v>0</v>
          </cell>
          <cell r="F5640">
            <v>0</v>
          </cell>
        </row>
        <row r="5641">
          <cell r="A5641" t="str">
            <v>NM_001024292</v>
          </cell>
          <cell r="B5641">
            <v>3.0028608306029101</v>
          </cell>
          <cell r="C5641">
            <v>0.36524915736609198</v>
          </cell>
          <cell r="D5641">
            <v>0</v>
          </cell>
          <cell r="E5641">
            <v>6.2989223133206096</v>
          </cell>
          <cell r="F5641">
            <v>2.17454238826175E-2</v>
          </cell>
        </row>
        <row r="5642">
          <cell r="A5642" t="str">
            <v>NM_001107623</v>
          </cell>
          <cell r="B5642">
            <v>7.5591117644312096</v>
          </cell>
          <cell r="C5642">
            <v>8.8302123147251805</v>
          </cell>
          <cell r="D5642">
            <v>9.5457327193521202</v>
          </cell>
          <cell r="E5642">
            <v>11.5395929723786</v>
          </cell>
          <cell r="F5642">
            <v>4.0755364338071898</v>
          </cell>
        </row>
        <row r="5643">
          <cell r="A5643" t="str">
            <v>NM_080887</v>
          </cell>
          <cell r="B5643">
            <v>77.629735005786998</v>
          </cell>
          <cell r="C5643">
            <v>81.459886800954493</v>
          </cell>
          <cell r="D5643">
            <v>129.833734503682</v>
          </cell>
          <cell r="E5643">
            <v>63.067568700315498</v>
          </cell>
          <cell r="F5643">
            <v>178.39630813655901</v>
          </cell>
        </row>
        <row r="5644">
          <cell r="A5644" t="str">
            <v>NM_001195270</v>
          </cell>
          <cell r="B5644">
            <v>0</v>
          </cell>
          <cell r="C5644">
            <v>0</v>
          </cell>
          <cell r="D5644">
            <v>0</v>
          </cell>
          <cell r="E5644">
            <v>0</v>
          </cell>
          <cell r="F5644">
            <v>0</v>
          </cell>
        </row>
        <row r="5645">
          <cell r="A5645" t="str">
            <v>NM_001278475</v>
          </cell>
          <cell r="B5645">
            <v>19.444910550956202</v>
          </cell>
          <cell r="C5645">
            <v>27.441189937436199</v>
          </cell>
          <cell r="D5645">
            <v>34.144366431362002</v>
          </cell>
          <cell r="E5645">
            <v>24.9613535226264</v>
          </cell>
          <cell r="F5645">
            <v>37.170253003747497</v>
          </cell>
        </row>
        <row r="5646">
          <cell r="A5646" t="str">
            <v>NM_019288</v>
          </cell>
          <cell r="B5646">
            <v>430.04536129026599</v>
          </cell>
          <cell r="C5646">
            <v>298.57987184649602</v>
          </cell>
          <cell r="D5646">
            <v>450.74630038849199</v>
          </cell>
          <cell r="E5646">
            <v>192.84475998017899</v>
          </cell>
          <cell r="F5646">
            <v>272.77136270360398</v>
          </cell>
        </row>
        <row r="5647">
          <cell r="A5647" t="str">
            <v>NM_001007737</v>
          </cell>
          <cell r="B5647">
            <v>5.1533323756827398</v>
          </cell>
          <cell r="C5647">
            <v>1.8508298647301</v>
          </cell>
          <cell r="D5647">
            <v>1.7628958935202801</v>
          </cell>
          <cell r="E5647">
            <v>2.4597414301281599</v>
          </cell>
          <cell r="F5647">
            <v>0.84804793612706897</v>
          </cell>
        </row>
        <row r="5648">
          <cell r="A5648" t="str">
            <v>NM_001191609</v>
          </cell>
          <cell r="B5648">
            <v>32.095971392718603</v>
          </cell>
          <cell r="C5648">
            <v>27.005156359927099</v>
          </cell>
          <cell r="D5648">
            <v>19.628875846715701</v>
          </cell>
          <cell r="E5648">
            <v>29.531355131283298</v>
          </cell>
          <cell r="F5648">
            <v>60.0752075312665</v>
          </cell>
        </row>
        <row r="5649">
          <cell r="A5649" t="str">
            <v>NM_001109531</v>
          </cell>
          <cell r="B5649">
            <v>1.0972102446007601</v>
          </cell>
          <cell r="C5649">
            <v>0.31196836556810897</v>
          </cell>
          <cell r="D5649">
            <v>1.20445900554029</v>
          </cell>
          <cell r="E5649">
            <v>5.9177378768899498</v>
          </cell>
          <cell r="F5649">
            <v>1.1839667923580399</v>
          </cell>
        </row>
        <row r="5650">
          <cell r="A5650" t="str">
            <v>NM_053850</v>
          </cell>
          <cell r="B5650">
            <v>12.053785725260401</v>
          </cell>
          <cell r="C5650">
            <v>38.707606196082402</v>
          </cell>
          <cell r="D5650">
            <v>40.253217106208602</v>
          </cell>
          <cell r="E5650">
            <v>28.209988699381199</v>
          </cell>
          <cell r="F5650">
            <v>22.017892832422401</v>
          </cell>
        </row>
        <row r="5651">
          <cell r="A5651" t="str">
            <v>NM_001001355</v>
          </cell>
          <cell r="B5651">
            <v>0</v>
          </cell>
          <cell r="C5651">
            <v>0</v>
          </cell>
          <cell r="D5651">
            <v>0</v>
          </cell>
          <cell r="E5651">
            <v>0</v>
          </cell>
          <cell r="F5651">
            <v>0</v>
          </cell>
        </row>
        <row r="5652">
          <cell r="A5652" t="str">
            <v>NM_001000163</v>
          </cell>
          <cell r="B5652">
            <v>0</v>
          </cell>
          <cell r="C5652">
            <v>0</v>
          </cell>
          <cell r="D5652">
            <v>0</v>
          </cell>
          <cell r="E5652">
            <v>0</v>
          </cell>
          <cell r="F5652">
            <v>0</v>
          </cell>
        </row>
        <row r="5653">
          <cell r="A5653" t="str">
            <v>NM_001007722</v>
          </cell>
          <cell r="B5653">
            <v>403.069327983363</v>
          </cell>
          <cell r="C5653">
            <v>3797.4961066317201</v>
          </cell>
          <cell r="D5653">
            <v>444.176901502166</v>
          </cell>
          <cell r="E5653">
            <v>82.343325600005798</v>
          </cell>
          <cell r="F5653">
            <v>9.3032479206159095</v>
          </cell>
        </row>
        <row r="5654">
          <cell r="A5654" t="str">
            <v>NM_001126374</v>
          </cell>
          <cell r="B5654">
            <v>6.7368459688990203</v>
          </cell>
          <cell r="C5654">
            <v>13.0646813980948</v>
          </cell>
          <cell r="D5654">
            <v>13.5318234897079</v>
          </cell>
          <cell r="E5654">
            <v>8.8829178121668502</v>
          </cell>
          <cell r="F5654">
            <v>8.7754434700584305</v>
          </cell>
        </row>
        <row r="5655">
          <cell r="A5655" t="str">
            <v>NR_105011</v>
          </cell>
          <cell r="B5655">
            <v>2.1620849102049502</v>
          </cell>
          <cell r="C5655">
            <v>7.2950092775076198</v>
          </cell>
          <cell r="D5655">
            <v>23.196480073682402</v>
          </cell>
          <cell r="E5655">
            <v>1.7518992008488401</v>
          </cell>
          <cell r="F5655">
            <v>13.8514139529542</v>
          </cell>
        </row>
        <row r="5656">
          <cell r="A5656" t="str">
            <v>NM_012566</v>
          </cell>
          <cell r="B5656">
            <v>0</v>
          </cell>
          <cell r="C5656">
            <v>0</v>
          </cell>
          <cell r="D5656">
            <v>0</v>
          </cell>
          <cell r="E5656">
            <v>0</v>
          </cell>
          <cell r="F5656">
            <v>0</v>
          </cell>
        </row>
        <row r="5657">
          <cell r="A5657" t="str">
            <v>NM_001106513</v>
          </cell>
          <cell r="B5657">
            <v>2.63936946217654</v>
          </cell>
          <cell r="C5657">
            <v>2.0956361152087801</v>
          </cell>
          <cell r="D5657">
            <v>4.36269447921216</v>
          </cell>
          <cell r="E5657">
            <v>3.3793904105407102</v>
          </cell>
          <cell r="F5657">
            <v>2.4732015430789702</v>
          </cell>
        </row>
        <row r="5658">
          <cell r="A5658" t="str">
            <v>NM_181687</v>
          </cell>
          <cell r="B5658">
            <v>6.9577597121402199E-2</v>
          </cell>
          <cell r="C5658">
            <v>3.8408920668847699E-2</v>
          </cell>
          <cell r="D5658">
            <v>0</v>
          </cell>
          <cell r="E5658">
            <v>0.99178831013778301</v>
          </cell>
          <cell r="F5658">
            <v>0.27311871640118202</v>
          </cell>
        </row>
        <row r="5659">
          <cell r="A5659" t="str">
            <v>NM_031079</v>
          </cell>
          <cell r="B5659">
            <v>88.811763412844897</v>
          </cell>
          <cell r="C5659">
            <v>34.473159822788901</v>
          </cell>
          <cell r="D5659">
            <v>68.143256778017999</v>
          </cell>
          <cell r="E5659">
            <v>82.638303127104805</v>
          </cell>
          <cell r="F5659">
            <v>96.155071454950104</v>
          </cell>
        </row>
        <row r="5660">
          <cell r="A5660" t="str">
            <v>NM_001109996</v>
          </cell>
          <cell r="B5660">
            <v>0</v>
          </cell>
          <cell r="C5660">
            <v>0</v>
          </cell>
          <cell r="D5660">
            <v>0</v>
          </cell>
          <cell r="E5660">
            <v>0</v>
          </cell>
          <cell r="F5660">
            <v>0</v>
          </cell>
        </row>
        <row r="5661">
          <cell r="A5661" t="str">
            <v>NM_001109403</v>
          </cell>
          <cell r="B5661">
            <v>0</v>
          </cell>
          <cell r="C5661">
            <v>0.141916666944161</v>
          </cell>
          <cell r="D5661">
            <v>0</v>
          </cell>
          <cell r="E5661">
            <v>0</v>
          </cell>
          <cell r="F5661">
            <v>0</v>
          </cell>
        </row>
        <row r="5662">
          <cell r="A5662" t="str">
            <v>NM_201988</v>
          </cell>
          <cell r="B5662">
            <v>9.1379856829382096</v>
          </cell>
          <cell r="C5662">
            <v>5.10209296909375</v>
          </cell>
          <cell r="D5662">
            <v>4.06183015794893</v>
          </cell>
          <cell r="E5662">
            <v>8.7260986386747597</v>
          </cell>
          <cell r="F5662">
            <v>12.0752190652134</v>
          </cell>
        </row>
        <row r="5663">
          <cell r="A5663" t="str">
            <v>NM_001034093</v>
          </cell>
          <cell r="B5663">
            <v>30.671151726893999</v>
          </cell>
          <cell r="C5663">
            <v>35.252215870374201</v>
          </cell>
          <cell r="D5663">
            <v>28.285699333736801</v>
          </cell>
          <cell r="E5663">
            <v>41.128851185075099</v>
          </cell>
          <cell r="F5663">
            <v>25.417044479106298</v>
          </cell>
        </row>
        <row r="5664">
          <cell r="A5664" t="str">
            <v>NM_134335</v>
          </cell>
          <cell r="B5664">
            <v>0.36420121597505101</v>
          </cell>
          <cell r="C5664">
            <v>0</v>
          </cell>
          <cell r="D5664">
            <v>0</v>
          </cell>
          <cell r="E5664">
            <v>0.170634413535873</v>
          </cell>
          <cell r="F5664">
            <v>0.82598565916719402</v>
          </cell>
        </row>
        <row r="5665">
          <cell r="A5665" t="str">
            <v>NM_001197241</v>
          </cell>
          <cell r="B5665">
            <v>5.2144630567582997</v>
          </cell>
          <cell r="C5665">
            <v>3.82893401964408</v>
          </cell>
          <cell r="D5665">
            <v>1.2126461872781999</v>
          </cell>
          <cell r="E5665">
            <v>5.7344735198057997</v>
          </cell>
          <cell r="F5665">
            <v>3.7119270865130201</v>
          </cell>
        </row>
        <row r="5666">
          <cell r="A5666" t="str">
            <v>NM_212506</v>
          </cell>
          <cell r="B5666">
            <v>11.599815044224799</v>
          </cell>
          <cell r="C5666">
            <v>22.5928886936019</v>
          </cell>
          <cell r="D5666">
            <v>0.13065208886614499</v>
          </cell>
          <cell r="E5666">
            <v>13.0516642247955</v>
          </cell>
          <cell r="F5666">
            <v>0.148187565338009</v>
          </cell>
        </row>
        <row r="5667">
          <cell r="A5667" t="str">
            <v>NM_001108331</v>
          </cell>
          <cell r="B5667">
            <v>39.832497433059302</v>
          </cell>
          <cell r="C5667">
            <v>48.293926171567598</v>
          </cell>
          <cell r="D5667">
            <v>33.697343687254303</v>
          </cell>
          <cell r="E5667">
            <v>63.830661291789298</v>
          </cell>
          <cell r="F5667">
            <v>29.296650773461</v>
          </cell>
        </row>
        <row r="5668">
          <cell r="A5668" t="str">
            <v>NM_001271026</v>
          </cell>
          <cell r="B5668">
            <v>8.9407212301001806</v>
          </cell>
          <cell r="C5668">
            <v>7.4213324016428297</v>
          </cell>
          <cell r="D5668">
            <v>7.8175089279714101</v>
          </cell>
          <cell r="E5668">
            <v>9.4581008586339799</v>
          </cell>
          <cell r="F5668">
            <v>4.9422295716379798</v>
          </cell>
        </row>
        <row r="5669">
          <cell r="A5669" t="str">
            <v>NM_001000225</v>
          </cell>
          <cell r="B5669">
            <v>0</v>
          </cell>
          <cell r="C5669">
            <v>0</v>
          </cell>
          <cell r="D5669">
            <v>0</v>
          </cell>
          <cell r="E5669">
            <v>0</v>
          </cell>
          <cell r="F5669">
            <v>0</v>
          </cell>
        </row>
        <row r="5670">
          <cell r="A5670" t="str">
            <v>NM_001014045</v>
          </cell>
          <cell r="B5670">
            <v>20.685553975316601</v>
          </cell>
          <cell r="C5670">
            <v>7.2322070431056797</v>
          </cell>
          <cell r="D5670">
            <v>7.2031424605366201</v>
          </cell>
          <cell r="E5670">
            <v>10.936003757885</v>
          </cell>
          <cell r="F5670">
            <v>11.878937215357499</v>
          </cell>
        </row>
        <row r="5671">
          <cell r="A5671" t="str">
            <v>NM_001006972</v>
          </cell>
          <cell r="B5671">
            <v>89.992529566474801</v>
          </cell>
          <cell r="C5671">
            <v>181.50855236436601</v>
          </cell>
          <cell r="D5671">
            <v>113.33245451294999</v>
          </cell>
          <cell r="E5671">
            <v>114.46864337784299</v>
          </cell>
          <cell r="F5671">
            <v>109.970372205453</v>
          </cell>
        </row>
        <row r="5672">
          <cell r="A5672" t="str">
            <v>NM_001271984</v>
          </cell>
          <cell r="B5672">
            <v>32.8995786515882</v>
          </cell>
          <cell r="C5672">
            <v>18.300252024118201</v>
          </cell>
          <cell r="D5672">
            <v>43.490104015617803</v>
          </cell>
          <cell r="E5672">
            <v>15.800140992205099</v>
          </cell>
          <cell r="F5672">
            <v>22.606749053887398</v>
          </cell>
        </row>
        <row r="5673">
          <cell r="A5673" t="str">
            <v>NM_001025123</v>
          </cell>
          <cell r="B5673">
            <v>43.955169342649299</v>
          </cell>
          <cell r="C5673">
            <v>41.003455547606301</v>
          </cell>
          <cell r="D5673">
            <v>21.5031533899474</v>
          </cell>
          <cell r="E5673">
            <v>24.4260607135543</v>
          </cell>
          <cell r="F5673">
            <v>11.9860866298111</v>
          </cell>
        </row>
        <row r="5674">
          <cell r="A5674" t="str">
            <v>NM_001106248</v>
          </cell>
          <cell r="B5674">
            <v>2.1717791126236099</v>
          </cell>
          <cell r="C5674">
            <v>1.1454336450108901E-2</v>
          </cell>
          <cell r="D5674">
            <v>0.66828644526788505</v>
          </cell>
          <cell r="E5674">
            <v>0.51966155385373503</v>
          </cell>
          <cell r="F5674">
            <v>0.50679790696825899</v>
          </cell>
        </row>
        <row r="5675">
          <cell r="A5675" t="str">
            <v>NM_001106774</v>
          </cell>
          <cell r="B5675">
            <v>4.0273358442265801</v>
          </cell>
          <cell r="C5675">
            <v>3.21081153004025</v>
          </cell>
          <cell r="D5675">
            <v>2.43427116240776</v>
          </cell>
          <cell r="E5675">
            <v>4.1183907306513099</v>
          </cell>
          <cell r="F5675">
            <v>6.26063653408284</v>
          </cell>
        </row>
        <row r="5676">
          <cell r="A5676" t="str">
            <v>NM_001191065</v>
          </cell>
          <cell r="B5676">
            <v>0.201022640077199</v>
          </cell>
          <cell r="C5676">
            <v>0.49936737249677199</v>
          </cell>
          <cell r="D5676">
            <v>0.206889121448639</v>
          </cell>
          <cell r="E5676">
            <v>1.2321620039757899</v>
          </cell>
          <cell r="F5676">
            <v>0.142634498114422</v>
          </cell>
        </row>
        <row r="5677">
          <cell r="A5677" t="str">
            <v>NR_032116</v>
          </cell>
          <cell r="B5677">
            <v>0</v>
          </cell>
          <cell r="C5677">
            <v>0</v>
          </cell>
          <cell r="D5677">
            <v>0</v>
          </cell>
          <cell r="E5677">
            <v>0</v>
          </cell>
          <cell r="F5677">
            <v>0</v>
          </cell>
        </row>
        <row r="5678">
          <cell r="A5678" t="str">
            <v>NM_001134997</v>
          </cell>
          <cell r="B5678">
            <v>17.255022501403499</v>
          </cell>
          <cell r="C5678">
            <v>5.7528979234922897</v>
          </cell>
          <cell r="D5678">
            <v>18.437755929415999</v>
          </cell>
          <cell r="E5678">
            <v>3.6813826531808398</v>
          </cell>
          <cell r="F5678">
            <v>16.715305671502701</v>
          </cell>
        </row>
        <row r="5679">
          <cell r="A5679" t="str">
            <v>NM_001008384</v>
          </cell>
          <cell r="B5679">
            <v>30.185187272264798</v>
          </cell>
          <cell r="C5679">
            <v>34.554484171795899</v>
          </cell>
          <cell r="D5679">
            <v>33.891631309085</v>
          </cell>
          <cell r="E5679">
            <v>29.140518351641798</v>
          </cell>
          <cell r="F5679">
            <v>19.042781905408201</v>
          </cell>
        </row>
        <row r="5680">
          <cell r="A5680" t="str">
            <v>NM_001000282</v>
          </cell>
          <cell r="B5680">
            <v>0</v>
          </cell>
          <cell r="C5680">
            <v>0</v>
          </cell>
          <cell r="D5680">
            <v>0</v>
          </cell>
          <cell r="E5680">
            <v>0</v>
          </cell>
          <cell r="F5680">
            <v>0</v>
          </cell>
        </row>
        <row r="5681">
          <cell r="A5681" t="str">
            <v>NM_053866</v>
          </cell>
          <cell r="B5681">
            <v>13.4018898767849</v>
          </cell>
          <cell r="C5681">
            <v>10.4427905733092</v>
          </cell>
          <cell r="D5681">
            <v>12.5171685960999</v>
          </cell>
          <cell r="E5681">
            <v>13.8405714801446</v>
          </cell>
          <cell r="F5681">
            <v>16.086188495417101</v>
          </cell>
        </row>
        <row r="5682">
          <cell r="A5682" t="str">
            <v>NM_001009419</v>
          </cell>
          <cell r="B5682">
            <v>22.253989152863198</v>
          </cell>
          <cell r="C5682">
            <v>10.402298660197999</v>
          </cell>
          <cell r="D5682">
            <v>13.900887770811</v>
          </cell>
          <cell r="E5682">
            <v>29.037538320385199</v>
          </cell>
          <cell r="F5682">
            <v>44.880413786048599</v>
          </cell>
        </row>
        <row r="5683">
          <cell r="A5683" t="str">
            <v>NM_198727</v>
          </cell>
          <cell r="B5683">
            <v>1.0861087409804799</v>
          </cell>
          <cell r="C5683">
            <v>0</v>
          </cell>
          <cell r="D5683">
            <v>0</v>
          </cell>
          <cell r="E5683">
            <v>2.7015007317215799E-2</v>
          </cell>
          <cell r="F5683">
            <v>1.00878859032917E-2</v>
          </cell>
        </row>
        <row r="5684">
          <cell r="A5684" t="str">
            <v>NM_001007012</v>
          </cell>
          <cell r="B5684">
            <v>0</v>
          </cell>
          <cell r="C5684">
            <v>0</v>
          </cell>
          <cell r="D5684">
            <v>0</v>
          </cell>
          <cell r="E5684">
            <v>0</v>
          </cell>
          <cell r="F5684">
            <v>0</v>
          </cell>
        </row>
        <row r="5685">
          <cell r="A5685" t="str">
            <v>NM_147140</v>
          </cell>
          <cell r="B5685">
            <v>70.051271863740595</v>
          </cell>
          <cell r="C5685">
            <v>73.355552041956003</v>
          </cell>
          <cell r="D5685">
            <v>44.522754854185102</v>
          </cell>
          <cell r="E5685">
            <v>87.773153096592296</v>
          </cell>
          <cell r="F5685">
            <v>52.3906381703435</v>
          </cell>
        </row>
        <row r="5686">
          <cell r="A5686" t="str">
            <v>NM_001136162</v>
          </cell>
          <cell r="B5686">
            <v>5.4580412785566201</v>
          </cell>
          <cell r="C5686">
            <v>4.9284257733538501</v>
          </cell>
          <cell r="D5686">
            <v>1.7242198174519801</v>
          </cell>
          <cell r="E5686">
            <v>5.2392336532156802</v>
          </cell>
          <cell r="F5686">
            <v>7.9630760756119097</v>
          </cell>
        </row>
        <row r="5687">
          <cell r="A5687" t="str">
            <v>NM_001106860</v>
          </cell>
          <cell r="B5687">
            <v>0</v>
          </cell>
          <cell r="C5687">
            <v>4.5541965170773304</v>
          </cell>
          <cell r="D5687">
            <v>10.6404769550571</v>
          </cell>
          <cell r="E5687">
            <v>1.6644134671635</v>
          </cell>
          <cell r="F5687">
            <v>1.3664963305909199</v>
          </cell>
        </row>
        <row r="5688">
          <cell r="A5688" t="str">
            <v>NM_001107576</v>
          </cell>
          <cell r="B5688">
            <v>7.9655188227840297</v>
          </cell>
          <cell r="C5688">
            <v>2.8771837310561401</v>
          </cell>
          <cell r="D5688">
            <v>9.4253925813921509</v>
          </cell>
          <cell r="E5688">
            <v>5.3492520813320299</v>
          </cell>
          <cell r="F5688">
            <v>17.300049332696201</v>
          </cell>
        </row>
        <row r="5689">
          <cell r="A5689" t="str">
            <v>NM_001191913</v>
          </cell>
          <cell r="B5689">
            <v>3.65249838194321</v>
          </cell>
          <cell r="C5689">
            <v>4.61745496398362E-2</v>
          </cell>
          <cell r="D5689">
            <v>2.3631458900945201E-2</v>
          </cell>
          <cell r="E5689">
            <v>3.19012976219928E-2</v>
          </cell>
          <cell r="F5689">
            <v>8.9343854361793706E-2</v>
          </cell>
        </row>
        <row r="5690">
          <cell r="A5690" t="str">
            <v>NM_001108290</v>
          </cell>
          <cell r="B5690">
            <v>5.2749277060519999</v>
          </cell>
          <cell r="C5690">
            <v>7.3962320360248297</v>
          </cell>
          <cell r="D5690">
            <v>11.1988423677077</v>
          </cell>
          <cell r="E5690">
            <v>9.0027364100117602</v>
          </cell>
          <cell r="F5690">
            <v>8.5408081626458792</v>
          </cell>
        </row>
        <row r="5691">
          <cell r="A5691" t="str">
            <v>NM_001047878</v>
          </cell>
          <cell r="B5691">
            <v>4.15496128141538E-2</v>
          </cell>
          <cell r="C5691">
            <v>0</v>
          </cell>
          <cell r="D5691">
            <v>0</v>
          </cell>
          <cell r="E5691">
            <v>0</v>
          </cell>
          <cell r="F5691">
            <v>7.1412174142609294E-2</v>
          </cell>
        </row>
        <row r="5692">
          <cell r="A5692" t="str">
            <v>NM_001107777</v>
          </cell>
          <cell r="B5692">
            <v>0.63938890955888905</v>
          </cell>
          <cell r="C5692">
            <v>0.30301442463047501</v>
          </cell>
          <cell r="D5692">
            <v>6.8166307234510696E-3</v>
          </cell>
          <cell r="E5692">
            <v>4.6010567184943202E-2</v>
          </cell>
          <cell r="F5692">
            <v>0.61852201184560496</v>
          </cell>
        </row>
        <row r="5693">
          <cell r="A5693" t="str">
            <v>NM_001270625</v>
          </cell>
          <cell r="B5693">
            <v>52.490054836671298</v>
          </cell>
          <cell r="C5693">
            <v>27.029405945752099</v>
          </cell>
          <cell r="D5693">
            <v>56.427407850911599</v>
          </cell>
          <cell r="E5693">
            <v>48.714107505300603</v>
          </cell>
          <cell r="F5693">
            <v>36.689663104420603</v>
          </cell>
        </row>
        <row r="5694">
          <cell r="A5694" t="str">
            <v>NM_001013070</v>
          </cell>
          <cell r="B5694">
            <v>569.07151267412701</v>
          </cell>
          <cell r="C5694">
            <v>914.34410617630294</v>
          </cell>
          <cell r="D5694">
            <v>824.27763050595695</v>
          </cell>
          <cell r="E5694">
            <v>591.34681453548296</v>
          </cell>
          <cell r="F5694">
            <v>715.74783368136195</v>
          </cell>
        </row>
        <row r="5695">
          <cell r="A5695" t="str">
            <v>NM_001014102</v>
          </cell>
          <cell r="B5695">
            <v>6.39447307017653</v>
          </cell>
          <cell r="C5695">
            <v>5.4740962356599798</v>
          </cell>
          <cell r="D5695">
            <v>14.3517024280517</v>
          </cell>
          <cell r="E5695">
            <v>2.5997176868071801</v>
          </cell>
          <cell r="F5695">
            <v>9.4547133760595408</v>
          </cell>
        </row>
        <row r="5696">
          <cell r="A5696" t="str">
            <v>NM_001164303</v>
          </cell>
          <cell r="B5696">
            <v>8.5872901291261794</v>
          </cell>
          <cell r="C5696">
            <v>8.1519416842928791</v>
          </cell>
          <cell r="D5696">
            <v>3.6636700089323102</v>
          </cell>
          <cell r="E5696">
            <v>5.8111278071226602</v>
          </cell>
          <cell r="F5696">
            <v>13.240195091703299</v>
          </cell>
        </row>
        <row r="5697">
          <cell r="A5697" t="str">
            <v>NM_001037189</v>
          </cell>
          <cell r="B5697">
            <v>12.495996654806399</v>
          </cell>
          <cell r="C5697">
            <v>13.9296346225745</v>
          </cell>
          <cell r="D5697">
            <v>7.1182110766481701</v>
          </cell>
          <cell r="E5697">
            <v>8.4109863266998399</v>
          </cell>
          <cell r="F5697">
            <v>1.8685227391350301</v>
          </cell>
        </row>
        <row r="5698">
          <cell r="A5698" t="str">
            <v>NM_001012222</v>
          </cell>
          <cell r="B5698">
            <v>33.003834228299503</v>
          </cell>
          <cell r="C5698">
            <v>34.864181313520803</v>
          </cell>
          <cell r="D5698">
            <v>53.2434967371601</v>
          </cell>
          <cell r="E5698">
            <v>26.441903233414799</v>
          </cell>
          <cell r="F5698">
            <v>15.026649133834299</v>
          </cell>
        </row>
        <row r="5699">
          <cell r="A5699" t="str">
            <v>NM_001127606</v>
          </cell>
          <cell r="B5699">
            <v>14.221604313191399</v>
          </cell>
          <cell r="C5699">
            <v>1.2407797975844199</v>
          </cell>
          <cell r="D5699">
            <v>2.96724231077516</v>
          </cell>
          <cell r="E5699">
            <v>4.6914187618179204</v>
          </cell>
          <cell r="F5699">
            <v>7.2460633777265402</v>
          </cell>
        </row>
        <row r="5700">
          <cell r="A5700" t="str">
            <v>NM_001033676</v>
          </cell>
          <cell r="B5700">
            <v>0.66660707667195596</v>
          </cell>
          <cell r="C5700">
            <v>3.12304843100305</v>
          </cell>
          <cell r="D5700">
            <v>0</v>
          </cell>
          <cell r="E5700">
            <v>4.2450841844758198</v>
          </cell>
          <cell r="F5700">
            <v>4.7668130893293998</v>
          </cell>
        </row>
        <row r="5701">
          <cell r="A5701" t="str">
            <v>NM_001000383</v>
          </cell>
          <cell r="B5701">
            <v>0</v>
          </cell>
          <cell r="C5701">
            <v>0</v>
          </cell>
          <cell r="D5701">
            <v>0</v>
          </cell>
          <cell r="E5701">
            <v>0</v>
          </cell>
          <cell r="F5701">
            <v>0</v>
          </cell>
        </row>
        <row r="5702">
          <cell r="A5702" t="str">
            <v>NM_001113785</v>
          </cell>
          <cell r="B5702">
            <v>30.599335475801698</v>
          </cell>
          <cell r="C5702">
            <v>16.9561786658027</v>
          </cell>
          <cell r="D5702">
            <v>66.6716369116008</v>
          </cell>
          <cell r="E5702">
            <v>36.273289698308197</v>
          </cell>
          <cell r="F5702">
            <v>1.1967552745018999</v>
          </cell>
        </row>
        <row r="5703">
          <cell r="A5703" t="str">
            <v>NM_001025411</v>
          </cell>
          <cell r="B5703">
            <v>20.996863495621302</v>
          </cell>
          <cell r="C5703">
            <v>28.928320673366301</v>
          </cell>
          <cell r="D5703">
            <v>20.555039057601402</v>
          </cell>
          <cell r="E5703">
            <v>28.057109804343298</v>
          </cell>
          <cell r="F5703">
            <v>26.6134005897398</v>
          </cell>
        </row>
        <row r="5704">
          <cell r="A5704" t="str">
            <v>NM_001191566</v>
          </cell>
          <cell r="B5704">
            <v>2.5369200394953202</v>
          </cell>
          <cell r="C5704">
            <v>0.916662082617831</v>
          </cell>
          <cell r="D5704">
            <v>9.0699286729983797</v>
          </cell>
          <cell r="E5704">
            <v>0.23749048565022701</v>
          </cell>
          <cell r="F5704">
            <v>1.14549115424652</v>
          </cell>
        </row>
        <row r="5705">
          <cell r="A5705" t="str">
            <v>NM_001006596</v>
          </cell>
          <cell r="B5705">
            <v>0</v>
          </cell>
          <cell r="C5705">
            <v>0</v>
          </cell>
          <cell r="D5705">
            <v>0</v>
          </cell>
          <cell r="E5705">
            <v>0</v>
          </cell>
          <cell r="F5705">
            <v>0</v>
          </cell>
        </row>
        <row r="5706">
          <cell r="A5706" t="str">
            <v>NM_001100850</v>
          </cell>
          <cell r="B5706">
            <v>0.182967496344425</v>
          </cell>
          <cell r="C5706">
            <v>0</v>
          </cell>
          <cell r="D5706">
            <v>0</v>
          </cell>
          <cell r="E5706">
            <v>0.134579227616313</v>
          </cell>
          <cell r="F5706">
            <v>3.3502857065211798E-2</v>
          </cell>
        </row>
        <row r="5707">
          <cell r="A5707" t="str">
            <v>NM_001000754</v>
          </cell>
          <cell r="B5707">
            <v>0</v>
          </cell>
          <cell r="C5707">
            <v>0</v>
          </cell>
          <cell r="D5707">
            <v>0</v>
          </cell>
          <cell r="E5707">
            <v>0</v>
          </cell>
          <cell r="F5707">
            <v>0</v>
          </cell>
        </row>
        <row r="5708">
          <cell r="A5708" t="str">
            <v>NM_001107450</v>
          </cell>
          <cell r="B5708">
            <v>0</v>
          </cell>
          <cell r="C5708">
            <v>0</v>
          </cell>
          <cell r="D5708">
            <v>0</v>
          </cell>
          <cell r="E5708">
            <v>0</v>
          </cell>
          <cell r="F5708">
            <v>0</v>
          </cell>
        </row>
        <row r="5709">
          <cell r="A5709" t="str">
            <v>NM_012915</v>
          </cell>
          <cell r="B5709">
            <v>127.78012143143199</v>
          </cell>
          <cell r="C5709">
            <v>219.294599376344</v>
          </cell>
          <cell r="D5709">
            <v>265.27080761041299</v>
          </cell>
          <cell r="E5709">
            <v>133.11295282482001</v>
          </cell>
          <cell r="F5709">
            <v>315.75057814232503</v>
          </cell>
        </row>
        <row r="5710">
          <cell r="A5710" t="str">
            <v>NM_024370</v>
          </cell>
          <cell r="B5710">
            <v>0</v>
          </cell>
          <cell r="C5710">
            <v>0</v>
          </cell>
          <cell r="D5710">
            <v>0</v>
          </cell>
          <cell r="E5710">
            <v>0</v>
          </cell>
          <cell r="F5710">
            <v>0</v>
          </cell>
        </row>
        <row r="5711">
          <cell r="A5711" t="str">
            <v>NM_057186</v>
          </cell>
          <cell r="B5711">
            <v>6.9812234089227898</v>
          </cell>
          <cell r="C5711">
            <v>7.99056121334187</v>
          </cell>
          <cell r="D5711">
            <v>6.8516567245090503</v>
          </cell>
          <cell r="E5711">
            <v>7.6875057594304304</v>
          </cell>
          <cell r="F5711">
            <v>3.1802233760710101</v>
          </cell>
        </row>
        <row r="5712">
          <cell r="A5712" t="str">
            <v>NM_001108319</v>
          </cell>
          <cell r="B5712">
            <v>12.1789489684011</v>
          </cell>
          <cell r="C5712">
            <v>5.2328076698208301</v>
          </cell>
          <cell r="D5712">
            <v>5.0869489495976703</v>
          </cell>
          <cell r="E5712">
            <v>7.2305352700000203</v>
          </cell>
          <cell r="F5712">
            <v>1.9372695352640701</v>
          </cell>
        </row>
        <row r="5713">
          <cell r="A5713" t="str">
            <v>NM_017304</v>
          </cell>
          <cell r="B5713">
            <v>0.93816828207140801</v>
          </cell>
          <cell r="C5713">
            <v>2.23552676162669E-2</v>
          </cell>
          <cell r="D5713">
            <v>2.4827184556657902</v>
          </cell>
          <cell r="E5713">
            <v>3.4751061249523603E-2</v>
          </cell>
          <cell r="F5713">
            <v>1.0619238766220001</v>
          </cell>
        </row>
        <row r="5714">
          <cell r="A5714" t="str">
            <v>NM_198049</v>
          </cell>
          <cell r="B5714">
            <v>3.95002511835904</v>
          </cell>
          <cell r="C5714">
            <v>1.30382346746169</v>
          </cell>
          <cell r="D5714">
            <v>1.9903285319072399</v>
          </cell>
          <cell r="E5714">
            <v>7.0743226246349504</v>
          </cell>
          <cell r="F5714">
            <v>4.34963501498206E-3</v>
          </cell>
        </row>
        <row r="5715">
          <cell r="A5715" t="str">
            <v>NM_017089</v>
          </cell>
          <cell r="B5715">
            <v>89.012042301881394</v>
          </cell>
          <cell r="C5715">
            <v>123.852217246469</v>
          </cell>
          <cell r="D5715">
            <v>96.013645563805994</v>
          </cell>
          <cell r="E5715">
            <v>136.87145994558199</v>
          </cell>
          <cell r="F5715">
            <v>253.30622053377499</v>
          </cell>
        </row>
        <row r="5716">
          <cell r="A5716" t="str">
            <v>NM_001013934</v>
          </cell>
          <cell r="B5716">
            <v>0</v>
          </cell>
          <cell r="C5716">
            <v>0</v>
          </cell>
          <cell r="D5716">
            <v>0</v>
          </cell>
          <cell r="E5716">
            <v>0</v>
          </cell>
          <cell r="F5716">
            <v>0</v>
          </cell>
        </row>
        <row r="5717">
          <cell r="A5717" t="str">
            <v>NM_001080380</v>
          </cell>
          <cell r="B5717">
            <v>3.4831894199851701</v>
          </cell>
          <cell r="C5717">
            <v>3.9874252022910603E-2</v>
          </cell>
          <cell r="D5717">
            <v>2.72094116848705E-2</v>
          </cell>
          <cell r="E5717">
            <v>8.2645552008142997E-2</v>
          </cell>
          <cell r="F5717">
            <v>0.19031149923122001</v>
          </cell>
        </row>
        <row r="5718">
          <cell r="A5718" t="str">
            <v>NM_001013103</v>
          </cell>
          <cell r="B5718">
            <v>17.253725789396398</v>
          </cell>
          <cell r="C5718">
            <v>21.619940507169801</v>
          </cell>
          <cell r="D5718">
            <v>36.817857809150603</v>
          </cell>
          <cell r="E5718">
            <v>26.277861576757399</v>
          </cell>
          <cell r="F5718">
            <v>39.6065714242024</v>
          </cell>
        </row>
        <row r="5719">
          <cell r="A5719" t="str">
            <v>NM_001004224</v>
          </cell>
          <cell r="B5719">
            <v>28.020874665061999</v>
          </cell>
          <cell r="C5719">
            <v>41.8551795084555</v>
          </cell>
          <cell r="D5719">
            <v>23.060759877289399</v>
          </cell>
          <cell r="E5719">
            <v>41.362099157641502</v>
          </cell>
          <cell r="F5719">
            <v>11.776066679938101</v>
          </cell>
        </row>
        <row r="5720">
          <cell r="A5720" t="str">
            <v>NM_001009673</v>
          </cell>
          <cell r="B5720">
            <v>1.5570235611603001</v>
          </cell>
          <cell r="C5720">
            <v>10.9790723948615</v>
          </cell>
          <cell r="D5720">
            <v>2.96926869717019</v>
          </cell>
          <cell r="E5720">
            <v>8.7474226142024705</v>
          </cell>
          <cell r="F5720">
            <v>4.5488542165390102</v>
          </cell>
        </row>
        <row r="5721">
          <cell r="A5721" t="str">
            <v>NM_001106627</v>
          </cell>
          <cell r="B5721">
            <v>11.7514047729514</v>
          </cell>
          <cell r="C5721">
            <v>10.4593408634748</v>
          </cell>
          <cell r="D5721">
            <v>4.7864891925222697</v>
          </cell>
          <cell r="E5721">
            <v>9.7623799864059606</v>
          </cell>
          <cell r="F5721">
            <v>4.6650774825635999</v>
          </cell>
        </row>
        <row r="5722">
          <cell r="A5722" t="str">
            <v>NM_001106334</v>
          </cell>
          <cell r="B5722">
            <v>77.839042107700806</v>
          </cell>
          <cell r="C5722">
            <v>23.978029501093701</v>
          </cell>
          <cell r="D5722">
            <v>30.454262374572799</v>
          </cell>
          <cell r="E5722">
            <v>38.061876021412701</v>
          </cell>
          <cell r="F5722">
            <v>23.178848614818801</v>
          </cell>
        </row>
        <row r="5723">
          <cell r="A5723" t="str">
            <v>NM_001282324</v>
          </cell>
          <cell r="B5723">
            <v>0</v>
          </cell>
          <cell r="C5723">
            <v>0</v>
          </cell>
          <cell r="D5723">
            <v>0</v>
          </cell>
          <cell r="E5723">
            <v>0</v>
          </cell>
          <cell r="F5723">
            <v>3.87032174507764E-2</v>
          </cell>
        </row>
        <row r="5724">
          <cell r="A5724" t="str">
            <v>NM_001134503</v>
          </cell>
          <cell r="B5724">
            <v>10.622784960563999</v>
          </cell>
          <cell r="C5724">
            <v>0.80519486562276199</v>
          </cell>
          <cell r="D5724">
            <v>6.0814043978793899</v>
          </cell>
          <cell r="E5724">
            <v>10.097632485087599</v>
          </cell>
          <cell r="F5724">
            <v>2.7441764880294701</v>
          </cell>
        </row>
        <row r="5725">
          <cell r="A5725" t="str">
            <v>NM_001108939</v>
          </cell>
          <cell r="B5725">
            <v>0</v>
          </cell>
          <cell r="C5725">
            <v>0</v>
          </cell>
          <cell r="D5725">
            <v>0</v>
          </cell>
          <cell r="E5725">
            <v>0</v>
          </cell>
          <cell r="F5725">
            <v>0</v>
          </cell>
        </row>
        <row r="5726">
          <cell r="A5726" t="str">
            <v>NM_001145366</v>
          </cell>
          <cell r="B5726">
            <v>0</v>
          </cell>
          <cell r="C5726">
            <v>0.32786707281167399</v>
          </cell>
          <cell r="D5726">
            <v>0</v>
          </cell>
          <cell r="E5726">
            <v>0.243297539928473</v>
          </cell>
          <cell r="F5726">
            <v>0</v>
          </cell>
        </row>
        <row r="5727">
          <cell r="A5727" t="str">
            <v>NM_001105872</v>
          </cell>
          <cell r="B5727">
            <v>0</v>
          </cell>
          <cell r="C5727">
            <v>0</v>
          </cell>
          <cell r="D5727">
            <v>1.4140691048062699</v>
          </cell>
          <cell r="E5727">
            <v>0</v>
          </cell>
          <cell r="F5727">
            <v>3.01517196813582</v>
          </cell>
        </row>
        <row r="5728">
          <cell r="A5728" t="str">
            <v>NM_001108283</v>
          </cell>
          <cell r="B5728">
            <v>268.93625938143299</v>
          </cell>
          <cell r="C5728">
            <v>245.76916640714401</v>
          </cell>
          <cell r="D5728">
            <v>260.56667801929501</v>
          </cell>
          <cell r="E5728">
            <v>141.48032840981</v>
          </cell>
          <cell r="F5728">
            <v>90.421788758131001</v>
          </cell>
        </row>
        <row r="5729">
          <cell r="A5729" t="str">
            <v>NM_001191117</v>
          </cell>
          <cell r="B5729">
            <v>4.03167588215812E-2</v>
          </cell>
          <cell r="C5729">
            <v>0.47691557605242002</v>
          </cell>
          <cell r="D5729">
            <v>0</v>
          </cell>
          <cell r="E5729">
            <v>0.20099119036437399</v>
          </cell>
          <cell r="F5729">
            <v>8.6742388471422294E-2</v>
          </cell>
        </row>
        <row r="5730">
          <cell r="A5730" t="str">
            <v>NM_173115</v>
          </cell>
          <cell r="B5730">
            <v>0.41604907323781798</v>
          </cell>
          <cell r="C5730">
            <v>1.7871318907136999</v>
          </cell>
          <cell r="D5730">
            <v>9.9176525043327093E-2</v>
          </cell>
          <cell r="E5730">
            <v>0.53925254547888701</v>
          </cell>
          <cell r="F5730">
            <v>0.56868684187155605</v>
          </cell>
        </row>
        <row r="5731">
          <cell r="A5731" t="str">
            <v>NM_001126284</v>
          </cell>
          <cell r="B5731">
            <v>16.109736721038502</v>
          </cell>
          <cell r="C5731">
            <v>29.571686153328098</v>
          </cell>
          <cell r="D5731">
            <v>14.9776138237462</v>
          </cell>
          <cell r="E5731">
            <v>12.217626741308701</v>
          </cell>
          <cell r="F5731">
            <v>26.930327565997899</v>
          </cell>
        </row>
        <row r="5732">
          <cell r="A5732" t="str">
            <v>NM_139340</v>
          </cell>
          <cell r="B5732">
            <v>13.5765803019628</v>
          </cell>
          <cell r="C5732">
            <v>9.5739097173017402</v>
          </cell>
          <cell r="D5732">
            <v>16.8082522410457</v>
          </cell>
          <cell r="E5732">
            <v>9.9739407015160602</v>
          </cell>
          <cell r="F5732">
            <v>13.2159976622281</v>
          </cell>
        </row>
        <row r="5733">
          <cell r="A5733" t="str">
            <v>NM_001108756</v>
          </cell>
          <cell r="B5733">
            <v>6.3650127409351095E-2</v>
          </cell>
          <cell r="C5733">
            <v>2.2241581478389199</v>
          </cell>
          <cell r="D5733">
            <v>0.29131633293457598</v>
          </cell>
          <cell r="E5733">
            <v>0.313153554207726</v>
          </cell>
          <cell r="F5733">
            <v>3.4306089520917999</v>
          </cell>
        </row>
        <row r="5734">
          <cell r="A5734" t="str">
            <v>NM_001100579</v>
          </cell>
          <cell r="B5734">
            <v>72.490669720973003</v>
          </cell>
          <cell r="C5734">
            <v>55.172154544032502</v>
          </cell>
          <cell r="D5734">
            <v>31.1203975530468</v>
          </cell>
          <cell r="E5734">
            <v>41.500096521895799</v>
          </cell>
          <cell r="F5734">
            <v>18.840974246787201</v>
          </cell>
        </row>
        <row r="5735">
          <cell r="A5735" t="str">
            <v>NM_001105825</v>
          </cell>
          <cell r="B5735">
            <v>10.937691511233</v>
          </cell>
          <cell r="C5735">
            <v>4.5993181195016</v>
          </cell>
          <cell r="D5735">
            <v>12.585373040140601</v>
          </cell>
          <cell r="E5735">
            <v>13.596599738898499</v>
          </cell>
          <cell r="F5735">
            <v>3.1949693011771898</v>
          </cell>
        </row>
        <row r="5736">
          <cell r="A5736" t="str">
            <v>NM_001105961</v>
          </cell>
          <cell r="B5736">
            <v>0.64253651180107196</v>
          </cell>
          <cell r="C5736">
            <v>0.230967069470497</v>
          </cell>
          <cell r="D5736">
            <v>0.61213597067648096</v>
          </cell>
          <cell r="E5736">
            <v>1.07140967181488</v>
          </cell>
          <cell r="F5736">
            <v>0.102148977258067</v>
          </cell>
        </row>
        <row r="5737">
          <cell r="A5737" t="str">
            <v>NM_012587</v>
          </cell>
          <cell r="B5737">
            <v>0</v>
          </cell>
          <cell r="C5737">
            <v>0</v>
          </cell>
          <cell r="D5737">
            <v>0</v>
          </cell>
          <cell r="E5737">
            <v>0</v>
          </cell>
          <cell r="F5737">
            <v>0</v>
          </cell>
        </row>
        <row r="5738">
          <cell r="A5738" t="str">
            <v>NM_001106729</v>
          </cell>
          <cell r="B5738">
            <v>31.235937462122202</v>
          </cell>
          <cell r="C5738">
            <v>23.5219390403673</v>
          </cell>
          <cell r="D5738">
            <v>70.886200417477497</v>
          </cell>
          <cell r="E5738">
            <v>15.6682482944946</v>
          </cell>
          <cell r="F5738">
            <v>33.454749719030403</v>
          </cell>
        </row>
        <row r="5739">
          <cell r="A5739" t="str">
            <v>NM_013182</v>
          </cell>
          <cell r="B5739">
            <v>0</v>
          </cell>
          <cell r="C5739">
            <v>0</v>
          </cell>
          <cell r="D5739">
            <v>0</v>
          </cell>
          <cell r="E5739">
            <v>0</v>
          </cell>
          <cell r="F5739">
            <v>0</v>
          </cell>
        </row>
        <row r="5740">
          <cell r="A5740" t="str">
            <v>NM_183326</v>
          </cell>
          <cell r="B5740">
            <v>4.5619968160234201</v>
          </cell>
          <cell r="C5740">
            <v>1.0643553460331501</v>
          </cell>
          <cell r="D5740">
            <v>2.87159538476328</v>
          </cell>
          <cell r="E5740">
            <v>1.44094008004004</v>
          </cell>
          <cell r="F5740">
            <v>0.50712165711517199</v>
          </cell>
        </row>
        <row r="5741">
          <cell r="A5741" t="str">
            <v>NR_032753</v>
          </cell>
          <cell r="B5741">
            <v>0</v>
          </cell>
          <cell r="C5741">
            <v>0</v>
          </cell>
          <cell r="D5741">
            <v>0</v>
          </cell>
          <cell r="E5741">
            <v>0</v>
          </cell>
          <cell r="F5741">
            <v>0</v>
          </cell>
        </row>
        <row r="5742">
          <cell r="A5742" t="str">
            <v>NM_001000403</v>
          </cell>
          <cell r="B5742">
            <v>0</v>
          </cell>
          <cell r="C5742">
            <v>0</v>
          </cell>
          <cell r="D5742">
            <v>0</v>
          </cell>
          <cell r="E5742">
            <v>0</v>
          </cell>
          <cell r="F5742">
            <v>0</v>
          </cell>
        </row>
        <row r="5743">
          <cell r="A5743" t="str">
            <v>NM_080693</v>
          </cell>
          <cell r="B5743">
            <v>0</v>
          </cell>
          <cell r="C5743">
            <v>1.27241239626246E-2</v>
          </cell>
          <cell r="D5743">
            <v>0</v>
          </cell>
          <cell r="E5743">
            <v>5.2745428208004201E-2</v>
          </cell>
          <cell r="F5743">
            <v>0</v>
          </cell>
        </row>
        <row r="5744">
          <cell r="A5744" t="str">
            <v>NM_001025726</v>
          </cell>
          <cell r="B5744">
            <v>7.1230899881452796</v>
          </cell>
          <cell r="C5744">
            <v>8.7954277696797405</v>
          </cell>
          <cell r="D5744">
            <v>2.1205962718106899</v>
          </cell>
          <cell r="E5744">
            <v>8.6862922862935399</v>
          </cell>
          <cell r="F5744">
            <v>6.7650559609045899</v>
          </cell>
        </row>
        <row r="5745">
          <cell r="A5745" t="str">
            <v>NM_052801</v>
          </cell>
          <cell r="B5745">
            <v>27.814928294557301</v>
          </cell>
          <cell r="C5745">
            <v>15.372405329789601</v>
          </cell>
          <cell r="D5745">
            <v>25.901200587929001</v>
          </cell>
          <cell r="E5745">
            <v>23.4761531124465</v>
          </cell>
          <cell r="F5745">
            <v>20.7302563098714</v>
          </cell>
        </row>
        <row r="5746">
          <cell r="A5746" t="str">
            <v>NM_001109496</v>
          </cell>
          <cell r="B5746">
            <v>0</v>
          </cell>
          <cell r="C5746">
            <v>0</v>
          </cell>
          <cell r="D5746">
            <v>0</v>
          </cell>
          <cell r="E5746">
            <v>0</v>
          </cell>
          <cell r="F5746">
            <v>0</v>
          </cell>
        </row>
        <row r="5747">
          <cell r="A5747" t="str">
            <v>NM_001107215</v>
          </cell>
          <cell r="B5747">
            <v>5.9678667938215204</v>
          </cell>
          <cell r="C5747">
            <v>3.3882189014802999</v>
          </cell>
          <cell r="D5747">
            <v>4.98928001646133</v>
          </cell>
          <cell r="E5747">
            <v>4.7662462476027496</v>
          </cell>
          <cell r="F5747">
            <v>14.8289172673185</v>
          </cell>
        </row>
        <row r="5748">
          <cell r="A5748" t="str">
            <v>NM_001134642</v>
          </cell>
          <cell r="B5748">
            <v>0.96993109149333501</v>
          </cell>
          <cell r="C5748">
            <v>3.0352682628228802</v>
          </cell>
          <cell r="D5748">
            <v>0.89681164567982796</v>
          </cell>
          <cell r="E5748">
            <v>1.0665260997719599</v>
          </cell>
          <cell r="F5748">
            <v>1.8661704572920299</v>
          </cell>
        </row>
        <row r="5749">
          <cell r="A5749" t="str">
            <v>NM_001000681</v>
          </cell>
          <cell r="B5749">
            <v>0</v>
          </cell>
          <cell r="C5749">
            <v>0</v>
          </cell>
          <cell r="D5749">
            <v>0</v>
          </cell>
          <cell r="E5749">
            <v>0</v>
          </cell>
          <cell r="F5749">
            <v>0</v>
          </cell>
        </row>
        <row r="5750">
          <cell r="A5750" t="str">
            <v>NM_001107911</v>
          </cell>
          <cell r="B5750">
            <v>8.35724923618295</v>
          </cell>
          <cell r="C5750">
            <v>10.222247771051</v>
          </cell>
          <cell r="D5750">
            <v>8.8680586127840506</v>
          </cell>
          <cell r="E5750">
            <v>16.0146235918507</v>
          </cell>
          <cell r="F5750">
            <v>4.2510489793529898</v>
          </cell>
        </row>
        <row r="5751">
          <cell r="A5751" t="str">
            <v>NM_198787</v>
          </cell>
          <cell r="B5751">
            <v>19.960064594261802</v>
          </cell>
          <cell r="C5751">
            <v>27.022968100630202</v>
          </cell>
          <cell r="D5751">
            <v>15.3250904631878</v>
          </cell>
          <cell r="E5751">
            <v>12.9073636275912</v>
          </cell>
          <cell r="F5751">
            <v>33.531615244941896</v>
          </cell>
        </row>
        <row r="5752">
          <cell r="A5752" t="str">
            <v>NM_001012096</v>
          </cell>
          <cell r="B5752">
            <v>12.483489241768799</v>
          </cell>
          <cell r="C5752">
            <v>5.2258725592379296</v>
          </cell>
          <cell r="D5752">
            <v>10.1543783146297</v>
          </cell>
          <cell r="E5752">
            <v>12.1803979727132</v>
          </cell>
          <cell r="F5752">
            <v>4.7724634003040096</v>
          </cell>
        </row>
        <row r="5753">
          <cell r="A5753" t="str">
            <v>NR_106670</v>
          </cell>
          <cell r="B5753">
            <v>0</v>
          </cell>
          <cell r="C5753">
            <v>0</v>
          </cell>
          <cell r="D5753">
            <v>0</v>
          </cell>
          <cell r="E5753">
            <v>0</v>
          </cell>
          <cell r="F5753">
            <v>0</v>
          </cell>
        </row>
        <row r="5754">
          <cell r="A5754" t="str">
            <v>NM_001108437</v>
          </cell>
          <cell r="B5754">
            <v>8.4154830377313701</v>
          </cell>
          <cell r="C5754">
            <v>10.2641322002265</v>
          </cell>
          <cell r="D5754">
            <v>20.527387591436799</v>
          </cell>
          <cell r="E5754">
            <v>8.6938948874432</v>
          </cell>
          <cell r="F5754">
            <v>7.0240132144810001</v>
          </cell>
        </row>
        <row r="5755">
          <cell r="A5755" t="str">
            <v>NM_001106540</v>
          </cell>
          <cell r="B5755">
            <v>50.786638912662497</v>
          </cell>
          <cell r="C5755">
            <v>89.535192016971394</v>
          </cell>
          <cell r="D5755">
            <v>57.598522848042002</v>
          </cell>
          <cell r="E5755">
            <v>52.565750742497599</v>
          </cell>
          <cell r="F5755">
            <v>35.291214917876303</v>
          </cell>
        </row>
        <row r="5756">
          <cell r="A5756" t="str">
            <v>NM_001134985</v>
          </cell>
          <cell r="B5756">
            <v>0.473158345143119</v>
          </cell>
          <cell r="C5756">
            <v>0.110192737260667</v>
          </cell>
          <cell r="D5756">
            <v>0</v>
          </cell>
          <cell r="E5756">
            <v>0.57520818226027604</v>
          </cell>
          <cell r="F5756">
            <v>2.85706279500085</v>
          </cell>
        </row>
        <row r="5757">
          <cell r="A5757" t="str">
            <v>NM_001170396</v>
          </cell>
          <cell r="B5757">
            <v>0</v>
          </cell>
          <cell r="C5757">
            <v>0</v>
          </cell>
          <cell r="D5757">
            <v>0</v>
          </cell>
          <cell r="E5757">
            <v>0</v>
          </cell>
          <cell r="F5757">
            <v>0</v>
          </cell>
        </row>
        <row r="5758">
          <cell r="A5758" t="str">
            <v>NM_053781</v>
          </cell>
          <cell r="B5758">
            <v>0</v>
          </cell>
          <cell r="C5758">
            <v>0</v>
          </cell>
          <cell r="D5758">
            <v>0</v>
          </cell>
          <cell r="E5758">
            <v>0</v>
          </cell>
          <cell r="F5758">
            <v>0</v>
          </cell>
        </row>
        <row r="5759">
          <cell r="A5759" t="str">
            <v>NM_001110838</v>
          </cell>
          <cell r="B5759">
            <v>8.2923483164669598</v>
          </cell>
          <cell r="C5759">
            <v>6.8741439528351798</v>
          </cell>
          <cell r="D5759">
            <v>18.458120923920799</v>
          </cell>
          <cell r="E5759">
            <v>4.6480810507785799</v>
          </cell>
          <cell r="F5759">
            <v>7.3542578400988301</v>
          </cell>
        </row>
        <row r="5760">
          <cell r="A5760" t="str">
            <v>NM_173302</v>
          </cell>
          <cell r="B5760">
            <v>0</v>
          </cell>
          <cell r="C5760">
            <v>0</v>
          </cell>
          <cell r="D5760">
            <v>0</v>
          </cell>
          <cell r="E5760">
            <v>1.17210738934259</v>
          </cell>
          <cell r="F5760">
            <v>7.0594486978271496E-3</v>
          </cell>
        </row>
        <row r="5761">
          <cell r="A5761" t="str">
            <v>NM_001127524</v>
          </cell>
          <cell r="B5761">
            <v>6.68423416521789</v>
          </cell>
          <cell r="C5761">
            <v>6.3413816699876504</v>
          </cell>
          <cell r="D5761">
            <v>8.6217924299108599</v>
          </cell>
          <cell r="E5761">
            <v>6.2861702455520403</v>
          </cell>
          <cell r="F5761">
            <v>7.5083269317267201</v>
          </cell>
        </row>
        <row r="5762">
          <cell r="A5762" t="str">
            <v>NM_001009708</v>
          </cell>
          <cell r="B5762">
            <v>27.563562563803899</v>
          </cell>
          <cell r="C5762">
            <v>25.634221001188099</v>
          </cell>
          <cell r="D5762">
            <v>51.415609625120197</v>
          </cell>
          <cell r="E5762">
            <v>20.858373438343399</v>
          </cell>
          <cell r="F5762">
            <v>45.202304789062801</v>
          </cell>
        </row>
        <row r="5763">
          <cell r="A5763" t="str">
            <v>NM_001030029</v>
          </cell>
          <cell r="B5763">
            <v>25.321475256879499</v>
          </cell>
          <cell r="C5763">
            <v>24.2401830983564</v>
          </cell>
          <cell r="D5763">
            <v>44.714519151239102</v>
          </cell>
          <cell r="E5763">
            <v>29.213845832409302</v>
          </cell>
          <cell r="F5763">
            <v>38.016591525650398</v>
          </cell>
        </row>
        <row r="5764">
          <cell r="A5764" t="str">
            <v>NM_153630</v>
          </cell>
          <cell r="B5764">
            <v>0</v>
          </cell>
          <cell r="C5764">
            <v>0</v>
          </cell>
          <cell r="D5764">
            <v>0</v>
          </cell>
          <cell r="E5764">
            <v>0</v>
          </cell>
          <cell r="F5764">
            <v>0</v>
          </cell>
        </row>
        <row r="5765">
          <cell r="A5765" t="str">
            <v>NM_001191782</v>
          </cell>
          <cell r="B5765">
            <v>5.4246463121246898E-3</v>
          </cell>
          <cell r="C5765">
            <v>0</v>
          </cell>
          <cell r="D5765">
            <v>0</v>
          </cell>
          <cell r="E5765">
            <v>0.181546094273727</v>
          </cell>
          <cell r="F5765">
            <v>0</v>
          </cell>
        </row>
        <row r="5766">
          <cell r="A5766" t="str">
            <v>NM_001109595</v>
          </cell>
          <cell r="B5766">
            <v>0</v>
          </cell>
          <cell r="C5766">
            <v>0</v>
          </cell>
          <cell r="D5766">
            <v>0</v>
          </cell>
          <cell r="E5766">
            <v>0</v>
          </cell>
          <cell r="F5766">
            <v>0</v>
          </cell>
        </row>
        <row r="5767">
          <cell r="A5767" t="str">
            <v>NM_023962</v>
          </cell>
          <cell r="B5767">
            <v>9.2028026731935704</v>
          </cell>
          <cell r="C5767">
            <v>0.297620882770669</v>
          </cell>
          <cell r="D5767">
            <v>1.504140379861</v>
          </cell>
          <cell r="E5767">
            <v>12.5000897509015</v>
          </cell>
          <cell r="F5767">
            <v>1.78760041827342</v>
          </cell>
        </row>
        <row r="5768">
          <cell r="A5768" t="str">
            <v>NM_001107123</v>
          </cell>
          <cell r="B5768">
            <v>0.27500854503271199</v>
          </cell>
          <cell r="C5768">
            <v>2.0891692575262201E-3</v>
          </cell>
          <cell r="D5768">
            <v>0.312208227406223</v>
          </cell>
          <cell r="E5768">
            <v>0.14722429347476401</v>
          </cell>
          <cell r="F5768">
            <v>0.82060031713372406</v>
          </cell>
        </row>
        <row r="5769">
          <cell r="A5769" t="str">
            <v>NM_053430</v>
          </cell>
          <cell r="B5769">
            <v>12.3680662759692</v>
          </cell>
          <cell r="C5769">
            <v>28.056298087533101</v>
          </cell>
          <cell r="D5769">
            <v>20.954959648323399</v>
          </cell>
          <cell r="E5769">
            <v>11.594895841898399</v>
          </cell>
          <cell r="F5769">
            <v>8.5157726801742299</v>
          </cell>
        </row>
        <row r="5770">
          <cell r="A5770" t="str">
            <v>NM_001105968</v>
          </cell>
          <cell r="B5770">
            <v>12.397656738792</v>
          </cell>
          <cell r="C5770">
            <v>13.3642603822484</v>
          </cell>
          <cell r="D5770">
            <v>12.749695483796501</v>
          </cell>
          <cell r="E5770">
            <v>19.287534773180099</v>
          </cell>
          <cell r="F5770">
            <v>14.962221344501</v>
          </cell>
        </row>
        <row r="5771">
          <cell r="A5771" t="str">
            <v>NM_001037193</v>
          </cell>
          <cell r="B5771">
            <v>9.66648413475456</v>
          </cell>
          <cell r="C5771">
            <v>22.729079324291298</v>
          </cell>
          <cell r="D5771">
            <v>16.407442833951599</v>
          </cell>
          <cell r="E5771">
            <v>12.688554719164699</v>
          </cell>
          <cell r="F5771">
            <v>13.8994881246921</v>
          </cell>
        </row>
        <row r="5772">
          <cell r="A5772" t="str">
            <v>NM_001025670</v>
          </cell>
          <cell r="B5772">
            <v>0.30510323368023401</v>
          </cell>
          <cell r="C5772">
            <v>1.0997235997860999</v>
          </cell>
          <cell r="D5772">
            <v>0</v>
          </cell>
          <cell r="E5772">
            <v>1.0267329646154901E-2</v>
          </cell>
          <cell r="F5772">
            <v>9.2016099453779102E-2</v>
          </cell>
        </row>
        <row r="5773">
          <cell r="A5773" t="str">
            <v>NM_001001112</v>
          </cell>
          <cell r="B5773">
            <v>0</v>
          </cell>
          <cell r="C5773">
            <v>0</v>
          </cell>
          <cell r="D5773">
            <v>0</v>
          </cell>
          <cell r="E5773">
            <v>0</v>
          </cell>
          <cell r="F5773">
            <v>0</v>
          </cell>
        </row>
        <row r="5774">
          <cell r="A5774" t="str">
            <v>NM_001106092</v>
          </cell>
          <cell r="B5774">
            <v>35.103587131850198</v>
          </cell>
          <cell r="C5774">
            <v>12.7294485660574</v>
          </cell>
          <cell r="D5774">
            <v>19.080844632969399</v>
          </cell>
          <cell r="E5774">
            <v>26.0893708075074</v>
          </cell>
          <cell r="F5774">
            <v>39.362277622175803</v>
          </cell>
        </row>
        <row r="5775">
          <cell r="A5775" t="str">
            <v>NM_001037209</v>
          </cell>
          <cell r="B5775">
            <v>23.104850039500899</v>
          </cell>
          <cell r="C5775">
            <v>26.274414771895898</v>
          </cell>
          <cell r="D5775">
            <v>11.4885803104044</v>
          </cell>
          <cell r="E5775">
            <v>17.059915064909099</v>
          </cell>
          <cell r="F5775">
            <v>25.297637111209699</v>
          </cell>
        </row>
        <row r="5776">
          <cell r="A5776" t="str">
            <v>NM_001033067</v>
          </cell>
          <cell r="B5776">
            <v>0</v>
          </cell>
          <cell r="C5776">
            <v>0</v>
          </cell>
          <cell r="D5776">
            <v>0</v>
          </cell>
          <cell r="E5776">
            <v>0</v>
          </cell>
          <cell r="F5776">
            <v>0.642346749507407</v>
          </cell>
        </row>
        <row r="5777">
          <cell r="A5777" t="str">
            <v>NM_001001046</v>
          </cell>
          <cell r="B5777">
            <v>0</v>
          </cell>
          <cell r="C5777">
            <v>0</v>
          </cell>
          <cell r="D5777">
            <v>0</v>
          </cell>
          <cell r="E5777">
            <v>0</v>
          </cell>
          <cell r="F5777">
            <v>0</v>
          </cell>
        </row>
        <row r="5778">
          <cell r="A5778" t="str">
            <v>NM_001108673</v>
          </cell>
          <cell r="B5778">
            <v>29.481903385847101</v>
          </cell>
          <cell r="C5778">
            <v>17.851719337745902</v>
          </cell>
          <cell r="D5778">
            <v>17.939115721272</v>
          </cell>
          <cell r="E5778">
            <v>8.2508963688948906</v>
          </cell>
          <cell r="F5778">
            <v>11.391815602422801</v>
          </cell>
        </row>
        <row r="5779">
          <cell r="A5779" t="str">
            <v>NM_001011923</v>
          </cell>
          <cell r="B5779">
            <v>21.420725048502199</v>
          </cell>
          <cell r="C5779">
            <v>8.0377774544712892</v>
          </cell>
          <cell r="D5779">
            <v>12.657514745687299</v>
          </cell>
          <cell r="E5779">
            <v>16.942488001044602</v>
          </cell>
          <cell r="F5779">
            <v>6.1422939824356204</v>
          </cell>
        </row>
        <row r="5780">
          <cell r="A5780" t="str">
            <v>NM_001033687</v>
          </cell>
          <cell r="B5780">
            <v>64.203721105579703</v>
          </cell>
          <cell r="C5780">
            <v>29.307429887196399</v>
          </cell>
          <cell r="D5780">
            <v>49.472215141813301</v>
          </cell>
          <cell r="E5780">
            <v>49.2280177566182</v>
          </cell>
          <cell r="F5780">
            <v>62.2493408326078</v>
          </cell>
        </row>
        <row r="5781">
          <cell r="A5781" t="str">
            <v>NM_173152</v>
          </cell>
          <cell r="B5781">
            <v>0</v>
          </cell>
          <cell r="C5781">
            <v>0</v>
          </cell>
          <cell r="D5781">
            <v>0</v>
          </cell>
          <cell r="E5781">
            <v>1.06936396221156</v>
          </cell>
          <cell r="F5781">
            <v>0.25670545057447203</v>
          </cell>
        </row>
        <row r="5782">
          <cell r="A5782" t="str">
            <v>NM_001000750</v>
          </cell>
          <cell r="B5782">
            <v>0</v>
          </cell>
          <cell r="C5782">
            <v>0</v>
          </cell>
          <cell r="D5782">
            <v>0</v>
          </cell>
          <cell r="E5782">
            <v>0</v>
          </cell>
          <cell r="F5782">
            <v>0</v>
          </cell>
        </row>
        <row r="5783">
          <cell r="A5783" t="str">
            <v>NM_001127650</v>
          </cell>
          <cell r="B5783">
            <v>3.0692028103329001</v>
          </cell>
          <cell r="C5783">
            <v>0</v>
          </cell>
          <cell r="D5783">
            <v>0</v>
          </cell>
          <cell r="E5783">
            <v>0</v>
          </cell>
          <cell r="F5783">
            <v>0.21855413174229399</v>
          </cell>
        </row>
        <row r="5784">
          <cell r="A5784" t="str">
            <v>NM_001044300</v>
          </cell>
          <cell r="B5784">
            <v>30.791087930895401</v>
          </cell>
          <cell r="C5784">
            <v>20.3235288517116</v>
          </cell>
          <cell r="D5784">
            <v>17.624819987943201</v>
          </cell>
          <cell r="E5784">
            <v>22.6617377320824</v>
          </cell>
          <cell r="F5784">
            <v>22.6845220234488</v>
          </cell>
        </row>
        <row r="5785">
          <cell r="A5785" t="str">
            <v>NM_001008319</v>
          </cell>
          <cell r="B5785">
            <v>133.674178577475</v>
          </cell>
          <cell r="C5785">
            <v>122.27873363056899</v>
          </cell>
          <cell r="D5785">
            <v>104.013525619847</v>
          </cell>
          <cell r="E5785">
            <v>82.753375623669896</v>
          </cell>
          <cell r="F5785">
            <v>108.023634722183</v>
          </cell>
        </row>
        <row r="5786">
          <cell r="A5786" t="str">
            <v>NM_001287110</v>
          </cell>
          <cell r="B5786">
            <v>2.0959834500504302</v>
          </cell>
          <cell r="C5786">
            <v>7.6072432284475502</v>
          </cell>
          <cell r="D5786">
            <v>24.210457945166802</v>
          </cell>
          <cell r="E5786">
            <v>1.8238850568870899</v>
          </cell>
          <cell r="F5786">
            <v>14.4517482881494</v>
          </cell>
        </row>
        <row r="5787">
          <cell r="A5787" t="str">
            <v>NM_001108054</v>
          </cell>
          <cell r="B5787">
            <v>0</v>
          </cell>
          <cell r="C5787">
            <v>0</v>
          </cell>
          <cell r="D5787">
            <v>0</v>
          </cell>
          <cell r="E5787">
            <v>0</v>
          </cell>
          <cell r="F5787">
            <v>0</v>
          </cell>
        </row>
        <row r="5788">
          <cell r="A5788" t="str">
            <v>NM_053702</v>
          </cell>
          <cell r="B5788">
            <v>1.47971433766323</v>
          </cell>
          <cell r="C5788">
            <v>8.5613806033325304</v>
          </cell>
          <cell r="D5788">
            <v>0.15875323647143399</v>
          </cell>
          <cell r="E5788">
            <v>2.4056184867752002</v>
          </cell>
          <cell r="F5788">
            <v>15.146073062546799</v>
          </cell>
        </row>
        <row r="5789">
          <cell r="A5789" t="str">
            <v>NM_001001100</v>
          </cell>
          <cell r="B5789">
            <v>0</v>
          </cell>
          <cell r="C5789">
            <v>0</v>
          </cell>
          <cell r="D5789">
            <v>0</v>
          </cell>
          <cell r="E5789">
            <v>0</v>
          </cell>
          <cell r="F5789">
            <v>0</v>
          </cell>
        </row>
        <row r="5790">
          <cell r="A5790" t="str">
            <v>NM_001108565</v>
          </cell>
          <cell r="B5790">
            <v>8.4691227476333601</v>
          </cell>
          <cell r="C5790">
            <v>11.405993276270801</v>
          </cell>
          <cell r="D5790">
            <v>4.7632018683771902</v>
          </cell>
          <cell r="E5790">
            <v>7.6216757347172601</v>
          </cell>
          <cell r="F5790">
            <v>30.280419120299101</v>
          </cell>
        </row>
        <row r="5791">
          <cell r="A5791" t="str">
            <v>NM_001000797</v>
          </cell>
          <cell r="B5791">
            <v>0</v>
          </cell>
          <cell r="C5791">
            <v>0</v>
          </cell>
          <cell r="D5791">
            <v>0</v>
          </cell>
          <cell r="E5791">
            <v>0</v>
          </cell>
          <cell r="F5791">
            <v>0</v>
          </cell>
        </row>
        <row r="5792">
          <cell r="A5792" t="str">
            <v>NM_017062</v>
          </cell>
          <cell r="B5792">
            <v>21.069665605231801</v>
          </cell>
          <cell r="C5792">
            <v>9.6589691323616798</v>
          </cell>
          <cell r="D5792">
            <v>17.780470572110499</v>
          </cell>
          <cell r="E5792">
            <v>19.575695072435401</v>
          </cell>
          <cell r="F5792">
            <v>12.749679770451699</v>
          </cell>
        </row>
        <row r="5793">
          <cell r="A5793" t="str">
            <v>NM_001107034</v>
          </cell>
          <cell r="B5793">
            <v>0</v>
          </cell>
          <cell r="C5793">
            <v>0</v>
          </cell>
          <cell r="D5793">
            <v>0</v>
          </cell>
          <cell r="E5793">
            <v>0</v>
          </cell>
          <cell r="F5793">
            <v>0</v>
          </cell>
        </row>
        <row r="5794">
          <cell r="A5794" t="str">
            <v>NM_001126300</v>
          </cell>
          <cell r="B5794">
            <v>2.3836102498216301</v>
          </cell>
          <cell r="C5794">
            <v>5.14039075712149</v>
          </cell>
          <cell r="D5794">
            <v>2.9082848765770701</v>
          </cell>
          <cell r="E5794">
            <v>2.5549232115512099</v>
          </cell>
          <cell r="F5794">
            <v>0.109114672133652</v>
          </cell>
        </row>
        <row r="5795">
          <cell r="A5795" t="str">
            <v>NM_001106765</v>
          </cell>
          <cell r="B5795">
            <v>0</v>
          </cell>
          <cell r="C5795">
            <v>0</v>
          </cell>
          <cell r="D5795">
            <v>0</v>
          </cell>
          <cell r="E5795">
            <v>0</v>
          </cell>
          <cell r="F5795">
            <v>0</v>
          </cell>
        </row>
        <row r="5796">
          <cell r="A5796" t="str">
            <v>NM_080895</v>
          </cell>
          <cell r="B5796">
            <v>0</v>
          </cell>
          <cell r="C5796">
            <v>0</v>
          </cell>
          <cell r="D5796">
            <v>0</v>
          </cell>
          <cell r="E5796">
            <v>0</v>
          </cell>
          <cell r="F5796">
            <v>0</v>
          </cell>
        </row>
        <row r="5797">
          <cell r="A5797" t="str">
            <v>NM_001114939</v>
          </cell>
          <cell r="B5797">
            <v>36.284321009211702</v>
          </cell>
          <cell r="C5797">
            <v>47.200110689731503</v>
          </cell>
          <cell r="D5797">
            <v>72.016249120133196</v>
          </cell>
          <cell r="E5797">
            <v>32.085989345067503</v>
          </cell>
          <cell r="F5797">
            <v>59.552851471072202</v>
          </cell>
        </row>
        <row r="5798">
          <cell r="A5798" t="str">
            <v>NM_019246</v>
          </cell>
          <cell r="B5798">
            <v>21.099281618151501</v>
          </cell>
          <cell r="C5798">
            <v>16.6813538826319</v>
          </cell>
          <cell r="D5798">
            <v>8.2275970432862504</v>
          </cell>
          <cell r="E5798">
            <v>17.733992643934499</v>
          </cell>
          <cell r="F5798">
            <v>16.519322525933401</v>
          </cell>
        </row>
        <row r="5799">
          <cell r="A5799" t="str">
            <v>NM_001108952</v>
          </cell>
          <cell r="B5799">
            <v>15.4174641684405</v>
          </cell>
          <cell r="C5799">
            <v>9.1987701623436209</v>
          </cell>
          <cell r="D5799">
            <v>4.5824934224043901</v>
          </cell>
          <cell r="E5799">
            <v>2.3600764187718202</v>
          </cell>
          <cell r="F5799">
            <v>2.2378267084744699</v>
          </cell>
        </row>
        <row r="5800">
          <cell r="A5800" t="str">
            <v>NM_133606</v>
          </cell>
          <cell r="B5800">
            <v>0</v>
          </cell>
          <cell r="C5800">
            <v>0</v>
          </cell>
          <cell r="D5800">
            <v>0</v>
          </cell>
          <cell r="E5800">
            <v>1.9799386007972299E-2</v>
          </cell>
          <cell r="F5800">
            <v>0</v>
          </cell>
        </row>
        <row r="5801">
          <cell r="A5801" t="str">
            <v>NM_001024788</v>
          </cell>
          <cell r="B5801">
            <v>0</v>
          </cell>
          <cell r="C5801">
            <v>0</v>
          </cell>
          <cell r="D5801">
            <v>0</v>
          </cell>
          <cell r="E5801">
            <v>0</v>
          </cell>
          <cell r="F5801">
            <v>0</v>
          </cell>
        </row>
        <row r="5802">
          <cell r="A5802" t="str">
            <v>NM_001039018</v>
          </cell>
          <cell r="B5802">
            <v>0</v>
          </cell>
          <cell r="C5802">
            <v>0.73538636507428901</v>
          </cell>
          <cell r="D5802">
            <v>0</v>
          </cell>
          <cell r="E5802">
            <v>6.23942312478942E-2</v>
          </cell>
          <cell r="F5802">
            <v>1.5402382263101999</v>
          </cell>
        </row>
        <row r="5803">
          <cell r="A5803" t="str">
            <v>NM_001108051</v>
          </cell>
          <cell r="B5803">
            <v>0</v>
          </cell>
          <cell r="C5803">
            <v>2.2447752363664399</v>
          </cell>
          <cell r="D5803">
            <v>0</v>
          </cell>
          <cell r="E5803">
            <v>0</v>
          </cell>
          <cell r="F5803">
            <v>0</v>
          </cell>
        </row>
        <row r="5804">
          <cell r="A5804" t="str">
            <v>NM_001107165</v>
          </cell>
          <cell r="B5804">
            <v>0</v>
          </cell>
          <cell r="C5804">
            <v>0</v>
          </cell>
          <cell r="D5804">
            <v>0.105247516031062</v>
          </cell>
          <cell r="E5804">
            <v>0</v>
          </cell>
          <cell r="F5804">
            <v>0</v>
          </cell>
        </row>
        <row r="5805">
          <cell r="A5805" t="str">
            <v>NM_001012088</v>
          </cell>
          <cell r="B5805">
            <v>32.479443873118299</v>
          </cell>
          <cell r="C5805">
            <v>35.602067273914997</v>
          </cell>
          <cell r="D5805">
            <v>22.112947090277999</v>
          </cell>
          <cell r="E5805">
            <v>18.415967370235801</v>
          </cell>
          <cell r="F5805">
            <v>33.199407731557699</v>
          </cell>
        </row>
        <row r="5806">
          <cell r="A5806" t="str">
            <v>NM_021834</v>
          </cell>
          <cell r="B5806">
            <v>0</v>
          </cell>
          <cell r="C5806">
            <v>0</v>
          </cell>
          <cell r="D5806">
            <v>0</v>
          </cell>
          <cell r="E5806">
            <v>0</v>
          </cell>
          <cell r="F5806">
            <v>0</v>
          </cell>
        </row>
        <row r="5807">
          <cell r="A5807" t="str">
            <v>NM_001037765</v>
          </cell>
          <cell r="B5807">
            <v>9.3178732422880302</v>
          </cell>
          <cell r="C5807">
            <v>4.09203327413032</v>
          </cell>
          <cell r="D5807">
            <v>22.719360817881299</v>
          </cell>
          <cell r="E5807">
            <v>8.0815763080617806</v>
          </cell>
          <cell r="F5807">
            <v>13.676094351945199</v>
          </cell>
        </row>
        <row r="5808">
          <cell r="A5808" t="str">
            <v>NM_001013120</v>
          </cell>
          <cell r="B5808">
            <v>0</v>
          </cell>
          <cell r="C5808">
            <v>0.12123339725306299</v>
          </cell>
          <cell r="D5808">
            <v>0</v>
          </cell>
          <cell r="E5808">
            <v>0</v>
          </cell>
          <cell r="F5808">
            <v>3.7532221788666199E-2</v>
          </cell>
        </row>
        <row r="5809">
          <cell r="A5809" t="str">
            <v>NM_053821</v>
          </cell>
          <cell r="B5809">
            <v>55.167722114467701</v>
          </cell>
          <cell r="C5809">
            <v>19.4067597466845</v>
          </cell>
          <cell r="D5809">
            <v>45.809032443546798</v>
          </cell>
          <cell r="E5809">
            <v>29.556830995978899</v>
          </cell>
          <cell r="F5809">
            <v>23.5608157887849</v>
          </cell>
        </row>
        <row r="5810">
          <cell r="A5810" t="str">
            <v>NM_001107523</v>
          </cell>
          <cell r="B5810">
            <v>3.9388147302946401</v>
          </cell>
          <cell r="C5810">
            <v>4.3148939398183401</v>
          </cell>
          <cell r="D5810">
            <v>2.7360135830760099</v>
          </cell>
          <cell r="E5810">
            <v>2.84100909282175</v>
          </cell>
          <cell r="F5810">
            <v>5.3586418639262403</v>
          </cell>
        </row>
        <row r="5811">
          <cell r="A5811" t="str">
            <v>NM_001047937</v>
          </cell>
          <cell r="B5811">
            <v>0</v>
          </cell>
          <cell r="C5811">
            <v>5.0248774608056997E-2</v>
          </cell>
          <cell r="D5811">
            <v>0</v>
          </cell>
          <cell r="E5811">
            <v>0</v>
          </cell>
          <cell r="F5811">
            <v>0</v>
          </cell>
        </row>
        <row r="5812">
          <cell r="A5812" t="str">
            <v>NM_001106579</v>
          </cell>
          <cell r="B5812">
            <v>68.520451524988701</v>
          </cell>
          <cell r="C5812">
            <v>69.990570560095506</v>
          </cell>
          <cell r="D5812">
            <v>193.52992321808199</v>
          </cell>
          <cell r="E5812">
            <v>28.770694578632</v>
          </cell>
          <cell r="F5812">
            <v>36.351623334485197</v>
          </cell>
        </row>
        <row r="5813">
          <cell r="A5813" t="str">
            <v>NM_201417</v>
          </cell>
          <cell r="B5813">
            <v>0</v>
          </cell>
          <cell r="C5813">
            <v>0</v>
          </cell>
          <cell r="D5813">
            <v>0</v>
          </cell>
          <cell r="E5813">
            <v>0</v>
          </cell>
          <cell r="F5813">
            <v>0</v>
          </cell>
        </row>
        <row r="5814">
          <cell r="A5814" t="str">
            <v>NM_138861</v>
          </cell>
          <cell r="B5814">
            <v>0</v>
          </cell>
          <cell r="C5814">
            <v>0</v>
          </cell>
          <cell r="D5814">
            <v>0</v>
          </cell>
          <cell r="E5814">
            <v>0</v>
          </cell>
          <cell r="F5814">
            <v>0</v>
          </cell>
        </row>
        <row r="5815">
          <cell r="A5815" t="str">
            <v>NM_012984</v>
          </cell>
          <cell r="B5815">
            <v>9.9336642225029692</v>
          </cell>
          <cell r="C5815">
            <v>4.24950186323065</v>
          </cell>
          <cell r="D5815">
            <v>4.9014488474536604</v>
          </cell>
          <cell r="E5815">
            <v>7.3434248921706997</v>
          </cell>
          <cell r="F5815">
            <v>11.1440347649727</v>
          </cell>
        </row>
        <row r="5816">
          <cell r="A5816" t="str">
            <v>NM_001270801</v>
          </cell>
          <cell r="B5816">
            <v>42.3635989299149</v>
          </cell>
          <cell r="C5816">
            <v>76.458033716066694</v>
          </cell>
          <cell r="D5816">
            <v>32.414961140096104</v>
          </cell>
          <cell r="E5816">
            <v>52.353612864177997</v>
          </cell>
          <cell r="F5816">
            <v>30.338881899916501</v>
          </cell>
        </row>
        <row r="5817">
          <cell r="A5817" t="str">
            <v>NM_001106471</v>
          </cell>
          <cell r="B5817">
            <v>91.806705746652995</v>
          </cell>
          <cell r="C5817">
            <v>96.735555777118606</v>
          </cell>
          <cell r="D5817">
            <v>103.083126039776</v>
          </cell>
          <cell r="E5817">
            <v>67.710473182359294</v>
          </cell>
          <cell r="F5817">
            <v>59.040900156828499</v>
          </cell>
        </row>
        <row r="5818">
          <cell r="A5818" t="str">
            <v>NM_001108985</v>
          </cell>
          <cell r="B5818">
            <v>6.4641028192659</v>
          </cell>
          <cell r="C5818">
            <v>2.5909841025218299</v>
          </cell>
          <cell r="D5818">
            <v>8.5236845724320496</v>
          </cell>
          <cell r="E5818">
            <v>6.6888276206481603</v>
          </cell>
          <cell r="F5818">
            <v>5.7312945937401496</v>
          </cell>
        </row>
        <row r="5819">
          <cell r="A5819" t="str">
            <v>NM_001107496</v>
          </cell>
          <cell r="B5819">
            <v>0.112414768190698</v>
          </cell>
          <cell r="C5819">
            <v>0.60504915946751003</v>
          </cell>
          <cell r="D5819">
            <v>1.5911518852776401</v>
          </cell>
          <cell r="E5819">
            <v>1.08685020217694</v>
          </cell>
          <cell r="F5819">
            <v>3.2419911612087602</v>
          </cell>
        </row>
        <row r="5820">
          <cell r="A5820" t="str">
            <v>NM_212519</v>
          </cell>
          <cell r="B5820">
            <v>11.8467682425132</v>
          </cell>
          <cell r="C5820">
            <v>4.8644468276934303</v>
          </cell>
          <cell r="D5820">
            <v>3.58648206796309</v>
          </cell>
          <cell r="E5820">
            <v>10.39135468031</v>
          </cell>
          <cell r="F5820">
            <v>1.8319713671828399</v>
          </cell>
        </row>
        <row r="5821">
          <cell r="A5821" t="str">
            <v>NM_133287</v>
          </cell>
          <cell r="B5821">
            <v>1.0783697838008399</v>
          </cell>
          <cell r="C5821">
            <v>0.136210988341295</v>
          </cell>
          <cell r="D5821">
            <v>0.26335187656971598</v>
          </cell>
          <cell r="E5821">
            <v>0.172527869558396</v>
          </cell>
          <cell r="F5821">
            <v>1.7424030254905301</v>
          </cell>
        </row>
        <row r="5822">
          <cell r="A5822" t="str">
            <v>NM_001105912</v>
          </cell>
          <cell r="B5822">
            <v>10.2247973120397</v>
          </cell>
          <cell r="C5822">
            <v>1.9088008536177501</v>
          </cell>
          <cell r="D5822">
            <v>0.27787273903999099</v>
          </cell>
          <cell r="E5822">
            <v>6.8399769634302396</v>
          </cell>
          <cell r="F5822">
            <v>5.6565989894914601</v>
          </cell>
        </row>
        <row r="5823">
          <cell r="A5823" t="str">
            <v>NM_053496</v>
          </cell>
          <cell r="B5823">
            <v>0</v>
          </cell>
          <cell r="C5823">
            <v>0</v>
          </cell>
          <cell r="D5823">
            <v>0</v>
          </cell>
          <cell r="E5823">
            <v>0</v>
          </cell>
          <cell r="F5823">
            <v>0</v>
          </cell>
        </row>
        <row r="5824">
          <cell r="A5824" t="str">
            <v>NM_001160228</v>
          </cell>
          <cell r="B5824">
            <v>2.4372144282561399</v>
          </cell>
          <cell r="C5824">
            <v>2.1771696944756398</v>
          </cell>
          <cell r="D5824">
            <v>7.2642894069255703</v>
          </cell>
          <cell r="E5824">
            <v>3.0449747967464398</v>
          </cell>
          <cell r="F5824">
            <v>0.73584417390312695</v>
          </cell>
        </row>
        <row r="5825">
          <cell r="A5825" t="str">
            <v>NM_001195488</v>
          </cell>
          <cell r="B5825">
            <v>51.653536300634698</v>
          </cell>
          <cell r="C5825">
            <v>27.088881795119999</v>
          </cell>
          <cell r="D5825">
            <v>24.665717140904501</v>
          </cell>
          <cell r="E5825">
            <v>21.556423500329799</v>
          </cell>
          <cell r="F5825">
            <v>17.9048542382804</v>
          </cell>
        </row>
        <row r="5826">
          <cell r="A5826" t="str">
            <v>NM_001106847</v>
          </cell>
          <cell r="B5826">
            <v>1.0089724559769</v>
          </cell>
          <cell r="C5826">
            <v>0.98144970592316305</v>
          </cell>
          <cell r="D5826">
            <v>1.9996292152208299</v>
          </cell>
          <cell r="E5826">
            <v>1.29605545942272</v>
          </cell>
          <cell r="F5826">
            <v>2.4422869109881802</v>
          </cell>
        </row>
        <row r="5827">
          <cell r="A5827" t="str">
            <v>NR_032282</v>
          </cell>
          <cell r="B5827">
            <v>0</v>
          </cell>
          <cell r="C5827">
            <v>0</v>
          </cell>
          <cell r="D5827">
            <v>0</v>
          </cell>
          <cell r="E5827">
            <v>0</v>
          </cell>
          <cell r="F5827">
            <v>0</v>
          </cell>
        </row>
        <row r="5828">
          <cell r="A5828" t="str">
            <v>NM_001109376</v>
          </cell>
          <cell r="B5828">
            <v>4.2466392011940801</v>
          </cell>
          <cell r="C5828">
            <v>5.1937755257758198</v>
          </cell>
          <cell r="D5828">
            <v>3.9840446432373202</v>
          </cell>
          <cell r="E5828">
            <v>6.2215832247435499</v>
          </cell>
          <cell r="F5828">
            <v>6.8133379449531297</v>
          </cell>
        </row>
        <row r="5829">
          <cell r="A5829" t="str">
            <v>NM_001191934</v>
          </cell>
          <cell r="B5829">
            <v>4.7224150543992103</v>
          </cell>
          <cell r="C5829">
            <v>14.7884405599759</v>
          </cell>
          <cell r="D5829">
            <v>6.3600609871859897</v>
          </cell>
          <cell r="E5829">
            <v>7.32925573844817</v>
          </cell>
          <cell r="F5829">
            <v>1.8433631572112401</v>
          </cell>
        </row>
        <row r="5830">
          <cell r="A5830" t="str">
            <v>NM_057123</v>
          </cell>
          <cell r="B5830">
            <v>137.65697619150399</v>
          </cell>
          <cell r="C5830">
            <v>150.35983486950599</v>
          </cell>
          <cell r="D5830">
            <v>114.728114053219</v>
          </cell>
          <cell r="E5830">
            <v>119.38497245296401</v>
          </cell>
          <cell r="F5830">
            <v>36.0060249488035</v>
          </cell>
        </row>
        <row r="5831">
          <cell r="A5831" t="str">
            <v>NM_001100474</v>
          </cell>
          <cell r="B5831">
            <v>1.7983675239338699</v>
          </cell>
          <cell r="C5831">
            <v>10.9722273581661</v>
          </cell>
          <cell r="D5831">
            <v>0.25994604791039699</v>
          </cell>
          <cell r="E5831">
            <v>2.0775720076322801</v>
          </cell>
          <cell r="F5831">
            <v>1.1905068593709001</v>
          </cell>
        </row>
        <row r="5832">
          <cell r="A5832" t="str">
            <v>NM_001107603</v>
          </cell>
          <cell r="B5832">
            <v>2.4927661422212402</v>
          </cell>
          <cell r="C5832">
            <v>5.8290820126369498</v>
          </cell>
          <cell r="D5832">
            <v>6.5918592940198</v>
          </cell>
          <cell r="E5832">
            <v>4.1070845325087602</v>
          </cell>
          <cell r="F5832">
            <v>12.0008790831802</v>
          </cell>
        </row>
        <row r="5833">
          <cell r="A5833" t="str">
            <v>NM_001077201</v>
          </cell>
          <cell r="B5833">
            <v>1.7315793215171401E-2</v>
          </cell>
          <cell r="C5833">
            <v>0</v>
          </cell>
          <cell r="D5833">
            <v>2.9352438299172799E-2</v>
          </cell>
          <cell r="E5833">
            <v>0</v>
          </cell>
          <cell r="F5833">
            <v>2.2194651490263499E-2</v>
          </cell>
        </row>
        <row r="5834">
          <cell r="A5834" t="str">
            <v>NM_053395</v>
          </cell>
          <cell r="B5834">
            <v>0.30106510264623099</v>
          </cell>
          <cell r="C5834">
            <v>2.2663222833429801E-2</v>
          </cell>
          <cell r="D5834">
            <v>0</v>
          </cell>
          <cell r="E5834">
            <v>0</v>
          </cell>
          <cell r="F5834">
            <v>6.5777133593912407E-2</v>
          </cell>
        </row>
        <row r="5835">
          <cell r="A5835" t="str">
            <v>NM_001024240</v>
          </cell>
          <cell r="B5835">
            <v>0</v>
          </cell>
          <cell r="C5835">
            <v>0</v>
          </cell>
          <cell r="D5835">
            <v>0</v>
          </cell>
          <cell r="E5835">
            <v>0</v>
          </cell>
          <cell r="F5835">
            <v>0</v>
          </cell>
        </row>
        <row r="5836">
          <cell r="A5836" t="str">
            <v>NM_001108112</v>
          </cell>
          <cell r="B5836">
            <v>1.0593552868057601</v>
          </cell>
          <cell r="C5836">
            <v>1.7027880468077801</v>
          </cell>
          <cell r="D5836">
            <v>0.81487356587208903</v>
          </cell>
          <cell r="E5836">
            <v>1.01346176803171</v>
          </cell>
          <cell r="F5836">
            <v>2.2735208746481299</v>
          </cell>
        </row>
        <row r="5837">
          <cell r="A5837" t="str">
            <v>NM_053469</v>
          </cell>
          <cell r="B5837">
            <v>0</v>
          </cell>
          <cell r="C5837">
            <v>0</v>
          </cell>
          <cell r="D5837">
            <v>0</v>
          </cell>
          <cell r="E5837">
            <v>0</v>
          </cell>
          <cell r="F5837">
            <v>0.167588165814016</v>
          </cell>
        </row>
        <row r="5838">
          <cell r="A5838" t="str">
            <v>NM_001113521</v>
          </cell>
          <cell r="B5838">
            <v>40.448933787201398</v>
          </cell>
          <cell r="C5838">
            <v>19.2300366646115</v>
          </cell>
          <cell r="D5838">
            <v>18.746718162793801</v>
          </cell>
          <cell r="E5838">
            <v>49.123436993485498</v>
          </cell>
          <cell r="F5838">
            <v>29.3710431605103</v>
          </cell>
        </row>
        <row r="5839">
          <cell r="A5839" t="str">
            <v>NM_001017451</v>
          </cell>
          <cell r="B5839">
            <v>10.1279317540971</v>
          </cell>
          <cell r="C5839">
            <v>10.6498570904962</v>
          </cell>
          <cell r="D5839">
            <v>8.6865433477046299</v>
          </cell>
          <cell r="E5839">
            <v>7.5024661140659896</v>
          </cell>
          <cell r="F5839">
            <v>7.3620068320793104</v>
          </cell>
        </row>
        <row r="5840">
          <cell r="A5840" t="str">
            <v>NM_001106853</v>
          </cell>
          <cell r="B5840">
            <v>3.0244063439449702</v>
          </cell>
          <cell r="C5840">
            <v>15.6271098888036</v>
          </cell>
          <cell r="D5840">
            <v>1.62591136878913</v>
          </cell>
          <cell r="E5840">
            <v>7.6030535284157903</v>
          </cell>
          <cell r="F5840">
            <v>6.3907797185590498</v>
          </cell>
        </row>
        <row r="5841">
          <cell r="A5841" t="str">
            <v>NM_001106223</v>
          </cell>
          <cell r="B5841">
            <v>22.415809745699601</v>
          </cell>
          <cell r="C5841">
            <v>23.774865014460701</v>
          </cell>
          <cell r="D5841">
            <v>12.343225640453699</v>
          </cell>
          <cell r="E5841">
            <v>11.505502287413499</v>
          </cell>
          <cell r="F5841">
            <v>15.045895575170601</v>
          </cell>
        </row>
        <row r="5842">
          <cell r="A5842" t="str">
            <v>NM_001017382</v>
          </cell>
          <cell r="B5842">
            <v>1.35397090814238E-2</v>
          </cell>
          <cell r="C5842">
            <v>0</v>
          </cell>
          <cell r="D5842">
            <v>0</v>
          </cell>
          <cell r="E5842">
            <v>0.123933562089277</v>
          </cell>
          <cell r="F5842">
            <v>0.112805072453164</v>
          </cell>
        </row>
        <row r="5843">
          <cell r="A5843" t="str">
            <v>NM_001108420</v>
          </cell>
          <cell r="B5843">
            <v>4.2066321301126903</v>
          </cell>
          <cell r="C5843">
            <v>0.900476583859947</v>
          </cell>
          <cell r="D5843">
            <v>2.7761427826517999</v>
          </cell>
          <cell r="E5843">
            <v>2.5034037953270198</v>
          </cell>
          <cell r="F5843">
            <v>1.3229310882761101</v>
          </cell>
        </row>
        <row r="5844">
          <cell r="A5844" t="str">
            <v>NM_001106918</v>
          </cell>
          <cell r="B5844">
            <v>1.05372785926181</v>
          </cell>
          <cell r="C5844">
            <v>5.2880853278002897E-2</v>
          </cell>
          <cell r="D5844">
            <v>1.62381881876495</v>
          </cell>
          <cell r="E5844">
            <v>0.43841497589081602</v>
          </cell>
          <cell r="F5844">
            <v>0</v>
          </cell>
        </row>
        <row r="5845">
          <cell r="A5845" t="str">
            <v>NM_130737</v>
          </cell>
          <cell r="B5845">
            <v>0</v>
          </cell>
          <cell r="C5845">
            <v>0</v>
          </cell>
          <cell r="D5845">
            <v>0</v>
          </cell>
          <cell r="E5845">
            <v>0</v>
          </cell>
          <cell r="F5845">
            <v>0</v>
          </cell>
        </row>
        <row r="5846">
          <cell r="A5846" t="str">
            <v>NM_012603</v>
          </cell>
          <cell r="B5846">
            <v>2.2924926231026099E-2</v>
          </cell>
          <cell r="C5846">
            <v>5.9890956135625304</v>
          </cell>
          <cell r="D5846">
            <v>1.6321460947586199</v>
          </cell>
          <cell r="E5846">
            <v>2.68201298285343</v>
          </cell>
          <cell r="F5846">
            <v>4.0990960381190904</v>
          </cell>
        </row>
        <row r="5847">
          <cell r="A5847" t="str">
            <v>NM_001135802</v>
          </cell>
          <cell r="B5847">
            <v>11.510607135172799</v>
          </cell>
          <cell r="C5847">
            <v>8.8580257660420898</v>
          </cell>
          <cell r="D5847">
            <v>11.1508551608541</v>
          </cell>
          <cell r="E5847">
            <v>12.419088944518499</v>
          </cell>
          <cell r="F5847">
            <v>1.48793737993884</v>
          </cell>
        </row>
        <row r="5848">
          <cell r="A5848" t="str">
            <v>NM_001098241</v>
          </cell>
          <cell r="B5848">
            <v>10.051592404982401</v>
          </cell>
          <cell r="C5848">
            <v>2.16610148497471</v>
          </cell>
          <cell r="D5848">
            <v>11.7843471256262</v>
          </cell>
          <cell r="E5848">
            <v>4.8585868069663496</v>
          </cell>
          <cell r="F5848">
            <v>4.3290171057861304</v>
          </cell>
        </row>
        <row r="5849">
          <cell r="A5849" t="str">
            <v>NM_138538</v>
          </cell>
          <cell r="B5849">
            <v>0.481228621450151</v>
          </cell>
          <cell r="C5849">
            <v>2.3968658709576401E-2</v>
          </cell>
          <cell r="D5849">
            <v>6.1334044145984904E-3</v>
          </cell>
          <cell r="E5849">
            <v>1.3765153870037401</v>
          </cell>
          <cell r="F5849">
            <v>1.44117554775104</v>
          </cell>
        </row>
        <row r="5850">
          <cell r="A5850" t="str">
            <v>NM_001009499</v>
          </cell>
          <cell r="B5850">
            <v>0</v>
          </cell>
          <cell r="C5850">
            <v>0</v>
          </cell>
          <cell r="D5850">
            <v>0</v>
          </cell>
          <cell r="E5850">
            <v>0</v>
          </cell>
          <cell r="F5850">
            <v>0</v>
          </cell>
        </row>
        <row r="5851">
          <cell r="A5851" t="str">
            <v>NM_031356</v>
          </cell>
          <cell r="B5851">
            <v>17.309988595169699</v>
          </cell>
          <cell r="C5851">
            <v>28.714816736298101</v>
          </cell>
          <cell r="D5851">
            <v>9.6439422941860098</v>
          </cell>
          <cell r="E5851">
            <v>8.8930373278391901</v>
          </cell>
          <cell r="F5851">
            <v>2.9275436653911902</v>
          </cell>
        </row>
        <row r="5852">
          <cell r="A5852" t="str">
            <v>NM_019277</v>
          </cell>
          <cell r="B5852">
            <v>9.8377505927673496</v>
          </cell>
          <cell r="C5852">
            <v>2.9629602685646099</v>
          </cell>
          <cell r="D5852">
            <v>4.4447638964209304</v>
          </cell>
          <cell r="E5852">
            <v>5.8705070365975303</v>
          </cell>
          <cell r="F5852">
            <v>3.67675079422995</v>
          </cell>
        </row>
        <row r="5853">
          <cell r="A5853" t="str">
            <v>NM_130735</v>
          </cell>
          <cell r="B5853">
            <v>1.7058827871719699E-2</v>
          </cell>
          <cell r="C5853">
            <v>0</v>
          </cell>
          <cell r="D5853">
            <v>0</v>
          </cell>
          <cell r="E5853">
            <v>0</v>
          </cell>
          <cell r="F5853">
            <v>0</v>
          </cell>
        </row>
        <row r="5854">
          <cell r="A5854" t="str">
            <v>NM_001106986</v>
          </cell>
          <cell r="B5854">
            <v>0</v>
          </cell>
          <cell r="C5854">
            <v>0</v>
          </cell>
          <cell r="D5854">
            <v>0</v>
          </cell>
          <cell r="E5854">
            <v>0.98442466582408195</v>
          </cell>
          <cell r="F5854">
            <v>1.7504844785345301E-2</v>
          </cell>
        </row>
        <row r="5855">
          <cell r="A5855" t="str">
            <v>NM_001007627</v>
          </cell>
          <cell r="B5855">
            <v>1.16293060286221</v>
          </cell>
          <cell r="C5855">
            <v>1.21057685794672</v>
          </cell>
          <cell r="D5855">
            <v>3.4216361854681701</v>
          </cell>
          <cell r="E5855">
            <v>0.40868042038753599</v>
          </cell>
          <cell r="F5855">
            <v>0.441855026037273</v>
          </cell>
        </row>
        <row r="5856">
          <cell r="A5856" t="str">
            <v>NM_001106891</v>
          </cell>
          <cell r="B5856">
            <v>0.17464241143983</v>
          </cell>
          <cell r="C5856">
            <v>0.89177260981027096</v>
          </cell>
          <cell r="D5856">
            <v>8.0177706189696399E-2</v>
          </cell>
          <cell r="E5856">
            <v>0.249775216866715</v>
          </cell>
          <cell r="F5856">
            <v>0.457025567759764</v>
          </cell>
        </row>
        <row r="5857">
          <cell r="A5857" t="str">
            <v>NM_001107528</v>
          </cell>
          <cell r="B5857">
            <v>12.797610819208</v>
          </cell>
          <cell r="C5857">
            <v>15.4945781414082</v>
          </cell>
          <cell r="D5857">
            <v>7.90891364774461</v>
          </cell>
          <cell r="E5857">
            <v>7.5699652503814203</v>
          </cell>
          <cell r="F5857">
            <v>7.4171600139212996</v>
          </cell>
        </row>
        <row r="5858">
          <cell r="A5858" t="str">
            <v>NM_001012212</v>
          </cell>
          <cell r="B5858">
            <v>1.6976052968544699</v>
          </cell>
          <cell r="C5858">
            <v>0</v>
          </cell>
          <cell r="D5858">
            <v>0.65059994499773499</v>
          </cell>
          <cell r="E5858">
            <v>0.202679460510889</v>
          </cell>
          <cell r="F5858">
            <v>0.113526192047611</v>
          </cell>
        </row>
        <row r="5859">
          <cell r="A5859" t="str">
            <v>NM_001044278</v>
          </cell>
          <cell r="B5859">
            <v>0</v>
          </cell>
          <cell r="C5859">
            <v>0</v>
          </cell>
          <cell r="D5859">
            <v>0</v>
          </cell>
          <cell r="E5859">
            <v>0</v>
          </cell>
          <cell r="F5859">
            <v>6.3430839775679301E-2</v>
          </cell>
        </row>
        <row r="5860">
          <cell r="A5860" t="str">
            <v>NM_001008908</v>
          </cell>
          <cell r="B5860">
            <v>0</v>
          </cell>
          <cell r="C5860">
            <v>0</v>
          </cell>
          <cell r="D5860">
            <v>0</v>
          </cell>
          <cell r="E5860">
            <v>0</v>
          </cell>
          <cell r="F5860">
            <v>0</v>
          </cell>
        </row>
        <row r="5861">
          <cell r="A5861" t="str">
            <v>NM_001100976</v>
          </cell>
          <cell r="B5861">
            <v>71.593760116315494</v>
          </cell>
          <cell r="C5861">
            <v>69.543348757653405</v>
          </cell>
          <cell r="D5861">
            <v>35.7301882288698</v>
          </cell>
          <cell r="E5861">
            <v>40.074129355190898</v>
          </cell>
          <cell r="F5861">
            <v>22.423249769946</v>
          </cell>
        </row>
        <row r="5862">
          <cell r="A5862" t="str">
            <v>NM_001106353</v>
          </cell>
          <cell r="B5862">
            <v>10.213123671501901</v>
          </cell>
          <cell r="C5862">
            <v>7.4066223005259904</v>
          </cell>
          <cell r="D5862">
            <v>7.5152783519373596</v>
          </cell>
          <cell r="E5862">
            <v>9.2245131833373204</v>
          </cell>
          <cell r="F5862">
            <v>3.7500742610900102</v>
          </cell>
        </row>
        <row r="5863">
          <cell r="A5863" t="str">
            <v>NM_001100966</v>
          </cell>
          <cell r="B5863">
            <v>9.9672194607251807</v>
          </cell>
          <cell r="C5863">
            <v>16.866721238793701</v>
          </cell>
          <cell r="D5863">
            <v>14.514748582457299</v>
          </cell>
          <cell r="E5863">
            <v>11.9051183253787</v>
          </cell>
          <cell r="F5863">
            <v>26.511547677487499</v>
          </cell>
        </row>
        <row r="5864">
          <cell r="A5864" t="str">
            <v>NM_001106132</v>
          </cell>
          <cell r="B5864">
            <v>0</v>
          </cell>
          <cell r="C5864">
            <v>0</v>
          </cell>
          <cell r="D5864">
            <v>0</v>
          </cell>
          <cell r="E5864">
            <v>0</v>
          </cell>
          <cell r="F5864">
            <v>0</v>
          </cell>
        </row>
        <row r="5865">
          <cell r="A5865" t="str">
            <v>NM_053874</v>
          </cell>
          <cell r="B5865">
            <v>0.26011225484033601</v>
          </cell>
          <cell r="C5865">
            <v>0.36742087445868499</v>
          </cell>
          <cell r="D5865">
            <v>1.41354678689978</v>
          </cell>
          <cell r="E5865">
            <v>0.59960063017582999</v>
          </cell>
          <cell r="F5865">
            <v>0.55158235244182097</v>
          </cell>
        </row>
        <row r="5866">
          <cell r="A5866" t="str">
            <v>NM_001134866</v>
          </cell>
          <cell r="B5866">
            <v>0</v>
          </cell>
          <cell r="C5866">
            <v>0</v>
          </cell>
          <cell r="D5866">
            <v>0</v>
          </cell>
          <cell r="E5866">
            <v>0</v>
          </cell>
          <cell r="F5866">
            <v>0</v>
          </cell>
        </row>
        <row r="5867">
          <cell r="A5867" t="str">
            <v>NM_001000096</v>
          </cell>
          <cell r="B5867">
            <v>0</v>
          </cell>
          <cell r="C5867">
            <v>0</v>
          </cell>
          <cell r="D5867">
            <v>0</v>
          </cell>
          <cell r="E5867">
            <v>0</v>
          </cell>
          <cell r="F5867">
            <v>0</v>
          </cell>
        </row>
        <row r="5868">
          <cell r="A5868" t="str">
            <v>NM_001134716</v>
          </cell>
          <cell r="B5868">
            <v>2.0830663554516802</v>
          </cell>
          <cell r="C5868">
            <v>3.5564384910746497E-2</v>
          </cell>
          <cell r="D5868">
            <v>5.3147888960056999</v>
          </cell>
          <cell r="E5868">
            <v>5.5775932481225503</v>
          </cell>
          <cell r="F5868">
            <v>0.28901914264482897</v>
          </cell>
        </row>
        <row r="5869">
          <cell r="A5869" t="str">
            <v>NM_053823</v>
          </cell>
          <cell r="B5869">
            <v>7.9698681041599198</v>
          </cell>
          <cell r="C5869">
            <v>9.0153781426280695</v>
          </cell>
          <cell r="D5869">
            <v>10.6118419140815</v>
          </cell>
          <cell r="E5869">
            <v>5.4965022597609003</v>
          </cell>
          <cell r="F5869">
            <v>5.7506956176247197</v>
          </cell>
        </row>
        <row r="5870">
          <cell r="A5870" t="str">
            <v>NM_001271264</v>
          </cell>
          <cell r="B5870">
            <v>3.1158276827790199</v>
          </cell>
          <cell r="C5870">
            <v>0.98648799119942698</v>
          </cell>
          <cell r="D5870">
            <v>0.99338817145088298</v>
          </cell>
          <cell r="E5870">
            <v>5.3640990756358704</v>
          </cell>
          <cell r="F5870">
            <v>1.5502002204591601</v>
          </cell>
        </row>
        <row r="5871">
          <cell r="A5871" t="str">
            <v>NM_001271128</v>
          </cell>
          <cell r="B5871">
            <v>0.105113267145495</v>
          </cell>
          <cell r="C5871">
            <v>4.9195682211261797E-2</v>
          </cell>
          <cell r="D5871">
            <v>0.317625490533679</v>
          </cell>
          <cell r="E5871">
            <v>0.62486646333731</v>
          </cell>
          <cell r="F5871">
            <v>0.16987662968037601</v>
          </cell>
        </row>
        <row r="5872">
          <cell r="A5872" t="str">
            <v>NM_001000930</v>
          </cell>
          <cell r="B5872">
            <v>0</v>
          </cell>
          <cell r="C5872">
            <v>0</v>
          </cell>
          <cell r="D5872">
            <v>0</v>
          </cell>
          <cell r="E5872">
            <v>0</v>
          </cell>
          <cell r="F5872">
            <v>0</v>
          </cell>
        </row>
        <row r="5873">
          <cell r="A5873" t="str">
            <v>NM_001109063</v>
          </cell>
          <cell r="B5873">
            <v>0</v>
          </cell>
          <cell r="C5873">
            <v>0</v>
          </cell>
          <cell r="D5873">
            <v>0</v>
          </cell>
          <cell r="E5873">
            <v>0</v>
          </cell>
          <cell r="F5873">
            <v>0</v>
          </cell>
        </row>
        <row r="5874">
          <cell r="A5874" t="str">
            <v>NM_001109677</v>
          </cell>
          <cell r="B5874">
            <v>1.12161895748914</v>
          </cell>
          <cell r="C5874">
            <v>1.7133853974862601</v>
          </cell>
          <cell r="D5874">
            <v>0</v>
          </cell>
          <cell r="E5874">
            <v>0</v>
          </cell>
          <cell r="F5874">
            <v>1.5336932230909299</v>
          </cell>
        </row>
        <row r="5875">
          <cell r="A5875" t="str">
            <v>NM_053722</v>
          </cell>
          <cell r="B5875">
            <v>12.9120853853208</v>
          </cell>
          <cell r="C5875">
            <v>4.7242782717773304</v>
          </cell>
          <cell r="D5875">
            <v>4.7270932422459397</v>
          </cell>
          <cell r="E5875">
            <v>17.744474427559801</v>
          </cell>
          <cell r="F5875">
            <v>2.5130893530355101</v>
          </cell>
        </row>
        <row r="5876">
          <cell r="A5876" t="str">
            <v>NM_001024887</v>
          </cell>
          <cell r="B5876">
            <v>7.6595646055787796</v>
          </cell>
          <cell r="C5876">
            <v>2.9876224883212199</v>
          </cell>
          <cell r="D5876">
            <v>7.97689807968918</v>
          </cell>
          <cell r="E5876">
            <v>10.138849702704601</v>
          </cell>
          <cell r="F5876">
            <v>11.687912328300801</v>
          </cell>
        </row>
        <row r="5877">
          <cell r="A5877" t="str">
            <v>NM_001106716</v>
          </cell>
          <cell r="B5877">
            <v>0</v>
          </cell>
          <cell r="C5877">
            <v>2.63463325940228E-2</v>
          </cell>
          <cell r="D5877">
            <v>0.75508538191679797</v>
          </cell>
          <cell r="E5877">
            <v>2.0659590649184598</v>
          </cell>
          <cell r="F5877">
            <v>2.68653684586097</v>
          </cell>
        </row>
        <row r="5878">
          <cell r="A5878" t="str">
            <v>NM_017054</v>
          </cell>
          <cell r="B5878">
            <v>2.8898356277206698</v>
          </cell>
          <cell r="C5878">
            <v>20.688250977516599</v>
          </cell>
          <cell r="D5878">
            <v>29.534478682724799</v>
          </cell>
          <cell r="E5878">
            <v>5.7943234522808096</v>
          </cell>
          <cell r="F5878">
            <v>43.181174504676399</v>
          </cell>
        </row>
        <row r="5879">
          <cell r="A5879" t="str">
            <v>NR_031919</v>
          </cell>
          <cell r="B5879">
            <v>0</v>
          </cell>
          <cell r="C5879">
            <v>0</v>
          </cell>
          <cell r="D5879">
            <v>0</v>
          </cell>
          <cell r="E5879">
            <v>0</v>
          </cell>
          <cell r="F5879">
            <v>0</v>
          </cell>
        </row>
        <row r="5880">
          <cell r="A5880" t="str">
            <v>NM_001191850</v>
          </cell>
          <cell r="B5880">
            <v>26.9464973610099</v>
          </cell>
          <cell r="C5880">
            <v>7.1038172810626898</v>
          </cell>
          <cell r="D5880">
            <v>22.3598414336129</v>
          </cell>
          <cell r="E5880">
            <v>6.9900676834509099</v>
          </cell>
          <cell r="F5880">
            <v>17.012282205972401</v>
          </cell>
        </row>
        <row r="5881">
          <cell r="A5881" t="str">
            <v>NM_001107775</v>
          </cell>
          <cell r="B5881">
            <v>3.5015652631004599</v>
          </cell>
          <cell r="C5881">
            <v>5.2736959799695402</v>
          </cell>
          <cell r="D5881">
            <v>8.0307230016470701</v>
          </cell>
          <cell r="E5881">
            <v>3.7677840331659702</v>
          </cell>
          <cell r="F5881">
            <v>4.4004554347165499</v>
          </cell>
        </row>
        <row r="5882">
          <cell r="A5882" t="str">
            <v>NM_001008848</v>
          </cell>
          <cell r="B5882">
            <v>0</v>
          </cell>
          <cell r="C5882">
            <v>0</v>
          </cell>
          <cell r="D5882">
            <v>0</v>
          </cell>
          <cell r="E5882">
            <v>0</v>
          </cell>
          <cell r="F5882">
            <v>0</v>
          </cell>
        </row>
        <row r="5883">
          <cell r="A5883" t="str">
            <v>NM_212510</v>
          </cell>
          <cell r="B5883">
            <v>607.82052668285701</v>
          </cell>
          <cell r="C5883">
            <v>774.80288350558499</v>
          </cell>
          <cell r="D5883">
            <v>1216.7312172234101</v>
          </cell>
          <cell r="E5883">
            <v>492.554127564775</v>
          </cell>
          <cell r="F5883">
            <v>791.48554063007896</v>
          </cell>
        </row>
        <row r="5884">
          <cell r="A5884" t="str">
            <v>NM_001011988</v>
          </cell>
          <cell r="B5884">
            <v>22.9615281270464</v>
          </cell>
          <cell r="C5884">
            <v>13.4535611155766</v>
          </cell>
          <cell r="D5884">
            <v>22.3504381636746</v>
          </cell>
          <cell r="E5884">
            <v>16.541160667716198</v>
          </cell>
          <cell r="F5884">
            <v>4.4325963462434297</v>
          </cell>
        </row>
        <row r="5885">
          <cell r="A5885" t="str">
            <v>NM_001077651</v>
          </cell>
          <cell r="B5885">
            <v>0</v>
          </cell>
          <cell r="C5885">
            <v>0</v>
          </cell>
          <cell r="D5885">
            <v>0</v>
          </cell>
          <cell r="E5885">
            <v>0</v>
          </cell>
          <cell r="F5885">
            <v>0</v>
          </cell>
        </row>
        <row r="5886">
          <cell r="A5886" t="str">
            <v>NM_001099488</v>
          </cell>
          <cell r="B5886">
            <v>0</v>
          </cell>
          <cell r="C5886">
            <v>0</v>
          </cell>
          <cell r="D5886">
            <v>0</v>
          </cell>
          <cell r="E5886">
            <v>0</v>
          </cell>
          <cell r="F5886">
            <v>0</v>
          </cell>
        </row>
        <row r="5887">
          <cell r="A5887" t="str">
            <v>NM_001000271</v>
          </cell>
          <cell r="B5887">
            <v>0</v>
          </cell>
          <cell r="C5887">
            <v>0</v>
          </cell>
          <cell r="D5887">
            <v>0</v>
          </cell>
          <cell r="E5887">
            <v>0</v>
          </cell>
          <cell r="F5887">
            <v>0</v>
          </cell>
        </row>
        <row r="5888">
          <cell r="A5888" t="str">
            <v>NM_001107495</v>
          </cell>
          <cell r="B5888">
            <v>2.9160152226830398</v>
          </cell>
          <cell r="C5888">
            <v>8.3510586498661397</v>
          </cell>
          <cell r="D5888">
            <v>2.53000268835555</v>
          </cell>
          <cell r="E5888">
            <v>0.50342279315864003</v>
          </cell>
          <cell r="F5888">
            <v>0.25433542896224498</v>
          </cell>
        </row>
        <row r="5889">
          <cell r="A5889" t="str">
            <v>NM_001108532</v>
          </cell>
          <cell r="B5889">
            <v>5.3730066848977103</v>
          </cell>
          <cell r="C5889">
            <v>5.0407257690465004</v>
          </cell>
          <cell r="D5889">
            <v>3.7667059866289798</v>
          </cell>
          <cell r="E5889">
            <v>3.27818550166627</v>
          </cell>
          <cell r="F5889">
            <v>0.47164225643541202</v>
          </cell>
        </row>
        <row r="5890">
          <cell r="A5890" t="str">
            <v>NM_001105993</v>
          </cell>
          <cell r="B5890">
            <v>5.3076149281245701</v>
          </cell>
          <cell r="C5890">
            <v>1.0499670325361099</v>
          </cell>
          <cell r="D5890">
            <v>0.22903773573899799</v>
          </cell>
          <cell r="E5890">
            <v>2.8421658021131502</v>
          </cell>
          <cell r="F5890">
            <v>0.52843739393590405</v>
          </cell>
        </row>
        <row r="5891">
          <cell r="A5891" t="str">
            <v>NM_001001053</v>
          </cell>
          <cell r="B5891">
            <v>0</v>
          </cell>
          <cell r="C5891">
            <v>0</v>
          </cell>
          <cell r="D5891">
            <v>0</v>
          </cell>
          <cell r="E5891">
            <v>0</v>
          </cell>
          <cell r="F5891">
            <v>0</v>
          </cell>
        </row>
        <row r="5892">
          <cell r="A5892" t="str">
            <v>NM_001008514</v>
          </cell>
          <cell r="B5892">
            <v>6.1613036332679396</v>
          </cell>
          <cell r="C5892">
            <v>2.3311554508674699</v>
          </cell>
          <cell r="D5892">
            <v>3.1378102124130298</v>
          </cell>
          <cell r="E5892">
            <v>0.44588296646210202</v>
          </cell>
          <cell r="F5892">
            <v>0.80092557859040403</v>
          </cell>
        </row>
        <row r="5893">
          <cell r="A5893" t="str">
            <v>NM_181476</v>
          </cell>
          <cell r="B5893">
            <v>0.62081809698749302</v>
          </cell>
          <cell r="C5893">
            <v>0</v>
          </cell>
          <cell r="D5893">
            <v>0</v>
          </cell>
          <cell r="E5893">
            <v>3.2287268082437801E-2</v>
          </cell>
          <cell r="F5893">
            <v>3.8566184153249199</v>
          </cell>
        </row>
        <row r="5894">
          <cell r="A5894" t="str">
            <v>NM_031543</v>
          </cell>
          <cell r="B5894">
            <v>0</v>
          </cell>
          <cell r="C5894">
            <v>3.4444724529716502</v>
          </cell>
          <cell r="D5894">
            <v>0.73333753105513899</v>
          </cell>
          <cell r="E5894">
            <v>0</v>
          </cell>
          <cell r="F5894">
            <v>1.4662479324697599</v>
          </cell>
        </row>
        <row r="5895">
          <cell r="A5895" t="str">
            <v>NM_001047951</v>
          </cell>
          <cell r="B5895">
            <v>0</v>
          </cell>
          <cell r="C5895">
            <v>0</v>
          </cell>
          <cell r="D5895">
            <v>0</v>
          </cell>
          <cell r="E5895">
            <v>0</v>
          </cell>
          <cell r="F5895">
            <v>0</v>
          </cell>
        </row>
        <row r="5896">
          <cell r="A5896" t="str">
            <v>NM_012698</v>
          </cell>
          <cell r="B5896">
            <v>6.1204125489479502</v>
          </cell>
          <cell r="C5896">
            <v>0.25039411924195298</v>
          </cell>
          <cell r="D5896">
            <v>3.67016005395713</v>
          </cell>
          <cell r="E5896">
            <v>9.0579400768602998</v>
          </cell>
          <cell r="F5896">
            <v>0.57945180565766896</v>
          </cell>
        </row>
        <row r="5897">
          <cell r="A5897" t="str">
            <v>NM_001108427</v>
          </cell>
          <cell r="B5897">
            <v>16.205642355291499</v>
          </cell>
          <cell r="C5897">
            <v>21.419237345546701</v>
          </cell>
          <cell r="D5897">
            <v>25.268661220592598</v>
          </cell>
          <cell r="E5897">
            <v>19.891644927067102</v>
          </cell>
          <cell r="F5897">
            <v>12.145328718922899</v>
          </cell>
        </row>
        <row r="5898">
          <cell r="A5898" t="str">
            <v>NM_001039004</v>
          </cell>
          <cell r="B5898">
            <v>29.635773577279998</v>
          </cell>
          <cell r="C5898">
            <v>18.866217528554301</v>
          </cell>
          <cell r="D5898">
            <v>21.439072878271901</v>
          </cell>
          <cell r="E5898">
            <v>21.334358925530601</v>
          </cell>
          <cell r="F5898">
            <v>27.523892425494299</v>
          </cell>
        </row>
        <row r="5899">
          <cell r="A5899" t="str">
            <v>NM_001011697</v>
          </cell>
          <cell r="B5899">
            <v>0</v>
          </cell>
          <cell r="C5899">
            <v>0</v>
          </cell>
          <cell r="D5899">
            <v>0</v>
          </cell>
          <cell r="E5899">
            <v>0</v>
          </cell>
          <cell r="F5899">
            <v>0</v>
          </cell>
        </row>
        <row r="5900">
          <cell r="A5900" t="str">
            <v>NM_001009172</v>
          </cell>
          <cell r="B5900">
            <v>10.8270080758434</v>
          </cell>
          <cell r="C5900">
            <v>12.665468673396299</v>
          </cell>
          <cell r="D5900">
            <v>4.3803286936711201</v>
          </cell>
          <cell r="E5900">
            <v>17.046816637498502</v>
          </cell>
          <cell r="F5900">
            <v>39.658891853628802</v>
          </cell>
        </row>
        <row r="5901">
          <cell r="A5901" t="str">
            <v>NM_001107815</v>
          </cell>
          <cell r="B5901">
            <v>12.0706029934295</v>
          </cell>
          <cell r="C5901">
            <v>14.0041204781361</v>
          </cell>
          <cell r="D5901">
            <v>11.987252515687899</v>
          </cell>
          <cell r="E5901">
            <v>9.5288222900092006</v>
          </cell>
          <cell r="F5901">
            <v>7.0003963487362597</v>
          </cell>
        </row>
        <row r="5902">
          <cell r="A5902" t="str">
            <v>NM_001201369</v>
          </cell>
          <cell r="B5902">
            <v>1.1209262437737499</v>
          </cell>
          <cell r="C5902">
            <v>0</v>
          </cell>
          <cell r="D5902">
            <v>0</v>
          </cell>
          <cell r="E5902">
            <v>1.34360012511812</v>
          </cell>
          <cell r="F5902">
            <v>2.531426986789</v>
          </cell>
        </row>
        <row r="5903">
          <cell r="A5903" t="str">
            <v>NM_153628</v>
          </cell>
          <cell r="B5903">
            <v>13.911624153399099</v>
          </cell>
          <cell r="C5903">
            <v>49.193485671050198</v>
          </cell>
          <cell r="D5903">
            <v>39.761617562190402</v>
          </cell>
          <cell r="E5903">
            <v>25.198986902553202</v>
          </cell>
          <cell r="F5903">
            <v>96.191848075162397</v>
          </cell>
        </row>
        <row r="5904">
          <cell r="A5904" t="str">
            <v>NM_212499</v>
          </cell>
          <cell r="B5904">
            <v>0.37030138550806102</v>
          </cell>
          <cell r="C5904">
            <v>1.02208736202306E-2</v>
          </cell>
          <cell r="D5904">
            <v>5.2308935717232601E-2</v>
          </cell>
          <cell r="E5904">
            <v>0.60022298816160902</v>
          </cell>
          <cell r="F5904">
            <v>0.14041334423882301</v>
          </cell>
        </row>
        <row r="5905">
          <cell r="A5905" t="str">
            <v>NM_001007714</v>
          </cell>
          <cell r="B5905">
            <v>167.13063906475401</v>
          </cell>
          <cell r="C5905">
            <v>45.992411062305202</v>
          </cell>
          <cell r="D5905">
            <v>105.09547900461099</v>
          </cell>
          <cell r="E5905">
            <v>114.05647126626</v>
          </cell>
          <cell r="F5905">
            <v>22.397631445138501</v>
          </cell>
        </row>
        <row r="5906">
          <cell r="A5906" t="str">
            <v>NM_001000505</v>
          </cell>
          <cell r="B5906">
            <v>0</v>
          </cell>
          <cell r="C5906">
            <v>0</v>
          </cell>
          <cell r="D5906">
            <v>0</v>
          </cell>
          <cell r="E5906">
            <v>0</v>
          </cell>
          <cell r="F5906">
            <v>0</v>
          </cell>
        </row>
        <row r="5907">
          <cell r="A5907" t="str">
            <v>NM_001011981</v>
          </cell>
          <cell r="B5907">
            <v>52.914968748641897</v>
          </cell>
          <cell r="C5907">
            <v>99.121942041765607</v>
          </cell>
          <cell r="D5907">
            <v>91.907482809471205</v>
          </cell>
          <cell r="E5907">
            <v>52.125484166161897</v>
          </cell>
          <cell r="F5907">
            <v>84.336152582700294</v>
          </cell>
        </row>
        <row r="5908">
          <cell r="A5908" t="str">
            <v>NM_022864</v>
          </cell>
          <cell r="B5908">
            <v>0</v>
          </cell>
          <cell r="C5908">
            <v>0</v>
          </cell>
          <cell r="D5908">
            <v>2.1996578096477301E-2</v>
          </cell>
          <cell r="E5908">
            <v>0</v>
          </cell>
          <cell r="F5908">
            <v>0</v>
          </cell>
        </row>
        <row r="5909">
          <cell r="A5909" t="str">
            <v>NM_001108166</v>
          </cell>
          <cell r="B5909">
            <v>18.926881195458101</v>
          </cell>
          <cell r="C5909">
            <v>29.3392046096629</v>
          </cell>
          <cell r="D5909">
            <v>15.5593366182697</v>
          </cell>
          <cell r="E5909">
            <v>25.133152884250901</v>
          </cell>
          <cell r="F5909">
            <v>4.4817539512384901</v>
          </cell>
        </row>
        <row r="5910">
          <cell r="A5910" t="str">
            <v>NM_001198583</v>
          </cell>
          <cell r="B5910">
            <v>0</v>
          </cell>
          <cell r="C5910">
            <v>0</v>
          </cell>
          <cell r="D5910">
            <v>0</v>
          </cell>
          <cell r="E5910">
            <v>0.60289004922881495</v>
          </cell>
          <cell r="F5910">
            <v>0</v>
          </cell>
        </row>
        <row r="5911">
          <cell r="A5911" t="str">
            <v>NM_001107513</v>
          </cell>
          <cell r="B5911">
            <v>11.417213261120301</v>
          </cell>
          <cell r="C5911">
            <v>12.4895694688657</v>
          </cell>
          <cell r="D5911">
            <v>9.9081870926166697</v>
          </cell>
          <cell r="E5911">
            <v>8.1770528582180102</v>
          </cell>
          <cell r="F5911">
            <v>18.929978402840401</v>
          </cell>
        </row>
        <row r="5912">
          <cell r="A5912" t="str">
            <v>NM_198779</v>
          </cell>
          <cell r="B5912">
            <v>10.745885597296599</v>
          </cell>
          <cell r="C5912">
            <v>21.037641565988999</v>
          </cell>
          <cell r="D5912">
            <v>23.730142564622099</v>
          </cell>
          <cell r="E5912">
            <v>18.6329526096082</v>
          </cell>
          <cell r="F5912">
            <v>5.3051746783252796</v>
          </cell>
        </row>
        <row r="5913">
          <cell r="A5913" t="str">
            <v>NM_001013221</v>
          </cell>
          <cell r="B5913">
            <v>12.235193425875201</v>
          </cell>
          <cell r="C5913">
            <v>29.309256947801401</v>
          </cell>
          <cell r="D5913">
            <v>6.4970775157021601</v>
          </cell>
          <cell r="E5913">
            <v>13.4881943747985</v>
          </cell>
          <cell r="F5913">
            <v>3.7966279226000101</v>
          </cell>
        </row>
        <row r="5914">
          <cell r="A5914" t="str">
            <v>NM_001106838</v>
          </cell>
          <cell r="B5914">
            <v>6.0725879943694503</v>
          </cell>
          <cell r="C5914">
            <v>5.5421111089675099</v>
          </cell>
          <cell r="D5914">
            <v>4.88663233310574</v>
          </cell>
          <cell r="E5914">
            <v>5.3526576086856501</v>
          </cell>
          <cell r="F5914">
            <v>4.5825965882891602</v>
          </cell>
        </row>
        <row r="5915">
          <cell r="A5915" t="str">
            <v>NM_053384</v>
          </cell>
          <cell r="B5915">
            <v>0</v>
          </cell>
          <cell r="C5915">
            <v>1.5640815758282502E-2</v>
          </cell>
          <cell r="D5915">
            <v>0.22413273836473999</v>
          </cell>
          <cell r="E5915">
            <v>0.118866032195749</v>
          </cell>
          <cell r="F5915">
            <v>0.59014132534256603</v>
          </cell>
        </row>
        <row r="5916">
          <cell r="A5916" t="str">
            <v>NM_001083336</v>
          </cell>
          <cell r="B5916">
            <v>21.297020852718401</v>
          </cell>
          <cell r="C5916">
            <v>4.6333479753838196</v>
          </cell>
          <cell r="D5916">
            <v>7.3773146246797703</v>
          </cell>
          <cell r="E5916">
            <v>10.958936342462099</v>
          </cell>
          <cell r="F5916">
            <v>7.0104740619341701</v>
          </cell>
        </row>
        <row r="5917">
          <cell r="A5917" t="str">
            <v>NM_001108818</v>
          </cell>
          <cell r="B5917">
            <v>7.4087979118654896</v>
          </cell>
          <cell r="C5917">
            <v>5.0037109506557398</v>
          </cell>
          <cell r="D5917">
            <v>1.56494925433843</v>
          </cell>
          <cell r="E5917">
            <v>5.5265452776568802</v>
          </cell>
          <cell r="F5917">
            <v>7.6545241184069903</v>
          </cell>
        </row>
        <row r="5918">
          <cell r="A5918" t="str">
            <v>NM_080910</v>
          </cell>
          <cell r="B5918">
            <v>5.5543241624162203</v>
          </cell>
          <cell r="C5918">
            <v>3.2725292652484401</v>
          </cell>
          <cell r="D5918">
            <v>3.9330903601412999</v>
          </cell>
          <cell r="E5918">
            <v>5.6625367903773904</v>
          </cell>
          <cell r="F5918">
            <v>4.2822272199534197</v>
          </cell>
        </row>
        <row r="5919">
          <cell r="A5919" t="str">
            <v>NM_001109009</v>
          </cell>
          <cell r="B5919">
            <v>0</v>
          </cell>
          <cell r="C5919">
            <v>0</v>
          </cell>
          <cell r="D5919">
            <v>0</v>
          </cell>
          <cell r="E5919">
            <v>0</v>
          </cell>
          <cell r="F5919">
            <v>0</v>
          </cell>
        </row>
        <row r="5920">
          <cell r="A5920" t="str">
            <v>NM_134364</v>
          </cell>
          <cell r="B5920">
            <v>443.96094135480399</v>
          </cell>
          <cell r="C5920">
            <v>876.13803399947903</v>
          </cell>
          <cell r="D5920">
            <v>633.57736175804303</v>
          </cell>
          <cell r="E5920">
            <v>501.58013071742698</v>
          </cell>
          <cell r="F5920">
            <v>561.159098687967</v>
          </cell>
        </row>
        <row r="5921">
          <cell r="A5921" t="str">
            <v>NM_144753</v>
          </cell>
          <cell r="B5921">
            <v>0</v>
          </cell>
          <cell r="C5921">
            <v>0</v>
          </cell>
          <cell r="D5921">
            <v>0</v>
          </cell>
          <cell r="E5921">
            <v>0</v>
          </cell>
          <cell r="F5921">
            <v>0</v>
          </cell>
        </row>
        <row r="5922">
          <cell r="A5922" t="str">
            <v>NM_031033</v>
          </cell>
          <cell r="B5922">
            <v>39.0434524938563</v>
          </cell>
          <cell r="C5922">
            <v>48.5049013699592</v>
          </cell>
          <cell r="D5922">
            <v>34.799416095003501</v>
          </cell>
          <cell r="E5922">
            <v>43.438996050164803</v>
          </cell>
          <cell r="F5922">
            <v>39.092750080445498</v>
          </cell>
        </row>
        <row r="5923">
          <cell r="A5923" t="str">
            <v>NM_001013924</v>
          </cell>
          <cell r="B5923">
            <v>7.3642025138785598</v>
          </cell>
          <cell r="C5923">
            <v>8.0749712242931206</v>
          </cell>
          <cell r="D5923">
            <v>2.5044026938796402</v>
          </cell>
          <cell r="E5923">
            <v>3.9983685045431101</v>
          </cell>
          <cell r="F5923">
            <v>9.0008783504368299</v>
          </cell>
        </row>
        <row r="5924">
          <cell r="A5924" t="str">
            <v>NM_001012127</v>
          </cell>
          <cell r="B5924">
            <v>9.1119338158929892</v>
          </cell>
          <cell r="C5924">
            <v>14.6138293723768</v>
          </cell>
          <cell r="D5924">
            <v>8.1669815120725104</v>
          </cell>
          <cell r="E5924">
            <v>5.8651225997189602</v>
          </cell>
          <cell r="F5924">
            <v>4.9936542029222899</v>
          </cell>
        </row>
        <row r="5925">
          <cell r="A5925" t="str">
            <v>NM_001001387</v>
          </cell>
          <cell r="B5925">
            <v>0</v>
          </cell>
          <cell r="C5925">
            <v>0</v>
          </cell>
          <cell r="D5925">
            <v>0</v>
          </cell>
          <cell r="E5925">
            <v>0</v>
          </cell>
          <cell r="F5925">
            <v>0</v>
          </cell>
        </row>
        <row r="5926">
          <cell r="A5926" t="str">
            <v>NM_001127299</v>
          </cell>
          <cell r="B5926">
            <v>0.63713570014221099</v>
          </cell>
          <cell r="C5926">
            <v>5.5136971657259997</v>
          </cell>
          <cell r="D5926">
            <v>1.5670948264932401</v>
          </cell>
          <cell r="E5926">
            <v>0.80045957405309598</v>
          </cell>
          <cell r="F5926">
            <v>5.6044854706317503E-2</v>
          </cell>
        </row>
        <row r="5927">
          <cell r="A5927" t="str">
            <v>NM_017294</v>
          </cell>
          <cell r="B5927">
            <v>0</v>
          </cell>
          <cell r="C5927">
            <v>0</v>
          </cell>
          <cell r="D5927">
            <v>0</v>
          </cell>
          <cell r="E5927">
            <v>2.7268765954112699E-2</v>
          </cell>
          <cell r="F5927">
            <v>0</v>
          </cell>
        </row>
        <row r="5928">
          <cell r="A5928" t="str">
            <v>NM_001100510</v>
          </cell>
          <cell r="B5928">
            <v>28.638467688226399</v>
          </cell>
          <cell r="C5928">
            <v>25.270385712141699</v>
          </cell>
          <cell r="D5928">
            <v>47.274863783476597</v>
          </cell>
          <cell r="E5928">
            <v>13.2301212212721</v>
          </cell>
          <cell r="F5928">
            <v>27.4359359157928</v>
          </cell>
        </row>
        <row r="5929">
          <cell r="A5929" t="str">
            <v>NR_031891</v>
          </cell>
          <cell r="B5929">
            <v>15.722353397186801</v>
          </cell>
          <cell r="C5929">
            <v>14.897211443136101</v>
          </cell>
          <cell r="D5929">
            <v>6.1307797742519199</v>
          </cell>
          <cell r="E5929">
            <v>28.5424473266789</v>
          </cell>
          <cell r="F5929">
            <v>58.317166936274297</v>
          </cell>
        </row>
        <row r="5930">
          <cell r="A5930" t="str">
            <v>NM_031630</v>
          </cell>
          <cell r="B5930">
            <v>0</v>
          </cell>
          <cell r="C5930">
            <v>0</v>
          </cell>
          <cell r="D5930">
            <v>0</v>
          </cell>
          <cell r="E5930">
            <v>0.64819418478480795</v>
          </cell>
          <cell r="F5930">
            <v>5.5186779324956996</v>
          </cell>
        </row>
        <row r="5931">
          <cell r="A5931" t="str">
            <v>NM_001135596</v>
          </cell>
          <cell r="B5931">
            <v>13.111088148563301</v>
          </cell>
          <cell r="C5931">
            <v>3.0034819157185999</v>
          </cell>
          <cell r="D5931">
            <v>14.7877308086103</v>
          </cell>
          <cell r="E5931">
            <v>20.793507441938999</v>
          </cell>
          <cell r="F5931">
            <v>9.1410708835041792</v>
          </cell>
        </row>
        <row r="5932">
          <cell r="A5932" t="str">
            <v>NM_001024338</v>
          </cell>
          <cell r="B5932">
            <v>0</v>
          </cell>
          <cell r="C5932">
            <v>0</v>
          </cell>
          <cell r="D5932">
            <v>0</v>
          </cell>
          <cell r="E5932">
            <v>0.39019768992189602</v>
          </cell>
          <cell r="F5932">
            <v>2.6336500804764098</v>
          </cell>
        </row>
        <row r="5933">
          <cell r="A5933" t="str">
            <v>NM_001024968</v>
          </cell>
          <cell r="B5933">
            <v>2.6552141908183402</v>
          </cell>
          <cell r="C5933">
            <v>1.8632515416746001E-2</v>
          </cell>
          <cell r="D5933">
            <v>0</v>
          </cell>
          <cell r="E5933">
            <v>0.22527615162174899</v>
          </cell>
          <cell r="F5933">
            <v>1.4673303973863501</v>
          </cell>
        </row>
        <row r="5934">
          <cell r="A5934" t="str">
            <v>NM_001191800</v>
          </cell>
          <cell r="B5934">
            <v>1.4550902544466799</v>
          </cell>
          <cell r="C5934">
            <v>1.0509232866641101</v>
          </cell>
          <cell r="D5934">
            <v>7.6257820476176796</v>
          </cell>
          <cell r="E5934">
            <v>1.4382601002325299</v>
          </cell>
          <cell r="F5934">
            <v>0.48699132382328397</v>
          </cell>
        </row>
        <row r="5935">
          <cell r="A5935" t="str">
            <v>NM_001106786</v>
          </cell>
          <cell r="B5935">
            <v>12.0554348376563</v>
          </cell>
          <cell r="C5935">
            <v>10.815397252322599</v>
          </cell>
          <cell r="D5935">
            <v>10.803890341785699</v>
          </cell>
          <cell r="E5935">
            <v>9.3739621639707806</v>
          </cell>
          <cell r="F5935">
            <v>7.3181124414271403</v>
          </cell>
        </row>
        <row r="5936">
          <cell r="A5936" t="str">
            <v>NM_080907</v>
          </cell>
          <cell r="B5936">
            <v>20.109357826314199</v>
          </cell>
          <cell r="C5936">
            <v>11.4238112019148</v>
          </cell>
          <cell r="D5936">
            <v>27.0929683737597</v>
          </cell>
          <cell r="E5936">
            <v>13.781809886751899</v>
          </cell>
          <cell r="F5936">
            <v>16.556548740971699</v>
          </cell>
        </row>
        <row r="5937">
          <cell r="A5937" t="str">
            <v>NM_001106840</v>
          </cell>
          <cell r="B5937">
            <v>0.60853076435236797</v>
          </cell>
          <cell r="C5937">
            <v>2.4677731529734701</v>
          </cell>
          <cell r="D5937">
            <v>0.25127155659771799</v>
          </cell>
          <cell r="E5937">
            <v>5.02557713782927</v>
          </cell>
          <cell r="F5937">
            <v>2.10997024387034</v>
          </cell>
        </row>
        <row r="5938">
          <cell r="A5938" t="str">
            <v>NM_001277261</v>
          </cell>
          <cell r="B5938">
            <v>0</v>
          </cell>
          <cell r="C5938">
            <v>4.62225980785873E-2</v>
          </cell>
          <cell r="D5938">
            <v>0</v>
          </cell>
          <cell r="E5938">
            <v>3.1934493561245697E-2</v>
          </cell>
          <cell r="F5938">
            <v>0</v>
          </cell>
        </row>
        <row r="5939">
          <cell r="A5939" t="str">
            <v>NM_001001089</v>
          </cell>
          <cell r="B5939">
            <v>0</v>
          </cell>
          <cell r="C5939">
            <v>0</v>
          </cell>
          <cell r="D5939">
            <v>0</v>
          </cell>
          <cell r="E5939">
            <v>0</v>
          </cell>
          <cell r="F5939">
            <v>0</v>
          </cell>
        </row>
        <row r="5940">
          <cell r="A5940" t="str">
            <v>NM_001270388</v>
          </cell>
          <cell r="B5940">
            <v>1.12698166765969</v>
          </cell>
          <cell r="C5940">
            <v>1.61753198262126</v>
          </cell>
          <cell r="D5940">
            <v>1.71933757280995</v>
          </cell>
          <cell r="E5940">
            <v>1.7622562756395499</v>
          </cell>
          <cell r="F5940">
            <v>0.89078575690579398</v>
          </cell>
        </row>
        <row r="5941">
          <cell r="A5941" t="str">
            <v>NM_001014249</v>
          </cell>
          <cell r="B5941">
            <v>2.1522399193949999</v>
          </cell>
          <cell r="C5941">
            <v>1.86163712142753</v>
          </cell>
          <cell r="D5941">
            <v>2.8689810736513901</v>
          </cell>
          <cell r="E5941">
            <v>1.8729048131858499</v>
          </cell>
          <cell r="F5941">
            <v>1.3194247906437599</v>
          </cell>
        </row>
        <row r="5942">
          <cell r="A5942" t="str">
            <v>NM_001106600</v>
          </cell>
          <cell r="B5942">
            <v>18.8596104759688</v>
          </cell>
          <cell r="C5942">
            <v>20.326143425332901</v>
          </cell>
          <cell r="D5942">
            <v>25.4044578497471</v>
          </cell>
          <cell r="E5942">
            <v>20.8518409944109</v>
          </cell>
          <cell r="F5942">
            <v>20.182363890441</v>
          </cell>
        </row>
        <row r="5943">
          <cell r="A5943" t="str">
            <v>NM_001025048</v>
          </cell>
          <cell r="B5943">
            <v>0.95545272212858201</v>
          </cell>
          <cell r="C5943">
            <v>13.6942230405937</v>
          </cell>
          <cell r="D5943">
            <v>13.148304969041099</v>
          </cell>
          <cell r="E5943">
            <v>0.13913428639021999</v>
          </cell>
          <cell r="F5943">
            <v>5.4608653449495197</v>
          </cell>
        </row>
        <row r="5944">
          <cell r="A5944" t="str">
            <v>NM_001109670</v>
          </cell>
          <cell r="B5944">
            <v>2.3661014117996801</v>
          </cell>
          <cell r="C5944">
            <v>2.8067963017845199</v>
          </cell>
          <cell r="D5944">
            <v>2.3766435888419899</v>
          </cell>
          <cell r="E5944">
            <v>2.1897404014141899</v>
          </cell>
          <cell r="F5944">
            <v>3.3958466783208601</v>
          </cell>
        </row>
        <row r="5945">
          <cell r="A5945" t="str">
            <v>NM_001107830</v>
          </cell>
          <cell r="B5945">
            <v>0.82421047336305497</v>
          </cell>
          <cell r="C5945">
            <v>0</v>
          </cell>
          <cell r="D5945">
            <v>0</v>
          </cell>
          <cell r="E5945">
            <v>0.213626261298861</v>
          </cell>
          <cell r="F5945">
            <v>0.59828894120538401</v>
          </cell>
        </row>
        <row r="5946">
          <cell r="A5946" t="str">
            <v>NM_001257095</v>
          </cell>
          <cell r="B5946">
            <v>0.62170578090100603</v>
          </cell>
          <cell r="C5946">
            <v>0</v>
          </cell>
          <cell r="D5946">
            <v>0</v>
          </cell>
          <cell r="E5946">
            <v>0</v>
          </cell>
          <cell r="F5946">
            <v>0</v>
          </cell>
        </row>
        <row r="5947">
          <cell r="A5947" t="str">
            <v>NM_001130544</v>
          </cell>
          <cell r="B5947">
            <v>0</v>
          </cell>
          <cell r="C5947">
            <v>0</v>
          </cell>
          <cell r="D5947">
            <v>0</v>
          </cell>
          <cell r="E5947">
            <v>0</v>
          </cell>
          <cell r="F5947">
            <v>0</v>
          </cell>
        </row>
        <row r="5948">
          <cell r="A5948" t="str">
            <v>NM_001014167</v>
          </cell>
          <cell r="B5948">
            <v>0.68903269638791698</v>
          </cell>
          <cell r="C5948">
            <v>0.34924580352683798</v>
          </cell>
          <cell r="D5948">
            <v>1.27063885771643</v>
          </cell>
          <cell r="E5948">
            <v>0.40612939538383203</v>
          </cell>
          <cell r="F5948">
            <v>1.2377803020993601</v>
          </cell>
        </row>
        <row r="5949">
          <cell r="A5949" t="str">
            <v>NM_001007680</v>
          </cell>
          <cell r="B5949">
            <v>3.9294860799930098</v>
          </cell>
          <cell r="C5949">
            <v>13.0583331564048</v>
          </cell>
          <cell r="D5949">
            <v>16.326559279827201</v>
          </cell>
          <cell r="E5949">
            <v>4.2760372223364396</v>
          </cell>
          <cell r="F5949">
            <v>5.4166947473844003</v>
          </cell>
        </row>
        <row r="5950">
          <cell r="A5950" t="str">
            <v>NM_001107821</v>
          </cell>
          <cell r="B5950">
            <v>7.5230451636968603</v>
          </cell>
          <cell r="C5950">
            <v>6.3290906069902899</v>
          </cell>
          <cell r="D5950">
            <v>4.8459514486702702</v>
          </cell>
          <cell r="E5950">
            <v>10.880036574463199</v>
          </cell>
          <cell r="F5950">
            <v>26.491769253523099</v>
          </cell>
        </row>
        <row r="5951">
          <cell r="A5951" t="str">
            <v>NR_037316</v>
          </cell>
          <cell r="B5951">
            <v>9.0177964131182904</v>
          </cell>
          <cell r="C5951">
            <v>4.5951638020885204</v>
          </cell>
          <cell r="D5951">
            <v>6.4672783988741998</v>
          </cell>
          <cell r="E5951">
            <v>5.29121522626847</v>
          </cell>
          <cell r="F5951">
            <v>5.4088461348373498</v>
          </cell>
        </row>
        <row r="5952">
          <cell r="A5952" t="str">
            <v>NM_001035517</v>
          </cell>
          <cell r="B5952">
            <v>31.264518913870301</v>
          </cell>
          <cell r="C5952">
            <v>24.3926911694656</v>
          </cell>
          <cell r="D5952">
            <v>29.934470487506399</v>
          </cell>
          <cell r="E5952">
            <v>22.211709399135501</v>
          </cell>
          <cell r="F5952">
            <v>29.896986361333902</v>
          </cell>
        </row>
        <row r="5953">
          <cell r="A5953" t="str">
            <v>NM_001047964</v>
          </cell>
          <cell r="B5953">
            <v>0</v>
          </cell>
          <cell r="C5953">
            <v>0</v>
          </cell>
          <cell r="D5953">
            <v>0</v>
          </cell>
          <cell r="E5953">
            <v>0</v>
          </cell>
          <cell r="F5953">
            <v>0</v>
          </cell>
        </row>
        <row r="5954">
          <cell r="A5954" t="str">
            <v>NM_001130098</v>
          </cell>
          <cell r="B5954">
            <v>8.5534326961885707</v>
          </cell>
          <cell r="C5954">
            <v>8.1462298356209395</v>
          </cell>
          <cell r="D5954">
            <v>5.42851750513542</v>
          </cell>
          <cell r="E5954">
            <v>8.1565798844989192</v>
          </cell>
          <cell r="F5954">
            <v>11.013942410623001</v>
          </cell>
        </row>
        <row r="5955">
          <cell r="A5955" t="str">
            <v>NM_023968</v>
          </cell>
          <cell r="B5955">
            <v>0</v>
          </cell>
          <cell r="C5955">
            <v>0</v>
          </cell>
          <cell r="D5955">
            <v>0</v>
          </cell>
          <cell r="E5955">
            <v>0</v>
          </cell>
          <cell r="F5955">
            <v>0</v>
          </cell>
        </row>
        <row r="5956">
          <cell r="A5956" t="str">
            <v>NM_053862</v>
          </cell>
          <cell r="B5956">
            <v>10.9143903758177</v>
          </cell>
          <cell r="C5956">
            <v>11.791379668015599</v>
          </cell>
          <cell r="D5956">
            <v>12.1529515862092</v>
          </cell>
          <cell r="E5956">
            <v>22.649827415227499</v>
          </cell>
          <cell r="F5956">
            <v>6.0113556214268797</v>
          </cell>
        </row>
        <row r="5957">
          <cell r="A5957" t="str">
            <v>NM_053310</v>
          </cell>
          <cell r="B5957">
            <v>10.672198933112499</v>
          </cell>
          <cell r="C5957">
            <v>29.873958098319601</v>
          </cell>
          <cell r="D5957">
            <v>44.496352120892702</v>
          </cell>
          <cell r="E5957">
            <v>6.9698718878416699</v>
          </cell>
          <cell r="F5957">
            <v>62.331786010701698</v>
          </cell>
        </row>
        <row r="5958">
          <cell r="A5958" t="str">
            <v>NR_037325</v>
          </cell>
          <cell r="B5958">
            <v>0</v>
          </cell>
          <cell r="C5958">
            <v>0</v>
          </cell>
          <cell r="D5958">
            <v>0</v>
          </cell>
          <cell r="E5958">
            <v>0</v>
          </cell>
          <cell r="F5958">
            <v>0</v>
          </cell>
        </row>
        <row r="5959">
          <cell r="A5959" t="str">
            <v>NM_017226</v>
          </cell>
          <cell r="B5959">
            <v>0.36246167149054798</v>
          </cell>
          <cell r="C5959">
            <v>1.73381311169938</v>
          </cell>
          <cell r="D5959">
            <v>0.164576231631583</v>
          </cell>
          <cell r="E5959">
            <v>1.96620229896979</v>
          </cell>
          <cell r="F5959">
            <v>1.3854679129961001</v>
          </cell>
        </row>
        <row r="5960">
          <cell r="A5960" t="str">
            <v>NM_001000697</v>
          </cell>
          <cell r="B5960">
            <v>0</v>
          </cell>
          <cell r="C5960">
            <v>0</v>
          </cell>
          <cell r="D5960">
            <v>0</v>
          </cell>
          <cell r="E5960">
            <v>0</v>
          </cell>
          <cell r="F5960">
            <v>0</v>
          </cell>
        </row>
        <row r="5961">
          <cell r="A5961" t="str">
            <v>NM_031609</v>
          </cell>
          <cell r="B5961">
            <v>68.966960609877006</v>
          </cell>
          <cell r="C5961">
            <v>190.16729431550201</v>
          </cell>
          <cell r="D5961">
            <v>80.674978226256798</v>
          </cell>
          <cell r="E5961">
            <v>44.987551385213102</v>
          </cell>
          <cell r="F5961">
            <v>187.35383105767801</v>
          </cell>
        </row>
        <row r="5962">
          <cell r="A5962" t="str">
            <v>NM_001106474</v>
          </cell>
          <cell r="B5962">
            <v>8.1198542899494992</v>
          </cell>
          <cell r="C5962">
            <v>1.62462970666856</v>
          </cell>
          <cell r="D5962">
            <v>5.1644151394314504</v>
          </cell>
          <cell r="E5962">
            <v>9.6215062665020792</v>
          </cell>
          <cell r="F5962">
            <v>6.3663852322758201</v>
          </cell>
        </row>
        <row r="5963">
          <cell r="A5963" t="str">
            <v>NM_001004130</v>
          </cell>
          <cell r="B5963">
            <v>0</v>
          </cell>
          <cell r="C5963">
            <v>0</v>
          </cell>
          <cell r="D5963">
            <v>0</v>
          </cell>
          <cell r="E5963">
            <v>0</v>
          </cell>
          <cell r="F5963">
            <v>0</v>
          </cell>
        </row>
        <row r="5964">
          <cell r="A5964" t="str">
            <v>NM_001079889</v>
          </cell>
          <cell r="B5964">
            <v>7.6244929700136197</v>
          </cell>
          <cell r="C5964">
            <v>25.539458420674201</v>
          </cell>
          <cell r="D5964">
            <v>23.223232873036999</v>
          </cell>
          <cell r="E5964">
            <v>9.1461077555678205</v>
          </cell>
          <cell r="F5964">
            <v>20.7902454025024</v>
          </cell>
        </row>
        <row r="5965">
          <cell r="A5965" t="str">
            <v>NM_001191836</v>
          </cell>
          <cell r="B5965">
            <v>0</v>
          </cell>
          <cell r="C5965">
            <v>0</v>
          </cell>
          <cell r="D5965">
            <v>0</v>
          </cell>
          <cell r="E5965">
            <v>0</v>
          </cell>
          <cell r="F5965">
            <v>5.6957447247213697E-3</v>
          </cell>
        </row>
        <row r="5966">
          <cell r="A5966" t="str">
            <v>NM_001108991</v>
          </cell>
          <cell r="B5966">
            <v>0</v>
          </cell>
          <cell r="C5966">
            <v>0</v>
          </cell>
          <cell r="D5966">
            <v>0</v>
          </cell>
          <cell r="E5966">
            <v>0</v>
          </cell>
          <cell r="F5966">
            <v>0</v>
          </cell>
        </row>
        <row r="5967">
          <cell r="A5967" t="str">
            <v>NM_053417</v>
          </cell>
          <cell r="B5967">
            <v>15.0634352069317</v>
          </cell>
          <cell r="C5967">
            <v>13.5918749539304</v>
          </cell>
          <cell r="D5967">
            <v>7.7158132480950599</v>
          </cell>
          <cell r="E5967">
            <v>18.438993285698501</v>
          </cell>
          <cell r="F5967">
            <v>13.1953534303789</v>
          </cell>
        </row>
        <row r="5968">
          <cell r="A5968" t="str">
            <v>NM_001106751</v>
          </cell>
          <cell r="B5968">
            <v>0</v>
          </cell>
          <cell r="C5968">
            <v>0</v>
          </cell>
          <cell r="D5968">
            <v>1.02930183915278</v>
          </cell>
          <cell r="E5968">
            <v>7.0533321793512099E-3</v>
          </cell>
          <cell r="F5968">
            <v>0</v>
          </cell>
        </row>
        <row r="5969">
          <cell r="A5969" t="str">
            <v>NM_013113</v>
          </cell>
          <cell r="B5969">
            <v>94.939685877642106</v>
          </cell>
          <cell r="C5969">
            <v>119.970805858557</v>
          </cell>
          <cell r="D5969">
            <v>69.931889499914405</v>
          </cell>
          <cell r="E5969">
            <v>44.934627767695297</v>
          </cell>
          <cell r="F5969">
            <v>60.167408396799701</v>
          </cell>
        </row>
        <row r="5970">
          <cell r="A5970" t="str">
            <v>NM_001191671</v>
          </cell>
          <cell r="B5970">
            <v>5.62621705567744</v>
          </cell>
          <cell r="C5970">
            <v>1.98290508387724</v>
          </cell>
          <cell r="D5970">
            <v>8.8824188441497807</v>
          </cell>
          <cell r="E5970">
            <v>6.68039203663389</v>
          </cell>
          <cell r="F5970">
            <v>1.8399916512785399</v>
          </cell>
        </row>
        <row r="5971">
          <cell r="A5971" t="str">
            <v>NM_001031639</v>
          </cell>
          <cell r="B5971">
            <v>143.81718155489901</v>
          </cell>
          <cell r="C5971">
            <v>145.36172343685499</v>
          </cell>
          <cell r="D5971">
            <v>92.095646873102694</v>
          </cell>
          <cell r="E5971">
            <v>115.778037754371</v>
          </cell>
          <cell r="F5971">
            <v>56.4127955914376</v>
          </cell>
        </row>
        <row r="5972">
          <cell r="A5972" t="str">
            <v>NM_001012217</v>
          </cell>
          <cell r="B5972">
            <v>20.788341690484799</v>
          </cell>
          <cell r="C5972">
            <v>11.645117145429801</v>
          </cell>
          <cell r="D5972">
            <v>16.474191965014899</v>
          </cell>
          <cell r="E5972">
            <v>10.4133076497054</v>
          </cell>
          <cell r="F5972">
            <v>18.167692542820699</v>
          </cell>
        </row>
        <row r="5973">
          <cell r="A5973" t="str">
            <v>NM_013187</v>
          </cell>
          <cell r="B5973">
            <v>19.1567293841257</v>
          </cell>
          <cell r="C5973">
            <v>18.5934595306475</v>
          </cell>
          <cell r="D5973">
            <v>35.785446831125697</v>
          </cell>
          <cell r="E5973">
            <v>18.223583647649701</v>
          </cell>
          <cell r="F5973">
            <v>14.26108339042</v>
          </cell>
        </row>
        <row r="5974">
          <cell r="A5974" t="str">
            <v>NM_001169152</v>
          </cell>
          <cell r="B5974">
            <v>7.2232331396979603</v>
          </cell>
          <cell r="C5974">
            <v>6.1791839617615301</v>
          </cell>
          <cell r="D5974">
            <v>5.1317281251181699</v>
          </cell>
          <cell r="E5974">
            <v>10.207917488294701</v>
          </cell>
          <cell r="F5974">
            <v>10.2685725113492</v>
          </cell>
        </row>
        <row r="5975">
          <cell r="A5975" t="str">
            <v>NM_001000345</v>
          </cell>
          <cell r="B5975">
            <v>0</v>
          </cell>
          <cell r="C5975">
            <v>0</v>
          </cell>
          <cell r="D5975">
            <v>0</v>
          </cell>
          <cell r="E5975">
            <v>0</v>
          </cell>
          <cell r="F5975">
            <v>0</v>
          </cell>
        </row>
        <row r="5976">
          <cell r="A5976" t="str">
            <v>NM_212490</v>
          </cell>
          <cell r="B5976">
            <v>0</v>
          </cell>
          <cell r="C5976">
            <v>6.0026914531786997E-2</v>
          </cell>
          <cell r="D5976">
            <v>0</v>
          </cell>
          <cell r="E5976">
            <v>0</v>
          </cell>
          <cell r="F5976">
            <v>0</v>
          </cell>
        </row>
        <row r="5977">
          <cell r="A5977" t="str">
            <v>NM_182825</v>
          </cell>
          <cell r="B5977">
            <v>0</v>
          </cell>
          <cell r="C5977">
            <v>0.33306172782830501</v>
          </cell>
          <cell r="D5977">
            <v>0</v>
          </cell>
          <cell r="E5977">
            <v>2.4827367419231301</v>
          </cell>
          <cell r="F5977">
            <v>4.1176727902841099</v>
          </cell>
        </row>
        <row r="5978">
          <cell r="A5978" t="str">
            <v>NM_022677</v>
          </cell>
          <cell r="B5978">
            <v>0</v>
          </cell>
          <cell r="C5978">
            <v>0</v>
          </cell>
          <cell r="D5978">
            <v>0</v>
          </cell>
          <cell r="E5978">
            <v>0</v>
          </cell>
          <cell r="F5978">
            <v>0</v>
          </cell>
        </row>
        <row r="5979">
          <cell r="A5979" t="str">
            <v>NM_001106567</v>
          </cell>
          <cell r="B5979">
            <v>6.6790925623756596</v>
          </cell>
          <cell r="C5979">
            <v>15.482145584221399</v>
          </cell>
          <cell r="D5979">
            <v>11.309942905981099</v>
          </cell>
          <cell r="E5979">
            <v>6.4880344052419403</v>
          </cell>
          <cell r="F5979">
            <v>9.7610521936108494</v>
          </cell>
        </row>
        <row r="5980">
          <cell r="A5980" t="str">
            <v>NM_053322</v>
          </cell>
          <cell r="B5980">
            <v>1.14676574146295</v>
          </cell>
          <cell r="C5980">
            <v>0.27130675191787901</v>
          </cell>
          <cell r="D5980">
            <v>2.3313501590661398</v>
          </cell>
          <cell r="E5980">
            <v>1.4239524928696901</v>
          </cell>
          <cell r="F5980">
            <v>1.92370846320378</v>
          </cell>
        </row>
        <row r="5981">
          <cell r="A5981" t="str">
            <v>NM_138841</v>
          </cell>
          <cell r="B5981">
            <v>0</v>
          </cell>
          <cell r="C5981">
            <v>0</v>
          </cell>
          <cell r="D5981">
            <v>0</v>
          </cell>
          <cell r="E5981">
            <v>0</v>
          </cell>
          <cell r="F5981">
            <v>0</v>
          </cell>
        </row>
        <row r="5982">
          <cell r="A5982" t="str">
            <v>NM_001108719</v>
          </cell>
          <cell r="B5982">
            <v>15.9796092942999</v>
          </cell>
          <cell r="C5982">
            <v>18.426943488411801</v>
          </cell>
          <cell r="D5982">
            <v>11.6076279297429</v>
          </cell>
          <cell r="E5982">
            <v>12.3274101050618</v>
          </cell>
          <cell r="F5982">
            <v>15.0781429315276</v>
          </cell>
        </row>
        <row r="5983">
          <cell r="A5983" t="str">
            <v>NM_001107926</v>
          </cell>
          <cell r="B5983">
            <v>0</v>
          </cell>
          <cell r="C5983">
            <v>0</v>
          </cell>
          <cell r="D5983">
            <v>0</v>
          </cell>
          <cell r="E5983">
            <v>0</v>
          </cell>
          <cell r="F5983">
            <v>0</v>
          </cell>
        </row>
        <row r="5984">
          <cell r="A5984" t="str">
            <v>NM_199506</v>
          </cell>
          <cell r="B5984">
            <v>7.7910066997544698</v>
          </cell>
          <cell r="C5984">
            <v>1.0248165362953401</v>
          </cell>
          <cell r="D5984">
            <v>2.0807481686745999</v>
          </cell>
          <cell r="E5984">
            <v>7.8724837435159598</v>
          </cell>
          <cell r="F5984">
            <v>6.62657352973104</v>
          </cell>
        </row>
        <row r="5985">
          <cell r="A5985" t="str">
            <v>NM_130820</v>
          </cell>
          <cell r="B5985">
            <v>1.2891827674910801</v>
          </cell>
          <cell r="C5985">
            <v>0.25699106265945298</v>
          </cell>
          <cell r="D5985">
            <v>4.0469004829032998E-2</v>
          </cell>
          <cell r="E5985">
            <v>1.40675210332567</v>
          </cell>
          <cell r="F5985">
            <v>0.88741071614964695</v>
          </cell>
        </row>
        <row r="5986">
          <cell r="A5986" t="str">
            <v>NM_198778</v>
          </cell>
          <cell r="B5986">
            <v>9.4033717465348605</v>
          </cell>
          <cell r="C5986">
            <v>3.7447579669312798</v>
          </cell>
          <cell r="D5986">
            <v>9.8815572101815299</v>
          </cell>
          <cell r="E5986">
            <v>5.2008607101148501</v>
          </cell>
          <cell r="F5986">
            <v>7.1642521346725303</v>
          </cell>
        </row>
        <row r="5987">
          <cell r="A5987" t="str">
            <v>NM_001024331</v>
          </cell>
          <cell r="B5987">
            <v>8.4485527019014306</v>
          </cell>
          <cell r="C5987">
            <v>8.7916532359358506</v>
          </cell>
          <cell r="D5987">
            <v>5.7171181526822599</v>
          </cell>
          <cell r="E5987">
            <v>10.3710477336986</v>
          </cell>
          <cell r="F5987">
            <v>15.116620986741699</v>
          </cell>
        </row>
        <row r="5988">
          <cell r="A5988" t="str">
            <v>NM_001159493</v>
          </cell>
          <cell r="B5988">
            <v>0</v>
          </cell>
          <cell r="C5988">
            <v>2.1679345036702098</v>
          </cell>
          <cell r="D5988">
            <v>0</v>
          </cell>
          <cell r="E5988">
            <v>5.2370389611530899E-2</v>
          </cell>
          <cell r="F5988">
            <v>0</v>
          </cell>
        </row>
        <row r="5989">
          <cell r="A5989" t="str">
            <v>NM_001105809</v>
          </cell>
          <cell r="B5989">
            <v>12.545719702461099</v>
          </cell>
          <cell r="C5989">
            <v>19.081321404572801</v>
          </cell>
          <cell r="D5989">
            <v>17.857579751228499</v>
          </cell>
          <cell r="E5989">
            <v>11.8024074015563</v>
          </cell>
          <cell r="F5989">
            <v>16.3097003144753</v>
          </cell>
        </row>
        <row r="5990">
          <cell r="A5990" t="str">
            <v>NM_001025742</v>
          </cell>
          <cell r="B5990">
            <v>4.4091227984055701</v>
          </cell>
          <cell r="C5990">
            <v>4.726679008753</v>
          </cell>
          <cell r="D5990">
            <v>10.910727816495999</v>
          </cell>
          <cell r="E5990">
            <v>5.6453435251694097</v>
          </cell>
          <cell r="F5990">
            <v>9.6334967255303408</v>
          </cell>
        </row>
        <row r="5991">
          <cell r="A5991" t="str">
            <v>NM_012510</v>
          </cell>
          <cell r="B5991">
            <v>0</v>
          </cell>
          <cell r="C5991">
            <v>0</v>
          </cell>
          <cell r="D5991">
            <v>0</v>
          </cell>
          <cell r="E5991">
            <v>0</v>
          </cell>
          <cell r="F5991">
            <v>0</v>
          </cell>
        </row>
        <row r="5992">
          <cell r="A5992" t="str">
            <v>NM_001105919</v>
          </cell>
          <cell r="B5992">
            <v>53.531034186555502</v>
          </cell>
          <cell r="C5992">
            <v>145.43183938151699</v>
          </cell>
          <cell r="D5992">
            <v>136.400780776256</v>
          </cell>
          <cell r="E5992">
            <v>162.21122632260099</v>
          </cell>
          <cell r="F5992">
            <v>150.541979390888</v>
          </cell>
        </row>
        <row r="5993">
          <cell r="A5993" t="str">
            <v>NM_012911</v>
          </cell>
          <cell r="B5993">
            <v>1.9637377251469299</v>
          </cell>
          <cell r="C5993">
            <v>0.36134737626340102</v>
          </cell>
          <cell r="D5993">
            <v>0.48874965027323902</v>
          </cell>
          <cell r="E5993">
            <v>2.1220201912669898</v>
          </cell>
          <cell r="F5993">
            <v>2.0126299547999</v>
          </cell>
        </row>
        <row r="5994">
          <cell r="A5994" t="str">
            <v>NM_057199</v>
          </cell>
          <cell r="B5994">
            <v>0</v>
          </cell>
          <cell r="C5994">
            <v>0.24541390471559299</v>
          </cell>
          <cell r="D5994">
            <v>0</v>
          </cell>
          <cell r="E5994">
            <v>0</v>
          </cell>
          <cell r="F5994">
            <v>0</v>
          </cell>
        </row>
        <row r="5995">
          <cell r="A5995" t="str">
            <v>NM_173289</v>
          </cell>
          <cell r="B5995">
            <v>0</v>
          </cell>
          <cell r="C5995">
            <v>0</v>
          </cell>
          <cell r="D5995">
            <v>0</v>
          </cell>
          <cell r="E5995">
            <v>0</v>
          </cell>
          <cell r="F5995">
            <v>0</v>
          </cell>
        </row>
        <row r="5996">
          <cell r="A5996" t="str">
            <v>NM_053930</v>
          </cell>
          <cell r="B5996">
            <v>0</v>
          </cell>
          <cell r="C5996">
            <v>0</v>
          </cell>
          <cell r="D5996">
            <v>0</v>
          </cell>
          <cell r="E5996">
            <v>0</v>
          </cell>
          <cell r="F5996">
            <v>1.4355082967838499</v>
          </cell>
        </row>
        <row r="5997">
          <cell r="A5997" t="str">
            <v>NM_001270797</v>
          </cell>
          <cell r="B5997">
            <v>4.2478371027881403</v>
          </cell>
          <cell r="C5997">
            <v>3.3506402723562201</v>
          </cell>
          <cell r="D5997">
            <v>10.0296551122326</v>
          </cell>
          <cell r="E5997">
            <v>4.5871422324504803</v>
          </cell>
          <cell r="F5997">
            <v>13.311784599194301</v>
          </cell>
        </row>
        <row r="5998">
          <cell r="A5998" t="str">
            <v>NM_012741</v>
          </cell>
          <cell r="B5998">
            <v>0.447914324887141</v>
          </cell>
          <cell r="C5998">
            <v>0.57815706972904901</v>
          </cell>
          <cell r="D5998">
            <v>0</v>
          </cell>
          <cell r="E5998">
            <v>0</v>
          </cell>
          <cell r="F5998">
            <v>3.37716258923558E-2</v>
          </cell>
        </row>
        <row r="5999">
          <cell r="A5999" t="str">
            <v>NM_001270963</v>
          </cell>
          <cell r="B5999">
            <v>1.94421008997741</v>
          </cell>
          <cell r="C5999">
            <v>0.35483365453997201</v>
          </cell>
          <cell r="D5999">
            <v>4.5063374319571698</v>
          </cell>
          <cell r="E5999">
            <v>8.5075852865913006</v>
          </cell>
          <cell r="F5999">
            <v>1.68591853180705</v>
          </cell>
        </row>
        <row r="6000">
          <cell r="A6000" t="str">
            <v>NM_001024302</v>
          </cell>
          <cell r="B6000">
            <v>5.0842786105405304</v>
          </cell>
          <cell r="C6000">
            <v>2.0298269502939399</v>
          </cell>
          <cell r="D6000">
            <v>21.172461619525201</v>
          </cell>
          <cell r="E6000">
            <v>10.0392365489892</v>
          </cell>
          <cell r="F6000">
            <v>2.0032551144049302</v>
          </cell>
        </row>
        <row r="6001">
          <cell r="A6001" t="str">
            <v>NM_017198</v>
          </cell>
          <cell r="B6001">
            <v>81.504552337317804</v>
          </cell>
          <cell r="C6001">
            <v>91.023396830602806</v>
          </cell>
          <cell r="D6001">
            <v>108.111667534738</v>
          </cell>
          <cell r="E6001">
            <v>45.525919671858098</v>
          </cell>
          <cell r="F6001">
            <v>44.358587910393503</v>
          </cell>
        </row>
        <row r="6002">
          <cell r="A6002" t="str">
            <v>NM_001024321</v>
          </cell>
          <cell r="B6002">
            <v>0</v>
          </cell>
          <cell r="C6002">
            <v>0</v>
          </cell>
          <cell r="D6002">
            <v>0</v>
          </cell>
          <cell r="E6002">
            <v>0</v>
          </cell>
          <cell r="F6002">
            <v>0</v>
          </cell>
        </row>
        <row r="6003">
          <cell r="A6003" t="str">
            <v>NM_001107331</v>
          </cell>
          <cell r="B6003">
            <v>0.115017854589625</v>
          </cell>
          <cell r="C6003">
            <v>0.59048774415059802</v>
          </cell>
          <cell r="D6003">
            <v>0</v>
          </cell>
          <cell r="E6003">
            <v>0</v>
          </cell>
          <cell r="F6003">
            <v>7.3712511060073302E-3</v>
          </cell>
        </row>
        <row r="6004">
          <cell r="A6004" t="str">
            <v>NM_031619</v>
          </cell>
          <cell r="B6004">
            <v>2.6121347061812901</v>
          </cell>
          <cell r="C6004">
            <v>0</v>
          </cell>
          <cell r="D6004">
            <v>0</v>
          </cell>
          <cell r="E6004">
            <v>0</v>
          </cell>
          <cell r="F6004">
            <v>0</v>
          </cell>
        </row>
        <row r="6005">
          <cell r="A6005" t="str">
            <v>NM_001107828</v>
          </cell>
          <cell r="B6005">
            <v>10.284615926129501</v>
          </cell>
          <cell r="C6005">
            <v>11.6528116434441</v>
          </cell>
          <cell r="D6005">
            <v>3.4697378784580399</v>
          </cell>
          <cell r="E6005">
            <v>10.2916256406355</v>
          </cell>
          <cell r="F6005">
            <v>12.1782467765082</v>
          </cell>
        </row>
        <row r="6006">
          <cell r="A6006" t="str">
            <v>NM_001107313</v>
          </cell>
          <cell r="B6006">
            <v>29.3883867758632</v>
          </cell>
          <cell r="C6006">
            <v>13.1406795447657</v>
          </cell>
          <cell r="D6006">
            <v>6.2466998722637896</v>
          </cell>
          <cell r="E6006">
            <v>35.698186890703901</v>
          </cell>
          <cell r="F6006">
            <v>19.518565150215601</v>
          </cell>
        </row>
        <row r="6007">
          <cell r="A6007" t="str">
            <v>NM_001128152</v>
          </cell>
          <cell r="B6007">
            <v>5.16898840052772</v>
          </cell>
          <cell r="C6007">
            <v>25.105983630106898</v>
          </cell>
          <cell r="D6007">
            <v>4.4464300540677799</v>
          </cell>
          <cell r="E6007">
            <v>3.5455707781774</v>
          </cell>
          <cell r="F6007">
            <v>3.7741653745339301</v>
          </cell>
        </row>
        <row r="6008">
          <cell r="A6008" t="str">
            <v>NM_001108826</v>
          </cell>
          <cell r="B6008">
            <v>101.058709865079</v>
          </cell>
          <cell r="C6008">
            <v>158.12119527624299</v>
          </cell>
          <cell r="D6008">
            <v>151.74309924202001</v>
          </cell>
          <cell r="E6008">
            <v>131.52093227745701</v>
          </cell>
          <cell r="F6008">
            <v>205.872242842932</v>
          </cell>
        </row>
        <row r="6009">
          <cell r="A6009" t="str">
            <v>NM_138854</v>
          </cell>
          <cell r="B6009">
            <v>3.1238664538904302</v>
          </cell>
          <cell r="C6009">
            <v>4.4980581222012104</v>
          </cell>
          <cell r="D6009">
            <v>3.1172104231712701</v>
          </cell>
          <cell r="E6009">
            <v>8.2753027577784497</v>
          </cell>
          <cell r="F6009">
            <v>4.7437024644862804</v>
          </cell>
        </row>
        <row r="6010">
          <cell r="A6010" t="str">
            <v>NM_001191849</v>
          </cell>
          <cell r="B6010">
            <v>0</v>
          </cell>
          <cell r="C6010">
            <v>0</v>
          </cell>
          <cell r="D6010">
            <v>0</v>
          </cell>
          <cell r="E6010">
            <v>0</v>
          </cell>
          <cell r="F6010">
            <v>0</v>
          </cell>
        </row>
        <row r="6011">
          <cell r="A6011" t="str">
            <v>NM_001134637</v>
          </cell>
          <cell r="B6011">
            <v>0</v>
          </cell>
          <cell r="C6011">
            <v>0</v>
          </cell>
          <cell r="D6011">
            <v>0</v>
          </cell>
          <cell r="E6011">
            <v>0</v>
          </cell>
          <cell r="F6011">
            <v>0</v>
          </cell>
        </row>
        <row r="6012">
          <cell r="A6012" t="str">
            <v>NM_022189</v>
          </cell>
          <cell r="B6012">
            <v>0</v>
          </cell>
          <cell r="C6012">
            <v>0</v>
          </cell>
          <cell r="D6012">
            <v>0</v>
          </cell>
          <cell r="E6012">
            <v>0</v>
          </cell>
          <cell r="F6012">
            <v>0</v>
          </cell>
        </row>
        <row r="6013">
          <cell r="A6013" t="str">
            <v>NM_001107848</v>
          </cell>
          <cell r="B6013">
            <v>3.72932557422717</v>
          </cell>
          <cell r="C6013">
            <v>1.1335477761241499</v>
          </cell>
          <cell r="D6013">
            <v>3.3838408082821498</v>
          </cell>
          <cell r="E6013">
            <v>3.9179365061837799</v>
          </cell>
          <cell r="F6013">
            <v>1.68378489793504</v>
          </cell>
        </row>
        <row r="6014">
          <cell r="A6014" t="str">
            <v>NM_001008339</v>
          </cell>
          <cell r="B6014">
            <v>21.647505207885501</v>
          </cell>
          <cell r="C6014">
            <v>15.047223959903601</v>
          </cell>
          <cell r="D6014">
            <v>30.7663902888991</v>
          </cell>
          <cell r="E6014">
            <v>13.7286466637961</v>
          </cell>
          <cell r="F6014">
            <v>20.081822922646602</v>
          </cell>
        </row>
        <row r="6015">
          <cell r="A6015" t="str">
            <v>NM_001001020</v>
          </cell>
          <cell r="B6015">
            <v>0</v>
          </cell>
          <cell r="C6015">
            <v>0</v>
          </cell>
          <cell r="D6015">
            <v>0</v>
          </cell>
          <cell r="E6015">
            <v>0</v>
          </cell>
          <cell r="F6015">
            <v>0</v>
          </cell>
        </row>
        <row r="6016">
          <cell r="A6016" t="str">
            <v>NM_017094</v>
          </cell>
          <cell r="B6016">
            <v>5.5419323507165101</v>
          </cell>
          <cell r="C6016">
            <v>3.2716139667729101</v>
          </cell>
          <cell r="D6016">
            <v>6.1291200512206396</v>
          </cell>
          <cell r="E6016">
            <v>4.9493612229242601</v>
          </cell>
          <cell r="F6016">
            <v>1.78638657195702</v>
          </cell>
        </row>
        <row r="6017">
          <cell r="A6017" t="str">
            <v>NM_001000785</v>
          </cell>
          <cell r="B6017">
            <v>0</v>
          </cell>
          <cell r="C6017">
            <v>0</v>
          </cell>
          <cell r="D6017">
            <v>0</v>
          </cell>
          <cell r="E6017">
            <v>0</v>
          </cell>
          <cell r="F6017">
            <v>0</v>
          </cell>
        </row>
        <row r="6018">
          <cell r="A6018" t="str">
            <v>NM_001000244</v>
          </cell>
          <cell r="B6018">
            <v>0</v>
          </cell>
          <cell r="C6018">
            <v>0</v>
          </cell>
          <cell r="D6018">
            <v>0</v>
          </cell>
          <cell r="E6018">
            <v>0</v>
          </cell>
          <cell r="F6018">
            <v>0</v>
          </cell>
        </row>
        <row r="6019">
          <cell r="A6019" t="str">
            <v>NM_001012739</v>
          </cell>
          <cell r="B6019">
            <v>7.9954829479015901</v>
          </cell>
          <cell r="C6019">
            <v>19.4330755091542</v>
          </cell>
          <cell r="D6019">
            <v>27.733675950370301</v>
          </cell>
          <cell r="E6019">
            <v>8.3335119699034497</v>
          </cell>
          <cell r="F6019">
            <v>19.015008786194802</v>
          </cell>
        </row>
        <row r="6020">
          <cell r="A6020" t="str">
            <v>NM_001177321</v>
          </cell>
          <cell r="B6020">
            <v>17.838282647355499</v>
          </cell>
          <cell r="C6020">
            <v>23.735707466884001</v>
          </cell>
          <cell r="D6020">
            <v>12.9622106004419</v>
          </cell>
          <cell r="E6020">
            <v>27.857177348517201</v>
          </cell>
          <cell r="F6020">
            <v>17.0190089660476</v>
          </cell>
        </row>
        <row r="6021">
          <cell r="A6021" t="str">
            <v>NM_031811</v>
          </cell>
          <cell r="B6021">
            <v>54.165466320968498</v>
          </cell>
          <cell r="C6021">
            <v>72.157784101577803</v>
          </cell>
          <cell r="D6021">
            <v>57.4263165827563</v>
          </cell>
          <cell r="E6021">
            <v>39.802925793215699</v>
          </cell>
          <cell r="F6021">
            <v>50.825200594503599</v>
          </cell>
        </row>
        <row r="6022">
          <cell r="A6022" t="str">
            <v>NM_053364</v>
          </cell>
          <cell r="B6022">
            <v>0</v>
          </cell>
          <cell r="C6022">
            <v>0</v>
          </cell>
          <cell r="D6022">
            <v>0</v>
          </cell>
          <cell r="E6022">
            <v>0</v>
          </cell>
          <cell r="F6022">
            <v>0</v>
          </cell>
        </row>
        <row r="6023">
          <cell r="A6023" t="str">
            <v>NR_037398</v>
          </cell>
          <cell r="B6023">
            <v>0</v>
          </cell>
          <cell r="C6023">
            <v>0</v>
          </cell>
          <cell r="D6023">
            <v>0</v>
          </cell>
          <cell r="E6023">
            <v>0</v>
          </cell>
          <cell r="F6023">
            <v>0</v>
          </cell>
        </row>
        <row r="6024">
          <cell r="A6024" t="str">
            <v>NM_001012059</v>
          </cell>
          <cell r="B6024">
            <v>1.04696177973292</v>
          </cell>
          <cell r="C6024">
            <v>0.660519208230816</v>
          </cell>
          <cell r="D6024">
            <v>3.1691631221249003E-2</v>
          </cell>
          <cell r="E6024">
            <v>7.1303550911610402E-3</v>
          </cell>
          <cell r="F6024">
            <v>4.5929882007645098E-2</v>
          </cell>
        </row>
        <row r="6025">
          <cell r="A6025" t="str">
            <v>NR_106676</v>
          </cell>
          <cell r="B6025">
            <v>0</v>
          </cell>
          <cell r="C6025">
            <v>0</v>
          </cell>
          <cell r="D6025">
            <v>0</v>
          </cell>
          <cell r="E6025">
            <v>0</v>
          </cell>
          <cell r="F6025">
            <v>0</v>
          </cell>
        </row>
        <row r="6026">
          <cell r="A6026" t="str">
            <v>NM_133293</v>
          </cell>
          <cell r="B6026">
            <v>53.879072344405103</v>
          </cell>
          <cell r="C6026">
            <v>18.778739540777501</v>
          </cell>
          <cell r="D6026">
            <v>18.581232693264699</v>
          </cell>
          <cell r="E6026">
            <v>15.764922078265601</v>
          </cell>
          <cell r="F6026">
            <v>12.212053805320901</v>
          </cell>
        </row>
        <row r="6027">
          <cell r="A6027" t="str">
            <v>NM_001001717</v>
          </cell>
          <cell r="B6027">
            <v>2.1789765473745102</v>
          </cell>
          <cell r="C6027">
            <v>0</v>
          </cell>
          <cell r="D6027">
            <v>1.8468190820769601</v>
          </cell>
          <cell r="E6027">
            <v>5.9359861339182002E-2</v>
          </cell>
          <cell r="F6027">
            <v>3.3249047541990498E-2</v>
          </cell>
        </row>
        <row r="6028">
          <cell r="A6028" t="str">
            <v>NM_001100944</v>
          </cell>
          <cell r="B6028">
            <v>0</v>
          </cell>
          <cell r="C6028">
            <v>0</v>
          </cell>
          <cell r="D6028">
            <v>0</v>
          </cell>
          <cell r="E6028">
            <v>0</v>
          </cell>
          <cell r="F6028">
            <v>0</v>
          </cell>
        </row>
        <row r="6029">
          <cell r="A6029" t="str">
            <v>NM_001009500</v>
          </cell>
          <cell r="B6029">
            <v>0</v>
          </cell>
          <cell r="C6029">
            <v>0</v>
          </cell>
          <cell r="D6029">
            <v>0</v>
          </cell>
          <cell r="E6029">
            <v>0</v>
          </cell>
          <cell r="F6029">
            <v>0</v>
          </cell>
        </row>
        <row r="6030">
          <cell r="A6030" t="str">
            <v>NM_001014791</v>
          </cell>
          <cell r="B6030">
            <v>4.3830178676867702</v>
          </cell>
          <cell r="C6030">
            <v>6.7063817478674999</v>
          </cell>
          <cell r="D6030">
            <v>1.83725148766123</v>
          </cell>
          <cell r="E6030">
            <v>5.31471085338333</v>
          </cell>
          <cell r="F6030">
            <v>1.7479815655590101</v>
          </cell>
        </row>
        <row r="6031">
          <cell r="A6031" t="str">
            <v>NM_017319</v>
          </cell>
          <cell r="B6031">
            <v>241.57205549918399</v>
          </cell>
          <cell r="C6031">
            <v>667.40627201545703</v>
          </cell>
          <cell r="D6031">
            <v>520.38299661475799</v>
          </cell>
          <cell r="E6031">
            <v>234.32281392384201</v>
          </cell>
          <cell r="F6031">
            <v>294.81586376867699</v>
          </cell>
        </row>
        <row r="6032">
          <cell r="A6032" t="str">
            <v>NM_001105903</v>
          </cell>
          <cell r="B6032">
            <v>4.8634809265204302</v>
          </cell>
          <cell r="C6032">
            <v>6.9147321328078499</v>
          </cell>
          <cell r="D6032">
            <v>5.3336058478753703</v>
          </cell>
          <cell r="E6032">
            <v>3.2633380031866301</v>
          </cell>
          <cell r="F6032">
            <v>6.8378989479414498</v>
          </cell>
        </row>
        <row r="6033">
          <cell r="A6033" t="str">
            <v>NM_001106058</v>
          </cell>
          <cell r="B6033">
            <v>1.2855939023673499</v>
          </cell>
          <cell r="C6033">
            <v>0.41613429638376098</v>
          </cell>
          <cell r="D6033">
            <v>6.6863127831497904</v>
          </cell>
          <cell r="E6033">
            <v>0.36104762720420103</v>
          </cell>
          <cell r="F6033">
            <v>0.65538291423999895</v>
          </cell>
        </row>
        <row r="6034">
          <cell r="A6034" t="str">
            <v>NR_111959</v>
          </cell>
          <cell r="B6034">
            <v>0</v>
          </cell>
          <cell r="C6034">
            <v>0</v>
          </cell>
          <cell r="D6034">
            <v>0</v>
          </cell>
          <cell r="E6034">
            <v>0</v>
          </cell>
          <cell r="F6034">
            <v>0</v>
          </cell>
        </row>
        <row r="6035">
          <cell r="A6035" t="str">
            <v>NM_173097</v>
          </cell>
          <cell r="B6035">
            <v>0</v>
          </cell>
          <cell r="C6035">
            <v>0</v>
          </cell>
          <cell r="D6035">
            <v>0</v>
          </cell>
          <cell r="E6035">
            <v>0</v>
          </cell>
          <cell r="F6035">
            <v>0</v>
          </cell>
        </row>
        <row r="6036">
          <cell r="A6036" t="str">
            <v>NM_001106898</v>
          </cell>
          <cell r="B6036">
            <v>0</v>
          </cell>
          <cell r="C6036">
            <v>0</v>
          </cell>
          <cell r="D6036">
            <v>0</v>
          </cell>
          <cell r="E6036">
            <v>0</v>
          </cell>
          <cell r="F6036">
            <v>0</v>
          </cell>
        </row>
        <row r="6037">
          <cell r="A6037" t="str">
            <v>NM_001126291</v>
          </cell>
          <cell r="B6037">
            <v>2.1712135775468102</v>
          </cell>
          <cell r="C6037">
            <v>2.9359034649030198</v>
          </cell>
          <cell r="D6037">
            <v>6.6979760161321202</v>
          </cell>
          <cell r="E6037">
            <v>1.1919295133581</v>
          </cell>
          <cell r="F6037">
            <v>0.98856332766778998</v>
          </cell>
        </row>
        <row r="6038">
          <cell r="A6038" t="str">
            <v>NM_001001009</v>
          </cell>
          <cell r="B6038">
            <v>0</v>
          </cell>
          <cell r="C6038">
            <v>0</v>
          </cell>
          <cell r="D6038">
            <v>0</v>
          </cell>
          <cell r="E6038">
            <v>0</v>
          </cell>
          <cell r="F6038">
            <v>0</v>
          </cell>
        </row>
        <row r="6039">
          <cell r="A6039" t="str">
            <v>NM_001106701</v>
          </cell>
          <cell r="B6039">
            <v>111.381647272384</v>
          </cell>
          <cell r="C6039">
            <v>149.98932929760801</v>
          </cell>
          <cell r="D6039">
            <v>75.901228119543504</v>
          </cell>
          <cell r="E6039">
            <v>133.13533567108601</v>
          </cell>
          <cell r="F6039">
            <v>42.472095836942003</v>
          </cell>
        </row>
        <row r="6040">
          <cell r="A6040" t="str">
            <v>NM_017113</v>
          </cell>
          <cell r="B6040">
            <v>352.749840665698</v>
          </cell>
          <cell r="C6040">
            <v>409.53071450113799</v>
          </cell>
          <cell r="D6040">
            <v>239.25763300827401</v>
          </cell>
          <cell r="E6040">
            <v>228.37554257743699</v>
          </cell>
          <cell r="F6040">
            <v>300.55489573454201</v>
          </cell>
        </row>
        <row r="6041">
          <cell r="A6041" t="str">
            <v>NM_001014106</v>
          </cell>
          <cell r="B6041">
            <v>7.7893850148563804</v>
          </cell>
          <cell r="C6041">
            <v>6.4696859214721796</v>
          </cell>
          <cell r="D6041">
            <v>3.8965883199848101</v>
          </cell>
          <cell r="E6041">
            <v>7.7063307374058301</v>
          </cell>
          <cell r="F6041">
            <v>14.1403312235723</v>
          </cell>
        </row>
        <row r="6042">
          <cell r="A6042" t="str">
            <v>NM_138979</v>
          </cell>
          <cell r="B6042">
            <v>4.0304490847555101</v>
          </cell>
          <cell r="C6042">
            <v>0.224740282082076</v>
          </cell>
          <cell r="D6042">
            <v>1.1501878807340901E-2</v>
          </cell>
          <cell r="E6042">
            <v>0.62496038177200797</v>
          </cell>
          <cell r="F6042">
            <v>0.26526061531286499</v>
          </cell>
        </row>
        <row r="6043">
          <cell r="A6043" t="str">
            <v>NM_013041</v>
          </cell>
          <cell r="B6043">
            <v>0.119634985237737</v>
          </cell>
          <cell r="C6043">
            <v>0</v>
          </cell>
          <cell r="D6043">
            <v>0</v>
          </cell>
          <cell r="E6043">
            <v>0.36958265139769902</v>
          </cell>
          <cell r="F6043">
            <v>0.29135182337642501</v>
          </cell>
        </row>
        <row r="6044">
          <cell r="A6044" t="str">
            <v>NM_198772</v>
          </cell>
          <cell r="B6044">
            <v>1.68997649380629</v>
          </cell>
          <cell r="C6044">
            <v>5.2219383257847198</v>
          </cell>
          <cell r="D6044">
            <v>0.24750354013141901</v>
          </cell>
          <cell r="E6044">
            <v>7.5851782602003803</v>
          </cell>
          <cell r="F6044">
            <v>4.2327339139910301</v>
          </cell>
        </row>
        <row r="6045">
          <cell r="A6045" t="str">
            <v>NM_012824</v>
          </cell>
          <cell r="B6045">
            <v>0</v>
          </cell>
          <cell r="C6045">
            <v>0</v>
          </cell>
          <cell r="D6045">
            <v>0</v>
          </cell>
          <cell r="E6045">
            <v>0</v>
          </cell>
          <cell r="F6045">
            <v>0</v>
          </cell>
        </row>
        <row r="6046">
          <cell r="A6046" t="str">
            <v>NM_134410</v>
          </cell>
          <cell r="B6046">
            <v>9.0950845110066094</v>
          </cell>
          <cell r="C6046">
            <v>7.2090334510205603</v>
          </cell>
          <cell r="D6046">
            <v>12.858222773452299</v>
          </cell>
          <cell r="E6046">
            <v>13.882131660631099</v>
          </cell>
          <cell r="F6046">
            <v>16.412182219099801</v>
          </cell>
        </row>
        <row r="6047">
          <cell r="A6047" t="str">
            <v>NM_001170328</v>
          </cell>
          <cell r="B6047">
            <v>4.3745269070351496</v>
          </cell>
          <cell r="C6047">
            <v>2.5449494129908001</v>
          </cell>
          <cell r="D6047">
            <v>2.6890275823482099</v>
          </cell>
          <cell r="E6047">
            <v>6.5544789607014096</v>
          </cell>
          <cell r="F6047">
            <v>2.2002022626604298</v>
          </cell>
        </row>
        <row r="6048">
          <cell r="A6048" t="str">
            <v>NM_001001035</v>
          </cell>
          <cell r="B6048">
            <v>0</v>
          </cell>
          <cell r="C6048">
            <v>0</v>
          </cell>
          <cell r="D6048">
            <v>0</v>
          </cell>
          <cell r="E6048">
            <v>0</v>
          </cell>
          <cell r="F6048">
            <v>0</v>
          </cell>
        </row>
        <row r="6049">
          <cell r="A6049" t="str">
            <v>NM_001108099</v>
          </cell>
          <cell r="B6049">
            <v>21.676123862025801</v>
          </cell>
          <cell r="C6049">
            <v>10.2267660471376</v>
          </cell>
          <cell r="D6049">
            <v>25.275951889282801</v>
          </cell>
          <cell r="E6049">
            <v>18.295670355612</v>
          </cell>
          <cell r="F6049">
            <v>37.582987762966603</v>
          </cell>
        </row>
        <row r="6050">
          <cell r="A6050" t="str">
            <v>NM_001100492</v>
          </cell>
          <cell r="B6050">
            <v>78.593700943413197</v>
          </cell>
          <cell r="C6050">
            <v>127.161868197362</v>
          </cell>
          <cell r="D6050">
            <v>158.24642850610201</v>
          </cell>
          <cell r="E6050">
            <v>85.366400068870206</v>
          </cell>
          <cell r="F6050">
            <v>166.445676346851</v>
          </cell>
        </row>
        <row r="6051">
          <cell r="A6051" t="str">
            <v>NM_017141</v>
          </cell>
          <cell r="B6051">
            <v>9.8723317781339102</v>
          </cell>
          <cell r="C6051">
            <v>10.8156983943223</v>
          </cell>
          <cell r="D6051">
            <v>13.0562398189143</v>
          </cell>
          <cell r="E6051">
            <v>9.6026718746296709</v>
          </cell>
          <cell r="F6051">
            <v>13.4283457154165</v>
          </cell>
        </row>
        <row r="6052">
          <cell r="A6052" t="str">
            <v>NM_001004022</v>
          </cell>
          <cell r="B6052">
            <v>0</v>
          </cell>
          <cell r="C6052">
            <v>0</v>
          </cell>
          <cell r="D6052">
            <v>0</v>
          </cell>
          <cell r="E6052">
            <v>0</v>
          </cell>
          <cell r="F6052">
            <v>0</v>
          </cell>
        </row>
        <row r="6053">
          <cell r="A6053" t="str">
            <v>NM_019314</v>
          </cell>
          <cell r="B6053">
            <v>0</v>
          </cell>
          <cell r="C6053">
            <v>0</v>
          </cell>
          <cell r="D6053">
            <v>0</v>
          </cell>
          <cell r="E6053">
            <v>0</v>
          </cell>
          <cell r="F6053">
            <v>0</v>
          </cell>
        </row>
        <row r="6054">
          <cell r="A6054" t="str">
            <v>NM_001271055</v>
          </cell>
          <cell r="B6054">
            <v>0</v>
          </cell>
          <cell r="C6054">
            <v>0</v>
          </cell>
          <cell r="D6054">
            <v>0</v>
          </cell>
          <cell r="E6054">
            <v>0</v>
          </cell>
          <cell r="F6054">
            <v>0</v>
          </cell>
        </row>
        <row r="6055">
          <cell r="A6055" t="str">
            <v>NM_199083</v>
          </cell>
          <cell r="B6055">
            <v>19.391790541303301</v>
          </cell>
          <cell r="C6055">
            <v>33.342853551035198</v>
          </cell>
          <cell r="D6055">
            <v>45.364060574908599</v>
          </cell>
          <cell r="E6055">
            <v>10.0908182987841</v>
          </cell>
          <cell r="F6055">
            <v>14.2902283344506</v>
          </cell>
        </row>
        <row r="6056">
          <cell r="A6056" t="str">
            <v>NM_001009972</v>
          </cell>
          <cell r="B6056">
            <v>1.87581101511114</v>
          </cell>
          <cell r="C6056">
            <v>0</v>
          </cell>
          <cell r="D6056">
            <v>0</v>
          </cell>
          <cell r="E6056">
            <v>0</v>
          </cell>
          <cell r="F6056">
            <v>1.2517415396540199</v>
          </cell>
        </row>
        <row r="6057">
          <cell r="A6057" t="str">
            <v>NM_130420</v>
          </cell>
          <cell r="B6057">
            <v>0</v>
          </cell>
          <cell r="C6057">
            <v>0</v>
          </cell>
          <cell r="D6057">
            <v>0</v>
          </cell>
          <cell r="E6057">
            <v>0.47917082399788902</v>
          </cell>
          <cell r="F6057">
            <v>2.0645877467222102E-3</v>
          </cell>
        </row>
        <row r="6058">
          <cell r="A6058" t="str">
            <v>NM_001035236</v>
          </cell>
          <cell r="B6058">
            <v>4.9487386882473297E-2</v>
          </cell>
          <cell r="C6058">
            <v>0</v>
          </cell>
          <cell r="D6058">
            <v>0</v>
          </cell>
          <cell r="E6058">
            <v>0.41050848757304198</v>
          </cell>
          <cell r="F6058">
            <v>1.75227694880314</v>
          </cell>
        </row>
        <row r="6059">
          <cell r="A6059" t="str">
            <v>NM_001106308</v>
          </cell>
          <cell r="B6059">
            <v>0.40685645624861599</v>
          </cell>
          <cell r="C6059">
            <v>1.0358278074740299</v>
          </cell>
          <cell r="D6059">
            <v>0.313955460997344</v>
          </cell>
          <cell r="E6059">
            <v>1.0005032730313399</v>
          </cell>
          <cell r="F6059">
            <v>0.18291116283061501</v>
          </cell>
        </row>
        <row r="6060">
          <cell r="A6060" t="str">
            <v>NM_001191629</v>
          </cell>
          <cell r="B6060">
            <v>7.8507685453642404</v>
          </cell>
          <cell r="C6060">
            <v>7.9768764726427897</v>
          </cell>
          <cell r="D6060">
            <v>6.3861004394859604</v>
          </cell>
          <cell r="E6060">
            <v>5.7749484266297904</v>
          </cell>
          <cell r="F6060">
            <v>4.3871077592996999</v>
          </cell>
        </row>
        <row r="6061">
          <cell r="A6061" t="str">
            <v>NM_001107895</v>
          </cell>
          <cell r="B6061">
            <v>19.466020478989101</v>
          </cell>
          <cell r="C6061">
            <v>31.576641987141699</v>
          </cell>
          <cell r="D6061">
            <v>34.938362993141801</v>
          </cell>
          <cell r="E6061">
            <v>31.0265087401126</v>
          </cell>
          <cell r="F6061">
            <v>28.5754702319323</v>
          </cell>
        </row>
        <row r="6062">
          <cell r="A6062" t="str">
            <v>NM_001012072</v>
          </cell>
          <cell r="B6062">
            <v>0</v>
          </cell>
          <cell r="C6062">
            <v>0</v>
          </cell>
          <cell r="D6062">
            <v>0</v>
          </cell>
          <cell r="E6062">
            <v>0</v>
          </cell>
          <cell r="F6062">
            <v>0</v>
          </cell>
        </row>
        <row r="6063">
          <cell r="A6063" t="str">
            <v>NM_001191624</v>
          </cell>
          <cell r="B6063">
            <v>4.3003026306623804</v>
          </cell>
          <cell r="C6063">
            <v>3.9786825422473</v>
          </cell>
          <cell r="D6063">
            <v>4.6825462852364304</v>
          </cell>
          <cell r="E6063">
            <v>4.3917305960898396</v>
          </cell>
          <cell r="F6063">
            <v>12.6182665090708</v>
          </cell>
        </row>
        <row r="6064">
          <cell r="A6064" t="str">
            <v>NM_017039</v>
          </cell>
          <cell r="B6064">
            <v>21.124300435870101</v>
          </cell>
          <cell r="C6064">
            <v>9.5759694653541594</v>
          </cell>
          <cell r="D6064">
            <v>25.523723336967901</v>
          </cell>
          <cell r="E6064">
            <v>26.204004469697502</v>
          </cell>
          <cell r="F6064">
            <v>6.6439562634039904</v>
          </cell>
        </row>
        <row r="6065">
          <cell r="A6065" t="str">
            <v>NM_212522</v>
          </cell>
          <cell r="B6065">
            <v>0.68680742326934896</v>
          </cell>
          <cell r="C6065">
            <v>0.46380024950850002</v>
          </cell>
          <cell r="D6065">
            <v>2.5432090884323601E-2</v>
          </cell>
          <cell r="E6065">
            <v>7.6293470012074802E-3</v>
          </cell>
          <cell r="F6065">
            <v>1.49569052895542E-2</v>
          </cell>
        </row>
        <row r="6066">
          <cell r="A6066" t="str">
            <v>NM_001107288</v>
          </cell>
          <cell r="B6066">
            <v>0.34197275155183998</v>
          </cell>
          <cell r="C6066">
            <v>0.135319615519023</v>
          </cell>
          <cell r="D6066">
            <v>3.5909792223618398E-2</v>
          </cell>
          <cell r="E6066">
            <v>6.2326849782514702E-2</v>
          </cell>
          <cell r="F6066">
            <v>1.2606727323125301E-2</v>
          </cell>
        </row>
        <row r="6067">
          <cell r="A6067" t="str">
            <v>NM_001162930</v>
          </cell>
          <cell r="B6067">
            <v>0</v>
          </cell>
          <cell r="C6067">
            <v>0</v>
          </cell>
          <cell r="D6067">
            <v>0</v>
          </cell>
          <cell r="E6067">
            <v>0</v>
          </cell>
          <cell r="F6067">
            <v>0</v>
          </cell>
        </row>
        <row r="6068">
          <cell r="A6068" t="str">
            <v>NM_001012119</v>
          </cell>
          <cell r="B6068">
            <v>9.7348970265169008</v>
          </cell>
          <cell r="C6068">
            <v>8.3504480377431793</v>
          </cell>
          <cell r="D6068">
            <v>0.91018522243622002</v>
          </cell>
          <cell r="E6068">
            <v>7.2750760710671498</v>
          </cell>
          <cell r="F6068">
            <v>5.7715331313433902</v>
          </cell>
        </row>
        <row r="6069">
          <cell r="A6069" t="str">
            <v>NM_001100574</v>
          </cell>
          <cell r="B6069">
            <v>2.99207749745409</v>
          </cell>
          <cell r="C6069">
            <v>0</v>
          </cell>
          <cell r="D6069">
            <v>0.77394905115896395</v>
          </cell>
          <cell r="E6069">
            <v>2.9497984476357799</v>
          </cell>
          <cell r="F6069">
            <v>0.57936427610361996</v>
          </cell>
        </row>
        <row r="6070">
          <cell r="A6070" t="str">
            <v>NM_001014082</v>
          </cell>
          <cell r="B6070">
            <v>25.737515901606301</v>
          </cell>
          <cell r="C6070">
            <v>29.919870846160599</v>
          </cell>
          <cell r="D6070">
            <v>51.542105833723603</v>
          </cell>
          <cell r="E6070">
            <v>21.755208426055798</v>
          </cell>
          <cell r="F6070">
            <v>79.2676044081946</v>
          </cell>
        </row>
        <row r="6071">
          <cell r="A6071" t="str">
            <v>NM_001271196</v>
          </cell>
          <cell r="B6071">
            <v>7.6969565430279898</v>
          </cell>
          <cell r="C6071">
            <v>3.46549281190795</v>
          </cell>
          <cell r="D6071">
            <v>3.3516881637808602</v>
          </cell>
          <cell r="E6071">
            <v>10.192084075442301</v>
          </cell>
          <cell r="F6071">
            <v>7.1047819120725499</v>
          </cell>
        </row>
        <row r="6072">
          <cell r="A6072" t="str">
            <v>NM_001270418</v>
          </cell>
          <cell r="B6072">
            <v>0</v>
          </cell>
          <cell r="C6072">
            <v>0</v>
          </cell>
          <cell r="D6072">
            <v>0</v>
          </cell>
          <cell r="E6072">
            <v>0</v>
          </cell>
          <cell r="F6072">
            <v>0</v>
          </cell>
        </row>
        <row r="6073">
          <cell r="A6073" t="str">
            <v>NM_001191871</v>
          </cell>
          <cell r="B6073">
            <v>2.50891285126899</v>
          </cell>
          <cell r="C6073">
            <v>0.28520492643853901</v>
          </cell>
          <cell r="D6073">
            <v>0.43020882465251398</v>
          </cell>
          <cell r="E6073">
            <v>2.3417096204819701</v>
          </cell>
          <cell r="F6073">
            <v>7.36106407284867</v>
          </cell>
        </row>
        <row r="6074">
          <cell r="A6074" t="str">
            <v>NM_001000410</v>
          </cell>
          <cell r="B6074">
            <v>0</v>
          </cell>
          <cell r="C6074">
            <v>0</v>
          </cell>
          <cell r="D6074">
            <v>0</v>
          </cell>
          <cell r="E6074">
            <v>0</v>
          </cell>
          <cell r="F6074">
            <v>0</v>
          </cell>
        </row>
        <row r="6075">
          <cell r="A6075" t="str">
            <v>NM_001000895</v>
          </cell>
          <cell r="B6075">
            <v>0</v>
          </cell>
          <cell r="C6075">
            <v>0</v>
          </cell>
          <cell r="D6075">
            <v>0</v>
          </cell>
          <cell r="E6075">
            <v>0</v>
          </cell>
          <cell r="F6075">
            <v>0</v>
          </cell>
        </row>
        <row r="6076">
          <cell r="A6076" t="str">
            <v>NM_001169132</v>
          </cell>
          <cell r="B6076">
            <v>0</v>
          </cell>
          <cell r="C6076">
            <v>9.6481139777416201E-3</v>
          </cell>
          <cell r="D6076">
            <v>0.94805060487406301</v>
          </cell>
          <cell r="E6076">
            <v>0</v>
          </cell>
          <cell r="F6076">
            <v>0.92968063362794695</v>
          </cell>
        </row>
        <row r="6077">
          <cell r="A6077" t="str">
            <v>NM_001191919</v>
          </cell>
          <cell r="B6077">
            <v>5.04176009216176</v>
          </cell>
          <cell r="C6077">
            <v>4.0739787460848698</v>
          </cell>
          <cell r="D6077">
            <v>1.9866383165029</v>
          </cell>
          <cell r="E6077">
            <v>5.1939331304641803</v>
          </cell>
          <cell r="F6077">
            <v>1.70702657191749</v>
          </cell>
        </row>
        <row r="6078">
          <cell r="A6078" t="str">
            <v>NM_001099513</v>
          </cell>
          <cell r="B6078">
            <v>0</v>
          </cell>
          <cell r="C6078">
            <v>0</v>
          </cell>
          <cell r="D6078">
            <v>0</v>
          </cell>
          <cell r="E6078">
            <v>0</v>
          </cell>
          <cell r="F6078">
            <v>0</v>
          </cell>
        </row>
        <row r="6079">
          <cell r="A6079" t="str">
            <v>NM_001000374</v>
          </cell>
          <cell r="B6079">
            <v>0</v>
          </cell>
          <cell r="C6079">
            <v>0</v>
          </cell>
          <cell r="D6079">
            <v>0</v>
          </cell>
          <cell r="E6079">
            <v>0</v>
          </cell>
          <cell r="F6079">
            <v>0</v>
          </cell>
        </row>
        <row r="6080">
          <cell r="A6080" t="str">
            <v>NM_199268</v>
          </cell>
          <cell r="B6080">
            <v>0</v>
          </cell>
          <cell r="C6080">
            <v>0</v>
          </cell>
          <cell r="D6080">
            <v>0</v>
          </cell>
          <cell r="E6080">
            <v>0</v>
          </cell>
          <cell r="F6080">
            <v>4.3617755846762502E-3</v>
          </cell>
        </row>
        <row r="6081">
          <cell r="A6081" t="str">
            <v>NM_030864</v>
          </cell>
          <cell r="B6081">
            <v>1.7933803931533301</v>
          </cell>
          <cell r="C6081">
            <v>0.69101261421109195</v>
          </cell>
          <cell r="D6081">
            <v>1.1094906521575999E-2</v>
          </cell>
          <cell r="E6081">
            <v>1.4041475252725599</v>
          </cell>
          <cell r="F6081">
            <v>0.88192936335498096</v>
          </cell>
        </row>
        <row r="6082">
          <cell r="A6082" t="str">
            <v>NM_001012116</v>
          </cell>
          <cell r="B6082">
            <v>0.38368042783336498</v>
          </cell>
          <cell r="C6082">
            <v>0.176205944568607</v>
          </cell>
          <cell r="D6082">
            <v>0.72690242590223297</v>
          </cell>
          <cell r="E6082">
            <v>0.822653897542449</v>
          </cell>
          <cell r="F6082">
            <v>0.240726861158536</v>
          </cell>
        </row>
        <row r="6083">
          <cell r="A6083" t="str">
            <v>NM_001008297</v>
          </cell>
          <cell r="B6083">
            <v>36.659633906054502</v>
          </cell>
          <cell r="C6083">
            <v>41.7267930581367</v>
          </cell>
          <cell r="D6083">
            <v>78.478093929652204</v>
          </cell>
          <cell r="E6083">
            <v>34.054277038225599</v>
          </cell>
          <cell r="F6083">
            <v>40.999373148315698</v>
          </cell>
        </row>
        <row r="6084">
          <cell r="A6084" t="str">
            <v>NM_031789</v>
          </cell>
          <cell r="B6084">
            <v>50.172259476573998</v>
          </cell>
          <cell r="C6084">
            <v>21.002737325503102</v>
          </cell>
          <cell r="D6084">
            <v>33.5369452261492</v>
          </cell>
          <cell r="E6084">
            <v>37.7969025492946</v>
          </cell>
          <cell r="F6084">
            <v>93.613070772171795</v>
          </cell>
        </row>
        <row r="6085">
          <cell r="A6085" t="str">
            <v>NM_001108910</v>
          </cell>
          <cell r="B6085">
            <v>0</v>
          </cell>
          <cell r="C6085">
            <v>0</v>
          </cell>
          <cell r="D6085">
            <v>0</v>
          </cell>
          <cell r="E6085">
            <v>0</v>
          </cell>
          <cell r="F6085">
            <v>0.93309902420314805</v>
          </cell>
        </row>
        <row r="6086">
          <cell r="A6086" t="str">
            <v>NM_001191734</v>
          </cell>
          <cell r="B6086">
            <v>0.95678688526561295</v>
          </cell>
          <cell r="C6086">
            <v>0.44343055457396202</v>
          </cell>
          <cell r="D6086">
            <v>0</v>
          </cell>
          <cell r="E6086">
            <v>4.1419799000040101</v>
          </cell>
          <cell r="F6086">
            <v>0</v>
          </cell>
        </row>
        <row r="6087">
          <cell r="A6087" t="str">
            <v>NM_001077635</v>
          </cell>
          <cell r="B6087">
            <v>7.7555257674703997</v>
          </cell>
          <cell r="C6087">
            <v>1.2856705283219201</v>
          </cell>
          <cell r="D6087">
            <v>0.65140749140614196</v>
          </cell>
          <cell r="E6087">
            <v>10.8633013273553</v>
          </cell>
          <cell r="F6087">
            <v>1.46025871186624</v>
          </cell>
        </row>
        <row r="6088">
          <cell r="A6088" t="str">
            <v>NM_001109368</v>
          </cell>
          <cell r="B6088">
            <v>0</v>
          </cell>
          <cell r="C6088">
            <v>0</v>
          </cell>
          <cell r="D6088">
            <v>0</v>
          </cell>
          <cell r="E6088">
            <v>0</v>
          </cell>
          <cell r="F6088">
            <v>0</v>
          </cell>
        </row>
        <row r="6089">
          <cell r="A6089" t="str">
            <v>NM_001001095</v>
          </cell>
          <cell r="B6089">
            <v>0</v>
          </cell>
          <cell r="C6089">
            <v>0</v>
          </cell>
          <cell r="D6089">
            <v>0</v>
          </cell>
          <cell r="E6089">
            <v>0</v>
          </cell>
          <cell r="F6089">
            <v>0</v>
          </cell>
        </row>
        <row r="6090">
          <cell r="A6090" t="str">
            <v>NM_001105791</v>
          </cell>
          <cell r="B6090">
            <v>3.4554260560005901</v>
          </cell>
          <cell r="C6090">
            <v>1.74497651024814</v>
          </cell>
          <cell r="D6090">
            <v>3.1037984970269399</v>
          </cell>
          <cell r="E6090">
            <v>5.5728427803875897</v>
          </cell>
          <cell r="F6090">
            <v>7.8980861898696197</v>
          </cell>
        </row>
        <row r="6091">
          <cell r="A6091" t="str">
            <v>NM_031101</v>
          </cell>
          <cell r="B6091">
            <v>12.8475910113204</v>
          </cell>
          <cell r="C6091">
            <v>22.738766909541201</v>
          </cell>
          <cell r="D6091">
            <v>25.981101100239201</v>
          </cell>
          <cell r="E6091">
            <v>11.4331748614664</v>
          </cell>
          <cell r="F6091">
            <v>27.000438550536401</v>
          </cell>
        </row>
        <row r="6092">
          <cell r="A6092" t="str">
            <v>NR_037364</v>
          </cell>
          <cell r="B6092">
            <v>0</v>
          </cell>
          <cell r="C6092">
            <v>0</v>
          </cell>
          <cell r="D6092">
            <v>0</v>
          </cell>
          <cell r="E6092">
            <v>0</v>
          </cell>
          <cell r="F6092">
            <v>0</v>
          </cell>
        </row>
        <row r="6093">
          <cell r="A6093" t="str">
            <v>NM_001100728</v>
          </cell>
          <cell r="B6093">
            <v>4.5944243081884197</v>
          </cell>
          <cell r="C6093">
            <v>1.9855581533364799</v>
          </cell>
          <cell r="D6093">
            <v>6.1436202442444596</v>
          </cell>
          <cell r="E6093">
            <v>5.7384890156409298</v>
          </cell>
          <cell r="F6093">
            <v>1.2161088733243901</v>
          </cell>
        </row>
        <row r="6094">
          <cell r="A6094" t="str">
            <v>NM_001108661</v>
          </cell>
          <cell r="B6094">
            <v>0</v>
          </cell>
          <cell r="C6094">
            <v>0</v>
          </cell>
          <cell r="D6094">
            <v>0</v>
          </cell>
          <cell r="E6094">
            <v>0</v>
          </cell>
          <cell r="F6094">
            <v>2.4075290727183601E-2</v>
          </cell>
        </row>
        <row r="6095">
          <cell r="A6095" t="str">
            <v>NM_017265</v>
          </cell>
          <cell r="B6095">
            <v>0</v>
          </cell>
          <cell r="C6095">
            <v>0</v>
          </cell>
          <cell r="D6095">
            <v>0</v>
          </cell>
          <cell r="E6095">
            <v>0</v>
          </cell>
          <cell r="F6095">
            <v>0</v>
          </cell>
        </row>
        <row r="6096">
          <cell r="A6096" t="str">
            <v>NM_172323</v>
          </cell>
          <cell r="B6096">
            <v>3.8408826286826597E-2</v>
          </cell>
          <cell r="C6096">
            <v>0</v>
          </cell>
          <cell r="D6096">
            <v>0</v>
          </cell>
          <cell r="E6096">
            <v>0.183108880145329</v>
          </cell>
          <cell r="F6096">
            <v>2.4615404648032101E-2</v>
          </cell>
        </row>
        <row r="6097">
          <cell r="A6097" t="str">
            <v>NM_031597</v>
          </cell>
          <cell r="B6097">
            <v>0</v>
          </cell>
          <cell r="C6097">
            <v>0</v>
          </cell>
          <cell r="D6097">
            <v>0</v>
          </cell>
          <cell r="E6097">
            <v>0</v>
          </cell>
          <cell r="F6097">
            <v>0</v>
          </cell>
        </row>
        <row r="6098">
          <cell r="A6098" t="str">
            <v>NM_001135903</v>
          </cell>
          <cell r="B6098">
            <v>0.63378273543732899</v>
          </cell>
          <cell r="C6098">
            <v>3.9607594073582199E-2</v>
          </cell>
          <cell r="D6098">
            <v>0</v>
          </cell>
          <cell r="E6098">
            <v>0.23601697877314301</v>
          </cell>
          <cell r="F6098">
            <v>8.8132952367768497E-2</v>
          </cell>
        </row>
        <row r="6099">
          <cell r="A6099" t="str">
            <v>NM_001099499</v>
          </cell>
          <cell r="B6099">
            <v>0</v>
          </cell>
          <cell r="C6099">
            <v>0</v>
          </cell>
          <cell r="D6099">
            <v>0</v>
          </cell>
          <cell r="E6099">
            <v>0</v>
          </cell>
          <cell r="F6099">
            <v>0</v>
          </cell>
        </row>
        <row r="6100">
          <cell r="A6100" t="str">
            <v>NM_001113184</v>
          </cell>
          <cell r="B6100">
            <v>0</v>
          </cell>
          <cell r="C6100">
            <v>0</v>
          </cell>
          <cell r="D6100">
            <v>0</v>
          </cell>
          <cell r="E6100">
            <v>0</v>
          </cell>
          <cell r="F6100">
            <v>0</v>
          </cell>
        </row>
        <row r="6101">
          <cell r="A6101" t="str">
            <v>NM_013010</v>
          </cell>
          <cell r="B6101">
            <v>89.553596905524898</v>
          </cell>
          <cell r="C6101">
            <v>88.839833507044801</v>
          </cell>
          <cell r="D6101">
            <v>124.704786035051</v>
          </cell>
          <cell r="E6101">
            <v>106.802912782268</v>
          </cell>
          <cell r="F6101">
            <v>72.087651510543395</v>
          </cell>
        </row>
        <row r="6102">
          <cell r="A6102" t="str">
            <v>NM_001127690</v>
          </cell>
          <cell r="B6102">
            <v>11.9468164553709</v>
          </cell>
          <cell r="C6102">
            <v>6.88950465093777</v>
          </cell>
          <cell r="D6102">
            <v>5.8829931897785599</v>
          </cell>
          <cell r="E6102">
            <v>20.532960381649001</v>
          </cell>
          <cell r="F6102">
            <v>8.5221333068317708</v>
          </cell>
        </row>
        <row r="6103">
          <cell r="A6103" t="str">
            <v>NM_001100771</v>
          </cell>
          <cell r="B6103">
            <v>14.211096424805101</v>
          </cell>
          <cell r="C6103">
            <v>3.9485820799120002</v>
          </cell>
          <cell r="D6103">
            <v>15.371642500057</v>
          </cell>
          <cell r="E6103">
            <v>24.344721104674701</v>
          </cell>
          <cell r="F6103">
            <v>2.2099673643561499</v>
          </cell>
        </row>
        <row r="6104">
          <cell r="A6104" t="str">
            <v>NM_053591</v>
          </cell>
          <cell r="B6104">
            <v>0.121642465715649</v>
          </cell>
          <cell r="C6104">
            <v>0</v>
          </cell>
          <cell r="D6104">
            <v>0</v>
          </cell>
          <cell r="E6104">
            <v>0.19485110039591799</v>
          </cell>
          <cell r="F6104">
            <v>0.954986532178283</v>
          </cell>
        </row>
        <row r="6105">
          <cell r="A6105" t="str">
            <v>NM_001007624</v>
          </cell>
          <cell r="B6105">
            <v>32.055022492977002</v>
          </cell>
          <cell r="C6105">
            <v>30.530681801976201</v>
          </cell>
          <cell r="D6105">
            <v>25.849383831516</v>
          </cell>
          <cell r="E6105">
            <v>27.5601232199141</v>
          </cell>
          <cell r="F6105">
            <v>44.768323442101803</v>
          </cell>
        </row>
        <row r="6106">
          <cell r="A6106" t="str">
            <v>NM_001000191</v>
          </cell>
          <cell r="B6106">
            <v>0</v>
          </cell>
          <cell r="C6106">
            <v>0</v>
          </cell>
          <cell r="D6106">
            <v>0</v>
          </cell>
          <cell r="E6106">
            <v>0</v>
          </cell>
          <cell r="F6106">
            <v>0</v>
          </cell>
        </row>
        <row r="6107">
          <cell r="A6107" t="str">
            <v>NM_057118</v>
          </cell>
          <cell r="B6107">
            <v>0</v>
          </cell>
          <cell r="C6107">
            <v>0</v>
          </cell>
          <cell r="D6107">
            <v>0</v>
          </cell>
          <cell r="E6107">
            <v>0.229522330787339</v>
          </cell>
          <cell r="F6107">
            <v>0</v>
          </cell>
        </row>
        <row r="6108">
          <cell r="A6108" t="str">
            <v>NM_001277334</v>
          </cell>
          <cell r="B6108">
            <v>0</v>
          </cell>
          <cell r="C6108">
            <v>0</v>
          </cell>
          <cell r="D6108">
            <v>0</v>
          </cell>
          <cell r="E6108">
            <v>1.13348285548872E-2</v>
          </cell>
          <cell r="F6108">
            <v>9.5234114012238795E-3</v>
          </cell>
        </row>
        <row r="6109">
          <cell r="A6109" t="str">
            <v>NM_001137645</v>
          </cell>
          <cell r="B6109">
            <v>2.16170464563633</v>
          </cell>
          <cell r="C6109">
            <v>0.80562079806887099</v>
          </cell>
          <cell r="D6109">
            <v>0.23192152705099001</v>
          </cell>
          <cell r="E6109">
            <v>2.1359188011547601</v>
          </cell>
          <cell r="F6109">
            <v>3.7265258864472202</v>
          </cell>
        </row>
        <row r="6110">
          <cell r="A6110" t="str">
            <v>NM_001000599</v>
          </cell>
          <cell r="B6110">
            <v>0</v>
          </cell>
          <cell r="C6110">
            <v>0</v>
          </cell>
          <cell r="D6110">
            <v>0</v>
          </cell>
          <cell r="E6110">
            <v>0</v>
          </cell>
          <cell r="F6110">
            <v>0</v>
          </cell>
        </row>
        <row r="6111">
          <cell r="A6111" t="str">
            <v>NM_001079838</v>
          </cell>
          <cell r="B6111">
            <v>0</v>
          </cell>
          <cell r="C6111">
            <v>0</v>
          </cell>
          <cell r="D6111">
            <v>0</v>
          </cell>
          <cell r="E6111">
            <v>0</v>
          </cell>
          <cell r="F6111">
            <v>0</v>
          </cell>
        </row>
        <row r="6112">
          <cell r="A6112" t="str">
            <v>NM_001008861</v>
          </cell>
          <cell r="B6112">
            <v>12.9215051659869</v>
          </cell>
          <cell r="C6112">
            <v>5.0351000799686298</v>
          </cell>
          <cell r="D6112">
            <v>1.5106880187445699</v>
          </cell>
          <cell r="E6112">
            <v>6.9972245409624998</v>
          </cell>
          <cell r="F6112">
            <v>6.4485521719307499</v>
          </cell>
        </row>
        <row r="6113">
          <cell r="A6113" t="str">
            <v>NM_199100</v>
          </cell>
          <cell r="B6113">
            <v>10.0200166444467</v>
          </cell>
          <cell r="C6113">
            <v>7.9558712657204902</v>
          </cell>
          <cell r="D6113">
            <v>8.3985776794097404</v>
          </cell>
          <cell r="E6113">
            <v>6.5119042057039698</v>
          </cell>
          <cell r="F6113">
            <v>3.3563695627778301</v>
          </cell>
        </row>
        <row r="6114">
          <cell r="A6114" t="str">
            <v>NM_012916</v>
          </cell>
          <cell r="B6114">
            <v>0</v>
          </cell>
          <cell r="C6114">
            <v>0</v>
          </cell>
          <cell r="D6114">
            <v>0</v>
          </cell>
          <cell r="E6114">
            <v>0</v>
          </cell>
          <cell r="F6114">
            <v>0</v>
          </cell>
        </row>
        <row r="6115">
          <cell r="A6115" t="str">
            <v>NM_001271336</v>
          </cell>
          <cell r="B6115">
            <v>11.3980454821231</v>
          </cell>
          <cell r="C6115">
            <v>15.0759194924224</v>
          </cell>
          <cell r="D6115">
            <v>10.318569993832201</v>
          </cell>
          <cell r="E6115">
            <v>10.1052181366637</v>
          </cell>
          <cell r="F6115">
            <v>15.071859680746099</v>
          </cell>
        </row>
        <row r="6116">
          <cell r="A6116" t="str">
            <v>NM_133523</v>
          </cell>
          <cell r="B6116">
            <v>0</v>
          </cell>
          <cell r="C6116">
            <v>0</v>
          </cell>
          <cell r="D6116">
            <v>0</v>
          </cell>
          <cell r="E6116">
            <v>0</v>
          </cell>
          <cell r="F6116">
            <v>0.94361764489044697</v>
          </cell>
        </row>
        <row r="6117">
          <cell r="A6117" t="str">
            <v>NM_001080907</v>
          </cell>
          <cell r="B6117">
            <v>0.46472010073657799</v>
          </cell>
          <cell r="C6117">
            <v>1.48134496993117</v>
          </cell>
          <cell r="D6117">
            <v>0</v>
          </cell>
          <cell r="E6117">
            <v>0.84463112113893002</v>
          </cell>
          <cell r="F6117">
            <v>2.61984345810087</v>
          </cell>
        </row>
        <row r="6118">
          <cell r="A6118" t="str">
            <v>NM_001107756</v>
          </cell>
          <cell r="B6118">
            <v>3.6764862299636101</v>
          </cell>
          <cell r="C6118">
            <v>5.1185019017708298</v>
          </cell>
          <cell r="D6118">
            <v>14.456653633039</v>
          </cell>
          <cell r="E6118">
            <v>6.7727554896236404</v>
          </cell>
          <cell r="F6118">
            <v>1.03731295736607</v>
          </cell>
        </row>
        <row r="6119">
          <cell r="A6119" t="str">
            <v>NM_001173528</v>
          </cell>
          <cell r="B6119">
            <v>8.1870920344031806</v>
          </cell>
          <cell r="C6119">
            <v>4.61475073415453</v>
          </cell>
          <cell r="D6119">
            <v>8.1122135056096507</v>
          </cell>
          <cell r="E6119">
            <v>9.6785678999625002</v>
          </cell>
          <cell r="F6119">
            <v>8.8355041794466906</v>
          </cell>
        </row>
        <row r="6120">
          <cell r="A6120" t="str">
            <v>NR_037382</v>
          </cell>
          <cell r="B6120">
            <v>0</v>
          </cell>
          <cell r="C6120">
            <v>0</v>
          </cell>
          <cell r="D6120">
            <v>0</v>
          </cell>
          <cell r="E6120">
            <v>0</v>
          </cell>
          <cell r="F6120">
            <v>0</v>
          </cell>
        </row>
        <row r="6121">
          <cell r="A6121" t="str">
            <v>NM_012760</v>
          </cell>
          <cell r="B6121">
            <v>3.2033895991509902</v>
          </cell>
          <cell r="C6121">
            <v>0.26113193636043502</v>
          </cell>
          <cell r="D6121">
            <v>2.3774476022264102</v>
          </cell>
          <cell r="E6121">
            <v>8.3337731236010999</v>
          </cell>
          <cell r="F6121">
            <v>0.122328101584718</v>
          </cell>
        </row>
        <row r="6122">
          <cell r="A6122" t="str">
            <v>NM_001000592</v>
          </cell>
          <cell r="B6122">
            <v>0</v>
          </cell>
          <cell r="C6122">
            <v>0</v>
          </cell>
          <cell r="D6122">
            <v>0</v>
          </cell>
          <cell r="E6122">
            <v>0</v>
          </cell>
          <cell r="F6122">
            <v>0</v>
          </cell>
        </row>
        <row r="6123">
          <cell r="A6123" t="str">
            <v>NM_175581</v>
          </cell>
          <cell r="B6123">
            <v>0</v>
          </cell>
          <cell r="C6123">
            <v>0</v>
          </cell>
          <cell r="D6123">
            <v>0</v>
          </cell>
          <cell r="E6123">
            <v>0</v>
          </cell>
          <cell r="F6123">
            <v>0</v>
          </cell>
        </row>
        <row r="6124">
          <cell r="A6124" t="str">
            <v>NM_030832</v>
          </cell>
          <cell r="B6124">
            <v>0</v>
          </cell>
          <cell r="C6124">
            <v>0</v>
          </cell>
          <cell r="D6124">
            <v>0</v>
          </cell>
          <cell r="E6124">
            <v>0</v>
          </cell>
          <cell r="F6124">
            <v>0</v>
          </cell>
        </row>
        <row r="6125">
          <cell r="A6125" t="str">
            <v>NM_001170559</v>
          </cell>
          <cell r="B6125">
            <v>0.76122271768264504</v>
          </cell>
          <cell r="C6125">
            <v>0.99982849649096295</v>
          </cell>
          <cell r="D6125">
            <v>0</v>
          </cell>
          <cell r="E6125">
            <v>1.9746908431291601</v>
          </cell>
          <cell r="F6125">
            <v>8.4112335243234897E-3</v>
          </cell>
        </row>
        <row r="6126">
          <cell r="A6126" t="str">
            <v>NM_001100682</v>
          </cell>
          <cell r="B6126">
            <v>2.4282523606667401</v>
          </cell>
          <cell r="C6126">
            <v>0</v>
          </cell>
          <cell r="D6126">
            <v>0</v>
          </cell>
          <cell r="E6126">
            <v>0</v>
          </cell>
          <cell r="F6126">
            <v>0</v>
          </cell>
        </row>
        <row r="6127">
          <cell r="A6127" t="str">
            <v>NM_001000146</v>
          </cell>
          <cell r="B6127">
            <v>0</v>
          </cell>
          <cell r="C6127">
            <v>0</v>
          </cell>
          <cell r="D6127">
            <v>0</v>
          </cell>
          <cell r="E6127">
            <v>0</v>
          </cell>
          <cell r="F6127">
            <v>0</v>
          </cell>
        </row>
        <row r="6128">
          <cell r="A6128" t="str">
            <v>NM_001127201</v>
          </cell>
          <cell r="B6128">
            <v>8.9113431756748795</v>
          </cell>
          <cell r="C6128">
            <v>6.6167674463078301</v>
          </cell>
          <cell r="D6128">
            <v>18.044012255542199</v>
          </cell>
          <cell r="E6128">
            <v>20.3137074079239</v>
          </cell>
          <cell r="F6128">
            <v>26.6507139686424</v>
          </cell>
        </row>
        <row r="6129">
          <cell r="A6129" t="str">
            <v>NM_145767</v>
          </cell>
          <cell r="B6129">
            <v>0</v>
          </cell>
          <cell r="C6129">
            <v>0</v>
          </cell>
          <cell r="D6129">
            <v>0</v>
          </cell>
          <cell r="E6129">
            <v>0</v>
          </cell>
          <cell r="F6129">
            <v>0</v>
          </cell>
        </row>
        <row r="6130">
          <cell r="A6130" t="str">
            <v>NM_052803</v>
          </cell>
          <cell r="B6130">
            <v>1.06334371936134</v>
          </cell>
          <cell r="C6130">
            <v>1.28123521004442</v>
          </cell>
          <cell r="D6130">
            <v>0.202203614026639</v>
          </cell>
          <cell r="E6130">
            <v>0.76235183545944296</v>
          </cell>
          <cell r="F6130">
            <v>1.0549749568942799</v>
          </cell>
        </row>
        <row r="6131">
          <cell r="A6131" t="str">
            <v>NR_037358</v>
          </cell>
          <cell r="B6131">
            <v>0</v>
          </cell>
          <cell r="C6131">
            <v>0</v>
          </cell>
          <cell r="D6131">
            <v>0</v>
          </cell>
          <cell r="E6131">
            <v>0</v>
          </cell>
          <cell r="F6131">
            <v>0</v>
          </cell>
        </row>
        <row r="6132">
          <cell r="A6132" t="str">
            <v>NM_001191964</v>
          </cell>
          <cell r="B6132">
            <v>19.825479364470901</v>
          </cell>
          <cell r="C6132">
            <v>10.737619435767</v>
          </cell>
          <cell r="D6132">
            <v>9.1654556345175298</v>
          </cell>
          <cell r="E6132">
            <v>23.006211097013399</v>
          </cell>
          <cell r="F6132">
            <v>2.7336571753290801</v>
          </cell>
        </row>
        <row r="6133">
          <cell r="A6133" t="str">
            <v>NM_001099649</v>
          </cell>
          <cell r="B6133">
            <v>0</v>
          </cell>
          <cell r="C6133">
            <v>0</v>
          </cell>
          <cell r="D6133">
            <v>0</v>
          </cell>
          <cell r="E6133">
            <v>0</v>
          </cell>
          <cell r="F6133">
            <v>0</v>
          </cell>
        </row>
        <row r="6134">
          <cell r="A6134" t="str">
            <v>NM_001024747</v>
          </cell>
          <cell r="B6134">
            <v>23.652271617810499</v>
          </cell>
          <cell r="C6134">
            <v>31.9448427302117</v>
          </cell>
          <cell r="D6134">
            <v>18.541058512443399</v>
          </cell>
          <cell r="E6134">
            <v>26.474286157770401</v>
          </cell>
          <cell r="F6134">
            <v>14.538739770727201</v>
          </cell>
        </row>
        <row r="6135">
          <cell r="A6135" t="str">
            <v>NM_001100561</v>
          </cell>
          <cell r="B6135">
            <v>1.73033560377743</v>
          </cell>
          <cell r="C6135">
            <v>2.5049558087306698</v>
          </cell>
          <cell r="D6135">
            <v>0.77817882537653205</v>
          </cell>
          <cell r="E6135">
            <v>1.14477871849781</v>
          </cell>
          <cell r="F6135">
            <v>2.1449478079381801</v>
          </cell>
        </row>
        <row r="6136">
          <cell r="A6136" t="str">
            <v>NM_024366</v>
          </cell>
          <cell r="B6136">
            <v>2.2801228487045999</v>
          </cell>
          <cell r="C6136">
            <v>7.9139581897342007E-2</v>
          </cell>
          <cell r="D6136">
            <v>2.8120293313506499</v>
          </cell>
          <cell r="E6136">
            <v>0.57019611270095905</v>
          </cell>
          <cell r="F6136">
            <v>2.5572444146214601</v>
          </cell>
        </row>
        <row r="6137">
          <cell r="A6137" t="str">
            <v>NM_019378</v>
          </cell>
          <cell r="B6137">
            <v>3.3236881896283203E-2</v>
          </cell>
          <cell r="C6137">
            <v>0</v>
          </cell>
          <cell r="D6137">
            <v>0</v>
          </cell>
          <cell r="E6137">
            <v>8.69224239684393E-2</v>
          </cell>
          <cell r="F6137">
            <v>0.27538910619904799</v>
          </cell>
        </row>
        <row r="6138">
          <cell r="A6138" t="str">
            <v>NM_001191668</v>
          </cell>
          <cell r="B6138">
            <v>7.12784592016878</v>
          </cell>
          <cell r="C6138">
            <v>3.0937062298081801</v>
          </cell>
          <cell r="D6138">
            <v>5.5472121267366701</v>
          </cell>
          <cell r="E6138">
            <v>2.43299197536839</v>
          </cell>
          <cell r="F6138">
            <v>4.0416520660427402</v>
          </cell>
        </row>
        <row r="6139">
          <cell r="A6139" t="str">
            <v>NM_019281</v>
          </cell>
          <cell r="B6139">
            <v>0</v>
          </cell>
          <cell r="C6139">
            <v>0</v>
          </cell>
          <cell r="D6139">
            <v>0</v>
          </cell>
          <cell r="E6139">
            <v>0</v>
          </cell>
          <cell r="F6139">
            <v>0</v>
          </cell>
        </row>
        <row r="6140">
          <cell r="A6140" t="str">
            <v>NM_001270774</v>
          </cell>
          <cell r="B6140">
            <v>15.9756647326621</v>
          </cell>
          <cell r="C6140">
            <v>21.937795068693799</v>
          </cell>
          <cell r="D6140">
            <v>19.544473908927099</v>
          </cell>
          <cell r="E6140">
            <v>16.650862233325</v>
          </cell>
          <cell r="F6140">
            <v>11.449675678767001</v>
          </cell>
        </row>
        <row r="6141">
          <cell r="A6141" t="str">
            <v>NM_001271032</v>
          </cell>
          <cell r="B6141">
            <v>1.76641157146411</v>
          </cell>
          <cell r="C6141">
            <v>6.2901012700720003</v>
          </cell>
          <cell r="D6141">
            <v>0.86101868400312198</v>
          </cell>
          <cell r="E6141">
            <v>2.8277642028910202</v>
          </cell>
          <cell r="F6141">
            <v>5.4877985262059603</v>
          </cell>
        </row>
        <row r="6142">
          <cell r="A6142" t="str">
            <v>NM_001109049</v>
          </cell>
          <cell r="B6142">
            <v>0</v>
          </cell>
          <cell r="C6142">
            <v>0</v>
          </cell>
          <cell r="D6142">
            <v>0</v>
          </cell>
          <cell r="E6142">
            <v>4.2901745077852403E-2</v>
          </cell>
          <cell r="F6142">
            <v>0</v>
          </cell>
        </row>
        <row r="6143">
          <cell r="A6143" t="str">
            <v>NM_001191898</v>
          </cell>
          <cell r="B6143">
            <v>0</v>
          </cell>
          <cell r="C6143">
            <v>0</v>
          </cell>
          <cell r="D6143">
            <v>0</v>
          </cell>
          <cell r="E6143">
            <v>0</v>
          </cell>
          <cell r="F6143">
            <v>0</v>
          </cell>
        </row>
        <row r="6144">
          <cell r="A6144" t="str">
            <v>NM_013152</v>
          </cell>
          <cell r="B6144">
            <v>0</v>
          </cell>
          <cell r="C6144">
            <v>0</v>
          </cell>
          <cell r="D6144">
            <v>0</v>
          </cell>
          <cell r="E6144">
            <v>0</v>
          </cell>
          <cell r="F6144">
            <v>0</v>
          </cell>
        </row>
        <row r="6145">
          <cell r="A6145" t="str">
            <v>NM_001107851</v>
          </cell>
          <cell r="B6145">
            <v>0</v>
          </cell>
          <cell r="C6145">
            <v>0</v>
          </cell>
          <cell r="D6145">
            <v>0</v>
          </cell>
          <cell r="E6145">
            <v>0</v>
          </cell>
          <cell r="F6145">
            <v>0</v>
          </cell>
        </row>
        <row r="6146">
          <cell r="A6146" t="str">
            <v>NM_001134884</v>
          </cell>
          <cell r="B6146">
            <v>0</v>
          </cell>
          <cell r="C6146">
            <v>0.17323528588651799</v>
          </cell>
          <cell r="D6146">
            <v>0</v>
          </cell>
          <cell r="E6146">
            <v>0</v>
          </cell>
          <cell r="F6146">
            <v>2.3116941338366202E-3</v>
          </cell>
        </row>
        <row r="6147">
          <cell r="A6147" t="str">
            <v>NM_053796</v>
          </cell>
          <cell r="B6147">
            <v>134.553569822322</v>
          </cell>
          <cell r="C6147">
            <v>111.33953841215001</v>
          </cell>
          <cell r="D6147">
            <v>133.338178935965</v>
          </cell>
          <cell r="E6147">
            <v>68.882859903441599</v>
          </cell>
          <cell r="F6147">
            <v>142.62556048947599</v>
          </cell>
        </row>
        <row r="6148">
          <cell r="A6148" t="str">
            <v>NM_001109610</v>
          </cell>
          <cell r="B6148">
            <v>0</v>
          </cell>
          <cell r="C6148">
            <v>0</v>
          </cell>
          <cell r="D6148">
            <v>0</v>
          </cell>
          <cell r="E6148">
            <v>0</v>
          </cell>
          <cell r="F6148">
            <v>0</v>
          </cell>
        </row>
        <row r="6149">
          <cell r="A6149" t="str">
            <v>NM_001170465</v>
          </cell>
          <cell r="B6149">
            <v>1.9809906879953401</v>
          </cell>
          <cell r="C6149">
            <v>2.3580022951408202</v>
          </cell>
          <cell r="D6149">
            <v>3.6156032951602302</v>
          </cell>
          <cell r="E6149">
            <v>1.4713486234522899</v>
          </cell>
          <cell r="F6149">
            <v>2.2470035610254402</v>
          </cell>
        </row>
        <row r="6150">
          <cell r="A6150" t="str">
            <v>NM_022614</v>
          </cell>
          <cell r="B6150">
            <v>0</v>
          </cell>
          <cell r="C6150">
            <v>0</v>
          </cell>
          <cell r="D6150">
            <v>0</v>
          </cell>
          <cell r="E6150">
            <v>0</v>
          </cell>
          <cell r="F6150">
            <v>0</v>
          </cell>
        </row>
        <row r="6151">
          <cell r="A6151" t="str">
            <v>NM_053732</v>
          </cell>
          <cell r="B6151">
            <v>0</v>
          </cell>
          <cell r="C6151">
            <v>0</v>
          </cell>
          <cell r="D6151">
            <v>0</v>
          </cell>
          <cell r="E6151">
            <v>0</v>
          </cell>
          <cell r="F6151">
            <v>0</v>
          </cell>
        </row>
        <row r="6152">
          <cell r="A6152" t="str">
            <v>NM_022302</v>
          </cell>
          <cell r="B6152">
            <v>0.38125149058119501</v>
          </cell>
          <cell r="C6152">
            <v>0</v>
          </cell>
          <cell r="D6152">
            <v>0</v>
          </cell>
          <cell r="E6152">
            <v>0</v>
          </cell>
          <cell r="F6152">
            <v>0</v>
          </cell>
        </row>
        <row r="6153">
          <cell r="A6153" t="str">
            <v>NM_001014200</v>
          </cell>
          <cell r="B6153">
            <v>13.482899047115</v>
          </cell>
          <cell r="C6153">
            <v>11.9711417094766</v>
          </cell>
          <cell r="D6153">
            <v>11.215881042486799</v>
          </cell>
          <cell r="E6153">
            <v>20.539154685418001</v>
          </cell>
          <cell r="F6153">
            <v>19.4690513955908</v>
          </cell>
        </row>
        <row r="6154">
          <cell r="A6154" t="str">
            <v>NM_001109666</v>
          </cell>
          <cell r="B6154">
            <v>33.230722613973803</v>
          </cell>
          <cell r="C6154">
            <v>33.634194931085901</v>
          </cell>
          <cell r="D6154">
            <v>36.325848959643899</v>
          </cell>
          <cell r="E6154">
            <v>24.781346898692401</v>
          </cell>
          <cell r="F6154">
            <v>13.20953399055</v>
          </cell>
        </row>
        <row r="6155">
          <cell r="A6155" t="str">
            <v>NM_001105668</v>
          </cell>
          <cell r="B6155">
            <v>16.3172762938053</v>
          </cell>
          <cell r="C6155">
            <v>5.4333094294223203</v>
          </cell>
          <cell r="D6155">
            <v>5.2806339710497898</v>
          </cell>
          <cell r="E6155">
            <v>9.8311432332587696</v>
          </cell>
          <cell r="F6155">
            <v>9.0396593444326605</v>
          </cell>
        </row>
        <row r="6156">
          <cell r="A6156" t="str">
            <v>NM_001109333</v>
          </cell>
          <cell r="B6156">
            <v>0.69816820794488599</v>
          </cell>
          <cell r="C6156">
            <v>0.97502925274825802</v>
          </cell>
          <cell r="D6156">
            <v>1.39544958318107</v>
          </cell>
          <cell r="E6156">
            <v>0.93593251457654703</v>
          </cell>
          <cell r="F6156">
            <v>1.3823930920342999</v>
          </cell>
        </row>
        <row r="6157">
          <cell r="A6157" t="str">
            <v>NM_001014053</v>
          </cell>
          <cell r="B6157">
            <v>0</v>
          </cell>
          <cell r="C6157">
            <v>0</v>
          </cell>
          <cell r="D6157">
            <v>0</v>
          </cell>
          <cell r="E6157">
            <v>0</v>
          </cell>
          <cell r="F6157">
            <v>0</v>
          </cell>
        </row>
        <row r="6158">
          <cell r="A6158" t="str">
            <v>NM_001012142</v>
          </cell>
          <cell r="B6158">
            <v>20.8445729305102</v>
          </cell>
          <cell r="C6158">
            <v>10.7919996079148</v>
          </cell>
          <cell r="D6158">
            <v>11.924389759928401</v>
          </cell>
          <cell r="E6158">
            <v>13.967040776813899</v>
          </cell>
          <cell r="F6158">
            <v>12.075894416292</v>
          </cell>
        </row>
        <row r="6159">
          <cell r="A6159" t="str">
            <v>NM_001134585</v>
          </cell>
          <cell r="B6159">
            <v>4.1007612588703504</v>
          </cell>
          <cell r="C6159">
            <v>2.8945143913902802</v>
          </cell>
          <cell r="D6159">
            <v>4.9300267357901602</v>
          </cell>
          <cell r="E6159">
            <v>5.6508482160425997</v>
          </cell>
          <cell r="F6159">
            <v>1.44162283393991</v>
          </cell>
        </row>
        <row r="6160">
          <cell r="A6160" t="str">
            <v>NM_001109303</v>
          </cell>
          <cell r="B6160">
            <v>0</v>
          </cell>
          <cell r="C6160">
            <v>0</v>
          </cell>
          <cell r="D6160">
            <v>2.5823001093543998</v>
          </cell>
          <cell r="E6160">
            <v>9.3374386345914107E-2</v>
          </cell>
          <cell r="F6160">
            <v>0</v>
          </cell>
        </row>
        <row r="6161">
          <cell r="A6161" t="str">
            <v>NM_031242</v>
          </cell>
          <cell r="B6161">
            <v>1.3882081022706401</v>
          </cell>
          <cell r="C6161">
            <v>0.70377475711944604</v>
          </cell>
          <cell r="D6161">
            <v>5.60682727070781</v>
          </cell>
          <cell r="E6161">
            <v>0.97650655443333301</v>
          </cell>
          <cell r="F6161">
            <v>2.5169581667999599</v>
          </cell>
        </row>
        <row r="6162">
          <cell r="A6162" t="str">
            <v>NM_001109398</v>
          </cell>
          <cell r="B6162">
            <v>1.19286824702114</v>
          </cell>
          <cell r="C6162">
            <v>0.35961720169626299</v>
          </cell>
          <cell r="D6162">
            <v>2.7386167124766398</v>
          </cell>
          <cell r="E6162">
            <v>2.1930213711982298</v>
          </cell>
          <cell r="F6162">
            <v>0.73108424937482597</v>
          </cell>
        </row>
        <row r="6163">
          <cell r="A6163" t="str">
            <v>NM_001106660</v>
          </cell>
          <cell r="B6163">
            <v>323.08951557896</v>
          </cell>
          <cell r="C6163">
            <v>269.91655139987</v>
          </cell>
          <cell r="D6163">
            <v>350.68095785141702</v>
          </cell>
          <cell r="E6163">
            <v>347.99678889079303</v>
          </cell>
          <cell r="F6163">
            <v>477.93061233643601</v>
          </cell>
        </row>
        <row r="6164">
          <cell r="A6164" t="str">
            <v>NM_001106073</v>
          </cell>
          <cell r="B6164">
            <v>46.806149384832203</v>
          </cell>
          <cell r="C6164">
            <v>62.968892980268002</v>
          </cell>
          <cell r="D6164">
            <v>59.656605218626197</v>
          </cell>
          <cell r="E6164">
            <v>67.600216859472297</v>
          </cell>
          <cell r="F6164">
            <v>48.169100908772798</v>
          </cell>
        </row>
        <row r="6165">
          <cell r="A6165" t="str">
            <v>NM_024151</v>
          </cell>
          <cell r="B6165">
            <v>202.840520042441</v>
          </cell>
          <cell r="C6165">
            <v>191.93175016721699</v>
          </cell>
          <cell r="D6165">
            <v>355.71768328322997</v>
          </cell>
          <cell r="E6165">
            <v>158.87616865077001</v>
          </cell>
          <cell r="F6165">
            <v>383.84020482114101</v>
          </cell>
        </row>
        <row r="6166">
          <cell r="A6166" t="str">
            <v>NM_012542</v>
          </cell>
          <cell r="B6166">
            <v>0</v>
          </cell>
          <cell r="C6166">
            <v>0</v>
          </cell>
          <cell r="D6166">
            <v>0</v>
          </cell>
          <cell r="E6166">
            <v>0</v>
          </cell>
          <cell r="F6166">
            <v>0</v>
          </cell>
        </row>
        <row r="6167">
          <cell r="A6167" t="str">
            <v>NR_031878</v>
          </cell>
          <cell r="B6167">
            <v>4.5945372988014803</v>
          </cell>
          <cell r="C6167">
            <v>6.8705048008920402</v>
          </cell>
          <cell r="D6167">
            <v>3.9419978731634</v>
          </cell>
          <cell r="E6167">
            <v>4.0653947627585802</v>
          </cell>
          <cell r="F6167">
            <v>5.3265820781534901</v>
          </cell>
        </row>
        <row r="6168">
          <cell r="A6168" t="str">
            <v>NM_001010920</v>
          </cell>
          <cell r="B6168">
            <v>80.047562603171698</v>
          </cell>
          <cell r="C6168">
            <v>81.919790408478406</v>
          </cell>
          <cell r="D6168">
            <v>84.697401118776398</v>
          </cell>
          <cell r="E6168">
            <v>45.013471943935897</v>
          </cell>
          <cell r="F6168">
            <v>38.730306824441499</v>
          </cell>
        </row>
        <row r="6169">
          <cell r="A6169" t="str">
            <v>NM_001129997</v>
          </cell>
          <cell r="B6169">
            <v>21.443565783469499</v>
          </cell>
          <cell r="C6169">
            <v>15.689793522446401</v>
          </cell>
          <cell r="D6169">
            <v>23.340819119060001</v>
          </cell>
          <cell r="E6169">
            <v>17.356139314273399</v>
          </cell>
          <cell r="F6169">
            <v>28.632240664903499</v>
          </cell>
        </row>
        <row r="6170">
          <cell r="A6170" t="str">
            <v>NM_001024254</v>
          </cell>
          <cell r="B6170">
            <v>0.59576027511049001</v>
          </cell>
          <cell r="C6170">
            <v>0.31100376288076997</v>
          </cell>
          <cell r="D6170">
            <v>0.57080642204774701</v>
          </cell>
          <cell r="E6170">
            <v>0.35564324456618601</v>
          </cell>
          <cell r="F6170">
            <v>0.63704195760709703</v>
          </cell>
        </row>
        <row r="6171">
          <cell r="A6171" t="str">
            <v>NM_001108366</v>
          </cell>
          <cell r="B6171">
            <v>3.10543493545488</v>
          </cell>
          <cell r="C6171">
            <v>8.1921977619201094</v>
          </cell>
          <cell r="D6171">
            <v>4.6584966112109202E-2</v>
          </cell>
          <cell r="E6171">
            <v>0.66031763786833897</v>
          </cell>
          <cell r="F6171">
            <v>0.26418684804112302</v>
          </cell>
        </row>
        <row r="6172">
          <cell r="A6172" t="str">
            <v>NM_001024880</v>
          </cell>
          <cell r="B6172">
            <v>0</v>
          </cell>
          <cell r="C6172">
            <v>0</v>
          </cell>
          <cell r="D6172">
            <v>0</v>
          </cell>
          <cell r="E6172">
            <v>0</v>
          </cell>
          <cell r="F6172">
            <v>0</v>
          </cell>
        </row>
        <row r="6173">
          <cell r="A6173" t="str">
            <v>NM_001109286</v>
          </cell>
          <cell r="B6173">
            <v>3.94946059583669</v>
          </cell>
          <cell r="C6173">
            <v>0.52425154654775397</v>
          </cell>
          <cell r="D6173">
            <v>0.119246342629423</v>
          </cell>
          <cell r="E6173">
            <v>2.8228405247971802</v>
          </cell>
          <cell r="F6173">
            <v>3.5229664278109301</v>
          </cell>
        </row>
        <row r="6174">
          <cell r="A6174" t="str">
            <v>NM_001106345</v>
          </cell>
          <cell r="B6174">
            <v>12.7817989066514</v>
          </cell>
          <cell r="C6174">
            <v>12.6817373546772</v>
          </cell>
          <cell r="D6174">
            <v>13.1676764298021</v>
          </cell>
          <cell r="E6174">
            <v>9.4442226677271996</v>
          </cell>
          <cell r="F6174">
            <v>10.8496596055246</v>
          </cell>
        </row>
        <row r="6175">
          <cell r="A6175" t="str">
            <v>NM_001033690</v>
          </cell>
          <cell r="B6175">
            <v>2.7806070811316399</v>
          </cell>
          <cell r="C6175">
            <v>0</v>
          </cell>
          <cell r="D6175">
            <v>0</v>
          </cell>
          <cell r="E6175">
            <v>0.60366549046103801</v>
          </cell>
          <cell r="F6175">
            <v>0.17363391494150601</v>
          </cell>
        </row>
        <row r="6176">
          <cell r="A6176" t="str">
            <v>NM_001004445</v>
          </cell>
          <cell r="B6176">
            <v>10.7759871691499</v>
          </cell>
          <cell r="C6176">
            <v>7.7883742157990596</v>
          </cell>
          <cell r="D6176">
            <v>5.3601786250493504</v>
          </cell>
          <cell r="E6176">
            <v>4.6750075908098303</v>
          </cell>
          <cell r="F6176">
            <v>1.98878263254604</v>
          </cell>
        </row>
        <row r="6177">
          <cell r="A6177" t="str">
            <v>NM_001031641</v>
          </cell>
          <cell r="B6177">
            <v>60.7893911535635</v>
          </cell>
          <cell r="C6177">
            <v>107.24237044778999</v>
          </cell>
          <cell r="D6177">
            <v>101.651058054686</v>
          </cell>
          <cell r="E6177">
            <v>98.462845761831403</v>
          </cell>
          <cell r="F6177">
            <v>45.451741363849898</v>
          </cell>
        </row>
        <row r="6178">
          <cell r="A6178" t="str">
            <v>NM_053923</v>
          </cell>
          <cell r="B6178">
            <v>0</v>
          </cell>
          <cell r="C6178">
            <v>0</v>
          </cell>
          <cell r="D6178">
            <v>1.51969946749353</v>
          </cell>
          <cell r="E6178">
            <v>0</v>
          </cell>
          <cell r="F6178">
            <v>0</v>
          </cell>
        </row>
        <row r="6179">
          <cell r="A6179" t="str">
            <v>NM_031782</v>
          </cell>
          <cell r="B6179">
            <v>0</v>
          </cell>
          <cell r="C6179">
            <v>0</v>
          </cell>
          <cell r="D6179">
            <v>0</v>
          </cell>
          <cell r="E6179">
            <v>0</v>
          </cell>
          <cell r="F6179">
            <v>0</v>
          </cell>
        </row>
        <row r="6180">
          <cell r="A6180" t="str">
            <v>NM_001107344</v>
          </cell>
          <cell r="B6180">
            <v>75.247184772626099</v>
          </cell>
          <cell r="C6180">
            <v>67.404472765978994</v>
          </cell>
          <cell r="D6180">
            <v>72.557390556339499</v>
          </cell>
          <cell r="E6180">
            <v>85.635248566521895</v>
          </cell>
          <cell r="F6180">
            <v>92.647078373863096</v>
          </cell>
        </row>
        <row r="6181">
          <cell r="A6181" t="str">
            <v>NM_001037159</v>
          </cell>
          <cell r="B6181">
            <v>34.135210247968701</v>
          </cell>
          <cell r="C6181">
            <v>25.454163048629098</v>
          </cell>
          <cell r="D6181">
            <v>25.284830962058098</v>
          </cell>
          <cell r="E6181">
            <v>36.890615475070497</v>
          </cell>
          <cell r="F6181">
            <v>40.492942543356499</v>
          </cell>
        </row>
        <row r="6182">
          <cell r="A6182" t="str">
            <v>NM_001107219</v>
          </cell>
          <cell r="B6182">
            <v>0</v>
          </cell>
          <cell r="C6182">
            <v>0</v>
          </cell>
          <cell r="D6182">
            <v>0</v>
          </cell>
          <cell r="E6182">
            <v>0</v>
          </cell>
          <cell r="F6182">
            <v>0</v>
          </cell>
        </row>
        <row r="6183">
          <cell r="A6183" t="str">
            <v>NM_021668</v>
          </cell>
          <cell r="B6183">
            <v>0</v>
          </cell>
          <cell r="C6183">
            <v>0</v>
          </cell>
          <cell r="D6183">
            <v>0</v>
          </cell>
          <cell r="E6183">
            <v>0</v>
          </cell>
          <cell r="F6183">
            <v>0</v>
          </cell>
        </row>
        <row r="6184">
          <cell r="A6184" t="str">
            <v>NM_001108075</v>
          </cell>
          <cell r="B6184">
            <v>7.77795607890965</v>
          </cell>
          <cell r="C6184">
            <v>0.60501644084323103</v>
          </cell>
          <cell r="D6184">
            <v>0</v>
          </cell>
          <cell r="E6184">
            <v>8.3194827806345906</v>
          </cell>
          <cell r="F6184">
            <v>3.42133575719759</v>
          </cell>
        </row>
        <row r="6185">
          <cell r="A6185" t="str">
            <v>NM_001017482</v>
          </cell>
          <cell r="B6185">
            <v>0</v>
          </cell>
          <cell r="C6185">
            <v>0</v>
          </cell>
          <cell r="D6185">
            <v>0</v>
          </cell>
          <cell r="E6185">
            <v>0</v>
          </cell>
          <cell r="F6185">
            <v>0</v>
          </cell>
        </row>
        <row r="6186">
          <cell r="A6186" t="str">
            <v>NM_181380</v>
          </cell>
          <cell r="B6186">
            <v>0</v>
          </cell>
          <cell r="C6186">
            <v>0</v>
          </cell>
          <cell r="D6186">
            <v>0</v>
          </cell>
          <cell r="E6186">
            <v>0</v>
          </cell>
          <cell r="F6186">
            <v>0</v>
          </cell>
        </row>
        <row r="6187">
          <cell r="A6187" t="str">
            <v>NM_001271266</v>
          </cell>
          <cell r="B6187">
            <v>0</v>
          </cell>
          <cell r="C6187">
            <v>0</v>
          </cell>
          <cell r="D6187">
            <v>0</v>
          </cell>
          <cell r="E6187">
            <v>0</v>
          </cell>
          <cell r="F6187">
            <v>0</v>
          </cell>
        </row>
        <row r="6188">
          <cell r="A6188" t="str">
            <v>NM_017163</v>
          </cell>
          <cell r="B6188">
            <v>0.183713449933565</v>
          </cell>
          <cell r="C6188">
            <v>0.247199879193404</v>
          </cell>
          <cell r="D6188">
            <v>8.7586117792972498E-2</v>
          </cell>
          <cell r="E6188">
            <v>1.3137435065221401E-2</v>
          </cell>
          <cell r="F6188">
            <v>1.0743598487005701</v>
          </cell>
        </row>
        <row r="6189">
          <cell r="A6189" t="str">
            <v>NM_181823</v>
          </cell>
          <cell r="B6189">
            <v>19.415246970901599</v>
          </cell>
          <cell r="C6189">
            <v>9.5575969996268793</v>
          </cell>
          <cell r="D6189">
            <v>6.4094708785561103</v>
          </cell>
          <cell r="E6189">
            <v>29.545012128436401</v>
          </cell>
          <cell r="F6189">
            <v>23.482714434572799</v>
          </cell>
        </row>
        <row r="6190">
          <cell r="A6190" t="str">
            <v>NM_001033924</v>
          </cell>
          <cell r="B6190">
            <v>0.40273519054505302</v>
          </cell>
          <cell r="C6190">
            <v>2.40107658127148</v>
          </cell>
          <cell r="D6190">
            <v>0</v>
          </cell>
          <cell r="E6190">
            <v>0</v>
          </cell>
          <cell r="F6190">
            <v>2.5810446815629301E-2</v>
          </cell>
        </row>
        <row r="6191">
          <cell r="A6191" t="str">
            <v>NM_001100657</v>
          </cell>
          <cell r="B6191">
            <v>0</v>
          </cell>
          <cell r="C6191">
            <v>0</v>
          </cell>
          <cell r="D6191">
            <v>0</v>
          </cell>
          <cell r="E6191">
            <v>0</v>
          </cell>
          <cell r="F6191">
            <v>0</v>
          </cell>
        </row>
        <row r="6192">
          <cell r="A6192" t="str">
            <v>NM_001012193</v>
          </cell>
          <cell r="B6192">
            <v>17.366402637700599</v>
          </cell>
          <cell r="C6192">
            <v>24.699864024380201</v>
          </cell>
          <cell r="D6192">
            <v>13.6918341517387</v>
          </cell>
          <cell r="E6192">
            <v>10.2737914408908</v>
          </cell>
          <cell r="F6192">
            <v>13.8010213058328</v>
          </cell>
        </row>
        <row r="6193">
          <cell r="A6193" t="str">
            <v>NM_173127</v>
          </cell>
          <cell r="B6193">
            <v>0</v>
          </cell>
          <cell r="C6193">
            <v>0</v>
          </cell>
          <cell r="D6193">
            <v>0</v>
          </cell>
          <cell r="E6193">
            <v>0</v>
          </cell>
          <cell r="F6193">
            <v>0</v>
          </cell>
        </row>
        <row r="6194">
          <cell r="A6194" t="str">
            <v>NM_001100965</v>
          </cell>
          <cell r="B6194">
            <v>8.4346426699058299E-2</v>
          </cell>
          <cell r="C6194">
            <v>3.2235062956111997E-2</v>
          </cell>
          <cell r="D6194">
            <v>0</v>
          </cell>
          <cell r="E6194">
            <v>0</v>
          </cell>
          <cell r="F6194">
            <v>0.88984231300211603</v>
          </cell>
        </row>
        <row r="6195">
          <cell r="A6195" t="str">
            <v>NM_001000337</v>
          </cell>
          <cell r="B6195">
            <v>0</v>
          </cell>
          <cell r="C6195">
            <v>0</v>
          </cell>
          <cell r="D6195">
            <v>0</v>
          </cell>
          <cell r="E6195">
            <v>0</v>
          </cell>
          <cell r="F6195">
            <v>0</v>
          </cell>
        </row>
        <row r="6196">
          <cell r="A6196" t="str">
            <v>NM_001107831</v>
          </cell>
          <cell r="B6196">
            <v>11.6332750826714</v>
          </cell>
          <cell r="C6196">
            <v>23.231174532293899</v>
          </cell>
          <cell r="D6196">
            <v>12.7084889860104</v>
          </cell>
          <cell r="E6196">
            <v>10.0756461385824</v>
          </cell>
          <cell r="F6196">
            <v>31.303477602902301</v>
          </cell>
        </row>
        <row r="6197">
          <cell r="A6197" t="str">
            <v>NM_001135878</v>
          </cell>
          <cell r="B6197">
            <v>0</v>
          </cell>
          <cell r="C6197">
            <v>0</v>
          </cell>
          <cell r="D6197">
            <v>0</v>
          </cell>
          <cell r="E6197">
            <v>0</v>
          </cell>
          <cell r="F6197">
            <v>0</v>
          </cell>
        </row>
        <row r="6198">
          <cell r="A6198" t="str">
            <v>NM_001000522</v>
          </cell>
          <cell r="B6198">
            <v>0</v>
          </cell>
          <cell r="C6198">
            <v>0</v>
          </cell>
          <cell r="D6198">
            <v>0</v>
          </cell>
          <cell r="E6198">
            <v>0</v>
          </cell>
          <cell r="F6198">
            <v>0</v>
          </cell>
        </row>
        <row r="6199">
          <cell r="A6199" t="str">
            <v>NM_001025139</v>
          </cell>
          <cell r="B6199">
            <v>0</v>
          </cell>
          <cell r="C6199">
            <v>0.53632001762065395</v>
          </cell>
          <cell r="D6199">
            <v>6.4583703019060495E-2</v>
          </cell>
          <cell r="E6199">
            <v>1.0898099542740401E-2</v>
          </cell>
          <cell r="F6199">
            <v>0</v>
          </cell>
        </row>
        <row r="6200">
          <cell r="A6200" t="str">
            <v>NM_001127638</v>
          </cell>
          <cell r="B6200">
            <v>9.9638882550915309</v>
          </cell>
          <cell r="C6200">
            <v>21.048328904217101</v>
          </cell>
          <cell r="D6200">
            <v>7.2458468703226302</v>
          </cell>
          <cell r="E6200">
            <v>11.2974659299178</v>
          </cell>
          <cell r="F6200">
            <v>17.750710776921299</v>
          </cell>
        </row>
        <row r="6201">
          <cell r="A6201" t="str">
            <v>NM_001106684</v>
          </cell>
          <cell r="B6201">
            <v>9.7133761512199506</v>
          </cell>
          <cell r="C6201">
            <v>6.5350289050964001</v>
          </cell>
          <cell r="D6201">
            <v>0</v>
          </cell>
          <cell r="E6201">
            <v>4.2465812736749298</v>
          </cell>
          <cell r="F6201">
            <v>4.2974393948022804</v>
          </cell>
        </row>
        <row r="6202">
          <cell r="A6202" t="str">
            <v>NM_001126080</v>
          </cell>
          <cell r="B6202">
            <v>34.021402406802501</v>
          </cell>
          <cell r="C6202">
            <v>36.195539498132703</v>
          </cell>
          <cell r="D6202">
            <v>21.893052728921699</v>
          </cell>
          <cell r="E6202">
            <v>32.519522769012099</v>
          </cell>
          <cell r="F6202">
            <v>47.964710337513601</v>
          </cell>
        </row>
        <row r="6203">
          <cell r="A6203" t="str">
            <v>NR_031843</v>
          </cell>
          <cell r="B6203">
            <v>0</v>
          </cell>
          <cell r="C6203">
            <v>0</v>
          </cell>
          <cell r="D6203">
            <v>0</v>
          </cell>
          <cell r="E6203">
            <v>0</v>
          </cell>
          <cell r="F6203">
            <v>0</v>
          </cell>
        </row>
        <row r="6204">
          <cell r="A6204" t="str">
            <v>NM_001191091</v>
          </cell>
          <cell r="B6204">
            <v>0</v>
          </cell>
          <cell r="C6204">
            <v>0</v>
          </cell>
          <cell r="D6204">
            <v>0</v>
          </cell>
          <cell r="E6204">
            <v>0</v>
          </cell>
          <cell r="F6204">
            <v>0</v>
          </cell>
        </row>
        <row r="6205">
          <cell r="A6205" t="str">
            <v>NM_001000067</v>
          </cell>
          <cell r="B6205">
            <v>0</v>
          </cell>
          <cell r="C6205">
            <v>0</v>
          </cell>
          <cell r="D6205">
            <v>0</v>
          </cell>
          <cell r="E6205">
            <v>0</v>
          </cell>
          <cell r="F6205">
            <v>0</v>
          </cell>
        </row>
        <row r="6206">
          <cell r="A6206" t="str">
            <v>NM_001000494</v>
          </cell>
          <cell r="B6206">
            <v>0</v>
          </cell>
          <cell r="C6206">
            <v>0</v>
          </cell>
          <cell r="D6206">
            <v>0</v>
          </cell>
          <cell r="E6206">
            <v>0</v>
          </cell>
          <cell r="F6206">
            <v>0</v>
          </cell>
        </row>
        <row r="6207">
          <cell r="A6207" t="str">
            <v>NM_001105786</v>
          </cell>
          <cell r="B6207">
            <v>0</v>
          </cell>
          <cell r="C6207">
            <v>0</v>
          </cell>
          <cell r="D6207">
            <v>0</v>
          </cell>
          <cell r="E6207">
            <v>0</v>
          </cell>
          <cell r="F6207">
            <v>0</v>
          </cell>
        </row>
        <row r="6208">
          <cell r="A6208" t="str">
            <v>NM_001012157</v>
          </cell>
          <cell r="B6208">
            <v>4.3495400578865802</v>
          </cell>
          <cell r="C6208">
            <v>1.7072589977222501</v>
          </cell>
          <cell r="D6208">
            <v>1.0293495214775401</v>
          </cell>
          <cell r="E6208">
            <v>2.7952994163063098</v>
          </cell>
          <cell r="F6208">
            <v>0.45252082079349998</v>
          </cell>
        </row>
        <row r="6209">
          <cell r="A6209" t="str">
            <v>NM_012702</v>
          </cell>
          <cell r="B6209">
            <v>0</v>
          </cell>
          <cell r="C6209">
            <v>0</v>
          </cell>
          <cell r="D6209">
            <v>0</v>
          </cell>
          <cell r="E6209">
            <v>0</v>
          </cell>
          <cell r="F6209">
            <v>0</v>
          </cell>
        </row>
        <row r="6210">
          <cell r="A6210" t="str">
            <v>NM_001100713</v>
          </cell>
          <cell r="B6210">
            <v>0.24433942826897401</v>
          </cell>
          <cell r="C6210">
            <v>2.61063278010711E-2</v>
          </cell>
          <cell r="D6210">
            <v>6.6804182964176603E-2</v>
          </cell>
          <cell r="E6210">
            <v>0.40131138698204299</v>
          </cell>
          <cell r="F6210">
            <v>0.52281513648196898</v>
          </cell>
        </row>
        <row r="6211">
          <cell r="A6211" t="str">
            <v>NM_001271224</v>
          </cell>
          <cell r="B6211">
            <v>9.9640302214091303</v>
          </cell>
          <cell r="C6211">
            <v>10.157193594108399</v>
          </cell>
          <cell r="D6211">
            <v>5.0693268303624102</v>
          </cell>
          <cell r="E6211">
            <v>6.0333427491239799</v>
          </cell>
          <cell r="F6211">
            <v>14.8194876022042</v>
          </cell>
        </row>
        <row r="6212">
          <cell r="A6212" t="str">
            <v>NM_152937</v>
          </cell>
          <cell r="B6212">
            <v>4.0773943481620103</v>
          </cell>
          <cell r="C6212">
            <v>0</v>
          </cell>
          <cell r="D6212">
            <v>0</v>
          </cell>
          <cell r="E6212">
            <v>6.2980499015114901</v>
          </cell>
          <cell r="F6212">
            <v>4.8058608433611703</v>
          </cell>
        </row>
        <row r="6213">
          <cell r="A6213" t="str">
            <v>NM_001013995</v>
          </cell>
          <cell r="B6213">
            <v>27.630166001861699</v>
          </cell>
          <cell r="C6213">
            <v>29.118753549624</v>
          </cell>
          <cell r="D6213">
            <v>15.8106995398803</v>
          </cell>
          <cell r="E6213">
            <v>21.705417273965701</v>
          </cell>
          <cell r="F6213">
            <v>28.154278785593899</v>
          </cell>
        </row>
        <row r="6214">
          <cell r="A6214" t="str">
            <v>NM_001107392</v>
          </cell>
          <cell r="B6214">
            <v>3.8308758307109398</v>
          </cell>
          <cell r="C6214">
            <v>3.3469797823729199</v>
          </cell>
          <cell r="D6214">
            <v>1.55442485215106</v>
          </cell>
          <cell r="E6214">
            <v>4.80767479747115</v>
          </cell>
          <cell r="F6214">
            <v>12.0610546037658</v>
          </cell>
        </row>
        <row r="6215">
          <cell r="A6215" t="str">
            <v>NM_001246661</v>
          </cell>
          <cell r="B6215">
            <v>25.888619567466002</v>
          </cell>
          <cell r="C6215">
            <v>27.584757927876499</v>
          </cell>
          <cell r="D6215">
            <v>21.878502561635699</v>
          </cell>
          <cell r="E6215">
            <v>31.1801017600087</v>
          </cell>
          <cell r="F6215">
            <v>13.7686705767596</v>
          </cell>
        </row>
        <row r="6216">
          <cell r="A6216" t="str">
            <v>NM_001037368</v>
          </cell>
          <cell r="B6216">
            <v>0</v>
          </cell>
          <cell r="C6216">
            <v>3.2455813100711199</v>
          </cell>
          <cell r="D6216">
            <v>0</v>
          </cell>
          <cell r="E6216">
            <v>0</v>
          </cell>
          <cell r="F6216">
            <v>0</v>
          </cell>
        </row>
        <row r="6217">
          <cell r="A6217" t="str">
            <v>NM_001173739</v>
          </cell>
          <cell r="B6217">
            <v>3.6919702257812201E-2</v>
          </cell>
          <cell r="C6217">
            <v>3.0571174641102799E-2</v>
          </cell>
          <cell r="D6217">
            <v>6.2583519511932001E-2</v>
          </cell>
          <cell r="E6217">
            <v>0</v>
          </cell>
          <cell r="F6217">
            <v>1.1830528271995299E-2</v>
          </cell>
        </row>
        <row r="6218">
          <cell r="A6218" t="str">
            <v>NM_031746</v>
          </cell>
          <cell r="B6218">
            <v>0.32562460255307601</v>
          </cell>
          <cell r="C6218">
            <v>0</v>
          </cell>
          <cell r="D6218">
            <v>0</v>
          </cell>
          <cell r="E6218">
            <v>0</v>
          </cell>
          <cell r="F6218">
            <v>0.158005055792245</v>
          </cell>
        </row>
        <row r="6219">
          <cell r="A6219" t="str">
            <v>NR_031931</v>
          </cell>
          <cell r="B6219">
            <v>0</v>
          </cell>
          <cell r="C6219">
            <v>0</v>
          </cell>
          <cell r="D6219">
            <v>0</v>
          </cell>
          <cell r="E6219">
            <v>0</v>
          </cell>
          <cell r="F6219">
            <v>0</v>
          </cell>
        </row>
        <row r="6220">
          <cell r="A6220" t="str">
            <v>NR_110640</v>
          </cell>
          <cell r="B6220">
            <v>0</v>
          </cell>
          <cell r="C6220">
            <v>0</v>
          </cell>
          <cell r="D6220">
            <v>0</v>
          </cell>
          <cell r="E6220">
            <v>0</v>
          </cell>
          <cell r="F6220">
            <v>0</v>
          </cell>
        </row>
        <row r="6221">
          <cell r="A6221" t="str">
            <v>NM_001033985</v>
          </cell>
          <cell r="B6221">
            <v>39.282426093357103</v>
          </cell>
          <cell r="C6221">
            <v>25.599189027097498</v>
          </cell>
          <cell r="D6221">
            <v>49.611447610720099</v>
          </cell>
          <cell r="E6221">
            <v>18.794710884070099</v>
          </cell>
          <cell r="F6221">
            <v>50.304125150771299</v>
          </cell>
        </row>
        <row r="6222">
          <cell r="A6222" t="str">
            <v>NM_001005534</v>
          </cell>
          <cell r="B6222">
            <v>66.654467791698707</v>
          </cell>
          <cell r="C6222">
            <v>86.251607729154998</v>
          </cell>
          <cell r="D6222">
            <v>82.826648607424403</v>
          </cell>
          <cell r="E6222">
            <v>74.995308574172199</v>
          </cell>
          <cell r="F6222">
            <v>147.476373520469</v>
          </cell>
        </row>
        <row r="6223">
          <cell r="A6223" t="str">
            <v>NM_001012465</v>
          </cell>
          <cell r="B6223">
            <v>0</v>
          </cell>
          <cell r="C6223">
            <v>0</v>
          </cell>
          <cell r="D6223">
            <v>0</v>
          </cell>
          <cell r="E6223">
            <v>0</v>
          </cell>
          <cell r="F6223">
            <v>0</v>
          </cell>
        </row>
        <row r="6224">
          <cell r="A6224" t="str">
            <v>NM_198760</v>
          </cell>
          <cell r="B6224">
            <v>3.53304548737687</v>
          </cell>
          <cell r="C6224">
            <v>0.31426491142831597</v>
          </cell>
          <cell r="D6224">
            <v>2.0704003256493699</v>
          </cell>
          <cell r="E6224">
            <v>0.93954122695407605</v>
          </cell>
          <cell r="F6224">
            <v>0.13267114159410201</v>
          </cell>
        </row>
        <row r="6225">
          <cell r="A6225" t="str">
            <v>NM_020071</v>
          </cell>
          <cell r="B6225">
            <v>6.5225516311767899</v>
          </cell>
          <cell r="C6225">
            <v>1.1448432152969701</v>
          </cell>
          <cell r="D6225">
            <v>7.2515474720346198</v>
          </cell>
          <cell r="E6225">
            <v>8.6353659290076994</v>
          </cell>
          <cell r="F6225">
            <v>3.43482421003602</v>
          </cell>
        </row>
        <row r="6226">
          <cell r="A6226" t="str">
            <v>NM_001107980</v>
          </cell>
          <cell r="B6226">
            <v>1.21847918919245</v>
          </cell>
          <cell r="C6226">
            <v>0</v>
          </cell>
          <cell r="D6226">
            <v>0</v>
          </cell>
          <cell r="E6226">
            <v>0.28597831857758499</v>
          </cell>
          <cell r="F6226">
            <v>0</v>
          </cell>
        </row>
        <row r="6227">
          <cell r="A6227" t="str">
            <v>NM_001014190</v>
          </cell>
          <cell r="B6227">
            <v>9.1840723795313295</v>
          </cell>
          <cell r="C6227">
            <v>22.754023769768398</v>
          </cell>
          <cell r="D6227">
            <v>18.018466413557299</v>
          </cell>
          <cell r="E6227">
            <v>6.5487789539705901</v>
          </cell>
          <cell r="F6227">
            <v>13.0443778254858</v>
          </cell>
        </row>
        <row r="6228">
          <cell r="A6228" t="str">
            <v>NM_001130541</v>
          </cell>
          <cell r="B6228">
            <v>0</v>
          </cell>
          <cell r="C6228">
            <v>0</v>
          </cell>
          <cell r="D6228">
            <v>0</v>
          </cell>
          <cell r="E6228">
            <v>0</v>
          </cell>
          <cell r="F6228">
            <v>0</v>
          </cell>
        </row>
        <row r="6229">
          <cell r="A6229" t="str">
            <v>NM_001003820</v>
          </cell>
          <cell r="B6229">
            <v>0</v>
          </cell>
          <cell r="C6229">
            <v>0</v>
          </cell>
          <cell r="D6229">
            <v>0</v>
          </cell>
          <cell r="E6229">
            <v>0</v>
          </cell>
          <cell r="F6229">
            <v>0</v>
          </cell>
        </row>
        <row r="6230">
          <cell r="A6230" t="str">
            <v>NM_001111127</v>
          </cell>
          <cell r="B6230">
            <v>2.1747700289432901</v>
          </cell>
          <cell r="C6230">
            <v>3.6722347713563801</v>
          </cell>
          <cell r="D6230">
            <v>6.9754506332319499</v>
          </cell>
          <cell r="E6230">
            <v>2.2199550051069101</v>
          </cell>
          <cell r="F6230">
            <v>2.3366045676031399</v>
          </cell>
        </row>
        <row r="6231">
          <cell r="A6231" t="str">
            <v>NM_053439</v>
          </cell>
          <cell r="B6231">
            <v>165.13495337658799</v>
          </cell>
          <cell r="C6231">
            <v>208.28607306987001</v>
          </cell>
          <cell r="D6231">
            <v>264.19654043881297</v>
          </cell>
          <cell r="E6231">
            <v>97.724178701966395</v>
          </cell>
          <cell r="F6231">
            <v>209.01439052749899</v>
          </cell>
        </row>
        <row r="6232">
          <cell r="A6232" t="str">
            <v>NM_001107644</v>
          </cell>
          <cell r="B6232">
            <v>6.1346024542831996</v>
          </cell>
          <cell r="C6232">
            <v>12.359086207517301</v>
          </cell>
          <cell r="D6232">
            <v>2.26767715338746</v>
          </cell>
          <cell r="E6232">
            <v>5.9967734233444503</v>
          </cell>
          <cell r="F6232">
            <v>9.4277277496232301</v>
          </cell>
        </row>
        <row r="6233">
          <cell r="A6233" t="str">
            <v>NM_001109604</v>
          </cell>
          <cell r="B6233">
            <v>0.62562073837822996</v>
          </cell>
          <cell r="C6233">
            <v>0.46096968364497498</v>
          </cell>
          <cell r="D6233">
            <v>8.9873348340420208E-3</v>
          </cell>
          <cell r="E6233">
            <v>0.69761623955743601</v>
          </cell>
          <cell r="F6233">
            <v>1.1212927458270401</v>
          </cell>
        </row>
        <row r="6234">
          <cell r="A6234" t="str">
            <v>NM_001270844</v>
          </cell>
          <cell r="B6234">
            <v>0</v>
          </cell>
          <cell r="C6234">
            <v>0</v>
          </cell>
          <cell r="D6234">
            <v>0.608293093703135</v>
          </cell>
          <cell r="E6234">
            <v>0</v>
          </cell>
          <cell r="F6234">
            <v>0</v>
          </cell>
        </row>
        <row r="6235">
          <cell r="A6235" t="str">
            <v>NM_001107021</v>
          </cell>
          <cell r="B6235">
            <v>9.1107892969770898E-2</v>
          </cell>
          <cell r="C6235">
            <v>0.15088286940734499</v>
          </cell>
          <cell r="D6235">
            <v>5.4053751439865898E-2</v>
          </cell>
          <cell r="E6235">
            <v>0.14072763322582199</v>
          </cell>
          <cell r="F6235">
            <v>4.3791841658990603E-2</v>
          </cell>
        </row>
        <row r="6236">
          <cell r="A6236" t="str">
            <v>NM_053548</v>
          </cell>
          <cell r="B6236">
            <v>0</v>
          </cell>
          <cell r="C6236">
            <v>0</v>
          </cell>
          <cell r="D6236">
            <v>0</v>
          </cell>
          <cell r="E6236">
            <v>0</v>
          </cell>
          <cell r="F6236">
            <v>0</v>
          </cell>
        </row>
        <row r="6237">
          <cell r="A6237" t="str">
            <v>NM_001008808</v>
          </cell>
          <cell r="B6237">
            <v>0</v>
          </cell>
          <cell r="C6237">
            <v>0</v>
          </cell>
          <cell r="D6237">
            <v>0</v>
          </cell>
          <cell r="E6237">
            <v>0</v>
          </cell>
          <cell r="F6237">
            <v>0</v>
          </cell>
        </row>
        <row r="6238">
          <cell r="A6238" t="str">
            <v>NM_001191792</v>
          </cell>
          <cell r="B6238">
            <v>7.2605110175984704</v>
          </cell>
          <cell r="C6238">
            <v>6.3091761039150498</v>
          </cell>
          <cell r="D6238">
            <v>0.36073635239520002</v>
          </cell>
          <cell r="E6238">
            <v>0.51084756836064205</v>
          </cell>
          <cell r="F6238">
            <v>6.4341251922179703</v>
          </cell>
        </row>
        <row r="6239">
          <cell r="A6239" t="str">
            <v>NM_001173558</v>
          </cell>
          <cell r="B6239">
            <v>18.104233996811701</v>
          </cell>
          <cell r="C6239">
            <v>13.635582968759101</v>
          </cell>
          <cell r="D6239">
            <v>12.9061049344092</v>
          </cell>
          <cell r="E6239">
            <v>12.523880315263099</v>
          </cell>
          <cell r="F6239">
            <v>4.6559473399808002</v>
          </cell>
        </row>
        <row r="6240">
          <cell r="A6240" t="str">
            <v>NM_172074</v>
          </cell>
          <cell r="B6240">
            <v>8.2471175017480398</v>
          </cell>
          <cell r="C6240">
            <v>8.8461612834592902</v>
          </cell>
          <cell r="D6240">
            <v>8.7320588134909904</v>
          </cell>
          <cell r="E6240">
            <v>7.9988957521801103</v>
          </cell>
          <cell r="F6240">
            <v>4.3421620375107199</v>
          </cell>
        </row>
        <row r="6241">
          <cell r="A6241" t="str">
            <v>NM_001106873</v>
          </cell>
          <cell r="B6241">
            <v>1.5676531878864199</v>
          </cell>
          <cell r="C6241">
            <v>5.2081798331820597</v>
          </cell>
          <cell r="D6241">
            <v>0.11342426531644</v>
          </cell>
          <cell r="E6241">
            <v>3.4341985638204302</v>
          </cell>
          <cell r="F6241">
            <v>6.4568797179210202</v>
          </cell>
        </row>
        <row r="6242">
          <cell r="A6242" t="str">
            <v>NM_031120</v>
          </cell>
          <cell r="B6242">
            <v>133.56685864214899</v>
          </cell>
          <cell r="C6242">
            <v>42.937614959203202</v>
          </cell>
          <cell r="D6242">
            <v>111.47109038610201</v>
          </cell>
          <cell r="E6242">
            <v>41.846644785802603</v>
          </cell>
          <cell r="F6242">
            <v>30.668378335915602</v>
          </cell>
        </row>
        <row r="6243">
          <cell r="A6243" t="str">
            <v>NM_017303</v>
          </cell>
          <cell r="B6243">
            <v>60.4044817713743</v>
          </cell>
          <cell r="C6243">
            <v>23.397252168262899</v>
          </cell>
          <cell r="D6243">
            <v>47.082810601133197</v>
          </cell>
          <cell r="E6243">
            <v>34.8631769773801</v>
          </cell>
          <cell r="F6243">
            <v>18.9359701809176</v>
          </cell>
        </row>
        <row r="6244">
          <cell r="A6244" t="str">
            <v>NM_001007759</v>
          </cell>
          <cell r="B6244">
            <v>0.70550260071906001</v>
          </cell>
          <cell r="C6244">
            <v>0.34618542038790001</v>
          </cell>
          <cell r="D6244">
            <v>0.19931921204518599</v>
          </cell>
          <cell r="E6244">
            <v>8.9690350644979294E-2</v>
          </cell>
          <cell r="F6244">
            <v>0.57355011893610497</v>
          </cell>
        </row>
        <row r="6245">
          <cell r="A6245" t="str">
            <v>NR_032135</v>
          </cell>
          <cell r="B6245">
            <v>0</v>
          </cell>
          <cell r="C6245">
            <v>0</v>
          </cell>
          <cell r="D6245">
            <v>0</v>
          </cell>
          <cell r="E6245">
            <v>0</v>
          </cell>
          <cell r="F6245">
            <v>0</v>
          </cell>
        </row>
        <row r="6246">
          <cell r="A6246" t="str">
            <v>NR_002704</v>
          </cell>
          <cell r="B6246">
            <v>19.928616947466299</v>
          </cell>
          <cell r="C6246">
            <v>27.7105555448376</v>
          </cell>
          <cell r="D6246">
            <v>18.324871249146501</v>
          </cell>
          <cell r="E6246">
            <v>31.836302454875099</v>
          </cell>
          <cell r="F6246">
            <v>17.571305936691498</v>
          </cell>
        </row>
        <row r="6247">
          <cell r="A6247" t="str">
            <v>NM_133593</v>
          </cell>
          <cell r="B6247">
            <v>122.12824522581001</v>
          </cell>
          <cell r="C6247">
            <v>23.880406122365201</v>
          </cell>
          <cell r="D6247">
            <v>58.147356535549598</v>
          </cell>
          <cell r="E6247">
            <v>55.078956466093899</v>
          </cell>
          <cell r="F6247">
            <v>27.229807955016099</v>
          </cell>
        </row>
        <row r="6248">
          <cell r="A6248" t="str">
            <v>NM_139112</v>
          </cell>
          <cell r="B6248">
            <v>4.2712354206157901</v>
          </cell>
          <cell r="C6248">
            <v>0.49465386139779999</v>
          </cell>
          <cell r="D6248">
            <v>8.4301150702474406</v>
          </cell>
          <cell r="E6248">
            <v>0.93980938595748398</v>
          </cell>
          <cell r="F6248">
            <v>3.1010475811045399</v>
          </cell>
        </row>
        <row r="6249">
          <cell r="A6249" t="str">
            <v>NM_001000669</v>
          </cell>
          <cell r="B6249">
            <v>0</v>
          </cell>
          <cell r="C6249">
            <v>0</v>
          </cell>
          <cell r="D6249">
            <v>0</v>
          </cell>
          <cell r="E6249">
            <v>0</v>
          </cell>
          <cell r="F6249">
            <v>0</v>
          </cell>
        </row>
        <row r="6250">
          <cell r="A6250" t="str">
            <v>NM_133600</v>
          </cell>
          <cell r="B6250">
            <v>39.5336663492998</v>
          </cell>
          <cell r="C6250">
            <v>69.310599851119093</v>
          </cell>
          <cell r="D6250">
            <v>64.693230098098397</v>
          </cell>
          <cell r="E6250">
            <v>26.938070015577601</v>
          </cell>
          <cell r="F6250">
            <v>17.931435521375299</v>
          </cell>
        </row>
        <row r="6251">
          <cell r="A6251" t="str">
            <v>NM_001017508</v>
          </cell>
          <cell r="B6251">
            <v>0</v>
          </cell>
          <cell r="C6251">
            <v>0</v>
          </cell>
          <cell r="D6251">
            <v>0</v>
          </cell>
          <cell r="E6251">
            <v>0</v>
          </cell>
          <cell r="F6251">
            <v>0</v>
          </cell>
        </row>
        <row r="6252">
          <cell r="A6252" t="str">
            <v>NM_001107829</v>
          </cell>
          <cell r="B6252">
            <v>0</v>
          </cell>
          <cell r="C6252">
            <v>0</v>
          </cell>
          <cell r="D6252">
            <v>0</v>
          </cell>
          <cell r="E6252">
            <v>0</v>
          </cell>
          <cell r="F6252">
            <v>0</v>
          </cell>
        </row>
        <row r="6253">
          <cell r="A6253" t="str">
            <v>NM_139330</v>
          </cell>
          <cell r="B6253">
            <v>4.2467360964315803</v>
          </cell>
          <cell r="C6253">
            <v>3.9996971254958198</v>
          </cell>
          <cell r="D6253">
            <v>2.4657702945895599</v>
          </cell>
          <cell r="E6253">
            <v>2.3027751830377499</v>
          </cell>
          <cell r="F6253">
            <v>6.2090048616660498</v>
          </cell>
        </row>
        <row r="6254">
          <cell r="A6254" t="str">
            <v>NM_012576</v>
          </cell>
          <cell r="B6254">
            <v>11.233111361077</v>
          </cell>
          <cell r="C6254">
            <v>11.935339205931401</v>
          </cell>
          <cell r="D6254">
            <v>17.196834773177201</v>
          </cell>
          <cell r="E6254">
            <v>9.5322303856086297</v>
          </cell>
          <cell r="F6254">
            <v>15.076341536163399</v>
          </cell>
        </row>
        <row r="6255">
          <cell r="A6255" t="str">
            <v>NM_001008280</v>
          </cell>
          <cell r="B6255">
            <v>7.7487741526506104</v>
          </cell>
          <cell r="C6255">
            <v>21.048907526150099</v>
          </cell>
          <cell r="D6255">
            <v>18.491551570968099</v>
          </cell>
          <cell r="E6255">
            <v>6.9890891666836303</v>
          </cell>
          <cell r="F6255">
            <v>11.2477253194625</v>
          </cell>
        </row>
        <row r="6256">
          <cell r="A6256" t="str">
            <v>NM_012938</v>
          </cell>
          <cell r="B6256">
            <v>0</v>
          </cell>
          <cell r="C6256">
            <v>0</v>
          </cell>
          <cell r="D6256">
            <v>0</v>
          </cell>
          <cell r="E6256">
            <v>8.3394153022709507E-3</v>
          </cell>
          <cell r="F6256">
            <v>0</v>
          </cell>
        </row>
        <row r="6257">
          <cell r="A6257" t="str">
            <v>NR_102353</v>
          </cell>
          <cell r="B6257">
            <v>3.9717679503435099</v>
          </cell>
          <cell r="C6257">
            <v>4.86644397275973</v>
          </cell>
          <cell r="D6257">
            <v>1.8378104460440501</v>
          </cell>
          <cell r="E6257">
            <v>3.2553404356012399</v>
          </cell>
          <cell r="F6257">
            <v>7.4812566208518003</v>
          </cell>
        </row>
        <row r="6258">
          <cell r="A6258" t="str">
            <v>NM_001009671</v>
          </cell>
          <cell r="B6258">
            <v>21.192820693570798</v>
          </cell>
          <cell r="C6258">
            <v>27.777349982744798</v>
          </cell>
          <cell r="D6258">
            <v>46.882429749720401</v>
          </cell>
          <cell r="E6258">
            <v>57.819946095745301</v>
          </cell>
          <cell r="F6258">
            <v>118.058479992475</v>
          </cell>
        </row>
        <row r="6259">
          <cell r="A6259" t="str">
            <v>NM_022954</v>
          </cell>
          <cell r="B6259">
            <v>0</v>
          </cell>
          <cell r="C6259">
            <v>0</v>
          </cell>
          <cell r="D6259">
            <v>0</v>
          </cell>
          <cell r="E6259">
            <v>2.0095530670484699E-2</v>
          </cell>
          <cell r="F6259">
            <v>0</v>
          </cell>
        </row>
        <row r="6260">
          <cell r="A6260" t="str">
            <v>NM_001134519</v>
          </cell>
          <cell r="B6260">
            <v>0</v>
          </cell>
          <cell r="C6260">
            <v>0</v>
          </cell>
          <cell r="D6260">
            <v>0</v>
          </cell>
          <cell r="E6260">
            <v>0</v>
          </cell>
          <cell r="F6260">
            <v>0</v>
          </cell>
        </row>
        <row r="6261">
          <cell r="A6261" t="str">
            <v>NM_001008308</v>
          </cell>
          <cell r="B6261">
            <v>5.7664486454560402</v>
          </cell>
          <cell r="C6261">
            <v>4.0453228672071004</v>
          </cell>
          <cell r="D6261">
            <v>0.63943455451759001</v>
          </cell>
          <cell r="E6261">
            <v>5.7858876489760602</v>
          </cell>
          <cell r="F6261">
            <v>4.9821219104965797</v>
          </cell>
        </row>
        <row r="6262">
          <cell r="A6262" t="str">
            <v>NM_001107930</v>
          </cell>
          <cell r="B6262">
            <v>4.2897399841389801</v>
          </cell>
          <cell r="C6262">
            <v>5.0103273105824897</v>
          </cell>
          <cell r="D6262">
            <v>1.72988644531054</v>
          </cell>
          <cell r="E6262">
            <v>4.4638615727064899</v>
          </cell>
          <cell r="F6262">
            <v>0.491962759000934</v>
          </cell>
        </row>
        <row r="6263">
          <cell r="A6263" t="str">
            <v>NM_001165901</v>
          </cell>
          <cell r="B6263">
            <v>16.606018604266001</v>
          </cell>
          <cell r="C6263">
            <v>26.3763057755402</v>
          </cell>
          <cell r="D6263">
            <v>38.510681686116001</v>
          </cell>
          <cell r="E6263">
            <v>10.627341623145099</v>
          </cell>
          <cell r="F6263">
            <v>26.011462699209801</v>
          </cell>
        </row>
        <row r="6264">
          <cell r="A6264" t="str">
            <v>NM_017359</v>
          </cell>
          <cell r="B6264">
            <v>83.338179677920607</v>
          </cell>
          <cell r="C6264">
            <v>63.933301817431797</v>
          </cell>
          <cell r="D6264">
            <v>51.371939877836802</v>
          </cell>
          <cell r="E6264">
            <v>119.14870578224701</v>
          </cell>
          <cell r="F6264">
            <v>69.372498486513805</v>
          </cell>
        </row>
        <row r="6265">
          <cell r="A6265" t="str">
            <v>NM_031608</v>
          </cell>
          <cell r="B6265">
            <v>9.9451849055619407E-3</v>
          </cell>
          <cell r="C6265">
            <v>0</v>
          </cell>
          <cell r="D6265">
            <v>0</v>
          </cell>
          <cell r="E6265">
            <v>0.438089862820077</v>
          </cell>
          <cell r="F6265">
            <v>3.18682936210773E-3</v>
          </cell>
        </row>
        <row r="6266">
          <cell r="A6266" t="str">
            <v>NM_001000467</v>
          </cell>
          <cell r="B6266">
            <v>0</v>
          </cell>
          <cell r="C6266">
            <v>0</v>
          </cell>
          <cell r="D6266">
            <v>0</v>
          </cell>
          <cell r="E6266">
            <v>0</v>
          </cell>
          <cell r="F6266">
            <v>0</v>
          </cell>
        </row>
        <row r="6267">
          <cell r="A6267" t="str">
            <v>NM_001109010</v>
          </cell>
          <cell r="B6267">
            <v>4.2619817143743104</v>
          </cell>
          <cell r="C6267">
            <v>9.1516696891109806E-2</v>
          </cell>
          <cell r="D6267">
            <v>3.5127679829064098</v>
          </cell>
          <cell r="E6267">
            <v>5.6746682174278602</v>
          </cell>
          <cell r="F6267">
            <v>4.4424212543745396</v>
          </cell>
        </row>
        <row r="6268">
          <cell r="A6268" t="str">
            <v>NM_001271366</v>
          </cell>
          <cell r="B6268">
            <v>6.21750732369554</v>
          </cell>
          <cell r="C6268">
            <v>3.8556613641204001</v>
          </cell>
          <cell r="D6268">
            <v>0.95499416307565099</v>
          </cell>
          <cell r="E6268">
            <v>5.9908725245855496</v>
          </cell>
          <cell r="F6268">
            <v>2.43604217136276</v>
          </cell>
        </row>
        <row r="6269">
          <cell r="A6269" t="str">
            <v>NM_001107252</v>
          </cell>
          <cell r="B6269">
            <v>0.82352360117594603</v>
          </cell>
          <cell r="C6269">
            <v>0.35459558968117399</v>
          </cell>
          <cell r="D6269">
            <v>0.51651099055587602</v>
          </cell>
          <cell r="E6269">
            <v>0.30151966410667103</v>
          </cell>
          <cell r="F6269">
            <v>0.15833365900407501</v>
          </cell>
        </row>
        <row r="6270">
          <cell r="A6270" t="str">
            <v>NM_001017932</v>
          </cell>
          <cell r="B6270">
            <v>4.6520509943185901</v>
          </cell>
          <cell r="C6270">
            <v>9.1041037814761197</v>
          </cell>
          <cell r="D6270">
            <v>0.92890483177338601</v>
          </cell>
          <cell r="E6270">
            <v>3.6785503465040099</v>
          </cell>
          <cell r="F6270">
            <v>3.3942392437973199</v>
          </cell>
        </row>
        <row r="6271">
          <cell r="A6271" t="str">
            <v>NM_001108688</v>
          </cell>
          <cell r="B6271">
            <v>0</v>
          </cell>
          <cell r="C6271">
            <v>0</v>
          </cell>
          <cell r="D6271">
            <v>0</v>
          </cell>
          <cell r="E6271">
            <v>0</v>
          </cell>
          <cell r="F6271">
            <v>0</v>
          </cell>
        </row>
        <row r="6272">
          <cell r="A6272" t="str">
            <v>NM_001024274</v>
          </cell>
          <cell r="B6272">
            <v>9.1242207487965601</v>
          </cell>
          <cell r="C6272">
            <v>11.066184501259601</v>
          </cell>
          <cell r="D6272">
            <v>2.9384738798960499</v>
          </cell>
          <cell r="E6272">
            <v>6.8748828752136202</v>
          </cell>
          <cell r="F6272">
            <v>6.52685336904905</v>
          </cell>
        </row>
        <row r="6273">
          <cell r="A6273" t="str">
            <v>NM_001009399</v>
          </cell>
          <cell r="B6273">
            <v>18.132775727553199</v>
          </cell>
          <cell r="C6273">
            <v>15.4030667796325</v>
          </cell>
          <cell r="D6273">
            <v>14.215233923888199</v>
          </cell>
          <cell r="E6273">
            <v>19.011007987805701</v>
          </cell>
          <cell r="F6273">
            <v>4.5140055898780203</v>
          </cell>
        </row>
        <row r="6274">
          <cell r="A6274" t="str">
            <v>NM_001007009</v>
          </cell>
          <cell r="B6274">
            <v>0.41533912804866402</v>
          </cell>
          <cell r="C6274">
            <v>9.0505127859662596E-2</v>
          </cell>
          <cell r="D6274">
            <v>0</v>
          </cell>
          <cell r="E6274">
            <v>0</v>
          </cell>
          <cell r="F6274">
            <v>7.00479118957176E-3</v>
          </cell>
        </row>
        <row r="6275">
          <cell r="A6275" t="str">
            <v>NM_001013133</v>
          </cell>
          <cell r="B6275">
            <v>0.80466491070901602</v>
          </cell>
          <cell r="C6275">
            <v>3.5535933402817903E-2</v>
          </cell>
          <cell r="D6275">
            <v>2.7280156155251201E-2</v>
          </cell>
          <cell r="E6275">
            <v>0.754950588483985</v>
          </cell>
          <cell r="F6275">
            <v>1.2926697699565199</v>
          </cell>
        </row>
        <row r="6276">
          <cell r="A6276" t="str">
            <v>NM_031090</v>
          </cell>
          <cell r="B6276">
            <v>194.01619972274801</v>
          </cell>
          <cell r="C6276">
            <v>113.04441394757799</v>
          </cell>
          <cell r="D6276">
            <v>213.75612972206801</v>
          </cell>
          <cell r="E6276">
            <v>144.63553792115701</v>
          </cell>
          <cell r="F6276">
            <v>58.896054656634497</v>
          </cell>
        </row>
        <row r="6277">
          <cell r="A6277" t="str">
            <v>NM_001108481</v>
          </cell>
          <cell r="B6277">
            <v>18.507397272109401</v>
          </cell>
          <cell r="C6277">
            <v>14.366067981545701</v>
          </cell>
          <cell r="D6277">
            <v>24.554970064544399</v>
          </cell>
          <cell r="E6277">
            <v>24.1418126066675</v>
          </cell>
          <cell r="F6277">
            <v>42.900847727341599</v>
          </cell>
        </row>
        <row r="6278">
          <cell r="A6278" t="str">
            <v>NM_052979</v>
          </cell>
          <cell r="B6278">
            <v>0</v>
          </cell>
          <cell r="C6278">
            <v>0</v>
          </cell>
          <cell r="D6278">
            <v>0</v>
          </cell>
          <cell r="E6278">
            <v>0</v>
          </cell>
          <cell r="F6278">
            <v>0</v>
          </cell>
        </row>
        <row r="6279">
          <cell r="A6279" t="str">
            <v>NR_031802</v>
          </cell>
          <cell r="B6279">
            <v>0</v>
          </cell>
          <cell r="C6279">
            <v>0.220994610714042</v>
          </cell>
          <cell r="D6279">
            <v>0</v>
          </cell>
          <cell r="E6279">
            <v>7.6340916199893305E-2</v>
          </cell>
          <cell r="F6279">
            <v>0.85521181986114903</v>
          </cell>
        </row>
        <row r="6280">
          <cell r="A6280" t="str">
            <v>NM_001109128</v>
          </cell>
          <cell r="B6280">
            <v>0.35389330872304198</v>
          </cell>
          <cell r="C6280">
            <v>5.99510146398557</v>
          </cell>
          <cell r="D6280">
            <v>16.109639584074898</v>
          </cell>
          <cell r="E6280">
            <v>7.07754577626927</v>
          </cell>
          <cell r="F6280">
            <v>6.5914545967555496</v>
          </cell>
        </row>
        <row r="6281">
          <cell r="A6281" t="str">
            <v>NM_001107729</v>
          </cell>
          <cell r="B6281">
            <v>12.0933891065135</v>
          </cell>
          <cell r="C6281">
            <v>35.827909575932502</v>
          </cell>
          <cell r="D6281">
            <v>44.6653018871923</v>
          </cell>
          <cell r="E6281">
            <v>32.2807603354047</v>
          </cell>
          <cell r="F6281">
            <v>56.8656718548092</v>
          </cell>
        </row>
        <row r="6282">
          <cell r="A6282" t="str">
            <v>NM_001044270</v>
          </cell>
          <cell r="B6282">
            <v>1317.9899486992399</v>
          </cell>
          <cell r="C6282">
            <v>1635.0026063212799</v>
          </cell>
          <cell r="D6282">
            <v>1479.0097113234201</v>
          </cell>
          <cell r="E6282">
            <v>840.47865267991699</v>
          </cell>
          <cell r="F6282">
            <v>2332.2281001104702</v>
          </cell>
        </row>
        <row r="6283">
          <cell r="A6283" t="str">
            <v>NM_020076</v>
          </cell>
          <cell r="B6283">
            <v>0.214405784894489</v>
          </cell>
          <cell r="C6283">
            <v>0</v>
          </cell>
          <cell r="D6283">
            <v>0</v>
          </cell>
          <cell r="E6283">
            <v>0.45383484714516897</v>
          </cell>
          <cell r="F6283">
            <v>4.9466928285493799</v>
          </cell>
        </row>
        <row r="6284">
          <cell r="A6284" t="str">
            <v>NM_001107553</v>
          </cell>
          <cell r="B6284">
            <v>0.81412637944308497</v>
          </cell>
          <cell r="C6284">
            <v>0.70146300041452503</v>
          </cell>
          <cell r="D6284">
            <v>0.64961633356661797</v>
          </cell>
          <cell r="E6284">
            <v>2.0832803509823998</v>
          </cell>
          <cell r="F6284">
            <v>1.0164848445457899</v>
          </cell>
        </row>
        <row r="6285">
          <cell r="A6285" t="str">
            <v>NM_001005886</v>
          </cell>
          <cell r="B6285">
            <v>3.0600204713152799</v>
          </cell>
          <cell r="C6285">
            <v>0.857912513654987</v>
          </cell>
          <cell r="D6285">
            <v>4.7296713420440799</v>
          </cell>
          <cell r="E6285">
            <v>3.7630750041652399</v>
          </cell>
          <cell r="F6285">
            <v>4.8070171886523498</v>
          </cell>
        </row>
        <row r="6286">
          <cell r="A6286" t="str">
            <v>NM_001106006</v>
          </cell>
          <cell r="B6286">
            <v>16.282186690872599</v>
          </cell>
          <cell r="C6286">
            <v>11.927239216816</v>
          </cell>
          <cell r="D6286">
            <v>14.124936654496199</v>
          </cell>
          <cell r="E6286">
            <v>10.8214400739247</v>
          </cell>
          <cell r="F6286">
            <v>3.4379515158418199</v>
          </cell>
        </row>
        <row r="6287">
          <cell r="A6287" t="str">
            <v>NM_001025423</v>
          </cell>
          <cell r="B6287">
            <v>4.0920066438571698</v>
          </cell>
          <cell r="C6287">
            <v>1.65227722695043</v>
          </cell>
          <cell r="D6287">
            <v>2.45104727360747E-2</v>
          </cell>
          <cell r="E6287">
            <v>0.73620628026948298</v>
          </cell>
          <cell r="F6287">
            <v>1.6355753168358</v>
          </cell>
        </row>
        <row r="6288">
          <cell r="A6288" t="str">
            <v>NM_001009488</v>
          </cell>
          <cell r="B6288">
            <v>0</v>
          </cell>
          <cell r="C6288">
            <v>0</v>
          </cell>
          <cell r="D6288">
            <v>0</v>
          </cell>
          <cell r="E6288">
            <v>0</v>
          </cell>
          <cell r="F6288">
            <v>0</v>
          </cell>
        </row>
        <row r="6289">
          <cell r="A6289" t="str">
            <v>NM_022544</v>
          </cell>
          <cell r="B6289">
            <v>0</v>
          </cell>
          <cell r="C6289">
            <v>0</v>
          </cell>
          <cell r="D6289">
            <v>0</v>
          </cell>
          <cell r="E6289">
            <v>0</v>
          </cell>
          <cell r="F6289">
            <v>0</v>
          </cell>
        </row>
        <row r="6290">
          <cell r="A6290" t="str">
            <v>NM_053772</v>
          </cell>
          <cell r="B6290">
            <v>13.435333349391099</v>
          </cell>
          <cell r="C6290">
            <v>5.3072104103601401</v>
          </cell>
          <cell r="D6290">
            <v>25.646353640312999</v>
          </cell>
          <cell r="E6290">
            <v>42.303477601327202</v>
          </cell>
          <cell r="F6290">
            <v>15.673275478124101</v>
          </cell>
        </row>
        <row r="6291">
          <cell r="A6291" t="str">
            <v>NM_012871</v>
          </cell>
          <cell r="B6291">
            <v>3.0790486873303999</v>
          </cell>
          <cell r="C6291">
            <v>2.7198473366712199</v>
          </cell>
          <cell r="D6291">
            <v>0</v>
          </cell>
          <cell r="E6291">
            <v>0</v>
          </cell>
          <cell r="F6291">
            <v>3.2943191987752198E-3</v>
          </cell>
        </row>
        <row r="6292">
          <cell r="A6292" t="str">
            <v>NM_001101000</v>
          </cell>
          <cell r="B6292">
            <v>62.914964523251101</v>
          </cell>
          <cell r="C6292">
            <v>63.196847533711697</v>
          </cell>
          <cell r="D6292">
            <v>28.857237753402199</v>
          </cell>
          <cell r="E6292">
            <v>46.530586576095303</v>
          </cell>
          <cell r="F6292">
            <v>49.895403354658001</v>
          </cell>
        </row>
        <row r="6293">
          <cell r="A6293" t="str">
            <v>NM_001017474</v>
          </cell>
          <cell r="B6293">
            <v>4.54817149605321</v>
          </cell>
          <cell r="C6293">
            <v>17.190582606606</v>
          </cell>
          <cell r="D6293">
            <v>18.521199036715998</v>
          </cell>
          <cell r="E6293">
            <v>5.8758930233092501</v>
          </cell>
          <cell r="F6293">
            <v>17.098066003126899</v>
          </cell>
        </row>
        <row r="6294">
          <cell r="A6294" t="str">
            <v>NR_032765</v>
          </cell>
          <cell r="B6294">
            <v>4.4421359001420502</v>
          </cell>
          <cell r="C6294">
            <v>2.2975819010442602</v>
          </cell>
          <cell r="D6294">
            <v>0.485804950150174</v>
          </cell>
          <cell r="E6294">
            <v>1.69169838924358</v>
          </cell>
          <cell r="F6294">
            <v>0.158623309375897</v>
          </cell>
        </row>
        <row r="6295">
          <cell r="A6295" t="str">
            <v>NM_080396</v>
          </cell>
          <cell r="B6295">
            <v>1.2698913071543401</v>
          </cell>
          <cell r="C6295">
            <v>0.55418322245277496</v>
          </cell>
          <cell r="D6295">
            <v>1.6144686144342499</v>
          </cell>
          <cell r="E6295">
            <v>0.97682671371706098</v>
          </cell>
          <cell r="F6295">
            <v>0</v>
          </cell>
        </row>
        <row r="6296">
          <cell r="A6296" t="str">
            <v>NM_031688</v>
          </cell>
          <cell r="B6296">
            <v>68.774778693078304</v>
          </cell>
          <cell r="C6296">
            <v>158.79171095863899</v>
          </cell>
          <cell r="D6296">
            <v>216.97180227941899</v>
          </cell>
          <cell r="E6296">
            <v>65.159581922461896</v>
          </cell>
          <cell r="F6296">
            <v>43.513104299507901</v>
          </cell>
        </row>
        <row r="6297">
          <cell r="A6297" t="str">
            <v>NM_001108066</v>
          </cell>
          <cell r="B6297">
            <v>0.15191080149640801</v>
          </cell>
          <cell r="C6297">
            <v>0.497686828930133</v>
          </cell>
          <cell r="D6297">
            <v>0</v>
          </cell>
          <cell r="E6297">
            <v>0.54410526434122397</v>
          </cell>
          <cell r="F6297">
            <v>0.28360348628589299</v>
          </cell>
        </row>
        <row r="6298">
          <cell r="A6298" t="str">
            <v>NM_001126290</v>
          </cell>
          <cell r="B6298">
            <v>0</v>
          </cell>
          <cell r="C6298">
            <v>3.1773903257169098E-2</v>
          </cell>
          <cell r="D6298">
            <v>0</v>
          </cell>
          <cell r="E6298">
            <v>0</v>
          </cell>
          <cell r="F6298">
            <v>0</v>
          </cell>
        </row>
        <row r="6299">
          <cell r="A6299" t="str">
            <v>NM_001107129</v>
          </cell>
          <cell r="B6299">
            <v>18.763860011774501</v>
          </cell>
          <cell r="C6299">
            <v>78.954954452955604</v>
          </cell>
          <cell r="D6299">
            <v>39.399025442510499</v>
          </cell>
          <cell r="E6299">
            <v>45.014414129174298</v>
          </cell>
          <cell r="F6299">
            <v>24.754958152554401</v>
          </cell>
        </row>
        <row r="6300">
          <cell r="A6300" t="str">
            <v>NM_001034006</v>
          </cell>
          <cell r="B6300">
            <v>2.5916009511574201</v>
          </cell>
          <cell r="C6300">
            <v>0.77534764603558204</v>
          </cell>
          <cell r="D6300">
            <v>4.0961195428305001E-2</v>
          </cell>
          <cell r="E6300">
            <v>1.5897479981626399</v>
          </cell>
          <cell r="F6300">
            <v>0.52846889855001</v>
          </cell>
        </row>
        <row r="6301">
          <cell r="A6301" t="str">
            <v>NM_001270855</v>
          </cell>
          <cell r="B6301">
            <v>0</v>
          </cell>
          <cell r="C6301">
            <v>0</v>
          </cell>
          <cell r="D6301">
            <v>0</v>
          </cell>
          <cell r="E6301">
            <v>0</v>
          </cell>
          <cell r="F6301">
            <v>0</v>
          </cell>
        </row>
        <row r="6302">
          <cell r="A6302" t="str">
            <v>NM_001107016</v>
          </cell>
          <cell r="B6302">
            <v>32.362706540381097</v>
          </cell>
          <cell r="C6302">
            <v>45.3374805079293</v>
          </cell>
          <cell r="D6302">
            <v>60.099864491788097</v>
          </cell>
          <cell r="E6302">
            <v>21.655532800272599</v>
          </cell>
          <cell r="F6302">
            <v>54.809393033819099</v>
          </cell>
        </row>
        <row r="6303">
          <cell r="A6303" t="str">
            <v>NM_001013176</v>
          </cell>
          <cell r="B6303">
            <v>0</v>
          </cell>
          <cell r="C6303">
            <v>0</v>
          </cell>
          <cell r="D6303">
            <v>0</v>
          </cell>
          <cell r="E6303">
            <v>0</v>
          </cell>
          <cell r="F6303">
            <v>0</v>
          </cell>
        </row>
        <row r="6304">
          <cell r="A6304" t="str">
            <v>NM_001014033</v>
          </cell>
          <cell r="B6304">
            <v>20.4034908285842</v>
          </cell>
          <cell r="C6304">
            <v>12.5302171590819</v>
          </cell>
          <cell r="D6304">
            <v>8.9809337610034703</v>
          </cell>
          <cell r="E6304">
            <v>29.847971453529102</v>
          </cell>
          <cell r="F6304">
            <v>40.004104954556503</v>
          </cell>
        </row>
        <row r="6305">
          <cell r="A6305" t="str">
            <v>NM_001008843</v>
          </cell>
          <cell r="B6305">
            <v>49.249538531475103</v>
          </cell>
          <cell r="C6305">
            <v>73.200441490118706</v>
          </cell>
          <cell r="D6305">
            <v>18.949479947459899</v>
          </cell>
          <cell r="E6305">
            <v>19.908971361283701</v>
          </cell>
          <cell r="F6305">
            <v>22.456775303007699</v>
          </cell>
        </row>
        <row r="6306">
          <cell r="A6306" t="str">
            <v>NM_001108405</v>
          </cell>
          <cell r="B6306">
            <v>0</v>
          </cell>
          <cell r="C6306">
            <v>0</v>
          </cell>
          <cell r="D6306">
            <v>0</v>
          </cell>
          <cell r="E6306">
            <v>0</v>
          </cell>
          <cell r="F6306">
            <v>0</v>
          </cell>
        </row>
        <row r="6307">
          <cell r="A6307" t="str">
            <v>NM_080480</v>
          </cell>
          <cell r="B6307">
            <v>33.171004450485</v>
          </cell>
          <cell r="C6307">
            <v>16.3586095692859</v>
          </cell>
          <cell r="D6307">
            <v>13.6601138653799</v>
          </cell>
          <cell r="E6307">
            <v>22.048395584814301</v>
          </cell>
          <cell r="F6307">
            <v>31.189914247828401</v>
          </cell>
        </row>
        <row r="6308">
          <cell r="A6308" t="str">
            <v>NM_001047881</v>
          </cell>
          <cell r="B6308">
            <v>0</v>
          </cell>
          <cell r="C6308">
            <v>0</v>
          </cell>
          <cell r="D6308">
            <v>0</v>
          </cell>
          <cell r="E6308">
            <v>9.8599352007572999E-2</v>
          </cell>
          <cell r="F6308">
            <v>0</v>
          </cell>
        </row>
        <row r="6309">
          <cell r="A6309" t="str">
            <v>NM_001000394</v>
          </cell>
          <cell r="B6309">
            <v>0</v>
          </cell>
          <cell r="C6309">
            <v>0</v>
          </cell>
          <cell r="D6309">
            <v>0</v>
          </cell>
          <cell r="E6309">
            <v>0</v>
          </cell>
          <cell r="F6309">
            <v>0</v>
          </cell>
        </row>
        <row r="6310">
          <cell r="A6310" t="str">
            <v>NM_019213</v>
          </cell>
          <cell r="B6310">
            <v>112.19471140415401</v>
          </cell>
          <cell r="C6310">
            <v>110.64947888235599</v>
          </cell>
          <cell r="D6310">
            <v>106.914052132702</v>
          </cell>
          <cell r="E6310">
            <v>62.586810810581397</v>
          </cell>
          <cell r="F6310">
            <v>158.982307330542</v>
          </cell>
        </row>
        <row r="6311">
          <cell r="A6311" t="str">
            <v>NM_053972</v>
          </cell>
          <cell r="B6311">
            <v>0</v>
          </cell>
          <cell r="C6311">
            <v>0</v>
          </cell>
          <cell r="D6311">
            <v>0</v>
          </cell>
          <cell r="E6311">
            <v>0</v>
          </cell>
          <cell r="F6311">
            <v>0</v>
          </cell>
        </row>
        <row r="6312">
          <cell r="A6312" t="str">
            <v>NM_001012065</v>
          </cell>
          <cell r="B6312">
            <v>8.0530505781379702</v>
          </cell>
          <cell r="C6312">
            <v>10.739230470481701</v>
          </cell>
          <cell r="D6312">
            <v>16.4288609463207</v>
          </cell>
          <cell r="E6312">
            <v>12.890865162231099</v>
          </cell>
          <cell r="F6312">
            <v>10.5394957567991</v>
          </cell>
        </row>
        <row r="6313">
          <cell r="A6313" t="str">
            <v>NM_001007609</v>
          </cell>
          <cell r="B6313">
            <v>7.1556458815275503</v>
          </cell>
          <cell r="C6313">
            <v>4.5868392299832896</v>
          </cell>
          <cell r="D6313">
            <v>1.55631452767213</v>
          </cell>
          <cell r="E6313">
            <v>9.9224411543862399</v>
          </cell>
          <cell r="F6313">
            <v>0.52447772934276404</v>
          </cell>
        </row>
        <row r="6314">
          <cell r="A6314" t="str">
            <v>NM_001109085</v>
          </cell>
          <cell r="B6314">
            <v>0</v>
          </cell>
          <cell r="C6314">
            <v>0</v>
          </cell>
          <cell r="D6314">
            <v>0</v>
          </cell>
          <cell r="E6314">
            <v>0</v>
          </cell>
          <cell r="F6314">
            <v>0</v>
          </cell>
        </row>
        <row r="6315">
          <cell r="A6315" t="str">
            <v>NM_001000427</v>
          </cell>
          <cell r="B6315">
            <v>0</v>
          </cell>
          <cell r="C6315">
            <v>0</v>
          </cell>
          <cell r="D6315">
            <v>0</v>
          </cell>
          <cell r="E6315">
            <v>0</v>
          </cell>
          <cell r="F6315">
            <v>0</v>
          </cell>
        </row>
        <row r="6316">
          <cell r="A6316" t="str">
            <v>NM_001000118</v>
          </cell>
          <cell r="B6316">
            <v>0</v>
          </cell>
          <cell r="C6316">
            <v>0</v>
          </cell>
          <cell r="D6316">
            <v>0</v>
          </cell>
          <cell r="E6316">
            <v>0</v>
          </cell>
          <cell r="F6316">
            <v>0</v>
          </cell>
        </row>
        <row r="6317">
          <cell r="A6317" t="str">
            <v>NM_001108048</v>
          </cell>
          <cell r="B6317">
            <v>1.4585734509877</v>
          </cell>
          <cell r="C6317">
            <v>0.27044089347654399</v>
          </cell>
          <cell r="D6317">
            <v>1.07895087418144</v>
          </cell>
          <cell r="E6317">
            <v>0.58600922472744998</v>
          </cell>
          <cell r="F6317">
            <v>0.212879936811846</v>
          </cell>
        </row>
        <row r="6318">
          <cell r="A6318" t="str">
            <v>NM_012781</v>
          </cell>
          <cell r="B6318">
            <v>5.7269991504414399</v>
          </cell>
          <cell r="C6318">
            <v>1.9646310909608999</v>
          </cell>
          <cell r="D6318">
            <v>6.09121055053168</v>
          </cell>
          <cell r="E6318">
            <v>5.3529701382847996</v>
          </cell>
          <cell r="F6318">
            <v>6.9266802895833797</v>
          </cell>
        </row>
        <row r="6319">
          <cell r="A6319" t="str">
            <v>NM_001024238</v>
          </cell>
          <cell r="B6319">
            <v>26.764518808094898</v>
          </cell>
          <cell r="C6319">
            <v>29.956952239964199</v>
          </cell>
          <cell r="D6319">
            <v>20.2417234313356</v>
          </cell>
          <cell r="E6319">
            <v>29.152287457687201</v>
          </cell>
          <cell r="F6319">
            <v>13.196177535554501</v>
          </cell>
        </row>
        <row r="6320">
          <cell r="A6320" t="str">
            <v>NM_001178072</v>
          </cell>
          <cell r="B6320">
            <v>3.3204286240404199</v>
          </cell>
          <cell r="C6320">
            <v>1.7585859325650901</v>
          </cell>
          <cell r="D6320">
            <v>2.0924289119615902</v>
          </cell>
          <cell r="E6320">
            <v>3.2378919541775502</v>
          </cell>
          <cell r="F6320">
            <v>2.3249008944549301</v>
          </cell>
        </row>
        <row r="6321">
          <cell r="A6321" t="str">
            <v>NM_053766</v>
          </cell>
          <cell r="B6321">
            <v>16.707901066390701</v>
          </cell>
          <cell r="C6321">
            <v>13.2076549653846</v>
          </cell>
          <cell r="D6321">
            <v>10.7538912528991</v>
          </cell>
          <cell r="E6321">
            <v>12.773971649912401</v>
          </cell>
          <cell r="F6321">
            <v>10.928404930813</v>
          </cell>
        </row>
        <row r="6322">
          <cell r="A6322" t="str">
            <v>NM_001015019</v>
          </cell>
          <cell r="B6322">
            <v>0</v>
          </cell>
          <cell r="C6322">
            <v>0</v>
          </cell>
          <cell r="D6322">
            <v>0</v>
          </cell>
          <cell r="E6322">
            <v>0</v>
          </cell>
          <cell r="F6322">
            <v>0</v>
          </cell>
        </row>
        <row r="6323">
          <cell r="A6323" t="str">
            <v>NM_013066</v>
          </cell>
          <cell r="B6323">
            <v>6.0033711879053104</v>
          </cell>
          <cell r="C6323">
            <v>5.3837263512350999</v>
          </cell>
          <cell r="D6323">
            <v>2.6613119078888601</v>
          </cell>
          <cell r="E6323">
            <v>3.2004151982922102</v>
          </cell>
          <cell r="F6323">
            <v>2.57449435551574</v>
          </cell>
        </row>
        <row r="6324">
          <cell r="A6324" t="str">
            <v>NM_001106271</v>
          </cell>
          <cell r="B6324">
            <v>9.9182127898878996</v>
          </cell>
          <cell r="C6324">
            <v>13.9881510685923</v>
          </cell>
          <cell r="D6324">
            <v>9.1722061268303001</v>
          </cell>
          <cell r="E6324">
            <v>20.422559094444502</v>
          </cell>
          <cell r="F6324">
            <v>14.7165072348949</v>
          </cell>
        </row>
        <row r="6325">
          <cell r="A6325" t="str">
            <v>NM_019360</v>
          </cell>
          <cell r="B6325">
            <v>46.834245730947998</v>
          </cell>
          <cell r="C6325">
            <v>147.011127607426</v>
          </cell>
          <cell r="D6325">
            <v>176.14636834468999</v>
          </cell>
          <cell r="E6325">
            <v>180.54592676412301</v>
          </cell>
          <cell r="F6325">
            <v>93.375988275481106</v>
          </cell>
        </row>
        <row r="6326">
          <cell r="A6326" t="str">
            <v>NM_053587</v>
          </cell>
          <cell r="B6326">
            <v>5.5189637222840604</v>
          </cell>
          <cell r="C6326">
            <v>31.715454965992301</v>
          </cell>
          <cell r="D6326">
            <v>35.035728669895597</v>
          </cell>
          <cell r="E6326">
            <v>4.2307947261891501</v>
          </cell>
          <cell r="F6326">
            <v>0</v>
          </cell>
        </row>
        <row r="6327">
          <cell r="A6327" t="str">
            <v>NM_001270659</v>
          </cell>
          <cell r="B6327">
            <v>0</v>
          </cell>
          <cell r="C6327">
            <v>0</v>
          </cell>
          <cell r="D6327">
            <v>0</v>
          </cell>
          <cell r="E6327">
            <v>0</v>
          </cell>
          <cell r="F6327">
            <v>0</v>
          </cell>
        </row>
        <row r="6328">
          <cell r="A6328" t="str">
            <v>NM_022935</v>
          </cell>
          <cell r="B6328">
            <v>0</v>
          </cell>
          <cell r="C6328">
            <v>0</v>
          </cell>
          <cell r="D6328">
            <v>0</v>
          </cell>
          <cell r="E6328">
            <v>0</v>
          </cell>
          <cell r="F6328">
            <v>0</v>
          </cell>
        </row>
        <row r="6329">
          <cell r="A6329" t="str">
            <v>NM_001014073</v>
          </cell>
          <cell r="B6329">
            <v>17.451888255849202</v>
          </cell>
          <cell r="C6329">
            <v>18.4379877921046</v>
          </cell>
          <cell r="D6329">
            <v>4.5212921747064296</v>
          </cell>
          <cell r="E6329">
            <v>10.498283379850999</v>
          </cell>
          <cell r="F6329">
            <v>4.9328522215197799</v>
          </cell>
        </row>
        <row r="6330">
          <cell r="A6330" t="str">
            <v>NM_001107720</v>
          </cell>
          <cell r="B6330">
            <v>0</v>
          </cell>
          <cell r="C6330">
            <v>7.9123471238907006E-2</v>
          </cell>
          <cell r="D6330">
            <v>0</v>
          </cell>
          <cell r="E6330">
            <v>0.54118556874302703</v>
          </cell>
          <cell r="F6330">
            <v>0</v>
          </cell>
        </row>
        <row r="6331">
          <cell r="A6331" t="str">
            <v>NR_032771</v>
          </cell>
          <cell r="B6331">
            <v>0</v>
          </cell>
          <cell r="C6331">
            <v>0</v>
          </cell>
          <cell r="D6331">
            <v>0.67861084963311302</v>
          </cell>
          <cell r="E6331">
            <v>0</v>
          </cell>
          <cell r="F6331">
            <v>0</v>
          </cell>
        </row>
        <row r="6332">
          <cell r="A6332" t="str">
            <v>NM_134419</v>
          </cell>
          <cell r="B6332">
            <v>3.4648362590409203E-2</v>
          </cell>
          <cell r="C6332">
            <v>0.18648762079631601</v>
          </cell>
          <cell r="D6332">
            <v>0</v>
          </cell>
          <cell r="E6332">
            <v>0.101586547780288</v>
          </cell>
          <cell r="F6332">
            <v>0.60509723111054203</v>
          </cell>
        </row>
        <row r="6333">
          <cell r="A6333" t="str">
            <v>NM_017183</v>
          </cell>
          <cell r="B6333">
            <v>0</v>
          </cell>
          <cell r="C6333">
            <v>0</v>
          </cell>
          <cell r="D6333">
            <v>0</v>
          </cell>
          <cell r="E6333">
            <v>0</v>
          </cell>
          <cell r="F6333">
            <v>0</v>
          </cell>
        </row>
        <row r="6334">
          <cell r="A6334" t="str">
            <v>NM_022229</v>
          </cell>
          <cell r="B6334">
            <v>21.820224432565698</v>
          </cell>
          <cell r="C6334">
            <v>13.322076832396901</v>
          </cell>
          <cell r="D6334">
            <v>20.266265877609101</v>
          </cell>
          <cell r="E6334">
            <v>10.6875272826857</v>
          </cell>
          <cell r="F6334">
            <v>12.5271269765115</v>
          </cell>
        </row>
        <row r="6335">
          <cell r="A6335" t="str">
            <v>NM_030857</v>
          </cell>
          <cell r="B6335">
            <v>19.871245601502402</v>
          </cell>
          <cell r="C6335">
            <v>14.7907961627393</v>
          </cell>
          <cell r="D6335">
            <v>25.292376747833401</v>
          </cell>
          <cell r="E6335">
            <v>21.222268269073801</v>
          </cell>
          <cell r="F6335">
            <v>15.8084706177297</v>
          </cell>
        </row>
        <row r="6336">
          <cell r="A6336" t="str">
            <v>NM_001011938</v>
          </cell>
          <cell r="B6336">
            <v>34.787094674308001</v>
          </cell>
          <cell r="C6336">
            <v>34.5012388513668</v>
          </cell>
          <cell r="D6336">
            <v>47.579832708107702</v>
          </cell>
          <cell r="E6336">
            <v>34.565123639120301</v>
          </cell>
          <cell r="F6336">
            <v>55.599883076292599</v>
          </cell>
        </row>
        <row r="6337">
          <cell r="A6337" t="str">
            <v>NM_017142</v>
          </cell>
          <cell r="B6337">
            <v>0</v>
          </cell>
          <cell r="C6337">
            <v>0</v>
          </cell>
          <cell r="D6337">
            <v>0</v>
          </cell>
          <cell r="E6337">
            <v>0</v>
          </cell>
          <cell r="F6337">
            <v>0</v>
          </cell>
        </row>
        <row r="6338">
          <cell r="A6338" t="str">
            <v>NM_001108299</v>
          </cell>
          <cell r="B6338">
            <v>0.52999120693892798</v>
          </cell>
          <cell r="C6338">
            <v>0.65828484879575699</v>
          </cell>
          <cell r="D6338">
            <v>3.9060933784723903E-2</v>
          </cell>
          <cell r="E6338">
            <v>0.38888613626053897</v>
          </cell>
          <cell r="F6338">
            <v>0.95621718492593599</v>
          </cell>
        </row>
        <row r="6339">
          <cell r="A6339" t="str">
            <v>NM_201992</v>
          </cell>
          <cell r="B6339">
            <v>0</v>
          </cell>
          <cell r="C6339">
            <v>0</v>
          </cell>
          <cell r="D6339">
            <v>0</v>
          </cell>
          <cell r="E6339">
            <v>0</v>
          </cell>
          <cell r="F6339">
            <v>0</v>
          </cell>
        </row>
        <row r="6340">
          <cell r="A6340" t="str">
            <v>NM_001001040</v>
          </cell>
          <cell r="B6340">
            <v>0</v>
          </cell>
          <cell r="C6340">
            <v>0</v>
          </cell>
          <cell r="D6340">
            <v>0</v>
          </cell>
          <cell r="E6340">
            <v>0</v>
          </cell>
          <cell r="F6340">
            <v>0</v>
          </cell>
        </row>
        <row r="6341">
          <cell r="A6341" t="str">
            <v>NM_001108003</v>
          </cell>
          <cell r="B6341">
            <v>2.2587085212884701</v>
          </cell>
          <cell r="C6341">
            <v>0.50097650473897404</v>
          </cell>
          <cell r="D6341">
            <v>0.94010563191655006</v>
          </cell>
          <cell r="E6341">
            <v>2.8266228708750001</v>
          </cell>
          <cell r="F6341">
            <v>8.0068081355789804</v>
          </cell>
        </row>
        <row r="6342">
          <cell r="A6342" t="str">
            <v>NM_016998</v>
          </cell>
          <cell r="B6342">
            <v>0</v>
          </cell>
          <cell r="C6342">
            <v>0</v>
          </cell>
          <cell r="D6342">
            <v>0</v>
          </cell>
          <cell r="E6342">
            <v>0</v>
          </cell>
          <cell r="F6342">
            <v>0</v>
          </cell>
        </row>
        <row r="6343">
          <cell r="A6343" t="str">
            <v>NM_001167554</v>
          </cell>
          <cell r="B6343">
            <v>0</v>
          </cell>
          <cell r="C6343">
            <v>0</v>
          </cell>
          <cell r="D6343">
            <v>0</v>
          </cell>
          <cell r="E6343">
            <v>0</v>
          </cell>
          <cell r="F6343">
            <v>0</v>
          </cell>
        </row>
        <row r="6344">
          <cell r="A6344" t="str">
            <v>NM_001014181</v>
          </cell>
          <cell r="B6344">
            <v>6.6403835752074896</v>
          </cell>
          <cell r="C6344">
            <v>3.65005230610904</v>
          </cell>
          <cell r="D6344">
            <v>11.006569128967</v>
          </cell>
          <cell r="E6344">
            <v>6.4113791256698702</v>
          </cell>
          <cell r="F6344">
            <v>2.3820196391975399</v>
          </cell>
        </row>
        <row r="6345">
          <cell r="A6345" t="str">
            <v>NM_001270592</v>
          </cell>
          <cell r="B6345">
            <v>166.565048311422</v>
          </cell>
          <cell r="C6345">
            <v>327.57253303269198</v>
          </cell>
          <cell r="D6345">
            <v>261.97076125147299</v>
          </cell>
          <cell r="E6345">
            <v>198.76374574453399</v>
          </cell>
          <cell r="F6345">
            <v>311.39000825298098</v>
          </cell>
        </row>
        <row r="6346">
          <cell r="A6346" t="str">
            <v>NM_001108108</v>
          </cell>
          <cell r="B6346">
            <v>4.8575184518030499</v>
          </cell>
          <cell r="C6346">
            <v>6.47145209216455</v>
          </cell>
          <cell r="D6346">
            <v>5.0389034610922598</v>
          </cell>
          <cell r="E6346">
            <v>7.9509974710180202</v>
          </cell>
          <cell r="F6346">
            <v>13.713957055853401</v>
          </cell>
        </row>
        <row r="6347">
          <cell r="A6347" t="str">
            <v>NM_001108698</v>
          </cell>
          <cell r="B6347">
            <v>5.8052599653775498</v>
          </cell>
          <cell r="C6347">
            <v>10.1795642560155</v>
          </cell>
          <cell r="D6347">
            <v>3.6310393030716202</v>
          </cell>
          <cell r="E6347">
            <v>4.5228458546760804</v>
          </cell>
          <cell r="F6347">
            <v>13.402970705085499</v>
          </cell>
        </row>
        <row r="6348">
          <cell r="A6348" t="str">
            <v>NM_001130441</v>
          </cell>
          <cell r="B6348">
            <v>9.5297102674642993</v>
          </cell>
          <cell r="C6348">
            <v>1.8741193596971</v>
          </cell>
          <cell r="D6348">
            <v>10.685232641613901</v>
          </cell>
          <cell r="E6348">
            <v>4.67945518308332</v>
          </cell>
          <cell r="F6348">
            <v>3.9316321924319899</v>
          </cell>
        </row>
        <row r="6349">
          <cell r="A6349" t="str">
            <v>NM_001135869</v>
          </cell>
          <cell r="B6349">
            <v>0</v>
          </cell>
          <cell r="C6349">
            <v>0</v>
          </cell>
          <cell r="D6349">
            <v>0</v>
          </cell>
          <cell r="E6349">
            <v>0</v>
          </cell>
          <cell r="F6349">
            <v>0</v>
          </cell>
        </row>
        <row r="6350">
          <cell r="A6350" t="str">
            <v>NM_024378</v>
          </cell>
          <cell r="B6350">
            <v>0</v>
          </cell>
          <cell r="C6350">
            <v>0</v>
          </cell>
          <cell r="D6350">
            <v>0</v>
          </cell>
          <cell r="E6350">
            <v>0</v>
          </cell>
          <cell r="F6350">
            <v>0</v>
          </cell>
        </row>
        <row r="6351">
          <cell r="A6351" t="str">
            <v>NM_030873</v>
          </cell>
          <cell r="B6351">
            <v>0</v>
          </cell>
          <cell r="C6351">
            <v>0</v>
          </cell>
          <cell r="D6351">
            <v>0</v>
          </cell>
          <cell r="E6351">
            <v>7.8609242603373698E-3</v>
          </cell>
          <cell r="F6351">
            <v>0</v>
          </cell>
        </row>
        <row r="6352">
          <cell r="A6352" t="str">
            <v>NM_001105981</v>
          </cell>
          <cell r="B6352">
            <v>10.061569664194399</v>
          </cell>
          <cell r="C6352">
            <v>5.4103947843616496</v>
          </cell>
          <cell r="D6352">
            <v>20.664107054215201</v>
          </cell>
          <cell r="E6352">
            <v>18.7146528824141</v>
          </cell>
          <cell r="F6352">
            <v>13.147074066897501</v>
          </cell>
        </row>
        <row r="6353">
          <cell r="A6353" t="str">
            <v>NM_001109884</v>
          </cell>
          <cell r="B6353">
            <v>0.90834613368216699</v>
          </cell>
          <cell r="C6353">
            <v>0.902581762771137</v>
          </cell>
          <cell r="D6353">
            <v>0</v>
          </cell>
          <cell r="E6353">
            <v>1.4475966185074101</v>
          </cell>
          <cell r="F6353">
            <v>1.6715729431161199</v>
          </cell>
        </row>
        <row r="6354">
          <cell r="A6354" t="str">
            <v>NM_001030042</v>
          </cell>
          <cell r="B6354">
            <v>2.1236257115654702</v>
          </cell>
          <cell r="C6354">
            <v>4.8865390523211198</v>
          </cell>
          <cell r="D6354">
            <v>1.9602934263637499</v>
          </cell>
          <cell r="E6354">
            <v>3.48028402601593</v>
          </cell>
          <cell r="F6354">
            <v>7.88743514739775</v>
          </cell>
        </row>
        <row r="6355">
          <cell r="A6355" t="str">
            <v>NM_012893</v>
          </cell>
          <cell r="B6355">
            <v>2.0209984107351802</v>
          </cell>
          <cell r="C6355">
            <v>14.242749720723999</v>
          </cell>
          <cell r="D6355">
            <v>0</v>
          </cell>
          <cell r="E6355">
            <v>1.4200910971729499</v>
          </cell>
          <cell r="F6355">
            <v>0</v>
          </cell>
        </row>
        <row r="6356">
          <cell r="A6356" t="str">
            <v>NM_053991</v>
          </cell>
          <cell r="B6356">
            <v>0</v>
          </cell>
          <cell r="C6356">
            <v>0</v>
          </cell>
          <cell r="D6356">
            <v>0</v>
          </cell>
          <cell r="E6356">
            <v>0</v>
          </cell>
          <cell r="F6356">
            <v>0</v>
          </cell>
        </row>
        <row r="6357">
          <cell r="A6357" t="str">
            <v>NM_001106175</v>
          </cell>
          <cell r="B6357">
            <v>0.66725898615305401</v>
          </cell>
          <cell r="C6357">
            <v>0</v>
          </cell>
          <cell r="D6357">
            <v>0</v>
          </cell>
          <cell r="E6357">
            <v>0</v>
          </cell>
          <cell r="F6357">
            <v>0.105588191518483</v>
          </cell>
        </row>
        <row r="6358">
          <cell r="A6358" t="str">
            <v>NM_001106260</v>
          </cell>
          <cell r="B6358">
            <v>54.191346354570499</v>
          </cell>
          <cell r="C6358">
            <v>50.353644586334902</v>
          </cell>
          <cell r="D6358">
            <v>64.5531454002289</v>
          </cell>
          <cell r="E6358">
            <v>42.205264946226002</v>
          </cell>
          <cell r="F6358">
            <v>48.495917031759198</v>
          </cell>
        </row>
        <row r="6359">
          <cell r="A6359" t="str">
            <v>NM_001106087</v>
          </cell>
          <cell r="B6359">
            <v>0</v>
          </cell>
          <cell r="C6359">
            <v>0</v>
          </cell>
          <cell r="D6359">
            <v>0</v>
          </cell>
          <cell r="E6359">
            <v>0</v>
          </cell>
          <cell r="F6359">
            <v>0</v>
          </cell>
        </row>
        <row r="6360">
          <cell r="A6360" t="str">
            <v>NM_001100136</v>
          </cell>
          <cell r="B6360">
            <v>29.288569546879899</v>
          </cell>
          <cell r="C6360">
            <v>49.100176181575499</v>
          </cell>
          <cell r="D6360">
            <v>58.183730241723403</v>
          </cell>
          <cell r="E6360">
            <v>31.864873918194501</v>
          </cell>
          <cell r="F6360">
            <v>60.147686242194297</v>
          </cell>
        </row>
        <row r="6361">
          <cell r="A6361" t="str">
            <v>NM_139263</v>
          </cell>
          <cell r="B6361">
            <v>0.95454717364819996</v>
          </cell>
          <cell r="C6361">
            <v>0.53707210857458398</v>
          </cell>
          <cell r="D6361">
            <v>0</v>
          </cell>
          <cell r="E6361">
            <v>0.89613281258850397</v>
          </cell>
          <cell r="F6361">
            <v>0.72547168978069698</v>
          </cell>
        </row>
        <row r="6362">
          <cell r="A6362" t="str">
            <v>NM_001109430</v>
          </cell>
          <cell r="B6362">
            <v>0.88921303538496399</v>
          </cell>
          <cell r="C6362">
            <v>0</v>
          </cell>
          <cell r="D6362">
            <v>0</v>
          </cell>
          <cell r="E6362">
            <v>0</v>
          </cell>
          <cell r="F6362">
            <v>0</v>
          </cell>
        </row>
        <row r="6363">
          <cell r="A6363" t="str">
            <v>NM_001191869</v>
          </cell>
          <cell r="B6363">
            <v>0</v>
          </cell>
          <cell r="C6363">
            <v>0</v>
          </cell>
          <cell r="D6363">
            <v>0</v>
          </cell>
          <cell r="E6363">
            <v>0</v>
          </cell>
          <cell r="F6363">
            <v>0</v>
          </cell>
        </row>
        <row r="6364">
          <cell r="A6364" t="str">
            <v>NM_031644</v>
          </cell>
          <cell r="B6364">
            <v>0</v>
          </cell>
          <cell r="C6364">
            <v>0</v>
          </cell>
          <cell r="D6364">
            <v>0</v>
          </cell>
          <cell r="E6364">
            <v>0</v>
          </cell>
          <cell r="F6364">
            <v>0</v>
          </cell>
        </row>
        <row r="6365">
          <cell r="A6365" t="str">
            <v>NR_031951</v>
          </cell>
          <cell r="B6365">
            <v>0</v>
          </cell>
          <cell r="C6365">
            <v>0</v>
          </cell>
          <cell r="D6365">
            <v>0</v>
          </cell>
          <cell r="E6365">
            <v>0.170494712846428</v>
          </cell>
          <cell r="F6365">
            <v>0</v>
          </cell>
        </row>
        <row r="6366">
          <cell r="A6366" t="str">
            <v>NM_001006982</v>
          </cell>
          <cell r="B6366">
            <v>12.358566561100499</v>
          </cell>
          <cell r="C6366">
            <v>46.556570977109601</v>
          </cell>
          <cell r="D6366">
            <v>15.5393294555228</v>
          </cell>
          <cell r="E6366">
            <v>22.822551751278201</v>
          </cell>
          <cell r="F6366">
            <v>32.2362352577194</v>
          </cell>
        </row>
        <row r="6367">
          <cell r="A6367" t="str">
            <v>NM_001110810</v>
          </cell>
          <cell r="B6367">
            <v>0</v>
          </cell>
          <cell r="C6367">
            <v>0</v>
          </cell>
          <cell r="D6367">
            <v>0</v>
          </cell>
          <cell r="E6367">
            <v>0</v>
          </cell>
          <cell r="F6367">
            <v>4.6358569523217603E-3</v>
          </cell>
        </row>
        <row r="6368">
          <cell r="A6368" t="str">
            <v>NM_001106404</v>
          </cell>
          <cell r="B6368">
            <v>7.8835880398333096</v>
          </cell>
          <cell r="C6368">
            <v>6.5336868795108902</v>
          </cell>
          <cell r="D6368">
            <v>10.5527308500263</v>
          </cell>
          <cell r="E6368">
            <v>8.3244636457784704</v>
          </cell>
          <cell r="F6368">
            <v>5.7254911256871104</v>
          </cell>
        </row>
        <row r="6369">
          <cell r="A6369" t="str">
            <v>NM_199498</v>
          </cell>
          <cell r="B6369">
            <v>8.3831418060330201</v>
          </cell>
          <cell r="C6369">
            <v>13.190685939497801</v>
          </cell>
          <cell r="D6369">
            <v>0</v>
          </cell>
          <cell r="E6369">
            <v>0.61200060086281405</v>
          </cell>
          <cell r="F6369">
            <v>0.31163447387978799</v>
          </cell>
        </row>
        <row r="6370">
          <cell r="A6370" t="str">
            <v>NM_001134859</v>
          </cell>
          <cell r="B6370">
            <v>9.1422370259948096</v>
          </cell>
          <cell r="C6370">
            <v>9.2609601051214501</v>
          </cell>
          <cell r="D6370">
            <v>18.806869382558698</v>
          </cell>
          <cell r="E6370">
            <v>14.031699182374901</v>
          </cell>
          <cell r="F6370">
            <v>8.7747624073262696</v>
          </cell>
        </row>
        <row r="6371">
          <cell r="A6371" t="str">
            <v>NM_001106791</v>
          </cell>
          <cell r="B6371">
            <v>9.6605573917270302</v>
          </cell>
          <cell r="C6371">
            <v>2.9634339910955898</v>
          </cell>
          <cell r="D6371">
            <v>13.724156320873201</v>
          </cell>
          <cell r="E6371">
            <v>6.3735434617413</v>
          </cell>
          <cell r="F6371">
            <v>2.3009334113848898</v>
          </cell>
        </row>
        <row r="6372">
          <cell r="A6372" t="str">
            <v>NM_001011894</v>
          </cell>
          <cell r="B6372">
            <v>8.5266735470788806</v>
          </cell>
          <cell r="C6372">
            <v>23.478824209149199</v>
          </cell>
          <cell r="D6372">
            <v>18.5911617454184</v>
          </cell>
          <cell r="E6372">
            <v>19.3425347781303</v>
          </cell>
          <cell r="F6372">
            <v>29.206964214057599</v>
          </cell>
        </row>
        <row r="6373">
          <cell r="A6373" t="str">
            <v>NM_001110144</v>
          </cell>
          <cell r="B6373">
            <v>0</v>
          </cell>
          <cell r="C6373">
            <v>0</v>
          </cell>
          <cell r="D6373">
            <v>0</v>
          </cell>
          <cell r="E6373">
            <v>0</v>
          </cell>
          <cell r="F6373">
            <v>0</v>
          </cell>
        </row>
        <row r="6374">
          <cell r="A6374" t="str">
            <v>NM_001005900</v>
          </cell>
          <cell r="B6374">
            <v>1.2681874085248499</v>
          </cell>
          <cell r="C6374">
            <v>4.04294750593525</v>
          </cell>
          <cell r="D6374">
            <v>3.54706522113195</v>
          </cell>
          <cell r="E6374">
            <v>3.4461697277469598</v>
          </cell>
          <cell r="F6374">
            <v>0</v>
          </cell>
        </row>
        <row r="6375">
          <cell r="A6375" t="str">
            <v>NM_022539</v>
          </cell>
          <cell r="B6375">
            <v>40.947531416333803</v>
          </cell>
          <cell r="C6375">
            <v>43.490478277973203</v>
          </cell>
          <cell r="D6375">
            <v>17.445462178992099</v>
          </cell>
          <cell r="E6375">
            <v>30.513920591009398</v>
          </cell>
          <cell r="F6375">
            <v>13.9760202926613</v>
          </cell>
        </row>
        <row r="6376">
          <cell r="A6376" t="str">
            <v>NM_053604</v>
          </cell>
          <cell r="B6376">
            <v>25.561921073684999</v>
          </cell>
          <cell r="C6376">
            <v>25.5927593981238</v>
          </cell>
          <cell r="D6376">
            <v>59.833336490341402</v>
          </cell>
          <cell r="E6376">
            <v>24.861253311772401</v>
          </cell>
          <cell r="F6376">
            <v>62.008315026332603</v>
          </cell>
        </row>
        <row r="6377">
          <cell r="A6377" t="str">
            <v>NM_001271167</v>
          </cell>
          <cell r="B6377">
            <v>3.5412532618995201</v>
          </cell>
          <cell r="C6377">
            <v>2.67122031419072</v>
          </cell>
          <cell r="D6377">
            <v>2.0215137065559099</v>
          </cell>
          <cell r="E6377">
            <v>4.5790742772017401</v>
          </cell>
          <cell r="F6377">
            <v>4.5597548363840303</v>
          </cell>
        </row>
        <row r="6378">
          <cell r="A6378" t="str">
            <v>NR_031883</v>
          </cell>
          <cell r="B6378">
            <v>0</v>
          </cell>
          <cell r="C6378">
            <v>0</v>
          </cell>
          <cell r="D6378">
            <v>0</v>
          </cell>
          <cell r="E6378">
            <v>0</v>
          </cell>
          <cell r="F6378">
            <v>0</v>
          </cell>
        </row>
        <row r="6379">
          <cell r="A6379" t="str">
            <v>NM_001190237</v>
          </cell>
          <cell r="B6379">
            <v>619.26258625325499</v>
          </cell>
          <cell r="C6379">
            <v>585.04407317124696</v>
          </cell>
          <cell r="D6379">
            <v>506.27821964145897</v>
          </cell>
          <cell r="E6379">
            <v>312.15488127461902</v>
          </cell>
          <cell r="F6379">
            <v>491.07417982569802</v>
          </cell>
        </row>
        <row r="6380">
          <cell r="A6380" t="str">
            <v>NM_001109265</v>
          </cell>
          <cell r="B6380">
            <v>0</v>
          </cell>
          <cell r="C6380">
            <v>0</v>
          </cell>
          <cell r="D6380">
            <v>0</v>
          </cell>
          <cell r="E6380">
            <v>0</v>
          </cell>
          <cell r="F6380">
            <v>0</v>
          </cell>
        </row>
        <row r="6381">
          <cell r="A6381" t="str">
            <v>NM_053716</v>
          </cell>
          <cell r="B6381">
            <v>0</v>
          </cell>
          <cell r="C6381">
            <v>0</v>
          </cell>
          <cell r="D6381">
            <v>0</v>
          </cell>
          <cell r="E6381">
            <v>0</v>
          </cell>
          <cell r="F6381">
            <v>0</v>
          </cell>
        </row>
        <row r="6382">
          <cell r="A6382" t="str">
            <v>NM_001012135</v>
          </cell>
          <cell r="B6382">
            <v>0.49377376713648102</v>
          </cell>
          <cell r="C6382">
            <v>0</v>
          </cell>
          <cell r="D6382">
            <v>2.2938767405061</v>
          </cell>
          <cell r="E6382">
            <v>1.06596208101275E-2</v>
          </cell>
          <cell r="F6382">
            <v>2.9853694996889702E-3</v>
          </cell>
        </row>
        <row r="6383">
          <cell r="A6383" t="str">
            <v>NM_001191890</v>
          </cell>
          <cell r="B6383">
            <v>4.1983223214911796</v>
          </cell>
          <cell r="C6383">
            <v>9.3129858770252092</v>
          </cell>
          <cell r="D6383">
            <v>5.5267850925084998</v>
          </cell>
          <cell r="E6383">
            <v>5.0823219578744601</v>
          </cell>
          <cell r="F6383">
            <v>0.74941722416170498</v>
          </cell>
        </row>
        <row r="6384">
          <cell r="A6384" t="str">
            <v>NM_001108518</v>
          </cell>
          <cell r="B6384">
            <v>6.2675239448312698</v>
          </cell>
          <cell r="C6384">
            <v>3.51128166168079</v>
          </cell>
          <cell r="D6384">
            <v>0</v>
          </cell>
          <cell r="E6384">
            <v>4.0702194057401</v>
          </cell>
          <cell r="F6384">
            <v>2.43760825602312</v>
          </cell>
        </row>
        <row r="6385">
          <cell r="A6385" t="str">
            <v>NM_001107912</v>
          </cell>
          <cell r="B6385">
            <v>1.8432931801916199</v>
          </cell>
          <cell r="C6385">
            <v>7.4455106861418693E-2</v>
          </cell>
          <cell r="D6385">
            <v>5.6852711173922703</v>
          </cell>
          <cell r="E6385">
            <v>4.0637526260077301</v>
          </cell>
          <cell r="F6385">
            <v>2.19554060934585</v>
          </cell>
        </row>
        <row r="6386">
          <cell r="A6386" t="str">
            <v>NM_001170456</v>
          </cell>
          <cell r="B6386">
            <v>10.4870940468625</v>
          </cell>
          <cell r="C6386">
            <v>14.6640480191713</v>
          </cell>
          <cell r="D6386">
            <v>5.8409938866052</v>
          </cell>
          <cell r="E6386">
            <v>9.4455121731792495</v>
          </cell>
          <cell r="F6386">
            <v>13.494886728208099</v>
          </cell>
        </row>
        <row r="6387">
          <cell r="A6387" t="str">
            <v>NM_031821</v>
          </cell>
          <cell r="B6387">
            <v>43.870559535345301</v>
          </cell>
          <cell r="C6387">
            <v>14.301320254880901</v>
          </cell>
          <cell r="D6387">
            <v>21.731844631921799</v>
          </cell>
          <cell r="E6387">
            <v>9.1158332383220309</v>
          </cell>
          <cell r="F6387">
            <v>11.0625308797944</v>
          </cell>
        </row>
        <row r="6388">
          <cell r="A6388" t="str">
            <v>NM_001012160</v>
          </cell>
          <cell r="B6388">
            <v>9.9699829169835308</v>
          </cell>
          <cell r="C6388">
            <v>10.251884705677901</v>
          </cell>
          <cell r="D6388">
            <v>13.493118340385999</v>
          </cell>
          <cell r="E6388">
            <v>5.5338122316614697</v>
          </cell>
          <cell r="F6388">
            <v>15.1461667401488</v>
          </cell>
        </row>
        <row r="6389">
          <cell r="A6389" t="str">
            <v>NM_001191775</v>
          </cell>
          <cell r="B6389">
            <v>0</v>
          </cell>
          <cell r="C6389">
            <v>0</v>
          </cell>
          <cell r="D6389">
            <v>0</v>
          </cell>
          <cell r="E6389">
            <v>0</v>
          </cell>
          <cell r="F6389">
            <v>3.7369038215671999E-3</v>
          </cell>
        </row>
        <row r="6390">
          <cell r="A6390" t="str">
            <v>NM_030839</v>
          </cell>
          <cell r="B6390">
            <v>2.3542456023568898</v>
          </cell>
          <cell r="C6390">
            <v>0.27560783699976099</v>
          </cell>
          <cell r="D6390">
            <v>0.77062588009184096</v>
          </cell>
          <cell r="E6390">
            <v>1.20285464783603</v>
          </cell>
          <cell r="F6390">
            <v>0</v>
          </cell>
        </row>
        <row r="6391">
          <cell r="A6391" t="str">
            <v>NM_012983</v>
          </cell>
          <cell r="B6391">
            <v>70.7671137510211</v>
          </cell>
          <cell r="C6391">
            <v>62.475640214922301</v>
          </cell>
          <cell r="D6391">
            <v>58.645145100577899</v>
          </cell>
          <cell r="E6391">
            <v>80.775759232730096</v>
          </cell>
          <cell r="F6391">
            <v>142.41410928724</v>
          </cell>
        </row>
        <row r="6392">
          <cell r="A6392" t="str">
            <v>NM_021846</v>
          </cell>
          <cell r="B6392">
            <v>53.3304649093348</v>
          </cell>
          <cell r="C6392">
            <v>52.021765013145199</v>
          </cell>
          <cell r="D6392">
            <v>51.219568337971602</v>
          </cell>
          <cell r="E6392">
            <v>46.422609648506999</v>
          </cell>
          <cell r="F6392">
            <v>76.939041724592698</v>
          </cell>
        </row>
        <row r="6393">
          <cell r="A6393" t="str">
            <v>NM_053647</v>
          </cell>
          <cell r="B6393">
            <v>0.21885718332974199</v>
          </cell>
          <cell r="C6393">
            <v>0</v>
          </cell>
          <cell r="D6393">
            <v>0</v>
          </cell>
          <cell r="E6393">
            <v>0.26432090568213301</v>
          </cell>
          <cell r="F6393">
            <v>11.509189458065199</v>
          </cell>
        </row>
        <row r="6394">
          <cell r="A6394" t="str">
            <v>NM_001199167</v>
          </cell>
          <cell r="B6394">
            <v>0.45165526305902198</v>
          </cell>
          <cell r="C6394">
            <v>5.3038706571369998</v>
          </cell>
          <cell r="D6394">
            <v>7.1428141993434098</v>
          </cell>
          <cell r="E6394">
            <v>8.1156266298655808</v>
          </cell>
          <cell r="F6394">
            <v>3.9635778574334002</v>
          </cell>
        </row>
        <row r="6395">
          <cell r="A6395" t="str">
            <v>NM_001109936</v>
          </cell>
          <cell r="B6395">
            <v>9.3841787577585798</v>
          </cell>
          <cell r="C6395">
            <v>22.976900904290201</v>
          </cell>
          <cell r="D6395">
            <v>11.7396161971925</v>
          </cell>
          <cell r="E6395">
            <v>9.6508410443898107</v>
          </cell>
          <cell r="F6395">
            <v>13.4326178163699</v>
          </cell>
        </row>
        <row r="6396">
          <cell r="A6396" t="str">
            <v>NM_001107375</v>
          </cell>
          <cell r="B6396">
            <v>3.9826849115900802</v>
          </cell>
          <cell r="C6396">
            <v>5.9995731719043199</v>
          </cell>
          <cell r="D6396">
            <v>8.0108395059070894</v>
          </cell>
          <cell r="E6396">
            <v>5.08827078079341</v>
          </cell>
          <cell r="F6396">
            <v>2.5896258171276001</v>
          </cell>
        </row>
        <row r="6397">
          <cell r="A6397" t="str">
            <v>NM_022379</v>
          </cell>
          <cell r="B6397">
            <v>0.81461174890618704</v>
          </cell>
          <cell r="C6397">
            <v>2.8401481300206099E-2</v>
          </cell>
          <cell r="D6397">
            <v>1.66431046450142</v>
          </cell>
          <cell r="E6397">
            <v>0.166788306045419</v>
          </cell>
          <cell r="F6397">
            <v>2.5553827603363901</v>
          </cell>
        </row>
        <row r="6398">
          <cell r="A6398" t="str">
            <v>NM_175599</v>
          </cell>
          <cell r="B6398">
            <v>0</v>
          </cell>
          <cell r="C6398">
            <v>0</v>
          </cell>
          <cell r="D6398">
            <v>0</v>
          </cell>
          <cell r="E6398">
            <v>0</v>
          </cell>
          <cell r="F6398">
            <v>0</v>
          </cell>
        </row>
        <row r="6399">
          <cell r="A6399" t="str">
            <v>NM_001109052</v>
          </cell>
          <cell r="B6399">
            <v>0.64805227708108704</v>
          </cell>
          <cell r="C6399">
            <v>0</v>
          </cell>
          <cell r="D6399">
            <v>0</v>
          </cell>
          <cell r="E6399">
            <v>2.9423823885289602E-3</v>
          </cell>
          <cell r="F6399">
            <v>0.48289539508228801</v>
          </cell>
        </row>
        <row r="6400">
          <cell r="A6400" t="str">
            <v>NM_019358</v>
          </cell>
          <cell r="B6400">
            <v>152.32500620020201</v>
          </cell>
          <cell r="C6400">
            <v>240.50006708298699</v>
          </cell>
          <cell r="D6400">
            <v>142.004444639502</v>
          </cell>
          <cell r="E6400">
            <v>61.295332201002303</v>
          </cell>
          <cell r="F6400">
            <v>129.711277525963</v>
          </cell>
        </row>
        <row r="6401">
          <cell r="A6401" t="str">
            <v>NM_001100568</v>
          </cell>
          <cell r="B6401">
            <v>43.888703379023703</v>
          </cell>
          <cell r="C6401">
            <v>18.052397665333999</v>
          </cell>
          <cell r="D6401">
            <v>43.335869635144398</v>
          </cell>
          <cell r="E6401">
            <v>59.563486038030298</v>
          </cell>
          <cell r="F6401">
            <v>14.854489099310801</v>
          </cell>
        </row>
        <row r="6402">
          <cell r="A6402" t="str">
            <v>NM_138886</v>
          </cell>
          <cell r="B6402">
            <v>3.1058444119888202</v>
          </cell>
          <cell r="C6402">
            <v>5.20028825339236</v>
          </cell>
          <cell r="D6402">
            <v>6.6584175659191098</v>
          </cell>
          <cell r="E6402">
            <v>4.6053169561966296</v>
          </cell>
          <cell r="F6402">
            <v>10.3219042424327</v>
          </cell>
        </row>
        <row r="6403">
          <cell r="A6403" t="str">
            <v>NM_001109166</v>
          </cell>
          <cell r="B6403">
            <v>0</v>
          </cell>
          <cell r="C6403">
            <v>0</v>
          </cell>
          <cell r="D6403">
            <v>0</v>
          </cell>
          <cell r="E6403">
            <v>0</v>
          </cell>
          <cell r="F6403">
            <v>0</v>
          </cell>
        </row>
        <row r="6404">
          <cell r="A6404" t="str">
            <v>NM_172021</v>
          </cell>
          <cell r="B6404">
            <v>1.2486738840103599</v>
          </cell>
          <cell r="C6404">
            <v>5.2906430474267898</v>
          </cell>
          <cell r="D6404">
            <v>2.7626518476448401</v>
          </cell>
          <cell r="E6404">
            <v>9.6715032846530509</v>
          </cell>
          <cell r="F6404">
            <v>14.838377499223601</v>
          </cell>
        </row>
        <row r="6405">
          <cell r="A6405" t="str">
            <v>NM_001109230</v>
          </cell>
          <cell r="B6405">
            <v>1.8491067742445799</v>
          </cell>
          <cell r="C6405">
            <v>0.190974148057835</v>
          </cell>
          <cell r="D6405">
            <v>2.7778104397034999</v>
          </cell>
          <cell r="E6405">
            <v>0.21990191504555201</v>
          </cell>
          <cell r="F6405">
            <v>2.5931147351348801E-3</v>
          </cell>
        </row>
        <row r="6406">
          <cell r="A6406" t="str">
            <v>NM_012751</v>
          </cell>
          <cell r="B6406">
            <v>6.1287717367162804</v>
          </cell>
          <cell r="C6406">
            <v>3.4979229180460201</v>
          </cell>
          <cell r="D6406">
            <v>5.7090947080523202</v>
          </cell>
          <cell r="E6406">
            <v>4.80407546848192</v>
          </cell>
          <cell r="F6406">
            <v>4.2513624892111102</v>
          </cell>
        </row>
        <row r="6407">
          <cell r="A6407" t="str">
            <v>NM_022586</v>
          </cell>
          <cell r="B6407">
            <v>3.2769159259643201</v>
          </cell>
          <cell r="C6407">
            <v>1.7084583366739401</v>
          </cell>
          <cell r="D6407">
            <v>0.154299525764995</v>
          </cell>
          <cell r="E6407">
            <v>5.6587272340658501</v>
          </cell>
          <cell r="F6407">
            <v>3.51962230977019</v>
          </cell>
        </row>
        <row r="6408">
          <cell r="A6408" t="str">
            <v>NM_134455</v>
          </cell>
          <cell r="B6408">
            <v>6.6748820156789703</v>
          </cell>
          <cell r="C6408">
            <v>3.8805773127260799</v>
          </cell>
          <cell r="D6408">
            <v>15.7099963053863</v>
          </cell>
          <cell r="E6408">
            <v>23.1320455600654</v>
          </cell>
          <cell r="F6408">
            <v>18.643757322192499</v>
          </cell>
        </row>
        <row r="6409">
          <cell r="A6409" t="str">
            <v>NM_199379</v>
          </cell>
          <cell r="B6409">
            <v>8.7546715397628407</v>
          </cell>
          <cell r="C6409">
            <v>17.237324150596201</v>
          </cell>
          <cell r="D6409">
            <v>13.5875151563245</v>
          </cell>
          <cell r="E6409">
            <v>23.557835929948101</v>
          </cell>
          <cell r="F6409">
            <v>12.9502797947413</v>
          </cell>
        </row>
        <row r="6410">
          <cell r="A6410" t="str">
            <v>NM_001107047</v>
          </cell>
          <cell r="B6410">
            <v>0</v>
          </cell>
          <cell r="C6410">
            <v>0</v>
          </cell>
          <cell r="D6410">
            <v>0</v>
          </cell>
          <cell r="E6410">
            <v>0</v>
          </cell>
          <cell r="F6410">
            <v>0</v>
          </cell>
        </row>
        <row r="6411">
          <cell r="A6411" t="str">
            <v>NM_001110860</v>
          </cell>
          <cell r="B6411">
            <v>12.6351317349274</v>
          </cell>
          <cell r="C6411">
            <v>12.6914047867207</v>
          </cell>
          <cell r="D6411">
            <v>11.4494322855844</v>
          </cell>
          <cell r="E6411">
            <v>13.4891463075218</v>
          </cell>
          <cell r="F6411">
            <v>11.433700055139701</v>
          </cell>
        </row>
        <row r="6412">
          <cell r="A6412" t="str">
            <v>NM_001271355</v>
          </cell>
          <cell r="B6412">
            <v>0</v>
          </cell>
          <cell r="C6412">
            <v>0</v>
          </cell>
          <cell r="D6412">
            <v>0</v>
          </cell>
          <cell r="E6412">
            <v>0</v>
          </cell>
          <cell r="F6412">
            <v>0</v>
          </cell>
        </row>
        <row r="6413">
          <cell r="A6413" t="str">
            <v>NM_001163506</v>
          </cell>
          <cell r="B6413">
            <v>2.76456511720203</v>
          </cell>
          <cell r="C6413">
            <v>2.4596554781281599</v>
          </cell>
          <cell r="D6413">
            <v>3.0286357573675202</v>
          </cell>
          <cell r="E6413">
            <v>4.5175490525591497</v>
          </cell>
          <cell r="F6413">
            <v>3.7602594704519898</v>
          </cell>
        </row>
        <row r="6414">
          <cell r="A6414" t="str">
            <v>NR_031814</v>
          </cell>
          <cell r="B6414">
            <v>1.5671728711831999E-2</v>
          </cell>
          <cell r="C6414">
            <v>1.29768965099394E-2</v>
          </cell>
          <cell r="D6414">
            <v>0</v>
          </cell>
          <cell r="E6414">
            <v>0.183793599299831</v>
          </cell>
          <cell r="F6414">
            <v>1.7576439242545101E-2</v>
          </cell>
        </row>
        <row r="6415">
          <cell r="A6415" t="str">
            <v>NM_001127682</v>
          </cell>
          <cell r="B6415">
            <v>0</v>
          </cell>
          <cell r="C6415">
            <v>4.6747597980781199</v>
          </cell>
          <cell r="D6415">
            <v>0.25810919215303102</v>
          </cell>
          <cell r="E6415">
            <v>0.469046589926855</v>
          </cell>
          <cell r="F6415">
            <v>0.23269977508973</v>
          </cell>
        </row>
        <row r="6416">
          <cell r="A6416" t="str">
            <v>NM_001109612</v>
          </cell>
          <cell r="B6416">
            <v>29.926980066026701</v>
          </cell>
          <cell r="C6416">
            <v>44.848404696482397</v>
          </cell>
          <cell r="D6416">
            <v>38.6931832570015</v>
          </cell>
          <cell r="E6416">
            <v>19.686383081399502</v>
          </cell>
          <cell r="F6416">
            <v>25.2134868672536</v>
          </cell>
        </row>
        <row r="6417">
          <cell r="A6417" t="str">
            <v>NM_001127547</v>
          </cell>
          <cell r="B6417">
            <v>0</v>
          </cell>
          <cell r="C6417">
            <v>0</v>
          </cell>
          <cell r="D6417">
            <v>0</v>
          </cell>
          <cell r="E6417">
            <v>0</v>
          </cell>
          <cell r="F6417">
            <v>0</v>
          </cell>
        </row>
        <row r="6418">
          <cell r="A6418" t="str">
            <v>NM_012503</v>
          </cell>
          <cell r="B6418">
            <v>0</v>
          </cell>
          <cell r="C6418">
            <v>0</v>
          </cell>
          <cell r="D6418">
            <v>0</v>
          </cell>
          <cell r="E6418">
            <v>0</v>
          </cell>
          <cell r="F6418">
            <v>1.4542942114390099E-2</v>
          </cell>
        </row>
        <row r="6419">
          <cell r="A6419" t="str">
            <v>NM_001106977</v>
          </cell>
          <cell r="B6419">
            <v>12.716130525721301</v>
          </cell>
          <cell r="C6419">
            <v>10.6805330893025</v>
          </cell>
          <cell r="D6419">
            <v>6.69429900753246</v>
          </cell>
          <cell r="E6419">
            <v>11.585933435821</v>
          </cell>
          <cell r="F6419">
            <v>13.3163764267826</v>
          </cell>
        </row>
        <row r="6420">
          <cell r="A6420" t="str">
            <v>NM_001000844</v>
          </cell>
          <cell r="B6420">
            <v>0</v>
          </cell>
          <cell r="C6420">
            <v>0</v>
          </cell>
          <cell r="D6420">
            <v>0</v>
          </cell>
          <cell r="E6420">
            <v>0</v>
          </cell>
          <cell r="F6420">
            <v>0</v>
          </cell>
        </row>
        <row r="6421">
          <cell r="A6421" t="str">
            <v>NM_001108670</v>
          </cell>
          <cell r="B6421">
            <v>1.62558567820003</v>
          </cell>
          <cell r="C6421">
            <v>23.896901299513999</v>
          </cell>
          <cell r="D6421">
            <v>20.693624946574801</v>
          </cell>
          <cell r="E6421">
            <v>9.1789361343531706</v>
          </cell>
          <cell r="F6421">
            <v>53.727294251900297</v>
          </cell>
        </row>
        <row r="6422">
          <cell r="A6422" t="str">
            <v>NM_199412</v>
          </cell>
          <cell r="B6422">
            <v>26.8736334215364</v>
          </cell>
          <cell r="C6422">
            <v>49.6141382496467</v>
          </cell>
          <cell r="D6422">
            <v>22.379019921074299</v>
          </cell>
          <cell r="E6422">
            <v>28.3518516610802</v>
          </cell>
          <cell r="F6422">
            <v>23.632308842705001</v>
          </cell>
        </row>
        <row r="6423">
          <cell r="A6423" t="str">
            <v>NM_138893</v>
          </cell>
          <cell r="B6423">
            <v>0</v>
          </cell>
          <cell r="C6423">
            <v>0</v>
          </cell>
          <cell r="D6423">
            <v>0</v>
          </cell>
          <cell r="E6423">
            <v>0</v>
          </cell>
          <cell r="F6423">
            <v>0</v>
          </cell>
        </row>
        <row r="6424">
          <cell r="A6424" t="str">
            <v>NM_031124</v>
          </cell>
          <cell r="B6424">
            <v>14.4781570909542</v>
          </cell>
          <cell r="C6424">
            <v>4.1234028065933197</v>
          </cell>
          <cell r="D6424">
            <v>8.4836496074884504</v>
          </cell>
          <cell r="E6424">
            <v>7.2051052911155899</v>
          </cell>
          <cell r="F6424">
            <v>8.5820362363141403</v>
          </cell>
        </row>
        <row r="6425">
          <cell r="A6425" t="str">
            <v>NM_138828</v>
          </cell>
          <cell r="B6425">
            <v>2.6493920428356299</v>
          </cell>
          <cell r="C6425">
            <v>53.331080123219401</v>
          </cell>
          <cell r="D6425">
            <v>9.3994127778509604</v>
          </cell>
          <cell r="E6425">
            <v>11.320610478859001</v>
          </cell>
          <cell r="F6425">
            <v>17.227322608883899</v>
          </cell>
        </row>
        <row r="6426">
          <cell r="A6426" t="str">
            <v>NM_001191783</v>
          </cell>
          <cell r="B6426">
            <v>0</v>
          </cell>
          <cell r="C6426">
            <v>0</v>
          </cell>
          <cell r="D6426">
            <v>0</v>
          </cell>
          <cell r="E6426">
            <v>0</v>
          </cell>
          <cell r="F6426">
            <v>0</v>
          </cell>
        </row>
        <row r="6427">
          <cell r="A6427" t="str">
            <v>NM_212497</v>
          </cell>
          <cell r="B6427">
            <v>14.7679215039705</v>
          </cell>
          <cell r="C6427">
            <v>10.567641485716999</v>
          </cell>
          <cell r="D6427">
            <v>6.9000394967460803</v>
          </cell>
          <cell r="E6427">
            <v>18.786917405291899</v>
          </cell>
          <cell r="F6427">
            <v>20.485301279328699</v>
          </cell>
        </row>
        <row r="6428">
          <cell r="A6428" t="str">
            <v>NM_001099461</v>
          </cell>
          <cell r="B6428">
            <v>0</v>
          </cell>
          <cell r="C6428">
            <v>0</v>
          </cell>
          <cell r="D6428">
            <v>0</v>
          </cell>
          <cell r="E6428">
            <v>0</v>
          </cell>
          <cell r="F6428">
            <v>0</v>
          </cell>
        </row>
        <row r="6429">
          <cell r="A6429" t="str">
            <v>NM_021671</v>
          </cell>
          <cell r="B6429">
            <v>2.82822205641921</v>
          </cell>
          <cell r="C6429">
            <v>2.58707547136998</v>
          </cell>
          <cell r="D6429">
            <v>8.3249302821189008</v>
          </cell>
          <cell r="E6429">
            <v>4.7137537091877002</v>
          </cell>
          <cell r="F6429">
            <v>4.4037711651342697</v>
          </cell>
        </row>
        <row r="6430">
          <cell r="A6430" t="str">
            <v>NM_001006966</v>
          </cell>
          <cell r="B6430">
            <v>25.613804793085201</v>
          </cell>
          <cell r="C6430">
            <v>10.2312371710207</v>
          </cell>
          <cell r="D6430">
            <v>38.413206345935798</v>
          </cell>
          <cell r="E6430">
            <v>12.3165120923641</v>
          </cell>
          <cell r="F6430">
            <v>14.0702964956724</v>
          </cell>
        </row>
        <row r="6431">
          <cell r="A6431" t="str">
            <v>NM_001001378</v>
          </cell>
          <cell r="B6431">
            <v>0</v>
          </cell>
          <cell r="C6431">
            <v>0</v>
          </cell>
          <cell r="D6431">
            <v>0</v>
          </cell>
          <cell r="E6431">
            <v>0</v>
          </cell>
          <cell r="F6431">
            <v>0</v>
          </cell>
        </row>
        <row r="6432">
          <cell r="A6432" t="str">
            <v>NM_053554</v>
          </cell>
          <cell r="B6432">
            <v>88.105403990025707</v>
          </cell>
          <cell r="C6432">
            <v>30.860723605316501</v>
          </cell>
          <cell r="D6432">
            <v>81.496274391348607</v>
          </cell>
          <cell r="E6432">
            <v>93.383326648880299</v>
          </cell>
          <cell r="F6432">
            <v>48.672830068603098</v>
          </cell>
        </row>
        <row r="6433">
          <cell r="A6433" t="str">
            <v>NM_207594</v>
          </cell>
          <cell r="B6433">
            <v>51.309458751998903</v>
          </cell>
          <cell r="C6433">
            <v>62.476696454779599</v>
          </cell>
          <cell r="D6433">
            <v>76.091748473517598</v>
          </cell>
          <cell r="E6433">
            <v>48.754525166836999</v>
          </cell>
          <cell r="F6433">
            <v>79.686210981105305</v>
          </cell>
        </row>
        <row r="6434">
          <cell r="A6434" t="str">
            <v>NR_031922</v>
          </cell>
          <cell r="B6434">
            <v>0</v>
          </cell>
          <cell r="C6434">
            <v>0</v>
          </cell>
          <cell r="D6434">
            <v>0</v>
          </cell>
          <cell r="E6434">
            <v>0</v>
          </cell>
          <cell r="F6434">
            <v>0</v>
          </cell>
        </row>
        <row r="6435">
          <cell r="A6435" t="str">
            <v>NM_001109074</v>
          </cell>
          <cell r="B6435">
            <v>3.0217374284009502</v>
          </cell>
          <cell r="C6435">
            <v>0</v>
          </cell>
          <cell r="D6435">
            <v>0</v>
          </cell>
          <cell r="E6435">
            <v>0.388468965979204</v>
          </cell>
          <cell r="F6435">
            <v>1.74073494473004</v>
          </cell>
        </row>
        <row r="6436">
          <cell r="A6436" t="str">
            <v>NM_001168641</v>
          </cell>
          <cell r="B6436">
            <v>1.6174169059477701</v>
          </cell>
          <cell r="C6436">
            <v>1.2369867940155901</v>
          </cell>
          <cell r="D6436">
            <v>0.33319565376667698</v>
          </cell>
          <cell r="E6436">
            <v>1.4779064304527101</v>
          </cell>
          <cell r="F6436">
            <v>4.4054152589932896</v>
          </cell>
        </row>
        <row r="6437">
          <cell r="A6437" t="str">
            <v>NM_001108870</v>
          </cell>
          <cell r="B6437">
            <v>1.2901116254967</v>
          </cell>
          <cell r="C6437">
            <v>0.61523430406540702</v>
          </cell>
          <cell r="D6437">
            <v>5.8823051392429599</v>
          </cell>
          <cell r="E6437">
            <v>3.1956488232585398</v>
          </cell>
          <cell r="F6437">
            <v>1.7488446391338399</v>
          </cell>
        </row>
        <row r="6438">
          <cell r="A6438" t="str">
            <v>NM_001109330</v>
          </cell>
          <cell r="B6438">
            <v>0</v>
          </cell>
          <cell r="C6438">
            <v>0</v>
          </cell>
          <cell r="D6438">
            <v>0</v>
          </cell>
          <cell r="E6438">
            <v>0</v>
          </cell>
          <cell r="F6438">
            <v>0</v>
          </cell>
        </row>
        <row r="6439">
          <cell r="A6439" t="str">
            <v>NM_001008926</v>
          </cell>
          <cell r="B6439">
            <v>0</v>
          </cell>
          <cell r="C6439">
            <v>0</v>
          </cell>
          <cell r="D6439">
            <v>0</v>
          </cell>
          <cell r="E6439">
            <v>0</v>
          </cell>
          <cell r="F6439">
            <v>0</v>
          </cell>
        </row>
        <row r="6440">
          <cell r="A6440" t="str">
            <v>NM_031016</v>
          </cell>
          <cell r="B6440">
            <v>0</v>
          </cell>
          <cell r="C6440">
            <v>0</v>
          </cell>
          <cell r="D6440">
            <v>0</v>
          </cell>
          <cell r="E6440">
            <v>0</v>
          </cell>
          <cell r="F6440">
            <v>0</v>
          </cell>
        </row>
        <row r="6441">
          <cell r="A6441" t="str">
            <v>NM_053289</v>
          </cell>
          <cell r="B6441">
            <v>0</v>
          </cell>
          <cell r="C6441">
            <v>0</v>
          </cell>
          <cell r="D6441">
            <v>0</v>
          </cell>
          <cell r="E6441">
            <v>0</v>
          </cell>
          <cell r="F6441">
            <v>0</v>
          </cell>
        </row>
        <row r="6442">
          <cell r="A6442" t="str">
            <v>NM_012967</v>
          </cell>
          <cell r="B6442">
            <v>44.686484891921602</v>
          </cell>
          <cell r="C6442">
            <v>29.542391973378599</v>
          </cell>
          <cell r="D6442">
            <v>89.880330649386494</v>
          </cell>
          <cell r="E6442">
            <v>31.840916077432201</v>
          </cell>
          <cell r="F6442">
            <v>99.629491170498397</v>
          </cell>
        </row>
        <row r="6443">
          <cell r="A6443" t="str">
            <v>NM_012887</v>
          </cell>
          <cell r="B6443">
            <v>21.694936532969098</v>
          </cell>
          <cell r="C6443">
            <v>13.4150713489782</v>
          </cell>
          <cell r="D6443">
            <v>22.937273574288099</v>
          </cell>
          <cell r="E6443">
            <v>11.539287349783899</v>
          </cell>
          <cell r="F6443">
            <v>26.468987757015</v>
          </cell>
        </row>
        <row r="6444">
          <cell r="A6444" t="str">
            <v>NM_001013152</v>
          </cell>
          <cell r="B6444">
            <v>12.9999391900435</v>
          </cell>
          <cell r="C6444">
            <v>27.5922256622245</v>
          </cell>
          <cell r="D6444">
            <v>13.9055783808397</v>
          </cell>
          <cell r="E6444">
            <v>8.2546819730683207</v>
          </cell>
          <cell r="F6444">
            <v>13.845910575662201</v>
          </cell>
        </row>
        <row r="6445">
          <cell r="A6445" t="str">
            <v>NM_213559</v>
          </cell>
          <cell r="B6445">
            <v>18.856509886592601</v>
          </cell>
          <cell r="C6445">
            <v>29.9754067635449</v>
          </cell>
          <cell r="D6445">
            <v>12.4248277971883</v>
          </cell>
          <cell r="E6445">
            <v>16.4129349971004</v>
          </cell>
          <cell r="F6445">
            <v>19.598554404945499</v>
          </cell>
        </row>
        <row r="6446">
          <cell r="A6446" t="str">
            <v>NM_139255</v>
          </cell>
          <cell r="B6446">
            <v>13.3455019828268</v>
          </cell>
          <cell r="C6446">
            <v>28.8620852744464</v>
          </cell>
          <cell r="D6446">
            <v>13.895760062780701</v>
          </cell>
          <cell r="E6446">
            <v>20.233011925249599</v>
          </cell>
          <cell r="F6446">
            <v>33.820532821490403</v>
          </cell>
        </row>
        <row r="6447">
          <cell r="A6447" t="str">
            <v>NM_031739</v>
          </cell>
          <cell r="B6447">
            <v>2.0974880638760398</v>
          </cell>
          <cell r="C6447">
            <v>0.38280809203482402</v>
          </cell>
          <cell r="D6447">
            <v>4.8616088477546198</v>
          </cell>
          <cell r="E6447">
            <v>9.1783077780652995</v>
          </cell>
          <cell r="F6447">
            <v>1.8188332708291799</v>
          </cell>
        </row>
        <row r="6448">
          <cell r="A6448" t="str">
            <v>NM_133441</v>
          </cell>
          <cell r="B6448">
            <v>0</v>
          </cell>
          <cell r="C6448">
            <v>0</v>
          </cell>
          <cell r="D6448">
            <v>0</v>
          </cell>
          <cell r="E6448">
            <v>0</v>
          </cell>
          <cell r="F6448">
            <v>0</v>
          </cell>
        </row>
        <row r="6449">
          <cell r="A6449" t="str">
            <v>NM_001127480</v>
          </cell>
          <cell r="B6449">
            <v>1.34077299126721E-2</v>
          </cell>
          <cell r="C6449">
            <v>0</v>
          </cell>
          <cell r="D6449">
            <v>0</v>
          </cell>
          <cell r="E6449">
            <v>0</v>
          </cell>
          <cell r="F6449">
            <v>0</v>
          </cell>
        </row>
        <row r="6450">
          <cell r="A6450" t="str">
            <v>NM_001108635</v>
          </cell>
          <cell r="B6450">
            <v>6.3187139178695002</v>
          </cell>
          <cell r="C6450">
            <v>8.3307447061276605</v>
          </cell>
          <cell r="D6450">
            <v>9.3282374816813505</v>
          </cell>
          <cell r="E6450">
            <v>5.6370663204691702</v>
          </cell>
          <cell r="F6450">
            <v>11.424570961706999</v>
          </cell>
        </row>
        <row r="6451">
          <cell r="A6451" t="str">
            <v>NM_001014250</v>
          </cell>
          <cell r="B6451">
            <v>16.449378886548001</v>
          </cell>
          <cell r="C6451">
            <v>8.9844035569293705</v>
          </cell>
          <cell r="D6451">
            <v>10.5630234271175</v>
          </cell>
          <cell r="E6451">
            <v>8.1852223613285293</v>
          </cell>
          <cell r="F6451">
            <v>19.4015229242973</v>
          </cell>
        </row>
        <row r="6452">
          <cell r="A6452" t="str">
            <v>NM_031050</v>
          </cell>
          <cell r="B6452">
            <v>0</v>
          </cell>
          <cell r="C6452">
            <v>0</v>
          </cell>
          <cell r="D6452">
            <v>0</v>
          </cell>
          <cell r="E6452">
            <v>0</v>
          </cell>
          <cell r="F6452">
            <v>0</v>
          </cell>
        </row>
        <row r="6453">
          <cell r="A6453" t="str">
            <v>NM_001004415</v>
          </cell>
          <cell r="B6453">
            <v>10.481538688514901</v>
          </cell>
          <cell r="C6453">
            <v>11.953594980094699</v>
          </cell>
          <cell r="D6453">
            <v>9.7584024402726701</v>
          </cell>
          <cell r="E6453">
            <v>6.5671635975250604</v>
          </cell>
          <cell r="F6453">
            <v>8.3662285960496199</v>
          </cell>
        </row>
        <row r="6454">
          <cell r="A6454" t="str">
            <v>NM_053946</v>
          </cell>
          <cell r="B6454">
            <v>6.66625064373192</v>
          </cell>
          <cell r="C6454">
            <v>15.5187746275123</v>
          </cell>
          <cell r="D6454">
            <v>8.2475406996059597</v>
          </cell>
          <cell r="E6454">
            <v>8.3465819872963394</v>
          </cell>
          <cell r="F6454">
            <v>8.2717314913625799</v>
          </cell>
        </row>
        <row r="6455">
          <cell r="A6455" t="str">
            <v>NM_001101016</v>
          </cell>
          <cell r="B6455">
            <v>2.69840680988939E-2</v>
          </cell>
          <cell r="C6455">
            <v>0</v>
          </cell>
          <cell r="D6455">
            <v>2.2870687588238701E-2</v>
          </cell>
          <cell r="E6455">
            <v>4.6311441115227003E-2</v>
          </cell>
          <cell r="F6455">
            <v>8.6467593456786198E-3</v>
          </cell>
        </row>
        <row r="6456">
          <cell r="A6456" t="str">
            <v>NM_001108624</v>
          </cell>
          <cell r="B6456">
            <v>8.4280651962641606</v>
          </cell>
          <cell r="C6456">
            <v>22.3627791912802</v>
          </cell>
          <cell r="D6456">
            <v>25.622073269668199</v>
          </cell>
          <cell r="E6456">
            <v>19.828222269704099</v>
          </cell>
          <cell r="F6456">
            <v>37.900261378196603</v>
          </cell>
        </row>
        <row r="6457">
          <cell r="A6457" t="str">
            <v>NM_001105719</v>
          </cell>
          <cell r="B6457">
            <v>2.2568080513504899E-2</v>
          </cell>
          <cell r="C6457">
            <v>0</v>
          </cell>
          <cell r="D6457">
            <v>0.153022892470908</v>
          </cell>
          <cell r="E6457">
            <v>2.5821664545525501E-2</v>
          </cell>
          <cell r="F6457">
            <v>0</v>
          </cell>
        </row>
        <row r="6458">
          <cell r="A6458" t="str">
            <v>NM_022925</v>
          </cell>
          <cell r="B6458">
            <v>0.377066354224599</v>
          </cell>
          <cell r="C6458">
            <v>8.3553946967322601E-2</v>
          </cell>
          <cell r="D6458">
            <v>0.75395606969682405</v>
          </cell>
          <cell r="E6458">
            <v>0.38737289969562699</v>
          </cell>
          <cell r="F6458">
            <v>0</v>
          </cell>
        </row>
        <row r="6459">
          <cell r="A6459" t="str">
            <v>NM_001000659</v>
          </cell>
          <cell r="B6459">
            <v>0</v>
          </cell>
          <cell r="C6459">
            <v>0</v>
          </cell>
          <cell r="D6459">
            <v>0</v>
          </cell>
          <cell r="E6459">
            <v>0</v>
          </cell>
          <cell r="F6459">
            <v>0</v>
          </cell>
        </row>
        <row r="6460">
          <cell r="A6460" t="str">
            <v>NM_001173344</v>
          </cell>
          <cell r="B6460">
            <v>0.30830073207241998</v>
          </cell>
          <cell r="C6460">
            <v>0.213512661511184</v>
          </cell>
          <cell r="D6460">
            <v>9.5019700993560302E-2</v>
          </cell>
          <cell r="E6460">
            <v>0.23730298590537399</v>
          </cell>
          <cell r="F6460">
            <v>1.1154482190897399</v>
          </cell>
        </row>
        <row r="6461">
          <cell r="A6461" t="str">
            <v>NM_001270947</v>
          </cell>
          <cell r="B6461">
            <v>25.790000049473399</v>
          </cell>
          <cell r="C6461">
            <v>45.551708696020903</v>
          </cell>
          <cell r="D6461">
            <v>26.5432742557769</v>
          </cell>
          <cell r="E6461">
            <v>25.521809024671001</v>
          </cell>
          <cell r="F6461">
            <v>20.306445304202299</v>
          </cell>
        </row>
        <row r="6462">
          <cell r="A6462" t="str">
            <v>NM_144755</v>
          </cell>
          <cell r="B6462">
            <v>0</v>
          </cell>
          <cell r="C6462">
            <v>0</v>
          </cell>
          <cell r="D6462">
            <v>0</v>
          </cell>
          <cell r="E6462">
            <v>0</v>
          </cell>
          <cell r="F6462">
            <v>0</v>
          </cell>
        </row>
        <row r="6463">
          <cell r="A6463" t="str">
            <v>NM_013033</v>
          </cell>
          <cell r="B6463">
            <v>0.55325367389751201</v>
          </cell>
          <cell r="C6463">
            <v>0</v>
          </cell>
          <cell r="D6463">
            <v>0</v>
          </cell>
          <cell r="E6463">
            <v>0</v>
          </cell>
          <cell r="F6463">
            <v>1.36372531370163E-2</v>
          </cell>
        </row>
        <row r="6464">
          <cell r="A6464" t="str">
            <v>NM_001109450</v>
          </cell>
          <cell r="B6464">
            <v>38.532327838017103</v>
          </cell>
          <cell r="C6464">
            <v>73.2206351363957</v>
          </cell>
          <cell r="D6464">
            <v>79.437744685141894</v>
          </cell>
          <cell r="E6464">
            <v>52.520688371960702</v>
          </cell>
          <cell r="F6464">
            <v>166.48210338400699</v>
          </cell>
        </row>
        <row r="6465">
          <cell r="A6465" t="str">
            <v>NM_001126096</v>
          </cell>
          <cell r="B6465">
            <v>8.1781628062721108</v>
          </cell>
          <cell r="C6465">
            <v>3.5415137584699599</v>
          </cell>
          <cell r="D6465">
            <v>2.90373863759369</v>
          </cell>
          <cell r="E6465">
            <v>11.253915532755601</v>
          </cell>
          <cell r="F6465">
            <v>1.74943144708061</v>
          </cell>
        </row>
        <row r="6466">
          <cell r="A6466" t="str">
            <v>NM_001017447</v>
          </cell>
          <cell r="B6466">
            <v>13.9255435724272</v>
          </cell>
          <cell r="C6466">
            <v>0.145226406125291</v>
          </cell>
          <cell r="D6466">
            <v>6.9369766451161802E-2</v>
          </cell>
          <cell r="E6466">
            <v>13.2776287925085</v>
          </cell>
          <cell r="F6466">
            <v>6.3730988758140104</v>
          </cell>
        </row>
        <row r="6467">
          <cell r="A6467" t="str">
            <v>NM_001013116</v>
          </cell>
          <cell r="B6467">
            <v>6.8994785653840598</v>
          </cell>
          <cell r="C6467">
            <v>5.6254846370587099</v>
          </cell>
          <cell r="D6467">
            <v>11.287035102212799</v>
          </cell>
          <cell r="E6467">
            <v>3.9336313020878402</v>
          </cell>
          <cell r="F6467">
            <v>15.2538383426373</v>
          </cell>
        </row>
        <row r="6468">
          <cell r="A6468" t="str">
            <v>NM_001082977</v>
          </cell>
          <cell r="B6468">
            <v>15.2494548621259</v>
          </cell>
          <cell r="C6468">
            <v>6.1089863040799299</v>
          </cell>
          <cell r="D6468">
            <v>10.881410601251901</v>
          </cell>
          <cell r="E6468">
            <v>18.847903154533</v>
          </cell>
          <cell r="F6468">
            <v>13.9526751406974</v>
          </cell>
        </row>
        <row r="6469">
          <cell r="A6469" t="str">
            <v>NM_001033700</v>
          </cell>
          <cell r="B6469">
            <v>101.72368248153199</v>
          </cell>
          <cell r="C6469">
            <v>134.837280014431</v>
          </cell>
          <cell r="D6469">
            <v>79.205936251383406</v>
          </cell>
          <cell r="E6469">
            <v>50.586737346654097</v>
          </cell>
          <cell r="F6469">
            <v>86.824340969005206</v>
          </cell>
        </row>
        <row r="6470">
          <cell r="A6470" t="str">
            <v>NM_022256</v>
          </cell>
          <cell r="B6470">
            <v>6.4014710478044301E-2</v>
          </cell>
          <cell r="C6470">
            <v>0</v>
          </cell>
          <cell r="D6470">
            <v>3.6170984029768198E-2</v>
          </cell>
          <cell r="E6470">
            <v>1.93485050020231</v>
          </cell>
          <cell r="F6470">
            <v>0.47521406195506499</v>
          </cell>
        </row>
        <row r="6471">
          <cell r="A6471" t="str">
            <v>NM_001106194</v>
          </cell>
          <cell r="B6471">
            <v>1.1580164020316499</v>
          </cell>
          <cell r="C6471">
            <v>0</v>
          </cell>
          <cell r="D6471">
            <v>0</v>
          </cell>
          <cell r="E6471">
            <v>1.4502992493004201</v>
          </cell>
          <cell r="F6471">
            <v>2.9485348473089101</v>
          </cell>
        </row>
        <row r="6472">
          <cell r="A6472" t="str">
            <v>NM_001173972</v>
          </cell>
          <cell r="B6472">
            <v>69.900184162601406</v>
          </cell>
          <cell r="C6472">
            <v>17.895459194677901</v>
          </cell>
          <cell r="D6472">
            <v>49.748703919072497</v>
          </cell>
          <cell r="E6472">
            <v>82.200377741302404</v>
          </cell>
          <cell r="F6472">
            <v>18.036752286240802</v>
          </cell>
        </row>
        <row r="6473">
          <cell r="A6473" t="str">
            <v>NM_024405</v>
          </cell>
          <cell r="B6473">
            <v>13.3873454171058</v>
          </cell>
          <cell r="C6473">
            <v>17.98416983605</v>
          </cell>
          <cell r="D6473">
            <v>11.038135946790399</v>
          </cell>
          <cell r="E6473">
            <v>7.58173391197613</v>
          </cell>
          <cell r="F6473">
            <v>8.5745958898060692</v>
          </cell>
        </row>
        <row r="6474">
          <cell r="A6474" t="str">
            <v>NM_001109323</v>
          </cell>
          <cell r="B6474">
            <v>3.0036607668902402</v>
          </cell>
          <cell r="C6474">
            <v>18.442846903558099</v>
          </cell>
          <cell r="D6474">
            <v>14.113505803961001</v>
          </cell>
          <cell r="E6474">
            <v>9.0841190813263992</v>
          </cell>
          <cell r="F6474">
            <v>48.299053630384201</v>
          </cell>
        </row>
        <row r="6475">
          <cell r="A6475" t="str">
            <v>NM_170666</v>
          </cell>
          <cell r="B6475">
            <v>1.0965725139125301E-2</v>
          </cell>
          <cell r="C6475">
            <v>0</v>
          </cell>
          <cell r="D6475">
            <v>0</v>
          </cell>
          <cell r="E6475">
            <v>0</v>
          </cell>
          <cell r="F6475">
            <v>0</v>
          </cell>
        </row>
        <row r="6476">
          <cell r="A6476" t="str">
            <v>NM_053624</v>
          </cell>
          <cell r="B6476">
            <v>0</v>
          </cell>
          <cell r="C6476">
            <v>0</v>
          </cell>
          <cell r="D6476">
            <v>0</v>
          </cell>
          <cell r="E6476">
            <v>0</v>
          </cell>
          <cell r="F6476">
            <v>0</v>
          </cell>
        </row>
        <row r="6477">
          <cell r="A6477" t="str">
            <v>NM_001106371</v>
          </cell>
          <cell r="B6477">
            <v>0</v>
          </cell>
          <cell r="C6477">
            <v>0</v>
          </cell>
          <cell r="D6477">
            <v>0</v>
          </cell>
          <cell r="E6477">
            <v>0</v>
          </cell>
          <cell r="F6477">
            <v>0</v>
          </cell>
        </row>
        <row r="6478">
          <cell r="A6478" t="str">
            <v>NM_001108581</v>
          </cell>
          <cell r="B6478">
            <v>6.6018188513168496</v>
          </cell>
          <cell r="C6478">
            <v>1.6936223348357899</v>
          </cell>
          <cell r="D6478">
            <v>3.08459477105961</v>
          </cell>
          <cell r="E6478">
            <v>9.0193322448528495</v>
          </cell>
          <cell r="F6478">
            <v>2.7872130674565598</v>
          </cell>
        </row>
        <row r="6479">
          <cell r="A6479" t="str">
            <v>NM_001107273</v>
          </cell>
          <cell r="B6479">
            <v>3.0099144937716198</v>
          </cell>
          <cell r="C6479">
            <v>0</v>
          </cell>
          <cell r="D6479">
            <v>6.1177242902877599E-2</v>
          </cell>
          <cell r="E6479">
            <v>0.920836621858939</v>
          </cell>
          <cell r="F6479">
            <v>1.5936145010865299</v>
          </cell>
        </row>
        <row r="6480">
          <cell r="A6480" t="str">
            <v>NM_001106193</v>
          </cell>
          <cell r="B6480">
            <v>11.307918297132799</v>
          </cell>
          <cell r="C6480">
            <v>11.579937565072999</v>
          </cell>
          <cell r="D6480">
            <v>10.5873427939026</v>
          </cell>
          <cell r="E6480">
            <v>8.7400242817609008</v>
          </cell>
          <cell r="F6480">
            <v>8.2331119973740794</v>
          </cell>
        </row>
        <row r="6481">
          <cell r="A6481" t="str">
            <v>NM_173146</v>
          </cell>
          <cell r="B6481">
            <v>0</v>
          </cell>
          <cell r="C6481">
            <v>0</v>
          </cell>
          <cell r="D6481">
            <v>0</v>
          </cell>
          <cell r="E6481">
            <v>0</v>
          </cell>
          <cell r="F6481">
            <v>0</v>
          </cell>
        </row>
        <row r="6482">
          <cell r="A6482" t="str">
            <v>NM_012662</v>
          </cell>
          <cell r="B6482">
            <v>0</v>
          </cell>
          <cell r="C6482">
            <v>0</v>
          </cell>
          <cell r="D6482">
            <v>0</v>
          </cell>
          <cell r="E6482">
            <v>0</v>
          </cell>
          <cell r="F6482">
            <v>0</v>
          </cell>
        </row>
        <row r="6483">
          <cell r="A6483" t="str">
            <v>NM_001000560</v>
          </cell>
          <cell r="B6483">
            <v>0</v>
          </cell>
          <cell r="C6483">
            <v>0</v>
          </cell>
          <cell r="D6483">
            <v>0</v>
          </cell>
          <cell r="E6483">
            <v>0</v>
          </cell>
          <cell r="F6483">
            <v>0</v>
          </cell>
        </row>
        <row r="6484">
          <cell r="A6484" t="str">
            <v>NM_001108081</v>
          </cell>
          <cell r="B6484">
            <v>6.4090374123932401</v>
          </cell>
          <cell r="C6484">
            <v>8.1304311914929404</v>
          </cell>
          <cell r="D6484">
            <v>6.4856096868528699</v>
          </cell>
          <cell r="E6484">
            <v>9.1140732339206796</v>
          </cell>
          <cell r="F6484">
            <v>7.0856590021442303</v>
          </cell>
        </row>
        <row r="6485">
          <cell r="A6485" t="str">
            <v>NM_001013901</v>
          </cell>
          <cell r="B6485">
            <v>34.036282923765697</v>
          </cell>
          <cell r="C6485">
            <v>73.297109289273095</v>
          </cell>
          <cell r="D6485">
            <v>40.004520471982403</v>
          </cell>
          <cell r="E6485">
            <v>43.0605097894545</v>
          </cell>
          <cell r="F6485">
            <v>42.755276579262897</v>
          </cell>
        </row>
        <row r="6486">
          <cell r="A6486" t="str">
            <v>NM_058208</v>
          </cell>
          <cell r="B6486">
            <v>17.7637239449917</v>
          </cell>
          <cell r="C6486">
            <v>9.6501464968152693</v>
          </cell>
          <cell r="D6486">
            <v>22.5089723817741</v>
          </cell>
          <cell r="E6486">
            <v>14.172723759788401</v>
          </cell>
          <cell r="F6486">
            <v>14.711444932832</v>
          </cell>
        </row>
        <row r="6487">
          <cell r="A6487" t="str">
            <v>NM_001012468</v>
          </cell>
          <cell r="B6487">
            <v>62.978346887809302</v>
          </cell>
          <cell r="C6487">
            <v>27.897874546419601</v>
          </cell>
          <cell r="D6487">
            <v>41.922249260065797</v>
          </cell>
          <cell r="E6487">
            <v>38.0071031690712</v>
          </cell>
          <cell r="F6487">
            <v>17.571585818120099</v>
          </cell>
        </row>
        <row r="6488">
          <cell r="A6488" t="str">
            <v>NM_173327</v>
          </cell>
          <cell r="B6488">
            <v>2.3715401290605</v>
          </cell>
          <cell r="C6488">
            <v>2.8695132584383098</v>
          </cell>
          <cell r="D6488">
            <v>0.73713720738184896</v>
          </cell>
          <cell r="E6488">
            <v>2.7903797897246001</v>
          </cell>
          <cell r="F6488">
            <v>0.57892965940341501</v>
          </cell>
        </row>
        <row r="6489">
          <cell r="A6489" t="str">
            <v>NM_031093</v>
          </cell>
          <cell r="B6489">
            <v>11.0696388672675</v>
          </cell>
          <cell r="C6489">
            <v>20.180113820196599</v>
          </cell>
          <cell r="D6489">
            <v>25.817388219330901</v>
          </cell>
          <cell r="E6489">
            <v>49.435780488409698</v>
          </cell>
          <cell r="F6489">
            <v>15.7349686693293</v>
          </cell>
        </row>
        <row r="6490">
          <cell r="A6490" t="str">
            <v>NM_001107474</v>
          </cell>
          <cell r="B6490">
            <v>0</v>
          </cell>
          <cell r="C6490">
            <v>0</v>
          </cell>
          <cell r="D6490">
            <v>0</v>
          </cell>
          <cell r="E6490">
            <v>0</v>
          </cell>
          <cell r="F6490">
            <v>0</v>
          </cell>
        </row>
        <row r="6491">
          <cell r="A6491" t="str">
            <v>NM_001163277</v>
          </cell>
          <cell r="B6491">
            <v>0</v>
          </cell>
          <cell r="C6491">
            <v>0</v>
          </cell>
          <cell r="D6491">
            <v>0</v>
          </cell>
          <cell r="E6491">
            <v>0</v>
          </cell>
          <cell r="F6491">
            <v>0</v>
          </cell>
        </row>
        <row r="6492">
          <cell r="A6492" t="str">
            <v>NM_001107427</v>
          </cell>
          <cell r="B6492">
            <v>0</v>
          </cell>
          <cell r="C6492">
            <v>0</v>
          </cell>
          <cell r="D6492">
            <v>0</v>
          </cell>
          <cell r="E6492">
            <v>0</v>
          </cell>
          <cell r="F6492">
            <v>0</v>
          </cell>
        </row>
        <row r="6493">
          <cell r="A6493" t="str">
            <v>NM_031662</v>
          </cell>
          <cell r="B6493">
            <v>0.61352749790130301</v>
          </cell>
          <cell r="C6493">
            <v>3.26961850590444</v>
          </cell>
          <cell r="D6493">
            <v>1.02000583864942</v>
          </cell>
          <cell r="E6493">
            <v>2.6279185065126902</v>
          </cell>
          <cell r="F6493">
            <v>0.13106560031068501</v>
          </cell>
        </row>
        <row r="6494">
          <cell r="A6494" t="str">
            <v>NM_019294</v>
          </cell>
          <cell r="B6494">
            <v>0</v>
          </cell>
          <cell r="C6494">
            <v>0</v>
          </cell>
          <cell r="D6494">
            <v>0</v>
          </cell>
          <cell r="E6494">
            <v>1.03631644358476</v>
          </cell>
          <cell r="F6494">
            <v>0</v>
          </cell>
        </row>
        <row r="6495">
          <cell r="A6495" t="str">
            <v>NM_001162897</v>
          </cell>
          <cell r="B6495">
            <v>11.093876572211499</v>
          </cell>
          <cell r="C6495">
            <v>10.833297740346801</v>
          </cell>
          <cell r="D6495">
            <v>8.7654766103667594</v>
          </cell>
          <cell r="E6495">
            <v>8.2119013068233802</v>
          </cell>
          <cell r="F6495">
            <v>6.6323376592565202</v>
          </cell>
        </row>
        <row r="6496">
          <cell r="A6496" t="str">
            <v>NM_001013071</v>
          </cell>
          <cell r="B6496">
            <v>7.6373735848403497</v>
          </cell>
          <cell r="C6496">
            <v>11.135237987259</v>
          </cell>
          <cell r="D6496">
            <v>8.5637638248489392</v>
          </cell>
          <cell r="E6496">
            <v>7.8917682138384198</v>
          </cell>
          <cell r="F6496">
            <v>7.2892534693853301</v>
          </cell>
        </row>
        <row r="6497">
          <cell r="A6497" t="str">
            <v>NM_053446</v>
          </cell>
          <cell r="B6497">
            <v>8.3802311226520398</v>
          </cell>
          <cell r="C6497">
            <v>2.6723812404798601</v>
          </cell>
          <cell r="D6497">
            <v>3.03419330341519</v>
          </cell>
          <cell r="E6497">
            <v>2.2574603283356698</v>
          </cell>
          <cell r="F6497">
            <v>1.69464243071071</v>
          </cell>
        </row>
        <row r="6498">
          <cell r="A6498" t="str">
            <v>NM_031343</v>
          </cell>
          <cell r="B6498">
            <v>0</v>
          </cell>
          <cell r="C6498">
            <v>0</v>
          </cell>
          <cell r="D6498">
            <v>0</v>
          </cell>
          <cell r="E6498">
            <v>0</v>
          </cell>
          <cell r="F6498">
            <v>0</v>
          </cell>
        </row>
        <row r="6499">
          <cell r="A6499" t="str">
            <v>NM_145087</v>
          </cell>
          <cell r="B6499">
            <v>0</v>
          </cell>
          <cell r="C6499">
            <v>0</v>
          </cell>
          <cell r="D6499">
            <v>0</v>
          </cell>
          <cell r="E6499">
            <v>0</v>
          </cell>
          <cell r="F6499">
            <v>0</v>
          </cell>
        </row>
        <row r="6500">
          <cell r="A6500" t="str">
            <v>NM_133322</v>
          </cell>
          <cell r="B6500">
            <v>0</v>
          </cell>
          <cell r="C6500">
            <v>0</v>
          </cell>
          <cell r="D6500">
            <v>0</v>
          </cell>
          <cell r="E6500">
            <v>0</v>
          </cell>
          <cell r="F6500">
            <v>0</v>
          </cell>
        </row>
        <row r="6501">
          <cell r="A6501" t="str">
            <v>NM_001108584</v>
          </cell>
          <cell r="B6501">
            <v>21.022269652299901</v>
          </cell>
          <cell r="C6501">
            <v>9.7916541479073196</v>
          </cell>
          <cell r="D6501">
            <v>7.2702538855550403</v>
          </cell>
          <cell r="E6501">
            <v>7.6132033776980998</v>
          </cell>
          <cell r="F6501">
            <v>3.6989856232377898</v>
          </cell>
        </row>
        <row r="6502">
          <cell r="A6502" t="str">
            <v>NM_001100887</v>
          </cell>
          <cell r="B6502">
            <v>2.55449178002862</v>
          </cell>
          <cell r="C6502">
            <v>7.4356954915395903</v>
          </cell>
          <cell r="D6502">
            <v>3.61769158602395</v>
          </cell>
          <cell r="E6502">
            <v>5.1297534594027399</v>
          </cell>
          <cell r="F6502">
            <v>3.1687873088495899</v>
          </cell>
        </row>
        <row r="6503">
          <cell r="A6503" t="str">
            <v>NM_031970</v>
          </cell>
          <cell r="B6503">
            <v>12.890752011358501</v>
          </cell>
          <cell r="C6503">
            <v>390.10582710821899</v>
          </cell>
          <cell r="D6503">
            <v>354.65910145515801</v>
          </cell>
          <cell r="E6503">
            <v>14.2690631389745</v>
          </cell>
          <cell r="F6503">
            <v>606.60051292188996</v>
          </cell>
        </row>
        <row r="6504">
          <cell r="A6504" t="str">
            <v>NM_133569</v>
          </cell>
          <cell r="B6504">
            <v>128.939198099398</v>
          </cell>
          <cell r="C6504">
            <v>157.48572069833199</v>
          </cell>
          <cell r="D6504">
            <v>109.47100940663201</v>
          </cell>
          <cell r="E6504">
            <v>92.534538301560403</v>
          </cell>
          <cell r="F6504">
            <v>61.528127113398199</v>
          </cell>
        </row>
        <row r="6505">
          <cell r="A6505" t="str">
            <v>NM_133573</v>
          </cell>
          <cell r="B6505">
            <v>2.9981666681388601</v>
          </cell>
          <cell r="C6505">
            <v>0</v>
          </cell>
          <cell r="D6505">
            <v>0</v>
          </cell>
          <cell r="E6505">
            <v>0.44610646669591802</v>
          </cell>
          <cell r="F6505">
            <v>0.529909820110957</v>
          </cell>
        </row>
        <row r="6506">
          <cell r="A6506" t="str">
            <v>NM_001012174</v>
          </cell>
          <cell r="B6506">
            <v>4.9083991287070097</v>
          </cell>
          <cell r="C6506">
            <v>4.3172959344657604</v>
          </cell>
          <cell r="D6506">
            <v>6.8031815976857803</v>
          </cell>
          <cell r="E6506">
            <v>6.3149869011391599</v>
          </cell>
          <cell r="F6506">
            <v>9.5030770515357492</v>
          </cell>
        </row>
        <row r="6507">
          <cell r="A6507" t="str">
            <v>NM_001007706</v>
          </cell>
          <cell r="B6507">
            <v>8.4578344860849501</v>
          </cell>
          <cell r="C6507">
            <v>4.0833365919086297</v>
          </cell>
          <cell r="D6507">
            <v>13.3573050460109</v>
          </cell>
          <cell r="E6507">
            <v>11.309575632840801</v>
          </cell>
          <cell r="F6507">
            <v>13.7339879840435</v>
          </cell>
        </row>
        <row r="6508">
          <cell r="A6508" t="str">
            <v>NM_139338</v>
          </cell>
          <cell r="B6508">
            <v>1.1929701348080901</v>
          </cell>
          <cell r="C6508">
            <v>8.6842456996133702E-2</v>
          </cell>
          <cell r="D6508">
            <v>7.2222635634218202</v>
          </cell>
          <cell r="E6508">
            <v>0</v>
          </cell>
          <cell r="F6508">
            <v>0.12602461568335099</v>
          </cell>
        </row>
        <row r="6509">
          <cell r="A6509" t="str">
            <v>NM_001013078</v>
          </cell>
          <cell r="B6509">
            <v>0.112969401824371</v>
          </cell>
          <cell r="C6509">
            <v>1.6303338880655001</v>
          </cell>
          <cell r="D6509">
            <v>0</v>
          </cell>
          <cell r="E6509">
            <v>0.60934933472189201</v>
          </cell>
          <cell r="F6509">
            <v>1.03428144279236E-2</v>
          </cell>
        </row>
        <row r="6510">
          <cell r="A6510" t="str">
            <v>NM_001106812</v>
          </cell>
          <cell r="B6510">
            <v>1.3251154122976401</v>
          </cell>
          <cell r="C6510">
            <v>5.7132942332043299</v>
          </cell>
          <cell r="D6510">
            <v>0</v>
          </cell>
          <cell r="E6510">
            <v>2.6140586296726699E-2</v>
          </cell>
          <cell r="F6510">
            <v>5.2857772453956402</v>
          </cell>
        </row>
        <row r="6511">
          <cell r="A6511" t="str">
            <v>NM_001012028</v>
          </cell>
          <cell r="B6511">
            <v>6.3675380468030598</v>
          </cell>
          <cell r="C6511">
            <v>21.8006691709022</v>
          </cell>
          <cell r="D6511">
            <v>3.1297017450017099</v>
          </cell>
          <cell r="E6511">
            <v>17.0910553609468</v>
          </cell>
          <cell r="F6511">
            <v>1.7236342288095801</v>
          </cell>
        </row>
        <row r="6512">
          <cell r="A6512" t="str">
            <v>NM_001000688</v>
          </cell>
          <cell r="B6512">
            <v>0</v>
          </cell>
          <cell r="C6512">
            <v>0</v>
          </cell>
          <cell r="D6512">
            <v>0</v>
          </cell>
          <cell r="E6512">
            <v>0</v>
          </cell>
          <cell r="F6512">
            <v>0</v>
          </cell>
        </row>
        <row r="6513">
          <cell r="A6513" t="str">
            <v>NM_001015035</v>
          </cell>
          <cell r="B6513">
            <v>0.19539324542603101</v>
          </cell>
          <cell r="C6513">
            <v>0.23533730730343</v>
          </cell>
          <cell r="D6513">
            <v>0</v>
          </cell>
          <cell r="E6513">
            <v>0.66052587427258702</v>
          </cell>
          <cell r="F6513">
            <v>1.3831493681284099</v>
          </cell>
        </row>
        <row r="6514">
          <cell r="A6514" t="str">
            <v>NM_057142</v>
          </cell>
          <cell r="B6514">
            <v>0</v>
          </cell>
          <cell r="C6514">
            <v>0</v>
          </cell>
          <cell r="D6514">
            <v>0</v>
          </cell>
          <cell r="E6514">
            <v>0</v>
          </cell>
          <cell r="F6514">
            <v>0.28752282689238601</v>
          </cell>
        </row>
        <row r="6515">
          <cell r="A6515" t="str">
            <v>NM_001000620</v>
          </cell>
          <cell r="B6515">
            <v>0</v>
          </cell>
          <cell r="C6515">
            <v>0</v>
          </cell>
          <cell r="D6515">
            <v>0</v>
          </cell>
          <cell r="E6515">
            <v>0</v>
          </cell>
          <cell r="F6515">
            <v>0</v>
          </cell>
        </row>
        <row r="6516">
          <cell r="A6516" t="str">
            <v>NM_001013200</v>
          </cell>
          <cell r="B6516">
            <v>40.250373353899299</v>
          </cell>
          <cell r="C6516">
            <v>47.483359288248103</v>
          </cell>
          <cell r="D6516">
            <v>32.517853228907299</v>
          </cell>
          <cell r="E6516">
            <v>45.641630599923197</v>
          </cell>
          <cell r="F6516">
            <v>28.150148985876001</v>
          </cell>
        </row>
        <row r="6517">
          <cell r="A6517" t="str">
            <v>NM_001108032</v>
          </cell>
          <cell r="B6517">
            <v>0</v>
          </cell>
          <cell r="C6517">
            <v>0</v>
          </cell>
          <cell r="D6517">
            <v>0</v>
          </cell>
          <cell r="E6517">
            <v>0</v>
          </cell>
          <cell r="F6517">
            <v>0</v>
          </cell>
        </row>
        <row r="6518">
          <cell r="A6518" t="str">
            <v>NM_001168583</v>
          </cell>
          <cell r="B6518">
            <v>52.044111372210999</v>
          </cell>
          <cell r="C6518">
            <v>79.064292759628003</v>
          </cell>
          <cell r="D6518">
            <v>67.742307955651299</v>
          </cell>
          <cell r="E6518">
            <v>41.062213397786401</v>
          </cell>
          <cell r="F6518">
            <v>67.319192858601596</v>
          </cell>
        </row>
        <row r="6519">
          <cell r="A6519" t="str">
            <v>NM_001012000</v>
          </cell>
          <cell r="B6519">
            <v>18.340306380521099</v>
          </cell>
          <cell r="C6519">
            <v>3.18599976714777</v>
          </cell>
          <cell r="D6519">
            <v>12.6820405035834</v>
          </cell>
          <cell r="E6519">
            <v>7.1366467146523798</v>
          </cell>
          <cell r="F6519">
            <v>9.8908232165994292</v>
          </cell>
        </row>
        <row r="6520">
          <cell r="A6520" t="str">
            <v>NM_053640</v>
          </cell>
          <cell r="B6520">
            <v>0</v>
          </cell>
          <cell r="C6520">
            <v>0</v>
          </cell>
          <cell r="D6520">
            <v>0</v>
          </cell>
          <cell r="E6520">
            <v>0</v>
          </cell>
          <cell r="F6520">
            <v>0</v>
          </cell>
        </row>
        <row r="6521">
          <cell r="A6521" t="str">
            <v>NM_001244867</v>
          </cell>
          <cell r="B6521">
            <v>87.924360975034006</v>
          </cell>
          <cell r="C6521">
            <v>138.189277607604</v>
          </cell>
          <cell r="D6521">
            <v>153.03502233433599</v>
          </cell>
          <cell r="E6521">
            <v>177.28539250687299</v>
          </cell>
          <cell r="F6521">
            <v>147.999620133191</v>
          </cell>
        </row>
        <row r="6522">
          <cell r="A6522" t="str">
            <v>NM_001024319</v>
          </cell>
          <cell r="B6522">
            <v>0</v>
          </cell>
          <cell r="C6522">
            <v>0</v>
          </cell>
          <cell r="D6522">
            <v>0</v>
          </cell>
          <cell r="E6522">
            <v>0</v>
          </cell>
          <cell r="F6522">
            <v>0</v>
          </cell>
        </row>
        <row r="6523">
          <cell r="A6523" t="str">
            <v>NM_178092</v>
          </cell>
          <cell r="B6523">
            <v>0.28087765352661698</v>
          </cell>
          <cell r="C6523">
            <v>0.199744605334923</v>
          </cell>
          <cell r="D6523">
            <v>0.28847440392497897</v>
          </cell>
          <cell r="E6523">
            <v>0.70890680775741699</v>
          </cell>
          <cell r="F6523">
            <v>0.40872529417116599</v>
          </cell>
        </row>
        <row r="6524">
          <cell r="A6524" t="str">
            <v>NM_001107364</v>
          </cell>
          <cell r="B6524">
            <v>0</v>
          </cell>
          <cell r="C6524">
            <v>0</v>
          </cell>
          <cell r="D6524">
            <v>0</v>
          </cell>
          <cell r="E6524">
            <v>0</v>
          </cell>
          <cell r="F6524">
            <v>0</v>
          </cell>
        </row>
        <row r="6525">
          <cell r="A6525" t="str">
            <v>NM_053618</v>
          </cell>
          <cell r="B6525">
            <v>15.301790564146</v>
          </cell>
          <cell r="C6525">
            <v>18.495430768751302</v>
          </cell>
          <cell r="D6525">
            <v>9.8257032115765597</v>
          </cell>
          <cell r="E6525">
            <v>8.9731979808630093</v>
          </cell>
          <cell r="F6525">
            <v>12.4159315075786</v>
          </cell>
        </row>
        <row r="6526">
          <cell r="A6526" t="str">
            <v>NM_001012360</v>
          </cell>
          <cell r="B6526">
            <v>5.7783423687278503</v>
          </cell>
          <cell r="C6526">
            <v>1.96818576906364</v>
          </cell>
          <cell r="D6526">
            <v>1.28516141805996</v>
          </cell>
          <cell r="E6526">
            <v>2.9774706918787999</v>
          </cell>
          <cell r="F6526">
            <v>0.21011162816451201</v>
          </cell>
        </row>
        <row r="6527">
          <cell r="A6527" t="str">
            <v>NM_001014099</v>
          </cell>
          <cell r="B6527">
            <v>3.06243411854541</v>
          </cell>
          <cell r="C6527">
            <v>0.92095295101324204</v>
          </cell>
          <cell r="D6527">
            <v>4.7703005298799797</v>
          </cell>
          <cell r="E6527">
            <v>5.7057362725385197</v>
          </cell>
          <cell r="F6527">
            <v>4.1092969179227898</v>
          </cell>
        </row>
        <row r="6528">
          <cell r="A6528" t="str">
            <v>NM_001000928</v>
          </cell>
          <cell r="B6528">
            <v>0</v>
          </cell>
          <cell r="C6528">
            <v>0</v>
          </cell>
          <cell r="D6528">
            <v>0</v>
          </cell>
          <cell r="E6528">
            <v>0</v>
          </cell>
          <cell r="F6528">
            <v>0</v>
          </cell>
        </row>
        <row r="6529">
          <cell r="A6529" t="str">
            <v>NM_001007668</v>
          </cell>
          <cell r="B6529">
            <v>0</v>
          </cell>
          <cell r="C6529">
            <v>0</v>
          </cell>
          <cell r="D6529">
            <v>0</v>
          </cell>
          <cell r="E6529">
            <v>0</v>
          </cell>
          <cell r="F6529">
            <v>0</v>
          </cell>
        </row>
        <row r="6530">
          <cell r="A6530" t="str">
            <v>NM_001024990</v>
          </cell>
          <cell r="B6530">
            <v>8.4393470477514292</v>
          </cell>
          <cell r="C6530">
            <v>6.9881590770167099</v>
          </cell>
          <cell r="D6530">
            <v>4.8719486717597702</v>
          </cell>
          <cell r="E6530">
            <v>6.6466580840191396</v>
          </cell>
          <cell r="F6530">
            <v>10.100741154075999</v>
          </cell>
        </row>
        <row r="6531">
          <cell r="A6531" t="str">
            <v>NM_147135</v>
          </cell>
          <cell r="B6531">
            <v>0.63955524127723895</v>
          </cell>
          <cell r="C6531">
            <v>1.6968192044532899</v>
          </cell>
          <cell r="D6531">
            <v>0.80756342227629097</v>
          </cell>
          <cell r="E6531">
            <v>0.56748605151803899</v>
          </cell>
          <cell r="F6531">
            <v>0.334593821493121</v>
          </cell>
        </row>
        <row r="6532">
          <cell r="A6532" t="str">
            <v>NM_001037546</v>
          </cell>
          <cell r="B6532">
            <v>0.32524854919523699</v>
          </cell>
          <cell r="C6532">
            <v>0.64038414074735905</v>
          </cell>
          <cell r="D6532">
            <v>4.9007735839847598E-2</v>
          </cell>
          <cell r="E6532">
            <v>0.26049717645897302</v>
          </cell>
          <cell r="F6532">
            <v>0.113486677631534</v>
          </cell>
        </row>
        <row r="6533">
          <cell r="A6533" t="str">
            <v>NM_001108308</v>
          </cell>
          <cell r="B6533">
            <v>10.1982636898693</v>
          </cell>
          <cell r="C6533">
            <v>13.604103361446301</v>
          </cell>
          <cell r="D6533">
            <v>7.6465854115344003</v>
          </cell>
          <cell r="E6533">
            <v>9.0368386364427202</v>
          </cell>
          <cell r="F6533">
            <v>18.214071627334999</v>
          </cell>
        </row>
        <row r="6534">
          <cell r="A6534" t="str">
            <v>NM_001000664</v>
          </cell>
          <cell r="B6534">
            <v>0</v>
          </cell>
          <cell r="C6534">
            <v>0</v>
          </cell>
          <cell r="D6534">
            <v>0</v>
          </cell>
          <cell r="E6534">
            <v>0</v>
          </cell>
          <cell r="F6534">
            <v>0</v>
          </cell>
        </row>
        <row r="6535">
          <cell r="A6535" t="str">
            <v>NM_001012354</v>
          </cell>
          <cell r="B6535">
            <v>13.5923724338912</v>
          </cell>
          <cell r="C6535">
            <v>12.646422062864</v>
          </cell>
          <cell r="D6535">
            <v>20.499842588364601</v>
          </cell>
          <cell r="E6535">
            <v>9.7338821221521705</v>
          </cell>
          <cell r="F6535">
            <v>9.8757509336537606</v>
          </cell>
        </row>
        <row r="6536">
          <cell r="A6536" t="str">
            <v>NM_053307</v>
          </cell>
          <cell r="B6536">
            <v>0.83207442104946905</v>
          </cell>
          <cell r="C6536">
            <v>0.24317472675286</v>
          </cell>
          <cell r="D6536">
            <v>1.41047036082503</v>
          </cell>
          <cell r="E6536">
            <v>0.980033477128192</v>
          </cell>
          <cell r="F6536">
            <v>1.1449382329217701</v>
          </cell>
        </row>
        <row r="6537">
          <cell r="A6537" t="str">
            <v>NM_001134569</v>
          </cell>
          <cell r="B6537">
            <v>19.550741964027601</v>
          </cell>
          <cell r="C6537">
            <v>7.7302697279850996</v>
          </cell>
          <cell r="D6537">
            <v>21.113194750675401</v>
          </cell>
          <cell r="E6537">
            <v>7.7963870002096503</v>
          </cell>
          <cell r="F6537">
            <v>12.2703451019059</v>
          </cell>
        </row>
        <row r="6538">
          <cell r="A6538" t="str">
            <v>NM_138708</v>
          </cell>
          <cell r="B6538">
            <v>48.292058889112603</v>
          </cell>
          <cell r="C6538">
            <v>69.937026906717406</v>
          </cell>
          <cell r="D6538">
            <v>30.448750760333201</v>
          </cell>
          <cell r="E6538">
            <v>42.264131538257502</v>
          </cell>
          <cell r="F6538">
            <v>41.200847531120203</v>
          </cell>
        </row>
        <row r="6539">
          <cell r="A6539" t="str">
            <v>NM_001107907</v>
          </cell>
          <cell r="B6539">
            <v>0</v>
          </cell>
          <cell r="C6539">
            <v>0</v>
          </cell>
          <cell r="D6539">
            <v>0</v>
          </cell>
          <cell r="E6539">
            <v>0</v>
          </cell>
          <cell r="F6539">
            <v>0.53881695502962801</v>
          </cell>
        </row>
        <row r="6540">
          <cell r="A6540" t="str">
            <v>NM_206848</v>
          </cell>
          <cell r="B6540">
            <v>0.57889561921512001</v>
          </cell>
          <cell r="C6540">
            <v>1.3581629223199301</v>
          </cell>
          <cell r="D6540">
            <v>8.1775048427011901E-2</v>
          </cell>
          <cell r="E6540">
            <v>0.110392260116392</v>
          </cell>
          <cell r="F6540">
            <v>0.216417811249035</v>
          </cell>
        </row>
        <row r="6541">
          <cell r="A6541" t="str">
            <v>NM_001013076</v>
          </cell>
          <cell r="B6541">
            <v>6.9095634658583602</v>
          </cell>
          <cell r="C6541">
            <v>28.228721944987001</v>
          </cell>
          <cell r="D6541">
            <v>26.487021121663702</v>
          </cell>
          <cell r="E6541">
            <v>24.5076639362576</v>
          </cell>
          <cell r="F6541">
            <v>7.5767430465763397</v>
          </cell>
        </row>
        <row r="6542">
          <cell r="A6542" t="str">
            <v>NM_053917</v>
          </cell>
          <cell r="B6542">
            <v>0</v>
          </cell>
          <cell r="C6542">
            <v>0</v>
          </cell>
          <cell r="D6542">
            <v>0</v>
          </cell>
          <cell r="E6542">
            <v>1.9915021617363499E-2</v>
          </cell>
          <cell r="F6542">
            <v>1.8591561301329301E-3</v>
          </cell>
        </row>
        <row r="6543">
          <cell r="A6543" t="str">
            <v>NM_032416</v>
          </cell>
          <cell r="B6543">
            <v>20.403547656647</v>
          </cell>
          <cell r="C6543">
            <v>20.062878406900001</v>
          </cell>
          <cell r="D6543">
            <v>23.4420077544683</v>
          </cell>
          <cell r="E6543">
            <v>19.7379378342814</v>
          </cell>
          <cell r="F6543">
            <v>36.472615592653597</v>
          </cell>
        </row>
        <row r="6544">
          <cell r="A6544" t="str">
            <v>NM_053649</v>
          </cell>
          <cell r="B6544">
            <v>24.6778201574318</v>
          </cell>
          <cell r="C6544">
            <v>38.525868283562502</v>
          </cell>
          <cell r="D6544">
            <v>28.806827119302501</v>
          </cell>
          <cell r="E6544">
            <v>23.812466090023499</v>
          </cell>
          <cell r="F6544">
            <v>64.559889002794606</v>
          </cell>
        </row>
        <row r="6545">
          <cell r="A6545" t="str">
            <v>NM_001106881</v>
          </cell>
          <cell r="B6545">
            <v>33.577343992834898</v>
          </cell>
          <cell r="C6545">
            <v>58.6365289512161</v>
          </cell>
          <cell r="D6545">
            <v>40.611583335021102</v>
          </cell>
          <cell r="E6545">
            <v>34.297392077544501</v>
          </cell>
          <cell r="F6545">
            <v>47.9954059862403</v>
          </cell>
        </row>
        <row r="6546">
          <cell r="A6546" t="str">
            <v>NM_053432</v>
          </cell>
          <cell r="B6546">
            <v>5.4320774764460404</v>
          </cell>
          <cell r="C6546">
            <v>2.7157763395351902</v>
          </cell>
          <cell r="D6546">
            <v>5.1339231587547598</v>
          </cell>
          <cell r="E6546">
            <v>2.66784810510556</v>
          </cell>
          <cell r="F6546">
            <v>5.9707640961028199</v>
          </cell>
        </row>
        <row r="6547">
          <cell r="A6547" t="str">
            <v>NM_001105815</v>
          </cell>
          <cell r="B6547">
            <v>57.3980048501029</v>
          </cell>
          <cell r="C6547">
            <v>86.793920600771003</v>
          </cell>
          <cell r="D6547">
            <v>103.41812962309599</v>
          </cell>
          <cell r="E6547">
            <v>78.6797611515657</v>
          </cell>
          <cell r="F6547">
            <v>66.916726803032802</v>
          </cell>
        </row>
        <row r="6548">
          <cell r="A6548" t="str">
            <v>NM_001108734</v>
          </cell>
          <cell r="B6548">
            <v>8.78151777638735</v>
          </cell>
          <cell r="C6548">
            <v>11.576862156725401</v>
          </cell>
          <cell r="D6548">
            <v>6.3756738889751299</v>
          </cell>
          <cell r="E6548">
            <v>14.133604605205299</v>
          </cell>
          <cell r="F6548">
            <v>11.384475223948099</v>
          </cell>
        </row>
        <row r="6549">
          <cell r="A6549" t="str">
            <v>NM_001000566</v>
          </cell>
          <cell r="B6549">
            <v>0</v>
          </cell>
          <cell r="C6549">
            <v>0</v>
          </cell>
          <cell r="D6549">
            <v>0</v>
          </cell>
          <cell r="E6549">
            <v>0</v>
          </cell>
          <cell r="F6549">
            <v>0</v>
          </cell>
        </row>
        <row r="6550">
          <cell r="A6550" t="str">
            <v>NM_001012744</v>
          </cell>
          <cell r="B6550">
            <v>11.37354609858</v>
          </cell>
          <cell r="C6550">
            <v>2.6244886506301399</v>
          </cell>
          <cell r="D6550">
            <v>13.6693172589281</v>
          </cell>
          <cell r="E6550">
            <v>9.9233679128984296</v>
          </cell>
          <cell r="F6550">
            <v>2.14181063085001</v>
          </cell>
        </row>
        <row r="6551">
          <cell r="A6551" t="str">
            <v>NM_031817</v>
          </cell>
          <cell r="B6551">
            <v>0</v>
          </cell>
          <cell r="C6551">
            <v>0</v>
          </cell>
          <cell r="D6551">
            <v>0</v>
          </cell>
          <cell r="E6551">
            <v>0</v>
          </cell>
          <cell r="F6551">
            <v>0</v>
          </cell>
        </row>
        <row r="6552">
          <cell r="A6552" t="str">
            <v>NM_001107954</v>
          </cell>
          <cell r="B6552">
            <v>4.7047205297048498</v>
          </cell>
          <cell r="C6552">
            <v>5.7837299741541299</v>
          </cell>
          <cell r="D6552">
            <v>14.179176378260101</v>
          </cell>
          <cell r="E6552">
            <v>3.2064867969672499</v>
          </cell>
          <cell r="F6552">
            <v>18.737341094730699</v>
          </cell>
        </row>
        <row r="6553">
          <cell r="A6553" t="str">
            <v>NM_001106526</v>
          </cell>
          <cell r="B6553">
            <v>0</v>
          </cell>
          <cell r="C6553">
            <v>0</v>
          </cell>
          <cell r="D6553">
            <v>0</v>
          </cell>
          <cell r="E6553">
            <v>0.63303580532580195</v>
          </cell>
          <cell r="F6553">
            <v>0</v>
          </cell>
        </row>
        <row r="6554">
          <cell r="A6554" t="str">
            <v>NM_001001028</v>
          </cell>
          <cell r="B6554">
            <v>0</v>
          </cell>
          <cell r="C6554">
            <v>0</v>
          </cell>
          <cell r="D6554">
            <v>0</v>
          </cell>
          <cell r="E6554">
            <v>0</v>
          </cell>
          <cell r="F6554">
            <v>0</v>
          </cell>
        </row>
        <row r="6555">
          <cell r="A6555" t="str">
            <v>NM_053669</v>
          </cell>
          <cell r="B6555">
            <v>5.6206102102269204</v>
          </cell>
          <cell r="C6555">
            <v>4.3850024735301902</v>
          </cell>
          <cell r="D6555">
            <v>14.6641371587683</v>
          </cell>
          <cell r="E6555">
            <v>2.6084597371693401</v>
          </cell>
          <cell r="F6555">
            <v>5.4123844694337997</v>
          </cell>
        </row>
        <row r="6556">
          <cell r="A6556" t="str">
            <v>NM_134341</v>
          </cell>
          <cell r="B6556">
            <v>0</v>
          </cell>
          <cell r="C6556">
            <v>0</v>
          </cell>
          <cell r="D6556">
            <v>0</v>
          </cell>
          <cell r="E6556">
            <v>0</v>
          </cell>
          <cell r="F6556">
            <v>0</v>
          </cell>
        </row>
        <row r="6557">
          <cell r="A6557" t="str">
            <v>NR_110711</v>
          </cell>
          <cell r="B6557">
            <v>0</v>
          </cell>
          <cell r="C6557">
            <v>0</v>
          </cell>
          <cell r="D6557">
            <v>0</v>
          </cell>
          <cell r="E6557">
            <v>0</v>
          </cell>
          <cell r="F6557">
            <v>0</v>
          </cell>
        </row>
        <row r="6558">
          <cell r="A6558" t="str">
            <v>NM_001000959</v>
          </cell>
          <cell r="B6558">
            <v>0</v>
          </cell>
          <cell r="C6558">
            <v>0</v>
          </cell>
          <cell r="D6558">
            <v>0</v>
          </cell>
          <cell r="E6558">
            <v>0</v>
          </cell>
          <cell r="F6558">
            <v>0</v>
          </cell>
        </row>
        <row r="6559">
          <cell r="A6559" t="str">
            <v>NM_012769</v>
          </cell>
          <cell r="B6559">
            <v>24.181160429480698</v>
          </cell>
          <cell r="C6559">
            <v>18.595355555331601</v>
          </cell>
          <cell r="D6559">
            <v>20.4522755329298</v>
          </cell>
          <cell r="E6559">
            <v>37.579408485341602</v>
          </cell>
          <cell r="F6559">
            <v>18.386410505701601</v>
          </cell>
        </row>
        <row r="6560">
          <cell r="A6560" t="str">
            <v>NM_001108145</v>
          </cell>
          <cell r="B6560">
            <v>1.67406014710614</v>
          </cell>
          <cell r="C6560">
            <v>0.33884818605322198</v>
          </cell>
          <cell r="D6560">
            <v>0.58856863333875198</v>
          </cell>
          <cell r="E6560">
            <v>0.47530426188810099</v>
          </cell>
          <cell r="F6560">
            <v>11.296921127529201</v>
          </cell>
        </row>
        <row r="6561">
          <cell r="A6561" t="str">
            <v>NM_031831</v>
          </cell>
          <cell r="B6561">
            <v>36.8840686116352</v>
          </cell>
          <cell r="C6561">
            <v>55.446339819027003</v>
          </cell>
          <cell r="D6561">
            <v>21.7149653140049</v>
          </cell>
          <cell r="E6561">
            <v>73.400440845685793</v>
          </cell>
          <cell r="F6561">
            <v>19.630961093941401</v>
          </cell>
        </row>
        <row r="6562">
          <cell r="A6562" t="str">
            <v>NM_001276417</v>
          </cell>
          <cell r="B6562">
            <v>10.858027110452401</v>
          </cell>
          <cell r="C6562">
            <v>5.2951059631364696</v>
          </cell>
          <cell r="D6562">
            <v>4.9748634602801101</v>
          </cell>
          <cell r="E6562">
            <v>10.251550904521601</v>
          </cell>
          <cell r="F6562">
            <v>20.352881850225799</v>
          </cell>
        </row>
        <row r="6563">
          <cell r="A6563" t="str">
            <v>NM_001106356</v>
          </cell>
          <cell r="B6563">
            <v>31.8675882457133</v>
          </cell>
          <cell r="C6563">
            <v>27.525122894346602</v>
          </cell>
          <cell r="D6563">
            <v>30.2533908769691</v>
          </cell>
          <cell r="E6563">
            <v>49.921189883285003</v>
          </cell>
          <cell r="F6563">
            <v>20.838543619148599</v>
          </cell>
        </row>
        <row r="6564">
          <cell r="A6564" t="str">
            <v>NM_001012153</v>
          </cell>
          <cell r="B6564">
            <v>28.689220580480701</v>
          </cell>
          <cell r="C6564">
            <v>18.400516016415899</v>
          </cell>
          <cell r="D6564">
            <v>11.470159681594501</v>
          </cell>
          <cell r="E6564">
            <v>19.735655045276101</v>
          </cell>
          <cell r="F6564">
            <v>17.3266187064321</v>
          </cell>
        </row>
        <row r="6565">
          <cell r="A6565" t="str">
            <v>NR_031774</v>
          </cell>
          <cell r="B6565">
            <v>5.8406721603669496</v>
          </cell>
          <cell r="C6565">
            <v>23.028415804380501</v>
          </cell>
          <cell r="D6565">
            <v>1.2947031117790899</v>
          </cell>
          <cell r="E6565">
            <v>4.0610298436787504</v>
          </cell>
          <cell r="F6565">
            <v>4.6789541149438501</v>
          </cell>
        </row>
        <row r="6566">
          <cell r="A6566" t="str">
            <v>NM_001109401</v>
          </cell>
          <cell r="B6566">
            <v>0</v>
          </cell>
          <cell r="C6566">
            <v>0</v>
          </cell>
          <cell r="D6566">
            <v>0</v>
          </cell>
          <cell r="E6566">
            <v>0</v>
          </cell>
          <cell r="F6566">
            <v>0</v>
          </cell>
        </row>
        <row r="6567">
          <cell r="A6567" t="str">
            <v>NM_001276708</v>
          </cell>
          <cell r="B6567">
            <v>10.205383416764599</v>
          </cell>
          <cell r="C6567">
            <v>2.5997582054899899</v>
          </cell>
          <cell r="D6567">
            <v>10.4415016326495</v>
          </cell>
          <cell r="E6567">
            <v>3.53467574979295</v>
          </cell>
          <cell r="F6567">
            <v>9.1835967362535094</v>
          </cell>
        </row>
        <row r="6568">
          <cell r="A6568" t="str">
            <v>NM_012634</v>
          </cell>
          <cell r="B6568">
            <v>5.98090418608178</v>
          </cell>
          <cell r="C6568">
            <v>0.41563179882710699</v>
          </cell>
          <cell r="D6568">
            <v>8.1310779965462601</v>
          </cell>
          <cell r="E6568">
            <v>10.632776490931301</v>
          </cell>
          <cell r="F6568">
            <v>0.23106948775426001</v>
          </cell>
        </row>
        <row r="6569">
          <cell r="A6569" t="str">
            <v>NM_031070</v>
          </cell>
          <cell r="B6569">
            <v>0</v>
          </cell>
          <cell r="C6569">
            <v>0</v>
          </cell>
          <cell r="D6569">
            <v>0</v>
          </cell>
          <cell r="E6569">
            <v>0</v>
          </cell>
          <cell r="F6569">
            <v>0</v>
          </cell>
        </row>
        <row r="6570">
          <cell r="A6570" t="str">
            <v>NM_001013249</v>
          </cell>
          <cell r="B6570">
            <v>15.9524436513281</v>
          </cell>
          <cell r="C6570">
            <v>11.5808675707412</v>
          </cell>
          <cell r="D6570">
            <v>23.685149200930201</v>
          </cell>
          <cell r="E6570">
            <v>21.8517883016771</v>
          </cell>
          <cell r="F6570">
            <v>28.6822410338252</v>
          </cell>
        </row>
        <row r="6571">
          <cell r="A6571" t="str">
            <v>NM_021694</v>
          </cell>
          <cell r="B6571">
            <v>24.554425341563899</v>
          </cell>
          <cell r="C6571">
            <v>22.596768924804898</v>
          </cell>
          <cell r="D6571">
            <v>36.936479109297501</v>
          </cell>
          <cell r="E6571">
            <v>23.2014258536265</v>
          </cell>
          <cell r="F6571">
            <v>80.638905527926894</v>
          </cell>
        </row>
        <row r="6572">
          <cell r="A6572" t="str">
            <v>NM_001001271</v>
          </cell>
          <cell r="B6572">
            <v>0</v>
          </cell>
          <cell r="C6572">
            <v>0</v>
          </cell>
          <cell r="D6572">
            <v>0</v>
          </cell>
          <cell r="E6572">
            <v>0</v>
          </cell>
          <cell r="F6572">
            <v>0</v>
          </cell>
        </row>
        <row r="6573">
          <cell r="A6573" t="str">
            <v>NM_053511</v>
          </cell>
          <cell r="B6573">
            <v>4.1520377229567397E-2</v>
          </cell>
          <cell r="C6573">
            <v>0</v>
          </cell>
          <cell r="D6573">
            <v>0</v>
          </cell>
          <cell r="E6573">
            <v>0</v>
          </cell>
          <cell r="F6573">
            <v>0.61201923269629899</v>
          </cell>
        </row>
        <row r="6574">
          <cell r="A6574" t="str">
            <v>NM_053573</v>
          </cell>
          <cell r="B6574">
            <v>123.169943124604</v>
          </cell>
          <cell r="C6574">
            <v>140.201368868532</v>
          </cell>
          <cell r="D6574">
            <v>131.05124568296401</v>
          </cell>
          <cell r="E6574">
            <v>117.32051518540101</v>
          </cell>
          <cell r="F6574">
            <v>257.82143293022602</v>
          </cell>
        </row>
        <row r="6575">
          <cell r="A6575" t="str">
            <v>NM_201421</v>
          </cell>
          <cell r="B6575">
            <v>74.133735882525997</v>
          </cell>
          <cell r="C6575">
            <v>22.034656714899299</v>
          </cell>
          <cell r="D6575">
            <v>71.008917102807203</v>
          </cell>
          <cell r="E6575">
            <v>52.220880596027001</v>
          </cell>
          <cell r="F6575">
            <v>55.739883104305697</v>
          </cell>
        </row>
        <row r="6576">
          <cell r="A6576" t="str">
            <v>NM_001013051</v>
          </cell>
          <cell r="B6576">
            <v>57.807563983930201</v>
          </cell>
          <cell r="C6576">
            <v>57.700680668379597</v>
          </cell>
          <cell r="D6576">
            <v>114.18793098063099</v>
          </cell>
          <cell r="E6576">
            <v>66.597056918715595</v>
          </cell>
          <cell r="F6576">
            <v>77.966266882799502</v>
          </cell>
        </row>
        <row r="6577">
          <cell r="A6577" t="str">
            <v>NM_001197217</v>
          </cell>
          <cell r="B6577">
            <v>45.771800054373401</v>
          </cell>
          <cell r="C6577">
            <v>29.027863417141301</v>
          </cell>
          <cell r="D6577">
            <v>35.803634963196501</v>
          </cell>
          <cell r="E6577">
            <v>28.7603857457656</v>
          </cell>
          <cell r="F6577">
            <v>29.699223773333099</v>
          </cell>
        </row>
        <row r="6578">
          <cell r="A6578" t="str">
            <v>NM_001024875</v>
          </cell>
          <cell r="B6578">
            <v>11.3175120487457</v>
          </cell>
          <cell r="C6578">
            <v>14.763487283893699</v>
          </cell>
          <cell r="D6578">
            <v>6.9191306687059999</v>
          </cell>
          <cell r="E6578">
            <v>6.2645789193116199</v>
          </cell>
          <cell r="F6578">
            <v>14.8722332426305</v>
          </cell>
        </row>
        <row r="6579">
          <cell r="A6579" t="str">
            <v>NM_001025060</v>
          </cell>
          <cell r="B6579">
            <v>0</v>
          </cell>
          <cell r="C6579">
            <v>2.8779100995239899</v>
          </cell>
          <cell r="D6579">
            <v>0.40023703279417799</v>
          </cell>
          <cell r="E6579">
            <v>2.8419787697710999</v>
          </cell>
          <cell r="F6579">
            <v>0</v>
          </cell>
        </row>
        <row r="6580">
          <cell r="A6580" t="str">
            <v>NM_001142942</v>
          </cell>
          <cell r="B6580">
            <v>26.946982445839701</v>
          </cell>
          <cell r="C6580">
            <v>25.391012394529</v>
          </cell>
          <cell r="D6580">
            <v>33.994403481983099</v>
          </cell>
          <cell r="E6580">
            <v>12.051878073027501</v>
          </cell>
          <cell r="F6580">
            <v>28.7710678820578</v>
          </cell>
        </row>
        <row r="6581">
          <cell r="A6581" t="str">
            <v>NM_001191961</v>
          </cell>
          <cell r="B6581">
            <v>0</v>
          </cell>
          <cell r="C6581">
            <v>0</v>
          </cell>
          <cell r="D6581">
            <v>0</v>
          </cell>
          <cell r="E6581">
            <v>0</v>
          </cell>
          <cell r="F6581">
            <v>0</v>
          </cell>
        </row>
        <row r="6582">
          <cell r="A6582" t="str">
            <v>NM_153469</v>
          </cell>
          <cell r="B6582">
            <v>44.006437161009401</v>
          </cell>
          <cell r="C6582">
            <v>86.499479621190105</v>
          </cell>
          <cell r="D6582">
            <v>54.545939203992702</v>
          </cell>
          <cell r="E6582">
            <v>50.6094421589451</v>
          </cell>
          <cell r="F6582">
            <v>74.953863922831701</v>
          </cell>
        </row>
        <row r="6583">
          <cell r="A6583" t="str">
            <v>NM_001191576</v>
          </cell>
          <cell r="B6583">
            <v>0.175979204091638</v>
          </cell>
          <cell r="C6583">
            <v>2.2343533850869699</v>
          </cell>
          <cell r="D6583">
            <v>4.9717798715602599E-2</v>
          </cell>
          <cell r="E6583">
            <v>0.83895703423611501</v>
          </cell>
          <cell r="F6583">
            <v>6.3533494387891496</v>
          </cell>
        </row>
        <row r="6584">
          <cell r="A6584" t="str">
            <v>NM_017077</v>
          </cell>
          <cell r="B6584">
            <v>0</v>
          </cell>
          <cell r="C6584">
            <v>0</v>
          </cell>
          <cell r="D6584">
            <v>0</v>
          </cell>
          <cell r="E6584">
            <v>0</v>
          </cell>
          <cell r="F6584">
            <v>0</v>
          </cell>
        </row>
        <row r="6585">
          <cell r="A6585" t="str">
            <v>NM_001168632</v>
          </cell>
          <cell r="B6585">
            <v>20.4525971191118</v>
          </cell>
          <cell r="C6585">
            <v>7.8148482773969699</v>
          </cell>
          <cell r="D6585">
            <v>20.807845835314001</v>
          </cell>
          <cell r="E6585">
            <v>14.3465063248824</v>
          </cell>
          <cell r="F6585">
            <v>13.6552782130927</v>
          </cell>
        </row>
        <row r="6586">
          <cell r="A6586" t="str">
            <v>NM_001108902</v>
          </cell>
          <cell r="B6586">
            <v>27.137523288144401</v>
          </cell>
          <cell r="C6586">
            <v>11.1805700120639</v>
          </cell>
          <cell r="D6586">
            <v>45.945229993322101</v>
          </cell>
          <cell r="E6586">
            <v>16.7308487395957</v>
          </cell>
          <cell r="F6586">
            <v>18.3332593983706</v>
          </cell>
        </row>
        <row r="6587">
          <cell r="A6587" t="str">
            <v>NM_001109424</v>
          </cell>
          <cell r="B6587">
            <v>0</v>
          </cell>
          <cell r="C6587">
            <v>0</v>
          </cell>
          <cell r="D6587">
            <v>0</v>
          </cell>
          <cell r="E6587">
            <v>0</v>
          </cell>
          <cell r="F6587">
            <v>0</v>
          </cell>
        </row>
        <row r="6588">
          <cell r="A6588" t="str">
            <v>NM_001108797</v>
          </cell>
          <cell r="B6588">
            <v>94.230715647616094</v>
          </cell>
          <cell r="C6588">
            <v>68.826464420292993</v>
          </cell>
          <cell r="D6588">
            <v>64.8773359114101</v>
          </cell>
          <cell r="E6588">
            <v>166.09182740479</v>
          </cell>
          <cell r="F6588">
            <v>62.161841579719201</v>
          </cell>
        </row>
        <row r="6589">
          <cell r="A6589" t="str">
            <v>NM_053840</v>
          </cell>
          <cell r="B6589">
            <v>7.5250497670712502</v>
          </cell>
          <cell r="C6589">
            <v>3.0728612665772599</v>
          </cell>
          <cell r="D6589">
            <v>0.83874423229058104</v>
          </cell>
          <cell r="E6589">
            <v>4.7177629995937102E-2</v>
          </cell>
          <cell r="F6589">
            <v>4.1554025815997404</v>
          </cell>
        </row>
        <row r="6590">
          <cell r="A6590" t="str">
            <v>NM_001106380</v>
          </cell>
          <cell r="B6590">
            <v>31.2859405636495</v>
          </cell>
          <cell r="C6590">
            <v>25.832569408022302</v>
          </cell>
          <cell r="D6590">
            <v>25.211042691340399</v>
          </cell>
          <cell r="E6590">
            <v>20.067654566548701</v>
          </cell>
          <cell r="F6590">
            <v>27.322600688308398</v>
          </cell>
        </row>
        <row r="6591">
          <cell r="A6591" t="str">
            <v>NM_001110056</v>
          </cell>
          <cell r="B6591">
            <v>0</v>
          </cell>
          <cell r="C6591">
            <v>0</v>
          </cell>
          <cell r="D6591">
            <v>0</v>
          </cell>
          <cell r="E6591">
            <v>0</v>
          </cell>
          <cell r="F6591">
            <v>0</v>
          </cell>
        </row>
        <row r="6592">
          <cell r="A6592" t="str">
            <v>NM_001035007</v>
          </cell>
          <cell r="B6592">
            <v>2.7230327050805099</v>
          </cell>
          <cell r="C6592">
            <v>5.4559245577695998</v>
          </cell>
          <cell r="D6592">
            <v>4.9420572745020201E-2</v>
          </cell>
          <cell r="E6592">
            <v>9.9639334031533302</v>
          </cell>
          <cell r="F6592">
            <v>1.7600816999581499</v>
          </cell>
        </row>
        <row r="6593">
          <cell r="A6593" t="str">
            <v>NM_022231</v>
          </cell>
          <cell r="B6593">
            <v>2.5468160234780601</v>
          </cell>
          <cell r="C6593">
            <v>1.2813437525054501</v>
          </cell>
          <cell r="D6593">
            <v>0</v>
          </cell>
          <cell r="E6593">
            <v>6.8644614073673704</v>
          </cell>
          <cell r="F6593">
            <v>0.101237754973707</v>
          </cell>
        </row>
        <row r="6594">
          <cell r="A6594" t="str">
            <v>NM_001025709</v>
          </cell>
          <cell r="B6594">
            <v>53.683771738969199</v>
          </cell>
          <cell r="C6594">
            <v>25.141346265458701</v>
          </cell>
          <cell r="D6594">
            <v>48.433978222941299</v>
          </cell>
          <cell r="E6594">
            <v>16.5179289445922</v>
          </cell>
          <cell r="F6594">
            <v>23.632756789504601</v>
          </cell>
        </row>
        <row r="6595">
          <cell r="A6595" t="str">
            <v>NM_001107159</v>
          </cell>
          <cell r="B6595">
            <v>0.23861205062135499</v>
          </cell>
          <cell r="C6595">
            <v>0.161657602418804</v>
          </cell>
          <cell r="D6595">
            <v>0</v>
          </cell>
          <cell r="E6595">
            <v>1.1230727344392699</v>
          </cell>
          <cell r="F6595">
            <v>1.15386160863272</v>
          </cell>
        </row>
        <row r="6596">
          <cell r="A6596" t="str">
            <v>NM_001014240</v>
          </cell>
          <cell r="B6596">
            <v>0.39769270710495103</v>
          </cell>
          <cell r="C6596">
            <v>2.3051521873739</v>
          </cell>
          <cell r="D6596">
            <v>3.89502504138677</v>
          </cell>
          <cell r="E6596">
            <v>0.83421630503112398</v>
          </cell>
          <cell r="F6596">
            <v>0</v>
          </cell>
        </row>
        <row r="6597">
          <cell r="A6597" t="str">
            <v>NR_032290</v>
          </cell>
          <cell r="B6597">
            <v>0</v>
          </cell>
          <cell r="C6597">
            <v>0</v>
          </cell>
          <cell r="D6597">
            <v>0</v>
          </cell>
          <cell r="E6597">
            <v>0</v>
          </cell>
          <cell r="F6597">
            <v>0</v>
          </cell>
        </row>
        <row r="6598">
          <cell r="A6598" t="str">
            <v>NM_001007558</v>
          </cell>
          <cell r="B6598">
            <v>0.82711517987710903</v>
          </cell>
          <cell r="C6598">
            <v>0.141326215809053</v>
          </cell>
          <cell r="D6598">
            <v>2.1364782108860401</v>
          </cell>
          <cell r="E6598">
            <v>0.91631519679578199</v>
          </cell>
          <cell r="F6598">
            <v>0</v>
          </cell>
        </row>
        <row r="6599">
          <cell r="A6599" t="str">
            <v>NM_020089</v>
          </cell>
          <cell r="B6599">
            <v>0</v>
          </cell>
          <cell r="C6599">
            <v>0</v>
          </cell>
          <cell r="D6599">
            <v>0</v>
          </cell>
          <cell r="E6599">
            <v>5.4998294466589798E-2</v>
          </cell>
          <cell r="F6599">
            <v>0</v>
          </cell>
        </row>
        <row r="6600">
          <cell r="A6600" t="str">
            <v>NM_001008890</v>
          </cell>
          <cell r="B6600">
            <v>0</v>
          </cell>
          <cell r="C6600">
            <v>0</v>
          </cell>
          <cell r="D6600">
            <v>0</v>
          </cell>
          <cell r="E6600">
            <v>0</v>
          </cell>
          <cell r="F6600">
            <v>0</v>
          </cell>
        </row>
        <row r="6601">
          <cell r="A6601" t="str">
            <v>NM_001107151</v>
          </cell>
          <cell r="B6601">
            <v>0</v>
          </cell>
          <cell r="C6601">
            <v>0</v>
          </cell>
          <cell r="D6601">
            <v>0</v>
          </cell>
          <cell r="E6601">
            <v>0</v>
          </cell>
          <cell r="F6601">
            <v>0</v>
          </cell>
        </row>
        <row r="6602">
          <cell r="A6602" t="str">
            <v>NM_001109573</v>
          </cell>
          <cell r="B6602">
            <v>0</v>
          </cell>
          <cell r="C6602">
            <v>0</v>
          </cell>
          <cell r="D6602">
            <v>0</v>
          </cell>
          <cell r="E6602">
            <v>0</v>
          </cell>
          <cell r="F6602">
            <v>0.14177119652956</v>
          </cell>
        </row>
        <row r="6603">
          <cell r="A6603" t="str">
            <v>NM_133323</v>
          </cell>
          <cell r="B6603">
            <v>23.930133355828399</v>
          </cell>
          <cell r="C6603">
            <v>12.036263560063</v>
          </cell>
          <cell r="D6603">
            <v>7.2894474105234197</v>
          </cell>
          <cell r="E6603">
            <v>6.6936296354295397</v>
          </cell>
          <cell r="F6603">
            <v>5.33924288445131</v>
          </cell>
        </row>
        <row r="6604">
          <cell r="A6604" t="str">
            <v>NM_001007675</v>
          </cell>
          <cell r="B6604">
            <v>47.670346037725601</v>
          </cell>
          <cell r="C6604">
            <v>43.2796546398042</v>
          </cell>
          <cell r="D6604">
            <v>71.478677682486094</v>
          </cell>
          <cell r="E6604">
            <v>54.878830447578601</v>
          </cell>
          <cell r="F6604">
            <v>62.493756272772103</v>
          </cell>
        </row>
        <row r="6605">
          <cell r="A6605" t="str">
            <v>NM_030850</v>
          </cell>
          <cell r="B6605">
            <v>2.8763714413190901E-2</v>
          </cell>
          <cell r="C6605">
            <v>0</v>
          </cell>
          <cell r="D6605">
            <v>0</v>
          </cell>
          <cell r="E6605">
            <v>0</v>
          </cell>
          <cell r="F6605">
            <v>4.6085140963027099E-2</v>
          </cell>
        </row>
        <row r="6606">
          <cell r="A6606" t="str">
            <v>NM_031769</v>
          </cell>
          <cell r="B6606">
            <v>0.31108179537719699</v>
          </cell>
          <cell r="C6606">
            <v>1.43105401912121E-2</v>
          </cell>
          <cell r="D6606">
            <v>2.36562780233734</v>
          </cell>
          <cell r="E6606">
            <v>0.72174630373778004</v>
          </cell>
          <cell r="F6606">
            <v>4.4303498915487398E-2</v>
          </cell>
        </row>
        <row r="6607">
          <cell r="A6607" t="str">
            <v>NM_001126272</v>
          </cell>
          <cell r="B6607">
            <v>18.323799742755298</v>
          </cell>
          <cell r="C6607">
            <v>22.833358730818698</v>
          </cell>
          <cell r="D6607">
            <v>12.945744892893901</v>
          </cell>
          <cell r="E6607">
            <v>16.198619934614701</v>
          </cell>
          <cell r="F6607">
            <v>32.633552625991399</v>
          </cell>
        </row>
        <row r="6608">
          <cell r="A6608" t="str">
            <v>NM_001271039</v>
          </cell>
          <cell r="B6608">
            <v>6.10117886517566</v>
          </cell>
          <cell r="C6608">
            <v>5.7816283196025804</v>
          </cell>
          <cell r="D6608">
            <v>5.0660573909966304</v>
          </cell>
          <cell r="E6608">
            <v>4.903763414718</v>
          </cell>
          <cell r="F6608">
            <v>2.4558823348969101</v>
          </cell>
        </row>
        <row r="6609">
          <cell r="A6609" t="str">
            <v>NM_001108907</v>
          </cell>
          <cell r="B6609">
            <v>0</v>
          </cell>
          <cell r="C6609">
            <v>0</v>
          </cell>
          <cell r="D6609">
            <v>0</v>
          </cell>
          <cell r="E6609">
            <v>0</v>
          </cell>
          <cell r="F6609">
            <v>0</v>
          </cell>
        </row>
        <row r="6610">
          <cell r="A6610" t="str">
            <v>NM_198749</v>
          </cell>
          <cell r="B6610">
            <v>0.30066142189717399</v>
          </cell>
          <cell r="C6610">
            <v>0.99584474137690304</v>
          </cell>
          <cell r="D6610">
            <v>0</v>
          </cell>
          <cell r="E6610">
            <v>9.05281661131478E-3</v>
          </cell>
          <cell r="F6610">
            <v>0.68454786819859303</v>
          </cell>
        </row>
        <row r="6611">
          <cell r="A6611" t="str">
            <v>NM_138873</v>
          </cell>
          <cell r="B6611">
            <v>6.5929287849440996</v>
          </cell>
          <cell r="C6611">
            <v>18.132481285455</v>
          </cell>
          <cell r="D6611">
            <v>8.9805857572153194</v>
          </cell>
          <cell r="E6611">
            <v>15.8306293107445</v>
          </cell>
          <cell r="F6611">
            <v>11.068366807681601</v>
          </cell>
        </row>
        <row r="6612">
          <cell r="A6612" t="str">
            <v>NM_001270958</v>
          </cell>
          <cell r="B6612">
            <v>0</v>
          </cell>
          <cell r="C6612">
            <v>0</v>
          </cell>
          <cell r="D6612">
            <v>0</v>
          </cell>
          <cell r="E6612">
            <v>0</v>
          </cell>
          <cell r="F6612">
            <v>0</v>
          </cell>
        </row>
        <row r="6613">
          <cell r="A6613" t="str">
            <v>NM_001108831</v>
          </cell>
          <cell r="B6613">
            <v>36.8318841979127</v>
          </cell>
          <cell r="C6613">
            <v>34.393247138506297</v>
          </cell>
          <cell r="D6613">
            <v>15.2874305024596</v>
          </cell>
          <cell r="E6613">
            <v>22.0938909408165</v>
          </cell>
          <cell r="F6613">
            <v>18.2859160335355</v>
          </cell>
        </row>
        <row r="6614">
          <cell r="A6614" t="str">
            <v>NM_001103357</v>
          </cell>
          <cell r="B6614">
            <v>9.8080029746147304</v>
          </cell>
          <cell r="C6614">
            <v>0.63166971513388903</v>
          </cell>
          <cell r="D6614">
            <v>15.8637779572182</v>
          </cell>
          <cell r="E6614">
            <v>5.0888645373207702</v>
          </cell>
          <cell r="F6614">
            <v>3.4920787362537502E-2</v>
          </cell>
        </row>
        <row r="6615">
          <cell r="A6615" t="str">
            <v>NM_053807</v>
          </cell>
          <cell r="B6615">
            <v>16.922444380222899</v>
          </cell>
          <cell r="C6615">
            <v>19.953450280521299</v>
          </cell>
          <cell r="D6615">
            <v>4.5133724929296299</v>
          </cell>
          <cell r="E6615">
            <v>14.680037767003601</v>
          </cell>
          <cell r="F6615">
            <v>4.5551139754366599</v>
          </cell>
        </row>
        <row r="6616">
          <cell r="A6616" t="str">
            <v>NM_001135858</v>
          </cell>
          <cell r="B6616">
            <v>16.3597114170901</v>
          </cell>
          <cell r="C6616">
            <v>9.3682853537892594</v>
          </cell>
          <cell r="D6616">
            <v>6.6058263342554397</v>
          </cell>
          <cell r="E6616">
            <v>8.6046418964921596</v>
          </cell>
          <cell r="F6616">
            <v>1.5321244216298899</v>
          </cell>
        </row>
        <row r="6617">
          <cell r="A6617" t="str">
            <v>NM_001007640</v>
          </cell>
          <cell r="B6617">
            <v>7.9066357654110098</v>
          </cell>
          <cell r="C6617">
            <v>1.00024377541197</v>
          </cell>
          <cell r="D6617">
            <v>7.5933335823924999</v>
          </cell>
          <cell r="E6617">
            <v>4.0311441829605901</v>
          </cell>
          <cell r="F6617">
            <v>1.46913485963558</v>
          </cell>
        </row>
        <row r="6618">
          <cell r="A6618" t="str">
            <v>NR_110715</v>
          </cell>
          <cell r="B6618">
            <v>0</v>
          </cell>
          <cell r="C6618">
            <v>0</v>
          </cell>
          <cell r="D6618">
            <v>0</v>
          </cell>
          <cell r="E6618">
            <v>0</v>
          </cell>
          <cell r="F6618">
            <v>0</v>
          </cell>
        </row>
        <row r="6619">
          <cell r="A6619" t="str">
            <v>NM_001107376</v>
          </cell>
          <cell r="B6619">
            <v>3.0713416122568198</v>
          </cell>
          <cell r="C6619">
            <v>0.37799499550667598</v>
          </cell>
          <cell r="D6619">
            <v>7.5127109923031404E-3</v>
          </cell>
          <cell r="E6619">
            <v>1.8711597533476201</v>
          </cell>
          <cell r="F6619">
            <v>2.10469437643654</v>
          </cell>
        </row>
        <row r="6620">
          <cell r="A6620" t="str">
            <v>NM_001108815</v>
          </cell>
          <cell r="B6620">
            <v>437.68109836463401</v>
          </cell>
          <cell r="C6620">
            <v>260.58826968049402</v>
          </cell>
          <cell r="D6620">
            <v>479.91892043606299</v>
          </cell>
          <cell r="E6620">
            <v>376.03958393806198</v>
          </cell>
          <cell r="F6620">
            <v>498.37576116632999</v>
          </cell>
        </row>
        <row r="6621">
          <cell r="A6621" t="str">
            <v>NM_001107686</v>
          </cell>
          <cell r="B6621">
            <v>0</v>
          </cell>
          <cell r="C6621">
            <v>0</v>
          </cell>
          <cell r="D6621">
            <v>0</v>
          </cell>
          <cell r="E6621">
            <v>0</v>
          </cell>
          <cell r="F6621">
            <v>0</v>
          </cell>
        </row>
        <row r="6622">
          <cell r="A6622" t="str">
            <v>NM_001127540</v>
          </cell>
          <cell r="B6622">
            <v>7.7985574967255805E-2</v>
          </cell>
          <cell r="C6622">
            <v>5.6503619348474803E-2</v>
          </cell>
          <cell r="D6622">
            <v>1.6152615326039099</v>
          </cell>
          <cell r="E6622">
            <v>2.2307140332442001E-2</v>
          </cell>
          <cell r="F6622">
            <v>1.0542509872765899</v>
          </cell>
        </row>
        <row r="6623">
          <cell r="A6623" t="str">
            <v>NM_001108677</v>
          </cell>
          <cell r="B6623">
            <v>0.55768855197654599</v>
          </cell>
          <cell r="C6623">
            <v>0.65970173396320397</v>
          </cell>
          <cell r="D6623">
            <v>0.311901832515248</v>
          </cell>
          <cell r="E6623">
            <v>2.0336377842064102</v>
          </cell>
          <cell r="F6623">
            <v>1.5123096484113201</v>
          </cell>
        </row>
        <row r="6624">
          <cell r="A6624" t="str">
            <v>NM_001108906</v>
          </cell>
          <cell r="B6624">
            <v>114.880274575858</v>
          </cell>
          <cell r="C6624">
            <v>116.929183394793</v>
          </cell>
          <cell r="D6624">
            <v>111.634888177107</v>
          </cell>
          <cell r="E6624">
            <v>98.089853938624202</v>
          </cell>
          <cell r="F6624">
            <v>154.24677587048299</v>
          </cell>
        </row>
        <row r="6625">
          <cell r="A6625" t="str">
            <v>NM_001108041</v>
          </cell>
          <cell r="B6625">
            <v>2.0786550759056399</v>
          </cell>
          <cell r="C6625">
            <v>0.73618442798788297</v>
          </cell>
          <cell r="D6625">
            <v>3.6933918230732199</v>
          </cell>
          <cell r="E6625">
            <v>0.96709185858268198</v>
          </cell>
          <cell r="F6625">
            <v>0.41329249081665198</v>
          </cell>
        </row>
        <row r="6626">
          <cell r="A6626" t="str">
            <v>NM_001013872</v>
          </cell>
          <cell r="B6626">
            <v>0</v>
          </cell>
          <cell r="C6626">
            <v>1.14248757082105E-2</v>
          </cell>
          <cell r="D6626">
            <v>1.1694168447895699E-2</v>
          </cell>
          <cell r="E6626">
            <v>7.8932737428902E-3</v>
          </cell>
          <cell r="F6626">
            <v>2.21061697263492E-3</v>
          </cell>
        </row>
        <row r="6627">
          <cell r="A6627" t="str">
            <v>NM_001108748</v>
          </cell>
          <cell r="B6627">
            <v>8.3430468231767101</v>
          </cell>
          <cell r="C6627">
            <v>5.3765807984974403</v>
          </cell>
          <cell r="D6627">
            <v>5.0725569527221603</v>
          </cell>
          <cell r="E6627">
            <v>6.4778686940968999</v>
          </cell>
          <cell r="F6627">
            <v>9.9589591432070907</v>
          </cell>
        </row>
        <row r="6628">
          <cell r="A6628" t="str">
            <v>NM_203369</v>
          </cell>
          <cell r="B6628">
            <v>25.226432275719802</v>
          </cell>
          <cell r="C6628">
            <v>15.2738944656878</v>
          </cell>
          <cell r="D6628">
            <v>19.8246464443733</v>
          </cell>
          <cell r="E6628">
            <v>20.155068201002202</v>
          </cell>
          <cell r="F6628">
            <v>23.976436313059601</v>
          </cell>
        </row>
        <row r="6629">
          <cell r="A6629" t="str">
            <v>NM_001009604</v>
          </cell>
          <cell r="B6629">
            <v>1.99889560774497</v>
          </cell>
          <cell r="C6629">
            <v>1.17996696362485</v>
          </cell>
          <cell r="D6629">
            <v>2.5763217886116601</v>
          </cell>
          <cell r="E6629">
            <v>1.5497552048941901</v>
          </cell>
          <cell r="F6629">
            <v>5.3439418621131498</v>
          </cell>
        </row>
        <row r="6630">
          <cell r="A6630" t="str">
            <v>NM_001270863</v>
          </cell>
          <cell r="B6630">
            <v>15.6981012593983</v>
          </cell>
          <cell r="C6630">
            <v>7.6760201756882704</v>
          </cell>
          <cell r="D6630">
            <v>11.07209612031</v>
          </cell>
          <cell r="E6630">
            <v>5.0590177413503596</v>
          </cell>
          <cell r="F6630">
            <v>1.6728549895183</v>
          </cell>
        </row>
        <row r="6631">
          <cell r="A6631" t="str">
            <v>NM_001108301</v>
          </cell>
          <cell r="B6631">
            <v>0.55494131773035604</v>
          </cell>
          <cell r="C6631">
            <v>1.61623002694148</v>
          </cell>
          <cell r="D6631">
            <v>0.14056362664219799</v>
          </cell>
          <cell r="E6631">
            <v>5.5138111771666596</v>
          </cell>
          <cell r="F6631">
            <v>2.3035501535991298</v>
          </cell>
        </row>
        <row r="6632">
          <cell r="A6632" t="str">
            <v>NM_001024865</v>
          </cell>
          <cell r="B6632">
            <v>5.7308496347872504</v>
          </cell>
          <cell r="C6632">
            <v>5.7074320360106903</v>
          </cell>
          <cell r="D6632">
            <v>6.4668702811455399</v>
          </cell>
          <cell r="E6632">
            <v>3.9431784274727901</v>
          </cell>
          <cell r="F6632">
            <v>6.9625319640903198</v>
          </cell>
        </row>
        <row r="6633">
          <cell r="A6633" t="str">
            <v>NM_001012003</v>
          </cell>
          <cell r="B6633">
            <v>18.6323507581758</v>
          </cell>
          <cell r="C6633">
            <v>19.438071891749399</v>
          </cell>
          <cell r="D6633">
            <v>33.029545423449697</v>
          </cell>
          <cell r="E6633">
            <v>19.2589435837751</v>
          </cell>
          <cell r="F6633">
            <v>9.3099942932922097</v>
          </cell>
        </row>
        <row r="6634">
          <cell r="A6634" t="str">
            <v>NM_032990</v>
          </cell>
          <cell r="B6634">
            <v>0</v>
          </cell>
          <cell r="C6634">
            <v>0</v>
          </cell>
          <cell r="D6634">
            <v>0</v>
          </cell>
          <cell r="E6634">
            <v>0</v>
          </cell>
          <cell r="F6634">
            <v>0</v>
          </cell>
        </row>
        <row r="6635">
          <cell r="A6635" t="str">
            <v>NM_053997</v>
          </cell>
          <cell r="B6635">
            <v>0</v>
          </cell>
          <cell r="C6635">
            <v>0</v>
          </cell>
          <cell r="D6635">
            <v>0</v>
          </cell>
          <cell r="E6635">
            <v>0</v>
          </cell>
          <cell r="F6635">
            <v>0</v>
          </cell>
        </row>
        <row r="6636">
          <cell r="A6636" t="str">
            <v>NM_001191604</v>
          </cell>
          <cell r="B6636">
            <v>7.6813038795596604</v>
          </cell>
          <cell r="C6636">
            <v>2.4679982942154099</v>
          </cell>
          <cell r="D6636">
            <v>13.8711252293221</v>
          </cell>
          <cell r="E6636">
            <v>12.0673112148763</v>
          </cell>
          <cell r="F6636">
            <v>1.7501842403427901</v>
          </cell>
        </row>
        <row r="6637">
          <cell r="A6637" t="str">
            <v>NM_001135014</v>
          </cell>
          <cell r="B6637">
            <v>2.9859360438796099</v>
          </cell>
          <cell r="C6637">
            <v>3.9793284239299802</v>
          </cell>
          <cell r="D6637">
            <v>12.6429772912535</v>
          </cell>
          <cell r="E6637">
            <v>3.2477898715657401</v>
          </cell>
          <cell r="F6637">
            <v>3.42481075515059</v>
          </cell>
        </row>
        <row r="6638">
          <cell r="A6638" t="str">
            <v>NM_199402</v>
          </cell>
          <cell r="B6638">
            <v>0</v>
          </cell>
          <cell r="C6638">
            <v>0</v>
          </cell>
          <cell r="D6638">
            <v>0</v>
          </cell>
          <cell r="E6638">
            <v>0</v>
          </cell>
          <cell r="F6638">
            <v>0</v>
          </cell>
        </row>
        <row r="6639">
          <cell r="A6639" t="str">
            <v>NM_001106856</v>
          </cell>
          <cell r="B6639">
            <v>12.429996824473101</v>
          </cell>
          <cell r="C6639">
            <v>19.468167303470601</v>
          </cell>
          <cell r="D6639">
            <v>9.7036697406143197</v>
          </cell>
          <cell r="E6639">
            <v>25.522423751605899</v>
          </cell>
          <cell r="F6639">
            <v>20.833177784599901</v>
          </cell>
        </row>
        <row r="6640">
          <cell r="A6640" t="str">
            <v>NM_001109004</v>
          </cell>
          <cell r="B6640">
            <v>1.8031706682555</v>
          </cell>
          <cell r="C6640">
            <v>0.34994682316325398</v>
          </cell>
          <cell r="D6640">
            <v>0</v>
          </cell>
          <cell r="E6640">
            <v>2.9335119710341302</v>
          </cell>
          <cell r="F6640">
            <v>4.6224558196192502</v>
          </cell>
        </row>
        <row r="6641">
          <cell r="A6641" t="str">
            <v>NM_001134833</v>
          </cell>
          <cell r="B6641">
            <v>0</v>
          </cell>
          <cell r="C6641">
            <v>0</v>
          </cell>
          <cell r="D6641">
            <v>0</v>
          </cell>
          <cell r="E6641">
            <v>0</v>
          </cell>
          <cell r="F6641">
            <v>0</v>
          </cell>
        </row>
        <row r="6642">
          <cell r="A6642" t="str">
            <v>NM_001000815</v>
          </cell>
          <cell r="B6642">
            <v>0</v>
          </cell>
          <cell r="C6642">
            <v>0</v>
          </cell>
          <cell r="D6642">
            <v>0</v>
          </cell>
          <cell r="E6642">
            <v>0</v>
          </cell>
          <cell r="F6642">
            <v>0</v>
          </cell>
        </row>
        <row r="6643">
          <cell r="A6643" t="str">
            <v>NM_001000254</v>
          </cell>
          <cell r="B6643">
            <v>0</v>
          </cell>
          <cell r="C6643">
            <v>0</v>
          </cell>
          <cell r="D6643">
            <v>0</v>
          </cell>
          <cell r="E6643">
            <v>0</v>
          </cell>
          <cell r="F6643">
            <v>0</v>
          </cell>
        </row>
        <row r="6644">
          <cell r="A6644" t="str">
            <v>NM_001011901</v>
          </cell>
          <cell r="B6644">
            <v>39.1636945367162</v>
          </cell>
          <cell r="C6644">
            <v>6.35856878101922</v>
          </cell>
          <cell r="D6644">
            <v>2.9008366462283801</v>
          </cell>
          <cell r="E6644">
            <v>21.081609019113099</v>
          </cell>
          <cell r="F6644">
            <v>11.7409901389218</v>
          </cell>
        </row>
        <row r="6645">
          <cell r="A6645" t="str">
            <v>NM_001105860</v>
          </cell>
          <cell r="B6645">
            <v>10.900276243177901</v>
          </cell>
          <cell r="C6645">
            <v>8.4261903292572899</v>
          </cell>
          <cell r="D6645">
            <v>3.5194920932367202</v>
          </cell>
          <cell r="E6645">
            <v>15.7243391105394</v>
          </cell>
          <cell r="F6645">
            <v>11.499808569529399</v>
          </cell>
        </row>
        <row r="6646">
          <cell r="A6646" t="str">
            <v>NM_139089</v>
          </cell>
          <cell r="B6646">
            <v>14.511903214610999</v>
          </cell>
          <cell r="C6646">
            <v>48.6737216676947</v>
          </cell>
          <cell r="D6646">
            <v>44.523879456091699</v>
          </cell>
          <cell r="E6646">
            <v>38.462884910456403</v>
          </cell>
          <cell r="F6646">
            <v>171.791372523729</v>
          </cell>
        </row>
        <row r="6647">
          <cell r="A6647" t="str">
            <v>NM_001107545</v>
          </cell>
          <cell r="B6647">
            <v>4.0822484632337899</v>
          </cell>
          <cell r="C6647">
            <v>1.72527268937231</v>
          </cell>
          <cell r="D6647">
            <v>5.2538672150198096</v>
          </cell>
          <cell r="E6647">
            <v>11.6472758928884</v>
          </cell>
          <cell r="F6647">
            <v>0.80057746194910595</v>
          </cell>
        </row>
        <row r="6648">
          <cell r="A6648" t="str">
            <v>NM_001047865</v>
          </cell>
          <cell r="B6648">
            <v>0</v>
          </cell>
          <cell r="C6648">
            <v>0</v>
          </cell>
          <cell r="D6648">
            <v>0</v>
          </cell>
          <cell r="E6648">
            <v>0</v>
          </cell>
          <cell r="F6648">
            <v>0</v>
          </cell>
        </row>
        <row r="6649">
          <cell r="A6649" t="str">
            <v>NM_001107257</v>
          </cell>
          <cell r="B6649">
            <v>4.7592146855610196</v>
          </cell>
          <cell r="C6649">
            <v>10.425392427792501</v>
          </cell>
          <cell r="D6649">
            <v>4.8964382842758498</v>
          </cell>
          <cell r="E6649">
            <v>3.40989425692857</v>
          </cell>
          <cell r="F6649">
            <v>4.06971183712899</v>
          </cell>
        </row>
        <row r="6650">
          <cell r="A6650" t="str">
            <v>NM_001109562</v>
          </cell>
          <cell r="B6650">
            <v>0.101079486316072</v>
          </cell>
          <cell r="C6650">
            <v>2.50497242526593</v>
          </cell>
          <cell r="D6650">
            <v>1.8847662843915101</v>
          </cell>
          <cell r="E6650">
            <v>3.09781779734426</v>
          </cell>
          <cell r="F6650">
            <v>3.2806293737979102</v>
          </cell>
        </row>
        <row r="6651">
          <cell r="A6651" t="str">
            <v>NM_133584</v>
          </cell>
          <cell r="B6651">
            <v>2.9674059918731701</v>
          </cell>
          <cell r="C6651">
            <v>5.1385677384903401</v>
          </cell>
          <cell r="D6651">
            <v>2.58595678830343</v>
          </cell>
          <cell r="E6651">
            <v>7.0114494844908499</v>
          </cell>
          <cell r="F6651">
            <v>3.6235314647590302</v>
          </cell>
        </row>
        <row r="6652">
          <cell r="A6652" t="str">
            <v>NM_001000583</v>
          </cell>
          <cell r="B6652">
            <v>0</v>
          </cell>
          <cell r="C6652">
            <v>0</v>
          </cell>
          <cell r="D6652">
            <v>0</v>
          </cell>
          <cell r="E6652">
            <v>0</v>
          </cell>
          <cell r="F6652">
            <v>0</v>
          </cell>
        </row>
        <row r="6653">
          <cell r="A6653" t="str">
            <v>NM_053743</v>
          </cell>
          <cell r="B6653">
            <v>30.735577503255101</v>
          </cell>
          <cell r="C6653">
            <v>29.596952985717099</v>
          </cell>
          <cell r="D6653">
            <v>28.364611707422998</v>
          </cell>
          <cell r="E6653">
            <v>20.417070822287599</v>
          </cell>
          <cell r="F6653">
            <v>17.491415397807899</v>
          </cell>
        </row>
        <row r="6654">
          <cell r="A6654" t="str">
            <v>NM_001108513</v>
          </cell>
          <cell r="B6654">
            <v>24.080867665564998</v>
          </cell>
          <cell r="C6654">
            <v>21.7598887356462</v>
          </cell>
          <cell r="D6654">
            <v>45.857501848346203</v>
          </cell>
          <cell r="E6654">
            <v>19.974920212117901</v>
          </cell>
          <cell r="F6654">
            <v>25.125821871284501</v>
          </cell>
        </row>
        <row r="6655">
          <cell r="A6655" t="str">
            <v>NM_001000209</v>
          </cell>
          <cell r="B6655">
            <v>0</v>
          </cell>
          <cell r="C6655">
            <v>0</v>
          </cell>
          <cell r="D6655">
            <v>0</v>
          </cell>
          <cell r="E6655">
            <v>0</v>
          </cell>
          <cell r="F6655">
            <v>0</v>
          </cell>
        </row>
        <row r="6656">
          <cell r="A6656" t="str">
            <v>NM_181374</v>
          </cell>
          <cell r="B6656">
            <v>0</v>
          </cell>
          <cell r="C6656">
            <v>0</v>
          </cell>
          <cell r="D6656">
            <v>0</v>
          </cell>
          <cell r="E6656">
            <v>0</v>
          </cell>
          <cell r="F6656">
            <v>0.47197311272394898</v>
          </cell>
        </row>
        <row r="6657">
          <cell r="A6657" t="str">
            <v>NM_133562</v>
          </cell>
          <cell r="B6657">
            <v>1.25379062325278</v>
          </cell>
          <cell r="C6657">
            <v>1.76122374440093</v>
          </cell>
          <cell r="D6657">
            <v>0</v>
          </cell>
          <cell r="E6657">
            <v>0.59345822418164096</v>
          </cell>
          <cell r="F6657">
            <v>1.4109567295121599</v>
          </cell>
        </row>
        <row r="6658">
          <cell r="A6658" t="str">
            <v>NM_001107226</v>
          </cell>
          <cell r="B6658">
            <v>18.500957002128601</v>
          </cell>
          <cell r="C6658">
            <v>6.6411273177756396</v>
          </cell>
          <cell r="D6658">
            <v>20.137910547675599</v>
          </cell>
          <cell r="E6658">
            <v>15.335462429314701</v>
          </cell>
          <cell r="F6658">
            <v>23.598694755394501</v>
          </cell>
        </row>
        <row r="6659">
          <cell r="A6659" t="str">
            <v>NM_001010967</v>
          </cell>
          <cell r="B6659">
            <v>11.990040060233699</v>
          </cell>
          <cell r="C6659">
            <v>1.05411502229661</v>
          </cell>
          <cell r="D6659">
            <v>0.43911215297727701</v>
          </cell>
          <cell r="E6659">
            <v>9.5352837747555395</v>
          </cell>
          <cell r="F6659">
            <v>6.0145178284870697</v>
          </cell>
        </row>
        <row r="6660">
          <cell r="A6660" t="str">
            <v>NM_080478</v>
          </cell>
          <cell r="B6660">
            <v>28.079782870420999</v>
          </cell>
          <cell r="C6660">
            <v>28.965706157241801</v>
          </cell>
          <cell r="D6660">
            <v>32.684951999773901</v>
          </cell>
          <cell r="E6660">
            <v>31.614072818225999</v>
          </cell>
          <cell r="F6660">
            <v>34.718162864864397</v>
          </cell>
        </row>
        <row r="6661">
          <cell r="A6661" t="str">
            <v>NM_001109245</v>
          </cell>
          <cell r="B6661">
            <v>5.66266217123506</v>
          </cell>
          <cell r="C6661">
            <v>2.9899002087714401</v>
          </cell>
          <cell r="D6661">
            <v>3.65051480827792</v>
          </cell>
          <cell r="E6661">
            <v>5.5025964180553002</v>
          </cell>
          <cell r="F6661">
            <v>9.2148631543956903</v>
          </cell>
        </row>
        <row r="6662">
          <cell r="A6662" t="str">
            <v>NM_001106335</v>
          </cell>
          <cell r="B6662">
            <v>4.8560119391662004</v>
          </cell>
          <cell r="C6662">
            <v>4.41780523097394</v>
          </cell>
          <cell r="D6662">
            <v>6.1349792499331199</v>
          </cell>
          <cell r="E6662">
            <v>2.9555898153469702</v>
          </cell>
          <cell r="F6662">
            <v>2.38234771963005</v>
          </cell>
        </row>
        <row r="6663">
          <cell r="A6663" t="str">
            <v>NM_080906</v>
          </cell>
          <cell r="B6663">
            <v>0.50395165400811903</v>
          </cell>
          <cell r="C6663">
            <v>0.15374013215063401</v>
          </cell>
          <cell r="D6663">
            <v>0.60697504424539095</v>
          </cell>
          <cell r="E6663">
            <v>1.8284451528499499</v>
          </cell>
          <cell r="F6663">
            <v>2.54127936523289</v>
          </cell>
        </row>
        <row r="6664">
          <cell r="A6664" t="str">
            <v>NM_031759</v>
          </cell>
          <cell r="B6664">
            <v>0</v>
          </cell>
          <cell r="C6664">
            <v>1.7378684175869501E-2</v>
          </cell>
          <cell r="D6664">
            <v>0.106729875411781</v>
          </cell>
          <cell r="E6664">
            <v>6.0033349593812801E-3</v>
          </cell>
          <cell r="F6664">
            <v>4.3714172247597501E-2</v>
          </cell>
        </row>
        <row r="6665">
          <cell r="A6665" t="str">
            <v>NM_001177824</v>
          </cell>
          <cell r="B6665">
            <v>0</v>
          </cell>
          <cell r="C6665">
            <v>0</v>
          </cell>
          <cell r="D6665">
            <v>0</v>
          </cell>
          <cell r="E6665">
            <v>0</v>
          </cell>
          <cell r="F6665">
            <v>0</v>
          </cell>
        </row>
        <row r="6666">
          <cell r="A6666" t="str">
            <v>NM_212508</v>
          </cell>
          <cell r="B6666">
            <v>8.9158513518523392</v>
          </cell>
          <cell r="C6666">
            <v>7.8615221236241002</v>
          </cell>
          <cell r="D6666">
            <v>7.4935060370822004</v>
          </cell>
          <cell r="E6666">
            <v>4.9298818916234302</v>
          </cell>
          <cell r="F6666">
            <v>24.780505884353602</v>
          </cell>
        </row>
        <row r="6667">
          <cell r="A6667" t="str">
            <v>NM_019323</v>
          </cell>
          <cell r="B6667">
            <v>0</v>
          </cell>
          <cell r="C6667">
            <v>0</v>
          </cell>
          <cell r="D6667">
            <v>0</v>
          </cell>
          <cell r="E6667">
            <v>0</v>
          </cell>
          <cell r="F6667">
            <v>0</v>
          </cell>
        </row>
        <row r="6668">
          <cell r="A6668" t="str">
            <v>NM_001100550</v>
          </cell>
          <cell r="B6668">
            <v>20.660797485610701</v>
          </cell>
          <cell r="C6668">
            <v>22.160712349318299</v>
          </cell>
          <cell r="D6668">
            <v>15.495048045314499</v>
          </cell>
          <cell r="E6668">
            <v>1.89169743477501</v>
          </cell>
          <cell r="F6668">
            <v>3.81147618164282E-2</v>
          </cell>
        </row>
        <row r="6669">
          <cell r="A6669" t="str">
            <v>NM_172319</v>
          </cell>
          <cell r="B6669">
            <v>0.769992468772005</v>
          </cell>
          <cell r="C6669">
            <v>0.26408987368324799</v>
          </cell>
          <cell r="D6669">
            <v>7.7232761891317496E-3</v>
          </cell>
          <cell r="E6669">
            <v>0.286716096004695</v>
          </cell>
          <cell r="F6669">
            <v>0.96504414471354005</v>
          </cell>
        </row>
        <row r="6670">
          <cell r="A6670" t="str">
            <v>NM_019151</v>
          </cell>
          <cell r="B6670">
            <v>0</v>
          </cell>
          <cell r="C6670">
            <v>0</v>
          </cell>
          <cell r="D6670">
            <v>0</v>
          </cell>
          <cell r="E6670">
            <v>0</v>
          </cell>
          <cell r="F6670">
            <v>0</v>
          </cell>
        </row>
        <row r="6671">
          <cell r="A6671" t="str">
            <v>NR_037375</v>
          </cell>
          <cell r="B6671">
            <v>0</v>
          </cell>
          <cell r="C6671">
            <v>3.3078661412197499</v>
          </cell>
          <cell r="D6671">
            <v>0</v>
          </cell>
          <cell r="E6671">
            <v>0.48971885604825199</v>
          </cell>
          <cell r="F6671">
            <v>8.0462695051617104</v>
          </cell>
        </row>
        <row r="6672">
          <cell r="A6672" t="str">
            <v>NM_001106443</v>
          </cell>
          <cell r="B6672">
            <v>13.526753276589901</v>
          </cell>
          <cell r="C6672">
            <v>8.3160574744037401</v>
          </cell>
          <cell r="D6672">
            <v>30.576566027215801</v>
          </cell>
          <cell r="E6672">
            <v>6.2670430977796698</v>
          </cell>
          <cell r="F6672">
            <v>35.199320948598597</v>
          </cell>
        </row>
        <row r="6673">
          <cell r="A6673" t="str">
            <v>NM_017124</v>
          </cell>
          <cell r="B6673">
            <v>3.7689764495853399</v>
          </cell>
          <cell r="C6673">
            <v>0.80415366536549204</v>
          </cell>
          <cell r="D6673">
            <v>3.0964545061276501</v>
          </cell>
          <cell r="E6673">
            <v>0.648173865217887</v>
          </cell>
          <cell r="F6673">
            <v>20.694393499453</v>
          </cell>
        </row>
        <row r="6674">
          <cell r="A6674" t="str">
            <v>NM_001191810</v>
          </cell>
          <cell r="B6674">
            <v>17.3541029196784</v>
          </cell>
          <cell r="C6674">
            <v>25.130865526041301</v>
          </cell>
          <cell r="D6674">
            <v>23.811587265464102</v>
          </cell>
          <cell r="E6674">
            <v>29.135791707527201</v>
          </cell>
          <cell r="F6674">
            <v>36.832014197317001</v>
          </cell>
        </row>
        <row r="6675">
          <cell r="A6675" t="str">
            <v>NM_001271226</v>
          </cell>
          <cell r="B6675">
            <v>0</v>
          </cell>
          <cell r="C6675">
            <v>0</v>
          </cell>
          <cell r="D6675">
            <v>0.161005321229618</v>
          </cell>
          <cell r="E6675">
            <v>0</v>
          </cell>
          <cell r="F6675">
            <v>0</v>
          </cell>
        </row>
        <row r="6676">
          <cell r="A6676" t="str">
            <v>NM_001000639</v>
          </cell>
          <cell r="B6676">
            <v>0</v>
          </cell>
          <cell r="C6676">
            <v>0</v>
          </cell>
          <cell r="D6676">
            <v>0</v>
          </cell>
          <cell r="E6676">
            <v>0</v>
          </cell>
          <cell r="F6676">
            <v>0</v>
          </cell>
        </row>
        <row r="6677">
          <cell r="A6677" t="str">
            <v>NM_001144859</v>
          </cell>
          <cell r="B6677">
            <v>0</v>
          </cell>
          <cell r="C6677">
            <v>2.1402031680810601E-2</v>
          </cell>
          <cell r="D6677">
            <v>1.05698830361428</v>
          </cell>
          <cell r="E6677">
            <v>0.77628284095338396</v>
          </cell>
          <cell r="F6677">
            <v>0</v>
          </cell>
        </row>
        <row r="6678">
          <cell r="A6678" t="str">
            <v>NM_001107347</v>
          </cell>
          <cell r="B6678">
            <v>29.4833312761656</v>
          </cell>
          <cell r="C6678">
            <v>15.748653221190001</v>
          </cell>
          <cell r="D6678">
            <v>45.377726115867603</v>
          </cell>
          <cell r="E6678">
            <v>22.500714794037599</v>
          </cell>
          <cell r="F6678">
            <v>17.960598726258802</v>
          </cell>
        </row>
        <row r="6679">
          <cell r="A6679" t="str">
            <v>NM_017067</v>
          </cell>
          <cell r="B6679">
            <v>1.4771626380165499</v>
          </cell>
          <cell r="C6679">
            <v>9.1966701353048505E-2</v>
          </cell>
          <cell r="D6679">
            <v>9.4134424276228999E-3</v>
          </cell>
          <cell r="E6679">
            <v>8.2726999798527796</v>
          </cell>
          <cell r="F6679">
            <v>0.55519713920426905</v>
          </cell>
        </row>
        <row r="6680">
          <cell r="A6680" t="str">
            <v>NM_001108751</v>
          </cell>
          <cell r="B6680">
            <v>1.1953621809010699</v>
          </cell>
          <cell r="C6680">
            <v>0.73830363919096598</v>
          </cell>
          <cell r="D6680">
            <v>4.3183200002224096</v>
          </cell>
          <cell r="E6680">
            <v>0.89124359482461701</v>
          </cell>
          <cell r="F6680">
            <v>1.97642966139034</v>
          </cell>
        </row>
        <row r="6681">
          <cell r="A6681" t="str">
            <v>NM_182674</v>
          </cell>
          <cell r="B6681">
            <v>26.340328414426899</v>
          </cell>
          <cell r="C6681">
            <v>35.136952114612598</v>
          </cell>
          <cell r="D6681">
            <v>18.799349126947</v>
          </cell>
          <cell r="E6681">
            <v>8.8391809809842901</v>
          </cell>
          <cell r="F6681">
            <v>16.5412816944844</v>
          </cell>
        </row>
        <row r="6682">
          <cell r="A6682" t="str">
            <v>NM_001024317</v>
          </cell>
          <cell r="B6682">
            <v>0</v>
          </cell>
          <cell r="C6682">
            <v>0</v>
          </cell>
          <cell r="D6682">
            <v>0</v>
          </cell>
          <cell r="E6682">
            <v>0</v>
          </cell>
          <cell r="F6682">
            <v>0</v>
          </cell>
        </row>
        <row r="6683">
          <cell r="A6683" t="str">
            <v>NM_001037549</v>
          </cell>
          <cell r="B6683">
            <v>0</v>
          </cell>
          <cell r="C6683">
            <v>0</v>
          </cell>
          <cell r="D6683">
            <v>0</v>
          </cell>
          <cell r="E6683">
            <v>0</v>
          </cell>
          <cell r="F6683">
            <v>0</v>
          </cell>
        </row>
        <row r="6684">
          <cell r="A6684" t="str">
            <v>NM_001139508</v>
          </cell>
          <cell r="B6684">
            <v>0.54138636671953699</v>
          </cell>
          <cell r="C6684">
            <v>3.8981936598088997E-2</v>
          </cell>
          <cell r="D6684">
            <v>0</v>
          </cell>
          <cell r="E6684">
            <v>0.94262105391180195</v>
          </cell>
          <cell r="F6684">
            <v>1.88566888758327E-3</v>
          </cell>
        </row>
        <row r="6685">
          <cell r="A6685" t="str">
            <v>NM_031752</v>
          </cell>
          <cell r="B6685">
            <v>759.33568157167701</v>
          </cell>
          <cell r="C6685">
            <v>763.71927695628904</v>
          </cell>
          <cell r="D6685">
            <v>669.75020071711299</v>
          </cell>
          <cell r="E6685">
            <v>1056.6962960359399</v>
          </cell>
          <cell r="F6685">
            <v>1361.0234777451999</v>
          </cell>
        </row>
        <row r="6686">
          <cell r="A6686" t="str">
            <v>NM_001014023</v>
          </cell>
          <cell r="B6686">
            <v>28.1785863239047</v>
          </cell>
          <cell r="C6686">
            <v>28.170053242955699</v>
          </cell>
          <cell r="D6686">
            <v>24.4486717582237</v>
          </cell>
          <cell r="E6686">
            <v>41.740610163829899</v>
          </cell>
          <cell r="F6686">
            <v>5.9799605281669503</v>
          </cell>
        </row>
        <row r="6687">
          <cell r="A6687" t="str">
            <v>NM_001106463</v>
          </cell>
          <cell r="B6687">
            <v>0</v>
          </cell>
          <cell r="C6687">
            <v>0</v>
          </cell>
          <cell r="D6687">
            <v>0</v>
          </cell>
          <cell r="E6687">
            <v>0</v>
          </cell>
          <cell r="F6687">
            <v>0</v>
          </cell>
        </row>
        <row r="6688">
          <cell r="A6688" t="str">
            <v>NM_001108473</v>
          </cell>
          <cell r="B6688">
            <v>0</v>
          </cell>
          <cell r="C6688">
            <v>0</v>
          </cell>
          <cell r="D6688">
            <v>0</v>
          </cell>
          <cell r="E6688">
            <v>0</v>
          </cell>
          <cell r="F6688">
            <v>0</v>
          </cell>
        </row>
        <row r="6689">
          <cell r="A6689" t="str">
            <v>NM_001000713</v>
          </cell>
          <cell r="B6689">
            <v>0</v>
          </cell>
          <cell r="C6689">
            <v>0</v>
          </cell>
          <cell r="D6689">
            <v>0</v>
          </cell>
          <cell r="E6689">
            <v>0</v>
          </cell>
          <cell r="F6689">
            <v>0</v>
          </cell>
        </row>
        <row r="6690">
          <cell r="A6690" t="str">
            <v>NM_001039044</v>
          </cell>
          <cell r="B6690">
            <v>35.8064818356263</v>
          </cell>
          <cell r="C6690">
            <v>39.996252875780399</v>
          </cell>
          <cell r="D6690">
            <v>65.429056695187001</v>
          </cell>
          <cell r="E6690">
            <v>41.383019010849097</v>
          </cell>
          <cell r="F6690">
            <v>78.256597051335703</v>
          </cell>
        </row>
        <row r="6691">
          <cell r="A6691" t="str">
            <v>NM_001107081</v>
          </cell>
          <cell r="B6691">
            <v>7.5246571616077702</v>
          </cell>
          <cell r="C6691">
            <v>9.9547653662677895</v>
          </cell>
          <cell r="D6691">
            <v>8.1145688207580609</v>
          </cell>
          <cell r="E6691">
            <v>6.1684559485241701</v>
          </cell>
          <cell r="F6691">
            <v>13.1937177889656</v>
          </cell>
        </row>
        <row r="6692">
          <cell r="A6692" t="str">
            <v>NM_001108540</v>
          </cell>
          <cell r="B6692">
            <v>4.5465287126541396</v>
          </cell>
          <cell r="C6692">
            <v>7.2329637854409397</v>
          </cell>
          <cell r="D6692">
            <v>1.48947512235914</v>
          </cell>
          <cell r="E6692">
            <v>4.7437840356357404</v>
          </cell>
          <cell r="F6692">
            <v>0.25363422389839502</v>
          </cell>
        </row>
        <row r="6693">
          <cell r="A6693" t="str">
            <v>NM_001044253</v>
          </cell>
          <cell r="B6693">
            <v>0</v>
          </cell>
          <cell r="C6693">
            <v>0</v>
          </cell>
          <cell r="D6693">
            <v>0</v>
          </cell>
          <cell r="E6693">
            <v>0</v>
          </cell>
          <cell r="F6693">
            <v>0</v>
          </cell>
        </row>
        <row r="6694">
          <cell r="A6694" t="str">
            <v>NM_080890</v>
          </cell>
          <cell r="B6694">
            <v>13.4845080581511</v>
          </cell>
          <cell r="C6694">
            <v>5.0714526535019901</v>
          </cell>
          <cell r="D6694">
            <v>1.1348427815523201</v>
          </cell>
          <cell r="E6694">
            <v>8.0354899445881909</v>
          </cell>
          <cell r="F6694">
            <v>3.85593112847637</v>
          </cell>
        </row>
        <row r="6695">
          <cell r="A6695" t="str">
            <v>NM_001013187</v>
          </cell>
          <cell r="B6695">
            <v>12.0562287744104</v>
          </cell>
          <cell r="C6695">
            <v>2.1852257729404898</v>
          </cell>
          <cell r="D6695">
            <v>5.10587598122929</v>
          </cell>
          <cell r="E6695">
            <v>2.5297121815310502</v>
          </cell>
          <cell r="F6695">
            <v>2.0209919965014498</v>
          </cell>
        </row>
        <row r="6696">
          <cell r="A6696" t="str">
            <v>NM_001003404</v>
          </cell>
          <cell r="B6696">
            <v>0</v>
          </cell>
          <cell r="C6696">
            <v>0</v>
          </cell>
          <cell r="D6696">
            <v>0</v>
          </cell>
          <cell r="E6696">
            <v>0</v>
          </cell>
          <cell r="F6696">
            <v>0</v>
          </cell>
        </row>
        <row r="6697">
          <cell r="A6697" t="str">
            <v>NM_012946</v>
          </cell>
          <cell r="B6697">
            <v>42.045783881273799</v>
          </cell>
          <cell r="C6697">
            <v>11.957582285965699</v>
          </cell>
          <cell r="D6697">
            <v>12.7298740519295</v>
          </cell>
          <cell r="E6697">
            <v>20.5388792560017</v>
          </cell>
          <cell r="F6697">
            <v>7.6295910067619097</v>
          </cell>
        </row>
        <row r="6698">
          <cell r="A6698" t="str">
            <v>NM_001001063</v>
          </cell>
          <cell r="B6698">
            <v>0</v>
          </cell>
          <cell r="C6698">
            <v>0</v>
          </cell>
          <cell r="D6698">
            <v>0</v>
          </cell>
          <cell r="E6698">
            <v>0</v>
          </cell>
          <cell r="F6698">
            <v>0</v>
          </cell>
        </row>
        <row r="6699">
          <cell r="A6699" t="str">
            <v>NM_001107329</v>
          </cell>
          <cell r="B6699">
            <v>17.3733702957541</v>
          </cell>
          <cell r="C6699">
            <v>19.428827053747099</v>
          </cell>
          <cell r="D6699">
            <v>17.783204634772101</v>
          </cell>
          <cell r="E6699">
            <v>5.8646408643176802</v>
          </cell>
          <cell r="F6699">
            <v>8.2642234074548195</v>
          </cell>
        </row>
        <row r="6700">
          <cell r="A6700" t="str">
            <v>NM_001009659</v>
          </cell>
          <cell r="B6700">
            <v>2.3192870768912899</v>
          </cell>
          <cell r="C6700">
            <v>3.4964225673752498</v>
          </cell>
          <cell r="D6700">
            <v>1.7178411954619801</v>
          </cell>
          <cell r="E6700">
            <v>4.1525190543981898</v>
          </cell>
          <cell r="F6700">
            <v>3.1800127482963201</v>
          </cell>
        </row>
        <row r="6701">
          <cell r="A6701" t="str">
            <v>NM_001034139</v>
          </cell>
          <cell r="B6701">
            <v>5.3572896851465802E-2</v>
          </cell>
          <cell r="C6701">
            <v>0</v>
          </cell>
          <cell r="D6701">
            <v>0</v>
          </cell>
          <cell r="E6701">
            <v>1.7111902770705101</v>
          </cell>
          <cell r="F6701">
            <v>0.14305723684428301</v>
          </cell>
        </row>
        <row r="6702">
          <cell r="A6702" t="str">
            <v>NM_001047101</v>
          </cell>
          <cell r="B6702">
            <v>0.85526828419027401</v>
          </cell>
          <cell r="C6702">
            <v>5.5082270553526401E-2</v>
          </cell>
          <cell r="D6702">
            <v>0</v>
          </cell>
          <cell r="E6702">
            <v>0.73664588951716303</v>
          </cell>
          <cell r="F6702">
            <v>1.06579542120871E-2</v>
          </cell>
        </row>
        <row r="6703">
          <cell r="A6703" t="str">
            <v>NM_001108090</v>
          </cell>
          <cell r="B6703">
            <v>1.5278447671690201</v>
          </cell>
          <cell r="C6703">
            <v>1.8684010343319699</v>
          </cell>
          <cell r="D6703">
            <v>0.383687147049946</v>
          </cell>
          <cell r="E6703">
            <v>0.96307931149010895</v>
          </cell>
          <cell r="F6703">
            <v>0.16999364694629299</v>
          </cell>
        </row>
        <row r="6704">
          <cell r="A6704" t="str">
            <v>NM_001000585</v>
          </cell>
          <cell r="B6704">
            <v>0</v>
          </cell>
          <cell r="C6704">
            <v>0</v>
          </cell>
          <cell r="D6704">
            <v>0</v>
          </cell>
          <cell r="E6704">
            <v>0</v>
          </cell>
          <cell r="F6704">
            <v>0</v>
          </cell>
        </row>
        <row r="6705">
          <cell r="A6705" t="str">
            <v>NM_001107170</v>
          </cell>
          <cell r="B6705">
            <v>0.74102730087095603</v>
          </cell>
          <cell r="C6705">
            <v>4.0072094500245702E-2</v>
          </cell>
          <cell r="D6705">
            <v>1.90470944438351</v>
          </cell>
          <cell r="E6705">
            <v>0.33222244451807398</v>
          </cell>
          <cell r="F6705">
            <v>0.22679314803421999</v>
          </cell>
        </row>
        <row r="6706">
          <cell r="A6706" t="str">
            <v>NM_019129</v>
          </cell>
          <cell r="B6706">
            <v>0</v>
          </cell>
          <cell r="C6706">
            <v>0</v>
          </cell>
          <cell r="D6706">
            <v>0</v>
          </cell>
          <cell r="E6706">
            <v>0</v>
          </cell>
          <cell r="F6706">
            <v>0</v>
          </cell>
        </row>
        <row r="6707">
          <cell r="A6707" t="str">
            <v>NM_001000744</v>
          </cell>
          <cell r="B6707">
            <v>0</v>
          </cell>
          <cell r="C6707">
            <v>0</v>
          </cell>
          <cell r="D6707">
            <v>0</v>
          </cell>
          <cell r="E6707">
            <v>0</v>
          </cell>
          <cell r="F6707">
            <v>0</v>
          </cell>
        </row>
        <row r="6708">
          <cell r="A6708" t="str">
            <v>NM_001108884</v>
          </cell>
          <cell r="B6708">
            <v>0</v>
          </cell>
          <cell r="C6708">
            <v>0</v>
          </cell>
          <cell r="D6708">
            <v>0</v>
          </cell>
          <cell r="E6708">
            <v>0</v>
          </cell>
          <cell r="F6708">
            <v>0.62227483887719404</v>
          </cell>
        </row>
        <row r="6709">
          <cell r="A6709" t="str">
            <v>NM_001106294</v>
          </cell>
          <cell r="B6709">
            <v>4.7450170600941304</v>
          </cell>
          <cell r="C6709">
            <v>9.6949262428694301</v>
          </cell>
          <cell r="D6709">
            <v>11.781317031484001</v>
          </cell>
          <cell r="E6709">
            <v>6.2910454020455102</v>
          </cell>
          <cell r="F6709">
            <v>13.798409853176301</v>
          </cell>
        </row>
        <row r="6710">
          <cell r="A6710" t="str">
            <v>NM_001106212</v>
          </cell>
          <cell r="B6710">
            <v>16.631802749365001</v>
          </cell>
          <cell r="C6710">
            <v>10.155562139614201</v>
          </cell>
          <cell r="D6710">
            <v>11.006403059755501</v>
          </cell>
          <cell r="E6710">
            <v>14.4380032766349</v>
          </cell>
          <cell r="F6710">
            <v>3.1787015696424099</v>
          </cell>
        </row>
        <row r="6711">
          <cell r="A6711" t="str">
            <v>NM_030829</v>
          </cell>
          <cell r="B6711">
            <v>22.1371892357128</v>
          </cell>
          <cell r="C6711">
            <v>9.8231991594868209</v>
          </cell>
          <cell r="D6711">
            <v>16.939797340190399</v>
          </cell>
          <cell r="E6711">
            <v>13.570787026106199</v>
          </cell>
          <cell r="F6711">
            <v>18.437873276780198</v>
          </cell>
        </row>
        <row r="6712">
          <cell r="A6712" t="str">
            <v>NM_001106504</v>
          </cell>
          <cell r="B6712">
            <v>0</v>
          </cell>
          <cell r="C6712">
            <v>0</v>
          </cell>
          <cell r="D6712">
            <v>0</v>
          </cell>
          <cell r="E6712">
            <v>0</v>
          </cell>
          <cell r="F6712">
            <v>7.6364982582003997E-3</v>
          </cell>
        </row>
        <row r="6713">
          <cell r="A6713" t="str">
            <v>NM_001137646</v>
          </cell>
          <cell r="B6713">
            <v>10.991276581406201</v>
          </cell>
          <cell r="C6713">
            <v>8.8374215931012099</v>
          </cell>
          <cell r="D6713">
            <v>10.8281821776259</v>
          </cell>
          <cell r="E6713">
            <v>3.9288844520082602</v>
          </cell>
          <cell r="F6713">
            <v>9.3060134148241005</v>
          </cell>
        </row>
        <row r="6714">
          <cell r="A6714" t="str">
            <v>NR_031918</v>
          </cell>
          <cell r="B6714">
            <v>0</v>
          </cell>
          <cell r="C6714">
            <v>0</v>
          </cell>
          <cell r="D6714">
            <v>0</v>
          </cell>
          <cell r="E6714">
            <v>0</v>
          </cell>
          <cell r="F6714">
            <v>1.29440945626575E-2</v>
          </cell>
        </row>
        <row r="6715">
          <cell r="A6715" t="str">
            <v>NM_173138</v>
          </cell>
          <cell r="B6715">
            <v>0</v>
          </cell>
          <cell r="C6715">
            <v>0</v>
          </cell>
          <cell r="D6715">
            <v>0</v>
          </cell>
          <cell r="E6715">
            <v>0</v>
          </cell>
          <cell r="F6715">
            <v>4.6209025750562098E-3</v>
          </cell>
        </row>
        <row r="6716">
          <cell r="A6716" t="str">
            <v>NM_001014130</v>
          </cell>
          <cell r="B6716">
            <v>0.15676308410462</v>
          </cell>
          <cell r="C6716">
            <v>0</v>
          </cell>
          <cell r="D6716">
            <v>0</v>
          </cell>
          <cell r="E6716">
            <v>8.9681614004550308E-3</v>
          </cell>
          <cell r="F6716">
            <v>0</v>
          </cell>
        </row>
        <row r="6717">
          <cell r="A6717" t="str">
            <v>NM_019311</v>
          </cell>
          <cell r="B6717">
            <v>1.6991908774363</v>
          </cell>
          <cell r="C6717">
            <v>0.19842399361979601</v>
          </cell>
          <cell r="D6717">
            <v>0.21694878837509399</v>
          </cell>
          <cell r="E6717">
            <v>0.62001224509229103</v>
          </cell>
          <cell r="F6717">
            <v>3.2145719249647899</v>
          </cell>
        </row>
        <row r="6718">
          <cell r="A6718" t="str">
            <v>NM_001013971</v>
          </cell>
          <cell r="B6718">
            <v>3.8360869750032598</v>
          </cell>
          <cell r="C6718">
            <v>4.4621596284752902</v>
          </cell>
          <cell r="D6718">
            <v>11.908619055664399</v>
          </cell>
          <cell r="E6718">
            <v>2.9173754780475698</v>
          </cell>
          <cell r="F6718">
            <v>5.7364230741061002</v>
          </cell>
        </row>
        <row r="6719">
          <cell r="A6719" t="str">
            <v>NM_013005</v>
          </cell>
          <cell r="B6719">
            <v>9.4028744531053601</v>
          </cell>
          <cell r="C6719">
            <v>12.256606659768201</v>
          </cell>
          <cell r="D6719">
            <v>10.5393947357713</v>
          </cell>
          <cell r="E6719">
            <v>14.2968465004266</v>
          </cell>
          <cell r="F6719">
            <v>7.9983582166062304</v>
          </cell>
        </row>
        <row r="6720">
          <cell r="A6720" t="str">
            <v>NM_001001012</v>
          </cell>
          <cell r="B6720">
            <v>0</v>
          </cell>
          <cell r="C6720">
            <v>0</v>
          </cell>
          <cell r="D6720">
            <v>0</v>
          </cell>
          <cell r="E6720">
            <v>0</v>
          </cell>
          <cell r="F6720">
            <v>0</v>
          </cell>
        </row>
        <row r="6721">
          <cell r="A6721" t="str">
            <v>NR_032748</v>
          </cell>
          <cell r="B6721">
            <v>13.937388836166299</v>
          </cell>
          <cell r="C6721">
            <v>8.2318886425495705</v>
          </cell>
          <cell r="D6721">
            <v>22.254342503102801</v>
          </cell>
          <cell r="E6721">
            <v>10.5828149885272</v>
          </cell>
          <cell r="F6721">
            <v>31.587428807434701</v>
          </cell>
        </row>
        <row r="6722">
          <cell r="A6722" t="str">
            <v>NM_181366</v>
          </cell>
          <cell r="B6722">
            <v>0</v>
          </cell>
          <cell r="C6722">
            <v>0</v>
          </cell>
          <cell r="D6722">
            <v>0</v>
          </cell>
          <cell r="E6722">
            <v>0</v>
          </cell>
          <cell r="F6722">
            <v>0</v>
          </cell>
        </row>
        <row r="6723">
          <cell r="A6723" t="str">
            <v>NM_012581</v>
          </cell>
          <cell r="B6723">
            <v>0</v>
          </cell>
          <cell r="C6723">
            <v>0</v>
          </cell>
          <cell r="D6723">
            <v>0</v>
          </cell>
          <cell r="E6723">
            <v>0</v>
          </cell>
          <cell r="F6723">
            <v>0</v>
          </cell>
        </row>
        <row r="6724">
          <cell r="A6724" t="str">
            <v>NM_012932</v>
          </cell>
          <cell r="B6724">
            <v>0.49967475416025597</v>
          </cell>
          <cell r="C6724">
            <v>0</v>
          </cell>
          <cell r="D6724">
            <v>1.5981345140744702E-2</v>
          </cell>
          <cell r="E6724">
            <v>3.41948271178109</v>
          </cell>
          <cell r="F6724">
            <v>0.34439936098942697</v>
          </cell>
        </row>
        <row r="6725">
          <cell r="A6725" t="str">
            <v>NM_001000679</v>
          </cell>
          <cell r="B6725">
            <v>0</v>
          </cell>
          <cell r="C6725">
            <v>0</v>
          </cell>
          <cell r="D6725">
            <v>0</v>
          </cell>
          <cell r="E6725">
            <v>0</v>
          </cell>
          <cell r="F6725">
            <v>0</v>
          </cell>
        </row>
        <row r="6726">
          <cell r="A6726" t="str">
            <v>NM_001077429</v>
          </cell>
          <cell r="B6726">
            <v>1.3199550585763</v>
          </cell>
          <cell r="C6726">
            <v>0.39235257700272103</v>
          </cell>
          <cell r="D6726">
            <v>0.77451547443930702</v>
          </cell>
          <cell r="E6726">
            <v>2.3137799831714001</v>
          </cell>
          <cell r="F6726">
            <v>1.8491190329685501</v>
          </cell>
        </row>
        <row r="6727">
          <cell r="A6727" t="str">
            <v>NM_001191713</v>
          </cell>
          <cell r="B6727">
            <v>0</v>
          </cell>
          <cell r="C6727">
            <v>0</v>
          </cell>
          <cell r="D6727">
            <v>0</v>
          </cell>
          <cell r="E6727">
            <v>0</v>
          </cell>
          <cell r="F6727">
            <v>0</v>
          </cell>
        </row>
        <row r="6728">
          <cell r="A6728" t="str">
            <v>NM_001008310</v>
          </cell>
          <cell r="B6728">
            <v>0</v>
          </cell>
          <cell r="C6728">
            <v>0</v>
          </cell>
          <cell r="D6728">
            <v>0</v>
          </cell>
          <cell r="E6728">
            <v>0</v>
          </cell>
          <cell r="F6728">
            <v>0</v>
          </cell>
        </row>
        <row r="6729">
          <cell r="A6729" t="str">
            <v>NM_001009967</v>
          </cell>
          <cell r="B6729">
            <v>15.020906997384399</v>
          </cell>
          <cell r="C6729">
            <v>30.869381206481801</v>
          </cell>
          <cell r="D6729">
            <v>28.8628922079643</v>
          </cell>
          <cell r="E6729">
            <v>16.038782405165399</v>
          </cell>
          <cell r="F6729">
            <v>26.040578050221502</v>
          </cell>
        </row>
        <row r="6730">
          <cell r="A6730" t="str">
            <v>NM_001004274</v>
          </cell>
          <cell r="B6730">
            <v>16.661501311782398</v>
          </cell>
          <cell r="C6730">
            <v>24.870633316437999</v>
          </cell>
          <cell r="D6730">
            <v>19.631533896798501</v>
          </cell>
          <cell r="E6730">
            <v>13.5985699737457</v>
          </cell>
          <cell r="F6730">
            <v>43.4434946405174</v>
          </cell>
        </row>
        <row r="6731">
          <cell r="A6731" t="str">
            <v>NM_001107436</v>
          </cell>
          <cell r="B6731">
            <v>22.456658445093201</v>
          </cell>
          <cell r="C6731">
            <v>18.662727781941001</v>
          </cell>
          <cell r="D6731">
            <v>35.136124728756798</v>
          </cell>
          <cell r="E6731">
            <v>19.630550599086099</v>
          </cell>
          <cell r="F6731">
            <v>42.888214321842298</v>
          </cell>
        </row>
        <row r="6732">
          <cell r="A6732" t="str">
            <v>NM_001029904</v>
          </cell>
          <cell r="B6732">
            <v>0</v>
          </cell>
          <cell r="C6732">
            <v>0</v>
          </cell>
          <cell r="D6732">
            <v>0</v>
          </cell>
          <cell r="E6732">
            <v>0</v>
          </cell>
          <cell r="F6732">
            <v>0</v>
          </cell>
        </row>
        <row r="6733">
          <cell r="A6733" t="str">
            <v>NM_001134538</v>
          </cell>
          <cell r="B6733">
            <v>3.40371034398669</v>
          </cell>
          <cell r="C6733">
            <v>2.88361338040822</v>
          </cell>
          <cell r="D6733">
            <v>6.0837134611877399</v>
          </cell>
          <cell r="E6733">
            <v>2.69429921734005</v>
          </cell>
          <cell r="F6733">
            <v>3.5391550264514602</v>
          </cell>
        </row>
        <row r="6734">
          <cell r="A6734" t="str">
            <v>NM_001033679</v>
          </cell>
          <cell r="B6734">
            <v>2.3435704403932299E-2</v>
          </cell>
          <cell r="C6734">
            <v>3.1049308346717299</v>
          </cell>
          <cell r="D6734">
            <v>0</v>
          </cell>
          <cell r="E6734">
            <v>0.214514972912937</v>
          </cell>
          <cell r="F6734">
            <v>1.5620225323178201</v>
          </cell>
        </row>
        <row r="6735">
          <cell r="A6735" t="str">
            <v>NM_019249</v>
          </cell>
          <cell r="B6735">
            <v>2.01413867678498</v>
          </cell>
          <cell r="C6735">
            <v>2.6399198234722299</v>
          </cell>
          <cell r="D6735">
            <v>3.4670786159103901</v>
          </cell>
          <cell r="E6735">
            <v>1.6118991317118201</v>
          </cell>
          <cell r="F6735">
            <v>2.1078672780414398</v>
          </cell>
        </row>
        <row r="6736">
          <cell r="A6736" t="str">
            <v>NM_001013042</v>
          </cell>
          <cell r="B6736">
            <v>9.7886652010884401</v>
          </cell>
          <cell r="C6736">
            <v>5.9569197922496802</v>
          </cell>
          <cell r="D6736">
            <v>0.68993819310195104</v>
          </cell>
          <cell r="E6736">
            <v>4.6278060334453501</v>
          </cell>
          <cell r="F6736">
            <v>5.6179727444949297</v>
          </cell>
        </row>
        <row r="6737">
          <cell r="A6737" t="str">
            <v>NM_001009492</v>
          </cell>
          <cell r="B6737">
            <v>0</v>
          </cell>
          <cell r="C6737">
            <v>0</v>
          </cell>
          <cell r="D6737">
            <v>0</v>
          </cell>
          <cell r="E6737">
            <v>0</v>
          </cell>
          <cell r="F6737">
            <v>0</v>
          </cell>
        </row>
        <row r="6738">
          <cell r="A6738" t="str">
            <v>NM_134459</v>
          </cell>
          <cell r="B6738">
            <v>1.2889074334599E-2</v>
          </cell>
          <cell r="C6738">
            <v>0.176100102458702</v>
          </cell>
          <cell r="D6738">
            <v>0.45335835353312598</v>
          </cell>
          <cell r="E6738">
            <v>0.19540119660679101</v>
          </cell>
          <cell r="F6738">
            <v>0.18585754230283699</v>
          </cell>
        </row>
        <row r="6739">
          <cell r="A6739" t="str">
            <v>NM_031526</v>
          </cell>
          <cell r="B6739">
            <v>0</v>
          </cell>
          <cell r="C6739">
            <v>0</v>
          </cell>
          <cell r="D6739">
            <v>0</v>
          </cell>
          <cell r="E6739">
            <v>0</v>
          </cell>
          <cell r="F6739">
            <v>0.118361678246673</v>
          </cell>
        </row>
        <row r="6740">
          <cell r="A6740" t="str">
            <v>NM_001106122</v>
          </cell>
          <cell r="B6740">
            <v>15.6017583594739</v>
          </cell>
          <cell r="C6740">
            <v>11.1907145010906</v>
          </cell>
          <cell r="D6740">
            <v>7.8287729722251704</v>
          </cell>
          <cell r="E6740">
            <v>15.2852909259942</v>
          </cell>
          <cell r="F6740">
            <v>38.067524911291997</v>
          </cell>
        </row>
        <row r="6741">
          <cell r="A6741" t="str">
            <v>NM_001009660</v>
          </cell>
          <cell r="B6741">
            <v>8.8449014642376103E-2</v>
          </cell>
          <cell r="C6741">
            <v>3.6619881907273201E-2</v>
          </cell>
          <cell r="D6741">
            <v>7.4966079019651494E-2</v>
          </cell>
          <cell r="E6741">
            <v>5.0600244538099103E-2</v>
          </cell>
          <cell r="F6741">
            <v>2.8342551655744602E-2</v>
          </cell>
        </row>
        <row r="6742">
          <cell r="A6742" t="str">
            <v>NM_001007674</v>
          </cell>
          <cell r="B6742">
            <v>1.77102434402777</v>
          </cell>
          <cell r="C6742">
            <v>2.78999312061989</v>
          </cell>
          <cell r="D6742">
            <v>2.6118340326915899</v>
          </cell>
          <cell r="E6742">
            <v>2.5126721629133599</v>
          </cell>
          <cell r="F6742">
            <v>1.41592753912601</v>
          </cell>
        </row>
        <row r="6743">
          <cell r="A6743" t="str">
            <v>NM_001107199</v>
          </cell>
          <cell r="B6743">
            <v>19.454796060616601</v>
          </cell>
          <cell r="C6743">
            <v>22.089513917017399</v>
          </cell>
          <cell r="D6743">
            <v>10.6393595272875</v>
          </cell>
          <cell r="E6743">
            <v>7.2104285148203404</v>
          </cell>
          <cell r="F6743">
            <v>11.104825768022099</v>
          </cell>
        </row>
        <row r="6744">
          <cell r="A6744" t="str">
            <v>NM_001107203</v>
          </cell>
          <cell r="B6744">
            <v>7.7364312527826602</v>
          </cell>
          <cell r="C6744">
            <v>8.79940826107857</v>
          </cell>
          <cell r="D6744">
            <v>5.1756963605601101</v>
          </cell>
          <cell r="E6744">
            <v>12.478886871998601</v>
          </cell>
          <cell r="F6744">
            <v>8.2919602339247493</v>
          </cell>
        </row>
        <row r="6745">
          <cell r="A6745" t="str">
            <v>NM_001000048</v>
          </cell>
          <cell r="B6745">
            <v>0</v>
          </cell>
          <cell r="C6745">
            <v>0</v>
          </cell>
          <cell r="D6745">
            <v>0</v>
          </cell>
          <cell r="E6745">
            <v>0</v>
          </cell>
          <cell r="F6745">
            <v>0</v>
          </cell>
        </row>
        <row r="6746">
          <cell r="A6746" t="str">
            <v>NM_173332</v>
          </cell>
          <cell r="B6746">
            <v>1.1246738553709601</v>
          </cell>
          <cell r="C6746">
            <v>0.62265851129389005</v>
          </cell>
          <cell r="D6746">
            <v>0.14409313750132699</v>
          </cell>
          <cell r="E6746">
            <v>2.1509267161878798</v>
          </cell>
          <cell r="F6746">
            <v>1.00992968712564</v>
          </cell>
        </row>
        <row r="6747">
          <cell r="A6747" t="str">
            <v>NM_001108932</v>
          </cell>
          <cell r="B6747">
            <v>2.1272750512997001</v>
          </cell>
          <cell r="C6747">
            <v>7.8412346417690104</v>
          </cell>
          <cell r="D6747">
            <v>5.5054780216057297</v>
          </cell>
          <cell r="E6747">
            <v>2.71480042763159</v>
          </cell>
          <cell r="F6747">
            <v>8.80006157238026</v>
          </cell>
        </row>
        <row r="6748">
          <cell r="A6748" t="str">
            <v>NM_053746</v>
          </cell>
          <cell r="B6748">
            <v>0</v>
          </cell>
          <cell r="C6748">
            <v>0</v>
          </cell>
          <cell r="D6748">
            <v>0</v>
          </cell>
          <cell r="E6748">
            <v>0</v>
          </cell>
          <cell r="F6748">
            <v>0.34482447838533198</v>
          </cell>
        </row>
        <row r="6749">
          <cell r="A6749" t="str">
            <v>NM_138515</v>
          </cell>
          <cell r="B6749">
            <v>9.3823594906429992</v>
          </cell>
          <cell r="C6749">
            <v>8.3866363135080704</v>
          </cell>
          <cell r="D6749">
            <v>5.0823805985054404</v>
          </cell>
          <cell r="E6749">
            <v>6.9676379355351603</v>
          </cell>
          <cell r="F6749">
            <v>8.4219119643472293</v>
          </cell>
        </row>
        <row r="6750">
          <cell r="A6750" t="str">
            <v>NM_001135871</v>
          </cell>
          <cell r="B6750">
            <v>10.282217130193301</v>
          </cell>
          <cell r="C6750">
            <v>25.850619376941498</v>
          </cell>
          <cell r="D6750">
            <v>23.206666518307799</v>
          </cell>
          <cell r="E6750">
            <v>5.5362723755162904</v>
          </cell>
          <cell r="F6750">
            <v>22.929615920922501</v>
          </cell>
        </row>
        <row r="6751">
          <cell r="A6751" t="str">
            <v>NM_001099483</v>
          </cell>
          <cell r="B6751">
            <v>0</v>
          </cell>
          <cell r="C6751">
            <v>0</v>
          </cell>
          <cell r="D6751">
            <v>0</v>
          </cell>
          <cell r="E6751">
            <v>0</v>
          </cell>
          <cell r="F6751">
            <v>0</v>
          </cell>
        </row>
        <row r="6752">
          <cell r="A6752" t="str">
            <v>NM_001106502</v>
          </cell>
          <cell r="B6752">
            <v>20.450993882263099</v>
          </cell>
          <cell r="C6752">
            <v>18.647417767568101</v>
          </cell>
          <cell r="D6752">
            <v>1.9879914008166299</v>
          </cell>
          <cell r="E6752">
            <v>23.241055255955999</v>
          </cell>
          <cell r="F6752">
            <v>8.6983297993541502</v>
          </cell>
        </row>
        <row r="6753">
          <cell r="A6753" t="str">
            <v>NM_001108353</v>
          </cell>
          <cell r="B6753">
            <v>54.085844478383798</v>
          </cell>
          <cell r="C6753">
            <v>77.597755810165694</v>
          </cell>
          <cell r="D6753">
            <v>97.794432673602699</v>
          </cell>
          <cell r="E6753">
            <v>42.244801071948402</v>
          </cell>
          <cell r="F6753">
            <v>55.047310107906199</v>
          </cell>
        </row>
        <row r="6754">
          <cell r="A6754" t="str">
            <v>NM_001000650</v>
          </cell>
          <cell r="B6754">
            <v>0</v>
          </cell>
          <cell r="C6754">
            <v>0</v>
          </cell>
          <cell r="D6754">
            <v>0</v>
          </cell>
          <cell r="E6754">
            <v>0</v>
          </cell>
          <cell r="F6754">
            <v>0</v>
          </cell>
        </row>
        <row r="6755">
          <cell r="A6755" t="str">
            <v>NM_001107625</v>
          </cell>
          <cell r="B6755">
            <v>0</v>
          </cell>
          <cell r="C6755">
            <v>0</v>
          </cell>
          <cell r="D6755">
            <v>0</v>
          </cell>
          <cell r="E6755">
            <v>4.2388188276736301E-2</v>
          </cell>
          <cell r="F6755">
            <v>1.9785632572754501E-3</v>
          </cell>
        </row>
        <row r="6756">
          <cell r="A6756" t="str">
            <v>NR_032269</v>
          </cell>
          <cell r="B6756">
            <v>0</v>
          </cell>
          <cell r="C6756">
            <v>0</v>
          </cell>
          <cell r="D6756">
            <v>0</v>
          </cell>
          <cell r="E6756">
            <v>0.18422098210101401</v>
          </cell>
          <cell r="F6756">
            <v>1.21396593073511E-2</v>
          </cell>
        </row>
        <row r="6757">
          <cell r="A6757" t="str">
            <v>NM_021585</v>
          </cell>
          <cell r="B6757">
            <v>0</v>
          </cell>
          <cell r="C6757">
            <v>0</v>
          </cell>
          <cell r="D6757">
            <v>0</v>
          </cell>
          <cell r="E6757">
            <v>0</v>
          </cell>
          <cell r="F6757">
            <v>0</v>
          </cell>
        </row>
        <row r="6758">
          <cell r="A6758" t="str">
            <v>NM_134389</v>
          </cell>
          <cell r="B6758">
            <v>14.9960596890984</v>
          </cell>
          <cell r="C6758">
            <v>11.3338582272228</v>
          </cell>
          <cell r="D6758">
            <v>2.8528035287146301</v>
          </cell>
          <cell r="E6758">
            <v>11.2251619446712</v>
          </cell>
          <cell r="F6758">
            <v>5.6237818952069398</v>
          </cell>
        </row>
        <row r="6759">
          <cell r="A6759" t="str">
            <v>NM_001106224</v>
          </cell>
          <cell r="B6759">
            <v>12.974566912784301</v>
          </cell>
          <cell r="C6759">
            <v>8.1632996737820296</v>
          </cell>
          <cell r="D6759">
            <v>15.800724730215601</v>
          </cell>
          <cell r="E6759">
            <v>5.9318841505106903</v>
          </cell>
          <cell r="F6759">
            <v>124.972206015898</v>
          </cell>
        </row>
        <row r="6760">
          <cell r="A6760" t="str">
            <v>NM_001047095</v>
          </cell>
          <cell r="B6760">
            <v>84.596852427905702</v>
          </cell>
          <cell r="C6760">
            <v>103.417073793764</v>
          </cell>
          <cell r="D6760">
            <v>97.188224549967501</v>
          </cell>
          <cell r="E6760">
            <v>59.375384082264603</v>
          </cell>
          <cell r="F6760">
            <v>41.868761653021998</v>
          </cell>
        </row>
        <row r="6761">
          <cell r="A6761" t="str">
            <v>NM_001013118</v>
          </cell>
          <cell r="B6761">
            <v>17.9545156625618</v>
          </cell>
          <cell r="C6761">
            <v>14.0235955135319</v>
          </cell>
          <cell r="D6761">
            <v>17.578359167880201</v>
          </cell>
          <cell r="E6761">
            <v>14.6707421659874</v>
          </cell>
          <cell r="F6761">
            <v>22.6896535739032</v>
          </cell>
        </row>
        <row r="6762">
          <cell r="A6762" t="str">
            <v>NM_001012234</v>
          </cell>
          <cell r="B6762">
            <v>0</v>
          </cell>
          <cell r="C6762">
            <v>0</v>
          </cell>
          <cell r="D6762">
            <v>0</v>
          </cell>
          <cell r="E6762">
            <v>0</v>
          </cell>
          <cell r="F6762">
            <v>0</v>
          </cell>
        </row>
        <row r="6763">
          <cell r="A6763" t="str">
            <v>NM_001014233</v>
          </cell>
          <cell r="B6763">
            <v>16.257773746243501</v>
          </cell>
          <cell r="C6763">
            <v>37.023581558242498</v>
          </cell>
          <cell r="D6763">
            <v>15.398704496438899</v>
          </cell>
          <cell r="E6763">
            <v>25.933693420560299</v>
          </cell>
          <cell r="F6763">
            <v>37.5620528234369</v>
          </cell>
        </row>
        <row r="6764">
          <cell r="A6764" t="str">
            <v>NM_001105865</v>
          </cell>
          <cell r="B6764">
            <v>14.0958025731597</v>
          </cell>
          <cell r="C6764">
            <v>12.8401321865651</v>
          </cell>
          <cell r="D6764">
            <v>3.8222636631843998</v>
          </cell>
          <cell r="E6764">
            <v>17.5192322452144</v>
          </cell>
          <cell r="F6764">
            <v>5.3509929788273096</v>
          </cell>
        </row>
        <row r="6765">
          <cell r="A6765" t="str">
            <v>NM_001107409</v>
          </cell>
          <cell r="B6765">
            <v>3.8014272863642802</v>
          </cell>
          <cell r="C6765">
            <v>2.7231722202225299</v>
          </cell>
          <cell r="D6765">
            <v>3.6115785725200702</v>
          </cell>
          <cell r="E6765">
            <v>4.82487674521896</v>
          </cell>
          <cell r="F6765">
            <v>5.84134478054205</v>
          </cell>
        </row>
        <row r="6766">
          <cell r="A6766" t="str">
            <v>NM_001107857</v>
          </cell>
          <cell r="B6766">
            <v>0.90257463771311297</v>
          </cell>
          <cell r="C6766">
            <v>0</v>
          </cell>
          <cell r="D6766">
            <v>0</v>
          </cell>
          <cell r="E6766">
            <v>1.34026055906929</v>
          </cell>
          <cell r="F6766">
            <v>0.24269372441751</v>
          </cell>
        </row>
        <row r="6767">
          <cell r="A6767" t="str">
            <v>NM_001109038</v>
          </cell>
          <cell r="B6767">
            <v>5.3895310443942996</v>
          </cell>
          <cell r="C6767">
            <v>4.0799381800206502</v>
          </cell>
          <cell r="D6767">
            <v>4.8814528784739002</v>
          </cell>
          <cell r="E6767">
            <v>6.3516732594277601</v>
          </cell>
          <cell r="F6767">
            <v>6.9927307364820104</v>
          </cell>
        </row>
        <row r="6768">
          <cell r="A6768" t="str">
            <v>NM_001039035</v>
          </cell>
          <cell r="B6768">
            <v>55.309561489976701</v>
          </cell>
          <cell r="C6768">
            <v>67.7132877340281</v>
          </cell>
          <cell r="D6768">
            <v>51.384684376686998</v>
          </cell>
          <cell r="E6768">
            <v>71.367347827051304</v>
          </cell>
          <cell r="F6768">
            <v>80.8833360506422</v>
          </cell>
        </row>
        <row r="6769">
          <cell r="A6769" t="str">
            <v>NM_001081980</v>
          </cell>
          <cell r="B6769">
            <v>0.28184410182452402</v>
          </cell>
          <cell r="C6769">
            <v>0</v>
          </cell>
          <cell r="D6769">
            <v>0</v>
          </cell>
          <cell r="E6769">
            <v>0.64495372985689203</v>
          </cell>
          <cell r="F6769">
            <v>0</v>
          </cell>
        </row>
        <row r="6770">
          <cell r="A6770" t="str">
            <v>NM_001107445</v>
          </cell>
          <cell r="B6770">
            <v>42.253803349770699</v>
          </cell>
          <cell r="C6770">
            <v>62.971475479784203</v>
          </cell>
          <cell r="D6770">
            <v>43.736426390196598</v>
          </cell>
          <cell r="E6770">
            <v>46.210475542351404</v>
          </cell>
          <cell r="F6770">
            <v>33.157880459958903</v>
          </cell>
        </row>
        <row r="6771">
          <cell r="A6771" t="str">
            <v>NM_001100482</v>
          </cell>
          <cell r="B6771">
            <v>2.0435934240228999E-2</v>
          </cell>
          <cell r="C6771">
            <v>0</v>
          </cell>
          <cell r="D6771">
            <v>0</v>
          </cell>
          <cell r="E6771">
            <v>0</v>
          </cell>
          <cell r="F6771">
            <v>9.16787070891152E-2</v>
          </cell>
        </row>
        <row r="6772">
          <cell r="A6772" t="str">
            <v>NM_001105889</v>
          </cell>
          <cell r="B6772">
            <v>0</v>
          </cell>
          <cell r="C6772">
            <v>0.74033194589203999</v>
          </cell>
          <cell r="D6772">
            <v>0</v>
          </cell>
          <cell r="E6772">
            <v>2.37899599320598E-2</v>
          </cell>
          <cell r="F6772">
            <v>0</v>
          </cell>
        </row>
        <row r="6773">
          <cell r="A6773" t="str">
            <v>NM_012619</v>
          </cell>
          <cell r="B6773">
            <v>0.65935745620868702</v>
          </cell>
          <cell r="C6773">
            <v>3.1007409422101699</v>
          </cell>
          <cell r="D6773">
            <v>2.1088556087856501E-2</v>
          </cell>
          <cell r="E6773">
            <v>0.75441538059133895</v>
          </cell>
          <cell r="F6773">
            <v>1.5427727697481299</v>
          </cell>
        </row>
        <row r="6774">
          <cell r="A6774" t="str">
            <v>NM_001242633</v>
          </cell>
          <cell r="B6774">
            <v>0.68370221171354295</v>
          </cell>
          <cell r="C6774">
            <v>1.43711495379043</v>
          </cell>
          <cell r="D6774">
            <v>0.31202792988032402</v>
          </cell>
          <cell r="E6774">
            <v>0.45130953400525098</v>
          </cell>
          <cell r="F6774">
            <v>0.84263517545142597</v>
          </cell>
        </row>
        <row r="6775">
          <cell r="A6775" t="str">
            <v>NM_134350</v>
          </cell>
          <cell r="B6775">
            <v>44.250293451626902</v>
          </cell>
          <cell r="C6775">
            <v>80.550079151912001</v>
          </cell>
          <cell r="D6775">
            <v>42.931134979110197</v>
          </cell>
          <cell r="E6775">
            <v>53.083435750898502</v>
          </cell>
          <cell r="F6775">
            <v>21.255899533885501</v>
          </cell>
        </row>
        <row r="6776">
          <cell r="A6776" t="str">
            <v>NM_001009683</v>
          </cell>
          <cell r="B6776">
            <v>4.4628188847842996</v>
          </cell>
          <cell r="C6776">
            <v>8.6507366347275294</v>
          </cell>
          <cell r="D6776">
            <v>5.3118257099708801</v>
          </cell>
          <cell r="E6776">
            <v>2.24893384406244</v>
          </cell>
          <cell r="F6776">
            <v>4.80493961856636</v>
          </cell>
        </row>
        <row r="6777">
          <cell r="A6777" t="str">
            <v>NM_017330</v>
          </cell>
          <cell r="B6777">
            <v>0.490389320251918</v>
          </cell>
          <cell r="C6777">
            <v>3.5309949724580597E-2</v>
          </cell>
          <cell r="D6777">
            <v>2.49381395695857</v>
          </cell>
          <cell r="E6777">
            <v>0.24395109946229801</v>
          </cell>
          <cell r="F6777">
            <v>0</v>
          </cell>
        </row>
        <row r="6778">
          <cell r="A6778" t="str">
            <v>NM_001009648</v>
          </cell>
          <cell r="B6778">
            <v>0.34973733999388901</v>
          </cell>
          <cell r="C6778">
            <v>4.4553577485980302E-2</v>
          </cell>
          <cell r="D6778">
            <v>5.2672317551513004</v>
          </cell>
          <cell r="E6778">
            <v>1.1696929146134101</v>
          </cell>
          <cell r="F6778">
            <v>9.53453955998258</v>
          </cell>
        </row>
        <row r="6779">
          <cell r="A6779" t="str">
            <v>NM_001134871</v>
          </cell>
          <cell r="B6779">
            <v>18.963086053715301</v>
          </cell>
          <cell r="C6779">
            <v>18.168013264410199</v>
          </cell>
          <cell r="D6779">
            <v>20.837042563765699</v>
          </cell>
          <cell r="E6779">
            <v>15.2776565472805</v>
          </cell>
          <cell r="F6779">
            <v>27.380904581450299</v>
          </cell>
        </row>
        <row r="6780">
          <cell r="A6780" t="str">
            <v>NM_001106109</v>
          </cell>
          <cell r="B6780">
            <v>0</v>
          </cell>
          <cell r="C6780">
            <v>0</v>
          </cell>
          <cell r="D6780">
            <v>0</v>
          </cell>
          <cell r="E6780">
            <v>0</v>
          </cell>
          <cell r="F6780">
            <v>0</v>
          </cell>
        </row>
        <row r="6781">
          <cell r="A6781" t="str">
            <v>NM_012529</v>
          </cell>
          <cell r="B6781">
            <v>222.81728843076101</v>
          </cell>
          <cell r="C6781">
            <v>274.430535380317</v>
          </cell>
          <cell r="D6781">
            <v>164.24092147586501</v>
          </cell>
          <cell r="E6781">
            <v>127.878193265172</v>
          </cell>
          <cell r="F6781">
            <v>112.948375640297</v>
          </cell>
        </row>
        <row r="6782">
          <cell r="A6782" t="str">
            <v>NM_053494</v>
          </cell>
          <cell r="B6782">
            <v>8.7994167279003204</v>
          </cell>
          <cell r="C6782">
            <v>20.3697654652767</v>
          </cell>
          <cell r="D6782">
            <v>1.54604971824939</v>
          </cell>
          <cell r="E6782">
            <v>8.0029630297310508</v>
          </cell>
          <cell r="F6782">
            <v>49.1571084796253</v>
          </cell>
        </row>
        <row r="6783">
          <cell r="A6783" t="str">
            <v>NM_001129777</v>
          </cell>
          <cell r="B6783">
            <v>2.3535543425030099</v>
          </cell>
          <cell r="C6783">
            <v>6.3654709366418398</v>
          </cell>
          <cell r="D6783">
            <v>0</v>
          </cell>
          <cell r="E6783">
            <v>0.82857243626301602</v>
          </cell>
          <cell r="F6783">
            <v>0.81218480774040902</v>
          </cell>
        </row>
        <row r="6784">
          <cell r="A6784" t="str">
            <v>NM_001000672</v>
          </cell>
          <cell r="B6784">
            <v>0</v>
          </cell>
          <cell r="C6784">
            <v>0</v>
          </cell>
          <cell r="D6784">
            <v>0</v>
          </cell>
          <cell r="E6784">
            <v>0</v>
          </cell>
          <cell r="F6784">
            <v>0</v>
          </cell>
        </row>
        <row r="6785">
          <cell r="A6785" t="str">
            <v>NM_182814</v>
          </cell>
          <cell r="B6785">
            <v>188.676631322757</v>
          </cell>
          <cell r="C6785">
            <v>147.95425910902699</v>
          </cell>
          <cell r="D6785">
            <v>153.893874382766</v>
          </cell>
          <cell r="E6785">
            <v>97.038385308319405</v>
          </cell>
          <cell r="F6785">
            <v>155.60635929062801</v>
          </cell>
        </row>
        <row r="6786">
          <cell r="A6786" t="str">
            <v>NM_001008355</v>
          </cell>
          <cell r="B6786">
            <v>160.65153236540999</v>
          </cell>
          <cell r="C6786">
            <v>170.641464044749</v>
          </cell>
          <cell r="D6786">
            <v>95.048777720005504</v>
          </cell>
          <cell r="E6786">
            <v>71.103272480256507</v>
          </cell>
          <cell r="F6786">
            <v>68.497486261329001</v>
          </cell>
        </row>
        <row r="6787">
          <cell r="A6787" t="str">
            <v>NM_133424</v>
          </cell>
          <cell r="B6787">
            <v>0</v>
          </cell>
          <cell r="C6787">
            <v>0</v>
          </cell>
          <cell r="D6787">
            <v>1.1656153222944801</v>
          </cell>
          <cell r="E6787">
            <v>0.19802838987743501</v>
          </cell>
          <cell r="F6787">
            <v>5.0963704019280603E-2</v>
          </cell>
        </row>
        <row r="6788">
          <cell r="A6788" t="str">
            <v>NR_110679</v>
          </cell>
          <cell r="B6788">
            <v>0.115198985069294</v>
          </cell>
          <cell r="C6788">
            <v>0</v>
          </cell>
          <cell r="D6788">
            <v>0</v>
          </cell>
          <cell r="E6788">
            <v>0.74690597181112495</v>
          </cell>
          <cell r="F6788">
            <v>0</v>
          </cell>
        </row>
        <row r="6789">
          <cell r="A6789" t="str">
            <v>NM_001271253</v>
          </cell>
          <cell r="B6789">
            <v>9.6807616784049203E-3</v>
          </cell>
          <cell r="C6789">
            <v>0</v>
          </cell>
          <cell r="D6789">
            <v>0</v>
          </cell>
          <cell r="E6789">
            <v>0</v>
          </cell>
          <cell r="F6789">
            <v>2.0680651563052301E-3</v>
          </cell>
        </row>
        <row r="6790">
          <cell r="A6790" t="str">
            <v>NM_001108397</v>
          </cell>
          <cell r="B6790">
            <v>3.1693119665779399</v>
          </cell>
          <cell r="C6790">
            <v>2.9589793872290899</v>
          </cell>
          <cell r="D6790">
            <v>2.0732341778045802</v>
          </cell>
          <cell r="E6790">
            <v>2.7719925478013301</v>
          </cell>
          <cell r="F6790">
            <v>2.03932413469443</v>
          </cell>
        </row>
        <row r="6791">
          <cell r="A6791" t="str">
            <v>NM_001108526</v>
          </cell>
          <cell r="B6791">
            <v>1.8761005172735099</v>
          </cell>
          <cell r="C6791">
            <v>5.2863556735227304</v>
          </cell>
          <cell r="D6791">
            <v>1.0438689349464001</v>
          </cell>
          <cell r="E6791">
            <v>2.6388180301290798</v>
          </cell>
          <cell r="F6791">
            <v>4.9510567338783797</v>
          </cell>
        </row>
        <row r="6792">
          <cell r="A6792" t="str">
            <v>NM_012863</v>
          </cell>
          <cell r="B6792">
            <v>1.52312116356051E-2</v>
          </cell>
          <cell r="C6792">
            <v>1.26121285501199E-2</v>
          </cell>
          <cell r="D6792">
            <v>5.8092325713907898E-2</v>
          </cell>
          <cell r="E6792">
            <v>4.3567643827877797E-3</v>
          </cell>
          <cell r="F6792">
            <v>0.20986927197785099</v>
          </cell>
        </row>
        <row r="6793">
          <cell r="A6793" t="str">
            <v>NM_001169579</v>
          </cell>
          <cell r="B6793">
            <v>0</v>
          </cell>
          <cell r="C6793">
            <v>0</v>
          </cell>
          <cell r="D6793">
            <v>0</v>
          </cell>
          <cell r="E6793">
            <v>0</v>
          </cell>
          <cell r="F6793">
            <v>0</v>
          </cell>
        </row>
        <row r="6794">
          <cell r="A6794" t="str">
            <v>NM_001008948</v>
          </cell>
          <cell r="B6794">
            <v>0</v>
          </cell>
          <cell r="C6794">
            <v>0</v>
          </cell>
          <cell r="D6794">
            <v>0</v>
          </cell>
          <cell r="E6794">
            <v>0</v>
          </cell>
          <cell r="F6794">
            <v>0</v>
          </cell>
        </row>
        <row r="6795">
          <cell r="A6795" t="str">
            <v>NM_001017492</v>
          </cell>
          <cell r="B6795">
            <v>0</v>
          </cell>
          <cell r="C6795">
            <v>0</v>
          </cell>
          <cell r="D6795">
            <v>0</v>
          </cell>
          <cell r="E6795">
            <v>0</v>
          </cell>
          <cell r="F6795">
            <v>0</v>
          </cell>
        </row>
        <row r="6796">
          <cell r="A6796" t="str">
            <v>NM_001000999</v>
          </cell>
          <cell r="B6796">
            <v>0</v>
          </cell>
          <cell r="C6796">
            <v>0</v>
          </cell>
          <cell r="D6796">
            <v>0</v>
          </cell>
          <cell r="E6796">
            <v>0</v>
          </cell>
          <cell r="F6796">
            <v>0</v>
          </cell>
        </row>
        <row r="6797">
          <cell r="A6797" t="str">
            <v>NM_181637</v>
          </cell>
          <cell r="B6797">
            <v>4.6768306604062202</v>
          </cell>
          <cell r="C6797">
            <v>16.012815329686099</v>
          </cell>
          <cell r="D6797">
            <v>15.8845259533931</v>
          </cell>
          <cell r="E6797">
            <v>21.137732216837499</v>
          </cell>
          <cell r="F6797">
            <v>13.9539313908347</v>
          </cell>
        </row>
        <row r="6798">
          <cell r="A6798" t="str">
            <v>NM_001108944</v>
          </cell>
          <cell r="B6798">
            <v>6.5528267400734297</v>
          </cell>
          <cell r="C6798">
            <v>1.7718917794020701</v>
          </cell>
          <cell r="D6798">
            <v>3.4829736982204702</v>
          </cell>
          <cell r="E6798">
            <v>2.6495513760358</v>
          </cell>
          <cell r="F6798">
            <v>6.0324304548156196</v>
          </cell>
        </row>
        <row r="6799">
          <cell r="A6799" t="str">
            <v>NM_001191652</v>
          </cell>
          <cell r="B6799">
            <v>22.152860325365999</v>
          </cell>
          <cell r="C6799">
            <v>9.4014404961316398</v>
          </cell>
          <cell r="D6799">
            <v>10.4681052960486</v>
          </cell>
          <cell r="E6799">
            <v>23.936654305410499</v>
          </cell>
          <cell r="F6799">
            <v>7.9131384039369603</v>
          </cell>
        </row>
        <row r="6800">
          <cell r="A6800" t="str">
            <v>NM_012715</v>
          </cell>
          <cell r="B6800">
            <v>128.788960576443</v>
          </cell>
          <cell r="C6800">
            <v>161.366725002875</v>
          </cell>
          <cell r="D6800">
            <v>243.671236076486</v>
          </cell>
          <cell r="E6800">
            <v>142.905568404006</v>
          </cell>
          <cell r="F6800">
            <v>162.34150925905999</v>
          </cell>
        </row>
        <row r="6801">
          <cell r="A6801" t="str">
            <v>NM_001008770</v>
          </cell>
          <cell r="B6801">
            <v>4.1776113358344196</v>
          </cell>
          <cell r="C6801">
            <v>8.5695060639538791</v>
          </cell>
          <cell r="D6801">
            <v>13.801022951697901</v>
          </cell>
          <cell r="E6801">
            <v>10.021467988725499</v>
          </cell>
          <cell r="F6801">
            <v>13.8735034621581</v>
          </cell>
        </row>
        <row r="6802">
          <cell r="A6802" t="str">
            <v>NM_153476</v>
          </cell>
          <cell r="B6802">
            <v>0</v>
          </cell>
          <cell r="C6802">
            <v>0</v>
          </cell>
          <cell r="D6802">
            <v>0</v>
          </cell>
          <cell r="E6802">
            <v>0</v>
          </cell>
          <cell r="F6802">
            <v>0</v>
          </cell>
        </row>
        <row r="6803">
          <cell r="A6803" t="str">
            <v>NM_001000948</v>
          </cell>
          <cell r="B6803">
            <v>0</v>
          </cell>
          <cell r="C6803">
            <v>0</v>
          </cell>
          <cell r="D6803">
            <v>0</v>
          </cell>
          <cell r="E6803">
            <v>0</v>
          </cell>
          <cell r="F6803">
            <v>0</v>
          </cell>
        </row>
        <row r="6804">
          <cell r="A6804" t="str">
            <v>NM_019122</v>
          </cell>
          <cell r="B6804">
            <v>0</v>
          </cell>
          <cell r="C6804">
            <v>0</v>
          </cell>
          <cell r="D6804">
            <v>0</v>
          </cell>
          <cell r="E6804">
            <v>1.9845411630560601</v>
          </cell>
          <cell r="F6804">
            <v>0.203429083777623</v>
          </cell>
        </row>
        <row r="6805">
          <cell r="A6805" t="str">
            <v>NM_134466</v>
          </cell>
          <cell r="B6805">
            <v>10.8756128762495</v>
          </cell>
          <cell r="C6805">
            <v>7.2030472911866896</v>
          </cell>
          <cell r="D6805">
            <v>11.415100802551899</v>
          </cell>
          <cell r="E6805">
            <v>16.100090391224398</v>
          </cell>
          <cell r="F6805">
            <v>8.9867425642065797</v>
          </cell>
        </row>
        <row r="6806">
          <cell r="A6806" t="str">
            <v>NM_001134750</v>
          </cell>
          <cell r="B6806">
            <v>125.88542627433</v>
          </cell>
          <cell r="C6806">
            <v>81.0317834951028</v>
          </cell>
          <cell r="D6806">
            <v>61.088245394207703</v>
          </cell>
          <cell r="E6806">
            <v>117.46276103354</v>
          </cell>
          <cell r="F6806">
            <v>169.91519752377801</v>
          </cell>
        </row>
        <row r="6807">
          <cell r="A6807" t="str">
            <v>NM_001108338</v>
          </cell>
          <cell r="B6807">
            <v>6.7055409225751399</v>
          </cell>
          <cell r="C6807">
            <v>3.39105333347608</v>
          </cell>
          <cell r="D6807">
            <v>2.1533860286908899</v>
          </cell>
          <cell r="E6807">
            <v>1.3362301889175101</v>
          </cell>
          <cell r="F6807">
            <v>4.82780388758641</v>
          </cell>
        </row>
        <row r="6808">
          <cell r="A6808" t="str">
            <v>NM_022243</v>
          </cell>
          <cell r="B6808">
            <v>4.4513053694616396</v>
          </cell>
          <cell r="C6808">
            <v>13.7463169492998</v>
          </cell>
          <cell r="D6808">
            <v>8.1915406850569497</v>
          </cell>
          <cell r="E6808">
            <v>5.5639706801033899</v>
          </cell>
          <cell r="F6808">
            <v>8.0062553771877596</v>
          </cell>
        </row>
        <row r="6809">
          <cell r="A6809" t="str">
            <v>NM_001013182</v>
          </cell>
          <cell r="B6809">
            <v>17.247744627879602</v>
          </cell>
          <cell r="C6809">
            <v>4.6246957031302198</v>
          </cell>
          <cell r="D6809">
            <v>8.3319855070818498</v>
          </cell>
          <cell r="E6809">
            <v>13.8906544417848</v>
          </cell>
          <cell r="F6809">
            <v>15.2548840213584</v>
          </cell>
        </row>
        <row r="6810">
          <cell r="A6810" t="str">
            <v>NM_001029923</v>
          </cell>
          <cell r="B6810">
            <v>4.9051858314373797</v>
          </cell>
          <cell r="C6810">
            <v>7.34659849038104</v>
          </cell>
          <cell r="D6810">
            <v>0.99203321572782099</v>
          </cell>
          <cell r="E6810">
            <v>4.3549415659773896</v>
          </cell>
          <cell r="F6810">
            <v>2.1415620701612901</v>
          </cell>
        </row>
        <row r="6811">
          <cell r="A6811" t="str">
            <v>NM_134359</v>
          </cell>
          <cell r="B6811">
            <v>13.9335915274289</v>
          </cell>
          <cell r="C6811">
            <v>6.2704569104351196E-2</v>
          </cell>
          <cell r="D6811">
            <v>0</v>
          </cell>
          <cell r="E6811">
            <v>1.6982082070079001</v>
          </cell>
          <cell r="F6811">
            <v>4.8531218461911598E-3</v>
          </cell>
        </row>
        <row r="6812">
          <cell r="A6812" t="str">
            <v>NM_206851</v>
          </cell>
          <cell r="B6812">
            <v>2.6216802357012501</v>
          </cell>
          <cell r="C6812">
            <v>3.0808605456653102</v>
          </cell>
          <cell r="D6812">
            <v>0.46177347658628298</v>
          </cell>
          <cell r="E6812">
            <v>2.93570583682444</v>
          </cell>
          <cell r="F6812">
            <v>5.01367929393599</v>
          </cell>
        </row>
        <row r="6813">
          <cell r="A6813" t="str">
            <v>NM_001106584</v>
          </cell>
          <cell r="B6813">
            <v>1.13210431160359</v>
          </cell>
          <cell r="C6813">
            <v>8.5811202819304597</v>
          </cell>
          <cell r="D6813">
            <v>6.1262255435223096</v>
          </cell>
          <cell r="E6813">
            <v>2.49099418119782</v>
          </cell>
          <cell r="F6813">
            <v>1.21388710177856</v>
          </cell>
        </row>
        <row r="6814">
          <cell r="A6814" t="str">
            <v>NM_001037354</v>
          </cell>
          <cell r="B6814">
            <v>11.146965253591199</v>
          </cell>
          <cell r="C6814">
            <v>6.59550679405009</v>
          </cell>
          <cell r="D6814">
            <v>5.4596349504894999</v>
          </cell>
          <cell r="E6814">
            <v>8.3229347668783493</v>
          </cell>
          <cell r="F6814">
            <v>4.6482739451309198</v>
          </cell>
        </row>
        <row r="6815">
          <cell r="A6815" t="str">
            <v>NM_001107463</v>
          </cell>
          <cell r="B6815">
            <v>0</v>
          </cell>
          <cell r="C6815">
            <v>0</v>
          </cell>
          <cell r="D6815">
            <v>0</v>
          </cell>
          <cell r="E6815">
            <v>0</v>
          </cell>
          <cell r="F6815">
            <v>0</v>
          </cell>
        </row>
        <row r="6816">
          <cell r="A6816" t="str">
            <v>NM_001000293</v>
          </cell>
          <cell r="B6816">
            <v>0</v>
          </cell>
          <cell r="C6816">
            <v>0</v>
          </cell>
          <cell r="D6816">
            <v>0</v>
          </cell>
          <cell r="E6816">
            <v>0</v>
          </cell>
          <cell r="F6816">
            <v>0</v>
          </cell>
        </row>
        <row r="6817">
          <cell r="A6817" t="str">
            <v>NM_017337</v>
          </cell>
          <cell r="B6817">
            <v>3.8282093664793599</v>
          </cell>
          <cell r="C6817">
            <v>1.83651405362169</v>
          </cell>
          <cell r="D6817">
            <v>3.6591246899462102</v>
          </cell>
          <cell r="E6817">
            <v>2.81740158079374</v>
          </cell>
          <cell r="F6817">
            <v>0.13612515210055101</v>
          </cell>
        </row>
        <row r="6818">
          <cell r="A6818" t="str">
            <v>NM_001012230</v>
          </cell>
          <cell r="B6818">
            <v>0</v>
          </cell>
          <cell r="C6818">
            <v>0</v>
          </cell>
          <cell r="D6818">
            <v>0</v>
          </cell>
          <cell r="E6818">
            <v>0</v>
          </cell>
          <cell r="F6818">
            <v>6.3314024232814401E-3</v>
          </cell>
        </row>
        <row r="6819">
          <cell r="A6819" t="str">
            <v>NM_001106412</v>
          </cell>
          <cell r="B6819">
            <v>7.59400171426919</v>
          </cell>
          <cell r="C6819">
            <v>17.300225597518999</v>
          </cell>
          <cell r="D6819">
            <v>18.088481039714999</v>
          </cell>
          <cell r="E6819">
            <v>11.749154479416999</v>
          </cell>
          <cell r="F6819">
            <v>54.188493121907101</v>
          </cell>
        </row>
        <row r="6820">
          <cell r="A6820" t="str">
            <v>NM_001000831</v>
          </cell>
          <cell r="B6820">
            <v>0</v>
          </cell>
          <cell r="C6820">
            <v>0</v>
          </cell>
          <cell r="D6820">
            <v>0</v>
          </cell>
          <cell r="E6820">
            <v>0</v>
          </cell>
          <cell r="F6820">
            <v>0</v>
          </cell>
        </row>
        <row r="6821">
          <cell r="A6821" t="str">
            <v>NM_173313</v>
          </cell>
          <cell r="B6821">
            <v>0</v>
          </cell>
          <cell r="C6821">
            <v>0.26953832981506298</v>
          </cell>
          <cell r="D6821">
            <v>0</v>
          </cell>
          <cell r="E6821">
            <v>9.7951695462984407</v>
          </cell>
          <cell r="F6821">
            <v>0</v>
          </cell>
        </row>
        <row r="6822">
          <cell r="A6822" t="str">
            <v>NM_021842</v>
          </cell>
          <cell r="B6822">
            <v>10.977847586325501</v>
          </cell>
          <cell r="C6822">
            <v>13.363460187874001</v>
          </cell>
          <cell r="D6822">
            <v>14.465005443782999</v>
          </cell>
          <cell r="E6822">
            <v>17.4034096758683</v>
          </cell>
          <cell r="F6822">
            <v>21.294990823864101</v>
          </cell>
        </row>
        <row r="6823">
          <cell r="A6823" t="str">
            <v>NM_001082478</v>
          </cell>
          <cell r="B6823">
            <v>7.2968933186036394E-2</v>
          </cell>
          <cell r="C6823">
            <v>0.74519923821370604</v>
          </cell>
          <cell r="D6823">
            <v>1.5461435136732701E-2</v>
          </cell>
          <cell r="E6823">
            <v>0.215679097185008</v>
          </cell>
          <cell r="F6823">
            <v>4.28672258833145E-2</v>
          </cell>
        </row>
        <row r="6824">
          <cell r="A6824" t="str">
            <v>NM_001024264</v>
          </cell>
          <cell r="B6824">
            <v>0</v>
          </cell>
          <cell r="C6824">
            <v>0</v>
          </cell>
          <cell r="D6824">
            <v>0</v>
          </cell>
          <cell r="E6824">
            <v>0</v>
          </cell>
          <cell r="F6824">
            <v>0</v>
          </cell>
        </row>
        <row r="6825">
          <cell r="A6825" t="str">
            <v>NM_001100901</v>
          </cell>
          <cell r="B6825">
            <v>9.6467915080243607</v>
          </cell>
          <cell r="C6825">
            <v>5.9170203096985103</v>
          </cell>
          <cell r="D6825">
            <v>6.1970859011096202</v>
          </cell>
          <cell r="E6825">
            <v>4.8179761860503501</v>
          </cell>
          <cell r="F6825">
            <v>20.264614310789799</v>
          </cell>
        </row>
        <row r="6826">
          <cell r="A6826" t="str">
            <v>NM_017345</v>
          </cell>
          <cell r="B6826">
            <v>1.4901202050167</v>
          </cell>
          <cell r="C6826">
            <v>1.67143500786501</v>
          </cell>
          <cell r="D6826">
            <v>3.5828941627595402E-2</v>
          </cell>
          <cell r="E6826">
            <v>2.2218725876263301</v>
          </cell>
          <cell r="F6826">
            <v>3.1917546332554299</v>
          </cell>
        </row>
        <row r="6827">
          <cell r="A6827" t="str">
            <v>NM_133545</v>
          </cell>
          <cell r="B6827">
            <v>20.2181292234201</v>
          </cell>
          <cell r="C6827">
            <v>25.146711946549999</v>
          </cell>
          <cell r="D6827">
            <v>22.538593358250498</v>
          </cell>
          <cell r="E6827">
            <v>22.643177995192499</v>
          </cell>
          <cell r="F6827">
            <v>18.247854092611099</v>
          </cell>
        </row>
        <row r="6828">
          <cell r="A6828" t="str">
            <v>NM_001034070</v>
          </cell>
          <cell r="B6828">
            <v>306.77503870600998</v>
          </cell>
          <cell r="C6828">
            <v>239.203804586497</v>
          </cell>
          <cell r="D6828">
            <v>219.97791700786101</v>
          </cell>
          <cell r="E6828">
            <v>181.08618811131799</v>
          </cell>
          <cell r="F6828">
            <v>151.14371728244501</v>
          </cell>
        </row>
        <row r="6829">
          <cell r="A6829" t="str">
            <v>NM_001271398</v>
          </cell>
          <cell r="B6829">
            <v>17.737880477915098</v>
          </cell>
          <cell r="C6829">
            <v>17.514365035733199</v>
          </cell>
          <cell r="D6829">
            <v>22.517147426192299</v>
          </cell>
          <cell r="E6829">
            <v>14.258589945898899</v>
          </cell>
          <cell r="F6829">
            <v>23.734950734182998</v>
          </cell>
        </row>
        <row r="6830">
          <cell r="A6830" t="str">
            <v>NM_001007642</v>
          </cell>
          <cell r="B6830">
            <v>3.4946346492180398</v>
          </cell>
          <cell r="C6830">
            <v>1.91673708655752</v>
          </cell>
          <cell r="D6830">
            <v>7.29527985439268</v>
          </cell>
          <cell r="E6830">
            <v>8.7618711457357996</v>
          </cell>
          <cell r="F6830">
            <v>6.5712835320604501</v>
          </cell>
        </row>
        <row r="6831">
          <cell r="A6831" t="str">
            <v>NM_001105768</v>
          </cell>
          <cell r="B6831">
            <v>4.2876384693115002</v>
          </cell>
          <cell r="C6831">
            <v>11.0195908417277</v>
          </cell>
          <cell r="D6831">
            <v>1.84002132437955E-2</v>
          </cell>
          <cell r="E6831">
            <v>6.94881526943092</v>
          </cell>
          <cell r="F6831">
            <v>6.4765942153960596</v>
          </cell>
        </row>
        <row r="6832">
          <cell r="A6832" t="str">
            <v>NM_001107130</v>
          </cell>
          <cell r="B6832">
            <v>0</v>
          </cell>
          <cell r="C6832">
            <v>0</v>
          </cell>
          <cell r="D6832">
            <v>0</v>
          </cell>
          <cell r="E6832">
            <v>0</v>
          </cell>
          <cell r="F6832">
            <v>0.254480651841204</v>
          </cell>
        </row>
        <row r="6833">
          <cell r="A6833" t="str">
            <v>NM_001191645</v>
          </cell>
          <cell r="B6833">
            <v>9.8098020155009404</v>
          </cell>
          <cell r="C6833">
            <v>11.6281408963759</v>
          </cell>
          <cell r="D6833">
            <v>11.991473582167201</v>
          </cell>
          <cell r="E6833">
            <v>15.799944235562601</v>
          </cell>
          <cell r="F6833">
            <v>14.576741665786599</v>
          </cell>
        </row>
        <row r="6834">
          <cell r="A6834" t="str">
            <v>NM_001109237</v>
          </cell>
          <cell r="B6834">
            <v>0</v>
          </cell>
          <cell r="C6834">
            <v>0</v>
          </cell>
          <cell r="D6834">
            <v>0</v>
          </cell>
          <cell r="E6834">
            <v>0</v>
          </cell>
          <cell r="F6834">
            <v>0</v>
          </cell>
        </row>
        <row r="6835">
          <cell r="A6835" t="str">
            <v>NM_134369</v>
          </cell>
          <cell r="B6835">
            <v>7.5699598400034702</v>
          </cell>
          <cell r="C6835">
            <v>16.984085817523301</v>
          </cell>
          <cell r="D6835">
            <v>1.9632152427120699</v>
          </cell>
          <cell r="E6835">
            <v>11.3883639857495</v>
          </cell>
          <cell r="F6835">
            <v>14.2261917387384</v>
          </cell>
        </row>
        <row r="6836">
          <cell r="A6836" t="str">
            <v>NM_022704</v>
          </cell>
          <cell r="B6836">
            <v>0</v>
          </cell>
          <cell r="C6836">
            <v>0</v>
          </cell>
          <cell r="D6836">
            <v>0</v>
          </cell>
          <cell r="E6836">
            <v>0</v>
          </cell>
          <cell r="F6836">
            <v>0</v>
          </cell>
        </row>
        <row r="6837">
          <cell r="A6837" t="str">
            <v>NM_001191757</v>
          </cell>
          <cell r="B6837">
            <v>0</v>
          </cell>
          <cell r="C6837">
            <v>5.6333154241895403E-2</v>
          </cell>
          <cell r="D6837">
            <v>5.01399723482781E-3</v>
          </cell>
          <cell r="E6837">
            <v>0.539799647752642</v>
          </cell>
          <cell r="F6837">
            <v>3.79130074530417E-3</v>
          </cell>
        </row>
        <row r="6838">
          <cell r="A6838" t="str">
            <v>NM_001135915</v>
          </cell>
          <cell r="B6838">
            <v>0</v>
          </cell>
          <cell r="C6838">
            <v>0</v>
          </cell>
          <cell r="D6838">
            <v>3.9365304697332099E-2</v>
          </cell>
          <cell r="E6838">
            <v>2.6570604599443399E-2</v>
          </cell>
          <cell r="F6838">
            <v>7.8135261723677699E-2</v>
          </cell>
        </row>
        <row r="6839">
          <cell r="A6839" t="str">
            <v>NM_019183</v>
          </cell>
          <cell r="B6839">
            <v>0</v>
          </cell>
          <cell r="C6839">
            <v>0</v>
          </cell>
          <cell r="D6839">
            <v>0</v>
          </cell>
          <cell r="E6839">
            <v>0</v>
          </cell>
          <cell r="F6839">
            <v>0</v>
          </cell>
        </row>
        <row r="6840">
          <cell r="A6840" t="str">
            <v>NM_001047927</v>
          </cell>
          <cell r="B6840">
            <v>0</v>
          </cell>
          <cell r="C6840">
            <v>0</v>
          </cell>
          <cell r="D6840">
            <v>0</v>
          </cell>
          <cell r="E6840">
            <v>0</v>
          </cell>
          <cell r="F6840">
            <v>0</v>
          </cell>
        </row>
        <row r="6841">
          <cell r="A6841" t="str">
            <v>NM_001107501</v>
          </cell>
          <cell r="B6841">
            <v>1.53351506851754</v>
          </cell>
          <cell r="C6841">
            <v>2.0000585460910698</v>
          </cell>
          <cell r="D6841">
            <v>1.7746773628352699</v>
          </cell>
          <cell r="E6841">
            <v>1.1982710498953799</v>
          </cell>
          <cell r="F6841">
            <v>2.07201557754725</v>
          </cell>
        </row>
        <row r="6842">
          <cell r="A6842" t="str">
            <v>NM_022532</v>
          </cell>
          <cell r="B6842">
            <v>11.926330563243701</v>
          </cell>
          <cell r="C6842">
            <v>19.307313963944999</v>
          </cell>
          <cell r="D6842">
            <v>16.843463594054501</v>
          </cell>
          <cell r="E6842">
            <v>8.9388261420778097</v>
          </cell>
          <cell r="F6842">
            <v>12.847274600838601</v>
          </cell>
        </row>
        <row r="6843">
          <cell r="A6843" t="str">
            <v>NM_057192</v>
          </cell>
          <cell r="B6843">
            <v>15.612449309910801</v>
          </cell>
          <cell r="C6843">
            <v>5.2503559314673698</v>
          </cell>
          <cell r="D6843">
            <v>13.9203325605933</v>
          </cell>
          <cell r="E6843">
            <v>23.9920591062399</v>
          </cell>
          <cell r="F6843">
            <v>13.0679416954611</v>
          </cell>
        </row>
        <row r="6844">
          <cell r="A6844" t="str">
            <v>NM_053805</v>
          </cell>
          <cell r="B6844">
            <v>26.115874740461901</v>
          </cell>
          <cell r="C6844">
            <v>13.9247387942077</v>
          </cell>
          <cell r="D6844">
            <v>41.818170407265903</v>
          </cell>
          <cell r="E6844">
            <v>9.0816494065407891</v>
          </cell>
          <cell r="F6844">
            <v>30.655965789379501</v>
          </cell>
        </row>
        <row r="6845">
          <cell r="A6845" t="str">
            <v>NM_022264</v>
          </cell>
          <cell r="B6845">
            <v>2.5264284866866999</v>
          </cell>
          <cell r="C6845">
            <v>2.13443046685344</v>
          </cell>
          <cell r="D6845">
            <v>0.85999728040054302</v>
          </cell>
          <cell r="E6845">
            <v>1.2459730161207301</v>
          </cell>
          <cell r="F6845">
            <v>0.35305673285536499</v>
          </cell>
        </row>
        <row r="6846">
          <cell r="A6846" t="str">
            <v>NM_001008373</v>
          </cell>
          <cell r="B6846">
            <v>12.670592663516199</v>
          </cell>
          <cell r="C6846">
            <v>6.8518013572479797</v>
          </cell>
          <cell r="D6846">
            <v>17.891893242342601</v>
          </cell>
          <cell r="E6846">
            <v>7.2150194651970097</v>
          </cell>
          <cell r="F6846">
            <v>5.9960767015996703</v>
          </cell>
        </row>
        <row r="6847">
          <cell r="A6847" t="str">
            <v>NM_001106878</v>
          </cell>
          <cell r="B6847">
            <v>0</v>
          </cell>
          <cell r="C6847">
            <v>0</v>
          </cell>
          <cell r="D6847">
            <v>0</v>
          </cell>
          <cell r="E6847">
            <v>0</v>
          </cell>
          <cell r="F6847">
            <v>0</v>
          </cell>
        </row>
        <row r="6848">
          <cell r="A6848" t="str">
            <v>NM_001135566</v>
          </cell>
          <cell r="B6848">
            <v>1.5530830305807799</v>
          </cell>
          <cell r="C6848">
            <v>0.50977473582550503</v>
          </cell>
          <cell r="D6848">
            <v>4.74355001830137E-2</v>
          </cell>
          <cell r="E6848">
            <v>1.2406892249388</v>
          </cell>
          <cell r="F6848">
            <v>0.757712318958356</v>
          </cell>
        </row>
        <row r="6849">
          <cell r="A6849" t="str">
            <v>NM_017044</v>
          </cell>
          <cell r="B6849">
            <v>0</v>
          </cell>
          <cell r="C6849">
            <v>0</v>
          </cell>
          <cell r="D6849">
            <v>0</v>
          </cell>
          <cell r="E6849">
            <v>0</v>
          </cell>
          <cell r="F6849">
            <v>0</v>
          </cell>
        </row>
        <row r="6850">
          <cell r="A6850" t="str">
            <v>NM_001129881</v>
          </cell>
          <cell r="B6850">
            <v>48.046658436538401</v>
          </cell>
          <cell r="C6850">
            <v>55.728755463235601</v>
          </cell>
          <cell r="D6850">
            <v>67.717167010176595</v>
          </cell>
          <cell r="E6850">
            <v>53.905980513879399</v>
          </cell>
          <cell r="F6850">
            <v>7.1748553374090198</v>
          </cell>
        </row>
        <row r="6851">
          <cell r="A6851" t="str">
            <v>NM_001044701</v>
          </cell>
          <cell r="B6851">
            <v>0.84303765934109398</v>
          </cell>
          <cell r="C6851">
            <v>0.81040671822719701</v>
          </cell>
          <cell r="D6851">
            <v>1.6425912906581901E-2</v>
          </cell>
          <cell r="E6851">
            <v>2.7717709819686701E-2</v>
          </cell>
          <cell r="F6851">
            <v>6.2101725358414397E-3</v>
          </cell>
        </row>
        <row r="6852">
          <cell r="A6852" t="str">
            <v>NM_053349</v>
          </cell>
          <cell r="B6852">
            <v>2.3948360437768299E-2</v>
          </cell>
          <cell r="C6852">
            <v>0</v>
          </cell>
          <cell r="D6852">
            <v>0</v>
          </cell>
          <cell r="E6852">
            <v>0.88710530277907296</v>
          </cell>
          <cell r="F6852">
            <v>0.16499097676473001</v>
          </cell>
        </row>
        <row r="6853">
          <cell r="A6853" t="str">
            <v>NM_001000354</v>
          </cell>
          <cell r="B6853">
            <v>0</v>
          </cell>
          <cell r="C6853">
            <v>0</v>
          </cell>
          <cell r="D6853">
            <v>0</v>
          </cell>
          <cell r="E6853">
            <v>0</v>
          </cell>
          <cell r="F6853">
            <v>0</v>
          </cell>
        </row>
        <row r="6854">
          <cell r="A6854" t="str">
            <v>NM_001000881</v>
          </cell>
          <cell r="B6854">
            <v>0</v>
          </cell>
          <cell r="C6854">
            <v>0</v>
          </cell>
          <cell r="D6854">
            <v>0</v>
          </cell>
          <cell r="E6854">
            <v>0</v>
          </cell>
          <cell r="F6854">
            <v>0</v>
          </cell>
        </row>
        <row r="6855">
          <cell r="A6855" t="str">
            <v>NM_001145762</v>
          </cell>
          <cell r="B6855">
            <v>0</v>
          </cell>
          <cell r="C6855">
            <v>0</v>
          </cell>
          <cell r="D6855">
            <v>0</v>
          </cell>
          <cell r="E6855">
            <v>0</v>
          </cell>
          <cell r="F6855">
            <v>0</v>
          </cell>
        </row>
        <row r="6856">
          <cell r="A6856" t="str">
            <v>NM_001242355</v>
          </cell>
          <cell r="B6856">
            <v>2.4767294731784402</v>
          </cell>
          <cell r="C6856">
            <v>0.244148028832991</v>
          </cell>
          <cell r="D6856">
            <v>1.01114508552216</v>
          </cell>
          <cell r="E6856">
            <v>3.8017466410961598</v>
          </cell>
          <cell r="F6856">
            <v>4.2690950456736996</v>
          </cell>
        </row>
        <row r="6857">
          <cell r="A6857" t="str">
            <v>NM_001008962</v>
          </cell>
          <cell r="B6857">
            <v>0</v>
          </cell>
          <cell r="C6857">
            <v>0</v>
          </cell>
          <cell r="D6857">
            <v>0</v>
          </cell>
          <cell r="E6857">
            <v>0</v>
          </cell>
          <cell r="F6857">
            <v>0</v>
          </cell>
        </row>
        <row r="6858">
          <cell r="A6858" t="str">
            <v>NM_001173373</v>
          </cell>
          <cell r="B6858">
            <v>0</v>
          </cell>
          <cell r="C6858">
            <v>0.82518339299958698</v>
          </cell>
          <cell r="D6858">
            <v>0.73905437695986398</v>
          </cell>
          <cell r="E6858">
            <v>0</v>
          </cell>
          <cell r="F6858">
            <v>3.37864699475249</v>
          </cell>
        </row>
        <row r="6859">
          <cell r="A6859" t="str">
            <v>NR_024023</v>
          </cell>
          <cell r="B6859">
            <v>0</v>
          </cell>
          <cell r="C6859">
            <v>0</v>
          </cell>
          <cell r="D6859">
            <v>0</v>
          </cell>
          <cell r="E6859">
            <v>0</v>
          </cell>
          <cell r="F6859">
            <v>0</v>
          </cell>
        </row>
        <row r="6860">
          <cell r="A6860" t="str">
            <v>NM_017350</v>
          </cell>
          <cell r="B6860">
            <v>70.066513765963194</v>
          </cell>
          <cell r="C6860">
            <v>22.9643977251019</v>
          </cell>
          <cell r="D6860">
            <v>79.840225035977397</v>
          </cell>
          <cell r="E6860">
            <v>15.8276160517335</v>
          </cell>
          <cell r="F6860">
            <v>57.750179771079502</v>
          </cell>
        </row>
        <row r="6861">
          <cell r="A6861" t="str">
            <v>NM_001004231</v>
          </cell>
          <cell r="B6861">
            <v>74.877909251748093</v>
          </cell>
          <cell r="C6861">
            <v>97.806586888967004</v>
          </cell>
          <cell r="D6861">
            <v>90.125153569554996</v>
          </cell>
          <cell r="E6861">
            <v>43.876154899428698</v>
          </cell>
          <cell r="F6861">
            <v>187.12667214543899</v>
          </cell>
        </row>
        <row r="6862">
          <cell r="A6862" t="str">
            <v>NM_001037338</v>
          </cell>
          <cell r="B6862">
            <v>4.8392738696901496</v>
          </cell>
          <cell r="C6862">
            <v>14.249593036223001</v>
          </cell>
          <cell r="D6862">
            <v>21.317220188737899</v>
          </cell>
          <cell r="E6862">
            <v>13.7678618844676</v>
          </cell>
          <cell r="F6862">
            <v>11.272086179570399</v>
          </cell>
        </row>
        <row r="6863">
          <cell r="A6863" t="str">
            <v>NM_001005558</v>
          </cell>
          <cell r="B6863">
            <v>0.50071647655959695</v>
          </cell>
          <cell r="C6863">
            <v>0.40340994024389698</v>
          </cell>
          <cell r="D6863">
            <v>2.2939922767617901E-2</v>
          </cell>
          <cell r="E6863">
            <v>0.37161309762692801</v>
          </cell>
          <cell r="F6863">
            <v>0.273197459003576</v>
          </cell>
        </row>
        <row r="6864">
          <cell r="A6864" t="str">
            <v>NM_134408</v>
          </cell>
          <cell r="B6864">
            <v>11.3459160993868</v>
          </cell>
          <cell r="C6864">
            <v>2.7014653759977199</v>
          </cell>
          <cell r="D6864">
            <v>10.47133443251</v>
          </cell>
          <cell r="E6864">
            <v>7.7541445973031697</v>
          </cell>
          <cell r="F6864">
            <v>12.491185013724801</v>
          </cell>
        </row>
        <row r="6865">
          <cell r="A6865" t="str">
            <v>NM_001131014</v>
          </cell>
          <cell r="B6865">
            <v>14.3404379983848</v>
          </cell>
          <cell r="C6865">
            <v>8.6659010720696195</v>
          </cell>
          <cell r="D6865">
            <v>3.9945103758765699</v>
          </cell>
          <cell r="E6865">
            <v>6.3980574059706203</v>
          </cell>
          <cell r="F6865">
            <v>8.6615057569658305</v>
          </cell>
        </row>
        <row r="6866">
          <cell r="A6866" t="str">
            <v>NM_021582</v>
          </cell>
          <cell r="B6866">
            <v>29.094391185243101</v>
          </cell>
          <cell r="C6866">
            <v>20.778377265920199</v>
          </cell>
          <cell r="D6866">
            <v>34.065306514716603</v>
          </cell>
          <cell r="E6866">
            <v>32.535289401743803</v>
          </cell>
          <cell r="F6866">
            <v>57.668523738721703</v>
          </cell>
        </row>
        <row r="6867">
          <cell r="A6867" t="str">
            <v>NM_001004082</v>
          </cell>
          <cell r="B6867">
            <v>481.47197806765797</v>
          </cell>
          <cell r="C6867">
            <v>651.08682117374099</v>
          </cell>
          <cell r="D6867">
            <v>425.87908012440499</v>
          </cell>
          <cell r="E6867">
            <v>346.06693246959702</v>
          </cell>
          <cell r="F6867">
            <v>275.33237621345899</v>
          </cell>
        </row>
        <row r="6868">
          <cell r="A6868" t="str">
            <v>NM_019341</v>
          </cell>
          <cell r="B6868">
            <v>102.17903591346</v>
          </cell>
          <cell r="C6868">
            <v>71.932426744730407</v>
          </cell>
          <cell r="D6868">
            <v>53.687383497112002</v>
          </cell>
          <cell r="E6868">
            <v>65.526193555270297</v>
          </cell>
          <cell r="F6868">
            <v>107.41781613847</v>
          </cell>
        </row>
        <row r="6869">
          <cell r="A6869" t="str">
            <v>NM_001034112</v>
          </cell>
          <cell r="B6869">
            <v>8.3792722452020705</v>
          </cell>
          <cell r="C6869">
            <v>6.6219664817256403</v>
          </cell>
          <cell r="D6869">
            <v>19.374429283522701</v>
          </cell>
          <cell r="E6869">
            <v>6.8098917231378104</v>
          </cell>
          <cell r="F6869">
            <v>17.9517310022453</v>
          </cell>
        </row>
        <row r="6870">
          <cell r="A6870" t="str">
            <v>NM_001106642</v>
          </cell>
          <cell r="B6870">
            <v>19.4163540069855</v>
          </cell>
          <cell r="C6870">
            <v>13.875201762488601</v>
          </cell>
          <cell r="D6870">
            <v>28.369277150396801</v>
          </cell>
          <cell r="E6870">
            <v>29.6667140410282</v>
          </cell>
          <cell r="F6870">
            <v>11.061212151604501</v>
          </cell>
        </row>
        <row r="6871">
          <cell r="A6871" t="str">
            <v>NM_021658</v>
          </cell>
          <cell r="B6871">
            <v>0</v>
          </cell>
          <cell r="C6871">
            <v>0</v>
          </cell>
          <cell r="D6871">
            <v>0</v>
          </cell>
          <cell r="E6871">
            <v>0</v>
          </cell>
          <cell r="F6871">
            <v>0</v>
          </cell>
        </row>
        <row r="6872">
          <cell r="A6872" t="str">
            <v>NM_001108385</v>
          </cell>
          <cell r="B6872">
            <v>0.196819790634085</v>
          </cell>
          <cell r="C6872">
            <v>0.203719552987007</v>
          </cell>
          <cell r="D6872">
            <v>8.3408549190535503E-2</v>
          </cell>
          <cell r="E6872">
            <v>8.7575759554219201E-2</v>
          </cell>
          <cell r="F6872">
            <v>0.50980630407153005</v>
          </cell>
        </row>
        <row r="6873">
          <cell r="A6873" t="str">
            <v>NM_001007615</v>
          </cell>
          <cell r="B6873">
            <v>8.8457389722284496</v>
          </cell>
          <cell r="C6873">
            <v>32.222392268548198</v>
          </cell>
          <cell r="D6873">
            <v>64.372978179279102</v>
          </cell>
          <cell r="E6873">
            <v>11.4605522219588</v>
          </cell>
          <cell r="F6873">
            <v>22.8310152050881</v>
          </cell>
        </row>
        <row r="6874">
          <cell r="A6874" t="str">
            <v>NM_001000944</v>
          </cell>
          <cell r="B6874">
            <v>0</v>
          </cell>
          <cell r="C6874">
            <v>0</v>
          </cell>
          <cell r="D6874">
            <v>0</v>
          </cell>
          <cell r="E6874">
            <v>0</v>
          </cell>
          <cell r="F6874">
            <v>0</v>
          </cell>
        </row>
        <row r="6875">
          <cell r="A6875" t="str">
            <v>NM_001109438</v>
          </cell>
          <cell r="B6875">
            <v>38.008261728728399</v>
          </cell>
          <cell r="C6875">
            <v>29.366204269105399</v>
          </cell>
          <cell r="D6875">
            <v>43.900419359080701</v>
          </cell>
          <cell r="E6875">
            <v>35.706873498603201</v>
          </cell>
          <cell r="F6875">
            <v>53.201577448930401</v>
          </cell>
        </row>
        <row r="6876">
          <cell r="A6876" t="str">
            <v>NM_001257345</v>
          </cell>
          <cell r="B6876">
            <v>7.8476796237091202</v>
          </cell>
          <cell r="C6876">
            <v>8.3911101687022995</v>
          </cell>
          <cell r="D6876">
            <v>7.8213158467787398</v>
          </cell>
          <cell r="E6876">
            <v>34.922418978263998</v>
          </cell>
          <cell r="F6876">
            <v>7.1902682481127602</v>
          </cell>
        </row>
        <row r="6877">
          <cell r="A6877" t="str">
            <v>NM_001108024</v>
          </cell>
          <cell r="B6877">
            <v>0</v>
          </cell>
          <cell r="C6877">
            <v>0</v>
          </cell>
          <cell r="D6877">
            <v>0</v>
          </cell>
          <cell r="E6877">
            <v>0</v>
          </cell>
          <cell r="F6877">
            <v>0</v>
          </cell>
        </row>
        <row r="6878">
          <cell r="A6878" t="str">
            <v>NM_001013109</v>
          </cell>
          <cell r="B6878">
            <v>3.7838510946282899</v>
          </cell>
          <cell r="C6878">
            <v>1.93355070808067</v>
          </cell>
          <cell r="D6878">
            <v>5.6291927108466799</v>
          </cell>
          <cell r="E6878">
            <v>1.2838566070092201</v>
          </cell>
          <cell r="F6878">
            <v>0.67178781473503102</v>
          </cell>
        </row>
        <row r="6879">
          <cell r="A6879" t="str">
            <v>NR_032105</v>
          </cell>
          <cell r="B6879">
            <v>0</v>
          </cell>
          <cell r="C6879">
            <v>0</v>
          </cell>
          <cell r="D6879">
            <v>0</v>
          </cell>
          <cell r="E6879">
            <v>0</v>
          </cell>
          <cell r="F6879">
            <v>0</v>
          </cell>
        </row>
        <row r="6880">
          <cell r="A6880" t="str">
            <v>NM_001034104</v>
          </cell>
          <cell r="B6880">
            <v>1.3457891903946599</v>
          </cell>
          <cell r="C6880">
            <v>4.8451043579321999E-2</v>
          </cell>
          <cell r="D6880">
            <v>0</v>
          </cell>
          <cell r="E6880">
            <v>0.495416573977842</v>
          </cell>
          <cell r="F6880">
            <v>0.123748254824149</v>
          </cell>
        </row>
        <row r="6881">
          <cell r="A6881" t="str">
            <v>NM_001191076</v>
          </cell>
          <cell r="B6881">
            <v>0.16599585574193201</v>
          </cell>
          <cell r="C6881">
            <v>2.2908672900217801E-2</v>
          </cell>
          <cell r="D6881">
            <v>0</v>
          </cell>
          <cell r="E6881">
            <v>0.27697697032813301</v>
          </cell>
          <cell r="F6881">
            <v>1.161350305764</v>
          </cell>
        </row>
        <row r="6882">
          <cell r="A6882" t="str">
            <v>NM_001039915</v>
          </cell>
          <cell r="B6882">
            <v>0</v>
          </cell>
          <cell r="C6882">
            <v>0</v>
          </cell>
          <cell r="D6882">
            <v>0</v>
          </cell>
          <cell r="E6882">
            <v>0</v>
          </cell>
          <cell r="F6882">
            <v>0</v>
          </cell>
        </row>
        <row r="6883">
          <cell r="A6883" t="str">
            <v>NM_053615</v>
          </cell>
          <cell r="B6883">
            <v>90.699087439095607</v>
          </cell>
          <cell r="C6883">
            <v>72.157904417891601</v>
          </cell>
          <cell r="D6883">
            <v>88.950935011358595</v>
          </cell>
          <cell r="E6883">
            <v>62.074345958673</v>
          </cell>
          <cell r="F6883">
            <v>75.850751890814095</v>
          </cell>
        </row>
        <row r="6884">
          <cell r="A6884" t="str">
            <v>NM_001270634</v>
          </cell>
          <cell r="B6884">
            <v>1.3818734513292401E-2</v>
          </cell>
          <cell r="C6884">
            <v>0</v>
          </cell>
          <cell r="D6884">
            <v>0</v>
          </cell>
          <cell r="E6884">
            <v>0</v>
          </cell>
          <cell r="F6884">
            <v>0</v>
          </cell>
        </row>
        <row r="6885">
          <cell r="A6885" t="str">
            <v>NM_001000992</v>
          </cell>
          <cell r="B6885">
            <v>0</v>
          </cell>
          <cell r="C6885">
            <v>0</v>
          </cell>
          <cell r="D6885">
            <v>0</v>
          </cell>
          <cell r="E6885">
            <v>0</v>
          </cell>
          <cell r="F6885">
            <v>0</v>
          </cell>
        </row>
        <row r="6886">
          <cell r="A6886" t="str">
            <v>NM_021699</v>
          </cell>
          <cell r="B6886">
            <v>1.6756371783320301</v>
          </cell>
          <cell r="C6886">
            <v>3.58768627058793</v>
          </cell>
          <cell r="D6886">
            <v>1.41006310634386</v>
          </cell>
          <cell r="E6886">
            <v>1.3215052039903901</v>
          </cell>
          <cell r="F6886">
            <v>4.0078752053265303</v>
          </cell>
        </row>
        <row r="6887">
          <cell r="A6887" t="str">
            <v>NR_031782</v>
          </cell>
          <cell r="B6887">
            <v>0</v>
          </cell>
          <cell r="C6887">
            <v>0</v>
          </cell>
          <cell r="D6887">
            <v>0</v>
          </cell>
          <cell r="E6887">
            <v>6.5645023128036606E-2</v>
          </cell>
          <cell r="F6887">
            <v>1.83847674643948E-2</v>
          </cell>
        </row>
        <row r="6888">
          <cell r="A6888" t="str">
            <v>NM_001108448</v>
          </cell>
          <cell r="B6888">
            <v>6.0263623403850497</v>
          </cell>
          <cell r="C6888">
            <v>0.58024408942503103</v>
          </cell>
          <cell r="D6888">
            <v>2.39395796914383</v>
          </cell>
          <cell r="E6888">
            <v>10.1577296162484</v>
          </cell>
          <cell r="F6888">
            <v>10.353236226866899</v>
          </cell>
        </row>
        <row r="6889">
          <cell r="A6889" t="str">
            <v>NM_133512</v>
          </cell>
          <cell r="B6889">
            <v>1.2012283090529401</v>
          </cell>
          <cell r="C6889">
            <v>0.53659887651573901</v>
          </cell>
          <cell r="D6889">
            <v>1.9022697770799799</v>
          </cell>
          <cell r="E6889">
            <v>0.47923381277399102</v>
          </cell>
          <cell r="F6889">
            <v>0</v>
          </cell>
        </row>
        <row r="6890">
          <cell r="A6890" t="str">
            <v>NM_138535</v>
          </cell>
          <cell r="B6890">
            <v>2.4389721578398702</v>
          </cell>
          <cell r="C6890">
            <v>5.2206244218534197</v>
          </cell>
          <cell r="D6890">
            <v>2.4822783598356999</v>
          </cell>
          <cell r="E6890">
            <v>2.4431695187195999</v>
          </cell>
          <cell r="F6890">
            <v>2.4502989805543298</v>
          </cell>
        </row>
        <row r="6891">
          <cell r="A6891" t="str">
            <v>NM_053340</v>
          </cell>
          <cell r="B6891">
            <v>73.460896760740496</v>
          </cell>
          <cell r="C6891">
            <v>88.699400890849304</v>
          </cell>
          <cell r="D6891">
            <v>40.1595035489106</v>
          </cell>
          <cell r="E6891">
            <v>44.996175164202597</v>
          </cell>
          <cell r="F6891">
            <v>43.568009117343699</v>
          </cell>
        </row>
        <row r="6892">
          <cell r="A6892" t="str">
            <v>NM_001047858</v>
          </cell>
          <cell r="B6892">
            <v>3.5575029976629802</v>
          </cell>
          <cell r="C6892">
            <v>0.63193140489799904</v>
          </cell>
          <cell r="D6892">
            <v>1.64194417655812</v>
          </cell>
          <cell r="E6892">
            <v>0.38957426178960602</v>
          </cell>
          <cell r="F6892">
            <v>0.357414526159962</v>
          </cell>
        </row>
        <row r="6893">
          <cell r="A6893" t="str">
            <v>NM_031114</v>
          </cell>
          <cell r="B6893">
            <v>206.119449543407</v>
          </cell>
          <cell r="C6893">
            <v>456.77449240011498</v>
          </cell>
          <cell r="D6893">
            <v>495.304345060353</v>
          </cell>
          <cell r="E6893">
            <v>412.96552119276299</v>
          </cell>
          <cell r="F6893">
            <v>319.492907201729</v>
          </cell>
        </row>
        <row r="6894">
          <cell r="A6894" t="str">
            <v>NM_001109213</v>
          </cell>
          <cell r="B6894">
            <v>0</v>
          </cell>
          <cell r="C6894">
            <v>7.6244278670652898E-3</v>
          </cell>
          <cell r="D6894">
            <v>0.42922776877755298</v>
          </cell>
          <cell r="E6894">
            <v>0.18963366619376201</v>
          </cell>
          <cell r="F6894">
            <v>0</v>
          </cell>
        </row>
        <row r="6895">
          <cell r="A6895" t="str">
            <v>NM_001281824</v>
          </cell>
          <cell r="B6895">
            <v>0</v>
          </cell>
          <cell r="C6895">
            <v>0</v>
          </cell>
          <cell r="D6895">
            <v>0</v>
          </cell>
          <cell r="E6895">
            <v>0</v>
          </cell>
          <cell r="F6895">
            <v>0</v>
          </cell>
        </row>
        <row r="6896">
          <cell r="A6896" t="str">
            <v>NR_031836</v>
          </cell>
          <cell r="B6896">
            <v>0</v>
          </cell>
          <cell r="C6896">
            <v>0</v>
          </cell>
          <cell r="D6896">
            <v>0</v>
          </cell>
          <cell r="E6896">
            <v>0</v>
          </cell>
          <cell r="F6896">
            <v>0</v>
          </cell>
        </row>
        <row r="6897">
          <cell r="A6897" t="str">
            <v>NM_053859</v>
          </cell>
          <cell r="B6897">
            <v>0</v>
          </cell>
          <cell r="C6897">
            <v>0</v>
          </cell>
          <cell r="D6897">
            <v>0</v>
          </cell>
          <cell r="E6897">
            <v>0</v>
          </cell>
          <cell r="F6897">
            <v>0</v>
          </cell>
        </row>
        <row r="6898">
          <cell r="A6898" t="str">
            <v>NM_001106059</v>
          </cell>
          <cell r="B6898">
            <v>13.7565935878593</v>
          </cell>
          <cell r="C6898">
            <v>1.7454459603300101</v>
          </cell>
          <cell r="D6898">
            <v>24.254277537179401</v>
          </cell>
          <cell r="E6898">
            <v>11.789936399713699</v>
          </cell>
          <cell r="F6898">
            <v>5.6865013165255496</v>
          </cell>
        </row>
        <row r="6899">
          <cell r="A6899" t="str">
            <v>NM_001033965</v>
          </cell>
          <cell r="B6899">
            <v>1.1433830299693699</v>
          </cell>
          <cell r="C6899">
            <v>3.7388471880510301</v>
          </cell>
          <cell r="D6899">
            <v>0.25307412489032899</v>
          </cell>
          <cell r="E6899">
            <v>0.145820892062517</v>
          </cell>
          <cell r="F6899">
            <v>0.20302863282530401</v>
          </cell>
        </row>
        <row r="6900">
          <cell r="A6900" t="str">
            <v>NM_013025</v>
          </cell>
          <cell r="B6900">
            <v>0.60394275858954904</v>
          </cell>
          <cell r="C6900">
            <v>0.79426341214907603</v>
          </cell>
          <cell r="D6900">
            <v>5.2091247404618697</v>
          </cell>
          <cell r="E6900">
            <v>2.7030751162539701</v>
          </cell>
          <cell r="F6900">
            <v>12.8183225391983</v>
          </cell>
        </row>
        <row r="6901">
          <cell r="A6901" t="str">
            <v>NM_013084</v>
          </cell>
          <cell r="B6901">
            <v>1.6349930027266499</v>
          </cell>
          <cell r="C6901">
            <v>0.13709850849852601</v>
          </cell>
          <cell r="D6901">
            <v>1.6488777511532999</v>
          </cell>
          <cell r="E6901">
            <v>0.31967758658705298</v>
          </cell>
          <cell r="F6901">
            <v>0</v>
          </cell>
        </row>
        <row r="6902">
          <cell r="A6902" t="str">
            <v>NM_001002822</v>
          </cell>
          <cell r="B6902">
            <v>19.9604057704083</v>
          </cell>
          <cell r="C6902">
            <v>18.0217947971434</v>
          </cell>
          <cell r="D6902">
            <v>26.7405486708616</v>
          </cell>
          <cell r="E6902">
            <v>26.581437230549302</v>
          </cell>
          <cell r="F6902">
            <v>22.834042815107701</v>
          </cell>
        </row>
        <row r="6903">
          <cell r="A6903" t="str">
            <v>NM_001000749</v>
          </cell>
          <cell r="B6903">
            <v>0</v>
          </cell>
          <cell r="C6903">
            <v>0</v>
          </cell>
          <cell r="D6903">
            <v>0</v>
          </cell>
          <cell r="E6903">
            <v>0</v>
          </cell>
          <cell r="F6903">
            <v>0</v>
          </cell>
        </row>
        <row r="6904">
          <cell r="A6904" t="str">
            <v>NM_001271135</v>
          </cell>
          <cell r="B6904">
            <v>3.48972175093169</v>
          </cell>
          <cell r="C6904">
            <v>2.60964210881763</v>
          </cell>
          <cell r="D6904">
            <v>0</v>
          </cell>
          <cell r="E6904">
            <v>1.1452292360637499</v>
          </cell>
          <cell r="F6904">
            <v>2.7002569268399599</v>
          </cell>
        </row>
        <row r="6905">
          <cell r="A6905" t="str">
            <v>NM_001000129</v>
          </cell>
          <cell r="B6905">
            <v>0</v>
          </cell>
          <cell r="C6905">
            <v>0</v>
          </cell>
          <cell r="D6905">
            <v>0</v>
          </cell>
          <cell r="E6905">
            <v>0</v>
          </cell>
          <cell r="F6905">
            <v>0</v>
          </cell>
        </row>
        <row r="6906">
          <cell r="A6906" t="str">
            <v>NM_001024981</v>
          </cell>
          <cell r="B6906">
            <v>0.131481194560297</v>
          </cell>
          <cell r="C6906">
            <v>0.28819150142856198</v>
          </cell>
          <cell r="D6906">
            <v>2.6220834443724701E-2</v>
          </cell>
          <cell r="E6906">
            <v>0.1371627015114</v>
          </cell>
          <cell r="F6906">
            <v>2.1065879386285701E-2</v>
          </cell>
        </row>
        <row r="6907">
          <cell r="A6907" t="str">
            <v>NR_032127</v>
          </cell>
          <cell r="B6907">
            <v>0</v>
          </cell>
          <cell r="C6907">
            <v>0</v>
          </cell>
          <cell r="D6907">
            <v>0</v>
          </cell>
          <cell r="E6907">
            <v>0</v>
          </cell>
          <cell r="F6907">
            <v>0</v>
          </cell>
        </row>
        <row r="6908">
          <cell r="A6908" t="str">
            <v>NM_001009507</v>
          </cell>
          <cell r="B6908">
            <v>0</v>
          </cell>
          <cell r="C6908">
            <v>0</v>
          </cell>
          <cell r="D6908">
            <v>0</v>
          </cell>
          <cell r="E6908">
            <v>0</v>
          </cell>
          <cell r="F6908">
            <v>0</v>
          </cell>
        </row>
        <row r="6909">
          <cell r="A6909" t="str">
            <v>NM_001098667</v>
          </cell>
          <cell r="B6909">
            <v>1.2094761511081999</v>
          </cell>
          <cell r="C6909">
            <v>1.1784442542163001</v>
          </cell>
          <cell r="D6909">
            <v>1.9596564265974701</v>
          </cell>
          <cell r="E6909">
            <v>2.9950672548309001</v>
          </cell>
          <cell r="F6909">
            <v>3.5948943312160502</v>
          </cell>
        </row>
        <row r="6910">
          <cell r="A6910" t="str">
            <v>NM_199397</v>
          </cell>
          <cell r="B6910">
            <v>0.71799290949179295</v>
          </cell>
          <cell r="C6910">
            <v>0.23002665622840601</v>
          </cell>
          <cell r="D6910">
            <v>7.2445708931514696E-2</v>
          </cell>
          <cell r="E6910">
            <v>0.691921659687465</v>
          </cell>
          <cell r="F6910">
            <v>1.4653474035814</v>
          </cell>
        </row>
        <row r="6911">
          <cell r="A6911" t="str">
            <v>NM_001000905</v>
          </cell>
          <cell r="B6911">
            <v>0</v>
          </cell>
          <cell r="C6911">
            <v>0</v>
          </cell>
          <cell r="D6911">
            <v>0</v>
          </cell>
          <cell r="E6911">
            <v>0</v>
          </cell>
          <cell r="F6911">
            <v>0</v>
          </cell>
        </row>
        <row r="6912">
          <cell r="A6912" t="str">
            <v>NM_012898</v>
          </cell>
          <cell r="B6912">
            <v>0</v>
          </cell>
          <cell r="C6912">
            <v>0</v>
          </cell>
          <cell r="D6912">
            <v>0</v>
          </cell>
          <cell r="E6912">
            <v>0</v>
          </cell>
          <cell r="F6912">
            <v>0</v>
          </cell>
        </row>
        <row r="6913">
          <cell r="A6913" t="str">
            <v>NM_001000600</v>
          </cell>
          <cell r="B6913">
            <v>0</v>
          </cell>
          <cell r="C6913">
            <v>0</v>
          </cell>
          <cell r="D6913">
            <v>0</v>
          </cell>
          <cell r="E6913">
            <v>0</v>
          </cell>
          <cell r="F6913">
            <v>0</v>
          </cell>
        </row>
        <row r="6914">
          <cell r="A6914" t="str">
            <v>NR_106681</v>
          </cell>
          <cell r="B6914">
            <v>0</v>
          </cell>
          <cell r="C6914">
            <v>0</v>
          </cell>
          <cell r="D6914">
            <v>0</v>
          </cell>
          <cell r="E6914">
            <v>0</v>
          </cell>
          <cell r="F6914">
            <v>0</v>
          </cell>
        </row>
        <row r="6915">
          <cell r="A6915" t="str">
            <v>NM_001038992</v>
          </cell>
          <cell r="B6915">
            <v>24.512970789811099</v>
          </cell>
          <cell r="C6915">
            <v>55.341038670572203</v>
          </cell>
          <cell r="D6915">
            <v>30.035271263645701</v>
          </cell>
          <cell r="E6915">
            <v>20.908184404859199</v>
          </cell>
          <cell r="F6915">
            <v>33.440339661540897</v>
          </cell>
        </row>
        <row r="6916">
          <cell r="A6916" t="str">
            <v>NM_017246</v>
          </cell>
          <cell r="B6916">
            <v>11.2829048502195</v>
          </cell>
          <cell r="C6916">
            <v>21.353457322338201</v>
          </cell>
          <cell r="D6916">
            <v>9.8048138072766609</v>
          </cell>
          <cell r="E6916">
            <v>18.554903323605998</v>
          </cell>
          <cell r="F6916">
            <v>19.6242112789242</v>
          </cell>
        </row>
        <row r="6917">
          <cell r="A6917" t="str">
            <v>NM_001000040</v>
          </cell>
          <cell r="B6917">
            <v>0</v>
          </cell>
          <cell r="C6917">
            <v>0</v>
          </cell>
          <cell r="D6917">
            <v>0</v>
          </cell>
          <cell r="E6917">
            <v>0</v>
          </cell>
          <cell r="F6917">
            <v>0</v>
          </cell>
        </row>
        <row r="6918">
          <cell r="A6918" t="str">
            <v>NM_001127552</v>
          </cell>
          <cell r="B6918">
            <v>61.909468864232203</v>
          </cell>
          <cell r="C6918">
            <v>39.131441592671798</v>
          </cell>
          <cell r="D6918">
            <v>46.0702477397625</v>
          </cell>
          <cell r="E6918">
            <v>59.4381143963437</v>
          </cell>
          <cell r="F6918">
            <v>35.909676033972602</v>
          </cell>
        </row>
        <row r="6919">
          <cell r="A6919" t="str">
            <v>NM_001037515</v>
          </cell>
          <cell r="B6919">
            <v>0</v>
          </cell>
          <cell r="C6919">
            <v>0</v>
          </cell>
          <cell r="D6919">
            <v>0</v>
          </cell>
          <cell r="E6919">
            <v>0</v>
          </cell>
          <cell r="F6919">
            <v>0</v>
          </cell>
        </row>
        <row r="6920">
          <cell r="A6920" t="str">
            <v>NM_001173341</v>
          </cell>
          <cell r="B6920">
            <v>0</v>
          </cell>
          <cell r="C6920">
            <v>0</v>
          </cell>
          <cell r="D6920">
            <v>0</v>
          </cell>
          <cell r="E6920">
            <v>2.0190163363392799E-2</v>
          </cell>
          <cell r="F6920">
            <v>0</v>
          </cell>
        </row>
        <row r="6921">
          <cell r="A6921" t="str">
            <v>NR_031828</v>
          </cell>
          <cell r="B6921">
            <v>5.8484417069076402</v>
          </cell>
          <cell r="C6921">
            <v>7.4589835150025099</v>
          </cell>
          <cell r="D6921">
            <v>8.0906060443727306</v>
          </cell>
          <cell r="E6921">
            <v>11.537236207653001</v>
          </cell>
          <cell r="F6921">
            <v>32.074622851431499</v>
          </cell>
        </row>
        <row r="6922">
          <cell r="A6922" t="str">
            <v>NM_001034143</v>
          </cell>
          <cell r="B6922">
            <v>6.0621750933918896</v>
          </cell>
          <cell r="C6922">
            <v>0.51713271210443601</v>
          </cell>
          <cell r="D6922">
            <v>4.2984589686616097</v>
          </cell>
          <cell r="E6922">
            <v>15.0611648180877</v>
          </cell>
          <cell r="F6922">
            <v>3.5676855353075498</v>
          </cell>
        </row>
        <row r="6923">
          <cell r="A6923" t="str">
            <v>NM_001108272</v>
          </cell>
          <cell r="B6923">
            <v>2.9670206022816501</v>
          </cell>
          <cell r="C6923">
            <v>0.85588694604097804</v>
          </cell>
          <cell r="D6923">
            <v>2.5840643248435899</v>
          </cell>
          <cell r="E6923">
            <v>6.3811439518347202</v>
          </cell>
          <cell r="F6923">
            <v>3.0833859588988899</v>
          </cell>
        </row>
        <row r="6924">
          <cell r="A6924" t="str">
            <v>NM_001079942</v>
          </cell>
          <cell r="B6924">
            <v>39.368634241709003</v>
          </cell>
          <cell r="C6924">
            <v>50.942898798273198</v>
          </cell>
          <cell r="D6924">
            <v>13.7198731857683</v>
          </cell>
          <cell r="E6924">
            <v>29.760242946170099</v>
          </cell>
          <cell r="F6924">
            <v>53.788795519613302</v>
          </cell>
        </row>
        <row r="6925">
          <cell r="A6925" t="str">
            <v>NM_001108451</v>
          </cell>
          <cell r="B6925">
            <v>0</v>
          </cell>
          <cell r="C6925">
            <v>0</v>
          </cell>
          <cell r="D6925">
            <v>0</v>
          </cell>
          <cell r="E6925">
            <v>0</v>
          </cell>
          <cell r="F6925">
            <v>0</v>
          </cell>
        </row>
        <row r="6926">
          <cell r="A6926" t="str">
            <v>NM_001106231</v>
          </cell>
          <cell r="B6926">
            <v>9.8105938881860102E-2</v>
          </cell>
          <cell r="C6926">
            <v>0.71487795799377696</v>
          </cell>
          <cell r="D6926">
            <v>2.4280070706331802</v>
          </cell>
          <cell r="E6926">
            <v>0.32552392138198799</v>
          </cell>
          <cell r="F6926">
            <v>1.8799332539076501</v>
          </cell>
        </row>
        <row r="6927">
          <cell r="A6927" t="str">
            <v>NM_022180</v>
          </cell>
          <cell r="B6927">
            <v>0.79877916946036098</v>
          </cell>
          <cell r="C6927">
            <v>8.7029617463797795E-3</v>
          </cell>
          <cell r="D6927">
            <v>3.5632387872585103E-2</v>
          </cell>
          <cell r="E6927">
            <v>0</v>
          </cell>
          <cell r="F6927">
            <v>0.32500227397995302</v>
          </cell>
        </row>
        <row r="6928">
          <cell r="A6928" t="str">
            <v>NM_001277232</v>
          </cell>
          <cell r="B6928">
            <v>1.1901370906131701</v>
          </cell>
          <cell r="C6928">
            <v>1.04936122158075</v>
          </cell>
          <cell r="D6928">
            <v>5.6600159648323096</v>
          </cell>
          <cell r="E6928">
            <v>5.0749145216613503</v>
          </cell>
          <cell r="F6928">
            <v>3.6265162353836802</v>
          </cell>
        </row>
        <row r="6929">
          <cell r="A6929" t="str">
            <v>NM_001106450</v>
          </cell>
          <cell r="B6929">
            <v>0.723789321326061</v>
          </cell>
          <cell r="C6929">
            <v>0.55590040520638095</v>
          </cell>
          <cell r="D6929">
            <v>3.2317614269436201</v>
          </cell>
          <cell r="E6929">
            <v>1.9743247741035399</v>
          </cell>
          <cell r="F6929">
            <v>0.92772254436091395</v>
          </cell>
        </row>
        <row r="6930">
          <cell r="A6930" t="str">
            <v>NM_001100736</v>
          </cell>
          <cell r="B6930">
            <v>1.2419099806652101</v>
          </cell>
          <cell r="C6930">
            <v>1.7196182950691199</v>
          </cell>
          <cell r="D6930">
            <v>11.189843110751401</v>
          </cell>
          <cell r="E6930">
            <v>1.6833282023396601</v>
          </cell>
          <cell r="F6930">
            <v>7.84354932768907</v>
          </cell>
        </row>
        <row r="6931">
          <cell r="A6931" t="str">
            <v>NM_001134576</v>
          </cell>
          <cell r="B6931">
            <v>2.86633106518812</v>
          </cell>
          <cell r="C6931">
            <v>7.1030288100406302</v>
          </cell>
          <cell r="D6931">
            <v>6.8625977847648203</v>
          </cell>
          <cell r="E6931">
            <v>4.5123912690166303</v>
          </cell>
          <cell r="F6931">
            <v>4.2371009321607502</v>
          </cell>
        </row>
        <row r="6932">
          <cell r="A6932" t="str">
            <v>NM_001107932</v>
          </cell>
          <cell r="B6932">
            <v>1.03218881710887</v>
          </cell>
          <cell r="C6932">
            <v>0.36629947845125699</v>
          </cell>
          <cell r="D6932">
            <v>1.6080478095301101</v>
          </cell>
          <cell r="E6932">
            <v>3.1212061230269699</v>
          </cell>
          <cell r="F6932">
            <v>2.0034241928490002</v>
          </cell>
        </row>
        <row r="6933">
          <cell r="A6933" t="str">
            <v>NM_053698</v>
          </cell>
          <cell r="B6933">
            <v>5.2463218278007204</v>
          </cell>
          <cell r="C6933">
            <v>5.6027169279489799</v>
          </cell>
          <cell r="D6933">
            <v>4.0896177657783896</v>
          </cell>
          <cell r="E6933">
            <v>5.8088674822331496</v>
          </cell>
          <cell r="F6933">
            <v>37.130052405475503</v>
          </cell>
        </row>
        <row r="6934">
          <cell r="A6934" t="str">
            <v>NM_001007719</v>
          </cell>
          <cell r="B6934">
            <v>0</v>
          </cell>
          <cell r="C6934">
            <v>0</v>
          </cell>
          <cell r="D6934">
            <v>0</v>
          </cell>
          <cell r="E6934">
            <v>0</v>
          </cell>
          <cell r="F6934">
            <v>0</v>
          </cell>
        </row>
        <row r="6935">
          <cell r="A6935" t="str">
            <v>NM_001007662</v>
          </cell>
          <cell r="B6935">
            <v>51.971726315263503</v>
          </cell>
          <cell r="C6935">
            <v>23.2251991377757</v>
          </cell>
          <cell r="D6935">
            <v>38.0708537390462</v>
          </cell>
          <cell r="E6935">
            <v>38.547488307691196</v>
          </cell>
          <cell r="F6935">
            <v>26.9463031126682</v>
          </cell>
        </row>
        <row r="6936">
          <cell r="A6936" t="str">
            <v>NM_001106517</v>
          </cell>
          <cell r="B6936">
            <v>0</v>
          </cell>
          <cell r="C6936">
            <v>0</v>
          </cell>
          <cell r="D6936">
            <v>0</v>
          </cell>
          <cell r="E6936">
            <v>0</v>
          </cell>
          <cell r="F6936">
            <v>0</v>
          </cell>
        </row>
        <row r="6937">
          <cell r="A6937" t="str">
            <v>NM_001085405</v>
          </cell>
          <cell r="B6937">
            <v>0</v>
          </cell>
          <cell r="C6937">
            <v>0</v>
          </cell>
          <cell r="D6937">
            <v>0</v>
          </cell>
          <cell r="E6937">
            <v>0</v>
          </cell>
          <cell r="F6937">
            <v>0</v>
          </cell>
        </row>
        <row r="6938">
          <cell r="A6938" t="str">
            <v>NM_001109365</v>
          </cell>
          <cell r="B6938">
            <v>0</v>
          </cell>
          <cell r="C6938">
            <v>0</v>
          </cell>
          <cell r="D6938">
            <v>0</v>
          </cell>
          <cell r="E6938">
            <v>0</v>
          </cell>
          <cell r="F6938">
            <v>0</v>
          </cell>
        </row>
        <row r="6939">
          <cell r="A6939" t="str">
            <v>NM_031621</v>
          </cell>
          <cell r="B6939">
            <v>56.706633296523997</v>
          </cell>
          <cell r="C6939">
            <v>48.733945948923797</v>
          </cell>
          <cell r="D6939">
            <v>68.8841759868792</v>
          </cell>
          <cell r="E6939">
            <v>55.270839499219697</v>
          </cell>
          <cell r="F6939">
            <v>118.828158991207</v>
          </cell>
        </row>
        <row r="6940">
          <cell r="A6940" t="str">
            <v>NM_001108605</v>
          </cell>
          <cell r="B6940">
            <v>24.4782552834426</v>
          </cell>
          <cell r="C6940">
            <v>25.2821925387927</v>
          </cell>
          <cell r="D6940">
            <v>21.471036951004798</v>
          </cell>
          <cell r="E6940">
            <v>19.459736618210101</v>
          </cell>
          <cell r="F6940">
            <v>27.983613106059298</v>
          </cell>
        </row>
        <row r="6941">
          <cell r="A6941" t="str">
            <v>NM_017030</v>
          </cell>
          <cell r="B6941">
            <v>59.496649060294999</v>
          </cell>
          <cell r="C6941">
            <v>34.057859216135299</v>
          </cell>
          <cell r="D6941">
            <v>32.007762286805402</v>
          </cell>
          <cell r="E6941">
            <v>26.207132205524001</v>
          </cell>
          <cell r="F6941">
            <v>24.995425810957499</v>
          </cell>
        </row>
        <row r="6942">
          <cell r="A6942" t="str">
            <v>NM_001271113</v>
          </cell>
          <cell r="B6942">
            <v>0</v>
          </cell>
          <cell r="C6942">
            <v>0</v>
          </cell>
          <cell r="D6942">
            <v>0</v>
          </cell>
          <cell r="E6942">
            <v>0</v>
          </cell>
          <cell r="F6942">
            <v>0</v>
          </cell>
        </row>
        <row r="6943">
          <cell r="A6943" t="str">
            <v>NM_001013941</v>
          </cell>
          <cell r="B6943">
            <v>0</v>
          </cell>
          <cell r="C6943">
            <v>0</v>
          </cell>
          <cell r="D6943">
            <v>0</v>
          </cell>
          <cell r="E6943">
            <v>0</v>
          </cell>
          <cell r="F6943">
            <v>1.35033445241234E-2</v>
          </cell>
        </row>
        <row r="6944">
          <cell r="A6944" t="str">
            <v>NM_001107554</v>
          </cell>
          <cell r="B6944">
            <v>11.6413675877071</v>
          </cell>
          <cell r="C6944">
            <v>7.77222370723862</v>
          </cell>
          <cell r="D6944">
            <v>12.265221968843599</v>
          </cell>
          <cell r="E6944">
            <v>13.7356031036073</v>
          </cell>
          <cell r="F6944">
            <v>7.3058562280732096</v>
          </cell>
        </row>
        <row r="6945">
          <cell r="A6945" t="str">
            <v>NM_001108391</v>
          </cell>
          <cell r="B6945">
            <v>0</v>
          </cell>
          <cell r="C6945">
            <v>0</v>
          </cell>
          <cell r="D6945">
            <v>0</v>
          </cell>
          <cell r="E6945">
            <v>0</v>
          </cell>
          <cell r="F6945">
            <v>0</v>
          </cell>
        </row>
        <row r="6946">
          <cell r="A6946" t="str">
            <v>NM_001106331</v>
          </cell>
          <cell r="B6946">
            <v>4.9471990806554302</v>
          </cell>
          <cell r="C6946">
            <v>2.14696264308692</v>
          </cell>
          <cell r="D6946">
            <v>2.5417275121501399</v>
          </cell>
          <cell r="E6946">
            <v>1.6495363467891899</v>
          </cell>
          <cell r="F6946">
            <v>4.0192995673053504</v>
          </cell>
        </row>
        <row r="6947">
          <cell r="A6947" t="str">
            <v>NM_001108343</v>
          </cell>
          <cell r="B6947">
            <v>1.2489948167776701</v>
          </cell>
          <cell r="C6947">
            <v>1.0342239057863201</v>
          </cell>
          <cell r="D6947">
            <v>0</v>
          </cell>
          <cell r="E6947">
            <v>0.30367509971482598</v>
          </cell>
          <cell r="F6947">
            <v>0.31017606807653197</v>
          </cell>
        </row>
        <row r="6948">
          <cell r="A6948" t="str">
            <v>NM_017167</v>
          </cell>
          <cell r="B6948">
            <v>0</v>
          </cell>
          <cell r="C6948">
            <v>0</v>
          </cell>
          <cell r="D6948">
            <v>0</v>
          </cell>
          <cell r="E6948">
            <v>0</v>
          </cell>
          <cell r="F6948">
            <v>0</v>
          </cell>
        </row>
        <row r="6949">
          <cell r="A6949" t="str">
            <v>NM_001002284</v>
          </cell>
          <cell r="B6949">
            <v>0</v>
          </cell>
          <cell r="C6949">
            <v>0</v>
          </cell>
          <cell r="D6949">
            <v>0</v>
          </cell>
          <cell r="E6949">
            <v>0</v>
          </cell>
          <cell r="F6949">
            <v>0</v>
          </cell>
        </row>
        <row r="6950">
          <cell r="A6950" t="str">
            <v>NM_001205304</v>
          </cell>
          <cell r="B6950">
            <v>0</v>
          </cell>
          <cell r="C6950">
            <v>1.4017314416705899</v>
          </cell>
          <cell r="D6950">
            <v>0</v>
          </cell>
          <cell r="E6950">
            <v>0</v>
          </cell>
          <cell r="F6950">
            <v>0</v>
          </cell>
        </row>
        <row r="6951">
          <cell r="A6951" t="str">
            <v>NM_001191924</v>
          </cell>
          <cell r="B6951">
            <v>3.6835882086277301</v>
          </cell>
          <cell r="C6951">
            <v>6.3522450290891399</v>
          </cell>
          <cell r="D6951">
            <v>7.5707894612383804</v>
          </cell>
          <cell r="E6951">
            <v>8.9466217242179304</v>
          </cell>
          <cell r="F6951">
            <v>7.8824050761452202</v>
          </cell>
        </row>
        <row r="6952">
          <cell r="A6952" t="str">
            <v>NM_001000613</v>
          </cell>
          <cell r="B6952">
            <v>0</v>
          </cell>
          <cell r="C6952">
            <v>0</v>
          </cell>
          <cell r="D6952">
            <v>0</v>
          </cell>
          <cell r="E6952">
            <v>0</v>
          </cell>
          <cell r="F6952">
            <v>0</v>
          </cell>
        </row>
        <row r="6953">
          <cell r="A6953" t="str">
            <v>NM_001008822</v>
          </cell>
          <cell r="B6953">
            <v>0</v>
          </cell>
          <cell r="C6953">
            <v>0</v>
          </cell>
          <cell r="D6953">
            <v>0</v>
          </cell>
          <cell r="E6953">
            <v>0</v>
          </cell>
          <cell r="F6953">
            <v>0</v>
          </cell>
        </row>
        <row r="6954">
          <cell r="A6954" t="str">
            <v>NM_001006993</v>
          </cell>
          <cell r="B6954">
            <v>0</v>
          </cell>
          <cell r="C6954">
            <v>0</v>
          </cell>
          <cell r="D6954">
            <v>0</v>
          </cell>
          <cell r="E6954">
            <v>0</v>
          </cell>
          <cell r="F6954">
            <v>0</v>
          </cell>
        </row>
        <row r="6955">
          <cell r="A6955" t="str">
            <v>NM_001014085</v>
          </cell>
          <cell r="B6955">
            <v>43.4373710009178</v>
          </cell>
          <cell r="C6955">
            <v>177.52923010390199</v>
          </cell>
          <cell r="D6955">
            <v>133.069152510169</v>
          </cell>
          <cell r="E6955">
            <v>67.633068910052998</v>
          </cell>
          <cell r="F6955">
            <v>199.931487706214</v>
          </cell>
        </row>
        <row r="6956">
          <cell r="A6956" t="str">
            <v>NM_001013124</v>
          </cell>
          <cell r="B6956">
            <v>4.5235657173310102</v>
          </cell>
          <cell r="C6956">
            <v>8.3181890198100294</v>
          </cell>
          <cell r="D6956">
            <v>1.7961105597278599</v>
          </cell>
          <cell r="E6956">
            <v>1.6008974303230099</v>
          </cell>
          <cell r="F6956">
            <v>7.4413498560795004</v>
          </cell>
        </row>
        <row r="6957">
          <cell r="A6957" t="str">
            <v>NM_057203</v>
          </cell>
          <cell r="B6957">
            <v>0</v>
          </cell>
          <cell r="C6957">
            <v>0</v>
          </cell>
          <cell r="D6957">
            <v>0</v>
          </cell>
          <cell r="E6957">
            <v>0</v>
          </cell>
          <cell r="F6957">
            <v>0</v>
          </cell>
        </row>
        <row r="6958">
          <cell r="A6958" t="str">
            <v>NM_001172077</v>
          </cell>
          <cell r="B6958">
            <v>0.57203666638081696</v>
          </cell>
          <cell r="C6958">
            <v>5.2630233120287202E-2</v>
          </cell>
          <cell r="D6958">
            <v>0</v>
          </cell>
          <cell r="E6958">
            <v>1.79989086666075</v>
          </cell>
          <cell r="F6958">
            <v>17.250858613258401</v>
          </cell>
        </row>
        <row r="6959">
          <cell r="A6959" t="str">
            <v>NM_152848</v>
          </cell>
          <cell r="B6959">
            <v>0</v>
          </cell>
          <cell r="C6959">
            <v>0</v>
          </cell>
          <cell r="D6959">
            <v>0</v>
          </cell>
          <cell r="E6959">
            <v>0</v>
          </cell>
          <cell r="F6959">
            <v>0</v>
          </cell>
        </row>
        <row r="6960">
          <cell r="A6960" t="str">
            <v>NM_001008934</v>
          </cell>
          <cell r="B6960">
            <v>0</v>
          </cell>
          <cell r="C6960">
            <v>0</v>
          </cell>
          <cell r="D6960">
            <v>0</v>
          </cell>
          <cell r="E6960">
            <v>0</v>
          </cell>
          <cell r="F6960">
            <v>0</v>
          </cell>
        </row>
        <row r="6961">
          <cell r="A6961" t="str">
            <v>NM_001191107</v>
          </cell>
          <cell r="B6961">
            <v>0.68388994620858101</v>
          </cell>
          <cell r="C6961">
            <v>0.69087580876207699</v>
          </cell>
          <cell r="D6961">
            <v>6.3528495551069302</v>
          </cell>
          <cell r="E6961">
            <v>0.78248465865265404</v>
          </cell>
          <cell r="F6961">
            <v>0.15340171220609899</v>
          </cell>
        </row>
        <row r="6962">
          <cell r="A6962" t="str">
            <v>NM_001108125</v>
          </cell>
          <cell r="B6962">
            <v>0.261537890804664</v>
          </cell>
          <cell r="C6962">
            <v>0.34650422602964398</v>
          </cell>
          <cell r="D6962">
            <v>0.20689175849052899</v>
          </cell>
          <cell r="E6962">
            <v>0.69823403527573003</v>
          </cell>
          <cell r="F6962">
            <v>0.579199849093611</v>
          </cell>
        </row>
        <row r="6963">
          <cell r="A6963" t="str">
            <v>NM_080775</v>
          </cell>
          <cell r="B6963">
            <v>0</v>
          </cell>
          <cell r="C6963">
            <v>0</v>
          </cell>
          <cell r="D6963">
            <v>0</v>
          </cell>
          <cell r="E6963">
            <v>0</v>
          </cell>
          <cell r="F6963">
            <v>0</v>
          </cell>
        </row>
        <row r="6964">
          <cell r="A6964" t="str">
            <v>NM_001127636</v>
          </cell>
          <cell r="B6964">
            <v>4.7385822519531002</v>
          </cell>
          <cell r="C6964">
            <v>8.4212758845219593</v>
          </cell>
          <cell r="D6964">
            <v>0</v>
          </cell>
          <cell r="E6964">
            <v>1.84134289874143</v>
          </cell>
          <cell r="F6964">
            <v>0.247102765201131</v>
          </cell>
        </row>
        <row r="6965">
          <cell r="A6965" t="str">
            <v>NM_031532</v>
          </cell>
          <cell r="B6965">
            <v>4.9265198614837698E-2</v>
          </cell>
          <cell r="C6965">
            <v>4.53264456668596E-3</v>
          </cell>
          <cell r="D6965">
            <v>6.4952752750598003E-2</v>
          </cell>
          <cell r="E6965">
            <v>0.42275729818042901</v>
          </cell>
          <cell r="F6965">
            <v>3.5081137916753301E-3</v>
          </cell>
        </row>
        <row r="6966">
          <cell r="A6966" t="str">
            <v>NM_030865</v>
          </cell>
          <cell r="B6966">
            <v>0</v>
          </cell>
          <cell r="C6966">
            <v>0</v>
          </cell>
          <cell r="D6966">
            <v>0</v>
          </cell>
          <cell r="E6966">
            <v>0</v>
          </cell>
          <cell r="F6966">
            <v>0</v>
          </cell>
        </row>
        <row r="6967">
          <cell r="A6967" t="str">
            <v>NM_053357</v>
          </cell>
          <cell r="B6967">
            <v>161.02063627151</v>
          </cell>
          <cell r="C6967">
            <v>9.6467495979871902</v>
          </cell>
          <cell r="D6967">
            <v>9.7120381638074793</v>
          </cell>
          <cell r="E6967">
            <v>39.856558139473897</v>
          </cell>
          <cell r="F6967">
            <v>11.421536787255199</v>
          </cell>
        </row>
        <row r="6968">
          <cell r="A6968" t="str">
            <v>NM_001107261</v>
          </cell>
          <cell r="B6968">
            <v>20.912195419556401</v>
          </cell>
          <cell r="C6968">
            <v>8.13267190561489</v>
          </cell>
          <cell r="D6968">
            <v>5.1094101320672598</v>
          </cell>
          <cell r="E6968">
            <v>13.5781700336806</v>
          </cell>
          <cell r="F6968">
            <v>3.6707294830602799</v>
          </cell>
        </row>
        <row r="6969">
          <cell r="A6969" t="str">
            <v>NM_173324</v>
          </cell>
          <cell r="B6969">
            <v>26.6014310946832</v>
          </cell>
          <cell r="C6969">
            <v>13.802238417535801</v>
          </cell>
          <cell r="D6969">
            <v>8.7448733188319796</v>
          </cell>
          <cell r="E6969">
            <v>22.297004299361301</v>
          </cell>
          <cell r="F6969">
            <v>15.172901470103699</v>
          </cell>
        </row>
        <row r="6970">
          <cell r="A6970" t="str">
            <v>NM_001024257</v>
          </cell>
          <cell r="B6970">
            <v>7.5780691390066002</v>
          </cell>
          <cell r="C6970">
            <v>0.10703594398439099</v>
          </cell>
          <cell r="D6970">
            <v>1.36948575076562E-2</v>
          </cell>
          <cell r="E6970">
            <v>10.2974698252909</v>
          </cell>
          <cell r="F6970">
            <v>2.58881891253149E-2</v>
          </cell>
        </row>
        <row r="6971">
          <cell r="A6971" t="str">
            <v>NM_001108111</v>
          </cell>
          <cell r="B6971">
            <v>0</v>
          </cell>
          <cell r="C6971">
            <v>0</v>
          </cell>
          <cell r="D6971">
            <v>0</v>
          </cell>
          <cell r="E6971">
            <v>4.1230248516377702E-2</v>
          </cell>
          <cell r="F6971">
            <v>0</v>
          </cell>
        </row>
        <row r="6972">
          <cell r="A6972" t="str">
            <v>NM_001039208</v>
          </cell>
          <cell r="B6972">
            <v>47.258097930529502</v>
          </cell>
          <cell r="C6972">
            <v>44.897878311996699</v>
          </cell>
          <cell r="D6972">
            <v>25.460646350634999</v>
          </cell>
          <cell r="E6972">
            <v>41.3262321825285</v>
          </cell>
          <cell r="F6972">
            <v>43.792953832747003</v>
          </cell>
        </row>
        <row r="6973">
          <cell r="A6973" t="str">
            <v>NM_012734</v>
          </cell>
          <cell r="B6973">
            <v>33.356928332859198</v>
          </cell>
          <cell r="C6973">
            <v>20.710666924509798</v>
          </cell>
          <cell r="D6973">
            <v>26.4026263290441</v>
          </cell>
          <cell r="E6973">
            <v>35.392693489412103</v>
          </cell>
          <cell r="F6973">
            <v>25.681782649024001</v>
          </cell>
        </row>
        <row r="6974">
          <cell r="A6974" t="str">
            <v>NM_001047115</v>
          </cell>
          <cell r="B6974">
            <v>7.0883096433141002E-2</v>
          </cell>
          <cell r="C6974">
            <v>1.1738878634651799E-2</v>
          </cell>
          <cell r="D6974">
            <v>0</v>
          </cell>
          <cell r="E6974">
            <v>0</v>
          </cell>
          <cell r="F6974">
            <v>9.0854955492648496E-3</v>
          </cell>
        </row>
        <row r="6975">
          <cell r="A6975" t="str">
            <v>NM_001001279</v>
          </cell>
          <cell r="B6975">
            <v>0</v>
          </cell>
          <cell r="C6975">
            <v>0</v>
          </cell>
          <cell r="D6975">
            <v>0</v>
          </cell>
          <cell r="E6975">
            <v>0</v>
          </cell>
          <cell r="F6975">
            <v>0</v>
          </cell>
        </row>
        <row r="6976">
          <cell r="A6976" t="str">
            <v>NM_001024233</v>
          </cell>
          <cell r="B6976">
            <v>18.434038542567901</v>
          </cell>
          <cell r="C6976">
            <v>31.9715459992997</v>
          </cell>
          <cell r="D6976">
            <v>9.6434079030932693</v>
          </cell>
          <cell r="E6976">
            <v>8.7462977097288199</v>
          </cell>
          <cell r="F6976">
            <v>34.266006458080099</v>
          </cell>
        </row>
        <row r="6977">
          <cell r="A6977" t="str">
            <v>NM_001008881</v>
          </cell>
          <cell r="B6977">
            <v>0</v>
          </cell>
          <cell r="C6977">
            <v>0</v>
          </cell>
          <cell r="D6977">
            <v>0</v>
          </cell>
          <cell r="E6977">
            <v>0</v>
          </cell>
          <cell r="F6977">
            <v>0</v>
          </cell>
        </row>
        <row r="6978">
          <cell r="A6978" t="str">
            <v>NM_001135837</v>
          </cell>
          <cell r="B6978">
            <v>8.9541794155945595</v>
          </cell>
          <cell r="C6978">
            <v>9.4798149820194997</v>
          </cell>
          <cell r="D6978">
            <v>12.357209609266601</v>
          </cell>
          <cell r="E6978">
            <v>3.4235817401475499</v>
          </cell>
          <cell r="F6978">
            <v>7.2853061892818003</v>
          </cell>
        </row>
        <row r="6979">
          <cell r="A6979" t="str">
            <v>NM_001108161</v>
          </cell>
          <cell r="B6979">
            <v>0</v>
          </cell>
          <cell r="C6979">
            <v>0</v>
          </cell>
          <cell r="D6979">
            <v>0</v>
          </cell>
          <cell r="E6979">
            <v>0</v>
          </cell>
          <cell r="F6979">
            <v>0</v>
          </cell>
        </row>
        <row r="6980">
          <cell r="A6980" t="str">
            <v>NM_001025763</v>
          </cell>
          <cell r="B6980">
            <v>0</v>
          </cell>
          <cell r="C6980">
            <v>0</v>
          </cell>
          <cell r="D6980">
            <v>0</v>
          </cell>
          <cell r="E6980">
            <v>0</v>
          </cell>
          <cell r="F6980">
            <v>0</v>
          </cell>
        </row>
        <row r="6981">
          <cell r="A6981" t="str">
            <v>NM_001000006</v>
          </cell>
          <cell r="B6981">
            <v>0</v>
          </cell>
          <cell r="C6981">
            <v>0</v>
          </cell>
          <cell r="D6981">
            <v>0</v>
          </cell>
          <cell r="E6981">
            <v>0</v>
          </cell>
          <cell r="F6981">
            <v>0</v>
          </cell>
        </row>
        <row r="6982">
          <cell r="A6982" t="str">
            <v>NM_022226</v>
          </cell>
          <cell r="B6982">
            <v>55.650825874485001</v>
          </cell>
          <cell r="C6982">
            <v>47.498524845350701</v>
          </cell>
          <cell r="D6982">
            <v>48.255465072934598</v>
          </cell>
          <cell r="E6982">
            <v>19.016068715000099</v>
          </cell>
          <cell r="F6982">
            <v>26.649797435094001</v>
          </cell>
        </row>
        <row r="6983">
          <cell r="A6983" t="str">
            <v>NM_001134552</v>
          </cell>
          <cell r="B6983">
            <v>0.773418791531158</v>
          </cell>
          <cell r="C6983">
            <v>0.12808511174602799</v>
          </cell>
          <cell r="D6983">
            <v>0</v>
          </cell>
          <cell r="E6983">
            <v>5.3095239294735502E-2</v>
          </cell>
          <cell r="F6983">
            <v>1.2490827306691701</v>
          </cell>
        </row>
        <row r="6984">
          <cell r="A6984" t="str">
            <v>NM_001044242</v>
          </cell>
          <cell r="B6984">
            <v>9.9140870570627602</v>
          </cell>
          <cell r="C6984">
            <v>13.552438754593</v>
          </cell>
          <cell r="D6984">
            <v>4.9016389622198497</v>
          </cell>
          <cell r="E6984">
            <v>7.5133570217719701</v>
          </cell>
          <cell r="F6984">
            <v>18.230454533022101</v>
          </cell>
        </row>
        <row r="6985">
          <cell r="A6985" t="str">
            <v>NM_001014207</v>
          </cell>
          <cell r="B6985">
            <v>7.6534292723470703</v>
          </cell>
          <cell r="C6985">
            <v>5.5464239511990501</v>
          </cell>
          <cell r="D6985">
            <v>1.9668891263344701</v>
          </cell>
          <cell r="E6985">
            <v>2.9837506006115202</v>
          </cell>
          <cell r="F6985">
            <v>6.1912421606568104</v>
          </cell>
        </row>
        <row r="6986">
          <cell r="A6986" t="str">
            <v>NM_024163</v>
          </cell>
          <cell r="B6986">
            <v>0</v>
          </cell>
          <cell r="C6986">
            <v>0</v>
          </cell>
          <cell r="D6986">
            <v>0</v>
          </cell>
          <cell r="E6986">
            <v>0</v>
          </cell>
          <cell r="F6986">
            <v>0</v>
          </cell>
        </row>
        <row r="6987">
          <cell r="A6987" t="str">
            <v>NM_023978</v>
          </cell>
          <cell r="B6987">
            <v>10.8611209125499</v>
          </cell>
          <cell r="C6987">
            <v>7.0671630592248302</v>
          </cell>
          <cell r="D6987">
            <v>12.306231019543899</v>
          </cell>
          <cell r="E6987">
            <v>27.836784865093001</v>
          </cell>
          <cell r="F6987">
            <v>25.293761773167599</v>
          </cell>
        </row>
        <row r="6988">
          <cell r="A6988" t="str">
            <v>NM_001047874</v>
          </cell>
          <cell r="B6988">
            <v>123.86128441775701</v>
          </cell>
          <cell r="C6988">
            <v>144.575850726293</v>
          </cell>
          <cell r="D6988">
            <v>158.939756433676</v>
          </cell>
          <cell r="E6988">
            <v>138.90295013240299</v>
          </cell>
          <cell r="F6988">
            <v>171.45639380099001</v>
          </cell>
        </row>
        <row r="6989">
          <cell r="A6989" t="str">
            <v>NM_001122776</v>
          </cell>
          <cell r="B6989">
            <v>0</v>
          </cell>
          <cell r="C6989">
            <v>0</v>
          </cell>
          <cell r="D6989">
            <v>0</v>
          </cell>
          <cell r="E6989">
            <v>0</v>
          </cell>
          <cell r="F6989">
            <v>0</v>
          </cell>
        </row>
        <row r="6990">
          <cell r="A6990" t="str">
            <v>NM_001012475</v>
          </cell>
          <cell r="B6990">
            <v>42.185172127718602</v>
          </cell>
          <cell r="C6990">
            <v>64.498053529502897</v>
          </cell>
          <cell r="D6990">
            <v>50.415805107074902</v>
          </cell>
          <cell r="E6990">
            <v>35.574459861454102</v>
          </cell>
          <cell r="F6990">
            <v>40.391616695688597</v>
          </cell>
        </row>
        <row r="6991">
          <cell r="A6991" t="str">
            <v>NM_001270564</v>
          </cell>
          <cell r="B6991">
            <v>0.52140280818528195</v>
          </cell>
          <cell r="C6991">
            <v>0</v>
          </cell>
          <cell r="D6991">
            <v>0</v>
          </cell>
          <cell r="E6991">
            <v>0</v>
          </cell>
          <cell r="F6991">
            <v>6.4260775997043397E-3</v>
          </cell>
        </row>
        <row r="6992">
          <cell r="A6992" t="str">
            <v>NM_001109541</v>
          </cell>
          <cell r="B6992">
            <v>20.598480069347701</v>
          </cell>
          <cell r="C6992">
            <v>75.413956309463401</v>
          </cell>
          <cell r="D6992">
            <v>20.413976790156401</v>
          </cell>
          <cell r="E6992">
            <v>18.820820632592</v>
          </cell>
          <cell r="F6992">
            <v>32.220187409850503</v>
          </cell>
        </row>
        <row r="6993">
          <cell r="A6993" t="str">
            <v>NM_001017509</v>
          </cell>
          <cell r="B6993">
            <v>0</v>
          </cell>
          <cell r="C6993">
            <v>0</v>
          </cell>
          <cell r="D6993">
            <v>0</v>
          </cell>
          <cell r="E6993">
            <v>0</v>
          </cell>
          <cell r="F6993">
            <v>0</v>
          </cell>
        </row>
        <row r="6994">
          <cell r="A6994" t="str">
            <v>NM_017222</v>
          </cell>
          <cell r="B6994">
            <v>0</v>
          </cell>
          <cell r="C6994">
            <v>1.3876887458145099E-2</v>
          </cell>
          <cell r="D6994">
            <v>0</v>
          </cell>
          <cell r="E6994">
            <v>0</v>
          </cell>
          <cell r="F6994">
            <v>0</v>
          </cell>
        </row>
        <row r="6995">
          <cell r="A6995" t="str">
            <v>NM_001106905</v>
          </cell>
          <cell r="B6995">
            <v>0</v>
          </cell>
          <cell r="C6995">
            <v>0</v>
          </cell>
          <cell r="D6995">
            <v>0</v>
          </cell>
          <cell r="E6995">
            <v>0</v>
          </cell>
          <cell r="F6995">
            <v>0</v>
          </cell>
        </row>
        <row r="6996">
          <cell r="A6996" t="str">
            <v>NR_031898</v>
          </cell>
          <cell r="B6996">
            <v>0</v>
          </cell>
          <cell r="C6996">
            <v>0</v>
          </cell>
          <cell r="D6996">
            <v>0</v>
          </cell>
          <cell r="E6996">
            <v>0</v>
          </cell>
          <cell r="F6996">
            <v>0</v>
          </cell>
        </row>
        <row r="6997">
          <cell r="A6997" t="str">
            <v>NM_053758</v>
          </cell>
          <cell r="B6997">
            <v>17.2498995921889</v>
          </cell>
          <cell r="C6997">
            <v>22.3295558719797</v>
          </cell>
          <cell r="D6997">
            <v>27.625322668390002</v>
          </cell>
          <cell r="E6997">
            <v>23.453419035459898</v>
          </cell>
          <cell r="F6997">
            <v>14.943709115026699</v>
          </cell>
        </row>
        <row r="6998">
          <cell r="A6998" t="str">
            <v>NM_001270794</v>
          </cell>
          <cell r="B6998">
            <v>0</v>
          </cell>
          <cell r="C6998">
            <v>3.6698543253075401E-2</v>
          </cell>
          <cell r="D6998">
            <v>0</v>
          </cell>
          <cell r="E6998">
            <v>0</v>
          </cell>
          <cell r="F6998">
            <v>0</v>
          </cell>
        </row>
        <row r="6999">
          <cell r="A6999" t="str">
            <v>NM_012721</v>
          </cell>
          <cell r="B6999">
            <v>0</v>
          </cell>
          <cell r="C6999">
            <v>0</v>
          </cell>
          <cell r="D6999">
            <v>0</v>
          </cell>
          <cell r="E6999">
            <v>0</v>
          </cell>
          <cell r="F6999">
            <v>0</v>
          </cell>
        </row>
        <row r="7000">
          <cell r="A7000" t="str">
            <v>NM_001107581</v>
          </cell>
          <cell r="B7000">
            <v>0.66218581004268795</v>
          </cell>
          <cell r="C7000">
            <v>1.1870216495447501</v>
          </cell>
          <cell r="D7000">
            <v>0</v>
          </cell>
          <cell r="E7000">
            <v>4.6999369973753602</v>
          </cell>
          <cell r="F7000">
            <v>2.0799326859270901</v>
          </cell>
        </row>
        <row r="7001">
          <cell r="A7001" t="str">
            <v>NM_001107865</v>
          </cell>
          <cell r="B7001">
            <v>9.1727583375104604</v>
          </cell>
          <cell r="C7001">
            <v>7.5658126043927698</v>
          </cell>
          <cell r="D7001">
            <v>6.37534916327796</v>
          </cell>
          <cell r="E7001">
            <v>7.4299082559577299</v>
          </cell>
          <cell r="F7001">
            <v>10.126992730744201</v>
          </cell>
        </row>
        <row r="7002">
          <cell r="A7002" t="str">
            <v>NM_001008349</v>
          </cell>
          <cell r="B7002">
            <v>1.6992598829137799</v>
          </cell>
          <cell r="C7002">
            <v>6.5302184311140001</v>
          </cell>
          <cell r="D7002">
            <v>17.8957706205798</v>
          </cell>
          <cell r="E7002">
            <v>3.9981508685039602</v>
          </cell>
          <cell r="F7002">
            <v>18.449111164040701</v>
          </cell>
        </row>
        <row r="7003">
          <cell r="A7003" t="str">
            <v>NM_001013897</v>
          </cell>
          <cell r="B7003">
            <v>17.398610214999401</v>
          </cell>
          <cell r="C7003">
            <v>22.788988948967301</v>
          </cell>
          <cell r="D7003">
            <v>4.6567616031620496</v>
          </cell>
          <cell r="E7003">
            <v>37.013544922973203</v>
          </cell>
          <cell r="F7003">
            <v>28.9003466190489</v>
          </cell>
        </row>
        <row r="7004">
          <cell r="A7004" t="str">
            <v>NM_031142</v>
          </cell>
          <cell r="B7004">
            <v>0.676356167221423</v>
          </cell>
          <cell r="C7004">
            <v>0</v>
          </cell>
          <cell r="D7004">
            <v>0</v>
          </cell>
          <cell r="E7004">
            <v>0</v>
          </cell>
          <cell r="F7004">
            <v>0</v>
          </cell>
        </row>
        <row r="7005">
          <cell r="A7005" t="str">
            <v>NM_001109338</v>
          </cell>
          <cell r="B7005">
            <v>0</v>
          </cell>
          <cell r="C7005">
            <v>0</v>
          </cell>
          <cell r="D7005">
            <v>0</v>
          </cell>
          <cell r="E7005">
            <v>0</v>
          </cell>
          <cell r="F7005">
            <v>0</v>
          </cell>
        </row>
        <row r="7006">
          <cell r="A7006" t="str">
            <v>NM_017327</v>
          </cell>
          <cell r="B7006">
            <v>0.116872172942486</v>
          </cell>
          <cell r="C7006">
            <v>5.7984604476729498</v>
          </cell>
          <cell r="D7006">
            <v>0.51179184266084798</v>
          </cell>
          <cell r="E7006">
            <v>1.4319327190043201</v>
          </cell>
          <cell r="F7006">
            <v>0.87072301463314095</v>
          </cell>
        </row>
        <row r="7007">
          <cell r="A7007" t="str">
            <v>NM_001168353</v>
          </cell>
          <cell r="B7007">
            <v>0</v>
          </cell>
          <cell r="C7007">
            <v>0.16559148836355</v>
          </cell>
          <cell r="D7007">
            <v>0</v>
          </cell>
          <cell r="E7007">
            <v>2.8601163385234898E-2</v>
          </cell>
          <cell r="F7007">
            <v>0</v>
          </cell>
        </row>
        <row r="7008">
          <cell r="A7008" t="str">
            <v>NM_019209</v>
          </cell>
          <cell r="B7008">
            <v>109.771837406735</v>
          </cell>
          <cell r="C7008">
            <v>124.40715907718</v>
          </cell>
          <cell r="D7008">
            <v>64.938981848954796</v>
          </cell>
          <cell r="E7008">
            <v>68.632857515515198</v>
          </cell>
          <cell r="F7008">
            <v>52.735503640527703</v>
          </cell>
        </row>
        <row r="7009">
          <cell r="A7009" t="str">
            <v>NM_001047886</v>
          </cell>
          <cell r="B7009">
            <v>35.455453130639697</v>
          </cell>
          <cell r="C7009">
            <v>14.5854574458437</v>
          </cell>
          <cell r="D7009">
            <v>1.0508139819290701</v>
          </cell>
          <cell r="E7009">
            <v>25.430045670329701</v>
          </cell>
          <cell r="F7009">
            <v>8.1055423985391304</v>
          </cell>
        </row>
        <row r="7010">
          <cell r="A7010" t="str">
            <v>NM_001270666</v>
          </cell>
          <cell r="B7010">
            <v>4.36843056845286E-2</v>
          </cell>
          <cell r="C7010">
            <v>4.52157133077386E-3</v>
          </cell>
          <cell r="D7010">
            <v>6.4794073387200807E-2</v>
          </cell>
          <cell r="E7010">
            <v>0.40298119221234402</v>
          </cell>
          <cell r="F7010">
            <v>3.4995434811093398E-3</v>
          </cell>
        </row>
        <row r="7011">
          <cell r="A7011" t="str">
            <v>NM_032084</v>
          </cell>
          <cell r="B7011">
            <v>7.0080663074696599</v>
          </cell>
          <cell r="C7011">
            <v>3.4852818166749601E-2</v>
          </cell>
          <cell r="D7011">
            <v>0.26755743581062302</v>
          </cell>
          <cell r="E7011">
            <v>5.8332067113915302</v>
          </cell>
          <cell r="F7011">
            <v>1.5207102134608299</v>
          </cell>
        </row>
        <row r="7012">
          <cell r="A7012" t="str">
            <v>NM_134388</v>
          </cell>
          <cell r="B7012">
            <v>0</v>
          </cell>
          <cell r="C7012">
            <v>4.5372744385620403E-2</v>
          </cell>
          <cell r="D7012">
            <v>0</v>
          </cell>
          <cell r="E7012">
            <v>3.1347342504961302E-2</v>
          </cell>
          <cell r="F7012">
            <v>0</v>
          </cell>
        </row>
        <row r="7013">
          <cell r="A7013" t="str">
            <v>NM_001013201</v>
          </cell>
          <cell r="B7013">
            <v>18.938588536269702</v>
          </cell>
          <cell r="C7013">
            <v>7.4640703086392497</v>
          </cell>
          <cell r="D7013">
            <v>8.4879511100977307</v>
          </cell>
          <cell r="E7013">
            <v>8.6023199577532097</v>
          </cell>
          <cell r="F7013">
            <v>4.4753639650458599</v>
          </cell>
        </row>
        <row r="7014">
          <cell r="A7014" t="str">
            <v>NM_031726</v>
          </cell>
          <cell r="B7014">
            <v>9.3457016342510593E-2</v>
          </cell>
          <cell r="C7014">
            <v>0</v>
          </cell>
          <cell r="D7014">
            <v>0</v>
          </cell>
          <cell r="E7014">
            <v>2.6732620481147301E-2</v>
          </cell>
          <cell r="F7014">
            <v>0</v>
          </cell>
        </row>
        <row r="7015">
          <cell r="A7015" t="str">
            <v>NM_001039455</v>
          </cell>
          <cell r="B7015">
            <v>13.1449623287966</v>
          </cell>
          <cell r="C7015">
            <v>5.0071475279941904</v>
          </cell>
          <cell r="D7015">
            <v>9.8485139363212895</v>
          </cell>
          <cell r="E7015">
            <v>7.10039261854185</v>
          </cell>
          <cell r="F7015">
            <v>8.7095345013217997</v>
          </cell>
        </row>
        <row r="7016">
          <cell r="A7016" t="str">
            <v>NM_030837</v>
          </cell>
          <cell r="B7016">
            <v>3.6732626253492898E-2</v>
          </cell>
          <cell r="C7016">
            <v>0</v>
          </cell>
          <cell r="D7016">
            <v>0</v>
          </cell>
          <cell r="E7016">
            <v>0.109273521791466</v>
          </cell>
          <cell r="F7016">
            <v>6.82693741162783E-2</v>
          </cell>
        </row>
        <row r="7017">
          <cell r="A7017" t="str">
            <v>NM_130425</v>
          </cell>
          <cell r="B7017">
            <v>0.57337539482566402</v>
          </cell>
          <cell r="C7017">
            <v>0</v>
          </cell>
          <cell r="D7017">
            <v>0</v>
          </cell>
          <cell r="E7017">
            <v>0.75251360212632901</v>
          </cell>
          <cell r="F7017">
            <v>7.8572485130996697</v>
          </cell>
        </row>
        <row r="7018">
          <cell r="A7018" t="str">
            <v>NM_032066</v>
          </cell>
          <cell r="B7018">
            <v>63.713728413178103</v>
          </cell>
          <cell r="C7018">
            <v>59.528565395707297</v>
          </cell>
          <cell r="D7018">
            <v>73.589248871570604</v>
          </cell>
          <cell r="E7018">
            <v>69.600190053493407</v>
          </cell>
          <cell r="F7018">
            <v>94.875332350077997</v>
          </cell>
        </row>
        <row r="7019">
          <cell r="A7019" t="str">
            <v>NM_001109351</v>
          </cell>
          <cell r="B7019">
            <v>0</v>
          </cell>
          <cell r="C7019">
            <v>0</v>
          </cell>
          <cell r="D7019">
            <v>0</v>
          </cell>
          <cell r="E7019">
            <v>0</v>
          </cell>
          <cell r="F7019">
            <v>0</v>
          </cell>
        </row>
        <row r="7020">
          <cell r="A7020" t="str">
            <v>NM_001000858</v>
          </cell>
          <cell r="B7020">
            <v>0</v>
          </cell>
          <cell r="C7020">
            <v>0</v>
          </cell>
          <cell r="D7020">
            <v>0</v>
          </cell>
          <cell r="E7020">
            <v>0</v>
          </cell>
          <cell r="F7020">
            <v>0</v>
          </cell>
        </row>
        <row r="7021">
          <cell r="A7021" t="str">
            <v>NM_001013937</v>
          </cell>
          <cell r="B7021">
            <v>0</v>
          </cell>
          <cell r="C7021">
            <v>0</v>
          </cell>
          <cell r="D7021">
            <v>0</v>
          </cell>
          <cell r="E7021">
            <v>0</v>
          </cell>
          <cell r="F7021">
            <v>0</v>
          </cell>
        </row>
        <row r="7022">
          <cell r="A7022" t="str">
            <v>NM_013095</v>
          </cell>
          <cell r="B7022">
            <v>12.7879299087394</v>
          </cell>
          <cell r="C7022">
            <v>15.1800390652923</v>
          </cell>
          <cell r="D7022">
            <v>22.5167823177113</v>
          </cell>
          <cell r="E7022">
            <v>21.304390965051699</v>
          </cell>
          <cell r="F7022">
            <v>23.589836106019501</v>
          </cell>
        </row>
        <row r="7023">
          <cell r="A7023" t="str">
            <v>NM_001191945</v>
          </cell>
          <cell r="B7023">
            <v>0.1073602282467</v>
          </cell>
          <cell r="C7023">
            <v>0</v>
          </cell>
          <cell r="D7023">
            <v>0</v>
          </cell>
          <cell r="E7023">
            <v>0</v>
          </cell>
          <cell r="F7023">
            <v>0</v>
          </cell>
        </row>
        <row r="7024">
          <cell r="A7024" t="str">
            <v>NM_053685</v>
          </cell>
          <cell r="B7024">
            <v>0</v>
          </cell>
          <cell r="C7024">
            <v>0</v>
          </cell>
          <cell r="D7024">
            <v>0</v>
          </cell>
          <cell r="E7024">
            <v>0.58270344896880599</v>
          </cell>
          <cell r="F7024">
            <v>8.1596950534220392E-3</v>
          </cell>
        </row>
        <row r="7025">
          <cell r="A7025" t="str">
            <v>NM_001107431</v>
          </cell>
          <cell r="B7025">
            <v>0</v>
          </cell>
          <cell r="C7025">
            <v>0</v>
          </cell>
          <cell r="D7025">
            <v>0</v>
          </cell>
          <cell r="E7025">
            <v>0</v>
          </cell>
          <cell r="F7025">
            <v>0</v>
          </cell>
        </row>
        <row r="7026">
          <cell r="A7026" t="str">
            <v>NM_001014122</v>
          </cell>
          <cell r="B7026">
            <v>60.776111989727497</v>
          </cell>
          <cell r="C7026">
            <v>30.474128935556099</v>
          </cell>
          <cell r="D7026">
            <v>56.727921617411802</v>
          </cell>
          <cell r="E7026">
            <v>39.348593727626898</v>
          </cell>
          <cell r="F7026">
            <v>49.437209782066503</v>
          </cell>
        </row>
        <row r="7027">
          <cell r="A7027" t="str">
            <v>NM_053479</v>
          </cell>
          <cell r="B7027">
            <v>3.3904128706477499</v>
          </cell>
          <cell r="C7027">
            <v>0.72227506916296602</v>
          </cell>
          <cell r="D7027">
            <v>3.4456643227451398</v>
          </cell>
          <cell r="E7027">
            <v>3.4930624095365799</v>
          </cell>
          <cell r="F7027">
            <v>0</v>
          </cell>
        </row>
        <row r="7028">
          <cell r="A7028" t="str">
            <v>NM_001191814</v>
          </cell>
          <cell r="B7028">
            <v>0.18075895272985501</v>
          </cell>
          <cell r="C7028">
            <v>0</v>
          </cell>
          <cell r="D7028">
            <v>0</v>
          </cell>
          <cell r="E7028">
            <v>0.67921082572148905</v>
          </cell>
          <cell r="F7028">
            <v>3.55432267298703E-2</v>
          </cell>
        </row>
        <row r="7029">
          <cell r="A7029" t="str">
            <v>NM_001107102</v>
          </cell>
          <cell r="B7029">
            <v>0</v>
          </cell>
          <cell r="C7029">
            <v>0</v>
          </cell>
          <cell r="D7029">
            <v>0</v>
          </cell>
          <cell r="E7029">
            <v>0</v>
          </cell>
          <cell r="F7029">
            <v>9.5924986491122202E-3</v>
          </cell>
        </row>
        <row r="7030">
          <cell r="A7030" t="str">
            <v>NM_001109172</v>
          </cell>
          <cell r="B7030">
            <v>19.334131982801701</v>
          </cell>
          <cell r="C7030">
            <v>8.24134226571711</v>
          </cell>
          <cell r="D7030">
            <v>30.5474138611795</v>
          </cell>
          <cell r="E7030">
            <v>9.2408676476318501</v>
          </cell>
          <cell r="F7030">
            <v>23.4780933804428</v>
          </cell>
        </row>
        <row r="7031">
          <cell r="A7031" t="str">
            <v>NM_020094</v>
          </cell>
          <cell r="B7031">
            <v>0</v>
          </cell>
          <cell r="C7031">
            <v>0</v>
          </cell>
          <cell r="D7031">
            <v>0</v>
          </cell>
          <cell r="E7031">
            <v>0</v>
          </cell>
          <cell r="F7031">
            <v>0</v>
          </cell>
        </row>
        <row r="7032">
          <cell r="A7032" t="str">
            <v>NM_001109440</v>
          </cell>
          <cell r="B7032">
            <v>1.1810728177146901E-2</v>
          </cell>
          <cell r="C7032">
            <v>0</v>
          </cell>
          <cell r="D7032">
            <v>0</v>
          </cell>
          <cell r="E7032">
            <v>0.83107726605458498</v>
          </cell>
          <cell r="F7032">
            <v>4.9200098751589198E-2</v>
          </cell>
        </row>
        <row r="7033">
          <cell r="A7033" t="str">
            <v>NM_178144</v>
          </cell>
          <cell r="B7033">
            <v>0.74820913083678597</v>
          </cell>
          <cell r="C7033">
            <v>0.760357831157082</v>
          </cell>
          <cell r="D7033">
            <v>0.56689532726113601</v>
          </cell>
          <cell r="E7033">
            <v>5.81094405914454</v>
          </cell>
          <cell r="F7033">
            <v>1.3477176800267501</v>
          </cell>
        </row>
        <row r="7034">
          <cell r="A7034" t="str">
            <v>NM_001107622</v>
          </cell>
          <cell r="B7034">
            <v>7.4187054755446704</v>
          </cell>
          <cell r="C7034">
            <v>3.1420777235351101</v>
          </cell>
          <cell r="D7034">
            <v>12.955793224233</v>
          </cell>
          <cell r="E7034">
            <v>4.8471247710737897</v>
          </cell>
          <cell r="F7034">
            <v>2.2292068566348902</v>
          </cell>
        </row>
        <row r="7035">
          <cell r="A7035" t="str">
            <v>NM_001109652</v>
          </cell>
          <cell r="B7035">
            <v>1.1749699591135001</v>
          </cell>
          <cell r="C7035">
            <v>0</v>
          </cell>
          <cell r="D7035">
            <v>0</v>
          </cell>
          <cell r="E7035">
            <v>0</v>
          </cell>
          <cell r="F7035">
            <v>0</v>
          </cell>
        </row>
        <row r="7036">
          <cell r="A7036" t="str">
            <v>NM_001106922</v>
          </cell>
          <cell r="B7036">
            <v>6.2073332962622301</v>
          </cell>
          <cell r="C7036">
            <v>0.150013938556155</v>
          </cell>
          <cell r="D7036">
            <v>2.02039312679606E-2</v>
          </cell>
          <cell r="E7036">
            <v>2.0210260219922298</v>
          </cell>
          <cell r="F7036">
            <v>1.7828339046335799</v>
          </cell>
        </row>
        <row r="7037">
          <cell r="A7037" t="str">
            <v>NM_031058</v>
          </cell>
          <cell r="B7037">
            <v>10.5087186397986</v>
          </cell>
          <cell r="C7037">
            <v>6.9099379446464999</v>
          </cell>
          <cell r="D7037">
            <v>3.6121567690660501</v>
          </cell>
          <cell r="E7037">
            <v>6.1840961962290999</v>
          </cell>
          <cell r="F7037">
            <v>6.4665082440202601</v>
          </cell>
        </row>
        <row r="7038">
          <cell r="A7038" t="str">
            <v>NM_001000512</v>
          </cell>
          <cell r="B7038">
            <v>0</v>
          </cell>
          <cell r="C7038">
            <v>0</v>
          </cell>
          <cell r="D7038">
            <v>0</v>
          </cell>
          <cell r="E7038">
            <v>0</v>
          </cell>
          <cell r="F7038">
            <v>0</v>
          </cell>
        </row>
        <row r="7039">
          <cell r="A7039" t="str">
            <v>NM_001108686</v>
          </cell>
          <cell r="B7039">
            <v>25.3300216125498</v>
          </cell>
          <cell r="C7039">
            <v>7.9633398928889401</v>
          </cell>
          <cell r="D7039">
            <v>24.6227777599833</v>
          </cell>
          <cell r="E7039">
            <v>20.263308188603499</v>
          </cell>
          <cell r="F7039">
            <v>23.3210432286455</v>
          </cell>
        </row>
        <row r="7040">
          <cell r="A7040" t="str">
            <v>NM_199090</v>
          </cell>
          <cell r="B7040">
            <v>15.922520392931199</v>
          </cell>
          <cell r="C7040">
            <v>18.383523600240501</v>
          </cell>
          <cell r="D7040">
            <v>1.38359094108249</v>
          </cell>
          <cell r="E7040">
            <v>12.9882489112223</v>
          </cell>
          <cell r="F7040">
            <v>31.015601924284599</v>
          </cell>
        </row>
        <row r="7041">
          <cell r="A7041" t="str">
            <v>NM_012592</v>
          </cell>
          <cell r="B7041">
            <v>45.672255718095698</v>
          </cell>
          <cell r="C7041">
            <v>46.591935693531603</v>
          </cell>
          <cell r="D7041">
            <v>26.166369019158701</v>
          </cell>
          <cell r="E7041">
            <v>44.510889582471897</v>
          </cell>
          <cell r="F7041">
            <v>48.5903190631862</v>
          </cell>
        </row>
        <row r="7042">
          <cell r="A7042" t="str">
            <v>NM_001107874</v>
          </cell>
          <cell r="B7042">
            <v>16.630923081100399</v>
          </cell>
          <cell r="C7042">
            <v>10.872606275848399</v>
          </cell>
          <cell r="D7042">
            <v>18.733826030806402</v>
          </cell>
          <cell r="E7042">
            <v>12.188588158198</v>
          </cell>
          <cell r="F7042">
            <v>11.628643824921999</v>
          </cell>
        </row>
        <row r="7043">
          <cell r="A7043" t="str">
            <v>NM_001007643</v>
          </cell>
          <cell r="B7043">
            <v>54.527827704859298</v>
          </cell>
          <cell r="C7043">
            <v>78.034988891323096</v>
          </cell>
          <cell r="D7043">
            <v>37.181885131365298</v>
          </cell>
          <cell r="E7043">
            <v>57.781723775609898</v>
          </cell>
          <cell r="F7043">
            <v>48.687375035369698</v>
          </cell>
        </row>
        <row r="7044">
          <cell r="A7044" t="str">
            <v>NR_027324</v>
          </cell>
          <cell r="B7044">
            <v>5.1936203359015698</v>
          </cell>
          <cell r="C7044">
            <v>0.74542889560558201</v>
          </cell>
          <cell r="D7044">
            <v>0</v>
          </cell>
          <cell r="E7044">
            <v>3.07022535827153</v>
          </cell>
          <cell r="F7044">
            <v>0</v>
          </cell>
        </row>
        <row r="7045">
          <cell r="A7045" t="str">
            <v>NM_053844</v>
          </cell>
          <cell r="B7045">
            <v>0</v>
          </cell>
          <cell r="C7045">
            <v>0</v>
          </cell>
          <cell r="D7045">
            <v>0</v>
          </cell>
          <cell r="E7045">
            <v>0</v>
          </cell>
          <cell r="F7045">
            <v>0</v>
          </cell>
        </row>
        <row r="7046">
          <cell r="A7046" t="str">
            <v>NM_001100984</v>
          </cell>
          <cell r="B7046">
            <v>0</v>
          </cell>
          <cell r="C7046">
            <v>0</v>
          </cell>
          <cell r="D7046">
            <v>0</v>
          </cell>
          <cell r="E7046">
            <v>0</v>
          </cell>
          <cell r="F7046">
            <v>0</v>
          </cell>
        </row>
        <row r="7047">
          <cell r="A7047" t="str">
            <v>NM_001115046</v>
          </cell>
          <cell r="B7047">
            <v>36.778647399860901</v>
          </cell>
          <cell r="C7047">
            <v>15.989171384844999</v>
          </cell>
          <cell r="D7047">
            <v>24.728075555050498</v>
          </cell>
          <cell r="E7047">
            <v>27.927379172887399</v>
          </cell>
          <cell r="F7047">
            <v>10.3351242138214</v>
          </cell>
        </row>
        <row r="7048">
          <cell r="A7048" t="str">
            <v>NM_001083898</v>
          </cell>
          <cell r="B7048">
            <v>9.5408518332165002</v>
          </cell>
          <cell r="C7048">
            <v>4.8172284150509403</v>
          </cell>
          <cell r="D7048">
            <v>6.6228080772641702</v>
          </cell>
          <cell r="E7048">
            <v>5.5072127793407901</v>
          </cell>
          <cell r="F7048">
            <v>14.976281945721899</v>
          </cell>
        </row>
        <row r="7049">
          <cell r="A7049" t="str">
            <v>NM_001134627</v>
          </cell>
          <cell r="B7049">
            <v>0</v>
          </cell>
          <cell r="C7049">
            <v>0</v>
          </cell>
          <cell r="D7049">
            <v>0.21706044044598299</v>
          </cell>
          <cell r="E7049">
            <v>0</v>
          </cell>
          <cell r="F7049">
            <v>0</v>
          </cell>
        </row>
        <row r="7050">
          <cell r="A7050" t="str">
            <v>NM_001013996</v>
          </cell>
          <cell r="B7050">
            <v>9.6601904556823399</v>
          </cell>
          <cell r="C7050">
            <v>21.425308228023798</v>
          </cell>
          <cell r="D7050">
            <v>8.44417656588368</v>
          </cell>
          <cell r="E7050">
            <v>12.6754202242034</v>
          </cell>
          <cell r="F7050">
            <v>9.8600719382215107</v>
          </cell>
        </row>
        <row r="7051">
          <cell r="A7051" t="str">
            <v>NM_001109087</v>
          </cell>
          <cell r="B7051">
            <v>2.8478011893136799</v>
          </cell>
          <cell r="C7051">
            <v>0.59752950713361896</v>
          </cell>
          <cell r="D7051">
            <v>0</v>
          </cell>
          <cell r="E7051">
            <v>1.99040188429892</v>
          </cell>
          <cell r="F7051">
            <v>4.1477567831649198</v>
          </cell>
        </row>
        <row r="7052">
          <cell r="A7052" t="str">
            <v>NM_017013</v>
          </cell>
          <cell r="B7052">
            <v>5.1531534467436198E-2</v>
          </cell>
          <cell r="C7052">
            <v>1.28011287474128</v>
          </cell>
          <cell r="D7052">
            <v>0</v>
          </cell>
          <cell r="E7052">
            <v>0.103181238322046</v>
          </cell>
          <cell r="F7052">
            <v>0.95773865474940201</v>
          </cell>
        </row>
        <row r="7053">
          <cell r="A7053" t="str">
            <v>NR_032740</v>
          </cell>
          <cell r="B7053">
            <v>5.8017506243150097</v>
          </cell>
          <cell r="C7053">
            <v>13.2535512487412</v>
          </cell>
          <cell r="D7053">
            <v>3.3853092330338801</v>
          </cell>
          <cell r="E7053">
            <v>4.6700725692717304</v>
          </cell>
          <cell r="F7053">
            <v>0.22421422929403201</v>
          </cell>
        </row>
        <row r="7054">
          <cell r="A7054" t="str">
            <v>NM_001108794</v>
          </cell>
          <cell r="B7054">
            <v>11.241455548536599</v>
          </cell>
          <cell r="C7054">
            <v>10.1559254639873</v>
          </cell>
          <cell r="D7054">
            <v>2.9895472292493799</v>
          </cell>
          <cell r="E7054">
            <v>3.3534390539992902</v>
          </cell>
          <cell r="F7054">
            <v>16.658506793096699</v>
          </cell>
        </row>
        <row r="7055">
          <cell r="A7055" t="str">
            <v>NM_134402</v>
          </cell>
          <cell r="B7055">
            <v>34.285079758400698</v>
          </cell>
          <cell r="C7055">
            <v>26.786555860457401</v>
          </cell>
          <cell r="D7055">
            <v>33.279786457530903</v>
          </cell>
          <cell r="E7055">
            <v>39.270145843222799</v>
          </cell>
          <cell r="F7055">
            <v>29.293619940767901</v>
          </cell>
        </row>
        <row r="7056">
          <cell r="A7056" t="str">
            <v>NM_001195476</v>
          </cell>
          <cell r="B7056">
            <v>80.974344100100893</v>
          </cell>
          <cell r="C7056">
            <v>114.32054311741</v>
          </cell>
          <cell r="D7056">
            <v>165.128481449329</v>
          </cell>
          <cell r="E7056">
            <v>84.6531357199556</v>
          </cell>
          <cell r="F7056">
            <v>66.974960105249494</v>
          </cell>
        </row>
        <row r="7057">
          <cell r="A7057" t="str">
            <v>NM_001106652</v>
          </cell>
          <cell r="B7057">
            <v>0</v>
          </cell>
          <cell r="C7057">
            <v>0</v>
          </cell>
          <cell r="D7057">
            <v>0</v>
          </cell>
          <cell r="E7057">
            <v>0</v>
          </cell>
          <cell r="F7057">
            <v>0</v>
          </cell>
        </row>
        <row r="7058">
          <cell r="A7058" t="str">
            <v>NM_017145</v>
          </cell>
          <cell r="B7058">
            <v>0</v>
          </cell>
          <cell r="C7058">
            <v>0</v>
          </cell>
          <cell r="D7058">
            <v>0</v>
          </cell>
          <cell r="E7058">
            <v>0</v>
          </cell>
          <cell r="F7058">
            <v>0</v>
          </cell>
        </row>
        <row r="7059">
          <cell r="A7059" t="str">
            <v>NM_022590</v>
          </cell>
          <cell r="B7059">
            <v>16.405211524737801</v>
          </cell>
          <cell r="C7059">
            <v>11.7211009809006</v>
          </cell>
          <cell r="D7059">
            <v>15.3372678487875</v>
          </cell>
          <cell r="E7059">
            <v>11.4283673031814</v>
          </cell>
          <cell r="F7059">
            <v>14.614727316012001</v>
          </cell>
        </row>
        <row r="7060">
          <cell r="A7060" t="str">
            <v>NM_001030032</v>
          </cell>
          <cell r="B7060">
            <v>5.7058344680014699</v>
          </cell>
          <cell r="C7060">
            <v>34.368503651959301</v>
          </cell>
          <cell r="D7060">
            <v>33.798779208258999</v>
          </cell>
          <cell r="E7060">
            <v>18.771498024883101</v>
          </cell>
          <cell r="F7060">
            <v>25.111024772456901</v>
          </cell>
        </row>
        <row r="7061">
          <cell r="A7061" t="str">
            <v>NM_001130555</v>
          </cell>
          <cell r="B7061">
            <v>7.9056647523400997E-2</v>
          </cell>
          <cell r="C7061">
            <v>4.0004837423345901E-2</v>
          </cell>
          <cell r="D7061">
            <v>1.4890102153403801E-2</v>
          </cell>
          <cell r="E7061">
            <v>0.13065584675311701</v>
          </cell>
          <cell r="F7061">
            <v>2.11107224241147E-2</v>
          </cell>
        </row>
        <row r="7062">
          <cell r="A7062" t="str">
            <v>NM_001008970</v>
          </cell>
          <cell r="B7062">
            <v>0</v>
          </cell>
          <cell r="C7062">
            <v>0</v>
          </cell>
          <cell r="D7062">
            <v>0</v>
          </cell>
          <cell r="E7062">
            <v>0</v>
          </cell>
          <cell r="F7062">
            <v>0</v>
          </cell>
        </row>
        <row r="7063">
          <cell r="A7063" t="str">
            <v>NM_012731</v>
          </cell>
          <cell r="B7063">
            <v>0</v>
          </cell>
          <cell r="C7063">
            <v>0.52847447811623804</v>
          </cell>
          <cell r="D7063">
            <v>0</v>
          </cell>
          <cell r="E7063">
            <v>0.50728370025690295</v>
          </cell>
          <cell r="F7063">
            <v>0.27690386498410102</v>
          </cell>
        </row>
        <row r="7064">
          <cell r="A7064" t="str">
            <v>NM_001109224</v>
          </cell>
          <cell r="B7064">
            <v>0</v>
          </cell>
          <cell r="C7064">
            <v>0</v>
          </cell>
          <cell r="D7064">
            <v>0</v>
          </cell>
          <cell r="E7064">
            <v>0</v>
          </cell>
          <cell r="F7064">
            <v>0</v>
          </cell>
        </row>
        <row r="7065">
          <cell r="A7065" t="str">
            <v>NM_001102383</v>
          </cell>
          <cell r="B7065">
            <v>13.489531070428299</v>
          </cell>
          <cell r="C7065">
            <v>5.4194773086470196</v>
          </cell>
          <cell r="D7065">
            <v>6.8105403771988398</v>
          </cell>
          <cell r="E7065">
            <v>9.0592531891421793</v>
          </cell>
          <cell r="F7065">
            <v>4.2663158782939599</v>
          </cell>
        </row>
        <row r="7066">
          <cell r="A7066" t="str">
            <v>NM_001079706</v>
          </cell>
          <cell r="B7066">
            <v>1.5083497734285001</v>
          </cell>
          <cell r="C7066">
            <v>2.4278447002221202</v>
          </cell>
          <cell r="D7066">
            <v>0</v>
          </cell>
          <cell r="E7066">
            <v>0.86290240420498898</v>
          </cell>
          <cell r="F7066">
            <v>0.172982959064654</v>
          </cell>
        </row>
        <row r="7067">
          <cell r="A7067" t="str">
            <v>NM_001005531</v>
          </cell>
          <cell r="B7067">
            <v>0</v>
          </cell>
          <cell r="C7067">
            <v>0</v>
          </cell>
          <cell r="D7067">
            <v>0</v>
          </cell>
          <cell r="E7067">
            <v>0</v>
          </cell>
          <cell r="F7067">
            <v>0</v>
          </cell>
        </row>
        <row r="7068">
          <cell r="A7068" t="str">
            <v>NM_001000113</v>
          </cell>
          <cell r="B7068">
            <v>0</v>
          </cell>
          <cell r="C7068">
            <v>0</v>
          </cell>
          <cell r="D7068">
            <v>0</v>
          </cell>
          <cell r="E7068">
            <v>0</v>
          </cell>
          <cell r="F7068">
            <v>0</v>
          </cell>
        </row>
        <row r="7069">
          <cell r="A7069" t="str">
            <v>NM_001109415</v>
          </cell>
          <cell r="B7069">
            <v>0</v>
          </cell>
          <cell r="C7069">
            <v>0</v>
          </cell>
          <cell r="D7069">
            <v>0</v>
          </cell>
          <cell r="E7069">
            <v>0</v>
          </cell>
          <cell r="F7069">
            <v>0</v>
          </cell>
        </row>
        <row r="7070">
          <cell r="A7070" t="str">
            <v>NM_001105833</v>
          </cell>
          <cell r="B7070">
            <v>5.2892555024916996</v>
          </cell>
          <cell r="C7070">
            <v>6.9475595522901701</v>
          </cell>
          <cell r="D7070">
            <v>9.1024878729566799E-2</v>
          </cell>
          <cell r="E7070">
            <v>1.0291122306946601</v>
          </cell>
          <cell r="F7070">
            <v>2.1422670856972301</v>
          </cell>
        </row>
        <row r="7071">
          <cell r="A7071" t="str">
            <v>NM_001106630</v>
          </cell>
          <cell r="B7071">
            <v>7.6323230013050303E-2</v>
          </cell>
          <cell r="C7071">
            <v>0</v>
          </cell>
          <cell r="D7071">
            <v>0</v>
          </cell>
          <cell r="E7071">
            <v>1.2475222891202099E-2</v>
          </cell>
          <cell r="F7071">
            <v>0</v>
          </cell>
        </row>
        <row r="7072">
          <cell r="A7072" t="str">
            <v>NR_031943</v>
          </cell>
          <cell r="B7072">
            <v>0</v>
          </cell>
          <cell r="C7072">
            <v>0</v>
          </cell>
          <cell r="D7072">
            <v>0</v>
          </cell>
          <cell r="E7072">
            <v>0</v>
          </cell>
          <cell r="F7072">
            <v>0</v>
          </cell>
        </row>
        <row r="7073">
          <cell r="A7073" t="str">
            <v>NM_001135744</v>
          </cell>
          <cell r="B7073">
            <v>0.101063163866995</v>
          </cell>
          <cell r="C7073">
            <v>0</v>
          </cell>
          <cell r="D7073">
            <v>0</v>
          </cell>
          <cell r="E7073">
            <v>0</v>
          </cell>
          <cell r="F7073">
            <v>0.155446187604001</v>
          </cell>
        </row>
        <row r="7074">
          <cell r="A7074" t="str">
            <v>NM_022292</v>
          </cell>
          <cell r="B7074">
            <v>0</v>
          </cell>
          <cell r="C7074">
            <v>0</v>
          </cell>
          <cell r="D7074">
            <v>0</v>
          </cell>
          <cell r="E7074">
            <v>0</v>
          </cell>
          <cell r="F7074">
            <v>0</v>
          </cell>
        </row>
        <row r="7075">
          <cell r="A7075" t="str">
            <v>NM_031000</v>
          </cell>
          <cell r="B7075">
            <v>701.890404600946</v>
          </cell>
          <cell r="C7075">
            <v>663.03548938639301</v>
          </cell>
          <cell r="D7075">
            <v>816.279115945527</v>
          </cell>
          <cell r="E7075">
            <v>563.42961138025203</v>
          </cell>
          <cell r="F7075">
            <v>979.157981145902</v>
          </cell>
        </row>
        <row r="7076">
          <cell r="A7076" t="str">
            <v>NM_001113743</v>
          </cell>
          <cell r="B7076">
            <v>0</v>
          </cell>
          <cell r="C7076">
            <v>0</v>
          </cell>
          <cell r="D7076">
            <v>0</v>
          </cell>
          <cell r="E7076">
            <v>1.39953704452559E-2</v>
          </cell>
          <cell r="F7076">
            <v>4.0763744715380898E-2</v>
          </cell>
        </row>
        <row r="7077">
          <cell r="A7077" t="str">
            <v>NM_138836</v>
          </cell>
          <cell r="B7077">
            <v>7.5455438891180302</v>
          </cell>
          <cell r="C7077">
            <v>5.3066450225252897</v>
          </cell>
          <cell r="D7077">
            <v>3.9771285971478498</v>
          </cell>
          <cell r="E7077">
            <v>3.4467181689904298</v>
          </cell>
          <cell r="F7077">
            <v>4.4505878829539798</v>
          </cell>
        </row>
        <row r="7078">
          <cell r="A7078" t="str">
            <v>NM_001128287</v>
          </cell>
          <cell r="B7078">
            <v>6.6504996865845696</v>
          </cell>
          <cell r="C7078">
            <v>2.0305169984981202</v>
          </cell>
          <cell r="D7078">
            <v>2.1169854172746598</v>
          </cell>
          <cell r="E7078">
            <v>2.2845229850410198</v>
          </cell>
          <cell r="F7078">
            <v>0.40870071798855501</v>
          </cell>
        </row>
        <row r="7079">
          <cell r="A7079" t="str">
            <v>NM_207599</v>
          </cell>
          <cell r="B7079">
            <v>18.079831244891899</v>
          </cell>
          <cell r="C7079">
            <v>3.1321736172355501</v>
          </cell>
          <cell r="D7079">
            <v>18.6082590473853</v>
          </cell>
          <cell r="E7079">
            <v>6.4086843985617499</v>
          </cell>
          <cell r="F7079">
            <v>18.206902998097199</v>
          </cell>
        </row>
        <row r="7080">
          <cell r="A7080" t="str">
            <v>NM_199081</v>
          </cell>
          <cell r="B7080">
            <v>67.868834096608097</v>
          </cell>
          <cell r="C7080">
            <v>112.39689666871099</v>
          </cell>
          <cell r="D7080">
            <v>86.373019034834897</v>
          </cell>
          <cell r="E7080">
            <v>78.106730269319399</v>
          </cell>
          <cell r="F7080">
            <v>130.05267991206401</v>
          </cell>
        </row>
        <row r="7081">
          <cell r="A7081" t="str">
            <v>NM_212525</v>
          </cell>
          <cell r="B7081">
            <v>49.580363185101</v>
          </cell>
          <cell r="C7081">
            <v>64.106016223833507</v>
          </cell>
          <cell r="D7081">
            <v>25.2306999794463</v>
          </cell>
          <cell r="E7081">
            <v>26.8819788720931</v>
          </cell>
          <cell r="F7081">
            <v>61.678022223128103</v>
          </cell>
        </row>
        <row r="7082">
          <cell r="A7082" t="str">
            <v>NM_001025047</v>
          </cell>
          <cell r="B7082">
            <v>22.333253861080099</v>
          </cell>
          <cell r="C7082">
            <v>15.2367072681515</v>
          </cell>
          <cell r="D7082">
            <v>12.8917289345931</v>
          </cell>
          <cell r="E7082">
            <v>10.3464115160955</v>
          </cell>
          <cell r="F7082">
            <v>15.775109479675301</v>
          </cell>
        </row>
        <row r="7083">
          <cell r="A7083" t="str">
            <v>NM_001008866</v>
          </cell>
          <cell r="B7083">
            <v>0</v>
          </cell>
          <cell r="C7083">
            <v>0</v>
          </cell>
          <cell r="D7083">
            <v>0</v>
          </cell>
          <cell r="E7083">
            <v>0</v>
          </cell>
          <cell r="F7083">
            <v>0</v>
          </cell>
        </row>
        <row r="7084">
          <cell r="A7084" t="str">
            <v>NM_001107318</v>
          </cell>
          <cell r="B7084">
            <v>20.9048247406743</v>
          </cell>
          <cell r="C7084">
            <v>20.460940230125701</v>
          </cell>
          <cell r="D7084">
            <v>18.9686860739804</v>
          </cell>
          <cell r="E7084">
            <v>16.606204775852799</v>
          </cell>
          <cell r="F7084">
            <v>11.217635664023501</v>
          </cell>
        </row>
        <row r="7085">
          <cell r="A7085" t="str">
            <v>NM_001000128</v>
          </cell>
          <cell r="B7085">
            <v>0</v>
          </cell>
          <cell r="C7085">
            <v>0</v>
          </cell>
          <cell r="D7085">
            <v>0</v>
          </cell>
          <cell r="E7085">
            <v>0</v>
          </cell>
          <cell r="F7085">
            <v>0</v>
          </cell>
        </row>
        <row r="7086">
          <cell r="A7086" t="str">
            <v>NM_001108786</v>
          </cell>
          <cell r="B7086">
            <v>9.18692899615586</v>
          </cell>
          <cell r="C7086">
            <v>5.9202570835103199</v>
          </cell>
          <cell r="D7086">
            <v>14.038609276557899</v>
          </cell>
          <cell r="E7086">
            <v>9.9976921247959591</v>
          </cell>
          <cell r="F7086">
            <v>61.960165615556299</v>
          </cell>
        </row>
        <row r="7087">
          <cell r="A7087" t="str">
            <v>NM_001029916</v>
          </cell>
          <cell r="B7087">
            <v>0.153269506801717</v>
          </cell>
          <cell r="C7087">
            <v>0.195252381334164</v>
          </cell>
          <cell r="D7087">
            <v>0</v>
          </cell>
          <cell r="E7087">
            <v>1.3489691565871299E-2</v>
          </cell>
          <cell r="F7087">
            <v>2.29700496882618</v>
          </cell>
        </row>
        <row r="7088">
          <cell r="A7088" t="str">
            <v>NR_037340</v>
          </cell>
          <cell r="B7088">
            <v>0.343614757147784</v>
          </cell>
          <cell r="C7088">
            <v>0.15063272448443901</v>
          </cell>
          <cell r="D7088">
            <v>0.99362538118849997</v>
          </cell>
          <cell r="E7088">
            <v>0.3584628853365</v>
          </cell>
          <cell r="F7088">
            <v>0.55377704333925304</v>
          </cell>
        </row>
        <row r="7089">
          <cell r="A7089" t="str">
            <v>NM_053801</v>
          </cell>
          <cell r="B7089">
            <v>6.4000375137473897</v>
          </cell>
          <cell r="C7089">
            <v>8.4895207694955896</v>
          </cell>
          <cell r="D7089">
            <v>0.82507550791300199</v>
          </cell>
          <cell r="E7089">
            <v>2.5949426951375298</v>
          </cell>
          <cell r="F7089">
            <v>0.49777290287284998</v>
          </cell>
        </row>
        <row r="7090">
          <cell r="A7090" t="str">
            <v>NR_031901</v>
          </cell>
          <cell r="B7090">
            <v>0</v>
          </cell>
          <cell r="C7090">
            <v>0</v>
          </cell>
          <cell r="D7090">
            <v>0</v>
          </cell>
          <cell r="E7090">
            <v>0</v>
          </cell>
          <cell r="F7090">
            <v>0</v>
          </cell>
        </row>
        <row r="7091">
          <cell r="A7091" t="str">
            <v>NM_013198</v>
          </cell>
          <cell r="B7091">
            <v>0</v>
          </cell>
          <cell r="C7091">
            <v>0</v>
          </cell>
          <cell r="D7091">
            <v>0</v>
          </cell>
          <cell r="E7091">
            <v>0.288310474750745</v>
          </cell>
          <cell r="F7091">
            <v>0</v>
          </cell>
        </row>
        <row r="7092">
          <cell r="A7092" t="str">
            <v>NM_001108237</v>
          </cell>
          <cell r="B7092">
            <v>0</v>
          </cell>
          <cell r="C7092">
            <v>0</v>
          </cell>
          <cell r="D7092">
            <v>0</v>
          </cell>
          <cell r="E7092">
            <v>0</v>
          </cell>
          <cell r="F7092">
            <v>5.12326013572795E-2</v>
          </cell>
        </row>
        <row r="7093">
          <cell r="A7093" t="str">
            <v>NM_001002807</v>
          </cell>
          <cell r="B7093">
            <v>113.859851222785</v>
          </cell>
          <cell r="C7093">
            <v>82.7698209280301</v>
          </cell>
          <cell r="D7093">
            <v>77.230407233942699</v>
          </cell>
          <cell r="E7093">
            <v>75.947374786939505</v>
          </cell>
          <cell r="F7093">
            <v>70.409875938010401</v>
          </cell>
        </row>
        <row r="7094">
          <cell r="A7094" t="str">
            <v>NM_001109522</v>
          </cell>
          <cell r="B7094">
            <v>0</v>
          </cell>
          <cell r="C7094">
            <v>2.81439167216974</v>
          </cell>
          <cell r="D7094">
            <v>0</v>
          </cell>
          <cell r="E7094">
            <v>0</v>
          </cell>
          <cell r="F7094">
            <v>0</v>
          </cell>
        </row>
        <row r="7095">
          <cell r="A7095" t="str">
            <v>NM_001079941</v>
          </cell>
          <cell r="B7095">
            <v>30.6834520364621</v>
          </cell>
          <cell r="C7095">
            <v>21.679790439012599</v>
          </cell>
          <cell r="D7095">
            <v>17.356911692608399</v>
          </cell>
          <cell r="E7095">
            <v>11.0787126298373</v>
          </cell>
          <cell r="F7095">
            <v>14.9708079688191</v>
          </cell>
        </row>
        <row r="7096">
          <cell r="A7096" t="str">
            <v>NM_001169146</v>
          </cell>
          <cell r="B7096">
            <v>110.81065022999999</v>
          </cell>
          <cell r="C7096">
            <v>166.14555219461201</v>
          </cell>
          <cell r="D7096">
            <v>185.07692691289299</v>
          </cell>
          <cell r="E7096">
            <v>102.050766726383</v>
          </cell>
          <cell r="F7096">
            <v>144.87251133298</v>
          </cell>
        </row>
        <row r="7097">
          <cell r="A7097" t="str">
            <v>NM_001106016</v>
          </cell>
          <cell r="B7097">
            <v>11.9326461620364</v>
          </cell>
          <cell r="C7097">
            <v>9.4453789775709502</v>
          </cell>
          <cell r="D7097">
            <v>13.264682324874199</v>
          </cell>
          <cell r="E7097">
            <v>11.603942506482801</v>
          </cell>
          <cell r="F7097">
            <v>3.78404603536787</v>
          </cell>
        </row>
        <row r="7098">
          <cell r="A7098" t="str">
            <v>NM_001033672</v>
          </cell>
          <cell r="B7098">
            <v>3.5708563168823999</v>
          </cell>
          <cell r="C7098">
            <v>1.65106195223957</v>
          </cell>
          <cell r="D7098">
            <v>2.52278070234855</v>
          </cell>
          <cell r="E7098">
            <v>4.5929374484630197</v>
          </cell>
          <cell r="F7098">
            <v>3.3206089962696601</v>
          </cell>
        </row>
        <row r="7099">
          <cell r="A7099" t="str">
            <v>NR_037388</v>
          </cell>
          <cell r="B7099">
            <v>0.36742689986713101</v>
          </cell>
          <cell r="C7099">
            <v>2.1297220361277902</v>
          </cell>
          <cell r="D7099">
            <v>0</v>
          </cell>
          <cell r="E7099">
            <v>0.21019896104354199</v>
          </cell>
          <cell r="F7099">
            <v>1.05964259049919</v>
          </cell>
        </row>
        <row r="7100">
          <cell r="A7100" t="str">
            <v>NM_139115</v>
          </cell>
          <cell r="B7100">
            <v>2.82981040174871</v>
          </cell>
          <cell r="C7100">
            <v>1.27727936051709</v>
          </cell>
          <cell r="D7100">
            <v>0.49849961254596298</v>
          </cell>
          <cell r="E7100">
            <v>6.9834408654515498E-2</v>
          </cell>
          <cell r="F7100">
            <v>6.5572844385729399</v>
          </cell>
        </row>
        <row r="7101">
          <cell r="A7101" t="str">
            <v>NM_134462</v>
          </cell>
          <cell r="B7101">
            <v>0</v>
          </cell>
          <cell r="C7101">
            <v>0</v>
          </cell>
          <cell r="D7101">
            <v>0</v>
          </cell>
          <cell r="E7101">
            <v>0</v>
          </cell>
          <cell r="F7101">
            <v>0</v>
          </cell>
        </row>
        <row r="7102">
          <cell r="A7102" t="str">
            <v>NM_024132</v>
          </cell>
          <cell r="B7102">
            <v>0</v>
          </cell>
          <cell r="C7102">
            <v>0</v>
          </cell>
          <cell r="D7102">
            <v>0</v>
          </cell>
          <cell r="E7102">
            <v>0</v>
          </cell>
          <cell r="F7102">
            <v>0</v>
          </cell>
        </row>
        <row r="7103">
          <cell r="A7103" t="str">
            <v>NM_001013972</v>
          </cell>
          <cell r="B7103">
            <v>0</v>
          </cell>
          <cell r="C7103">
            <v>0</v>
          </cell>
          <cell r="D7103">
            <v>0</v>
          </cell>
          <cell r="E7103">
            <v>0</v>
          </cell>
          <cell r="F7103">
            <v>0</v>
          </cell>
        </row>
        <row r="7104">
          <cell r="A7104" t="str">
            <v>NM_001000309</v>
          </cell>
          <cell r="B7104">
            <v>0</v>
          </cell>
          <cell r="C7104">
            <v>0</v>
          </cell>
          <cell r="D7104">
            <v>0</v>
          </cell>
          <cell r="E7104">
            <v>0</v>
          </cell>
          <cell r="F7104">
            <v>0</v>
          </cell>
        </row>
        <row r="7105">
          <cell r="A7105" t="str">
            <v>NM_022597</v>
          </cell>
          <cell r="B7105">
            <v>364.606206023276</v>
          </cell>
          <cell r="C7105">
            <v>463.92027127981498</v>
          </cell>
          <cell r="D7105">
            <v>290.73700760098097</v>
          </cell>
          <cell r="E7105">
            <v>374.20590819062602</v>
          </cell>
          <cell r="F7105">
            <v>293.15015224402998</v>
          </cell>
        </row>
        <row r="7106">
          <cell r="A7106" t="str">
            <v>NM_001105745</v>
          </cell>
          <cell r="B7106">
            <v>6.3316851416012003</v>
          </cell>
          <cell r="C7106">
            <v>0.89577530819677398</v>
          </cell>
          <cell r="D7106">
            <v>7.1373546814516304</v>
          </cell>
          <cell r="E7106">
            <v>4.8964139952693104</v>
          </cell>
          <cell r="F7106">
            <v>7.9695495300999104</v>
          </cell>
        </row>
        <row r="7107">
          <cell r="A7107" t="str">
            <v>NM_182818</v>
          </cell>
          <cell r="B7107">
            <v>0</v>
          </cell>
          <cell r="C7107">
            <v>0</v>
          </cell>
          <cell r="D7107">
            <v>0</v>
          </cell>
          <cell r="E7107">
            <v>0</v>
          </cell>
          <cell r="F7107">
            <v>0</v>
          </cell>
        </row>
        <row r="7108">
          <cell r="A7108" t="str">
            <v>NM_001011561</v>
          </cell>
          <cell r="B7108">
            <v>0</v>
          </cell>
          <cell r="C7108">
            <v>0</v>
          </cell>
          <cell r="D7108">
            <v>0</v>
          </cell>
          <cell r="E7108">
            <v>0</v>
          </cell>
          <cell r="F7108">
            <v>0</v>
          </cell>
        </row>
        <row r="7109">
          <cell r="A7109" t="str">
            <v>NM_001106659</v>
          </cell>
          <cell r="B7109">
            <v>17.905059459676099</v>
          </cell>
          <cell r="C7109">
            <v>13.5187407025343</v>
          </cell>
          <cell r="D7109">
            <v>4.2378607360673204</v>
          </cell>
          <cell r="E7109">
            <v>12.11348850367</v>
          </cell>
          <cell r="F7109">
            <v>9.6165341928971699</v>
          </cell>
        </row>
        <row r="7110">
          <cell r="A7110" t="str">
            <v>NM_013076</v>
          </cell>
          <cell r="B7110">
            <v>0</v>
          </cell>
          <cell r="C7110">
            <v>0</v>
          </cell>
          <cell r="D7110">
            <v>0</v>
          </cell>
          <cell r="E7110">
            <v>0</v>
          </cell>
          <cell r="F7110">
            <v>0</v>
          </cell>
        </row>
        <row r="7111">
          <cell r="A7111" t="str">
            <v>NM_017336</v>
          </cell>
          <cell r="B7111">
            <v>299.06162880183302</v>
          </cell>
          <cell r="C7111">
            <v>353.775509127541</v>
          </cell>
          <cell r="D7111">
            <v>334.70832301889402</v>
          </cell>
          <cell r="E7111">
            <v>210.17910413349199</v>
          </cell>
          <cell r="F7111">
            <v>225.39365127476501</v>
          </cell>
        </row>
        <row r="7112">
          <cell r="A7112" t="str">
            <v>NM_001107338</v>
          </cell>
          <cell r="B7112">
            <v>14.8146614937958</v>
          </cell>
          <cell r="C7112">
            <v>16.277897503597199</v>
          </cell>
          <cell r="D7112">
            <v>13.106467440993301</v>
          </cell>
          <cell r="E7112">
            <v>12.434355781730901</v>
          </cell>
          <cell r="F7112">
            <v>8.6208766080849006</v>
          </cell>
        </row>
        <row r="7113">
          <cell r="A7113" t="str">
            <v>NM_001000571</v>
          </cell>
          <cell r="B7113">
            <v>0</v>
          </cell>
          <cell r="C7113">
            <v>0</v>
          </cell>
          <cell r="D7113">
            <v>0</v>
          </cell>
          <cell r="E7113">
            <v>0</v>
          </cell>
          <cell r="F7113">
            <v>0</v>
          </cell>
        </row>
        <row r="7114">
          <cell r="A7114" t="str">
            <v>NM_001106423</v>
          </cell>
          <cell r="B7114">
            <v>17.916149266583702</v>
          </cell>
          <cell r="C7114">
            <v>5.8350022354030902</v>
          </cell>
          <cell r="D7114">
            <v>6.0103583562160896</v>
          </cell>
          <cell r="E7114">
            <v>17.137874199663699</v>
          </cell>
          <cell r="F7114">
            <v>4.2706288065912501</v>
          </cell>
        </row>
        <row r="7115">
          <cell r="A7115" t="str">
            <v>NM_001033655</v>
          </cell>
          <cell r="B7115">
            <v>0</v>
          </cell>
          <cell r="C7115">
            <v>0</v>
          </cell>
          <cell r="D7115">
            <v>6.0052657736937E-2</v>
          </cell>
          <cell r="E7115">
            <v>0</v>
          </cell>
          <cell r="F7115">
            <v>0.31785893122925701</v>
          </cell>
        </row>
        <row r="7116">
          <cell r="A7116" t="str">
            <v>NM_019284</v>
          </cell>
          <cell r="B7116">
            <v>0</v>
          </cell>
          <cell r="C7116">
            <v>0</v>
          </cell>
          <cell r="D7116">
            <v>0</v>
          </cell>
          <cell r="E7116">
            <v>0</v>
          </cell>
          <cell r="F7116">
            <v>0</v>
          </cell>
        </row>
        <row r="7117">
          <cell r="A7117" t="str">
            <v>NM_001191661</v>
          </cell>
          <cell r="B7117">
            <v>2.3544348870926299</v>
          </cell>
          <cell r="C7117">
            <v>0.90472605100782799</v>
          </cell>
          <cell r="D7117">
            <v>1.1037780915922499</v>
          </cell>
          <cell r="E7117">
            <v>3.2810469290196602</v>
          </cell>
          <cell r="F7117">
            <v>1.6279697721086099</v>
          </cell>
        </row>
        <row r="7118">
          <cell r="A7118" t="str">
            <v>NM_053897</v>
          </cell>
          <cell r="B7118">
            <v>0.373079621403548</v>
          </cell>
          <cell r="C7118">
            <v>0.64593767249589995</v>
          </cell>
          <cell r="D7118">
            <v>0</v>
          </cell>
          <cell r="E7118">
            <v>0.20049747053384001</v>
          </cell>
          <cell r="F7118">
            <v>0.81873239471048598</v>
          </cell>
        </row>
        <row r="7119">
          <cell r="A7119" t="str">
            <v>NM_001177684</v>
          </cell>
          <cell r="B7119">
            <v>14.3526005816534</v>
          </cell>
          <cell r="C7119">
            <v>18.5021599081145</v>
          </cell>
          <cell r="D7119">
            <v>15.2184766464019</v>
          </cell>
          <cell r="E7119">
            <v>7.9309729607666899</v>
          </cell>
          <cell r="F7119">
            <v>8.4143340720783097</v>
          </cell>
        </row>
        <row r="7120">
          <cell r="A7120" t="str">
            <v>NM_001034922</v>
          </cell>
          <cell r="B7120">
            <v>17.832130039330099</v>
          </cell>
          <cell r="C7120">
            <v>12.4100615961793</v>
          </cell>
          <cell r="D7120">
            <v>24.353837608545199</v>
          </cell>
          <cell r="E7120">
            <v>6.4711315278920098</v>
          </cell>
          <cell r="F7120">
            <v>10.720807654407</v>
          </cell>
        </row>
        <row r="7121">
          <cell r="A7121" t="str">
            <v>NM_024483</v>
          </cell>
          <cell r="B7121">
            <v>0</v>
          </cell>
          <cell r="C7121">
            <v>1.43105401912121E-2</v>
          </cell>
          <cell r="D7121">
            <v>0</v>
          </cell>
          <cell r="E7121">
            <v>0</v>
          </cell>
          <cell r="F7121">
            <v>0</v>
          </cell>
        </row>
        <row r="7122">
          <cell r="A7122" t="str">
            <v>NM_001031653</v>
          </cell>
          <cell r="B7122">
            <v>5.2427997830923702E-2</v>
          </cell>
          <cell r="C7122">
            <v>8.6825482317283806E-2</v>
          </cell>
          <cell r="D7122">
            <v>1.63524522171169</v>
          </cell>
          <cell r="E7122">
            <v>0.55187498919797795</v>
          </cell>
          <cell r="F7122">
            <v>1.3103998154596499</v>
          </cell>
        </row>
        <row r="7123">
          <cell r="A7123" t="str">
            <v>NM_019241</v>
          </cell>
          <cell r="B7123">
            <v>0</v>
          </cell>
          <cell r="C7123">
            <v>0</v>
          </cell>
          <cell r="D7123">
            <v>0</v>
          </cell>
          <cell r="E7123">
            <v>5.3935058545443101E-2</v>
          </cell>
          <cell r="F7123">
            <v>0</v>
          </cell>
        </row>
        <row r="7124">
          <cell r="A7124" t="str">
            <v>NM_001009665</v>
          </cell>
          <cell r="B7124">
            <v>16.921857603336498</v>
          </cell>
          <cell r="C7124">
            <v>6.48944055946109</v>
          </cell>
          <cell r="D7124">
            <v>8.4809850011384302</v>
          </cell>
          <cell r="E7124">
            <v>10.142595170426301</v>
          </cell>
          <cell r="F7124">
            <v>20.2681300979547</v>
          </cell>
        </row>
        <row r="7125">
          <cell r="A7125" t="str">
            <v>NM_019319</v>
          </cell>
          <cell r="B7125">
            <v>1.4921926948706799E-2</v>
          </cell>
          <cell r="C7125">
            <v>0</v>
          </cell>
          <cell r="D7125">
            <v>0</v>
          </cell>
          <cell r="E7125">
            <v>0</v>
          </cell>
          <cell r="F7125">
            <v>6.6942032297337195E-2</v>
          </cell>
        </row>
        <row r="7126">
          <cell r="A7126" t="str">
            <v>NM_133617</v>
          </cell>
          <cell r="B7126">
            <v>0</v>
          </cell>
          <cell r="C7126">
            <v>0</v>
          </cell>
          <cell r="D7126">
            <v>0</v>
          </cell>
          <cell r="E7126">
            <v>0</v>
          </cell>
          <cell r="F7126">
            <v>0</v>
          </cell>
        </row>
        <row r="7127">
          <cell r="A7127" t="str">
            <v>NM_001000363</v>
          </cell>
          <cell r="B7127">
            <v>0</v>
          </cell>
          <cell r="C7127">
            <v>0</v>
          </cell>
          <cell r="D7127">
            <v>0</v>
          </cell>
          <cell r="E7127">
            <v>0</v>
          </cell>
          <cell r="F7127">
            <v>0</v>
          </cell>
        </row>
        <row r="7128">
          <cell r="A7128" t="str">
            <v>NM_024365</v>
          </cell>
          <cell r="B7128">
            <v>0</v>
          </cell>
          <cell r="C7128">
            <v>0</v>
          </cell>
          <cell r="D7128">
            <v>0</v>
          </cell>
          <cell r="E7128">
            <v>0</v>
          </cell>
          <cell r="F7128">
            <v>0</v>
          </cell>
        </row>
        <row r="7129">
          <cell r="A7129" t="str">
            <v>NM_001135002</v>
          </cell>
          <cell r="B7129">
            <v>0</v>
          </cell>
          <cell r="C7129">
            <v>0</v>
          </cell>
          <cell r="D7129">
            <v>0</v>
          </cell>
          <cell r="E7129">
            <v>0</v>
          </cell>
          <cell r="F7129">
            <v>0</v>
          </cell>
        </row>
        <row r="7130">
          <cell r="A7130" t="str">
            <v>NM_001009518</v>
          </cell>
          <cell r="B7130">
            <v>0</v>
          </cell>
          <cell r="C7130">
            <v>0</v>
          </cell>
          <cell r="D7130">
            <v>0</v>
          </cell>
          <cell r="E7130">
            <v>0</v>
          </cell>
          <cell r="F7130">
            <v>0</v>
          </cell>
        </row>
        <row r="7131">
          <cell r="A7131" t="str">
            <v>NM_001109520</v>
          </cell>
          <cell r="B7131">
            <v>0</v>
          </cell>
          <cell r="C7131">
            <v>0</v>
          </cell>
          <cell r="D7131">
            <v>0</v>
          </cell>
          <cell r="E7131">
            <v>0</v>
          </cell>
          <cell r="F7131">
            <v>0</v>
          </cell>
        </row>
        <row r="7132">
          <cell r="A7132" t="str">
            <v>NM_001127495</v>
          </cell>
          <cell r="B7132">
            <v>0</v>
          </cell>
          <cell r="C7132">
            <v>0</v>
          </cell>
          <cell r="D7132">
            <v>0</v>
          </cell>
          <cell r="E7132">
            <v>0</v>
          </cell>
          <cell r="F7132">
            <v>0</v>
          </cell>
        </row>
        <row r="7133">
          <cell r="A7133" t="str">
            <v>NM_001030022</v>
          </cell>
          <cell r="B7133">
            <v>2.3173902702584401</v>
          </cell>
          <cell r="C7133">
            <v>0.23119318227024199</v>
          </cell>
          <cell r="D7133">
            <v>6.1369308029104204</v>
          </cell>
          <cell r="E7133">
            <v>1.1819862465897399</v>
          </cell>
          <cell r="F7133">
            <v>0.560665236795856</v>
          </cell>
        </row>
        <row r="7134">
          <cell r="A7134" t="str">
            <v>NM_134383</v>
          </cell>
          <cell r="B7134">
            <v>0.19342906507428301</v>
          </cell>
          <cell r="C7134">
            <v>3.55928820140404E-2</v>
          </cell>
          <cell r="D7134">
            <v>0.18215916236145299</v>
          </cell>
          <cell r="E7134">
            <v>0.46722108808877</v>
          </cell>
          <cell r="F7134">
            <v>0.37189379378096599</v>
          </cell>
        </row>
        <row r="7135">
          <cell r="A7135" t="str">
            <v>NM_001108294</v>
          </cell>
          <cell r="B7135">
            <v>4.5291811494586502</v>
          </cell>
          <cell r="C7135">
            <v>16.438291561747601</v>
          </cell>
          <cell r="D7135">
            <v>4.0381810098233597</v>
          </cell>
          <cell r="E7135">
            <v>2.89392341541964</v>
          </cell>
          <cell r="F7135">
            <v>32.438128063397897</v>
          </cell>
        </row>
        <row r="7136">
          <cell r="A7136" t="str">
            <v>NM_001024322</v>
          </cell>
          <cell r="B7136">
            <v>3.8717210196433798</v>
          </cell>
          <cell r="C7136">
            <v>6.1801623309248599E-2</v>
          </cell>
          <cell r="D7136">
            <v>1.1702791626020801</v>
          </cell>
          <cell r="E7136">
            <v>5.64678488947371</v>
          </cell>
          <cell r="F7136">
            <v>2.6606755209558401</v>
          </cell>
        </row>
        <row r="7137">
          <cell r="A7137" t="str">
            <v>NM_001012158</v>
          </cell>
          <cell r="B7137">
            <v>3.2854556739822902</v>
          </cell>
          <cell r="C7137">
            <v>4.2137147040088498</v>
          </cell>
          <cell r="D7137">
            <v>6.4988644859319997</v>
          </cell>
          <cell r="E7137">
            <v>4.5024547763478404</v>
          </cell>
          <cell r="F7137">
            <v>5.6771477877181704</v>
          </cell>
        </row>
        <row r="7138">
          <cell r="A7138" t="str">
            <v>NM_001105752</v>
          </cell>
          <cell r="B7138">
            <v>2.29598499488971</v>
          </cell>
          <cell r="C7138">
            <v>7.7819440667215503</v>
          </cell>
          <cell r="D7138">
            <v>10.4225962339008</v>
          </cell>
          <cell r="E7138">
            <v>3.8236083044231601</v>
          </cell>
          <cell r="F7138">
            <v>16.051879175797499</v>
          </cell>
        </row>
        <row r="7139">
          <cell r="A7139" t="str">
            <v>NM_001134845</v>
          </cell>
          <cell r="B7139">
            <v>0</v>
          </cell>
          <cell r="C7139">
            <v>0</v>
          </cell>
          <cell r="D7139">
            <v>0</v>
          </cell>
          <cell r="E7139">
            <v>0</v>
          </cell>
          <cell r="F7139">
            <v>0</v>
          </cell>
        </row>
        <row r="7140">
          <cell r="A7140" t="str">
            <v>NM_001007146</v>
          </cell>
          <cell r="B7140">
            <v>6.3729808703372104</v>
          </cell>
          <cell r="C7140">
            <v>3.0381207244710602</v>
          </cell>
          <cell r="D7140">
            <v>3.3529095220527498</v>
          </cell>
          <cell r="E7140">
            <v>4.34720068476501</v>
          </cell>
          <cell r="F7140">
            <v>16.824788658159399</v>
          </cell>
        </row>
        <row r="7141">
          <cell r="A7141" t="str">
            <v>NM_001001381</v>
          </cell>
          <cell r="B7141">
            <v>0</v>
          </cell>
          <cell r="C7141">
            <v>0</v>
          </cell>
          <cell r="D7141">
            <v>0</v>
          </cell>
          <cell r="E7141">
            <v>0</v>
          </cell>
          <cell r="F7141">
            <v>0</v>
          </cell>
        </row>
        <row r="7142">
          <cell r="A7142" t="str">
            <v>NM_001191649</v>
          </cell>
          <cell r="B7142">
            <v>0</v>
          </cell>
          <cell r="C7142">
            <v>0</v>
          </cell>
          <cell r="D7142">
            <v>0</v>
          </cell>
          <cell r="E7142">
            <v>0</v>
          </cell>
          <cell r="F7142">
            <v>0</v>
          </cell>
        </row>
        <row r="7143">
          <cell r="A7143" t="str">
            <v>NM_001113776</v>
          </cell>
          <cell r="B7143">
            <v>3.3116000269560599</v>
          </cell>
          <cell r="C7143">
            <v>0</v>
          </cell>
          <cell r="D7143">
            <v>0</v>
          </cell>
          <cell r="E7143">
            <v>0.51730813743758897</v>
          </cell>
          <cell r="F7143">
            <v>1.91892806197914E-3</v>
          </cell>
        </row>
        <row r="7144">
          <cell r="A7144" t="str">
            <v>NM_001115034</v>
          </cell>
          <cell r="B7144">
            <v>128.63060658960001</v>
          </cell>
          <cell r="C7144">
            <v>120.68475943861699</v>
          </cell>
          <cell r="D7144">
            <v>107.239798507183</v>
          </cell>
          <cell r="E7144">
            <v>66.102885357695797</v>
          </cell>
          <cell r="F7144">
            <v>44.996354641692299</v>
          </cell>
        </row>
        <row r="7145">
          <cell r="A7145" t="str">
            <v>NM_001191876</v>
          </cell>
          <cell r="B7145">
            <v>37.343611124787003</v>
          </cell>
          <cell r="C7145">
            <v>48.1388901393412</v>
          </cell>
          <cell r="D7145">
            <v>49.7485022080742</v>
          </cell>
          <cell r="E7145">
            <v>29.119667606642501</v>
          </cell>
          <cell r="F7145">
            <v>40.3318774258681</v>
          </cell>
        </row>
        <row r="7146">
          <cell r="A7146" t="str">
            <v>NM_001000184</v>
          </cell>
          <cell r="B7146">
            <v>0</v>
          </cell>
          <cell r="C7146">
            <v>0</v>
          </cell>
          <cell r="D7146">
            <v>0</v>
          </cell>
          <cell r="E7146">
            <v>0</v>
          </cell>
          <cell r="F7146">
            <v>0</v>
          </cell>
        </row>
        <row r="7147">
          <cell r="A7147" t="str">
            <v>NM_001000900</v>
          </cell>
          <cell r="B7147">
            <v>0</v>
          </cell>
          <cell r="C7147">
            <v>0</v>
          </cell>
          <cell r="D7147">
            <v>0</v>
          </cell>
          <cell r="E7147">
            <v>0</v>
          </cell>
          <cell r="F7147">
            <v>0</v>
          </cell>
        </row>
        <row r="7148">
          <cell r="A7148" t="str">
            <v>NM_001173472</v>
          </cell>
          <cell r="B7148">
            <v>130.17149419461199</v>
          </cell>
          <cell r="C7148">
            <v>197.94685365379101</v>
          </cell>
          <cell r="D7148">
            <v>332.77764280456199</v>
          </cell>
          <cell r="E7148">
            <v>186.785611542597</v>
          </cell>
          <cell r="F7148">
            <v>267.52720448463498</v>
          </cell>
        </row>
        <row r="7149">
          <cell r="A7149" t="str">
            <v>NM_001000362</v>
          </cell>
          <cell r="B7149">
            <v>0</v>
          </cell>
          <cell r="C7149">
            <v>0</v>
          </cell>
          <cell r="D7149">
            <v>0</v>
          </cell>
          <cell r="E7149">
            <v>0</v>
          </cell>
          <cell r="F7149">
            <v>0</v>
          </cell>
        </row>
        <row r="7150">
          <cell r="A7150" t="str">
            <v>NM_001108260</v>
          </cell>
          <cell r="B7150">
            <v>4.9693351448328098</v>
          </cell>
          <cell r="C7150">
            <v>1.26220236840178</v>
          </cell>
          <cell r="D7150">
            <v>2.7068199317007</v>
          </cell>
          <cell r="E7150">
            <v>2.0869880265281902</v>
          </cell>
          <cell r="F7150">
            <v>2.51350894796317</v>
          </cell>
        </row>
        <row r="7151">
          <cell r="A7151" t="str">
            <v>NM_001047892</v>
          </cell>
          <cell r="B7151">
            <v>0</v>
          </cell>
          <cell r="C7151">
            <v>0</v>
          </cell>
          <cell r="D7151">
            <v>0</v>
          </cell>
          <cell r="E7151">
            <v>0</v>
          </cell>
          <cell r="F7151">
            <v>0</v>
          </cell>
        </row>
        <row r="7152">
          <cell r="A7152" t="str">
            <v>NM_001009637</v>
          </cell>
          <cell r="B7152">
            <v>28.368514846450001</v>
          </cell>
          <cell r="C7152">
            <v>13.6600556368602</v>
          </cell>
          <cell r="D7152">
            <v>18.336897415675899</v>
          </cell>
          <cell r="E7152">
            <v>15.6541489884704</v>
          </cell>
          <cell r="F7152">
            <v>9.0363348280643194</v>
          </cell>
        </row>
        <row r="7153">
          <cell r="A7153" t="str">
            <v>NM_001008342</v>
          </cell>
          <cell r="B7153">
            <v>7.9463168239593696</v>
          </cell>
          <cell r="C7153">
            <v>16.959324825347299</v>
          </cell>
          <cell r="D7153">
            <v>8.2996983813981107</v>
          </cell>
          <cell r="E7153">
            <v>2.2041012254261498</v>
          </cell>
          <cell r="F7153">
            <v>2.5205928819388901</v>
          </cell>
        </row>
        <row r="7154">
          <cell r="A7154" t="str">
            <v>NM_001006987</v>
          </cell>
          <cell r="B7154">
            <v>12.515395873542801</v>
          </cell>
          <cell r="C7154">
            <v>16.5572433386324</v>
          </cell>
          <cell r="D7154">
            <v>29.729953571719999</v>
          </cell>
          <cell r="E7154">
            <v>10.608217963567499</v>
          </cell>
          <cell r="F7154">
            <v>30.570773745335298</v>
          </cell>
        </row>
        <row r="7155">
          <cell r="A7155" t="str">
            <v>NM_001007709</v>
          </cell>
          <cell r="B7155">
            <v>11.476333735049799</v>
          </cell>
          <cell r="C7155">
            <v>11.656507520164601</v>
          </cell>
          <cell r="D7155">
            <v>5.7035275892843798</v>
          </cell>
          <cell r="E7155">
            <v>15.831411895465999</v>
          </cell>
          <cell r="F7155">
            <v>4.4210945291422696</v>
          </cell>
        </row>
        <row r="7156">
          <cell r="A7156" t="str">
            <v>NM_175577</v>
          </cell>
          <cell r="B7156">
            <v>0.37622603876234101</v>
          </cell>
          <cell r="C7156">
            <v>8.35817797278047E-2</v>
          </cell>
          <cell r="D7156">
            <v>6.0586274503765098</v>
          </cell>
          <cell r="E7156">
            <v>0.87667996376387902</v>
          </cell>
          <cell r="F7156">
            <v>1.17617225995273E-2</v>
          </cell>
        </row>
        <row r="7157">
          <cell r="A7157" t="str">
            <v>NM_001173554</v>
          </cell>
          <cell r="B7157">
            <v>2.5797432349741398</v>
          </cell>
          <cell r="C7157">
            <v>0.45096362186317202</v>
          </cell>
          <cell r="D7157">
            <v>5.8670920932346204</v>
          </cell>
          <cell r="E7157">
            <v>4.69395676164158</v>
          </cell>
          <cell r="F7157">
            <v>1.5453789541554499</v>
          </cell>
        </row>
        <row r="7158">
          <cell r="A7158" t="str">
            <v>NM_001107415</v>
          </cell>
          <cell r="B7158">
            <v>8.9703956269982097</v>
          </cell>
          <cell r="C7158">
            <v>1.8949144495596699</v>
          </cell>
          <cell r="D7158">
            <v>1.63332966698107</v>
          </cell>
          <cell r="E7158">
            <v>1.97423690334277</v>
          </cell>
          <cell r="F7158">
            <v>3.2654498486080499</v>
          </cell>
        </row>
        <row r="7159">
          <cell r="A7159" t="str">
            <v>NM_001108060</v>
          </cell>
          <cell r="B7159">
            <v>19.8633319575287</v>
          </cell>
          <cell r="C7159">
            <v>21.1281611993643</v>
          </cell>
          <cell r="D7159">
            <v>13.12183344998</v>
          </cell>
          <cell r="E7159">
            <v>15.8631263642403</v>
          </cell>
          <cell r="F7159">
            <v>19.300030999718398</v>
          </cell>
        </row>
        <row r="7160">
          <cell r="A7160" t="str">
            <v>NM_053350</v>
          </cell>
          <cell r="B7160">
            <v>7.7558063682796802E-2</v>
          </cell>
          <cell r="C7160">
            <v>0</v>
          </cell>
          <cell r="D7160">
            <v>0.27389715015312399</v>
          </cell>
          <cell r="E7160">
            <v>0.229243493417607</v>
          </cell>
          <cell r="F7160">
            <v>8.2842205201007699E-3</v>
          </cell>
        </row>
        <row r="7161">
          <cell r="A7161" t="str">
            <v>NM_001025130</v>
          </cell>
          <cell r="B7161">
            <v>2.0026615507019701</v>
          </cell>
          <cell r="C7161">
            <v>9.3162577083729901E-3</v>
          </cell>
          <cell r="D7161">
            <v>9.5358487679149794E-3</v>
          </cell>
          <cell r="E7161">
            <v>5.5546662528448403</v>
          </cell>
          <cell r="F7161">
            <v>5.6241656509157298</v>
          </cell>
        </row>
        <row r="7162">
          <cell r="A7162" t="str">
            <v>NM_053855</v>
          </cell>
          <cell r="B7162">
            <v>35.412856684323003</v>
          </cell>
          <cell r="C7162">
            <v>12.2933196160708</v>
          </cell>
          <cell r="D7162">
            <v>29.582321955576202</v>
          </cell>
          <cell r="E7162">
            <v>29.956722028989901</v>
          </cell>
          <cell r="F7162">
            <v>21.5913481897691</v>
          </cell>
        </row>
        <row r="7163">
          <cell r="A7163" t="str">
            <v>NM_001134528</v>
          </cell>
          <cell r="B7163">
            <v>0</v>
          </cell>
          <cell r="C7163">
            <v>0</v>
          </cell>
          <cell r="D7163">
            <v>0</v>
          </cell>
          <cell r="E7163">
            <v>0</v>
          </cell>
          <cell r="F7163">
            <v>8.1855988472424299E-2</v>
          </cell>
        </row>
        <row r="7164">
          <cell r="A7164" t="str">
            <v>NM_001100766</v>
          </cell>
          <cell r="B7164">
            <v>5.6945516757868901</v>
          </cell>
          <cell r="C7164">
            <v>8.4739533499027395</v>
          </cell>
          <cell r="D7164">
            <v>0.82190214057487498</v>
          </cell>
          <cell r="E7164">
            <v>2.6203725866704901</v>
          </cell>
          <cell r="F7164">
            <v>44.3297402186912</v>
          </cell>
        </row>
        <row r="7165">
          <cell r="A7165" t="str">
            <v>NM_001191551</v>
          </cell>
          <cell r="B7165">
            <v>3.0049068987951202</v>
          </cell>
          <cell r="C7165">
            <v>2.30437345262879</v>
          </cell>
          <cell r="D7165">
            <v>5.5103281227968104</v>
          </cell>
          <cell r="E7165">
            <v>2.43571075136503</v>
          </cell>
          <cell r="F7165">
            <v>3.8134534623696199</v>
          </cell>
        </row>
        <row r="7166">
          <cell r="A7166" t="str">
            <v>NM_001108606</v>
          </cell>
          <cell r="B7166">
            <v>0.69789968070834596</v>
          </cell>
          <cell r="C7166">
            <v>3.3339942522033299</v>
          </cell>
          <cell r="D7166">
            <v>0.78489315933296999</v>
          </cell>
          <cell r="E7166">
            <v>0.37622300908318701</v>
          </cell>
          <cell r="F7166">
            <v>2.42772533236516</v>
          </cell>
        </row>
        <row r="7167">
          <cell r="A7167" t="str">
            <v>NM_133527</v>
          </cell>
          <cell r="B7167">
            <v>6.5658421533548204</v>
          </cell>
          <cell r="C7167">
            <v>2.1978604643669901</v>
          </cell>
          <cell r="D7167">
            <v>12.692850433346001</v>
          </cell>
          <cell r="E7167">
            <v>1.47051689830044</v>
          </cell>
          <cell r="F7167">
            <v>8.4158188148211206</v>
          </cell>
        </row>
        <row r="7168">
          <cell r="A7168" t="str">
            <v>NM_001008365</v>
          </cell>
          <cell r="B7168">
            <v>31.2376358394087</v>
          </cell>
          <cell r="C7168">
            <v>39.137602869463201</v>
          </cell>
          <cell r="D7168">
            <v>5.1690458078011101</v>
          </cell>
          <cell r="E7168">
            <v>27.172158737680402</v>
          </cell>
          <cell r="F7168">
            <v>30.560871876270099</v>
          </cell>
        </row>
        <row r="7169">
          <cell r="A7169" t="str">
            <v>NM_001000307</v>
          </cell>
          <cell r="B7169">
            <v>0</v>
          </cell>
          <cell r="C7169">
            <v>0</v>
          </cell>
          <cell r="D7169">
            <v>0</v>
          </cell>
          <cell r="E7169">
            <v>0</v>
          </cell>
          <cell r="F7169">
            <v>0</v>
          </cell>
        </row>
        <row r="7170">
          <cell r="A7170" t="str">
            <v>NM_001017477</v>
          </cell>
          <cell r="B7170">
            <v>62.1436128535777</v>
          </cell>
          <cell r="C7170">
            <v>84.453489479799401</v>
          </cell>
          <cell r="D7170">
            <v>41.932099518910398</v>
          </cell>
          <cell r="E7170">
            <v>23.893131571116601</v>
          </cell>
          <cell r="F7170">
            <v>31.440661983490799</v>
          </cell>
        </row>
        <row r="7171">
          <cell r="A7171" t="str">
            <v>NM_053811</v>
          </cell>
          <cell r="B7171">
            <v>356.562867512759</v>
          </cell>
          <cell r="C7171">
            <v>311.92082865197398</v>
          </cell>
          <cell r="D7171">
            <v>473.15830820892899</v>
          </cell>
          <cell r="E7171">
            <v>312.54694385948699</v>
          </cell>
          <cell r="F7171">
            <v>484.7929063775</v>
          </cell>
        </row>
        <row r="7172">
          <cell r="A7172" t="str">
            <v>NM_147144</v>
          </cell>
          <cell r="B7172">
            <v>15.4704069467116</v>
          </cell>
          <cell r="C7172">
            <v>29.2838843491751</v>
          </cell>
          <cell r="D7172">
            <v>25.3484901876656</v>
          </cell>
          <cell r="E7172">
            <v>18.9537760399026</v>
          </cell>
          <cell r="F7172">
            <v>23.466863846603399</v>
          </cell>
        </row>
        <row r="7173">
          <cell r="A7173" t="str">
            <v>NM_001191102</v>
          </cell>
          <cell r="B7173">
            <v>12.136812684531799</v>
          </cell>
          <cell r="C7173">
            <v>5.9725596208572602</v>
          </cell>
          <cell r="D7173">
            <v>0.399404700492204</v>
          </cell>
          <cell r="E7173">
            <v>11.559284780255</v>
          </cell>
          <cell r="F7173">
            <v>6.86604157161669</v>
          </cell>
        </row>
        <row r="7174">
          <cell r="A7174" t="str">
            <v>NM_001111055</v>
          </cell>
          <cell r="B7174">
            <v>3.2705843846123899</v>
          </cell>
          <cell r="C7174">
            <v>4.2298035123561597</v>
          </cell>
          <cell r="D7174">
            <v>6.9514958985594397</v>
          </cell>
          <cell r="E7174">
            <v>7.6602063551507298</v>
          </cell>
          <cell r="F7174">
            <v>10.528861571929101</v>
          </cell>
        </row>
        <row r="7175">
          <cell r="A7175" t="str">
            <v>NM_001100641</v>
          </cell>
          <cell r="B7175">
            <v>0</v>
          </cell>
          <cell r="C7175">
            <v>0</v>
          </cell>
          <cell r="D7175">
            <v>0</v>
          </cell>
          <cell r="E7175">
            <v>0</v>
          </cell>
          <cell r="F7175">
            <v>0</v>
          </cell>
        </row>
        <row r="7176">
          <cell r="A7176" t="str">
            <v>NM_001106280</v>
          </cell>
          <cell r="B7176">
            <v>3.7257584474541598</v>
          </cell>
          <cell r="C7176">
            <v>3.1601753928827399</v>
          </cell>
          <cell r="D7176">
            <v>2.2216476278861599</v>
          </cell>
          <cell r="E7176">
            <v>7.8184453137504697</v>
          </cell>
          <cell r="F7176">
            <v>2.6492512065068698</v>
          </cell>
        </row>
        <row r="7177">
          <cell r="A7177" t="str">
            <v>NM_133603</v>
          </cell>
          <cell r="B7177">
            <v>3.8093429437422799</v>
          </cell>
          <cell r="C7177">
            <v>0</v>
          </cell>
          <cell r="D7177">
            <v>0</v>
          </cell>
          <cell r="E7177">
            <v>8.9681614004550297E-2</v>
          </cell>
          <cell r="F7177">
            <v>0</v>
          </cell>
        </row>
        <row r="7178">
          <cell r="A7178" t="str">
            <v>NM_012761</v>
          </cell>
          <cell r="B7178">
            <v>2.5979323056779098</v>
          </cell>
          <cell r="C7178">
            <v>2.0814138441807599</v>
          </cell>
          <cell r="D7178">
            <v>6.7233903032042297E-2</v>
          </cell>
          <cell r="E7178">
            <v>7.3007033600745999</v>
          </cell>
          <cell r="F7178">
            <v>0.16045892010167501</v>
          </cell>
        </row>
        <row r="7179">
          <cell r="A7179" t="str">
            <v>NM_207615</v>
          </cell>
          <cell r="B7179">
            <v>2.2255459096477801</v>
          </cell>
          <cell r="C7179">
            <v>8.5321661221070801</v>
          </cell>
          <cell r="D7179">
            <v>0.722669366540867</v>
          </cell>
          <cell r="E7179">
            <v>1.17398837832832</v>
          </cell>
          <cell r="F7179">
            <v>0.94932659044662304</v>
          </cell>
        </row>
        <row r="7180">
          <cell r="A7180" t="str">
            <v>NM_001105997</v>
          </cell>
          <cell r="B7180">
            <v>0.74231080323709997</v>
          </cell>
          <cell r="C7180">
            <v>0.90151122562499397</v>
          </cell>
          <cell r="D7180">
            <v>1.1953942964708799</v>
          </cell>
          <cell r="E7180">
            <v>0.84932790532353597</v>
          </cell>
          <cell r="F7180">
            <v>0.45987358837367498</v>
          </cell>
        </row>
        <row r="7181">
          <cell r="A7181" t="str">
            <v>NM_001191591</v>
          </cell>
          <cell r="B7181">
            <v>17.0390992950502</v>
          </cell>
          <cell r="C7181">
            <v>17.299977351718798</v>
          </cell>
          <cell r="D7181">
            <v>30.887471565538</v>
          </cell>
          <cell r="E7181">
            <v>15.2545445383745</v>
          </cell>
          <cell r="F7181">
            <v>11.321518405618701</v>
          </cell>
        </row>
        <row r="7182">
          <cell r="A7182" t="str">
            <v>NM_172075</v>
          </cell>
          <cell r="B7182">
            <v>10.2363712395672</v>
          </cell>
          <cell r="C7182">
            <v>21.981366791986002</v>
          </cell>
          <cell r="D7182">
            <v>51.438087769061497</v>
          </cell>
          <cell r="E7182">
            <v>11.977446603587699</v>
          </cell>
          <cell r="F7182">
            <v>10.9585589178284</v>
          </cell>
        </row>
        <row r="7183">
          <cell r="A7183" t="str">
            <v>NM_001107883</v>
          </cell>
          <cell r="B7183">
            <v>5.8054214855176998</v>
          </cell>
          <cell r="C7183">
            <v>9.7934129679006805</v>
          </cell>
          <cell r="D7183">
            <v>8.7941363603144396</v>
          </cell>
          <cell r="E7183">
            <v>5.5406346328761202</v>
          </cell>
          <cell r="F7183">
            <v>15.9041032337297</v>
          </cell>
        </row>
        <row r="7184">
          <cell r="A7184" t="str">
            <v>NM_001170534</v>
          </cell>
          <cell r="B7184">
            <v>0</v>
          </cell>
          <cell r="C7184">
            <v>0</v>
          </cell>
          <cell r="D7184">
            <v>0</v>
          </cell>
          <cell r="E7184">
            <v>0.102148785989032</v>
          </cell>
          <cell r="F7184">
            <v>0</v>
          </cell>
        </row>
        <row r="7185">
          <cell r="A7185" t="str">
            <v>NM_001169139</v>
          </cell>
          <cell r="B7185">
            <v>11.0277079432856</v>
          </cell>
          <cell r="C7185">
            <v>4.8009757024697599</v>
          </cell>
          <cell r="D7185">
            <v>1.78371623873749E-2</v>
          </cell>
          <cell r="E7185">
            <v>2.6427014925705699</v>
          </cell>
          <cell r="F7185">
            <v>1.32177029640054</v>
          </cell>
        </row>
        <row r="7186">
          <cell r="A7186" t="str">
            <v>NM_199111</v>
          </cell>
          <cell r="B7186">
            <v>68.791489782999605</v>
          </cell>
          <cell r="C7186">
            <v>82.224299193732193</v>
          </cell>
          <cell r="D7186">
            <v>88.143361687211794</v>
          </cell>
          <cell r="E7186">
            <v>31.627590636111599</v>
          </cell>
          <cell r="F7186">
            <v>64.402179317497698</v>
          </cell>
        </row>
        <row r="7187">
          <cell r="A7187" t="str">
            <v>NM_001034130</v>
          </cell>
          <cell r="B7187">
            <v>8.0506744443123196E-2</v>
          </cell>
          <cell r="C7187">
            <v>1.0277244371437799</v>
          </cell>
          <cell r="D7187">
            <v>0</v>
          </cell>
          <cell r="E7187">
            <v>0.56803140948334796</v>
          </cell>
          <cell r="F7187">
            <v>0</v>
          </cell>
        </row>
        <row r="7188">
          <cell r="A7188" t="str">
            <v>NM_001001426</v>
          </cell>
          <cell r="B7188">
            <v>0</v>
          </cell>
          <cell r="C7188">
            <v>0</v>
          </cell>
          <cell r="D7188">
            <v>0</v>
          </cell>
          <cell r="E7188">
            <v>0</v>
          </cell>
          <cell r="F7188">
            <v>0</v>
          </cell>
        </row>
        <row r="7189">
          <cell r="A7189" t="str">
            <v>NM_001106590</v>
          </cell>
          <cell r="B7189">
            <v>6.7076048009754397</v>
          </cell>
          <cell r="C7189">
            <v>2.76513639993841</v>
          </cell>
          <cell r="D7189">
            <v>14.0256163468762</v>
          </cell>
          <cell r="E7189">
            <v>9.6771098787349494</v>
          </cell>
          <cell r="F7189">
            <v>7.35815800347339</v>
          </cell>
        </row>
        <row r="7190">
          <cell r="A7190" t="str">
            <v>NM_001047954</v>
          </cell>
          <cell r="B7190">
            <v>14.0228154029992</v>
          </cell>
          <cell r="C7190">
            <v>5.82524346899263</v>
          </cell>
          <cell r="D7190">
            <v>11.8453309621485</v>
          </cell>
          <cell r="E7190">
            <v>18.422402393353501</v>
          </cell>
          <cell r="F7190">
            <v>2.8348021270976398</v>
          </cell>
        </row>
        <row r="7191">
          <cell r="A7191" t="str">
            <v>NM_212495</v>
          </cell>
          <cell r="B7191">
            <v>2.9621384528217099E-2</v>
          </cell>
          <cell r="C7191">
            <v>2.4527839179195099E-2</v>
          </cell>
          <cell r="D7191">
            <v>3.7658967635631098E-2</v>
          </cell>
          <cell r="E7191">
            <v>2.54188693917922E-2</v>
          </cell>
          <cell r="F7191">
            <v>1.42377892704658E-2</v>
          </cell>
        </row>
        <row r="7192">
          <cell r="A7192" t="str">
            <v>NM_001134525</v>
          </cell>
          <cell r="B7192">
            <v>14.1677695362932</v>
          </cell>
          <cell r="C7192">
            <v>20.0502865538108</v>
          </cell>
          <cell r="D7192">
            <v>23.7432331483278</v>
          </cell>
          <cell r="E7192">
            <v>32.678494421441499</v>
          </cell>
          <cell r="F7192">
            <v>13.134790755301999</v>
          </cell>
        </row>
        <row r="7193">
          <cell r="A7193" t="str">
            <v>NM_001108996</v>
          </cell>
          <cell r="B7193">
            <v>4.5263400860793404</v>
          </cell>
          <cell r="C7193">
            <v>6.7278824420958196</v>
          </cell>
          <cell r="D7193">
            <v>0.10844824549891099</v>
          </cell>
          <cell r="E7193">
            <v>0.72284878255104701</v>
          </cell>
          <cell r="F7193">
            <v>0.26138271810961999</v>
          </cell>
        </row>
        <row r="7194">
          <cell r="A7194" t="str">
            <v>NM_021748</v>
          </cell>
          <cell r="B7194">
            <v>9.2739309168585393</v>
          </cell>
          <cell r="C7194">
            <v>8.6519750803922904</v>
          </cell>
          <cell r="D7194">
            <v>8.9734100882457</v>
          </cell>
          <cell r="E7194">
            <v>10.8196427129529</v>
          </cell>
          <cell r="F7194">
            <v>7.1779863667263202</v>
          </cell>
        </row>
        <row r="7195">
          <cell r="A7195" t="str">
            <v>NM_001047940</v>
          </cell>
          <cell r="B7195">
            <v>0</v>
          </cell>
          <cell r="C7195">
            <v>0</v>
          </cell>
          <cell r="D7195">
            <v>0</v>
          </cell>
          <cell r="E7195">
            <v>0</v>
          </cell>
          <cell r="F7195">
            <v>0</v>
          </cell>
        </row>
        <row r="7196">
          <cell r="A7196" t="str">
            <v>NM_001014222</v>
          </cell>
          <cell r="B7196">
            <v>0</v>
          </cell>
          <cell r="C7196">
            <v>0</v>
          </cell>
          <cell r="D7196">
            <v>0</v>
          </cell>
          <cell r="E7196">
            <v>0</v>
          </cell>
          <cell r="F7196">
            <v>0.14248804359424</v>
          </cell>
        </row>
        <row r="7197">
          <cell r="A7197" t="str">
            <v>NM_022296</v>
          </cell>
          <cell r="B7197">
            <v>9.22560819121043</v>
          </cell>
          <cell r="C7197">
            <v>10.604276096511599</v>
          </cell>
          <cell r="D7197">
            <v>15.7530876538824</v>
          </cell>
          <cell r="E7197">
            <v>6.1706631776672696</v>
          </cell>
          <cell r="F7197">
            <v>14.6632529073027</v>
          </cell>
        </row>
        <row r="7198">
          <cell r="A7198" t="str">
            <v>NM_001134596</v>
          </cell>
          <cell r="B7198">
            <v>4.9775164774637402</v>
          </cell>
          <cell r="C7198">
            <v>7.4088816824056902</v>
          </cell>
          <cell r="D7198">
            <v>9.6587329738257797</v>
          </cell>
          <cell r="E7198">
            <v>11.263411044768199</v>
          </cell>
          <cell r="F7198">
            <v>2.0954456553168099</v>
          </cell>
        </row>
        <row r="7199">
          <cell r="A7199" t="str">
            <v>NM_001001076</v>
          </cell>
          <cell r="B7199">
            <v>0</v>
          </cell>
          <cell r="C7199">
            <v>0</v>
          </cell>
          <cell r="D7199">
            <v>0</v>
          </cell>
          <cell r="E7199">
            <v>0</v>
          </cell>
          <cell r="F7199">
            <v>0</v>
          </cell>
        </row>
        <row r="7200">
          <cell r="A7200" t="str">
            <v>NM_001107480</v>
          </cell>
          <cell r="B7200">
            <v>22.284089696399999</v>
          </cell>
          <cell r="C7200">
            <v>17.912690065510201</v>
          </cell>
          <cell r="D7200">
            <v>18.6662590821274</v>
          </cell>
          <cell r="E7200">
            <v>22.957583297397701</v>
          </cell>
          <cell r="F7200">
            <v>50.945351842354498</v>
          </cell>
        </row>
        <row r="7201">
          <cell r="A7201" t="str">
            <v>NM_001014231</v>
          </cell>
          <cell r="B7201">
            <v>22.248668263924699</v>
          </cell>
          <cell r="C7201">
            <v>41.286610506787603</v>
          </cell>
          <cell r="D7201">
            <v>37.400797486780299</v>
          </cell>
          <cell r="E7201">
            <v>17.4238272173844</v>
          </cell>
          <cell r="F7201">
            <v>17.7686754292647</v>
          </cell>
        </row>
        <row r="7202">
          <cell r="A7202" t="str">
            <v>NM_057208</v>
          </cell>
          <cell r="B7202">
            <v>151.157378232377</v>
          </cell>
          <cell r="C7202">
            <v>77.255057308434502</v>
          </cell>
          <cell r="D7202">
            <v>82.188995431732295</v>
          </cell>
          <cell r="E7202">
            <v>52.3371243779902</v>
          </cell>
          <cell r="F7202">
            <v>46.097898678878998</v>
          </cell>
        </row>
        <row r="7203">
          <cell r="A7203" t="str">
            <v>NM_001109546</v>
          </cell>
          <cell r="B7203">
            <v>0</v>
          </cell>
          <cell r="C7203">
            <v>0</v>
          </cell>
          <cell r="D7203">
            <v>0</v>
          </cell>
          <cell r="E7203">
            <v>0</v>
          </cell>
          <cell r="F7203">
            <v>0</v>
          </cell>
        </row>
        <row r="7204">
          <cell r="A7204" t="str">
            <v>NM_053490</v>
          </cell>
          <cell r="B7204">
            <v>26.958765482611799</v>
          </cell>
          <cell r="C7204">
            <v>11.8368831492685</v>
          </cell>
          <cell r="D7204">
            <v>30.4838173933753</v>
          </cell>
          <cell r="E7204">
            <v>31.065995880004401</v>
          </cell>
          <cell r="F7204">
            <v>13.7239975879545</v>
          </cell>
        </row>
        <row r="7205">
          <cell r="A7205" t="str">
            <v>NM_001161846</v>
          </cell>
          <cell r="B7205">
            <v>0</v>
          </cell>
          <cell r="C7205">
            <v>0</v>
          </cell>
          <cell r="D7205">
            <v>0</v>
          </cell>
          <cell r="E7205">
            <v>6.0566505451661902E-3</v>
          </cell>
          <cell r="F7205">
            <v>0</v>
          </cell>
        </row>
        <row r="7206">
          <cell r="A7206" t="str">
            <v>NM_001044292</v>
          </cell>
          <cell r="B7206">
            <v>2.5006728589829001</v>
          </cell>
          <cell r="C7206">
            <v>2.4538540608697699</v>
          </cell>
          <cell r="D7206">
            <v>0.38467373477046302</v>
          </cell>
          <cell r="E7206">
            <v>0.78402678170255402</v>
          </cell>
          <cell r="F7206">
            <v>1.3174631721291601</v>
          </cell>
        </row>
        <row r="7207">
          <cell r="A7207" t="str">
            <v>NM_145771</v>
          </cell>
          <cell r="B7207">
            <v>4.6156687038758104</v>
          </cell>
          <cell r="C7207">
            <v>0.65823012397667002</v>
          </cell>
          <cell r="D7207">
            <v>1.7495638706960801</v>
          </cell>
          <cell r="E7207">
            <v>1.4889762924016501</v>
          </cell>
          <cell r="F7207">
            <v>32.267771516995303</v>
          </cell>
        </row>
        <row r="7208">
          <cell r="A7208" t="str">
            <v>NM_001025628</v>
          </cell>
          <cell r="B7208">
            <v>0</v>
          </cell>
          <cell r="C7208">
            <v>0</v>
          </cell>
          <cell r="D7208">
            <v>0</v>
          </cell>
          <cell r="E7208">
            <v>0</v>
          </cell>
          <cell r="F7208">
            <v>6.7676210941768102E-3</v>
          </cell>
        </row>
        <row r="7209">
          <cell r="A7209" t="str">
            <v>NM_031562</v>
          </cell>
          <cell r="B7209">
            <v>0</v>
          </cell>
          <cell r="C7209">
            <v>0</v>
          </cell>
          <cell r="D7209">
            <v>0</v>
          </cell>
          <cell r="E7209">
            <v>0</v>
          </cell>
          <cell r="F7209">
            <v>0</v>
          </cell>
        </row>
        <row r="7210">
          <cell r="A7210" t="str">
            <v>NM_133296</v>
          </cell>
          <cell r="B7210">
            <v>0</v>
          </cell>
          <cell r="C7210">
            <v>0</v>
          </cell>
          <cell r="D7210">
            <v>0</v>
          </cell>
          <cell r="E7210">
            <v>0</v>
          </cell>
          <cell r="F7210">
            <v>1.2265256924159199E-2</v>
          </cell>
        </row>
        <row r="7211">
          <cell r="A7211" t="str">
            <v>NM_080768</v>
          </cell>
          <cell r="B7211">
            <v>0</v>
          </cell>
          <cell r="C7211">
            <v>0</v>
          </cell>
          <cell r="D7211">
            <v>0</v>
          </cell>
          <cell r="E7211">
            <v>0</v>
          </cell>
          <cell r="F7211">
            <v>0</v>
          </cell>
        </row>
        <row r="7212">
          <cell r="A7212" t="str">
            <v>NM_012744</v>
          </cell>
          <cell r="B7212">
            <v>7.4430517970469596</v>
          </cell>
          <cell r="C7212">
            <v>7.5061601443278603</v>
          </cell>
          <cell r="D7212">
            <v>4.3839658254611802</v>
          </cell>
          <cell r="E7212">
            <v>7.2848247546492404</v>
          </cell>
          <cell r="F7212">
            <v>9.6483448939031895</v>
          </cell>
        </row>
        <row r="7213">
          <cell r="A7213" t="str">
            <v>NM_001013430</v>
          </cell>
          <cell r="B7213">
            <v>0</v>
          </cell>
          <cell r="C7213">
            <v>0</v>
          </cell>
          <cell r="D7213">
            <v>0</v>
          </cell>
          <cell r="E7213">
            <v>0</v>
          </cell>
          <cell r="F7213">
            <v>0</v>
          </cell>
        </row>
        <row r="7214">
          <cell r="A7214" t="str">
            <v>NM_001025708</v>
          </cell>
          <cell r="B7214">
            <v>13.9322032585952</v>
          </cell>
          <cell r="C7214">
            <v>4.4995266057204697</v>
          </cell>
          <cell r="D7214">
            <v>13.163664412897299</v>
          </cell>
          <cell r="E7214">
            <v>25.980200647027001</v>
          </cell>
          <cell r="F7214">
            <v>14.4494441823242</v>
          </cell>
        </row>
        <row r="7215">
          <cell r="A7215" t="str">
            <v>NM_033233</v>
          </cell>
          <cell r="B7215">
            <v>0</v>
          </cell>
          <cell r="C7215">
            <v>0</v>
          </cell>
          <cell r="D7215">
            <v>0</v>
          </cell>
          <cell r="E7215">
            <v>0</v>
          </cell>
          <cell r="F7215">
            <v>0</v>
          </cell>
        </row>
        <row r="7216">
          <cell r="A7216" t="str">
            <v>NM_001108965</v>
          </cell>
          <cell r="B7216">
            <v>0.63138484711256704</v>
          </cell>
          <cell r="C7216">
            <v>4.4052009858004997</v>
          </cell>
          <cell r="D7216">
            <v>5.3216520834676997</v>
          </cell>
          <cell r="E7216">
            <v>0.515051595477658</v>
          </cell>
          <cell r="F7216">
            <v>5.4139493683428803</v>
          </cell>
        </row>
        <row r="7217">
          <cell r="A7217" t="str">
            <v>NM_145787</v>
          </cell>
          <cell r="B7217">
            <v>0</v>
          </cell>
          <cell r="C7217">
            <v>0</v>
          </cell>
          <cell r="D7217">
            <v>0</v>
          </cell>
          <cell r="E7217">
            <v>4.7727913394023498E-2</v>
          </cell>
          <cell r="F7217">
            <v>1.3366841041375701E-2</v>
          </cell>
        </row>
        <row r="7218">
          <cell r="A7218" t="str">
            <v>NR_031864</v>
          </cell>
          <cell r="B7218">
            <v>0</v>
          </cell>
          <cell r="C7218">
            <v>0</v>
          </cell>
          <cell r="D7218">
            <v>0</v>
          </cell>
          <cell r="E7218">
            <v>0</v>
          </cell>
          <cell r="F7218">
            <v>0</v>
          </cell>
        </row>
        <row r="7219">
          <cell r="A7219" t="str">
            <v>NM_001012123</v>
          </cell>
          <cell r="B7219">
            <v>1.40745986380887</v>
          </cell>
          <cell r="C7219">
            <v>24.1912065378066</v>
          </cell>
          <cell r="D7219">
            <v>22.972045538030098</v>
          </cell>
          <cell r="E7219">
            <v>0.62114265699673299</v>
          </cell>
          <cell r="F7219">
            <v>21.223036531452301</v>
          </cell>
        </row>
        <row r="7220">
          <cell r="A7220" t="str">
            <v>NM_019237</v>
          </cell>
          <cell r="B7220">
            <v>401.94652494169799</v>
          </cell>
          <cell r="C7220">
            <v>724.80870051251202</v>
          </cell>
          <cell r="D7220">
            <v>424.50171047993001</v>
          </cell>
          <cell r="E7220">
            <v>501.64250128890802</v>
          </cell>
          <cell r="F7220">
            <v>637.24646115417295</v>
          </cell>
        </row>
        <row r="7221">
          <cell r="A7221" t="str">
            <v>NM_012625</v>
          </cell>
          <cell r="B7221">
            <v>0</v>
          </cell>
          <cell r="C7221">
            <v>0.29852094592421002</v>
          </cell>
          <cell r="D7221">
            <v>0</v>
          </cell>
          <cell r="E7221">
            <v>3.1967758658705301</v>
          </cell>
          <cell r="F7221">
            <v>0</v>
          </cell>
        </row>
        <row r="7222">
          <cell r="A7222" t="str">
            <v>NM_001079892</v>
          </cell>
          <cell r="B7222">
            <v>5.7062270485844602</v>
          </cell>
          <cell r="C7222">
            <v>2.8062258424201501</v>
          </cell>
          <cell r="D7222">
            <v>0.96973197276135803</v>
          </cell>
          <cell r="E7222">
            <v>4.4658199353025001</v>
          </cell>
          <cell r="F7222">
            <v>12.080167110875101</v>
          </cell>
        </row>
        <row r="7223">
          <cell r="A7223" t="str">
            <v>NM_001009292</v>
          </cell>
          <cell r="B7223">
            <v>21.478797985485201</v>
          </cell>
          <cell r="C7223">
            <v>30.9004669026199</v>
          </cell>
          <cell r="D7223">
            <v>15.599327659881199</v>
          </cell>
          <cell r="E7223">
            <v>18.253464651334099</v>
          </cell>
          <cell r="F7223">
            <v>24.6861120536839</v>
          </cell>
        </row>
        <row r="7224">
          <cell r="A7224" t="str">
            <v>NM_001107964</v>
          </cell>
          <cell r="B7224">
            <v>5.3020556131989496</v>
          </cell>
          <cell r="C7224">
            <v>3.8738299494350898</v>
          </cell>
          <cell r="D7224">
            <v>0</v>
          </cell>
          <cell r="E7224">
            <v>5.8523301432867001</v>
          </cell>
          <cell r="F7224">
            <v>8.8147477818967594</v>
          </cell>
        </row>
        <row r="7225">
          <cell r="A7225" t="str">
            <v>NM_001001126</v>
          </cell>
          <cell r="B7225">
            <v>0</v>
          </cell>
          <cell r="C7225">
            <v>0</v>
          </cell>
          <cell r="D7225">
            <v>0</v>
          </cell>
          <cell r="E7225">
            <v>0</v>
          </cell>
          <cell r="F7225">
            <v>0</v>
          </cell>
        </row>
        <row r="7226">
          <cell r="A7226" t="str">
            <v>NM_001127246</v>
          </cell>
          <cell r="B7226">
            <v>58.9744414765944</v>
          </cell>
          <cell r="C7226">
            <v>30.175705143636399</v>
          </cell>
          <cell r="D7226">
            <v>57.710819482103702</v>
          </cell>
          <cell r="E7226">
            <v>43.475129216585799</v>
          </cell>
          <cell r="F7226">
            <v>69.130180620425904</v>
          </cell>
        </row>
        <row r="7227">
          <cell r="A7227" t="str">
            <v>NM_001047846</v>
          </cell>
          <cell r="B7227">
            <v>196.12158404434501</v>
          </cell>
          <cell r="C7227">
            <v>31.746658498062999</v>
          </cell>
          <cell r="D7227">
            <v>28.694371612192199</v>
          </cell>
          <cell r="E7227">
            <v>155.74725772423901</v>
          </cell>
          <cell r="F7227">
            <v>40.4673967471834</v>
          </cell>
        </row>
        <row r="7228">
          <cell r="A7228" t="str">
            <v>NM_001109467</v>
          </cell>
          <cell r="B7228">
            <v>61.3556994415625</v>
          </cell>
          <cell r="C7228">
            <v>89.311795122551004</v>
          </cell>
          <cell r="D7228">
            <v>144.48536872018201</v>
          </cell>
          <cell r="E7228">
            <v>70.805388653166403</v>
          </cell>
          <cell r="F7228">
            <v>163.533684369957</v>
          </cell>
        </row>
        <row r="7229">
          <cell r="A7229" t="str">
            <v>NM_001108132</v>
          </cell>
          <cell r="B7229">
            <v>0</v>
          </cell>
          <cell r="C7229">
            <v>0</v>
          </cell>
          <cell r="D7229">
            <v>0</v>
          </cell>
          <cell r="E7229">
            <v>0</v>
          </cell>
          <cell r="F7229">
            <v>0</v>
          </cell>
        </row>
        <row r="7230">
          <cell r="A7230" t="str">
            <v>NM_001009349</v>
          </cell>
          <cell r="B7230">
            <v>6.0962514720382703</v>
          </cell>
          <cell r="C7230">
            <v>10.6741226741881</v>
          </cell>
          <cell r="D7230">
            <v>1.86647710031756</v>
          </cell>
          <cell r="E7230">
            <v>4.68593728924602</v>
          </cell>
          <cell r="F7230">
            <v>5.8001985523839501</v>
          </cell>
        </row>
        <row r="7231">
          <cell r="A7231" t="str">
            <v>NM_001142366</v>
          </cell>
          <cell r="B7231">
            <v>0</v>
          </cell>
          <cell r="C7231">
            <v>0</v>
          </cell>
          <cell r="D7231">
            <v>1.33857488494854E-2</v>
          </cell>
          <cell r="E7231">
            <v>3.6140194283443103E-2</v>
          </cell>
          <cell r="F7231">
            <v>8.77200583041092E-2</v>
          </cell>
        </row>
        <row r="7232">
          <cell r="A7232" t="str">
            <v>NM_022960</v>
          </cell>
          <cell r="B7232">
            <v>0</v>
          </cell>
          <cell r="C7232">
            <v>0</v>
          </cell>
          <cell r="D7232">
            <v>0</v>
          </cell>
          <cell r="E7232">
            <v>0</v>
          </cell>
          <cell r="F7232">
            <v>0</v>
          </cell>
        </row>
        <row r="7233">
          <cell r="A7233" t="str">
            <v>NM_198792</v>
          </cell>
          <cell r="B7233">
            <v>0</v>
          </cell>
          <cell r="C7233">
            <v>0</v>
          </cell>
          <cell r="D7233">
            <v>0</v>
          </cell>
          <cell r="E7233">
            <v>0</v>
          </cell>
          <cell r="F7233">
            <v>0</v>
          </cell>
        </row>
        <row r="7234">
          <cell r="A7234" t="str">
            <v>NM_001012079</v>
          </cell>
          <cell r="B7234">
            <v>11.918826797433001</v>
          </cell>
          <cell r="C7234">
            <v>11.7413676805514</v>
          </cell>
          <cell r="D7234">
            <v>5.5476598994481598</v>
          </cell>
          <cell r="E7234">
            <v>16.777119415267801</v>
          </cell>
          <cell r="F7234">
            <v>27.668614097767101</v>
          </cell>
        </row>
        <row r="7235">
          <cell r="A7235" t="str">
            <v>NM_001130503</v>
          </cell>
          <cell r="B7235">
            <v>25.007723205368499</v>
          </cell>
          <cell r="C7235">
            <v>42.5255379507987</v>
          </cell>
          <cell r="D7235">
            <v>19.8583489659549</v>
          </cell>
          <cell r="E7235">
            <v>21.688646748480899</v>
          </cell>
          <cell r="F7235">
            <v>20.494091231515</v>
          </cell>
        </row>
        <row r="7236">
          <cell r="A7236" t="str">
            <v>NM_001000706</v>
          </cell>
          <cell r="B7236">
            <v>0</v>
          </cell>
          <cell r="C7236">
            <v>0</v>
          </cell>
          <cell r="D7236">
            <v>0</v>
          </cell>
          <cell r="E7236">
            <v>0</v>
          </cell>
          <cell r="F7236">
            <v>0</v>
          </cell>
        </row>
        <row r="7237">
          <cell r="A7237" t="str">
            <v>NM_001014180</v>
          </cell>
          <cell r="B7237">
            <v>20.990390199929902</v>
          </cell>
          <cell r="C7237">
            <v>37.523749483895102</v>
          </cell>
          <cell r="D7237">
            <v>16.639608774269</v>
          </cell>
          <cell r="E7237">
            <v>25.936016258023301</v>
          </cell>
          <cell r="F7237">
            <v>19.7304626272158</v>
          </cell>
        </row>
        <row r="7238">
          <cell r="A7238" t="str">
            <v>NM_001013956</v>
          </cell>
          <cell r="B7238">
            <v>0</v>
          </cell>
          <cell r="C7238">
            <v>0</v>
          </cell>
          <cell r="D7238">
            <v>0</v>
          </cell>
          <cell r="E7238">
            <v>0</v>
          </cell>
          <cell r="F7238">
            <v>0</v>
          </cell>
        </row>
        <row r="7239">
          <cell r="A7239" t="str">
            <v>NM_013191</v>
          </cell>
          <cell r="B7239">
            <v>0</v>
          </cell>
          <cell r="C7239">
            <v>0</v>
          </cell>
          <cell r="D7239">
            <v>0</v>
          </cell>
          <cell r="E7239">
            <v>0</v>
          </cell>
          <cell r="F7239">
            <v>1.79421712106223</v>
          </cell>
        </row>
        <row r="7240">
          <cell r="A7240" t="str">
            <v>NM_001289800</v>
          </cell>
          <cell r="B7240">
            <v>0</v>
          </cell>
          <cell r="C7240">
            <v>0</v>
          </cell>
          <cell r="D7240">
            <v>0</v>
          </cell>
          <cell r="E7240">
            <v>0</v>
          </cell>
          <cell r="F7240">
            <v>0</v>
          </cell>
        </row>
        <row r="7241">
          <cell r="A7241" t="str">
            <v>NM_001126288</v>
          </cell>
          <cell r="B7241">
            <v>15.496861447412</v>
          </cell>
          <cell r="C7241">
            <v>18.7122701159279</v>
          </cell>
          <cell r="D7241">
            <v>4.1064032469321701</v>
          </cell>
          <cell r="E7241">
            <v>7.0293630386145596</v>
          </cell>
          <cell r="F7241">
            <v>5.7981102757391003</v>
          </cell>
        </row>
        <row r="7242">
          <cell r="A7242" t="str">
            <v>NM_001192002</v>
          </cell>
          <cell r="B7242">
            <v>0</v>
          </cell>
          <cell r="C7242">
            <v>0</v>
          </cell>
          <cell r="D7242">
            <v>0</v>
          </cell>
          <cell r="E7242">
            <v>0</v>
          </cell>
          <cell r="F7242">
            <v>7.3491909274087603E-3</v>
          </cell>
        </row>
        <row r="7243">
          <cell r="A7243" t="str">
            <v>NM_053869</v>
          </cell>
          <cell r="B7243">
            <v>0.96867091783152703</v>
          </cell>
          <cell r="C7243">
            <v>1.8393053948376299</v>
          </cell>
          <cell r="D7243">
            <v>1.4155332168561201</v>
          </cell>
          <cell r="E7243">
            <v>0.91723183000818198</v>
          </cell>
          <cell r="F7243">
            <v>1.95873327334699</v>
          </cell>
        </row>
        <row r="7244">
          <cell r="A7244" t="str">
            <v>NM_053771</v>
          </cell>
          <cell r="B7244">
            <v>6.5181442746781407E-2</v>
          </cell>
          <cell r="C7244">
            <v>0</v>
          </cell>
          <cell r="D7244">
            <v>0</v>
          </cell>
          <cell r="E7244">
            <v>0</v>
          </cell>
          <cell r="F7244">
            <v>6.1511343949903798</v>
          </cell>
        </row>
        <row r="7245">
          <cell r="A7245" t="str">
            <v>NM_021868</v>
          </cell>
          <cell r="B7245">
            <v>0</v>
          </cell>
          <cell r="C7245">
            <v>0</v>
          </cell>
          <cell r="D7245">
            <v>0</v>
          </cell>
          <cell r="E7245">
            <v>1.0517151580657001E-2</v>
          </cell>
          <cell r="F7245">
            <v>0</v>
          </cell>
        </row>
        <row r="7246">
          <cell r="A7246" t="str">
            <v>NM_012657</v>
          </cell>
          <cell r="B7246">
            <v>0</v>
          </cell>
          <cell r="C7246">
            <v>0</v>
          </cell>
          <cell r="D7246">
            <v>0</v>
          </cell>
          <cell r="E7246">
            <v>0</v>
          </cell>
          <cell r="F7246">
            <v>1.02994353380522E-2</v>
          </cell>
        </row>
        <row r="7247">
          <cell r="A7247" t="str">
            <v>NM_001012203</v>
          </cell>
          <cell r="B7247">
            <v>46.7403358699747</v>
          </cell>
          <cell r="C7247">
            <v>53.224331717518901</v>
          </cell>
          <cell r="D7247">
            <v>41.1203028755003</v>
          </cell>
          <cell r="E7247">
            <v>50.604663192630902</v>
          </cell>
          <cell r="F7247">
            <v>35.661383762942599</v>
          </cell>
        </row>
        <row r="7248">
          <cell r="A7248" t="str">
            <v>NM_001085369</v>
          </cell>
          <cell r="B7248">
            <v>4.4703606150500903</v>
          </cell>
          <cell r="C7248">
            <v>4.2016660545724704</v>
          </cell>
          <cell r="D7248">
            <v>2.6580156989805399</v>
          </cell>
          <cell r="E7248">
            <v>4.3793739966435501</v>
          </cell>
          <cell r="F7248">
            <v>2.2563897475977099</v>
          </cell>
        </row>
        <row r="7249">
          <cell r="A7249" t="str">
            <v>NM_001000828</v>
          </cell>
          <cell r="B7249">
            <v>0</v>
          </cell>
          <cell r="C7249">
            <v>0</v>
          </cell>
          <cell r="D7249">
            <v>0</v>
          </cell>
          <cell r="E7249">
            <v>0</v>
          </cell>
          <cell r="F7249">
            <v>0</v>
          </cell>
        </row>
        <row r="7250">
          <cell r="A7250" t="str">
            <v>NM_017266</v>
          </cell>
          <cell r="B7250">
            <v>0</v>
          </cell>
          <cell r="C7250">
            <v>0</v>
          </cell>
          <cell r="D7250">
            <v>3.8927163463543302E-2</v>
          </cell>
          <cell r="E7250">
            <v>0</v>
          </cell>
          <cell r="F7250">
            <v>1.47172582013777E-2</v>
          </cell>
        </row>
        <row r="7251">
          <cell r="A7251" t="str">
            <v>NM_001107235</v>
          </cell>
          <cell r="B7251">
            <v>4.5541019258939999</v>
          </cell>
          <cell r="C7251">
            <v>5.6653540697995899</v>
          </cell>
          <cell r="D7251">
            <v>1.6581202924176199</v>
          </cell>
          <cell r="E7251">
            <v>8.1340044351205503</v>
          </cell>
          <cell r="F7251">
            <v>4.2529063440789399</v>
          </cell>
        </row>
        <row r="7252">
          <cell r="A7252" t="str">
            <v>NM_019162</v>
          </cell>
          <cell r="B7252">
            <v>0</v>
          </cell>
          <cell r="C7252">
            <v>0</v>
          </cell>
          <cell r="D7252">
            <v>0</v>
          </cell>
          <cell r="E7252">
            <v>0</v>
          </cell>
          <cell r="F7252">
            <v>0</v>
          </cell>
        </row>
        <row r="7253">
          <cell r="A7253" t="str">
            <v>NM_001105804</v>
          </cell>
          <cell r="B7253">
            <v>4.8288820487362996</v>
          </cell>
          <cell r="C7253">
            <v>5.0332717652493804</v>
          </cell>
          <cell r="D7253">
            <v>1.8307814169636101</v>
          </cell>
          <cell r="E7253">
            <v>0.66382300842037001</v>
          </cell>
          <cell r="F7253">
            <v>3.3578661227939199</v>
          </cell>
        </row>
        <row r="7254">
          <cell r="A7254" t="str">
            <v>NM_032462</v>
          </cell>
          <cell r="B7254">
            <v>5.1521635978295302E-2</v>
          </cell>
          <cell r="C7254">
            <v>3.4129786210927701E-2</v>
          </cell>
          <cell r="D7254">
            <v>0</v>
          </cell>
          <cell r="E7254">
            <v>0.32422160145594298</v>
          </cell>
          <cell r="F7254">
            <v>0.89151643226785604</v>
          </cell>
        </row>
        <row r="7255">
          <cell r="A7255" t="str">
            <v>NM_001271385</v>
          </cell>
          <cell r="B7255">
            <v>0</v>
          </cell>
          <cell r="C7255">
            <v>0</v>
          </cell>
          <cell r="D7255">
            <v>0</v>
          </cell>
          <cell r="E7255">
            <v>1.5260590906194501E-2</v>
          </cell>
          <cell r="F7255">
            <v>0.49150226792865398</v>
          </cell>
        </row>
        <row r="7256">
          <cell r="A7256" t="str">
            <v>NM_001109298</v>
          </cell>
          <cell r="B7256">
            <v>0</v>
          </cell>
          <cell r="C7256">
            <v>0</v>
          </cell>
          <cell r="D7256">
            <v>0</v>
          </cell>
          <cell r="E7256">
            <v>0</v>
          </cell>
          <cell r="F7256">
            <v>0</v>
          </cell>
        </row>
        <row r="7257">
          <cell r="A7257" t="str">
            <v>NM_019262</v>
          </cell>
          <cell r="B7257">
            <v>52.150056422924202</v>
          </cell>
          <cell r="C7257">
            <v>24.767093788756</v>
          </cell>
          <cell r="D7257">
            <v>20.643757907641302</v>
          </cell>
          <cell r="E7257">
            <v>46.70320351342</v>
          </cell>
          <cell r="F7257">
            <v>57.5625447626905</v>
          </cell>
        </row>
        <row r="7258">
          <cell r="A7258" t="str">
            <v>NM_019190</v>
          </cell>
          <cell r="B7258">
            <v>1.9221094501192599</v>
          </cell>
          <cell r="C7258">
            <v>1.41401867071473</v>
          </cell>
          <cell r="D7258">
            <v>2.69274071219536E-2</v>
          </cell>
          <cell r="E7258">
            <v>1.6630428904830801</v>
          </cell>
          <cell r="F7258">
            <v>0</v>
          </cell>
        </row>
        <row r="7259">
          <cell r="A7259" t="str">
            <v>NM_001192001</v>
          </cell>
          <cell r="B7259">
            <v>0</v>
          </cell>
          <cell r="C7259">
            <v>0</v>
          </cell>
          <cell r="D7259">
            <v>0</v>
          </cell>
          <cell r="E7259">
            <v>0</v>
          </cell>
          <cell r="F7259">
            <v>0</v>
          </cell>
        </row>
        <row r="7260">
          <cell r="A7260" t="str">
            <v>NM_031566</v>
          </cell>
          <cell r="B7260">
            <v>3.9233650146908601</v>
          </cell>
          <cell r="C7260">
            <v>0.87274483343167297</v>
          </cell>
          <cell r="D7260">
            <v>3.8148729066216101E-2</v>
          </cell>
          <cell r="E7260">
            <v>3.7508359984617701</v>
          </cell>
          <cell r="F7260">
            <v>0.92907863296941895</v>
          </cell>
        </row>
        <row r="7261">
          <cell r="A7261" t="str">
            <v>NM_001173339</v>
          </cell>
          <cell r="B7261">
            <v>149.48699631701899</v>
          </cell>
          <cell r="C7261">
            <v>41.019016877080801</v>
          </cell>
          <cell r="D7261">
            <v>89.205163400027004</v>
          </cell>
          <cell r="E7261">
            <v>176.80301722174599</v>
          </cell>
          <cell r="F7261">
            <v>36.3342532164706</v>
          </cell>
        </row>
        <row r="7262">
          <cell r="A7262" t="str">
            <v>NM_001109069</v>
          </cell>
          <cell r="B7262">
            <v>0.94420584578350297</v>
          </cell>
          <cell r="C7262">
            <v>0</v>
          </cell>
          <cell r="D7262">
            <v>6.3262733999469301E-3</v>
          </cell>
          <cell r="E7262">
            <v>1.08886980932949</v>
          </cell>
          <cell r="F7262">
            <v>0.69122581611123302</v>
          </cell>
        </row>
        <row r="7263">
          <cell r="A7263" t="str">
            <v>NM_012516</v>
          </cell>
          <cell r="B7263">
            <v>0</v>
          </cell>
          <cell r="C7263">
            <v>0</v>
          </cell>
          <cell r="D7263">
            <v>0</v>
          </cell>
          <cell r="E7263">
            <v>0</v>
          </cell>
          <cell r="F7263">
            <v>0</v>
          </cell>
        </row>
        <row r="7264">
          <cell r="A7264" t="str">
            <v>NM_001191805</v>
          </cell>
          <cell r="B7264">
            <v>25.9985557980702</v>
          </cell>
          <cell r="C7264">
            <v>12.6091336536781</v>
          </cell>
          <cell r="D7264">
            <v>18.483058147948199</v>
          </cell>
          <cell r="E7264">
            <v>10.0935662139585</v>
          </cell>
          <cell r="F7264">
            <v>12.374748717888499</v>
          </cell>
        </row>
        <row r="7265">
          <cell r="A7265" t="str">
            <v>NM_130779</v>
          </cell>
          <cell r="B7265">
            <v>6.5571753750474402</v>
          </cell>
          <cell r="C7265">
            <v>5.5356273698261704</v>
          </cell>
          <cell r="D7265">
            <v>1.7703499746448199</v>
          </cell>
          <cell r="E7265">
            <v>4.4768730997961299</v>
          </cell>
          <cell r="F7265">
            <v>1.3628755737963001</v>
          </cell>
        </row>
        <row r="7266">
          <cell r="A7266" t="str">
            <v>NM_001106833</v>
          </cell>
          <cell r="B7266">
            <v>9.5822280719989905</v>
          </cell>
          <cell r="C7266">
            <v>2.0170609464093201</v>
          </cell>
          <cell r="D7266">
            <v>16.1404168588729</v>
          </cell>
          <cell r="E7266">
            <v>12.080059408451699</v>
          </cell>
          <cell r="F7266">
            <v>6.4342996257350702</v>
          </cell>
        </row>
        <row r="7267">
          <cell r="A7267" t="str">
            <v>NM_001270688</v>
          </cell>
          <cell r="B7267">
            <v>68.009877053090193</v>
          </cell>
          <cell r="C7267">
            <v>47.3937471272504</v>
          </cell>
          <cell r="D7267">
            <v>53.392102969716497</v>
          </cell>
          <cell r="E7267">
            <v>48.513869497399199</v>
          </cell>
          <cell r="F7267">
            <v>40.610543086708098</v>
          </cell>
        </row>
        <row r="7268">
          <cell r="A7268" t="str">
            <v>NM_001000757</v>
          </cell>
          <cell r="B7268">
            <v>0</v>
          </cell>
          <cell r="C7268">
            <v>0</v>
          </cell>
          <cell r="D7268">
            <v>0</v>
          </cell>
          <cell r="E7268">
            <v>0</v>
          </cell>
          <cell r="F7268">
            <v>0</v>
          </cell>
        </row>
        <row r="7269">
          <cell r="A7269" t="str">
            <v>NM_012728</v>
          </cell>
          <cell r="B7269">
            <v>3.4642768731418201E-2</v>
          </cell>
          <cell r="C7269">
            <v>0.63108696711494505</v>
          </cell>
          <cell r="D7269">
            <v>0</v>
          </cell>
          <cell r="E7269">
            <v>1.9818565264680101E-2</v>
          </cell>
          <cell r="F7269">
            <v>1.3737374881673401</v>
          </cell>
        </row>
        <row r="7270">
          <cell r="A7270" t="str">
            <v>NM_001106822</v>
          </cell>
          <cell r="B7270">
            <v>4.3719908215648799E-2</v>
          </cell>
          <cell r="C7270">
            <v>0</v>
          </cell>
          <cell r="D7270">
            <v>0</v>
          </cell>
          <cell r="E7270">
            <v>0</v>
          </cell>
          <cell r="F7270">
            <v>2.10143735687153E-2</v>
          </cell>
        </row>
        <row r="7271">
          <cell r="A7271" t="str">
            <v>NM_001107531</v>
          </cell>
          <cell r="B7271">
            <v>0</v>
          </cell>
          <cell r="C7271">
            <v>0</v>
          </cell>
          <cell r="D7271">
            <v>0</v>
          </cell>
          <cell r="E7271">
            <v>0</v>
          </cell>
          <cell r="F7271">
            <v>0</v>
          </cell>
        </row>
        <row r="7272">
          <cell r="A7272" t="str">
            <v>NM_001012032</v>
          </cell>
          <cell r="B7272">
            <v>77.505857505671102</v>
          </cell>
          <cell r="C7272">
            <v>59.989617106822102</v>
          </cell>
          <cell r="D7272">
            <v>145.79827608924001</v>
          </cell>
          <cell r="E7272">
            <v>36.011399710095901</v>
          </cell>
          <cell r="F7272">
            <v>99.158387790156297</v>
          </cell>
        </row>
        <row r="7273">
          <cell r="A7273" t="str">
            <v>NM_019157</v>
          </cell>
          <cell r="B7273">
            <v>0.40126659097223799</v>
          </cell>
          <cell r="C7273">
            <v>4.0183515155710996</v>
          </cell>
          <cell r="D7273">
            <v>2.12561603204388E-2</v>
          </cell>
          <cell r="E7273">
            <v>5.0215834078190698E-2</v>
          </cell>
          <cell r="F7273">
            <v>0.14465434148001999</v>
          </cell>
        </row>
        <row r="7274">
          <cell r="A7274" t="str">
            <v>NM_001109028</v>
          </cell>
          <cell r="B7274">
            <v>26.119532978595601</v>
          </cell>
          <cell r="C7274">
            <v>16.037714818754701</v>
          </cell>
          <cell r="D7274">
            <v>25.102611420383401</v>
          </cell>
          <cell r="E7274">
            <v>14.6978870334239</v>
          </cell>
          <cell r="F7274">
            <v>34.012421816037602</v>
          </cell>
        </row>
        <row r="7275">
          <cell r="A7275" t="str">
            <v>NM_001100547</v>
          </cell>
          <cell r="B7275">
            <v>3.5384987000972901</v>
          </cell>
          <cell r="C7275">
            <v>1.2943363511272901</v>
          </cell>
          <cell r="D7275">
            <v>3.8726232988028699</v>
          </cell>
          <cell r="E7275">
            <v>0.117921415225195</v>
          </cell>
          <cell r="F7275">
            <v>0.34676744396099002</v>
          </cell>
        </row>
        <row r="7276">
          <cell r="A7276" t="str">
            <v>NM_001004281</v>
          </cell>
          <cell r="B7276">
            <v>29.752871018726701</v>
          </cell>
          <cell r="C7276">
            <v>29.456051291309301</v>
          </cell>
          <cell r="D7276">
            <v>16.848931984673399</v>
          </cell>
          <cell r="E7276">
            <v>14.234655526845801</v>
          </cell>
          <cell r="F7276">
            <v>24.837586012803101</v>
          </cell>
        </row>
        <row r="7277">
          <cell r="A7277" t="str">
            <v>NM_001107191</v>
          </cell>
          <cell r="B7277">
            <v>0.12525359962115001</v>
          </cell>
          <cell r="C7277">
            <v>0</v>
          </cell>
          <cell r="D7277">
            <v>0</v>
          </cell>
          <cell r="E7277">
            <v>0</v>
          </cell>
          <cell r="F7277">
            <v>5.7337416875280503E-2</v>
          </cell>
        </row>
        <row r="7278">
          <cell r="A7278" t="str">
            <v>NM_001108592</v>
          </cell>
          <cell r="B7278">
            <v>35.111058671851502</v>
          </cell>
          <cell r="C7278">
            <v>34.656235377884201</v>
          </cell>
          <cell r="D7278">
            <v>61.768724990625799</v>
          </cell>
          <cell r="E7278">
            <v>64.951250236707907</v>
          </cell>
          <cell r="F7278">
            <v>54.066370274976997</v>
          </cell>
        </row>
        <row r="7279">
          <cell r="A7279" t="str">
            <v>NM_020538</v>
          </cell>
          <cell r="B7279">
            <v>0</v>
          </cell>
          <cell r="C7279">
            <v>0</v>
          </cell>
          <cell r="D7279">
            <v>0</v>
          </cell>
          <cell r="E7279">
            <v>0</v>
          </cell>
          <cell r="F7279">
            <v>0</v>
          </cell>
        </row>
        <row r="7280">
          <cell r="A7280" t="str">
            <v>NM_001014057</v>
          </cell>
          <cell r="B7280">
            <v>2.0140437474198301</v>
          </cell>
          <cell r="C7280">
            <v>1.1606421678368399</v>
          </cell>
          <cell r="D7280">
            <v>1.48788269238432</v>
          </cell>
          <cell r="E7280">
            <v>1.79317879112454</v>
          </cell>
          <cell r="F7280">
            <v>2.5015705051428099</v>
          </cell>
        </row>
        <row r="7281">
          <cell r="A7281" t="str">
            <v>NM_001008526</v>
          </cell>
          <cell r="B7281">
            <v>34.349036552207203</v>
          </cell>
          <cell r="C7281">
            <v>37.930769384729601</v>
          </cell>
          <cell r="D7281">
            <v>34.795193529360901</v>
          </cell>
          <cell r="E7281">
            <v>21.221345497013299</v>
          </cell>
          <cell r="F7281">
            <v>40.110575542325002</v>
          </cell>
        </row>
        <row r="7282">
          <cell r="A7282" t="str">
            <v>NM_001130575</v>
          </cell>
          <cell r="B7282">
            <v>0</v>
          </cell>
          <cell r="C7282">
            <v>0</v>
          </cell>
          <cell r="D7282">
            <v>0</v>
          </cell>
          <cell r="E7282">
            <v>0</v>
          </cell>
          <cell r="F7282">
            <v>0</v>
          </cell>
        </row>
        <row r="7283">
          <cell r="A7283" t="str">
            <v>NM_001109141</v>
          </cell>
          <cell r="B7283">
            <v>0.113760354954149</v>
          </cell>
          <cell r="C7283">
            <v>0.355861727054609</v>
          </cell>
          <cell r="D7283">
            <v>0</v>
          </cell>
          <cell r="E7283">
            <v>0.19885693416348299</v>
          </cell>
          <cell r="F7283">
            <v>0.29972715854417398</v>
          </cell>
        </row>
        <row r="7284">
          <cell r="A7284" t="str">
            <v>NM_001001051</v>
          </cell>
          <cell r="B7284">
            <v>0</v>
          </cell>
          <cell r="C7284">
            <v>0</v>
          </cell>
          <cell r="D7284">
            <v>0</v>
          </cell>
          <cell r="E7284">
            <v>0</v>
          </cell>
          <cell r="F7284">
            <v>0</v>
          </cell>
        </row>
        <row r="7285">
          <cell r="A7285" t="str">
            <v>NM_001024977</v>
          </cell>
          <cell r="B7285">
            <v>0</v>
          </cell>
          <cell r="C7285">
            <v>5.5008385281978303</v>
          </cell>
          <cell r="D7285">
            <v>0</v>
          </cell>
          <cell r="E7285">
            <v>3.5684939898089699E-2</v>
          </cell>
          <cell r="F7285">
            <v>1.90386559234845</v>
          </cell>
        </row>
        <row r="7286">
          <cell r="A7286" t="str">
            <v>NM_001191701</v>
          </cell>
          <cell r="B7286">
            <v>0</v>
          </cell>
          <cell r="C7286">
            <v>3.7883206595813399</v>
          </cell>
          <cell r="D7286">
            <v>0</v>
          </cell>
          <cell r="E7286">
            <v>0</v>
          </cell>
          <cell r="F7286">
            <v>0</v>
          </cell>
        </row>
        <row r="7287">
          <cell r="A7287" t="str">
            <v>NM_001108158</v>
          </cell>
          <cell r="B7287">
            <v>0.28643042842426197</v>
          </cell>
          <cell r="C7287">
            <v>0.76235555068974403</v>
          </cell>
          <cell r="D7287">
            <v>0.88436814385825602</v>
          </cell>
          <cell r="E7287">
            <v>1.80248414954348</v>
          </cell>
          <cell r="F7287">
            <v>0.33435455245601198</v>
          </cell>
        </row>
        <row r="7288">
          <cell r="A7288" t="str">
            <v>NM_001191840</v>
          </cell>
          <cell r="B7288">
            <v>19.7554256150441</v>
          </cell>
          <cell r="C7288">
            <v>21.199569536289001</v>
          </cell>
          <cell r="D7288">
            <v>12.6959699661963</v>
          </cell>
          <cell r="E7288">
            <v>29.425683917695501</v>
          </cell>
          <cell r="F7288">
            <v>34.806500484834501</v>
          </cell>
        </row>
        <row r="7289">
          <cell r="A7289" t="str">
            <v>NM_031977</v>
          </cell>
          <cell r="B7289">
            <v>2.41682455835043</v>
          </cell>
          <cell r="C7289">
            <v>15.161288951801099</v>
          </cell>
          <cell r="D7289">
            <v>13.6517462368023</v>
          </cell>
          <cell r="E7289">
            <v>6.1124323484977001</v>
          </cell>
          <cell r="F7289">
            <v>3.7276334870226702</v>
          </cell>
        </row>
        <row r="7290">
          <cell r="A7290" t="str">
            <v>NM_001008555</v>
          </cell>
          <cell r="B7290">
            <v>0</v>
          </cell>
          <cell r="C7290">
            <v>0</v>
          </cell>
          <cell r="D7290">
            <v>0</v>
          </cell>
          <cell r="E7290">
            <v>0</v>
          </cell>
          <cell r="F7290">
            <v>0</v>
          </cell>
        </row>
        <row r="7291">
          <cell r="A7291" t="str">
            <v>NM_001166677</v>
          </cell>
          <cell r="B7291">
            <v>0</v>
          </cell>
          <cell r="C7291">
            <v>0</v>
          </cell>
          <cell r="D7291">
            <v>0</v>
          </cell>
          <cell r="E7291">
            <v>0</v>
          </cell>
          <cell r="F7291">
            <v>0</v>
          </cell>
        </row>
        <row r="7292">
          <cell r="A7292" t="str">
            <v>NM_001108480</v>
          </cell>
          <cell r="B7292">
            <v>3.5496565564610498</v>
          </cell>
          <cell r="C7292">
            <v>7.8065640932786202</v>
          </cell>
          <cell r="D7292">
            <v>9.1514282705204195</v>
          </cell>
          <cell r="E7292">
            <v>6.4381705608476798</v>
          </cell>
          <cell r="F7292">
            <v>9.8420505629046104</v>
          </cell>
        </row>
        <row r="7293">
          <cell r="A7293" t="str">
            <v>NM_001000594</v>
          </cell>
          <cell r="B7293">
            <v>0</v>
          </cell>
          <cell r="C7293">
            <v>0</v>
          </cell>
          <cell r="D7293">
            <v>0</v>
          </cell>
          <cell r="E7293">
            <v>0</v>
          </cell>
          <cell r="F7293">
            <v>0</v>
          </cell>
        </row>
        <row r="7294">
          <cell r="A7294" t="str">
            <v>NM_001108800</v>
          </cell>
          <cell r="B7294">
            <v>1.98464899873421</v>
          </cell>
          <cell r="C7294">
            <v>1.29644317189645</v>
          </cell>
          <cell r="D7294">
            <v>0.95942816477315196</v>
          </cell>
          <cell r="E7294">
            <v>1.21948808037593</v>
          </cell>
          <cell r="F7294">
            <v>1.46270751667427</v>
          </cell>
        </row>
        <row r="7295">
          <cell r="A7295" t="str">
            <v>NM_001108253</v>
          </cell>
          <cell r="B7295">
            <v>3.18221140646249</v>
          </cell>
          <cell r="C7295">
            <v>4.7012368341053801</v>
          </cell>
          <cell r="D7295">
            <v>0.43961924117782802</v>
          </cell>
          <cell r="E7295">
            <v>9.24146690033262</v>
          </cell>
          <cell r="F7295">
            <v>7.7294014480729398</v>
          </cell>
        </row>
        <row r="7296">
          <cell r="A7296" t="str">
            <v>NM_019253</v>
          </cell>
          <cell r="B7296">
            <v>0</v>
          </cell>
          <cell r="C7296">
            <v>0.67111498827753402</v>
          </cell>
          <cell r="D7296">
            <v>0</v>
          </cell>
          <cell r="E7296">
            <v>0</v>
          </cell>
          <cell r="F7296">
            <v>0</v>
          </cell>
        </row>
        <row r="7297">
          <cell r="A7297" t="str">
            <v>NM_001172150</v>
          </cell>
          <cell r="B7297">
            <v>19.842734476521599</v>
          </cell>
          <cell r="C7297">
            <v>20.567672722141499</v>
          </cell>
          <cell r="D7297">
            <v>30.105829606778101</v>
          </cell>
          <cell r="E7297">
            <v>18.613340041561699</v>
          </cell>
          <cell r="F7297">
            <v>10.2866172555866</v>
          </cell>
        </row>
        <row r="7298">
          <cell r="A7298" t="str">
            <v>NM_017003</v>
          </cell>
          <cell r="B7298">
            <v>0.48747426781215403</v>
          </cell>
          <cell r="C7298">
            <v>0.334846543061456</v>
          </cell>
          <cell r="D7298">
            <v>9.3901129544441495E-3</v>
          </cell>
          <cell r="E7298">
            <v>0.152114241944769</v>
          </cell>
          <cell r="F7298">
            <v>9.2303530991209498E-2</v>
          </cell>
        </row>
        <row r="7299">
          <cell r="A7299" t="str">
            <v>NM_001000951</v>
          </cell>
          <cell r="B7299">
            <v>0</v>
          </cell>
          <cell r="C7299">
            <v>0</v>
          </cell>
          <cell r="D7299">
            <v>0</v>
          </cell>
          <cell r="E7299">
            <v>0</v>
          </cell>
          <cell r="F7299">
            <v>0</v>
          </cell>
        </row>
        <row r="7300">
          <cell r="A7300" t="str">
            <v>NM_030994</v>
          </cell>
          <cell r="B7300">
            <v>0.61846689784666797</v>
          </cell>
          <cell r="C7300">
            <v>0.72277705919468205</v>
          </cell>
          <cell r="D7300">
            <v>0.33087134066739599</v>
          </cell>
          <cell r="E7300">
            <v>0.18569007155473599</v>
          </cell>
          <cell r="F7300">
            <v>0.44696180786496298</v>
          </cell>
        </row>
        <row r="7301">
          <cell r="A7301" t="str">
            <v>NM_019148</v>
          </cell>
          <cell r="B7301">
            <v>0.69706755460220504</v>
          </cell>
          <cell r="C7301">
            <v>4.9474568502159699E-2</v>
          </cell>
          <cell r="D7301">
            <v>5.48607805857102E-2</v>
          </cell>
          <cell r="E7301">
            <v>9.9695256258817394E-2</v>
          </cell>
          <cell r="F7301">
            <v>0.121256875442722</v>
          </cell>
        </row>
        <row r="7302">
          <cell r="A7302" t="str">
            <v>NM_133610</v>
          </cell>
          <cell r="B7302">
            <v>0</v>
          </cell>
          <cell r="C7302">
            <v>0</v>
          </cell>
          <cell r="D7302">
            <v>3.7443351585638801E-2</v>
          </cell>
          <cell r="E7302">
            <v>0</v>
          </cell>
          <cell r="F7302">
            <v>0</v>
          </cell>
        </row>
        <row r="7303">
          <cell r="A7303" t="str">
            <v>NM_001047963</v>
          </cell>
          <cell r="B7303">
            <v>0.72833029341808297</v>
          </cell>
          <cell r="C7303">
            <v>0.35373562949933002</v>
          </cell>
          <cell r="D7303">
            <v>6.5291931616136403E-2</v>
          </cell>
          <cell r="E7303">
            <v>0.48477478404637198</v>
          </cell>
          <cell r="F7303">
            <v>6.28346230049419E-2</v>
          </cell>
        </row>
        <row r="7304">
          <cell r="A7304" t="str">
            <v>NM_031838</v>
          </cell>
          <cell r="B7304">
            <v>1.4901202050167</v>
          </cell>
          <cell r="C7304">
            <v>2.3254016249173102</v>
          </cell>
          <cell r="D7304">
            <v>3.7889105771182199</v>
          </cell>
          <cell r="E7304">
            <v>3.36071308976133</v>
          </cell>
          <cell r="F7304">
            <v>55.802434192763698</v>
          </cell>
        </row>
        <row r="7305">
          <cell r="A7305" t="str">
            <v>NM_001001038</v>
          </cell>
          <cell r="B7305">
            <v>0</v>
          </cell>
          <cell r="C7305">
            <v>0</v>
          </cell>
          <cell r="D7305">
            <v>0</v>
          </cell>
          <cell r="E7305">
            <v>0</v>
          </cell>
          <cell r="F7305">
            <v>0</v>
          </cell>
        </row>
        <row r="7306">
          <cell r="A7306" t="str">
            <v>NM_001108233</v>
          </cell>
          <cell r="B7306">
            <v>22.1706222066504</v>
          </cell>
          <cell r="C7306">
            <v>4.1792932429389396</v>
          </cell>
          <cell r="D7306">
            <v>2.9082787556374701</v>
          </cell>
          <cell r="E7306">
            <v>18.079631646382399</v>
          </cell>
          <cell r="F7306">
            <v>11.285665904464199</v>
          </cell>
        </row>
        <row r="7307">
          <cell r="A7307" t="str">
            <v>NM_001017444</v>
          </cell>
          <cell r="B7307">
            <v>15.7774465499567</v>
          </cell>
          <cell r="C7307">
            <v>24.4409812836819</v>
          </cell>
          <cell r="D7307">
            <v>15.095772389647101</v>
          </cell>
          <cell r="E7307">
            <v>11.3640691502775</v>
          </cell>
          <cell r="F7307">
            <v>29.1718205419178</v>
          </cell>
        </row>
        <row r="7308">
          <cell r="A7308" t="str">
            <v>NM_001003976</v>
          </cell>
          <cell r="B7308">
            <v>0</v>
          </cell>
          <cell r="C7308">
            <v>0</v>
          </cell>
          <cell r="D7308">
            <v>0</v>
          </cell>
          <cell r="E7308">
            <v>1.3103778100921001E-2</v>
          </cell>
          <cell r="F7308">
            <v>1.4679553867813101E-2</v>
          </cell>
        </row>
        <row r="7309">
          <cell r="A7309" t="str">
            <v>NM_001108542</v>
          </cell>
          <cell r="B7309">
            <v>3.4079823739532702</v>
          </cell>
          <cell r="C7309">
            <v>2.1299185140129402</v>
          </cell>
          <cell r="D7309">
            <v>2.29756992697062</v>
          </cell>
          <cell r="E7309">
            <v>3.2329034588009402</v>
          </cell>
          <cell r="F7309">
            <v>3.3719011073198302</v>
          </cell>
        </row>
        <row r="7310">
          <cell r="A7310" t="str">
            <v>NM_001108620</v>
          </cell>
          <cell r="B7310">
            <v>2.7747065886517799</v>
          </cell>
          <cell r="C7310">
            <v>2.40800831799368</v>
          </cell>
          <cell r="D7310">
            <v>2.94240657809245</v>
          </cell>
          <cell r="E7310">
            <v>3.0639827705601101</v>
          </cell>
          <cell r="F7310">
            <v>1.08349233819233</v>
          </cell>
        </row>
        <row r="7311">
          <cell r="A7311" t="str">
            <v>NM_001106519</v>
          </cell>
          <cell r="B7311">
            <v>0</v>
          </cell>
          <cell r="C7311">
            <v>0</v>
          </cell>
          <cell r="D7311">
            <v>0</v>
          </cell>
          <cell r="E7311">
            <v>0</v>
          </cell>
          <cell r="F7311">
            <v>1.3964059771900199E-2</v>
          </cell>
        </row>
        <row r="7312">
          <cell r="A7312" t="str">
            <v>NM_001007634</v>
          </cell>
          <cell r="B7312">
            <v>56.169982662011599</v>
          </cell>
          <cell r="C7312">
            <v>36.494777420845502</v>
          </cell>
          <cell r="D7312">
            <v>23.421976948639401</v>
          </cell>
          <cell r="E7312">
            <v>24.309579293681502</v>
          </cell>
          <cell r="F7312">
            <v>55.270371423459203</v>
          </cell>
        </row>
        <row r="7313">
          <cell r="A7313" t="str">
            <v>NM_001025003</v>
          </cell>
          <cell r="B7313">
            <v>22.4339356849758</v>
          </cell>
          <cell r="C7313">
            <v>9.9876803199083604</v>
          </cell>
          <cell r="D7313">
            <v>8.4231161648796107</v>
          </cell>
          <cell r="E7313">
            <v>9.7732402324566792</v>
          </cell>
          <cell r="F7313">
            <v>14.918844723163099</v>
          </cell>
        </row>
        <row r="7314">
          <cell r="A7314" t="str">
            <v>NM_001001003</v>
          </cell>
          <cell r="B7314">
            <v>0</v>
          </cell>
          <cell r="C7314">
            <v>0</v>
          </cell>
          <cell r="D7314">
            <v>0</v>
          </cell>
          <cell r="E7314">
            <v>0</v>
          </cell>
          <cell r="F7314">
            <v>0</v>
          </cell>
        </row>
        <row r="7315">
          <cell r="A7315" t="str">
            <v>NM_001025283</v>
          </cell>
          <cell r="B7315">
            <v>34.562222154714703</v>
          </cell>
          <cell r="C7315">
            <v>27.7961145370964</v>
          </cell>
          <cell r="D7315">
            <v>22.6007282168008</v>
          </cell>
          <cell r="E7315">
            <v>25.875147515999299</v>
          </cell>
          <cell r="F7315">
            <v>21.4862319078998</v>
          </cell>
        </row>
        <row r="7316">
          <cell r="A7316" t="str">
            <v>NM_001108522</v>
          </cell>
          <cell r="B7316">
            <v>0</v>
          </cell>
          <cell r="C7316">
            <v>0</v>
          </cell>
          <cell r="D7316">
            <v>0</v>
          </cell>
          <cell r="E7316">
            <v>0</v>
          </cell>
          <cell r="F7316">
            <v>0</v>
          </cell>
        </row>
        <row r="7317">
          <cell r="A7317" t="str">
            <v>NM_053887</v>
          </cell>
          <cell r="B7317">
            <v>0.237014701239769</v>
          </cell>
          <cell r="C7317">
            <v>0.63784121995116805</v>
          </cell>
          <cell r="D7317">
            <v>0</v>
          </cell>
          <cell r="E7317">
            <v>8.4745162865492701E-3</v>
          </cell>
          <cell r="F7317">
            <v>7.7531123102102903E-2</v>
          </cell>
        </row>
        <row r="7318">
          <cell r="A7318" t="str">
            <v>NM_001191927</v>
          </cell>
          <cell r="B7318">
            <v>8.2435950642567093</v>
          </cell>
          <cell r="C7318">
            <v>17.162240563860902</v>
          </cell>
          <cell r="D7318">
            <v>0.33384806483698998</v>
          </cell>
          <cell r="E7318">
            <v>9.5608188973112505</v>
          </cell>
          <cell r="F7318">
            <v>4.0750544191271896</v>
          </cell>
        </row>
        <row r="7319">
          <cell r="A7319" t="str">
            <v>NM_001000726</v>
          </cell>
          <cell r="B7319">
            <v>0</v>
          </cell>
          <cell r="C7319">
            <v>0</v>
          </cell>
          <cell r="D7319">
            <v>0</v>
          </cell>
          <cell r="E7319">
            <v>0</v>
          </cell>
          <cell r="F7319">
            <v>0</v>
          </cell>
        </row>
        <row r="7320">
          <cell r="A7320" t="str">
            <v>NM_001012648</v>
          </cell>
          <cell r="B7320">
            <v>0</v>
          </cell>
          <cell r="C7320">
            <v>0</v>
          </cell>
          <cell r="D7320">
            <v>0</v>
          </cell>
          <cell r="E7320">
            <v>0</v>
          </cell>
          <cell r="F7320">
            <v>0</v>
          </cell>
        </row>
        <row r="7321">
          <cell r="A7321" t="str">
            <v>NM_001271191</v>
          </cell>
          <cell r="B7321">
            <v>0.56463244235675403</v>
          </cell>
          <cell r="C7321">
            <v>0</v>
          </cell>
          <cell r="D7321">
            <v>0</v>
          </cell>
          <cell r="E7321">
            <v>0</v>
          </cell>
          <cell r="F7321">
            <v>0</v>
          </cell>
        </row>
        <row r="7322">
          <cell r="A7322" t="str">
            <v>NM_001107711</v>
          </cell>
          <cell r="B7322">
            <v>7.4574879829757998</v>
          </cell>
          <cell r="C7322">
            <v>7.88234718357932</v>
          </cell>
          <cell r="D7322">
            <v>3.5999719567559598</v>
          </cell>
          <cell r="E7322">
            <v>6.0504679292545402</v>
          </cell>
          <cell r="F7322">
            <v>13.462034669487601</v>
          </cell>
        </row>
        <row r="7323">
          <cell r="A7323" t="str">
            <v>NM_001004265</v>
          </cell>
          <cell r="B7323">
            <v>5.4722369783182003</v>
          </cell>
          <cell r="C7323">
            <v>6.7920362008443994E-2</v>
          </cell>
          <cell r="D7323">
            <v>4.8267641952279297</v>
          </cell>
          <cell r="E7323">
            <v>1.19994312973174</v>
          </cell>
          <cell r="F7323">
            <v>3.5070409740020301</v>
          </cell>
        </row>
        <row r="7324">
          <cell r="A7324" t="str">
            <v>NM_033443</v>
          </cell>
          <cell r="B7324">
            <v>74.248497380842494</v>
          </cell>
          <cell r="C7324">
            <v>31.2729787997336</v>
          </cell>
          <cell r="D7324">
            <v>48.491268086817001</v>
          </cell>
          <cell r="E7324">
            <v>56.280771819408301</v>
          </cell>
          <cell r="F7324">
            <v>135.31726448417501</v>
          </cell>
        </row>
        <row r="7325">
          <cell r="A7325" t="str">
            <v>NR_031788</v>
          </cell>
          <cell r="B7325">
            <v>0</v>
          </cell>
          <cell r="C7325">
            <v>0</v>
          </cell>
          <cell r="D7325">
            <v>0</v>
          </cell>
          <cell r="E7325">
            <v>0</v>
          </cell>
          <cell r="F7325">
            <v>0</v>
          </cell>
        </row>
        <row r="7326">
          <cell r="A7326" t="str">
            <v>NM_001108506</v>
          </cell>
          <cell r="B7326">
            <v>0.88077737025150504</v>
          </cell>
          <cell r="C7326">
            <v>0.56878042930987005</v>
          </cell>
          <cell r="D7326">
            <v>0</v>
          </cell>
          <cell r="E7326">
            <v>0.33274990425418199</v>
          </cell>
          <cell r="F7326">
            <v>0.21300814844125299</v>
          </cell>
        </row>
        <row r="7327">
          <cell r="A7327" t="str">
            <v>NM_001108015</v>
          </cell>
          <cell r="B7327">
            <v>90.046548791198902</v>
          </cell>
          <cell r="C7327">
            <v>71.849422145455407</v>
          </cell>
          <cell r="D7327">
            <v>95.226541365024801</v>
          </cell>
          <cell r="E7327">
            <v>88.432464354825697</v>
          </cell>
          <cell r="F7327">
            <v>52.664039421442901</v>
          </cell>
        </row>
        <row r="7328">
          <cell r="A7328" t="str">
            <v>NM_145774</v>
          </cell>
          <cell r="B7328">
            <v>0</v>
          </cell>
          <cell r="C7328">
            <v>0</v>
          </cell>
          <cell r="D7328">
            <v>0</v>
          </cell>
          <cell r="E7328">
            <v>4.3998635573271799E-2</v>
          </cell>
          <cell r="F7328">
            <v>1.01659856651237</v>
          </cell>
        </row>
        <row r="7329">
          <cell r="A7329" t="str">
            <v>NM_001108151</v>
          </cell>
          <cell r="B7329">
            <v>0.32978070111025298</v>
          </cell>
          <cell r="C7329">
            <v>0.27307325873067001</v>
          </cell>
          <cell r="D7329">
            <v>0</v>
          </cell>
          <cell r="E7329">
            <v>0</v>
          </cell>
          <cell r="F7329">
            <v>0</v>
          </cell>
        </row>
        <row r="7330">
          <cell r="A7330" t="str">
            <v>NM_001109976</v>
          </cell>
          <cell r="B7330">
            <v>10.3569935854597</v>
          </cell>
          <cell r="C7330">
            <v>11.931326644081301</v>
          </cell>
          <cell r="D7330">
            <v>16.7054706804877</v>
          </cell>
          <cell r="E7330">
            <v>9.8881317514886202</v>
          </cell>
          <cell r="F7330">
            <v>15.340552485533101</v>
          </cell>
        </row>
        <row r="7331">
          <cell r="A7331" t="str">
            <v>NR_106709</v>
          </cell>
          <cell r="B7331">
            <v>0</v>
          </cell>
          <cell r="C7331">
            <v>0</v>
          </cell>
          <cell r="D7331">
            <v>0.56132008549899504</v>
          </cell>
          <cell r="E7331">
            <v>1.1366314189761899</v>
          </cell>
          <cell r="F7331">
            <v>0</v>
          </cell>
        </row>
        <row r="7332">
          <cell r="A7332" t="str">
            <v>NM_001000330</v>
          </cell>
          <cell r="B7332">
            <v>0</v>
          </cell>
          <cell r="C7332">
            <v>0</v>
          </cell>
          <cell r="D7332">
            <v>0</v>
          </cell>
          <cell r="E7332">
            <v>0</v>
          </cell>
          <cell r="F7332">
            <v>0</v>
          </cell>
        </row>
        <row r="7333">
          <cell r="A7333" t="str">
            <v>NM_001014265</v>
          </cell>
          <cell r="B7333">
            <v>6.5043336321855598</v>
          </cell>
          <cell r="C7333">
            <v>3.6449901071475801</v>
          </cell>
          <cell r="D7333">
            <v>2.7842576194377602E-2</v>
          </cell>
          <cell r="E7333">
            <v>2.76257813956919</v>
          </cell>
          <cell r="F7333">
            <v>0.173687079030588</v>
          </cell>
        </row>
        <row r="7334">
          <cell r="A7334" t="str">
            <v>NM_198767</v>
          </cell>
          <cell r="B7334">
            <v>17.779698833115301</v>
          </cell>
          <cell r="C7334">
            <v>14.709753371579</v>
          </cell>
          <cell r="D7334">
            <v>22.714060791190601</v>
          </cell>
          <cell r="E7334">
            <v>13.362614066020599</v>
          </cell>
          <cell r="F7334">
            <v>21.957898017254301</v>
          </cell>
        </row>
        <row r="7335">
          <cell r="A7335" t="str">
            <v>NM_001106704</v>
          </cell>
          <cell r="B7335">
            <v>195.99002064930099</v>
          </cell>
          <cell r="C7335">
            <v>342.71347256007101</v>
          </cell>
          <cell r="D7335">
            <v>232.35630079868</v>
          </cell>
          <cell r="E7335">
            <v>126.157929864594</v>
          </cell>
          <cell r="F7335">
            <v>195.221636813641</v>
          </cell>
        </row>
        <row r="7336">
          <cell r="A7336" t="str">
            <v>NM_001130490</v>
          </cell>
          <cell r="B7336">
            <v>5.7637259063089896</v>
          </cell>
          <cell r="C7336">
            <v>2.26952078405498</v>
          </cell>
          <cell r="D7336">
            <v>4.35603886678593</v>
          </cell>
          <cell r="E7336">
            <v>5.0089907528412896</v>
          </cell>
          <cell r="F7336">
            <v>7.9749604727807197</v>
          </cell>
        </row>
        <row r="7337">
          <cell r="A7337" t="str">
            <v>NM_001000789</v>
          </cell>
          <cell r="B7337">
            <v>0</v>
          </cell>
          <cell r="C7337">
            <v>0</v>
          </cell>
          <cell r="D7337">
            <v>0</v>
          </cell>
          <cell r="E7337">
            <v>0</v>
          </cell>
          <cell r="F7337">
            <v>0</v>
          </cell>
        </row>
        <row r="7338">
          <cell r="A7338" t="str">
            <v>NM_053739</v>
          </cell>
          <cell r="B7338">
            <v>111.712929184345</v>
          </cell>
          <cell r="C7338">
            <v>71.113228883091693</v>
          </cell>
          <cell r="D7338">
            <v>76.4939086517102</v>
          </cell>
          <cell r="E7338">
            <v>51.718241544020501</v>
          </cell>
          <cell r="F7338">
            <v>60.901590412405803</v>
          </cell>
        </row>
        <row r="7339">
          <cell r="A7339" t="str">
            <v>NM_001025145</v>
          </cell>
          <cell r="B7339">
            <v>1.5626518970105601</v>
          </cell>
          <cell r="C7339">
            <v>5.4262255008061602E-2</v>
          </cell>
          <cell r="D7339">
            <v>0.47423688110519302</v>
          </cell>
          <cell r="E7339">
            <v>0.10381561165616</v>
          </cell>
          <cell r="F7339">
            <v>9.6916505802720002E-3</v>
          </cell>
        </row>
        <row r="7340">
          <cell r="A7340" t="str">
            <v>NM_001191764</v>
          </cell>
          <cell r="B7340">
            <v>0</v>
          </cell>
          <cell r="C7340">
            <v>0</v>
          </cell>
          <cell r="D7340">
            <v>0</v>
          </cell>
          <cell r="E7340">
            <v>0</v>
          </cell>
          <cell r="F7340">
            <v>0</v>
          </cell>
        </row>
        <row r="7341">
          <cell r="A7341" t="str">
            <v>NM_024137</v>
          </cell>
          <cell r="B7341">
            <v>3.2362829659178001</v>
          </cell>
          <cell r="C7341">
            <v>1.3000951244933401</v>
          </cell>
          <cell r="D7341">
            <v>3.6052172519757</v>
          </cell>
          <cell r="E7341">
            <v>5.0654496865991101</v>
          </cell>
          <cell r="F7341">
            <v>1.2560758649218</v>
          </cell>
        </row>
        <row r="7342">
          <cell r="A7342" t="str">
            <v>NM_212493</v>
          </cell>
          <cell r="B7342">
            <v>0</v>
          </cell>
          <cell r="C7342">
            <v>0</v>
          </cell>
          <cell r="D7342">
            <v>0</v>
          </cell>
          <cell r="E7342">
            <v>0</v>
          </cell>
          <cell r="F7342">
            <v>0</v>
          </cell>
        </row>
        <row r="7343">
          <cell r="A7343" t="str">
            <v>NM_001107749</v>
          </cell>
          <cell r="B7343">
            <v>71.414892801871204</v>
          </cell>
          <cell r="C7343">
            <v>83.431320531418606</v>
          </cell>
          <cell r="D7343">
            <v>76.564186228034899</v>
          </cell>
          <cell r="E7343">
            <v>62.571751829648001</v>
          </cell>
          <cell r="F7343">
            <v>94.601805662806299</v>
          </cell>
        </row>
        <row r="7344">
          <cell r="A7344" t="str">
            <v>NM_138900</v>
          </cell>
          <cell r="B7344">
            <v>2.7766215000311099E-2</v>
          </cell>
          <cell r="C7344">
            <v>9.1200312175106397</v>
          </cell>
          <cell r="D7344">
            <v>1.7493313844665901</v>
          </cell>
          <cell r="E7344">
            <v>2.6103693612822698</v>
          </cell>
          <cell r="F7344">
            <v>0.225400547967545</v>
          </cell>
        </row>
        <row r="7345">
          <cell r="A7345" t="str">
            <v>NM_017015</v>
          </cell>
          <cell r="B7345">
            <v>40.885852924509202</v>
          </cell>
          <cell r="C7345">
            <v>38.655775082343503</v>
          </cell>
          <cell r="D7345">
            <v>28.587376398159599</v>
          </cell>
          <cell r="E7345">
            <v>14.6289441570056</v>
          </cell>
          <cell r="F7345">
            <v>32.340584058694503</v>
          </cell>
        </row>
        <row r="7346">
          <cell r="A7346" t="str">
            <v>NM_001107956</v>
          </cell>
          <cell r="B7346">
            <v>0.27210890700304902</v>
          </cell>
          <cell r="C7346">
            <v>0</v>
          </cell>
          <cell r="D7346">
            <v>0</v>
          </cell>
          <cell r="E7346">
            <v>0.14825627204037201</v>
          </cell>
          <cell r="F7346">
            <v>0.50655807359021998</v>
          </cell>
        </row>
        <row r="7347">
          <cell r="A7347" t="str">
            <v>NM_001270631</v>
          </cell>
          <cell r="B7347">
            <v>1.2913896817670001E-2</v>
          </cell>
          <cell r="C7347">
            <v>0</v>
          </cell>
          <cell r="D7347">
            <v>0</v>
          </cell>
          <cell r="E7347">
            <v>0</v>
          </cell>
          <cell r="F7347">
            <v>0</v>
          </cell>
        </row>
        <row r="7348">
          <cell r="A7348" t="str">
            <v>NM_001276430</v>
          </cell>
          <cell r="B7348">
            <v>13.1792853688143</v>
          </cell>
          <cell r="C7348">
            <v>9.2952788762000598</v>
          </cell>
          <cell r="D7348">
            <v>1.48749822657234</v>
          </cell>
          <cell r="E7348">
            <v>17.731450136028499</v>
          </cell>
          <cell r="F7348">
            <v>25.869524060562799</v>
          </cell>
        </row>
        <row r="7349">
          <cell r="A7349" t="str">
            <v>NM_053330</v>
          </cell>
          <cell r="B7349">
            <v>41.734124731117497</v>
          </cell>
          <cell r="C7349">
            <v>57.369044110370503</v>
          </cell>
          <cell r="D7349">
            <v>61.142347580210902</v>
          </cell>
          <cell r="E7349">
            <v>54.564463154642098</v>
          </cell>
          <cell r="F7349">
            <v>31.462841489743699</v>
          </cell>
        </row>
        <row r="7350">
          <cell r="A7350" t="str">
            <v>NM_177934</v>
          </cell>
          <cell r="B7350">
            <v>9.64525321765292</v>
          </cell>
          <cell r="C7350">
            <v>11.6763909372682</v>
          </cell>
          <cell r="D7350">
            <v>10.8420105076491</v>
          </cell>
          <cell r="E7350">
            <v>4.4395800557717404</v>
          </cell>
          <cell r="F7350">
            <v>8.8147419047752607</v>
          </cell>
        </row>
        <row r="7351">
          <cell r="A7351" t="str">
            <v>NM_001135718</v>
          </cell>
          <cell r="B7351">
            <v>7.3710093213783798</v>
          </cell>
          <cell r="C7351">
            <v>5.7343768602255798</v>
          </cell>
          <cell r="D7351">
            <v>11.592342188504301</v>
          </cell>
          <cell r="E7351">
            <v>4.4842558087525202</v>
          </cell>
          <cell r="F7351">
            <v>16.084364906090698</v>
          </cell>
        </row>
        <row r="7352">
          <cell r="A7352" t="str">
            <v>NM_001012021</v>
          </cell>
          <cell r="B7352">
            <v>22.652989175044301</v>
          </cell>
          <cell r="C7352">
            <v>15.3584513231343</v>
          </cell>
          <cell r="D7352">
            <v>20.4118763451647</v>
          </cell>
          <cell r="E7352">
            <v>13.899615382851399</v>
          </cell>
          <cell r="F7352">
            <v>11.3466078874965</v>
          </cell>
        </row>
        <row r="7353">
          <cell r="A7353" t="str">
            <v>NM_001007733</v>
          </cell>
          <cell r="B7353">
            <v>14.8700497113861</v>
          </cell>
          <cell r="C7353">
            <v>34.8669691125694</v>
          </cell>
          <cell r="D7353">
            <v>101.979342292843</v>
          </cell>
          <cell r="E7353">
            <v>14.821752911213901</v>
          </cell>
          <cell r="F7353">
            <v>7.6498746950448604</v>
          </cell>
        </row>
        <row r="7354">
          <cell r="A7354" t="str">
            <v>NM_001000978</v>
          </cell>
          <cell r="B7354">
            <v>0</v>
          </cell>
          <cell r="C7354">
            <v>0</v>
          </cell>
          <cell r="D7354">
            <v>0</v>
          </cell>
          <cell r="E7354">
            <v>0</v>
          </cell>
          <cell r="F7354">
            <v>0</v>
          </cell>
        </row>
        <row r="7355">
          <cell r="A7355" t="str">
            <v>NM_001107916</v>
          </cell>
          <cell r="B7355">
            <v>0.76786364108157001</v>
          </cell>
          <cell r="C7355">
            <v>0.22228050976393099</v>
          </cell>
          <cell r="D7355">
            <v>0.269849094983865</v>
          </cell>
          <cell r="E7355">
            <v>2.3178392126986802</v>
          </cell>
          <cell r="F7355">
            <v>0.65514321042604196</v>
          </cell>
        </row>
        <row r="7356">
          <cell r="A7356" t="str">
            <v>NM_001012184</v>
          </cell>
          <cell r="B7356">
            <v>20.908760843743899</v>
          </cell>
          <cell r="C7356">
            <v>23.191304980862601</v>
          </cell>
          <cell r="D7356">
            <v>23.175849999872799</v>
          </cell>
          <cell r="E7356">
            <v>21.8048217576466</v>
          </cell>
          <cell r="F7356">
            <v>10.395316997591801</v>
          </cell>
        </row>
        <row r="7357">
          <cell r="A7357" t="str">
            <v>NM_001000093</v>
          </cell>
          <cell r="B7357">
            <v>0</v>
          </cell>
          <cell r="C7357">
            <v>0</v>
          </cell>
          <cell r="D7357">
            <v>0</v>
          </cell>
          <cell r="E7357">
            <v>0</v>
          </cell>
          <cell r="F7357">
            <v>0</v>
          </cell>
        </row>
        <row r="7358">
          <cell r="A7358" t="str">
            <v>NM_001191638</v>
          </cell>
          <cell r="B7358">
            <v>0</v>
          </cell>
          <cell r="C7358">
            <v>0</v>
          </cell>
          <cell r="D7358">
            <v>0</v>
          </cell>
          <cell r="E7358">
            <v>0</v>
          </cell>
          <cell r="F7358">
            <v>0</v>
          </cell>
        </row>
        <row r="7359">
          <cell r="A7359" t="str">
            <v>NM_145670</v>
          </cell>
          <cell r="B7359">
            <v>0</v>
          </cell>
          <cell r="C7359">
            <v>0</v>
          </cell>
          <cell r="D7359">
            <v>0</v>
          </cell>
          <cell r="E7359">
            <v>0</v>
          </cell>
          <cell r="F7359">
            <v>0</v>
          </cell>
        </row>
        <row r="7360">
          <cell r="A7360" t="str">
            <v>NM_001271246</v>
          </cell>
          <cell r="B7360">
            <v>13.7897110734715</v>
          </cell>
          <cell r="C7360">
            <v>13.8092857098259</v>
          </cell>
          <cell r="D7360">
            <v>11.834178865852801</v>
          </cell>
          <cell r="E7360">
            <v>14.6679962122037</v>
          </cell>
          <cell r="F7360">
            <v>11.9543827847162</v>
          </cell>
        </row>
        <row r="7361">
          <cell r="A7361" t="str">
            <v>NM_001108497</v>
          </cell>
          <cell r="B7361">
            <v>7.5177392672053598</v>
          </cell>
          <cell r="C7361">
            <v>18.031783058956201</v>
          </cell>
          <cell r="D7361">
            <v>8.8260111220056299</v>
          </cell>
          <cell r="E7361">
            <v>9.7463317563088392</v>
          </cell>
          <cell r="F7361">
            <v>13.3298573621105</v>
          </cell>
        </row>
        <row r="7362">
          <cell r="A7362" t="str">
            <v>NM_001105725</v>
          </cell>
          <cell r="B7362">
            <v>12.913264406354401</v>
          </cell>
          <cell r="C7362">
            <v>13.7421634231883</v>
          </cell>
          <cell r="D7362">
            <v>9.9891001127512897</v>
          </cell>
          <cell r="E7362">
            <v>10.8461629824867</v>
          </cell>
          <cell r="F7362">
            <v>10.643658035963799</v>
          </cell>
        </row>
        <row r="7363">
          <cell r="A7363" t="str">
            <v>NM_001008853</v>
          </cell>
          <cell r="B7363">
            <v>2.7950952142197001</v>
          </cell>
          <cell r="C7363">
            <v>0.11127233655692</v>
          </cell>
          <cell r="D7363">
            <v>4.55580430114415E-2</v>
          </cell>
          <cell r="E7363">
            <v>1.1992714270360001</v>
          </cell>
          <cell r="F7363">
            <v>3.4448411982383E-2</v>
          </cell>
        </row>
        <row r="7364">
          <cell r="A7364" t="str">
            <v>NM_022674</v>
          </cell>
          <cell r="B7364">
            <v>156.96152365064299</v>
          </cell>
          <cell r="C7364">
            <v>191.300138725805</v>
          </cell>
          <cell r="D7364">
            <v>223.46617786106299</v>
          </cell>
          <cell r="E7364">
            <v>174.724112076707</v>
          </cell>
          <cell r="F7364">
            <v>345.42865340938903</v>
          </cell>
        </row>
        <row r="7365">
          <cell r="A7365" t="str">
            <v>NM_001031663</v>
          </cell>
          <cell r="B7365">
            <v>40.723404907861998</v>
          </cell>
          <cell r="C7365">
            <v>33.294976548026703</v>
          </cell>
          <cell r="D7365">
            <v>33.316987195798099</v>
          </cell>
          <cell r="E7365">
            <v>14.5170782759772</v>
          </cell>
          <cell r="F7365">
            <v>16.973469437110001</v>
          </cell>
        </row>
        <row r="7366">
          <cell r="A7366" t="str">
            <v>NM_001286938</v>
          </cell>
          <cell r="B7366">
            <v>23.525475934910901</v>
          </cell>
          <cell r="C7366">
            <v>10.1761991108069</v>
          </cell>
          <cell r="D7366">
            <v>19.658245859753698</v>
          </cell>
          <cell r="E7366">
            <v>4.8544494603183104</v>
          </cell>
          <cell r="F7366">
            <v>7.0071702713794197</v>
          </cell>
        </row>
        <row r="7367">
          <cell r="A7367" t="str">
            <v>NM_013103</v>
          </cell>
          <cell r="B7367">
            <v>16.270839138481399</v>
          </cell>
          <cell r="C7367">
            <v>25.382809573441399</v>
          </cell>
          <cell r="D7367">
            <v>12.7048346289293</v>
          </cell>
          <cell r="E7367">
            <v>11.307506489618</v>
          </cell>
          <cell r="F7367">
            <v>21.287357940570601</v>
          </cell>
        </row>
        <row r="7368">
          <cell r="A7368" t="str">
            <v>NM_001100470</v>
          </cell>
          <cell r="B7368">
            <v>4.0980719961039203</v>
          </cell>
          <cell r="C7368">
            <v>7.6216286198930998</v>
          </cell>
          <cell r="D7368">
            <v>6.7441626053500903</v>
          </cell>
          <cell r="E7368">
            <v>17.027648403380901</v>
          </cell>
          <cell r="F7368">
            <v>9.7966578556169797</v>
          </cell>
        </row>
        <row r="7369">
          <cell r="A7369" t="str">
            <v>NM_001024777</v>
          </cell>
          <cell r="B7369">
            <v>21.423101398180201</v>
          </cell>
          <cell r="C7369">
            <v>21.193305352472802</v>
          </cell>
          <cell r="D7369">
            <v>22.800169634841701</v>
          </cell>
          <cell r="E7369">
            <v>31.040243407480901</v>
          </cell>
          <cell r="F7369">
            <v>17.774854961599999</v>
          </cell>
        </row>
        <row r="7370">
          <cell r="A7370" t="str">
            <v>NM_001042505</v>
          </cell>
          <cell r="B7370">
            <v>4.0077943504371397E-2</v>
          </cell>
          <cell r="C7370">
            <v>0</v>
          </cell>
          <cell r="D7370">
            <v>8.4921417492376892E-3</v>
          </cell>
          <cell r="E7370">
            <v>5.7319851162415201E-3</v>
          </cell>
          <cell r="F7370">
            <v>6.4212766452032499E-2</v>
          </cell>
        </row>
        <row r="7371">
          <cell r="A7371" t="str">
            <v>NM_001000043</v>
          </cell>
          <cell r="B7371">
            <v>0</v>
          </cell>
          <cell r="C7371">
            <v>0</v>
          </cell>
          <cell r="D7371">
            <v>0</v>
          </cell>
          <cell r="E7371">
            <v>0</v>
          </cell>
          <cell r="F7371">
            <v>0</v>
          </cell>
        </row>
        <row r="7372">
          <cell r="A7372" t="str">
            <v>NM_001100506</v>
          </cell>
          <cell r="B7372">
            <v>4.0212832929902698</v>
          </cell>
          <cell r="C7372">
            <v>4.5974951891012497</v>
          </cell>
          <cell r="D7372">
            <v>4.4376966348439399</v>
          </cell>
          <cell r="E7372">
            <v>4.2506901011027303</v>
          </cell>
          <cell r="F7372">
            <v>6.8713243291320998</v>
          </cell>
        </row>
        <row r="7373">
          <cell r="A7373" t="str">
            <v>NM_001106030</v>
          </cell>
          <cell r="B7373">
            <v>48.0908397442834</v>
          </cell>
          <cell r="C7373">
            <v>27.432233832089999</v>
          </cell>
          <cell r="D7373">
            <v>33.111239459727997</v>
          </cell>
          <cell r="E7373">
            <v>23.7603534841267</v>
          </cell>
          <cell r="F7373">
            <v>10.355503739897999</v>
          </cell>
        </row>
        <row r="7374">
          <cell r="A7374" t="str">
            <v>NM_001105936</v>
          </cell>
          <cell r="B7374">
            <v>5.6136362148893104</v>
          </cell>
          <cell r="C7374">
            <v>23.752165755489798</v>
          </cell>
          <cell r="D7374">
            <v>24.545470574895901</v>
          </cell>
          <cell r="E7374">
            <v>8.7189912320193006</v>
          </cell>
          <cell r="F7374">
            <v>69.805546120558404</v>
          </cell>
        </row>
        <row r="7375">
          <cell r="A7375" t="str">
            <v>NM_001276712</v>
          </cell>
          <cell r="B7375">
            <v>2.75735427296845E-2</v>
          </cell>
          <cell r="C7375">
            <v>0.44522661356653098</v>
          </cell>
          <cell r="D7375">
            <v>0</v>
          </cell>
          <cell r="E7375">
            <v>7.8871879497191197E-3</v>
          </cell>
          <cell r="F7375">
            <v>0.83496894949126699</v>
          </cell>
        </row>
        <row r="7376">
          <cell r="A7376" t="str">
            <v>NM_031069</v>
          </cell>
          <cell r="B7376">
            <v>0</v>
          </cell>
          <cell r="C7376">
            <v>0</v>
          </cell>
          <cell r="D7376">
            <v>0</v>
          </cell>
          <cell r="E7376">
            <v>0.39790402304188299</v>
          </cell>
          <cell r="F7376">
            <v>0</v>
          </cell>
        </row>
        <row r="7377">
          <cell r="A7377" t="str">
            <v>NM_023027</v>
          </cell>
          <cell r="B7377">
            <v>13.1894110708503</v>
          </cell>
          <cell r="C7377">
            <v>26.5234626896032</v>
          </cell>
          <cell r="D7377">
            <v>50.508369924724597</v>
          </cell>
          <cell r="E7377">
            <v>8.7501831964985097</v>
          </cell>
          <cell r="F7377">
            <v>41.198592545211902</v>
          </cell>
        </row>
        <row r="7378">
          <cell r="A7378" t="str">
            <v>NM_053625</v>
          </cell>
          <cell r="B7378">
            <v>1.5844316103975</v>
          </cell>
          <cell r="C7378">
            <v>0.92009033551599895</v>
          </cell>
          <cell r="D7378">
            <v>1.57834940036455</v>
          </cell>
          <cell r="E7378">
            <v>0.76516614511055303</v>
          </cell>
          <cell r="F7378">
            <v>1.19016158152944</v>
          </cell>
        </row>
        <row r="7379">
          <cell r="A7379" t="str">
            <v>NM_001270985</v>
          </cell>
          <cell r="B7379">
            <v>0</v>
          </cell>
          <cell r="C7379">
            <v>9.1323842009708896E-3</v>
          </cell>
          <cell r="D7379">
            <v>0</v>
          </cell>
          <cell r="E7379">
            <v>6.3094260510602601E-3</v>
          </cell>
          <cell r="F7379">
            <v>0</v>
          </cell>
        </row>
        <row r="7380">
          <cell r="A7380" t="str">
            <v>NR_106688</v>
          </cell>
          <cell r="B7380">
            <v>3.72530051254174</v>
          </cell>
          <cell r="C7380">
            <v>0.41129552549557802</v>
          </cell>
          <cell r="D7380">
            <v>0.841980128248493</v>
          </cell>
          <cell r="E7380">
            <v>3.9782099664166601</v>
          </cell>
          <cell r="F7380">
            <v>11.7781672301988</v>
          </cell>
        </row>
        <row r="7381">
          <cell r="A7381" t="str">
            <v>NM_001107168</v>
          </cell>
          <cell r="B7381">
            <v>0</v>
          </cell>
          <cell r="C7381">
            <v>0</v>
          </cell>
          <cell r="D7381">
            <v>0</v>
          </cell>
          <cell r="E7381">
            <v>0</v>
          </cell>
          <cell r="F7381">
            <v>0</v>
          </cell>
        </row>
        <row r="7382">
          <cell r="A7382" t="str">
            <v>NM_001100704</v>
          </cell>
          <cell r="B7382">
            <v>1.61410902691672</v>
          </cell>
          <cell r="C7382">
            <v>1.7360280123035701</v>
          </cell>
          <cell r="D7382">
            <v>4.9066678578111897</v>
          </cell>
          <cell r="E7382">
            <v>3.33251390314047</v>
          </cell>
          <cell r="F7382">
            <v>1.4360916989186301</v>
          </cell>
        </row>
        <row r="7383">
          <cell r="A7383" t="str">
            <v>NM_001106901</v>
          </cell>
          <cell r="B7383">
            <v>8.5418521690481093</v>
          </cell>
          <cell r="C7383">
            <v>6.9270652893861904</v>
          </cell>
          <cell r="D7383">
            <v>12.3515013595441</v>
          </cell>
          <cell r="E7383">
            <v>8.7159097577018994</v>
          </cell>
          <cell r="F7383">
            <v>17.3027354720818</v>
          </cell>
        </row>
        <row r="7384">
          <cell r="A7384" t="str">
            <v>NM_001107317</v>
          </cell>
          <cell r="B7384">
            <v>0</v>
          </cell>
          <cell r="C7384">
            <v>0</v>
          </cell>
          <cell r="D7384">
            <v>0</v>
          </cell>
          <cell r="E7384">
            <v>0</v>
          </cell>
          <cell r="F7384">
            <v>0</v>
          </cell>
        </row>
        <row r="7385">
          <cell r="A7385" t="str">
            <v>NM_001177688</v>
          </cell>
          <cell r="B7385">
            <v>0.296251595559819</v>
          </cell>
          <cell r="C7385">
            <v>1.88699731323375E-2</v>
          </cell>
          <cell r="D7385">
            <v>0</v>
          </cell>
          <cell r="E7385">
            <v>4.7802255938250902E-2</v>
          </cell>
          <cell r="F7385">
            <v>0</v>
          </cell>
        </row>
        <row r="7386">
          <cell r="A7386" t="str">
            <v>NM_001107306</v>
          </cell>
          <cell r="B7386">
            <v>3.35164423674565</v>
          </cell>
          <cell r="C7386">
            <v>2.3985561364221502</v>
          </cell>
          <cell r="D7386">
            <v>0.64527298038257797</v>
          </cell>
          <cell r="E7386">
            <v>1.80660252493805</v>
          </cell>
          <cell r="F7386">
            <v>10.3704415896068</v>
          </cell>
        </row>
        <row r="7387">
          <cell r="A7387" t="str">
            <v>NM_024346</v>
          </cell>
          <cell r="B7387">
            <v>0</v>
          </cell>
          <cell r="C7387">
            <v>8.7012569546566901E-2</v>
          </cell>
          <cell r="D7387">
            <v>11.489194071261499</v>
          </cell>
          <cell r="E7387">
            <v>0</v>
          </cell>
          <cell r="F7387">
            <v>0</v>
          </cell>
        </row>
        <row r="7388">
          <cell r="A7388" t="str">
            <v>NM_001170595</v>
          </cell>
          <cell r="B7388">
            <v>3.6863061563976798</v>
          </cell>
          <cell r="C7388">
            <v>0</v>
          </cell>
          <cell r="D7388">
            <v>0</v>
          </cell>
          <cell r="E7388">
            <v>0.15939178108695301</v>
          </cell>
          <cell r="F7388">
            <v>1.7375184448820999</v>
          </cell>
        </row>
        <row r="7389">
          <cell r="A7389" t="str">
            <v>NM_001034994</v>
          </cell>
          <cell r="B7389">
            <v>22.545908889162099</v>
          </cell>
          <cell r="C7389">
            <v>12.117199697762301</v>
          </cell>
          <cell r="D7389">
            <v>26.651726969705901</v>
          </cell>
          <cell r="E7389">
            <v>27.067801643746201</v>
          </cell>
          <cell r="F7389">
            <v>11.486427338311399</v>
          </cell>
        </row>
        <row r="7390">
          <cell r="A7390" t="str">
            <v>NR_032275</v>
          </cell>
          <cell r="B7390">
            <v>0</v>
          </cell>
          <cell r="C7390">
            <v>0</v>
          </cell>
          <cell r="D7390">
            <v>0</v>
          </cell>
          <cell r="E7390">
            <v>0</v>
          </cell>
          <cell r="F7390">
            <v>0</v>
          </cell>
        </row>
        <row r="7391">
          <cell r="A7391" t="str">
            <v>NM_001134765</v>
          </cell>
          <cell r="B7391">
            <v>1.3484718533387201</v>
          </cell>
          <cell r="C7391">
            <v>2.43516873760302</v>
          </cell>
          <cell r="D7391">
            <v>2.9138464664797299</v>
          </cell>
          <cell r="E7391">
            <v>2.46439166269443</v>
          </cell>
          <cell r="F7391">
            <v>5.2648794232821299</v>
          </cell>
        </row>
        <row r="7392">
          <cell r="A7392" t="str">
            <v>NM_001107541</v>
          </cell>
          <cell r="B7392">
            <v>0</v>
          </cell>
          <cell r="C7392">
            <v>0</v>
          </cell>
          <cell r="D7392">
            <v>0</v>
          </cell>
          <cell r="E7392">
            <v>0</v>
          </cell>
          <cell r="F7392">
            <v>0</v>
          </cell>
        </row>
        <row r="7393">
          <cell r="A7393" t="str">
            <v>NM_017180</v>
          </cell>
          <cell r="B7393">
            <v>22.5364711287171</v>
          </cell>
          <cell r="C7393">
            <v>19.267095614446799</v>
          </cell>
          <cell r="D7393">
            <v>30.0159681261337</v>
          </cell>
          <cell r="E7393">
            <v>36.710847153071001</v>
          </cell>
          <cell r="F7393">
            <v>171.763594828886</v>
          </cell>
        </row>
        <row r="7394">
          <cell r="A7394" t="str">
            <v>NM_001013082</v>
          </cell>
          <cell r="B7394">
            <v>151.687116842416</v>
          </cell>
          <cell r="C7394">
            <v>154.38321465530299</v>
          </cell>
          <cell r="D7394">
            <v>95.718484955047899</v>
          </cell>
          <cell r="E7394">
            <v>160.88183688662301</v>
          </cell>
          <cell r="F7394">
            <v>157.695003048177</v>
          </cell>
        </row>
        <row r="7395">
          <cell r="A7395" t="str">
            <v>NM_024391</v>
          </cell>
          <cell r="B7395">
            <v>0</v>
          </cell>
          <cell r="C7395">
            <v>0</v>
          </cell>
          <cell r="D7395">
            <v>0</v>
          </cell>
          <cell r="E7395">
            <v>0</v>
          </cell>
          <cell r="F7395">
            <v>0</v>
          </cell>
        </row>
        <row r="7396">
          <cell r="A7396" t="str">
            <v>NM_024387</v>
          </cell>
          <cell r="B7396">
            <v>21.704431870722701</v>
          </cell>
          <cell r="C7396">
            <v>27.251749319431099</v>
          </cell>
          <cell r="D7396">
            <v>15.0777879815458</v>
          </cell>
          <cell r="E7396">
            <v>19.6360862774842</v>
          </cell>
          <cell r="F7396">
            <v>22.061870865684199</v>
          </cell>
        </row>
        <row r="7397">
          <cell r="A7397" t="str">
            <v>NM_001113784</v>
          </cell>
          <cell r="B7397">
            <v>6.9989563443877003</v>
          </cell>
          <cell r="C7397">
            <v>3.85684958753379</v>
          </cell>
          <cell r="D7397">
            <v>5.6195663404956102</v>
          </cell>
          <cell r="E7397">
            <v>4.7597905400837899</v>
          </cell>
          <cell r="F7397">
            <v>4.8399111259674603</v>
          </cell>
        </row>
        <row r="7398">
          <cell r="A7398" t="str">
            <v>NM_001015011</v>
          </cell>
          <cell r="B7398">
            <v>0</v>
          </cell>
          <cell r="C7398">
            <v>0</v>
          </cell>
          <cell r="D7398">
            <v>0</v>
          </cell>
          <cell r="E7398">
            <v>0</v>
          </cell>
          <cell r="F7398">
            <v>0</v>
          </cell>
        </row>
        <row r="7399">
          <cell r="A7399" t="str">
            <v>NM_001100540</v>
          </cell>
          <cell r="B7399">
            <v>45.727230763607203</v>
          </cell>
          <cell r="C7399">
            <v>63.689737527635401</v>
          </cell>
          <cell r="D7399">
            <v>87.314393657311001</v>
          </cell>
          <cell r="E7399">
            <v>63.450568134180202</v>
          </cell>
          <cell r="F7399">
            <v>64.722973640143707</v>
          </cell>
        </row>
        <row r="7400">
          <cell r="A7400" t="str">
            <v>NM_134379</v>
          </cell>
          <cell r="B7400">
            <v>0</v>
          </cell>
          <cell r="C7400">
            <v>0</v>
          </cell>
          <cell r="D7400">
            <v>0</v>
          </cell>
          <cell r="E7400">
            <v>0.26891624915235901</v>
          </cell>
          <cell r="F7400">
            <v>0</v>
          </cell>
        </row>
        <row r="7401">
          <cell r="A7401" t="str">
            <v>NM_001025773</v>
          </cell>
          <cell r="B7401">
            <v>2.5432846974952401</v>
          </cell>
          <cell r="C7401">
            <v>0.52177371788032301</v>
          </cell>
          <cell r="D7401">
            <v>2.4515849361144202</v>
          </cell>
          <cell r="E7401">
            <v>1.9457534169170601</v>
          </cell>
          <cell r="F7401">
            <v>3.2379800931117102</v>
          </cell>
        </row>
        <row r="7402">
          <cell r="A7402" t="str">
            <v>NM_001034997</v>
          </cell>
          <cell r="B7402">
            <v>94.764932155923404</v>
          </cell>
          <cell r="C7402">
            <v>91.674703839507998</v>
          </cell>
          <cell r="D7402">
            <v>46.128341629636303</v>
          </cell>
          <cell r="E7402">
            <v>59.549138794742703</v>
          </cell>
          <cell r="F7402">
            <v>59.385732190585401</v>
          </cell>
        </row>
        <row r="7403">
          <cell r="A7403" t="str">
            <v>NM_022636</v>
          </cell>
          <cell r="B7403">
            <v>0</v>
          </cell>
          <cell r="C7403">
            <v>0</v>
          </cell>
          <cell r="D7403">
            <v>0</v>
          </cell>
          <cell r="E7403">
            <v>0</v>
          </cell>
          <cell r="F7403">
            <v>0</v>
          </cell>
        </row>
        <row r="7404">
          <cell r="A7404" t="str">
            <v>NM_033483</v>
          </cell>
          <cell r="B7404">
            <v>0</v>
          </cell>
          <cell r="C7404">
            <v>0</v>
          </cell>
          <cell r="D7404">
            <v>0</v>
          </cell>
          <cell r="E7404">
            <v>0</v>
          </cell>
          <cell r="F7404">
            <v>0</v>
          </cell>
        </row>
        <row r="7405">
          <cell r="A7405" t="str">
            <v>NM_001025758</v>
          </cell>
          <cell r="B7405">
            <v>1.2880700077263001</v>
          </cell>
          <cell r="C7405">
            <v>0.75287994497495603</v>
          </cell>
          <cell r="D7405">
            <v>0</v>
          </cell>
          <cell r="E7405">
            <v>0.23840362389542899</v>
          </cell>
          <cell r="F7405">
            <v>0</v>
          </cell>
        </row>
        <row r="7406">
          <cell r="A7406" t="str">
            <v>NM_001047976</v>
          </cell>
          <cell r="B7406">
            <v>0</v>
          </cell>
          <cell r="C7406">
            <v>0</v>
          </cell>
          <cell r="D7406">
            <v>0</v>
          </cell>
          <cell r="E7406">
            <v>0</v>
          </cell>
          <cell r="F7406">
            <v>0</v>
          </cell>
        </row>
        <row r="7407">
          <cell r="A7407" t="str">
            <v>NM_001107781</v>
          </cell>
          <cell r="B7407">
            <v>3.3203965944912803E-2</v>
          </cell>
          <cell r="C7407">
            <v>0.87432121364323601</v>
          </cell>
          <cell r="D7407">
            <v>3.6472602931011702</v>
          </cell>
          <cell r="E7407">
            <v>0.49008259869943899</v>
          </cell>
          <cell r="F7407">
            <v>1.35977408926895</v>
          </cell>
        </row>
        <row r="7408">
          <cell r="A7408" t="str">
            <v>NM_001106577</v>
          </cell>
          <cell r="B7408">
            <v>4.25527897616755</v>
          </cell>
          <cell r="C7408">
            <v>1.65814703766778</v>
          </cell>
          <cell r="D7408">
            <v>0.79204103312633001</v>
          </cell>
          <cell r="E7408">
            <v>2.1893472873187099</v>
          </cell>
          <cell r="F7408">
            <v>2.3759795575576201</v>
          </cell>
        </row>
        <row r="7409">
          <cell r="A7409" t="str">
            <v>NM_001106232</v>
          </cell>
          <cell r="B7409">
            <v>48.731158521452002</v>
          </cell>
          <cell r="C7409">
            <v>50.931447606639502</v>
          </cell>
          <cell r="D7409">
            <v>55.283392606802501</v>
          </cell>
          <cell r="E7409">
            <v>44.570916233638599</v>
          </cell>
          <cell r="F7409">
            <v>58.369451849661402</v>
          </cell>
        </row>
        <row r="7410">
          <cell r="A7410" t="str">
            <v>NM_001013951</v>
          </cell>
          <cell r="B7410">
            <v>14.830288377292</v>
          </cell>
          <cell r="C7410">
            <v>9.67948092061728</v>
          </cell>
          <cell r="D7410">
            <v>9.3666994104337604</v>
          </cell>
          <cell r="E7410">
            <v>2.86328628587427</v>
          </cell>
          <cell r="F7410">
            <v>28.055794070262099</v>
          </cell>
        </row>
        <row r="7411">
          <cell r="A7411" t="str">
            <v>NM_001170403</v>
          </cell>
          <cell r="B7411">
            <v>8.3065178210446309</v>
          </cell>
          <cell r="C7411">
            <v>13.9539580310744</v>
          </cell>
          <cell r="D7411">
            <v>7.7538753283585802</v>
          </cell>
          <cell r="E7411">
            <v>5.8025511514960897</v>
          </cell>
          <cell r="F7411">
            <v>10.5619716613727</v>
          </cell>
        </row>
        <row r="7412">
          <cell r="A7412" t="str">
            <v>NM_001007639</v>
          </cell>
          <cell r="B7412">
            <v>7.6917264133225096</v>
          </cell>
          <cell r="C7412">
            <v>9.3769634124626293</v>
          </cell>
          <cell r="D7412">
            <v>13.70447632492</v>
          </cell>
          <cell r="E7412">
            <v>4.36458525668563</v>
          </cell>
          <cell r="F7412">
            <v>4.1440189740332398</v>
          </cell>
        </row>
        <row r="7413">
          <cell r="A7413" t="str">
            <v>NM_001106220</v>
          </cell>
          <cell r="B7413">
            <v>0</v>
          </cell>
          <cell r="C7413">
            <v>0</v>
          </cell>
          <cell r="D7413">
            <v>0</v>
          </cell>
          <cell r="E7413">
            <v>0</v>
          </cell>
          <cell r="F7413">
            <v>0</v>
          </cell>
        </row>
        <row r="7414">
          <cell r="A7414" t="str">
            <v>NM_001100539</v>
          </cell>
          <cell r="B7414">
            <v>59.351727755892</v>
          </cell>
          <cell r="C7414">
            <v>79.550456089336507</v>
          </cell>
          <cell r="D7414">
            <v>92.154293568210605</v>
          </cell>
          <cell r="E7414">
            <v>48.429984245000803</v>
          </cell>
          <cell r="F7414">
            <v>58.108763236892102</v>
          </cell>
        </row>
        <row r="7415">
          <cell r="A7415" t="str">
            <v>NR_031930</v>
          </cell>
          <cell r="B7415">
            <v>0</v>
          </cell>
          <cell r="C7415">
            <v>0</v>
          </cell>
          <cell r="D7415">
            <v>0</v>
          </cell>
          <cell r="E7415">
            <v>0</v>
          </cell>
          <cell r="F7415">
            <v>0</v>
          </cell>
        </row>
        <row r="7416">
          <cell r="A7416" t="str">
            <v>NM_012611</v>
          </cell>
          <cell r="B7416">
            <v>0</v>
          </cell>
          <cell r="C7416">
            <v>0</v>
          </cell>
          <cell r="D7416">
            <v>0</v>
          </cell>
          <cell r="E7416">
            <v>0</v>
          </cell>
          <cell r="F7416">
            <v>0</v>
          </cell>
        </row>
        <row r="7417">
          <cell r="A7417" t="str">
            <v>NM_001011701</v>
          </cell>
          <cell r="B7417">
            <v>0</v>
          </cell>
          <cell r="C7417">
            <v>0</v>
          </cell>
          <cell r="D7417">
            <v>0</v>
          </cell>
          <cell r="E7417">
            <v>0</v>
          </cell>
          <cell r="F7417">
            <v>0</v>
          </cell>
        </row>
        <row r="7418">
          <cell r="A7418" t="str">
            <v>NM_001109623</v>
          </cell>
          <cell r="B7418">
            <v>0</v>
          </cell>
          <cell r="C7418">
            <v>0</v>
          </cell>
          <cell r="D7418">
            <v>0</v>
          </cell>
          <cell r="E7418">
            <v>0</v>
          </cell>
          <cell r="F7418">
            <v>0</v>
          </cell>
        </row>
        <row r="7419">
          <cell r="A7419" t="str">
            <v>NM_001004248</v>
          </cell>
          <cell r="B7419">
            <v>81.093735433369702</v>
          </cell>
          <cell r="C7419">
            <v>32.331813015613697</v>
          </cell>
          <cell r="D7419">
            <v>99.060180990625298</v>
          </cell>
          <cell r="E7419">
            <v>97.001144213348098</v>
          </cell>
          <cell r="F7419">
            <v>118.76102977852</v>
          </cell>
        </row>
        <row r="7420">
          <cell r="A7420" t="str">
            <v>NM_001000768</v>
          </cell>
          <cell r="B7420">
            <v>0</v>
          </cell>
          <cell r="C7420">
            <v>0</v>
          </cell>
          <cell r="D7420">
            <v>0</v>
          </cell>
          <cell r="E7420">
            <v>0</v>
          </cell>
          <cell r="F7420">
            <v>0</v>
          </cell>
        </row>
        <row r="7421">
          <cell r="A7421" t="str">
            <v>NM_013165</v>
          </cell>
          <cell r="B7421">
            <v>0</v>
          </cell>
          <cell r="C7421">
            <v>0</v>
          </cell>
          <cell r="D7421">
            <v>0</v>
          </cell>
          <cell r="E7421">
            <v>0</v>
          </cell>
          <cell r="F7421">
            <v>0</v>
          </cell>
        </row>
        <row r="7422">
          <cell r="A7422" t="str">
            <v>NM_012997</v>
          </cell>
          <cell r="B7422">
            <v>16.372673193271901</v>
          </cell>
          <cell r="C7422">
            <v>24.236381708673999</v>
          </cell>
          <cell r="D7422">
            <v>11.7843226023895</v>
          </cell>
          <cell r="E7422">
            <v>19.798586678702701</v>
          </cell>
          <cell r="F7422">
            <v>1.6377806978980001</v>
          </cell>
        </row>
        <row r="7423">
          <cell r="A7423" t="str">
            <v>NM_212513</v>
          </cell>
          <cell r="B7423">
            <v>0</v>
          </cell>
          <cell r="C7423">
            <v>7.4405220692667307E-2</v>
          </cell>
          <cell r="D7423">
            <v>0</v>
          </cell>
          <cell r="E7423">
            <v>3.8211377854023598</v>
          </cell>
          <cell r="F7423">
            <v>17.223350070290699</v>
          </cell>
        </row>
        <row r="7424">
          <cell r="A7424" t="str">
            <v>NM_001008327</v>
          </cell>
          <cell r="B7424">
            <v>32.3699556542891</v>
          </cell>
          <cell r="C7424">
            <v>40.760431937719503</v>
          </cell>
          <cell r="D7424">
            <v>49.949862314647</v>
          </cell>
          <cell r="E7424">
            <v>46.275642087125703</v>
          </cell>
          <cell r="F7424">
            <v>36.277770596613102</v>
          </cell>
        </row>
        <row r="7425">
          <cell r="A7425" t="str">
            <v>NM_001009962</v>
          </cell>
          <cell r="B7425">
            <v>1.2180112980136499</v>
          </cell>
          <cell r="C7425">
            <v>1.78108844953737</v>
          </cell>
          <cell r="D7425">
            <v>1.0103761538981899</v>
          </cell>
          <cell r="E7425">
            <v>2.7130897783388201</v>
          </cell>
          <cell r="F7425">
            <v>2.4663565222343502</v>
          </cell>
        </row>
        <row r="7426">
          <cell r="A7426" t="str">
            <v>NM_021762</v>
          </cell>
          <cell r="B7426">
            <v>65.291151248827603</v>
          </cell>
          <cell r="C7426">
            <v>31.591168391159201</v>
          </cell>
          <cell r="D7426">
            <v>24.924548037234899</v>
          </cell>
          <cell r="E7426">
            <v>44.803727279149697</v>
          </cell>
          <cell r="F7426">
            <v>6.44397912632847</v>
          </cell>
        </row>
        <row r="7427">
          <cell r="A7427" t="str">
            <v>NM_001107161</v>
          </cell>
          <cell r="B7427">
            <v>0</v>
          </cell>
          <cell r="C7427">
            <v>0</v>
          </cell>
          <cell r="D7427">
            <v>4.36342868766013E-2</v>
          </cell>
          <cell r="E7427">
            <v>2.9452061720112398E-2</v>
          </cell>
          <cell r="F7427">
            <v>0</v>
          </cell>
        </row>
        <row r="7428">
          <cell r="A7428" t="str">
            <v>NM_031076</v>
          </cell>
          <cell r="B7428">
            <v>5.7722664311256704</v>
          </cell>
          <cell r="C7428">
            <v>2.8453753965175799</v>
          </cell>
          <cell r="D7428">
            <v>7.8184737206647297</v>
          </cell>
          <cell r="E7428">
            <v>21.9748057355113</v>
          </cell>
          <cell r="F7428">
            <v>3.7148321293214401</v>
          </cell>
        </row>
        <row r="7429">
          <cell r="A7429" t="str">
            <v>NM_053787</v>
          </cell>
          <cell r="B7429">
            <v>0</v>
          </cell>
          <cell r="C7429">
            <v>0</v>
          </cell>
          <cell r="D7429">
            <v>0</v>
          </cell>
          <cell r="E7429">
            <v>0</v>
          </cell>
          <cell r="F7429">
            <v>0</v>
          </cell>
        </row>
        <row r="7430">
          <cell r="A7430" t="str">
            <v>NM_001014008</v>
          </cell>
          <cell r="B7430">
            <v>0</v>
          </cell>
          <cell r="C7430">
            <v>0</v>
          </cell>
          <cell r="D7430">
            <v>0</v>
          </cell>
          <cell r="E7430">
            <v>0</v>
          </cell>
          <cell r="F7430">
            <v>0</v>
          </cell>
        </row>
        <row r="7431">
          <cell r="A7431" t="str">
            <v>NM_001013876</v>
          </cell>
          <cell r="B7431">
            <v>0.548251773543879</v>
          </cell>
          <cell r="C7431">
            <v>0</v>
          </cell>
          <cell r="D7431">
            <v>1.19148131355919E-2</v>
          </cell>
          <cell r="E7431">
            <v>1.6084406872304599E-2</v>
          </cell>
          <cell r="F7431">
            <v>9.0093069073423002E-3</v>
          </cell>
        </row>
        <row r="7432">
          <cell r="A7432" t="str">
            <v>NM_001024764</v>
          </cell>
          <cell r="B7432">
            <v>0</v>
          </cell>
          <cell r="C7432">
            <v>0</v>
          </cell>
          <cell r="D7432">
            <v>0</v>
          </cell>
          <cell r="E7432">
            <v>0</v>
          </cell>
          <cell r="F7432">
            <v>0</v>
          </cell>
        </row>
        <row r="7433">
          <cell r="A7433" t="str">
            <v>NM_001282336</v>
          </cell>
          <cell r="B7433">
            <v>0</v>
          </cell>
          <cell r="C7433">
            <v>0</v>
          </cell>
          <cell r="D7433">
            <v>0</v>
          </cell>
          <cell r="E7433">
            <v>0</v>
          </cell>
          <cell r="F7433">
            <v>0</v>
          </cell>
        </row>
        <row r="7434">
          <cell r="A7434" t="str">
            <v>NM_001110367</v>
          </cell>
          <cell r="B7434">
            <v>0</v>
          </cell>
          <cell r="C7434">
            <v>0</v>
          </cell>
          <cell r="D7434">
            <v>0</v>
          </cell>
          <cell r="E7434">
            <v>0</v>
          </cell>
          <cell r="F7434">
            <v>0</v>
          </cell>
        </row>
        <row r="7435">
          <cell r="A7435" t="str">
            <v>NM_080888</v>
          </cell>
          <cell r="B7435">
            <v>82.169086201962003</v>
          </cell>
          <cell r="C7435">
            <v>66.122893591351897</v>
          </cell>
          <cell r="D7435">
            <v>85.6165834724424</v>
          </cell>
          <cell r="E7435">
            <v>88.962733702222195</v>
          </cell>
          <cell r="F7435">
            <v>65.571561197239504</v>
          </cell>
        </row>
        <row r="7436">
          <cell r="A7436" t="str">
            <v>NM_001106967</v>
          </cell>
          <cell r="B7436">
            <v>0</v>
          </cell>
          <cell r="C7436">
            <v>0</v>
          </cell>
          <cell r="D7436">
            <v>0</v>
          </cell>
          <cell r="E7436">
            <v>0</v>
          </cell>
          <cell r="F7436">
            <v>0</v>
          </cell>
        </row>
        <row r="7437">
          <cell r="A7437" t="str">
            <v>NM_001017513</v>
          </cell>
          <cell r="B7437">
            <v>8.3159120925557399</v>
          </cell>
          <cell r="C7437">
            <v>3.1904488184033002</v>
          </cell>
          <cell r="D7437">
            <v>1.7399988673621101</v>
          </cell>
          <cell r="E7437">
            <v>0.27233764448015202</v>
          </cell>
          <cell r="F7437">
            <v>1.30138763702831</v>
          </cell>
        </row>
        <row r="7438">
          <cell r="A7438" t="str">
            <v>NM_133615</v>
          </cell>
          <cell r="B7438">
            <v>6.7570594335047502</v>
          </cell>
          <cell r="C7438">
            <v>3.3319428054097902</v>
          </cell>
          <cell r="D7438">
            <v>9.0915468518477507</v>
          </cell>
          <cell r="E7438">
            <v>1.2037354170233101</v>
          </cell>
          <cell r="F7438">
            <v>6.36014079457191</v>
          </cell>
        </row>
        <row r="7439">
          <cell r="A7439" t="str">
            <v>NM_199385</v>
          </cell>
          <cell r="B7439">
            <v>59.867926142813701</v>
          </cell>
          <cell r="C7439">
            <v>69.812579902108695</v>
          </cell>
          <cell r="D7439">
            <v>78.5686248334097</v>
          </cell>
          <cell r="E7439">
            <v>72.644816890231297</v>
          </cell>
          <cell r="F7439">
            <v>23.672141759478698</v>
          </cell>
        </row>
        <row r="7440">
          <cell r="A7440" t="str">
            <v>NM_001166761</v>
          </cell>
          <cell r="B7440">
            <v>0</v>
          </cell>
          <cell r="C7440">
            <v>0</v>
          </cell>
          <cell r="D7440">
            <v>0</v>
          </cell>
          <cell r="E7440">
            <v>0</v>
          </cell>
          <cell r="F7440">
            <v>0</v>
          </cell>
        </row>
        <row r="7441">
          <cell r="A7441" t="str">
            <v>NM_001009627</v>
          </cell>
          <cell r="B7441">
            <v>5.4097604210047798</v>
          </cell>
          <cell r="C7441">
            <v>9.0324849092853192</v>
          </cell>
          <cell r="D7441">
            <v>7.0655804884100197</v>
          </cell>
          <cell r="E7441">
            <v>12.1256691623586</v>
          </cell>
          <cell r="F7441">
            <v>9.4947834387732897</v>
          </cell>
        </row>
        <row r="7442">
          <cell r="A7442" t="str">
            <v>NM_145779</v>
          </cell>
          <cell r="B7442">
            <v>0</v>
          </cell>
          <cell r="C7442">
            <v>0</v>
          </cell>
          <cell r="D7442">
            <v>0</v>
          </cell>
          <cell r="E7442">
            <v>0</v>
          </cell>
          <cell r="F7442">
            <v>6.7863959713053396E-2</v>
          </cell>
        </row>
        <row r="7443">
          <cell r="A7443" t="str">
            <v>NM_001130062</v>
          </cell>
          <cell r="B7443">
            <v>0</v>
          </cell>
          <cell r="C7443">
            <v>0</v>
          </cell>
          <cell r="D7443">
            <v>0</v>
          </cell>
          <cell r="E7443">
            <v>0</v>
          </cell>
          <cell r="F7443">
            <v>0</v>
          </cell>
        </row>
        <row r="7444">
          <cell r="A7444" t="str">
            <v>NM_053968</v>
          </cell>
          <cell r="B7444">
            <v>0.14191621000158999</v>
          </cell>
          <cell r="C7444">
            <v>3.2316077003224</v>
          </cell>
          <cell r="D7444">
            <v>0</v>
          </cell>
          <cell r="E7444">
            <v>0</v>
          </cell>
          <cell r="F7444">
            <v>2.27377745756734E-2</v>
          </cell>
        </row>
        <row r="7445">
          <cell r="A7445" t="str">
            <v>NM_001271061</v>
          </cell>
          <cell r="B7445">
            <v>1.06226390852675</v>
          </cell>
          <cell r="C7445">
            <v>6.5544559374408697</v>
          </cell>
          <cell r="D7445">
            <v>0.44290682568676698</v>
          </cell>
          <cell r="E7445">
            <v>18.735904135761899</v>
          </cell>
          <cell r="F7445">
            <v>2.97842334293227</v>
          </cell>
        </row>
        <row r="7446">
          <cell r="A7446" t="str">
            <v>NM_001000549</v>
          </cell>
          <cell r="B7446">
            <v>0</v>
          </cell>
          <cell r="C7446">
            <v>0</v>
          </cell>
          <cell r="D7446">
            <v>0</v>
          </cell>
          <cell r="E7446">
            <v>0</v>
          </cell>
          <cell r="F7446">
            <v>0</v>
          </cell>
        </row>
        <row r="7447">
          <cell r="A7447" t="str">
            <v>NM_001100172</v>
          </cell>
          <cell r="B7447">
            <v>0</v>
          </cell>
          <cell r="C7447">
            <v>7.8231625138292394E-3</v>
          </cell>
          <cell r="D7447">
            <v>0</v>
          </cell>
          <cell r="E7447">
            <v>1.6214713796595899E-2</v>
          </cell>
          <cell r="F7447">
            <v>1.2109727072355801E-2</v>
          </cell>
        </row>
        <row r="7448">
          <cell r="A7448" t="str">
            <v>NM_001108861</v>
          </cell>
          <cell r="B7448">
            <v>0</v>
          </cell>
          <cell r="C7448">
            <v>0</v>
          </cell>
          <cell r="D7448">
            <v>0</v>
          </cell>
          <cell r="E7448">
            <v>0</v>
          </cell>
          <cell r="F7448">
            <v>0</v>
          </cell>
        </row>
        <row r="7449">
          <cell r="A7449" t="str">
            <v>NM_001008277</v>
          </cell>
          <cell r="B7449">
            <v>28.952096082307701</v>
          </cell>
          <cell r="C7449">
            <v>9.2083586406444091</v>
          </cell>
          <cell r="D7449">
            <v>17.453784398345</v>
          </cell>
          <cell r="E7449">
            <v>23.035155576833098</v>
          </cell>
          <cell r="F7449">
            <v>20.893855381592498</v>
          </cell>
        </row>
        <row r="7450">
          <cell r="A7450" t="str">
            <v>NM_001134565</v>
          </cell>
          <cell r="B7450">
            <v>16.779264122181299</v>
          </cell>
          <cell r="C7450">
            <v>24.525622653820101</v>
          </cell>
          <cell r="D7450">
            <v>21.693215134599502</v>
          </cell>
          <cell r="E7450">
            <v>20.2146311752415</v>
          </cell>
          <cell r="F7450">
            <v>20.303739990653799</v>
          </cell>
        </row>
        <row r="7451">
          <cell r="A7451" t="str">
            <v>NM_001191796</v>
          </cell>
          <cell r="B7451">
            <v>0</v>
          </cell>
          <cell r="C7451">
            <v>0</v>
          </cell>
          <cell r="D7451">
            <v>0</v>
          </cell>
          <cell r="E7451">
            <v>0</v>
          </cell>
          <cell r="F7451">
            <v>0</v>
          </cell>
        </row>
        <row r="7452">
          <cell r="A7452" t="str">
            <v>NM_001291408</v>
          </cell>
          <cell r="B7452">
            <v>0.61362347029157305</v>
          </cell>
          <cell r="C7452">
            <v>0</v>
          </cell>
          <cell r="D7452">
            <v>0</v>
          </cell>
          <cell r="E7452">
            <v>0</v>
          </cell>
          <cell r="F7452">
            <v>0.11797749228232</v>
          </cell>
        </row>
        <row r="7453">
          <cell r="A7453" t="str">
            <v>NM_001037975</v>
          </cell>
          <cell r="B7453">
            <v>0</v>
          </cell>
          <cell r="C7453">
            <v>0</v>
          </cell>
          <cell r="D7453">
            <v>0</v>
          </cell>
          <cell r="E7453">
            <v>0</v>
          </cell>
          <cell r="F7453">
            <v>0</v>
          </cell>
        </row>
        <row r="7454">
          <cell r="A7454" t="str">
            <v>NM_176075</v>
          </cell>
          <cell r="B7454">
            <v>0.37426274916698399</v>
          </cell>
          <cell r="C7454">
            <v>0</v>
          </cell>
          <cell r="D7454">
            <v>0</v>
          </cell>
          <cell r="E7454">
            <v>1.3381852461783601E-2</v>
          </cell>
          <cell r="F7454">
            <v>1.2492556380239199</v>
          </cell>
        </row>
        <row r="7455">
          <cell r="A7455" t="str">
            <v>NM_001025289</v>
          </cell>
          <cell r="B7455">
            <v>2.2817663709315601E-2</v>
          </cell>
          <cell r="C7455">
            <v>0.179493496026569</v>
          </cell>
          <cell r="D7455">
            <v>1.93393989474345E-2</v>
          </cell>
          <cell r="E7455">
            <v>0.124009340266862</v>
          </cell>
          <cell r="F7455">
            <v>5.4837593298200003E-2</v>
          </cell>
        </row>
        <row r="7456">
          <cell r="A7456" t="str">
            <v>NM_001191937</v>
          </cell>
          <cell r="B7456">
            <v>0</v>
          </cell>
          <cell r="C7456">
            <v>0</v>
          </cell>
          <cell r="D7456">
            <v>0</v>
          </cell>
          <cell r="E7456">
            <v>0.79943889259894396</v>
          </cell>
          <cell r="F7456">
            <v>0</v>
          </cell>
        </row>
        <row r="7457">
          <cell r="A7457" t="str">
            <v>NM_001107454</v>
          </cell>
          <cell r="B7457">
            <v>11.147650188013399</v>
          </cell>
          <cell r="C7457">
            <v>13.2929490656452</v>
          </cell>
          <cell r="D7457">
            <v>17.133200096678799</v>
          </cell>
          <cell r="E7457">
            <v>9.1116430924916507</v>
          </cell>
          <cell r="F7457">
            <v>7.6129112252903797</v>
          </cell>
        </row>
        <row r="7458">
          <cell r="A7458" t="str">
            <v>NM_001002802</v>
          </cell>
          <cell r="B7458">
            <v>1.65247785427978</v>
          </cell>
          <cell r="C7458">
            <v>4.9285075918768397</v>
          </cell>
          <cell r="D7458">
            <v>6.9899240196236798</v>
          </cell>
          <cell r="E7458">
            <v>2.89734027136058</v>
          </cell>
          <cell r="F7458">
            <v>9.3401278346814998</v>
          </cell>
        </row>
        <row r="7459">
          <cell r="A7459" t="str">
            <v>NM_001001110</v>
          </cell>
          <cell r="B7459">
            <v>0.56981834850410895</v>
          </cell>
          <cell r="C7459">
            <v>0.71898701877223903</v>
          </cell>
          <cell r="D7459">
            <v>1.67884960321475</v>
          </cell>
          <cell r="E7459">
            <v>0.50449877094163198</v>
          </cell>
          <cell r="F7459">
            <v>0.53908192711733105</v>
          </cell>
        </row>
        <row r="7460">
          <cell r="A7460" t="str">
            <v>NM_022288</v>
          </cell>
          <cell r="B7460">
            <v>1.2214100041120499</v>
          </cell>
          <cell r="C7460">
            <v>0</v>
          </cell>
          <cell r="D7460">
            <v>0</v>
          </cell>
          <cell r="E7460">
            <v>0</v>
          </cell>
          <cell r="F7460">
            <v>0.32354734969974602</v>
          </cell>
        </row>
        <row r="7461">
          <cell r="A7461" t="str">
            <v>NM_001034069</v>
          </cell>
          <cell r="B7461">
            <v>314.12682539389101</v>
          </cell>
          <cell r="C7461">
            <v>244.296450509609</v>
          </cell>
          <cell r="D7461">
            <v>225.277701740841</v>
          </cell>
          <cell r="E7461">
            <v>184.01218490738299</v>
          </cell>
          <cell r="F7461">
            <v>154.72808317908201</v>
          </cell>
        </row>
        <row r="7462">
          <cell r="A7462" t="str">
            <v>NM_001134777</v>
          </cell>
          <cell r="B7462">
            <v>1.37698743457074</v>
          </cell>
          <cell r="C7462">
            <v>12.767112732845399</v>
          </cell>
          <cell r="D7462">
            <v>9.8626739534530596</v>
          </cell>
          <cell r="E7462">
            <v>6.8123917801110796</v>
          </cell>
          <cell r="F7462">
            <v>6.17116025891346</v>
          </cell>
        </row>
        <row r="7463">
          <cell r="A7463" t="str">
            <v>NM_001000892</v>
          </cell>
          <cell r="B7463">
            <v>0</v>
          </cell>
          <cell r="C7463">
            <v>0</v>
          </cell>
          <cell r="D7463">
            <v>0</v>
          </cell>
          <cell r="E7463">
            <v>0</v>
          </cell>
          <cell r="F7463">
            <v>0</v>
          </cell>
        </row>
        <row r="7464">
          <cell r="A7464" t="str">
            <v>NM_012833</v>
          </cell>
          <cell r="B7464">
            <v>0</v>
          </cell>
          <cell r="C7464">
            <v>9.0339468687253201E-3</v>
          </cell>
          <cell r="D7464">
            <v>0</v>
          </cell>
          <cell r="E7464">
            <v>7.4897006253464501E-2</v>
          </cell>
          <cell r="F7464">
            <v>1.74799243229704E-3</v>
          </cell>
        </row>
        <row r="7465">
          <cell r="A7465" t="str">
            <v>NM_001013949</v>
          </cell>
          <cell r="B7465">
            <v>0</v>
          </cell>
          <cell r="C7465">
            <v>0</v>
          </cell>
          <cell r="D7465">
            <v>0</v>
          </cell>
          <cell r="E7465">
            <v>0</v>
          </cell>
          <cell r="F7465">
            <v>0</v>
          </cell>
        </row>
        <row r="7466">
          <cell r="A7466" t="str">
            <v>NM_001289941</v>
          </cell>
          <cell r="B7466">
            <v>0</v>
          </cell>
          <cell r="C7466">
            <v>0</v>
          </cell>
          <cell r="D7466">
            <v>0</v>
          </cell>
          <cell r="E7466">
            <v>0</v>
          </cell>
          <cell r="F7466">
            <v>4.5283871388854301E-3</v>
          </cell>
        </row>
        <row r="7467">
          <cell r="A7467" t="str">
            <v>NM_198740</v>
          </cell>
          <cell r="B7467">
            <v>3.0227716149838302</v>
          </cell>
          <cell r="C7467">
            <v>2.7440280343769801</v>
          </cell>
          <cell r="D7467">
            <v>4.3007011655028302</v>
          </cell>
          <cell r="E7467">
            <v>2.4267297222045401</v>
          </cell>
          <cell r="F7467">
            <v>4.0105682838188699</v>
          </cell>
        </row>
        <row r="7468">
          <cell r="A7468" t="str">
            <v>NM_001037496</v>
          </cell>
          <cell r="B7468">
            <v>24.957158629660199</v>
          </cell>
          <cell r="C7468">
            <v>39.017646220413901</v>
          </cell>
          <cell r="D7468">
            <v>15.738109471782099</v>
          </cell>
          <cell r="E7468">
            <v>26.8635866643186</v>
          </cell>
          <cell r="F7468">
            <v>38.425953668214298</v>
          </cell>
        </row>
        <row r="7469">
          <cell r="A7469" t="str">
            <v>NM_001025673</v>
          </cell>
          <cell r="B7469">
            <v>0.18696414368574099</v>
          </cell>
          <cell r="C7469">
            <v>0.285811796805506</v>
          </cell>
          <cell r="D7469">
            <v>0</v>
          </cell>
          <cell r="E7469">
            <v>5.7922493329489004</v>
          </cell>
          <cell r="F7469">
            <v>1.38255422889081E-2</v>
          </cell>
        </row>
        <row r="7470">
          <cell r="A7470" t="str">
            <v>NM_031775</v>
          </cell>
          <cell r="B7470">
            <v>32.170416839003202</v>
          </cell>
          <cell r="C7470">
            <v>17.8855663469696</v>
          </cell>
          <cell r="D7470">
            <v>43.562313699655398</v>
          </cell>
          <cell r="E7470">
            <v>15.313670555328301</v>
          </cell>
          <cell r="F7470">
            <v>22.172713445836401</v>
          </cell>
        </row>
        <row r="7471">
          <cell r="A7471" t="str">
            <v>NM_001271296</v>
          </cell>
          <cell r="B7471">
            <v>7.2031577936045297</v>
          </cell>
          <cell r="C7471">
            <v>2.87162654688083</v>
          </cell>
          <cell r="D7471">
            <v>0.66909071345811799</v>
          </cell>
          <cell r="E7471">
            <v>5.2243781855610196</v>
          </cell>
          <cell r="F7471">
            <v>4.8958917887646596</v>
          </cell>
        </row>
        <row r="7472">
          <cell r="A7472" t="str">
            <v>NM_153312</v>
          </cell>
          <cell r="B7472">
            <v>0</v>
          </cell>
          <cell r="C7472">
            <v>0</v>
          </cell>
          <cell r="D7472">
            <v>0</v>
          </cell>
          <cell r="E7472">
            <v>0</v>
          </cell>
          <cell r="F7472">
            <v>0</v>
          </cell>
        </row>
        <row r="7473">
          <cell r="A7473" t="str">
            <v>NM_001007611</v>
          </cell>
          <cell r="B7473">
            <v>6.3636898167183702</v>
          </cell>
          <cell r="C7473">
            <v>0.73411066903580402</v>
          </cell>
          <cell r="D7473">
            <v>6.5080111089324699</v>
          </cell>
          <cell r="E7473">
            <v>1.02296827707857</v>
          </cell>
          <cell r="F7473">
            <v>3.4235063414055098</v>
          </cell>
        </row>
        <row r="7474">
          <cell r="A7474" t="str">
            <v>NM_001134620</v>
          </cell>
          <cell r="B7474">
            <v>0.21014099953227799</v>
          </cell>
          <cell r="C7474">
            <v>0.10150361826158499</v>
          </cell>
          <cell r="D7474">
            <v>0</v>
          </cell>
          <cell r="E7474">
            <v>0.62112763722507303</v>
          </cell>
          <cell r="F7474">
            <v>3.7409700934078602E-3</v>
          </cell>
        </row>
        <row r="7475">
          <cell r="A7475" t="str">
            <v>NM_001173355</v>
          </cell>
          <cell r="B7475">
            <v>8.8500251791808502</v>
          </cell>
          <cell r="C7475">
            <v>11.2294877644383</v>
          </cell>
          <cell r="D7475">
            <v>11.9189861827979</v>
          </cell>
          <cell r="E7475">
            <v>12.165840027723</v>
          </cell>
          <cell r="F7475">
            <v>23.990403797144999</v>
          </cell>
        </row>
        <row r="7476">
          <cell r="A7476" t="str">
            <v>NM_001014786</v>
          </cell>
          <cell r="B7476">
            <v>0</v>
          </cell>
          <cell r="C7476">
            <v>0</v>
          </cell>
          <cell r="D7476">
            <v>0</v>
          </cell>
          <cell r="E7476">
            <v>0</v>
          </cell>
          <cell r="F7476">
            <v>0</v>
          </cell>
        </row>
        <row r="7477">
          <cell r="A7477" t="str">
            <v>NM_001191969</v>
          </cell>
          <cell r="B7477">
            <v>0.89730565690878905</v>
          </cell>
          <cell r="C7477">
            <v>0.30122005031773802</v>
          </cell>
          <cell r="D7477">
            <v>4.7960893381243201E-2</v>
          </cell>
          <cell r="E7477">
            <v>1.07291428699018</v>
          </cell>
          <cell r="F7477">
            <v>0</v>
          </cell>
        </row>
        <row r="7478">
          <cell r="A7478" t="str">
            <v>NM_001012136</v>
          </cell>
          <cell r="B7478">
            <v>0.73182299408814899</v>
          </cell>
          <cell r="C7478">
            <v>1.4092613183224099E-2</v>
          </cell>
          <cell r="D7478">
            <v>0</v>
          </cell>
          <cell r="E7478">
            <v>0.37971855462624599</v>
          </cell>
          <cell r="F7478">
            <v>0.33812340415956998</v>
          </cell>
        </row>
        <row r="7479">
          <cell r="A7479" t="str">
            <v>NM_001109556</v>
          </cell>
          <cell r="B7479">
            <v>0</v>
          </cell>
          <cell r="C7479">
            <v>0</v>
          </cell>
          <cell r="D7479">
            <v>0</v>
          </cell>
          <cell r="E7479">
            <v>0</v>
          </cell>
          <cell r="F7479">
            <v>2.8530717973791E-2</v>
          </cell>
        </row>
        <row r="7480">
          <cell r="A7480" t="str">
            <v>NM_001107183</v>
          </cell>
          <cell r="B7480">
            <v>1.12978204634902</v>
          </cell>
          <cell r="C7480">
            <v>0.87157260902744704</v>
          </cell>
          <cell r="D7480">
            <v>0.82667139864397499</v>
          </cell>
          <cell r="E7480">
            <v>0.35571396907504799</v>
          </cell>
          <cell r="F7480">
            <v>1.2293281177858599</v>
          </cell>
        </row>
        <row r="7481">
          <cell r="A7481" t="str">
            <v>NM_001106692</v>
          </cell>
          <cell r="B7481">
            <v>0</v>
          </cell>
          <cell r="C7481">
            <v>0</v>
          </cell>
          <cell r="D7481">
            <v>0</v>
          </cell>
          <cell r="E7481">
            <v>0</v>
          </cell>
          <cell r="F7481">
            <v>0</v>
          </cell>
        </row>
        <row r="7482">
          <cell r="A7482" t="str">
            <v>NM_053402</v>
          </cell>
          <cell r="B7482">
            <v>0</v>
          </cell>
          <cell r="C7482">
            <v>0</v>
          </cell>
          <cell r="D7482">
            <v>0</v>
          </cell>
          <cell r="E7482">
            <v>8.5814915387416701E-2</v>
          </cell>
          <cell r="F7482">
            <v>0</v>
          </cell>
        </row>
        <row r="7483">
          <cell r="A7483" t="str">
            <v>NM_001106560</v>
          </cell>
          <cell r="B7483">
            <v>0</v>
          </cell>
          <cell r="C7483">
            <v>0</v>
          </cell>
          <cell r="D7483">
            <v>0</v>
          </cell>
          <cell r="E7483">
            <v>0</v>
          </cell>
          <cell r="F7483">
            <v>0</v>
          </cell>
        </row>
        <row r="7484">
          <cell r="A7484" t="str">
            <v>NM_001000063</v>
          </cell>
          <cell r="B7484">
            <v>0</v>
          </cell>
          <cell r="C7484">
            <v>0</v>
          </cell>
          <cell r="D7484">
            <v>0</v>
          </cell>
          <cell r="E7484">
            <v>0</v>
          </cell>
          <cell r="F7484">
            <v>0</v>
          </cell>
        </row>
        <row r="7485">
          <cell r="A7485" t="str">
            <v>NM_001012051</v>
          </cell>
          <cell r="B7485">
            <v>2.5954455560611498</v>
          </cell>
          <cell r="C7485">
            <v>1.13179862326467</v>
          </cell>
          <cell r="D7485">
            <v>1.07386815669826</v>
          </cell>
          <cell r="E7485">
            <v>2.27554065642728</v>
          </cell>
          <cell r="F7485">
            <v>4.6406932141981603</v>
          </cell>
        </row>
        <row r="7486">
          <cell r="A7486" t="str">
            <v>NM_001012050</v>
          </cell>
          <cell r="B7486">
            <v>47.969291664742101</v>
          </cell>
          <cell r="C7486">
            <v>19.001052052845999</v>
          </cell>
          <cell r="D7486">
            <v>74.707967320905595</v>
          </cell>
          <cell r="E7486">
            <v>33.055492784495002</v>
          </cell>
          <cell r="F7486">
            <v>39.416448994533901</v>
          </cell>
        </row>
        <row r="7487">
          <cell r="A7487" t="str">
            <v>NM_001007743</v>
          </cell>
          <cell r="B7487">
            <v>8.1926803687889596</v>
          </cell>
          <cell r="C7487">
            <v>17.025445567296298</v>
          </cell>
          <cell r="D7487">
            <v>19.945658324213898</v>
          </cell>
          <cell r="E7487">
            <v>10.668301104930499</v>
          </cell>
          <cell r="F7487">
            <v>16.685935322799899</v>
          </cell>
        </row>
        <row r="7488">
          <cell r="A7488" t="str">
            <v>NM_001001066</v>
          </cell>
          <cell r="B7488">
            <v>0</v>
          </cell>
          <cell r="C7488">
            <v>0</v>
          </cell>
          <cell r="D7488">
            <v>0</v>
          </cell>
          <cell r="E7488">
            <v>0</v>
          </cell>
          <cell r="F7488">
            <v>0</v>
          </cell>
        </row>
        <row r="7489">
          <cell r="A7489" t="str">
            <v>NM_001108304</v>
          </cell>
          <cell r="B7489">
            <v>7.8380649206705204</v>
          </cell>
          <cell r="C7489">
            <v>12.576723418166001</v>
          </cell>
          <cell r="D7489">
            <v>4.0984973559276598</v>
          </cell>
          <cell r="E7489">
            <v>16.867211876386399</v>
          </cell>
          <cell r="F7489">
            <v>22.800434204186399</v>
          </cell>
        </row>
        <row r="7490">
          <cell r="A7490" t="str">
            <v>NM_001000899</v>
          </cell>
          <cell r="B7490">
            <v>0</v>
          </cell>
          <cell r="C7490">
            <v>0</v>
          </cell>
          <cell r="D7490">
            <v>0</v>
          </cell>
          <cell r="E7490">
            <v>0</v>
          </cell>
          <cell r="F7490">
            <v>0</v>
          </cell>
        </row>
        <row r="7491">
          <cell r="A7491" t="str">
            <v>NM_001105735</v>
          </cell>
          <cell r="B7491">
            <v>79.572418947891606</v>
          </cell>
          <cell r="C7491">
            <v>37.072683048078702</v>
          </cell>
          <cell r="D7491">
            <v>70.048919487873505</v>
          </cell>
          <cell r="E7491">
            <v>56.914235052007697</v>
          </cell>
          <cell r="F7491">
            <v>67.517547825004598</v>
          </cell>
        </row>
        <row r="7492">
          <cell r="A7492" t="str">
            <v>NM_001170438</v>
          </cell>
          <cell r="B7492">
            <v>0.51932741260194704</v>
          </cell>
          <cell r="C7492">
            <v>1.2113421530821501E-2</v>
          </cell>
          <cell r="D7492">
            <v>0.57035141493571195</v>
          </cell>
          <cell r="E7492">
            <v>2.23033307205977</v>
          </cell>
          <cell r="F7492">
            <v>2.57822925240387E-2</v>
          </cell>
        </row>
        <row r="7493">
          <cell r="A7493" t="str">
            <v>NM_212458</v>
          </cell>
          <cell r="B7493">
            <v>71.322288493716002</v>
          </cell>
          <cell r="C7493">
            <v>127.771734535329</v>
          </cell>
          <cell r="D7493">
            <v>130.47719833195501</v>
          </cell>
          <cell r="E7493">
            <v>58.812361048204998</v>
          </cell>
          <cell r="F7493">
            <v>130.94315800177401</v>
          </cell>
        </row>
        <row r="7494">
          <cell r="A7494" t="str">
            <v>NM_001127546</v>
          </cell>
          <cell r="B7494">
            <v>38.798314967656999</v>
          </cell>
          <cell r="C7494">
            <v>51.853702547664703</v>
          </cell>
          <cell r="D7494">
            <v>59.998880250003701</v>
          </cell>
          <cell r="E7494">
            <v>57.631422688089003</v>
          </cell>
          <cell r="F7494">
            <v>93.665314875189793</v>
          </cell>
        </row>
        <row r="7495">
          <cell r="A7495" t="str">
            <v>NM_001083966</v>
          </cell>
          <cell r="B7495">
            <v>0.92100805336267799</v>
          </cell>
          <cell r="C7495">
            <v>0.99953124805596305</v>
          </cell>
          <cell r="D7495">
            <v>2.8884771128704401</v>
          </cell>
          <cell r="E7495">
            <v>3.2805237366081599</v>
          </cell>
          <cell r="F7495">
            <v>0.79209913994765002</v>
          </cell>
        </row>
        <row r="7496">
          <cell r="A7496" t="str">
            <v>NM_001108583</v>
          </cell>
          <cell r="B7496">
            <v>4.4055004721977999</v>
          </cell>
          <cell r="C7496">
            <v>1.40877898185929</v>
          </cell>
          <cell r="D7496">
            <v>4.0088027088259697</v>
          </cell>
          <cell r="E7496">
            <v>2.0493616711562899</v>
          </cell>
          <cell r="F7496">
            <v>3.2294745452011102</v>
          </cell>
        </row>
        <row r="7497">
          <cell r="A7497" t="str">
            <v>NM_001109535</v>
          </cell>
          <cell r="B7497">
            <v>8.2273046068489499</v>
          </cell>
          <cell r="C7497">
            <v>3.21096352336702</v>
          </cell>
          <cell r="D7497">
            <v>15.155642308472901</v>
          </cell>
          <cell r="E7497">
            <v>2.8832696612639199</v>
          </cell>
          <cell r="F7497">
            <v>5.4681275182254598</v>
          </cell>
        </row>
        <row r="7498">
          <cell r="A7498" t="str">
            <v>NM_019367</v>
          </cell>
          <cell r="B7498">
            <v>53.628577431282103</v>
          </cell>
          <cell r="C7498">
            <v>26.2007083845645</v>
          </cell>
          <cell r="D7498">
            <v>29.327903245785301</v>
          </cell>
          <cell r="E7498">
            <v>45.718212312654103</v>
          </cell>
          <cell r="F7498">
            <v>57.201618438859597</v>
          </cell>
        </row>
        <row r="7499">
          <cell r="A7499" t="str">
            <v>NM_001012015</v>
          </cell>
          <cell r="B7499">
            <v>0</v>
          </cell>
          <cell r="C7499">
            <v>0</v>
          </cell>
          <cell r="D7499">
            <v>0</v>
          </cell>
          <cell r="E7499">
            <v>0</v>
          </cell>
          <cell r="F7499">
            <v>0</v>
          </cell>
        </row>
        <row r="7500">
          <cell r="A7500" t="str">
            <v>NM_001000580</v>
          </cell>
          <cell r="B7500">
            <v>0</v>
          </cell>
          <cell r="C7500">
            <v>0</v>
          </cell>
          <cell r="D7500">
            <v>0</v>
          </cell>
          <cell r="E7500">
            <v>0</v>
          </cell>
          <cell r="F7500">
            <v>0</v>
          </cell>
        </row>
        <row r="7501">
          <cell r="A7501" t="str">
            <v>NM_001047901</v>
          </cell>
          <cell r="B7501">
            <v>1.58602496479251</v>
          </cell>
          <cell r="C7501">
            <v>0.47796973980560098</v>
          </cell>
          <cell r="D7501">
            <v>1.05162843854045</v>
          </cell>
          <cell r="E7501">
            <v>1.07399324343325</v>
          </cell>
          <cell r="F7501">
            <v>1.5402327034468299</v>
          </cell>
        </row>
        <row r="7502">
          <cell r="A7502" t="str">
            <v>NM_001009691</v>
          </cell>
          <cell r="B7502">
            <v>1.12380762332448</v>
          </cell>
          <cell r="C7502">
            <v>2.31675504625465</v>
          </cell>
          <cell r="D7502">
            <v>4.1815028413675996</v>
          </cell>
          <cell r="E7502">
            <v>3.5080057832709999</v>
          </cell>
          <cell r="F7502">
            <v>3.41733097910737</v>
          </cell>
        </row>
        <row r="7503">
          <cell r="A7503" t="str">
            <v>NM_001014075</v>
          </cell>
          <cell r="B7503">
            <v>1.1481073756733799</v>
          </cell>
          <cell r="C7503">
            <v>4.2862761000170098</v>
          </cell>
          <cell r="D7503">
            <v>0.84726192241093701</v>
          </cell>
          <cell r="E7503">
            <v>1.4721683692274601</v>
          </cell>
          <cell r="F7503">
            <v>1.0783242761865499</v>
          </cell>
        </row>
        <row r="7504">
          <cell r="A7504" t="str">
            <v>NM_001115027</v>
          </cell>
          <cell r="B7504">
            <v>0.64597881138943702</v>
          </cell>
          <cell r="C7504">
            <v>0.35466163900063702</v>
          </cell>
          <cell r="D7504">
            <v>0.79150540328281105</v>
          </cell>
          <cell r="E7504">
            <v>0.140591189912631</v>
          </cell>
          <cell r="F7504">
            <v>0.72898971932771595</v>
          </cell>
        </row>
        <row r="7505">
          <cell r="A7505" t="str">
            <v>NM_022236</v>
          </cell>
          <cell r="B7505">
            <v>1.3756971412082599</v>
          </cell>
          <cell r="C7505">
            <v>2.5061060888197702</v>
          </cell>
          <cell r="D7505">
            <v>0</v>
          </cell>
          <cell r="E7505">
            <v>8.9944455780647994E-3</v>
          </cell>
          <cell r="F7505">
            <v>0</v>
          </cell>
        </row>
        <row r="7506">
          <cell r="A7506" t="str">
            <v>NM_172063</v>
          </cell>
          <cell r="B7506">
            <v>13.0789188273137</v>
          </cell>
          <cell r="C7506">
            <v>6.8211389194263496</v>
          </cell>
          <cell r="D7506">
            <v>5.2575533147504201</v>
          </cell>
          <cell r="E7506">
            <v>9.0831982001898997</v>
          </cell>
          <cell r="F7506">
            <v>16.764005069507299</v>
          </cell>
        </row>
        <row r="7507">
          <cell r="A7507" t="str">
            <v>NM_001007145</v>
          </cell>
          <cell r="B7507">
            <v>136.57211152645601</v>
          </cell>
          <cell r="C7507">
            <v>117.894486076755</v>
          </cell>
          <cell r="D7507">
            <v>99.466756941594298</v>
          </cell>
          <cell r="E7507">
            <v>106.016326791596</v>
          </cell>
          <cell r="F7507">
            <v>72.108609944625897</v>
          </cell>
        </row>
        <row r="7508">
          <cell r="A7508" t="str">
            <v>NM_001007603</v>
          </cell>
          <cell r="B7508">
            <v>2.6556597713168899</v>
          </cell>
          <cell r="C7508">
            <v>4.5739320221448798</v>
          </cell>
          <cell r="D7508">
            <v>3.4212737092394199</v>
          </cell>
          <cell r="E7508">
            <v>1.4281042283968199</v>
          </cell>
          <cell r="F7508">
            <v>9.1905634581910007</v>
          </cell>
        </row>
        <row r="7509">
          <cell r="A7509" t="str">
            <v>NM_017239</v>
          </cell>
          <cell r="B7509">
            <v>2.7166269774105901E-2</v>
          </cell>
          <cell r="C7509">
            <v>0</v>
          </cell>
          <cell r="D7509">
            <v>0</v>
          </cell>
          <cell r="E7509">
            <v>1.8131611933364301E-2</v>
          </cell>
          <cell r="F7509">
            <v>0</v>
          </cell>
        </row>
        <row r="7510">
          <cell r="A7510" t="str">
            <v>NM_001011710</v>
          </cell>
          <cell r="B7510">
            <v>0</v>
          </cell>
          <cell r="C7510">
            <v>0</v>
          </cell>
          <cell r="D7510">
            <v>0</v>
          </cell>
          <cell r="E7510">
            <v>0</v>
          </cell>
          <cell r="F7510">
            <v>0</v>
          </cell>
        </row>
        <row r="7511">
          <cell r="A7511" t="str">
            <v>NM_001109175</v>
          </cell>
          <cell r="B7511">
            <v>0</v>
          </cell>
          <cell r="C7511">
            <v>0</v>
          </cell>
          <cell r="D7511">
            <v>0</v>
          </cell>
          <cell r="E7511">
            <v>0.15287197166802999</v>
          </cell>
          <cell r="F7511">
            <v>0</v>
          </cell>
        </row>
        <row r="7512">
          <cell r="A7512" t="str">
            <v>NM_001014152</v>
          </cell>
          <cell r="B7512">
            <v>10.118968103807999</v>
          </cell>
          <cell r="C7512">
            <v>2.4660223383917201</v>
          </cell>
          <cell r="D7512">
            <v>2.0241572646825201</v>
          </cell>
          <cell r="E7512">
            <v>10.029189697679699</v>
          </cell>
          <cell r="F7512">
            <v>2.8415846157898002</v>
          </cell>
        </row>
        <row r="7513">
          <cell r="A7513" t="str">
            <v>NM_001000888</v>
          </cell>
          <cell r="B7513">
            <v>0</v>
          </cell>
          <cell r="C7513">
            <v>0</v>
          </cell>
          <cell r="D7513">
            <v>0</v>
          </cell>
          <cell r="E7513">
            <v>0</v>
          </cell>
          <cell r="F7513">
            <v>0</v>
          </cell>
        </row>
        <row r="7514">
          <cell r="A7514" t="str">
            <v>NM_001127379</v>
          </cell>
          <cell r="B7514">
            <v>49.542038582587203</v>
          </cell>
          <cell r="C7514">
            <v>29.189775358256501</v>
          </cell>
          <cell r="D7514">
            <v>33.637690552050998</v>
          </cell>
          <cell r="E7514">
            <v>52.780315138449502</v>
          </cell>
          <cell r="F7514">
            <v>20.9276452672683</v>
          </cell>
        </row>
        <row r="7515">
          <cell r="A7515" t="str">
            <v>NM_001025124</v>
          </cell>
          <cell r="B7515">
            <v>18.3055424991887</v>
          </cell>
          <cell r="C7515">
            <v>40.463835106548501</v>
          </cell>
          <cell r="D7515">
            <v>31.844454627822198</v>
          </cell>
          <cell r="E7515">
            <v>30.080020732102199</v>
          </cell>
          <cell r="F7515">
            <v>58.841222458938397</v>
          </cell>
        </row>
        <row r="7516">
          <cell r="A7516" t="str">
            <v>NM_001108595</v>
          </cell>
          <cell r="B7516">
            <v>8.4878141509018601</v>
          </cell>
          <cell r="C7516">
            <v>9.5979244767617207</v>
          </cell>
          <cell r="D7516">
            <v>16.122418740908302</v>
          </cell>
          <cell r="E7516">
            <v>13.0797913851603</v>
          </cell>
          <cell r="F7516">
            <v>21.221126617485201</v>
          </cell>
        </row>
        <row r="7517">
          <cell r="A7517" t="str">
            <v>NM_001047897</v>
          </cell>
          <cell r="B7517">
            <v>65.769415076216404</v>
          </cell>
          <cell r="C7517">
            <v>76.422089148246798</v>
          </cell>
          <cell r="D7517">
            <v>41.603045514963199</v>
          </cell>
          <cell r="E7517">
            <v>40.249208466485598</v>
          </cell>
          <cell r="F7517">
            <v>36.572931714060601</v>
          </cell>
        </row>
        <row r="7518">
          <cell r="A7518" t="str">
            <v>NM_001000981</v>
          </cell>
          <cell r="B7518">
            <v>0</v>
          </cell>
          <cell r="C7518">
            <v>0</v>
          </cell>
          <cell r="D7518">
            <v>0</v>
          </cell>
          <cell r="E7518">
            <v>0</v>
          </cell>
          <cell r="F7518">
            <v>0</v>
          </cell>
        </row>
        <row r="7519">
          <cell r="A7519" t="str">
            <v>NM_001013210</v>
          </cell>
          <cell r="B7519">
            <v>39.154076501443598</v>
          </cell>
          <cell r="C7519">
            <v>65.320939162480499</v>
          </cell>
          <cell r="D7519">
            <v>31.485030998977098</v>
          </cell>
          <cell r="E7519">
            <v>50.897212728087503</v>
          </cell>
          <cell r="F7519">
            <v>20.8881206095678</v>
          </cell>
        </row>
        <row r="7520">
          <cell r="A7520" t="str">
            <v>NM_001164707</v>
          </cell>
          <cell r="B7520">
            <v>39.277748610096602</v>
          </cell>
          <cell r="C7520">
            <v>116.023014115753</v>
          </cell>
          <cell r="D7520">
            <v>100.565206691909</v>
          </cell>
          <cell r="E7520">
            <v>88.026029796703696</v>
          </cell>
          <cell r="F7520">
            <v>134.77338560035099</v>
          </cell>
        </row>
        <row r="7521">
          <cell r="A7521" t="str">
            <v>NM_001011971</v>
          </cell>
          <cell r="B7521">
            <v>0</v>
          </cell>
          <cell r="C7521">
            <v>1.19794813251139E-2</v>
          </cell>
          <cell r="D7521">
            <v>1.98641913751829</v>
          </cell>
          <cell r="E7521">
            <v>0.51727764819911504</v>
          </cell>
          <cell r="F7521">
            <v>0</v>
          </cell>
        </row>
        <row r="7522">
          <cell r="A7522" t="str">
            <v>NR_032255</v>
          </cell>
          <cell r="B7522">
            <v>0</v>
          </cell>
          <cell r="C7522">
            <v>0</v>
          </cell>
          <cell r="D7522">
            <v>0</v>
          </cell>
          <cell r="E7522">
            <v>0</v>
          </cell>
          <cell r="F7522">
            <v>0</v>
          </cell>
        </row>
        <row r="7523">
          <cell r="A7523" t="str">
            <v>NM_001107737</v>
          </cell>
          <cell r="B7523">
            <v>1.18407701807087</v>
          </cell>
          <cell r="C7523">
            <v>9.3378004527059896E-2</v>
          </cell>
          <cell r="D7523">
            <v>0.21505273403866301</v>
          </cell>
          <cell r="E7523">
            <v>3.0708402347449999</v>
          </cell>
          <cell r="F7523">
            <v>0.32702818182014398</v>
          </cell>
        </row>
        <row r="7524">
          <cell r="A7524" t="str">
            <v>NM_201425</v>
          </cell>
          <cell r="B7524">
            <v>2.01495595477554</v>
          </cell>
          <cell r="C7524">
            <v>0.192516252904604</v>
          </cell>
          <cell r="D7524">
            <v>0.57802507504143796</v>
          </cell>
          <cell r="E7524">
            <v>0.25271247526789298</v>
          </cell>
          <cell r="F7524">
            <v>1.4726273106719201</v>
          </cell>
        </row>
        <row r="7525">
          <cell r="A7525" t="str">
            <v>NM_017348</v>
          </cell>
          <cell r="B7525">
            <v>9.5889321238518299</v>
          </cell>
          <cell r="C7525">
            <v>7.9600171623628899</v>
          </cell>
          <cell r="D7525">
            <v>10.0350461069832</v>
          </cell>
          <cell r="E7525">
            <v>11.4990403018199</v>
          </cell>
          <cell r="F7525">
            <v>17.442321064749901</v>
          </cell>
        </row>
        <row r="7526">
          <cell r="A7526" t="str">
            <v>NM_001025653</v>
          </cell>
          <cell r="B7526">
            <v>31.5545430495342</v>
          </cell>
          <cell r="C7526">
            <v>48.3651067283418</v>
          </cell>
          <cell r="D7526">
            <v>21.3466134189316</v>
          </cell>
          <cell r="E7526">
            <v>14.922366194944001</v>
          </cell>
          <cell r="F7526">
            <v>29.449797000983502</v>
          </cell>
        </row>
        <row r="7527">
          <cell r="A7527" t="str">
            <v>NM_001014133</v>
          </cell>
          <cell r="B7527">
            <v>3.5166374427159002</v>
          </cell>
          <cell r="C7527">
            <v>4.6952782448932702</v>
          </cell>
          <cell r="D7527">
            <v>3.1922086010476201</v>
          </cell>
          <cell r="E7527">
            <v>1.6546849167640201</v>
          </cell>
          <cell r="F7527">
            <v>5.5876713930865902</v>
          </cell>
        </row>
        <row r="7528">
          <cell r="A7528" t="str">
            <v>NM_001011904</v>
          </cell>
          <cell r="B7528">
            <v>55.727904154224397</v>
          </cell>
          <cell r="C7528">
            <v>102.590694693353</v>
          </cell>
          <cell r="D7528">
            <v>84.667325226768597</v>
          </cell>
          <cell r="E7528">
            <v>73.493599175853404</v>
          </cell>
          <cell r="F7528">
            <v>64.964827303338495</v>
          </cell>
        </row>
        <row r="7529">
          <cell r="A7529" t="str">
            <v>NM_172035</v>
          </cell>
          <cell r="B7529">
            <v>8.5285769303365306</v>
          </cell>
          <cell r="C7529">
            <v>19.650403194525801</v>
          </cell>
          <cell r="D7529">
            <v>24.317303504899101</v>
          </cell>
          <cell r="E7529">
            <v>13.5761662125645</v>
          </cell>
          <cell r="F7529">
            <v>53.437724648410899</v>
          </cell>
        </row>
        <row r="7530">
          <cell r="A7530" t="str">
            <v>NM_012711</v>
          </cell>
          <cell r="B7530">
            <v>0</v>
          </cell>
          <cell r="C7530">
            <v>0.59140844302808404</v>
          </cell>
          <cell r="D7530">
            <v>1.31597473011342E-2</v>
          </cell>
          <cell r="E7530">
            <v>0</v>
          </cell>
          <cell r="F7530">
            <v>0.52240941991807699</v>
          </cell>
        </row>
        <row r="7531">
          <cell r="A7531" t="str">
            <v>NM_053755</v>
          </cell>
          <cell r="B7531">
            <v>0</v>
          </cell>
          <cell r="C7531">
            <v>0</v>
          </cell>
          <cell r="D7531">
            <v>0</v>
          </cell>
          <cell r="E7531">
            <v>0</v>
          </cell>
          <cell r="F7531">
            <v>0</v>
          </cell>
        </row>
        <row r="7532">
          <cell r="A7532" t="str">
            <v>NM_001113422</v>
          </cell>
          <cell r="B7532">
            <v>15.875197743203699</v>
          </cell>
          <cell r="C7532">
            <v>14.647458866925801</v>
          </cell>
          <cell r="D7532">
            <v>47.430998631930997</v>
          </cell>
          <cell r="E7532">
            <v>12.5251627983193</v>
          </cell>
          <cell r="F7532">
            <v>44.614073717110699</v>
          </cell>
        </row>
        <row r="7533">
          <cell r="A7533" t="str">
            <v>NM_172044</v>
          </cell>
          <cell r="B7533">
            <v>0</v>
          </cell>
          <cell r="C7533">
            <v>0</v>
          </cell>
          <cell r="D7533">
            <v>0</v>
          </cell>
          <cell r="E7533">
            <v>0</v>
          </cell>
          <cell r="F7533">
            <v>0</v>
          </cell>
        </row>
        <row r="7534">
          <cell r="A7534" t="str">
            <v>NM_130410</v>
          </cell>
          <cell r="B7534">
            <v>0.45284172464143801</v>
          </cell>
          <cell r="C7534">
            <v>0.80763485006404401</v>
          </cell>
          <cell r="D7534">
            <v>5.9047957045998203E-2</v>
          </cell>
          <cell r="E7534">
            <v>0.25906339484457303</v>
          </cell>
          <cell r="F7534">
            <v>2.8184505121755201</v>
          </cell>
        </row>
        <row r="7535">
          <cell r="A7535" t="str">
            <v>NM_031234</v>
          </cell>
          <cell r="B7535">
            <v>16.548214377770002</v>
          </cell>
          <cell r="C7535">
            <v>17.141559109267799</v>
          </cell>
          <cell r="D7535">
            <v>10.7259202711941</v>
          </cell>
          <cell r="E7535">
            <v>17.674104129706699</v>
          </cell>
          <cell r="F7535">
            <v>30.256102609046199</v>
          </cell>
        </row>
        <row r="7536">
          <cell r="A7536" t="str">
            <v>NM_031117</v>
          </cell>
          <cell r="B7536">
            <v>1.87499696654101</v>
          </cell>
          <cell r="C7536">
            <v>2.9740191883548799</v>
          </cell>
          <cell r="D7536">
            <v>0.76211229894035004</v>
          </cell>
          <cell r="E7536">
            <v>4.4513733885447504</v>
          </cell>
          <cell r="F7536">
            <v>0.32414971435079998</v>
          </cell>
        </row>
        <row r="7537">
          <cell r="A7537" t="str">
            <v>NM_023954</v>
          </cell>
          <cell r="B7537">
            <v>0</v>
          </cell>
          <cell r="C7537">
            <v>0</v>
          </cell>
          <cell r="D7537">
            <v>0</v>
          </cell>
          <cell r="E7537">
            <v>0</v>
          </cell>
          <cell r="F7537">
            <v>0</v>
          </cell>
        </row>
        <row r="7538">
          <cell r="A7538" t="str">
            <v>NM_001013192</v>
          </cell>
          <cell r="B7538">
            <v>3.7916785944015801</v>
          </cell>
          <cell r="C7538">
            <v>3.2759688605722799</v>
          </cell>
          <cell r="D7538">
            <v>2.92435007270306</v>
          </cell>
          <cell r="E7538">
            <v>2.9398713326496599</v>
          </cell>
          <cell r="F7538">
            <v>2.5999508338553801</v>
          </cell>
        </row>
        <row r="7539">
          <cell r="A7539" t="str">
            <v>NM_001107002</v>
          </cell>
          <cell r="B7539">
            <v>24.8541786329139</v>
          </cell>
          <cell r="C7539">
            <v>27.652977874135701</v>
          </cell>
          <cell r="D7539">
            <v>22.648361902454599</v>
          </cell>
          <cell r="E7539">
            <v>34.8861030852974</v>
          </cell>
          <cell r="F7539">
            <v>41.627355295696397</v>
          </cell>
        </row>
        <row r="7540">
          <cell r="A7540" t="str">
            <v>NM_001191655</v>
          </cell>
          <cell r="B7540">
            <v>3.6440572566831202</v>
          </cell>
          <cell r="C7540">
            <v>9.8103827670401298</v>
          </cell>
          <cell r="D7540">
            <v>12.984072549512801</v>
          </cell>
          <cell r="E7540">
            <v>6.8152540800048298</v>
          </cell>
          <cell r="F7540">
            <v>13.2904408942976</v>
          </cell>
        </row>
        <row r="7541">
          <cell r="A7541" t="str">
            <v>NM_001077585</v>
          </cell>
          <cell r="B7541">
            <v>47.216649611582497</v>
          </cell>
          <cell r="C7541">
            <v>88.485006413656706</v>
          </cell>
          <cell r="D7541">
            <v>70.447632407906497</v>
          </cell>
          <cell r="E7541">
            <v>53.441537949825999</v>
          </cell>
          <cell r="F7541">
            <v>74.590503244980496</v>
          </cell>
        </row>
        <row r="7542">
          <cell r="A7542" t="str">
            <v>NM_001167551</v>
          </cell>
          <cell r="B7542">
            <v>0</v>
          </cell>
          <cell r="C7542">
            <v>0</v>
          </cell>
          <cell r="D7542">
            <v>0</v>
          </cell>
          <cell r="E7542">
            <v>0</v>
          </cell>
          <cell r="F7542">
            <v>0</v>
          </cell>
        </row>
        <row r="7543">
          <cell r="A7543" t="str">
            <v>NM_001039505</v>
          </cell>
          <cell r="B7543">
            <v>0.16311464045792801</v>
          </cell>
          <cell r="C7543">
            <v>3.376656537706E-2</v>
          </cell>
          <cell r="D7543">
            <v>0</v>
          </cell>
          <cell r="E7543">
            <v>8.1650831693842504E-2</v>
          </cell>
          <cell r="F7543">
            <v>0.192739585171672</v>
          </cell>
        </row>
        <row r="7544">
          <cell r="A7544" t="str">
            <v>NM_001008836</v>
          </cell>
          <cell r="B7544">
            <v>7.8073903699466403</v>
          </cell>
          <cell r="C7544">
            <v>14.389550497619901</v>
          </cell>
          <cell r="D7544">
            <v>11.3133667936488</v>
          </cell>
          <cell r="E7544">
            <v>3.9261810634353602</v>
          </cell>
          <cell r="F7544">
            <v>11.7422991914316</v>
          </cell>
        </row>
        <row r="7545">
          <cell r="A7545" t="str">
            <v>NM_198750</v>
          </cell>
          <cell r="B7545">
            <v>5.1611741424872504</v>
          </cell>
          <cell r="C7545">
            <v>0.85253678761713403</v>
          </cell>
          <cell r="D7545">
            <v>0.433500912983808</v>
          </cell>
          <cell r="E7545">
            <v>5.0502408626947197</v>
          </cell>
          <cell r="F7545">
            <v>5.0807270110911498</v>
          </cell>
        </row>
        <row r="7546">
          <cell r="A7546" t="str">
            <v>NM_001107098</v>
          </cell>
          <cell r="B7546">
            <v>0</v>
          </cell>
          <cell r="C7546">
            <v>0</v>
          </cell>
          <cell r="D7546">
            <v>0</v>
          </cell>
          <cell r="E7546">
            <v>0</v>
          </cell>
          <cell r="F7546">
            <v>0</v>
          </cell>
        </row>
        <row r="7547">
          <cell r="A7547" t="str">
            <v>NM_001107056</v>
          </cell>
          <cell r="B7547">
            <v>17.3750475218113</v>
          </cell>
          <cell r="C7547">
            <v>11.3715653354385</v>
          </cell>
          <cell r="D7547">
            <v>17.463665855824701</v>
          </cell>
          <cell r="E7547">
            <v>9.6119112306144707</v>
          </cell>
          <cell r="F7547">
            <v>17.7152509185585</v>
          </cell>
        </row>
        <row r="7548">
          <cell r="A7548" t="str">
            <v>NM_001105776</v>
          </cell>
          <cell r="B7548">
            <v>5.2558126107708499E-2</v>
          </cell>
          <cell r="C7548">
            <v>0</v>
          </cell>
          <cell r="D7548">
            <v>0.77213592427229505</v>
          </cell>
          <cell r="E7548">
            <v>0</v>
          </cell>
          <cell r="F7548">
            <v>1.6841695864672501E-2</v>
          </cell>
        </row>
        <row r="7549">
          <cell r="A7549" t="str">
            <v>NM_134403</v>
          </cell>
          <cell r="B7549">
            <v>8.6369392296104408</v>
          </cell>
          <cell r="C7549">
            <v>4.5820678063538001</v>
          </cell>
          <cell r="D7549">
            <v>4.6143427947848803</v>
          </cell>
          <cell r="E7549">
            <v>4.5389531814412196</v>
          </cell>
          <cell r="F7549">
            <v>15.237156868179699</v>
          </cell>
        </row>
        <row r="7550">
          <cell r="A7550" t="str">
            <v>NM_001000868</v>
          </cell>
          <cell r="B7550">
            <v>0</v>
          </cell>
          <cell r="C7550">
            <v>0</v>
          </cell>
          <cell r="D7550">
            <v>0</v>
          </cell>
          <cell r="E7550">
            <v>0</v>
          </cell>
          <cell r="F7550">
            <v>0</v>
          </cell>
        </row>
        <row r="7551">
          <cell r="A7551" t="str">
            <v>NM_001271250</v>
          </cell>
          <cell r="B7551">
            <v>0</v>
          </cell>
          <cell r="C7551">
            <v>0</v>
          </cell>
          <cell r="D7551">
            <v>0</v>
          </cell>
          <cell r="E7551">
            <v>0</v>
          </cell>
          <cell r="F7551">
            <v>0</v>
          </cell>
        </row>
        <row r="7552">
          <cell r="A7552" t="str">
            <v>NM_001105736</v>
          </cell>
          <cell r="B7552">
            <v>2.0029800045752899</v>
          </cell>
          <cell r="C7552">
            <v>10.566616752569301</v>
          </cell>
          <cell r="D7552">
            <v>1.4033002137474899</v>
          </cell>
          <cell r="E7552">
            <v>2.8646808120538099</v>
          </cell>
          <cell r="F7552">
            <v>9.7103237635038493</v>
          </cell>
        </row>
        <row r="7553">
          <cell r="A7553" t="str">
            <v>NM_001127712</v>
          </cell>
          <cell r="B7553">
            <v>5.3921945316886104</v>
          </cell>
          <cell r="C7553">
            <v>1.0521437288354201</v>
          </cell>
          <cell r="D7553">
            <v>1.2126927165617201</v>
          </cell>
          <cell r="E7553">
            <v>8.0326629241141703</v>
          </cell>
          <cell r="F7553">
            <v>1.8715759147745601</v>
          </cell>
        </row>
        <row r="7554">
          <cell r="A7554" t="str">
            <v>NM_001005907</v>
          </cell>
          <cell r="B7554">
            <v>28.427925152912799</v>
          </cell>
          <cell r="C7554">
            <v>32.613181674080103</v>
          </cell>
          <cell r="D7554">
            <v>40.4136459672443</v>
          </cell>
          <cell r="E7554">
            <v>28.332932352677801</v>
          </cell>
          <cell r="F7554">
            <v>29.615169931364701</v>
          </cell>
        </row>
        <row r="7555">
          <cell r="A7555" t="str">
            <v>NM_001001113</v>
          </cell>
          <cell r="B7555">
            <v>0</v>
          </cell>
          <cell r="C7555">
            <v>0</v>
          </cell>
          <cell r="D7555">
            <v>0</v>
          </cell>
          <cell r="E7555">
            <v>0</v>
          </cell>
          <cell r="F7555">
            <v>0</v>
          </cell>
        </row>
        <row r="7556">
          <cell r="A7556" t="str">
            <v>NM_001109364</v>
          </cell>
          <cell r="B7556">
            <v>2.7206538628988199</v>
          </cell>
          <cell r="C7556">
            <v>6.3158636673727599</v>
          </cell>
          <cell r="D7556">
            <v>3.8075751612419499</v>
          </cell>
          <cell r="E7556">
            <v>9.3867532455619802</v>
          </cell>
          <cell r="F7556">
            <v>6.6915346062371297</v>
          </cell>
        </row>
        <row r="7557">
          <cell r="A7557" t="str">
            <v>NM_001108615</v>
          </cell>
          <cell r="B7557">
            <v>0</v>
          </cell>
          <cell r="C7557">
            <v>0</v>
          </cell>
          <cell r="D7557">
            <v>0</v>
          </cell>
          <cell r="E7557">
            <v>0</v>
          </cell>
          <cell r="F7557">
            <v>0</v>
          </cell>
        </row>
        <row r="7558">
          <cell r="A7558" t="str">
            <v>NM_001105971</v>
          </cell>
          <cell r="B7558">
            <v>4.67717445133355</v>
          </cell>
          <cell r="C7558">
            <v>4.4459436252413402</v>
          </cell>
          <cell r="D7558">
            <v>4.46983578759676</v>
          </cell>
          <cell r="E7558">
            <v>6.0340566521627403</v>
          </cell>
          <cell r="F7558">
            <v>1.52933786291896</v>
          </cell>
        </row>
        <row r="7559">
          <cell r="A7559" t="str">
            <v>NM_001100123</v>
          </cell>
          <cell r="B7559">
            <v>0</v>
          </cell>
          <cell r="C7559">
            <v>0</v>
          </cell>
          <cell r="D7559">
            <v>0</v>
          </cell>
          <cell r="E7559">
            <v>5.9417324902917901E-2</v>
          </cell>
          <cell r="F7559">
            <v>1.5226164748283</v>
          </cell>
        </row>
        <row r="7560">
          <cell r="A7560" t="str">
            <v>NM_001107477</v>
          </cell>
          <cell r="B7560">
            <v>2.7970451054196701</v>
          </cell>
          <cell r="C7560">
            <v>0.17880720420768201</v>
          </cell>
          <cell r="D7560">
            <v>3.4451166452296698E-2</v>
          </cell>
          <cell r="E7560">
            <v>2.1306187168931401</v>
          </cell>
          <cell r="F7560">
            <v>0.96222264911087096</v>
          </cell>
        </row>
        <row r="7561">
          <cell r="A7561" t="str">
            <v>NM_001139484</v>
          </cell>
          <cell r="B7561">
            <v>9.7567394376093297E-2</v>
          </cell>
          <cell r="C7561">
            <v>0.69406119927378795</v>
          </cell>
          <cell r="D7561">
            <v>1.6576483774892199</v>
          </cell>
          <cell r="E7561">
            <v>0.71546888426626198</v>
          </cell>
          <cell r="F7561">
            <v>0.73613545188742702</v>
          </cell>
        </row>
        <row r="7562">
          <cell r="A7562" t="str">
            <v>NM_001191549</v>
          </cell>
          <cell r="B7562">
            <v>6.5575539202712401</v>
          </cell>
          <cell r="C7562">
            <v>1.2444960913318499</v>
          </cell>
          <cell r="D7562">
            <v>6.4766588368968296</v>
          </cell>
          <cell r="E7562">
            <v>4.6860391196354998</v>
          </cell>
          <cell r="F7562">
            <v>3.3958270024275898</v>
          </cell>
        </row>
        <row r="7563">
          <cell r="A7563" t="str">
            <v>NM_001107536</v>
          </cell>
          <cell r="B7563">
            <v>0.50220221377583996</v>
          </cell>
          <cell r="C7563">
            <v>0.15661733566591499</v>
          </cell>
          <cell r="D7563">
            <v>0.82089223689053603</v>
          </cell>
          <cell r="E7563">
            <v>0.56340988391074998</v>
          </cell>
          <cell r="F7563">
            <v>0.77850269887603496</v>
          </cell>
        </row>
        <row r="7564">
          <cell r="A7564" t="str">
            <v>NM_057105</v>
          </cell>
          <cell r="B7564">
            <v>2.3902435775902302</v>
          </cell>
          <cell r="C7564">
            <v>0.187901509109655</v>
          </cell>
          <cell r="D7564">
            <v>0.56416942603452302</v>
          </cell>
          <cell r="E7564">
            <v>0.44570952850716</v>
          </cell>
          <cell r="F7564">
            <v>1.4470227403818099</v>
          </cell>
        </row>
        <row r="7565">
          <cell r="A7565" t="str">
            <v>NM_031134</v>
          </cell>
          <cell r="B7565">
            <v>15.604827765226799</v>
          </cell>
          <cell r="C7565">
            <v>16.0070956889348</v>
          </cell>
          <cell r="D7565">
            <v>31.272984062675899</v>
          </cell>
          <cell r="E7565">
            <v>11.8155024058576</v>
          </cell>
          <cell r="F7565">
            <v>28.656015715921299</v>
          </cell>
        </row>
        <row r="7566">
          <cell r="A7566" t="str">
            <v>NM_001007726</v>
          </cell>
          <cell r="B7566">
            <v>0</v>
          </cell>
          <cell r="C7566">
            <v>0</v>
          </cell>
          <cell r="D7566">
            <v>0</v>
          </cell>
          <cell r="E7566">
            <v>0</v>
          </cell>
          <cell r="F7566">
            <v>0</v>
          </cell>
        </row>
        <row r="7567">
          <cell r="A7567" t="str">
            <v>NM_001106937</v>
          </cell>
          <cell r="B7567">
            <v>0</v>
          </cell>
          <cell r="C7567">
            <v>0</v>
          </cell>
          <cell r="D7567">
            <v>0</v>
          </cell>
          <cell r="E7567">
            <v>0</v>
          </cell>
          <cell r="F7567">
            <v>0</v>
          </cell>
        </row>
        <row r="7568">
          <cell r="A7568" t="str">
            <v>NM_001013064</v>
          </cell>
          <cell r="B7568">
            <v>0</v>
          </cell>
          <cell r="C7568">
            <v>0</v>
          </cell>
          <cell r="D7568">
            <v>0</v>
          </cell>
          <cell r="E7568">
            <v>0</v>
          </cell>
          <cell r="F7568">
            <v>0</v>
          </cell>
        </row>
        <row r="7569">
          <cell r="A7569" t="str">
            <v>NM_031807</v>
          </cell>
          <cell r="B7569">
            <v>4.6467213254208497</v>
          </cell>
          <cell r="C7569">
            <v>0.457151801923044</v>
          </cell>
          <cell r="D7569">
            <v>12.039377091100301</v>
          </cell>
          <cell r="E7569">
            <v>1.53971640332152</v>
          </cell>
          <cell r="F7569">
            <v>9.0666388603890198</v>
          </cell>
        </row>
        <row r="7570">
          <cell r="A7570" t="str">
            <v>NM_001011993</v>
          </cell>
          <cell r="B7570">
            <v>21.516278649245201</v>
          </cell>
          <cell r="C7570">
            <v>30.996981472614898</v>
          </cell>
          <cell r="D7570">
            <v>21.2757925449094</v>
          </cell>
          <cell r="E7570">
            <v>13.8582196335473</v>
          </cell>
          <cell r="F7570">
            <v>16.515534481798099</v>
          </cell>
        </row>
        <row r="7571">
          <cell r="A7571" t="str">
            <v>NM_001108271</v>
          </cell>
          <cell r="B7571">
            <v>0</v>
          </cell>
          <cell r="C7571">
            <v>0</v>
          </cell>
          <cell r="D7571">
            <v>0</v>
          </cell>
          <cell r="E7571">
            <v>0</v>
          </cell>
          <cell r="F7571">
            <v>0</v>
          </cell>
        </row>
        <row r="7572">
          <cell r="A7572" t="str">
            <v>NM_017133</v>
          </cell>
          <cell r="B7572">
            <v>0</v>
          </cell>
          <cell r="C7572">
            <v>0</v>
          </cell>
          <cell r="D7572">
            <v>0</v>
          </cell>
          <cell r="E7572">
            <v>0</v>
          </cell>
          <cell r="F7572">
            <v>2.66921701540514E-3</v>
          </cell>
        </row>
        <row r="7573">
          <cell r="A7573" t="str">
            <v>NM_001173981</v>
          </cell>
          <cell r="B7573">
            <v>0</v>
          </cell>
          <cell r="C7573">
            <v>0</v>
          </cell>
          <cell r="D7573">
            <v>0</v>
          </cell>
          <cell r="E7573">
            <v>0</v>
          </cell>
          <cell r="F7573">
            <v>0</v>
          </cell>
        </row>
        <row r="7574">
          <cell r="A7574" t="str">
            <v>NM_133423</v>
          </cell>
          <cell r="B7574">
            <v>9.8400218450576293</v>
          </cell>
          <cell r="C7574">
            <v>2.8718529674954398</v>
          </cell>
          <cell r="D7574">
            <v>2.4757170086745099</v>
          </cell>
          <cell r="E7574">
            <v>6.0560519639134798</v>
          </cell>
          <cell r="F7574">
            <v>2.5019530199758502</v>
          </cell>
        </row>
        <row r="7575">
          <cell r="A7575" t="str">
            <v>NM_001106013</v>
          </cell>
          <cell r="B7575">
            <v>8.0170347307759506</v>
          </cell>
          <cell r="C7575">
            <v>8.8979959427402893</v>
          </cell>
          <cell r="D7575">
            <v>6.8845819950160596</v>
          </cell>
          <cell r="E7575">
            <v>10.3769159810119</v>
          </cell>
          <cell r="F7575">
            <v>7.6391391134734397</v>
          </cell>
        </row>
        <row r="7576">
          <cell r="A7576" t="str">
            <v>NM_001191563</v>
          </cell>
          <cell r="B7576">
            <v>8.9063632065857092</v>
          </cell>
          <cell r="C7576">
            <v>6.4265364901730004</v>
          </cell>
          <cell r="D7576">
            <v>9.9592371958752093</v>
          </cell>
          <cell r="E7576">
            <v>8.38205005855583</v>
          </cell>
          <cell r="F7576">
            <v>9.9515142262216099</v>
          </cell>
        </row>
        <row r="7577">
          <cell r="A7577" t="str">
            <v>NM_031593</v>
          </cell>
          <cell r="B7577">
            <v>0</v>
          </cell>
          <cell r="C7577">
            <v>0</v>
          </cell>
          <cell r="D7577">
            <v>0</v>
          </cell>
          <cell r="E7577">
            <v>0</v>
          </cell>
          <cell r="F7577">
            <v>0</v>
          </cell>
        </row>
        <row r="7578">
          <cell r="A7578" t="str">
            <v>NM_001191113</v>
          </cell>
          <cell r="B7578">
            <v>1.6763852306437801</v>
          </cell>
          <cell r="C7578">
            <v>0</v>
          </cell>
          <cell r="D7578">
            <v>0</v>
          </cell>
          <cell r="E7578">
            <v>0</v>
          </cell>
          <cell r="F7578">
            <v>0</v>
          </cell>
        </row>
        <row r="7579">
          <cell r="A7579" t="str">
            <v>NM_001191761</v>
          </cell>
          <cell r="B7579">
            <v>0</v>
          </cell>
          <cell r="C7579">
            <v>0</v>
          </cell>
          <cell r="D7579">
            <v>0</v>
          </cell>
          <cell r="E7579">
            <v>0</v>
          </cell>
          <cell r="F7579">
            <v>0</v>
          </cell>
        </row>
        <row r="7580">
          <cell r="A7580" t="str">
            <v>NM_001135157</v>
          </cell>
          <cell r="B7580">
            <v>0</v>
          </cell>
          <cell r="C7580">
            <v>0</v>
          </cell>
          <cell r="D7580">
            <v>0</v>
          </cell>
          <cell r="E7580">
            <v>0</v>
          </cell>
          <cell r="F7580">
            <v>0</v>
          </cell>
        </row>
        <row r="7581">
          <cell r="A7581" t="str">
            <v>NM_001109313</v>
          </cell>
          <cell r="B7581">
            <v>0</v>
          </cell>
          <cell r="C7581">
            <v>0</v>
          </cell>
          <cell r="D7581">
            <v>0</v>
          </cell>
          <cell r="E7581">
            <v>0</v>
          </cell>
          <cell r="F7581">
            <v>0</v>
          </cell>
        </row>
        <row r="7582">
          <cell r="A7582" t="str">
            <v>NM_001104560</v>
          </cell>
          <cell r="B7582">
            <v>0</v>
          </cell>
          <cell r="C7582">
            <v>0</v>
          </cell>
          <cell r="D7582">
            <v>0</v>
          </cell>
          <cell r="E7582">
            <v>0</v>
          </cell>
          <cell r="F7582">
            <v>0</v>
          </cell>
        </row>
        <row r="7583">
          <cell r="A7583" t="str">
            <v>NM_001044265</v>
          </cell>
          <cell r="B7583">
            <v>9.3056486272471304</v>
          </cell>
          <cell r="C7583">
            <v>2.87786956614982E-2</v>
          </cell>
          <cell r="D7583">
            <v>6.7530242939113796</v>
          </cell>
          <cell r="E7583">
            <v>1.39676426559319</v>
          </cell>
          <cell r="F7583">
            <v>0.98004448783310705</v>
          </cell>
        </row>
        <row r="7584">
          <cell r="A7584" t="str">
            <v>NM_001106028</v>
          </cell>
          <cell r="B7584">
            <v>0.458052514382565</v>
          </cell>
          <cell r="C7584">
            <v>2.7654422881570402</v>
          </cell>
          <cell r="D7584">
            <v>0.86491343913463803</v>
          </cell>
          <cell r="E7584">
            <v>2.2655231298465099</v>
          </cell>
          <cell r="F7584">
            <v>4.8566824807666</v>
          </cell>
        </row>
        <row r="7585">
          <cell r="A7585" t="str">
            <v>NR_031911</v>
          </cell>
          <cell r="B7585">
            <v>0</v>
          </cell>
          <cell r="C7585">
            <v>0</v>
          </cell>
          <cell r="D7585">
            <v>0</v>
          </cell>
          <cell r="E7585">
            <v>0</v>
          </cell>
          <cell r="F7585">
            <v>0</v>
          </cell>
        </row>
        <row r="7586">
          <cell r="A7586" t="str">
            <v>NM_001024348</v>
          </cell>
          <cell r="B7586">
            <v>0</v>
          </cell>
          <cell r="C7586">
            <v>0</v>
          </cell>
          <cell r="D7586">
            <v>0</v>
          </cell>
          <cell r="E7586">
            <v>0</v>
          </cell>
          <cell r="F7586">
            <v>0</v>
          </cell>
        </row>
        <row r="7587">
          <cell r="A7587" t="str">
            <v>NM_001134612</v>
          </cell>
          <cell r="B7587">
            <v>4.7967065951552597</v>
          </cell>
          <cell r="C7587">
            <v>1.60218706216809</v>
          </cell>
          <cell r="D7587">
            <v>0.61866444844522095</v>
          </cell>
          <cell r="E7587">
            <v>6.9177401199416897</v>
          </cell>
          <cell r="F7587">
            <v>1.06925489909551</v>
          </cell>
        </row>
        <row r="7588">
          <cell r="A7588" t="str">
            <v>NM_001039333</v>
          </cell>
          <cell r="B7588">
            <v>0</v>
          </cell>
          <cell r="C7588">
            <v>0</v>
          </cell>
          <cell r="D7588">
            <v>0</v>
          </cell>
          <cell r="E7588">
            <v>0</v>
          </cell>
          <cell r="F7588">
            <v>0</v>
          </cell>
        </row>
        <row r="7589">
          <cell r="A7589" t="str">
            <v>NM_001109572</v>
          </cell>
          <cell r="B7589">
            <v>18.6663149345985</v>
          </cell>
          <cell r="C7589">
            <v>37.892562574092601</v>
          </cell>
          <cell r="D7589">
            <v>19.523012515685501</v>
          </cell>
          <cell r="E7589">
            <v>33.051246051412598</v>
          </cell>
          <cell r="F7589">
            <v>54.379557532701597</v>
          </cell>
        </row>
        <row r="7590">
          <cell r="A7590" t="str">
            <v>NM_001277209</v>
          </cell>
          <cell r="B7590">
            <v>37.361273897483599</v>
          </cell>
          <cell r="C7590">
            <v>2.6116872661009798</v>
          </cell>
          <cell r="D7590">
            <v>20.987521877459798</v>
          </cell>
          <cell r="E7590">
            <v>26.004518630515499</v>
          </cell>
          <cell r="F7590">
            <v>3.5223117028143598</v>
          </cell>
        </row>
        <row r="7591">
          <cell r="A7591" t="str">
            <v>NM_021669</v>
          </cell>
          <cell r="B7591">
            <v>2.1485755851176802</v>
          </cell>
          <cell r="C7591">
            <v>6.1882339404123501</v>
          </cell>
          <cell r="D7591">
            <v>0.29691071131096203</v>
          </cell>
          <cell r="E7591">
            <v>2.5718945581753299</v>
          </cell>
          <cell r="F7591">
            <v>1.73618796620658</v>
          </cell>
        </row>
        <row r="7592">
          <cell r="A7592" t="str">
            <v>NM_001134993</v>
          </cell>
          <cell r="B7592">
            <v>0</v>
          </cell>
          <cell r="C7592">
            <v>1.12114883274918E-2</v>
          </cell>
          <cell r="D7592">
            <v>0</v>
          </cell>
          <cell r="E7592">
            <v>0.333071448114931</v>
          </cell>
          <cell r="F7592">
            <v>0</v>
          </cell>
        </row>
        <row r="7593">
          <cell r="A7593" t="str">
            <v>NM_001270847</v>
          </cell>
          <cell r="B7593">
            <v>11.112702556050699</v>
          </cell>
          <cell r="C7593">
            <v>5.0110177295520097</v>
          </cell>
          <cell r="D7593">
            <v>22.431749867993599</v>
          </cell>
          <cell r="E7593">
            <v>5.9766611687365998</v>
          </cell>
          <cell r="F7593">
            <v>5.8373758426800704</v>
          </cell>
        </row>
        <row r="7594">
          <cell r="A7594" t="str">
            <v>NM_001108213</v>
          </cell>
          <cell r="B7594">
            <v>7.3419011351802297</v>
          </cell>
          <cell r="C7594">
            <v>7.0638592086155896</v>
          </cell>
          <cell r="D7594">
            <v>4.5580641623856497</v>
          </cell>
          <cell r="E7594">
            <v>10.2254186262376</v>
          </cell>
          <cell r="F7594">
            <v>3.6340442068593402</v>
          </cell>
        </row>
        <row r="7595">
          <cell r="A7595" t="str">
            <v>NR_077057</v>
          </cell>
          <cell r="B7595">
            <v>8.3925586176838909</v>
          </cell>
          <cell r="C7595">
            <v>9.1250216586693291</v>
          </cell>
          <cell r="D7595">
            <v>0.38449832495068598</v>
          </cell>
          <cell r="E7595">
            <v>5.5906405840340403</v>
          </cell>
          <cell r="F7595">
            <v>2.69536367961524</v>
          </cell>
        </row>
        <row r="7596">
          <cell r="A7596" t="str">
            <v>NM_001000020</v>
          </cell>
          <cell r="B7596">
            <v>0</v>
          </cell>
          <cell r="C7596">
            <v>0</v>
          </cell>
          <cell r="D7596">
            <v>0</v>
          </cell>
          <cell r="E7596">
            <v>0</v>
          </cell>
          <cell r="F7596">
            <v>0</v>
          </cell>
        </row>
        <row r="7597">
          <cell r="A7597" t="str">
            <v>NM_001106322</v>
          </cell>
          <cell r="B7597">
            <v>68.9917686365485</v>
          </cell>
          <cell r="C7597">
            <v>135.753916709294</v>
          </cell>
          <cell r="D7597">
            <v>89.505414301709706</v>
          </cell>
          <cell r="E7597">
            <v>133.07477032236699</v>
          </cell>
          <cell r="F7597">
            <v>101.587330720446</v>
          </cell>
        </row>
        <row r="7598">
          <cell r="A7598" t="str">
            <v>NM_001270549</v>
          </cell>
          <cell r="B7598">
            <v>0.71609314040515404</v>
          </cell>
          <cell r="C7598">
            <v>0.20753506909705099</v>
          </cell>
          <cell r="D7598">
            <v>7.5866722718869697E-2</v>
          </cell>
          <cell r="E7598">
            <v>0.48903789651762097</v>
          </cell>
          <cell r="F7598">
            <v>1.0999953331598</v>
          </cell>
        </row>
        <row r="7599">
          <cell r="A7599" t="str">
            <v>NM_001191068</v>
          </cell>
          <cell r="B7599">
            <v>17.959039744373499</v>
          </cell>
          <cell r="C7599">
            <v>11.5563246592039</v>
          </cell>
          <cell r="D7599">
            <v>9.7786616757462497</v>
          </cell>
          <cell r="E7599">
            <v>21.3959315446122</v>
          </cell>
          <cell r="F7599">
            <v>10.3433289413425</v>
          </cell>
        </row>
        <row r="7600">
          <cell r="A7600" t="str">
            <v>NM_173135</v>
          </cell>
          <cell r="B7600">
            <v>0</v>
          </cell>
          <cell r="C7600">
            <v>5.2715703829914196</v>
          </cell>
          <cell r="D7600">
            <v>2.8399079903446998E-2</v>
          </cell>
          <cell r="E7600">
            <v>0</v>
          </cell>
          <cell r="F7600">
            <v>0</v>
          </cell>
        </row>
        <row r="7601">
          <cell r="A7601" t="str">
            <v>NM_001127530</v>
          </cell>
          <cell r="B7601">
            <v>0.90722024246604804</v>
          </cell>
          <cell r="C7601">
            <v>1.01251280835235</v>
          </cell>
          <cell r="D7601">
            <v>1.47098881229295</v>
          </cell>
          <cell r="E7601">
            <v>0.37233036555433202</v>
          </cell>
          <cell r="F7601">
            <v>0.815249532249255</v>
          </cell>
        </row>
        <row r="7602">
          <cell r="A7602" t="str">
            <v>NM_001014092</v>
          </cell>
          <cell r="B7602">
            <v>3.7393734232745</v>
          </cell>
          <cell r="C7602">
            <v>1.7819106738685899</v>
          </cell>
          <cell r="D7602">
            <v>1.90570138039621</v>
          </cell>
          <cell r="E7602">
            <v>6.0726665126088902E-2</v>
          </cell>
          <cell r="F7602">
            <v>3.4354777245010499</v>
          </cell>
        </row>
        <row r="7603">
          <cell r="A7603" t="str">
            <v>NM_001271185</v>
          </cell>
          <cell r="B7603">
            <v>0.24715193448791101</v>
          </cell>
          <cell r="C7603">
            <v>1.02326461076992E-2</v>
          </cell>
          <cell r="D7603">
            <v>1.1049898158561799</v>
          </cell>
          <cell r="E7603">
            <v>0</v>
          </cell>
          <cell r="F7603">
            <v>0.162354310239017</v>
          </cell>
        </row>
        <row r="7604">
          <cell r="A7604" t="str">
            <v>NM_001127558</v>
          </cell>
          <cell r="B7604">
            <v>7.8508158389471596</v>
          </cell>
          <cell r="C7604">
            <v>5.7334703501938904</v>
          </cell>
          <cell r="D7604">
            <v>10.3960395170082</v>
          </cell>
          <cell r="E7604">
            <v>1.81553528966519</v>
          </cell>
          <cell r="F7604">
            <v>0.96930510469464604</v>
          </cell>
        </row>
        <row r="7605">
          <cell r="A7605" t="str">
            <v>NM_001012037</v>
          </cell>
          <cell r="B7605">
            <v>5.5465065079251303</v>
          </cell>
          <cell r="C7605">
            <v>14.7414934292017</v>
          </cell>
          <cell r="D7605">
            <v>4.70101161485315</v>
          </cell>
          <cell r="E7605">
            <v>9.0466144930832701</v>
          </cell>
          <cell r="F7605">
            <v>5.6506871237752101</v>
          </cell>
        </row>
        <row r="7606">
          <cell r="A7606" t="str">
            <v>NM_030868</v>
          </cell>
          <cell r="B7606">
            <v>6.2841873637059598</v>
          </cell>
          <cell r="C7606">
            <v>12.670043580279801</v>
          </cell>
          <cell r="D7606">
            <v>4.8874905738948602</v>
          </cell>
          <cell r="E7606">
            <v>1.3429902201323201</v>
          </cell>
          <cell r="F7606">
            <v>7.9969406332361901</v>
          </cell>
        </row>
        <row r="7607">
          <cell r="A7607" t="str">
            <v>NM_021702</v>
          </cell>
          <cell r="B7607">
            <v>3.8578433771060601</v>
          </cell>
          <cell r="C7607">
            <v>2.2991762362014301</v>
          </cell>
          <cell r="D7607">
            <v>8.9875482917486202</v>
          </cell>
          <cell r="E7607">
            <v>4.1178151501629801</v>
          </cell>
          <cell r="F7607">
            <v>1.42814223642559</v>
          </cell>
        </row>
        <row r="7608">
          <cell r="A7608" t="str">
            <v>NM_001108418</v>
          </cell>
          <cell r="B7608">
            <v>0</v>
          </cell>
          <cell r="C7608">
            <v>0</v>
          </cell>
          <cell r="D7608">
            <v>0</v>
          </cell>
          <cell r="E7608">
            <v>0</v>
          </cell>
          <cell r="F7608">
            <v>0</v>
          </cell>
        </row>
        <row r="7609">
          <cell r="A7609" t="str">
            <v>NM_001166586</v>
          </cell>
          <cell r="B7609">
            <v>0</v>
          </cell>
          <cell r="C7609">
            <v>0</v>
          </cell>
          <cell r="D7609">
            <v>0</v>
          </cell>
          <cell r="E7609">
            <v>0</v>
          </cell>
          <cell r="F7609">
            <v>0</v>
          </cell>
        </row>
        <row r="7610">
          <cell r="A7610" t="str">
            <v>NM_001024269</v>
          </cell>
          <cell r="B7610">
            <v>7.8944666180671801</v>
          </cell>
          <cell r="C7610">
            <v>10.025984756601799</v>
          </cell>
          <cell r="D7610">
            <v>16.243946410411102</v>
          </cell>
          <cell r="E7610">
            <v>14.8928945444896</v>
          </cell>
          <cell r="F7610">
            <v>14.638724406549899</v>
          </cell>
        </row>
        <row r="7611">
          <cell r="A7611" t="str">
            <v>NM_001141929</v>
          </cell>
          <cell r="B7611">
            <v>15.6082165304196</v>
          </cell>
          <cell r="C7611">
            <v>18.9729750814247</v>
          </cell>
          <cell r="D7611">
            <v>9.5770760970562598</v>
          </cell>
          <cell r="E7611">
            <v>9.2964962839826395</v>
          </cell>
          <cell r="F7611">
            <v>9.1480598180844197</v>
          </cell>
        </row>
        <row r="7612">
          <cell r="A7612" t="str">
            <v>NM_133306</v>
          </cell>
          <cell r="B7612">
            <v>6.5875234023378102</v>
          </cell>
          <cell r="C7612">
            <v>0.52119368990799597</v>
          </cell>
          <cell r="D7612">
            <v>0.40010895694368398</v>
          </cell>
          <cell r="E7612">
            <v>15.3772591410451</v>
          </cell>
          <cell r="F7612">
            <v>3.0116455278774299</v>
          </cell>
        </row>
        <row r="7613">
          <cell r="A7613" t="str">
            <v>NM_001109887</v>
          </cell>
          <cell r="B7613">
            <v>4.1565694200340797</v>
          </cell>
          <cell r="C7613">
            <v>0</v>
          </cell>
          <cell r="D7613">
            <v>0</v>
          </cell>
          <cell r="E7613">
            <v>1.41907284427063</v>
          </cell>
          <cell r="F7613">
            <v>1.43218142713677E-2</v>
          </cell>
        </row>
        <row r="7614">
          <cell r="A7614" t="str">
            <v>NM_001108257</v>
          </cell>
          <cell r="B7614">
            <v>0.64761763437345399</v>
          </cell>
          <cell r="C7614">
            <v>1.9439299585294001</v>
          </cell>
          <cell r="D7614">
            <v>0</v>
          </cell>
          <cell r="E7614">
            <v>0.63292302857476901</v>
          </cell>
          <cell r="F7614">
            <v>0</v>
          </cell>
        </row>
        <row r="7615">
          <cell r="A7615" t="str">
            <v>NM_001013175</v>
          </cell>
          <cell r="B7615">
            <v>31.799324546201198</v>
          </cell>
          <cell r="C7615">
            <v>23.508508527844601</v>
          </cell>
          <cell r="D7615">
            <v>24.909554350316199</v>
          </cell>
          <cell r="E7615">
            <v>23.342276140610998</v>
          </cell>
          <cell r="F7615">
            <v>18.634493889119501</v>
          </cell>
        </row>
        <row r="7616">
          <cell r="A7616" t="str">
            <v>NM_173112</v>
          </cell>
          <cell r="B7616">
            <v>0</v>
          </cell>
          <cell r="C7616">
            <v>0</v>
          </cell>
          <cell r="D7616">
            <v>0</v>
          </cell>
          <cell r="E7616">
            <v>0</v>
          </cell>
          <cell r="F7616">
            <v>0</v>
          </cell>
        </row>
        <row r="7617">
          <cell r="A7617" t="str">
            <v>NM_001037212</v>
          </cell>
          <cell r="B7617">
            <v>5.23937763403781</v>
          </cell>
          <cell r="C7617">
            <v>1.2854638288800699</v>
          </cell>
          <cell r="D7617">
            <v>0</v>
          </cell>
          <cell r="E7617">
            <v>1.5418533115131201</v>
          </cell>
          <cell r="F7617">
            <v>0.234908262738388</v>
          </cell>
        </row>
        <row r="7618">
          <cell r="A7618" t="str">
            <v>NM_001106864</v>
          </cell>
          <cell r="B7618">
            <v>0</v>
          </cell>
          <cell r="C7618">
            <v>0</v>
          </cell>
          <cell r="D7618">
            <v>0</v>
          </cell>
          <cell r="E7618">
            <v>0</v>
          </cell>
          <cell r="F7618">
            <v>0</v>
          </cell>
        </row>
        <row r="7619">
          <cell r="A7619" t="str">
            <v>NM_001271093</v>
          </cell>
          <cell r="B7619">
            <v>16.046569706009102</v>
          </cell>
          <cell r="C7619">
            <v>12.993212583478099</v>
          </cell>
          <cell r="D7619">
            <v>4.7605615125743199</v>
          </cell>
          <cell r="E7619">
            <v>1.64138289754244</v>
          </cell>
          <cell r="F7619">
            <v>4.5340231663628199</v>
          </cell>
        </row>
        <row r="7620">
          <cell r="A7620" t="str">
            <v>NM_001035249</v>
          </cell>
          <cell r="B7620">
            <v>41.968283788810403</v>
          </cell>
          <cell r="C7620">
            <v>74.563293948345603</v>
          </cell>
          <cell r="D7620">
            <v>52.366505340057003</v>
          </cell>
          <cell r="E7620">
            <v>24.533759126843702</v>
          </cell>
          <cell r="F7620">
            <v>38.946200145897301</v>
          </cell>
        </row>
        <row r="7621">
          <cell r="A7621" t="str">
            <v>NM_053988</v>
          </cell>
          <cell r="B7621">
            <v>0</v>
          </cell>
          <cell r="C7621">
            <v>0</v>
          </cell>
          <cell r="D7621">
            <v>0.237301288754794</v>
          </cell>
          <cell r="E7621">
            <v>1.27070172204958</v>
          </cell>
          <cell r="F7621">
            <v>0</v>
          </cell>
        </row>
        <row r="7622">
          <cell r="A7622" t="str">
            <v>NM_001017496</v>
          </cell>
          <cell r="B7622">
            <v>19.741702514492498</v>
          </cell>
          <cell r="C7622">
            <v>45.824579565618201</v>
          </cell>
          <cell r="D7622">
            <v>134.671287222264</v>
          </cell>
          <cell r="E7622">
            <v>104.17680148928901</v>
          </cell>
          <cell r="F7622">
            <v>32.126412194323898</v>
          </cell>
        </row>
        <row r="7623">
          <cell r="A7623" t="str">
            <v>NM_001107196</v>
          </cell>
          <cell r="B7623">
            <v>6.5589210131139</v>
          </cell>
          <cell r="C7623">
            <v>10.2751025260881</v>
          </cell>
          <cell r="D7623">
            <v>5.1501079004227996</v>
          </cell>
          <cell r="E7623">
            <v>6.37267049442179</v>
          </cell>
          <cell r="F7623">
            <v>4.3699951111274702</v>
          </cell>
        </row>
        <row r="7624">
          <cell r="A7624" t="str">
            <v>NM_031700</v>
          </cell>
          <cell r="B7624">
            <v>7.72594932383657</v>
          </cell>
          <cell r="C7624">
            <v>1.2221512421995</v>
          </cell>
          <cell r="D7624">
            <v>9.8223388330727701</v>
          </cell>
          <cell r="E7624">
            <v>2.2933392081245101</v>
          </cell>
          <cell r="F7624">
            <v>6.32938084777944</v>
          </cell>
        </row>
        <row r="7625">
          <cell r="A7625" t="str">
            <v>NM_001008765</v>
          </cell>
          <cell r="B7625">
            <v>3.0400120227346199</v>
          </cell>
          <cell r="C7625">
            <v>7.3860542549583696</v>
          </cell>
          <cell r="D7625">
            <v>11.557591032814001</v>
          </cell>
          <cell r="E7625">
            <v>4.7808498770183201</v>
          </cell>
          <cell r="F7625">
            <v>2.6939172325626202</v>
          </cell>
        </row>
        <row r="7626">
          <cell r="A7626" t="str">
            <v>NM_130816</v>
          </cell>
          <cell r="B7626">
            <v>3.9919112086825699</v>
          </cell>
          <cell r="C7626">
            <v>2.58515911916896</v>
          </cell>
          <cell r="D7626">
            <v>1.6384478171321999E-2</v>
          </cell>
          <cell r="E7626">
            <v>0.47554200988517298</v>
          </cell>
          <cell r="F7626">
            <v>0.16725169536527801</v>
          </cell>
        </row>
        <row r="7627">
          <cell r="A7627" t="str">
            <v>NM_001000822</v>
          </cell>
          <cell r="B7627">
            <v>0</v>
          </cell>
          <cell r="C7627">
            <v>0</v>
          </cell>
          <cell r="D7627">
            <v>0</v>
          </cell>
          <cell r="E7627">
            <v>0</v>
          </cell>
          <cell r="F7627">
            <v>0</v>
          </cell>
        </row>
        <row r="7628">
          <cell r="A7628" t="str">
            <v>NM_001135922</v>
          </cell>
          <cell r="B7628">
            <v>8.0836274026554999</v>
          </cell>
          <cell r="C7628">
            <v>11.080056182828001</v>
          </cell>
          <cell r="D7628">
            <v>6.27557295331603</v>
          </cell>
          <cell r="E7628">
            <v>7.2565479738260201</v>
          </cell>
          <cell r="F7628">
            <v>12.2709186438311</v>
          </cell>
        </row>
        <row r="7629">
          <cell r="A7629" t="str">
            <v>NM_031154</v>
          </cell>
          <cell r="B7629">
            <v>3.0641213487263901</v>
          </cell>
          <cell r="C7629">
            <v>0.66188617679089701</v>
          </cell>
          <cell r="D7629">
            <v>0.82804005990000795</v>
          </cell>
          <cell r="E7629">
            <v>0.66052587427258702</v>
          </cell>
          <cell r="F7629">
            <v>0.27748366953193498</v>
          </cell>
        </row>
        <row r="7630">
          <cell r="A7630" t="str">
            <v>NM_053926</v>
          </cell>
          <cell r="B7630">
            <v>9.4406957725728908</v>
          </cell>
          <cell r="C7630">
            <v>7.5450097834930396</v>
          </cell>
          <cell r="D7630">
            <v>9.0009287154985405</v>
          </cell>
          <cell r="E7630">
            <v>5.8459700284005596</v>
          </cell>
          <cell r="F7630">
            <v>3.6471689600624599</v>
          </cell>
        </row>
        <row r="7631">
          <cell r="A7631" t="str">
            <v>NM_031075</v>
          </cell>
          <cell r="B7631">
            <v>0.38634218172212098</v>
          </cell>
          <cell r="C7631">
            <v>0</v>
          </cell>
          <cell r="D7631">
            <v>0</v>
          </cell>
          <cell r="E7631">
            <v>6.9580397614039793E-2</v>
          </cell>
          <cell r="F7631">
            <v>0</v>
          </cell>
        </row>
        <row r="7632">
          <cell r="A7632" t="str">
            <v>NM_031709</v>
          </cell>
          <cell r="B7632">
            <v>17.303022417587599</v>
          </cell>
          <cell r="C7632">
            <v>14.8613769545056</v>
          </cell>
          <cell r="D7632">
            <v>10.799445674521801</v>
          </cell>
          <cell r="E7632">
            <v>11.855843063369001</v>
          </cell>
          <cell r="F7632">
            <v>22.289491574519801</v>
          </cell>
        </row>
        <row r="7633">
          <cell r="A7633" t="str">
            <v>NM_001135845</v>
          </cell>
          <cell r="B7633">
            <v>0</v>
          </cell>
          <cell r="C7633">
            <v>0</v>
          </cell>
          <cell r="D7633">
            <v>0</v>
          </cell>
          <cell r="E7633">
            <v>0</v>
          </cell>
          <cell r="F7633">
            <v>0</v>
          </cell>
        </row>
        <row r="7634">
          <cell r="A7634" t="str">
            <v>NM_001037286</v>
          </cell>
          <cell r="B7634">
            <v>107.966666987954</v>
          </cell>
          <cell r="C7634">
            <v>92.627578346492399</v>
          </cell>
          <cell r="D7634">
            <v>111.96633015860201</v>
          </cell>
          <cell r="E7634">
            <v>89.139945519343897</v>
          </cell>
          <cell r="F7634">
            <v>82.385693554551196</v>
          </cell>
        </row>
        <row r="7635">
          <cell r="A7635" t="str">
            <v>NM_001107093</v>
          </cell>
          <cell r="B7635">
            <v>0.747692823718625</v>
          </cell>
          <cell r="C7635">
            <v>4.5518642609616604</v>
          </cell>
          <cell r="D7635">
            <v>5.1411366134748899</v>
          </cell>
          <cell r="E7635">
            <v>4.9883258740933796</v>
          </cell>
          <cell r="F7635">
            <v>6.0909918395116698</v>
          </cell>
        </row>
        <row r="7636">
          <cell r="A7636" t="str">
            <v>NM_001024282</v>
          </cell>
          <cell r="B7636">
            <v>2.3841923280267201</v>
          </cell>
          <cell r="C7636">
            <v>0.59226555671363201</v>
          </cell>
          <cell r="D7636">
            <v>1.0608949615931</v>
          </cell>
          <cell r="E7636">
            <v>1.90954078388</v>
          </cell>
          <cell r="F7636">
            <v>0</v>
          </cell>
        </row>
        <row r="7637">
          <cell r="A7637" t="str">
            <v>NM_012969</v>
          </cell>
          <cell r="B7637">
            <v>2.8256292319898901</v>
          </cell>
          <cell r="C7637">
            <v>0.89757579545090105</v>
          </cell>
          <cell r="D7637">
            <v>3.0555591712847998</v>
          </cell>
          <cell r="E7637">
            <v>2.2087474889356802</v>
          </cell>
          <cell r="F7637">
            <v>0.49467630222834702</v>
          </cell>
        </row>
        <row r="7638">
          <cell r="A7638" t="str">
            <v>NM_001039325</v>
          </cell>
          <cell r="B7638">
            <v>0</v>
          </cell>
          <cell r="C7638">
            <v>0</v>
          </cell>
          <cell r="D7638">
            <v>0</v>
          </cell>
          <cell r="E7638">
            <v>0</v>
          </cell>
          <cell r="F7638">
            <v>0</v>
          </cell>
        </row>
        <row r="7639">
          <cell r="A7639" t="str">
            <v>NM_001024296</v>
          </cell>
          <cell r="B7639">
            <v>0</v>
          </cell>
          <cell r="C7639">
            <v>0</v>
          </cell>
          <cell r="D7639">
            <v>0</v>
          </cell>
          <cell r="E7639">
            <v>0</v>
          </cell>
          <cell r="F7639">
            <v>0</v>
          </cell>
        </row>
        <row r="7640">
          <cell r="A7640" t="str">
            <v>NM_013088</v>
          </cell>
          <cell r="B7640">
            <v>27.492110946275499</v>
          </cell>
          <cell r="C7640">
            <v>40.954761256550803</v>
          </cell>
          <cell r="D7640">
            <v>37.780753215311599</v>
          </cell>
          <cell r="E7640">
            <v>19.204956477823501</v>
          </cell>
          <cell r="F7640">
            <v>22.4462454398559</v>
          </cell>
        </row>
        <row r="7641">
          <cell r="A7641" t="str">
            <v>NM_001106021</v>
          </cell>
          <cell r="B7641">
            <v>10.341281780851199</v>
          </cell>
          <cell r="C7641">
            <v>4.1537166401551504</v>
          </cell>
          <cell r="D7641">
            <v>12.3260722611109</v>
          </cell>
          <cell r="E7641">
            <v>10.120125746226501</v>
          </cell>
          <cell r="F7641">
            <v>4.15455777809529</v>
          </cell>
        </row>
        <row r="7642">
          <cell r="A7642" t="str">
            <v>NM_001109894</v>
          </cell>
          <cell r="B7642">
            <v>2.6403644385357801</v>
          </cell>
          <cell r="C7642">
            <v>4.8874139704713198</v>
          </cell>
          <cell r="D7642">
            <v>10.0730422089242</v>
          </cell>
          <cell r="E7642">
            <v>5.53149321921902</v>
          </cell>
          <cell r="F7642">
            <v>6.6700046045072501</v>
          </cell>
        </row>
        <row r="7643">
          <cell r="A7643" t="str">
            <v>NM_001108351</v>
          </cell>
          <cell r="B7643">
            <v>2.6091598920525799E-2</v>
          </cell>
          <cell r="C7643">
            <v>1.4403345250817901E-2</v>
          </cell>
          <cell r="D7643">
            <v>0</v>
          </cell>
          <cell r="E7643">
            <v>0.60701425001743903</v>
          </cell>
          <cell r="F7643">
            <v>1.6888769606032299</v>
          </cell>
        </row>
        <row r="7644">
          <cell r="A7644" t="str">
            <v>NM_001106323</v>
          </cell>
          <cell r="B7644">
            <v>1.8394997133481701</v>
          </cell>
          <cell r="C7644">
            <v>5.5868575664247002</v>
          </cell>
          <cell r="D7644">
            <v>3.2082382207834401</v>
          </cell>
          <cell r="E7644">
            <v>1.02955336626006</v>
          </cell>
          <cell r="F7644">
            <v>4.1559292587515904</v>
          </cell>
        </row>
        <row r="7645">
          <cell r="A7645" t="str">
            <v>NM_001009525</v>
          </cell>
          <cell r="B7645">
            <v>0</v>
          </cell>
          <cell r="C7645">
            <v>0</v>
          </cell>
          <cell r="D7645">
            <v>0</v>
          </cell>
          <cell r="E7645">
            <v>0</v>
          </cell>
          <cell r="F7645">
            <v>0</v>
          </cell>
        </row>
        <row r="7646">
          <cell r="A7646" t="str">
            <v>NM_001270599</v>
          </cell>
          <cell r="B7646">
            <v>4.75106052753884</v>
          </cell>
          <cell r="C7646">
            <v>1.15708584907722</v>
          </cell>
          <cell r="D7646">
            <v>5.1550793209927601</v>
          </cell>
          <cell r="E7646">
            <v>2.9746582337313501</v>
          </cell>
          <cell r="F7646">
            <v>1.4399426762951399</v>
          </cell>
        </row>
        <row r="7647">
          <cell r="A7647" t="str">
            <v>NM_001024908</v>
          </cell>
          <cell r="B7647">
            <v>13.536251942371701</v>
          </cell>
          <cell r="C7647">
            <v>8.3065244329086898</v>
          </cell>
          <cell r="D7647">
            <v>2.0914786385692601</v>
          </cell>
          <cell r="E7647">
            <v>18.045160407666</v>
          </cell>
          <cell r="F7647">
            <v>16.341729538634802</v>
          </cell>
        </row>
        <row r="7648">
          <cell r="A7648" t="str">
            <v>NM_145676</v>
          </cell>
          <cell r="B7648">
            <v>4.1909630766094601</v>
          </cell>
          <cell r="C7648">
            <v>16.065475406719699</v>
          </cell>
          <cell r="D7648">
            <v>8.6713118906473898</v>
          </cell>
          <cell r="E7648">
            <v>19.603757883353101</v>
          </cell>
          <cell r="F7648">
            <v>6.9754393117838402</v>
          </cell>
        </row>
        <row r="7649">
          <cell r="A7649" t="str">
            <v>NM_001127375</v>
          </cell>
          <cell r="B7649">
            <v>6.8234733985481002</v>
          </cell>
          <cell r="C7649">
            <v>3.2624486790734202</v>
          </cell>
          <cell r="D7649">
            <v>0.78837871805283699</v>
          </cell>
          <cell r="E7649">
            <v>3.6983458023189799</v>
          </cell>
          <cell r="F7649">
            <v>10.777130649734501</v>
          </cell>
        </row>
        <row r="7650">
          <cell r="A7650" t="str">
            <v>NM_001025031</v>
          </cell>
          <cell r="B7650">
            <v>0</v>
          </cell>
          <cell r="C7650">
            <v>0</v>
          </cell>
          <cell r="D7650">
            <v>0</v>
          </cell>
          <cell r="E7650">
            <v>0</v>
          </cell>
          <cell r="F7650">
            <v>5.6545255194766803E-2</v>
          </cell>
        </row>
        <row r="7651">
          <cell r="A7651" t="str">
            <v>NM_207605</v>
          </cell>
          <cell r="B7651">
            <v>2.8523249023638</v>
          </cell>
          <cell r="C7651">
            <v>1.9492404212788501</v>
          </cell>
          <cell r="D7651">
            <v>4.1796950761035001</v>
          </cell>
          <cell r="E7651">
            <v>9.3089457885336895</v>
          </cell>
          <cell r="F7651">
            <v>2.1968972690917501</v>
          </cell>
        </row>
        <row r="7652">
          <cell r="A7652" t="str">
            <v>NM_031967</v>
          </cell>
          <cell r="B7652">
            <v>16.460804187268401</v>
          </cell>
          <cell r="C7652">
            <v>13.247905588434</v>
          </cell>
          <cell r="D7652">
            <v>4.9331941875678398</v>
          </cell>
          <cell r="E7652">
            <v>1.69516263992216</v>
          </cell>
          <cell r="F7652">
            <v>4.6797080353729203</v>
          </cell>
        </row>
        <row r="7653">
          <cell r="A7653" t="str">
            <v>NM_017084</v>
          </cell>
          <cell r="B7653">
            <v>0.89678966745685695</v>
          </cell>
          <cell r="C7653">
            <v>0.562562268914924</v>
          </cell>
          <cell r="D7653">
            <v>0</v>
          </cell>
          <cell r="E7653">
            <v>0</v>
          </cell>
          <cell r="F7653">
            <v>8.7080838800451393E-2</v>
          </cell>
        </row>
        <row r="7654">
          <cell r="A7654" t="str">
            <v>NM_001106393</v>
          </cell>
          <cell r="B7654">
            <v>10.7190043865282</v>
          </cell>
          <cell r="C7654">
            <v>5.7321289634140999</v>
          </cell>
          <cell r="D7654">
            <v>14.9689827432766</v>
          </cell>
          <cell r="E7654">
            <v>4.9079911823071098</v>
          </cell>
          <cell r="F7654">
            <v>7.9629024080159798</v>
          </cell>
        </row>
        <row r="7655">
          <cell r="A7655" t="str">
            <v>NM_001107111</v>
          </cell>
          <cell r="B7655">
            <v>19.447555491637001</v>
          </cell>
          <cell r="C7655">
            <v>46.993021687415499</v>
          </cell>
          <cell r="D7655">
            <v>43.740494278860297</v>
          </cell>
          <cell r="E7655">
            <v>17.190290088490499</v>
          </cell>
          <cell r="F7655">
            <v>20.358047155199699</v>
          </cell>
        </row>
        <row r="7656">
          <cell r="A7656" t="str">
            <v>NM_053421</v>
          </cell>
          <cell r="B7656">
            <v>0</v>
          </cell>
          <cell r="C7656">
            <v>0</v>
          </cell>
          <cell r="D7656">
            <v>0</v>
          </cell>
          <cell r="E7656">
            <v>0</v>
          </cell>
          <cell r="F7656">
            <v>0</v>
          </cell>
        </row>
        <row r="7657">
          <cell r="A7657" t="str">
            <v>NM_001107597</v>
          </cell>
          <cell r="B7657">
            <v>7.8819170409346294E-3</v>
          </cell>
          <cell r="C7657">
            <v>0</v>
          </cell>
          <cell r="D7657">
            <v>0</v>
          </cell>
          <cell r="E7657">
            <v>0</v>
          </cell>
          <cell r="F7657">
            <v>7.5770309635067997E-3</v>
          </cell>
        </row>
        <row r="7658">
          <cell r="A7658" t="str">
            <v>NM_001025119</v>
          </cell>
          <cell r="B7658">
            <v>89.358121175510504</v>
          </cell>
          <cell r="C7658">
            <v>106.994988226827</v>
          </cell>
          <cell r="D7658">
            <v>142.142657615156</v>
          </cell>
          <cell r="E7658">
            <v>88.4232153845402</v>
          </cell>
          <cell r="F7658">
            <v>193.983523759338</v>
          </cell>
        </row>
        <row r="7659">
          <cell r="A7659" t="str">
            <v>NM_001136470</v>
          </cell>
          <cell r="B7659">
            <v>0.58101545979298697</v>
          </cell>
          <cell r="C7659">
            <v>1.62201769361462</v>
          </cell>
          <cell r="D7659">
            <v>0.80902005205371197</v>
          </cell>
          <cell r="E7659">
            <v>0.65053374884618898</v>
          </cell>
          <cell r="F7659">
            <v>0.52130473240368003</v>
          </cell>
        </row>
        <row r="7660">
          <cell r="A7660" t="str">
            <v>NM_001109433</v>
          </cell>
          <cell r="B7660">
            <v>8.0491723586132409</v>
          </cell>
          <cell r="C7660">
            <v>140.509849561354</v>
          </cell>
          <cell r="D7660">
            <v>27.2673244731462</v>
          </cell>
          <cell r="E7660">
            <v>5.6874341651310898</v>
          </cell>
          <cell r="F7660">
            <v>108.903501803559</v>
          </cell>
        </row>
        <row r="7661">
          <cell r="A7661" t="str">
            <v>NM_001025282</v>
          </cell>
          <cell r="B7661">
            <v>1.69742269320116</v>
          </cell>
          <cell r="C7661">
            <v>1.9191824915021301</v>
          </cell>
          <cell r="D7661">
            <v>0</v>
          </cell>
          <cell r="E7661">
            <v>3.19104482272627</v>
          </cell>
          <cell r="F7661">
            <v>5.1279592348160499</v>
          </cell>
        </row>
        <row r="7662">
          <cell r="A7662" t="str">
            <v>NM_001044236</v>
          </cell>
          <cell r="B7662">
            <v>10.812485124775799</v>
          </cell>
          <cell r="C7662">
            <v>5.60177560271201</v>
          </cell>
          <cell r="D7662">
            <v>4.9217283963432097</v>
          </cell>
          <cell r="E7662">
            <v>10.0325747892746</v>
          </cell>
          <cell r="F7662">
            <v>23.841996521152399</v>
          </cell>
        </row>
        <row r="7663">
          <cell r="A7663" t="str">
            <v>NM_001137563</v>
          </cell>
          <cell r="B7663">
            <v>0</v>
          </cell>
          <cell r="C7663">
            <v>0</v>
          </cell>
          <cell r="D7663">
            <v>0</v>
          </cell>
          <cell r="E7663">
            <v>0</v>
          </cell>
          <cell r="F7663">
            <v>0</v>
          </cell>
        </row>
        <row r="7664">
          <cell r="A7664" t="str">
            <v>NM_031590</v>
          </cell>
          <cell r="B7664">
            <v>0</v>
          </cell>
          <cell r="C7664">
            <v>0</v>
          </cell>
          <cell r="D7664">
            <v>0</v>
          </cell>
          <cell r="E7664">
            <v>1.32814692638591</v>
          </cell>
          <cell r="F7664">
            <v>9.91907534864922E-3</v>
          </cell>
        </row>
        <row r="7665">
          <cell r="A7665" t="str">
            <v>NM_001106465</v>
          </cell>
          <cell r="B7665">
            <v>0</v>
          </cell>
          <cell r="C7665">
            <v>0</v>
          </cell>
          <cell r="D7665">
            <v>0</v>
          </cell>
          <cell r="E7665">
            <v>0</v>
          </cell>
          <cell r="F7665">
            <v>3.38114822565089E-3</v>
          </cell>
        </row>
        <row r="7666">
          <cell r="A7666" t="str">
            <v>NM_001106494</v>
          </cell>
          <cell r="B7666">
            <v>4.3139788806273498E-2</v>
          </cell>
          <cell r="C7666">
            <v>0.10716505851272</v>
          </cell>
          <cell r="D7666">
            <v>1.8281836319026398E-2</v>
          </cell>
          <cell r="E7666">
            <v>2.4679572426503499E-2</v>
          </cell>
          <cell r="F7666">
            <v>0.14860465941013101</v>
          </cell>
        </row>
        <row r="7667">
          <cell r="A7667" t="str">
            <v>NM_001162413</v>
          </cell>
          <cell r="B7667">
            <v>29.723680768748199</v>
          </cell>
          <cell r="C7667">
            <v>33.7758989654142</v>
          </cell>
          <cell r="D7667">
            <v>55.632645492705599</v>
          </cell>
          <cell r="E7667">
            <v>24.367876411541399</v>
          </cell>
          <cell r="F7667">
            <v>17.892483517981798</v>
          </cell>
        </row>
        <row r="7668">
          <cell r="A7668" t="str">
            <v>NM_001107804</v>
          </cell>
          <cell r="B7668">
            <v>4.2680921378058301</v>
          </cell>
          <cell r="C7668">
            <v>0.80168126321812205</v>
          </cell>
          <cell r="D7668">
            <v>8.6102848397145006</v>
          </cell>
          <cell r="E7668">
            <v>2.51191498642069</v>
          </cell>
          <cell r="F7668">
            <v>9.1498099570065694</v>
          </cell>
        </row>
        <row r="7669">
          <cell r="A7669" t="str">
            <v>NM_019907</v>
          </cell>
          <cell r="B7669">
            <v>30.987821854464901</v>
          </cell>
          <cell r="C7669">
            <v>16.8043600416765</v>
          </cell>
          <cell r="D7669">
            <v>35.228731584447402</v>
          </cell>
          <cell r="E7669">
            <v>36.439066078942503</v>
          </cell>
          <cell r="F7669">
            <v>6.5484790777939397</v>
          </cell>
        </row>
        <row r="7670">
          <cell r="A7670" t="str">
            <v>NM_031536</v>
          </cell>
          <cell r="B7670">
            <v>0</v>
          </cell>
          <cell r="C7670">
            <v>0</v>
          </cell>
          <cell r="D7670">
            <v>0</v>
          </cell>
          <cell r="E7670">
            <v>0</v>
          </cell>
          <cell r="F7670">
            <v>0</v>
          </cell>
        </row>
        <row r="7671">
          <cell r="A7671" t="str">
            <v>NM_001191582</v>
          </cell>
          <cell r="B7671">
            <v>3.0156130300037902</v>
          </cell>
          <cell r="C7671">
            <v>3.0851187780423501</v>
          </cell>
          <cell r="D7671">
            <v>0.48034708242583901</v>
          </cell>
          <cell r="E7671">
            <v>4.7132326056867697</v>
          </cell>
          <cell r="F7671">
            <v>6.3472288648416502</v>
          </cell>
        </row>
        <row r="7672">
          <cell r="A7672" t="str">
            <v>NM_001037285</v>
          </cell>
          <cell r="B7672">
            <v>109.443597826919</v>
          </cell>
          <cell r="C7672">
            <v>93.752600368502797</v>
          </cell>
          <cell r="D7672">
            <v>113.403065088681</v>
          </cell>
          <cell r="E7672">
            <v>90.262523976481404</v>
          </cell>
          <cell r="F7672">
            <v>83.351224528520603</v>
          </cell>
        </row>
        <row r="7673">
          <cell r="A7673" t="str">
            <v>NM_022620</v>
          </cell>
          <cell r="B7673">
            <v>4.0003226980313999E-2</v>
          </cell>
          <cell r="C7673">
            <v>0</v>
          </cell>
          <cell r="D7673">
            <v>0.30514716057327901</v>
          </cell>
          <cell r="E7673">
            <v>0</v>
          </cell>
          <cell r="F7673">
            <v>0</v>
          </cell>
        </row>
        <row r="7674">
          <cell r="A7674" t="str">
            <v>NM_001037649</v>
          </cell>
          <cell r="B7674">
            <v>4.9805178225703104</v>
          </cell>
          <cell r="C7674">
            <v>1.93316852408947</v>
          </cell>
          <cell r="D7674">
            <v>2.3451670883517002</v>
          </cell>
          <cell r="E7674">
            <v>6.6977710211043702</v>
          </cell>
          <cell r="F7674">
            <v>8.3787599805816093</v>
          </cell>
        </row>
        <row r="7675">
          <cell r="A7675" t="str">
            <v>NM_053901</v>
          </cell>
          <cell r="B7675">
            <v>0</v>
          </cell>
          <cell r="C7675">
            <v>0</v>
          </cell>
          <cell r="D7675">
            <v>1.23250005219351E-2</v>
          </cell>
          <cell r="E7675">
            <v>0</v>
          </cell>
          <cell r="F7675">
            <v>0</v>
          </cell>
        </row>
        <row r="7676">
          <cell r="A7676" t="str">
            <v>NM_138519</v>
          </cell>
          <cell r="B7676">
            <v>0.46647241200522699</v>
          </cell>
          <cell r="C7676">
            <v>0.42434213187688302</v>
          </cell>
          <cell r="D7676">
            <v>3.8729023486379202</v>
          </cell>
          <cell r="E7676">
            <v>1.23470329095031</v>
          </cell>
          <cell r="F7676">
            <v>0.263162240955436</v>
          </cell>
        </row>
        <row r="7677">
          <cell r="A7677" t="str">
            <v>NM_001271173</v>
          </cell>
          <cell r="B7677">
            <v>1.0040571857612499</v>
          </cell>
          <cell r="C7677">
            <v>0.83728017690171197</v>
          </cell>
          <cell r="D7677">
            <v>1.24492776105313</v>
          </cell>
          <cell r="E7677">
            <v>3.9132595996180202</v>
          </cell>
          <cell r="F7677">
            <v>4.2712909540402499</v>
          </cell>
        </row>
        <row r="7678">
          <cell r="A7678" t="str">
            <v>NM_001134605</v>
          </cell>
          <cell r="B7678">
            <v>4.1173505886217798</v>
          </cell>
          <cell r="C7678">
            <v>0.75399120688635801</v>
          </cell>
          <cell r="D7678">
            <v>4.9325743601745602</v>
          </cell>
          <cell r="E7678">
            <v>0.89462539360745796</v>
          </cell>
          <cell r="F7678">
            <v>0</v>
          </cell>
        </row>
        <row r="7679">
          <cell r="A7679" t="str">
            <v>NM_001000340</v>
          </cell>
          <cell r="B7679">
            <v>0</v>
          </cell>
          <cell r="C7679">
            <v>0</v>
          </cell>
          <cell r="D7679">
            <v>0</v>
          </cell>
          <cell r="E7679">
            <v>0</v>
          </cell>
          <cell r="F7679">
            <v>0</v>
          </cell>
        </row>
        <row r="7680">
          <cell r="A7680" t="str">
            <v>NM_001168653</v>
          </cell>
          <cell r="B7680">
            <v>9.3282375668317492</v>
          </cell>
          <cell r="C7680">
            <v>8.2891046316591197</v>
          </cell>
          <cell r="D7680">
            <v>2.0473687572177899</v>
          </cell>
          <cell r="E7680">
            <v>6.7702286699983203</v>
          </cell>
          <cell r="F7680">
            <v>7.4237624219579397</v>
          </cell>
        </row>
        <row r="7681">
          <cell r="A7681" t="str">
            <v>NM_001003978</v>
          </cell>
          <cell r="B7681">
            <v>0</v>
          </cell>
          <cell r="C7681">
            <v>7.85729659555231E-2</v>
          </cell>
          <cell r="D7681">
            <v>0</v>
          </cell>
          <cell r="E7681">
            <v>0</v>
          </cell>
          <cell r="F7681">
            <v>0</v>
          </cell>
        </row>
        <row r="7682">
          <cell r="A7682" t="str">
            <v>NM_001195245</v>
          </cell>
          <cell r="B7682">
            <v>33.728202514215099</v>
          </cell>
          <cell r="C7682">
            <v>48.349087130806602</v>
          </cell>
          <cell r="D7682">
            <v>7.1750133852404803</v>
          </cell>
          <cell r="E7682">
            <v>16.4787954600821</v>
          </cell>
          <cell r="F7682">
            <v>11.3575184005489</v>
          </cell>
        </row>
        <row r="7683">
          <cell r="A7683" t="str">
            <v>NM_001009920</v>
          </cell>
          <cell r="B7683">
            <v>3.8952611725303798</v>
          </cell>
          <cell r="C7683">
            <v>15.405581208284</v>
          </cell>
          <cell r="D7683">
            <v>3.01504820460336E-2</v>
          </cell>
          <cell r="E7683">
            <v>4.0701655586680499E-2</v>
          </cell>
          <cell r="F7683">
            <v>3.08344126337935</v>
          </cell>
        </row>
        <row r="7684">
          <cell r="A7684" t="str">
            <v>NM_001170563</v>
          </cell>
          <cell r="B7684">
            <v>3.9993285820527698E-2</v>
          </cell>
          <cell r="C7684">
            <v>0</v>
          </cell>
          <cell r="D7684">
            <v>1.6044492105888299</v>
          </cell>
          <cell r="E7684">
            <v>2.2460051510907499</v>
          </cell>
          <cell r="F7684">
            <v>0.13242606484977201</v>
          </cell>
        </row>
        <row r="7685">
          <cell r="A7685" t="str">
            <v>NM_001004203</v>
          </cell>
          <cell r="B7685">
            <v>31.7700531741398</v>
          </cell>
          <cell r="C7685">
            <v>38.064686278490299</v>
          </cell>
          <cell r="D7685">
            <v>47.144385404863499</v>
          </cell>
          <cell r="E7685">
            <v>49.417135495681002</v>
          </cell>
          <cell r="F7685">
            <v>17.905075676670801</v>
          </cell>
        </row>
        <row r="7686">
          <cell r="A7686" t="str">
            <v>NM_022271</v>
          </cell>
          <cell r="B7686">
            <v>5.9287761348536696</v>
          </cell>
          <cell r="C7686">
            <v>5.69688057654513</v>
          </cell>
          <cell r="D7686">
            <v>18.648964117163398</v>
          </cell>
          <cell r="E7686">
            <v>3.7000980234756802</v>
          </cell>
          <cell r="F7686">
            <v>6.9998480922429502</v>
          </cell>
        </row>
        <row r="7687">
          <cell r="A7687" t="str">
            <v>NM_017256</v>
          </cell>
          <cell r="B7687">
            <v>5.0867296527760502</v>
          </cell>
          <cell r="C7687">
            <v>3.2260066866563899</v>
          </cell>
          <cell r="D7687">
            <v>4.5360286453487602</v>
          </cell>
          <cell r="E7687">
            <v>4.3059269495056203</v>
          </cell>
          <cell r="F7687">
            <v>4.3139984676922802</v>
          </cell>
        </row>
        <row r="7688">
          <cell r="A7688" t="str">
            <v>NM_001191715</v>
          </cell>
          <cell r="B7688">
            <v>1.8425842347747401</v>
          </cell>
          <cell r="C7688">
            <v>2.03547940158608</v>
          </cell>
          <cell r="D7688">
            <v>1.9166386057553499</v>
          </cell>
          <cell r="E7688">
            <v>5.9078214783975502</v>
          </cell>
          <cell r="F7688">
            <v>1.9846722450937</v>
          </cell>
        </row>
        <row r="7689">
          <cell r="A7689" t="str">
            <v>NM_001025006</v>
          </cell>
          <cell r="B7689">
            <v>8.8293797452919591</v>
          </cell>
          <cell r="C7689">
            <v>9.9479224111769806</v>
          </cell>
          <cell r="D7689">
            <v>6.0820743884251298</v>
          </cell>
          <cell r="E7689">
            <v>6.4397318065157796</v>
          </cell>
          <cell r="F7689">
            <v>8.6198535307947708</v>
          </cell>
        </row>
        <row r="7690">
          <cell r="A7690" t="str">
            <v>NM_001191094</v>
          </cell>
          <cell r="B7690">
            <v>8.0940268342557502</v>
          </cell>
          <cell r="C7690">
            <v>5.4428738726484696</v>
          </cell>
          <cell r="D7690">
            <v>6.2595479773379497</v>
          </cell>
          <cell r="E7690">
            <v>8.5457406314356401</v>
          </cell>
          <cell r="F7690">
            <v>7.3510006806741002</v>
          </cell>
        </row>
        <row r="7691">
          <cell r="A7691" t="str">
            <v>NM_001109505</v>
          </cell>
          <cell r="B7691">
            <v>1.2123011837424</v>
          </cell>
          <cell r="C7691">
            <v>1.8373855799984</v>
          </cell>
          <cell r="D7691">
            <v>8.5777999748317999</v>
          </cell>
          <cell r="E7691">
            <v>2.60076680613196</v>
          </cell>
          <cell r="F7691">
            <v>1.6822099325900799</v>
          </cell>
        </row>
        <row r="7692">
          <cell r="A7692" t="str">
            <v>NM_001000264</v>
          </cell>
          <cell r="B7692">
            <v>0</v>
          </cell>
          <cell r="C7692">
            <v>0</v>
          </cell>
          <cell r="D7692">
            <v>0</v>
          </cell>
          <cell r="E7692">
            <v>0</v>
          </cell>
          <cell r="F7692">
            <v>0</v>
          </cell>
        </row>
        <row r="7693">
          <cell r="A7693" t="str">
            <v>NM_031985</v>
          </cell>
          <cell r="B7693">
            <v>6.0607042836953404</v>
          </cell>
          <cell r="C7693">
            <v>4.0282561952939302</v>
          </cell>
          <cell r="D7693">
            <v>10.5743032392198</v>
          </cell>
          <cell r="E7693">
            <v>6.5083046912187497</v>
          </cell>
          <cell r="F7693">
            <v>1.9956746707772499</v>
          </cell>
        </row>
        <row r="7694">
          <cell r="A7694" t="str">
            <v>NM_001000558</v>
          </cell>
          <cell r="B7694">
            <v>0</v>
          </cell>
          <cell r="C7694">
            <v>0</v>
          </cell>
          <cell r="D7694">
            <v>0</v>
          </cell>
          <cell r="E7694">
            <v>0</v>
          </cell>
          <cell r="F7694">
            <v>0</v>
          </cell>
        </row>
        <row r="7695">
          <cell r="A7695" t="str">
            <v>NM_001039722</v>
          </cell>
          <cell r="B7695">
            <v>0</v>
          </cell>
          <cell r="C7695">
            <v>2.8551524067127199</v>
          </cell>
          <cell r="D7695">
            <v>0</v>
          </cell>
          <cell r="E7695">
            <v>0</v>
          </cell>
          <cell r="F7695">
            <v>2.2411678721263501E-2</v>
          </cell>
        </row>
        <row r="7696">
          <cell r="A7696" t="str">
            <v>NM_001000740</v>
          </cell>
          <cell r="B7696">
            <v>0</v>
          </cell>
          <cell r="C7696">
            <v>0</v>
          </cell>
          <cell r="D7696">
            <v>0</v>
          </cell>
          <cell r="E7696">
            <v>0</v>
          </cell>
          <cell r="F7696">
            <v>0</v>
          </cell>
        </row>
        <row r="7697">
          <cell r="A7697" t="str">
            <v>NM_001106968</v>
          </cell>
          <cell r="B7697">
            <v>0</v>
          </cell>
          <cell r="C7697">
            <v>0</v>
          </cell>
          <cell r="D7697">
            <v>0</v>
          </cell>
          <cell r="E7697">
            <v>0</v>
          </cell>
          <cell r="F7697">
            <v>0</v>
          </cell>
        </row>
        <row r="7698">
          <cell r="A7698" t="str">
            <v>NR_037370</v>
          </cell>
          <cell r="B7698">
            <v>0</v>
          </cell>
          <cell r="C7698">
            <v>0</v>
          </cell>
          <cell r="D7698">
            <v>0</v>
          </cell>
          <cell r="E7698">
            <v>0</v>
          </cell>
          <cell r="F7698">
            <v>0</v>
          </cell>
        </row>
        <row r="7699">
          <cell r="A7699" t="str">
            <v>NM_001011985</v>
          </cell>
          <cell r="B7699">
            <v>33.102857202598699</v>
          </cell>
          <cell r="C7699">
            <v>21.457737888672401</v>
          </cell>
          <cell r="D7699">
            <v>24.9968535476097</v>
          </cell>
          <cell r="E7699">
            <v>20.429497854649401</v>
          </cell>
          <cell r="F7699">
            <v>66.977318217385502</v>
          </cell>
        </row>
        <row r="7700">
          <cell r="A7700" t="str">
            <v>NM_001001090</v>
          </cell>
          <cell r="B7700">
            <v>0</v>
          </cell>
          <cell r="C7700">
            <v>0</v>
          </cell>
          <cell r="D7700">
            <v>0</v>
          </cell>
          <cell r="E7700">
            <v>0</v>
          </cell>
          <cell r="F7700">
            <v>0</v>
          </cell>
        </row>
        <row r="7701">
          <cell r="A7701" t="str">
            <v>NM_001037185</v>
          </cell>
          <cell r="B7701">
            <v>17.656121864683701</v>
          </cell>
          <cell r="C7701">
            <v>7.1570396785329304</v>
          </cell>
          <cell r="D7701">
            <v>11.2483282758197</v>
          </cell>
          <cell r="E7701">
            <v>15.2981193452224</v>
          </cell>
          <cell r="F7701">
            <v>7.3847799277617101</v>
          </cell>
        </row>
        <row r="7702">
          <cell r="A7702" t="str">
            <v>NM_001108243</v>
          </cell>
          <cell r="B7702">
            <v>0</v>
          </cell>
          <cell r="C7702">
            <v>0</v>
          </cell>
          <cell r="D7702">
            <v>0</v>
          </cell>
          <cell r="E7702">
            <v>0.63523030108911205</v>
          </cell>
          <cell r="F7702">
            <v>2.7725415450337298E-2</v>
          </cell>
        </row>
        <row r="7703">
          <cell r="A7703" t="str">
            <v>NM_147209</v>
          </cell>
          <cell r="B7703">
            <v>20.193750099040599</v>
          </cell>
          <cell r="C7703">
            <v>24.828419301761599</v>
          </cell>
          <cell r="D7703">
            <v>32.454403184246701</v>
          </cell>
          <cell r="E7703">
            <v>15.4846804999596</v>
          </cell>
          <cell r="F7703">
            <v>29.893081473587401</v>
          </cell>
        </row>
        <row r="7704">
          <cell r="A7704" t="str">
            <v>NM_001047891</v>
          </cell>
          <cell r="B7704">
            <v>0</v>
          </cell>
          <cell r="C7704">
            <v>4.8108213090457499E-2</v>
          </cell>
          <cell r="D7704">
            <v>0</v>
          </cell>
          <cell r="E7704">
            <v>0</v>
          </cell>
          <cell r="F7704">
            <v>0</v>
          </cell>
        </row>
        <row r="7705">
          <cell r="A7705" t="str">
            <v>NM_053584</v>
          </cell>
          <cell r="B7705">
            <v>0.41614076247292803</v>
          </cell>
          <cell r="C7705">
            <v>3.9888124588259402</v>
          </cell>
          <cell r="D7705">
            <v>1.2291247288253699</v>
          </cell>
          <cell r="E7705">
            <v>1.3598696772165799</v>
          </cell>
          <cell r="F7705">
            <v>0.73543391617678799</v>
          </cell>
        </row>
        <row r="7706">
          <cell r="A7706" t="str">
            <v>NM_022248</v>
          </cell>
          <cell r="B7706">
            <v>2.7405549142340502</v>
          </cell>
          <cell r="C7706">
            <v>5.3699342964551597</v>
          </cell>
          <cell r="D7706">
            <v>9.4636522153817708</v>
          </cell>
          <cell r="E7706">
            <v>1.00899754188326</v>
          </cell>
          <cell r="F7706">
            <v>3.3779569142755399</v>
          </cell>
        </row>
        <row r="7707">
          <cell r="A7707" t="str">
            <v>NM_001003928</v>
          </cell>
          <cell r="B7707">
            <v>0</v>
          </cell>
          <cell r="C7707">
            <v>0</v>
          </cell>
          <cell r="D7707">
            <v>0</v>
          </cell>
          <cell r="E7707">
            <v>0</v>
          </cell>
          <cell r="F7707">
            <v>0</v>
          </cell>
        </row>
        <row r="7708">
          <cell r="A7708" t="str">
            <v>NM_001003706</v>
          </cell>
          <cell r="B7708">
            <v>0</v>
          </cell>
          <cell r="C7708">
            <v>2.17863351924633</v>
          </cell>
          <cell r="D7708">
            <v>0</v>
          </cell>
          <cell r="E7708">
            <v>0</v>
          </cell>
          <cell r="F7708">
            <v>0</v>
          </cell>
        </row>
        <row r="7709">
          <cell r="A7709" t="str">
            <v>NM_001102408</v>
          </cell>
          <cell r="B7709">
            <v>0.246074896241289</v>
          </cell>
          <cell r="C7709">
            <v>2.8322790957521198</v>
          </cell>
          <cell r="D7709">
            <v>8.6136884496320594</v>
          </cell>
          <cell r="E7709">
            <v>1.4922197803256201</v>
          </cell>
          <cell r="F7709">
            <v>4.3289802343971502</v>
          </cell>
        </row>
        <row r="7710">
          <cell r="A7710" t="str">
            <v>NM_001177827</v>
          </cell>
          <cell r="B7710">
            <v>0</v>
          </cell>
          <cell r="C7710">
            <v>0</v>
          </cell>
          <cell r="D7710">
            <v>0</v>
          </cell>
          <cell r="E7710">
            <v>0</v>
          </cell>
          <cell r="F7710">
            <v>0</v>
          </cell>
        </row>
        <row r="7711">
          <cell r="A7711" t="str">
            <v>NM_001108264</v>
          </cell>
          <cell r="B7711">
            <v>14.600715000560299</v>
          </cell>
          <cell r="C7711">
            <v>19.419947076540002</v>
          </cell>
          <cell r="D7711">
            <v>7.6780237480114604</v>
          </cell>
          <cell r="E7711">
            <v>9.5279772584094893</v>
          </cell>
          <cell r="F7711">
            <v>16.237928027302502</v>
          </cell>
        </row>
        <row r="7712">
          <cell r="A7712" t="str">
            <v>NM_001270575</v>
          </cell>
          <cell r="B7712">
            <v>0</v>
          </cell>
          <cell r="C7712">
            <v>0</v>
          </cell>
          <cell r="D7712">
            <v>1.17303733037716E-2</v>
          </cell>
          <cell r="E7712">
            <v>0</v>
          </cell>
          <cell r="F7712">
            <v>0</v>
          </cell>
        </row>
        <row r="7713">
          <cell r="A7713" t="str">
            <v>NM_001004085</v>
          </cell>
          <cell r="B7713">
            <v>8.0074045231876401</v>
          </cell>
          <cell r="C7713">
            <v>17.398009037958101</v>
          </cell>
          <cell r="D7713">
            <v>15.4477530282619</v>
          </cell>
          <cell r="E7713">
            <v>12.412916980588999</v>
          </cell>
          <cell r="F7713">
            <v>27.201799838343302</v>
          </cell>
        </row>
        <row r="7714">
          <cell r="A7714" t="str">
            <v>NM_207600</v>
          </cell>
          <cell r="B7714">
            <v>2.0889177042649898</v>
          </cell>
          <cell r="C7714">
            <v>10.4164275931345</v>
          </cell>
          <cell r="D7714">
            <v>4.1994233086017401</v>
          </cell>
          <cell r="E7714">
            <v>4.6649197016316304</v>
          </cell>
          <cell r="F7714">
            <v>3.2380620370190099</v>
          </cell>
        </row>
        <row r="7715">
          <cell r="A7715" t="str">
            <v>NM_013146</v>
          </cell>
          <cell r="B7715">
            <v>247.20376791298801</v>
          </cell>
          <cell r="C7715">
            <v>118.451254943664</v>
          </cell>
          <cell r="D7715">
            <v>89.987576284435605</v>
          </cell>
          <cell r="E7715">
            <v>264.00430803711998</v>
          </cell>
          <cell r="F7715">
            <v>28.694136460580498</v>
          </cell>
        </row>
        <row r="7716">
          <cell r="A7716" t="str">
            <v>NM_031703</v>
          </cell>
          <cell r="B7716">
            <v>2.9835554716685801E-2</v>
          </cell>
          <cell r="C7716">
            <v>0</v>
          </cell>
          <cell r="D7716">
            <v>0.17701250749606801</v>
          </cell>
          <cell r="E7716">
            <v>0</v>
          </cell>
          <cell r="F7716">
            <v>0.124286345122202</v>
          </cell>
        </row>
        <row r="7717">
          <cell r="A7717" t="str">
            <v>NM_172158</v>
          </cell>
          <cell r="B7717">
            <v>0</v>
          </cell>
          <cell r="C7717">
            <v>0</v>
          </cell>
          <cell r="D7717">
            <v>0</v>
          </cell>
          <cell r="E7717">
            <v>0</v>
          </cell>
          <cell r="F7717">
            <v>0</v>
          </cell>
        </row>
        <row r="7718">
          <cell r="A7718" t="str">
            <v>NM_001105844</v>
          </cell>
          <cell r="B7718">
            <v>20.486219511489399</v>
          </cell>
          <cell r="C7718">
            <v>16.5101148738304</v>
          </cell>
          <cell r="D7718">
            <v>15.9777331423533</v>
          </cell>
          <cell r="E7718">
            <v>14.6464355681459</v>
          </cell>
          <cell r="F7718">
            <v>12.9712737638389</v>
          </cell>
        </row>
        <row r="7719">
          <cell r="A7719" t="str">
            <v>NM_001127602</v>
          </cell>
          <cell r="B7719">
            <v>0</v>
          </cell>
          <cell r="C7719">
            <v>0</v>
          </cell>
          <cell r="D7719">
            <v>0</v>
          </cell>
          <cell r="E7719">
            <v>0</v>
          </cell>
          <cell r="F7719">
            <v>0</v>
          </cell>
        </row>
        <row r="7720">
          <cell r="A7720" t="str">
            <v>NM_001034078</v>
          </cell>
          <cell r="B7720">
            <v>0.652270745600529</v>
          </cell>
          <cell r="C7720">
            <v>6.5631490855425501</v>
          </cell>
          <cell r="D7720">
            <v>0.25129104785603501</v>
          </cell>
          <cell r="E7720">
            <v>1.1420758583449</v>
          </cell>
          <cell r="F7720">
            <v>3.4708869393539401</v>
          </cell>
        </row>
        <row r="7721">
          <cell r="A7721" t="str">
            <v>NM_001107690</v>
          </cell>
          <cell r="B7721">
            <v>13.9163078993474</v>
          </cell>
          <cell r="C7721">
            <v>9.5370173489185905</v>
          </cell>
          <cell r="D7721">
            <v>6.09939172843288</v>
          </cell>
          <cell r="E7721">
            <v>21.026462810028399</v>
          </cell>
          <cell r="F7721">
            <v>26.987656156516302</v>
          </cell>
        </row>
        <row r="7722">
          <cell r="A7722" t="str">
            <v>NM_001109634</v>
          </cell>
          <cell r="B7722">
            <v>0</v>
          </cell>
          <cell r="C7722">
            <v>0</v>
          </cell>
          <cell r="D7722">
            <v>0</v>
          </cell>
          <cell r="E7722">
            <v>0</v>
          </cell>
          <cell r="F7722">
            <v>0</v>
          </cell>
        </row>
        <row r="7723">
          <cell r="A7723" t="str">
            <v>NM_001271482</v>
          </cell>
          <cell r="B7723">
            <v>6.9538942900779199</v>
          </cell>
          <cell r="C7723">
            <v>0.14956200927111901</v>
          </cell>
          <cell r="D7723">
            <v>1.1353974456684199</v>
          </cell>
          <cell r="E7723">
            <v>3.0999038699350598</v>
          </cell>
          <cell r="F7723">
            <v>0</v>
          </cell>
        </row>
        <row r="7724">
          <cell r="A7724" t="str">
            <v>NM_001001064</v>
          </cell>
          <cell r="B7724">
            <v>0</v>
          </cell>
          <cell r="C7724">
            <v>0</v>
          </cell>
          <cell r="D7724">
            <v>0</v>
          </cell>
          <cell r="E7724">
            <v>0</v>
          </cell>
          <cell r="F7724">
            <v>0</v>
          </cell>
        </row>
        <row r="7725">
          <cell r="A7725" t="str">
            <v>NM_001008955</v>
          </cell>
          <cell r="B7725">
            <v>0</v>
          </cell>
          <cell r="C7725">
            <v>0</v>
          </cell>
          <cell r="D7725">
            <v>0</v>
          </cell>
          <cell r="E7725">
            <v>0</v>
          </cell>
          <cell r="F7725">
            <v>0</v>
          </cell>
        </row>
        <row r="7726">
          <cell r="A7726" t="str">
            <v>NM_001014049</v>
          </cell>
          <cell r="B7726">
            <v>0</v>
          </cell>
          <cell r="C7726">
            <v>0</v>
          </cell>
          <cell r="D7726">
            <v>0</v>
          </cell>
          <cell r="E7726">
            <v>0</v>
          </cell>
          <cell r="F7726">
            <v>0</v>
          </cell>
        </row>
        <row r="7727">
          <cell r="A7727" t="str">
            <v>NM_019182</v>
          </cell>
          <cell r="B7727">
            <v>45.120963469333397</v>
          </cell>
          <cell r="C7727">
            <v>53.228638142922499</v>
          </cell>
          <cell r="D7727">
            <v>35.892459948385401</v>
          </cell>
          <cell r="E7727">
            <v>49.620328460782098</v>
          </cell>
          <cell r="F7727">
            <v>19.023450598983001</v>
          </cell>
        </row>
        <row r="7728">
          <cell r="A7728" t="str">
            <v>NM_001134874</v>
          </cell>
          <cell r="B7728">
            <v>28.009831562471401</v>
          </cell>
          <cell r="C7728">
            <v>34.638294669017199</v>
          </cell>
          <cell r="D7728">
            <v>23.253664558289898</v>
          </cell>
          <cell r="E7728">
            <v>31.386733957496901</v>
          </cell>
          <cell r="F7728">
            <v>48.979315206376498</v>
          </cell>
        </row>
        <row r="7729">
          <cell r="A7729" t="str">
            <v>NM_053914</v>
          </cell>
          <cell r="B7729">
            <v>3.1341521384356401</v>
          </cell>
          <cell r="C7729">
            <v>0.50336520935628204</v>
          </cell>
          <cell r="D7729">
            <v>4.1978567122298101</v>
          </cell>
          <cell r="E7729">
            <v>3.52898400619525</v>
          </cell>
          <cell r="F7729">
            <v>7.3670389625181896</v>
          </cell>
        </row>
        <row r="7730">
          <cell r="A7730" t="str">
            <v>NM_022849</v>
          </cell>
          <cell r="B7730">
            <v>0.189723527429182</v>
          </cell>
          <cell r="C7730">
            <v>0</v>
          </cell>
          <cell r="D7730">
            <v>0</v>
          </cell>
          <cell r="E7730">
            <v>0</v>
          </cell>
          <cell r="F7730">
            <v>0</v>
          </cell>
        </row>
        <row r="7731">
          <cell r="A7731" t="str">
            <v>NM_001191611</v>
          </cell>
          <cell r="B7731">
            <v>0</v>
          </cell>
          <cell r="C7731">
            <v>6.6197085861648803</v>
          </cell>
          <cell r="D7731">
            <v>2.0135928664932901E-2</v>
          </cell>
          <cell r="E7731">
            <v>1.6241546826070301</v>
          </cell>
          <cell r="F7731">
            <v>0</v>
          </cell>
        </row>
        <row r="7732">
          <cell r="A7732" t="str">
            <v>NM_001000027</v>
          </cell>
          <cell r="B7732">
            <v>0</v>
          </cell>
          <cell r="C7732">
            <v>0</v>
          </cell>
          <cell r="D7732">
            <v>0</v>
          </cell>
          <cell r="E7732">
            <v>0</v>
          </cell>
          <cell r="F7732">
            <v>0</v>
          </cell>
        </row>
        <row r="7733">
          <cell r="A7733" t="str">
            <v>NM_001014254</v>
          </cell>
          <cell r="B7733">
            <v>28.153462306067802</v>
          </cell>
          <cell r="C7733">
            <v>65.249005199858004</v>
          </cell>
          <cell r="D7733">
            <v>29.384842532258499</v>
          </cell>
          <cell r="E7733">
            <v>28.636698163986299</v>
          </cell>
          <cell r="F7733">
            <v>30.297621313198501</v>
          </cell>
        </row>
        <row r="7734">
          <cell r="A7734" t="str">
            <v>NR_038078</v>
          </cell>
          <cell r="B7734">
            <v>5.5957226057650598E-2</v>
          </cell>
          <cell r="C7734">
            <v>0</v>
          </cell>
          <cell r="D7734">
            <v>0</v>
          </cell>
          <cell r="E7734">
            <v>0</v>
          </cell>
          <cell r="F7734">
            <v>0</v>
          </cell>
        </row>
        <row r="7735">
          <cell r="A7735" t="str">
            <v>NM_001106033</v>
          </cell>
          <cell r="B7735">
            <v>3.9773927339022999</v>
          </cell>
          <cell r="C7735">
            <v>0.367797579442037</v>
          </cell>
          <cell r="D7735">
            <v>6.2459271086856596</v>
          </cell>
          <cell r="E7735">
            <v>2.2869520383314699</v>
          </cell>
          <cell r="F7735">
            <v>2.0605712416176498</v>
          </cell>
        </row>
        <row r="7736">
          <cell r="A7736" t="str">
            <v>NM_001006976</v>
          </cell>
          <cell r="B7736">
            <v>24.5739121529069</v>
          </cell>
          <cell r="C7736">
            <v>14.7705603629728</v>
          </cell>
          <cell r="D7736">
            <v>15.916378740136</v>
          </cell>
          <cell r="E7736">
            <v>17.8321516915694</v>
          </cell>
          <cell r="F7736">
            <v>7.5924221666454699</v>
          </cell>
        </row>
        <row r="7737">
          <cell r="A7737" t="str">
            <v>NM_001000387</v>
          </cell>
          <cell r="B7737">
            <v>0</v>
          </cell>
          <cell r="C7737">
            <v>0</v>
          </cell>
          <cell r="D7737">
            <v>0</v>
          </cell>
          <cell r="E7737">
            <v>0</v>
          </cell>
          <cell r="F7737">
            <v>0</v>
          </cell>
        </row>
        <row r="7738">
          <cell r="A7738" t="str">
            <v>NM_001126373</v>
          </cell>
          <cell r="B7738">
            <v>2.5992051064674802</v>
          </cell>
          <cell r="C7738">
            <v>2.7044089347654401</v>
          </cell>
          <cell r="D7738">
            <v>2.30679487191368E-2</v>
          </cell>
          <cell r="E7738">
            <v>1.3156897931984699</v>
          </cell>
          <cell r="F7738">
            <v>0.56252631347487903</v>
          </cell>
        </row>
        <row r="7739">
          <cell r="A7739" t="str">
            <v>NM_001034932</v>
          </cell>
          <cell r="B7739">
            <v>65.098053408594296</v>
          </cell>
          <cell r="C7739">
            <v>39.600865585589403</v>
          </cell>
          <cell r="D7739">
            <v>46.717316643809298</v>
          </cell>
          <cell r="E7739">
            <v>46.239583836591699</v>
          </cell>
          <cell r="F7739">
            <v>46.447335442479698</v>
          </cell>
        </row>
        <row r="7740">
          <cell r="A7740" t="str">
            <v>NM_001001358</v>
          </cell>
          <cell r="B7740">
            <v>0</v>
          </cell>
          <cell r="C7740">
            <v>0</v>
          </cell>
          <cell r="D7740">
            <v>0</v>
          </cell>
          <cell r="E7740">
            <v>0</v>
          </cell>
          <cell r="F7740">
            <v>0</v>
          </cell>
        </row>
        <row r="7741">
          <cell r="A7741" t="str">
            <v>NM_001003975</v>
          </cell>
          <cell r="B7741">
            <v>8.6785351519098803</v>
          </cell>
          <cell r="C7741">
            <v>5.2803837274409604</v>
          </cell>
          <cell r="D7741">
            <v>2.57714523804774</v>
          </cell>
          <cell r="E7741">
            <v>3.77497642102405</v>
          </cell>
          <cell r="F7741">
            <v>3.4863304832463999</v>
          </cell>
        </row>
        <row r="7742">
          <cell r="A7742" t="str">
            <v>NM_053297</v>
          </cell>
          <cell r="B7742">
            <v>16.027581479185901</v>
          </cell>
          <cell r="C7742">
            <v>14.692431630362</v>
          </cell>
          <cell r="D7742">
            <v>15.0181137938769</v>
          </cell>
          <cell r="E7742">
            <v>12.232454148097</v>
          </cell>
          <cell r="F7742">
            <v>9.44890712668413</v>
          </cell>
        </row>
        <row r="7743">
          <cell r="A7743" t="str">
            <v>NM_139090</v>
          </cell>
          <cell r="B7743">
            <v>0</v>
          </cell>
          <cell r="C7743">
            <v>0</v>
          </cell>
          <cell r="D7743">
            <v>0</v>
          </cell>
          <cell r="E7743">
            <v>0</v>
          </cell>
          <cell r="F7743">
            <v>0</v>
          </cell>
        </row>
        <row r="7744">
          <cell r="A7744" t="str">
            <v>NM_001109150</v>
          </cell>
          <cell r="B7744">
            <v>0</v>
          </cell>
          <cell r="C7744">
            <v>0</v>
          </cell>
          <cell r="D7744">
            <v>0</v>
          </cell>
          <cell r="E7744">
            <v>0</v>
          </cell>
          <cell r="F7744">
            <v>0</v>
          </cell>
        </row>
        <row r="7745">
          <cell r="A7745" t="str">
            <v>NM_001109157</v>
          </cell>
          <cell r="B7745">
            <v>0</v>
          </cell>
          <cell r="C7745">
            <v>0</v>
          </cell>
          <cell r="D7745">
            <v>0</v>
          </cell>
          <cell r="E7745">
            <v>0</v>
          </cell>
          <cell r="F7745">
            <v>0</v>
          </cell>
        </row>
        <row r="7746">
          <cell r="A7746" t="str">
            <v>NM_001025681</v>
          </cell>
          <cell r="B7746">
            <v>5.3275929992356099</v>
          </cell>
          <cell r="C7746">
            <v>5.9602001349153104</v>
          </cell>
          <cell r="D7746">
            <v>9.4512602985484495</v>
          </cell>
          <cell r="E7746">
            <v>12.175105801679999</v>
          </cell>
          <cell r="F7746">
            <v>5.3303685678794199</v>
          </cell>
        </row>
        <row r="7747">
          <cell r="A7747" t="str">
            <v>NM_001000266</v>
          </cell>
          <cell r="B7747">
            <v>0</v>
          </cell>
          <cell r="C7747">
            <v>0</v>
          </cell>
          <cell r="D7747">
            <v>0</v>
          </cell>
          <cell r="E7747">
            <v>0</v>
          </cell>
          <cell r="F7747">
            <v>0</v>
          </cell>
        </row>
        <row r="7748">
          <cell r="A7748" t="str">
            <v>NM_001113781</v>
          </cell>
          <cell r="B7748">
            <v>42.530687132879102</v>
          </cell>
          <cell r="C7748">
            <v>53.173981127649697</v>
          </cell>
          <cell r="D7748">
            <v>35.999927516852999</v>
          </cell>
          <cell r="E7748">
            <v>30.518078683875999</v>
          </cell>
          <cell r="F7748">
            <v>72.655455172012296</v>
          </cell>
        </row>
        <row r="7749">
          <cell r="A7749" t="str">
            <v>NM_053506</v>
          </cell>
          <cell r="B7749">
            <v>0.50333905156825298</v>
          </cell>
          <cell r="C7749">
            <v>0</v>
          </cell>
          <cell r="D7749">
            <v>0</v>
          </cell>
          <cell r="E7749">
            <v>0</v>
          </cell>
          <cell r="F7749">
            <v>6.2034491444276797E-3</v>
          </cell>
        </row>
        <row r="7750">
          <cell r="A7750" t="str">
            <v>NM_022522</v>
          </cell>
          <cell r="B7750">
            <v>19.670698045093001</v>
          </cell>
          <cell r="C7750">
            <v>16.403252872002</v>
          </cell>
          <cell r="D7750">
            <v>13.0739785731264</v>
          </cell>
          <cell r="E7750">
            <v>10.169283773692801</v>
          </cell>
          <cell r="F7750">
            <v>4.4728269151619298</v>
          </cell>
        </row>
        <row r="7751">
          <cell r="A7751" t="str">
            <v>NM_001107903</v>
          </cell>
          <cell r="B7751">
            <v>19.157249470128299</v>
          </cell>
          <cell r="C7751">
            <v>4.3285649258501904</v>
          </cell>
          <cell r="D7751">
            <v>1.8268723924220001</v>
          </cell>
          <cell r="E7751">
            <v>28.8509322005205</v>
          </cell>
          <cell r="F7751">
            <v>19.678173481118598</v>
          </cell>
        </row>
        <row r="7752">
          <cell r="A7752" t="str">
            <v>NM_031656</v>
          </cell>
          <cell r="B7752">
            <v>3.1687281686631898</v>
          </cell>
          <cell r="C7752">
            <v>5.2211954656586599</v>
          </cell>
          <cell r="D7752">
            <v>2.84846499234424</v>
          </cell>
          <cell r="E7752">
            <v>4.2481260193716297</v>
          </cell>
          <cell r="F7752">
            <v>2.07179655787604</v>
          </cell>
        </row>
        <row r="7753">
          <cell r="A7753" t="str">
            <v>NM_133307</v>
          </cell>
          <cell r="B7753">
            <v>5.9682303307912399</v>
          </cell>
          <cell r="C7753">
            <v>2.2358464784926801</v>
          </cell>
          <cell r="D7753">
            <v>2.7023433536653001</v>
          </cell>
          <cell r="E7753">
            <v>1.0317083477965501</v>
          </cell>
          <cell r="F7753">
            <v>5.5202620457749898</v>
          </cell>
        </row>
        <row r="7754">
          <cell r="A7754" t="str">
            <v>NM_001127456</v>
          </cell>
          <cell r="B7754">
            <v>175.678608836145</v>
          </cell>
          <cell r="C7754">
            <v>506.970379423868</v>
          </cell>
          <cell r="D7754">
            <v>437.090702074212</v>
          </cell>
          <cell r="E7754">
            <v>561.09517959507502</v>
          </cell>
          <cell r="F7754">
            <v>784.90311921934301</v>
          </cell>
        </row>
        <row r="7755">
          <cell r="A7755" t="str">
            <v>NM_001013142</v>
          </cell>
          <cell r="B7755">
            <v>0</v>
          </cell>
          <cell r="C7755">
            <v>0</v>
          </cell>
          <cell r="D7755">
            <v>0</v>
          </cell>
          <cell r="E7755">
            <v>0</v>
          </cell>
          <cell r="F7755">
            <v>0</v>
          </cell>
        </row>
        <row r="7756">
          <cell r="A7756" t="str">
            <v>NM_001108873</v>
          </cell>
          <cell r="B7756">
            <v>4.5107960376987899</v>
          </cell>
          <cell r="C7756">
            <v>0.84821951589640798</v>
          </cell>
          <cell r="D7756">
            <v>0</v>
          </cell>
          <cell r="E7756">
            <v>1.80947152528471</v>
          </cell>
          <cell r="F7756">
            <v>3.2363965693519301</v>
          </cell>
        </row>
        <row r="7757">
          <cell r="A7757" t="str">
            <v>NM_001012504</v>
          </cell>
          <cell r="B7757">
            <v>12.7041247376561</v>
          </cell>
          <cell r="C7757">
            <v>5.9412949237598802</v>
          </cell>
          <cell r="D7757">
            <v>6.0545062015162099</v>
          </cell>
          <cell r="E7757">
            <v>10.183403718124801</v>
          </cell>
          <cell r="F7757">
            <v>7.74621058496618</v>
          </cell>
        </row>
        <row r="7758">
          <cell r="A7758" t="str">
            <v>NM_053405</v>
          </cell>
          <cell r="B7758">
            <v>0</v>
          </cell>
          <cell r="C7758">
            <v>0</v>
          </cell>
          <cell r="D7758">
            <v>0</v>
          </cell>
          <cell r="E7758">
            <v>0</v>
          </cell>
          <cell r="F7758">
            <v>0</v>
          </cell>
        </row>
        <row r="7759">
          <cell r="A7759" t="str">
            <v>NM_001025056</v>
          </cell>
          <cell r="B7759">
            <v>23.1683197666982</v>
          </cell>
          <cell r="C7759">
            <v>39.359248167980603</v>
          </cell>
          <cell r="D7759">
            <v>43.911552516241201</v>
          </cell>
          <cell r="E7759">
            <v>33.801071537678602</v>
          </cell>
          <cell r="F7759">
            <v>21.3585625632934</v>
          </cell>
        </row>
        <row r="7760">
          <cell r="A7760" t="str">
            <v>NM_001161512</v>
          </cell>
          <cell r="B7760">
            <v>21.2759919926566</v>
          </cell>
          <cell r="C7760">
            <v>68.601787322612907</v>
          </cell>
          <cell r="D7760">
            <v>94.160624657752095</v>
          </cell>
          <cell r="E7760">
            <v>20.722277949231799</v>
          </cell>
          <cell r="F7760">
            <v>30.182483226111302</v>
          </cell>
        </row>
        <row r="7761">
          <cell r="A7761" t="str">
            <v>NM_001105714</v>
          </cell>
          <cell r="B7761">
            <v>0</v>
          </cell>
          <cell r="C7761">
            <v>0</v>
          </cell>
          <cell r="D7761">
            <v>0</v>
          </cell>
          <cell r="E7761">
            <v>0</v>
          </cell>
          <cell r="F7761">
            <v>0</v>
          </cell>
        </row>
        <row r="7762">
          <cell r="A7762" t="str">
            <v>NM_213565</v>
          </cell>
          <cell r="B7762">
            <v>0.94682721607090303</v>
          </cell>
          <cell r="C7762">
            <v>2.2890964572802101E-2</v>
          </cell>
          <cell r="D7762">
            <v>0.29288151845799099</v>
          </cell>
          <cell r="E7762">
            <v>0.77493603056196703</v>
          </cell>
          <cell r="F7762">
            <v>0.43406241761465902</v>
          </cell>
        </row>
        <row r="7763">
          <cell r="A7763" t="str">
            <v>NM_001106138</v>
          </cell>
          <cell r="B7763">
            <v>4.2086678089789604</v>
          </cell>
          <cell r="C7763">
            <v>3.2973142792294801</v>
          </cell>
          <cell r="D7763">
            <v>6.5442740324154096</v>
          </cell>
          <cell r="E7763">
            <v>3.1253934234823499</v>
          </cell>
          <cell r="F7763">
            <v>10.127640818770599</v>
          </cell>
        </row>
        <row r="7764">
          <cell r="A7764" t="str">
            <v>NM_031649</v>
          </cell>
          <cell r="B7764">
            <v>0</v>
          </cell>
          <cell r="C7764">
            <v>0</v>
          </cell>
          <cell r="D7764">
            <v>0</v>
          </cell>
          <cell r="E7764">
            <v>0</v>
          </cell>
          <cell r="F7764">
            <v>0</v>
          </cell>
        </row>
        <row r="7765">
          <cell r="A7765" t="str">
            <v>NR_037393</v>
          </cell>
          <cell r="B7765">
            <v>0</v>
          </cell>
          <cell r="C7765">
            <v>0</v>
          </cell>
          <cell r="D7765">
            <v>0</v>
          </cell>
          <cell r="E7765">
            <v>0</v>
          </cell>
          <cell r="F7765">
            <v>0</v>
          </cell>
        </row>
        <row r="7766">
          <cell r="A7766" t="str">
            <v>NM_001024998</v>
          </cell>
          <cell r="B7766">
            <v>30.6466865170757</v>
          </cell>
          <cell r="C7766">
            <v>25.418654862551399</v>
          </cell>
          <cell r="D7766">
            <v>28.099681558408701</v>
          </cell>
          <cell r="E7766">
            <v>18.580479952209402</v>
          </cell>
          <cell r="F7766">
            <v>31.095747705765501</v>
          </cell>
        </row>
        <row r="7767">
          <cell r="A7767" t="str">
            <v>NM_001033987</v>
          </cell>
          <cell r="B7767">
            <v>11.134835232762599</v>
          </cell>
          <cell r="C7767">
            <v>21.0732282236199</v>
          </cell>
          <cell r="D7767">
            <v>9.6761417100683094</v>
          </cell>
          <cell r="E7767">
            <v>18.3114006553172</v>
          </cell>
          <cell r="F7767">
            <v>19.366675697836001</v>
          </cell>
        </row>
        <row r="7768">
          <cell r="A7768" t="str">
            <v>NM_001012164</v>
          </cell>
          <cell r="B7768">
            <v>182.028467387799</v>
          </cell>
          <cell r="C7768">
            <v>120.989501822694</v>
          </cell>
          <cell r="D7768">
            <v>132.20927493424</v>
          </cell>
          <cell r="E7768">
            <v>133.80872041389199</v>
          </cell>
          <cell r="F7768">
            <v>177.63603011801999</v>
          </cell>
        </row>
        <row r="7769">
          <cell r="A7769" t="str">
            <v>NM_001109907</v>
          </cell>
          <cell r="B7769">
            <v>41.360066710135897</v>
          </cell>
          <cell r="C7769">
            <v>37.891669232924997</v>
          </cell>
          <cell r="D7769">
            <v>31.999081866337001</v>
          </cell>
          <cell r="E7769">
            <v>32.966034095714797</v>
          </cell>
          <cell r="F7769">
            <v>34.643897644683499</v>
          </cell>
        </row>
        <row r="7770">
          <cell r="A7770" t="str">
            <v>NM_001034929</v>
          </cell>
          <cell r="B7770">
            <v>20.4338143300381</v>
          </cell>
          <cell r="C7770">
            <v>14.1231374325255</v>
          </cell>
          <cell r="D7770">
            <v>16.894453552577701</v>
          </cell>
          <cell r="E7770">
            <v>31.9783703628244</v>
          </cell>
          <cell r="F7770">
            <v>15.472564991161599</v>
          </cell>
        </row>
        <row r="7771">
          <cell r="A7771" t="str">
            <v>NM_001000237</v>
          </cell>
          <cell r="B7771">
            <v>0</v>
          </cell>
          <cell r="C7771">
            <v>0</v>
          </cell>
          <cell r="D7771">
            <v>0</v>
          </cell>
          <cell r="E7771">
            <v>0</v>
          </cell>
          <cell r="F7771">
            <v>0</v>
          </cell>
        </row>
        <row r="7772">
          <cell r="A7772" t="str">
            <v>NM_012555</v>
          </cell>
          <cell r="B7772">
            <v>137.94484145216401</v>
          </cell>
          <cell r="C7772">
            <v>64.271998833426693</v>
          </cell>
          <cell r="D7772">
            <v>65.728182731248793</v>
          </cell>
          <cell r="E7772">
            <v>173.65242406884801</v>
          </cell>
          <cell r="F7772">
            <v>77.572625703870301</v>
          </cell>
        </row>
        <row r="7773">
          <cell r="A7773" t="str">
            <v>NM_022251</v>
          </cell>
          <cell r="B7773">
            <v>281.54855643371098</v>
          </cell>
          <cell r="C7773">
            <v>216.712229607464</v>
          </cell>
          <cell r="D7773">
            <v>290.24398972635601</v>
          </cell>
          <cell r="E7773">
            <v>306.191291981939</v>
          </cell>
          <cell r="F7773">
            <v>137.065451736976</v>
          </cell>
        </row>
        <row r="7774">
          <cell r="A7774" t="str">
            <v>NM_022589</v>
          </cell>
          <cell r="B7774">
            <v>34.748967792922798</v>
          </cell>
          <cell r="C7774">
            <v>25.262631267738101</v>
          </cell>
          <cell r="D7774">
            <v>49.916684006007898</v>
          </cell>
          <cell r="E7774">
            <v>34.009228862367202</v>
          </cell>
          <cell r="F7774">
            <v>21.538855918879701</v>
          </cell>
        </row>
        <row r="7775">
          <cell r="A7775" t="str">
            <v>NM_001024795</v>
          </cell>
          <cell r="B7775">
            <v>38.181485408481201</v>
          </cell>
          <cell r="C7775">
            <v>25.665351849304201</v>
          </cell>
          <cell r="D7775">
            <v>37.675286846561001</v>
          </cell>
          <cell r="E7775">
            <v>24.1905648747417</v>
          </cell>
          <cell r="F7775">
            <v>102.39542108598999</v>
          </cell>
        </row>
        <row r="7776">
          <cell r="A7776" t="str">
            <v>NM_001106167</v>
          </cell>
          <cell r="B7776">
            <v>1.9726858230114299</v>
          </cell>
          <cell r="C7776">
            <v>0</v>
          </cell>
          <cell r="D7776">
            <v>1.11914440534097</v>
          </cell>
          <cell r="E7776">
            <v>0.13651711882721099</v>
          </cell>
          <cell r="F7776">
            <v>0.45370356599929101</v>
          </cell>
        </row>
        <row r="7777">
          <cell r="A7777" t="str">
            <v>NM_001107974</v>
          </cell>
          <cell r="B7777">
            <v>23.082052129912899</v>
          </cell>
          <cell r="C7777">
            <v>18.889022508844398</v>
          </cell>
          <cell r="D7777">
            <v>13.8850309826977</v>
          </cell>
          <cell r="E7777">
            <v>25.742196531670299</v>
          </cell>
          <cell r="F7777">
            <v>5.2049654899881199</v>
          </cell>
        </row>
        <row r="7778">
          <cell r="A7778" t="str">
            <v>NM_053948</v>
          </cell>
          <cell r="B7778">
            <v>33.387681716580602</v>
          </cell>
          <cell r="C7778">
            <v>35.736905183953297</v>
          </cell>
          <cell r="D7778">
            <v>47.708625758748397</v>
          </cell>
          <cell r="E7778">
            <v>30.030408644400499</v>
          </cell>
          <cell r="F7778">
            <v>96.856905524615598</v>
          </cell>
        </row>
        <row r="7779">
          <cell r="A7779" t="str">
            <v>NM_001107471</v>
          </cell>
          <cell r="B7779">
            <v>0.53995624212829096</v>
          </cell>
          <cell r="C7779">
            <v>0.37707908958847502</v>
          </cell>
          <cell r="D7779">
            <v>0.12681776852833199</v>
          </cell>
          <cell r="E7779">
            <v>0.93786565300921498</v>
          </cell>
          <cell r="F7779">
            <v>2.0137407011297599</v>
          </cell>
        </row>
        <row r="7780">
          <cell r="A7780" t="str">
            <v>NM_177421</v>
          </cell>
          <cell r="B7780">
            <v>10.193561147693799</v>
          </cell>
          <cell r="C7780">
            <v>15.2498949873558</v>
          </cell>
          <cell r="D7780">
            <v>23.631218070790801</v>
          </cell>
          <cell r="E7780">
            <v>12.627468286485801</v>
          </cell>
          <cell r="F7780">
            <v>26.806532785412099</v>
          </cell>
        </row>
        <row r="7781">
          <cell r="A7781" t="str">
            <v>NM_133570</v>
          </cell>
          <cell r="B7781">
            <v>0</v>
          </cell>
          <cell r="C7781">
            <v>0</v>
          </cell>
          <cell r="D7781">
            <v>0</v>
          </cell>
          <cell r="E7781">
            <v>0</v>
          </cell>
          <cell r="F7781">
            <v>0</v>
          </cell>
        </row>
        <row r="7782">
          <cell r="A7782" t="str">
            <v>NM_001122677</v>
          </cell>
          <cell r="B7782">
            <v>0.64380603573679396</v>
          </cell>
          <cell r="C7782">
            <v>2.0902136617742801</v>
          </cell>
          <cell r="D7782">
            <v>0.60847640074597498</v>
          </cell>
          <cell r="E7782">
            <v>0.508746095317956</v>
          </cell>
          <cell r="F7782">
            <v>1.17250116452903</v>
          </cell>
        </row>
        <row r="7783">
          <cell r="A7783" t="str">
            <v>NM_001000317</v>
          </cell>
          <cell r="B7783">
            <v>0</v>
          </cell>
          <cell r="C7783">
            <v>0</v>
          </cell>
          <cell r="D7783">
            <v>0</v>
          </cell>
          <cell r="E7783">
            <v>0</v>
          </cell>
          <cell r="F7783">
            <v>0</v>
          </cell>
        </row>
        <row r="7784">
          <cell r="A7784" t="str">
            <v>NM_001011910</v>
          </cell>
          <cell r="B7784">
            <v>50.952523765819798</v>
          </cell>
          <cell r="C7784">
            <v>42.734475864881702</v>
          </cell>
          <cell r="D7784">
            <v>30.302950472151402</v>
          </cell>
          <cell r="E7784">
            <v>19.9474595024504</v>
          </cell>
          <cell r="F7784">
            <v>19.990123640710699</v>
          </cell>
        </row>
        <row r="7785">
          <cell r="A7785" t="str">
            <v>NM_001130538</v>
          </cell>
          <cell r="B7785">
            <v>0</v>
          </cell>
          <cell r="C7785">
            <v>0</v>
          </cell>
          <cell r="D7785">
            <v>0</v>
          </cell>
          <cell r="E7785">
            <v>0</v>
          </cell>
          <cell r="F7785">
            <v>0</v>
          </cell>
        </row>
        <row r="7786">
          <cell r="A7786" t="str">
            <v>NM_001000915</v>
          </cell>
          <cell r="B7786">
            <v>0</v>
          </cell>
          <cell r="C7786">
            <v>0</v>
          </cell>
          <cell r="D7786">
            <v>0</v>
          </cell>
          <cell r="E7786">
            <v>0</v>
          </cell>
          <cell r="F7786">
            <v>0</v>
          </cell>
        </row>
        <row r="7787">
          <cell r="A7787" t="str">
            <v>NM_001191754</v>
          </cell>
          <cell r="B7787">
            <v>8.7797589820951094E-2</v>
          </cell>
          <cell r="C7787">
            <v>0</v>
          </cell>
          <cell r="D7787">
            <v>7.4413955688082803E-2</v>
          </cell>
          <cell r="E7787">
            <v>0.22602408740688501</v>
          </cell>
          <cell r="F7787">
            <v>0.36573952296189599</v>
          </cell>
        </row>
        <row r="7788">
          <cell r="A7788" t="str">
            <v>NM_001034953</v>
          </cell>
          <cell r="B7788">
            <v>3.7715201218784902</v>
          </cell>
          <cell r="C7788">
            <v>0</v>
          </cell>
          <cell r="D7788">
            <v>0.31965994943429099</v>
          </cell>
          <cell r="E7788">
            <v>0.77420676056814797</v>
          </cell>
          <cell r="F7788">
            <v>1.772530833919</v>
          </cell>
        </row>
        <row r="7789">
          <cell r="A7789" t="str">
            <v>NM_001000525</v>
          </cell>
          <cell r="B7789">
            <v>0</v>
          </cell>
          <cell r="C7789">
            <v>0</v>
          </cell>
          <cell r="D7789">
            <v>0</v>
          </cell>
          <cell r="E7789">
            <v>0</v>
          </cell>
          <cell r="F7789">
            <v>0</v>
          </cell>
        </row>
        <row r="7790">
          <cell r="A7790" t="str">
            <v>NM_022505</v>
          </cell>
          <cell r="B7790">
            <v>0</v>
          </cell>
          <cell r="C7790">
            <v>0</v>
          </cell>
          <cell r="D7790">
            <v>0</v>
          </cell>
          <cell r="E7790">
            <v>0</v>
          </cell>
          <cell r="F7790">
            <v>0</v>
          </cell>
        </row>
        <row r="7791">
          <cell r="A7791" t="str">
            <v>NM_001108726</v>
          </cell>
          <cell r="B7791">
            <v>0.63908970640534801</v>
          </cell>
          <cell r="C7791">
            <v>6.4931905793776307E-2</v>
          </cell>
          <cell r="D7791">
            <v>1.88420900209855</v>
          </cell>
          <cell r="E7791">
            <v>0.36336981629892201</v>
          </cell>
          <cell r="F7791">
            <v>0.26383928458075701</v>
          </cell>
        </row>
        <row r="7792">
          <cell r="A7792" t="str">
            <v>NM_001000210</v>
          </cell>
          <cell r="B7792">
            <v>0</v>
          </cell>
          <cell r="C7792">
            <v>0</v>
          </cell>
          <cell r="D7792">
            <v>0</v>
          </cell>
          <cell r="E7792">
            <v>0</v>
          </cell>
          <cell r="F7792">
            <v>0</v>
          </cell>
        </row>
        <row r="7793">
          <cell r="A7793" t="str">
            <v>NM_001034829</v>
          </cell>
          <cell r="B7793">
            <v>146.914069200489</v>
          </cell>
          <cell r="C7793">
            <v>147.074044525766</v>
          </cell>
          <cell r="D7793">
            <v>121.73473732731399</v>
          </cell>
          <cell r="E7793">
            <v>124.561431385449</v>
          </cell>
          <cell r="F7793">
            <v>140.64271762854301</v>
          </cell>
        </row>
        <row r="7794">
          <cell r="A7794" t="str">
            <v>NM_001105899</v>
          </cell>
          <cell r="B7794">
            <v>0</v>
          </cell>
          <cell r="C7794">
            <v>0</v>
          </cell>
          <cell r="D7794">
            <v>0</v>
          </cell>
          <cell r="E7794">
            <v>7.4128136020186197E-3</v>
          </cell>
          <cell r="F7794">
            <v>0</v>
          </cell>
        </row>
        <row r="7795">
          <cell r="A7795" t="str">
            <v>NM_001169105</v>
          </cell>
          <cell r="B7795">
            <v>6.7873823496204002</v>
          </cell>
          <cell r="C7795">
            <v>11.3850885088361</v>
          </cell>
          <cell r="D7795">
            <v>22.862946167541701</v>
          </cell>
          <cell r="E7795">
            <v>5.9929793286946298</v>
          </cell>
          <cell r="F7795">
            <v>53.974999591674496</v>
          </cell>
        </row>
        <row r="7796">
          <cell r="A7796" t="str">
            <v>NM_139084</v>
          </cell>
          <cell r="B7796">
            <v>2.3744068935563001</v>
          </cell>
          <cell r="C7796">
            <v>0.35032607772776397</v>
          </cell>
          <cell r="D7796">
            <v>1.29529149618527</v>
          </cell>
          <cell r="E7796">
            <v>2.9389962571788999</v>
          </cell>
          <cell r="F7796">
            <v>4.7242090884435104</v>
          </cell>
        </row>
        <row r="7797">
          <cell r="A7797" t="str">
            <v>NM_001100750</v>
          </cell>
          <cell r="B7797">
            <v>42.817093758317</v>
          </cell>
          <cell r="C7797">
            <v>42.277584671965897</v>
          </cell>
          <cell r="D7797">
            <v>39.727883775450501</v>
          </cell>
          <cell r="E7797">
            <v>28.804227334619998</v>
          </cell>
          <cell r="F7797">
            <v>33.705915012134199</v>
          </cell>
        </row>
        <row r="7798">
          <cell r="A7798" t="str">
            <v>NM_001106582</v>
          </cell>
          <cell r="B7798">
            <v>0</v>
          </cell>
          <cell r="C7798">
            <v>0</v>
          </cell>
          <cell r="D7798">
            <v>0</v>
          </cell>
          <cell r="E7798">
            <v>0</v>
          </cell>
          <cell r="F7798">
            <v>0</v>
          </cell>
        </row>
        <row r="7799">
          <cell r="A7799" t="str">
            <v>NR_073077</v>
          </cell>
          <cell r="B7799">
            <v>43.701992333449603</v>
          </cell>
          <cell r="C7799">
            <v>78.904718478446398</v>
          </cell>
          <cell r="D7799">
            <v>33.5372202734072</v>
          </cell>
          <cell r="E7799">
            <v>54.266778236296503</v>
          </cell>
          <cell r="F7799">
            <v>31.440228779897801</v>
          </cell>
        </row>
        <row r="7800">
          <cell r="A7800" t="str">
            <v>NM_001108491</v>
          </cell>
          <cell r="B7800">
            <v>3.7831362282615699</v>
          </cell>
          <cell r="C7800">
            <v>2.7044089347654401</v>
          </cell>
          <cell r="D7800">
            <v>9.2271794876547103E-2</v>
          </cell>
          <cell r="E7800">
            <v>0.33476130832860401</v>
          </cell>
          <cell r="F7800">
            <v>0.46223092425067602</v>
          </cell>
        </row>
        <row r="7801">
          <cell r="A7801" t="str">
            <v>NM_130417</v>
          </cell>
          <cell r="B7801">
            <v>4.4334154860000901</v>
          </cell>
          <cell r="C7801">
            <v>8.53523193817683</v>
          </cell>
          <cell r="D7801">
            <v>12.052493232502499</v>
          </cell>
          <cell r="E7801">
            <v>12.598995660465601</v>
          </cell>
          <cell r="F7801">
            <v>4.7378381426993696</v>
          </cell>
        </row>
        <row r="7802">
          <cell r="A7802" t="str">
            <v>NM_001100674</v>
          </cell>
          <cell r="B7802">
            <v>0</v>
          </cell>
          <cell r="C7802">
            <v>0</v>
          </cell>
          <cell r="D7802">
            <v>0</v>
          </cell>
          <cell r="E7802">
            <v>0</v>
          </cell>
          <cell r="F7802">
            <v>0</v>
          </cell>
        </row>
        <row r="7803">
          <cell r="A7803" t="str">
            <v>NM_001000975</v>
          </cell>
          <cell r="B7803">
            <v>0</v>
          </cell>
          <cell r="C7803">
            <v>0</v>
          </cell>
          <cell r="D7803">
            <v>0</v>
          </cell>
          <cell r="E7803">
            <v>0</v>
          </cell>
          <cell r="F7803">
            <v>0</v>
          </cell>
        </row>
        <row r="7804">
          <cell r="A7804" t="str">
            <v>NM_139190</v>
          </cell>
          <cell r="B7804">
            <v>0</v>
          </cell>
          <cell r="C7804">
            <v>0</v>
          </cell>
          <cell r="D7804">
            <v>0</v>
          </cell>
          <cell r="E7804">
            <v>0</v>
          </cell>
          <cell r="F7804">
            <v>0</v>
          </cell>
        </row>
        <row r="7805">
          <cell r="A7805" t="str">
            <v>NM_054010</v>
          </cell>
          <cell r="B7805">
            <v>1.7157780950714501</v>
          </cell>
          <cell r="C7805">
            <v>0</v>
          </cell>
          <cell r="D7805">
            <v>0.39570867646143298</v>
          </cell>
          <cell r="E7805">
            <v>0.48076838087243501</v>
          </cell>
          <cell r="F7805">
            <v>8.2283434887423901E-2</v>
          </cell>
        </row>
        <row r="7806">
          <cell r="A7806" t="str">
            <v>NM_001014022</v>
          </cell>
          <cell r="B7806">
            <v>29.2252033885093</v>
          </cell>
          <cell r="C7806">
            <v>35.124312742519599</v>
          </cell>
          <cell r="D7806">
            <v>23.761810733969298</v>
          </cell>
          <cell r="E7806">
            <v>18.073787346012701</v>
          </cell>
          <cell r="F7806">
            <v>19.639505640014299</v>
          </cell>
        </row>
        <row r="7807">
          <cell r="A7807" t="str">
            <v>NM_001012115</v>
          </cell>
          <cell r="B7807">
            <v>0</v>
          </cell>
          <cell r="C7807">
            <v>0</v>
          </cell>
          <cell r="D7807">
            <v>0</v>
          </cell>
          <cell r="E7807">
            <v>0</v>
          </cell>
          <cell r="F7807">
            <v>0</v>
          </cell>
        </row>
        <row r="7808">
          <cell r="A7808" t="str">
            <v>NM_001000555</v>
          </cell>
          <cell r="B7808">
            <v>0</v>
          </cell>
          <cell r="C7808">
            <v>0</v>
          </cell>
          <cell r="D7808">
            <v>0</v>
          </cell>
          <cell r="E7808">
            <v>0</v>
          </cell>
          <cell r="F7808">
            <v>0</v>
          </cell>
        </row>
        <row r="7809">
          <cell r="A7809" t="str">
            <v>NM_001000656</v>
          </cell>
          <cell r="B7809">
            <v>0</v>
          </cell>
          <cell r="C7809">
            <v>0</v>
          </cell>
          <cell r="D7809">
            <v>0</v>
          </cell>
          <cell r="E7809">
            <v>0</v>
          </cell>
          <cell r="F7809">
            <v>0</v>
          </cell>
        </row>
        <row r="7810">
          <cell r="A7810" t="str">
            <v>NM_001100518</v>
          </cell>
          <cell r="B7810">
            <v>12.317943470813701</v>
          </cell>
          <cell r="C7810">
            <v>6.7744660685873903</v>
          </cell>
          <cell r="D7810">
            <v>6.3002219634964396</v>
          </cell>
          <cell r="E7810">
            <v>19.2250891454824</v>
          </cell>
          <cell r="F7810">
            <v>4.1388895072205498</v>
          </cell>
        </row>
        <row r="7811">
          <cell r="A7811" t="str">
            <v>NM_001025746</v>
          </cell>
          <cell r="B7811">
            <v>0</v>
          </cell>
          <cell r="C7811">
            <v>0</v>
          </cell>
          <cell r="D7811">
            <v>0</v>
          </cell>
          <cell r="E7811">
            <v>0</v>
          </cell>
          <cell r="F7811">
            <v>0</v>
          </cell>
        </row>
        <row r="7812">
          <cell r="A7812" t="str">
            <v>NM_145085</v>
          </cell>
          <cell r="B7812">
            <v>12.6095569289583</v>
          </cell>
          <cell r="C7812">
            <v>29.5585397990167</v>
          </cell>
          <cell r="D7812">
            <v>21.893039674808801</v>
          </cell>
          <cell r="E7812">
            <v>18.081578834683601</v>
          </cell>
          <cell r="F7812">
            <v>8.6266528331890395</v>
          </cell>
        </row>
        <row r="7813">
          <cell r="A7813" t="str">
            <v>NM_001015034</v>
          </cell>
          <cell r="B7813">
            <v>0.39806744699385999</v>
          </cell>
          <cell r="C7813">
            <v>0.50227467707163098</v>
          </cell>
          <cell r="D7813">
            <v>0</v>
          </cell>
          <cell r="E7813">
            <v>0</v>
          </cell>
          <cell r="F7813">
            <v>1.75542047363655</v>
          </cell>
        </row>
        <row r="7814">
          <cell r="A7814" t="str">
            <v>NM_001009641</v>
          </cell>
          <cell r="B7814">
            <v>40.151696668509601</v>
          </cell>
          <cell r="C7814">
            <v>37.961963129323202</v>
          </cell>
          <cell r="D7814">
            <v>30.575188836247499</v>
          </cell>
          <cell r="E7814">
            <v>24.3103406476549</v>
          </cell>
          <cell r="F7814">
            <v>62.862819936571498</v>
          </cell>
        </row>
        <row r="7815">
          <cell r="A7815" t="str">
            <v>NM_001000199</v>
          </cell>
          <cell r="B7815">
            <v>0</v>
          </cell>
          <cell r="C7815">
            <v>0</v>
          </cell>
          <cell r="D7815">
            <v>0</v>
          </cell>
          <cell r="E7815">
            <v>0</v>
          </cell>
          <cell r="F7815">
            <v>0</v>
          </cell>
        </row>
        <row r="7816">
          <cell r="A7816" t="str">
            <v>NM_001008968</v>
          </cell>
          <cell r="B7816">
            <v>0</v>
          </cell>
          <cell r="C7816">
            <v>0</v>
          </cell>
          <cell r="D7816">
            <v>0</v>
          </cell>
          <cell r="E7816">
            <v>0</v>
          </cell>
          <cell r="F7816">
            <v>0</v>
          </cell>
        </row>
        <row r="7817">
          <cell r="A7817" t="str">
            <v>NR_024118</v>
          </cell>
          <cell r="B7817">
            <v>4.6210469279169502</v>
          </cell>
          <cell r="C7817">
            <v>2.80050661180135</v>
          </cell>
          <cell r="D7817">
            <v>0</v>
          </cell>
          <cell r="E7817">
            <v>2.22217827979614</v>
          </cell>
          <cell r="F7817">
            <v>5.5796965925023301</v>
          </cell>
        </row>
        <row r="7818">
          <cell r="A7818" t="str">
            <v>NM_001109503</v>
          </cell>
          <cell r="B7818">
            <v>12.3460397998549</v>
          </cell>
          <cell r="C7818">
            <v>17.9628347276618</v>
          </cell>
          <cell r="D7818">
            <v>20.0074936031763</v>
          </cell>
          <cell r="E7818">
            <v>11.6749562871082</v>
          </cell>
          <cell r="F7818">
            <v>22.230668491357399</v>
          </cell>
        </row>
        <row r="7819">
          <cell r="A7819" t="str">
            <v>NM_001106118</v>
          </cell>
          <cell r="B7819">
            <v>0</v>
          </cell>
          <cell r="C7819">
            <v>0</v>
          </cell>
          <cell r="D7819">
            <v>0</v>
          </cell>
          <cell r="E7819">
            <v>2.1371203560137299E-2</v>
          </cell>
          <cell r="F7819">
            <v>0</v>
          </cell>
        </row>
        <row r="7820">
          <cell r="A7820" t="str">
            <v>NM_022865</v>
          </cell>
          <cell r="B7820">
            <v>2.9740522032019299</v>
          </cell>
          <cell r="C7820">
            <v>4.7223831764542101</v>
          </cell>
          <cell r="D7820">
            <v>3.4458945863325998</v>
          </cell>
          <cell r="E7820">
            <v>2.59353045330759</v>
          </cell>
          <cell r="F7820">
            <v>1.3706119000033801</v>
          </cell>
        </row>
        <row r="7821">
          <cell r="A7821" t="str">
            <v>NM_001000934</v>
          </cell>
          <cell r="B7821">
            <v>0</v>
          </cell>
          <cell r="C7821">
            <v>0</v>
          </cell>
          <cell r="D7821">
            <v>0</v>
          </cell>
          <cell r="E7821">
            <v>0</v>
          </cell>
          <cell r="F7821">
            <v>0</v>
          </cell>
        </row>
        <row r="7822">
          <cell r="A7822" t="str">
            <v>NM_001007654</v>
          </cell>
          <cell r="B7822">
            <v>10.046842385705499</v>
          </cell>
          <cell r="C7822">
            <v>25.483204808</v>
          </cell>
          <cell r="D7822">
            <v>8.1005784858570795</v>
          </cell>
          <cell r="E7822">
            <v>9.8068481066568705</v>
          </cell>
          <cell r="F7822">
            <v>4.4052428915932103</v>
          </cell>
        </row>
        <row r="7823">
          <cell r="A7823" t="str">
            <v>NM_022710</v>
          </cell>
          <cell r="B7823">
            <v>14.0323036199937</v>
          </cell>
          <cell r="C7823">
            <v>33.125820072151697</v>
          </cell>
          <cell r="D7823">
            <v>40.573347596933502</v>
          </cell>
          <cell r="E7823">
            <v>59.972212088606497</v>
          </cell>
          <cell r="F7823">
            <v>49.558141358724598</v>
          </cell>
        </row>
        <row r="7824">
          <cell r="A7824" t="str">
            <v>NM_001107880</v>
          </cell>
          <cell r="B7824">
            <v>10.355072611133</v>
          </cell>
          <cell r="C7824">
            <v>7.5957221115251103</v>
          </cell>
          <cell r="D7824">
            <v>24.351777810902199</v>
          </cell>
          <cell r="E7824">
            <v>12.922921285580101</v>
          </cell>
          <cell r="F7824">
            <v>26.4968297148449</v>
          </cell>
        </row>
        <row r="7825">
          <cell r="A7825" t="str">
            <v>NM_019303</v>
          </cell>
          <cell r="B7825">
            <v>0</v>
          </cell>
          <cell r="C7825">
            <v>0</v>
          </cell>
          <cell r="D7825">
            <v>0</v>
          </cell>
          <cell r="E7825">
            <v>0</v>
          </cell>
          <cell r="F7825">
            <v>0</v>
          </cell>
        </row>
        <row r="7826">
          <cell r="A7826" t="str">
            <v>NM_017276</v>
          </cell>
          <cell r="B7826">
            <v>182.983394861433</v>
          </cell>
          <cell r="C7826">
            <v>120.94353260794</v>
          </cell>
          <cell r="D7826">
            <v>141.801282333052</v>
          </cell>
          <cell r="E7826">
            <v>191.706349447153</v>
          </cell>
          <cell r="F7826">
            <v>245.62604185102799</v>
          </cell>
        </row>
        <row r="7827">
          <cell r="A7827" t="str">
            <v>NM_001100718</v>
          </cell>
          <cell r="B7827">
            <v>8.3563360372918005</v>
          </cell>
          <cell r="C7827">
            <v>5.1687621701122</v>
          </cell>
          <cell r="D7827">
            <v>7.1046016816571402</v>
          </cell>
          <cell r="E7827">
            <v>7.8852030183637503</v>
          </cell>
          <cell r="F7827">
            <v>10.053598850621301</v>
          </cell>
        </row>
        <row r="7828">
          <cell r="A7828" t="str">
            <v>NM_001106369</v>
          </cell>
          <cell r="B7828">
            <v>0</v>
          </cell>
          <cell r="C7828">
            <v>0</v>
          </cell>
          <cell r="D7828">
            <v>0</v>
          </cell>
          <cell r="E7828">
            <v>0</v>
          </cell>
          <cell r="F7828">
            <v>0</v>
          </cell>
        </row>
        <row r="7829">
          <cell r="A7829" t="str">
            <v>NM_153814</v>
          </cell>
          <cell r="B7829">
            <v>0.115877200186813</v>
          </cell>
          <cell r="C7829">
            <v>0.12981678339657099</v>
          </cell>
          <cell r="D7829">
            <v>2.59976075177108E-2</v>
          </cell>
          <cell r="E7829">
            <v>0.19887439185898501</v>
          </cell>
          <cell r="F7829">
            <v>1.04405389108792</v>
          </cell>
        </row>
        <row r="7830">
          <cell r="A7830" t="str">
            <v>NM_001108917</v>
          </cell>
          <cell r="B7830">
            <v>0.11003096496494399</v>
          </cell>
          <cell r="C7830">
            <v>1.7661437396477799</v>
          </cell>
          <cell r="D7830">
            <v>2.8766547328956902</v>
          </cell>
          <cell r="E7830">
            <v>0.34378706692605798</v>
          </cell>
          <cell r="F7830">
            <v>2.1480416539497602</v>
          </cell>
        </row>
        <row r="7831">
          <cell r="A7831" t="str">
            <v>NM_053652</v>
          </cell>
          <cell r="B7831">
            <v>2.0100918924815399</v>
          </cell>
          <cell r="C7831">
            <v>0.208055816175749</v>
          </cell>
          <cell r="D7831">
            <v>0</v>
          </cell>
          <cell r="E7831">
            <v>0.58095973581159999</v>
          </cell>
          <cell r="F7831">
            <v>1.1640995081939001</v>
          </cell>
        </row>
        <row r="7832">
          <cell r="A7832" t="str">
            <v>NM_001191854</v>
          </cell>
          <cell r="B7832">
            <v>2.5384145590354401</v>
          </cell>
          <cell r="C7832">
            <v>3.7275454618340498</v>
          </cell>
          <cell r="D7832">
            <v>0.22256537655799299</v>
          </cell>
          <cell r="E7832">
            <v>3.88441800317247</v>
          </cell>
          <cell r="F7832">
            <v>0.82542891872192903</v>
          </cell>
        </row>
        <row r="7833">
          <cell r="A7833" t="str">
            <v>NM_001106155</v>
          </cell>
          <cell r="B7833">
            <v>0</v>
          </cell>
          <cell r="C7833">
            <v>0</v>
          </cell>
          <cell r="D7833">
            <v>0</v>
          </cell>
          <cell r="E7833">
            <v>0</v>
          </cell>
          <cell r="F7833">
            <v>0</v>
          </cell>
        </row>
        <row r="7834">
          <cell r="A7834" t="str">
            <v>NR_031857</v>
          </cell>
          <cell r="B7834">
            <v>0</v>
          </cell>
          <cell r="C7834">
            <v>0</v>
          </cell>
          <cell r="D7834">
            <v>0</v>
          </cell>
          <cell r="E7834">
            <v>0</v>
          </cell>
          <cell r="F7834">
            <v>0</v>
          </cell>
        </row>
        <row r="7835">
          <cell r="A7835" t="str">
            <v>NM_021852</v>
          </cell>
          <cell r="B7835">
            <v>33.560036054161003</v>
          </cell>
          <cell r="C7835">
            <v>33.218558767942703</v>
          </cell>
          <cell r="D7835">
            <v>30.784441723731501</v>
          </cell>
          <cell r="E7835">
            <v>29.742038142641199</v>
          </cell>
          <cell r="F7835">
            <v>60.2118087625648</v>
          </cell>
        </row>
        <row r="7836">
          <cell r="A7836" t="str">
            <v>NM_017191</v>
          </cell>
          <cell r="B7836">
            <v>0</v>
          </cell>
          <cell r="C7836">
            <v>0</v>
          </cell>
          <cell r="D7836">
            <v>0</v>
          </cell>
          <cell r="E7836">
            <v>0</v>
          </cell>
          <cell r="F7836">
            <v>2.9169790563735101E-3</v>
          </cell>
        </row>
        <row r="7837">
          <cell r="A7837" t="str">
            <v>NM_001024245</v>
          </cell>
          <cell r="B7837">
            <v>8.2690090133310008</v>
          </cell>
          <cell r="C7837">
            <v>4.0756616192243103</v>
          </cell>
          <cell r="D7837">
            <v>16.068514545965101</v>
          </cell>
          <cell r="E7837">
            <v>3.43197906429209</v>
          </cell>
          <cell r="F7837">
            <v>7.4667081712799499</v>
          </cell>
        </row>
        <row r="7838">
          <cell r="A7838" t="str">
            <v>NM_001128185</v>
          </cell>
          <cell r="B7838">
            <v>0</v>
          </cell>
          <cell r="C7838">
            <v>0</v>
          </cell>
          <cell r="D7838">
            <v>0</v>
          </cell>
          <cell r="E7838">
            <v>0</v>
          </cell>
          <cell r="F7838">
            <v>0</v>
          </cell>
        </row>
        <row r="7839">
          <cell r="A7839" t="str">
            <v>NM_001191883</v>
          </cell>
          <cell r="B7839">
            <v>10.288824288977301</v>
          </cell>
          <cell r="C7839">
            <v>14.1853076972486</v>
          </cell>
          <cell r="D7839">
            <v>11.5661480775188</v>
          </cell>
          <cell r="E7839">
            <v>15.2281124034527</v>
          </cell>
          <cell r="F7839">
            <v>18.008899654463001</v>
          </cell>
        </row>
        <row r="7840">
          <cell r="A7840" t="str">
            <v>NM_001105875</v>
          </cell>
          <cell r="B7840">
            <v>1.1753163526471999</v>
          </cell>
          <cell r="C7840">
            <v>4.0994635535074497</v>
          </cell>
          <cell r="D7840">
            <v>2.8048140967455302</v>
          </cell>
          <cell r="E7840">
            <v>1.9570372302004999</v>
          </cell>
          <cell r="F7840">
            <v>0.98467644394979903</v>
          </cell>
        </row>
        <row r="7841">
          <cell r="A7841" t="str">
            <v>NM_053333</v>
          </cell>
          <cell r="B7841">
            <v>0</v>
          </cell>
          <cell r="C7841">
            <v>0</v>
          </cell>
          <cell r="D7841">
            <v>9.05715675805151E-2</v>
          </cell>
          <cell r="E7841">
            <v>0</v>
          </cell>
          <cell r="F7841">
            <v>0</v>
          </cell>
        </row>
        <row r="7842">
          <cell r="A7842" t="str">
            <v>NM_001012104</v>
          </cell>
          <cell r="B7842">
            <v>116.587190718287</v>
          </cell>
          <cell r="C7842">
            <v>193.91002121249201</v>
          </cell>
          <cell r="D7842">
            <v>144.50637117927999</v>
          </cell>
          <cell r="E7842">
            <v>120.570954362322</v>
          </cell>
          <cell r="F7842">
            <v>132.21997007001801</v>
          </cell>
        </row>
        <row r="7843">
          <cell r="A7843" t="str">
            <v>NM_001108288</v>
          </cell>
          <cell r="B7843">
            <v>1.0991873444954201</v>
          </cell>
          <cell r="C7843">
            <v>4.6746229095572703E-2</v>
          </cell>
          <cell r="D7843">
            <v>0.109769106728447</v>
          </cell>
          <cell r="E7843">
            <v>3.3854082018459999</v>
          </cell>
          <cell r="F7843">
            <v>2.4889713369920798</v>
          </cell>
        </row>
        <row r="7844">
          <cell r="A7844" t="str">
            <v>NM_019353</v>
          </cell>
          <cell r="B7844">
            <v>0</v>
          </cell>
          <cell r="C7844">
            <v>0</v>
          </cell>
          <cell r="D7844">
            <v>0</v>
          </cell>
          <cell r="E7844">
            <v>0</v>
          </cell>
          <cell r="F7844">
            <v>0</v>
          </cell>
        </row>
        <row r="7845">
          <cell r="A7845" t="str">
            <v>NM_017086</v>
          </cell>
          <cell r="B7845">
            <v>0.84361302612056399</v>
          </cell>
          <cell r="C7845">
            <v>0.52880853278002904</v>
          </cell>
          <cell r="D7845">
            <v>6.6823819702261297E-3</v>
          </cell>
          <cell r="E7845">
            <v>6.0845864452336498</v>
          </cell>
          <cell r="F7845">
            <v>5.5252792218886402</v>
          </cell>
        </row>
        <row r="7846">
          <cell r="A7846" t="str">
            <v>NM_001191992</v>
          </cell>
          <cell r="B7846">
            <v>0.75202328103646399</v>
          </cell>
          <cell r="C7846">
            <v>0</v>
          </cell>
          <cell r="D7846">
            <v>0</v>
          </cell>
          <cell r="E7846">
            <v>0</v>
          </cell>
          <cell r="F7846">
            <v>0</v>
          </cell>
        </row>
        <row r="7847">
          <cell r="A7847" t="str">
            <v>NM_001000803</v>
          </cell>
          <cell r="B7847">
            <v>0</v>
          </cell>
          <cell r="C7847">
            <v>0</v>
          </cell>
          <cell r="D7847">
            <v>0</v>
          </cell>
          <cell r="E7847">
            <v>0</v>
          </cell>
          <cell r="F7847">
            <v>0</v>
          </cell>
        </row>
        <row r="7848">
          <cell r="A7848" t="str">
            <v>NM_001107030</v>
          </cell>
          <cell r="B7848">
            <v>0.100374001335844</v>
          </cell>
          <cell r="C7848">
            <v>1.9670358146570199</v>
          </cell>
          <cell r="D7848">
            <v>0.19850425476794001</v>
          </cell>
          <cell r="E7848">
            <v>7.65631142927828E-2</v>
          </cell>
          <cell r="F7848">
            <v>0.18940897124700301</v>
          </cell>
        </row>
        <row r="7849">
          <cell r="A7849" t="str">
            <v>NM_078622</v>
          </cell>
          <cell r="B7849">
            <v>18.301708171595902</v>
          </cell>
          <cell r="C7849">
            <v>14.034367345178101</v>
          </cell>
          <cell r="D7849">
            <v>19.327591495125901</v>
          </cell>
          <cell r="E7849">
            <v>20.6470963586785</v>
          </cell>
          <cell r="F7849">
            <v>22.416048974562099</v>
          </cell>
        </row>
        <row r="7850">
          <cell r="A7850" t="str">
            <v>NM_001024368</v>
          </cell>
          <cell r="B7850">
            <v>26.174285340293299</v>
          </cell>
          <cell r="C7850">
            <v>20.010421436067499</v>
          </cell>
          <cell r="D7850">
            <v>31.4179675279881</v>
          </cell>
          <cell r="E7850">
            <v>22.8143594012896</v>
          </cell>
          <cell r="F7850">
            <v>10.108803927572801</v>
          </cell>
        </row>
        <row r="7851">
          <cell r="A7851" t="str">
            <v>NM_053383</v>
          </cell>
          <cell r="B7851">
            <v>14.036762463216199</v>
          </cell>
          <cell r="C7851">
            <v>12.448266727950401</v>
          </cell>
          <cell r="D7851">
            <v>14.901288590186301</v>
          </cell>
          <cell r="E7851">
            <v>11.0362663711421</v>
          </cell>
          <cell r="F7851">
            <v>3.7594656643573199</v>
          </cell>
        </row>
        <row r="7852">
          <cell r="A7852" t="str">
            <v>NM_001108194</v>
          </cell>
          <cell r="B7852">
            <v>10.957618352489099</v>
          </cell>
          <cell r="C7852">
            <v>15.285908162530101</v>
          </cell>
          <cell r="D7852">
            <v>26.651294108072399</v>
          </cell>
          <cell r="E7852">
            <v>14.737659413810899</v>
          </cell>
          <cell r="F7852">
            <v>7.7517223197449798</v>
          </cell>
        </row>
        <row r="7853">
          <cell r="A7853" t="str">
            <v>NM_001270703</v>
          </cell>
          <cell r="B7853">
            <v>0.44858289908807097</v>
          </cell>
          <cell r="C7853">
            <v>0</v>
          </cell>
          <cell r="D7853">
            <v>0.82595628497732798</v>
          </cell>
          <cell r="E7853">
            <v>0.13273809823683899</v>
          </cell>
          <cell r="F7853">
            <v>1.16977589062669</v>
          </cell>
        </row>
        <row r="7854">
          <cell r="A7854" t="str">
            <v>NM_001134562</v>
          </cell>
          <cell r="B7854">
            <v>0.60851896448879494</v>
          </cell>
          <cell r="C7854">
            <v>2.6705697367570198</v>
          </cell>
          <cell r="D7854">
            <v>2.12033816012161</v>
          </cell>
          <cell r="E7854">
            <v>0.46803312903897298</v>
          </cell>
          <cell r="F7854">
            <v>0.88613698637465599</v>
          </cell>
        </row>
        <row r="7855">
          <cell r="A7855" t="str">
            <v>NM_001038596</v>
          </cell>
          <cell r="B7855">
            <v>22.3320624221932</v>
          </cell>
          <cell r="C7855">
            <v>8.5237736684800094</v>
          </cell>
          <cell r="D7855">
            <v>17.221214594192102</v>
          </cell>
          <cell r="E7855">
            <v>24.331943162145802</v>
          </cell>
          <cell r="F7855">
            <v>8.5362224510163198</v>
          </cell>
        </row>
        <row r="7856">
          <cell r="A7856" t="str">
            <v>NM_001163562</v>
          </cell>
          <cell r="B7856">
            <v>0</v>
          </cell>
          <cell r="C7856">
            <v>0.15714593191104601</v>
          </cell>
          <cell r="D7856">
            <v>0</v>
          </cell>
          <cell r="E7856">
            <v>0</v>
          </cell>
          <cell r="F7856">
            <v>0.30406410812280199</v>
          </cell>
        </row>
        <row r="7857">
          <cell r="A7857" t="str">
            <v>NM_130741</v>
          </cell>
          <cell r="B7857">
            <v>11.214306697548301</v>
          </cell>
          <cell r="C7857">
            <v>28.900930946163498</v>
          </cell>
          <cell r="D7857">
            <v>16.0149828517368</v>
          </cell>
          <cell r="E7857">
            <v>16.8033964413593</v>
          </cell>
          <cell r="F7857">
            <v>17.475269016664502</v>
          </cell>
        </row>
        <row r="7858">
          <cell r="A7858" t="str">
            <v>NM_001108080</v>
          </cell>
          <cell r="B7858">
            <v>0</v>
          </cell>
          <cell r="C7858">
            <v>0.13746216501974201</v>
          </cell>
          <cell r="D7858">
            <v>0.36180578455240298</v>
          </cell>
          <cell r="E7858">
            <v>1.5737973493516499</v>
          </cell>
          <cell r="F7858">
            <v>3.6020977420623801</v>
          </cell>
        </row>
        <row r="7859">
          <cell r="A7859" t="str">
            <v>NM_001000281</v>
          </cell>
          <cell r="B7859">
            <v>0</v>
          </cell>
          <cell r="C7859">
            <v>0</v>
          </cell>
          <cell r="D7859">
            <v>0</v>
          </cell>
          <cell r="E7859">
            <v>0</v>
          </cell>
          <cell r="F7859">
            <v>0</v>
          </cell>
        </row>
        <row r="7860">
          <cell r="A7860" t="str">
            <v>NM_133577</v>
          </cell>
          <cell r="B7860">
            <v>0.45547070417491498</v>
          </cell>
          <cell r="C7860">
            <v>1.88575118293255</v>
          </cell>
          <cell r="D7860">
            <v>0</v>
          </cell>
          <cell r="E7860">
            <v>0.50183349441590197</v>
          </cell>
          <cell r="F7860">
            <v>2.12980015289572</v>
          </cell>
        </row>
        <row r="7861">
          <cell r="A7861" t="str">
            <v>NM_012747</v>
          </cell>
          <cell r="B7861">
            <v>13.9107044471936</v>
          </cell>
          <cell r="C7861">
            <v>5.3807372630988404</v>
          </cell>
          <cell r="D7861">
            <v>16.189059327474599</v>
          </cell>
          <cell r="E7861">
            <v>21.8128525823663</v>
          </cell>
          <cell r="F7861">
            <v>30.0034818166801</v>
          </cell>
        </row>
        <row r="7862">
          <cell r="A7862" t="str">
            <v>NM_001170482</v>
          </cell>
          <cell r="B7862">
            <v>0</v>
          </cell>
          <cell r="C7862">
            <v>0</v>
          </cell>
          <cell r="D7862">
            <v>0</v>
          </cell>
          <cell r="E7862">
            <v>0</v>
          </cell>
          <cell r="F7862">
            <v>0</v>
          </cell>
        </row>
        <row r="7863">
          <cell r="A7863" t="str">
            <v>NM_001134416</v>
          </cell>
          <cell r="B7863">
            <v>19.2046692022552</v>
          </cell>
          <cell r="C7863">
            <v>16.7155563660178</v>
          </cell>
          <cell r="D7863">
            <v>5.8477462937922997</v>
          </cell>
          <cell r="E7863">
            <v>12.5541814557781</v>
          </cell>
          <cell r="F7863">
            <v>7.95224631395104</v>
          </cell>
        </row>
        <row r="7864">
          <cell r="A7864" t="str">
            <v>NM_053986</v>
          </cell>
          <cell r="B7864">
            <v>1.0699778699074201</v>
          </cell>
          <cell r="C7864">
            <v>0.55911978872559198</v>
          </cell>
          <cell r="D7864">
            <v>0.16288500157247199</v>
          </cell>
          <cell r="E7864">
            <v>1.56892113757984</v>
          </cell>
          <cell r="F7864">
            <v>0.10319180576210001</v>
          </cell>
        </row>
        <row r="7865">
          <cell r="A7865" t="str">
            <v>NM_001107064</v>
          </cell>
          <cell r="B7865">
            <v>0</v>
          </cell>
          <cell r="C7865">
            <v>0</v>
          </cell>
          <cell r="D7865">
            <v>1.60603768722779E-2</v>
          </cell>
          <cell r="E7865">
            <v>1.0840356168264601E-2</v>
          </cell>
          <cell r="F7865">
            <v>1.82159211365692E-2</v>
          </cell>
        </row>
        <row r="7866">
          <cell r="A7866" t="str">
            <v>NM_198752</v>
          </cell>
          <cell r="B7866">
            <v>1.27845540316773</v>
          </cell>
          <cell r="C7866">
            <v>6.4638830881861802</v>
          </cell>
          <cell r="D7866">
            <v>2.7340434278068901</v>
          </cell>
          <cell r="E7866">
            <v>1.6468239309029999</v>
          </cell>
          <cell r="F7866">
            <v>7.6941528558454904</v>
          </cell>
        </row>
        <row r="7867">
          <cell r="A7867" t="str">
            <v>NM_001127681</v>
          </cell>
          <cell r="B7867">
            <v>11.2900265595537</v>
          </cell>
          <cell r="C7867">
            <v>4.8310577789218998</v>
          </cell>
          <cell r="D7867">
            <v>18.143990210724699</v>
          </cell>
          <cell r="E7867">
            <v>9.3145741626062399</v>
          </cell>
          <cell r="F7867">
            <v>0.84557338029733398</v>
          </cell>
        </row>
        <row r="7868">
          <cell r="A7868" t="str">
            <v>NM_001109097</v>
          </cell>
          <cell r="B7868">
            <v>14.120270861428899</v>
          </cell>
          <cell r="C7868">
            <v>19.370168907909299</v>
          </cell>
          <cell r="D7868">
            <v>3.1040956425009498</v>
          </cell>
          <cell r="E7868">
            <v>13.418889317321099</v>
          </cell>
          <cell r="F7868">
            <v>10.6401478938396</v>
          </cell>
        </row>
        <row r="7869">
          <cell r="A7869" t="str">
            <v>NM_001134495</v>
          </cell>
          <cell r="B7869">
            <v>0</v>
          </cell>
          <cell r="C7869">
            <v>0</v>
          </cell>
          <cell r="D7869">
            <v>0</v>
          </cell>
          <cell r="E7869">
            <v>0</v>
          </cell>
          <cell r="F7869">
            <v>0</v>
          </cell>
        </row>
        <row r="7870">
          <cell r="A7870" t="str">
            <v>NM_001106994</v>
          </cell>
          <cell r="B7870">
            <v>0</v>
          </cell>
          <cell r="C7870">
            <v>0.21652521130632199</v>
          </cell>
          <cell r="D7870">
            <v>0.11317218898673</v>
          </cell>
          <cell r="E7870">
            <v>1.7155566314416599</v>
          </cell>
          <cell r="F7870">
            <v>1.85589479775531</v>
          </cell>
        </row>
        <row r="7871">
          <cell r="A7871" t="str">
            <v>NM_031344</v>
          </cell>
          <cell r="B7871">
            <v>0.52615151882245104</v>
          </cell>
          <cell r="C7871">
            <v>7.6602572543259195E-2</v>
          </cell>
          <cell r="D7871">
            <v>0</v>
          </cell>
          <cell r="E7871">
            <v>0.92946999092178795</v>
          </cell>
          <cell r="F7871">
            <v>9.2637193248593999E-2</v>
          </cell>
        </row>
        <row r="7872">
          <cell r="A7872" t="str">
            <v>NM_001024760</v>
          </cell>
          <cell r="B7872">
            <v>33.436057128740302</v>
          </cell>
          <cell r="C7872">
            <v>24.613085991558801</v>
          </cell>
          <cell r="D7872">
            <v>66.569173761532596</v>
          </cell>
          <cell r="E7872">
            <v>37.487476440777897</v>
          </cell>
          <cell r="F7872">
            <v>21.658507200455698</v>
          </cell>
        </row>
        <row r="7873">
          <cell r="A7873" t="str">
            <v>NM_001191746</v>
          </cell>
          <cell r="B7873">
            <v>0</v>
          </cell>
          <cell r="C7873">
            <v>0</v>
          </cell>
          <cell r="D7873">
            <v>0</v>
          </cell>
          <cell r="E7873">
            <v>0</v>
          </cell>
          <cell r="F7873">
            <v>0</v>
          </cell>
        </row>
        <row r="7874">
          <cell r="A7874" t="str">
            <v>NM_001108968</v>
          </cell>
          <cell r="B7874">
            <v>0.147455545301267</v>
          </cell>
          <cell r="C7874">
            <v>0</v>
          </cell>
          <cell r="D7874">
            <v>0</v>
          </cell>
          <cell r="E7874">
            <v>3.3742768897588898E-2</v>
          </cell>
          <cell r="F7874">
            <v>0</v>
          </cell>
        </row>
        <row r="7875">
          <cell r="A7875" t="str">
            <v>NM_001013855</v>
          </cell>
          <cell r="B7875">
            <v>0.67609104477941395</v>
          </cell>
          <cell r="C7875">
            <v>0</v>
          </cell>
          <cell r="D7875">
            <v>0</v>
          </cell>
          <cell r="E7875">
            <v>0</v>
          </cell>
          <cell r="F7875">
            <v>7.4705595737545004E-3</v>
          </cell>
        </row>
        <row r="7876">
          <cell r="A7876" t="str">
            <v>NM_001099657</v>
          </cell>
          <cell r="B7876">
            <v>0</v>
          </cell>
          <cell r="C7876">
            <v>0</v>
          </cell>
          <cell r="D7876">
            <v>0</v>
          </cell>
          <cell r="E7876">
            <v>0</v>
          </cell>
          <cell r="F7876">
            <v>0</v>
          </cell>
        </row>
        <row r="7877">
          <cell r="A7877" t="str">
            <v>NM_001108978</v>
          </cell>
          <cell r="B7877">
            <v>20.751375904516799</v>
          </cell>
          <cell r="C7877">
            <v>20.944143520044399</v>
          </cell>
          <cell r="D7877">
            <v>23.321718822537001</v>
          </cell>
          <cell r="E7877">
            <v>22.549363782081599</v>
          </cell>
          <cell r="F7877">
            <v>29.534514700865198</v>
          </cell>
        </row>
        <row r="7878">
          <cell r="A7878" t="str">
            <v>NM_001135029</v>
          </cell>
          <cell r="B7878">
            <v>1.1596266186900401E-2</v>
          </cell>
          <cell r="C7878">
            <v>0</v>
          </cell>
          <cell r="D7878">
            <v>0</v>
          </cell>
          <cell r="E7878">
            <v>0</v>
          </cell>
          <cell r="F7878">
            <v>0.113334977554232</v>
          </cell>
        </row>
        <row r="7879">
          <cell r="A7879" t="str">
            <v>NM_001000219</v>
          </cell>
          <cell r="B7879">
            <v>0</v>
          </cell>
          <cell r="C7879">
            <v>0</v>
          </cell>
          <cell r="D7879">
            <v>0</v>
          </cell>
          <cell r="E7879">
            <v>0</v>
          </cell>
          <cell r="F7879">
            <v>0</v>
          </cell>
        </row>
        <row r="7880">
          <cell r="A7880" t="str">
            <v>NM_001191976</v>
          </cell>
          <cell r="B7880">
            <v>0</v>
          </cell>
          <cell r="C7880">
            <v>0</v>
          </cell>
          <cell r="D7880">
            <v>0</v>
          </cell>
          <cell r="E7880">
            <v>0</v>
          </cell>
          <cell r="F7880">
            <v>0</v>
          </cell>
        </row>
        <row r="7881">
          <cell r="A7881" t="str">
            <v>NM_212518</v>
          </cell>
          <cell r="B7881">
            <v>6.6245146133678903</v>
          </cell>
          <cell r="C7881">
            <v>7.30708443849137</v>
          </cell>
          <cell r="D7881">
            <v>5.8019860979525397</v>
          </cell>
          <cell r="E7881">
            <v>10.034903018284499</v>
          </cell>
          <cell r="F7881">
            <v>0.18096138059401701</v>
          </cell>
        </row>
        <row r="7882">
          <cell r="A7882" t="str">
            <v>NM_001013962</v>
          </cell>
          <cell r="B7882">
            <v>0</v>
          </cell>
          <cell r="C7882">
            <v>0</v>
          </cell>
          <cell r="D7882">
            <v>0</v>
          </cell>
          <cell r="E7882">
            <v>0</v>
          </cell>
          <cell r="F7882">
            <v>0</v>
          </cell>
        </row>
        <row r="7883">
          <cell r="A7883" t="str">
            <v>NM_001025042</v>
          </cell>
          <cell r="B7883">
            <v>2.1495525282407302</v>
          </cell>
          <cell r="C7883">
            <v>0</v>
          </cell>
          <cell r="D7883">
            <v>0</v>
          </cell>
          <cell r="E7883">
            <v>0.324322835533496</v>
          </cell>
          <cell r="F7883">
            <v>0</v>
          </cell>
        </row>
        <row r="7884">
          <cell r="A7884" t="str">
            <v>NM_001160231</v>
          </cell>
          <cell r="B7884">
            <v>8.0046816167325794</v>
          </cell>
          <cell r="C7884">
            <v>19.4452120624888</v>
          </cell>
          <cell r="D7884">
            <v>27.7603521851354</v>
          </cell>
          <cell r="E7884">
            <v>8.3395688119865898</v>
          </cell>
          <cell r="F7884">
            <v>19.036885234407102</v>
          </cell>
        </row>
        <row r="7885">
          <cell r="A7885" t="str">
            <v>NM_012882</v>
          </cell>
          <cell r="B7885">
            <v>0</v>
          </cell>
          <cell r="C7885">
            <v>0</v>
          </cell>
          <cell r="D7885">
            <v>0</v>
          </cell>
          <cell r="E7885">
            <v>0</v>
          </cell>
          <cell r="F7885">
            <v>0</v>
          </cell>
        </row>
        <row r="7886">
          <cell r="A7886" t="str">
            <v>NM_001008946</v>
          </cell>
          <cell r="B7886">
            <v>0</v>
          </cell>
          <cell r="C7886">
            <v>0</v>
          </cell>
          <cell r="D7886">
            <v>0</v>
          </cell>
          <cell r="E7886">
            <v>0</v>
          </cell>
          <cell r="F7886">
            <v>0</v>
          </cell>
        </row>
        <row r="7887">
          <cell r="A7887" t="str">
            <v>NM_001047915</v>
          </cell>
          <cell r="B7887">
            <v>18.185021110567298</v>
          </cell>
          <cell r="C7887">
            <v>7.5617961256918997</v>
          </cell>
          <cell r="D7887">
            <v>14.179573076943599</v>
          </cell>
          <cell r="E7887">
            <v>16.114723560216301</v>
          </cell>
          <cell r="F7887">
            <v>14.721842577063899</v>
          </cell>
        </row>
        <row r="7888">
          <cell r="A7888" t="str">
            <v>NM_001000498</v>
          </cell>
          <cell r="B7888">
            <v>0</v>
          </cell>
          <cell r="C7888">
            <v>0</v>
          </cell>
          <cell r="D7888">
            <v>0</v>
          </cell>
          <cell r="E7888">
            <v>0</v>
          </cell>
          <cell r="F7888">
            <v>0</v>
          </cell>
        </row>
        <row r="7889">
          <cell r="A7889" t="str">
            <v>NM_024377</v>
          </cell>
          <cell r="B7889">
            <v>9.1922183111156599</v>
          </cell>
          <cell r="C7889">
            <v>6.4453653235889297</v>
          </cell>
          <cell r="D7889">
            <v>12.8215454972524</v>
          </cell>
          <cell r="E7889">
            <v>8.2010115040054092</v>
          </cell>
          <cell r="F7889">
            <v>15.453052113517799</v>
          </cell>
        </row>
        <row r="7890">
          <cell r="A7890" t="str">
            <v>NM_001106187</v>
          </cell>
          <cell r="B7890">
            <v>10.2387785207272</v>
          </cell>
          <cell r="C7890">
            <v>13.0179956054822</v>
          </cell>
          <cell r="D7890">
            <v>10.938834762031799</v>
          </cell>
          <cell r="E7890">
            <v>16.5653268421629</v>
          </cell>
          <cell r="F7890">
            <v>9.7818780066428701</v>
          </cell>
        </row>
        <row r="7891">
          <cell r="A7891" t="str">
            <v>NM_022604</v>
          </cell>
          <cell r="B7891">
            <v>6.52535364250594</v>
          </cell>
          <cell r="C7891">
            <v>1.9929281268974799</v>
          </cell>
          <cell r="D7891">
            <v>11.650354596052599</v>
          </cell>
          <cell r="E7891">
            <v>2.9893842645914099</v>
          </cell>
          <cell r="F7891">
            <v>4.1242220679484402E-2</v>
          </cell>
        </row>
        <row r="7892">
          <cell r="A7892" t="str">
            <v>NM_053792</v>
          </cell>
          <cell r="B7892">
            <v>12.1836449870585</v>
          </cell>
          <cell r="C7892">
            <v>9.3152790008381601</v>
          </cell>
          <cell r="D7892">
            <v>4.2201196599100204</v>
          </cell>
          <cell r="E7892">
            <v>7.9409286371309999</v>
          </cell>
          <cell r="F7892">
            <v>7.24049279649536</v>
          </cell>
        </row>
        <row r="7893">
          <cell r="A7893" t="str">
            <v>NM_139262</v>
          </cell>
          <cell r="B7893">
            <v>0</v>
          </cell>
          <cell r="C7893">
            <v>0</v>
          </cell>
          <cell r="D7893">
            <v>0</v>
          </cell>
          <cell r="E7893">
            <v>0</v>
          </cell>
          <cell r="F7893">
            <v>0</v>
          </cell>
        </row>
        <row r="7894">
          <cell r="A7894" t="str">
            <v>NM_001106694</v>
          </cell>
          <cell r="B7894">
            <v>13.6481464232211</v>
          </cell>
          <cell r="C7894">
            <v>22.1398511849154</v>
          </cell>
          <cell r="D7894">
            <v>18.872793215569899</v>
          </cell>
          <cell r="E7894">
            <v>11.392146722011301</v>
          </cell>
          <cell r="F7894">
            <v>17.9331277775524</v>
          </cell>
        </row>
        <row r="7895">
          <cell r="A7895" t="str">
            <v>NM_001106536</v>
          </cell>
          <cell r="B7895">
            <v>2.5269871579018002</v>
          </cell>
          <cell r="C7895">
            <v>3.8202324098924398</v>
          </cell>
          <cell r="D7895">
            <v>0.171342389490137</v>
          </cell>
          <cell r="E7895">
            <v>2.1808637293303601</v>
          </cell>
          <cell r="F7895">
            <v>3.0215105516079501</v>
          </cell>
        </row>
        <row r="7896">
          <cell r="A7896" t="str">
            <v>NR_032750</v>
          </cell>
          <cell r="B7896">
            <v>1.7416989409286101</v>
          </cell>
          <cell r="C7896">
            <v>0.28844101788001603</v>
          </cell>
          <cell r="D7896">
            <v>0.88571935568997295</v>
          </cell>
          <cell r="E7896">
            <v>5.5798269658831101</v>
          </cell>
          <cell r="F7896">
            <v>0.66973081477438101</v>
          </cell>
        </row>
        <row r="7897">
          <cell r="A7897" t="str">
            <v>NM_001009626</v>
          </cell>
          <cell r="B7897">
            <v>3.6344395244309699E-2</v>
          </cell>
          <cell r="C7897">
            <v>0</v>
          </cell>
          <cell r="D7897">
            <v>0</v>
          </cell>
          <cell r="E7897">
            <v>0</v>
          </cell>
          <cell r="F7897">
            <v>1.1646177221686401E-2</v>
          </cell>
        </row>
        <row r="7898">
          <cell r="A7898" t="str">
            <v>NM_017175</v>
          </cell>
          <cell r="B7898">
            <v>19.607481561004501</v>
          </cell>
          <cell r="C7898">
            <v>33.944403382916498</v>
          </cell>
          <cell r="D7898">
            <v>35.469124996622199</v>
          </cell>
          <cell r="E7898">
            <v>21.285307452248301</v>
          </cell>
          <cell r="F7898">
            <v>43.014454276165502</v>
          </cell>
        </row>
        <row r="7899">
          <cell r="A7899" t="str">
            <v>NM_053480</v>
          </cell>
          <cell r="B7899">
            <v>9.3273896681186397</v>
          </cell>
          <cell r="C7899">
            <v>10.418881621578601</v>
          </cell>
          <cell r="D7899">
            <v>10.945370096123501</v>
          </cell>
          <cell r="E7899">
            <v>8.1665914088046492</v>
          </cell>
          <cell r="F7899">
            <v>9.7479428461093107</v>
          </cell>
        </row>
        <row r="7900">
          <cell r="A7900" t="str">
            <v>NM_001015010</v>
          </cell>
          <cell r="B7900">
            <v>0</v>
          </cell>
          <cell r="C7900">
            <v>0</v>
          </cell>
          <cell r="D7900">
            <v>0.12925920945392599</v>
          </cell>
          <cell r="E7900">
            <v>0.40351627134229301</v>
          </cell>
          <cell r="F7900">
            <v>2.2418766992074399</v>
          </cell>
        </row>
        <row r="7901">
          <cell r="A7901" t="str">
            <v>NM_053524</v>
          </cell>
          <cell r="B7901">
            <v>0.51557477116367201</v>
          </cell>
          <cell r="C7901">
            <v>0</v>
          </cell>
          <cell r="D7901">
            <v>0</v>
          </cell>
          <cell r="E7901">
            <v>0</v>
          </cell>
          <cell r="F7901">
            <v>4.7202995640848802E-2</v>
          </cell>
        </row>
        <row r="7902">
          <cell r="A7902" t="str">
            <v>NM_001113403</v>
          </cell>
          <cell r="B7902">
            <v>1.02845719671398E-2</v>
          </cell>
          <cell r="C7902">
            <v>8.5160883346477E-3</v>
          </cell>
          <cell r="D7902">
            <v>0</v>
          </cell>
          <cell r="E7902">
            <v>0</v>
          </cell>
          <cell r="F7902">
            <v>6.5911647159544104E-3</v>
          </cell>
        </row>
        <row r="7903">
          <cell r="A7903" t="str">
            <v>NM_031795</v>
          </cell>
          <cell r="B7903">
            <v>7.44571153760148</v>
          </cell>
          <cell r="C7903">
            <v>19.446467033911802</v>
          </cell>
          <cell r="D7903">
            <v>22.4171821755263</v>
          </cell>
          <cell r="E7903">
            <v>18.081524855515301</v>
          </cell>
          <cell r="F7903">
            <v>10.792388158570301</v>
          </cell>
        </row>
        <row r="7904">
          <cell r="A7904" t="str">
            <v>NM_138530</v>
          </cell>
          <cell r="B7904">
            <v>2.5613183213969499</v>
          </cell>
          <cell r="C7904">
            <v>5.6662498477680501</v>
          </cell>
          <cell r="D7904">
            <v>1.1421408687839001</v>
          </cell>
          <cell r="E7904">
            <v>1.51176231219789</v>
          </cell>
          <cell r="F7904">
            <v>2.11158700353905</v>
          </cell>
        </row>
        <row r="7905">
          <cell r="A7905" t="str">
            <v>NM_182672</v>
          </cell>
          <cell r="B7905">
            <v>3.4393621768713398</v>
          </cell>
          <cell r="C7905">
            <v>4.7901858574256098</v>
          </cell>
          <cell r="D7905">
            <v>0.97340838116267703</v>
          </cell>
          <cell r="E7905">
            <v>4.7069519047271804</v>
          </cell>
          <cell r="F7905">
            <v>2.6929581708253498</v>
          </cell>
        </row>
        <row r="7906">
          <cell r="A7906" t="str">
            <v>NM_012718</v>
          </cell>
          <cell r="B7906">
            <v>0</v>
          </cell>
          <cell r="C7906">
            <v>0</v>
          </cell>
          <cell r="D7906">
            <v>0</v>
          </cell>
          <cell r="E7906">
            <v>0</v>
          </cell>
          <cell r="F7906">
            <v>0</v>
          </cell>
        </row>
        <row r="7907">
          <cell r="A7907" t="str">
            <v>NM_133393</v>
          </cell>
          <cell r="B7907">
            <v>4.7960954296469502E-2</v>
          </cell>
          <cell r="C7907">
            <v>0.89356113272619897</v>
          </cell>
          <cell r="D7907">
            <v>0.233736995816859</v>
          </cell>
          <cell r="E7907">
            <v>0.43900292623845599</v>
          </cell>
          <cell r="F7907">
            <v>0.580163923661282</v>
          </cell>
        </row>
        <row r="7908">
          <cell r="A7908" t="str">
            <v>NM_001106188</v>
          </cell>
          <cell r="B7908">
            <v>1.8957253542794199</v>
          </cell>
          <cell r="C7908">
            <v>5.4357316354339602</v>
          </cell>
          <cell r="D7908">
            <v>1.8059293404956001</v>
          </cell>
          <cell r="E7908">
            <v>0.71703383907376395</v>
          </cell>
          <cell r="F7908">
            <v>0</v>
          </cell>
        </row>
        <row r="7909">
          <cell r="A7909" t="str">
            <v>NM_001004418</v>
          </cell>
          <cell r="B7909">
            <v>22.891971649569001</v>
          </cell>
          <cell r="C7909">
            <v>26.106983480831801</v>
          </cell>
          <cell r="D7909">
            <v>21.312621996290002</v>
          </cell>
          <cell r="E7909">
            <v>14.342867718205801</v>
          </cell>
          <cell r="F7909">
            <v>18.2720756490112</v>
          </cell>
        </row>
        <row r="7910">
          <cell r="A7910" t="str">
            <v>NM_001009632</v>
          </cell>
          <cell r="B7910">
            <v>1.35699495471659</v>
          </cell>
          <cell r="C7910">
            <v>0.83314750080644195</v>
          </cell>
          <cell r="D7910">
            <v>0.16831290816418501</v>
          </cell>
          <cell r="E7910">
            <v>0.32946041500185902</v>
          </cell>
          <cell r="F7910">
            <v>1.5441934251806799</v>
          </cell>
        </row>
        <row r="7911">
          <cell r="A7911" t="str">
            <v>NM_001002277</v>
          </cell>
          <cell r="B7911">
            <v>0.75190808139169696</v>
          </cell>
          <cell r="C7911">
            <v>0.19392886450297001</v>
          </cell>
          <cell r="D7911">
            <v>1.62978874089276</v>
          </cell>
          <cell r="E7911">
            <v>2.5774005418581201</v>
          </cell>
          <cell r="F7911">
            <v>0.95783920334517603</v>
          </cell>
        </row>
        <row r="7912">
          <cell r="A7912" t="str">
            <v>NM_153726</v>
          </cell>
          <cell r="B7912">
            <v>0</v>
          </cell>
          <cell r="C7912">
            <v>0</v>
          </cell>
          <cell r="D7912">
            <v>0</v>
          </cell>
          <cell r="E7912">
            <v>0</v>
          </cell>
          <cell r="F7912">
            <v>0</v>
          </cell>
        </row>
        <row r="7913">
          <cell r="A7913" t="str">
            <v>NM_001271084</v>
          </cell>
          <cell r="B7913">
            <v>1.7544725506044001</v>
          </cell>
          <cell r="C7913">
            <v>0.41088789861203401</v>
          </cell>
          <cell r="D7913">
            <v>2.24555849862903</v>
          </cell>
          <cell r="E7913">
            <v>4.6434040723685301</v>
          </cell>
          <cell r="F7913">
            <v>4.3442895765097296</v>
          </cell>
        </row>
        <row r="7914">
          <cell r="A7914" t="str">
            <v>NR_031904</v>
          </cell>
          <cell r="B7914">
            <v>27.508557643005101</v>
          </cell>
          <cell r="C7914">
            <v>16.094568754813402</v>
          </cell>
          <cell r="D7914">
            <v>15.2097163275361</v>
          </cell>
          <cell r="E7914">
            <v>44.274087169131299</v>
          </cell>
          <cell r="F7914">
            <v>14.668818721628201</v>
          </cell>
        </row>
        <row r="7915">
          <cell r="A7915" t="str">
            <v>NM_019336</v>
          </cell>
          <cell r="B7915">
            <v>2.3611788885670002</v>
          </cell>
          <cell r="C7915">
            <v>16.258718564609701</v>
          </cell>
          <cell r="D7915">
            <v>3.3354116277334098</v>
          </cell>
          <cell r="E7915">
            <v>5.0950929630554302</v>
          </cell>
          <cell r="F7915">
            <v>3.3583078513821598</v>
          </cell>
        </row>
        <row r="7916">
          <cell r="A7916" t="str">
            <v>NM_001000451</v>
          </cell>
          <cell r="B7916">
            <v>0</v>
          </cell>
          <cell r="C7916">
            <v>0</v>
          </cell>
          <cell r="D7916">
            <v>0</v>
          </cell>
          <cell r="E7916">
            <v>0</v>
          </cell>
          <cell r="F7916">
            <v>0</v>
          </cell>
        </row>
        <row r="7917">
          <cell r="A7917" t="str">
            <v>NM_031096</v>
          </cell>
          <cell r="B7917">
            <v>0</v>
          </cell>
          <cell r="C7917">
            <v>0</v>
          </cell>
          <cell r="D7917">
            <v>0</v>
          </cell>
          <cell r="E7917">
            <v>0</v>
          </cell>
          <cell r="F7917">
            <v>0</v>
          </cell>
        </row>
        <row r="7918">
          <cell r="A7918" t="str">
            <v>NM_001009271</v>
          </cell>
          <cell r="B7918">
            <v>5.1793493603418401</v>
          </cell>
          <cell r="C7918">
            <v>2.2865010015029599</v>
          </cell>
          <cell r="D7918">
            <v>0.63253932840036997</v>
          </cell>
          <cell r="E7918">
            <v>2.9886385390442398</v>
          </cell>
          <cell r="F7918">
            <v>3.92198141762701</v>
          </cell>
        </row>
        <row r="7919">
          <cell r="A7919" t="str">
            <v>NM_001108858</v>
          </cell>
          <cell r="B7919">
            <v>0</v>
          </cell>
          <cell r="C7919">
            <v>0</v>
          </cell>
          <cell r="D7919">
            <v>0</v>
          </cell>
          <cell r="E7919">
            <v>0</v>
          </cell>
          <cell r="F7919">
            <v>0</v>
          </cell>
        </row>
        <row r="7920">
          <cell r="A7920" t="str">
            <v>NM_031556</v>
          </cell>
          <cell r="B7920">
            <v>65.005243843010305</v>
          </cell>
          <cell r="C7920">
            <v>64.385692162311102</v>
          </cell>
          <cell r="D7920">
            <v>102.93630883338599</v>
          </cell>
          <cell r="E7920">
            <v>46.394014311130398</v>
          </cell>
          <cell r="F7920">
            <v>83.401088925972601</v>
          </cell>
        </row>
        <row r="7921">
          <cell r="A7921" t="str">
            <v>NM_022179</v>
          </cell>
          <cell r="B7921">
            <v>0.175767783029492</v>
          </cell>
          <cell r="C7921">
            <v>0.145543632875237</v>
          </cell>
          <cell r="D7921">
            <v>2.2346130533462599E-2</v>
          </cell>
          <cell r="E7921">
            <v>0</v>
          </cell>
          <cell r="F7921">
            <v>0.59702303518878297</v>
          </cell>
        </row>
        <row r="7922">
          <cell r="A7922" t="str">
            <v>NM_001025723</v>
          </cell>
          <cell r="B7922">
            <v>5.2014943605022097</v>
          </cell>
          <cell r="C7922">
            <v>12.0563403338026</v>
          </cell>
          <cell r="D7922">
            <v>7.2237173619823896</v>
          </cell>
          <cell r="E7922">
            <v>6.16649101603437</v>
          </cell>
          <cell r="F7922">
            <v>3.8757280523216799</v>
          </cell>
        </row>
        <row r="7923">
          <cell r="A7923" t="str">
            <v>NM_138922</v>
          </cell>
          <cell r="B7923">
            <v>0.692006287159457</v>
          </cell>
          <cell r="C7923">
            <v>0.55773201290112395</v>
          </cell>
          <cell r="D7923">
            <v>0</v>
          </cell>
          <cell r="E7923">
            <v>0.34310081532563003</v>
          </cell>
          <cell r="F7923">
            <v>0</v>
          </cell>
        </row>
        <row r="7924">
          <cell r="A7924" t="str">
            <v>NM_001297557</v>
          </cell>
          <cell r="B7924">
            <v>856.87599270158603</v>
          </cell>
          <cell r="C7924">
            <v>951.89168936126498</v>
          </cell>
          <cell r="D7924">
            <v>808.31779485776406</v>
          </cell>
          <cell r="E7924">
            <v>537.26332956757199</v>
          </cell>
          <cell r="F7924">
            <v>850.81098796866002</v>
          </cell>
        </row>
        <row r="7925">
          <cell r="A7925" t="str">
            <v>NM_001009711</v>
          </cell>
          <cell r="B7925">
            <v>37.7759734744889</v>
          </cell>
          <cell r="C7925">
            <v>29.356827389520301</v>
          </cell>
          <cell r="D7925">
            <v>42.379154768678703</v>
          </cell>
          <cell r="E7925">
            <v>16.841209739324501</v>
          </cell>
          <cell r="F7925">
            <v>39.9501248388273</v>
          </cell>
        </row>
        <row r="7926">
          <cell r="A7926" t="str">
            <v>NM_212544</v>
          </cell>
          <cell r="B7926">
            <v>29.239545836900501</v>
          </cell>
          <cell r="C7926">
            <v>21.980463973327399</v>
          </cell>
          <cell r="D7926">
            <v>28.005747756012699</v>
          </cell>
          <cell r="E7926">
            <v>15.8730381914086</v>
          </cell>
          <cell r="F7926">
            <v>37.068498476635497</v>
          </cell>
        </row>
        <row r="7927">
          <cell r="A7927" t="str">
            <v>NM_133517</v>
          </cell>
          <cell r="B7927">
            <v>0</v>
          </cell>
          <cell r="C7927">
            <v>0</v>
          </cell>
          <cell r="D7927">
            <v>0</v>
          </cell>
          <cell r="E7927">
            <v>0</v>
          </cell>
          <cell r="F7927">
            <v>3.11917212469771E-3</v>
          </cell>
        </row>
        <row r="7928">
          <cell r="A7928" t="str">
            <v>NM_001191999</v>
          </cell>
          <cell r="B7928">
            <v>0</v>
          </cell>
          <cell r="C7928">
            <v>0</v>
          </cell>
          <cell r="D7928">
            <v>0</v>
          </cell>
          <cell r="E7928">
            <v>0</v>
          </cell>
          <cell r="F7928">
            <v>0</v>
          </cell>
        </row>
        <row r="7929">
          <cell r="A7929" t="str">
            <v>NM_001135252</v>
          </cell>
          <cell r="B7929">
            <v>14.3859325583296</v>
          </cell>
          <cell r="C7929">
            <v>23.596370562908099</v>
          </cell>
          <cell r="D7929">
            <v>37.745951860260199</v>
          </cell>
          <cell r="E7929">
            <v>17.1089868928233</v>
          </cell>
          <cell r="F7929">
            <v>20.514757915885699</v>
          </cell>
        </row>
        <row r="7930">
          <cell r="A7930" t="str">
            <v>NM_017154</v>
          </cell>
          <cell r="B7930">
            <v>11.8387072680306</v>
          </cell>
          <cell r="C7930">
            <v>13.5495948321906</v>
          </cell>
          <cell r="D7930">
            <v>3.5990049244342202</v>
          </cell>
          <cell r="E7930">
            <v>15.5037629804975</v>
          </cell>
          <cell r="F7930">
            <v>7.9458506275279897</v>
          </cell>
        </row>
        <row r="7931">
          <cell r="A7931" t="str">
            <v>NM_181088</v>
          </cell>
          <cell r="B7931">
            <v>0.87331735862298998</v>
          </cell>
          <cell r="C7931">
            <v>3.4148564281423601</v>
          </cell>
          <cell r="D7931">
            <v>1.26106640854342</v>
          </cell>
          <cell r="E7931">
            <v>0.235927263179109</v>
          </cell>
          <cell r="F7931">
            <v>4.0681217062644404</v>
          </cell>
        </row>
        <row r="7932">
          <cell r="A7932" t="str">
            <v>NM_001168559</v>
          </cell>
          <cell r="B7932">
            <v>6.9209044133843802</v>
          </cell>
          <cell r="C7932">
            <v>8.2413004266747194</v>
          </cell>
          <cell r="D7932">
            <v>9.2117666884286695</v>
          </cell>
          <cell r="E7932">
            <v>9.1052789115085098</v>
          </cell>
          <cell r="F7932">
            <v>12.2437492205514</v>
          </cell>
        </row>
        <row r="7933">
          <cell r="A7933" t="str">
            <v>NM_031335</v>
          </cell>
          <cell r="B7933">
            <v>36.009282749576698</v>
          </cell>
          <cell r="C7933">
            <v>59.372290306381302</v>
          </cell>
          <cell r="D7933">
            <v>76.076550957885502</v>
          </cell>
          <cell r="E7933">
            <v>63.160236241278199</v>
          </cell>
          <cell r="F7933">
            <v>37.086563596088901</v>
          </cell>
        </row>
        <row r="7934">
          <cell r="A7934" t="str">
            <v>NM_001105979</v>
          </cell>
          <cell r="B7934">
            <v>0</v>
          </cell>
          <cell r="C7934">
            <v>0</v>
          </cell>
          <cell r="D7934">
            <v>0</v>
          </cell>
          <cell r="E7934">
            <v>0</v>
          </cell>
          <cell r="F7934">
            <v>0</v>
          </cell>
        </row>
        <row r="7935">
          <cell r="A7935" t="str">
            <v>NM_022396</v>
          </cell>
          <cell r="B7935">
            <v>0</v>
          </cell>
          <cell r="C7935">
            <v>0</v>
          </cell>
          <cell r="D7935">
            <v>0</v>
          </cell>
          <cell r="E7935">
            <v>0</v>
          </cell>
          <cell r="F7935">
            <v>0</v>
          </cell>
        </row>
        <row r="7936">
          <cell r="A7936" t="str">
            <v>NM_001271410</v>
          </cell>
          <cell r="B7936">
            <v>16.775373854414799</v>
          </cell>
          <cell r="C7936">
            <v>17.752702125205001</v>
          </cell>
          <cell r="D7936">
            <v>11.601097334063001</v>
          </cell>
          <cell r="E7936">
            <v>24.419412840983799</v>
          </cell>
          <cell r="F7936">
            <v>15.680485049488199</v>
          </cell>
        </row>
        <row r="7937">
          <cell r="A7937" t="str">
            <v>NM_001107844</v>
          </cell>
          <cell r="B7937">
            <v>15.2880278370223</v>
          </cell>
          <cell r="C7937">
            <v>2.6697071863714101</v>
          </cell>
          <cell r="D7937">
            <v>18.846195161805799</v>
          </cell>
          <cell r="E7937">
            <v>6.9535287231441201</v>
          </cell>
          <cell r="F7937">
            <v>14.6772591519996</v>
          </cell>
        </row>
        <row r="7938">
          <cell r="A7938" t="str">
            <v>NM_181081</v>
          </cell>
          <cell r="B7938">
            <v>21.336001518022702</v>
          </cell>
          <cell r="C7938">
            <v>30.17019524602</v>
          </cell>
          <cell r="D7938">
            <v>22.987863426855299</v>
          </cell>
          <cell r="E7938">
            <v>36.846891236083103</v>
          </cell>
          <cell r="F7938">
            <v>28.643361984255598</v>
          </cell>
        </row>
        <row r="7939">
          <cell r="A7939" t="str">
            <v>NM_001025630</v>
          </cell>
          <cell r="B7939">
            <v>45.1397388934326</v>
          </cell>
          <cell r="C7939">
            <v>58.4482420192479</v>
          </cell>
          <cell r="D7939">
            <v>40.648732818940303</v>
          </cell>
          <cell r="E7939">
            <v>36.599722882188701</v>
          </cell>
          <cell r="F7939">
            <v>43.5382295624796</v>
          </cell>
        </row>
        <row r="7940">
          <cell r="A7940" t="str">
            <v>NM_001108653</v>
          </cell>
          <cell r="B7940">
            <v>1.94410464051466E-2</v>
          </cell>
          <cell r="C7940">
            <v>0</v>
          </cell>
          <cell r="D7940">
            <v>0</v>
          </cell>
          <cell r="E7940">
            <v>0.79336268891573103</v>
          </cell>
          <cell r="F7940">
            <v>0</v>
          </cell>
        </row>
        <row r="7941">
          <cell r="A7941" t="str">
            <v>NM_001000846</v>
          </cell>
          <cell r="B7941">
            <v>0</v>
          </cell>
          <cell r="C7941">
            <v>0</v>
          </cell>
          <cell r="D7941">
            <v>0</v>
          </cell>
          <cell r="E7941">
            <v>0</v>
          </cell>
          <cell r="F7941">
            <v>0</v>
          </cell>
        </row>
        <row r="7942">
          <cell r="A7942" t="str">
            <v>NM_001005544</v>
          </cell>
          <cell r="B7942">
            <v>2.4717809627425198</v>
          </cell>
          <cell r="C7942">
            <v>1.7701585754828399</v>
          </cell>
          <cell r="D7942">
            <v>0</v>
          </cell>
          <cell r="E7942">
            <v>1.6815916883483299</v>
          </cell>
          <cell r="F7942">
            <v>0</v>
          </cell>
        </row>
        <row r="7943">
          <cell r="A7943" t="str">
            <v>NM_001207022</v>
          </cell>
          <cell r="B7943">
            <v>17.7354715013416</v>
          </cell>
          <cell r="C7943">
            <v>13.1748868738339</v>
          </cell>
          <cell r="D7943">
            <v>16.145398540862899</v>
          </cell>
          <cell r="E7943">
            <v>10.0209137346472</v>
          </cell>
          <cell r="F7943">
            <v>15.5448420013347</v>
          </cell>
        </row>
        <row r="7944">
          <cell r="A7944" t="str">
            <v>NM_001107699</v>
          </cell>
          <cell r="B7944">
            <v>0</v>
          </cell>
          <cell r="C7944">
            <v>0</v>
          </cell>
          <cell r="D7944">
            <v>0</v>
          </cell>
          <cell r="E7944">
            <v>0.112715384907406</v>
          </cell>
          <cell r="F7944">
            <v>0</v>
          </cell>
        </row>
        <row r="7945">
          <cell r="A7945" t="str">
            <v>NM_001000624</v>
          </cell>
          <cell r="B7945">
            <v>0</v>
          </cell>
          <cell r="C7945">
            <v>0</v>
          </cell>
          <cell r="D7945">
            <v>0</v>
          </cell>
          <cell r="E7945">
            <v>0</v>
          </cell>
          <cell r="F7945">
            <v>0</v>
          </cell>
        </row>
        <row r="7946">
          <cell r="A7946" t="str">
            <v>NM_053713</v>
          </cell>
          <cell r="B7946">
            <v>95.047955559063396</v>
          </cell>
          <cell r="C7946">
            <v>57.801016576190797</v>
          </cell>
          <cell r="D7946">
            <v>73.233058640681307</v>
          </cell>
          <cell r="E7946">
            <v>38.373595838129503</v>
          </cell>
          <cell r="F7946">
            <v>348.30591463188898</v>
          </cell>
        </row>
        <row r="7947">
          <cell r="A7947" t="str">
            <v>NM_053529</v>
          </cell>
          <cell r="B7947">
            <v>2.9273782271947901</v>
          </cell>
          <cell r="C7947">
            <v>1.66825931698749</v>
          </cell>
          <cell r="D7947">
            <v>1.3619504807523599</v>
          </cell>
          <cell r="E7947">
            <v>0.41659341600484801</v>
          </cell>
          <cell r="F7947">
            <v>3.7817466674259999</v>
          </cell>
        </row>
        <row r="7948">
          <cell r="A7948" t="str">
            <v>NM_199094</v>
          </cell>
          <cell r="B7948">
            <v>188.67169945917399</v>
          </cell>
          <cell r="C7948">
            <v>185.297782975687</v>
          </cell>
          <cell r="D7948">
            <v>136.84049960532201</v>
          </cell>
          <cell r="E7948">
            <v>128.375593456204</v>
          </cell>
          <cell r="F7948">
            <v>280.76604046041501</v>
          </cell>
        </row>
        <row r="7949">
          <cell r="A7949" t="str">
            <v>NM_012641</v>
          </cell>
          <cell r="B7949">
            <v>0</v>
          </cell>
          <cell r="C7949">
            <v>0</v>
          </cell>
          <cell r="D7949">
            <v>0</v>
          </cell>
          <cell r="E7949">
            <v>0</v>
          </cell>
          <cell r="F7949">
            <v>0</v>
          </cell>
        </row>
        <row r="7950">
          <cell r="A7950" t="str">
            <v>NM_001277073</v>
          </cell>
          <cell r="B7950">
            <v>21.8745142448</v>
          </cell>
          <cell r="C7950">
            <v>27.4632993857192</v>
          </cell>
          <cell r="D7950">
            <v>15.186760168009</v>
          </cell>
          <cell r="E7950">
            <v>19.783043709238701</v>
          </cell>
          <cell r="F7950">
            <v>22.222731114843199</v>
          </cell>
        </row>
        <row r="7951">
          <cell r="A7951" t="str">
            <v>NM_001037097</v>
          </cell>
          <cell r="B7951">
            <v>15.509610946155499</v>
          </cell>
          <cell r="C7951">
            <v>13.775796967864499</v>
          </cell>
          <cell r="D7951">
            <v>34.537965901735298</v>
          </cell>
          <cell r="E7951">
            <v>9.4100408035600793</v>
          </cell>
          <cell r="F7951">
            <v>18.252254041484498</v>
          </cell>
        </row>
        <row r="7952">
          <cell r="A7952" t="str">
            <v>NM_001000841</v>
          </cell>
          <cell r="B7952">
            <v>0</v>
          </cell>
          <cell r="C7952">
            <v>0</v>
          </cell>
          <cell r="D7952">
            <v>0</v>
          </cell>
          <cell r="E7952">
            <v>0</v>
          </cell>
          <cell r="F7952">
            <v>0</v>
          </cell>
        </row>
        <row r="7953">
          <cell r="A7953" t="str">
            <v>NM_001109614</v>
          </cell>
          <cell r="B7953">
            <v>272.51417558794702</v>
          </cell>
          <cell r="C7953">
            <v>182.07645803409599</v>
          </cell>
          <cell r="D7953">
            <v>215.05309654918199</v>
          </cell>
          <cell r="E7953">
            <v>171.089315128973</v>
          </cell>
          <cell r="F7953">
            <v>104.052894282659</v>
          </cell>
        </row>
        <row r="7954">
          <cell r="A7954" t="str">
            <v>NM_001009531</v>
          </cell>
          <cell r="B7954">
            <v>0</v>
          </cell>
          <cell r="C7954">
            <v>0</v>
          </cell>
          <cell r="D7954">
            <v>0</v>
          </cell>
          <cell r="E7954">
            <v>0</v>
          </cell>
          <cell r="F7954">
            <v>0</v>
          </cell>
        </row>
        <row r="7955">
          <cell r="A7955" t="str">
            <v>NM_001011976</v>
          </cell>
          <cell r="B7955">
            <v>2.11916748879537</v>
          </cell>
          <cell r="C7955">
            <v>0.25617022349205498</v>
          </cell>
          <cell r="D7955">
            <v>2.7794084510348198</v>
          </cell>
          <cell r="E7955">
            <v>0.60174604534033505</v>
          </cell>
          <cell r="F7955">
            <v>1.66048696338958</v>
          </cell>
        </row>
        <row r="7956">
          <cell r="A7956" t="str">
            <v>NM_173293</v>
          </cell>
          <cell r="B7956">
            <v>10.493208970505</v>
          </cell>
          <cell r="C7956">
            <v>2.1818153507437499</v>
          </cell>
          <cell r="D7956">
            <v>0.298814116770306</v>
          </cell>
          <cell r="E7956">
            <v>10.604759344187</v>
          </cell>
          <cell r="F7956">
            <v>11.172450533149</v>
          </cell>
        </row>
        <row r="7957">
          <cell r="A7957" t="str">
            <v>NM_131906</v>
          </cell>
          <cell r="B7957">
            <v>2.3925873714352601</v>
          </cell>
          <cell r="C7957">
            <v>0</v>
          </cell>
          <cell r="D7957">
            <v>0</v>
          </cell>
          <cell r="E7957">
            <v>0.43224011707545201</v>
          </cell>
          <cell r="F7957">
            <v>0</v>
          </cell>
        </row>
        <row r="7958">
          <cell r="A7958" t="str">
            <v>NM_001039341</v>
          </cell>
          <cell r="B7958">
            <v>0.77491805629013699</v>
          </cell>
          <cell r="C7958">
            <v>0</v>
          </cell>
          <cell r="D7958">
            <v>0</v>
          </cell>
          <cell r="E7958">
            <v>2.7314111032899402</v>
          </cell>
          <cell r="F7958">
            <v>5.34009244461295E-3</v>
          </cell>
        </row>
        <row r="7959">
          <cell r="A7959" t="str">
            <v>NM_001106676</v>
          </cell>
          <cell r="B7959">
            <v>13.2600979097022</v>
          </cell>
          <cell r="C7959">
            <v>28.868997842675402</v>
          </cell>
          <cell r="D7959">
            <v>22.490997133065601</v>
          </cell>
          <cell r="E7959">
            <v>9.9195393172372892</v>
          </cell>
          <cell r="F7959">
            <v>40.721697097577298</v>
          </cell>
        </row>
        <row r="7960">
          <cell r="A7960" t="str">
            <v>NM_053650</v>
          </cell>
          <cell r="B7960">
            <v>15.263251716347501</v>
          </cell>
          <cell r="C7960">
            <v>5.9217088510929798</v>
          </cell>
          <cell r="D7960">
            <v>10.8579905413324</v>
          </cell>
          <cell r="E7960">
            <v>4.54252857053112</v>
          </cell>
          <cell r="F7960">
            <v>8.66082415116162</v>
          </cell>
        </row>
        <row r="7961">
          <cell r="A7961" t="str">
            <v>NM_001106024</v>
          </cell>
          <cell r="B7961">
            <v>0</v>
          </cell>
          <cell r="C7961">
            <v>0</v>
          </cell>
          <cell r="D7961">
            <v>0</v>
          </cell>
          <cell r="E7961">
            <v>0</v>
          </cell>
          <cell r="F7961">
            <v>0</v>
          </cell>
        </row>
        <row r="7962">
          <cell r="A7962" t="str">
            <v>NM_001024328</v>
          </cell>
          <cell r="B7962">
            <v>3.12573246154684</v>
          </cell>
          <cell r="C7962">
            <v>0.83943149770435999</v>
          </cell>
          <cell r="D7962">
            <v>3.5800729862534297E-2</v>
          </cell>
          <cell r="E7962">
            <v>1.6673577429548301</v>
          </cell>
          <cell r="F7962">
            <v>2.0032158438763399</v>
          </cell>
        </row>
        <row r="7963">
          <cell r="A7963" t="str">
            <v>NM_001108456</v>
          </cell>
          <cell r="B7963">
            <v>10.8738501447164</v>
          </cell>
          <cell r="C7963">
            <v>18.3599562723087</v>
          </cell>
          <cell r="D7963">
            <v>12.2177358777531</v>
          </cell>
          <cell r="E7963">
            <v>11.993421179541899</v>
          </cell>
          <cell r="F7963">
            <v>11.6974724999247</v>
          </cell>
        </row>
        <row r="7964">
          <cell r="A7964" t="str">
            <v>NM_001108741</v>
          </cell>
          <cell r="B7964">
            <v>2.8133871526757099</v>
          </cell>
          <cell r="C7964">
            <v>4.7640922521484397</v>
          </cell>
          <cell r="D7964">
            <v>2.0241599845380298</v>
          </cell>
          <cell r="E7964">
            <v>4.4248121934342901</v>
          </cell>
          <cell r="F7964">
            <v>7.6150915953764402</v>
          </cell>
        </row>
        <row r="7965">
          <cell r="A7965" t="str">
            <v>NM_024487</v>
          </cell>
          <cell r="B7965">
            <v>53.616704143021003</v>
          </cell>
          <cell r="C7965">
            <v>114.206305020771</v>
          </cell>
          <cell r="D7965">
            <v>75.481654174845303</v>
          </cell>
          <cell r="E7965">
            <v>49.2415419883135</v>
          </cell>
          <cell r="F7965">
            <v>62.341638841590999</v>
          </cell>
        </row>
        <row r="7966">
          <cell r="A7966" t="str">
            <v>NM_001013911</v>
          </cell>
          <cell r="B7966">
            <v>5.6774370225996096</v>
          </cell>
          <cell r="C7966">
            <v>3.0013457265893502</v>
          </cell>
          <cell r="D7966">
            <v>7.5337974395237701</v>
          </cell>
          <cell r="E7966">
            <v>4.1549204080382403</v>
          </cell>
          <cell r="F7966">
            <v>3.1479096349903002</v>
          </cell>
        </row>
        <row r="7967">
          <cell r="A7967" t="str">
            <v>NM_212541</v>
          </cell>
          <cell r="B7967">
            <v>0.86907143781266805</v>
          </cell>
          <cell r="C7967">
            <v>0.76891999706496805</v>
          </cell>
          <cell r="D7967">
            <v>0</v>
          </cell>
          <cell r="E7967">
            <v>4.0864245422579402E-2</v>
          </cell>
          <cell r="F7967">
            <v>0.12970522807214999</v>
          </cell>
        </row>
        <row r="7968">
          <cell r="A7968" t="str">
            <v>NM_134386</v>
          </cell>
          <cell r="B7968">
            <v>9.5261005287266194</v>
          </cell>
          <cell r="C7968">
            <v>0.29292455701804698</v>
          </cell>
          <cell r="D7968">
            <v>6.1322170244833698</v>
          </cell>
          <cell r="E7968">
            <v>6.6061681953590199</v>
          </cell>
          <cell r="F7968">
            <v>1.48443502411132E-2</v>
          </cell>
        </row>
        <row r="7969">
          <cell r="A7969" t="str">
            <v>NM_001166577</v>
          </cell>
          <cell r="B7969">
            <v>0</v>
          </cell>
          <cell r="C7969">
            <v>0</v>
          </cell>
          <cell r="D7969">
            <v>0</v>
          </cell>
          <cell r="E7969">
            <v>0</v>
          </cell>
          <cell r="F7969">
            <v>0</v>
          </cell>
        </row>
        <row r="7970">
          <cell r="A7970" t="str">
            <v>NM_001006956</v>
          </cell>
          <cell r="B7970">
            <v>0.262801358876184</v>
          </cell>
          <cell r="C7970">
            <v>0</v>
          </cell>
          <cell r="D7970">
            <v>0.41763864291566399</v>
          </cell>
          <cell r="E7970">
            <v>3.7586097136995802E-2</v>
          </cell>
          <cell r="F7970">
            <v>0</v>
          </cell>
        </row>
        <row r="7971">
          <cell r="A7971" t="str">
            <v>NM_001099469</v>
          </cell>
          <cell r="B7971">
            <v>0</v>
          </cell>
          <cell r="C7971">
            <v>0</v>
          </cell>
          <cell r="D7971">
            <v>0</v>
          </cell>
          <cell r="E7971">
            <v>0</v>
          </cell>
          <cell r="F7971">
            <v>0</v>
          </cell>
        </row>
        <row r="7972">
          <cell r="A7972" t="str">
            <v>NM_012708</v>
          </cell>
          <cell r="B7972">
            <v>17.116775512889198</v>
          </cell>
          <cell r="C7972">
            <v>30.806576037941799</v>
          </cell>
          <cell r="D7972">
            <v>39.160384977978403</v>
          </cell>
          <cell r="E7972">
            <v>14.469617077098199</v>
          </cell>
          <cell r="F7972">
            <v>43.737754893152101</v>
          </cell>
        </row>
        <row r="7973">
          <cell r="A7973" t="str">
            <v>NM_012852</v>
          </cell>
          <cell r="B7973">
            <v>0</v>
          </cell>
          <cell r="C7973">
            <v>0</v>
          </cell>
          <cell r="D7973">
            <v>0</v>
          </cell>
          <cell r="E7973">
            <v>0</v>
          </cell>
          <cell r="F7973">
            <v>0</v>
          </cell>
        </row>
        <row r="7974">
          <cell r="A7974" t="str">
            <v>NM_001008929</v>
          </cell>
          <cell r="B7974">
            <v>0</v>
          </cell>
          <cell r="C7974">
            <v>0</v>
          </cell>
          <cell r="D7974">
            <v>0</v>
          </cell>
          <cell r="E7974">
            <v>0</v>
          </cell>
          <cell r="F7974">
            <v>0</v>
          </cell>
        </row>
        <row r="7975">
          <cell r="A7975" t="str">
            <v>NM_139328</v>
          </cell>
          <cell r="B7975">
            <v>28.777036369683199</v>
          </cell>
          <cell r="C7975">
            <v>30.764771334585301</v>
          </cell>
          <cell r="D7975">
            <v>49.104651331299998</v>
          </cell>
          <cell r="E7975">
            <v>10.396289982036301</v>
          </cell>
          <cell r="F7975">
            <v>36.906185551779103</v>
          </cell>
        </row>
        <row r="7976">
          <cell r="A7976" t="str">
            <v>NM_001017488</v>
          </cell>
          <cell r="B7976">
            <v>22.508144469492901</v>
          </cell>
          <cell r="C7976">
            <v>22.3802610312305</v>
          </cell>
          <cell r="D7976">
            <v>14.961484556812</v>
          </cell>
          <cell r="E7976">
            <v>23.305195562432399</v>
          </cell>
          <cell r="F7976">
            <v>47.962220558111198</v>
          </cell>
        </row>
        <row r="7977">
          <cell r="A7977" t="str">
            <v>NM_030987</v>
          </cell>
          <cell r="B7977">
            <v>129.08910826964899</v>
          </cell>
          <cell r="C7977">
            <v>216.38585002736599</v>
          </cell>
          <cell r="D7977">
            <v>209.25349252214301</v>
          </cell>
          <cell r="E7977">
            <v>58.730681285161701</v>
          </cell>
          <cell r="F7977">
            <v>38.273197862557502</v>
          </cell>
        </row>
        <row r="7978">
          <cell r="A7978" t="str">
            <v>NM_019202</v>
          </cell>
          <cell r="B7978">
            <v>0</v>
          </cell>
          <cell r="C7978">
            <v>0</v>
          </cell>
          <cell r="D7978">
            <v>0</v>
          </cell>
          <cell r="E7978">
            <v>0</v>
          </cell>
          <cell r="F7978">
            <v>0</v>
          </cell>
        </row>
        <row r="7979">
          <cell r="A7979" t="str">
            <v>NM_030849</v>
          </cell>
          <cell r="B7979">
            <v>3.54409010465295</v>
          </cell>
          <cell r="C7979">
            <v>0.411191215192383</v>
          </cell>
          <cell r="D7979">
            <v>0.17296573773301499</v>
          </cell>
          <cell r="E7979">
            <v>7.2383502233051198</v>
          </cell>
          <cell r="F7979">
            <v>3.60535874156884</v>
          </cell>
        </row>
        <row r="7980">
          <cell r="A7980" t="str">
            <v>NM_001000535</v>
          </cell>
          <cell r="B7980">
            <v>0</v>
          </cell>
          <cell r="C7980">
            <v>0</v>
          </cell>
          <cell r="D7980">
            <v>0</v>
          </cell>
          <cell r="E7980">
            <v>0</v>
          </cell>
          <cell r="F7980">
            <v>0</v>
          </cell>
        </row>
        <row r="7981">
          <cell r="A7981" t="str">
            <v>NM_019160</v>
          </cell>
          <cell r="B7981">
            <v>0</v>
          </cell>
          <cell r="C7981">
            <v>0</v>
          </cell>
          <cell r="D7981">
            <v>0</v>
          </cell>
          <cell r="E7981">
            <v>0</v>
          </cell>
          <cell r="F7981">
            <v>0</v>
          </cell>
        </row>
        <row r="7982">
          <cell r="A7982" t="str">
            <v>NM_031326</v>
          </cell>
          <cell r="B7982">
            <v>18.497056572120801</v>
          </cell>
          <cell r="C7982">
            <v>30.7513381528255</v>
          </cell>
          <cell r="D7982">
            <v>51.364158440164701</v>
          </cell>
          <cell r="E7982">
            <v>17.216007353235799</v>
          </cell>
          <cell r="F7982">
            <v>25.9383211510137</v>
          </cell>
        </row>
        <row r="7983">
          <cell r="A7983" t="str">
            <v>NM_017202</v>
          </cell>
          <cell r="B7983">
            <v>301.98056706493497</v>
          </cell>
          <cell r="C7983">
            <v>530.64568656201402</v>
          </cell>
          <cell r="D7983">
            <v>551.09051083740098</v>
          </cell>
          <cell r="E7983">
            <v>493.91289464205198</v>
          </cell>
          <cell r="F7983">
            <v>616.43557387856299</v>
          </cell>
        </row>
        <row r="7984">
          <cell r="A7984" t="str">
            <v>NM_214828</v>
          </cell>
          <cell r="B7984">
            <v>0</v>
          </cell>
          <cell r="C7984">
            <v>0</v>
          </cell>
          <cell r="D7984">
            <v>0</v>
          </cell>
          <cell r="E7984">
            <v>0</v>
          </cell>
          <cell r="F7984">
            <v>0</v>
          </cell>
        </row>
        <row r="7985">
          <cell r="A7985" t="str">
            <v>NM_001271235</v>
          </cell>
          <cell r="B7985">
            <v>0</v>
          </cell>
          <cell r="C7985">
            <v>2.9705695555186599E-2</v>
          </cell>
          <cell r="D7985">
            <v>1.01352935634014E-2</v>
          </cell>
          <cell r="E7985">
            <v>0</v>
          </cell>
          <cell r="F7985">
            <v>0.877497656183434</v>
          </cell>
        </row>
        <row r="7986">
          <cell r="A7986" t="str">
            <v>NM_001100794</v>
          </cell>
          <cell r="B7986">
            <v>11.110244900239399</v>
          </cell>
          <cell r="C7986">
            <v>2.9830744435368901</v>
          </cell>
          <cell r="D7986">
            <v>8.9085368741693998</v>
          </cell>
          <cell r="E7986">
            <v>3.0996069442770202</v>
          </cell>
          <cell r="F7986">
            <v>6.0848375594348099</v>
          </cell>
        </row>
        <row r="7987">
          <cell r="A7987" t="str">
            <v>NM_001035255</v>
          </cell>
          <cell r="B7987">
            <v>40.149378622263399</v>
          </cell>
          <cell r="C7987">
            <v>20.9283718075507</v>
          </cell>
          <cell r="D7987">
            <v>30.365134966250999</v>
          </cell>
          <cell r="E7987">
            <v>65.364706937035706</v>
          </cell>
          <cell r="F7987">
            <v>33.969071827931103</v>
          </cell>
        </row>
        <row r="7988">
          <cell r="A7988" t="str">
            <v>NM_031106</v>
          </cell>
          <cell r="B7988">
            <v>2.5719882990699201</v>
          </cell>
          <cell r="C7988">
            <v>0.36509520619333502</v>
          </cell>
          <cell r="D7988">
            <v>0.56055115387502397</v>
          </cell>
          <cell r="E7988">
            <v>4.3300985974969599</v>
          </cell>
          <cell r="F7988">
            <v>4.9449987556628896</v>
          </cell>
        </row>
        <row r="7989">
          <cell r="A7989" t="str">
            <v>NM_138521</v>
          </cell>
          <cell r="B7989">
            <v>0</v>
          </cell>
          <cell r="C7989">
            <v>1.0205888969627701</v>
          </cell>
          <cell r="D7989">
            <v>1.1054443696916799E-2</v>
          </cell>
          <cell r="E7989">
            <v>2.2384426194279401E-2</v>
          </cell>
          <cell r="F7989">
            <v>0</v>
          </cell>
        </row>
        <row r="7990">
          <cell r="A7990" t="str">
            <v>NM_001000645</v>
          </cell>
          <cell r="B7990">
            <v>0</v>
          </cell>
          <cell r="C7990">
            <v>0</v>
          </cell>
          <cell r="D7990">
            <v>0</v>
          </cell>
          <cell r="E7990">
            <v>0</v>
          </cell>
          <cell r="F7990">
            <v>0</v>
          </cell>
        </row>
        <row r="7991">
          <cell r="A7991" t="str">
            <v>NM_001017461</v>
          </cell>
          <cell r="B7991">
            <v>54.948590142103697</v>
          </cell>
          <cell r="C7991">
            <v>90.497615471952599</v>
          </cell>
          <cell r="D7991">
            <v>45.759869683386903</v>
          </cell>
          <cell r="E7991">
            <v>79.222215039253996</v>
          </cell>
          <cell r="F7991">
            <v>87.033334964318001</v>
          </cell>
        </row>
        <row r="7992">
          <cell r="A7992" t="str">
            <v>NM_001000943</v>
          </cell>
          <cell r="B7992">
            <v>0</v>
          </cell>
          <cell r="C7992">
            <v>0</v>
          </cell>
          <cell r="D7992">
            <v>0</v>
          </cell>
          <cell r="E7992">
            <v>0</v>
          </cell>
          <cell r="F7992">
            <v>0</v>
          </cell>
        </row>
        <row r="7993">
          <cell r="A7993" t="str">
            <v>NM_001000938</v>
          </cell>
          <cell r="B7993">
            <v>0</v>
          </cell>
          <cell r="C7993">
            <v>0</v>
          </cell>
          <cell r="D7993">
            <v>0</v>
          </cell>
          <cell r="E7993">
            <v>0</v>
          </cell>
          <cell r="F7993">
            <v>0</v>
          </cell>
        </row>
        <row r="7994">
          <cell r="A7994" t="str">
            <v>NM_001107284</v>
          </cell>
          <cell r="B7994">
            <v>0</v>
          </cell>
          <cell r="C7994">
            <v>0</v>
          </cell>
          <cell r="D7994">
            <v>0</v>
          </cell>
          <cell r="E7994">
            <v>0</v>
          </cell>
          <cell r="F7994">
            <v>0</v>
          </cell>
        </row>
        <row r="7995">
          <cell r="A7995" t="str">
            <v>NM_012755</v>
          </cell>
          <cell r="B7995">
            <v>94.634053314429494</v>
          </cell>
          <cell r="C7995">
            <v>84.625252196433195</v>
          </cell>
          <cell r="D7995">
            <v>81.797259552979497</v>
          </cell>
          <cell r="E7995">
            <v>70.089947862372895</v>
          </cell>
          <cell r="F7995">
            <v>64.018936220423598</v>
          </cell>
        </row>
        <row r="7996">
          <cell r="A7996" t="str">
            <v>NM_001008912</v>
          </cell>
          <cell r="B7996">
            <v>0</v>
          </cell>
          <cell r="C7996">
            <v>0</v>
          </cell>
          <cell r="D7996">
            <v>0</v>
          </cell>
          <cell r="E7996">
            <v>0</v>
          </cell>
          <cell r="F7996">
            <v>0</v>
          </cell>
        </row>
        <row r="7997">
          <cell r="A7997" t="str">
            <v>NM_019169</v>
          </cell>
          <cell r="B7997">
            <v>1.7274500549018601</v>
          </cell>
          <cell r="C7997">
            <v>1.9329815819635499E-2</v>
          </cell>
          <cell r="D7997">
            <v>0</v>
          </cell>
          <cell r="E7997">
            <v>0</v>
          </cell>
          <cell r="F7997">
            <v>0</v>
          </cell>
        </row>
        <row r="7998">
          <cell r="A7998" t="str">
            <v>NM_031822</v>
          </cell>
          <cell r="B7998">
            <v>0.87343654613067401</v>
          </cell>
          <cell r="C7998">
            <v>0.37050433306754299</v>
          </cell>
          <cell r="D7998">
            <v>0.636391516037909</v>
          </cell>
          <cell r="E7998">
            <v>1.63403753582706</v>
          </cell>
          <cell r="F7998">
            <v>1.70287018066434</v>
          </cell>
        </row>
        <row r="7999">
          <cell r="A7999" t="str">
            <v>NM_001109427</v>
          </cell>
          <cell r="B7999">
            <v>0</v>
          </cell>
          <cell r="C7999">
            <v>0</v>
          </cell>
          <cell r="D7999">
            <v>7.1941340071864895E-2</v>
          </cell>
          <cell r="E7999">
            <v>0</v>
          </cell>
          <cell r="F7999">
            <v>0.20671227468669201</v>
          </cell>
        </row>
        <row r="8000">
          <cell r="A8000" t="str">
            <v>NM_031721</v>
          </cell>
          <cell r="B8000">
            <v>146.948663199892</v>
          </cell>
          <cell r="C8000">
            <v>172.97716091642499</v>
          </cell>
          <cell r="D8000">
            <v>198.46584777459699</v>
          </cell>
          <cell r="E8000">
            <v>123.038373862638</v>
          </cell>
          <cell r="F8000">
            <v>175.682398161668</v>
          </cell>
        </row>
        <row r="8001">
          <cell r="A8001" t="str">
            <v>NM_001136183</v>
          </cell>
          <cell r="B8001">
            <v>0</v>
          </cell>
          <cell r="C8001">
            <v>0</v>
          </cell>
          <cell r="D8001">
            <v>0</v>
          </cell>
          <cell r="E8001">
            <v>0</v>
          </cell>
          <cell r="F8001">
            <v>2.4556796541727301E-2</v>
          </cell>
        </row>
        <row r="8002">
          <cell r="A8002" t="str">
            <v>NM_021859</v>
          </cell>
          <cell r="B8002">
            <v>4.5714011420854304</v>
          </cell>
          <cell r="C8002">
            <v>7.9912434232818201</v>
          </cell>
          <cell r="D8002">
            <v>3.7495633078384301</v>
          </cell>
          <cell r="E8002">
            <v>1.58413230445582</v>
          </cell>
          <cell r="F8002">
            <v>3.9955423084233699</v>
          </cell>
        </row>
        <row r="8003">
          <cell r="A8003" t="str">
            <v>NM_001000443</v>
          </cell>
          <cell r="B8003">
            <v>0</v>
          </cell>
          <cell r="C8003">
            <v>0</v>
          </cell>
          <cell r="D8003">
            <v>0</v>
          </cell>
          <cell r="E8003">
            <v>0</v>
          </cell>
          <cell r="F8003">
            <v>0</v>
          </cell>
        </row>
        <row r="8004">
          <cell r="A8004" t="str">
            <v>NM_139037</v>
          </cell>
          <cell r="B8004">
            <v>0</v>
          </cell>
          <cell r="C8004">
            <v>0</v>
          </cell>
          <cell r="D8004">
            <v>0</v>
          </cell>
          <cell r="E8004">
            <v>0</v>
          </cell>
          <cell r="F8004">
            <v>0</v>
          </cell>
        </row>
        <row r="8005">
          <cell r="A8005" t="str">
            <v>NM_001106552</v>
          </cell>
          <cell r="B8005">
            <v>0</v>
          </cell>
          <cell r="C8005">
            <v>0</v>
          </cell>
          <cell r="D8005">
            <v>0</v>
          </cell>
          <cell r="E8005">
            <v>7.2413988467100298E-3</v>
          </cell>
          <cell r="F8005">
            <v>0.58002249500398795</v>
          </cell>
        </row>
        <row r="8006">
          <cell r="A8006" t="str">
            <v>NM_017106</v>
          </cell>
          <cell r="B8006">
            <v>0.40726664742912999</v>
          </cell>
          <cell r="C8006">
            <v>0</v>
          </cell>
          <cell r="D8006">
            <v>0</v>
          </cell>
          <cell r="E8006">
            <v>1.7922356421466099E-2</v>
          </cell>
          <cell r="F8006">
            <v>0</v>
          </cell>
        </row>
        <row r="8007">
          <cell r="A8007" t="str">
            <v>NM_022239</v>
          </cell>
          <cell r="B8007">
            <v>0</v>
          </cell>
          <cell r="C8007">
            <v>0</v>
          </cell>
          <cell r="D8007">
            <v>0</v>
          </cell>
          <cell r="E8007">
            <v>0.75962990872170999</v>
          </cell>
          <cell r="F8007">
            <v>0</v>
          </cell>
        </row>
        <row r="8008">
          <cell r="A8008" t="str">
            <v>NM_019370</v>
          </cell>
          <cell r="B8008">
            <v>6.34981572747642</v>
          </cell>
          <cell r="C8008">
            <v>2.9415571000618401</v>
          </cell>
          <cell r="D8008">
            <v>8.3927582541868002</v>
          </cell>
          <cell r="E8008">
            <v>5.2551257395212696</v>
          </cell>
          <cell r="F8008">
            <v>1.6997450655731801</v>
          </cell>
        </row>
        <row r="8009">
          <cell r="A8009" t="str">
            <v>NM_031616</v>
          </cell>
          <cell r="B8009">
            <v>43.018624072520502</v>
          </cell>
          <cell r="C8009">
            <v>20.100012330968902</v>
          </cell>
          <cell r="D8009">
            <v>31.039921266391499</v>
          </cell>
          <cell r="E8009">
            <v>67.681155008867506</v>
          </cell>
          <cell r="F8009">
            <v>21.791323454258901</v>
          </cell>
        </row>
        <row r="8010">
          <cell r="A8010" t="str">
            <v>NM_012790</v>
          </cell>
          <cell r="B8010">
            <v>0</v>
          </cell>
          <cell r="C8010">
            <v>0</v>
          </cell>
          <cell r="D8010">
            <v>0</v>
          </cell>
          <cell r="E8010">
            <v>0</v>
          </cell>
          <cell r="F8010">
            <v>0</v>
          </cell>
        </row>
        <row r="8011">
          <cell r="A8011" t="str">
            <v>NM_001107792</v>
          </cell>
          <cell r="B8011">
            <v>0</v>
          </cell>
          <cell r="C8011">
            <v>0</v>
          </cell>
          <cell r="D8011">
            <v>0</v>
          </cell>
          <cell r="E8011">
            <v>0</v>
          </cell>
          <cell r="F8011">
            <v>0</v>
          </cell>
        </row>
        <row r="8012">
          <cell r="A8012" t="str">
            <v>NM_134452</v>
          </cell>
          <cell r="B8012">
            <v>13.0614236977998</v>
          </cell>
          <cell r="C8012">
            <v>8.0209891732390695</v>
          </cell>
          <cell r="D8012">
            <v>6.90990218286219</v>
          </cell>
          <cell r="E8012">
            <v>12.365957145879101</v>
          </cell>
          <cell r="F8012">
            <v>10.665167507302399</v>
          </cell>
        </row>
        <row r="8013">
          <cell r="A8013" t="str">
            <v>NM_031581</v>
          </cell>
          <cell r="B8013">
            <v>0</v>
          </cell>
          <cell r="C8013">
            <v>0</v>
          </cell>
          <cell r="D8013">
            <v>0</v>
          </cell>
          <cell r="E8013">
            <v>0</v>
          </cell>
          <cell r="F8013">
            <v>0</v>
          </cell>
        </row>
        <row r="8014">
          <cell r="A8014" t="str">
            <v>NM_001106181</v>
          </cell>
          <cell r="B8014">
            <v>1.06583967373608</v>
          </cell>
          <cell r="C8014">
            <v>10.7147549607429</v>
          </cell>
          <cell r="D8014">
            <v>6.51767277600828</v>
          </cell>
          <cell r="E8014">
            <v>5.4524713093547401</v>
          </cell>
          <cell r="F8014">
            <v>1.05565998926506</v>
          </cell>
        </row>
        <row r="8015">
          <cell r="A8015" t="str">
            <v>NM_001047916</v>
          </cell>
          <cell r="B8015">
            <v>11.167344185758701</v>
          </cell>
          <cell r="C8015">
            <v>13.371041174370999</v>
          </cell>
          <cell r="D8015">
            <v>15.4834730092496</v>
          </cell>
          <cell r="E8015">
            <v>9.7695037028043394</v>
          </cell>
          <cell r="F8015">
            <v>6.3244092778024301</v>
          </cell>
        </row>
        <row r="8016">
          <cell r="A8016" t="str">
            <v>NM_001037776</v>
          </cell>
          <cell r="B8016">
            <v>3.2302741115517599</v>
          </cell>
          <cell r="C8016">
            <v>9.0763294043056604</v>
          </cell>
          <cell r="D8016">
            <v>9.2287402419658895E-2</v>
          </cell>
          <cell r="E8016">
            <v>8.7519850227730096</v>
          </cell>
          <cell r="F8016">
            <v>3.23325616171863</v>
          </cell>
        </row>
        <row r="8017">
          <cell r="A8017" t="str">
            <v>NM_001008814</v>
          </cell>
          <cell r="B8017">
            <v>0</v>
          </cell>
          <cell r="C8017">
            <v>0</v>
          </cell>
          <cell r="D8017">
            <v>0</v>
          </cell>
          <cell r="E8017">
            <v>0</v>
          </cell>
          <cell r="F8017">
            <v>0</v>
          </cell>
        </row>
        <row r="8018">
          <cell r="A8018" t="str">
            <v>NM_001106885</v>
          </cell>
          <cell r="B8018">
            <v>8.7654129706864495E-2</v>
          </cell>
          <cell r="C8018">
            <v>0</v>
          </cell>
          <cell r="D8018">
            <v>0</v>
          </cell>
          <cell r="E8018">
            <v>3.3430335852240797E-2</v>
          </cell>
          <cell r="F8018">
            <v>0</v>
          </cell>
        </row>
        <row r="8019">
          <cell r="A8019" t="str">
            <v>NM_001009682</v>
          </cell>
          <cell r="B8019">
            <v>5.8325735063314497</v>
          </cell>
          <cell r="C8019">
            <v>8.9522972427073899</v>
          </cell>
          <cell r="D8019">
            <v>6.3094304889350603</v>
          </cell>
          <cell r="E8019">
            <v>7.2222438446105004</v>
          </cell>
          <cell r="F8019">
            <v>10.5898989378354</v>
          </cell>
        </row>
        <row r="8020">
          <cell r="A8020" t="str">
            <v>NM_001008313</v>
          </cell>
          <cell r="B8020">
            <v>1.6246389189232699</v>
          </cell>
          <cell r="C8020">
            <v>2.9751254668928802</v>
          </cell>
          <cell r="D8020">
            <v>3.8131843198953299</v>
          </cell>
          <cell r="E8020">
            <v>11.903847510792</v>
          </cell>
          <cell r="F8020">
            <v>0.46052932361305698</v>
          </cell>
        </row>
        <row r="8021">
          <cell r="A8021" t="str">
            <v>NM_138905</v>
          </cell>
          <cell r="B8021">
            <v>40.176621935584997</v>
          </cell>
          <cell r="C8021">
            <v>4.5949150652799204</v>
          </cell>
          <cell r="D8021">
            <v>19.558604973276001</v>
          </cell>
          <cell r="E8021">
            <v>16.3761306843789</v>
          </cell>
          <cell r="F8021">
            <v>20.062161046082501</v>
          </cell>
        </row>
        <row r="8022">
          <cell r="A8022" t="str">
            <v>NM_001168524</v>
          </cell>
          <cell r="B8022">
            <v>9.4768642638073199</v>
          </cell>
          <cell r="C8022">
            <v>1.4863464588909501</v>
          </cell>
          <cell r="D8022">
            <v>1.09059551272292E-2</v>
          </cell>
          <cell r="E8022">
            <v>10.180607775483301</v>
          </cell>
          <cell r="F8022">
            <v>2.7543195161697498</v>
          </cell>
        </row>
        <row r="8023">
          <cell r="A8023" t="str">
            <v>NM_001107616</v>
          </cell>
          <cell r="B8023">
            <v>0.24270635357812601</v>
          </cell>
          <cell r="C8023">
            <v>0.25765612966080298</v>
          </cell>
          <cell r="D8023">
            <v>4.21966839215022E-2</v>
          </cell>
          <cell r="E8023">
            <v>7.1204288427742703E-3</v>
          </cell>
          <cell r="F8023">
            <v>0</v>
          </cell>
        </row>
        <row r="8024">
          <cell r="A8024" t="str">
            <v>NM_001100975</v>
          </cell>
          <cell r="B8024">
            <v>2.5521751847624699</v>
          </cell>
          <cell r="C8024">
            <v>1.22553729166502</v>
          </cell>
          <cell r="D8024">
            <v>0.453559159423429</v>
          </cell>
          <cell r="E8024">
            <v>4.2891878823723397</v>
          </cell>
          <cell r="F8024">
            <v>2.6381211492333499E-2</v>
          </cell>
        </row>
        <row r="8025">
          <cell r="A8025" t="str">
            <v>NM_057130</v>
          </cell>
          <cell r="B8025">
            <v>0</v>
          </cell>
          <cell r="C8025">
            <v>0.54298794138769502</v>
          </cell>
          <cell r="D8025">
            <v>0</v>
          </cell>
          <cell r="E8025">
            <v>0</v>
          </cell>
          <cell r="F8025">
            <v>1.3149893416271901</v>
          </cell>
        </row>
        <row r="8026">
          <cell r="A8026" t="str">
            <v>NM_022540</v>
          </cell>
          <cell r="B8026">
            <v>33.636239054268501</v>
          </cell>
          <cell r="C8026">
            <v>73.975885290085003</v>
          </cell>
          <cell r="D8026">
            <v>70.2641601183809</v>
          </cell>
          <cell r="E8026">
            <v>55.341791907399802</v>
          </cell>
          <cell r="F8026">
            <v>100.610284156427</v>
          </cell>
        </row>
        <row r="8027">
          <cell r="A8027" t="str">
            <v>NM_012646</v>
          </cell>
          <cell r="B8027">
            <v>5.0818542930645902</v>
          </cell>
          <cell r="C8027">
            <v>4.5476635248933297</v>
          </cell>
          <cell r="D8027">
            <v>0.23177702765718899</v>
          </cell>
          <cell r="E8027">
            <v>4.3934618866883399</v>
          </cell>
          <cell r="F8027">
            <v>0.34321096271148199</v>
          </cell>
        </row>
        <row r="8028">
          <cell r="A8028" t="str">
            <v>NM_053595</v>
          </cell>
          <cell r="B8028">
            <v>7.8646293022776304</v>
          </cell>
          <cell r="C8028">
            <v>4.35099056548587</v>
          </cell>
          <cell r="D8028">
            <v>0</v>
          </cell>
          <cell r="E8028">
            <v>2.7309716487948998</v>
          </cell>
          <cell r="F8028">
            <v>6.9771487229312203</v>
          </cell>
        </row>
        <row r="8029">
          <cell r="A8029" t="str">
            <v>NM_001007620</v>
          </cell>
          <cell r="B8029">
            <v>42.791505002470601</v>
          </cell>
          <cell r="C8029">
            <v>67.536181199738493</v>
          </cell>
          <cell r="D8029">
            <v>58.778409218479901</v>
          </cell>
          <cell r="E8029">
            <v>40.3453860310929</v>
          </cell>
          <cell r="F8029">
            <v>16.560142564631398</v>
          </cell>
        </row>
        <row r="8030">
          <cell r="A8030" t="str">
            <v>NM_001025408</v>
          </cell>
          <cell r="B8030">
            <v>24.165422917719901</v>
          </cell>
          <cell r="C8030">
            <v>33.179327235839999</v>
          </cell>
          <cell r="D8030">
            <v>18.6309524172</v>
          </cell>
          <cell r="E8030">
            <v>24.318051851311498</v>
          </cell>
          <cell r="F8030">
            <v>8.3499772230079508</v>
          </cell>
        </row>
        <row r="8031">
          <cell r="A8031" t="str">
            <v>NM_001008950</v>
          </cell>
          <cell r="B8031">
            <v>0</v>
          </cell>
          <cell r="C8031">
            <v>0</v>
          </cell>
          <cell r="D8031">
            <v>0</v>
          </cell>
          <cell r="E8031">
            <v>0</v>
          </cell>
          <cell r="F8031">
            <v>0</v>
          </cell>
        </row>
        <row r="8032">
          <cell r="A8032" t="str">
            <v>NM_001109484</v>
          </cell>
          <cell r="B8032">
            <v>23.7853226588933</v>
          </cell>
          <cell r="C8032">
            <v>37.687168231713898</v>
          </cell>
          <cell r="D8032">
            <v>42.511078498565197</v>
          </cell>
          <cell r="E8032">
            <v>28.9629294518374</v>
          </cell>
          <cell r="F8032">
            <v>11.9976722914056</v>
          </cell>
        </row>
        <row r="8033">
          <cell r="A8033" t="str">
            <v>NM_181370</v>
          </cell>
          <cell r="B8033">
            <v>0</v>
          </cell>
          <cell r="C8033">
            <v>0</v>
          </cell>
          <cell r="D8033">
            <v>0</v>
          </cell>
          <cell r="E8033">
            <v>0</v>
          </cell>
          <cell r="F8033">
            <v>0</v>
          </cell>
        </row>
        <row r="8034">
          <cell r="A8034" t="str">
            <v>NM_001107232</v>
          </cell>
          <cell r="B8034">
            <v>4.7520917699849098E-2</v>
          </cell>
          <cell r="C8034">
            <v>0.241718099266194</v>
          </cell>
          <cell r="D8034">
            <v>0.19563091818074299</v>
          </cell>
          <cell r="E8034">
            <v>4.6604477315652398E-2</v>
          </cell>
          <cell r="F8034">
            <v>1.74029436387842E-2</v>
          </cell>
        </row>
        <row r="8035">
          <cell r="A8035" t="str">
            <v>NM_001270672</v>
          </cell>
          <cell r="B8035">
            <v>4.9416473533818797E-2</v>
          </cell>
          <cell r="C8035">
            <v>4.5465626155089499E-3</v>
          </cell>
          <cell r="D8035">
            <v>6.5152198255461702E-2</v>
          </cell>
          <cell r="E8035">
            <v>0.42405542703871102</v>
          </cell>
          <cell r="F8035">
            <v>3.5188858913427E-3</v>
          </cell>
        </row>
        <row r="8036">
          <cell r="A8036" t="str">
            <v>NM_001106538</v>
          </cell>
          <cell r="B8036">
            <v>0</v>
          </cell>
          <cell r="C8036">
            <v>0</v>
          </cell>
          <cell r="D8036">
            <v>0</v>
          </cell>
          <cell r="E8036">
            <v>0</v>
          </cell>
          <cell r="F8036">
            <v>0</v>
          </cell>
        </row>
        <row r="8037">
          <cell r="A8037" t="str">
            <v>NM_001001092</v>
          </cell>
          <cell r="B8037">
            <v>0</v>
          </cell>
          <cell r="C8037">
            <v>0</v>
          </cell>
          <cell r="D8037">
            <v>0</v>
          </cell>
          <cell r="E8037">
            <v>0</v>
          </cell>
          <cell r="F8037">
            <v>0</v>
          </cell>
        </row>
        <row r="8038">
          <cell r="A8038" t="str">
            <v>NM_001000152</v>
          </cell>
          <cell r="B8038">
            <v>0</v>
          </cell>
          <cell r="C8038">
            <v>0</v>
          </cell>
          <cell r="D8038">
            <v>0</v>
          </cell>
          <cell r="E8038">
            <v>0</v>
          </cell>
          <cell r="F8038">
            <v>0</v>
          </cell>
        </row>
        <row r="8039">
          <cell r="A8039" t="str">
            <v>NM_001106099</v>
          </cell>
          <cell r="B8039">
            <v>0</v>
          </cell>
          <cell r="C8039">
            <v>0</v>
          </cell>
          <cell r="D8039">
            <v>0</v>
          </cell>
          <cell r="E8039">
            <v>0</v>
          </cell>
          <cell r="F8039">
            <v>0</v>
          </cell>
        </row>
        <row r="8040">
          <cell r="A8040" t="str">
            <v>NM_001106817</v>
          </cell>
          <cell r="B8040">
            <v>0.84785393432490397</v>
          </cell>
          <cell r="C8040">
            <v>0</v>
          </cell>
          <cell r="D8040">
            <v>8.3374560376684503E-2</v>
          </cell>
          <cell r="E8040">
            <v>1.3398990705709499</v>
          </cell>
          <cell r="F8040">
            <v>0.87209650310168396</v>
          </cell>
        </row>
        <row r="8041">
          <cell r="A8041" t="str">
            <v>NM_001017468</v>
          </cell>
          <cell r="B8041">
            <v>1.10803012949708</v>
          </cell>
          <cell r="C8041">
            <v>3.24368263378528</v>
          </cell>
          <cell r="D8041">
            <v>9.96041587141447E-2</v>
          </cell>
          <cell r="E8041">
            <v>0.15046789804723401</v>
          </cell>
          <cell r="F8041">
            <v>1.70534732503942</v>
          </cell>
        </row>
        <row r="8042">
          <cell r="A8042" t="str">
            <v>NM_001109394</v>
          </cell>
          <cell r="B8042">
            <v>0</v>
          </cell>
          <cell r="C8042">
            <v>0</v>
          </cell>
          <cell r="D8042">
            <v>8.1481947895015394E-2</v>
          </cell>
          <cell r="E8042">
            <v>0</v>
          </cell>
          <cell r="F8042">
            <v>0</v>
          </cell>
        </row>
        <row r="8043">
          <cell r="A8043" t="str">
            <v>NM_012579</v>
          </cell>
          <cell r="B8043">
            <v>3.2959438432996402</v>
          </cell>
          <cell r="C8043">
            <v>0.56465995873121699</v>
          </cell>
          <cell r="D8043">
            <v>0</v>
          </cell>
          <cell r="E8043">
            <v>2.76331473151521</v>
          </cell>
          <cell r="F8043">
            <v>5.9271886568141596</v>
          </cell>
        </row>
        <row r="8044">
          <cell r="A8044" t="str">
            <v>NM_001047877</v>
          </cell>
          <cell r="B8044">
            <v>4.5259041737942001</v>
          </cell>
          <cell r="C8044">
            <v>10.708849670237999</v>
          </cell>
          <cell r="D8044">
            <v>0.88382603442196495</v>
          </cell>
          <cell r="E8044">
            <v>9.1636637245314798</v>
          </cell>
          <cell r="F8044">
            <v>15.8669385590856</v>
          </cell>
        </row>
        <row r="8045">
          <cell r="A8045" t="str">
            <v>NM_001105881</v>
          </cell>
          <cell r="B8045">
            <v>7.6168416159068497E-2</v>
          </cell>
          <cell r="C8045">
            <v>2.25253127553359E-2</v>
          </cell>
          <cell r="D8045">
            <v>1.38337505858272E-2</v>
          </cell>
          <cell r="E8045">
            <v>1.24499181794552E-2</v>
          </cell>
          <cell r="F8045">
            <v>0.111576519783913</v>
          </cell>
        </row>
        <row r="8046">
          <cell r="A8046" t="str">
            <v>NM_001106547</v>
          </cell>
          <cell r="B8046">
            <v>1.46148870122085</v>
          </cell>
          <cell r="C8046">
            <v>0.78343128200218703</v>
          </cell>
          <cell r="D8046">
            <v>2.2035877976471898</v>
          </cell>
          <cell r="E8046">
            <v>7.7316687531992301</v>
          </cell>
          <cell r="F8046">
            <v>9.6128555432915805E-2</v>
          </cell>
        </row>
        <row r="8047">
          <cell r="A8047" t="str">
            <v>NM_001008847</v>
          </cell>
          <cell r="B8047">
            <v>145.05588272814899</v>
          </cell>
          <cell r="C8047">
            <v>114.164034578113</v>
          </cell>
          <cell r="D8047">
            <v>118.229280174661</v>
          </cell>
          <cell r="E8047">
            <v>177.18995862294199</v>
          </cell>
          <cell r="F8047">
            <v>89.001377088323196</v>
          </cell>
        </row>
        <row r="8048">
          <cell r="A8048" t="str">
            <v>NM_175585</v>
          </cell>
          <cell r="B8048">
            <v>0</v>
          </cell>
          <cell r="C8048">
            <v>0</v>
          </cell>
          <cell r="D8048">
            <v>0</v>
          </cell>
          <cell r="E8048">
            <v>0</v>
          </cell>
          <cell r="F8048">
            <v>0</v>
          </cell>
        </row>
        <row r="8049">
          <cell r="A8049" t="str">
            <v>NM_080399</v>
          </cell>
          <cell r="B8049">
            <v>6.53810173188063</v>
          </cell>
          <cell r="C8049">
            <v>9.3751905157553193</v>
          </cell>
          <cell r="D8049">
            <v>2.7842410661820001</v>
          </cell>
          <cell r="E8049">
            <v>10.0715544996558</v>
          </cell>
          <cell r="F8049">
            <v>18.329268857497901</v>
          </cell>
        </row>
        <row r="8050">
          <cell r="A8050" t="str">
            <v>NM_001029908</v>
          </cell>
          <cell r="B8050">
            <v>0</v>
          </cell>
          <cell r="C8050">
            <v>0</v>
          </cell>
          <cell r="D8050">
            <v>0</v>
          </cell>
          <cell r="E8050">
            <v>0</v>
          </cell>
          <cell r="F8050">
            <v>0</v>
          </cell>
        </row>
        <row r="8051">
          <cell r="A8051" t="str">
            <v>NM_001000779</v>
          </cell>
          <cell r="B8051">
            <v>0</v>
          </cell>
          <cell r="C8051">
            <v>0</v>
          </cell>
          <cell r="D8051">
            <v>0</v>
          </cell>
          <cell r="E8051">
            <v>0</v>
          </cell>
          <cell r="F8051">
            <v>0</v>
          </cell>
        </row>
        <row r="8052">
          <cell r="A8052" t="str">
            <v>NM_053836</v>
          </cell>
          <cell r="B8052">
            <v>0</v>
          </cell>
          <cell r="C8052">
            <v>0</v>
          </cell>
          <cell r="D8052">
            <v>0</v>
          </cell>
          <cell r="E8052">
            <v>0</v>
          </cell>
          <cell r="F8052">
            <v>0</v>
          </cell>
        </row>
        <row r="8053">
          <cell r="A8053" t="str">
            <v>NM_001107026</v>
          </cell>
          <cell r="B8053">
            <v>15.4452459370992</v>
          </cell>
          <cell r="C8053">
            <v>12.058963977717999</v>
          </cell>
          <cell r="D8053">
            <v>5.49264889031903</v>
          </cell>
          <cell r="E8053">
            <v>15.7049659987733</v>
          </cell>
          <cell r="F8053">
            <v>10.887807862670201</v>
          </cell>
        </row>
        <row r="8054">
          <cell r="A8054" t="str">
            <v>NM_031719</v>
          </cell>
          <cell r="B8054">
            <v>64.583188444332194</v>
          </cell>
          <cell r="C8054">
            <v>41.321588040465301</v>
          </cell>
          <cell r="D8054">
            <v>79.413408309592299</v>
          </cell>
          <cell r="E8054">
            <v>49.779602209154298</v>
          </cell>
          <cell r="F8054">
            <v>75.720576268843502</v>
          </cell>
        </row>
        <row r="8055">
          <cell r="A8055" t="str">
            <v>NM_001173349</v>
          </cell>
          <cell r="B8055">
            <v>2.4241033412016999</v>
          </cell>
          <cell r="C8055">
            <v>4.8759513450628303E-2</v>
          </cell>
          <cell r="D8055">
            <v>0.13309016297231899</v>
          </cell>
          <cell r="E8055">
            <v>0.17405058501336801</v>
          </cell>
          <cell r="F8055">
            <v>4.8713747695197398</v>
          </cell>
        </row>
        <row r="8056">
          <cell r="A8056" t="str">
            <v>NM_001170554</v>
          </cell>
          <cell r="B8056">
            <v>0.940165389681764</v>
          </cell>
          <cell r="C8056">
            <v>0.31821866933571102</v>
          </cell>
          <cell r="D8056">
            <v>2.6290202085568901</v>
          </cell>
          <cell r="E8056">
            <v>0.802854084671489</v>
          </cell>
          <cell r="F8056">
            <v>1.2303529954672501</v>
          </cell>
        </row>
        <row r="8057">
          <cell r="A8057" t="str">
            <v>NM_001107588</v>
          </cell>
          <cell r="B8057">
            <v>7.3918749948886102</v>
          </cell>
          <cell r="C8057">
            <v>0.76195207360025696</v>
          </cell>
          <cell r="D8057">
            <v>9.3396054883656898</v>
          </cell>
          <cell r="E8057">
            <v>8.3096232317269703</v>
          </cell>
          <cell r="F8057">
            <v>5.17349806360376</v>
          </cell>
        </row>
        <row r="8058">
          <cell r="A8058" t="str">
            <v>NR_032286</v>
          </cell>
          <cell r="B8058">
            <v>0</v>
          </cell>
          <cell r="C8058">
            <v>0</v>
          </cell>
          <cell r="D8058">
            <v>0</v>
          </cell>
          <cell r="E8058">
            <v>0</v>
          </cell>
          <cell r="F8058">
            <v>0</v>
          </cell>
        </row>
        <row r="8059">
          <cell r="A8059" t="str">
            <v>NR_037386</v>
          </cell>
          <cell r="B8059">
            <v>0</v>
          </cell>
          <cell r="C8059">
            <v>0</v>
          </cell>
          <cell r="D8059">
            <v>0</v>
          </cell>
          <cell r="E8059">
            <v>0</v>
          </cell>
          <cell r="F8059">
            <v>0</v>
          </cell>
        </row>
        <row r="8060">
          <cell r="A8060" t="str">
            <v>NM_001110489</v>
          </cell>
          <cell r="B8060">
            <v>6.0000137046135098</v>
          </cell>
          <cell r="C8060">
            <v>21.2859384020874</v>
          </cell>
          <cell r="D8060">
            <v>8.4847837705258105</v>
          </cell>
          <cell r="E8060">
            <v>9.2242933878263607</v>
          </cell>
          <cell r="F8060">
            <v>5.6513206632883701</v>
          </cell>
        </row>
        <row r="8061">
          <cell r="A8061" t="str">
            <v>NM_001106238</v>
          </cell>
          <cell r="B8061">
            <v>13.5519545536077</v>
          </cell>
          <cell r="C8061">
            <v>31.448554508271101</v>
          </cell>
          <cell r="D8061">
            <v>15.0282839697462</v>
          </cell>
          <cell r="E8061">
            <v>13.8401590428277</v>
          </cell>
          <cell r="F8061">
            <v>29.567466424322401</v>
          </cell>
        </row>
        <row r="8062">
          <cell r="A8062" t="str">
            <v>NM_201561</v>
          </cell>
          <cell r="B8062">
            <v>0</v>
          </cell>
          <cell r="C8062">
            <v>0</v>
          </cell>
          <cell r="D8062">
            <v>0</v>
          </cell>
          <cell r="E8062">
            <v>0</v>
          </cell>
          <cell r="F8062">
            <v>0</v>
          </cell>
        </row>
        <row r="8063">
          <cell r="A8063" t="str">
            <v>NM_019225</v>
          </cell>
          <cell r="B8063">
            <v>0</v>
          </cell>
          <cell r="C8063">
            <v>0</v>
          </cell>
          <cell r="D8063">
            <v>0</v>
          </cell>
          <cell r="E8063">
            <v>0</v>
          </cell>
          <cell r="F8063">
            <v>4.3929868589851996E-3</v>
          </cell>
        </row>
        <row r="8064">
          <cell r="A8064" t="str">
            <v>NM_181479</v>
          </cell>
          <cell r="B8064">
            <v>0</v>
          </cell>
          <cell r="C8064">
            <v>0</v>
          </cell>
          <cell r="D8064">
            <v>0</v>
          </cell>
          <cell r="E8064">
            <v>0</v>
          </cell>
          <cell r="F8064">
            <v>0</v>
          </cell>
        </row>
        <row r="8065">
          <cell r="A8065" t="str">
            <v>NM_016994</v>
          </cell>
          <cell r="B8065">
            <v>1.16871020811444</v>
          </cell>
          <cell r="C8065">
            <v>7.4441895190248505E-2</v>
          </cell>
          <cell r="D8065">
            <v>0</v>
          </cell>
          <cell r="E8065">
            <v>6.3532138659256596E-2</v>
          </cell>
          <cell r="F8065">
            <v>1.8555584137651799</v>
          </cell>
        </row>
        <row r="8066">
          <cell r="A8066" t="str">
            <v>NM_133522</v>
          </cell>
          <cell r="B8066">
            <v>0</v>
          </cell>
          <cell r="C8066">
            <v>1.1445482286401E-2</v>
          </cell>
          <cell r="D8066">
            <v>4.0124768028744802</v>
          </cell>
          <cell r="E8066">
            <v>0.14233518928689201</v>
          </cell>
          <cell r="F8066">
            <v>1.0497223772925901</v>
          </cell>
        </row>
        <row r="8067">
          <cell r="A8067" t="str">
            <v>NM_001014194</v>
          </cell>
          <cell r="B8067">
            <v>7.76212976001489</v>
          </cell>
          <cell r="C8067">
            <v>3.8770215704026998</v>
          </cell>
          <cell r="D8067">
            <v>7.8021902151883404</v>
          </cell>
          <cell r="E8067">
            <v>0.77433747029119404</v>
          </cell>
          <cell r="F8067">
            <v>2.81037488743506</v>
          </cell>
        </row>
        <row r="8068">
          <cell r="A8068" t="str">
            <v>NM_001164657</v>
          </cell>
          <cell r="B8068">
            <v>0.59875431620421204</v>
          </cell>
          <cell r="C8068">
            <v>2.42575658396711</v>
          </cell>
          <cell r="D8068">
            <v>0</v>
          </cell>
          <cell r="E8068">
            <v>1.0856700783977999</v>
          </cell>
          <cell r="F8068">
            <v>2.2741904023950501</v>
          </cell>
        </row>
        <row r="8069">
          <cell r="A8069" t="str">
            <v>NM_001109308</v>
          </cell>
          <cell r="B8069">
            <v>0</v>
          </cell>
          <cell r="C8069">
            <v>0</v>
          </cell>
          <cell r="D8069">
            <v>0</v>
          </cell>
          <cell r="E8069">
            <v>0</v>
          </cell>
          <cell r="F8069">
            <v>0</v>
          </cell>
        </row>
        <row r="8070">
          <cell r="A8070" t="str">
            <v>NM_001033675</v>
          </cell>
          <cell r="B8070">
            <v>1.098321358008</v>
          </cell>
          <cell r="C8070">
            <v>5.1934924221521301</v>
          </cell>
          <cell r="D8070">
            <v>0</v>
          </cell>
          <cell r="E8070">
            <v>7.0108601748057202</v>
          </cell>
          <cell r="F8070">
            <v>7.8539409629144998</v>
          </cell>
        </row>
        <row r="8071">
          <cell r="A8071" t="str">
            <v>NM_001099492</v>
          </cell>
          <cell r="B8071">
            <v>0</v>
          </cell>
          <cell r="C8071">
            <v>0</v>
          </cell>
          <cell r="D8071">
            <v>0</v>
          </cell>
          <cell r="E8071">
            <v>0</v>
          </cell>
          <cell r="F8071">
            <v>0</v>
          </cell>
        </row>
        <row r="8072">
          <cell r="A8072" t="str">
            <v>NM_001000170</v>
          </cell>
          <cell r="B8072">
            <v>0</v>
          </cell>
          <cell r="C8072">
            <v>0</v>
          </cell>
          <cell r="D8072">
            <v>0</v>
          </cell>
          <cell r="E8072">
            <v>0</v>
          </cell>
          <cell r="F8072">
            <v>0</v>
          </cell>
        </row>
        <row r="8073">
          <cell r="A8073" t="str">
            <v>NM_021690</v>
          </cell>
          <cell r="B8073">
            <v>152.87926837351301</v>
          </cell>
          <cell r="C8073">
            <v>150.26983544405701</v>
          </cell>
          <cell r="D8073">
            <v>113.973357500636</v>
          </cell>
          <cell r="E8073">
            <v>115.400521441462</v>
          </cell>
          <cell r="F8073">
            <v>240.581146242469</v>
          </cell>
        </row>
        <row r="8074">
          <cell r="A8074" t="str">
            <v>NM_001047743</v>
          </cell>
          <cell r="B8074">
            <v>17.215130656877601</v>
          </cell>
          <cell r="C8074">
            <v>8.5660905109744103</v>
          </cell>
          <cell r="D8074">
            <v>15.4380127989842</v>
          </cell>
          <cell r="E8074">
            <v>12.5070028861347</v>
          </cell>
          <cell r="F8074">
            <v>23.2643898283829</v>
          </cell>
        </row>
        <row r="8075">
          <cell r="A8075" t="str">
            <v>NM_001107516</v>
          </cell>
          <cell r="B8075">
            <v>6.1249532488765803</v>
          </cell>
          <cell r="C8075">
            <v>5.5565753113309801</v>
          </cell>
          <cell r="D8075">
            <v>10.0089690742122</v>
          </cell>
          <cell r="E8075">
            <v>17.685533237646101</v>
          </cell>
          <cell r="F8075">
            <v>0.87487728665339404</v>
          </cell>
        </row>
        <row r="8076">
          <cell r="A8076" t="str">
            <v>NM_001107654</v>
          </cell>
          <cell r="B8076">
            <v>0.77512979274411198</v>
          </cell>
          <cell r="C8076">
            <v>0.29325555405290099</v>
          </cell>
          <cell r="D8076">
            <v>4.8140119440216497E-2</v>
          </cell>
          <cell r="E8076">
            <v>1.98400798132951</v>
          </cell>
          <cell r="F8076">
            <v>0.41539772924346902</v>
          </cell>
        </row>
        <row r="8077">
          <cell r="A8077" t="str">
            <v>NM_001039611</v>
          </cell>
          <cell r="B8077">
            <v>21.699084886974902</v>
          </cell>
          <cell r="C8077">
            <v>39.385910907516298</v>
          </cell>
          <cell r="D8077">
            <v>38.905485858083203</v>
          </cell>
          <cell r="E8077">
            <v>32.538727794680803</v>
          </cell>
          <cell r="F8077">
            <v>42.4782549347009</v>
          </cell>
        </row>
        <row r="8078">
          <cell r="A8078" t="str">
            <v>NM_145683</v>
          </cell>
          <cell r="B8078">
            <v>0.40739200117556001</v>
          </cell>
          <cell r="C8078">
            <v>0.174110403737471</v>
          </cell>
          <cell r="D8078">
            <v>1.3254689623039699</v>
          </cell>
          <cell r="E8078">
            <v>8.2699542243000496E-2</v>
          </cell>
          <cell r="F8078">
            <v>0.82537787494487602</v>
          </cell>
        </row>
        <row r="8079">
          <cell r="A8079" t="str">
            <v>NM_001108071</v>
          </cell>
          <cell r="B8079">
            <v>2.2512607413921302</v>
          </cell>
          <cell r="C8079">
            <v>0.167392629081448</v>
          </cell>
          <cell r="D8079">
            <v>0.46728599101149598</v>
          </cell>
          <cell r="E8079">
            <v>1.32996389568797</v>
          </cell>
          <cell r="F8079">
            <v>6.1951438757546997</v>
          </cell>
        </row>
        <row r="8080">
          <cell r="A8080" t="str">
            <v>NM_031675</v>
          </cell>
          <cell r="B8080">
            <v>369.69201989130499</v>
          </cell>
          <cell r="C8080">
            <v>444.53715761627399</v>
          </cell>
          <cell r="D8080">
            <v>308.58756297446502</v>
          </cell>
          <cell r="E8080">
            <v>209.43276766787301</v>
          </cell>
          <cell r="F8080">
            <v>298.58835037767801</v>
          </cell>
        </row>
        <row r="8081">
          <cell r="A8081" t="str">
            <v>NM_001014147</v>
          </cell>
          <cell r="B8081">
            <v>31.277819171748501</v>
          </cell>
          <cell r="C8081">
            <v>10.5479037521214</v>
          </cell>
          <cell r="D8081">
            <v>19.2094027203403</v>
          </cell>
          <cell r="E8081">
            <v>18.0891244883898</v>
          </cell>
          <cell r="F8081">
            <v>21.579083013702899</v>
          </cell>
        </row>
        <row r="8082">
          <cell r="A8082" t="str">
            <v>NM_012845</v>
          </cell>
          <cell r="B8082">
            <v>0</v>
          </cell>
          <cell r="C8082">
            <v>0</v>
          </cell>
          <cell r="D8082">
            <v>0</v>
          </cell>
          <cell r="E8082">
            <v>1.18963843320235</v>
          </cell>
          <cell r="F8082">
            <v>0</v>
          </cell>
        </row>
        <row r="8083">
          <cell r="A8083" t="str">
            <v>NM_172327</v>
          </cell>
          <cell r="B8083">
            <v>109.935578809587</v>
          </cell>
          <cell r="C8083">
            <v>100.784992041915</v>
          </cell>
          <cell r="D8083">
            <v>107.82192566661099</v>
          </cell>
          <cell r="E8083">
            <v>105.804868592247</v>
          </cell>
          <cell r="F8083">
            <v>81.420455375864606</v>
          </cell>
        </row>
        <row r="8084">
          <cell r="A8084" t="str">
            <v>NM_001164091</v>
          </cell>
          <cell r="B8084">
            <v>116.50677307004101</v>
          </cell>
          <cell r="C8084">
            <v>90.970717341760306</v>
          </cell>
          <cell r="D8084">
            <v>87.624208812113395</v>
          </cell>
          <cell r="E8084">
            <v>48.904719709214397</v>
          </cell>
          <cell r="F8084">
            <v>130.95805529497201</v>
          </cell>
        </row>
        <row r="8085">
          <cell r="A8085" t="str">
            <v>NM_001007005</v>
          </cell>
          <cell r="B8085">
            <v>374.28842581003897</v>
          </cell>
          <cell r="C8085">
            <v>478.928130990434</v>
          </cell>
          <cell r="D8085">
            <v>390.47406095800602</v>
          </cell>
          <cell r="E8085">
            <v>361.03425140023</v>
          </cell>
          <cell r="F8085">
            <v>370.108122982873</v>
          </cell>
        </row>
        <row r="8086">
          <cell r="A8086" t="str">
            <v>NR_031874</v>
          </cell>
          <cell r="B8086">
            <v>0</v>
          </cell>
          <cell r="C8086">
            <v>0</v>
          </cell>
          <cell r="D8086">
            <v>0</v>
          </cell>
          <cell r="E8086">
            <v>0</v>
          </cell>
          <cell r="F8086">
            <v>0</v>
          </cell>
        </row>
        <row r="8087">
          <cell r="A8087" t="str">
            <v>NM_001106597</v>
          </cell>
          <cell r="B8087">
            <v>9.1796783750907096</v>
          </cell>
          <cell r="C8087">
            <v>10.5614866283106</v>
          </cell>
          <cell r="D8087">
            <v>45.687869992741</v>
          </cell>
          <cell r="E8087">
            <v>11.9837484732391</v>
          </cell>
          <cell r="F8087">
            <v>13.839514996520499</v>
          </cell>
        </row>
        <row r="8088">
          <cell r="A8088" t="str">
            <v>NM_001134541</v>
          </cell>
          <cell r="B8088">
            <v>0</v>
          </cell>
          <cell r="C8088">
            <v>0</v>
          </cell>
          <cell r="D8088">
            <v>0</v>
          </cell>
          <cell r="E8088">
            <v>0</v>
          </cell>
          <cell r="F8088">
            <v>0</v>
          </cell>
        </row>
        <row r="8089">
          <cell r="A8089" t="str">
            <v>NM_001108835</v>
          </cell>
          <cell r="B8089">
            <v>9.5491306462768009</v>
          </cell>
          <cell r="C8089">
            <v>3.3634004800409598</v>
          </cell>
          <cell r="D8089">
            <v>7.9854421236477302</v>
          </cell>
          <cell r="E8089">
            <v>8.1413159057192708</v>
          </cell>
          <cell r="F8089">
            <v>8.9235228910865096</v>
          </cell>
        </row>
        <row r="8090">
          <cell r="A8090" t="str">
            <v>NM_001004449</v>
          </cell>
          <cell r="B8090">
            <v>0</v>
          </cell>
          <cell r="C8090">
            <v>0</v>
          </cell>
          <cell r="D8090">
            <v>0</v>
          </cell>
          <cell r="E8090">
            <v>0</v>
          </cell>
          <cell r="F8090">
            <v>0</v>
          </cell>
        </row>
        <row r="8091">
          <cell r="A8091" t="str">
            <v>NR_110686</v>
          </cell>
          <cell r="B8091">
            <v>0</v>
          </cell>
          <cell r="C8091">
            <v>0</v>
          </cell>
          <cell r="D8091">
            <v>0</v>
          </cell>
          <cell r="E8091">
            <v>0</v>
          </cell>
          <cell r="F8091">
            <v>0</v>
          </cell>
        </row>
        <row r="8092">
          <cell r="A8092" t="str">
            <v>NM_001000228</v>
          </cell>
          <cell r="B8092">
            <v>0</v>
          </cell>
          <cell r="C8092">
            <v>0</v>
          </cell>
          <cell r="D8092">
            <v>0</v>
          </cell>
          <cell r="E8092">
            <v>0</v>
          </cell>
          <cell r="F8092">
            <v>0</v>
          </cell>
        </row>
        <row r="8093">
          <cell r="A8093" t="str">
            <v>NM_001007646</v>
          </cell>
          <cell r="B8093">
            <v>25.732665966632599</v>
          </cell>
          <cell r="C8093">
            <v>32.934657767798299</v>
          </cell>
          <cell r="D8093">
            <v>32.563926533833502</v>
          </cell>
          <cell r="E8093">
            <v>24.637883503955202</v>
          </cell>
          <cell r="F8093">
            <v>19.276637984772499</v>
          </cell>
        </row>
        <row r="8094">
          <cell r="A8094" t="str">
            <v>NM_001039023</v>
          </cell>
          <cell r="B8094">
            <v>10.889048664613799</v>
          </cell>
          <cell r="C8094">
            <v>12.6500811211985</v>
          </cell>
          <cell r="D8094">
            <v>4.8673298519269599</v>
          </cell>
          <cell r="E8094">
            <v>8.2474380153285001</v>
          </cell>
          <cell r="F8094">
            <v>14.6970243089077</v>
          </cell>
        </row>
        <row r="8095">
          <cell r="A8095" t="str">
            <v>NM_019309</v>
          </cell>
          <cell r="B8095">
            <v>0</v>
          </cell>
          <cell r="C8095">
            <v>0</v>
          </cell>
          <cell r="D8095">
            <v>0</v>
          </cell>
          <cell r="E8095">
            <v>0</v>
          </cell>
          <cell r="F8095">
            <v>3.7896290959455702E-3</v>
          </cell>
        </row>
        <row r="8096">
          <cell r="A8096" t="str">
            <v>NM_001013112</v>
          </cell>
          <cell r="B8096">
            <v>6.5764803023080001</v>
          </cell>
          <cell r="C8096">
            <v>5.16311835737595</v>
          </cell>
          <cell r="D8096">
            <v>10.1168668363756</v>
          </cell>
          <cell r="E8096">
            <v>6.3483956006817399</v>
          </cell>
          <cell r="F8096">
            <v>1.0371393485029099</v>
          </cell>
        </row>
        <row r="8097">
          <cell r="A8097" t="str">
            <v>NM_001106329</v>
          </cell>
          <cell r="B8097">
            <v>43.472387139406003</v>
          </cell>
          <cell r="C8097">
            <v>30.9615013922289</v>
          </cell>
          <cell r="D8097">
            <v>33.0859179739345</v>
          </cell>
          <cell r="E8097">
            <v>26.225904864099199</v>
          </cell>
          <cell r="F8097">
            <v>25.922906619611702</v>
          </cell>
        </row>
        <row r="8098">
          <cell r="A8098" t="str">
            <v>NM_001100535</v>
          </cell>
          <cell r="B8098">
            <v>0</v>
          </cell>
          <cell r="C8098">
            <v>0</v>
          </cell>
          <cell r="D8098">
            <v>0</v>
          </cell>
          <cell r="E8098">
            <v>0</v>
          </cell>
          <cell r="F8098">
            <v>0</v>
          </cell>
        </row>
        <row r="8099">
          <cell r="A8099" t="str">
            <v>NM_053657</v>
          </cell>
          <cell r="B8099">
            <v>5.5760494013079702</v>
          </cell>
          <cell r="C8099">
            <v>8.9711860764360001</v>
          </cell>
          <cell r="D8099">
            <v>7.0796034470868898</v>
          </cell>
          <cell r="E8099">
            <v>14.185052750359301</v>
          </cell>
          <cell r="F8099">
            <v>12.593459309928001</v>
          </cell>
        </row>
        <row r="8100">
          <cell r="A8100" t="str">
            <v>NM_172042</v>
          </cell>
          <cell r="B8100">
            <v>1.80060123570099</v>
          </cell>
          <cell r="C8100">
            <v>3.8681054804365602</v>
          </cell>
          <cell r="D8100">
            <v>0.30954367602802402</v>
          </cell>
          <cell r="E8100">
            <v>2.7501585409743701</v>
          </cell>
          <cell r="F8100">
            <v>0.61508632249861594</v>
          </cell>
        </row>
        <row r="8101">
          <cell r="A8101" t="str">
            <v>NM_001134735</v>
          </cell>
          <cell r="B8101">
            <v>164.02210624453301</v>
          </cell>
          <cell r="C8101">
            <v>126.20393720741301</v>
          </cell>
          <cell r="D8101">
            <v>108.672885950338</v>
          </cell>
          <cell r="E8101">
            <v>92.6611744229142</v>
          </cell>
          <cell r="F8101">
            <v>136.35973799011899</v>
          </cell>
        </row>
        <row r="8102">
          <cell r="A8102" t="str">
            <v>NM_153296</v>
          </cell>
          <cell r="B8102">
            <v>9.5205587994163103</v>
          </cell>
          <cell r="C8102">
            <v>10.5474070115581</v>
          </cell>
          <cell r="D8102">
            <v>7.3796563750984498</v>
          </cell>
          <cell r="E8102">
            <v>4.2748517436494602</v>
          </cell>
          <cell r="F8102">
            <v>3.6051740529617402</v>
          </cell>
        </row>
        <row r="8103">
          <cell r="A8103" t="str">
            <v>NM_001034156</v>
          </cell>
          <cell r="B8103">
            <v>6.94828551259861</v>
          </cell>
          <cell r="C8103">
            <v>17.245726564220401</v>
          </cell>
          <cell r="D8103">
            <v>17.433267065890298</v>
          </cell>
          <cell r="E8103">
            <v>10.7783688443433</v>
          </cell>
          <cell r="F8103">
            <v>16.850072897720199</v>
          </cell>
        </row>
        <row r="8104">
          <cell r="A8104" t="str">
            <v>NM_001271059</v>
          </cell>
          <cell r="B8104">
            <v>1.03741369232604</v>
          </cell>
          <cell r="C8104">
            <v>6.40112337496174</v>
          </cell>
          <cell r="D8104">
            <v>0.43254562421249798</v>
          </cell>
          <cell r="E8104">
            <v>18.297603196840502</v>
          </cell>
          <cell r="F8104">
            <v>2.9087471886216298</v>
          </cell>
        </row>
        <row r="8105">
          <cell r="A8105" t="str">
            <v>NM_001005890</v>
          </cell>
          <cell r="B8105">
            <v>2.1930706559137998</v>
          </cell>
          <cell r="C8105">
            <v>0.82847998466441597</v>
          </cell>
          <cell r="D8105">
            <v>2.7067725901341899</v>
          </cell>
          <cell r="E8105">
            <v>3.7696419554741598</v>
          </cell>
          <cell r="F8105">
            <v>5.9425782136112897</v>
          </cell>
        </row>
        <row r="8106">
          <cell r="A8106" t="str">
            <v>NM_001108485</v>
          </cell>
          <cell r="B8106">
            <v>25.966462304054701</v>
          </cell>
          <cell r="C8106">
            <v>23.568030271428299</v>
          </cell>
          <cell r="D8106">
            <v>26.126646577348399</v>
          </cell>
          <cell r="E8106">
            <v>16.405178693369798</v>
          </cell>
          <cell r="F8106">
            <v>13.3346296450948</v>
          </cell>
        </row>
        <row r="8107">
          <cell r="A8107" t="str">
            <v>NM_001115038</v>
          </cell>
          <cell r="B8107">
            <v>90.177964131182904</v>
          </cell>
          <cell r="C8107">
            <v>81.987396258316295</v>
          </cell>
          <cell r="D8107">
            <v>46.085805241100303</v>
          </cell>
          <cell r="E8107">
            <v>49.6399533727555</v>
          </cell>
          <cell r="F8107">
            <v>99.550846524965905</v>
          </cell>
        </row>
        <row r="8108">
          <cell r="A8108" t="str">
            <v>NM_001106205</v>
          </cell>
          <cell r="B8108">
            <v>65.931893355372907</v>
          </cell>
          <cell r="C8108">
            <v>73.507189919270104</v>
          </cell>
          <cell r="D8108">
            <v>91.922265305737596</v>
          </cell>
          <cell r="E8108">
            <v>64.062981551299004</v>
          </cell>
          <cell r="F8108">
            <v>65.085927292222806</v>
          </cell>
        </row>
        <row r="8109">
          <cell r="A8109" t="str">
            <v>NM_001191985</v>
          </cell>
          <cell r="B8109">
            <v>3.8685813014856598</v>
          </cell>
          <cell r="C8109">
            <v>8.5422916833696902</v>
          </cell>
          <cell r="D8109">
            <v>11.4153075079844</v>
          </cell>
          <cell r="E8109">
            <v>4.6284942878501498</v>
          </cell>
          <cell r="F8109">
            <v>19.298686171102801</v>
          </cell>
        </row>
        <row r="8110">
          <cell r="A8110" t="str">
            <v>NR_031908</v>
          </cell>
          <cell r="B8110">
            <v>0</v>
          </cell>
          <cell r="C8110">
            <v>0</v>
          </cell>
          <cell r="D8110">
            <v>0</v>
          </cell>
          <cell r="E8110">
            <v>0</v>
          </cell>
          <cell r="F8110">
            <v>0</v>
          </cell>
        </row>
        <row r="8111">
          <cell r="A8111" t="str">
            <v>NM_001014113</v>
          </cell>
          <cell r="B8111">
            <v>9.5338304824779598</v>
          </cell>
          <cell r="C8111">
            <v>6.1721982042097503</v>
          </cell>
          <cell r="D8111">
            <v>2.07872099793487</v>
          </cell>
          <cell r="E8111">
            <v>4.9795766423457097</v>
          </cell>
          <cell r="F8111">
            <v>0</v>
          </cell>
        </row>
        <row r="8112">
          <cell r="A8112" t="str">
            <v>NM_001037522</v>
          </cell>
          <cell r="B8112">
            <v>0</v>
          </cell>
          <cell r="C8112">
            <v>0</v>
          </cell>
          <cell r="D8112">
            <v>0</v>
          </cell>
          <cell r="E8112">
            <v>0</v>
          </cell>
          <cell r="F8112">
            <v>0</v>
          </cell>
        </row>
        <row r="8113">
          <cell r="A8113" t="str">
            <v>NM_001106401</v>
          </cell>
          <cell r="B8113">
            <v>12.490915451269</v>
          </cell>
          <cell r="C8113">
            <v>5.8566966533702098</v>
          </cell>
          <cell r="D8113">
            <v>15.4524694043761</v>
          </cell>
          <cell r="E8113">
            <v>21.688970267860199</v>
          </cell>
          <cell r="F8113">
            <v>1.73833954014019</v>
          </cell>
        </row>
        <row r="8114">
          <cell r="A8114" t="str">
            <v>NM_001107423</v>
          </cell>
          <cell r="B8114">
            <v>2.09044152720428</v>
          </cell>
          <cell r="C8114">
            <v>5.62953616580256</v>
          </cell>
          <cell r="D8114">
            <v>7.9598667165915504</v>
          </cell>
          <cell r="E8114">
            <v>6.5686203082993702</v>
          </cell>
          <cell r="F8114">
            <v>9.1454757888461007</v>
          </cell>
        </row>
        <row r="8115">
          <cell r="A8115" t="str">
            <v>NM_173123</v>
          </cell>
          <cell r="B8115">
            <v>0</v>
          </cell>
          <cell r="C8115">
            <v>3.1728511966801702E-2</v>
          </cell>
          <cell r="D8115">
            <v>2.16509175835327E-2</v>
          </cell>
          <cell r="E8115">
            <v>2.92276650593877E-2</v>
          </cell>
          <cell r="F8115">
            <v>4.9113593083454601E-2</v>
          </cell>
        </row>
        <row r="8116">
          <cell r="A8116" t="str">
            <v>NM_001100999</v>
          </cell>
          <cell r="B8116">
            <v>10.814487927872699</v>
          </cell>
          <cell r="C8116">
            <v>19.6822462506066</v>
          </cell>
          <cell r="D8116">
            <v>13.9776881526443</v>
          </cell>
          <cell r="E8116">
            <v>8.9554093097475107</v>
          </cell>
          <cell r="F8116">
            <v>11.3862759259924</v>
          </cell>
        </row>
        <row r="8117">
          <cell r="A8117" t="str">
            <v>NM_001191628</v>
          </cell>
          <cell r="B8117">
            <v>0.86952013851631305</v>
          </cell>
          <cell r="C8117">
            <v>1.7161207904618401</v>
          </cell>
          <cell r="D8117">
            <v>1.4310150893199701E-2</v>
          </cell>
          <cell r="E8117">
            <v>0.281318288487655</v>
          </cell>
          <cell r="F8117">
            <v>1.14494687157137</v>
          </cell>
        </row>
        <row r="8118">
          <cell r="A8118" t="str">
            <v>NM_001031658</v>
          </cell>
          <cell r="B8118">
            <v>4.0725457186881702</v>
          </cell>
          <cell r="C8118">
            <v>2.5012723360455</v>
          </cell>
          <cell r="D8118">
            <v>9.0636684393808302</v>
          </cell>
          <cell r="E8118">
            <v>0.50916973067259097</v>
          </cell>
          <cell r="F8118">
            <v>1.4432828133373199</v>
          </cell>
        </row>
        <row r="8119">
          <cell r="A8119" t="str">
            <v>NM_001191889</v>
          </cell>
          <cell r="B8119">
            <v>0.72100152607908496</v>
          </cell>
          <cell r="C8119">
            <v>0.15770384646221</v>
          </cell>
          <cell r="D8119">
            <v>0.20754134014983999</v>
          </cell>
          <cell r="E8119">
            <v>0.46695086189554302</v>
          </cell>
          <cell r="F8119">
            <v>0.473699152225035</v>
          </cell>
        </row>
        <row r="8120">
          <cell r="A8120" t="str">
            <v>NM_053777</v>
          </cell>
          <cell r="B8120">
            <v>0.54702507024685199</v>
          </cell>
          <cell r="C8120">
            <v>2.5989586866821899</v>
          </cell>
          <cell r="D8120">
            <v>1.0868890923328101</v>
          </cell>
          <cell r="E8120">
            <v>1.4210742866136601</v>
          </cell>
          <cell r="F8120">
            <v>3.3534682539179199</v>
          </cell>
        </row>
        <row r="8121">
          <cell r="A8121" t="str">
            <v>NR_036617</v>
          </cell>
          <cell r="B8121">
            <v>0.24173185451265999</v>
          </cell>
          <cell r="C8121">
            <v>0.43369051280194598</v>
          </cell>
          <cell r="D8121">
            <v>0</v>
          </cell>
          <cell r="E8121">
            <v>0.201674181549474</v>
          </cell>
          <cell r="F8121">
            <v>2.25926216775185E-2</v>
          </cell>
        </row>
        <row r="8122">
          <cell r="A8122" t="str">
            <v>NM_001005538</v>
          </cell>
          <cell r="B8122">
            <v>2.75778273202625</v>
          </cell>
          <cell r="C8122">
            <v>11.1856136582352</v>
          </cell>
          <cell r="D8122">
            <v>5.2096144850646597</v>
          </cell>
          <cell r="E8122">
            <v>7.9329808300893996</v>
          </cell>
          <cell r="F8122">
            <v>16.950109492133301</v>
          </cell>
        </row>
        <row r="8123">
          <cell r="A8123" t="str">
            <v>NM_001014203</v>
          </cell>
          <cell r="B8123">
            <v>0.92288165619275497</v>
          </cell>
          <cell r="C8123">
            <v>3.2872193992912502</v>
          </cell>
          <cell r="D8123">
            <v>1.0429333319866601</v>
          </cell>
          <cell r="E8123">
            <v>0.41063991461100402</v>
          </cell>
          <cell r="F8123">
            <v>1.61946104992549</v>
          </cell>
        </row>
        <row r="8124">
          <cell r="A8124" t="str">
            <v>NM_001014016</v>
          </cell>
          <cell r="B8124">
            <v>0</v>
          </cell>
          <cell r="C8124">
            <v>0</v>
          </cell>
          <cell r="D8124">
            <v>2.66355752345745E-2</v>
          </cell>
          <cell r="E8124">
            <v>0</v>
          </cell>
          <cell r="F8124">
            <v>0</v>
          </cell>
        </row>
        <row r="8125">
          <cell r="A8125" t="str">
            <v>NR_031954</v>
          </cell>
          <cell r="B8125">
            <v>0</v>
          </cell>
          <cell r="C8125">
            <v>0</v>
          </cell>
          <cell r="D8125">
            <v>0</v>
          </cell>
          <cell r="E8125">
            <v>0</v>
          </cell>
          <cell r="F8125">
            <v>0</v>
          </cell>
        </row>
        <row r="8126">
          <cell r="A8126" t="str">
            <v>NM_133407</v>
          </cell>
          <cell r="B8126">
            <v>20.4412045771819</v>
          </cell>
          <cell r="C8126">
            <v>10.112739340252</v>
          </cell>
          <cell r="D8126">
            <v>3.4491653817410102</v>
          </cell>
          <cell r="E8126">
            <v>18.179157725102801</v>
          </cell>
          <cell r="F8126">
            <v>10.998334816788001</v>
          </cell>
        </row>
        <row r="8127">
          <cell r="A8127" t="str">
            <v>NM_001035002</v>
          </cell>
          <cell r="B8127">
            <v>47.027222606733297</v>
          </cell>
          <cell r="C8127">
            <v>13.034781622978899</v>
          </cell>
          <cell r="D8127">
            <v>35.440570076271797</v>
          </cell>
          <cell r="E8127">
            <v>55.628364144160102</v>
          </cell>
          <cell r="F8127">
            <v>6.6711995570204401</v>
          </cell>
        </row>
        <row r="8128">
          <cell r="A8128" t="str">
            <v>NM_031785</v>
          </cell>
          <cell r="B8128">
            <v>200.817048111373</v>
          </cell>
          <cell r="C8128">
            <v>51.616200277718903</v>
          </cell>
          <cell r="D8128">
            <v>62.095019535317398</v>
          </cell>
          <cell r="E8128">
            <v>115.66841401046101</v>
          </cell>
          <cell r="F8128">
            <v>89.753078507837699</v>
          </cell>
        </row>
        <row r="8129">
          <cell r="A8129" t="str">
            <v>NM_001108712</v>
          </cell>
          <cell r="B8129">
            <v>11.157614977525901</v>
          </cell>
          <cell r="C8129">
            <v>0.75477517454065801</v>
          </cell>
          <cell r="D8129">
            <v>14.921965004157199</v>
          </cell>
          <cell r="E8129">
            <v>30.669734877295799</v>
          </cell>
          <cell r="F8129">
            <v>12.846341803216401</v>
          </cell>
        </row>
        <row r="8130">
          <cell r="A8130" t="str">
            <v>NM_130405</v>
          </cell>
          <cell r="B8130">
            <v>26.687136616706798</v>
          </cell>
          <cell r="C8130">
            <v>25.228787670689901</v>
          </cell>
          <cell r="D8130">
            <v>29.109623657212399</v>
          </cell>
          <cell r="E8130">
            <v>39.583465047258201</v>
          </cell>
          <cell r="F8130">
            <v>87.154110703649195</v>
          </cell>
        </row>
        <row r="8131">
          <cell r="A8131" t="str">
            <v>NM_001106439</v>
          </cell>
          <cell r="B8131">
            <v>5.3219515285198202</v>
          </cell>
          <cell r="C8131">
            <v>6.5076252876915799</v>
          </cell>
          <cell r="D8131">
            <v>2.7604205524451202</v>
          </cell>
          <cell r="E8131">
            <v>0.75608741992608797</v>
          </cell>
          <cell r="F8131">
            <v>6.7496078484136</v>
          </cell>
        </row>
        <row r="8132">
          <cell r="A8132" t="str">
            <v>NM_022939</v>
          </cell>
          <cell r="B8132">
            <v>123.725054118526</v>
          </cell>
          <cell r="C8132">
            <v>63.865627933867302</v>
          </cell>
          <cell r="D8132">
            <v>95.217254918141094</v>
          </cell>
          <cell r="E8132">
            <v>77.365844135754202</v>
          </cell>
          <cell r="F8132">
            <v>79.489628771100698</v>
          </cell>
        </row>
        <row r="8133">
          <cell r="A8133" t="str">
            <v>NR_031880</v>
          </cell>
          <cell r="B8133">
            <v>0</v>
          </cell>
          <cell r="C8133">
            <v>0</v>
          </cell>
          <cell r="D8133">
            <v>0</v>
          </cell>
          <cell r="E8133">
            <v>0</v>
          </cell>
          <cell r="F8133">
            <v>0</v>
          </cell>
        </row>
        <row r="8134">
          <cell r="A8134" t="str">
            <v>NM_013062</v>
          </cell>
          <cell r="B8134">
            <v>118.886934600045</v>
          </cell>
          <cell r="C8134">
            <v>55.6421088648992</v>
          </cell>
          <cell r="D8134">
            <v>106.32944759524599</v>
          </cell>
          <cell r="E8134">
            <v>88.362933964401705</v>
          </cell>
          <cell r="F8134">
            <v>69.739379106253296</v>
          </cell>
        </row>
        <row r="8135">
          <cell r="A8135" t="str">
            <v>NM_021686</v>
          </cell>
          <cell r="B8135">
            <v>0</v>
          </cell>
          <cell r="C8135">
            <v>0</v>
          </cell>
          <cell r="D8135">
            <v>0</v>
          </cell>
          <cell r="E8135">
            <v>0</v>
          </cell>
          <cell r="F8135">
            <v>0</v>
          </cell>
        </row>
        <row r="8136">
          <cell r="A8136" t="str">
            <v>NM_019187</v>
          </cell>
          <cell r="B8136">
            <v>7.9189245180887298</v>
          </cell>
          <cell r="C8136">
            <v>11.8030064516502</v>
          </cell>
          <cell r="D8136">
            <v>7.9891885883235503</v>
          </cell>
          <cell r="E8136">
            <v>26.129532563092599</v>
          </cell>
          <cell r="F8136">
            <v>8.4475380103541795</v>
          </cell>
        </row>
        <row r="8137">
          <cell r="A8137" t="str">
            <v>NM_001008293</v>
          </cell>
          <cell r="B8137">
            <v>18.876779286397401</v>
          </cell>
          <cell r="C8137">
            <v>13.513028886538599</v>
          </cell>
          <cell r="D8137">
            <v>4.2143835944906396</v>
          </cell>
          <cell r="E8137">
            <v>12.960403994449001</v>
          </cell>
          <cell r="F8137">
            <v>5.9615011159261</v>
          </cell>
        </row>
        <row r="8138">
          <cell r="A8138" t="str">
            <v>NM_001004069</v>
          </cell>
          <cell r="B8138">
            <v>1.8309740483199199</v>
          </cell>
          <cell r="C8138">
            <v>5.3197505094038797E-2</v>
          </cell>
          <cell r="D8138">
            <v>0.108902818983039</v>
          </cell>
          <cell r="E8138">
            <v>1.8376675636141999</v>
          </cell>
          <cell r="F8138">
            <v>1.0704998731962601</v>
          </cell>
        </row>
        <row r="8139">
          <cell r="A8139" t="str">
            <v>NM_021687</v>
          </cell>
          <cell r="B8139">
            <v>0.323375047840194</v>
          </cell>
          <cell r="C8139">
            <v>1.46380435651259</v>
          </cell>
          <cell r="D8139">
            <v>2.2291889155664002</v>
          </cell>
          <cell r="E8139">
            <v>4.1110580458616298E-2</v>
          </cell>
          <cell r="F8139">
            <v>1.15135683718748E-2</v>
          </cell>
        </row>
        <row r="8140">
          <cell r="A8140" t="str">
            <v>NM_172222</v>
          </cell>
          <cell r="B8140">
            <v>9.3563290936584291</v>
          </cell>
          <cell r="C8140">
            <v>8.5324465527319301E-2</v>
          </cell>
          <cell r="D8140">
            <v>2.5502002808725002</v>
          </cell>
          <cell r="E8140">
            <v>3.2127413235179798</v>
          </cell>
          <cell r="F8140">
            <v>2.4599249705168602</v>
          </cell>
        </row>
        <row r="8141">
          <cell r="A8141" t="str">
            <v>NM_017314</v>
          </cell>
          <cell r="B8141">
            <v>15.9562891265678</v>
          </cell>
          <cell r="C8141">
            <v>20.167863971982399</v>
          </cell>
          <cell r="D8141">
            <v>26.413694090071299</v>
          </cell>
          <cell r="E8141">
            <v>20.951756951953001</v>
          </cell>
          <cell r="F8141">
            <v>65.729715474292107</v>
          </cell>
        </row>
        <row r="8142">
          <cell r="A8142" t="str">
            <v>NM_001198590</v>
          </cell>
          <cell r="B8142">
            <v>0.122363885448451</v>
          </cell>
          <cell r="C8142">
            <v>0.36476209012929001</v>
          </cell>
          <cell r="D8142">
            <v>2.2090454915862598</v>
          </cell>
          <cell r="E8142">
            <v>0.71402439047911104</v>
          </cell>
          <cell r="F8142">
            <v>0.33720783572353602</v>
          </cell>
        </row>
        <row r="8143">
          <cell r="A8143" t="str">
            <v>NM_001107950</v>
          </cell>
          <cell r="B8143">
            <v>4.72153227429592</v>
          </cell>
          <cell r="C8143">
            <v>7.5795401822714004</v>
          </cell>
          <cell r="D8143">
            <v>21.575711656138999</v>
          </cell>
          <cell r="E8143">
            <v>11.4839726870487</v>
          </cell>
          <cell r="F8143">
            <v>9.9722479618107602</v>
          </cell>
        </row>
        <row r="8144">
          <cell r="A8144" t="str">
            <v>NR_002707</v>
          </cell>
          <cell r="B8144">
            <v>0</v>
          </cell>
          <cell r="C8144">
            <v>0</v>
          </cell>
          <cell r="D8144">
            <v>0</v>
          </cell>
          <cell r="E8144">
            <v>0</v>
          </cell>
          <cell r="F8144">
            <v>0</v>
          </cell>
        </row>
        <row r="8145">
          <cell r="A8145" t="str">
            <v>NM_001163002</v>
          </cell>
          <cell r="B8145">
            <v>1.8942205995975001E-2</v>
          </cell>
          <cell r="C8145">
            <v>1.04566659024299E-2</v>
          </cell>
          <cell r="D8145">
            <v>2.14062744469956E-2</v>
          </cell>
          <cell r="E8145">
            <v>5.0570465674788102E-2</v>
          </cell>
          <cell r="F8145">
            <v>0</v>
          </cell>
        </row>
        <row r="8146">
          <cell r="A8146" t="str">
            <v>NM_001034164</v>
          </cell>
          <cell r="B8146">
            <v>24.7922611864022</v>
          </cell>
          <cell r="C8146">
            <v>18.650861895702</v>
          </cell>
          <cell r="D8146">
            <v>27.5642479151945</v>
          </cell>
          <cell r="E8146">
            <v>24.359897020898</v>
          </cell>
          <cell r="F8146">
            <v>18.768456026424399</v>
          </cell>
        </row>
        <row r="8147">
          <cell r="A8147" t="str">
            <v>NM_001270605</v>
          </cell>
          <cell r="B8147">
            <v>0</v>
          </cell>
          <cell r="C8147">
            <v>0</v>
          </cell>
          <cell r="D8147">
            <v>0</v>
          </cell>
          <cell r="E8147">
            <v>0</v>
          </cell>
          <cell r="F8147">
            <v>0</v>
          </cell>
        </row>
        <row r="8148">
          <cell r="A8148" t="str">
            <v>NM_001173469</v>
          </cell>
          <cell r="B8148">
            <v>2.2017481234381302</v>
          </cell>
          <cell r="C8148">
            <v>8.1072675698647494</v>
          </cell>
          <cell r="D8148">
            <v>1.46132128027743</v>
          </cell>
          <cell r="E8148">
            <v>3.76235928829378</v>
          </cell>
          <cell r="F8148">
            <v>4.1994920581686097</v>
          </cell>
        </row>
        <row r="8149">
          <cell r="A8149" t="str">
            <v>NM_022667</v>
          </cell>
          <cell r="B8149">
            <v>75.582806824604702</v>
          </cell>
          <cell r="C8149">
            <v>38.402807678826498</v>
          </cell>
          <cell r="D8149">
            <v>38.192453467180798</v>
          </cell>
          <cell r="E8149">
            <v>49.033522051755497</v>
          </cell>
          <cell r="F8149">
            <v>76.248472733191207</v>
          </cell>
        </row>
        <row r="8150">
          <cell r="A8150" t="str">
            <v>NM_001134835</v>
          </cell>
          <cell r="B8150">
            <v>12.1851835046734</v>
          </cell>
          <cell r="C8150">
            <v>7.8220336441543603</v>
          </cell>
          <cell r="D8150">
            <v>11.043556539971</v>
          </cell>
          <cell r="E8150">
            <v>8.7817026048200102</v>
          </cell>
          <cell r="F8150">
            <v>8.1586972307313097</v>
          </cell>
        </row>
        <row r="8151">
          <cell r="A8151" t="str">
            <v>NM_001008758</v>
          </cell>
          <cell r="B8151">
            <v>0</v>
          </cell>
          <cell r="C8151">
            <v>0</v>
          </cell>
          <cell r="D8151">
            <v>0</v>
          </cell>
          <cell r="E8151">
            <v>0</v>
          </cell>
          <cell r="F8151">
            <v>0</v>
          </cell>
        </row>
        <row r="8152">
          <cell r="A8152" t="str">
            <v>NM_001107256</v>
          </cell>
          <cell r="B8152">
            <v>3.83231700745903</v>
          </cell>
          <cell r="C8152">
            <v>0.64474024921955697</v>
          </cell>
          <cell r="D8152">
            <v>2.68099508631891</v>
          </cell>
          <cell r="E8152">
            <v>5.1666548678272797</v>
          </cell>
          <cell r="F8152">
            <v>0.85117109271106495</v>
          </cell>
        </row>
        <row r="8153">
          <cell r="A8153" t="str">
            <v>NM_031633</v>
          </cell>
          <cell r="B8153">
            <v>3.5409204135769401</v>
          </cell>
          <cell r="C8153">
            <v>0.643618849004579</v>
          </cell>
          <cell r="D8153">
            <v>3.1370924741549198E-2</v>
          </cell>
          <cell r="E8153">
            <v>9.8850073968390308</v>
          </cell>
          <cell r="F8153">
            <v>11.731970012949199</v>
          </cell>
        </row>
        <row r="8154">
          <cell r="A8154" t="str">
            <v>NM_199106</v>
          </cell>
          <cell r="B8154">
            <v>0</v>
          </cell>
          <cell r="C8154">
            <v>0</v>
          </cell>
          <cell r="D8154">
            <v>0</v>
          </cell>
          <cell r="E8154">
            <v>7.0162433270135102E-3</v>
          </cell>
          <cell r="F8154">
            <v>0.95891651790741195</v>
          </cell>
        </row>
        <row r="8155">
          <cell r="A8155" t="str">
            <v>NM_001106360</v>
          </cell>
          <cell r="B8155">
            <v>192.50533054672201</v>
          </cell>
          <cell r="C8155">
            <v>266.65513385473298</v>
          </cell>
          <cell r="D8155">
            <v>366.02611553852302</v>
          </cell>
          <cell r="E8155">
            <v>183.59547452209401</v>
          </cell>
          <cell r="F8155">
            <v>271.92621856026699</v>
          </cell>
        </row>
        <row r="8156">
          <cell r="A8156" t="str">
            <v>NM_001107705</v>
          </cell>
          <cell r="B8156">
            <v>13.112708829860001</v>
          </cell>
          <cell r="C8156">
            <v>6.1896605312285304</v>
          </cell>
          <cell r="D8156">
            <v>12.1120911891484</v>
          </cell>
          <cell r="E8156">
            <v>5.2915250163870997</v>
          </cell>
          <cell r="F8156">
            <v>2.87083041538021</v>
          </cell>
        </row>
        <row r="8157">
          <cell r="A8157" t="str">
            <v>NM_001106459</v>
          </cell>
          <cell r="B8157">
            <v>0</v>
          </cell>
          <cell r="C8157">
            <v>0</v>
          </cell>
          <cell r="D8157">
            <v>0</v>
          </cell>
          <cell r="E8157">
            <v>1.80736444713528E-2</v>
          </cell>
          <cell r="F8157">
            <v>0</v>
          </cell>
        </row>
        <row r="8158">
          <cell r="A8158" t="str">
            <v>NM_001001099</v>
          </cell>
          <cell r="B8158">
            <v>0</v>
          </cell>
          <cell r="C8158">
            <v>0</v>
          </cell>
          <cell r="D8158">
            <v>0</v>
          </cell>
          <cell r="E8158">
            <v>0</v>
          </cell>
          <cell r="F8158">
            <v>0</v>
          </cell>
        </row>
        <row r="8159">
          <cell r="A8159" t="str">
            <v>NM_013149</v>
          </cell>
          <cell r="B8159">
            <v>2.5772372547822999</v>
          </cell>
          <cell r="C8159">
            <v>1.2734868501743699</v>
          </cell>
          <cell r="D8159">
            <v>4.4176769507769702</v>
          </cell>
          <cell r="E8159">
            <v>4.2880588052882498</v>
          </cell>
          <cell r="F8159">
            <v>6.2148878918960504</v>
          </cell>
        </row>
        <row r="8160">
          <cell r="A8160" t="str">
            <v>NM_138872</v>
          </cell>
          <cell r="B8160">
            <v>0.54217784718974904</v>
          </cell>
          <cell r="C8160">
            <v>3.8851239143022499E-2</v>
          </cell>
          <cell r="D8160">
            <v>4.4185546088842197E-2</v>
          </cell>
          <cell r="E8160">
            <v>1.1452472839596799</v>
          </cell>
          <cell r="F8160">
            <v>4.6774850555671002E-2</v>
          </cell>
        </row>
        <row r="8161">
          <cell r="A8161" t="str">
            <v>NM_001024297</v>
          </cell>
          <cell r="B8161">
            <v>12.873294101986399</v>
          </cell>
          <cell r="C8161">
            <v>27.108395311986701</v>
          </cell>
          <cell r="D8161">
            <v>1.79474711547705</v>
          </cell>
          <cell r="E8161">
            <v>5.6628601052563701</v>
          </cell>
          <cell r="F8161">
            <v>7.1300874169401096</v>
          </cell>
        </row>
        <row r="8162">
          <cell r="A8162" t="str">
            <v>NM_001113365</v>
          </cell>
          <cell r="B8162">
            <v>9.7728065906593304</v>
          </cell>
          <cell r="C8162">
            <v>10.9128721325537</v>
          </cell>
          <cell r="D8162">
            <v>5.6947981424622496</v>
          </cell>
          <cell r="E8162">
            <v>9.9656068778828892</v>
          </cell>
          <cell r="F8162">
            <v>8.6801706000418193</v>
          </cell>
        </row>
        <row r="8163">
          <cell r="A8163" t="str">
            <v>NR_031937</v>
          </cell>
          <cell r="B8163">
            <v>0</v>
          </cell>
          <cell r="C8163">
            <v>0</v>
          </cell>
          <cell r="D8163">
            <v>0</v>
          </cell>
          <cell r="E8163">
            <v>0</v>
          </cell>
          <cell r="F8163">
            <v>0</v>
          </cell>
        </row>
        <row r="8164">
          <cell r="A8164" t="str">
            <v>NM_001191706</v>
          </cell>
          <cell r="B8164">
            <v>0</v>
          </cell>
          <cell r="C8164">
            <v>0</v>
          </cell>
          <cell r="D8164">
            <v>0</v>
          </cell>
          <cell r="E8164">
            <v>0</v>
          </cell>
          <cell r="F8164">
            <v>0</v>
          </cell>
        </row>
        <row r="8165">
          <cell r="A8165" t="str">
            <v>NM_001031645</v>
          </cell>
          <cell r="B8165">
            <v>9.2798362331895792</v>
          </cell>
          <cell r="C8165">
            <v>10.4162541848983</v>
          </cell>
          <cell r="D8165">
            <v>27.1379991822911</v>
          </cell>
          <cell r="E8165">
            <v>5.6863613351702202</v>
          </cell>
          <cell r="F8165">
            <v>11.8019888658896</v>
          </cell>
        </row>
        <row r="8166">
          <cell r="A8166" t="str">
            <v>NM_199502</v>
          </cell>
          <cell r="B8166">
            <v>0</v>
          </cell>
          <cell r="C8166">
            <v>0</v>
          </cell>
          <cell r="D8166">
            <v>0</v>
          </cell>
          <cell r="E8166">
            <v>0</v>
          </cell>
          <cell r="F8166">
            <v>7.95628243617474E-2</v>
          </cell>
        </row>
        <row r="8167">
          <cell r="A8167" t="str">
            <v>NM_001014273</v>
          </cell>
          <cell r="B8167">
            <v>18.324965468176799</v>
          </cell>
          <cell r="C8167">
            <v>58.132057067662302</v>
          </cell>
          <cell r="D8167">
            <v>27.702221439578501</v>
          </cell>
          <cell r="E8167">
            <v>29.799729132382101</v>
          </cell>
          <cell r="F8167">
            <v>15.252110543635199</v>
          </cell>
        </row>
        <row r="8168">
          <cell r="A8168" t="str">
            <v>NM_001199095</v>
          </cell>
          <cell r="B8168">
            <v>14.815845259174401</v>
          </cell>
          <cell r="C8168">
            <v>20.4136382270421</v>
          </cell>
          <cell r="D8168">
            <v>11.674881443246701</v>
          </cell>
          <cell r="E8168">
            <v>12.293032727119501</v>
          </cell>
          <cell r="F8168">
            <v>4.3566583651170303</v>
          </cell>
        </row>
        <row r="8169">
          <cell r="A8169" t="str">
            <v>NM_001013866</v>
          </cell>
          <cell r="B8169">
            <v>30.8501448694863</v>
          </cell>
          <cell r="C8169">
            <v>2.0436246423061499</v>
          </cell>
          <cell r="D8169">
            <v>49.275571411792598</v>
          </cell>
          <cell r="E8169">
            <v>13.7594561226844</v>
          </cell>
          <cell r="F8169">
            <v>47.5180408081522</v>
          </cell>
        </row>
        <row r="8170">
          <cell r="A8170" t="str">
            <v>NM_001106758</v>
          </cell>
          <cell r="B8170">
            <v>6.1126170670694001E-2</v>
          </cell>
          <cell r="C8170">
            <v>0.58207502582669501</v>
          </cell>
          <cell r="D8170">
            <v>2.1914892991627202</v>
          </cell>
          <cell r="E8170">
            <v>1.5701210907302099</v>
          </cell>
          <cell r="F8170">
            <v>0.66204854851557404</v>
          </cell>
        </row>
        <row r="8171">
          <cell r="A8171" t="str">
            <v>NM_001107891</v>
          </cell>
          <cell r="B8171">
            <v>19.014094475873399</v>
          </cell>
          <cell r="C8171">
            <v>18.070713149825298</v>
          </cell>
          <cell r="D8171">
            <v>11.8700717964705</v>
          </cell>
          <cell r="E8171">
            <v>24.845484819688402</v>
          </cell>
          <cell r="F8171">
            <v>31.152712378339501</v>
          </cell>
        </row>
        <row r="8172">
          <cell r="A8172" t="str">
            <v>NM_022269</v>
          </cell>
          <cell r="B8172">
            <v>81.4336634303842</v>
          </cell>
          <cell r="C8172">
            <v>95.218794298693197</v>
          </cell>
          <cell r="D8172">
            <v>170.67731520472699</v>
          </cell>
          <cell r="E8172">
            <v>57.743020671573397</v>
          </cell>
          <cell r="F8172">
            <v>146.689535065347</v>
          </cell>
        </row>
        <row r="8173">
          <cell r="A8173" t="str">
            <v>NM_001009179</v>
          </cell>
          <cell r="B8173">
            <v>0</v>
          </cell>
          <cell r="C8173">
            <v>0</v>
          </cell>
          <cell r="D8173">
            <v>0</v>
          </cell>
          <cell r="E8173">
            <v>0</v>
          </cell>
          <cell r="F8173">
            <v>0</v>
          </cell>
        </row>
        <row r="8174">
          <cell r="A8174" t="str">
            <v>NM_001012019</v>
          </cell>
          <cell r="B8174">
            <v>0</v>
          </cell>
          <cell r="C8174">
            <v>0</v>
          </cell>
          <cell r="D8174">
            <v>0</v>
          </cell>
          <cell r="E8174">
            <v>0</v>
          </cell>
          <cell r="F8174">
            <v>0</v>
          </cell>
        </row>
        <row r="8175">
          <cell r="A8175" t="str">
            <v>NM_001100653</v>
          </cell>
          <cell r="B8175">
            <v>0</v>
          </cell>
          <cell r="C8175">
            <v>0</v>
          </cell>
          <cell r="D8175">
            <v>0</v>
          </cell>
          <cell r="E8175">
            <v>0</v>
          </cell>
          <cell r="F8175">
            <v>0</v>
          </cell>
        </row>
        <row r="8176">
          <cell r="A8176" t="str">
            <v>NM_001001105</v>
          </cell>
          <cell r="B8176">
            <v>0</v>
          </cell>
          <cell r="C8176">
            <v>0</v>
          </cell>
          <cell r="D8176">
            <v>0</v>
          </cell>
          <cell r="E8176">
            <v>0</v>
          </cell>
          <cell r="F8176">
            <v>0</v>
          </cell>
        </row>
        <row r="8177">
          <cell r="A8177" t="str">
            <v>NM_001177909</v>
          </cell>
          <cell r="B8177">
            <v>3.5153556605898501E-2</v>
          </cell>
          <cell r="C8177">
            <v>2.7362202980544601</v>
          </cell>
          <cell r="D8177">
            <v>1.0726142656062101</v>
          </cell>
          <cell r="E8177">
            <v>1.1865359439246801</v>
          </cell>
          <cell r="F8177">
            <v>0.180233369113595</v>
          </cell>
        </row>
        <row r="8178">
          <cell r="A8178" t="str">
            <v>NM_001012091</v>
          </cell>
          <cell r="B8178">
            <v>216.89628771445001</v>
          </cell>
          <cell r="C8178">
            <v>176.38819277029901</v>
          </cell>
          <cell r="D8178">
            <v>195.79999862258501</v>
          </cell>
          <cell r="E8178">
            <v>161.33469851125099</v>
          </cell>
          <cell r="F8178">
            <v>159.35707552294301</v>
          </cell>
        </row>
        <row r="8179">
          <cell r="A8179" t="str">
            <v>NM_001271220</v>
          </cell>
          <cell r="B8179">
            <v>0</v>
          </cell>
          <cell r="C8179">
            <v>0</v>
          </cell>
          <cell r="D8179">
            <v>0</v>
          </cell>
          <cell r="E8179">
            <v>0.35556312411330299</v>
          </cell>
          <cell r="F8179">
            <v>1.1197241677497201</v>
          </cell>
        </row>
        <row r="8180">
          <cell r="A8180" t="str">
            <v>NM_001000391</v>
          </cell>
          <cell r="B8180">
            <v>0</v>
          </cell>
          <cell r="C8180">
            <v>0</v>
          </cell>
          <cell r="D8180">
            <v>0</v>
          </cell>
          <cell r="E8180">
            <v>0</v>
          </cell>
          <cell r="F8180">
            <v>0</v>
          </cell>
        </row>
        <row r="8181">
          <cell r="A8181" t="str">
            <v>NM_001034015</v>
          </cell>
          <cell r="B8181">
            <v>0</v>
          </cell>
          <cell r="C8181">
            <v>5.9653259962943599</v>
          </cell>
          <cell r="D8181">
            <v>1.31028607854232E-2</v>
          </cell>
          <cell r="E8181">
            <v>0</v>
          </cell>
          <cell r="F8181">
            <v>2.4769103140070799E-2</v>
          </cell>
        </row>
        <row r="8182">
          <cell r="A8182" t="str">
            <v>NM_001024970</v>
          </cell>
          <cell r="B8182">
            <v>19.0732294706442</v>
          </cell>
          <cell r="C8182">
            <v>2.7935243290272802</v>
          </cell>
          <cell r="D8182">
            <v>3.6081119396208701</v>
          </cell>
          <cell r="E8182">
            <v>6.8724048801141997</v>
          </cell>
          <cell r="F8182">
            <v>0.77122097022903902</v>
          </cell>
        </row>
        <row r="8183">
          <cell r="A8183" t="str">
            <v>NM_001001074</v>
          </cell>
          <cell r="B8183">
            <v>0</v>
          </cell>
          <cell r="C8183">
            <v>0</v>
          </cell>
          <cell r="D8183">
            <v>0</v>
          </cell>
          <cell r="E8183">
            <v>0</v>
          </cell>
          <cell r="F8183">
            <v>0</v>
          </cell>
        </row>
        <row r="8184">
          <cell r="A8184" t="str">
            <v>NM_001107732</v>
          </cell>
          <cell r="B8184">
            <v>6.8628137373903303E-2</v>
          </cell>
          <cell r="C8184">
            <v>0</v>
          </cell>
          <cell r="D8184">
            <v>0</v>
          </cell>
          <cell r="E8184">
            <v>0</v>
          </cell>
          <cell r="F8184">
            <v>7.3303870273812802E-3</v>
          </cell>
        </row>
        <row r="8185">
          <cell r="A8185" t="str">
            <v>NM_198756</v>
          </cell>
          <cell r="B8185">
            <v>42.408438506834599</v>
          </cell>
          <cell r="C8185">
            <v>86.118660076986501</v>
          </cell>
          <cell r="D8185">
            <v>39.7371391681896</v>
          </cell>
          <cell r="E8185">
            <v>56.525860864709102</v>
          </cell>
          <cell r="F8185">
            <v>51.970433941342797</v>
          </cell>
        </row>
        <row r="8186">
          <cell r="A8186" t="str">
            <v>NM_001107755</v>
          </cell>
          <cell r="B8186">
            <v>0.503815239263248</v>
          </cell>
          <cell r="C8186">
            <v>1.5395990824677901</v>
          </cell>
          <cell r="D8186">
            <v>0</v>
          </cell>
          <cell r="E8186">
            <v>0.24704958390985099</v>
          </cell>
          <cell r="F8186">
            <v>0</v>
          </cell>
        </row>
        <row r="8187">
          <cell r="A8187" t="str">
            <v>NM_001008304</v>
          </cell>
          <cell r="B8187">
            <v>37.992879194729703</v>
          </cell>
          <cell r="C8187">
            <v>73.509293792226998</v>
          </cell>
          <cell r="D8187">
            <v>98.792986231217</v>
          </cell>
          <cell r="E8187">
            <v>46.994830362310203</v>
          </cell>
          <cell r="F8187">
            <v>133.45992180841901</v>
          </cell>
        </row>
        <row r="8188">
          <cell r="A8188" t="str">
            <v>NM_001047871</v>
          </cell>
          <cell r="B8188">
            <v>7.9959895840405899</v>
          </cell>
          <cell r="C8188">
            <v>4.0701250930358697</v>
          </cell>
          <cell r="D8188">
            <v>15.2832932008107</v>
          </cell>
          <cell r="E8188">
            <v>5.3576592765830204</v>
          </cell>
          <cell r="F8188">
            <v>10.060263943115499</v>
          </cell>
        </row>
        <row r="8189">
          <cell r="A8189" t="str">
            <v>NR_032761</v>
          </cell>
          <cell r="B8189">
            <v>0</v>
          </cell>
          <cell r="C8189">
            <v>0</v>
          </cell>
          <cell r="D8189">
            <v>0</v>
          </cell>
          <cell r="E8189">
            <v>0</v>
          </cell>
          <cell r="F8189">
            <v>0</v>
          </cell>
        </row>
        <row r="8190">
          <cell r="A8190" t="str">
            <v>NM_001000782</v>
          </cell>
          <cell r="B8190">
            <v>0</v>
          </cell>
          <cell r="C8190">
            <v>0</v>
          </cell>
          <cell r="D8190">
            <v>0</v>
          </cell>
          <cell r="E8190">
            <v>0</v>
          </cell>
          <cell r="F8190">
            <v>0</v>
          </cell>
        </row>
        <row r="8191">
          <cell r="A8191" t="str">
            <v>NM_033352</v>
          </cell>
          <cell r="B8191">
            <v>3.22760360463203</v>
          </cell>
          <cell r="C8191">
            <v>2.53172595487184</v>
          </cell>
          <cell r="D8191">
            <v>3.9962775568735101</v>
          </cell>
          <cell r="E8191">
            <v>2.0188699777791999</v>
          </cell>
          <cell r="F8191">
            <v>2.6666242275830001</v>
          </cell>
        </row>
        <row r="8192">
          <cell r="A8192" t="str">
            <v>NM_001106111</v>
          </cell>
          <cell r="B8192">
            <v>2.1626095183196901</v>
          </cell>
          <cell r="C8192">
            <v>8.87557048768298</v>
          </cell>
          <cell r="D8192">
            <v>0.639686201331647</v>
          </cell>
          <cell r="E8192">
            <v>4.6166425491532896</v>
          </cell>
          <cell r="F8192">
            <v>9.9761985950767098</v>
          </cell>
        </row>
        <row r="8193">
          <cell r="A8193" t="str">
            <v>NM_001106510</v>
          </cell>
          <cell r="B8193">
            <v>0</v>
          </cell>
          <cell r="C8193">
            <v>0</v>
          </cell>
          <cell r="D8193">
            <v>0</v>
          </cell>
          <cell r="E8193">
            <v>0</v>
          </cell>
          <cell r="F8193">
            <v>0</v>
          </cell>
        </row>
        <row r="8194">
          <cell r="A8194" t="str">
            <v>NM_031046</v>
          </cell>
          <cell r="B8194">
            <v>1.7989069370966799</v>
          </cell>
          <cell r="C8194">
            <v>1.4303747914182401</v>
          </cell>
          <cell r="D8194">
            <v>1.0672803998830001</v>
          </cell>
          <cell r="E8194">
            <v>0.92621289403588503</v>
          </cell>
          <cell r="F8194">
            <v>0.535055223015795</v>
          </cell>
        </row>
        <row r="8195">
          <cell r="A8195" t="str">
            <v>NM_053961</v>
          </cell>
          <cell r="B8195">
            <v>33.164879753337601</v>
          </cell>
          <cell r="C8195">
            <v>52.0902898201794</v>
          </cell>
          <cell r="D8195">
            <v>35.641575649284398</v>
          </cell>
          <cell r="E8195">
            <v>33.384846477403798</v>
          </cell>
          <cell r="F8195">
            <v>34.907724142148098</v>
          </cell>
        </row>
        <row r="8196">
          <cell r="A8196" t="str">
            <v>NM_001000490</v>
          </cell>
          <cell r="B8196">
            <v>0</v>
          </cell>
          <cell r="C8196">
            <v>0</v>
          </cell>
          <cell r="D8196">
            <v>0</v>
          </cell>
          <cell r="E8196">
            <v>0</v>
          </cell>
          <cell r="F8196">
            <v>0</v>
          </cell>
        </row>
        <row r="8197">
          <cell r="A8197" t="str">
            <v>NM_001012068</v>
          </cell>
          <cell r="B8197">
            <v>11.005088821030499</v>
          </cell>
          <cell r="C8197">
            <v>11.7902476221548</v>
          </cell>
          <cell r="D8197">
            <v>7.90607985564594</v>
          </cell>
          <cell r="E8197">
            <v>6.8100340145524703</v>
          </cell>
          <cell r="F8197">
            <v>2.3111688776296702</v>
          </cell>
        </row>
        <row r="8198">
          <cell r="A8198" t="str">
            <v>NM_001191691</v>
          </cell>
          <cell r="B8198">
            <v>0</v>
          </cell>
          <cell r="C8198">
            <v>0</v>
          </cell>
          <cell r="D8198">
            <v>0</v>
          </cell>
          <cell r="E8198">
            <v>0</v>
          </cell>
          <cell r="F8198">
            <v>0</v>
          </cell>
        </row>
        <row r="8199">
          <cell r="A8199" t="str">
            <v>NM_001009246</v>
          </cell>
          <cell r="B8199">
            <v>18.3832536912969</v>
          </cell>
          <cell r="C8199">
            <v>29.267984675147002</v>
          </cell>
          <cell r="D8199">
            <v>16.2279189777285</v>
          </cell>
          <cell r="E8199">
            <v>30.773958722707501</v>
          </cell>
          <cell r="F8199">
            <v>18.752462813682701</v>
          </cell>
        </row>
        <row r="8200">
          <cell r="A8200" t="str">
            <v>NM_001013930</v>
          </cell>
          <cell r="B8200">
            <v>0</v>
          </cell>
          <cell r="C8200">
            <v>0</v>
          </cell>
          <cell r="D8200">
            <v>0</v>
          </cell>
          <cell r="E8200">
            <v>0</v>
          </cell>
          <cell r="F8200">
            <v>0</v>
          </cell>
        </row>
        <row r="8201">
          <cell r="A8201" t="str">
            <v>NM_133300</v>
          </cell>
          <cell r="B8201">
            <v>41.968561286543597</v>
          </cell>
          <cell r="C8201">
            <v>36.400576883379202</v>
          </cell>
          <cell r="D8201">
            <v>39.443494291413501</v>
          </cell>
          <cell r="E8201">
            <v>36.0257751131223</v>
          </cell>
          <cell r="F8201">
            <v>54.269234661063301</v>
          </cell>
        </row>
        <row r="8202">
          <cell r="A8202" t="str">
            <v>NM_001100658</v>
          </cell>
          <cell r="B8202">
            <v>31.7888947460197</v>
          </cell>
          <cell r="C8202">
            <v>7.5110861267381299</v>
          </cell>
          <cell r="D8202">
            <v>31.260436217171701</v>
          </cell>
          <cell r="E8202">
            <v>18.627441985124001</v>
          </cell>
          <cell r="F8202">
            <v>7.82675150441308</v>
          </cell>
        </row>
        <row r="8203">
          <cell r="A8203" t="str">
            <v>NM_001106172</v>
          </cell>
          <cell r="B8203">
            <v>6.9069949417082999E-2</v>
          </cell>
          <cell r="C8203">
            <v>1.9064341954301501E-2</v>
          </cell>
          <cell r="D8203">
            <v>1.30091350287321E-2</v>
          </cell>
          <cell r="E8203">
            <v>0</v>
          </cell>
          <cell r="F8203">
            <v>4.4265470161053498E-2</v>
          </cell>
        </row>
        <row r="8204">
          <cell r="A8204" t="str">
            <v>NM_001108921</v>
          </cell>
          <cell r="B8204">
            <v>3.8947098514312</v>
          </cell>
          <cell r="C8204">
            <v>18.6199567835131</v>
          </cell>
          <cell r="D8204">
            <v>2.9510466404681899</v>
          </cell>
          <cell r="E8204">
            <v>8.4974252764192393</v>
          </cell>
          <cell r="F8204">
            <v>11.596917792672199</v>
          </cell>
        </row>
        <row r="8205">
          <cell r="A8205" t="str">
            <v>NR_031823</v>
          </cell>
          <cell r="B8205">
            <v>2.23518030752505</v>
          </cell>
          <cell r="C8205">
            <v>3.2389522632776799</v>
          </cell>
          <cell r="D8205">
            <v>7.1042073320966601</v>
          </cell>
          <cell r="E8205">
            <v>2.1311839105803498</v>
          </cell>
          <cell r="F8205">
            <v>2.5068396469679901</v>
          </cell>
        </row>
        <row r="8206">
          <cell r="A8206" t="str">
            <v>NM_001108467</v>
          </cell>
          <cell r="B8206">
            <v>0.43332329888215598</v>
          </cell>
          <cell r="C8206">
            <v>0.236179516480896</v>
          </cell>
          <cell r="D8206">
            <v>0.25569335183006398</v>
          </cell>
          <cell r="E8206">
            <v>0.12551758000964</v>
          </cell>
          <cell r="F8206">
            <v>0.21970549053181401</v>
          </cell>
        </row>
        <row r="8207">
          <cell r="A8207" t="str">
            <v>NM_001009717</v>
          </cell>
          <cell r="B8207">
            <v>0.165441256378107</v>
          </cell>
          <cell r="C8207">
            <v>10.257336212552</v>
          </cell>
          <cell r="D8207">
            <v>12.357048374101799</v>
          </cell>
          <cell r="E8207">
            <v>3.84500412548807</v>
          </cell>
          <cell r="F8207">
            <v>6.3086542850451304</v>
          </cell>
        </row>
        <row r="8208">
          <cell r="A8208" t="str">
            <v>NM_001270775</v>
          </cell>
          <cell r="B8208">
            <v>15.983396140017801</v>
          </cell>
          <cell r="C8208">
            <v>21.948411843206799</v>
          </cell>
          <cell r="D8208">
            <v>19.553932438000601</v>
          </cell>
          <cell r="E8208">
            <v>16.6589204018522</v>
          </cell>
          <cell r="F8208">
            <v>11.455216738137199</v>
          </cell>
        </row>
        <row r="8209">
          <cell r="A8209" t="str">
            <v>NM_145765</v>
          </cell>
          <cell r="B8209">
            <v>4.1106764276322698E-2</v>
          </cell>
          <cell r="C8209">
            <v>0</v>
          </cell>
          <cell r="D8209">
            <v>0</v>
          </cell>
          <cell r="E8209">
            <v>1.50505677547192</v>
          </cell>
          <cell r="F8209">
            <v>3.5038126559920499</v>
          </cell>
        </row>
        <row r="8210">
          <cell r="A8210" t="str">
            <v>NM_031710</v>
          </cell>
          <cell r="B8210">
            <v>0</v>
          </cell>
          <cell r="C8210">
            <v>0</v>
          </cell>
          <cell r="D8210">
            <v>0</v>
          </cell>
          <cell r="E8210">
            <v>0</v>
          </cell>
          <cell r="F8210">
            <v>0</v>
          </cell>
        </row>
        <row r="8211">
          <cell r="A8211" t="str">
            <v>NR_037361</v>
          </cell>
          <cell r="B8211">
            <v>0.65462488668159502</v>
          </cell>
          <cell r="C8211">
            <v>0</v>
          </cell>
          <cell r="D8211">
            <v>0</v>
          </cell>
          <cell r="E8211">
            <v>1.9973347420993898E-2</v>
          </cell>
          <cell r="F8211">
            <v>0</v>
          </cell>
        </row>
        <row r="8212">
          <cell r="A8212" t="str">
            <v>NM_001134970</v>
          </cell>
          <cell r="B8212">
            <v>10.6638138881316</v>
          </cell>
          <cell r="C8212">
            <v>8.6217089757630792</v>
          </cell>
          <cell r="D8212">
            <v>4.3189314157536396</v>
          </cell>
          <cell r="E8212">
            <v>9.6404459546252408</v>
          </cell>
          <cell r="F8212">
            <v>19.023629508043499</v>
          </cell>
        </row>
        <row r="8213">
          <cell r="A8213" t="str">
            <v>NM_001108342</v>
          </cell>
          <cell r="B8213">
            <v>15.853321611092101</v>
          </cell>
          <cell r="C8213">
            <v>11.324792711507699</v>
          </cell>
          <cell r="D8213">
            <v>4.35589719554683</v>
          </cell>
          <cell r="E8213">
            <v>10.004921332235201</v>
          </cell>
          <cell r="F8213">
            <v>10.990284438013701</v>
          </cell>
        </row>
        <row r="8214">
          <cell r="A8214" t="str">
            <v>NM_023094</v>
          </cell>
          <cell r="B8214">
            <v>0</v>
          </cell>
          <cell r="C8214">
            <v>0</v>
          </cell>
          <cell r="D8214">
            <v>0</v>
          </cell>
          <cell r="E8214">
            <v>0</v>
          </cell>
          <cell r="F8214">
            <v>0</v>
          </cell>
        </row>
        <row r="8215">
          <cell r="A8215" t="str">
            <v>NM_013156</v>
          </cell>
          <cell r="B8215">
            <v>868.29651620099503</v>
          </cell>
          <cell r="C8215">
            <v>516.72268098476502</v>
          </cell>
          <cell r="D8215">
            <v>1072.4463224415599</v>
          </cell>
          <cell r="E8215">
            <v>451.12738471239601</v>
          </cell>
          <cell r="F8215">
            <v>574.04958712412304</v>
          </cell>
        </row>
        <row r="8216">
          <cell r="A8216" t="str">
            <v>NM_001108069</v>
          </cell>
          <cell r="B8216">
            <v>1.969940822668</v>
          </cell>
          <cell r="C8216">
            <v>2.2366667512196998</v>
          </cell>
          <cell r="D8216">
            <v>12.868686020424001</v>
          </cell>
          <cell r="E8216">
            <v>0.70866307841235099</v>
          </cell>
          <cell r="F8216">
            <v>2.8226927134557598</v>
          </cell>
        </row>
        <row r="8217">
          <cell r="A8217" t="str">
            <v>NM_001105782</v>
          </cell>
          <cell r="B8217">
            <v>7.6246953246042599</v>
          </cell>
          <cell r="C8217">
            <v>6.1795107912615101</v>
          </cell>
          <cell r="D8217">
            <v>9.3767463820798493</v>
          </cell>
          <cell r="E8217">
            <v>6.4598485039593996</v>
          </cell>
          <cell r="F8217">
            <v>9.65245176566917</v>
          </cell>
        </row>
        <row r="8218">
          <cell r="A8218" t="str">
            <v>NM_139060</v>
          </cell>
          <cell r="B8218">
            <v>27.409591242195599</v>
          </cell>
          <cell r="C8218">
            <v>20.325477059945101</v>
          </cell>
          <cell r="D8218">
            <v>21.480931040521501</v>
          </cell>
          <cell r="E8218">
            <v>22.154449339540399</v>
          </cell>
          <cell r="F8218">
            <v>18.357051034656799</v>
          </cell>
        </row>
        <row r="8219">
          <cell r="A8219" t="str">
            <v>NM_001012069</v>
          </cell>
          <cell r="B8219">
            <v>0</v>
          </cell>
          <cell r="C8219">
            <v>0</v>
          </cell>
          <cell r="D8219">
            <v>0</v>
          </cell>
          <cell r="E8219">
            <v>0</v>
          </cell>
          <cell r="F8219">
            <v>0</v>
          </cell>
        </row>
        <row r="8220">
          <cell r="A8220" t="str">
            <v>NM_001134792</v>
          </cell>
          <cell r="B8220">
            <v>0</v>
          </cell>
          <cell r="C8220">
            <v>0</v>
          </cell>
          <cell r="D8220">
            <v>0</v>
          </cell>
          <cell r="E8220">
            <v>1.1307681765791101E-2</v>
          </cell>
          <cell r="F8220">
            <v>0</v>
          </cell>
        </row>
        <row r="8221">
          <cell r="A8221" t="str">
            <v>NR_104335</v>
          </cell>
          <cell r="B8221">
            <v>0</v>
          </cell>
          <cell r="C8221">
            <v>0</v>
          </cell>
          <cell r="D8221">
            <v>1.08902818983039</v>
          </cell>
          <cell r="E8221">
            <v>0</v>
          </cell>
          <cell r="F8221">
            <v>0</v>
          </cell>
        </row>
        <row r="8222">
          <cell r="A8222" t="str">
            <v>NM_001108414</v>
          </cell>
          <cell r="B8222">
            <v>0</v>
          </cell>
          <cell r="C8222">
            <v>0.24406547666770601</v>
          </cell>
          <cell r="D8222">
            <v>0</v>
          </cell>
          <cell r="E8222">
            <v>5.0586343372017201E-2</v>
          </cell>
          <cell r="F8222">
            <v>2.8334765240454599E-2</v>
          </cell>
        </row>
        <row r="8223">
          <cell r="A8223" t="str">
            <v>NM_001271131</v>
          </cell>
          <cell r="B8223">
            <v>22.587085212884698</v>
          </cell>
          <cell r="C8223">
            <v>27.9767545868676</v>
          </cell>
          <cell r="D8223">
            <v>49.913911444878401</v>
          </cell>
          <cell r="E8223">
            <v>21.980357848280299</v>
          </cell>
          <cell r="F8223">
            <v>43.215653703520402</v>
          </cell>
        </row>
        <row r="8224">
          <cell r="A8224" t="str">
            <v>NM_001134463</v>
          </cell>
          <cell r="B8224">
            <v>5.3419403576070303</v>
          </cell>
          <cell r="C8224">
            <v>0.104763954607364</v>
          </cell>
          <cell r="D8224">
            <v>18.813489941099601</v>
          </cell>
          <cell r="E8224">
            <v>2.6378427270579499</v>
          </cell>
          <cell r="F8224">
            <v>0.21622336577621501</v>
          </cell>
        </row>
        <row r="8225">
          <cell r="A8225" t="str">
            <v>NM_001271731</v>
          </cell>
          <cell r="B8225">
            <v>35.127160415386001</v>
          </cell>
          <cell r="C8225">
            <v>97.687976279430799</v>
          </cell>
          <cell r="D8225">
            <v>78.598399142882002</v>
          </cell>
          <cell r="E8225">
            <v>36.144363254417598</v>
          </cell>
          <cell r="F8225">
            <v>221.975855940901</v>
          </cell>
        </row>
        <row r="8226">
          <cell r="A8226" t="str">
            <v>NM_001109014</v>
          </cell>
          <cell r="B8226">
            <v>2.6380287263716702</v>
          </cell>
          <cell r="C8226">
            <v>3.01040572256781</v>
          </cell>
          <cell r="D8226">
            <v>2.46015679378436</v>
          </cell>
          <cell r="E8226">
            <v>3.08949134879752</v>
          </cell>
          <cell r="F8226">
            <v>2.0264141567677698</v>
          </cell>
        </row>
        <row r="8227">
          <cell r="A8227" t="str">
            <v>NM_001012012</v>
          </cell>
          <cell r="B8227">
            <v>9.7993739292694695</v>
          </cell>
          <cell r="C8227">
            <v>20.956815467148001</v>
          </cell>
          <cell r="D8227">
            <v>11.9898778886958</v>
          </cell>
          <cell r="E8227">
            <v>15.7927635572994</v>
          </cell>
          <cell r="F8227">
            <v>13.392740298807601</v>
          </cell>
        </row>
        <row r="8228">
          <cell r="A8228" t="str">
            <v>NM_001192013</v>
          </cell>
          <cell r="B8228">
            <v>0</v>
          </cell>
          <cell r="C8228">
            <v>0</v>
          </cell>
          <cell r="D8228">
            <v>0</v>
          </cell>
          <cell r="E8228">
            <v>0</v>
          </cell>
          <cell r="F8228">
            <v>5.4605329031795102E-2</v>
          </cell>
        </row>
        <row r="8229">
          <cell r="A8229" t="str">
            <v>NM_031743</v>
          </cell>
          <cell r="B8229">
            <v>3.0483195465735402E-3</v>
          </cell>
          <cell r="C8229">
            <v>0</v>
          </cell>
          <cell r="D8229">
            <v>0</v>
          </cell>
          <cell r="E8229">
            <v>0</v>
          </cell>
          <cell r="F8229">
            <v>0</v>
          </cell>
        </row>
        <row r="8230">
          <cell r="A8230" t="str">
            <v>NM_001134643</v>
          </cell>
          <cell r="B8230">
            <v>1.4121139124050801</v>
          </cell>
          <cell r="C8230">
            <v>0.37099408474231999</v>
          </cell>
          <cell r="D8230">
            <v>1.7495103872868001</v>
          </cell>
          <cell r="E8230">
            <v>2.3342900282329802</v>
          </cell>
          <cell r="F8230">
            <v>0.80244505925316201</v>
          </cell>
        </row>
        <row r="8231">
          <cell r="A8231" t="str">
            <v>NM_057109</v>
          </cell>
          <cell r="B8231">
            <v>0</v>
          </cell>
          <cell r="C8231">
            <v>0</v>
          </cell>
          <cell r="D8231">
            <v>0</v>
          </cell>
          <cell r="E8231">
            <v>0</v>
          </cell>
          <cell r="F8231">
            <v>0</v>
          </cell>
        </row>
        <row r="8232">
          <cell r="A8232" t="str">
            <v>NM_001100789</v>
          </cell>
          <cell r="B8232">
            <v>20.338327100032899</v>
          </cell>
          <cell r="C8232">
            <v>19.175825756077302</v>
          </cell>
          <cell r="D8232">
            <v>17.973119714734899</v>
          </cell>
          <cell r="E8232">
            <v>18.065171287660402</v>
          </cell>
          <cell r="F8232">
            <v>29.944153825911801</v>
          </cell>
        </row>
        <row r="8233">
          <cell r="A8233" t="str">
            <v>NM_001109609</v>
          </cell>
          <cell r="B8233">
            <v>0</v>
          </cell>
          <cell r="C8233">
            <v>0</v>
          </cell>
          <cell r="D8233">
            <v>0</v>
          </cell>
          <cell r="E8233">
            <v>0</v>
          </cell>
          <cell r="F8233">
            <v>0</v>
          </cell>
        </row>
        <row r="8234">
          <cell r="A8234" t="str">
            <v>NM_001024239</v>
          </cell>
          <cell r="B8234">
            <v>0</v>
          </cell>
          <cell r="C8234">
            <v>0</v>
          </cell>
          <cell r="D8234">
            <v>0</v>
          </cell>
          <cell r="E8234">
            <v>0.14785944047709501</v>
          </cell>
          <cell r="F8234">
            <v>0</v>
          </cell>
        </row>
        <row r="8235">
          <cell r="A8235" t="str">
            <v>NM_001191605</v>
          </cell>
          <cell r="B8235">
            <v>15.6559803279254</v>
          </cell>
          <cell r="C8235">
            <v>14.943439386103501</v>
          </cell>
          <cell r="D8235">
            <v>21.0778742757511</v>
          </cell>
          <cell r="E8235">
            <v>25.7354356228082</v>
          </cell>
          <cell r="F8235">
            <v>59.239267831394002</v>
          </cell>
        </row>
        <row r="8236">
          <cell r="A8236" t="str">
            <v>NM_053367</v>
          </cell>
          <cell r="B8236">
            <v>4.0482200242826503</v>
          </cell>
          <cell r="C8236">
            <v>9.8591421365767998E-2</v>
          </cell>
          <cell r="D8236">
            <v>5.4035552782630303</v>
          </cell>
          <cell r="E8236">
            <v>1.7028830278245</v>
          </cell>
          <cell r="F8236">
            <v>2.48342744687525</v>
          </cell>
        </row>
        <row r="8237">
          <cell r="A8237" t="str">
            <v>NM_053435</v>
          </cell>
          <cell r="B8237">
            <v>43.606980891397697</v>
          </cell>
          <cell r="C8237">
            <v>21.141658310538901</v>
          </cell>
          <cell r="D8237">
            <v>51.579483960365501</v>
          </cell>
          <cell r="E8237">
            <v>61.739752076206599</v>
          </cell>
          <cell r="F8237">
            <v>65.9230097061251</v>
          </cell>
        </row>
        <row r="8238">
          <cell r="A8238" t="str">
            <v>NM_133318</v>
          </cell>
          <cell r="B8238">
            <v>0</v>
          </cell>
          <cell r="C8238">
            <v>0</v>
          </cell>
          <cell r="D8238">
            <v>0</v>
          </cell>
          <cell r="E8238">
            <v>0</v>
          </cell>
          <cell r="F8238">
            <v>7.6877270032241103E-3</v>
          </cell>
        </row>
        <row r="8239">
          <cell r="A8239" t="str">
            <v>NM_001008804</v>
          </cell>
          <cell r="B8239">
            <v>1.62295101745741</v>
          </cell>
          <cell r="C8239">
            <v>1.8358312434599999</v>
          </cell>
          <cell r="D8239">
            <v>1.22817198609991E-2</v>
          </cell>
          <cell r="E8239">
            <v>1.16886974933613</v>
          </cell>
          <cell r="F8239">
            <v>0.59899479408913403</v>
          </cell>
        </row>
        <row r="8240">
          <cell r="A8240" t="str">
            <v>NM_053560</v>
          </cell>
          <cell r="B8240">
            <v>1.2302259749323099</v>
          </cell>
          <cell r="C8240">
            <v>5.3614866328934703E-2</v>
          </cell>
          <cell r="D8240">
            <v>4.01985805345433</v>
          </cell>
          <cell r="E8240">
            <v>0.39819827321404799</v>
          </cell>
          <cell r="F8240">
            <v>0</v>
          </cell>
        </row>
        <row r="8241">
          <cell r="A8241" t="str">
            <v>NM_001044227</v>
          </cell>
          <cell r="B8241">
            <v>0</v>
          </cell>
          <cell r="C8241">
            <v>0</v>
          </cell>
          <cell r="D8241">
            <v>0</v>
          </cell>
          <cell r="E8241">
            <v>0</v>
          </cell>
          <cell r="F8241">
            <v>0</v>
          </cell>
        </row>
        <row r="8242">
          <cell r="A8242" t="str">
            <v>NM_001135855</v>
          </cell>
          <cell r="B8242">
            <v>3.1954976464723699</v>
          </cell>
          <cell r="C8242">
            <v>0</v>
          </cell>
          <cell r="D8242">
            <v>0.18782978873773701</v>
          </cell>
          <cell r="E8242">
            <v>0.11451137429984</v>
          </cell>
          <cell r="F8242">
            <v>0</v>
          </cell>
        </row>
        <row r="8243">
          <cell r="A8243" t="str">
            <v>NM_001107142</v>
          </cell>
          <cell r="B8243">
            <v>6.4580085579401301</v>
          </cell>
          <cell r="C8243">
            <v>5.0813692649862796</v>
          </cell>
          <cell r="D8243">
            <v>3.5227474374033001</v>
          </cell>
          <cell r="E8243">
            <v>7.1248472356030197</v>
          </cell>
          <cell r="F8243">
            <v>3.4793868819074101</v>
          </cell>
        </row>
        <row r="8244">
          <cell r="A8244" t="str">
            <v>NM_001079701</v>
          </cell>
          <cell r="B8244">
            <v>0</v>
          </cell>
          <cell r="C8244">
            <v>0</v>
          </cell>
          <cell r="D8244">
            <v>0</v>
          </cell>
          <cell r="E8244">
            <v>0</v>
          </cell>
          <cell r="F8244">
            <v>0</v>
          </cell>
        </row>
        <row r="8245">
          <cell r="A8245" t="str">
            <v>NM_001106912</v>
          </cell>
          <cell r="B8245">
            <v>8.6418493255377999</v>
          </cell>
          <cell r="C8245">
            <v>10.6626756076201</v>
          </cell>
          <cell r="D8245">
            <v>15.328110499749901</v>
          </cell>
          <cell r="E8245">
            <v>9.6912784144285595</v>
          </cell>
          <cell r="F8245">
            <v>5.24495448184972</v>
          </cell>
        </row>
        <row r="8246">
          <cell r="A8246" t="str">
            <v>NM_001037733</v>
          </cell>
          <cell r="B8246">
            <v>5.1630728951492901E-3</v>
          </cell>
          <cell r="C8246">
            <v>0</v>
          </cell>
          <cell r="D8246">
            <v>0</v>
          </cell>
          <cell r="E8246">
            <v>0</v>
          </cell>
          <cell r="F8246">
            <v>1.6544521250441899E-3</v>
          </cell>
        </row>
        <row r="8247">
          <cell r="A8247" t="str">
            <v>NM_001012168</v>
          </cell>
          <cell r="B8247">
            <v>33.9343632236641</v>
          </cell>
          <cell r="C8247">
            <v>12.3301091504536</v>
          </cell>
          <cell r="D8247">
            <v>9.1960526394314392</v>
          </cell>
          <cell r="E8247">
            <v>18.554499612721099</v>
          </cell>
          <cell r="F8247">
            <v>28.067824331148898</v>
          </cell>
        </row>
        <row r="8248">
          <cell r="A8248" t="str">
            <v>NM_017354</v>
          </cell>
          <cell r="B8248">
            <v>0</v>
          </cell>
          <cell r="C8248">
            <v>0</v>
          </cell>
          <cell r="D8248">
            <v>0</v>
          </cell>
          <cell r="E8248">
            <v>0</v>
          </cell>
          <cell r="F8248">
            <v>0</v>
          </cell>
        </row>
        <row r="8249">
          <cell r="A8249" t="str">
            <v>NM_012806</v>
          </cell>
          <cell r="B8249">
            <v>0</v>
          </cell>
          <cell r="C8249">
            <v>0</v>
          </cell>
          <cell r="D8249">
            <v>0</v>
          </cell>
          <cell r="E8249">
            <v>0</v>
          </cell>
          <cell r="F8249">
            <v>0</v>
          </cell>
        </row>
        <row r="8250">
          <cell r="A8250" t="str">
            <v>NM_017150</v>
          </cell>
          <cell r="B8250">
            <v>95.898086384756894</v>
          </cell>
          <cell r="C8250">
            <v>108.79543561707101</v>
          </cell>
          <cell r="D8250">
            <v>137.114758463523</v>
          </cell>
          <cell r="E8250">
            <v>92.828434483281299</v>
          </cell>
          <cell r="F8250">
            <v>77.529953505863901</v>
          </cell>
        </row>
        <row r="8251">
          <cell r="A8251" t="str">
            <v>NM_012819</v>
          </cell>
          <cell r="B8251">
            <v>6.6951042830069296</v>
          </cell>
          <cell r="C8251">
            <v>13.1877029116489</v>
          </cell>
          <cell r="D8251">
            <v>25.152763951834199</v>
          </cell>
          <cell r="E8251">
            <v>11.1203020392539</v>
          </cell>
          <cell r="F8251">
            <v>23.0573509007504</v>
          </cell>
        </row>
        <row r="8252">
          <cell r="A8252" t="str">
            <v>NM_001000279</v>
          </cell>
          <cell r="B8252">
            <v>0</v>
          </cell>
          <cell r="C8252">
            <v>0</v>
          </cell>
          <cell r="D8252">
            <v>0</v>
          </cell>
          <cell r="E8252">
            <v>0</v>
          </cell>
          <cell r="F8252">
            <v>0</v>
          </cell>
        </row>
        <row r="8253">
          <cell r="A8253" t="str">
            <v>NM_001037355</v>
          </cell>
          <cell r="B8253">
            <v>78.941131536712305</v>
          </cell>
          <cell r="C8253">
            <v>34.115296425565603</v>
          </cell>
          <cell r="D8253">
            <v>64.360278316724305</v>
          </cell>
          <cell r="E8253">
            <v>38.292190912265397</v>
          </cell>
          <cell r="F8253">
            <v>79.294532076391107</v>
          </cell>
        </row>
        <row r="8254">
          <cell r="A8254" t="str">
            <v>NM_001109600</v>
          </cell>
          <cell r="B8254">
            <v>0</v>
          </cell>
          <cell r="C8254">
            <v>0</v>
          </cell>
          <cell r="D8254">
            <v>0</v>
          </cell>
          <cell r="E8254">
            <v>0</v>
          </cell>
          <cell r="F8254">
            <v>0</v>
          </cell>
        </row>
        <row r="8255">
          <cell r="A8255" t="str">
            <v>NM_001191082</v>
          </cell>
          <cell r="B8255">
            <v>0</v>
          </cell>
          <cell r="C8255">
            <v>0</v>
          </cell>
          <cell r="D8255">
            <v>0</v>
          </cell>
          <cell r="E8255">
            <v>0</v>
          </cell>
          <cell r="F8255">
            <v>0</v>
          </cell>
        </row>
        <row r="8256">
          <cell r="A8256" t="str">
            <v>NM_001108398</v>
          </cell>
          <cell r="B8256">
            <v>0</v>
          </cell>
          <cell r="C8256">
            <v>0</v>
          </cell>
          <cell r="D8256">
            <v>0</v>
          </cell>
          <cell r="E8256">
            <v>0</v>
          </cell>
          <cell r="F8256">
            <v>0</v>
          </cell>
        </row>
        <row r="8257">
          <cell r="A8257" t="str">
            <v>NM_001000680</v>
          </cell>
          <cell r="B8257">
            <v>0</v>
          </cell>
          <cell r="C8257">
            <v>0</v>
          </cell>
          <cell r="D8257">
            <v>0</v>
          </cell>
          <cell r="E8257">
            <v>0</v>
          </cell>
          <cell r="F8257">
            <v>0</v>
          </cell>
        </row>
        <row r="8258">
          <cell r="A8258" t="str">
            <v>NM_001108102</v>
          </cell>
          <cell r="B8258">
            <v>12.4151418912378</v>
          </cell>
          <cell r="C8258">
            <v>6.8776310578699</v>
          </cell>
          <cell r="D8258">
            <v>8.5198453099309308</v>
          </cell>
          <cell r="E8258">
            <v>8.49178142518935</v>
          </cell>
          <cell r="F8258">
            <v>8.3605524909663007</v>
          </cell>
        </row>
        <row r="8259">
          <cell r="A8259" t="str">
            <v>NM_001024802</v>
          </cell>
          <cell r="B8259">
            <v>0</v>
          </cell>
          <cell r="C8259">
            <v>0</v>
          </cell>
          <cell r="D8259">
            <v>0</v>
          </cell>
          <cell r="E8259">
            <v>0</v>
          </cell>
          <cell r="F8259">
            <v>0</v>
          </cell>
        </row>
        <row r="8260">
          <cell r="A8260" t="str">
            <v>NM_001107428</v>
          </cell>
          <cell r="B8260">
            <v>10.606442852155</v>
          </cell>
          <cell r="C8260">
            <v>5.9075081104428797</v>
          </cell>
          <cell r="D8260">
            <v>2.92945476452382</v>
          </cell>
          <cell r="E8260">
            <v>4.4225315539645003</v>
          </cell>
          <cell r="F8260">
            <v>4.8867203820494103</v>
          </cell>
        </row>
        <row r="8261">
          <cell r="A8261" t="str">
            <v>NM_001107505</v>
          </cell>
          <cell r="B8261">
            <v>7.0855530280760703</v>
          </cell>
          <cell r="C8261">
            <v>12.964569537311201</v>
          </cell>
          <cell r="D8261">
            <v>14.413079815938</v>
          </cell>
          <cell r="E8261">
            <v>4.7739392027409799</v>
          </cell>
          <cell r="F8261">
            <v>15.1347712087638</v>
          </cell>
        </row>
        <row r="8262">
          <cell r="A8262" t="str">
            <v>NM_001108225</v>
          </cell>
          <cell r="B8262">
            <v>2.9109610937616401</v>
          </cell>
          <cell r="C8262">
            <v>1.8666141084183101</v>
          </cell>
          <cell r="D8262">
            <v>4.9907300806718098</v>
          </cell>
          <cell r="E8262">
            <v>4.8819648381349401</v>
          </cell>
          <cell r="F8262">
            <v>13.677324995451899</v>
          </cell>
        </row>
        <row r="8263">
          <cell r="A8263" t="str">
            <v>NM_012595</v>
          </cell>
          <cell r="B8263">
            <v>63.2877655151227</v>
          </cell>
          <cell r="C8263">
            <v>56.4961899700685</v>
          </cell>
          <cell r="D8263">
            <v>26.077967357868101</v>
          </cell>
          <cell r="E8263">
            <v>31.437410836701201</v>
          </cell>
          <cell r="F8263">
            <v>28.1749895992962</v>
          </cell>
        </row>
        <row r="8264">
          <cell r="A8264" t="str">
            <v>NM_138855</v>
          </cell>
          <cell r="B8264">
            <v>0</v>
          </cell>
          <cell r="C8264">
            <v>0</v>
          </cell>
          <cell r="D8264">
            <v>0</v>
          </cell>
          <cell r="E8264">
            <v>0</v>
          </cell>
          <cell r="F8264">
            <v>1.48443502411132E-2</v>
          </cell>
        </row>
        <row r="8265">
          <cell r="A8265" t="str">
            <v>NM_019210</v>
          </cell>
          <cell r="B8265">
            <v>0</v>
          </cell>
          <cell r="C8265">
            <v>0</v>
          </cell>
          <cell r="D8265">
            <v>0</v>
          </cell>
          <cell r="E8265">
            <v>0</v>
          </cell>
          <cell r="F8265">
            <v>0</v>
          </cell>
        </row>
        <row r="8266">
          <cell r="A8266" t="str">
            <v>NM_019374</v>
          </cell>
          <cell r="B8266">
            <v>0</v>
          </cell>
          <cell r="C8266">
            <v>0</v>
          </cell>
          <cell r="D8266">
            <v>0</v>
          </cell>
          <cell r="E8266">
            <v>0</v>
          </cell>
          <cell r="F8266">
            <v>0</v>
          </cell>
        </row>
        <row r="8267">
          <cell r="A8267" t="str">
            <v>NM_017187</v>
          </cell>
          <cell r="B8267">
            <v>0.67403415993107096</v>
          </cell>
          <cell r="C8267">
            <v>0.46106441863803599</v>
          </cell>
          <cell r="D8267">
            <v>3.6574733623424698</v>
          </cell>
          <cell r="E8267">
            <v>0.73348585832593405</v>
          </cell>
          <cell r="F8267">
            <v>0.97663741504383905</v>
          </cell>
        </row>
        <row r="8268">
          <cell r="A8268" t="str">
            <v>NM_001105751</v>
          </cell>
          <cell r="B8268">
            <v>1.7845594436223</v>
          </cell>
          <cell r="C8268">
            <v>4.2661152977790904</v>
          </cell>
          <cell r="D8268">
            <v>5.7908947775576998</v>
          </cell>
          <cell r="E8268">
            <v>6.7215206678361401</v>
          </cell>
          <cell r="F8268">
            <v>6.4216592184453001</v>
          </cell>
        </row>
        <row r="8269">
          <cell r="A8269" t="str">
            <v>NM_022582</v>
          </cell>
          <cell r="B8269">
            <v>0</v>
          </cell>
          <cell r="C8269">
            <v>0</v>
          </cell>
          <cell r="D8269">
            <v>0</v>
          </cell>
          <cell r="E8269">
            <v>0</v>
          </cell>
          <cell r="F8269">
            <v>0</v>
          </cell>
        </row>
        <row r="8270">
          <cell r="A8270" t="str">
            <v>NM_001000297</v>
          </cell>
          <cell r="B8270">
            <v>0</v>
          </cell>
          <cell r="C8270">
            <v>0</v>
          </cell>
          <cell r="D8270">
            <v>0</v>
          </cell>
          <cell r="E8270">
            <v>0</v>
          </cell>
          <cell r="F8270">
            <v>0</v>
          </cell>
        </row>
        <row r="8271">
          <cell r="A8271" t="str">
            <v>NM_001009511</v>
          </cell>
          <cell r="B8271">
            <v>0</v>
          </cell>
          <cell r="C8271">
            <v>0</v>
          </cell>
          <cell r="D8271">
            <v>0</v>
          </cell>
          <cell r="E8271">
            <v>0</v>
          </cell>
          <cell r="F8271">
            <v>0</v>
          </cell>
        </row>
        <row r="8272">
          <cell r="A8272" t="str">
            <v>NM_001025149</v>
          </cell>
          <cell r="B8272">
            <v>0</v>
          </cell>
          <cell r="C8272">
            <v>0</v>
          </cell>
          <cell r="D8272">
            <v>0</v>
          </cell>
          <cell r="E8272">
            <v>0</v>
          </cell>
          <cell r="F8272">
            <v>0</v>
          </cell>
        </row>
        <row r="8273">
          <cell r="A8273" t="str">
            <v>NM_022388</v>
          </cell>
          <cell r="B8273">
            <v>8.4719405212572804E-2</v>
          </cell>
          <cell r="C8273">
            <v>0</v>
          </cell>
          <cell r="D8273">
            <v>0.258498005261382</v>
          </cell>
          <cell r="E8273">
            <v>6.7853233792324594E-2</v>
          </cell>
          <cell r="F8273">
            <v>0.21717950194831501</v>
          </cell>
        </row>
        <row r="8274">
          <cell r="A8274" t="str">
            <v>NM_133552</v>
          </cell>
          <cell r="B8274">
            <v>0</v>
          </cell>
          <cell r="C8274">
            <v>0</v>
          </cell>
          <cell r="D8274">
            <v>5.1083797801614503</v>
          </cell>
          <cell r="E8274">
            <v>1.05605809746583E-2</v>
          </cell>
          <cell r="F8274">
            <v>1.31910390232747</v>
          </cell>
        </row>
        <row r="8275">
          <cell r="A8275" t="str">
            <v>NM_138916</v>
          </cell>
          <cell r="B8275">
            <v>0.29000068861823503</v>
          </cell>
          <cell r="C8275">
            <v>0.87168503522157204</v>
          </cell>
          <cell r="D8275">
            <v>0.19417705844459199</v>
          </cell>
          <cell r="E8275">
            <v>1.24594417140124</v>
          </cell>
          <cell r="F8275">
            <v>0.63562515862141999</v>
          </cell>
        </row>
        <row r="8276">
          <cell r="A8276" t="str">
            <v>NM_032059</v>
          </cell>
          <cell r="B8276">
            <v>9.1433775779824504</v>
          </cell>
          <cell r="C8276">
            <v>15.196547076010599</v>
          </cell>
          <cell r="D8276">
            <v>13.0035411006697</v>
          </cell>
          <cell r="E8276">
            <v>11.743675820862</v>
          </cell>
          <cell r="F8276">
            <v>18.232602872347801</v>
          </cell>
        </row>
        <row r="8277">
          <cell r="A8277" t="str">
            <v>NM_052806</v>
          </cell>
          <cell r="B8277">
            <v>0</v>
          </cell>
          <cell r="C8277">
            <v>0</v>
          </cell>
          <cell r="D8277">
            <v>0</v>
          </cell>
          <cell r="E8277">
            <v>7.2233805711667695E-2</v>
          </cell>
          <cell r="F8277">
            <v>0</v>
          </cell>
        </row>
        <row r="8278">
          <cell r="A8278" t="str">
            <v>NM_001270981</v>
          </cell>
          <cell r="B8278">
            <v>1.9853563057217301E-2</v>
          </cell>
          <cell r="C8278">
            <v>0</v>
          </cell>
          <cell r="D8278">
            <v>0</v>
          </cell>
          <cell r="E8278">
            <v>0</v>
          </cell>
          <cell r="F8278">
            <v>1.9912635537721901</v>
          </cell>
        </row>
        <row r="8279">
          <cell r="A8279" t="str">
            <v>NM_001034002</v>
          </cell>
          <cell r="B8279">
            <v>50.638742254724498</v>
          </cell>
          <cell r="C8279">
            <v>63.596699223902498</v>
          </cell>
          <cell r="D8279">
            <v>27.816934282034499</v>
          </cell>
          <cell r="E8279">
            <v>32.396980590871202</v>
          </cell>
          <cell r="F8279">
            <v>25.586855266101399</v>
          </cell>
        </row>
        <row r="8280">
          <cell r="A8280" t="str">
            <v>NM_138909</v>
          </cell>
          <cell r="B8280">
            <v>0</v>
          </cell>
          <cell r="C8280">
            <v>0</v>
          </cell>
          <cell r="D8280">
            <v>0</v>
          </cell>
          <cell r="E8280">
            <v>0</v>
          </cell>
          <cell r="F8280">
            <v>0</v>
          </cell>
        </row>
        <row r="8281">
          <cell r="A8281" t="str">
            <v>NM_053661</v>
          </cell>
          <cell r="B8281">
            <v>49.6894401436358</v>
          </cell>
          <cell r="C8281">
            <v>32.454001985277202</v>
          </cell>
          <cell r="D8281">
            <v>48.194273253501201</v>
          </cell>
          <cell r="E8281">
            <v>48.9022003897839</v>
          </cell>
          <cell r="F8281">
            <v>19.3595638290872</v>
          </cell>
        </row>
        <row r="8282">
          <cell r="A8282" t="str">
            <v>NM_001017502</v>
          </cell>
          <cell r="B8282">
            <v>15.159275256706101</v>
          </cell>
          <cell r="C8282">
            <v>11.005735922906601</v>
          </cell>
          <cell r="D8282">
            <v>0.12610241674230099</v>
          </cell>
          <cell r="E8282">
            <v>11.065080593361399</v>
          </cell>
          <cell r="F8282">
            <v>1.3720022228089801</v>
          </cell>
        </row>
        <row r="8283">
          <cell r="A8283" t="str">
            <v>NM_001135781</v>
          </cell>
          <cell r="B8283">
            <v>4.0959155317816096</v>
          </cell>
          <cell r="C8283">
            <v>13.270903463102499</v>
          </cell>
          <cell r="D8283">
            <v>15.157933757264599</v>
          </cell>
          <cell r="E8283">
            <v>5.9461771110199004</v>
          </cell>
          <cell r="F8283">
            <v>18.269640293778401</v>
          </cell>
        </row>
        <row r="8284">
          <cell r="A8284" t="str">
            <v>NR_032294</v>
          </cell>
          <cell r="B8284">
            <v>0</v>
          </cell>
          <cell r="C8284">
            <v>0</v>
          </cell>
          <cell r="D8284">
            <v>0</v>
          </cell>
          <cell r="E8284">
            <v>0</v>
          </cell>
          <cell r="F8284">
            <v>0</v>
          </cell>
        </row>
        <row r="8285">
          <cell r="A8285" t="str">
            <v>NM_133533</v>
          </cell>
          <cell r="B8285">
            <v>0.86505105534677196</v>
          </cell>
          <cell r="C8285">
            <v>2.50936483532695</v>
          </cell>
          <cell r="D8285">
            <v>0.36422735884906698</v>
          </cell>
          <cell r="E8285">
            <v>0.26500114543545999</v>
          </cell>
          <cell r="F8285">
            <v>8.9418214623434803E-3</v>
          </cell>
        </row>
        <row r="8286">
          <cell r="A8286" t="str">
            <v>NM_012872</v>
          </cell>
          <cell r="B8286">
            <v>0</v>
          </cell>
          <cell r="C8286">
            <v>0</v>
          </cell>
          <cell r="D8286">
            <v>0</v>
          </cell>
          <cell r="E8286">
            <v>0</v>
          </cell>
          <cell r="F8286">
            <v>0</v>
          </cell>
        </row>
        <row r="8287">
          <cell r="A8287" t="str">
            <v>NM_001001270</v>
          </cell>
          <cell r="B8287">
            <v>0</v>
          </cell>
          <cell r="C8287">
            <v>0</v>
          </cell>
          <cell r="D8287">
            <v>0</v>
          </cell>
          <cell r="E8287">
            <v>0</v>
          </cell>
          <cell r="F8287">
            <v>0</v>
          </cell>
        </row>
        <row r="8288">
          <cell r="A8288" t="str">
            <v>NM_001106664</v>
          </cell>
          <cell r="B8288">
            <v>0.229847155319267</v>
          </cell>
          <cell r="C8288">
            <v>0</v>
          </cell>
          <cell r="D8288">
            <v>0</v>
          </cell>
          <cell r="E8288">
            <v>1.1434071651399799E-2</v>
          </cell>
          <cell r="F8288">
            <v>0</v>
          </cell>
        </row>
        <row r="8289">
          <cell r="A8289" t="str">
            <v>NM_022209</v>
          </cell>
          <cell r="B8289">
            <v>1.2936734898858799</v>
          </cell>
          <cell r="C8289">
            <v>3.22258640434517</v>
          </cell>
          <cell r="D8289">
            <v>1.8274488314075001E-2</v>
          </cell>
          <cell r="E8289">
            <v>4.9339305968419803E-2</v>
          </cell>
          <cell r="F8289">
            <v>3.4545332755645301E-2</v>
          </cell>
        </row>
        <row r="8290">
          <cell r="A8290" t="str">
            <v>NR_073162</v>
          </cell>
          <cell r="B8290">
            <v>0</v>
          </cell>
          <cell r="C8290">
            <v>0</v>
          </cell>
          <cell r="D8290">
            <v>0</v>
          </cell>
          <cell r="E8290">
            <v>0</v>
          </cell>
          <cell r="F8290">
            <v>0</v>
          </cell>
        </row>
        <row r="8291">
          <cell r="A8291" t="str">
            <v>NM_001191595</v>
          </cell>
          <cell r="B8291">
            <v>0.69973896557221504</v>
          </cell>
          <cell r="C8291">
            <v>1.4449260540473101E-3</v>
          </cell>
          <cell r="D8291">
            <v>2.9579680518781199E-3</v>
          </cell>
          <cell r="E8291">
            <v>0.426264512047898</v>
          </cell>
          <cell r="F8291">
            <v>0.18676010121188699</v>
          </cell>
        </row>
        <row r="8292">
          <cell r="A8292" t="str">
            <v>NM_022680</v>
          </cell>
          <cell r="B8292">
            <v>0</v>
          </cell>
          <cell r="C8292">
            <v>0</v>
          </cell>
          <cell r="D8292">
            <v>0</v>
          </cell>
          <cell r="E8292">
            <v>0</v>
          </cell>
          <cell r="F8292">
            <v>0</v>
          </cell>
        </row>
        <row r="8293">
          <cell r="A8293" t="str">
            <v>NM_001025695</v>
          </cell>
          <cell r="B8293">
            <v>111.450385497491</v>
          </cell>
          <cell r="C8293">
            <v>120.47124041942899</v>
          </cell>
          <cell r="D8293">
            <v>128.32676065676</v>
          </cell>
          <cell r="E8293">
            <v>82.237912381512103</v>
          </cell>
          <cell r="F8293">
            <v>117.343035546046</v>
          </cell>
        </row>
        <row r="8294">
          <cell r="A8294" t="str">
            <v>NM_001108898</v>
          </cell>
          <cell r="B8294">
            <v>11.5071251479631</v>
          </cell>
          <cell r="C8294">
            <v>12.31329298608</v>
          </cell>
          <cell r="D8294">
            <v>8.2452976289619198</v>
          </cell>
          <cell r="E8294">
            <v>8.6501773481462507</v>
          </cell>
          <cell r="F8294">
            <v>12.981384285853499</v>
          </cell>
        </row>
        <row r="8295">
          <cell r="A8295" t="str">
            <v>NM_019293</v>
          </cell>
          <cell r="B8295">
            <v>2.2445325263849802E-2</v>
          </cell>
          <cell r="C8295">
            <v>0</v>
          </cell>
          <cell r="D8295">
            <v>0</v>
          </cell>
          <cell r="E8295">
            <v>0</v>
          </cell>
          <cell r="F8295">
            <v>1.5175894766582101</v>
          </cell>
        </row>
        <row r="8296">
          <cell r="A8296" t="str">
            <v>NM_134390</v>
          </cell>
          <cell r="B8296">
            <v>131.14190975405501</v>
          </cell>
          <cell r="C8296">
            <v>257.26769698945401</v>
          </cell>
          <cell r="D8296">
            <v>203.391024820361</v>
          </cell>
          <cell r="E8296">
            <v>157.522852754957</v>
          </cell>
          <cell r="F8296">
            <v>244.78519807503699</v>
          </cell>
        </row>
        <row r="8297">
          <cell r="A8297" t="str">
            <v>NM_001008884</v>
          </cell>
          <cell r="B8297">
            <v>150.02262916943101</v>
          </cell>
          <cell r="C8297">
            <v>49.732133391237099</v>
          </cell>
          <cell r="D8297">
            <v>127.708048091066</v>
          </cell>
          <cell r="E8297">
            <v>84.509574424272103</v>
          </cell>
          <cell r="F8297">
            <v>148.770521928639</v>
          </cell>
        </row>
        <row r="8298">
          <cell r="A8298" t="str">
            <v>NM_001108694</v>
          </cell>
          <cell r="B8298">
            <v>10.9941123813755</v>
          </cell>
          <cell r="C8298">
            <v>0.37974512936236798</v>
          </cell>
          <cell r="D8298">
            <v>8.1836266346813993</v>
          </cell>
          <cell r="E8298">
            <v>4.5877574533491297</v>
          </cell>
          <cell r="F8298">
            <v>3.73742187662564</v>
          </cell>
        </row>
        <row r="8299">
          <cell r="A8299" t="str">
            <v>NR_032296</v>
          </cell>
          <cell r="B8299">
            <v>0</v>
          </cell>
          <cell r="C8299">
            <v>0</v>
          </cell>
          <cell r="D8299">
            <v>0</v>
          </cell>
          <cell r="E8299">
            <v>0</v>
          </cell>
          <cell r="F8299">
            <v>0</v>
          </cell>
        </row>
        <row r="8300">
          <cell r="A8300" t="str">
            <v>NM_001106622</v>
          </cell>
          <cell r="B8300">
            <v>7.3894008874524397</v>
          </cell>
          <cell r="C8300">
            <v>8.2915811383478601</v>
          </cell>
          <cell r="D8300">
            <v>2.90593879980179</v>
          </cell>
          <cell r="E8300">
            <v>4.85048410105321</v>
          </cell>
          <cell r="F8300">
            <v>3.1333429828276902</v>
          </cell>
        </row>
        <row r="8301">
          <cell r="A8301" t="str">
            <v>NM_199463</v>
          </cell>
          <cell r="B8301">
            <v>3.84360643687222</v>
          </cell>
          <cell r="C8301">
            <v>6.2205263272376499</v>
          </cell>
          <cell r="D8301">
            <v>2.6498901819101999</v>
          </cell>
          <cell r="E8301">
            <v>7.1719515415330797</v>
          </cell>
          <cell r="F8301">
            <v>3.3222135001878699</v>
          </cell>
        </row>
        <row r="8302">
          <cell r="A8302" t="str">
            <v>NM_012569</v>
          </cell>
          <cell r="B8302">
            <v>12.640817713863999</v>
          </cell>
          <cell r="C8302">
            <v>11.229298741231799</v>
          </cell>
          <cell r="D8302">
            <v>13.709788868482301</v>
          </cell>
          <cell r="E8302">
            <v>16.156749516112601</v>
          </cell>
          <cell r="F8302">
            <v>14.1651299983456</v>
          </cell>
        </row>
        <row r="8303">
          <cell r="A8303" t="str">
            <v>NM_001126298</v>
          </cell>
          <cell r="B8303">
            <v>63.395967215737301</v>
          </cell>
          <cell r="C8303">
            <v>76.992246179241405</v>
          </cell>
          <cell r="D8303">
            <v>54.937747215033099</v>
          </cell>
          <cell r="E8303">
            <v>95.062924441813294</v>
          </cell>
          <cell r="F8303">
            <v>44.097475726833501</v>
          </cell>
        </row>
        <row r="8304">
          <cell r="A8304" t="str">
            <v>NM_001024307</v>
          </cell>
          <cell r="B8304">
            <v>0</v>
          </cell>
          <cell r="C8304">
            <v>0.11165458756645801</v>
          </cell>
          <cell r="D8304">
            <v>0</v>
          </cell>
          <cell r="E8304">
            <v>1.7549455779793599</v>
          </cell>
          <cell r="F8304">
            <v>0</v>
          </cell>
        </row>
        <row r="8305">
          <cell r="A8305" t="str">
            <v>NM_001011954</v>
          </cell>
          <cell r="B8305">
            <v>0.877032631876419</v>
          </cell>
          <cell r="C8305">
            <v>0.70132342407934301</v>
          </cell>
          <cell r="D8305">
            <v>4.1627044457128397</v>
          </cell>
          <cell r="E8305">
            <v>1.5539484478043299</v>
          </cell>
          <cell r="F8305">
            <v>3.05766988329728</v>
          </cell>
        </row>
        <row r="8306">
          <cell r="A8306" t="str">
            <v>NM_020072</v>
          </cell>
          <cell r="B8306">
            <v>0</v>
          </cell>
          <cell r="C8306">
            <v>0</v>
          </cell>
          <cell r="D8306">
            <v>0</v>
          </cell>
          <cell r="E8306">
            <v>0</v>
          </cell>
          <cell r="F8306">
            <v>0</v>
          </cell>
        </row>
        <row r="8307">
          <cell r="A8307" t="str">
            <v>NR_032113</v>
          </cell>
          <cell r="B8307">
            <v>0</v>
          </cell>
          <cell r="C8307">
            <v>0</v>
          </cell>
          <cell r="D8307">
            <v>0</v>
          </cell>
          <cell r="E8307">
            <v>0</v>
          </cell>
          <cell r="F8307">
            <v>0</v>
          </cell>
        </row>
        <row r="8308">
          <cell r="A8308" t="str">
            <v>NM_017159</v>
          </cell>
          <cell r="B8308">
            <v>0</v>
          </cell>
          <cell r="C8308">
            <v>0</v>
          </cell>
          <cell r="D8308">
            <v>0</v>
          </cell>
          <cell r="E8308">
            <v>0</v>
          </cell>
          <cell r="F8308">
            <v>0</v>
          </cell>
        </row>
        <row r="8309">
          <cell r="A8309" t="str">
            <v>NM_001134730</v>
          </cell>
          <cell r="B8309">
            <v>40.584761070993203</v>
          </cell>
          <cell r="C8309">
            <v>67.370207076175603</v>
          </cell>
          <cell r="D8309">
            <v>67.099339451187603</v>
          </cell>
          <cell r="E8309">
            <v>77.859252199868905</v>
          </cell>
          <cell r="F8309">
            <v>50.104960054953899</v>
          </cell>
        </row>
        <row r="8310">
          <cell r="A8310" t="str">
            <v>NM_080402</v>
          </cell>
          <cell r="B8310">
            <v>30.8941084801423</v>
          </cell>
          <cell r="C8310">
            <v>34.237556682001198</v>
          </cell>
          <cell r="D8310">
            <v>47.9222783417082</v>
          </cell>
          <cell r="E8310">
            <v>25.890987133612398</v>
          </cell>
          <cell r="F8310">
            <v>15.310439294019901</v>
          </cell>
        </row>
        <row r="8311">
          <cell r="A8311" t="str">
            <v>NM_133559</v>
          </cell>
          <cell r="B8311">
            <v>14.0675325052571</v>
          </cell>
          <cell r="C8311">
            <v>15.763549807751</v>
          </cell>
          <cell r="D8311">
            <v>17.069657938443498</v>
          </cell>
          <cell r="E8311">
            <v>8.2209095001170702</v>
          </cell>
          <cell r="F8311">
            <v>8.8019447030826008</v>
          </cell>
        </row>
        <row r="8312">
          <cell r="A8312" t="str">
            <v>NM_001170348</v>
          </cell>
          <cell r="B8312">
            <v>0.43290170263482802</v>
          </cell>
          <cell r="C8312">
            <v>0</v>
          </cell>
          <cell r="D8312">
            <v>0.60750887941093801</v>
          </cell>
          <cell r="E8312">
            <v>0.35321434094127102</v>
          </cell>
          <cell r="F8312">
            <v>5.68519565392549E-2</v>
          </cell>
        </row>
        <row r="8313">
          <cell r="A8313" t="str">
            <v>NM_001013882</v>
          </cell>
          <cell r="B8313">
            <v>21.143397137848901</v>
          </cell>
          <cell r="C8313">
            <v>67.305136440798705</v>
          </cell>
          <cell r="D8313">
            <v>92.944552664564995</v>
          </cell>
          <cell r="E8313">
            <v>20.213378144927301</v>
          </cell>
          <cell r="F8313">
            <v>28.8729012738678</v>
          </cell>
        </row>
        <row r="8314">
          <cell r="A8314" t="str">
            <v>NM_001000807</v>
          </cell>
          <cell r="B8314">
            <v>0</v>
          </cell>
          <cell r="C8314">
            <v>0</v>
          </cell>
          <cell r="D8314">
            <v>0</v>
          </cell>
          <cell r="E8314">
            <v>0</v>
          </cell>
          <cell r="F8314">
            <v>0</v>
          </cell>
        </row>
        <row r="8315">
          <cell r="A8315" t="str">
            <v>NM_001077682</v>
          </cell>
          <cell r="B8315">
            <v>0</v>
          </cell>
          <cell r="C8315">
            <v>0</v>
          </cell>
          <cell r="D8315">
            <v>0</v>
          </cell>
          <cell r="E8315">
            <v>0</v>
          </cell>
          <cell r="F8315">
            <v>0</v>
          </cell>
        </row>
        <row r="8316">
          <cell r="A8316" t="str">
            <v>NM_001037365</v>
          </cell>
          <cell r="B8316">
            <v>0.37884411991949901</v>
          </cell>
          <cell r="C8316">
            <v>0.125479990829159</v>
          </cell>
          <cell r="D8316">
            <v>6.4218823340986705E-2</v>
          </cell>
          <cell r="E8316">
            <v>8.66922268710653E-2</v>
          </cell>
          <cell r="F8316">
            <v>4.45525496579784</v>
          </cell>
        </row>
        <row r="8317">
          <cell r="A8317" t="str">
            <v>NM_001000539</v>
          </cell>
          <cell r="B8317">
            <v>0</v>
          </cell>
          <cell r="C8317">
            <v>0</v>
          </cell>
          <cell r="D8317">
            <v>0</v>
          </cell>
          <cell r="E8317">
            <v>0</v>
          </cell>
          <cell r="F8317">
            <v>0</v>
          </cell>
        </row>
        <row r="8318">
          <cell r="A8318" t="str">
            <v>NM_031009</v>
          </cell>
          <cell r="B8318">
            <v>87.762611744455896</v>
          </cell>
          <cell r="C8318">
            <v>50.777262637512798</v>
          </cell>
          <cell r="D8318">
            <v>110.77870750658801</v>
          </cell>
          <cell r="E8318">
            <v>44.470964962723002</v>
          </cell>
          <cell r="F8318">
            <v>71.167961940895296</v>
          </cell>
        </row>
        <row r="8319">
          <cell r="A8319" t="str">
            <v>NM_001025728</v>
          </cell>
          <cell r="B8319">
            <v>19.650462168829801</v>
          </cell>
          <cell r="C8319">
            <v>20.859941298958098</v>
          </cell>
          <cell r="D8319">
            <v>21.444828635411302</v>
          </cell>
          <cell r="E8319">
            <v>17.4150775940087</v>
          </cell>
          <cell r="F8319">
            <v>24.234187645982999</v>
          </cell>
        </row>
        <row r="8320">
          <cell r="A8320" t="str">
            <v>NM_001100756</v>
          </cell>
          <cell r="B8320">
            <v>4.63297359881558</v>
          </cell>
          <cell r="C8320">
            <v>5.7693353159004799</v>
          </cell>
          <cell r="D8320">
            <v>6.9859359937850298</v>
          </cell>
          <cell r="E8320">
            <v>7.2356571171625204</v>
          </cell>
          <cell r="F8320">
            <v>24.303885102226999</v>
          </cell>
        </row>
        <row r="8321">
          <cell r="A8321" t="str">
            <v>NM_001004220</v>
          </cell>
          <cell r="B8321">
            <v>67.158355422748301</v>
          </cell>
          <cell r="C8321">
            <v>100.309037414095</v>
          </cell>
          <cell r="D8321">
            <v>54.922017102511901</v>
          </cell>
          <cell r="E8321">
            <v>101.34024885839101</v>
          </cell>
          <cell r="F8321">
            <v>57.777018409114199</v>
          </cell>
        </row>
        <row r="8322">
          <cell r="A8322" t="str">
            <v>NM_001107772</v>
          </cell>
          <cell r="B8322">
            <v>0.539539762879931</v>
          </cell>
          <cell r="C8322">
            <v>1.3053255229301699</v>
          </cell>
          <cell r="D8322">
            <v>1.86893962348668</v>
          </cell>
          <cell r="E8322">
            <v>0.901829651298932</v>
          </cell>
          <cell r="F8322">
            <v>0.75319822871993702</v>
          </cell>
        </row>
        <row r="8323">
          <cell r="A8323" t="str">
            <v>NM_001271261</v>
          </cell>
          <cell r="B8323">
            <v>34.804444462521502</v>
          </cell>
          <cell r="C8323">
            <v>28.673825592818801</v>
          </cell>
          <cell r="D8323">
            <v>34.681784818534403</v>
          </cell>
          <cell r="E8323">
            <v>37.195793556758801</v>
          </cell>
          <cell r="F8323">
            <v>52.0771430939974</v>
          </cell>
        </row>
        <row r="8324">
          <cell r="A8324" t="str">
            <v>NM_001000735</v>
          </cell>
          <cell r="B8324">
            <v>0</v>
          </cell>
          <cell r="C8324">
            <v>0</v>
          </cell>
          <cell r="D8324">
            <v>0</v>
          </cell>
          <cell r="E8324">
            <v>0</v>
          </cell>
          <cell r="F8324">
            <v>0</v>
          </cell>
        </row>
        <row r="8325">
          <cell r="A8325" t="str">
            <v>NM_021837</v>
          </cell>
          <cell r="B8325">
            <v>0</v>
          </cell>
          <cell r="C8325">
            <v>0</v>
          </cell>
          <cell r="D8325">
            <v>0</v>
          </cell>
          <cell r="E8325">
            <v>0</v>
          </cell>
          <cell r="F8325">
            <v>0</v>
          </cell>
        </row>
        <row r="8326">
          <cell r="A8326" t="str">
            <v>NM_001037775</v>
          </cell>
          <cell r="B8326">
            <v>22.8629332363179</v>
          </cell>
          <cell r="C8326">
            <v>4.9310675887909001</v>
          </cell>
          <cell r="D8326">
            <v>3.4382128648985599</v>
          </cell>
          <cell r="E8326">
            <v>19.150485985599701</v>
          </cell>
          <cell r="F8326">
            <v>18.422054175177799</v>
          </cell>
        </row>
        <row r="8327">
          <cell r="A8327" t="str">
            <v>NM_022678</v>
          </cell>
          <cell r="B8327">
            <v>1.02992400346738</v>
          </cell>
          <cell r="C8327">
            <v>0.328946174532393</v>
          </cell>
          <cell r="D8327">
            <v>0.59857720582010199</v>
          </cell>
          <cell r="E8327">
            <v>0.34510449281586397</v>
          </cell>
          <cell r="F8327">
            <v>0.31352684558897598</v>
          </cell>
        </row>
        <row r="8328">
          <cell r="A8328" t="str">
            <v>NM_001001374</v>
          </cell>
          <cell r="B8328">
            <v>0</v>
          </cell>
          <cell r="C8328">
            <v>0</v>
          </cell>
          <cell r="D8328">
            <v>0</v>
          </cell>
          <cell r="E8328">
            <v>0</v>
          </cell>
          <cell r="F8328">
            <v>0</v>
          </cell>
        </row>
        <row r="8329">
          <cell r="A8329" t="str">
            <v>NM_001000500</v>
          </cell>
          <cell r="B8329">
            <v>0</v>
          </cell>
          <cell r="C8329">
            <v>0</v>
          </cell>
          <cell r="D8329">
            <v>0</v>
          </cell>
          <cell r="E8329">
            <v>0</v>
          </cell>
          <cell r="F8329">
            <v>0</v>
          </cell>
        </row>
        <row r="8330">
          <cell r="A8330" t="str">
            <v>NM_001100477</v>
          </cell>
          <cell r="B8330">
            <v>0</v>
          </cell>
          <cell r="C8330">
            <v>0</v>
          </cell>
          <cell r="D8330">
            <v>0</v>
          </cell>
          <cell r="E8330">
            <v>0</v>
          </cell>
          <cell r="F8330">
            <v>0</v>
          </cell>
        </row>
        <row r="8331">
          <cell r="A8331" t="str">
            <v>NM_001105916</v>
          </cell>
          <cell r="B8331">
            <v>0.15389024054509301</v>
          </cell>
          <cell r="C8331">
            <v>0</v>
          </cell>
          <cell r="D8331">
            <v>0</v>
          </cell>
          <cell r="E8331">
            <v>0</v>
          </cell>
          <cell r="F8331">
            <v>0</v>
          </cell>
        </row>
        <row r="8332">
          <cell r="A8332" t="str">
            <v>NM_053487</v>
          </cell>
          <cell r="B8332">
            <v>1.8055663777350199</v>
          </cell>
          <cell r="C8332">
            <v>2.2032908221410601</v>
          </cell>
          <cell r="D8332">
            <v>0</v>
          </cell>
          <cell r="E8332">
            <v>0.28541630405646601</v>
          </cell>
          <cell r="F8332">
            <v>3.57041466104919</v>
          </cell>
        </row>
        <row r="8333">
          <cell r="A8333" t="str">
            <v>NM_021838</v>
          </cell>
          <cell r="B8333">
            <v>36.143709445206497</v>
          </cell>
          <cell r="C8333">
            <v>41.108848418555098</v>
          </cell>
          <cell r="D8333">
            <v>39.211373208792203</v>
          </cell>
          <cell r="E8333">
            <v>71.865254470079194</v>
          </cell>
          <cell r="F8333">
            <v>68.455339052731304</v>
          </cell>
        </row>
        <row r="8334">
          <cell r="A8334" t="str">
            <v>NM_133651</v>
          </cell>
          <cell r="B8334">
            <v>65.169632571384696</v>
          </cell>
          <cell r="C8334">
            <v>64.661378445432305</v>
          </cell>
          <cell r="D8334">
            <v>102.90420409597399</v>
          </cell>
          <cell r="E8334">
            <v>46.475430493975303</v>
          </cell>
          <cell r="F8334">
            <v>83.515607924568101</v>
          </cell>
        </row>
        <row r="8335">
          <cell r="A8335" t="str">
            <v>NM_001108137</v>
          </cell>
          <cell r="B8335">
            <v>0.41630852734391099</v>
          </cell>
          <cell r="C8335">
            <v>7.3278088835079096</v>
          </cell>
          <cell r="D8335">
            <v>6.9460560203134003</v>
          </cell>
          <cell r="E8335">
            <v>0.18372600985224899</v>
          </cell>
          <cell r="F8335">
            <v>6.3194275091637904</v>
          </cell>
        </row>
        <row r="8336">
          <cell r="A8336" t="str">
            <v>NM_001107607</v>
          </cell>
          <cell r="B8336">
            <v>8.7056681889972603E-3</v>
          </cell>
          <cell r="C8336">
            <v>0</v>
          </cell>
          <cell r="D8336">
            <v>2.21357969451892E-2</v>
          </cell>
          <cell r="E8336">
            <v>0</v>
          </cell>
          <cell r="F8336">
            <v>0</v>
          </cell>
        </row>
        <row r="8337">
          <cell r="A8337" t="str">
            <v>NM_012821</v>
          </cell>
          <cell r="B8337">
            <v>35.921885434752703</v>
          </cell>
          <cell r="C8337">
            <v>37.617505121180997</v>
          </cell>
          <cell r="D8337">
            <v>37.574659020139997</v>
          </cell>
          <cell r="E8337">
            <v>18.656459754563301</v>
          </cell>
          <cell r="F8337">
            <v>63.806425742981602</v>
          </cell>
        </row>
        <row r="8338">
          <cell r="A8338" t="str">
            <v>NM_001107335</v>
          </cell>
          <cell r="B8338">
            <v>12.2188382174848</v>
          </cell>
          <cell r="C8338">
            <v>2.9891680744577198</v>
          </cell>
          <cell r="D8338">
            <v>4.7094227460271902</v>
          </cell>
          <cell r="E8338">
            <v>7.6330339526693898</v>
          </cell>
          <cell r="F8338">
            <v>10.870118845239601</v>
          </cell>
        </row>
        <row r="8339">
          <cell r="A8339" t="str">
            <v>NM_001044231</v>
          </cell>
          <cell r="B8339">
            <v>0.40701310607436297</v>
          </cell>
          <cell r="C8339">
            <v>1.21329059417815</v>
          </cell>
          <cell r="D8339">
            <v>3.8291569717158298</v>
          </cell>
          <cell r="E8339">
            <v>1.7230573407545</v>
          </cell>
          <cell r="F8339">
            <v>0.91296132818257703</v>
          </cell>
        </row>
        <row r="8340">
          <cell r="A8340" t="str">
            <v>NM_001044304</v>
          </cell>
          <cell r="B8340">
            <v>0</v>
          </cell>
          <cell r="C8340">
            <v>0</v>
          </cell>
          <cell r="D8340">
            <v>0</v>
          </cell>
          <cell r="E8340">
            <v>0</v>
          </cell>
          <cell r="F8340">
            <v>0.27531644346432699</v>
          </cell>
        </row>
        <row r="8341">
          <cell r="A8341" t="str">
            <v>NM_001108050</v>
          </cell>
          <cell r="B8341">
            <v>11.150011418232999</v>
          </cell>
          <cell r="C8341">
            <v>11.0621028208579</v>
          </cell>
          <cell r="D8341">
            <v>5.6126590402356102</v>
          </cell>
          <cell r="E8341">
            <v>23.500622581534699</v>
          </cell>
          <cell r="F8341">
            <v>13.087740138868</v>
          </cell>
        </row>
        <row r="8342">
          <cell r="A8342" t="str">
            <v>NM_001000472</v>
          </cell>
          <cell r="B8342">
            <v>0</v>
          </cell>
          <cell r="C8342">
            <v>0</v>
          </cell>
          <cell r="D8342">
            <v>0</v>
          </cell>
          <cell r="E8342">
            <v>0</v>
          </cell>
          <cell r="F8342">
            <v>0</v>
          </cell>
        </row>
        <row r="8343">
          <cell r="A8343" t="str">
            <v>NM_001108577</v>
          </cell>
          <cell r="B8343">
            <v>86.027984603421103</v>
          </cell>
          <cell r="C8343">
            <v>71.325694901370298</v>
          </cell>
          <cell r="D8343">
            <v>88.521323034386398</v>
          </cell>
          <cell r="E8343">
            <v>124.11527967469</v>
          </cell>
          <cell r="F8343">
            <v>124.39420693901501</v>
          </cell>
        </row>
        <row r="8344">
          <cell r="A8344" t="str">
            <v>NM_001105923</v>
          </cell>
          <cell r="B8344">
            <v>12.1875870329088</v>
          </cell>
          <cell r="C8344">
            <v>32.053453760929102</v>
          </cell>
          <cell r="D8344">
            <v>43.727462387365499</v>
          </cell>
          <cell r="E8344">
            <v>35.484776580121</v>
          </cell>
          <cell r="F8344">
            <v>41.041937386734404</v>
          </cell>
        </row>
        <row r="8345">
          <cell r="A8345" t="str">
            <v>NM_001109883</v>
          </cell>
          <cell r="B8345">
            <v>63.041529096040897</v>
          </cell>
          <cell r="C8345">
            <v>60.986147444170001</v>
          </cell>
          <cell r="D8345">
            <v>31.198476706306199</v>
          </cell>
          <cell r="E8345">
            <v>51.6076689783212</v>
          </cell>
          <cell r="F8345">
            <v>51.352383190706497</v>
          </cell>
        </row>
        <row r="8346">
          <cell r="A8346" t="str">
            <v>NM_057196</v>
          </cell>
          <cell r="B8346">
            <v>5.1597485000419203</v>
          </cell>
          <cell r="C8346">
            <v>5.4518562374752504</v>
          </cell>
          <cell r="D8346">
            <v>5.1466537314623304</v>
          </cell>
          <cell r="E8346">
            <v>7.4453875555893401</v>
          </cell>
          <cell r="F8346">
            <v>8.92282329032078</v>
          </cell>
        </row>
        <row r="8347">
          <cell r="A8347" t="str">
            <v>NM_001012056</v>
          </cell>
          <cell r="B8347">
            <v>0</v>
          </cell>
          <cell r="C8347">
            <v>0</v>
          </cell>
          <cell r="D8347">
            <v>0</v>
          </cell>
          <cell r="E8347">
            <v>0</v>
          </cell>
          <cell r="F8347">
            <v>0</v>
          </cell>
        </row>
        <row r="8348">
          <cell r="A8348" t="str">
            <v>NM_001108629</v>
          </cell>
          <cell r="B8348">
            <v>1.8203246389991501</v>
          </cell>
          <cell r="C8348">
            <v>11.6009951712094</v>
          </cell>
          <cell r="D8348">
            <v>2.63219199676643</v>
          </cell>
          <cell r="E8348">
            <v>3.2106387273877499</v>
          </cell>
          <cell r="F8348">
            <v>6.9101930945042698</v>
          </cell>
        </row>
        <row r="8349">
          <cell r="A8349" t="str">
            <v>NM_130734</v>
          </cell>
          <cell r="B8349">
            <v>686.723183084948</v>
          </cell>
          <cell r="C8349">
            <v>678.13592692121995</v>
          </cell>
          <cell r="D8349">
            <v>916.69033359992295</v>
          </cell>
          <cell r="E8349">
            <v>347.96177619466101</v>
          </cell>
          <cell r="F8349">
            <v>930.40574853370697</v>
          </cell>
        </row>
        <row r="8350">
          <cell r="A8350" t="str">
            <v>NM_001105965</v>
          </cell>
          <cell r="B8350">
            <v>0.248968103560958</v>
          </cell>
          <cell r="C8350">
            <v>0</v>
          </cell>
          <cell r="D8350">
            <v>0</v>
          </cell>
          <cell r="E8350">
            <v>0</v>
          </cell>
          <cell r="F8350">
            <v>0</v>
          </cell>
        </row>
        <row r="8351">
          <cell r="A8351" t="str">
            <v>NM_012618</v>
          </cell>
          <cell r="B8351">
            <v>44.795778534316398</v>
          </cell>
          <cell r="C8351">
            <v>82.886648787500604</v>
          </cell>
          <cell r="D8351">
            <v>69.887822727628006</v>
          </cell>
          <cell r="E8351">
            <v>53.310357119919303</v>
          </cell>
          <cell r="F8351">
            <v>36.169376514603897</v>
          </cell>
        </row>
        <row r="8352">
          <cell r="A8352" t="str">
            <v>NM_001085397</v>
          </cell>
          <cell r="B8352">
            <v>0</v>
          </cell>
          <cell r="C8352">
            <v>0</v>
          </cell>
          <cell r="D8352">
            <v>0</v>
          </cell>
          <cell r="E8352">
            <v>0</v>
          </cell>
          <cell r="F8352">
            <v>0</v>
          </cell>
        </row>
        <row r="8353">
          <cell r="A8353" t="str">
            <v>NM_001008326</v>
          </cell>
          <cell r="B8353">
            <v>16.514659907288099</v>
          </cell>
          <cell r="C8353">
            <v>42.168907458580399</v>
          </cell>
          <cell r="D8353">
            <v>36.788273644046498</v>
          </cell>
          <cell r="E8353">
            <v>41.419847299954903</v>
          </cell>
          <cell r="F8353">
            <v>57.935580759994899</v>
          </cell>
        </row>
        <row r="8354">
          <cell r="A8354" t="str">
            <v>NM_001011890</v>
          </cell>
          <cell r="B8354">
            <v>100.157506935863</v>
          </cell>
          <cell r="C8354">
            <v>105.135022675614</v>
          </cell>
          <cell r="D8354">
            <v>103.455925824749</v>
          </cell>
          <cell r="E8354">
            <v>102.766766530217</v>
          </cell>
          <cell r="F8354">
            <v>73.035487983568203</v>
          </cell>
        </row>
        <row r="8355">
          <cell r="A8355" t="str">
            <v>NM_173300</v>
          </cell>
          <cell r="B8355">
            <v>0</v>
          </cell>
          <cell r="C8355">
            <v>0</v>
          </cell>
          <cell r="D8355">
            <v>0</v>
          </cell>
          <cell r="E8355">
            <v>0</v>
          </cell>
          <cell r="F8355">
            <v>0</v>
          </cell>
        </row>
        <row r="8356">
          <cell r="A8356" t="str">
            <v>NM_001017479</v>
          </cell>
          <cell r="B8356">
            <v>6.4635150294036396</v>
          </cell>
          <cell r="C8356">
            <v>2.3577450506115899E-2</v>
          </cell>
          <cell r="D8356">
            <v>0.16893231872501599</v>
          </cell>
          <cell r="E8356">
            <v>0</v>
          </cell>
          <cell r="F8356">
            <v>9.1240751482001593E-3</v>
          </cell>
        </row>
        <row r="8357">
          <cell r="A8357" t="str">
            <v>NM_001108956</v>
          </cell>
          <cell r="B8357">
            <v>2.6270483536043599E-2</v>
          </cell>
          <cell r="C8357">
            <v>0</v>
          </cell>
          <cell r="D8357">
            <v>0</v>
          </cell>
          <cell r="E8357">
            <v>7.5144584506261301E-3</v>
          </cell>
          <cell r="F8357">
            <v>1.6836197433113698E-2</v>
          </cell>
        </row>
        <row r="8358">
          <cell r="A8358" t="str">
            <v>NM_001001970</v>
          </cell>
          <cell r="B8358">
            <v>0</v>
          </cell>
          <cell r="C8358">
            <v>0</v>
          </cell>
          <cell r="D8358">
            <v>0</v>
          </cell>
          <cell r="E8358">
            <v>0</v>
          </cell>
          <cell r="F8358">
            <v>0</v>
          </cell>
        </row>
        <row r="8359">
          <cell r="A8359" t="str">
            <v>NM_001271124</v>
          </cell>
          <cell r="B8359">
            <v>0.123753212613222</v>
          </cell>
          <cell r="C8359">
            <v>5.7919650731774401E-2</v>
          </cell>
          <cell r="D8359">
            <v>0.373950652746673</v>
          </cell>
          <cell r="E8359">
            <v>0</v>
          </cell>
          <cell r="F8359">
            <v>1.0344889215171E-2</v>
          </cell>
        </row>
        <row r="8360">
          <cell r="A8360" t="str">
            <v>NM_053339</v>
          </cell>
          <cell r="B8360">
            <v>15.3530373990566</v>
          </cell>
          <cell r="C8360">
            <v>6.3913967677560999</v>
          </cell>
          <cell r="D8360">
            <v>4.3335850748500597</v>
          </cell>
          <cell r="E8360">
            <v>12.2908875081828</v>
          </cell>
          <cell r="F8360">
            <v>17.435068338063999</v>
          </cell>
        </row>
        <row r="8361">
          <cell r="A8361" t="str">
            <v>NM_001106761</v>
          </cell>
          <cell r="B8361">
            <v>2.5184752467568798</v>
          </cell>
          <cell r="C8361">
            <v>10.1405599668308</v>
          </cell>
          <cell r="D8361">
            <v>7.2834375215759799</v>
          </cell>
          <cell r="E8361">
            <v>4.5570958195940499</v>
          </cell>
          <cell r="F8361">
            <v>5.7896506140864004</v>
          </cell>
        </row>
        <row r="8362">
          <cell r="A8362" t="str">
            <v>NM_134331</v>
          </cell>
          <cell r="B8362">
            <v>4.4717034689446704</v>
          </cell>
          <cell r="C8362">
            <v>0.90734585137864898</v>
          </cell>
          <cell r="D8362">
            <v>5.4631333043458803E-2</v>
          </cell>
          <cell r="E8362">
            <v>1.49803855534936</v>
          </cell>
          <cell r="F8362">
            <v>0.31110931034765599</v>
          </cell>
        </row>
        <row r="8363">
          <cell r="A8363" t="str">
            <v>NM_001008879</v>
          </cell>
          <cell r="B8363">
            <v>0.99762820683765296</v>
          </cell>
          <cell r="C8363">
            <v>0.13506267998879001</v>
          </cell>
          <cell r="D8363">
            <v>0.62050041695699298</v>
          </cell>
          <cell r="E8363">
            <v>3.38638522779191</v>
          </cell>
          <cell r="F8363">
            <v>6.9284131099909399E-2</v>
          </cell>
        </row>
        <row r="8364">
          <cell r="A8364" t="str">
            <v>NM_019272</v>
          </cell>
          <cell r="B8364">
            <v>4.0476102148340902E-2</v>
          </cell>
          <cell r="C8364">
            <v>0</v>
          </cell>
          <cell r="D8364">
            <v>0</v>
          </cell>
          <cell r="E8364">
            <v>0.18910505122051</v>
          </cell>
          <cell r="F8364">
            <v>0.175096876749992</v>
          </cell>
        </row>
        <row r="8365">
          <cell r="A8365" t="str">
            <v>NM_001077676</v>
          </cell>
          <cell r="B8365">
            <v>15.332238753136201</v>
          </cell>
          <cell r="C8365">
            <v>42.090415184886098</v>
          </cell>
          <cell r="D8365">
            <v>33.9590130444887</v>
          </cell>
          <cell r="E8365">
            <v>9.4193270006461791</v>
          </cell>
          <cell r="F8365">
            <v>39.330525932336101</v>
          </cell>
        </row>
        <row r="8366">
          <cell r="A8366" t="str">
            <v>NM_017146</v>
          </cell>
          <cell r="B8366">
            <v>6.3786358359811099E-2</v>
          </cell>
          <cell r="C8366">
            <v>0</v>
          </cell>
          <cell r="D8366">
            <v>0</v>
          </cell>
          <cell r="E8366">
            <v>0</v>
          </cell>
          <cell r="F8366">
            <v>0</v>
          </cell>
        </row>
        <row r="8367">
          <cell r="A8367" t="str">
            <v>NM_001004199</v>
          </cell>
          <cell r="B8367">
            <v>103.532025448903</v>
          </cell>
          <cell r="C8367">
            <v>83.468155303370395</v>
          </cell>
          <cell r="D8367">
            <v>125.885745352309</v>
          </cell>
          <cell r="E8367">
            <v>132.39563981861201</v>
          </cell>
          <cell r="F8367">
            <v>40.219032869091699</v>
          </cell>
        </row>
        <row r="8368">
          <cell r="A8368" t="str">
            <v>NM_001014260</v>
          </cell>
          <cell r="B8368">
            <v>5.7130863458748298</v>
          </cell>
          <cell r="C8368">
            <v>5.4310065528759699</v>
          </cell>
          <cell r="D8368">
            <v>0</v>
          </cell>
          <cell r="E8368">
            <v>6.8280170231643904</v>
          </cell>
          <cell r="F8368">
            <v>2.0934115970819298</v>
          </cell>
        </row>
        <row r="8369">
          <cell r="A8369" t="str">
            <v>NM_001172103</v>
          </cell>
          <cell r="B8369">
            <v>1.15235962521291</v>
          </cell>
          <cell r="C8369">
            <v>6.8220217828866501</v>
          </cell>
          <cell r="D8369">
            <v>3.73839176942331</v>
          </cell>
          <cell r="E8369">
            <v>1.8110327275687299</v>
          </cell>
          <cell r="F8369">
            <v>0.87434322501656203</v>
          </cell>
        </row>
        <row r="8370">
          <cell r="A8370" t="str">
            <v>NM_001271227</v>
          </cell>
          <cell r="B8370">
            <v>17.860589466077698</v>
          </cell>
          <cell r="C8370">
            <v>33.826478880524903</v>
          </cell>
          <cell r="D8370">
            <v>28.307470101816701</v>
          </cell>
          <cell r="E8370">
            <v>15.3087351785548</v>
          </cell>
          <cell r="F8370">
            <v>21.239123213028599</v>
          </cell>
        </row>
        <row r="8371">
          <cell r="A8371" t="str">
            <v>NM_001106639</v>
          </cell>
          <cell r="B8371">
            <v>34.447500428382902</v>
          </cell>
          <cell r="C8371">
            <v>30.610365650833199</v>
          </cell>
          <cell r="D8371">
            <v>12.6996268675042</v>
          </cell>
          <cell r="E8371">
            <v>28.1403777371162</v>
          </cell>
          <cell r="F8371">
            <v>7.9532704196185202</v>
          </cell>
        </row>
        <row r="8372">
          <cell r="A8372" t="str">
            <v>NM_012586</v>
          </cell>
          <cell r="B8372">
            <v>0</v>
          </cell>
          <cell r="C8372">
            <v>0</v>
          </cell>
          <cell r="D8372">
            <v>0</v>
          </cell>
          <cell r="E8372">
            <v>0</v>
          </cell>
          <cell r="F8372">
            <v>0</v>
          </cell>
        </row>
        <row r="8373">
          <cell r="A8373" t="str">
            <v>NM_173305</v>
          </cell>
          <cell r="B8373">
            <v>0</v>
          </cell>
          <cell r="C8373">
            <v>0</v>
          </cell>
          <cell r="D8373">
            <v>0</v>
          </cell>
          <cell r="E8373">
            <v>0</v>
          </cell>
          <cell r="F8373">
            <v>0</v>
          </cell>
        </row>
        <row r="8374">
          <cell r="A8374" t="str">
            <v>NR_032132</v>
          </cell>
          <cell r="B8374">
            <v>0</v>
          </cell>
          <cell r="C8374">
            <v>0</v>
          </cell>
          <cell r="D8374">
            <v>0</v>
          </cell>
          <cell r="E8374">
            <v>0</v>
          </cell>
          <cell r="F8374">
            <v>0</v>
          </cell>
        </row>
        <row r="8375">
          <cell r="A8375" t="str">
            <v>NM_001000402</v>
          </cell>
          <cell r="B8375">
            <v>0</v>
          </cell>
          <cell r="C8375">
            <v>0</v>
          </cell>
          <cell r="D8375">
            <v>0</v>
          </cell>
          <cell r="E8375">
            <v>0</v>
          </cell>
          <cell r="F8375">
            <v>0</v>
          </cell>
        </row>
        <row r="8376">
          <cell r="A8376" t="str">
            <v>NM_001012081</v>
          </cell>
          <cell r="B8376">
            <v>2.5043084814349101</v>
          </cell>
          <cell r="C8376">
            <v>7.5909828165609703</v>
          </cell>
          <cell r="D8376">
            <v>0.28813008191013101</v>
          </cell>
          <cell r="E8376">
            <v>0.22041141584709401</v>
          </cell>
          <cell r="F8376">
            <v>0</v>
          </cell>
        </row>
        <row r="8377">
          <cell r="A8377" t="str">
            <v>NM_012514</v>
          </cell>
          <cell r="B8377">
            <v>1.0772603867763799</v>
          </cell>
          <cell r="C8377">
            <v>3.6888048036293697E-2</v>
          </cell>
          <cell r="D8377">
            <v>5.7460090346633503</v>
          </cell>
          <cell r="E8377">
            <v>1.6055798339471099</v>
          </cell>
          <cell r="F8377">
            <v>3.8931958883910101E-2</v>
          </cell>
        </row>
        <row r="8378">
          <cell r="A8378" t="str">
            <v>NM_001106713</v>
          </cell>
          <cell r="B8378">
            <v>4.3174508958230301E-2</v>
          </cell>
          <cell r="C8378">
            <v>5.9584060031552498E-2</v>
          </cell>
          <cell r="D8378">
            <v>3.6593100141182E-2</v>
          </cell>
          <cell r="E8378">
            <v>0.18112919191733201</v>
          </cell>
          <cell r="F8378">
            <v>1.4319033476443801</v>
          </cell>
        </row>
        <row r="8379">
          <cell r="A8379" t="str">
            <v>NM_001013873</v>
          </cell>
          <cell r="B8379">
            <v>7.2170225678666</v>
          </cell>
          <cell r="C8379">
            <v>3.1853828232283998</v>
          </cell>
          <cell r="D8379">
            <v>6.8688618312407304</v>
          </cell>
          <cell r="E8379">
            <v>5.6476636674555003</v>
          </cell>
          <cell r="F8379">
            <v>1.5827646450370301</v>
          </cell>
        </row>
        <row r="8380">
          <cell r="A8380" t="str">
            <v>NM_001166689</v>
          </cell>
          <cell r="B8380">
            <v>0</v>
          </cell>
          <cell r="C8380">
            <v>0</v>
          </cell>
          <cell r="D8380">
            <v>0</v>
          </cell>
          <cell r="E8380">
            <v>0</v>
          </cell>
          <cell r="F8380">
            <v>0</v>
          </cell>
        </row>
        <row r="8381">
          <cell r="A8381" t="str">
            <v>NM_001108761</v>
          </cell>
          <cell r="B8381">
            <v>8.7951126619039108</v>
          </cell>
          <cell r="C8381">
            <v>14.7551759225951</v>
          </cell>
          <cell r="D8381">
            <v>0.257359963728785</v>
          </cell>
          <cell r="E8381">
            <v>12.220763032031</v>
          </cell>
          <cell r="F8381">
            <v>6.5157204250090501</v>
          </cell>
        </row>
        <row r="8382">
          <cell r="A8382" t="str">
            <v>NM_012693</v>
          </cell>
          <cell r="B8382">
            <v>0</v>
          </cell>
          <cell r="C8382">
            <v>0</v>
          </cell>
          <cell r="D8382">
            <v>0</v>
          </cell>
          <cell r="E8382">
            <v>0</v>
          </cell>
          <cell r="F8382">
            <v>0</v>
          </cell>
        </row>
        <row r="8383">
          <cell r="A8383" t="str">
            <v>NM_001100509</v>
          </cell>
          <cell r="B8383">
            <v>100.57787922432399</v>
          </cell>
          <cell r="C8383">
            <v>62.564117722515803</v>
          </cell>
          <cell r="D8383">
            <v>85.698590992524004</v>
          </cell>
          <cell r="E8383">
            <v>88.335826221497797</v>
          </cell>
          <cell r="F8383">
            <v>23.228314105863401</v>
          </cell>
        </row>
        <row r="8384">
          <cell r="A8384" t="str">
            <v>NM_001109124</v>
          </cell>
          <cell r="B8384">
            <v>3.4375663041561699</v>
          </cell>
          <cell r="C8384">
            <v>10.388630715586499</v>
          </cell>
          <cell r="D8384">
            <v>24.342054654017801</v>
          </cell>
          <cell r="E8384">
            <v>6.69333463476387</v>
          </cell>
          <cell r="F8384">
            <v>1.7170218212821799</v>
          </cell>
        </row>
        <row r="8385">
          <cell r="A8385" t="str">
            <v>NM_001191826</v>
          </cell>
          <cell r="B8385">
            <v>0</v>
          </cell>
          <cell r="C8385">
            <v>0</v>
          </cell>
          <cell r="D8385">
            <v>0</v>
          </cell>
          <cell r="E8385">
            <v>0</v>
          </cell>
          <cell r="F8385">
            <v>0</v>
          </cell>
        </row>
        <row r="8386">
          <cell r="A8386" t="str">
            <v>NM_001105977</v>
          </cell>
          <cell r="B8386">
            <v>9.4515552898114197E-2</v>
          </cell>
          <cell r="C8386">
            <v>0.14534581369136501</v>
          </cell>
          <cell r="D8386">
            <v>0</v>
          </cell>
          <cell r="E8386">
            <v>0.420979897564425</v>
          </cell>
          <cell r="F8386">
            <v>1.5792251488576201</v>
          </cell>
        </row>
        <row r="8387">
          <cell r="A8387" t="str">
            <v>NM_001012043</v>
          </cell>
          <cell r="B8387">
            <v>8.4969785711421295</v>
          </cell>
          <cell r="C8387">
            <v>8.8013096010275103</v>
          </cell>
          <cell r="D8387">
            <v>11.044990197276</v>
          </cell>
          <cell r="E8387">
            <v>4.5158952441021798</v>
          </cell>
          <cell r="F8387">
            <v>2.00291669350614</v>
          </cell>
        </row>
        <row r="8388">
          <cell r="A8388" t="str">
            <v>NM_001077672</v>
          </cell>
          <cell r="B8388">
            <v>4.8906994784728504</v>
          </cell>
          <cell r="C8388">
            <v>8.7061907995309191</v>
          </cell>
          <cell r="D8388">
            <v>3.3074734008643101</v>
          </cell>
          <cell r="E8388">
            <v>8.4009807443372697</v>
          </cell>
          <cell r="F8388">
            <v>1.011563720314</v>
          </cell>
        </row>
        <row r="8389">
          <cell r="A8389" t="str">
            <v>NM_001107527</v>
          </cell>
          <cell r="B8389">
            <v>13.7217742832207</v>
          </cell>
          <cell r="C8389">
            <v>11.414172020193099</v>
          </cell>
          <cell r="D8389">
            <v>4.85592577683801</v>
          </cell>
          <cell r="E8389">
            <v>12.034281431731999</v>
          </cell>
          <cell r="F8389">
            <v>15.268012098515401</v>
          </cell>
        </row>
        <row r="8390">
          <cell r="A8390" t="str">
            <v>NM_001166682</v>
          </cell>
          <cell r="B8390">
            <v>0</v>
          </cell>
          <cell r="C8390">
            <v>0</v>
          </cell>
          <cell r="D8390">
            <v>0</v>
          </cell>
          <cell r="E8390">
            <v>0</v>
          </cell>
          <cell r="F8390">
            <v>0</v>
          </cell>
        </row>
        <row r="8391">
          <cell r="A8391" t="str">
            <v>NR_037357</v>
          </cell>
          <cell r="B8391">
            <v>0</v>
          </cell>
          <cell r="C8391">
            <v>0</v>
          </cell>
          <cell r="D8391">
            <v>0</v>
          </cell>
          <cell r="E8391">
            <v>0</v>
          </cell>
          <cell r="F8391">
            <v>0</v>
          </cell>
        </row>
        <row r="8392">
          <cell r="A8392" t="str">
            <v>NM_001107491</v>
          </cell>
          <cell r="B8392">
            <v>0.27024850065793998</v>
          </cell>
          <cell r="C8392">
            <v>3.2168075734603701</v>
          </cell>
          <cell r="D8392">
            <v>0</v>
          </cell>
          <cell r="E8392">
            <v>0.52179112369876701</v>
          </cell>
          <cell r="F8392">
            <v>0.41134180605160298</v>
          </cell>
        </row>
        <row r="8393">
          <cell r="A8393" t="str">
            <v>NM_001000878</v>
          </cell>
          <cell r="B8393">
            <v>0</v>
          </cell>
          <cell r="C8393">
            <v>0</v>
          </cell>
          <cell r="D8393">
            <v>0</v>
          </cell>
          <cell r="E8393">
            <v>0</v>
          </cell>
          <cell r="F8393">
            <v>0</v>
          </cell>
        </row>
        <row r="8394">
          <cell r="A8394" t="str">
            <v>NM_138524</v>
          </cell>
          <cell r="B8394">
            <v>56.059593305320099</v>
          </cell>
          <cell r="C8394">
            <v>79.8459114471557</v>
          </cell>
          <cell r="D8394">
            <v>53.727111121979597</v>
          </cell>
          <cell r="E8394">
            <v>51.871602327850603</v>
          </cell>
          <cell r="F8394">
            <v>69.7094908464925</v>
          </cell>
        </row>
        <row r="8395">
          <cell r="A8395" t="str">
            <v>NM_001145456</v>
          </cell>
          <cell r="B8395">
            <v>21.8013316588987</v>
          </cell>
          <cell r="C8395">
            <v>17.065496816304801</v>
          </cell>
          <cell r="D8395">
            <v>31.131525437017</v>
          </cell>
          <cell r="E8395">
            <v>16.022608888005699</v>
          </cell>
          <cell r="F8395">
            <v>21.6621671976329</v>
          </cell>
        </row>
        <row r="8396">
          <cell r="A8396" t="str">
            <v>NM_031663</v>
          </cell>
          <cell r="B8396">
            <v>0</v>
          </cell>
          <cell r="C8396">
            <v>0</v>
          </cell>
          <cell r="D8396">
            <v>0</v>
          </cell>
          <cell r="E8396">
            <v>0</v>
          </cell>
          <cell r="F8396">
            <v>0</v>
          </cell>
        </row>
        <row r="8397">
          <cell r="A8397" t="str">
            <v>NM_199395</v>
          </cell>
          <cell r="B8397">
            <v>10.986011990853999</v>
          </cell>
          <cell r="C8397">
            <v>12.954930633621</v>
          </cell>
          <cell r="D8397">
            <v>7.8115935201715896</v>
          </cell>
          <cell r="E8397">
            <v>15.1478928546993</v>
          </cell>
          <cell r="F8397">
            <v>15.4928095125382</v>
          </cell>
        </row>
        <row r="8398">
          <cell r="A8398" t="str">
            <v>NM_057100</v>
          </cell>
          <cell r="B8398">
            <v>70.792750520399096</v>
          </cell>
          <cell r="C8398">
            <v>103.93245007840299</v>
          </cell>
          <cell r="D8398">
            <v>79.213171860603197</v>
          </cell>
          <cell r="E8398">
            <v>51.416554927739</v>
          </cell>
          <cell r="F8398">
            <v>146.52964028694399</v>
          </cell>
        </row>
        <row r="8399">
          <cell r="A8399" t="str">
            <v>NM_138911</v>
          </cell>
          <cell r="B8399">
            <v>85.943805224779396</v>
          </cell>
          <cell r="C8399">
            <v>93.417782842474793</v>
          </cell>
          <cell r="D8399">
            <v>86.661136901604905</v>
          </cell>
          <cell r="E8399">
            <v>61.370758258307603</v>
          </cell>
          <cell r="F8399">
            <v>23.597895328130001</v>
          </cell>
        </row>
        <row r="8400">
          <cell r="A8400" t="str">
            <v>NM_001173507</v>
          </cell>
          <cell r="B8400">
            <v>1.7484141990573301</v>
          </cell>
          <cell r="C8400">
            <v>0.34107761598032199</v>
          </cell>
          <cell r="D8400">
            <v>1.91642985570299</v>
          </cell>
          <cell r="E8400">
            <v>1.72973724354896</v>
          </cell>
          <cell r="F8400">
            <v>1.8577070149725201</v>
          </cell>
        </row>
        <row r="8401">
          <cell r="A8401" t="str">
            <v>NM_198783</v>
          </cell>
          <cell r="B8401">
            <v>9.1708685029511106</v>
          </cell>
          <cell r="C8401">
            <v>7.9294647142549799</v>
          </cell>
          <cell r="D8401">
            <v>9.8973892411795408</v>
          </cell>
          <cell r="E8401">
            <v>6.1609938903514898</v>
          </cell>
          <cell r="F8401">
            <v>8.8305525784633208</v>
          </cell>
        </row>
        <row r="8402">
          <cell r="A8402" t="str">
            <v>NM_001047947</v>
          </cell>
          <cell r="B8402">
            <v>0</v>
          </cell>
          <cell r="C8402">
            <v>0</v>
          </cell>
          <cell r="D8402">
            <v>0</v>
          </cell>
          <cell r="E8402">
            <v>0</v>
          </cell>
          <cell r="F8402">
            <v>0</v>
          </cell>
        </row>
        <row r="8403">
          <cell r="A8403" t="str">
            <v>NM_001004254</v>
          </cell>
          <cell r="B8403">
            <v>10.735414312738</v>
          </cell>
          <cell r="C8403">
            <v>3.0715899882754898</v>
          </cell>
          <cell r="D8403">
            <v>5.4395381707075598</v>
          </cell>
          <cell r="E8403">
            <v>9.7274756378983298</v>
          </cell>
          <cell r="F8403">
            <v>4.9090038430336396</v>
          </cell>
        </row>
        <row r="8404">
          <cell r="A8404" t="str">
            <v>NM_001105726</v>
          </cell>
          <cell r="B8404">
            <v>14.469851464504201</v>
          </cell>
          <cell r="C8404">
            <v>17.206873016101301</v>
          </cell>
          <cell r="D8404">
            <v>21.010506231851299</v>
          </cell>
          <cell r="E8404">
            <v>7.1150135692596299</v>
          </cell>
          <cell r="F8404">
            <v>38.3241121608051</v>
          </cell>
        </row>
        <row r="8405">
          <cell r="A8405" t="str">
            <v>NR_106674</v>
          </cell>
          <cell r="B8405">
            <v>0</v>
          </cell>
          <cell r="C8405">
            <v>0</v>
          </cell>
          <cell r="D8405">
            <v>0</v>
          </cell>
          <cell r="E8405">
            <v>0</v>
          </cell>
          <cell r="F8405">
            <v>0</v>
          </cell>
        </row>
        <row r="8406">
          <cell r="A8406" t="str">
            <v>NM_001000504</v>
          </cell>
          <cell r="B8406">
            <v>0</v>
          </cell>
          <cell r="C8406">
            <v>0</v>
          </cell>
          <cell r="D8406">
            <v>0</v>
          </cell>
          <cell r="E8406">
            <v>0</v>
          </cell>
          <cell r="F8406">
            <v>0</v>
          </cell>
        </row>
        <row r="8407">
          <cell r="A8407" t="str">
            <v>NM_001271325</v>
          </cell>
          <cell r="B8407">
            <v>0</v>
          </cell>
          <cell r="C8407">
            <v>0</v>
          </cell>
          <cell r="D8407">
            <v>0</v>
          </cell>
          <cell r="E8407">
            <v>0</v>
          </cell>
          <cell r="F8407">
            <v>0</v>
          </cell>
        </row>
        <row r="8408">
          <cell r="A8408" t="str">
            <v>NM_138823</v>
          </cell>
          <cell r="B8408">
            <v>53.7977221075881</v>
          </cell>
          <cell r="C8408">
            <v>45.544930985024997</v>
          </cell>
          <cell r="D8408">
            <v>78.276292290513396</v>
          </cell>
          <cell r="E8408">
            <v>57.2598971269163</v>
          </cell>
          <cell r="F8408">
            <v>170.65468890829999</v>
          </cell>
        </row>
        <row r="8409">
          <cell r="A8409" t="str">
            <v>NM_001106679</v>
          </cell>
          <cell r="B8409">
            <v>3.9796947038208201</v>
          </cell>
          <cell r="C8409">
            <v>5.5372957947534802</v>
          </cell>
          <cell r="D8409">
            <v>2.3293332888212301</v>
          </cell>
          <cell r="E8409">
            <v>1.6935427998457899</v>
          </cell>
          <cell r="F8409">
            <v>0.271774823386705</v>
          </cell>
        </row>
        <row r="8410">
          <cell r="A8410" t="str">
            <v>NM_001109181</v>
          </cell>
          <cell r="B8410">
            <v>0</v>
          </cell>
          <cell r="C8410">
            <v>0</v>
          </cell>
          <cell r="D8410">
            <v>0</v>
          </cell>
          <cell r="E8410">
            <v>0</v>
          </cell>
          <cell r="F8410">
            <v>0</v>
          </cell>
        </row>
        <row r="8411">
          <cell r="A8411" t="str">
            <v>NM_001109437</v>
          </cell>
          <cell r="B8411">
            <v>19.595332527003698</v>
          </cell>
          <cell r="C8411">
            <v>10.123708695153301</v>
          </cell>
          <cell r="D8411">
            <v>4.2261629324688901</v>
          </cell>
          <cell r="E8411">
            <v>6.2163475456464496</v>
          </cell>
          <cell r="F8411">
            <v>13.8323182065437</v>
          </cell>
        </row>
        <row r="8412">
          <cell r="A8412" t="str">
            <v>NM_001163063</v>
          </cell>
          <cell r="B8412">
            <v>0</v>
          </cell>
          <cell r="C8412">
            <v>0</v>
          </cell>
          <cell r="D8412">
            <v>1.15067302831328E-2</v>
          </cell>
          <cell r="E8412">
            <v>0</v>
          </cell>
          <cell r="F8412">
            <v>1.4501229609590899E-3</v>
          </cell>
        </row>
        <row r="8413">
          <cell r="A8413" t="str">
            <v>NM_199375</v>
          </cell>
          <cell r="B8413">
            <v>14.657790671266101</v>
          </cell>
          <cell r="C8413">
            <v>41.649443775132198</v>
          </cell>
          <cell r="D8413">
            <v>46.7160183244686</v>
          </cell>
          <cell r="E8413">
            <v>21.638194444174601</v>
          </cell>
          <cell r="F8413">
            <v>48.046572194219401</v>
          </cell>
        </row>
        <row r="8414">
          <cell r="A8414" t="str">
            <v>NM_001000101</v>
          </cell>
          <cell r="B8414">
            <v>0</v>
          </cell>
          <cell r="C8414">
            <v>0</v>
          </cell>
          <cell r="D8414">
            <v>0</v>
          </cell>
          <cell r="E8414">
            <v>0</v>
          </cell>
          <cell r="F8414">
            <v>0</v>
          </cell>
        </row>
        <row r="8415">
          <cell r="A8415" t="str">
            <v>NM_053719</v>
          </cell>
          <cell r="B8415">
            <v>7.32336262709478</v>
          </cell>
          <cell r="C8415">
            <v>11.1078613527171</v>
          </cell>
          <cell r="D8415">
            <v>0.96763249620667702</v>
          </cell>
          <cell r="E8415">
            <v>0.36240635821755701</v>
          </cell>
          <cell r="F8415">
            <v>0.62236469823505602</v>
          </cell>
        </row>
        <row r="8416">
          <cell r="A8416" t="str">
            <v>NM_001012131</v>
          </cell>
          <cell r="B8416">
            <v>20.441763086275799</v>
          </cell>
          <cell r="C8416">
            <v>33.257923981174102</v>
          </cell>
          <cell r="D8416">
            <v>30.6311698225438</v>
          </cell>
          <cell r="E8416">
            <v>29.9712782149203</v>
          </cell>
          <cell r="F8416">
            <v>31.712308049721798</v>
          </cell>
        </row>
        <row r="8417">
          <cell r="A8417" t="str">
            <v>NM_001127295</v>
          </cell>
          <cell r="B8417">
            <v>33.332207792975503</v>
          </cell>
          <cell r="C8417">
            <v>40.1300924314803</v>
          </cell>
          <cell r="D8417">
            <v>28.4002597486033</v>
          </cell>
          <cell r="E8417">
            <v>21.752987961929499</v>
          </cell>
          <cell r="F8417">
            <v>34.179051513179601</v>
          </cell>
        </row>
        <row r="8418">
          <cell r="A8418" t="str">
            <v>NM_053499</v>
          </cell>
          <cell r="B8418">
            <v>0.26050663277841402</v>
          </cell>
          <cell r="C8418">
            <v>0.30697364958541801</v>
          </cell>
          <cell r="D8418">
            <v>0.82373774967605595</v>
          </cell>
          <cell r="E8418">
            <v>0.235011389765902</v>
          </cell>
          <cell r="F8418">
            <v>6.4212766452032499E-2</v>
          </cell>
        </row>
        <row r="8419">
          <cell r="A8419" t="str">
            <v>NM_080697</v>
          </cell>
          <cell r="B8419">
            <v>3.55627482419826</v>
          </cell>
          <cell r="C8419">
            <v>20.135244227920399</v>
          </cell>
          <cell r="D8419">
            <v>12.1936700277812</v>
          </cell>
          <cell r="E8419">
            <v>19.8164324014359</v>
          </cell>
          <cell r="F8419">
            <v>7.8770972634817404</v>
          </cell>
        </row>
        <row r="8420">
          <cell r="A8420" t="str">
            <v>NM_001271259</v>
          </cell>
          <cell r="B8420">
            <v>6.28890121695206E-2</v>
          </cell>
          <cell r="C8420">
            <v>0</v>
          </cell>
          <cell r="D8420">
            <v>0.399767821735802</v>
          </cell>
          <cell r="E8420">
            <v>0</v>
          </cell>
          <cell r="F8420">
            <v>7.0532416796285899E-2</v>
          </cell>
        </row>
        <row r="8421">
          <cell r="A8421" t="str">
            <v>NM_053827</v>
          </cell>
          <cell r="B8421">
            <v>63.795136488971899</v>
          </cell>
          <cell r="C8421">
            <v>64.243800406912001</v>
          </cell>
          <cell r="D8421">
            <v>64.142160948176596</v>
          </cell>
          <cell r="E8421">
            <v>29.991796322138001</v>
          </cell>
          <cell r="F8421">
            <v>32.792210377085802</v>
          </cell>
        </row>
        <row r="8422">
          <cell r="A8422" t="str">
            <v>NM_001170408</v>
          </cell>
          <cell r="B8422">
            <v>11.745303114467299</v>
          </cell>
          <cell r="C8422">
            <v>8.8233367777143208</v>
          </cell>
          <cell r="D8422">
            <v>18.433560949616101</v>
          </cell>
          <cell r="E8422">
            <v>17.659232595322401</v>
          </cell>
          <cell r="F8422">
            <v>26.889406003441501</v>
          </cell>
        </row>
        <row r="8423">
          <cell r="A8423" t="str">
            <v>NM_001013087</v>
          </cell>
          <cell r="B8423">
            <v>4.9615175541338097</v>
          </cell>
          <cell r="C8423">
            <v>2.3368019521173302</v>
          </cell>
          <cell r="D8423">
            <v>0</v>
          </cell>
          <cell r="E8423">
            <v>4.38142837482442</v>
          </cell>
          <cell r="F8423">
            <v>3.0970373292150501</v>
          </cell>
        </row>
        <row r="8424">
          <cell r="A8424" t="str">
            <v>NM_001033078</v>
          </cell>
          <cell r="B8424">
            <v>0</v>
          </cell>
          <cell r="C8424">
            <v>0</v>
          </cell>
          <cell r="D8424">
            <v>0</v>
          </cell>
          <cell r="E8424">
            <v>0</v>
          </cell>
          <cell r="F8424">
            <v>0</v>
          </cell>
        </row>
        <row r="8425">
          <cell r="A8425" t="str">
            <v>NM_001106060</v>
          </cell>
          <cell r="B8425">
            <v>16.050109558921701</v>
          </cell>
          <cell r="C8425">
            <v>8.8033105941964909</v>
          </cell>
          <cell r="D8425">
            <v>13.9439854528807</v>
          </cell>
          <cell r="E8425">
            <v>29.835776701350699</v>
          </cell>
          <cell r="F8425">
            <v>3.9796171590885701</v>
          </cell>
        </row>
        <row r="8426">
          <cell r="A8426" t="str">
            <v>NM_001100636</v>
          </cell>
          <cell r="B8426">
            <v>29.4183235082617</v>
          </cell>
          <cell r="C8426">
            <v>23.790823572626699</v>
          </cell>
          <cell r="D8426">
            <v>38.755375970534097</v>
          </cell>
          <cell r="E8426">
            <v>20.395929924497199</v>
          </cell>
          <cell r="F8426">
            <v>14.2560513113096</v>
          </cell>
        </row>
        <row r="8427">
          <cell r="A8427" t="str">
            <v>NM_001105869</v>
          </cell>
          <cell r="B8427">
            <v>71.238840404662199</v>
          </cell>
          <cell r="C8427">
            <v>118.54814753603701</v>
          </cell>
          <cell r="D8427">
            <v>142.80642292011299</v>
          </cell>
          <cell r="E8427">
            <v>78.150705506596097</v>
          </cell>
          <cell r="F8427">
            <v>46.339526208394197</v>
          </cell>
        </row>
        <row r="8428">
          <cell r="A8428" t="str">
            <v>NM_001170325</v>
          </cell>
          <cell r="B8428">
            <v>1.17609079403425</v>
          </cell>
          <cell r="C8428">
            <v>0.15853471309041001</v>
          </cell>
          <cell r="D8428">
            <v>2.20225597786273</v>
          </cell>
          <cell r="E8428">
            <v>2.4409372213091598</v>
          </cell>
          <cell r="F8428">
            <v>2.4247958515879602</v>
          </cell>
        </row>
        <row r="8429">
          <cell r="A8429" t="str">
            <v>NM_001033893</v>
          </cell>
          <cell r="B8429">
            <v>0</v>
          </cell>
          <cell r="C8429">
            <v>0</v>
          </cell>
          <cell r="D8429">
            <v>0</v>
          </cell>
          <cell r="E8429">
            <v>0</v>
          </cell>
          <cell r="F8429">
            <v>0</v>
          </cell>
        </row>
        <row r="8430">
          <cell r="A8430" t="str">
            <v>NM_053465</v>
          </cell>
          <cell r="B8430">
            <v>0</v>
          </cell>
          <cell r="C8430">
            <v>0</v>
          </cell>
          <cell r="D8430">
            <v>0</v>
          </cell>
          <cell r="E8430">
            <v>0</v>
          </cell>
          <cell r="F8430">
            <v>1.0831605279904901E-2</v>
          </cell>
        </row>
        <row r="8431">
          <cell r="A8431" t="str">
            <v>NM_183056</v>
          </cell>
          <cell r="B8431">
            <v>20.246207781227699</v>
          </cell>
          <cell r="C8431">
            <v>20.377812978505201</v>
          </cell>
          <cell r="D8431">
            <v>16.2222638035024</v>
          </cell>
          <cell r="E8431">
            <v>19.734996600057698</v>
          </cell>
          <cell r="F8431">
            <v>45.651771823065403</v>
          </cell>
        </row>
        <row r="8432">
          <cell r="A8432" t="str">
            <v>NM_001025028</v>
          </cell>
          <cell r="B8432">
            <v>0.62837668733488405</v>
          </cell>
          <cell r="C8432">
            <v>5.9916116592143E-2</v>
          </cell>
          <cell r="D8432">
            <v>2.2594667647162399E-2</v>
          </cell>
          <cell r="E8432">
            <v>1.6361973081485299</v>
          </cell>
          <cell r="F8432">
            <v>1.4949207038571</v>
          </cell>
        </row>
        <row r="8433">
          <cell r="A8433" t="str">
            <v>NM_001037794</v>
          </cell>
          <cell r="B8433">
            <v>0</v>
          </cell>
          <cell r="C8433">
            <v>0</v>
          </cell>
          <cell r="D8433">
            <v>0</v>
          </cell>
          <cell r="E8433">
            <v>0</v>
          </cell>
          <cell r="F8433">
            <v>0</v>
          </cell>
        </row>
        <row r="8434">
          <cell r="A8434" t="str">
            <v>NM_021676</v>
          </cell>
          <cell r="B8434">
            <v>0.240419302211382</v>
          </cell>
          <cell r="C8434">
            <v>0</v>
          </cell>
          <cell r="D8434">
            <v>0</v>
          </cell>
          <cell r="E8434">
            <v>0.102273316600592</v>
          </cell>
          <cell r="F8434">
            <v>0.19161186913161099</v>
          </cell>
        </row>
        <row r="8435">
          <cell r="A8435" t="str">
            <v>NR_037674</v>
          </cell>
          <cell r="B8435">
            <v>0</v>
          </cell>
          <cell r="C8435">
            <v>0.36071858152512398</v>
          </cell>
          <cell r="D8435">
            <v>0</v>
          </cell>
          <cell r="E8435">
            <v>0</v>
          </cell>
          <cell r="F8435">
            <v>0</v>
          </cell>
        </row>
        <row r="8436">
          <cell r="A8436" t="str">
            <v>NM_023998</v>
          </cell>
          <cell r="B8436">
            <v>0</v>
          </cell>
          <cell r="C8436">
            <v>0</v>
          </cell>
          <cell r="D8436">
            <v>0</v>
          </cell>
          <cell r="E8436">
            <v>0</v>
          </cell>
          <cell r="F8436">
            <v>0</v>
          </cell>
        </row>
        <row r="8437">
          <cell r="A8437" t="str">
            <v>NM_024161</v>
          </cell>
          <cell r="B8437">
            <v>26.123402733741599</v>
          </cell>
          <cell r="C8437">
            <v>22.841646963480699</v>
          </cell>
          <cell r="D8437">
            <v>22.880166023295601</v>
          </cell>
          <cell r="E8437">
            <v>27.564398555888602</v>
          </cell>
          <cell r="F8437">
            <v>22.232880769572201</v>
          </cell>
        </row>
        <row r="8438">
          <cell r="A8438" t="str">
            <v>NM_001108569</v>
          </cell>
          <cell r="B8438">
            <v>7.4370544777651499</v>
          </cell>
          <cell r="C8438">
            <v>7.2110254470003896E-2</v>
          </cell>
          <cell r="D8438">
            <v>2.2142983892249299</v>
          </cell>
          <cell r="E8438">
            <v>4.99693432748282</v>
          </cell>
          <cell r="F8438">
            <v>0.432534484541787</v>
          </cell>
        </row>
        <row r="8439">
          <cell r="A8439" t="str">
            <v>NM_001107405</v>
          </cell>
          <cell r="B8439">
            <v>2.5184194323359099</v>
          </cell>
          <cell r="C8439">
            <v>0.51446329944931801</v>
          </cell>
          <cell r="D8439">
            <v>1.2531142376942399</v>
          </cell>
          <cell r="E8439">
            <v>3.29965241361649</v>
          </cell>
          <cell r="F8439">
            <v>1.05506315873877</v>
          </cell>
        </row>
        <row r="8440">
          <cell r="A8440" t="str">
            <v>NM_031044</v>
          </cell>
          <cell r="B8440">
            <v>6.8423886965052402E-2</v>
          </cell>
          <cell r="C8440">
            <v>0</v>
          </cell>
          <cell r="D8440">
            <v>0</v>
          </cell>
          <cell r="E8440">
            <v>0</v>
          </cell>
          <cell r="F8440">
            <v>0</v>
          </cell>
        </row>
        <row r="8441">
          <cell r="A8441" t="str">
            <v>NM_001109341</v>
          </cell>
          <cell r="B8441">
            <v>9.9341347001113106E-2</v>
          </cell>
          <cell r="C8441">
            <v>1.64518210198231E-2</v>
          </cell>
          <cell r="D8441">
            <v>4.2099006412424603E-2</v>
          </cell>
          <cell r="E8441">
            <v>3.4098942569285702E-2</v>
          </cell>
          <cell r="F8441">
            <v>0.14006469138614799</v>
          </cell>
        </row>
        <row r="8442">
          <cell r="A8442" t="str">
            <v>NM_001024686</v>
          </cell>
          <cell r="B8442">
            <v>0</v>
          </cell>
          <cell r="C8442">
            <v>0</v>
          </cell>
          <cell r="D8442">
            <v>0</v>
          </cell>
          <cell r="E8442">
            <v>0</v>
          </cell>
          <cell r="F8442">
            <v>0</v>
          </cell>
        </row>
        <row r="8443">
          <cell r="A8443" t="str">
            <v>NM_031550</v>
          </cell>
          <cell r="B8443">
            <v>0</v>
          </cell>
          <cell r="C8443">
            <v>6.3730153161438194E-2</v>
          </cell>
          <cell r="D8443">
            <v>0</v>
          </cell>
          <cell r="E8443">
            <v>0</v>
          </cell>
          <cell r="F8443">
            <v>0</v>
          </cell>
        </row>
        <row r="8444">
          <cell r="A8444" t="str">
            <v>NM_001108423</v>
          </cell>
          <cell r="B8444">
            <v>38.150342876318398</v>
          </cell>
          <cell r="C8444">
            <v>27.124930109017299</v>
          </cell>
          <cell r="D8444">
            <v>20.442788130473499</v>
          </cell>
          <cell r="E8444">
            <v>32.9516163096593</v>
          </cell>
          <cell r="F8444">
            <v>24.351474112328901</v>
          </cell>
        </row>
        <row r="8445">
          <cell r="A8445" t="str">
            <v>NM_001024335</v>
          </cell>
          <cell r="B8445">
            <v>0</v>
          </cell>
          <cell r="C8445">
            <v>0</v>
          </cell>
          <cell r="D8445">
            <v>0</v>
          </cell>
          <cell r="E8445">
            <v>0</v>
          </cell>
          <cell r="F8445">
            <v>0.321762594280881</v>
          </cell>
        </row>
        <row r="8446">
          <cell r="A8446" t="str">
            <v>NM_001008767</v>
          </cell>
          <cell r="B8446">
            <v>135.43385735470099</v>
          </cell>
          <cell r="C8446">
            <v>112.799605914403</v>
          </cell>
          <cell r="D8446">
            <v>106.456360302881</v>
          </cell>
          <cell r="E8446">
            <v>117.59112620074001</v>
          </cell>
          <cell r="F8446">
            <v>45.763460575113001</v>
          </cell>
        </row>
        <row r="8447">
          <cell r="A8447" t="str">
            <v>NM_001014163</v>
          </cell>
          <cell r="B8447">
            <v>0</v>
          </cell>
          <cell r="C8447">
            <v>0</v>
          </cell>
          <cell r="D8447">
            <v>0</v>
          </cell>
          <cell r="E8447">
            <v>0</v>
          </cell>
          <cell r="F8447">
            <v>0</v>
          </cell>
        </row>
        <row r="8448">
          <cell r="A8448" t="str">
            <v>NM_022797</v>
          </cell>
          <cell r="B8448">
            <v>0.31424669067583599</v>
          </cell>
          <cell r="C8448">
            <v>5.6045316740204902E-2</v>
          </cell>
          <cell r="D8448">
            <v>0.50810192310309199</v>
          </cell>
          <cell r="E8448">
            <v>0.65825464116266996</v>
          </cell>
          <cell r="F8448">
            <v>0.432222635598354</v>
          </cell>
        </row>
        <row r="8449">
          <cell r="A8449" t="str">
            <v>NM_001135561</v>
          </cell>
          <cell r="B8449">
            <v>4.5798651257933898</v>
          </cell>
          <cell r="C8449">
            <v>0.380033509688817</v>
          </cell>
          <cell r="D8449">
            <v>2.8949133047794402</v>
          </cell>
          <cell r="E8449">
            <v>6.1577089012906701</v>
          </cell>
          <cell r="F8449">
            <v>4.1658535343706502</v>
          </cell>
        </row>
        <row r="8450">
          <cell r="A8450" t="str">
            <v>NM_001024753</v>
          </cell>
          <cell r="B8450">
            <v>43.164092110586303</v>
          </cell>
          <cell r="C8450">
            <v>43.097352497000699</v>
          </cell>
          <cell r="D8450">
            <v>27.074761413493601</v>
          </cell>
          <cell r="E8450">
            <v>34.974172101351499</v>
          </cell>
          <cell r="F8450">
            <v>14.257565137933</v>
          </cell>
        </row>
        <row r="8451">
          <cell r="A8451" t="str">
            <v>NM_001004278</v>
          </cell>
          <cell r="B8451">
            <v>2.6062624352041102</v>
          </cell>
          <cell r="C8451">
            <v>0.34529641007735301</v>
          </cell>
          <cell r="D8451">
            <v>5.4908698535694302</v>
          </cell>
          <cell r="E8451">
            <v>1.07352029077096</v>
          </cell>
          <cell r="F8451">
            <v>0.51540639049266601</v>
          </cell>
        </row>
        <row r="8452">
          <cell r="A8452" t="str">
            <v>NM_001007607</v>
          </cell>
          <cell r="B8452">
            <v>3.2100667299833399</v>
          </cell>
          <cell r="C8452">
            <v>4.8841578947522901</v>
          </cell>
          <cell r="D8452">
            <v>6.2321943314246599</v>
          </cell>
          <cell r="E8452">
            <v>5.6075984158849304</v>
          </cell>
          <cell r="F8452">
            <v>8.2703581945737206</v>
          </cell>
        </row>
        <row r="8453">
          <cell r="A8453" t="str">
            <v>NM_001107941</v>
          </cell>
          <cell r="B8453">
            <v>0</v>
          </cell>
          <cell r="C8453">
            <v>0</v>
          </cell>
          <cell r="D8453">
            <v>0</v>
          </cell>
          <cell r="E8453">
            <v>0</v>
          </cell>
          <cell r="F8453">
            <v>0</v>
          </cell>
        </row>
        <row r="8454">
          <cell r="A8454" t="str">
            <v>NM_001109493</v>
          </cell>
          <cell r="B8454">
            <v>7.8198727960059902E-2</v>
          </cell>
          <cell r="C8454">
            <v>6.4752065238370807E-2</v>
          </cell>
          <cell r="D8454">
            <v>0</v>
          </cell>
          <cell r="E8454">
            <v>0</v>
          </cell>
          <cell r="F8454">
            <v>0</v>
          </cell>
        </row>
        <row r="8455">
          <cell r="A8455" t="str">
            <v>NM_001079885</v>
          </cell>
          <cell r="B8455">
            <v>0</v>
          </cell>
          <cell r="C8455">
            <v>3.4895854741265402</v>
          </cell>
          <cell r="D8455">
            <v>0</v>
          </cell>
          <cell r="E8455">
            <v>0</v>
          </cell>
          <cell r="F8455">
            <v>0</v>
          </cell>
        </row>
        <row r="8456">
          <cell r="A8456" t="str">
            <v>NM_001108980</v>
          </cell>
          <cell r="B8456">
            <v>0</v>
          </cell>
          <cell r="C8456">
            <v>0</v>
          </cell>
          <cell r="D8456">
            <v>0</v>
          </cell>
          <cell r="E8456">
            <v>0</v>
          </cell>
          <cell r="F8456">
            <v>0</v>
          </cell>
        </row>
        <row r="8457">
          <cell r="A8457" t="str">
            <v>NM_001277154</v>
          </cell>
          <cell r="B8457">
            <v>16.138369751245701</v>
          </cell>
          <cell r="C8457">
            <v>16.5870153823703</v>
          </cell>
          <cell r="D8457">
            <v>8.7784224482203896</v>
          </cell>
          <cell r="E8457">
            <v>17.947988945708499</v>
          </cell>
          <cell r="F8457">
            <v>15.5863234017246</v>
          </cell>
        </row>
        <row r="8458">
          <cell r="A8458" t="str">
            <v>NM_001039013</v>
          </cell>
          <cell r="B8458">
            <v>10.2682941045821</v>
          </cell>
          <cell r="C8458">
            <v>8.3736425402222796</v>
          </cell>
          <cell r="D8458">
            <v>9.1084718809527896</v>
          </cell>
          <cell r="E8458">
            <v>9.5783943820193809</v>
          </cell>
          <cell r="F8458">
            <v>23.203677329546299</v>
          </cell>
        </row>
        <row r="8459">
          <cell r="A8459" t="str">
            <v>NM_001014229</v>
          </cell>
          <cell r="B8459">
            <v>18.347758913525499</v>
          </cell>
          <cell r="C8459">
            <v>29.9956960424363</v>
          </cell>
          <cell r="D8459">
            <v>11.902575654497699</v>
          </cell>
          <cell r="E8459">
            <v>36.860717506567298</v>
          </cell>
          <cell r="F8459">
            <v>44.875267341310398</v>
          </cell>
        </row>
        <row r="8460">
          <cell r="A8460" t="str">
            <v>NM_032061</v>
          </cell>
          <cell r="B8460">
            <v>0.409214702625945</v>
          </cell>
          <cell r="C8460">
            <v>0.11936697463238501</v>
          </cell>
          <cell r="D8460">
            <v>0.37836555000348299</v>
          </cell>
          <cell r="E8460">
            <v>0.877894065800784</v>
          </cell>
          <cell r="F8460">
            <v>0.217554144119671</v>
          </cell>
        </row>
        <row r="8461">
          <cell r="A8461" t="str">
            <v>NM_001108176</v>
          </cell>
          <cell r="B8461">
            <v>0</v>
          </cell>
          <cell r="C8461">
            <v>0</v>
          </cell>
          <cell r="D8461">
            <v>0</v>
          </cell>
          <cell r="E8461">
            <v>0</v>
          </cell>
          <cell r="F8461">
            <v>0</v>
          </cell>
        </row>
        <row r="8462">
          <cell r="A8462" t="str">
            <v>NM_130812</v>
          </cell>
          <cell r="B8462">
            <v>0</v>
          </cell>
          <cell r="C8462">
            <v>0</v>
          </cell>
          <cell r="D8462">
            <v>0</v>
          </cell>
          <cell r="E8462">
            <v>1.35792249169722E-2</v>
          </cell>
          <cell r="F8462">
            <v>3.0424349697715201E-2</v>
          </cell>
        </row>
        <row r="8463">
          <cell r="A8463" t="str">
            <v>NM_138866</v>
          </cell>
          <cell r="B8463">
            <v>6.7366920942520201</v>
          </cell>
          <cell r="C8463">
            <v>11.233119964269299</v>
          </cell>
          <cell r="D8463">
            <v>26.0073819982501</v>
          </cell>
          <cell r="E8463">
            <v>11.534262425804201</v>
          </cell>
          <cell r="F8463">
            <v>12.540047938796601</v>
          </cell>
        </row>
        <row r="8464">
          <cell r="A8464" t="str">
            <v>NM_001107600</v>
          </cell>
          <cell r="B8464">
            <v>10.0217736673671</v>
          </cell>
          <cell r="C8464">
            <v>10.7995490394526</v>
          </cell>
          <cell r="D8464">
            <v>14.475329355861099</v>
          </cell>
          <cell r="E8464">
            <v>7.7956871556298903</v>
          </cell>
          <cell r="F8464">
            <v>16.3423123430779</v>
          </cell>
        </row>
        <row r="8465">
          <cell r="A8465" t="str">
            <v>NM_001011935</v>
          </cell>
          <cell r="B8465">
            <v>8.9263569774927198</v>
          </cell>
          <cell r="C8465">
            <v>5.3728014985325503</v>
          </cell>
          <cell r="D8465">
            <v>10.5919051708285</v>
          </cell>
          <cell r="E8465">
            <v>13.759709864170199</v>
          </cell>
          <cell r="F8465">
            <v>12.080568672834101</v>
          </cell>
        </row>
        <row r="8466">
          <cell r="A8466" t="str">
            <v>NM_001008519</v>
          </cell>
          <cell r="B8466">
            <v>3.8127297342866502</v>
          </cell>
          <cell r="C8466">
            <v>10.907422254478499</v>
          </cell>
          <cell r="D8466">
            <v>8.8546179104668301</v>
          </cell>
          <cell r="E8466">
            <v>10.4519150170891</v>
          </cell>
          <cell r="F8466">
            <v>6.6703669292569003</v>
          </cell>
        </row>
        <row r="8467">
          <cell r="A8467" t="str">
            <v>NM_032619</v>
          </cell>
          <cell r="B8467">
            <v>9.8608803381317092</v>
          </cell>
          <cell r="C8467">
            <v>15.5823182775951</v>
          </cell>
          <cell r="D8467">
            <v>19.1334959064129</v>
          </cell>
          <cell r="E8467">
            <v>13.0163894566204</v>
          </cell>
          <cell r="F8467">
            <v>16.483016882981701</v>
          </cell>
        </row>
        <row r="8468">
          <cell r="A8468" t="str">
            <v>NM_203366</v>
          </cell>
          <cell r="B8468">
            <v>25.526134772491901</v>
          </cell>
          <cell r="C8468">
            <v>15.502644266132201</v>
          </cell>
          <cell r="D8468">
            <v>20.182316740090801</v>
          </cell>
          <cell r="E8468">
            <v>20.3734018208085</v>
          </cell>
          <cell r="F8468">
            <v>24.2919683437283</v>
          </cell>
        </row>
        <row r="8469">
          <cell r="A8469" t="str">
            <v>NM_001034926</v>
          </cell>
          <cell r="B8469">
            <v>8.7899138840502999</v>
          </cell>
          <cell r="C8469">
            <v>8.0076265593322802</v>
          </cell>
          <cell r="D8469">
            <v>3.7250012420824898</v>
          </cell>
          <cell r="E8469">
            <v>7.2470523725566203</v>
          </cell>
          <cell r="F8469">
            <v>6.4642808245911301</v>
          </cell>
        </row>
        <row r="8470">
          <cell r="A8470" t="str">
            <v>NM_001013099</v>
          </cell>
          <cell r="B8470">
            <v>4.03362944629108</v>
          </cell>
          <cell r="C8470">
            <v>0.325063423004189</v>
          </cell>
          <cell r="D8470">
            <v>3.8263421854541799</v>
          </cell>
          <cell r="E8470">
            <v>1.01061630007762</v>
          </cell>
          <cell r="F8470">
            <v>1.2579405473259499E-2</v>
          </cell>
        </row>
        <row r="8471">
          <cell r="A8471" t="str">
            <v>NM_001192007</v>
          </cell>
          <cell r="B8471">
            <v>0</v>
          </cell>
          <cell r="C8471">
            <v>0</v>
          </cell>
          <cell r="D8471">
            <v>0</v>
          </cell>
          <cell r="E8471">
            <v>0</v>
          </cell>
          <cell r="F8471">
            <v>0</v>
          </cell>
        </row>
        <row r="8472">
          <cell r="A8472" t="str">
            <v>NM_001107971</v>
          </cell>
          <cell r="B8472">
            <v>2.5666531310404199</v>
          </cell>
          <cell r="C8472">
            <v>8.2263021266937493</v>
          </cell>
          <cell r="D8472">
            <v>4.0748150410426298</v>
          </cell>
          <cell r="E8472">
            <v>9.7414534454958801</v>
          </cell>
          <cell r="F8472">
            <v>2.2157233347159599</v>
          </cell>
        </row>
        <row r="8473">
          <cell r="A8473" t="str">
            <v>NM_178104</v>
          </cell>
          <cell r="B8473">
            <v>0</v>
          </cell>
          <cell r="C8473">
            <v>0</v>
          </cell>
          <cell r="D8473">
            <v>0</v>
          </cell>
          <cell r="E8473">
            <v>0</v>
          </cell>
          <cell r="F8473">
            <v>0</v>
          </cell>
        </row>
        <row r="8474">
          <cell r="A8474" t="str">
            <v>NM_012828</v>
          </cell>
          <cell r="B8474">
            <v>15.2524446699209</v>
          </cell>
          <cell r="C8474">
            <v>30.159713319554299</v>
          </cell>
          <cell r="D8474">
            <v>28.452914191025801</v>
          </cell>
          <cell r="E8474">
            <v>30.567266374609599</v>
          </cell>
          <cell r="F8474">
            <v>43.625831189615802</v>
          </cell>
        </row>
        <row r="8475">
          <cell r="A8475" t="str">
            <v>NM_001108642</v>
          </cell>
          <cell r="B8475">
            <v>12.5778489494457</v>
          </cell>
          <cell r="C8475">
            <v>12.2056206168148</v>
          </cell>
          <cell r="D8475">
            <v>11.1985848122518</v>
          </cell>
          <cell r="E8475">
            <v>19.657334200074899</v>
          </cell>
          <cell r="F8475">
            <v>23.1845583917809</v>
          </cell>
        </row>
        <row r="8476">
          <cell r="A8476" t="str">
            <v>NM_001012469</v>
          </cell>
          <cell r="B8476">
            <v>1.2394921605426099</v>
          </cell>
          <cell r="C8476">
            <v>0.129450215351647</v>
          </cell>
          <cell r="D8476">
            <v>0</v>
          </cell>
          <cell r="E8476">
            <v>6.3882282082342E-3</v>
          </cell>
          <cell r="F8476">
            <v>0</v>
          </cell>
        </row>
        <row r="8477">
          <cell r="A8477" t="str">
            <v>NM_001106037</v>
          </cell>
          <cell r="B8477">
            <v>0</v>
          </cell>
          <cell r="C8477">
            <v>0</v>
          </cell>
          <cell r="D8477">
            <v>0</v>
          </cell>
          <cell r="E8477">
            <v>0.21706073343887</v>
          </cell>
          <cell r="F8477">
            <v>9.3524252335196401E-2</v>
          </cell>
        </row>
        <row r="8478">
          <cell r="A8478" t="str">
            <v>NM_001024758</v>
          </cell>
          <cell r="B8478">
            <v>8.4568041062429503E-2</v>
          </cell>
          <cell r="C8478">
            <v>0</v>
          </cell>
          <cell r="D8478">
            <v>0</v>
          </cell>
          <cell r="E8478">
            <v>0.362850019457717</v>
          </cell>
          <cell r="F8478">
            <v>2.0324201026390199E-2</v>
          </cell>
        </row>
        <row r="8479">
          <cell r="A8479" t="str">
            <v>NM_053678</v>
          </cell>
          <cell r="B8479">
            <v>0</v>
          </cell>
          <cell r="C8479">
            <v>0</v>
          </cell>
          <cell r="D8479">
            <v>0</v>
          </cell>
          <cell r="E8479">
            <v>0</v>
          </cell>
          <cell r="F8479">
            <v>0</v>
          </cell>
        </row>
        <row r="8480">
          <cell r="A8480" t="str">
            <v>NM_021588</v>
          </cell>
          <cell r="B8480">
            <v>0</v>
          </cell>
          <cell r="C8480">
            <v>0</v>
          </cell>
          <cell r="D8480">
            <v>0</v>
          </cell>
          <cell r="E8480">
            <v>0</v>
          </cell>
          <cell r="F8480">
            <v>1.8170991098529699E-2</v>
          </cell>
        </row>
        <row r="8481">
          <cell r="A8481" t="str">
            <v>NM_001107826</v>
          </cell>
          <cell r="B8481">
            <v>20.044520177160098</v>
          </cell>
          <cell r="C8481">
            <v>29.4395929216893</v>
          </cell>
          <cell r="D8481">
            <v>10.9556182669753</v>
          </cell>
          <cell r="E8481">
            <v>13.2070904394088</v>
          </cell>
          <cell r="F8481">
            <v>18.2063561457215</v>
          </cell>
        </row>
        <row r="8482">
          <cell r="A8482" t="str">
            <v>NM_001000434</v>
          </cell>
          <cell r="B8482">
            <v>0</v>
          </cell>
          <cell r="C8482">
            <v>0</v>
          </cell>
          <cell r="D8482">
            <v>0</v>
          </cell>
          <cell r="E8482">
            <v>0</v>
          </cell>
          <cell r="F8482">
            <v>0</v>
          </cell>
        </row>
        <row r="8483">
          <cell r="A8483" t="str">
            <v>NM_019223</v>
          </cell>
          <cell r="B8483">
            <v>8.6357072862161708</v>
          </cell>
          <cell r="C8483">
            <v>15.2486281392689</v>
          </cell>
          <cell r="D8483">
            <v>21.327769559897799</v>
          </cell>
          <cell r="E8483">
            <v>19.401498559944301</v>
          </cell>
          <cell r="F8483">
            <v>21.697945601048598</v>
          </cell>
        </row>
        <row r="8484">
          <cell r="A8484" t="str">
            <v>NM_001000441</v>
          </cell>
          <cell r="B8484">
            <v>0</v>
          </cell>
          <cell r="C8484">
            <v>0</v>
          </cell>
          <cell r="D8484">
            <v>0</v>
          </cell>
          <cell r="E8484">
            <v>0</v>
          </cell>
          <cell r="F8484">
            <v>0</v>
          </cell>
        </row>
        <row r="8485">
          <cell r="A8485" t="str">
            <v>NM_199493</v>
          </cell>
          <cell r="B8485">
            <v>59.143544860823503</v>
          </cell>
          <cell r="C8485">
            <v>88.058578689771807</v>
          </cell>
          <cell r="D8485">
            <v>60.074224386549702</v>
          </cell>
          <cell r="E8485">
            <v>29.774031461502901</v>
          </cell>
          <cell r="F8485">
            <v>61.3360495732516</v>
          </cell>
        </row>
        <row r="8486">
          <cell r="A8486" t="str">
            <v>NM_001013920</v>
          </cell>
          <cell r="B8486">
            <v>7.4675902587559797</v>
          </cell>
          <cell r="C8486">
            <v>7.0820279193276798</v>
          </cell>
          <cell r="D8486">
            <v>6.0031727716900596</v>
          </cell>
          <cell r="E8486">
            <v>6.87935820021392</v>
          </cell>
          <cell r="F8486">
            <v>5.2631383540609002</v>
          </cell>
        </row>
        <row r="8487">
          <cell r="A8487" t="str">
            <v>NM_001108560</v>
          </cell>
          <cell r="B8487">
            <v>14.2935534030795</v>
          </cell>
          <cell r="C8487">
            <v>16.220062280711598</v>
          </cell>
          <cell r="D8487">
            <v>31.034654013503999</v>
          </cell>
          <cell r="E8487">
            <v>26.948909430916</v>
          </cell>
          <cell r="F8487">
            <v>27.2104781698695</v>
          </cell>
        </row>
        <row r="8488">
          <cell r="A8488" t="str">
            <v>NM_001025705</v>
          </cell>
          <cell r="B8488">
            <v>9.8705562380306002</v>
          </cell>
          <cell r="C8488">
            <v>22.794820614015901</v>
          </cell>
          <cell r="D8488">
            <v>29.1064110534221</v>
          </cell>
          <cell r="E8488">
            <v>16.065716791518899</v>
          </cell>
          <cell r="F8488">
            <v>49.374713686681602</v>
          </cell>
        </row>
        <row r="8489">
          <cell r="A8489" t="str">
            <v>NM_001014245</v>
          </cell>
          <cell r="B8489">
            <v>25.6181124071638</v>
          </cell>
          <cell r="C8489">
            <v>24.168620735998001</v>
          </cell>
          <cell r="D8489">
            <v>40.624938050362097</v>
          </cell>
          <cell r="E8489">
            <v>40.488830374532903</v>
          </cell>
          <cell r="F8489">
            <v>31.823763235625901</v>
          </cell>
        </row>
        <row r="8490">
          <cell r="A8490" t="str">
            <v>NM_001271138</v>
          </cell>
          <cell r="B8490">
            <v>52.578665658225503</v>
          </cell>
          <cell r="C8490">
            <v>71.400903226032298</v>
          </cell>
          <cell r="D8490">
            <v>68.077920551291797</v>
          </cell>
          <cell r="E8490">
            <v>48.864818003076302</v>
          </cell>
          <cell r="F8490">
            <v>10.412247099325601</v>
          </cell>
        </row>
        <row r="8491">
          <cell r="A8491" t="str">
            <v>NM_001013134</v>
          </cell>
          <cell r="B8491">
            <v>3.90128269455594</v>
          </cell>
          <cell r="C8491">
            <v>3.2080428913244701</v>
          </cell>
          <cell r="D8491">
            <v>3.82806997557091</v>
          </cell>
          <cell r="E8491">
            <v>2.6457409939062599</v>
          </cell>
          <cell r="F8491">
            <v>4.3418545738259402</v>
          </cell>
        </row>
        <row r="8492">
          <cell r="A8492" t="str">
            <v>NM_001106839</v>
          </cell>
          <cell r="B8492">
            <v>46.247962686236903</v>
          </cell>
          <cell r="C8492">
            <v>103.829157667549</v>
          </cell>
          <cell r="D8492">
            <v>73.459519813492506</v>
          </cell>
          <cell r="E8492">
            <v>72.387153746019393</v>
          </cell>
          <cell r="F8492">
            <v>261.75939301986301</v>
          </cell>
        </row>
        <row r="8493">
          <cell r="A8493" t="str">
            <v>NM_001107945</v>
          </cell>
          <cell r="B8493">
            <v>0</v>
          </cell>
          <cell r="C8493">
            <v>0</v>
          </cell>
          <cell r="D8493">
            <v>0</v>
          </cell>
          <cell r="E8493">
            <v>0</v>
          </cell>
          <cell r="F8493">
            <v>0</v>
          </cell>
        </row>
        <row r="8494">
          <cell r="A8494" t="str">
            <v>NM_012532</v>
          </cell>
          <cell r="B8494">
            <v>7.3109581002686603</v>
          </cell>
          <cell r="C8494">
            <v>6.6511919209488699</v>
          </cell>
          <cell r="D8494">
            <v>10.862365872451001</v>
          </cell>
          <cell r="E8494">
            <v>20.313026923897802</v>
          </cell>
          <cell r="F8494">
            <v>4.0669959254561903</v>
          </cell>
        </row>
        <row r="8495">
          <cell r="A8495" t="str">
            <v>NM_001012177</v>
          </cell>
          <cell r="B8495">
            <v>38.480243063918401</v>
          </cell>
          <cell r="C8495">
            <v>42.531867275424801</v>
          </cell>
          <cell r="D8495">
            <v>14.2551699592492</v>
          </cell>
          <cell r="E8495">
            <v>41.9519851472852</v>
          </cell>
          <cell r="F8495">
            <v>30.211706019583499</v>
          </cell>
        </row>
        <row r="8496">
          <cell r="A8496" t="str">
            <v>NM_001035252</v>
          </cell>
          <cell r="B8496">
            <v>0</v>
          </cell>
          <cell r="C8496">
            <v>0</v>
          </cell>
          <cell r="D8496">
            <v>0</v>
          </cell>
          <cell r="E8496">
            <v>0</v>
          </cell>
          <cell r="F8496">
            <v>0</v>
          </cell>
        </row>
        <row r="8497">
          <cell r="A8497" t="str">
            <v>NM_013110</v>
          </cell>
          <cell r="B8497">
            <v>0</v>
          </cell>
          <cell r="C8497">
            <v>1.6045603216864499</v>
          </cell>
          <cell r="D8497">
            <v>2.0789632796259099E-2</v>
          </cell>
          <cell r="E8497">
            <v>2.8064973308053999E-2</v>
          </cell>
          <cell r="F8497">
            <v>0</v>
          </cell>
        </row>
        <row r="8498">
          <cell r="A8498" t="str">
            <v>NM_001107819</v>
          </cell>
          <cell r="B8498">
            <v>11.9533555576339</v>
          </cell>
          <cell r="C8498">
            <v>41.871672736865001</v>
          </cell>
          <cell r="D8498">
            <v>33.029416117921798</v>
          </cell>
          <cell r="E8498">
            <v>35.637101391704498</v>
          </cell>
          <cell r="F8498">
            <v>40.1717160818474</v>
          </cell>
        </row>
        <row r="8499">
          <cell r="A8499" t="str">
            <v>NM_022395</v>
          </cell>
          <cell r="B8499">
            <v>68.440432791623294</v>
          </cell>
          <cell r="C8499">
            <v>64.685804466322793</v>
          </cell>
          <cell r="D8499">
            <v>94.770483704745303</v>
          </cell>
          <cell r="E8499">
            <v>51.9955191967234</v>
          </cell>
          <cell r="F8499">
            <v>69.013412749526196</v>
          </cell>
        </row>
        <row r="8500">
          <cell r="A8500" t="str">
            <v>NM_001047920</v>
          </cell>
          <cell r="B8500">
            <v>0.71845081313305004</v>
          </cell>
          <cell r="C8500">
            <v>0.30847164412168299</v>
          </cell>
          <cell r="D8500">
            <v>0.54127293958831701</v>
          </cell>
          <cell r="E8500">
            <v>1.35482405744037</v>
          </cell>
          <cell r="F8500">
            <v>0</v>
          </cell>
        </row>
        <row r="8501">
          <cell r="A8501" t="str">
            <v>NM_001106096</v>
          </cell>
          <cell r="B8501">
            <v>0</v>
          </cell>
          <cell r="C8501">
            <v>0</v>
          </cell>
          <cell r="D8501">
            <v>0</v>
          </cell>
          <cell r="E8501">
            <v>0</v>
          </cell>
          <cell r="F8501">
            <v>0</v>
          </cell>
        </row>
        <row r="8502">
          <cell r="A8502" t="str">
            <v>NM_001106726</v>
          </cell>
          <cell r="B8502">
            <v>0.38123732345657801</v>
          </cell>
          <cell r="C8502">
            <v>1.39952201394942</v>
          </cell>
          <cell r="D8502">
            <v>5.0550721028892402</v>
          </cell>
          <cell r="E8502">
            <v>1.8829272377370101</v>
          </cell>
          <cell r="F8502">
            <v>0.18731732043042101</v>
          </cell>
        </row>
        <row r="8503">
          <cell r="A8503" t="str">
            <v>NM_001008376</v>
          </cell>
          <cell r="B8503">
            <v>17.703003696154202</v>
          </cell>
          <cell r="C8503">
            <v>13.826787812983699</v>
          </cell>
          <cell r="D8503">
            <v>8.6961865661799393</v>
          </cell>
          <cell r="E8503">
            <v>17.8911993837796</v>
          </cell>
          <cell r="F8503">
            <v>3.3630171734534602</v>
          </cell>
        </row>
        <row r="8504">
          <cell r="A8504" t="str">
            <v>NM_001106116</v>
          </cell>
          <cell r="B8504">
            <v>4.9439647112181904</v>
          </cell>
          <cell r="C8504">
            <v>7.2439025885732802</v>
          </cell>
          <cell r="D8504">
            <v>10.7107704686494</v>
          </cell>
          <cell r="E8504">
            <v>9.1194846406229093</v>
          </cell>
          <cell r="F8504">
            <v>20.6444892201641</v>
          </cell>
        </row>
        <row r="8505">
          <cell r="A8505" t="str">
            <v>NM_001108822</v>
          </cell>
          <cell r="B8505">
            <v>3.9858110378943099</v>
          </cell>
          <cell r="C8505">
            <v>3.6240025323386602</v>
          </cell>
          <cell r="D8505">
            <v>2.0534305575290999</v>
          </cell>
          <cell r="E8505">
            <v>1.21611613358991</v>
          </cell>
          <cell r="F8505">
            <v>11.414760350529599</v>
          </cell>
        </row>
        <row r="8506">
          <cell r="A8506" t="str">
            <v>NR_037394</v>
          </cell>
          <cell r="B8506">
            <v>0</v>
          </cell>
          <cell r="C8506">
            <v>0</v>
          </cell>
          <cell r="D8506">
            <v>0</v>
          </cell>
          <cell r="E8506">
            <v>0</v>
          </cell>
          <cell r="F8506">
            <v>0</v>
          </cell>
        </row>
        <row r="8507">
          <cell r="A8507" t="str">
            <v>NM_133609</v>
          </cell>
          <cell r="B8507">
            <v>0.94777963569966595</v>
          </cell>
          <cell r="C8507">
            <v>3.23077721970555</v>
          </cell>
          <cell r="D8507">
            <v>3.1016405784418799</v>
          </cell>
          <cell r="E8507">
            <v>4.0906681986828604</v>
          </cell>
          <cell r="F8507">
            <v>0.87906004110403801</v>
          </cell>
        </row>
        <row r="8508">
          <cell r="A8508" t="str">
            <v>NM_001024893</v>
          </cell>
          <cell r="B8508">
            <v>0</v>
          </cell>
          <cell r="C8508">
            <v>0</v>
          </cell>
          <cell r="D8508">
            <v>0</v>
          </cell>
          <cell r="E8508">
            <v>0</v>
          </cell>
          <cell r="F8508">
            <v>0</v>
          </cell>
        </row>
        <row r="8509">
          <cell r="A8509" t="str">
            <v>NM_001109912</v>
          </cell>
          <cell r="B8509">
            <v>105.402157772226</v>
          </cell>
          <cell r="C8509">
            <v>118.322687075766</v>
          </cell>
          <cell r="D8509">
            <v>113.936352384111</v>
          </cell>
          <cell r="E8509">
            <v>147.55588277456999</v>
          </cell>
          <cell r="F8509">
            <v>169.402101974614</v>
          </cell>
        </row>
        <row r="8510">
          <cell r="A8510" t="str">
            <v>NM_001039009</v>
          </cell>
          <cell r="B8510">
            <v>0.41931653693454601</v>
          </cell>
          <cell r="C8510">
            <v>0.186736381517698</v>
          </cell>
          <cell r="D8510">
            <v>1.4484668653985799</v>
          </cell>
          <cell r="E8510">
            <v>0.235852512647516</v>
          </cell>
          <cell r="F8510">
            <v>0.109524861086658</v>
          </cell>
        </row>
        <row r="8511">
          <cell r="A8511" t="str">
            <v>NR_032278</v>
          </cell>
          <cell r="B8511">
            <v>0</v>
          </cell>
          <cell r="C8511">
            <v>0</v>
          </cell>
          <cell r="D8511">
            <v>0</v>
          </cell>
          <cell r="E8511">
            <v>0</v>
          </cell>
          <cell r="F8511">
            <v>0</v>
          </cell>
        </row>
        <row r="8512">
          <cell r="A8512" t="str">
            <v>NM_001170462</v>
          </cell>
          <cell r="B8512">
            <v>9.23775515801049</v>
          </cell>
          <cell r="C8512">
            <v>8.7560854730088504</v>
          </cell>
          <cell r="D8512">
            <v>12.936003664734701</v>
          </cell>
          <cell r="E8512">
            <v>7.5788015212133297</v>
          </cell>
          <cell r="F8512">
            <v>9.1469308048836897</v>
          </cell>
        </row>
        <row r="8513">
          <cell r="A8513" t="str">
            <v>NM_001012216</v>
          </cell>
          <cell r="B8513">
            <v>0</v>
          </cell>
          <cell r="C8513">
            <v>7.60615012902781E-3</v>
          </cell>
          <cell r="D8513">
            <v>0</v>
          </cell>
          <cell r="E8513">
            <v>8.4079584417416697E-2</v>
          </cell>
          <cell r="F8513">
            <v>0</v>
          </cell>
        </row>
        <row r="8514">
          <cell r="A8514" t="str">
            <v>NM_198780</v>
          </cell>
          <cell r="B8514">
            <v>0.59061711998383903</v>
          </cell>
          <cell r="C8514">
            <v>12.083094287736801</v>
          </cell>
          <cell r="D8514">
            <v>4.8073421217650303</v>
          </cell>
          <cell r="E8514">
            <v>0.31458022188065399</v>
          </cell>
          <cell r="F8514">
            <v>11.7698283197052</v>
          </cell>
        </row>
        <row r="8515">
          <cell r="A8515" t="str">
            <v>NM_001105818</v>
          </cell>
          <cell r="B8515">
            <v>11.5888715872542</v>
          </cell>
          <cell r="C8515">
            <v>16.270271449259301</v>
          </cell>
          <cell r="D8515">
            <v>20.968392252089199</v>
          </cell>
          <cell r="E8515">
            <v>4.5117975412487601</v>
          </cell>
          <cell r="F8515">
            <v>23.294531298928199</v>
          </cell>
        </row>
        <row r="8516">
          <cell r="A8516" t="str">
            <v>NM_201272</v>
          </cell>
          <cell r="B8516">
            <v>6.3980033111266597</v>
          </cell>
          <cell r="C8516">
            <v>3.6548992617271798</v>
          </cell>
          <cell r="D8516">
            <v>7.9917683664856103</v>
          </cell>
          <cell r="E8516">
            <v>7.2540290593792802</v>
          </cell>
          <cell r="F8516">
            <v>11.9234747291771</v>
          </cell>
        </row>
        <row r="8517">
          <cell r="A8517" t="str">
            <v>NM_001008512</v>
          </cell>
          <cell r="B8517">
            <v>0</v>
          </cell>
          <cell r="C8517">
            <v>0</v>
          </cell>
          <cell r="D8517">
            <v>0</v>
          </cell>
          <cell r="E8517">
            <v>0</v>
          </cell>
          <cell r="F8517">
            <v>0</v>
          </cell>
        </row>
        <row r="8518">
          <cell r="A8518" t="str">
            <v>NM_001108539</v>
          </cell>
          <cell r="B8518">
            <v>3.33206014272093</v>
          </cell>
          <cell r="C8518">
            <v>2.6333358336207899</v>
          </cell>
          <cell r="D8518">
            <v>0.62801777925466695</v>
          </cell>
          <cell r="E8518">
            <v>0.81356519633822399</v>
          </cell>
          <cell r="F8518">
            <v>0.22416293342825899</v>
          </cell>
        </row>
        <row r="8519">
          <cell r="A8519" t="str">
            <v>NM_001168586</v>
          </cell>
          <cell r="B8519">
            <v>0</v>
          </cell>
          <cell r="C8519">
            <v>0</v>
          </cell>
          <cell r="D8519">
            <v>0</v>
          </cell>
          <cell r="E8519">
            <v>0</v>
          </cell>
          <cell r="F8519">
            <v>0</v>
          </cell>
        </row>
        <row r="8520">
          <cell r="A8520" t="str">
            <v>NM_001000971</v>
          </cell>
          <cell r="B8520">
            <v>0</v>
          </cell>
          <cell r="C8520">
            <v>0</v>
          </cell>
          <cell r="D8520">
            <v>0</v>
          </cell>
          <cell r="E8520">
            <v>0</v>
          </cell>
          <cell r="F8520">
            <v>0</v>
          </cell>
        </row>
        <row r="8521">
          <cell r="A8521" t="str">
            <v>NM_001013927</v>
          </cell>
          <cell r="B8521">
            <v>6.0808010850681402</v>
          </cell>
          <cell r="C8521">
            <v>6.3571982310294697</v>
          </cell>
          <cell r="D8521">
            <v>4.8243892441567402</v>
          </cell>
          <cell r="E8521">
            <v>2.39857468693888</v>
          </cell>
          <cell r="F8521">
            <v>1.30346764252284</v>
          </cell>
        </row>
        <row r="8522">
          <cell r="A8522" t="str">
            <v>NM_053882</v>
          </cell>
          <cell r="B8522">
            <v>267.752817304605</v>
          </cell>
          <cell r="C8522">
            <v>267.22532546954801</v>
          </cell>
          <cell r="D8522">
            <v>319.352181121809</v>
          </cell>
          <cell r="E8522">
            <v>131.71258393804499</v>
          </cell>
          <cell r="F8522">
            <v>196.635166545646</v>
          </cell>
        </row>
        <row r="8523">
          <cell r="A8523" t="str">
            <v>NM_001037181</v>
          </cell>
          <cell r="B8523">
            <v>5.8898861368585704</v>
          </cell>
          <cell r="C8523">
            <v>4.8202150382343403</v>
          </cell>
          <cell r="D8523">
            <v>12.5310576449377</v>
          </cell>
          <cell r="E8523">
            <v>1.8664914146439999</v>
          </cell>
          <cell r="F8523">
            <v>8.6388986553643701</v>
          </cell>
        </row>
        <row r="8524">
          <cell r="A8524" t="str">
            <v>NM_053765</v>
          </cell>
          <cell r="B8524">
            <v>43.851206880682</v>
          </cell>
          <cell r="C8524">
            <v>27.6448104795492</v>
          </cell>
          <cell r="D8524">
            <v>40.843171644867603</v>
          </cell>
          <cell r="E8524">
            <v>28.451305206247699</v>
          </cell>
          <cell r="F8524">
            <v>41.717939209711901</v>
          </cell>
        </row>
        <row r="8525">
          <cell r="A8525" t="str">
            <v>NM_001009605</v>
          </cell>
          <cell r="B8525">
            <v>0</v>
          </cell>
          <cell r="C8525">
            <v>0</v>
          </cell>
          <cell r="D8525">
            <v>0</v>
          </cell>
          <cell r="E8525">
            <v>0</v>
          </cell>
          <cell r="F8525">
            <v>0</v>
          </cell>
        </row>
        <row r="8526">
          <cell r="A8526" t="str">
            <v>NM_001007655</v>
          </cell>
          <cell r="B8526">
            <v>16.223893018664899</v>
          </cell>
          <cell r="C8526">
            <v>24.497500906202902</v>
          </cell>
          <cell r="D8526">
            <v>11.565401199817799</v>
          </cell>
          <cell r="E8526">
            <v>31.915077708106701</v>
          </cell>
          <cell r="F8526">
            <v>34.358054786908603</v>
          </cell>
        </row>
        <row r="8527">
          <cell r="A8527" t="str">
            <v>NM_017116</v>
          </cell>
          <cell r="B8527">
            <v>99.967791114121198</v>
          </cell>
          <cell r="C8527">
            <v>106.37040702539301</v>
          </cell>
          <cell r="D8527">
            <v>104.72880385691199</v>
          </cell>
          <cell r="E8527">
            <v>54.071931327623197</v>
          </cell>
          <cell r="F8527">
            <v>32.800863952164299</v>
          </cell>
        </row>
        <row r="8528">
          <cell r="A8528" t="str">
            <v>NM_001270390</v>
          </cell>
          <cell r="B8528">
            <v>0</v>
          </cell>
          <cell r="C8528">
            <v>0</v>
          </cell>
          <cell r="D8528">
            <v>0</v>
          </cell>
          <cell r="E8528">
            <v>0</v>
          </cell>
          <cell r="F8528">
            <v>0</v>
          </cell>
        </row>
        <row r="8529">
          <cell r="A8529" t="str">
            <v>NM_001107442</v>
          </cell>
          <cell r="B8529">
            <v>0.92994830112446503</v>
          </cell>
          <cell r="C8529">
            <v>0.51205641452934103</v>
          </cell>
          <cell r="D8529">
            <v>3.3968163463287899</v>
          </cell>
          <cell r="E8529">
            <v>0.54281051661244095</v>
          </cell>
          <cell r="F8529">
            <v>1.2131455102539299</v>
          </cell>
        </row>
        <row r="8530">
          <cell r="A8530" t="str">
            <v>NM_019197</v>
          </cell>
          <cell r="B8530">
            <v>38.718329730222599</v>
          </cell>
          <cell r="C8530">
            <v>40.951609653407402</v>
          </cell>
          <cell r="D8530">
            <v>27.803935153432001</v>
          </cell>
          <cell r="E8530">
            <v>34.479759559899399</v>
          </cell>
          <cell r="F8530">
            <v>19.398297632985901</v>
          </cell>
        </row>
        <row r="8531">
          <cell r="A8531" t="str">
            <v>NM_213629</v>
          </cell>
          <cell r="B8531">
            <v>7.6275170454430698E-3</v>
          </cell>
          <cell r="C8531">
            <v>0.14210836441835001</v>
          </cell>
          <cell r="D8531">
            <v>0</v>
          </cell>
          <cell r="E8531">
            <v>0</v>
          </cell>
          <cell r="F8531">
            <v>0.263968977471148</v>
          </cell>
        </row>
        <row r="8532">
          <cell r="A8532" t="str">
            <v>NM_001001934</v>
          </cell>
          <cell r="B8532">
            <v>0.77320352586353502</v>
          </cell>
          <cell r="C8532">
            <v>3.3557789992720699</v>
          </cell>
          <cell r="D8532">
            <v>0</v>
          </cell>
          <cell r="E8532">
            <v>0.97619239164555405</v>
          </cell>
          <cell r="F8532">
            <v>1.9394010787676299</v>
          </cell>
        </row>
        <row r="8533">
          <cell r="A8533" t="str">
            <v>NM_134368</v>
          </cell>
          <cell r="B8533">
            <v>28.441033278937301</v>
          </cell>
          <cell r="C8533">
            <v>32.335497151724397</v>
          </cell>
          <cell r="D8533">
            <v>14.2273013659205</v>
          </cell>
          <cell r="E8533">
            <v>37.679117157348799</v>
          </cell>
          <cell r="F8533">
            <v>25.6796513216261</v>
          </cell>
        </row>
        <row r="8534">
          <cell r="A8534" t="str">
            <v>NM_022928</v>
          </cell>
          <cell r="B8534">
            <v>1.4618714807509801</v>
          </cell>
          <cell r="C8534">
            <v>4.2104186496229802E-2</v>
          </cell>
          <cell r="D8534">
            <v>0.20470891269738201</v>
          </cell>
          <cell r="E8534">
            <v>1.5053632702980899</v>
          </cell>
          <cell r="F8534">
            <v>2.5703168323414598</v>
          </cell>
        </row>
        <row r="8535">
          <cell r="A8535" t="str">
            <v>NM_001029928</v>
          </cell>
          <cell r="B8535">
            <v>0.90206919029991095</v>
          </cell>
          <cell r="C8535">
            <v>0</v>
          </cell>
          <cell r="D8535">
            <v>0</v>
          </cell>
          <cell r="E8535">
            <v>1.0979981507104501E-2</v>
          </cell>
          <cell r="F8535">
            <v>0</v>
          </cell>
        </row>
        <row r="8536">
          <cell r="A8536" t="str">
            <v>NM_001271399</v>
          </cell>
          <cell r="B8536">
            <v>0</v>
          </cell>
          <cell r="C8536">
            <v>0</v>
          </cell>
          <cell r="D8536">
            <v>0</v>
          </cell>
          <cell r="E8536">
            <v>0</v>
          </cell>
          <cell r="F8536">
            <v>0</v>
          </cell>
        </row>
        <row r="8537">
          <cell r="A8537" t="str">
            <v>NM_001000076</v>
          </cell>
          <cell r="B8537">
            <v>0</v>
          </cell>
          <cell r="C8537">
            <v>0</v>
          </cell>
          <cell r="D8537">
            <v>0</v>
          </cell>
          <cell r="E8537">
            <v>0</v>
          </cell>
          <cell r="F8537">
            <v>0</v>
          </cell>
        </row>
        <row r="8538">
          <cell r="A8538" t="str">
            <v>NM_001135779</v>
          </cell>
          <cell r="B8538">
            <v>3.6213542336139402E-2</v>
          </cell>
          <cell r="C8538">
            <v>0.35983730943447501</v>
          </cell>
          <cell r="D8538">
            <v>0</v>
          </cell>
          <cell r="E8538">
            <v>0</v>
          </cell>
          <cell r="F8538">
            <v>0</v>
          </cell>
        </row>
        <row r="8539">
          <cell r="A8539" t="str">
            <v>NM_001108400</v>
          </cell>
          <cell r="B8539">
            <v>0</v>
          </cell>
          <cell r="C8539">
            <v>8.4817557580544705</v>
          </cell>
          <cell r="D8539">
            <v>0</v>
          </cell>
          <cell r="E8539">
            <v>0.96658419881439706</v>
          </cell>
          <cell r="F8539">
            <v>2.2784324350395302</v>
          </cell>
        </row>
        <row r="8540">
          <cell r="A8540" t="str">
            <v>NM_001099758</v>
          </cell>
          <cell r="B8540">
            <v>7.0052299023550297</v>
          </cell>
          <cell r="C8540">
            <v>10.1123553503131</v>
          </cell>
          <cell r="D8540">
            <v>18.732881903629199</v>
          </cell>
          <cell r="E8540">
            <v>20.423647375472299</v>
          </cell>
          <cell r="F8540">
            <v>55.254507078980097</v>
          </cell>
        </row>
        <row r="8541">
          <cell r="A8541" t="str">
            <v>NM_001000349</v>
          </cell>
          <cell r="B8541">
            <v>0</v>
          </cell>
          <cell r="C8541">
            <v>0</v>
          </cell>
          <cell r="D8541">
            <v>0</v>
          </cell>
          <cell r="E8541">
            <v>0</v>
          </cell>
          <cell r="F8541">
            <v>0</v>
          </cell>
        </row>
        <row r="8542">
          <cell r="A8542" t="str">
            <v>NM_001013236</v>
          </cell>
          <cell r="B8542">
            <v>23.507265054821499</v>
          </cell>
          <cell r="C8542">
            <v>21.464707281727001</v>
          </cell>
          <cell r="D8542">
            <v>20.074932187336</v>
          </cell>
          <cell r="E8542">
            <v>26.656650103873002</v>
          </cell>
          <cell r="F8542">
            <v>16.744308711708001</v>
          </cell>
        </row>
        <row r="8543">
          <cell r="A8543" t="str">
            <v>NM_012830</v>
          </cell>
          <cell r="B8543">
            <v>2.4446684016954898</v>
          </cell>
          <cell r="C8543">
            <v>0.70659368868457795</v>
          </cell>
          <cell r="D8543">
            <v>3.9876410545079102</v>
          </cell>
          <cell r="E8543">
            <v>1.8603421375934399</v>
          </cell>
          <cell r="F8543">
            <v>0</v>
          </cell>
        </row>
        <row r="8544">
          <cell r="A8544" t="str">
            <v>NM_053325</v>
          </cell>
          <cell r="B8544">
            <v>0</v>
          </cell>
          <cell r="C8544">
            <v>0</v>
          </cell>
          <cell r="D8544">
            <v>0</v>
          </cell>
          <cell r="E8544">
            <v>0</v>
          </cell>
          <cell r="F8544">
            <v>0</v>
          </cell>
        </row>
        <row r="8545">
          <cell r="A8545" t="str">
            <v>NM_001025134</v>
          </cell>
          <cell r="B8545">
            <v>8.27725931691465</v>
          </cell>
          <cell r="C8545">
            <v>20.289035671708699</v>
          </cell>
          <cell r="D8545">
            <v>33.262524073636598</v>
          </cell>
          <cell r="E8545">
            <v>16.514603019674301</v>
          </cell>
          <cell r="F8545">
            <v>30.425167138021799</v>
          </cell>
        </row>
        <row r="8546">
          <cell r="A8546" t="str">
            <v>NM_013099</v>
          </cell>
          <cell r="B8546">
            <v>0</v>
          </cell>
          <cell r="C8546">
            <v>0</v>
          </cell>
          <cell r="D8546">
            <v>0</v>
          </cell>
          <cell r="E8546">
            <v>0</v>
          </cell>
          <cell r="F8546">
            <v>0.55112895259255501</v>
          </cell>
        </row>
        <row r="8547">
          <cell r="A8547" t="str">
            <v>NM_171994</v>
          </cell>
          <cell r="B8547">
            <v>206.64362349451901</v>
          </cell>
          <cell r="C8547">
            <v>255.45802761752699</v>
          </cell>
          <cell r="D8547">
            <v>230.852643664417</v>
          </cell>
          <cell r="E8547">
            <v>362.65527928566701</v>
          </cell>
          <cell r="F8547">
            <v>70.063835617902697</v>
          </cell>
        </row>
        <row r="8548">
          <cell r="A8548" t="str">
            <v>NM_001047972</v>
          </cell>
          <cell r="B8548">
            <v>5.3494063158246501</v>
          </cell>
          <cell r="C8548">
            <v>18.228341188770401</v>
          </cell>
          <cell r="D8548">
            <v>21.077805059262701</v>
          </cell>
          <cell r="E8548">
            <v>6.9888504980241803</v>
          </cell>
          <cell r="F8548">
            <v>3.0720070967886302</v>
          </cell>
        </row>
        <row r="8549">
          <cell r="A8549" t="str">
            <v>NM_199270</v>
          </cell>
          <cell r="B8549">
            <v>12.0708496294037</v>
          </cell>
          <cell r="C8549">
            <v>34.511751128879801</v>
          </cell>
          <cell r="D8549">
            <v>16.734561281824501</v>
          </cell>
          <cell r="E8549">
            <v>26.890501836072499</v>
          </cell>
          <cell r="F8549">
            <v>19.8282899313411</v>
          </cell>
        </row>
        <row r="8550">
          <cell r="A8550" t="str">
            <v>NM_001024784</v>
          </cell>
          <cell r="B8550">
            <v>5.6307177566461304</v>
          </cell>
          <cell r="C8550">
            <v>6.3182119858800796</v>
          </cell>
          <cell r="D8550">
            <v>3.6275057222084901</v>
          </cell>
          <cell r="E8550">
            <v>4.4510199131730896</v>
          </cell>
          <cell r="F8550">
            <v>4.0957545134577602</v>
          </cell>
        </row>
        <row r="8551">
          <cell r="A8551" t="str">
            <v>NM_033359</v>
          </cell>
          <cell r="B8551">
            <v>1.86562370023755</v>
          </cell>
          <cell r="C8551">
            <v>4.2925746235587496</v>
          </cell>
          <cell r="D8551">
            <v>0</v>
          </cell>
          <cell r="E8551">
            <v>1.90713014027761</v>
          </cell>
          <cell r="F8551">
            <v>2.6362855124328699</v>
          </cell>
        </row>
        <row r="8552">
          <cell r="A8552" t="str">
            <v>NM_001034835</v>
          </cell>
          <cell r="B8552">
            <v>31.154369691260399</v>
          </cell>
          <cell r="C8552">
            <v>26.889430771052901</v>
          </cell>
          <cell r="D8552">
            <v>22.523205848910301</v>
          </cell>
          <cell r="E8552">
            <v>25.500363063065102</v>
          </cell>
          <cell r="F8552">
            <v>24.892769857823801</v>
          </cell>
        </row>
        <row r="8553">
          <cell r="A8553" t="str">
            <v>NM_182821</v>
          </cell>
          <cell r="B8553">
            <v>31.606359363393299</v>
          </cell>
          <cell r="C8553">
            <v>31.1589514386988</v>
          </cell>
          <cell r="D8553">
            <v>20.342108970862402</v>
          </cell>
          <cell r="E8553">
            <v>44.640529685548501</v>
          </cell>
          <cell r="F8553">
            <v>43.135560209341698</v>
          </cell>
        </row>
        <row r="8554">
          <cell r="A8554" t="str">
            <v>NM_001000712</v>
          </cell>
          <cell r="B8554">
            <v>0</v>
          </cell>
          <cell r="C8554">
            <v>0</v>
          </cell>
          <cell r="D8554">
            <v>0</v>
          </cell>
          <cell r="E8554">
            <v>0</v>
          </cell>
          <cell r="F8554">
            <v>0</v>
          </cell>
        </row>
        <row r="8555">
          <cell r="A8555" t="str">
            <v>NM_001108529</v>
          </cell>
          <cell r="B8555">
            <v>0.67967472738603996</v>
          </cell>
          <cell r="C8555">
            <v>3.7244200743590597E-2</v>
          </cell>
          <cell r="D8555">
            <v>0.19484615600607899</v>
          </cell>
          <cell r="E8555">
            <v>1.0978754007774501</v>
          </cell>
          <cell r="F8555">
            <v>0.63576800437358005</v>
          </cell>
        </row>
        <row r="8556">
          <cell r="A8556" t="str">
            <v>NM_053785</v>
          </cell>
          <cell r="B8556">
            <v>0</v>
          </cell>
          <cell r="C8556">
            <v>0</v>
          </cell>
          <cell r="D8556">
            <v>0.62105395736753499</v>
          </cell>
          <cell r="E8556">
            <v>5.8492468193819099E-2</v>
          </cell>
          <cell r="F8556">
            <v>3.9861890193210399</v>
          </cell>
        </row>
        <row r="8557">
          <cell r="A8557" t="str">
            <v>NM_001135916</v>
          </cell>
          <cell r="B8557">
            <v>0</v>
          </cell>
          <cell r="C8557">
            <v>0</v>
          </cell>
          <cell r="D8557">
            <v>0</v>
          </cell>
          <cell r="E8557">
            <v>0</v>
          </cell>
          <cell r="F8557">
            <v>0</v>
          </cell>
        </row>
        <row r="8558">
          <cell r="A8558" t="str">
            <v>NM_001195559</v>
          </cell>
          <cell r="B8558">
            <v>0.57841175460527805</v>
          </cell>
          <cell r="C8558">
            <v>0.42882818330256101</v>
          </cell>
          <cell r="D8558">
            <v>0.15961308348943301</v>
          </cell>
          <cell r="E8558">
            <v>0.62332319791898805</v>
          </cell>
          <cell r="F8558">
            <v>1.51078486246559</v>
          </cell>
        </row>
        <row r="8559">
          <cell r="A8559" t="str">
            <v>NM_017297</v>
          </cell>
          <cell r="B8559">
            <v>0.246280300996082</v>
          </cell>
          <cell r="C8559">
            <v>0</v>
          </cell>
          <cell r="D8559">
            <v>0</v>
          </cell>
          <cell r="E8559">
            <v>5.1233803526472603E-2</v>
          </cell>
          <cell r="F8559">
            <v>5.7394850014053797E-2</v>
          </cell>
        </row>
        <row r="8560">
          <cell r="A8560" t="str">
            <v>NM_001000509</v>
          </cell>
          <cell r="B8560">
            <v>0</v>
          </cell>
          <cell r="C8560">
            <v>0</v>
          </cell>
          <cell r="D8560">
            <v>0</v>
          </cell>
          <cell r="E8560">
            <v>0</v>
          </cell>
          <cell r="F8560">
            <v>0</v>
          </cell>
        </row>
        <row r="8561">
          <cell r="A8561" t="str">
            <v>NM_001191684</v>
          </cell>
          <cell r="B8561">
            <v>7.0104123430763696</v>
          </cell>
          <cell r="C8561">
            <v>7.60851722656371</v>
          </cell>
          <cell r="D8561">
            <v>3.18367978471202</v>
          </cell>
          <cell r="E8561">
            <v>6.3198696621848898</v>
          </cell>
          <cell r="F8561">
            <v>2.0583407750450999</v>
          </cell>
        </row>
        <row r="8562">
          <cell r="A8562" t="str">
            <v>NM_001004241</v>
          </cell>
          <cell r="B8562">
            <v>21.834889831458501</v>
          </cell>
          <cell r="C8562">
            <v>17.039256150201499</v>
          </cell>
          <cell r="D8562">
            <v>18.6320913235161</v>
          </cell>
          <cell r="E8562">
            <v>18.7879670079409</v>
          </cell>
          <cell r="F8562">
            <v>23.802664540921199</v>
          </cell>
        </row>
        <row r="8563">
          <cell r="A8563" t="str">
            <v>NM_001127528</v>
          </cell>
          <cell r="B8563">
            <v>0</v>
          </cell>
          <cell r="C8563">
            <v>0</v>
          </cell>
          <cell r="D8563">
            <v>0</v>
          </cell>
          <cell r="E8563">
            <v>0</v>
          </cell>
          <cell r="F8563">
            <v>0</v>
          </cell>
        </row>
        <row r="8564">
          <cell r="A8564" t="str">
            <v>NM_001127657</v>
          </cell>
          <cell r="B8564">
            <v>0</v>
          </cell>
          <cell r="C8564">
            <v>0</v>
          </cell>
          <cell r="D8564">
            <v>0</v>
          </cell>
          <cell r="E8564">
            <v>0</v>
          </cell>
          <cell r="F8564">
            <v>0</v>
          </cell>
        </row>
        <row r="8565">
          <cell r="A8565" t="str">
            <v>NR_031807</v>
          </cell>
          <cell r="B8565">
            <v>0</v>
          </cell>
          <cell r="C8565">
            <v>0</v>
          </cell>
          <cell r="D8565">
            <v>0</v>
          </cell>
          <cell r="E8565">
            <v>0</v>
          </cell>
          <cell r="F8565">
            <v>0</v>
          </cell>
        </row>
        <row r="8566">
          <cell r="A8566" t="str">
            <v>NM_019155</v>
          </cell>
          <cell r="B8566">
            <v>7.3097329407096803</v>
          </cell>
          <cell r="C8566">
            <v>4.7077238213666703</v>
          </cell>
          <cell r="D8566">
            <v>5.00337674437767</v>
          </cell>
          <cell r="E8566">
            <v>0.36264754283435302</v>
          </cell>
          <cell r="F8566">
            <v>3.4912727727344901</v>
          </cell>
        </row>
        <row r="8567">
          <cell r="A8567" t="str">
            <v>NM_053303</v>
          </cell>
          <cell r="B8567">
            <v>0.18911043729941601</v>
          </cell>
          <cell r="C8567">
            <v>1.33973113592684</v>
          </cell>
          <cell r="D8567">
            <v>1.7809215403610901E-2</v>
          </cell>
          <cell r="E8567">
            <v>1.9533765572886901</v>
          </cell>
          <cell r="F8567">
            <v>3.4204452997407802</v>
          </cell>
        </row>
        <row r="8568">
          <cell r="A8568" t="str">
            <v>NM_139106</v>
          </cell>
          <cell r="B8568">
            <v>198.43713112199899</v>
          </cell>
          <cell r="C8568">
            <v>344.43458546333</v>
          </cell>
          <cell r="D8568">
            <v>381.07642186491603</v>
          </cell>
          <cell r="E8568">
            <v>308.90193760097299</v>
          </cell>
          <cell r="F8568">
            <v>415.93419041378399</v>
          </cell>
        </row>
        <row r="8569">
          <cell r="A8569" t="str">
            <v>NM_001001024</v>
          </cell>
          <cell r="B8569">
            <v>0</v>
          </cell>
          <cell r="C8569">
            <v>0</v>
          </cell>
          <cell r="D8569">
            <v>0</v>
          </cell>
          <cell r="E8569">
            <v>0</v>
          </cell>
          <cell r="F8569">
            <v>0</v>
          </cell>
        </row>
        <row r="8570">
          <cell r="A8570" t="str">
            <v>NM_001037197</v>
          </cell>
          <cell r="B8570">
            <v>33.841580996485597</v>
          </cell>
          <cell r="C8570">
            <v>39.1187390674637</v>
          </cell>
          <cell r="D8570">
            <v>39.895689361153103</v>
          </cell>
          <cell r="E8570">
            <v>29.308931536221099</v>
          </cell>
          <cell r="F8570">
            <v>29.397145384250901</v>
          </cell>
        </row>
        <row r="8571">
          <cell r="A8571" t="str">
            <v>NM_001007703</v>
          </cell>
          <cell r="B8571">
            <v>9.9414865111752295</v>
          </cell>
          <cell r="C8571">
            <v>4.9652235039012904</v>
          </cell>
          <cell r="D8571">
            <v>6.3720993794643102</v>
          </cell>
          <cell r="E8571">
            <v>6.1321317626911496</v>
          </cell>
          <cell r="F8571">
            <v>5.4410379756577703</v>
          </cell>
        </row>
        <row r="8572">
          <cell r="A8572" t="str">
            <v>NM_207589</v>
          </cell>
          <cell r="B8572">
            <v>44.756824729251498</v>
          </cell>
          <cell r="C8572">
            <v>65.285820109467707</v>
          </cell>
          <cell r="D8572">
            <v>55.390264151204399</v>
          </cell>
          <cell r="E8572">
            <v>65.107668468229804</v>
          </cell>
          <cell r="F8572">
            <v>20.907383722331701</v>
          </cell>
        </row>
        <row r="8573">
          <cell r="A8573" t="str">
            <v>NM_133541</v>
          </cell>
          <cell r="B8573">
            <v>9.9846080297129909</v>
          </cell>
          <cell r="C8573">
            <v>9.2765134055798306</v>
          </cell>
          <cell r="D8573">
            <v>25.960298063981899</v>
          </cell>
          <cell r="E8573">
            <v>21.746825252642001</v>
          </cell>
          <cell r="F8573">
            <v>18.432254978841801</v>
          </cell>
        </row>
        <row r="8574">
          <cell r="A8574" t="str">
            <v>NM_001013869</v>
          </cell>
          <cell r="B8574">
            <v>19.0164795294708</v>
          </cell>
          <cell r="C8574">
            <v>7.5101714923481202</v>
          </cell>
          <cell r="D8574">
            <v>17.858658926375799</v>
          </cell>
          <cell r="E8574">
            <v>15.697064033699</v>
          </cell>
          <cell r="F8574">
            <v>14.1087656832006</v>
          </cell>
        </row>
        <row r="8575">
          <cell r="A8575" t="str">
            <v>NM_001107492</v>
          </cell>
          <cell r="B8575">
            <v>10.635299788828499</v>
          </cell>
          <cell r="C8575">
            <v>8.8323322847120096</v>
          </cell>
          <cell r="D8575">
            <v>11.948285447842601</v>
          </cell>
          <cell r="E8575">
            <v>8.0529014370022303</v>
          </cell>
          <cell r="F8575">
            <v>12.369296490620799</v>
          </cell>
        </row>
        <row r="8576">
          <cell r="A8576" t="str">
            <v>NM_001109566</v>
          </cell>
          <cell r="B8576">
            <v>0</v>
          </cell>
          <cell r="C8576">
            <v>0</v>
          </cell>
          <cell r="D8576">
            <v>0</v>
          </cell>
          <cell r="E8576">
            <v>0</v>
          </cell>
          <cell r="F8576">
            <v>0</v>
          </cell>
        </row>
        <row r="8577">
          <cell r="A8577" t="str">
            <v>NM_001013054</v>
          </cell>
          <cell r="B8577">
            <v>0</v>
          </cell>
          <cell r="C8577">
            <v>0</v>
          </cell>
          <cell r="D8577">
            <v>0</v>
          </cell>
          <cell r="E8577">
            <v>0</v>
          </cell>
          <cell r="F8577">
            <v>0</v>
          </cell>
        </row>
        <row r="8578">
          <cell r="A8578" t="str">
            <v>NM_021581</v>
          </cell>
          <cell r="B8578">
            <v>1.067317932313</v>
          </cell>
          <cell r="C8578">
            <v>0.12808511174602799</v>
          </cell>
          <cell r="D8578">
            <v>2.1369980071635601</v>
          </cell>
          <cell r="E8578">
            <v>2.7786508564244898</v>
          </cell>
          <cell r="F8578">
            <v>6.8649983411777997</v>
          </cell>
        </row>
        <row r="8579">
          <cell r="A8579" t="str">
            <v>NM_001000482</v>
          </cell>
          <cell r="B8579">
            <v>0</v>
          </cell>
          <cell r="C8579">
            <v>0</v>
          </cell>
          <cell r="D8579">
            <v>0</v>
          </cell>
          <cell r="E8579">
            <v>0</v>
          </cell>
          <cell r="F8579">
            <v>0</v>
          </cell>
        </row>
        <row r="8580">
          <cell r="A8580" t="str">
            <v>NM_199291</v>
          </cell>
          <cell r="B8580">
            <v>0</v>
          </cell>
          <cell r="C8580">
            <v>0</v>
          </cell>
          <cell r="D8580">
            <v>0</v>
          </cell>
          <cell r="E8580">
            <v>0</v>
          </cell>
          <cell r="F8580">
            <v>0</v>
          </cell>
        </row>
        <row r="8581">
          <cell r="A8581" t="str">
            <v>NM_001106440</v>
          </cell>
          <cell r="B8581">
            <v>58.465993348503901</v>
          </cell>
          <cell r="C8581">
            <v>46.1434793387524</v>
          </cell>
          <cell r="D8581">
            <v>90.353234941180602</v>
          </cell>
          <cell r="E8581">
            <v>55.047349919807502</v>
          </cell>
          <cell r="F8581">
            <v>123.00470440643301</v>
          </cell>
        </row>
        <row r="8582">
          <cell r="A8582" t="str">
            <v>NM_001106802</v>
          </cell>
          <cell r="B8582">
            <v>0.70457396250596305</v>
          </cell>
          <cell r="C8582">
            <v>6.8637522668332299E-2</v>
          </cell>
          <cell r="D8582">
            <v>0</v>
          </cell>
          <cell r="E8582">
            <v>0.99978486003429601</v>
          </cell>
          <cell r="F8582">
            <v>0</v>
          </cell>
        </row>
        <row r="8583">
          <cell r="A8583" t="str">
            <v>NM_001107984</v>
          </cell>
          <cell r="B8583">
            <v>9.4582480078904094</v>
          </cell>
          <cell r="C8583">
            <v>0.901402169648991</v>
          </cell>
          <cell r="D8583">
            <v>0.34284220790956599</v>
          </cell>
          <cell r="E8583">
            <v>4.6520214064085303</v>
          </cell>
          <cell r="F8583">
            <v>0.44222929234603098</v>
          </cell>
        </row>
        <row r="8584">
          <cell r="A8584" t="str">
            <v>NM_012942</v>
          </cell>
          <cell r="B8584">
            <v>0</v>
          </cell>
          <cell r="C8584">
            <v>0</v>
          </cell>
          <cell r="D8584">
            <v>0</v>
          </cell>
          <cell r="E8584">
            <v>0</v>
          </cell>
          <cell r="F8584">
            <v>0</v>
          </cell>
        </row>
        <row r="8585">
          <cell r="A8585" t="str">
            <v>NM_138840</v>
          </cell>
          <cell r="B8585">
            <v>31.334979705105098</v>
          </cell>
          <cell r="C8585">
            <v>22.320217181567099</v>
          </cell>
          <cell r="D8585">
            <v>28.2733037928191</v>
          </cell>
          <cell r="E8585">
            <v>33.997742383590101</v>
          </cell>
          <cell r="F8585">
            <v>22.799710840543899</v>
          </cell>
        </row>
        <row r="8586">
          <cell r="A8586" t="str">
            <v>NM_001000136</v>
          </cell>
          <cell r="B8586">
            <v>0</v>
          </cell>
          <cell r="C8586">
            <v>0</v>
          </cell>
          <cell r="D8586">
            <v>0</v>
          </cell>
          <cell r="E8586">
            <v>0</v>
          </cell>
          <cell r="F8586">
            <v>0</v>
          </cell>
        </row>
        <row r="8587">
          <cell r="A8587" t="str">
            <v>NM_134355</v>
          </cell>
          <cell r="B8587">
            <v>0</v>
          </cell>
          <cell r="C8587">
            <v>0</v>
          </cell>
          <cell r="D8587">
            <v>0</v>
          </cell>
          <cell r="E8587">
            <v>0</v>
          </cell>
          <cell r="F8587">
            <v>0</v>
          </cell>
        </row>
        <row r="8588">
          <cell r="A8588" t="str">
            <v>NM_001077650</v>
          </cell>
          <cell r="B8588">
            <v>0</v>
          </cell>
          <cell r="C8588">
            <v>0</v>
          </cell>
          <cell r="D8588">
            <v>0</v>
          </cell>
          <cell r="E8588">
            <v>0</v>
          </cell>
          <cell r="F8588">
            <v>0</v>
          </cell>
        </row>
        <row r="8589">
          <cell r="A8589" t="str">
            <v>NM_001000187</v>
          </cell>
          <cell r="B8589">
            <v>0</v>
          </cell>
          <cell r="C8589">
            <v>0</v>
          </cell>
          <cell r="D8589">
            <v>0</v>
          </cell>
          <cell r="E8589">
            <v>0</v>
          </cell>
          <cell r="F8589">
            <v>0</v>
          </cell>
        </row>
        <row r="8590">
          <cell r="A8590" t="str">
            <v>NM_001106667</v>
          </cell>
          <cell r="B8590">
            <v>0</v>
          </cell>
          <cell r="C8590">
            <v>0</v>
          </cell>
          <cell r="D8590">
            <v>0</v>
          </cell>
          <cell r="E8590">
            <v>0</v>
          </cell>
          <cell r="F8590">
            <v>0</v>
          </cell>
        </row>
        <row r="8591">
          <cell r="A8591" t="str">
            <v>NM_001108634</v>
          </cell>
          <cell r="B8591">
            <v>20.957399738490199</v>
          </cell>
          <cell r="C8591">
            <v>41.389729729354798</v>
          </cell>
          <cell r="D8591">
            <v>48.3524179199146</v>
          </cell>
          <cell r="E8591">
            <v>22.0547965389678</v>
          </cell>
          <cell r="F8591">
            <v>59.318355387350401</v>
          </cell>
        </row>
        <row r="8592">
          <cell r="A8592" t="str">
            <v>NM_001107343</v>
          </cell>
          <cell r="B8592">
            <v>19.4018054989346</v>
          </cell>
          <cell r="C8592">
            <v>7.4572943988179503</v>
          </cell>
          <cell r="D8592">
            <v>22.9484794718147</v>
          </cell>
          <cell r="E8592">
            <v>34.6408301984902</v>
          </cell>
          <cell r="F8592">
            <v>14.8356922555539</v>
          </cell>
        </row>
        <row r="8593">
          <cell r="A8593" t="str">
            <v>NM_031755</v>
          </cell>
          <cell r="B8593">
            <v>18.047540038930801</v>
          </cell>
          <cell r="C8593">
            <v>3.3653405726180998</v>
          </cell>
          <cell r="D8593">
            <v>13.1517540438838</v>
          </cell>
          <cell r="E8593">
            <v>13.5806833533203</v>
          </cell>
          <cell r="F8593">
            <v>11.401624403045799</v>
          </cell>
        </row>
        <row r="8594">
          <cell r="A8594" t="str">
            <v>NM_001008862</v>
          </cell>
          <cell r="B8594">
            <v>4.2202914119349604</v>
          </cell>
          <cell r="C8594">
            <v>2.89070998262281</v>
          </cell>
          <cell r="D8594">
            <v>5.7302311513983097</v>
          </cell>
          <cell r="E8594">
            <v>4.1618644747201499</v>
          </cell>
          <cell r="F8594">
            <v>5.9725500481361697</v>
          </cell>
        </row>
        <row r="8595">
          <cell r="A8595" t="str">
            <v>NM_001000925</v>
          </cell>
          <cell r="B8595">
            <v>0</v>
          </cell>
          <cell r="C8595">
            <v>0</v>
          </cell>
          <cell r="D8595">
            <v>0</v>
          </cell>
          <cell r="E8595">
            <v>0</v>
          </cell>
          <cell r="F8595">
            <v>0</v>
          </cell>
        </row>
        <row r="8596">
          <cell r="A8596" t="str">
            <v>NM_001000635</v>
          </cell>
          <cell r="B8596">
            <v>0</v>
          </cell>
          <cell r="C8596">
            <v>0</v>
          </cell>
          <cell r="D8596">
            <v>0</v>
          </cell>
          <cell r="E8596">
            <v>0</v>
          </cell>
          <cell r="F8596">
            <v>0</v>
          </cell>
        </row>
        <row r="8597">
          <cell r="A8597" t="str">
            <v>NM_023979</v>
          </cell>
          <cell r="B8597">
            <v>2.0789086061764102</v>
          </cell>
          <cell r="C8597">
            <v>6.0531095038215001</v>
          </cell>
          <cell r="D8597">
            <v>0.56456086106380299</v>
          </cell>
          <cell r="E8597">
            <v>4.3858834467280303</v>
          </cell>
          <cell r="F8597">
            <v>3.4572566849042001</v>
          </cell>
        </row>
        <row r="8598">
          <cell r="A8598" t="str">
            <v>NM_001034133</v>
          </cell>
          <cell r="B8598">
            <v>6.87778780521902</v>
          </cell>
          <cell r="C8598">
            <v>2.5623025436912399</v>
          </cell>
          <cell r="D8598">
            <v>1.4342879156283499</v>
          </cell>
          <cell r="E8598">
            <v>12.882761830987199</v>
          </cell>
          <cell r="F8598">
            <v>11.960786706759301</v>
          </cell>
        </row>
        <row r="8599">
          <cell r="A8599" t="str">
            <v>NM_017192</v>
          </cell>
          <cell r="B8599">
            <v>2.2190667522699701</v>
          </cell>
          <cell r="C8599">
            <v>1.54775885701425</v>
          </cell>
          <cell r="D8599">
            <v>5.2677953440881504</v>
          </cell>
          <cell r="E8599">
            <v>1.8858014582601901</v>
          </cell>
          <cell r="F8599">
            <v>3.3665488152896601</v>
          </cell>
        </row>
        <row r="8600">
          <cell r="A8600" t="str">
            <v>NM_013014</v>
          </cell>
          <cell r="B8600">
            <v>0.228273733534473</v>
          </cell>
          <cell r="C8600">
            <v>0</v>
          </cell>
          <cell r="D8600">
            <v>0</v>
          </cell>
          <cell r="E8600">
            <v>0</v>
          </cell>
          <cell r="F8600">
            <v>0</v>
          </cell>
        </row>
        <row r="8601">
          <cell r="A8601" t="str">
            <v>NM_001000324</v>
          </cell>
          <cell r="B8601">
            <v>0</v>
          </cell>
          <cell r="C8601">
            <v>0</v>
          </cell>
          <cell r="D8601">
            <v>0</v>
          </cell>
          <cell r="E8601">
            <v>0</v>
          </cell>
          <cell r="F8601">
            <v>0</v>
          </cell>
        </row>
        <row r="8602">
          <cell r="A8602" t="str">
            <v>NM_001108517</v>
          </cell>
          <cell r="B8602">
            <v>4.0652747289394604</v>
          </cell>
          <cell r="C8602">
            <v>15.384389098124201</v>
          </cell>
          <cell r="D8602">
            <v>41.808752701654697</v>
          </cell>
          <cell r="E8602">
            <v>14.265805592474299</v>
          </cell>
          <cell r="F8602">
            <v>51.239446689267801</v>
          </cell>
        </row>
        <row r="8603">
          <cell r="A8603" t="str">
            <v>NM_012740</v>
          </cell>
          <cell r="B8603">
            <v>0</v>
          </cell>
          <cell r="C8603">
            <v>0</v>
          </cell>
          <cell r="D8603">
            <v>0</v>
          </cell>
          <cell r="E8603">
            <v>0</v>
          </cell>
          <cell r="F8603">
            <v>0</v>
          </cell>
        </row>
        <row r="8604">
          <cell r="A8604" t="str">
            <v>NM_001163062</v>
          </cell>
          <cell r="B8604">
            <v>2.2783305065120198</v>
          </cell>
          <cell r="C8604">
            <v>5.99411617967416</v>
          </cell>
          <cell r="D8604">
            <v>1.5228787300309099</v>
          </cell>
          <cell r="E8604">
            <v>2.5031125312685099</v>
          </cell>
          <cell r="F8604">
            <v>1.8450782266487</v>
          </cell>
        </row>
        <row r="8605">
          <cell r="A8605" t="str">
            <v>NM_020656</v>
          </cell>
          <cell r="B8605">
            <v>82.226918864573605</v>
          </cell>
          <cell r="C8605">
            <v>70.341396389660005</v>
          </cell>
          <cell r="D8605">
            <v>66.934055537940694</v>
          </cell>
          <cell r="E8605">
            <v>61.207147699748297</v>
          </cell>
          <cell r="F8605">
            <v>38.4302863196123</v>
          </cell>
        </row>
        <row r="8606">
          <cell r="A8606" t="str">
            <v>NM_001106640</v>
          </cell>
          <cell r="B8606">
            <v>0.291749850666427</v>
          </cell>
          <cell r="C8606">
            <v>1.3248045347541799</v>
          </cell>
          <cell r="D8606">
            <v>0.18346303847098699</v>
          </cell>
          <cell r="E8606">
            <v>0.81299057809928399</v>
          </cell>
          <cell r="F8606">
            <v>0.88361385451022201</v>
          </cell>
        </row>
        <row r="8607">
          <cell r="A8607" t="str">
            <v>NM_133387</v>
          </cell>
          <cell r="B8607">
            <v>19.9277908783539</v>
          </cell>
          <cell r="C8607">
            <v>6.8932045770894597</v>
          </cell>
          <cell r="D8607">
            <v>17.843521351797001</v>
          </cell>
          <cell r="E8607">
            <v>14.2412629825767</v>
          </cell>
          <cell r="F8607">
            <v>16.721133271327702</v>
          </cell>
        </row>
        <row r="8608">
          <cell r="A8608" t="str">
            <v>NM_001042561</v>
          </cell>
          <cell r="B8608">
            <v>27.507775614539</v>
          </cell>
          <cell r="C8608">
            <v>12.797520211358799</v>
          </cell>
          <cell r="D8608">
            <v>46.563955023714698</v>
          </cell>
          <cell r="E8608">
            <v>23.625288625554401</v>
          </cell>
          <cell r="F8608">
            <v>26.059771045786199</v>
          </cell>
        </row>
        <row r="8609">
          <cell r="A8609" t="str">
            <v>NM_001109000</v>
          </cell>
          <cell r="B8609">
            <v>1.67763346983265</v>
          </cell>
          <cell r="C8609">
            <v>6.1437077713825703</v>
          </cell>
          <cell r="D8609">
            <v>2.03128489614677</v>
          </cell>
          <cell r="E8609">
            <v>5.5813849964953297</v>
          </cell>
          <cell r="F8609">
            <v>4.6878248052012896</v>
          </cell>
        </row>
        <row r="8610">
          <cell r="A8610" t="str">
            <v>NM_207607</v>
          </cell>
          <cell r="B8610">
            <v>0.56635862692026095</v>
          </cell>
          <cell r="C8610">
            <v>0.48099530864669598</v>
          </cell>
          <cell r="D8610">
            <v>0.55387431284348598</v>
          </cell>
          <cell r="E8610">
            <v>0.46523733229344799</v>
          </cell>
          <cell r="F8610">
            <v>0.85623048039373995</v>
          </cell>
        </row>
        <row r="8611">
          <cell r="A8611" t="str">
            <v>NM_001000618</v>
          </cell>
          <cell r="B8611">
            <v>0</v>
          </cell>
          <cell r="C8611">
            <v>0</v>
          </cell>
          <cell r="D8611">
            <v>0</v>
          </cell>
          <cell r="E8611">
            <v>0</v>
          </cell>
          <cell r="F8611">
            <v>0</v>
          </cell>
        </row>
        <row r="8612">
          <cell r="A8612" t="str">
            <v>NM_001244769</v>
          </cell>
          <cell r="B8612">
            <v>46.207001368479901</v>
          </cell>
          <cell r="C8612">
            <v>11.9953561388966</v>
          </cell>
          <cell r="D8612">
            <v>25.847289749917799</v>
          </cell>
          <cell r="E8612">
            <v>31.423808377741999</v>
          </cell>
          <cell r="F8612">
            <v>42.974393948022801</v>
          </cell>
        </row>
        <row r="8613">
          <cell r="A8613" t="str">
            <v>NM_001108775</v>
          </cell>
          <cell r="B8613">
            <v>5.7321323407125604</v>
          </cell>
          <cell r="C8613">
            <v>20.629419972302799</v>
          </cell>
          <cell r="D8613">
            <v>4.6796891607367099</v>
          </cell>
          <cell r="E8613">
            <v>9.8813242219442703</v>
          </cell>
          <cell r="F8613">
            <v>2.5854055822036801</v>
          </cell>
        </row>
        <row r="8614">
          <cell r="A8614" t="str">
            <v>NM_001107549</v>
          </cell>
          <cell r="B8614">
            <v>5.9045895902247496</v>
          </cell>
          <cell r="C8614">
            <v>7.4555014462960498</v>
          </cell>
          <cell r="D8614">
            <v>26.8223393957756</v>
          </cell>
          <cell r="E8614">
            <v>6.4139917838475702</v>
          </cell>
          <cell r="F8614">
            <v>7.8051668303331398</v>
          </cell>
        </row>
        <row r="8615">
          <cell r="A8615" t="str">
            <v>NM_001134754</v>
          </cell>
          <cell r="B8615">
            <v>7.7066498490441004</v>
          </cell>
          <cell r="C8615">
            <v>6.8730213246395797</v>
          </cell>
          <cell r="D8615">
            <v>3.6959031142593801</v>
          </cell>
          <cell r="E8615">
            <v>8.8053486707085007</v>
          </cell>
          <cell r="F8615">
            <v>2.1063505766073098</v>
          </cell>
        </row>
        <row r="8616">
          <cell r="A8616" t="str">
            <v>NM_001008353</v>
          </cell>
          <cell r="B8616">
            <v>11.518443484383001</v>
          </cell>
          <cell r="C8616">
            <v>11.4528279807415</v>
          </cell>
          <cell r="D8616">
            <v>0.41347491646557799</v>
          </cell>
          <cell r="E8616">
            <v>13.023981432660801</v>
          </cell>
          <cell r="F8616">
            <v>16.547095709457601</v>
          </cell>
        </row>
        <row r="8617">
          <cell r="A8617" t="str">
            <v>NR_032124</v>
          </cell>
          <cell r="B8617">
            <v>0</v>
          </cell>
          <cell r="C8617">
            <v>0</v>
          </cell>
          <cell r="D8617">
            <v>0</v>
          </cell>
          <cell r="E8617">
            <v>0</v>
          </cell>
          <cell r="F8617">
            <v>0</v>
          </cell>
        </row>
        <row r="8618">
          <cell r="A8618" t="str">
            <v>NM_001001016</v>
          </cell>
          <cell r="B8618">
            <v>0</v>
          </cell>
          <cell r="C8618">
            <v>0</v>
          </cell>
          <cell r="D8618">
            <v>0</v>
          </cell>
          <cell r="E8618">
            <v>0</v>
          </cell>
          <cell r="F8618">
            <v>0</v>
          </cell>
        </row>
        <row r="8619">
          <cell r="A8619" t="str">
            <v>NM_001047098</v>
          </cell>
          <cell r="B8619">
            <v>73.466560546847603</v>
          </cell>
          <cell r="C8619">
            <v>56.012431613587999</v>
          </cell>
          <cell r="D8619">
            <v>62.766538145821798</v>
          </cell>
          <cell r="E8619">
            <v>29.463357663296499</v>
          </cell>
          <cell r="F8619">
            <v>66.851386487924202</v>
          </cell>
        </row>
        <row r="8620">
          <cell r="A8620" t="str">
            <v>NM_001109111</v>
          </cell>
          <cell r="B8620">
            <v>8.6922600235320502</v>
          </cell>
          <cell r="C8620">
            <v>7.53833440345998</v>
          </cell>
          <cell r="D8620">
            <v>9.2197372445377699</v>
          </cell>
          <cell r="E8620">
            <v>6.8538430374825596</v>
          </cell>
          <cell r="F8620">
            <v>13.991402771266801</v>
          </cell>
        </row>
        <row r="8621">
          <cell r="A8621" t="str">
            <v>NM_024127</v>
          </cell>
          <cell r="B8621">
            <v>215.83874791378</v>
          </cell>
          <cell r="C8621">
            <v>561.71770142150297</v>
          </cell>
          <cell r="D8621">
            <v>367.37427011602699</v>
          </cell>
          <cell r="E8621">
            <v>162.674744952754</v>
          </cell>
          <cell r="F8621">
            <v>520.93333416300402</v>
          </cell>
        </row>
        <row r="8622">
          <cell r="A8622" t="str">
            <v>NM_181475</v>
          </cell>
          <cell r="B8622">
            <v>52.457028384249803</v>
          </cell>
          <cell r="C8622">
            <v>33.503846119105503</v>
          </cell>
          <cell r="D8622">
            <v>13.161041130322801</v>
          </cell>
          <cell r="E8622">
            <v>103.36432981518</v>
          </cell>
          <cell r="F8622">
            <v>18.140901107233798</v>
          </cell>
        </row>
        <row r="8623">
          <cell r="A8623" t="str">
            <v>NM_017026</v>
          </cell>
          <cell r="B8623">
            <v>0</v>
          </cell>
          <cell r="C8623">
            <v>0</v>
          </cell>
          <cell r="D8623">
            <v>0</v>
          </cell>
          <cell r="E8623">
            <v>0</v>
          </cell>
          <cell r="F8623">
            <v>2.19481072257522E-2</v>
          </cell>
        </row>
        <row r="8624">
          <cell r="A8624" t="str">
            <v>NM_053516</v>
          </cell>
          <cell r="B8624">
            <v>17.656191731535099</v>
          </cell>
          <cell r="C8624">
            <v>10.2154330518437</v>
          </cell>
          <cell r="D8624">
            <v>9.3694765434163596</v>
          </cell>
          <cell r="E8624">
            <v>7.5830497283440499</v>
          </cell>
          <cell r="F8624">
            <v>20.054717175743999</v>
          </cell>
        </row>
        <row r="8625">
          <cell r="A8625" t="str">
            <v>NM_001000205</v>
          </cell>
          <cell r="B8625">
            <v>0</v>
          </cell>
          <cell r="C8625">
            <v>0</v>
          </cell>
          <cell r="D8625">
            <v>0</v>
          </cell>
          <cell r="E8625">
            <v>0</v>
          </cell>
          <cell r="F8625">
            <v>0</v>
          </cell>
        </row>
        <row r="8626">
          <cell r="A8626" t="str">
            <v>NM_001107085</v>
          </cell>
          <cell r="B8626">
            <v>0</v>
          </cell>
          <cell r="C8626">
            <v>0</v>
          </cell>
          <cell r="D8626">
            <v>0</v>
          </cell>
          <cell r="E8626">
            <v>0</v>
          </cell>
          <cell r="F8626">
            <v>0</v>
          </cell>
        </row>
        <row r="8627">
          <cell r="A8627" t="str">
            <v>NM_001170350</v>
          </cell>
          <cell r="B8627">
            <v>0</v>
          </cell>
          <cell r="C8627">
            <v>0</v>
          </cell>
          <cell r="D8627">
            <v>0</v>
          </cell>
          <cell r="E8627">
            <v>0</v>
          </cell>
          <cell r="F8627">
            <v>0</v>
          </cell>
        </row>
        <row r="8628">
          <cell r="A8628" t="str">
            <v>NM_001000123</v>
          </cell>
          <cell r="B8628">
            <v>6.7574283185928993E-2</v>
          </cell>
          <cell r="C8628">
            <v>7.9935067038910193E-3</v>
          </cell>
          <cell r="D8628">
            <v>3.2727678189972E-2</v>
          </cell>
          <cell r="E8628">
            <v>0.14358741337435399</v>
          </cell>
          <cell r="F8628">
            <v>5.8773689761557099E-2</v>
          </cell>
        </row>
        <row r="8629">
          <cell r="A8629" t="str">
            <v>NM_017048</v>
          </cell>
          <cell r="B8629">
            <v>1.13855186444514</v>
          </cell>
          <cell r="C8629">
            <v>1.8142883076771901</v>
          </cell>
          <cell r="D8629">
            <v>1.7336229540911099</v>
          </cell>
          <cell r="E8629">
            <v>2.7985200768548699</v>
          </cell>
          <cell r="F8629">
            <v>4.2889548155430397</v>
          </cell>
        </row>
        <row r="8630">
          <cell r="A8630" t="str">
            <v>NM_133586</v>
          </cell>
          <cell r="B8630">
            <v>0.113593070154793</v>
          </cell>
          <cell r="C8630">
            <v>0.105817694754288</v>
          </cell>
          <cell r="D8630">
            <v>4.8138620355128198E-2</v>
          </cell>
          <cell r="E8630">
            <v>8.1230937830484698E-2</v>
          </cell>
          <cell r="F8630">
            <v>0.16834860519606601</v>
          </cell>
        </row>
        <row r="8631">
          <cell r="A8631" t="str">
            <v>NM_001008362</v>
          </cell>
          <cell r="B8631">
            <v>9.7811780069977705E-2</v>
          </cell>
          <cell r="C8631">
            <v>8.9991727620588297E-2</v>
          </cell>
          <cell r="D8631">
            <v>5.21973094092461E-2</v>
          </cell>
          <cell r="E8631">
            <v>0.143000022525165</v>
          </cell>
          <cell r="F8631">
            <v>6.3846344331206104E-2</v>
          </cell>
        </row>
        <row r="8632">
          <cell r="A8632" t="str">
            <v>NM_001107602</v>
          </cell>
          <cell r="B8632">
            <v>0</v>
          </cell>
          <cell r="C8632">
            <v>0</v>
          </cell>
          <cell r="D8632">
            <v>0</v>
          </cell>
          <cell r="E8632">
            <v>0</v>
          </cell>
          <cell r="F8632">
            <v>0</v>
          </cell>
        </row>
        <row r="8633">
          <cell r="A8633" t="str">
            <v>NM_001004076</v>
          </cell>
          <cell r="B8633">
            <v>4.8779148591572197</v>
          </cell>
          <cell r="C8633">
            <v>13.288009285241699</v>
          </cell>
          <cell r="D8633">
            <v>9.7583337940594497</v>
          </cell>
          <cell r="E8633">
            <v>4.5392395770651603</v>
          </cell>
          <cell r="F8633">
            <v>13.782006492162701</v>
          </cell>
        </row>
        <row r="8634">
          <cell r="A8634" t="str">
            <v>NM_001198562</v>
          </cell>
          <cell r="B8634">
            <v>211.927850106157</v>
          </cell>
          <cell r="C8634">
            <v>250.67575866185001</v>
          </cell>
          <cell r="D8634">
            <v>322.15538812169802</v>
          </cell>
          <cell r="E8634">
            <v>146.34619446654199</v>
          </cell>
          <cell r="F8634">
            <v>339.33408841931902</v>
          </cell>
        </row>
        <row r="8635">
          <cell r="A8635" t="str">
            <v>NR_037379</v>
          </cell>
          <cell r="B8635">
            <v>0</v>
          </cell>
          <cell r="C8635">
            <v>0</v>
          </cell>
          <cell r="D8635">
            <v>0</v>
          </cell>
          <cell r="E8635">
            <v>0</v>
          </cell>
          <cell r="F8635">
            <v>0</v>
          </cell>
        </row>
        <row r="8636">
          <cell r="A8636" t="str">
            <v>NM_022632</v>
          </cell>
          <cell r="B8636">
            <v>0.35097872597500701</v>
          </cell>
          <cell r="C8636">
            <v>0.77398339797804205</v>
          </cell>
          <cell r="D8636">
            <v>0.50101296887513602</v>
          </cell>
          <cell r="E8636">
            <v>1.26814249224616E-2</v>
          </cell>
          <cell r="F8636">
            <v>5.32740420843257E-2</v>
          </cell>
        </row>
        <row r="8637">
          <cell r="A8637" t="str">
            <v>NM_001107242</v>
          </cell>
          <cell r="B8637">
            <v>6.4845940682340997</v>
          </cell>
          <cell r="C8637">
            <v>9.2537884677595397</v>
          </cell>
          <cell r="D8637">
            <v>5.88171300741182</v>
          </cell>
          <cell r="E8637">
            <v>3.9909524711137001</v>
          </cell>
          <cell r="F8637">
            <v>3.7033889890867702</v>
          </cell>
        </row>
        <row r="8638">
          <cell r="A8638" t="str">
            <v>NM_001024878</v>
          </cell>
          <cell r="B8638">
            <v>9.0310315455557399E-2</v>
          </cell>
          <cell r="C8638">
            <v>2.2621253902256799</v>
          </cell>
          <cell r="D8638">
            <v>4.4969393213271802</v>
          </cell>
          <cell r="E8638">
            <v>0.180827725746212</v>
          </cell>
          <cell r="F8638">
            <v>0.253216125956363</v>
          </cell>
        </row>
        <row r="8639">
          <cell r="A8639" t="str">
            <v>NM_001130560</v>
          </cell>
          <cell r="B8639">
            <v>9.4070354018774491</v>
          </cell>
          <cell r="C8639">
            <v>4.0741330593168401</v>
          </cell>
          <cell r="D8639">
            <v>9.2859879377635899</v>
          </cell>
          <cell r="E8639">
            <v>7.2223304131612602</v>
          </cell>
          <cell r="F8639">
            <v>8.3904210445776997</v>
          </cell>
        </row>
        <row r="8640">
          <cell r="A8640" t="str">
            <v>NM_214458</v>
          </cell>
          <cell r="B8640">
            <v>8.4591718565534393</v>
          </cell>
          <cell r="C8640">
            <v>4.7815458147101104</v>
          </cell>
          <cell r="D8640">
            <v>1.41520492718727</v>
          </cell>
          <cell r="E8640">
            <v>8.4238019398734192</v>
          </cell>
          <cell r="F8640">
            <v>1.830706559397</v>
          </cell>
        </row>
        <row r="8641">
          <cell r="A8641" t="str">
            <v>NM_001205318</v>
          </cell>
          <cell r="B8641">
            <v>119.87189204801</v>
          </cell>
          <cell r="C8641">
            <v>222.83077581293799</v>
          </cell>
          <cell r="D8641">
            <v>225.46356767543</v>
          </cell>
          <cell r="E8641">
            <v>218.48581720320101</v>
          </cell>
          <cell r="F8641">
            <v>36.678556809958501</v>
          </cell>
        </row>
        <row r="8642">
          <cell r="A8642" t="str">
            <v>NM_001109135</v>
          </cell>
          <cell r="B8642">
            <v>0</v>
          </cell>
          <cell r="C8642">
            <v>2.1700008184427199E-2</v>
          </cell>
          <cell r="D8642">
            <v>0</v>
          </cell>
          <cell r="E8642">
            <v>0</v>
          </cell>
          <cell r="F8642">
            <v>0.14275812352054501</v>
          </cell>
        </row>
        <row r="8643">
          <cell r="A8643" t="str">
            <v>NM_001109283</v>
          </cell>
          <cell r="B8643">
            <v>13.476395555435101</v>
          </cell>
          <cell r="C8643">
            <v>17.279419727374702</v>
          </cell>
          <cell r="D8643">
            <v>19.338205932564399</v>
          </cell>
          <cell r="E8643">
            <v>8.1891433706878196</v>
          </cell>
          <cell r="F8643">
            <v>19.164068210262698</v>
          </cell>
        </row>
        <row r="8644">
          <cell r="A8644" t="str">
            <v>NM_017128</v>
          </cell>
          <cell r="B8644">
            <v>0</v>
          </cell>
          <cell r="C8644">
            <v>0</v>
          </cell>
          <cell r="D8644">
            <v>0</v>
          </cell>
          <cell r="E8644">
            <v>1.07685490389105</v>
          </cell>
          <cell r="F8644">
            <v>0</v>
          </cell>
        </row>
        <row r="8645">
          <cell r="A8645" t="str">
            <v>NM_133513</v>
          </cell>
          <cell r="B8645">
            <v>0</v>
          </cell>
          <cell r="C8645">
            <v>0</v>
          </cell>
          <cell r="D8645">
            <v>0</v>
          </cell>
          <cell r="E8645">
            <v>0</v>
          </cell>
          <cell r="F8645">
            <v>0</v>
          </cell>
        </row>
        <row r="8646">
          <cell r="A8646" t="str">
            <v>NM_198736</v>
          </cell>
          <cell r="B8646">
            <v>2.83398149845554</v>
          </cell>
          <cell r="C8646">
            <v>3.83416717936004</v>
          </cell>
          <cell r="D8646">
            <v>7.03529816166985</v>
          </cell>
          <cell r="E8646">
            <v>0.66445687743267401</v>
          </cell>
          <cell r="F8646">
            <v>3.5630040247898802</v>
          </cell>
        </row>
        <row r="8647">
          <cell r="A8647" t="str">
            <v>NM_001100698</v>
          </cell>
          <cell r="B8647">
            <v>18.138272911217101</v>
          </cell>
          <cell r="C8647">
            <v>4.1207391513490697</v>
          </cell>
          <cell r="D8647">
            <v>14.8739389198395</v>
          </cell>
          <cell r="E8647">
            <v>16.2209096182922</v>
          </cell>
          <cell r="F8647">
            <v>12.847296007577199</v>
          </cell>
        </row>
        <row r="8648">
          <cell r="A8648" t="str">
            <v>NM_001047869</v>
          </cell>
          <cell r="B8648">
            <v>1.5370867444298299E-2</v>
          </cell>
          <cell r="C8648">
            <v>0</v>
          </cell>
          <cell r="D8648">
            <v>1.3027772757999601E-2</v>
          </cell>
          <cell r="E8648">
            <v>0.39350570543781699</v>
          </cell>
          <cell r="F8648">
            <v>0</v>
          </cell>
        </row>
        <row r="8649">
          <cell r="A8649" t="str">
            <v>NM_001108389</v>
          </cell>
          <cell r="B8649">
            <v>6.4111863424621003</v>
          </cell>
          <cell r="C8649">
            <v>4.7023760910112697</v>
          </cell>
          <cell r="D8649">
            <v>6.3587979974655298</v>
          </cell>
          <cell r="E8649">
            <v>5.3024038237758297</v>
          </cell>
          <cell r="F8649">
            <v>3.7269014023445899</v>
          </cell>
        </row>
        <row r="8650">
          <cell r="A8650" t="str">
            <v>NM_001012235</v>
          </cell>
          <cell r="B8650">
            <v>19.830680782438399</v>
          </cell>
          <cell r="C8650">
            <v>14.5465222882031</v>
          </cell>
          <cell r="D8650">
            <v>26.010359096973701</v>
          </cell>
          <cell r="E8650">
            <v>24.965955518971601</v>
          </cell>
          <cell r="F8650">
            <v>10.0428448559614</v>
          </cell>
        </row>
        <row r="8651">
          <cell r="A8651" t="str">
            <v>NM_022868</v>
          </cell>
          <cell r="B8651">
            <v>9.1919683654217103E-3</v>
          </cell>
          <cell r="C8651">
            <v>0</v>
          </cell>
          <cell r="D8651">
            <v>0</v>
          </cell>
          <cell r="E8651">
            <v>0</v>
          </cell>
          <cell r="F8651">
            <v>2.9454690848542001E-3</v>
          </cell>
        </row>
        <row r="8652">
          <cell r="A8652" t="str">
            <v>NM_001001006</v>
          </cell>
          <cell r="B8652">
            <v>0</v>
          </cell>
          <cell r="C8652">
            <v>0</v>
          </cell>
          <cell r="D8652">
            <v>0</v>
          </cell>
          <cell r="E8652">
            <v>0</v>
          </cell>
          <cell r="F8652">
            <v>0</v>
          </cell>
        </row>
        <row r="8653">
          <cell r="A8653" t="str">
            <v>NM_001244780</v>
          </cell>
          <cell r="B8653">
            <v>21.266764091014998</v>
          </cell>
          <cell r="C8653">
            <v>3.8669765717467701</v>
          </cell>
          <cell r="D8653">
            <v>27.1771566444169</v>
          </cell>
          <cell r="E8653">
            <v>28.653043489045402</v>
          </cell>
          <cell r="F8653">
            <v>34.001229231108702</v>
          </cell>
        </row>
        <row r="8654">
          <cell r="A8654" t="str">
            <v>NR_031799</v>
          </cell>
          <cell r="B8654">
            <v>0</v>
          </cell>
          <cell r="C8654">
            <v>0</v>
          </cell>
          <cell r="D8654">
            <v>0</v>
          </cell>
          <cell r="E8654">
            <v>0</v>
          </cell>
          <cell r="F8654">
            <v>0</v>
          </cell>
        </row>
        <row r="8655">
          <cell r="A8655" t="str">
            <v>NM_001109632</v>
          </cell>
          <cell r="B8655">
            <v>0</v>
          </cell>
          <cell r="C8655">
            <v>0</v>
          </cell>
          <cell r="D8655">
            <v>0</v>
          </cell>
          <cell r="E8655">
            <v>0</v>
          </cell>
          <cell r="F8655">
            <v>0</v>
          </cell>
        </row>
        <row r="8656">
          <cell r="A8656" t="str">
            <v>NM_001024964</v>
          </cell>
          <cell r="B8656">
            <v>41.755705577972101</v>
          </cell>
          <cell r="C8656">
            <v>29.2363141570554</v>
          </cell>
          <cell r="D8656">
            <v>23.796129534421901</v>
          </cell>
          <cell r="E8656">
            <v>22.184236926962601</v>
          </cell>
          <cell r="F8656">
            <v>9.7140783648786009</v>
          </cell>
        </row>
        <row r="8657">
          <cell r="A8657" t="str">
            <v>NM_001134633</v>
          </cell>
          <cell r="B8657">
            <v>0</v>
          </cell>
          <cell r="C8657">
            <v>0</v>
          </cell>
          <cell r="D8657">
            <v>0</v>
          </cell>
          <cell r="E8657">
            <v>0</v>
          </cell>
          <cell r="F8657">
            <v>0</v>
          </cell>
        </row>
        <row r="8658">
          <cell r="A8658" t="str">
            <v>NM_001000359</v>
          </cell>
          <cell r="B8658">
            <v>0</v>
          </cell>
          <cell r="C8658">
            <v>0</v>
          </cell>
          <cell r="D8658">
            <v>0</v>
          </cell>
          <cell r="E8658">
            <v>0</v>
          </cell>
          <cell r="F8658">
            <v>0</v>
          </cell>
        </row>
        <row r="8659">
          <cell r="A8659" t="str">
            <v>NM_022610</v>
          </cell>
          <cell r="B8659">
            <v>2.5757687816261199</v>
          </cell>
          <cell r="C8659">
            <v>4.3527600934367902E-2</v>
          </cell>
          <cell r="D8659">
            <v>0</v>
          </cell>
          <cell r="E8659">
            <v>0</v>
          </cell>
          <cell r="F8659">
            <v>8.4222232137232192E-3</v>
          </cell>
        </row>
        <row r="8660">
          <cell r="A8660" t="str">
            <v>NM_001108380</v>
          </cell>
          <cell r="B8660">
            <v>6.5492154286746098</v>
          </cell>
          <cell r="C8660">
            <v>2.1528671309989398</v>
          </cell>
          <cell r="D8660">
            <v>12.647058078518301</v>
          </cell>
          <cell r="E8660">
            <v>6.9662256905350501</v>
          </cell>
          <cell r="F8660">
            <v>3.1004838823849501</v>
          </cell>
        </row>
        <row r="8661">
          <cell r="A8661" t="str">
            <v>NM_173338</v>
          </cell>
          <cell r="B8661">
            <v>0</v>
          </cell>
          <cell r="C8661">
            <v>0</v>
          </cell>
          <cell r="D8661">
            <v>0</v>
          </cell>
          <cell r="E8661">
            <v>0</v>
          </cell>
          <cell r="F8661">
            <v>0</v>
          </cell>
        </row>
        <row r="8662">
          <cell r="A8662" t="str">
            <v>NR_032289</v>
          </cell>
          <cell r="B8662">
            <v>0</v>
          </cell>
          <cell r="C8662">
            <v>0</v>
          </cell>
          <cell r="D8662">
            <v>0</v>
          </cell>
          <cell r="E8662">
            <v>0</v>
          </cell>
          <cell r="F8662">
            <v>0</v>
          </cell>
        </row>
        <row r="8663">
          <cell r="A8663" t="str">
            <v>NM_001109033</v>
          </cell>
          <cell r="B8663">
            <v>13.328343819184701</v>
          </cell>
          <cell r="C8663">
            <v>7.3368847357893099</v>
          </cell>
          <cell r="D8663">
            <v>8.2429523996867999</v>
          </cell>
          <cell r="E8663">
            <v>8.9889823225622507</v>
          </cell>
          <cell r="F8663">
            <v>3.2393485959698598</v>
          </cell>
        </row>
        <row r="8664">
          <cell r="A8664" t="str">
            <v>NM_001005875</v>
          </cell>
          <cell r="B8664">
            <v>103.40269438828101</v>
          </cell>
          <cell r="C8664">
            <v>95.559692881145693</v>
          </cell>
          <cell r="D8664">
            <v>89.677692123113403</v>
          </cell>
          <cell r="E8664">
            <v>65.803606287008293</v>
          </cell>
          <cell r="F8664">
            <v>24.371462228204798</v>
          </cell>
        </row>
        <row r="8665">
          <cell r="A8665" t="str">
            <v>NM_001004236</v>
          </cell>
          <cell r="B8665">
            <v>2.8958670011121002</v>
          </cell>
          <cell r="C8665">
            <v>3.4849598796549501</v>
          </cell>
          <cell r="D8665">
            <v>0</v>
          </cell>
          <cell r="E8665">
            <v>1.06027422192405</v>
          </cell>
          <cell r="F8665">
            <v>2.89932811376775</v>
          </cell>
        </row>
        <row r="8666">
          <cell r="A8666" t="str">
            <v>NM_001009502</v>
          </cell>
          <cell r="B8666">
            <v>12.3869628678843</v>
          </cell>
          <cell r="C8666">
            <v>11.1130555368812</v>
          </cell>
          <cell r="D8666">
            <v>15.596533721083</v>
          </cell>
          <cell r="E8666">
            <v>13.1125933698253</v>
          </cell>
          <cell r="F8666">
            <v>8.2615016729168609</v>
          </cell>
        </row>
        <row r="8667">
          <cell r="A8667" t="str">
            <v>NM_199116</v>
          </cell>
          <cell r="B8667">
            <v>40.371245442183003</v>
          </cell>
          <cell r="C8667">
            <v>65.3001863219462</v>
          </cell>
          <cell r="D8667">
            <v>111.370578254639</v>
          </cell>
          <cell r="E8667">
            <v>42.760839533447999</v>
          </cell>
          <cell r="F8667">
            <v>71.372066431543104</v>
          </cell>
        </row>
        <row r="8668">
          <cell r="A8668" t="str">
            <v>NM_013002</v>
          </cell>
          <cell r="B8668">
            <v>1.7813581198491799</v>
          </cell>
          <cell r="C8668">
            <v>6.0266110965405204</v>
          </cell>
          <cell r="D8668">
            <v>3.19217513518119</v>
          </cell>
          <cell r="E8668">
            <v>0.26205069716433999</v>
          </cell>
          <cell r="F8668">
            <v>0</v>
          </cell>
        </row>
        <row r="8669">
          <cell r="A8669" t="str">
            <v>NM_001001283</v>
          </cell>
          <cell r="B8669">
            <v>0</v>
          </cell>
          <cell r="C8669">
            <v>0</v>
          </cell>
          <cell r="D8669">
            <v>0</v>
          </cell>
          <cell r="E8669">
            <v>0</v>
          </cell>
          <cell r="F8669">
            <v>0</v>
          </cell>
        </row>
        <row r="8670">
          <cell r="A8670" t="str">
            <v>NR_073087</v>
          </cell>
          <cell r="B8670">
            <v>83.600556429267996</v>
          </cell>
          <cell r="C8670">
            <v>38.8639106998044</v>
          </cell>
          <cell r="D8670">
            <v>47.8640907421007</v>
          </cell>
          <cell r="E8670">
            <v>51.101444126196903</v>
          </cell>
          <cell r="F8670">
            <v>47.957681808619903</v>
          </cell>
        </row>
        <row r="8671">
          <cell r="A8671" t="str">
            <v>NM_001109218</v>
          </cell>
          <cell r="B8671">
            <v>2.8868541301549602</v>
          </cell>
          <cell r="C8671">
            <v>1.31625775121132</v>
          </cell>
          <cell r="D8671">
            <v>2.7255378538398101</v>
          </cell>
          <cell r="E8671">
            <v>5.9998343771433804</v>
          </cell>
          <cell r="F8671">
            <v>1.1182710141787899</v>
          </cell>
        </row>
        <row r="8672">
          <cell r="A8672" t="str">
            <v>NM_001033998</v>
          </cell>
          <cell r="B8672">
            <v>2.2890215399843501</v>
          </cell>
          <cell r="C8672">
            <v>2.0533638967274102</v>
          </cell>
          <cell r="D8672">
            <v>2.8684113109635501</v>
          </cell>
          <cell r="E8672">
            <v>2.6084635007406098</v>
          </cell>
          <cell r="F8672">
            <v>3.25536702951069</v>
          </cell>
        </row>
        <row r="8673">
          <cell r="A8673" t="str">
            <v>NM_001109563</v>
          </cell>
          <cell r="B8673">
            <v>2.6532390146043401</v>
          </cell>
          <cell r="C8673">
            <v>0.34492170335280697</v>
          </cell>
          <cell r="D8673">
            <v>0.67540337093802105</v>
          </cell>
          <cell r="E8673">
            <v>3.9267890987114602</v>
          </cell>
          <cell r="F8673">
            <v>0.97207440733204697</v>
          </cell>
        </row>
        <row r="8674">
          <cell r="A8674" t="str">
            <v>NM_001047934</v>
          </cell>
          <cell r="B8674">
            <v>0</v>
          </cell>
          <cell r="C8674">
            <v>0</v>
          </cell>
          <cell r="D8674">
            <v>0</v>
          </cell>
          <cell r="E8674">
            <v>0</v>
          </cell>
          <cell r="F8674">
            <v>0</v>
          </cell>
        </row>
        <row r="8675">
          <cell r="A8675" t="str">
            <v>NM_001000333</v>
          </cell>
          <cell r="B8675">
            <v>0</v>
          </cell>
          <cell r="C8675">
            <v>0</v>
          </cell>
          <cell r="D8675">
            <v>0</v>
          </cell>
          <cell r="E8675">
            <v>0</v>
          </cell>
          <cell r="F8675">
            <v>0</v>
          </cell>
        </row>
        <row r="8676">
          <cell r="A8676" t="str">
            <v>NM_001013217</v>
          </cell>
          <cell r="B8676">
            <v>0</v>
          </cell>
          <cell r="C8676">
            <v>0</v>
          </cell>
          <cell r="D8676">
            <v>0</v>
          </cell>
          <cell r="E8676">
            <v>0</v>
          </cell>
          <cell r="F8676">
            <v>0</v>
          </cell>
        </row>
        <row r="8677">
          <cell r="A8677" t="str">
            <v>NM_153465</v>
          </cell>
          <cell r="B8677">
            <v>0</v>
          </cell>
          <cell r="C8677">
            <v>0</v>
          </cell>
          <cell r="D8677">
            <v>0</v>
          </cell>
          <cell r="E8677">
            <v>0</v>
          </cell>
          <cell r="F8677">
            <v>0</v>
          </cell>
        </row>
        <row r="8678">
          <cell r="A8678" t="str">
            <v>NR_032108</v>
          </cell>
          <cell r="B8678">
            <v>0</v>
          </cell>
          <cell r="C8678">
            <v>0</v>
          </cell>
          <cell r="D8678">
            <v>0</v>
          </cell>
          <cell r="E8678">
            <v>0</v>
          </cell>
          <cell r="F8678">
            <v>0</v>
          </cell>
        </row>
        <row r="8679">
          <cell r="A8679" t="str">
            <v>NM_001107276</v>
          </cell>
          <cell r="B8679">
            <v>0</v>
          </cell>
          <cell r="C8679">
            <v>0</v>
          </cell>
          <cell r="D8679">
            <v>0</v>
          </cell>
          <cell r="E8679">
            <v>4.0726585142980998E-2</v>
          </cell>
          <cell r="F8679">
            <v>0</v>
          </cell>
        </row>
        <row r="8680">
          <cell r="A8680" t="str">
            <v>NM_001108961</v>
          </cell>
          <cell r="B8680">
            <v>0</v>
          </cell>
          <cell r="C8680">
            <v>0</v>
          </cell>
          <cell r="D8680">
            <v>0</v>
          </cell>
          <cell r="E8680">
            <v>0</v>
          </cell>
          <cell r="F8680">
            <v>0</v>
          </cell>
        </row>
        <row r="8681">
          <cell r="A8681" t="str">
            <v>NM_001024250</v>
          </cell>
          <cell r="B8681">
            <v>10.4608599726877</v>
          </cell>
          <cell r="C8681">
            <v>11.337637898209699</v>
          </cell>
          <cell r="D8681">
            <v>20.700091630025401</v>
          </cell>
          <cell r="E8681">
            <v>20.883885011914199</v>
          </cell>
          <cell r="F8681">
            <v>13.287086992632</v>
          </cell>
        </row>
        <row r="8682">
          <cell r="A8682" t="str">
            <v>NM_001000964</v>
          </cell>
          <cell r="B8682">
            <v>0</v>
          </cell>
          <cell r="C8682">
            <v>0</v>
          </cell>
          <cell r="D8682">
            <v>0</v>
          </cell>
          <cell r="E8682">
            <v>0</v>
          </cell>
          <cell r="F8682">
            <v>0</v>
          </cell>
        </row>
        <row r="8683">
          <cell r="A8683" t="str">
            <v>NM_001108812</v>
          </cell>
          <cell r="B8683">
            <v>28.680474234141101</v>
          </cell>
          <cell r="C8683">
            <v>67.337979260014805</v>
          </cell>
          <cell r="D8683">
            <v>101.220362762842</v>
          </cell>
          <cell r="E8683">
            <v>26.756484794709898</v>
          </cell>
          <cell r="F8683">
            <v>96.124576334259103</v>
          </cell>
        </row>
        <row r="8684">
          <cell r="A8684" t="str">
            <v>NM_001127502</v>
          </cell>
          <cell r="B8684">
            <v>94.483574649722797</v>
          </cell>
          <cell r="C8684">
            <v>70.033365804914993</v>
          </cell>
          <cell r="D8684">
            <v>88.276405764331898</v>
          </cell>
          <cell r="E8684">
            <v>125.66532209239701</v>
          </cell>
          <cell r="F8684">
            <v>109.580483114221</v>
          </cell>
        </row>
        <row r="8685">
          <cell r="A8685" t="str">
            <v>NM_001108444</v>
          </cell>
          <cell r="B8685">
            <v>7.4432859677674896</v>
          </cell>
          <cell r="C8685">
            <v>4.3323207864574602</v>
          </cell>
          <cell r="D8685">
            <v>4.1390264837534501</v>
          </cell>
          <cell r="E8685">
            <v>13.501231621101899</v>
          </cell>
          <cell r="F8685">
            <v>7.7832919099624203</v>
          </cell>
        </row>
        <row r="8686">
          <cell r="A8686" t="str">
            <v>NM_001107569</v>
          </cell>
          <cell r="B8686">
            <v>10.473416298117399</v>
          </cell>
          <cell r="C8686">
            <v>4.0424474505851098</v>
          </cell>
          <cell r="D8686">
            <v>5.38867282079035</v>
          </cell>
          <cell r="E8686">
            <v>6.4828584860891896</v>
          </cell>
          <cell r="F8686">
            <v>10.8504660275114</v>
          </cell>
        </row>
        <row r="8687">
          <cell r="A8687" t="str">
            <v>NM_001107246</v>
          </cell>
          <cell r="B8687">
            <v>4.6536257647154002</v>
          </cell>
          <cell r="C8687">
            <v>0</v>
          </cell>
          <cell r="D8687">
            <v>0.30788365597373502</v>
          </cell>
          <cell r="E8687">
            <v>2.62856416731023</v>
          </cell>
          <cell r="F8687">
            <v>0.53482042248637396</v>
          </cell>
        </row>
        <row r="8688">
          <cell r="A8688" t="str">
            <v>NM_001170749</v>
          </cell>
          <cell r="B8688">
            <v>0.82551019610794296</v>
          </cell>
          <cell r="C8688">
            <v>1.5389637596001999</v>
          </cell>
          <cell r="D8688">
            <v>2.0169303897451898</v>
          </cell>
          <cell r="E8688">
            <v>2.5169663075987501</v>
          </cell>
          <cell r="F8688">
            <v>2.9304753507197101</v>
          </cell>
        </row>
        <row r="8689">
          <cell r="A8689" t="str">
            <v>NM_001107675</v>
          </cell>
          <cell r="B8689">
            <v>2.8732901650027402E-2</v>
          </cell>
          <cell r="C8689">
            <v>0.42429308093437801</v>
          </cell>
          <cell r="D8689">
            <v>5.6823511601130201E-2</v>
          </cell>
          <cell r="E8689">
            <v>1.79992008045158</v>
          </cell>
          <cell r="F8689">
            <v>0.98209648729636001</v>
          </cell>
        </row>
        <row r="8690">
          <cell r="A8690" t="str">
            <v>NM_001107360</v>
          </cell>
          <cell r="B8690">
            <v>1.8178704291380201</v>
          </cell>
          <cell r="C8690">
            <v>1.40019302810016</v>
          </cell>
          <cell r="D8690">
            <v>2.2239257735259099</v>
          </cell>
          <cell r="E8690">
            <v>4.1383122052916299</v>
          </cell>
          <cell r="F8690">
            <v>2.1003597655926201</v>
          </cell>
        </row>
        <row r="8691">
          <cell r="A8691" t="str">
            <v>NM_001169143</v>
          </cell>
          <cell r="B8691">
            <v>3.3767353873424302</v>
          </cell>
          <cell r="C8691">
            <v>4.9418053570612299</v>
          </cell>
          <cell r="D8691">
            <v>5.4304514981247003</v>
          </cell>
          <cell r="E8691">
            <v>2.3598795508810499</v>
          </cell>
          <cell r="F8691">
            <v>12.2571651634088</v>
          </cell>
        </row>
        <row r="8692">
          <cell r="A8692" t="str">
            <v>NM_001100780</v>
          </cell>
          <cell r="B8692">
            <v>0</v>
          </cell>
          <cell r="C8692">
            <v>0</v>
          </cell>
          <cell r="D8692">
            <v>0</v>
          </cell>
          <cell r="E8692">
            <v>0</v>
          </cell>
          <cell r="F8692">
            <v>0</v>
          </cell>
        </row>
        <row r="8693">
          <cell r="A8693" t="str">
            <v>NM_001104630</v>
          </cell>
          <cell r="B8693">
            <v>13.554297059362399</v>
          </cell>
          <cell r="C8693">
            <v>10.1774466017081</v>
          </cell>
          <cell r="D8693">
            <v>14.774150167985001</v>
          </cell>
          <cell r="E8693">
            <v>9.1031301773210291</v>
          </cell>
          <cell r="F8693">
            <v>9.1390244337976707</v>
          </cell>
        </row>
        <row r="8694">
          <cell r="A8694" t="str">
            <v>NM_001107174</v>
          </cell>
          <cell r="B8694">
            <v>11.387753215695</v>
          </cell>
          <cell r="C8694">
            <v>4.3254917638459904</v>
          </cell>
          <cell r="D8694">
            <v>17.5563023469482</v>
          </cell>
          <cell r="E8694">
            <v>18.6835818666116</v>
          </cell>
          <cell r="F8694">
            <v>4.30525089201433</v>
          </cell>
        </row>
        <row r="8695">
          <cell r="A8695" t="str">
            <v>NM_019630</v>
          </cell>
          <cell r="B8695">
            <v>0</v>
          </cell>
          <cell r="C8695">
            <v>0</v>
          </cell>
          <cell r="D8695">
            <v>0</v>
          </cell>
          <cell r="E8695">
            <v>0</v>
          </cell>
          <cell r="F8695">
            <v>0</v>
          </cell>
        </row>
        <row r="8696">
          <cell r="A8696" t="str">
            <v>NM_001037350</v>
          </cell>
          <cell r="B8696">
            <v>0</v>
          </cell>
          <cell r="C8696">
            <v>0</v>
          </cell>
          <cell r="D8696">
            <v>0</v>
          </cell>
          <cell r="E8696">
            <v>0</v>
          </cell>
          <cell r="F8696">
            <v>0</v>
          </cell>
        </row>
        <row r="8697">
          <cell r="A8697" t="str">
            <v>NM_001014157</v>
          </cell>
          <cell r="B8697">
            <v>26.4008731611335</v>
          </cell>
          <cell r="C8697">
            <v>35.362801673761098</v>
          </cell>
          <cell r="D8697">
            <v>32.480154894947098</v>
          </cell>
          <cell r="E8697">
            <v>15.130289962026</v>
          </cell>
          <cell r="F8697">
            <v>15.969774784175099</v>
          </cell>
        </row>
        <row r="8698">
          <cell r="A8698" t="str">
            <v>NM_001025662</v>
          </cell>
          <cell r="B8698">
            <v>0</v>
          </cell>
          <cell r="C8698">
            <v>0</v>
          </cell>
          <cell r="D8698">
            <v>0</v>
          </cell>
          <cell r="E8698">
            <v>0</v>
          </cell>
          <cell r="F8698">
            <v>0</v>
          </cell>
        </row>
        <row r="8699">
          <cell r="A8699" t="str">
            <v>NM_001106303</v>
          </cell>
          <cell r="B8699">
            <v>0.14778051620000299</v>
          </cell>
          <cell r="C8699">
            <v>0</v>
          </cell>
          <cell r="D8699">
            <v>0</v>
          </cell>
          <cell r="E8699">
            <v>7.3974978714359402E-2</v>
          </cell>
          <cell r="F8699">
            <v>0.100628746159282</v>
          </cell>
        </row>
        <row r="8700">
          <cell r="A8700" t="str">
            <v>NM_001191988</v>
          </cell>
          <cell r="B8700">
            <v>0</v>
          </cell>
          <cell r="C8700">
            <v>0</v>
          </cell>
          <cell r="D8700">
            <v>0</v>
          </cell>
          <cell r="E8700">
            <v>0</v>
          </cell>
          <cell r="F8700">
            <v>0</v>
          </cell>
        </row>
        <row r="8701">
          <cell r="A8701" t="str">
            <v>NR_032265</v>
          </cell>
          <cell r="B8701">
            <v>0</v>
          </cell>
          <cell r="C8701">
            <v>0</v>
          </cell>
          <cell r="D8701">
            <v>0</v>
          </cell>
          <cell r="E8701">
            <v>0</v>
          </cell>
          <cell r="F8701">
            <v>0</v>
          </cell>
        </row>
        <row r="8702">
          <cell r="A8702" t="str">
            <v>NM_012785</v>
          </cell>
          <cell r="B8702">
            <v>5.7437140450176303</v>
          </cell>
          <cell r="C8702">
            <v>2.4096135256380502</v>
          </cell>
          <cell r="D8702">
            <v>8.1289914047883691</v>
          </cell>
          <cell r="E8702">
            <v>4.9693562586242601</v>
          </cell>
          <cell r="F8702">
            <v>3.0174625250785598</v>
          </cell>
        </row>
        <row r="8703">
          <cell r="A8703" t="str">
            <v>NM_001106291</v>
          </cell>
          <cell r="B8703">
            <v>0</v>
          </cell>
          <cell r="C8703">
            <v>1.0143130597261001</v>
          </cell>
          <cell r="D8703">
            <v>0</v>
          </cell>
          <cell r="E8703">
            <v>0</v>
          </cell>
          <cell r="F8703">
            <v>0</v>
          </cell>
        </row>
        <row r="8704">
          <cell r="A8704" t="str">
            <v>NM_023959</v>
          </cell>
          <cell r="B8704">
            <v>0.13562664566779001</v>
          </cell>
          <cell r="C8704">
            <v>1.9818523239227701E-2</v>
          </cell>
          <cell r="D8704">
            <v>0</v>
          </cell>
          <cell r="E8704">
            <v>0.15061549588158599</v>
          </cell>
          <cell r="F8704">
            <v>5.1129558534232901E-3</v>
          </cell>
        </row>
        <row r="8705">
          <cell r="A8705" t="str">
            <v>NM_001160313</v>
          </cell>
          <cell r="B8705">
            <v>0</v>
          </cell>
          <cell r="C8705">
            <v>0</v>
          </cell>
          <cell r="D8705">
            <v>0</v>
          </cell>
          <cell r="E8705">
            <v>0</v>
          </cell>
          <cell r="F8705">
            <v>0</v>
          </cell>
        </row>
        <row r="8706">
          <cell r="A8706" t="str">
            <v>NM_012637</v>
          </cell>
          <cell r="B8706">
            <v>8.9566017296207896</v>
          </cell>
          <cell r="C8706">
            <v>13.8910863115756</v>
          </cell>
          <cell r="D8706">
            <v>11.139598992495401</v>
          </cell>
          <cell r="E8706">
            <v>9.4847147537302607</v>
          </cell>
          <cell r="F8706">
            <v>16.5867421046276</v>
          </cell>
        </row>
        <row r="8707">
          <cell r="A8707" t="str">
            <v>NM_183329</v>
          </cell>
          <cell r="B8707">
            <v>63.9631725200543</v>
          </cell>
          <cell r="C8707">
            <v>63.687409307120298</v>
          </cell>
          <cell r="D8707">
            <v>59.599322046185598</v>
          </cell>
          <cell r="E8707">
            <v>43.687912724916004</v>
          </cell>
          <cell r="F8707">
            <v>82.237114125757699</v>
          </cell>
        </row>
        <row r="8708">
          <cell r="A8708" t="str">
            <v>NM_001127560</v>
          </cell>
          <cell r="B8708">
            <v>9.3410520314479495</v>
          </cell>
          <cell r="C8708">
            <v>13.285176021001799</v>
          </cell>
          <cell r="D8708">
            <v>12.2236954324939</v>
          </cell>
          <cell r="E8708">
            <v>11.5803297497069</v>
          </cell>
          <cell r="F8708">
            <v>13.1439478160198</v>
          </cell>
        </row>
        <row r="8709">
          <cell r="A8709" t="str">
            <v>NM_001007002</v>
          </cell>
          <cell r="B8709">
            <v>166.825102793665</v>
          </cell>
          <cell r="C8709">
            <v>109.012001260795</v>
          </cell>
          <cell r="D8709">
            <v>121.108089210031</v>
          </cell>
          <cell r="E8709">
            <v>104.386083606787</v>
          </cell>
          <cell r="F8709">
            <v>137.06310454423601</v>
          </cell>
        </row>
        <row r="8710">
          <cell r="A8710" t="str">
            <v>NM_001271180</v>
          </cell>
          <cell r="B8710">
            <v>25.518308510910899</v>
          </cell>
          <cell r="C8710">
            <v>13.032926964141099</v>
          </cell>
          <cell r="D8710">
            <v>10.7549805444241</v>
          </cell>
          <cell r="E8710">
            <v>7.9519799663529502</v>
          </cell>
          <cell r="F8710">
            <v>31.342956419382599</v>
          </cell>
        </row>
        <row r="8711">
          <cell r="A8711" t="str">
            <v>NR_031784</v>
          </cell>
          <cell r="B8711">
            <v>0</v>
          </cell>
          <cell r="C8711">
            <v>0</v>
          </cell>
          <cell r="D8711">
            <v>0</v>
          </cell>
          <cell r="E8711">
            <v>0</v>
          </cell>
          <cell r="F8711">
            <v>0</v>
          </cell>
        </row>
        <row r="8712">
          <cell r="A8712" t="str">
            <v>NM_001011963</v>
          </cell>
          <cell r="B8712">
            <v>19.174624412613198</v>
          </cell>
          <cell r="C8712">
            <v>10.0581142371654</v>
          </cell>
          <cell r="D8712">
            <v>4.1180765607125904</v>
          </cell>
          <cell r="E8712">
            <v>3.2050484836380302</v>
          </cell>
          <cell r="F8712">
            <v>12.9002616953029</v>
          </cell>
        </row>
        <row r="8713">
          <cell r="A8713" t="str">
            <v>NM_001009424</v>
          </cell>
          <cell r="B8713">
            <v>18.084188112715299</v>
          </cell>
          <cell r="C8713">
            <v>8.52153697589846</v>
          </cell>
          <cell r="D8713">
            <v>10.337995330480901</v>
          </cell>
          <cell r="E8713">
            <v>30.269629247549599</v>
          </cell>
          <cell r="F8713">
            <v>6.4039590900475298</v>
          </cell>
        </row>
        <row r="8714">
          <cell r="A8714" t="str">
            <v>NM_058209</v>
          </cell>
          <cell r="B8714">
            <v>3.14571100287076</v>
          </cell>
          <cell r="C8714">
            <v>0.60009091813695603</v>
          </cell>
          <cell r="D8714">
            <v>0.94497769738102799</v>
          </cell>
          <cell r="E8714">
            <v>1.3895724072548901</v>
          </cell>
          <cell r="F8714">
            <v>6.63500144090612E-2</v>
          </cell>
        </row>
        <row r="8715">
          <cell r="A8715" t="str">
            <v>NM_001014177</v>
          </cell>
          <cell r="B8715">
            <v>1.00350158114433</v>
          </cell>
          <cell r="C8715">
            <v>4.3565231022294801</v>
          </cell>
          <cell r="D8715">
            <v>7.6790747773555701</v>
          </cell>
          <cell r="E8715">
            <v>2.6490012305963</v>
          </cell>
          <cell r="F8715">
            <v>7.6118194304514901</v>
          </cell>
        </row>
        <row r="8716">
          <cell r="A8716" t="str">
            <v>NM_053457</v>
          </cell>
          <cell r="B8716">
            <v>0</v>
          </cell>
          <cell r="C8716">
            <v>0.21598014628941201</v>
          </cell>
          <cell r="D8716">
            <v>0</v>
          </cell>
          <cell r="E8716">
            <v>1.6579712756540799E-2</v>
          </cell>
          <cell r="F8716">
            <v>1.0679752142674499</v>
          </cell>
        </row>
        <row r="8717">
          <cell r="A8717" t="str">
            <v>NM_053934</v>
          </cell>
          <cell r="B8717">
            <v>7.8473987482479304</v>
          </cell>
          <cell r="C8717">
            <v>1.03223425598662</v>
          </cell>
          <cell r="D8717">
            <v>2.0958088220859601</v>
          </cell>
          <cell r="E8717">
            <v>7.92946553061189</v>
          </cell>
          <cell r="F8717">
            <v>6.6745373000414796</v>
          </cell>
        </row>
        <row r="8718">
          <cell r="A8718" t="str">
            <v>NM_001024285</v>
          </cell>
          <cell r="B8718">
            <v>0</v>
          </cell>
          <cell r="C8718">
            <v>0</v>
          </cell>
          <cell r="D8718">
            <v>0</v>
          </cell>
          <cell r="E8718">
            <v>0</v>
          </cell>
          <cell r="F8718">
            <v>0</v>
          </cell>
        </row>
        <row r="8719">
          <cell r="A8719" t="str">
            <v>NM_012924</v>
          </cell>
          <cell r="B8719">
            <v>4.3841984705297303</v>
          </cell>
          <cell r="C8719">
            <v>1.00069900070514</v>
          </cell>
          <cell r="D8719">
            <v>3.3004777993420298</v>
          </cell>
          <cell r="E8719">
            <v>1.8628521190855101</v>
          </cell>
          <cell r="F8719">
            <v>0.95737698657672698</v>
          </cell>
        </row>
        <row r="8720">
          <cell r="A8720" t="str">
            <v>NM_001108329</v>
          </cell>
          <cell r="B8720">
            <v>9.3743312919826796</v>
          </cell>
          <cell r="C8720">
            <v>7.7821322454724999</v>
          </cell>
          <cell r="D8720">
            <v>3.61611265313396</v>
          </cell>
          <cell r="E8720">
            <v>4.2397995555002801</v>
          </cell>
          <cell r="F8720">
            <v>9.7784672146913607</v>
          </cell>
        </row>
        <row r="8721">
          <cell r="A8721" t="str">
            <v>NM_001191957</v>
          </cell>
          <cell r="B8721">
            <v>1.0982197140213501</v>
          </cell>
          <cell r="C8721">
            <v>3.4366577141635002</v>
          </cell>
          <cell r="D8721">
            <v>0.83944213238338805</v>
          </cell>
          <cell r="E8721">
            <v>3.0565706244284301</v>
          </cell>
          <cell r="F8721">
            <v>1.47673878223801</v>
          </cell>
        </row>
        <row r="8722">
          <cell r="A8722" t="str">
            <v>NM_001025401</v>
          </cell>
          <cell r="B8722">
            <v>17.368450258473299</v>
          </cell>
          <cell r="C8722">
            <v>16.3308517476185</v>
          </cell>
          <cell r="D8722">
            <v>5.0421375086047604</v>
          </cell>
          <cell r="E8722">
            <v>12.1483648333873</v>
          </cell>
          <cell r="F8722">
            <v>8.8228046977184604</v>
          </cell>
        </row>
        <row r="8723">
          <cell r="A8723" t="str">
            <v>NM_001000089</v>
          </cell>
          <cell r="B8723">
            <v>0</v>
          </cell>
          <cell r="C8723">
            <v>0</v>
          </cell>
          <cell r="D8723">
            <v>0</v>
          </cell>
          <cell r="E8723">
            <v>0</v>
          </cell>
          <cell r="F8723">
            <v>0</v>
          </cell>
        </row>
        <row r="8724">
          <cell r="A8724" t="str">
            <v>NM_001106256</v>
          </cell>
          <cell r="B8724">
            <v>28.368382538329602</v>
          </cell>
          <cell r="C8724">
            <v>40.8663234132406</v>
          </cell>
          <cell r="D8724">
            <v>25.675441087295201</v>
          </cell>
          <cell r="E8724">
            <v>37.422586559715498</v>
          </cell>
          <cell r="F8724">
            <v>34.480631379472399</v>
          </cell>
        </row>
        <row r="8725">
          <cell r="A8725" t="str">
            <v>NM_001108105</v>
          </cell>
          <cell r="B8725">
            <v>0</v>
          </cell>
          <cell r="C8725">
            <v>0</v>
          </cell>
          <cell r="D8725">
            <v>0</v>
          </cell>
          <cell r="E8725">
            <v>0</v>
          </cell>
          <cell r="F8725">
            <v>2.4769103140070799E-2</v>
          </cell>
        </row>
        <row r="8726">
          <cell r="A8726" t="str">
            <v>NM_001106269</v>
          </cell>
          <cell r="B8726">
            <v>0</v>
          </cell>
          <cell r="C8726">
            <v>0</v>
          </cell>
          <cell r="D8726">
            <v>0</v>
          </cell>
          <cell r="E8726">
            <v>0</v>
          </cell>
          <cell r="F8726">
            <v>0</v>
          </cell>
        </row>
        <row r="8727">
          <cell r="A8727" t="str">
            <v>NM_001113750</v>
          </cell>
          <cell r="B8727">
            <v>0</v>
          </cell>
          <cell r="C8727">
            <v>0</v>
          </cell>
          <cell r="D8727">
            <v>0</v>
          </cell>
          <cell r="E8727">
            <v>0</v>
          </cell>
          <cell r="F8727">
            <v>0</v>
          </cell>
        </row>
        <row r="8728">
          <cell r="A8728" t="str">
            <v>NM_001106126</v>
          </cell>
          <cell r="B8728">
            <v>1.0024895066972801</v>
          </cell>
          <cell r="C8728">
            <v>0</v>
          </cell>
          <cell r="D8728">
            <v>0</v>
          </cell>
          <cell r="E8728">
            <v>1.40190835313924</v>
          </cell>
          <cell r="F8728">
            <v>0</v>
          </cell>
        </row>
        <row r="8729">
          <cell r="A8729" t="str">
            <v>NM_001106298</v>
          </cell>
          <cell r="B8729">
            <v>0.94641154961766205</v>
          </cell>
          <cell r="C8729">
            <v>1.91019890610075</v>
          </cell>
          <cell r="D8729">
            <v>3.0353822506344001</v>
          </cell>
          <cell r="E8729">
            <v>1.17206569837691</v>
          </cell>
          <cell r="F8729">
            <v>1.70243389016225</v>
          </cell>
        </row>
        <row r="8730">
          <cell r="A8730" t="str">
            <v>NM_001245924</v>
          </cell>
          <cell r="B8730">
            <v>0</v>
          </cell>
          <cell r="C8730">
            <v>0</v>
          </cell>
          <cell r="D8730">
            <v>0</v>
          </cell>
          <cell r="E8730">
            <v>0</v>
          </cell>
          <cell r="F8730">
            <v>0</v>
          </cell>
        </row>
        <row r="8731">
          <cell r="A8731" t="str">
            <v>NM_001024371</v>
          </cell>
          <cell r="B8731">
            <v>13.575146110994501</v>
          </cell>
          <cell r="C8731">
            <v>3.9668957464260699</v>
          </cell>
          <cell r="D8731">
            <v>15.204642550120299</v>
          </cell>
          <cell r="E8731">
            <v>6.3984681294376102</v>
          </cell>
          <cell r="F8731">
            <v>7.3316328857147504</v>
          </cell>
        </row>
        <row r="8732">
          <cell r="A8732" t="str">
            <v>NM_001000447</v>
          </cell>
          <cell r="B8732">
            <v>0</v>
          </cell>
          <cell r="C8732">
            <v>0</v>
          </cell>
          <cell r="D8732">
            <v>0</v>
          </cell>
          <cell r="E8732">
            <v>0</v>
          </cell>
          <cell r="F8732">
            <v>0</v>
          </cell>
        </row>
        <row r="8733">
          <cell r="A8733" t="str">
            <v>NM_021578</v>
          </cell>
          <cell r="B8733">
            <v>0</v>
          </cell>
          <cell r="C8733">
            <v>0.26533855708397203</v>
          </cell>
          <cell r="D8733">
            <v>0</v>
          </cell>
          <cell r="E8733">
            <v>0.17299059708294801</v>
          </cell>
          <cell r="F8733">
            <v>5.7848755104186796E-3</v>
          </cell>
        </row>
        <row r="8734">
          <cell r="A8734" t="str">
            <v>NM_001037792</v>
          </cell>
          <cell r="B8734">
            <v>28.710689011977301</v>
          </cell>
          <cell r="C8734">
            <v>39.644036074980001</v>
          </cell>
          <cell r="D8734">
            <v>37.766533973254496</v>
          </cell>
          <cell r="E8734">
            <v>35.419424931388399</v>
          </cell>
          <cell r="F8734">
            <v>43.563196300878602</v>
          </cell>
        </row>
        <row r="8735">
          <cell r="A8735" t="str">
            <v>NM_001009966</v>
          </cell>
          <cell r="B8735">
            <v>11.6811135249425</v>
          </cell>
          <cell r="C8735">
            <v>7.7709500484900804</v>
          </cell>
          <cell r="D8735">
            <v>10.328674038993499</v>
          </cell>
          <cell r="E8735">
            <v>9.0297970348288192</v>
          </cell>
          <cell r="F8735">
            <v>9.9684895550664692</v>
          </cell>
        </row>
        <row r="8736">
          <cell r="A8736" t="str">
            <v>NM_001109442</v>
          </cell>
          <cell r="B8736">
            <v>53.3087507124472</v>
          </cell>
          <cell r="C8736">
            <v>67.820757616973196</v>
          </cell>
          <cell r="D8736">
            <v>87.967736187248704</v>
          </cell>
          <cell r="E8736">
            <v>92.6979296655648</v>
          </cell>
          <cell r="F8736">
            <v>21.951888812055198</v>
          </cell>
        </row>
        <row r="8737">
          <cell r="A8737" t="str">
            <v>NM_001037310</v>
          </cell>
          <cell r="B8737">
            <v>66.384055903348099</v>
          </cell>
          <cell r="C8737">
            <v>74.875884706399304</v>
          </cell>
          <cell r="D8737">
            <v>87.682345369877595</v>
          </cell>
          <cell r="E8737">
            <v>76.905511414458601</v>
          </cell>
          <cell r="F8737">
            <v>44.295894977652097</v>
          </cell>
        </row>
        <row r="8738">
          <cell r="A8738" t="str">
            <v>NM_001191556</v>
          </cell>
          <cell r="B8738">
            <v>0</v>
          </cell>
          <cell r="C8738">
            <v>0</v>
          </cell>
          <cell r="D8738">
            <v>0</v>
          </cell>
          <cell r="E8738">
            <v>0.22603966426375599</v>
          </cell>
          <cell r="F8738">
            <v>0.53709662772687805</v>
          </cell>
        </row>
        <row r="8739">
          <cell r="A8739" t="str">
            <v>NM_001009687</v>
          </cell>
          <cell r="B8739">
            <v>16.808925745938101</v>
          </cell>
          <cell r="C8739">
            <v>3.97344653482905</v>
          </cell>
          <cell r="D8739">
            <v>9.5290905103945196</v>
          </cell>
          <cell r="E8739">
            <v>24.304753015387899</v>
          </cell>
          <cell r="F8739">
            <v>9.4155549098115294</v>
          </cell>
        </row>
        <row r="8740">
          <cell r="A8740" t="str">
            <v>NM_001271065</v>
          </cell>
          <cell r="B8740">
            <v>0</v>
          </cell>
          <cell r="C8740">
            <v>0</v>
          </cell>
          <cell r="D8740">
            <v>0</v>
          </cell>
          <cell r="E8740">
            <v>0</v>
          </cell>
          <cell r="F8740">
            <v>0</v>
          </cell>
        </row>
        <row r="8741">
          <cell r="A8741" t="str">
            <v>NM_001001043</v>
          </cell>
          <cell r="B8741">
            <v>0</v>
          </cell>
          <cell r="C8741">
            <v>0</v>
          </cell>
          <cell r="D8741">
            <v>0</v>
          </cell>
          <cell r="E8741">
            <v>0</v>
          </cell>
          <cell r="F8741">
            <v>0</v>
          </cell>
        </row>
        <row r="8742">
          <cell r="A8742" t="str">
            <v>NM_001109250</v>
          </cell>
          <cell r="B8742">
            <v>1.76515437665521</v>
          </cell>
          <cell r="C8742">
            <v>0.51302148353381705</v>
          </cell>
          <cell r="D8742">
            <v>0</v>
          </cell>
          <cell r="E8742">
            <v>1.46456778827766</v>
          </cell>
          <cell r="F8742">
            <v>3.74586131601854E-3</v>
          </cell>
        </row>
        <row r="8743">
          <cell r="A8743" t="str">
            <v>NM_001106874</v>
          </cell>
          <cell r="B8743">
            <v>0</v>
          </cell>
          <cell r="C8743">
            <v>0</v>
          </cell>
          <cell r="D8743">
            <v>0</v>
          </cell>
          <cell r="E8743">
            <v>0</v>
          </cell>
          <cell r="F8743">
            <v>0</v>
          </cell>
        </row>
        <row r="8744">
          <cell r="A8744" t="str">
            <v>NM_019219</v>
          </cell>
          <cell r="B8744">
            <v>34.297406781031199</v>
          </cell>
          <cell r="C8744">
            <v>12.995418252550399</v>
          </cell>
          <cell r="D8744">
            <v>52.864148256426603</v>
          </cell>
          <cell r="E8744">
            <v>17.553657984110899</v>
          </cell>
          <cell r="F8744">
            <v>6.4252571496216904</v>
          </cell>
        </row>
        <row r="8745">
          <cell r="A8745" t="str">
            <v>NM_022210</v>
          </cell>
          <cell r="B8745">
            <v>34.093881818859899</v>
          </cell>
          <cell r="C8745">
            <v>25.501267544598299</v>
          </cell>
          <cell r="D8745">
            <v>45.597503970006201</v>
          </cell>
          <cell r="E8745">
            <v>26.775798039328201</v>
          </cell>
          <cell r="F8745">
            <v>42.579454084054703</v>
          </cell>
        </row>
        <row r="8746">
          <cell r="A8746" t="str">
            <v>NM_001173437</v>
          </cell>
          <cell r="B8746">
            <v>3.4190138547228202E-2</v>
          </cell>
          <cell r="C8746">
            <v>0</v>
          </cell>
          <cell r="D8746">
            <v>0</v>
          </cell>
          <cell r="E8746">
            <v>0.70414642399289695</v>
          </cell>
          <cell r="F8746">
            <v>2.4869821354241299</v>
          </cell>
        </row>
        <row r="8747">
          <cell r="A8747" t="str">
            <v>NM_001108949</v>
          </cell>
          <cell r="B8747">
            <v>0</v>
          </cell>
          <cell r="C8747">
            <v>0</v>
          </cell>
          <cell r="D8747">
            <v>2.76226773544463E-2</v>
          </cell>
          <cell r="E8747">
            <v>0</v>
          </cell>
          <cell r="F8747">
            <v>0</v>
          </cell>
        </row>
        <row r="8748">
          <cell r="A8748" t="str">
            <v>NM_134393</v>
          </cell>
          <cell r="B8748">
            <v>0</v>
          </cell>
          <cell r="C8748">
            <v>0</v>
          </cell>
          <cell r="D8748">
            <v>0</v>
          </cell>
          <cell r="E8748">
            <v>0</v>
          </cell>
          <cell r="F8748">
            <v>0</v>
          </cell>
        </row>
        <row r="8749">
          <cell r="A8749" t="str">
            <v>NM_133416</v>
          </cell>
          <cell r="B8749">
            <v>16.8310998515066</v>
          </cell>
          <cell r="C8749">
            <v>10.182215874732901</v>
          </cell>
          <cell r="D8749">
            <v>19.3788119775244</v>
          </cell>
          <cell r="E8749">
            <v>10.4641740663911</v>
          </cell>
          <cell r="F8749">
            <v>13.003140403757</v>
          </cell>
        </row>
        <row r="8750">
          <cell r="A8750" t="str">
            <v>NM_012739</v>
          </cell>
          <cell r="B8750">
            <v>0</v>
          </cell>
          <cell r="C8750">
            <v>0</v>
          </cell>
          <cell r="D8750">
            <v>0</v>
          </cell>
          <cell r="E8750">
            <v>0</v>
          </cell>
          <cell r="F8750">
            <v>1.19100463227377</v>
          </cell>
        </row>
        <row r="8751">
          <cell r="A8751" t="str">
            <v>NM_001013887</v>
          </cell>
          <cell r="B8751">
            <v>7.6922189002189096</v>
          </cell>
          <cell r="C8751">
            <v>12.7261908067651</v>
          </cell>
          <cell r="D8751">
            <v>13.4634225815891</v>
          </cell>
          <cell r="E8751">
            <v>7.1188675254284801</v>
          </cell>
          <cell r="F8751">
            <v>7.1549596848256396</v>
          </cell>
        </row>
        <row r="8752">
          <cell r="A8752" t="str">
            <v>NM_001105761</v>
          </cell>
          <cell r="B8752">
            <v>0</v>
          </cell>
          <cell r="C8752">
            <v>0</v>
          </cell>
          <cell r="D8752">
            <v>0</v>
          </cell>
          <cell r="E8752">
            <v>0</v>
          </cell>
          <cell r="F8752">
            <v>0</v>
          </cell>
        </row>
        <row r="8753">
          <cell r="A8753" t="str">
            <v>NR_106684</v>
          </cell>
          <cell r="B8753">
            <v>2.5638832939257901</v>
          </cell>
          <cell r="C8753">
            <v>1.63308517476185</v>
          </cell>
          <cell r="D8753">
            <v>2.6745251132599202</v>
          </cell>
          <cell r="E8753">
            <v>4.6259227235538303</v>
          </cell>
          <cell r="F8753">
            <v>7.1413331119508401</v>
          </cell>
        </row>
        <row r="8754">
          <cell r="A8754" t="str">
            <v>NM_001107200</v>
          </cell>
          <cell r="B8754">
            <v>1.7641077415128099</v>
          </cell>
          <cell r="C8754">
            <v>0.68239910519093505</v>
          </cell>
          <cell r="D8754">
            <v>2.1827617342975801E-2</v>
          </cell>
          <cell r="E8754">
            <v>0.80663725160900202</v>
          </cell>
          <cell r="F8754">
            <v>1.4462338049718699</v>
          </cell>
        </row>
        <row r="8755">
          <cell r="A8755" t="str">
            <v>NM_001108334</v>
          </cell>
          <cell r="B8755">
            <v>6.7404583404181704</v>
          </cell>
          <cell r="C8755">
            <v>3.47189622198694</v>
          </cell>
          <cell r="D8755">
            <v>3.3808983362579501</v>
          </cell>
          <cell r="E8755">
            <v>10.770890732414401</v>
          </cell>
          <cell r="F8755">
            <v>16.938230716068201</v>
          </cell>
        </row>
        <row r="8756">
          <cell r="A8756" t="str">
            <v>NM_001114181</v>
          </cell>
          <cell r="B8756">
            <v>39.846606092769797</v>
          </cell>
          <cell r="C8756">
            <v>40.5906135851153</v>
          </cell>
          <cell r="D8756">
            <v>31.009523649246798</v>
          </cell>
          <cell r="E8756">
            <v>58.940667971301998</v>
          </cell>
          <cell r="F8756">
            <v>83.689534850728293</v>
          </cell>
        </row>
        <row r="8757">
          <cell r="A8757" t="str">
            <v>NM_001135087</v>
          </cell>
          <cell r="B8757">
            <v>0</v>
          </cell>
          <cell r="C8757">
            <v>0</v>
          </cell>
          <cell r="D8757">
            <v>0</v>
          </cell>
          <cell r="E8757">
            <v>0</v>
          </cell>
          <cell r="F8757">
            <v>0</v>
          </cell>
        </row>
        <row r="8758">
          <cell r="A8758" t="str">
            <v>NM_134415</v>
          </cell>
          <cell r="B8758">
            <v>54.649560166138798</v>
          </cell>
          <cell r="C8758">
            <v>46.150734449748299</v>
          </cell>
          <cell r="D8758">
            <v>75.949512674940806</v>
          </cell>
          <cell r="E8758">
            <v>38.092028140233801</v>
          </cell>
          <cell r="F8758">
            <v>79.439995094637695</v>
          </cell>
        </row>
        <row r="8759">
          <cell r="A8759" t="str">
            <v>NM_001134703</v>
          </cell>
          <cell r="B8759">
            <v>11.8269716879268</v>
          </cell>
          <cell r="C8759">
            <v>24.1894943339456</v>
          </cell>
          <cell r="D8759">
            <v>14.5262601009516</v>
          </cell>
          <cell r="E8759">
            <v>13.279550973946501</v>
          </cell>
          <cell r="F8759">
            <v>16.607225148023399</v>
          </cell>
        </row>
        <row r="8760">
          <cell r="A8760" t="str">
            <v>NM_001000515</v>
          </cell>
          <cell r="B8760">
            <v>0</v>
          </cell>
          <cell r="C8760">
            <v>0</v>
          </cell>
          <cell r="D8760">
            <v>0</v>
          </cell>
          <cell r="E8760">
            <v>0</v>
          </cell>
          <cell r="F8760">
            <v>0</v>
          </cell>
        </row>
        <row r="8761">
          <cell r="A8761" t="str">
            <v>NM_001162935</v>
          </cell>
          <cell r="B8761">
            <v>0</v>
          </cell>
          <cell r="C8761">
            <v>0</v>
          </cell>
          <cell r="D8761">
            <v>0</v>
          </cell>
          <cell r="E8761">
            <v>0</v>
          </cell>
          <cell r="F8761">
            <v>0</v>
          </cell>
        </row>
        <row r="8762">
          <cell r="A8762" t="str">
            <v>NM_053463</v>
          </cell>
          <cell r="B8762">
            <v>82.739555790418606</v>
          </cell>
          <cell r="C8762">
            <v>105.41284460348101</v>
          </cell>
          <cell r="D8762">
            <v>58.2118934038606</v>
          </cell>
          <cell r="E8762">
            <v>43.526166522110998</v>
          </cell>
          <cell r="F8762">
            <v>79.299989875403995</v>
          </cell>
        </row>
        <row r="8763">
          <cell r="A8763" t="str">
            <v>NM_001000350</v>
          </cell>
          <cell r="B8763">
            <v>0</v>
          </cell>
          <cell r="C8763">
            <v>0</v>
          </cell>
          <cell r="D8763">
            <v>0</v>
          </cell>
          <cell r="E8763">
            <v>0</v>
          </cell>
          <cell r="F8763">
            <v>0</v>
          </cell>
        </row>
        <row r="8764">
          <cell r="A8764" t="str">
            <v>NM_001106507</v>
          </cell>
          <cell r="B8764">
            <v>2.2574086199755699</v>
          </cell>
          <cell r="C8764">
            <v>2.65865063441893</v>
          </cell>
          <cell r="D8764">
            <v>5.5514866577444799</v>
          </cell>
          <cell r="E8764">
            <v>8.8817383835854802</v>
          </cell>
          <cell r="F8764">
            <v>3.2258495346618901</v>
          </cell>
        </row>
        <row r="8765">
          <cell r="A8765" t="str">
            <v>NM_001025770</v>
          </cell>
          <cell r="B8765">
            <v>4.9527547184677303</v>
          </cell>
          <cell r="C8765">
            <v>5.4529006893841796</v>
          </cell>
          <cell r="D8765">
            <v>10.1067323597814</v>
          </cell>
          <cell r="E8765">
            <v>5.9013930009648803</v>
          </cell>
          <cell r="F8765">
            <v>0.62926339859204194</v>
          </cell>
        </row>
        <row r="8766">
          <cell r="A8766" t="str">
            <v>NM_001191710</v>
          </cell>
          <cell r="B8766">
            <v>1.1893866221704601</v>
          </cell>
          <cell r="C8766">
            <v>0.66102200503783703</v>
          </cell>
          <cell r="D8766">
            <v>2.33983670599976E-2</v>
          </cell>
          <cell r="E8766">
            <v>0.94628294607533903</v>
          </cell>
          <cell r="F8766">
            <v>2.65387800348026E-2</v>
          </cell>
        </row>
        <row r="8767">
          <cell r="A8767" t="str">
            <v>NM_001024260</v>
          </cell>
          <cell r="B8767">
            <v>236.45360887932901</v>
          </cell>
          <cell r="C8767">
            <v>178.26250357051299</v>
          </cell>
          <cell r="D8767">
            <v>203.073940588862</v>
          </cell>
          <cell r="E8767">
            <v>177.09019760930499</v>
          </cell>
          <cell r="F8767">
            <v>33.408155519145197</v>
          </cell>
        </row>
        <row r="8768">
          <cell r="A8768" t="str">
            <v>NM_001107391</v>
          </cell>
          <cell r="B8768">
            <v>0</v>
          </cell>
          <cell r="C8768">
            <v>0</v>
          </cell>
          <cell r="D8768">
            <v>0</v>
          </cell>
          <cell r="E8768">
            <v>0</v>
          </cell>
          <cell r="F8768">
            <v>0</v>
          </cell>
        </row>
        <row r="8769">
          <cell r="A8769" t="str">
            <v>NM_053634</v>
          </cell>
          <cell r="B8769">
            <v>15.5118863678876</v>
          </cell>
          <cell r="C8769">
            <v>24.2222069341816</v>
          </cell>
          <cell r="D8769">
            <v>8.6237016353037799</v>
          </cell>
          <cell r="E8769">
            <v>2.94937085813085</v>
          </cell>
          <cell r="F8769">
            <v>22.502426094375299</v>
          </cell>
        </row>
        <row r="8770">
          <cell r="A8770" t="str">
            <v>NM_031054</v>
          </cell>
          <cell r="B8770">
            <v>52.568547980821599</v>
          </cell>
          <cell r="C8770">
            <v>36.193174503417701</v>
          </cell>
          <cell r="D8770">
            <v>38.6859646185437</v>
          </cell>
          <cell r="E8770">
            <v>14.7549468882971</v>
          </cell>
          <cell r="F8770">
            <v>12.2390842217995</v>
          </cell>
        </row>
        <row r="8771">
          <cell r="A8771" t="str">
            <v>NM_053412</v>
          </cell>
          <cell r="B8771">
            <v>2.5841156811351098</v>
          </cell>
          <cell r="C8771">
            <v>3.5827839486746802</v>
          </cell>
          <cell r="D8771">
            <v>5.9520709422882998</v>
          </cell>
          <cell r="E8771">
            <v>1.16806368836804</v>
          </cell>
          <cell r="F8771">
            <v>0.22362530303015099</v>
          </cell>
        </row>
        <row r="8772">
          <cell r="A8772" t="str">
            <v>NM_147165</v>
          </cell>
          <cell r="B8772">
            <v>0</v>
          </cell>
          <cell r="C8772">
            <v>0</v>
          </cell>
          <cell r="D8772">
            <v>0</v>
          </cell>
          <cell r="E8772">
            <v>0</v>
          </cell>
          <cell r="F8772">
            <v>0</v>
          </cell>
        </row>
        <row r="8773">
          <cell r="A8773" t="str">
            <v>NM_001106897</v>
          </cell>
          <cell r="B8773">
            <v>0</v>
          </cell>
          <cell r="C8773">
            <v>0</v>
          </cell>
          <cell r="D8773">
            <v>0</v>
          </cell>
          <cell r="E8773">
            <v>0</v>
          </cell>
          <cell r="F8773">
            <v>0</v>
          </cell>
        </row>
        <row r="8774">
          <cell r="A8774" t="str">
            <v>NM_017216</v>
          </cell>
          <cell r="B8774">
            <v>6.0455286923285101</v>
          </cell>
          <cell r="C8774">
            <v>6.22804882027771</v>
          </cell>
          <cell r="D8774">
            <v>0.936220897900366</v>
          </cell>
          <cell r="E8774">
            <v>5.9888744314271696</v>
          </cell>
          <cell r="F8774">
            <v>2.10759587544131</v>
          </cell>
        </row>
        <row r="8775">
          <cell r="A8775" t="str">
            <v>NM_013081</v>
          </cell>
          <cell r="B8775">
            <v>31.0464949423971</v>
          </cell>
          <cell r="C8775">
            <v>18.877583971619899</v>
          </cell>
          <cell r="D8775">
            <v>14.4188930035487</v>
          </cell>
          <cell r="E8775">
            <v>29.7788418041238</v>
          </cell>
          <cell r="F8775">
            <v>21.4428934750959</v>
          </cell>
        </row>
        <row r="8776">
          <cell r="A8776" t="str">
            <v>NM_001003691</v>
          </cell>
          <cell r="B8776">
            <v>0</v>
          </cell>
          <cell r="C8776">
            <v>0</v>
          </cell>
          <cell r="D8776">
            <v>0</v>
          </cell>
          <cell r="E8776">
            <v>0</v>
          </cell>
          <cell r="F8776">
            <v>0</v>
          </cell>
        </row>
        <row r="8777">
          <cell r="A8777" t="str">
            <v>NM_001000885</v>
          </cell>
          <cell r="B8777">
            <v>0</v>
          </cell>
          <cell r="C8777">
            <v>0</v>
          </cell>
          <cell r="D8777">
            <v>0</v>
          </cell>
          <cell r="E8777">
            <v>0</v>
          </cell>
          <cell r="F8777">
            <v>0</v>
          </cell>
        </row>
        <row r="8778">
          <cell r="A8778" t="str">
            <v>NM_001107467</v>
          </cell>
          <cell r="B8778">
            <v>1.25407663651635</v>
          </cell>
          <cell r="C8778">
            <v>1.13489823080027E-2</v>
          </cell>
          <cell r="D8778">
            <v>0</v>
          </cell>
          <cell r="E8778">
            <v>3.6616723459046399</v>
          </cell>
          <cell r="F8778">
            <v>0.52482780549705899</v>
          </cell>
        </row>
        <row r="8779">
          <cell r="A8779" t="str">
            <v>NM_173119</v>
          </cell>
          <cell r="B8779">
            <v>56.409171268108402</v>
          </cell>
          <cell r="C8779">
            <v>63.068562689144201</v>
          </cell>
          <cell r="D8779">
            <v>66.525907396107598</v>
          </cell>
          <cell r="E8779">
            <v>58.760073545934901</v>
          </cell>
          <cell r="F8779">
            <v>44.854947995985199</v>
          </cell>
        </row>
        <row r="8780">
          <cell r="A8780" t="str">
            <v>NM_001129776</v>
          </cell>
          <cell r="B8780">
            <v>1.4898452243551299</v>
          </cell>
          <cell r="C8780">
            <v>2.8566785363724998</v>
          </cell>
          <cell r="D8780">
            <v>2.48771799841052</v>
          </cell>
          <cell r="E8780">
            <v>1.92549851009437</v>
          </cell>
          <cell r="F8780">
            <v>3.3418360601027501</v>
          </cell>
        </row>
        <row r="8781">
          <cell r="A8781" t="str">
            <v>NM_031021</v>
          </cell>
          <cell r="B8781">
            <v>110.07651641391401</v>
          </cell>
          <cell r="C8781">
            <v>120.769686140594</v>
          </cell>
          <cell r="D8781">
            <v>138.340835645065</v>
          </cell>
          <cell r="E8781">
            <v>154.13356266726001</v>
          </cell>
          <cell r="F8781">
            <v>171.05125293534701</v>
          </cell>
        </row>
        <row r="8782">
          <cell r="A8782" t="str">
            <v>NM_001130569</v>
          </cell>
          <cell r="B8782">
            <v>0</v>
          </cell>
          <cell r="C8782">
            <v>0</v>
          </cell>
          <cell r="D8782">
            <v>0</v>
          </cell>
          <cell r="E8782">
            <v>0</v>
          </cell>
          <cell r="F8782">
            <v>1.6145670863377402E-2</v>
          </cell>
        </row>
        <row r="8783">
          <cell r="A8783" t="str">
            <v>NM_001008944</v>
          </cell>
          <cell r="B8783">
            <v>0</v>
          </cell>
          <cell r="C8783">
            <v>0</v>
          </cell>
          <cell r="D8783">
            <v>0</v>
          </cell>
          <cell r="E8783">
            <v>0</v>
          </cell>
          <cell r="F8783">
            <v>0</v>
          </cell>
        </row>
        <row r="8784">
          <cell r="A8784" t="str">
            <v>NM_022512</v>
          </cell>
          <cell r="B8784">
            <v>14.3706612559366</v>
          </cell>
          <cell r="C8784">
            <v>16.183902125710901</v>
          </cell>
          <cell r="D8784">
            <v>33.456058707856698</v>
          </cell>
          <cell r="E8784">
            <v>25.190667017698999</v>
          </cell>
          <cell r="F8784">
            <v>24.3874150887635</v>
          </cell>
        </row>
        <row r="8785">
          <cell r="A8785" t="str">
            <v>NM_001108393</v>
          </cell>
          <cell r="B8785">
            <v>10.1374826683028</v>
          </cell>
          <cell r="C8785">
            <v>14.549320040388301</v>
          </cell>
          <cell r="D8785">
            <v>11.496413202420801</v>
          </cell>
          <cell r="E8785">
            <v>11.204067518653099</v>
          </cell>
          <cell r="F8785">
            <v>28.5610399045907</v>
          </cell>
        </row>
        <row r="8786">
          <cell r="A8786" t="str">
            <v>NM_001108027</v>
          </cell>
          <cell r="B8786">
            <v>1.14380228956506E-2</v>
          </cell>
          <cell r="C8786">
            <v>0.50197347290760896</v>
          </cell>
          <cell r="D8786">
            <v>8.2402746026878096E-2</v>
          </cell>
          <cell r="E8786">
            <v>0.101424360094144</v>
          </cell>
          <cell r="F8786">
            <v>0.42332985083126901</v>
          </cell>
        </row>
        <row r="8787">
          <cell r="A8787" t="str">
            <v>NM_001004271</v>
          </cell>
          <cell r="B8787">
            <v>0</v>
          </cell>
          <cell r="C8787">
            <v>0</v>
          </cell>
          <cell r="D8787">
            <v>0</v>
          </cell>
          <cell r="E8787">
            <v>0</v>
          </cell>
          <cell r="F8787">
            <v>0.209317018105768</v>
          </cell>
        </row>
        <row r="8788">
          <cell r="A8788" t="str">
            <v>NM_001287022</v>
          </cell>
          <cell r="B8788">
            <v>0</v>
          </cell>
          <cell r="C8788">
            <v>0</v>
          </cell>
          <cell r="D8788">
            <v>0</v>
          </cell>
          <cell r="E8788">
            <v>0</v>
          </cell>
          <cell r="F8788">
            <v>0</v>
          </cell>
        </row>
        <row r="8789">
          <cell r="A8789" t="str">
            <v>NM_133429</v>
          </cell>
          <cell r="B8789">
            <v>5.4390250820424098E-2</v>
          </cell>
          <cell r="C8789">
            <v>2.7730278274577298</v>
          </cell>
          <cell r="D8789">
            <v>0.118540655367546</v>
          </cell>
          <cell r="E8789">
            <v>0.27115178839133602</v>
          </cell>
          <cell r="F8789">
            <v>0.25894188705645199</v>
          </cell>
        </row>
        <row r="8790">
          <cell r="A8790" t="str">
            <v>NM_172030</v>
          </cell>
          <cell r="B8790">
            <v>6.85370326655221</v>
          </cell>
          <cell r="C8790">
            <v>10.313462496407601</v>
          </cell>
          <cell r="D8790">
            <v>5.0959902060028996</v>
          </cell>
          <cell r="E8790">
            <v>5.1403609076293098</v>
          </cell>
          <cell r="F8790">
            <v>11.425123979053801</v>
          </cell>
        </row>
        <row r="8791">
          <cell r="A8791" t="str">
            <v>NM_173317</v>
          </cell>
          <cell r="B8791">
            <v>0</v>
          </cell>
          <cell r="C8791">
            <v>0</v>
          </cell>
          <cell r="D8791">
            <v>0</v>
          </cell>
          <cell r="E8791">
            <v>0</v>
          </cell>
          <cell r="F8791">
            <v>0</v>
          </cell>
        </row>
        <row r="8792">
          <cell r="A8792" t="str">
            <v>NM_001271129</v>
          </cell>
          <cell r="B8792">
            <v>0.107719532892773</v>
          </cell>
          <cell r="C8792">
            <v>5.0415480862213299E-2</v>
          </cell>
          <cell r="D8792">
            <v>0.32550096105153897</v>
          </cell>
          <cell r="E8792">
            <v>0.64035992200570502</v>
          </cell>
          <cell r="F8792">
            <v>0.17408869208907399</v>
          </cell>
        </row>
        <row r="8793">
          <cell r="A8793" t="str">
            <v>NM_001108888</v>
          </cell>
          <cell r="B8793">
            <v>27.8484512358446</v>
          </cell>
          <cell r="C8793">
            <v>47.1684086726045</v>
          </cell>
          <cell r="D8793">
            <v>40.882619401914702</v>
          </cell>
          <cell r="E8793">
            <v>39.167942563427196</v>
          </cell>
          <cell r="F8793">
            <v>36.328991285119301</v>
          </cell>
        </row>
        <row r="8794">
          <cell r="A8794" t="str">
            <v>NM_001107875</v>
          </cell>
          <cell r="B8794">
            <v>5.9894920098989699</v>
          </cell>
          <cell r="C8794">
            <v>11.3375613483732</v>
          </cell>
          <cell r="D8794">
            <v>9.3012725140937498</v>
          </cell>
          <cell r="E8794">
            <v>5.6127462990151598</v>
          </cell>
          <cell r="F8794">
            <v>1.5085406725117101</v>
          </cell>
        </row>
        <row r="8795">
          <cell r="A8795" t="str">
            <v>NM_013021</v>
          </cell>
          <cell r="B8795">
            <v>0</v>
          </cell>
          <cell r="C8795">
            <v>0</v>
          </cell>
          <cell r="D8795">
            <v>0</v>
          </cell>
          <cell r="E8795">
            <v>0</v>
          </cell>
          <cell r="F8795">
            <v>0</v>
          </cell>
        </row>
        <row r="8796">
          <cell r="A8796" t="str">
            <v>NM_181695</v>
          </cell>
          <cell r="B8796">
            <v>0</v>
          </cell>
          <cell r="C8796">
            <v>0</v>
          </cell>
          <cell r="D8796">
            <v>0</v>
          </cell>
          <cell r="E8796">
            <v>0</v>
          </cell>
          <cell r="F8796">
            <v>0</v>
          </cell>
        </row>
        <row r="8797">
          <cell r="A8797" t="str">
            <v>NM_001106598</v>
          </cell>
          <cell r="B8797">
            <v>0.81597732360444197</v>
          </cell>
          <cell r="C8797">
            <v>0</v>
          </cell>
          <cell r="D8797">
            <v>0</v>
          </cell>
          <cell r="E8797">
            <v>0</v>
          </cell>
          <cell r="F8797">
            <v>0</v>
          </cell>
        </row>
        <row r="8798">
          <cell r="A8798" t="str">
            <v>NM_212466</v>
          </cell>
          <cell r="B8798">
            <v>4.1103550299444196</v>
          </cell>
          <cell r="C8798">
            <v>0.45149250804987601</v>
          </cell>
          <cell r="D8798">
            <v>3.5548809167645502E-2</v>
          </cell>
          <cell r="E8798">
            <v>0.83980976617083503</v>
          </cell>
          <cell r="F8798">
            <v>2.1470396976377302</v>
          </cell>
        </row>
        <row r="8799">
          <cell r="A8799" t="str">
            <v>NM_001127344</v>
          </cell>
          <cell r="B8799">
            <v>0</v>
          </cell>
          <cell r="C8799">
            <v>0</v>
          </cell>
          <cell r="D8799">
            <v>0</v>
          </cell>
          <cell r="E8799">
            <v>0</v>
          </cell>
          <cell r="F8799">
            <v>0</v>
          </cell>
        </row>
        <row r="8800">
          <cell r="A8800" t="str">
            <v>NM_199109</v>
          </cell>
          <cell r="B8800">
            <v>6.2248277823176199</v>
          </cell>
          <cell r="C8800">
            <v>3.9265479268757701</v>
          </cell>
          <cell r="D8800">
            <v>4.5991757795153099</v>
          </cell>
          <cell r="E8800">
            <v>2.8619495236614898</v>
          </cell>
          <cell r="F8800">
            <v>1.4098525353543301</v>
          </cell>
        </row>
        <row r="8801">
          <cell r="A8801" t="str">
            <v>NM_001009655</v>
          </cell>
          <cell r="B8801">
            <v>7.5736251162646404</v>
          </cell>
          <cell r="C8801">
            <v>7.6709528931950004</v>
          </cell>
          <cell r="D8801">
            <v>6.0415261962451696</v>
          </cell>
          <cell r="E8801">
            <v>1.1469038573010799</v>
          </cell>
          <cell r="F8801">
            <v>0.99090932796613296</v>
          </cell>
        </row>
        <row r="8802">
          <cell r="A8802" t="str">
            <v>NM_133580</v>
          </cell>
          <cell r="B8802">
            <v>0</v>
          </cell>
          <cell r="C8802">
            <v>4.2144133542241398E-2</v>
          </cell>
          <cell r="D8802">
            <v>6.4490565231025396</v>
          </cell>
          <cell r="E8802">
            <v>8.2400385886120109</v>
          </cell>
          <cell r="F8802">
            <v>0.33433589219524301</v>
          </cell>
        </row>
        <row r="8803">
          <cell r="A8803" t="str">
            <v>NM_001108401</v>
          </cell>
          <cell r="B8803">
            <v>8.0246034930981391</v>
          </cell>
          <cell r="C8803">
            <v>5.6549190825945397</v>
          </cell>
          <cell r="D8803">
            <v>6.4525666157169397</v>
          </cell>
          <cell r="E8803">
            <v>11.939300987273199</v>
          </cell>
          <cell r="F8803">
            <v>4.3751465181055504</v>
          </cell>
        </row>
        <row r="8804">
          <cell r="A8804" t="str">
            <v>NM_001106990</v>
          </cell>
          <cell r="B8804">
            <v>2.3345686466486799</v>
          </cell>
          <cell r="C8804">
            <v>0.67239230658122795</v>
          </cell>
          <cell r="D8804">
            <v>0.97142362005585303</v>
          </cell>
          <cell r="E8804">
            <v>2.55500118399946</v>
          </cell>
          <cell r="F8804">
            <v>4.6999431791782698</v>
          </cell>
        </row>
        <row r="8805">
          <cell r="A8805" t="str">
            <v>NM_001106955</v>
          </cell>
          <cell r="B8805">
            <v>10.8753930819488</v>
          </cell>
          <cell r="C8805">
            <v>9.4307627445843103</v>
          </cell>
          <cell r="D8805">
            <v>0.80643715724403298</v>
          </cell>
          <cell r="E8805">
            <v>9.1011154271481107</v>
          </cell>
          <cell r="F8805">
            <v>7.0033474919197101</v>
          </cell>
        </row>
        <row r="8806">
          <cell r="A8806" t="str">
            <v>NM_181632</v>
          </cell>
          <cell r="B8806">
            <v>0.47730988277351399</v>
          </cell>
          <cell r="C8806">
            <v>2.1957447727890499E-2</v>
          </cell>
          <cell r="D8806">
            <v>0</v>
          </cell>
          <cell r="E8806">
            <v>1.5776871104721399</v>
          </cell>
          <cell r="F8806">
            <v>5.9480130031865398E-2</v>
          </cell>
        </row>
        <row r="8807">
          <cell r="A8807" t="str">
            <v>NM_001109585</v>
          </cell>
          <cell r="B8807">
            <v>9.9088248027861905</v>
          </cell>
          <cell r="C8807">
            <v>7.2551183414533904</v>
          </cell>
          <cell r="D8807">
            <v>28.566799856234301</v>
          </cell>
          <cell r="E8807">
            <v>26.744709755377599</v>
          </cell>
          <cell r="F8807">
            <v>34.844842990976403</v>
          </cell>
        </row>
        <row r="8808">
          <cell r="A8808" t="str">
            <v>NM_001108674</v>
          </cell>
          <cell r="B8808">
            <v>1.37549557386157</v>
          </cell>
          <cell r="C8808">
            <v>2.3678633087235301</v>
          </cell>
          <cell r="D8808">
            <v>3.18627876178709</v>
          </cell>
          <cell r="E8808">
            <v>1.0413095243830399</v>
          </cell>
          <cell r="F8808">
            <v>0.29826068674162698</v>
          </cell>
        </row>
        <row r="8809">
          <cell r="A8809" t="str">
            <v>NM_001108411</v>
          </cell>
          <cell r="B8809">
            <v>0.85268451218468</v>
          </cell>
          <cell r="C8809">
            <v>6.6394521416307901</v>
          </cell>
          <cell r="D8809">
            <v>2.8781350842359199</v>
          </cell>
          <cell r="E8809">
            <v>3.7740854171080498</v>
          </cell>
          <cell r="F8809">
            <v>1.0066506111639499</v>
          </cell>
        </row>
        <row r="8810">
          <cell r="A8810" t="str">
            <v>NM_173319</v>
          </cell>
          <cell r="B8810">
            <v>0</v>
          </cell>
          <cell r="C8810">
            <v>0</v>
          </cell>
          <cell r="D8810">
            <v>0</v>
          </cell>
          <cell r="E8810">
            <v>0</v>
          </cell>
          <cell r="F8810">
            <v>0</v>
          </cell>
        </row>
        <row r="8811">
          <cell r="A8811" t="str">
            <v>NM_012945</v>
          </cell>
          <cell r="B8811">
            <v>12.983894875179301</v>
          </cell>
          <cell r="C8811">
            <v>1.9615938141637499</v>
          </cell>
          <cell r="D8811">
            <v>29.4372019645024</v>
          </cell>
          <cell r="E8811">
            <v>6.5540076632326301</v>
          </cell>
          <cell r="F8811">
            <v>14.634523344461799</v>
          </cell>
        </row>
        <row r="8812">
          <cell r="A8812" t="str">
            <v>NM_022693</v>
          </cell>
          <cell r="B8812">
            <v>28.150997506234699</v>
          </cell>
          <cell r="C8812">
            <v>32.965835553250798</v>
          </cell>
          <cell r="D8812">
            <v>16.265327220832202</v>
          </cell>
          <cell r="E8812">
            <v>29.174745888667399</v>
          </cell>
          <cell r="F8812">
            <v>30.8157015098834</v>
          </cell>
        </row>
        <row r="8813">
          <cell r="A8813" t="str">
            <v>NM_001024984</v>
          </cell>
          <cell r="B8813">
            <v>53.5951124013528</v>
          </cell>
          <cell r="C8813">
            <v>39.760579919743101</v>
          </cell>
          <cell r="D8813">
            <v>43.520330665614701</v>
          </cell>
          <cell r="E8813">
            <v>56.4978809909449</v>
          </cell>
          <cell r="F8813">
            <v>15.260509557322299</v>
          </cell>
        </row>
        <row r="8814">
          <cell r="A8814" t="str">
            <v>NM_001253918</v>
          </cell>
          <cell r="B8814">
            <v>0</v>
          </cell>
          <cell r="C8814">
            <v>0</v>
          </cell>
          <cell r="D8814">
            <v>0</v>
          </cell>
          <cell r="E8814">
            <v>0</v>
          </cell>
          <cell r="F8814">
            <v>0</v>
          </cell>
        </row>
        <row r="8815">
          <cell r="A8815" t="str">
            <v>NM_001013853</v>
          </cell>
          <cell r="B8815">
            <v>22.369265421403</v>
          </cell>
          <cell r="C8815">
            <v>232.98766883121999</v>
          </cell>
          <cell r="D8815">
            <v>14.8744341015774</v>
          </cell>
          <cell r="E8815">
            <v>11.1487558322235</v>
          </cell>
          <cell r="F8815">
            <v>0</v>
          </cell>
        </row>
        <row r="8816">
          <cell r="A8816" t="str">
            <v>NM_001039539</v>
          </cell>
          <cell r="B8816">
            <v>1.0048058263185999</v>
          </cell>
          <cell r="C8816">
            <v>0</v>
          </cell>
          <cell r="D8816">
            <v>0</v>
          </cell>
          <cell r="E8816">
            <v>3.9104291937254197E-2</v>
          </cell>
          <cell r="F8816">
            <v>0</v>
          </cell>
        </row>
        <row r="8817">
          <cell r="A8817" t="str">
            <v>NM_024150</v>
          </cell>
          <cell r="B8817">
            <v>54.111227160826203</v>
          </cell>
          <cell r="C8817">
            <v>39.566893324427099</v>
          </cell>
          <cell r="D8817">
            <v>33.709675322395803</v>
          </cell>
          <cell r="E8817">
            <v>58.770300719106203</v>
          </cell>
          <cell r="F8817">
            <v>23.595560506688098</v>
          </cell>
        </row>
        <row r="8818">
          <cell r="A8818" t="str">
            <v>NM_001007619</v>
          </cell>
          <cell r="B8818">
            <v>1.25821408039489</v>
          </cell>
          <cell r="C8818">
            <v>0</v>
          </cell>
          <cell r="D8818">
            <v>0</v>
          </cell>
          <cell r="E8818">
            <v>1.6851878074390301</v>
          </cell>
          <cell r="F8818">
            <v>0.62611699791821196</v>
          </cell>
        </row>
        <row r="8819">
          <cell r="A8819" t="str">
            <v>NM_001047885</v>
          </cell>
          <cell r="B8819">
            <v>1.11290096430618</v>
          </cell>
          <cell r="C8819">
            <v>9.1531949673924906</v>
          </cell>
          <cell r="D8819">
            <v>15.9823137071168</v>
          </cell>
          <cell r="E8819">
            <v>2.4751540130712302</v>
          </cell>
          <cell r="F8819">
            <v>14.376888157156699</v>
          </cell>
        </row>
        <row r="8820">
          <cell r="A8820" t="str">
            <v>NM_024157</v>
          </cell>
          <cell r="B8820">
            <v>0</v>
          </cell>
          <cell r="C8820">
            <v>0</v>
          </cell>
          <cell r="D8820">
            <v>0</v>
          </cell>
          <cell r="E8820">
            <v>0</v>
          </cell>
          <cell r="F8820">
            <v>0</v>
          </cell>
        </row>
        <row r="8821">
          <cell r="A8821" t="str">
            <v>NM_001100708</v>
          </cell>
          <cell r="B8821">
            <v>1.25720774996179</v>
          </cell>
          <cell r="C8821">
            <v>1.7379088096477899</v>
          </cell>
          <cell r="D8821">
            <v>3.96283500221545E-2</v>
          </cell>
          <cell r="E8821">
            <v>0.76380838817313301</v>
          </cell>
          <cell r="F8821">
            <v>1.56315924529124</v>
          </cell>
        </row>
        <row r="8822">
          <cell r="A8822" t="str">
            <v>NM_012867</v>
          </cell>
          <cell r="B8822">
            <v>92.954737078628696</v>
          </cell>
          <cell r="C8822">
            <v>161.64244952666999</v>
          </cell>
          <cell r="D8822">
            <v>166.61048602116099</v>
          </cell>
          <cell r="E8822">
            <v>116.599185790872</v>
          </cell>
          <cell r="F8822">
            <v>224.07363621906501</v>
          </cell>
        </row>
        <row r="8823">
          <cell r="A8823" t="str">
            <v>NM_198764</v>
          </cell>
          <cell r="B8823">
            <v>22.2209409323739</v>
          </cell>
          <cell r="C8823">
            <v>30.689297654685401</v>
          </cell>
          <cell r="D8823">
            <v>32.064188998580804</v>
          </cell>
          <cell r="E8823">
            <v>13.503809487699399</v>
          </cell>
          <cell r="F8823">
            <v>22.795342804118</v>
          </cell>
        </row>
        <row r="8824">
          <cell r="A8824" t="str">
            <v>NM_013217</v>
          </cell>
          <cell r="B8824">
            <v>7.8359542643331697</v>
          </cell>
          <cell r="C8824">
            <v>1.5943600599969801</v>
          </cell>
          <cell r="D8824">
            <v>3.0899853250284499</v>
          </cell>
          <cell r="E8824">
            <v>12.4643222110059</v>
          </cell>
          <cell r="F8824">
            <v>4.7917903225362197</v>
          </cell>
        </row>
        <row r="8825">
          <cell r="A8825" t="str">
            <v>NM_001013204</v>
          </cell>
          <cell r="B8825">
            <v>35.913783169010003</v>
          </cell>
          <cell r="C8825">
            <v>21.6320621320775</v>
          </cell>
          <cell r="D8825">
            <v>33.572625366870298</v>
          </cell>
          <cell r="E8825">
            <v>36.451337974382</v>
          </cell>
          <cell r="F8825">
            <v>78.067126896295605</v>
          </cell>
        </row>
        <row r="8826">
          <cell r="A8826" t="str">
            <v>NM_053973</v>
          </cell>
          <cell r="B8826">
            <v>87.307685538518996</v>
          </cell>
          <cell r="C8826">
            <v>81.104671486102205</v>
          </cell>
          <cell r="D8826">
            <v>81.492387668585494</v>
          </cell>
          <cell r="E8826">
            <v>36.002721294643401</v>
          </cell>
          <cell r="F8826">
            <v>80.654124365598904</v>
          </cell>
        </row>
        <row r="8827">
          <cell r="A8827" t="str">
            <v>NM_173312</v>
          </cell>
          <cell r="B8827">
            <v>1.36777989241716E-2</v>
          </cell>
          <cell r="C8827">
            <v>0</v>
          </cell>
          <cell r="D8827">
            <v>0</v>
          </cell>
          <cell r="E8827">
            <v>0</v>
          </cell>
          <cell r="F8827">
            <v>0</v>
          </cell>
        </row>
        <row r="8828">
          <cell r="A8828" t="str">
            <v>NM_001106963</v>
          </cell>
          <cell r="B8828">
            <v>29.107014671326102</v>
          </cell>
          <cell r="C8828">
            <v>19.6325064169889</v>
          </cell>
          <cell r="D8828">
            <v>31.405858783668801</v>
          </cell>
          <cell r="E8828">
            <v>38.039264821736502</v>
          </cell>
          <cell r="F8828">
            <v>14.778416585458899</v>
          </cell>
        </row>
        <row r="8829">
          <cell r="A8829" t="str">
            <v>NM_053342</v>
          </cell>
          <cell r="B8829">
            <v>0.42837575403746803</v>
          </cell>
          <cell r="C8829">
            <v>1.9992993384525499</v>
          </cell>
          <cell r="D8829">
            <v>3.3336911938056502</v>
          </cell>
          <cell r="E8829">
            <v>1.8602798795512301</v>
          </cell>
          <cell r="F8829">
            <v>9.3592146529269202E-3</v>
          </cell>
        </row>
        <row r="8830">
          <cell r="A8830" t="str">
            <v>NM_001014096</v>
          </cell>
          <cell r="B8830">
            <v>0</v>
          </cell>
          <cell r="C8830">
            <v>0</v>
          </cell>
          <cell r="D8830">
            <v>0</v>
          </cell>
          <cell r="E8830">
            <v>0</v>
          </cell>
          <cell r="F8830">
            <v>0</v>
          </cell>
        </row>
        <row r="8831">
          <cell r="A8831" t="str">
            <v>NM_019212</v>
          </cell>
          <cell r="B8831">
            <v>0</v>
          </cell>
          <cell r="C8831">
            <v>0.185469381016795</v>
          </cell>
          <cell r="D8831">
            <v>0</v>
          </cell>
          <cell r="E8831">
            <v>0</v>
          </cell>
          <cell r="F8831">
            <v>0</v>
          </cell>
        </row>
        <row r="8832">
          <cell r="A8832" t="str">
            <v>NM_001011941</v>
          </cell>
          <cell r="B8832">
            <v>12.8411762228807</v>
          </cell>
          <cell r="C8832">
            <v>14.313084287246101</v>
          </cell>
          <cell r="D8832">
            <v>22.290316026789</v>
          </cell>
          <cell r="E8832">
            <v>7.3103347052047498</v>
          </cell>
          <cell r="F8832">
            <v>23.8612599847072</v>
          </cell>
        </row>
        <row r="8833">
          <cell r="A8833" t="str">
            <v>NM_001109513</v>
          </cell>
          <cell r="B8833">
            <v>10.532165459268599</v>
          </cell>
          <cell r="C8833">
            <v>1.8864805676246501</v>
          </cell>
          <cell r="D8833">
            <v>7.1856526424251701</v>
          </cell>
          <cell r="E8833">
            <v>4.8145269573342802</v>
          </cell>
          <cell r="F8833">
            <v>10.503743723847199</v>
          </cell>
        </row>
        <row r="8834">
          <cell r="A8834" t="str">
            <v>NR_110678</v>
          </cell>
          <cell r="B8834">
            <v>9.4057850462772194E-2</v>
          </cell>
          <cell r="C8834">
            <v>0</v>
          </cell>
          <cell r="D8834">
            <v>0</v>
          </cell>
          <cell r="E8834">
            <v>0.60086681383048701</v>
          </cell>
          <cell r="F8834">
            <v>0</v>
          </cell>
        </row>
        <row r="8835">
          <cell r="A8835" t="str">
            <v>NM_020540</v>
          </cell>
          <cell r="B8835">
            <v>0</v>
          </cell>
          <cell r="C8835">
            <v>0</v>
          </cell>
          <cell r="D8835">
            <v>0</v>
          </cell>
          <cell r="E8835">
            <v>0.58198472747763197</v>
          </cell>
          <cell r="F8835">
            <v>7.9508591948238196E-3</v>
          </cell>
        </row>
        <row r="8836">
          <cell r="A8836" t="str">
            <v>NM_017307</v>
          </cell>
          <cell r="B8836">
            <v>18.180918506275599</v>
          </cell>
          <cell r="C8836">
            <v>12.782223304530699</v>
          </cell>
          <cell r="D8836">
            <v>6.0502579373958403</v>
          </cell>
          <cell r="E8836">
            <v>11.3355102323049</v>
          </cell>
          <cell r="F8836">
            <v>27.108938642729601</v>
          </cell>
        </row>
        <row r="8837">
          <cell r="A8837" t="str">
            <v>NM_001014004</v>
          </cell>
          <cell r="B8837">
            <v>6.9708076891667403</v>
          </cell>
          <cell r="C8837">
            <v>5.04923440312949</v>
          </cell>
          <cell r="D8837">
            <v>14.707879215733801</v>
          </cell>
          <cell r="E8837">
            <v>8.5443719888185008</v>
          </cell>
          <cell r="F8837">
            <v>4.6525107519091202</v>
          </cell>
        </row>
        <row r="8838">
          <cell r="A8838" t="str">
            <v>NM_001105864</v>
          </cell>
          <cell r="B8838">
            <v>0.68047772575815302</v>
          </cell>
          <cell r="C8838">
            <v>0.67750099548561804</v>
          </cell>
          <cell r="D8838">
            <v>3.83811720798988</v>
          </cell>
          <cell r="E8838">
            <v>0.62101064238233905</v>
          </cell>
          <cell r="F8838">
            <v>5.2358412922477697</v>
          </cell>
        </row>
        <row r="8839">
          <cell r="A8839" t="str">
            <v>NM_001108198</v>
          </cell>
          <cell r="B8839">
            <v>2.4965737086437301</v>
          </cell>
          <cell r="C8839">
            <v>0</v>
          </cell>
          <cell r="D8839">
            <v>0</v>
          </cell>
          <cell r="E8839">
            <v>0</v>
          </cell>
          <cell r="F8839">
            <v>0.558974813882396</v>
          </cell>
        </row>
        <row r="8840">
          <cell r="A8840" t="str">
            <v>NR_031835</v>
          </cell>
          <cell r="B8840">
            <v>0</v>
          </cell>
          <cell r="C8840">
            <v>0</v>
          </cell>
          <cell r="D8840">
            <v>0</v>
          </cell>
          <cell r="E8840">
            <v>0</v>
          </cell>
          <cell r="F8840">
            <v>0</v>
          </cell>
        </row>
        <row r="8841">
          <cell r="A8841" t="str">
            <v>NM_001025128</v>
          </cell>
          <cell r="B8841">
            <v>28.128839209117</v>
          </cell>
          <cell r="C8841">
            <v>25.2512166666666</v>
          </cell>
          <cell r="D8841">
            <v>50.8996110840516</v>
          </cell>
          <cell r="E8841">
            <v>35.962150096113</v>
          </cell>
          <cell r="F8841">
            <v>49.634151904154798</v>
          </cell>
        </row>
        <row r="8842">
          <cell r="A8842" t="str">
            <v>NM_001000058</v>
          </cell>
          <cell r="B8842">
            <v>0</v>
          </cell>
          <cell r="C8842">
            <v>0</v>
          </cell>
          <cell r="D8842">
            <v>0</v>
          </cell>
          <cell r="E8842">
            <v>0</v>
          </cell>
          <cell r="F8842">
            <v>0</v>
          </cell>
        </row>
        <row r="8843">
          <cell r="A8843" t="str">
            <v>NM_001108779</v>
          </cell>
          <cell r="B8843">
            <v>52.007763131216201</v>
          </cell>
          <cell r="C8843">
            <v>38.316574675139002</v>
          </cell>
          <cell r="D8843">
            <v>35.450226210130801</v>
          </cell>
          <cell r="E8843">
            <v>35.377454388953801</v>
          </cell>
          <cell r="F8843">
            <v>66.148941369085094</v>
          </cell>
        </row>
        <row r="8844">
          <cell r="A8844" t="str">
            <v>NM_001109082</v>
          </cell>
          <cell r="B8844">
            <v>2.3773703776603901</v>
          </cell>
          <cell r="C8844">
            <v>6.24858291302544</v>
          </cell>
          <cell r="D8844">
            <v>2.4203847178822801E-2</v>
          </cell>
          <cell r="E8844">
            <v>3.9698901995756102</v>
          </cell>
          <cell r="F8844">
            <v>2.5096039478829399</v>
          </cell>
        </row>
        <row r="8845">
          <cell r="A8845" t="str">
            <v>NM_001106647</v>
          </cell>
          <cell r="B8845">
            <v>13.2709660646786</v>
          </cell>
          <cell r="C8845">
            <v>7.2430983661527204</v>
          </cell>
          <cell r="D8845">
            <v>1.7050097597031999</v>
          </cell>
          <cell r="E8845">
            <v>6.5385994725208603</v>
          </cell>
          <cell r="F8845">
            <v>21.083109389126999</v>
          </cell>
        </row>
        <row r="8846">
          <cell r="A8846" t="str">
            <v>NM_001000272</v>
          </cell>
          <cell r="B8846">
            <v>0</v>
          </cell>
          <cell r="C8846">
            <v>0</v>
          </cell>
          <cell r="D8846">
            <v>0</v>
          </cell>
          <cell r="E8846">
            <v>0</v>
          </cell>
          <cell r="F8846">
            <v>0</v>
          </cell>
        </row>
        <row r="8847">
          <cell r="A8847" t="str">
            <v>NM_024360</v>
          </cell>
          <cell r="B8847">
            <v>0.58845511280914198</v>
          </cell>
          <cell r="C8847">
            <v>0.785915016870531</v>
          </cell>
          <cell r="D8847">
            <v>4.7622825088195002</v>
          </cell>
          <cell r="E8847">
            <v>6.1899354345518596</v>
          </cell>
          <cell r="F8847">
            <v>25.614320299380601</v>
          </cell>
        </row>
        <row r="8848">
          <cell r="A8848" t="str">
            <v>NM_001005881</v>
          </cell>
          <cell r="B8848">
            <v>5.6304725668434599E-2</v>
          </cell>
          <cell r="C8848">
            <v>2.2145851963183598</v>
          </cell>
          <cell r="D8848">
            <v>0.107374007433421</v>
          </cell>
          <cell r="E8848">
            <v>3.34189321690585</v>
          </cell>
          <cell r="F8848">
            <v>2.84391030010269</v>
          </cell>
        </row>
        <row r="8849">
          <cell r="A8849" t="str">
            <v>NM_001031823</v>
          </cell>
          <cell r="B8849">
            <v>0</v>
          </cell>
          <cell r="C8849">
            <v>0</v>
          </cell>
          <cell r="D8849">
            <v>0</v>
          </cell>
          <cell r="E8849">
            <v>0</v>
          </cell>
          <cell r="F8849">
            <v>0</v>
          </cell>
        </row>
        <row r="8850">
          <cell r="A8850" t="str">
            <v>NM_001127537</v>
          </cell>
          <cell r="B8850">
            <v>3.3395184041283299</v>
          </cell>
          <cell r="C8850">
            <v>2.6335919023827499</v>
          </cell>
          <cell r="D8850">
            <v>0.34145122987468501</v>
          </cell>
          <cell r="E8850">
            <v>3.1477502122753598</v>
          </cell>
          <cell r="F8850">
            <v>3.8252306391678701</v>
          </cell>
        </row>
        <row r="8851">
          <cell r="A8851" t="str">
            <v>NM_001008315</v>
          </cell>
          <cell r="B8851">
            <v>31.102846516476799</v>
          </cell>
          <cell r="C8851">
            <v>33.839666572114503</v>
          </cell>
          <cell r="D8851">
            <v>67.564642615303796</v>
          </cell>
          <cell r="E8851">
            <v>32.398105728016297</v>
          </cell>
          <cell r="F8851">
            <v>66.197971931120094</v>
          </cell>
        </row>
        <row r="8852">
          <cell r="A8852" t="str">
            <v>NM_001000332</v>
          </cell>
          <cell r="B8852">
            <v>0</v>
          </cell>
          <cell r="C8852">
            <v>0</v>
          </cell>
          <cell r="D8852">
            <v>0</v>
          </cell>
          <cell r="E8852">
            <v>0</v>
          </cell>
          <cell r="F8852">
            <v>0</v>
          </cell>
        </row>
        <row r="8853">
          <cell r="A8853" t="str">
            <v>NM_001134510</v>
          </cell>
          <cell r="B8853">
            <v>8.5742155459779895E-2</v>
          </cell>
          <cell r="C8853">
            <v>1.6705497086695099E-2</v>
          </cell>
          <cell r="D8853">
            <v>0</v>
          </cell>
          <cell r="E8853">
            <v>1.2868856287430701</v>
          </cell>
          <cell r="F8853">
            <v>7.5960756508351601E-2</v>
          </cell>
        </row>
        <row r="8854">
          <cell r="A8854" t="str">
            <v>NM_001108846</v>
          </cell>
          <cell r="B8854">
            <v>0</v>
          </cell>
          <cell r="C8854">
            <v>0</v>
          </cell>
          <cell r="D8854">
            <v>0</v>
          </cell>
          <cell r="E8854">
            <v>0</v>
          </cell>
          <cell r="F8854">
            <v>0</v>
          </cell>
        </row>
        <row r="8855">
          <cell r="A8855" t="str">
            <v>NM_031628</v>
          </cell>
          <cell r="B8855">
            <v>0</v>
          </cell>
          <cell r="C8855">
            <v>3.1470008326972998E-2</v>
          </cell>
          <cell r="D8855">
            <v>3.5513487024636201</v>
          </cell>
          <cell r="E8855">
            <v>1.9567937287368999</v>
          </cell>
          <cell r="F8855">
            <v>1.32439683793056</v>
          </cell>
        </row>
        <row r="8856">
          <cell r="A8856" t="str">
            <v>NM_001007746</v>
          </cell>
          <cell r="B8856">
            <v>0.69115585326839901</v>
          </cell>
          <cell r="C8856">
            <v>0.14307703612383299</v>
          </cell>
          <cell r="D8856">
            <v>0</v>
          </cell>
          <cell r="E8856">
            <v>0.12926506970021601</v>
          </cell>
          <cell r="F8856">
            <v>1.70364297118029E-2</v>
          </cell>
        </row>
        <row r="8857">
          <cell r="A8857" t="str">
            <v>NM_001105731</v>
          </cell>
          <cell r="B8857">
            <v>0.241526592471901</v>
          </cell>
          <cell r="C8857">
            <v>0.126312559488689</v>
          </cell>
          <cell r="D8857">
            <v>0.21548306599724501</v>
          </cell>
          <cell r="E8857">
            <v>0.37815888915700702</v>
          </cell>
          <cell r="F8857">
            <v>0.215890320307602</v>
          </cell>
        </row>
        <row r="8858">
          <cell r="A8858" t="str">
            <v>NM_001107041</v>
          </cell>
          <cell r="B8858">
            <v>0</v>
          </cell>
          <cell r="C8858">
            <v>0</v>
          </cell>
          <cell r="D8858">
            <v>0</v>
          </cell>
          <cell r="E8858">
            <v>0</v>
          </cell>
          <cell r="F8858">
            <v>0</v>
          </cell>
        </row>
        <row r="8859">
          <cell r="A8859" t="str">
            <v>NM_012525</v>
          </cell>
          <cell r="B8859">
            <v>0</v>
          </cell>
          <cell r="C8859">
            <v>0.155722758119272</v>
          </cell>
          <cell r="D8859">
            <v>0</v>
          </cell>
          <cell r="E8859">
            <v>0</v>
          </cell>
          <cell r="F8859">
            <v>0</v>
          </cell>
        </row>
        <row r="8860">
          <cell r="A8860" t="str">
            <v>NR_037321</v>
          </cell>
          <cell r="B8860">
            <v>1.51721329965336</v>
          </cell>
          <cell r="C8860">
            <v>3.8362655378042101</v>
          </cell>
          <cell r="D8860">
            <v>1.97482611898283</v>
          </cell>
          <cell r="E8860">
            <v>2.5005891217476202</v>
          </cell>
          <cell r="F8860">
            <v>9.5469714232004801</v>
          </cell>
        </row>
        <row r="8861">
          <cell r="A8861" t="str">
            <v>NM_001271107</v>
          </cell>
          <cell r="B8861">
            <v>0</v>
          </cell>
          <cell r="C8861">
            <v>0</v>
          </cell>
          <cell r="D8861">
            <v>0</v>
          </cell>
          <cell r="E8861">
            <v>0</v>
          </cell>
          <cell r="F8861">
            <v>0</v>
          </cell>
        </row>
        <row r="8862">
          <cell r="A8862" t="str">
            <v>NM_001109473</v>
          </cell>
          <cell r="B8862">
            <v>1.2940858459678499</v>
          </cell>
          <cell r="C8862">
            <v>4.4374866128011696</v>
          </cell>
          <cell r="D8862">
            <v>2.6218251110281998</v>
          </cell>
          <cell r="E8862">
            <v>3.1102563451888998</v>
          </cell>
          <cell r="F8862">
            <v>1.7931940679557501</v>
          </cell>
        </row>
        <row r="8863">
          <cell r="A8863" t="str">
            <v>NM_001013172</v>
          </cell>
          <cell r="B8863">
            <v>1.7914928307504101</v>
          </cell>
          <cell r="C8863">
            <v>1.71912287061073</v>
          </cell>
          <cell r="D8863">
            <v>0</v>
          </cell>
          <cell r="E8863">
            <v>7.6626837234349807E-2</v>
          </cell>
          <cell r="F8863">
            <v>1.07301857548122E-2</v>
          </cell>
        </row>
        <row r="8864">
          <cell r="A8864" t="str">
            <v>NM_001106589</v>
          </cell>
          <cell r="B8864">
            <v>0.41063247343456899</v>
          </cell>
          <cell r="C8864">
            <v>0</v>
          </cell>
          <cell r="D8864">
            <v>0</v>
          </cell>
          <cell r="E8864">
            <v>0</v>
          </cell>
          <cell r="F8864">
            <v>0</v>
          </cell>
        </row>
        <row r="8865">
          <cell r="A8865" t="str">
            <v>NR_032757</v>
          </cell>
          <cell r="B8865">
            <v>0</v>
          </cell>
          <cell r="C8865">
            <v>0</v>
          </cell>
          <cell r="D8865">
            <v>0</v>
          </cell>
          <cell r="E8865">
            <v>0</v>
          </cell>
          <cell r="F8865">
            <v>0</v>
          </cell>
        </row>
        <row r="8866">
          <cell r="A8866" t="str">
            <v>NM_001111366</v>
          </cell>
          <cell r="B8866">
            <v>1.0686120992151601E-2</v>
          </cell>
          <cell r="C8866">
            <v>0</v>
          </cell>
          <cell r="D8866">
            <v>3.6228627032206098E-2</v>
          </cell>
          <cell r="E8866">
            <v>0.53186199266435596</v>
          </cell>
          <cell r="F8866">
            <v>0.82182107948409999</v>
          </cell>
        </row>
        <row r="8867">
          <cell r="A8867" t="str">
            <v>NM_012888</v>
          </cell>
          <cell r="B8867">
            <v>0</v>
          </cell>
          <cell r="C8867">
            <v>0</v>
          </cell>
          <cell r="D8867">
            <v>0</v>
          </cell>
          <cell r="E8867">
            <v>0</v>
          </cell>
          <cell r="F8867">
            <v>0.97546735930603901</v>
          </cell>
        </row>
        <row r="8868">
          <cell r="A8868" t="str">
            <v>NM_022708</v>
          </cell>
          <cell r="B8868">
            <v>0</v>
          </cell>
          <cell r="C8868">
            <v>0</v>
          </cell>
          <cell r="D8868">
            <v>0</v>
          </cell>
          <cell r="E8868">
            <v>0</v>
          </cell>
          <cell r="F8868">
            <v>0</v>
          </cell>
        </row>
        <row r="8869">
          <cell r="A8869" t="str">
            <v>NM_022185</v>
          </cell>
          <cell r="B8869">
            <v>12.9108614290611</v>
          </cell>
          <cell r="C8869">
            <v>18.167888781504999</v>
          </cell>
          <cell r="D8869">
            <v>6.4545492725312901</v>
          </cell>
          <cell r="E8869">
            <v>5.3977200729451198</v>
          </cell>
          <cell r="F8869">
            <v>20.130256303369599</v>
          </cell>
        </row>
        <row r="8870">
          <cell r="A8870" t="str">
            <v>NM_023958</v>
          </cell>
          <cell r="B8870">
            <v>3.7037065608906801</v>
          </cell>
          <cell r="C8870">
            <v>4.3173502253515901</v>
          </cell>
          <cell r="D8870">
            <v>4.1337385103874196</v>
          </cell>
          <cell r="E8870">
            <v>7.0391623644274901</v>
          </cell>
          <cell r="F8870">
            <v>5.7468434513471802</v>
          </cell>
        </row>
        <row r="8871">
          <cell r="A8871" t="str">
            <v>NM_207590</v>
          </cell>
          <cell r="B8871">
            <v>7.9654449600268604</v>
          </cell>
          <cell r="C8871">
            <v>21.963580285223301</v>
          </cell>
          <cell r="D8871">
            <v>5.0804851325259701</v>
          </cell>
          <cell r="E8871">
            <v>12.706131280699701</v>
          </cell>
          <cell r="F8871">
            <v>2.37367232576322</v>
          </cell>
        </row>
        <row r="8872">
          <cell r="A8872" t="str">
            <v>NM_022536</v>
          </cell>
          <cell r="B8872">
            <v>285.29311855490403</v>
          </cell>
          <cell r="C8872">
            <v>587.36440445859796</v>
          </cell>
          <cell r="D8872">
            <v>602.37077286672502</v>
          </cell>
          <cell r="E8872">
            <v>284.32815143748297</v>
          </cell>
          <cell r="F8872">
            <v>864.22953682928403</v>
          </cell>
        </row>
        <row r="8873">
          <cell r="A8873" t="str">
            <v>NM_001106179</v>
          </cell>
          <cell r="B8873">
            <v>35.740448982558597</v>
          </cell>
          <cell r="C8873">
            <v>56.597773479550803</v>
          </cell>
          <cell r="D8873">
            <v>52.455256346201303</v>
          </cell>
          <cell r="E8873">
            <v>56.949940343759302</v>
          </cell>
          <cell r="F8873">
            <v>22.452368431564199</v>
          </cell>
        </row>
        <row r="8874">
          <cell r="A8874" t="str">
            <v>NM_001105941</v>
          </cell>
          <cell r="B8874">
            <v>26.9345078314118</v>
          </cell>
          <cell r="C8874">
            <v>40.989582868106403</v>
          </cell>
          <cell r="D8874">
            <v>59.559293804920102</v>
          </cell>
          <cell r="E8874">
            <v>18.935624835661201</v>
          </cell>
          <cell r="F8874">
            <v>36.768981460658999</v>
          </cell>
        </row>
        <row r="8875">
          <cell r="A8875" t="str">
            <v>NM_001271163</v>
          </cell>
          <cell r="B8875">
            <v>5.5605011860886204</v>
          </cell>
          <cell r="C8875">
            <v>4.6043451722583901</v>
          </cell>
          <cell r="D8875">
            <v>0</v>
          </cell>
          <cell r="E8875">
            <v>1.4222848413767799</v>
          </cell>
          <cell r="F8875">
            <v>0.20858916360736199</v>
          </cell>
        </row>
        <row r="8876">
          <cell r="A8876" t="str">
            <v>NM_013053</v>
          </cell>
          <cell r="B8876">
            <v>695.350258785459</v>
          </cell>
          <cell r="C8876">
            <v>454.53919566312197</v>
          </cell>
          <cell r="D8876">
            <v>524.23042752654305</v>
          </cell>
          <cell r="E8876">
            <v>315.41197896137299</v>
          </cell>
          <cell r="F8876">
            <v>575.87321121474395</v>
          </cell>
        </row>
        <row r="8877">
          <cell r="A8877" t="str">
            <v>NM_053418</v>
          </cell>
          <cell r="B8877">
            <v>63.849393027079103</v>
          </cell>
          <cell r="C8877">
            <v>82.146933592162199</v>
          </cell>
          <cell r="D8877">
            <v>79.873296711572905</v>
          </cell>
          <cell r="E8877">
            <v>64.676049908561794</v>
          </cell>
          <cell r="F8877">
            <v>28.9582784808001</v>
          </cell>
        </row>
        <row r="8878">
          <cell r="A8878" t="str">
            <v>NM_001106973</v>
          </cell>
          <cell r="B8878">
            <v>23.3495216957275</v>
          </cell>
          <cell r="C8878">
            <v>29.5852045766283</v>
          </cell>
          <cell r="D8878">
            <v>45.947211364771597</v>
          </cell>
          <cell r="E8878">
            <v>34.562584746148701</v>
          </cell>
          <cell r="F8878">
            <v>14.8385041725188</v>
          </cell>
        </row>
        <row r="8879">
          <cell r="A8879" t="str">
            <v>NM_012606</v>
          </cell>
          <cell r="B8879">
            <v>0.22783305065120199</v>
          </cell>
          <cell r="C8879">
            <v>0.70317242737236196</v>
          </cell>
          <cell r="D8879">
            <v>5.8281929495131202</v>
          </cell>
          <cell r="E8879">
            <v>1.01901859261109</v>
          </cell>
          <cell r="F8879">
            <v>1.32739440766093E-2</v>
          </cell>
        </row>
        <row r="8880">
          <cell r="A8880" t="str">
            <v>NM_001004253</v>
          </cell>
          <cell r="B8880">
            <v>66.263043719909106</v>
          </cell>
          <cell r="C8880">
            <v>64.338371488236803</v>
          </cell>
          <cell r="D8880">
            <v>72.179748851397505</v>
          </cell>
          <cell r="E8880">
            <v>44.179780749491201</v>
          </cell>
          <cell r="F8880">
            <v>76.774095854761299</v>
          </cell>
        </row>
        <row r="8881">
          <cell r="A8881" t="str">
            <v>NM_001100667</v>
          </cell>
          <cell r="B8881">
            <v>37.1654721486196</v>
          </cell>
          <cell r="C8881">
            <v>54.596283307629299</v>
          </cell>
          <cell r="D8881">
            <v>34.453687196766801</v>
          </cell>
          <cell r="E8881">
            <v>44.018742067931697</v>
          </cell>
          <cell r="F8881">
            <v>18.983574714288999</v>
          </cell>
        </row>
        <row r="8882">
          <cell r="A8882" t="str">
            <v>NM_022701</v>
          </cell>
          <cell r="B8882">
            <v>41.269979315353403</v>
          </cell>
          <cell r="C8882">
            <v>65.177092917333894</v>
          </cell>
          <cell r="D8882">
            <v>44.543168747052803</v>
          </cell>
          <cell r="E8882">
            <v>45.858684433058897</v>
          </cell>
          <cell r="F8882">
            <v>60.977641045970401</v>
          </cell>
        </row>
        <row r="8883">
          <cell r="A8883" t="str">
            <v>NM_001107155</v>
          </cell>
          <cell r="B8883">
            <v>0</v>
          </cell>
          <cell r="C8883">
            <v>0</v>
          </cell>
          <cell r="D8883">
            <v>0</v>
          </cell>
          <cell r="E8883">
            <v>0</v>
          </cell>
          <cell r="F8883">
            <v>0</v>
          </cell>
        </row>
        <row r="8884">
          <cell r="A8884" t="str">
            <v>NM_024369</v>
          </cell>
          <cell r="B8884">
            <v>190.517097103921</v>
          </cell>
          <cell r="C8884">
            <v>82.006000160349004</v>
          </cell>
          <cell r="D8884">
            <v>144.13419923890001</v>
          </cell>
          <cell r="E8884">
            <v>80.258962235212806</v>
          </cell>
          <cell r="F8884">
            <v>69.8021109177201</v>
          </cell>
        </row>
        <row r="8885">
          <cell r="A8885" t="str">
            <v>NM_001108785</v>
          </cell>
          <cell r="B8885">
            <v>0</v>
          </cell>
          <cell r="C8885">
            <v>0.10588776341721701</v>
          </cell>
          <cell r="D8885">
            <v>0.108383616031987</v>
          </cell>
          <cell r="E8885">
            <v>7.3156253426357801E-2</v>
          </cell>
          <cell r="F8885">
            <v>0.26634904473148802</v>
          </cell>
        </row>
        <row r="8886">
          <cell r="A8886" t="str">
            <v>NM_012558</v>
          </cell>
          <cell r="B8886">
            <v>0.306539013603435</v>
          </cell>
          <cell r="C8886">
            <v>4.7663275754573204</v>
          </cell>
          <cell r="D8886">
            <v>7.6644248245705597</v>
          </cell>
          <cell r="E8886">
            <v>0</v>
          </cell>
          <cell r="F8886">
            <v>4.9768440991234</v>
          </cell>
        </row>
        <row r="8887">
          <cell r="A8887" t="str">
            <v>NM_147216</v>
          </cell>
          <cell r="B8887">
            <v>10.23905811587</v>
          </cell>
          <cell r="C8887">
            <v>1.7798169655976701</v>
          </cell>
          <cell r="D8887">
            <v>7.87776890754885</v>
          </cell>
          <cell r="E8887">
            <v>9.5465446547181791</v>
          </cell>
          <cell r="F8887">
            <v>12.161816101754701</v>
          </cell>
        </row>
        <row r="8888">
          <cell r="A8888" t="str">
            <v>NM_175763</v>
          </cell>
          <cell r="B8888">
            <v>0.28003166812388203</v>
          </cell>
          <cell r="C8888">
            <v>0.13610278623979899</v>
          </cell>
          <cell r="D8888">
            <v>3.8594259351127</v>
          </cell>
          <cell r="E8888">
            <v>0</v>
          </cell>
          <cell r="F8888">
            <v>0</v>
          </cell>
        </row>
        <row r="8889">
          <cell r="A8889" t="str">
            <v>NM_012987</v>
          </cell>
          <cell r="B8889">
            <v>86.347238048600005</v>
          </cell>
          <cell r="C8889">
            <v>155.46970863732801</v>
          </cell>
          <cell r="D8889">
            <v>103.59543286170199</v>
          </cell>
          <cell r="E8889">
            <v>108.782684123862</v>
          </cell>
          <cell r="F8889">
            <v>98.379039149057604</v>
          </cell>
        </row>
        <row r="8890">
          <cell r="A8890" t="str">
            <v>NM_001106105</v>
          </cell>
          <cell r="B8890">
            <v>0</v>
          </cell>
          <cell r="C8890">
            <v>0</v>
          </cell>
          <cell r="D8890">
            <v>0</v>
          </cell>
          <cell r="E8890">
            <v>0</v>
          </cell>
          <cell r="F8890">
            <v>0</v>
          </cell>
        </row>
        <row r="8891">
          <cell r="A8891" t="str">
            <v>NM_001013128</v>
          </cell>
          <cell r="B8891">
            <v>2.9226391247974499</v>
          </cell>
          <cell r="C8891">
            <v>11.279174940355199</v>
          </cell>
          <cell r="D8891">
            <v>2.4962234390425899</v>
          </cell>
          <cell r="E8891">
            <v>5.77676203526722</v>
          </cell>
          <cell r="F8891">
            <v>4.2589189296387797</v>
          </cell>
        </row>
        <row r="8892">
          <cell r="A8892" t="str">
            <v>NM_012678</v>
          </cell>
          <cell r="B8892">
            <v>1456.2289618493101</v>
          </cell>
          <cell r="C8892">
            <v>1070.1773318369901</v>
          </cell>
          <cell r="D8892">
            <v>1222.20608109975</v>
          </cell>
          <cell r="E8892">
            <v>755.294805448018</v>
          </cell>
          <cell r="F8892">
            <v>691.12913163355802</v>
          </cell>
        </row>
        <row r="8893">
          <cell r="A8893" t="str">
            <v>NM_001000584</v>
          </cell>
          <cell r="B8893">
            <v>0</v>
          </cell>
          <cell r="C8893">
            <v>0</v>
          </cell>
          <cell r="D8893">
            <v>0</v>
          </cell>
          <cell r="E8893">
            <v>0</v>
          </cell>
          <cell r="F8893">
            <v>0</v>
          </cell>
        </row>
        <row r="8894">
          <cell r="A8894" t="str">
            <v>NM_016989</v>
          </cell>
          <cell r="B8894">
            <v>0</v>
          </cell>
          <cell r="C8894">
            <v>0</v>
          </cell>
          <cell r="D8894">
            <v>0.36084862639221099</v>
          </cell>
          <cell r="E8894">
            <v>0</v>
          </cell>
          <cell r="F8894">
            <v>0</v>
          </cell>
        </row>
        <row r="8895">
          <cell r="A8895" t="str">
            <v>NM_001013231</v>
          </cell>
          <cell r="B8895">
            <v>151.56204448189499</v>
          </cell>
          <cell r="C8895">
            <v>105.035423836042</v>
          </cell>
          <cell r="D8895">
            <v>126.334517200498</v>
          </cell>
          <cell r="E8895">
            <v>88.823076098319405</v>
          </cell>
          <cell r="F8895">
            <v>105.61779512866801</v>
          </cell>
        </row>
        <row r="8896">
          <cell r="A8896" t="str">
            <v>NM_019207</v>
          </cell>
          <cell r="B8896">
            <v>0</v>
          </cell>
          <cell r="C8896">
            <v>0</v>
          </cell>
          <cell r="D8896">
            <v>0</v>
          </cell>
          <cell r="E8896">
            <v>0</v>
          </cell>
          <cell r="F8896">
            <v>0</v>
          </cell>
        </row>
        <row r="8897">
          <cell r="A8897" t="str">
            <v>NM_001107609</v>
          </cell>
          <cell r="B8897">
            <v>4.8189298760870601E-2</v>
          </cell>
          <cell r="C8897">
            <v>0</v>
          </cell>
          <cell r="D8897">
            <v>5.3096483114484498E-2</v>
          </cell>
          <cell r="E8897">
            <v>3.85956410683614E-2</v>
          </cell>
          <cell r="F8897">
            <v>0</v>
          </cell>
        </row>
        <row r="8898">
          <cell r="A8898" t="str">
            <v>NM_001170468</v>
          </cell>
          <cell r="B8898">
            <v>17.469240377513898</v>
          </cell>
          <cell r="C8898">
            <v>6.2543627376983402</v>
          </cell>
          <cell r="D8898">
            <v>2.53906215297792</v>
          </cell>
          <cell r="E8898">
            <v>14.5507273437702</v>
          </cell>
          <cell r="F8898">
            <v>4.20070049933486</v>
          </cell>
        </row>
        <row r="8899">
          <cell r="A8899" t="str">
            <v>NM_022617</v>
          </cell>
          <cell r="B8899">
            <v>15.495806916478699</v>
          </cell>
          <cell r="C8899">
            <v>6.1144606959751799</v>
          </cell>
          <cell r="D8899">
            <v>12.1373576114465</v>
          </cell>
          <cell r="E8899">
            <v>3.2806815568778802</v>
          </cell>
          <cell r="F8899">
            <v>6.8883895383997702</v>
          </cell>
        </row>
        <row r="8900">
          <cell r="A8900" t="str">
            <v>NM_031087</v>
          </cell>
          <cell r="B8900">
            <v>119.018386760021</v>
          </cell>
          <cell r="C8900">
            <v>99.276102201357105</v>
          </cell>
          <cell r="D8900">
            <v>71.319789619437501</v>
          </cell>
          <cell r="E8900">
            <v>71.686042022818299</v>
          </cell>
          <cell r="F8900">
            <v>87.463285293818899</v>
          </cell>
        </row>
        <row r="8901">
          <cell r="A8901" t="str">
            <v>NM_001005904</v>
          </cell>
          <cell r="B8901">
            <v>0</v>
          </cell>
          <cell r="C8901">
            <v>0</v>
          </cell>
          <cell r="D8901">
            <v>0</v>
          </cell>
          <cell r="E8901">
            <v>0</v>
          </cell>
          <cell r="F8901">
            <v>0</v>
          </cell>
        </row>
        <row r="8902">
          <cell r="A8902" t="str">
            <v>NM_182667</v>
          </cell>
          <cell r="B8902">
            <v>0</v>
          </cell>
          <cell r="C8902">
            <v>0</v>
          </cell>
          <cell r="D8902">
            <v>0</v>
          </cell>
          <cell r="E8902">
            <v>4.6526756083015597E-2</v>
          </cell>
          <cell r="F8902">
            <v>0</v>
          </cell>
        </row>
        <row r="8903">
          <cell r="A8903" t="str">
            <v>NM_001271178</v>
          </cell>
          <cell r="B8903">
            <v>0</v>
          </cell>
          <cell r="C8903">
            <v>0</v>
          </cell>
          <cell r="D8903">
            <v>0</v>
          </cell>
          <cell r="E8903">
            <v>0.42637136903811601</v>
          </cell>
          <cell r="F8903">
            <v>0.46136071810318102</v>
          </cell>
        </row>
        <row r="8904">
          <cell r="A8904" t="str">
            <v>NM_001081447</v>
          </cell>
          <cell r="B8904">
            <v>15.892700690821901</v>
          </cell>
          <cell r="C8904">
            <v>13.9903901263022</v>
          </cell>
          <cell r="D8904">
            <v>22.873685288230998</v>
          </cell>
          <cell r="E8904">
            <v>12.9547062074137</v>
          </cell>
          <cell r="F8904">
            <v>6.3649815554473204</v>
          </cell>
        </row>
        <row r="8905">
          <cell r="A8905" t="str">
            <v>NM_001100562</v>
          </cell>
          <cell r="B8905">
            <v>2.5206673634428198</v>
          </cell>
          <cell r="C8905">
            <v>3.8257134771313499</v>
          </cell>
          <cell r="D8905">
            <v>0.46884105571090201</v>
          </cell>
          <cell r="E8905">
            <v>0.76237148373795505</v>
          </cell>
          <cell r="F8905">
            <v>4.9289122095529301</v>
          </cell>
        </row>
        <row r="8906">
          <cell r="A8906" t="str">
            <v>NM_001106190</v>
          </cell>
          <cell r="B8906">
            <v>6.9887384275371502</v>
          </cell>
          <cell r="C8906">
            <v>5.0768647399039004</v>
          </cell>
          <cell r="D8906">
            <v>12.2427647423848</v>
          </cell>
          <cell r="E8906">
            <v>8.2159656899223705</v>
          </cell>
          <cell r="F8906">
            <v>27.4273225798547</v>
          </cell>
        </row>
        <row r="8907">
          <cell r="A8907" t="str">
            <v>NM_031716</v>
          </cell>
          <cell r="B8907">
            <v>37.552091009797302</v>
          </cell>
          <cell r="C8907">
            <v>27.599785963837501</v>
          </cell>
          <cell r="D8907">
            <v>50.547307022290902</v>
          </cell>
          <cell r="E8907">
            <v>54.923798558229798</v>
          </cell>
          <cell r="F8907">
            <v>20.485141628192501</v>
          </cell>
        </row>
        <row r="8908">
          <cell r="A8908" t="str">
            <v>NM_001191893</v>
          </cell>
          <cell r="B8908">
            <v>2.8106862510380601</v>
          </cell>
          <cell r="C8908">
            <v>2.2517755028226198</v>
          </cell>
          <cell r="D8908">
            <v>3.74192919140632</v>
          </cell>
          <cell r="E8908">
            <v>5.31257048344232</v>
          </cell>
          <cell r="F8908">
            <v>5.2785470028060004</v>
          </cell>
        </row>
        <row r="8909">
          <cell r="A8909" t="str">
            <v>NM_001000802</v>
          </cell>
          <cell r="B8909">
            <v>0</v>
          </cell>
          <cell r="C8909">
            <v>0</v>
          </cell>
          <cell r="D8909">
            <v>0</v>
          </cell>
          <cell r="E8909">
            <v>0</v>
          </cell>
          <cell r="F8909">
            <v>0</v>
          </cell>
        </row>
        <row r="8910">
          <cell r="A8910" t="str">
            <v>NM_001271072</v>
          </cell>
          <cell r="B8910">
            <v>5.7483319381711899</v>
          </cell>
          <cell r="C8910">
            <v>1.5389709893779999</v>
          </cell>
          <cell r="D8910">
            <v>3.6927890289671699</v>
          </cell>
          <cell r="E8910">
            <v>6.7455481050069297</v>
          </cell>
          <cell r="F8910">
            <v>1.4319373977379799</v>
          </cell>
        </row>
        <row r="8911">
          <cell r="A8911" t="str">
            <v>NM_001008905</v>
          </cell>
          <cell r="B8911">
            <v>0</v>
          </cell>
          <cell r="C8911">
            <v>0</v>
          </cell>
          <cell r="D8911">
            <v>0</v>
          </cell>
          <cell r="E8911">
            <v>0</v>
          </cell>
          <cell r="F8911">
            <v>0</v>
          </cell>
        </row>
        <row r="8912">
          <cell r="A8912" t="str">
            <v>NM_017099</v>
          </cell>
          <cell r="B8912">
            <v>8.8043951122333404</v>
          </cell>
          <cell r="C8912">
            <v>20.196857532785401</v>
          </cell>
          <cell r="D8912">
            <v>18.525702542250201</v>
          </cell>
          <cell r="E8912">
            <v>3.0091125304153601</v>
          </cell>
          <cell r="F8912">
            <v>5.1729448369453896</v>
          </cell>
        </row>
        <row r="8913">
          <cell r="A8913" t="str">
            <v>NM_020543</v>
          </cell>
          <cell r="B8913">
            <v>9.9088248027861905</v>
          </cell>
          <cell r="C8913">
            <v>0.92595078351291604</v>
          </cell>
          <cell r="D8913">
            <v>1.1320659280793299</v>
          </cell>
          <cell r="E8913">
            <v>3.7228463355175498</v>
          </cell>
          <cell r="F8913">
            <v>5.3500258823537301</v>
          </cell>
        </row>
        <row r="8914">
          <cell r="A8914" t="str">
            <v>NM_001000668</v>
          </cell>
          <cell r="B8914">
            <v>0</v>
          </cell>
          <cell r="C8914">
            <v>0</v>
          </cell>
          <cell r="D8914">
            <v>0</v>
          </cell>
          <cell r="E8914">
            <v>0</v>
          </cell>
          <cell r="F8914">
            <v>0</v>
          </cell>
        </row>
        <row r="8915">
          <cell r="A8915" t="str">
            <v>NM_001108752</v>
          </cell>
          <cell r="B8915">
            <v>11.5351920141853</v>
          </cell>
          <cell r="C8915">
            <v>1.0934801809230299</v>
          </cell>
          <cell r="D8915">
            <v>3.8840348400585798</v>
          </cell>
          <cell r="E8915">
            <v>12.407701306593699</v>
          </cell>
          <cell r="F8915">
            <v>11.156247949597599</v>
          </cell>
        </row>
        <row r="8916">
          <cell r="A8916" t="str">
            <v>NM_001013918</v>
          </cell>
          <cell r="B8916">
            <v>17.609892808772301</v>
          </cell>
          <cell r="C8916">
            <v>21.124566485318699</v>
          </cell>
          <cell r="D8916">
            <v>19.919684701168201</v>
          </cell>
          <cell r="E8916">
            <v>23.645775064145401</v>
          </cell>
          <cell r="F8916">
            <v>15.641148452696701</v>
          </cell>
        </row>
        <row r="8917">
          <cell r="A8917" t="str">
            <v>NM_017160</v>
          </cell>
          <cell r="B8917">
            <v>0</v>
          </cell>
          <cell r="C8917">
            <v>0</v>
          </cell>
          <cell r="D8917">
            <v>0</v>
          </cell>
          <cell r="E8917">
            <v>0</v>
          </cell>
          <cell r="F8917">
            <v>6.4121745669983195E-4</v>
          </cell>
        </row>
        <row r="8918">
          <cell r="A8918" t="str">
            <v>NM_001033683</v>
          </cell>
          <cell r="B8918">
            <v>29.109850943972699</v>
          </cell>
          <cell r="C8918">
            <v>29.6427091743329</v>
          </cell>
          <cell r="D8918">
            <v>47.331941817371998</v>
          </cell>
          <cell r="E8918">
            <v>55.472090760482097</v>
          </cell>
          <cell r="F8918">
            <v>71.417944752651906</v>
          </cell>
        </row>
        <row r="8919">
          <cell r="A8919" t="str">
            <v>NM_001025668</v>
          </cell>
          <cell r="B8919">
            <v>11.7816980695713</v>
          </cell>
          <cell r="C8919">
            <v>0.85795477841694401</v>
          </cell>
          <cell r="D8919">
            <v>0.283283033803231</v>
          </cell>
          <cell r="E8919">
            <v>15.7078213013093</v>
          </cell>
          <cell r="F8919">
            <v>7.0472651010090903</v>
          </cell>
        </row>
        <row r="8920">
          <cell r="A8920" t="str">
            <v>NM_001270544</v>
          </cell>
          <cell r="B8920">
            <v>2.4191228265981799</v>
          </cell>
          <cell r="C8920">
            <v>1.0892664540556201</v>
          </cell>
          <cell r="D8920">
            <v>3.64245642762861</v>
          </cell>
          <cell r="E8920">
            <v>5.0000444465685696</v>
          </cell>
          <cell r="F8920">
            <v>5.0011763530533502</v>
          </cell>
        </row>
        <row r="8921">
          <cell r="A8921" t="str">
            <v>NM_001000544</v>
          </cell>
          <cell r="B8921">
            <v>0</v>
          </cell>
          <cell r="C8921">
            <v>0</v>
          </cell>
          <cell r="D8921">
            <v>0</v>
          </cell>
          <cell r="E8921">
            <v>0</v>
          </cell>
          <cell r="F8921">
            <v>0</v>
          </cell>
        </row>
        <row r="8922">
          <cell r="A8922" t="str">
            <v>NM_021666</v>
          </cell>
          <cell r="B8922">
            <v>0</v>
          </cell>
          <cell r="C8922">
            <v>0</v>
          </cell>
          <cell r="D8922">
            <v>0</v>
          </cell>
          <cell r="E8922">
            <v>0</v>
          </cell>
          <cell r="F8922">
            <v>0</v>
          </cell>
        </row>
        <row r="8923">
          <cell r="A8923" t="str">
            <v>NM_001014214</v>
          </cell>
          <cell r="B8923">
            <v>59.561889991998001</v>
          </cell>
          <cell r="C8923">
            <v>51.546038191227503</v>
          </cell>
          <cell r="D8923">
            <v>36.509732796102298</v>
          </cell>
          <cell r="E8923">
            <v>30.070317499607999</v>
          </cell>
          <cell r="F8923">
            <v>54.000197556576502</v>
          </cell>
        </row>
        <row r="8924">
          <cell r="A8924" t="str">
            <v>NM_138912</v>
          </cell>
          <cell r="B8924">
            <v>1.5065809973956501</v>
          </cell>
          <cell r="C8924">
            <v>4.2166069638711603</v>
          </cell>
          <cell r="D8924">
            <v>1.5152804704595599</v>
          </cell>
          <cell r="E8924">
            <v>1.4020085729667</v>
          </cell>
          <cell r="F8924">
            <v>0.82714242611060496</v>
          </cell>
        </row>
        <row r="8925">
          <cell r="A8925" t="str">
            <v>NM_057097</v>
          </cell>
          <cell r="B8925">
            <v>63.277983572097902</v>
          </cell>
          <cell r="C8925">
            <v>63.678174550173097</v>
          </cell>
          <cell r="D8925">
            <v>109.776909261931</v>
          </cell>
          <cell r="E8925">
            <v>93.575657324856905</v>
          </cell>
          <cell r="F8925">
            <v>94.601785501912701</v>
          </cell>
        </row>
        <row r="8926">
          <cell r="A8926" t="str">
            <v>NM_001047855</v>
          </cell>
          <cell r="B8926">
            <v>11.007520155522201</v>
          </cell>
          <cell r="C8926">
            <v>21.6030392778394</v>
          </cell>
          <cell r="D8926">
            <v>18.2953451648441</v>
          </cell>
          <cell r="E8926">
            <v>13.822159991988499</v>
          </cell>
          <cell r="F8926">
            <v>14.8220398624273</v>
          </cell>
        </row>
        <row r="8927">
          <cell r="A8927" t="str">
            <v>NM_080579</v>
          </cell>
          <cell r="B8927">
            <v>10.4201211458722</v>
          </cell>
          <cell r="C8927">
            <v>2.6146451980490601</v>
          </cell>
          <cell r="D8927">
            <v>2.9736381246186099E-2</v>
          </cell>
          <cell r="E8927">
            <v>0.78278148082532795</v>
          </cell>
          <cell r="F8927">
            <v>9.5448686623600594</v>
          </cell>
        </row>
        <row r="8928">
          <cell r="A8928" t="str">
            <v>NM_139096</v>
          </cell>
          <cell r="B8928">
            <v>39.363792338100502</v>
          </cell>
          <cell r="C8928">
            <v>63.955235667345001</v>
          </cell>
          <cell r="D8928">
            <v>31.005940233385001</v>
          </cell>
          <cell r="E8928">
            <v>54.104289426246801</v>
          </cell>
          <cell r="F8928">
            <v>29.956253209010299</v>
          </cell>
        </row>
        <row r="8929">
          <cell r="A8929" t="str">
            <v>NM_030853</v>
          </cell>
          <cell r="B8929">
            <v>0.248562595276585</v>
          </cell>
          <cell r="C8929">
            <v>5.6320113491197299</v>
          </cell>
          <cell r="D8929">
            <v>0.11491219947452</v>
          </cell>
          <cell r="E8929">
            <v>0</v>
          </cell>
          <cell r="F8929">
            <v>4.1345204623961198</v>
          </cell>
        </row>
        <row r="8930">
          <cell r="A8930" t="str">
            <v>NM_053664</v>
          </cell>
          <cell r="B8930">
            <v>11.8090754813951</v>
          </cell>
          <cell r="C8930">
            <v>5.3819353063141504</v>
          </cell>
          <cell r="D8930">
            <v>5.8579402438039301</v>
          </cell>
          <cell r="E8930">
            <v>5.5737057515129296</v>
          </cell>
          <cell r="F8930">
            <v>14.4847384379659</v>
          </cell>
        </row>
        <row r="8931">
          <cell r="A8931" t="str">
            <v>NM_022225</v>
          </cell>
          <cell r="B8931">
            <v>0</v>
          </cell>
          <cell r="C8931">
            <v>0</v>
          </cell>
          <cell r="D8931">
            <v>0</v>
          </cell>
          <cell r="E8931">
            <v>0</v>
          </cell>
          <cell r="F8931">
            <v>0</v>
          </cell>
        </row>
        <row r="8932">
          <cell r="A8932" t="str">
            <v>NM_054001</v>
          </cell>
          <cell r="B8932">
            <v>53.4666971574865</v>
          </cell>
          <cell r="C8932">
            <v>44.5179739648988</v>
          </cell>
          <cell r="D8932">
            <v>60.165892594795103</v>
          </cell>
          <cell r="E8932">
            <v>59.7487994681751</v>
          </cell>
          <cell r="F8932">
            <v>33.345473449735103</v>
          </cell>
        </row>
        <row r="8933">
          <cell r="A8933" t="str">
            <v>NM_053878</v>
          </cell>
          <cell r="B8933">
            <v>11.580398119352701</v>
          </cell>
          <cell r="C8933">
            <v>13.220762673887601</v>
          </cell>
          <cell r="D8933">
            <v>17.514166324480801</v>
          </cell>
          <cell r="E8933">
            <v>18.086325688344299</v>
          </cell>
          <cell r="F8933">
            <v>18.1915707936218</v>
          </cell>
        </row>
        <row r="8934">
          <cell r="A8934" t="str">
            <v>NM_001166267</v>
          </cell>
          <cell r="B8934">
            <v>0</v>
          </cell>
          <cell r="C8934">
            <v>0</v>
          </cell>
          <cell r="D8934">
            <v>0</v>
          </cell>
          <cell r="E8934">
            <v>0</v>
          </cell>
          <cell r="F8934">
            <v>0</v>
          </cell>
        </row>
        <row r="8935">
          <cell r="A8935" t="str">
            <v>NM_001277055</v>
          </cell>
          <cell r="B8935">
            <v>1.19875591911958</v>
          </cell>
          <cell r="C8935">
            <v>4.13593265861475E-2</v>
          </cell>
          <cell r="D8935">
            <v>2.2013782124038799</v>
          </cell>
          <cell r="E8935">
            <v>1.4858757097230599</v>
          </cell>
          <cell r="F8935">
            <v>4.1133777447455699</v>
          </cell>
        </row>
        <row r="8936">
          <cell r="A8936" t="str">
            <v>NM_001009661</v>
          </cell>
          <cell r="B8936">
            <v>0</v>
          </cell>
          <cell r="C8936">
            <v>0</v>
          </cell>
          <cell r="D8936">
            <v>0</v>
          </cell>
          <cell r="E8936">
            <v>0</v>
          </cell>
          <cell r="F8936">
            <v>0</v>
          </cell>
        </row>
        <row r="8937">
          <cell r="A8937" t="str">
            <v>NM_001109327</v>
          </cell>
          <cell r="B8937">
            <v>14.5316207855982</v>
          </cell>
          <cell r="C8937">
            <v>8.4646572529432902</v>
          </cell>
          <cell r="D8937">
            <v>12.9162861890151</v>
          </cell>
          <cell r="E8937">
            <v>15.3985066510112</v>
          </cell>
          <cell r="F8937">
            <v>10.472095059981401</v>
          </cell>
        </row>
        <row r="8938">
          <cell r="A8938" t="str">
            <v>NM_001109201</v>
          </cell>
          <cell r="B8938">
            <v>0</v>
          </cell>
          <cell r="C8938">
            <v>1.1389722244492899</v>
          </cell>
          <cell r="D8938">
            <v>0.158975268969995</v>
          </cell>
          <cell r="E8938">
            <v>0.10730436472852101</v>
          </cell>
          <cell r="F8938">
            <v>0.32055491989201101</v>
          </cell>
        </row>
        <row r="8939">
          <cell r="A8939" t="str">
            <v>NM_001013156</v>
          </cell>
          <cell r="B8939">
            <v>32.9844934624413</v>
          </cell>
          <cell r="C8939">
            <v>12.4912581308876</v>
          </cell>
          <cell r="D8939">
            <v>38.598583050562901</v>
          </cell>
          <cell r="E8939">
            <v>26.1040311342161</v>
          </cell>
          <cell r="F8939">
            <v>7.5162386227816702</v>
          </cell>
        </row>
        <row r="8940">
          <cell r="A8940" t="str">
            <v>NM_001191674</v>
          </cell>
          <cell r="B8940">
            <v>1.2014581757726199</v>
          </cell>
          <cell r="C8940">
            <v>6.4601391439096004E-2</v>
          </cell>
          <cell r="D8940">
            <v>1.4811797020497</v>
          </cell>
          <cell r="E8940">
            <v>1.2050673421082601</v>
          </cell>
          <cell r="F8940">
            <v>0.58499175007779702</v>
          </cell>
        </row>
        <row r="8941">
          <cell r="A8941" t="str">
            <v>NM_001107641</v>
          </cell>
          <cell r="B8941">
            <v>1.39862670787645E-2</v>
          </cell>
          <cell r="C8941">
            <v>0</v>
          </cell>
          <cell r="D8941">
            <v>0</v>
          </cell>
          <cell r="E8941">
            <v>1.20019743106598E-2</v>
          </cell>
          <cell r="F8941">
            <v>1.5686129977116901E-2</v>
          </cell>
        </row>
        <row r="8942">
          <cell r="A8942" t="str">
            <v>NM_001109454</v>
          </cell>
          <cell r="B8942">
            <v>3.2622432121504001</v>
          </cell>
          <cell r="C8942">
            <v>0.108051366464418</v>
          </cell>
          <cell r="D8942">
            <v>0</v>
          </cell>
          <cell r="E8942">
            <v>0.67559203898523901</v>
          </cell>
          <cell r="F8942">
            <v>1.4676732936760899</v>
          </cell>
        </row>
        <row r="8943">
          <cell r="A8943" t="str">
            <v>NM_001134559</v>
          </cell>
          <cell r="B8943">
            <v>3.8944122947153801</v>
          </cell>
          <cell r="C8943">
            <v>2.6425023298364798</v>
          </cell>
          <cell r="D8943">
            <v>0.79462699981686102</v>
          </cell>
          <cell r="E8943">
            <v>2.41702901227728</v>
          </cell>
          <cell r="F8943">
            <v>3.22572753138867</v>
          </cell>
        </row>
        <row r="8944">
          <cell r="A8944" t="str">
            <v>NM_001012357</v>
          </cell>
          <cell r="B8944">
            <v>3.0404005425340701</v>
          </cell>
          <cell r="C8944">
            <v>0</v>
          </cell>
          <cell r="D8944">
            <v>0</v>
          </cell>
          <cell r="E8944">
            <v>0</v>
          </cell>
          <cell r="F8944">
            <v>0</v>
          </cell>
        </row>
        <row r="8945">
          <cell r="A8945" t="str">
            <v>NM_053725</v>
          </cell>
          <cell r="B8945">
            <v>6.2163726681193001</v>
          </cell>
          <cell r="C8945">
            <v>7.4641550540045998</v>
          </cell>
          <cell r="D8945">
            <v>4.1593507693804899</v>
          </cell>
          <cell r="E8945">
            <v>5.6432234570685198</v>
          </cell>
          <cell r="F8945">
            <v>4.0675411612047698</v>
          </cell>
        </row>
        <row r="8946">
          <cell r="A8946" t="str">
            <v>NM_001109406</v>
          </cell>
          <cell r="B8946">
            <v>0</v>
          </cell>
          <cell r="C8946">
            <v>0</v>
          </cell>
          <cell r="D8946">
            <v>0</v>
          </cell>
          <cell r="E8946">
            <v>0</v>
          </cell>
          <cell r="F8946">
            <v>0</v>
          </cell>
        </row>
        <row r="8947">
          <cell r="A8947" t="str">
            <v>NM_001106483</v>
          </cell>
          <cell r="B8947">
            <v>1.2477674417774101</v>
          </cell>
          <cell r="C8947">
            <v>1.7540500845693101</v>
          </cell>
          <cell r="D8947">
            <v>1.6396295321103E-2</v>
          </cell>
          <cell r="E8947">
            <v>1.0015718976806001</v>
          </cell>
          <cell r="F8947">
            <v>0.33164516065188798</v>
          </cell>
        </row>
        <row r="8948">
          <cell r="A8948" t="str">
            <v>NM_001000247</v>
          </cell>
          <cell r="B8948">
            <v>0</v>
          </cell>
          <cell r="C8948">
            <v>0</v>
          </cell>
          <cell r="D8948">
            <v>0</v>
          </cell>
          <cell r="E8948">
            <v>0</v>
          </cell>
          <cell r="F8948">
            <v>0</v>
          </cell>
        </row>
        <row r="8949">
          <cell r="A8949" t="str">
            <v>NM_053871</v>
          </cell>
          <cell r="B8949">
            <v>10.043355441107</v>
          </cell>
          <cell r="C8949">
            <v>18.1421150424712</v>
          </cell>
          <cell r="D8949">
            <v>23.9563341029233</v>
          </cell>
          <cell r="E8949">
            <v>31.397690729435901</v>
          </cell>
          <cell r="F8949">
            <v>9.3301006435565501</v>
          </cell>
        </row>
        <row r="8950">
          <cell r="A8950" t="str">
            <v>NM_001101012</v>
          </cell>
          <cell r="B8950">
            <v>0</v>
          </cell>
          <cell r="C8950">
            <v>0</v>
          </cell>
          <cell r="D8950">
            <v>0</v>
          </cell>
          <cell r="E8950">
            <v>0</v>
          </cell>
          <cell r="F8950">
            <v>0</v>
          </cell>
        </row>
        <row r="8951">
          <cell r="A8951" t="str">
            <v>NM_031657</v>
          </cell>
          <cell r="B8951">
            <v>10.0916960115</v>
          </cell>
          <cell r="C8951">
            <v>9.6437977162252597</v>
          </cell>
          <cell r="D8951">
            <v>25.142628509610901</v>
          </cell>
          <cell r="E8951">
            <v>24.250023239707499</v>
          </cell>
          <cell r="F8951">
            <v>30.815635831007501</v>
          </cell>
        </row>
        <row r="8952">
          <cell r="A8952" t="str">
            <v>NR_106706</v>
          </cell>
          <cell r="B8952">
            <v>0</v>
          </cell>
          <cell r="C8952">
            <v>0</v>
          </cell>
          <cell r="D8952">
            <v>0</v>
          </cell>
          <cell r="E8952">
            <v>0</v>
          </cell>
          <cell r="F8952">
            <v>0</v>
          </cell>
        </row>
        <row r="8953">
          <cell r="A8953" t="str">
            <v>NM_130750</v>
          </cell>
          <cell r="B8953">
            <v>0</v>
          </cell>
          <cell r="C8953">
            <v>0</v>
          </cell>
          <cell r="D8953">
            <v>0</v>
          </cell>
          <cell r="E8953">
            <v>0</v>
          </cell>
          <cell r="F8953">
            <v>0</v>
          </cell>
        </row>
        <row r="8954">
          <cell r="A8954" t="str">
            <v>NM_001033703</v>
          </cell>
          <cell r="B8954">
            <v>0.56548151369864397</v>
          </cell>
          <cell r="C8954">
            <v>4.7457176018720499</v>
          </cell>
          <cell r="D8954">
            <v>0.75130534520634695</v>
          </cell>
          <cell r="E8954">
            <v>0.75192540024578602</v>
          </cell>
          <cell r="F8954">
            <v>1.7777441599011099</v>
          </cell>
        </row>
        <row r="8955">
          <cell r="A8955" t="str">
            <v>NM_001270867</v>
          </cell>
          <cell r="B8955">
            <v>6.9173858646809902E-2</v>
          </cell>
          <cell r="C8955">
            <v>3.8186044920285801E-2</v>
          </cell>
          <cell r="D8955">
            <v>0</v>
          </cell>
          <cell r="E8955">
            <v>0.98933102231970005</v>
          </cell>
          <cell r="F8955">
            <v>0.27153388825958902</v>
          </cell>
        </row>
        <row r="8956">
          <cell r="A8956" t="str">
            <v>NM_053388</v>
          </cell>
          <cell r="B8956">
            <v>0</v>
          </cell>
          <cell r="C8956">
            <v>0</v>
          </cell>
          <cell r="D8956">
            <v>0</v>
          </cell>
          <cell r="E8956">
            <v>0</v>
          </cell>
          <cell r="F8956">
            <v>0</v>
          </cell>
        </row>
        <row r="8957">
          <cell r="A8957" t="str">
            <v>NM_144738</v>
          </cell>
          <cell r="B8957">
            <v>6.0478451521219903</v>
          </cell>
          <cell r="C8957">
            <v>2.1196632085381499</v>
          </cell>
          <cell r="D8957">
            <v>3.1416975074099001</v>
          </cell>
          <cell r="E8957">
            <v>6.01334889788086</v>
          </cell>
          <cell r="F8957">
            <v>3.43075280757634</v>
          </cell>
        </row>
        <row r="8958">
          <cell r="A8958" t="str">
            <v>NM_001039099</v>
          </cell>
          <cell r="B8958">
            <v>2.3905164456076902</v>
          </cell>
          <cell r="C8958">
            <v>21.479445156941999</v>
          </cell>
          <cell r="D8958">
            <v>11.5898452984953</v>
          </cell>
          <cell r="E8958">
            <v>5.5272848286712097</v>
          </cell>
          <cell r="F8958">
            <v>30.061557485338401</v>
          </cell>
        </row>
        <row r="8959">
          <cell r="A8959" t="str">
            <v>NM_021867</v>
          </cell>
          <cell r="B8959">
            <v>0</v>
          </cell>
          <cell r="C8959">
            <v>0</v>
          </cell>
          <cell r="D8959">
            <v>0</v>
          </cell>
          <cell r="E8959">
            <v>0</v>
          </cell>
          <cell r="F8959">
            <v>0</v>
          </cell>
        </row>
        <row r="8960">
          <cell r="A8960" t="str">
            <v>NM_001106778</v>
          </cell>
          <cell r="B8960">
            <v>0</v>
          </cell>
          <cell r="C8960">
            <v>0</v>
          </cell>
          <cell r="D8960">
            <v>0</v>
          </cell>
          <cell r="E8960">
            <v>0</v>
          </cell>
          <cell r="F8960">
            <v>0</v>
          </cell>
        </row>
        <row r="8961">
          <cell r="A8961" t="str">
            <v>NM_001025155</v>
          </cell>
          <cell r="B8961">
            <v>0.32362649240227498</v>
          </cell>
          <cell r="C8961">
            <v>1.3506055769652101</v>
          </cell>
          <cell r="D8961">
            <v>4.9921456928246801</v>
          </cell>
          <cell r="E8961">
            <v>0.87386768843101803</v>
          </cell>
          <cell r="F8961">
            <v>1.83761163310561</v>
          </cell>
        </row>
        <row r="8962">
          <cell r="A8962" t="str">
            <v>NM_001012190</v>
          </cell>
          <cell r="B8962">
            <v>16.921569885041698</v>
          </cell>
          <cell r="C8962">
            <v>21.0050934117093</v>
          </cell>
          <cell r="D8962">
            <v>9.2796686972212505</v>
          </cell>
          <cell r="E8962">
            <v>22.696623552708701</v>
          </cell>
          <cell r="F8962">
            <v>16.482212549867601</v>
          </cell>
        </row>
        <row r="8963">
          <cell r="A8963" t="str">
            <v>NM_001109217</v>
          </cell>
          <cell r="B8963">
            <v>1.73769503531728</v>
          </cell>
          <cell r="C8963">
            <v>8.0252911250616794</v>
          </cell>
          <cell r="D8963">
            <v>9.9770686043238299E-2</v>
          </cell>
          <cell r="E8963">
            <v>2.5429901057156901</v>
          </cell>
          <cell r="F8963">
            <v>5.7047722122850697</v>
          </cell>
        </row>
        <row r="8964">
          <cell r="A8964" t="str">
            <v>NM_001130583</v>
          </cell>
          <cell r="B8964">
            <v>2.3070991387005901</v>
          </cell>
          <cell r="C8964">
            <v>4.2452930952713401E-2</v>
          </cell>
          <cell r="D8964">
            <v>0</v>
          </cell>
          <cell r="E8964">
            <v>0.99722297797401205</v>
          </cell>
          <cell r="F8964">
            <v>1.0459521177537201</v>
          </cell>
        </row>
        <row r="8965">
          <cell r="A8965" t="str">
            <v>NM_031028</v>
          </cell>
          <cell r="B8965">
            <v>4.1692317894358499</v>
          </cell>
          <cell r="C8965">
            <v>9.1605889646781105</v>
          </cell>
          <cell r="D8965">
            <v>6.2276825444192401</v>
          </cell>
          <cell r="E8965">
            <v>6.9447278144987097</v>
          </cell>
          <cell r="F8965">
            <v>4.2206176416810299</v>
          </cell>
        </row>
        <row r="8966">
          <cell r="A8966" t="str">
            <v>NM_023994</v>
          </cell>
          <cell r="B8966">
            <v>0</v>
          </cell>
          <cell r="C8966">
            <v>0</v>
          </cell>
          <cell r="D8966">
            <v>0</v>
          </cell>
          <cell r="E8966">
            <v>0</v>
          </cell>
          <cell r="F8966">
            <v>0</v>
          </cell>
        </row>
        <row r="8967">
          <cell r="A8967" t="str">
            <v>NM_001013090</v>
          </cell>
          <cell r="B8967">
            <v>22.790856349942899</v>
          </cell>
          <cell r="C8967">
            <v>21.4332708442405</v>
          </cell>
          <cell r="D8967">
            <v>23.697605886350999</v>
          </cell>
          <cell r="E8967">
            <v>9.4304888043180704</v>
          </cell>
          <cell r="F8967">
            <v>33.7272252502786</v>
          </cell>
        </row>
        <row r="8968">
          <cell r="A8968" t="str">
            <v>NM_001009538</v>
          </cell>
          <cell r="B8968">
            <v>25.966462304054701</v>
          </cell>
          <cell r="C8968">
            <v>17.115079964469601</v>
          </cell>
          <cell r="D8968">
            <v>25.979867663992501</v>
          </cell>
          <cell r="E8968">
            <v>16.288623249722399</v>
          </cell>
          <cell r="F8968">
            <v>20.1374125533879</v>
          </cell>
        </row>
        <row r="8969">
          <cell r="A8969" t="str">
            <v>NM_019124</v>
          </cell>
          <cell r="B8969">
            <v>10.857327079484</v>
          </cell>
          <cell r="C8969">
            <v>5.43394249956535</v>
          </cell>
          <cell r="D8969">
            <v>7.5362808767031098</v>
          </cell>
          <cell r="E8969">
            <v>14.2111721123292</v>
          </cell>
          <cell r="F8969">
            <v>1.5870520557838801</v>
          </cell>
        </row>
        <row r="8970">
          <cell r="A8970" t="str">
            <v>NM_001109078</v>
          </cell>
          <cell r="B8970">
            <v>0</v>
          </cell>
          <cell r="C8970">
            <v>0</v>
          </cell>
          <cell r="D8970">
            <v>0</v>
          </cell>
          <cell r="E8970">
            <v>0</v>
          </cell>
          <cell r="F8970">
            <v>0</v>
          </cell>
        </row>
        <row r="8971">
          <cell r="A8971" t="str">
            <v>NM_053628</v>
          </cell>
          <cell r="B8971">
            <v>8.4300157144402093</v>
          </cell>
          <cell r="C8971">
            <v>3.7277408750125098</v>
          </cell>
          <cell r="D8971">
            <v>4.5955080477377503</v>
          </cell>
          <cell r="E8971">
            <v>3.4287713766196699</v>
          </cell>
          <cell r="F8971">
            <v>5.7573143779384299</v>
          </cell>
        </row>
        <row r="8972">
          <cell r="A8972" t="str">
            <v>NM_020082</v>
          </cell>
          <cell r="B8972">
            <v>4.1112361384860598</v>
          </cell>
          <cell r="C8972">
            <v>5.1841956919108E-2</v>
          </cell>
          <cell r="D8972">
            <v>8.1939521097841492</v>
          </cell>
          <cell r="E8972">
            <v>1.92813900114595</v>
          </cell>
          <cell r="F8972">
            <v>3.7465713611172502</v>
          </cell>
        </row>
        <row r="8973">
          <cell r="A8973" t="str">
            <v>NM_001108180</v>
          </cell>
          <cell r="B8973">
            <v>9.8502253728610205E-3</v>
          </cell>
          <cell r="C8973">
            <v>0</v>
          </cell>
          <cell r="D8973">
            <v>0</v>
          </cell>
          <cell r="E8973">
            <v>0.169054617952757</v>
          </cell>
          <cell r="F8973">
            <v>1.5229632816688199</v>
          </cell>
        </row>
        <row r="8974">
          <cell r="A8974" t="str">
            <v>NM_001000675</v>
          </cell>
          <cell r="B8974">
            <v>0</v>
          </cell>
          <cell r="C8974">
            <v>0</v>
          </cell>
          <cell r="D8974">
            <v>0</v>
          </cell>
          <cell r="E8974">
            <v>0</v>
          </cell>
          <cell r="F8974">
            <v>0</v>
          </cell>
        </row>
        <row r="8975">
          <cell r="A8975" t="str">
            <v>NM_001000692</v>
          </cell>
          <cell r="B8975">
            <v>0</v>
          </cell>
          <cell r="C8975">
            <v>0</v>
          </cell>
          <cell r="D8975">
            <v>0</v>
          </cell>
          <cell r="E8975">
            <v>0</v>
          </cell>
          <cell r="F8975">
            <v>0</v>
          </cell>
        </row>
        <row r="8976">
          <cell r="A8976" t="str">
            <v>NM_001108716</v>
          </cell>
          <cell r="B8976">
            <v>5.9285700240893799</v>
          </cell>
          <cell r="C8976">
            <v>11.712249560823601</v>
          </cell>
          <cell r="D8976">
            <v>7.6328798930243797</v>
          </cell>
          <cell r="E8976">
            <v>6.7363341228653804</v>
          </cell>
          <cell r="F8976">
            <v>6.3598816282542296</v>
          </cell>
        </row>
        <row r="8977">
          <cell r="A8977" t="str">
            <v>NM_001000153</v>
          </cell>
          <cell r="B8977">
            <v>0</v>
          </cell>
          <cell r="C8977">
            <v>0</v>
          </cell>
          <cell r="D8977">
            <v>0</v>
          </cell>
          <cell r="E8977">
            <v>0</v>
          </cell>
          <cell r="F8977">
            <v>0</v>
          </cell>
        </row>
        <row r="8978">
          <cell r="A8978" t="str">
            <v>NM_031012</v>
          </cell>
          <cell r="B8978">
            <v>0.67653206959662204</v>
          </cell>
          <cell r="C8978">
            <v>0.42014924522248798</v>
          </cell>
          <cell r="D8978">
            <v>1.2456692308333901</v>
          </cell>
          <cell r="E8978">
            <v>0.89084321585120096</v>
          </cell>
          <cell r="F8978">
            <v>0.40367336780921598</v>
          </cell>
        </row>
        <row r="8979">
          <cell r="A8979" t="str">
            <v>NM_031150</v>
          </cell>
          <cell r="B8979">
            <v>0.53970661613613602</v>
          </cell>
          <cell r="C8979">
            <v>3.1802748073415699</v>
          </cell>
          <cell r="D8979">
            <v>0</v>
          </cell>
          <cell r="E8979">
            <v>0</v>
          </cell>
          <cell r="F8979">
            <v>2.0029244909794399</v>
          </cell>
        </row>
        <row r="8980">
          <cell r="A8980" t="str">
            <v>NM_001270606</v>
          </cell>
          <cell r="B8980">
            <v>0</v>
          </cell>
          <cell r="C8980">
            <v>0</v>
          </cell>
          <cell r="D8980">
            <v>0</v>
          </cell>
          <cell r="E8980">
            <v>0</v>
          </cell>
          <cell r="F8980">
            <v>0</v>
          </cell>
        </row>
        <row r="8981">
          <cell r="A8981" t="str">
            <v>NM_001012355</v>
          </cell>
          <cell r="B8981">
            <v>4.6752381488728201</v>
          </cell>
          <cell r="C8981">
            <v>5.1394945004075501</v>
          </cell>
          <cell r="D8981">
            <v>0</v>
          </cell>
          <cell r="E8981">
            <v>7.6088549534769703</v>
          </cell>
          <cell r="F8981">
            <v>3.0995806303607698</v>
          </cell>
        </row>
        <row r="8982">
          <cell r="A8982" t="str">
            <v>NM_001108087</v>
          </cell>
          <cell r="B8982">
            <v>0</v>
          </cell>
          <cell r="C8982">
            <v>0</v>
          </cell>
          <cell r="D8982">
            <v>0</v>
          </cell>
          <cell r="E8982">
            <v>0</v>
          </cell>
          <cell r="F8982">
            <v>0</v>
          </cell>
        </row>
        <row r="8983">
          <cell r="A8983" t="str">
            <v>NM_001109277</v>
          </cell>
          <cell r="B8983">
            <v>0</v>
          </cell>
          <cell r="C8983">
            <v>0</v>
          </cell>
          <cell r="D8983">
            <v>0</v>
          </cell>
          <cell r="E8983">
            <v>0</v>
          </cell>
          <cell r="F8983">
            <v>0</v>
          </cell>
        </row>
        <row r="8984">
          <cell r="A8984" t="str">
            <v>NM_001109056</v>
          </cell>
          <cell r="B8984">
            <v>7.9346307900541104</v>
          </cell>
          <cell r="C8984">
            <v>8.4356616850946793</v>
          </cell>
          <cell r="D8984">
            <v>14.32577419135</v>
          </cell>
          <cell r="E8984">
            <v>11.5279742964515</v>
          </cell>
          <cell r="F8984">
            <v>8.5171061045013996</v>
          </cell>
        </row>
        <row r="8985">
          <cell r="A8985" t="str">
            <v>NM_080898</v>
          </cell>
          <cell r="B8985">
            <v>0</v>
          </cell>
          <cell r="C8985">
            <v>0</v>
          </cell>
          <cell r="D8985">
            <v>0</v>
          </cell>
          <cell r="E8985">
            <v>0</v>
          </cell>
          <cell r="F8985">
            <v>0</v>
          </cell>
        </row>
        <row r="8986">
          <cell r="A8986" t="str">
            <v>NM_013185</v>
          </cell>
          <cell r="B8986">
            <v>6.6174389250522498</v>
          </cell>
          <cell r="C8986">
            <v>2.6911336427316499</v>
          </cell>
          <cell r="D8986">
            <v>2.0244398120076901</v>
          </cell>
          <cell r="E8986">
            <v>2.8896987097036999</v>
          </cell>
          <cell r="F8986">
            <v>6.1272493560927801</v>
          </cell>
        </row>
        <row r="8987">
          <cell r="A8987" t="str">
            <v>NM_001007235</v>
          </cell>
          <cell r="B8987">
            <v>6.4737848115267198</v>
          </cell>
          <cell r="C8987">
            <v>2.2518916638993498</v>
          </cell>
          <cell r="D8987">
            <v>2.7255378538398101</v>
          </cell>
          <cell r="E8987">
            <v>4.2679914815586297</v>
          </cell>
          <cell r="F8987">
            <v>2.7542315582061301</v>
          </cell>
        </row>
        <row r="8988">
          <cell r="A8988" t="str">
            <v>NM_001000104</v>
          </cell>
          <cell r="B8988">
            <v>0</v>
          </cell>
          <cell r="C8988">
            <v>0</v>
          </cell>
          <cell r="D8988">
            <v>0</v>
          </cell>
          <cell r="E8988">
            <v>0</v>
          </cell>
          <cell r="F8988">
            <v>0</v>
          </cell>
        </row>
        <row r="8989">
          <cell r="A8989" t="str">
            <v>NM_012630</v>
          </cell>
          <cell r="B8989">
            <v>0</v>
          </cell>
          <cell r="C8989">
            <v>0</v>
          </cell>
          <cell r="D8989">
            <v>0</v>
          </cell>
          <cell r="E8989">
            <v>0</v>
          </cell>
          <cell r="F8989">
            <v>9.0640781279948707E-2</v>
          </cell>
        </row>
        <row r="8990">
          <cell r="A8990" t="str">
            <v>NM_199267</v>
          </cell>
          <cell r="B8990">
            <v>56.533037065510598</v>
          </cell>
          <cell r="C8990">
            <v>63.237444960532599</v>
          </cell>
          <cell r="D8990">
            <v>54.832145698344704</v>
          </cell>
          <cell r="E8990">
            <v>54.516417518020098</v>
          </cell>
          <cell r="F8990">
            <v>106.78837729541</v>
          </cell>
        </row>
        <row r="8991">
          <cell r="A8991" t="str">
            <v>NM_001009495</v>
          </cell>
          <cell r="B8991">
            <v>0</v>
          </cell>
          <cell r="C8991">
            <v>0</v>
          </cell>
          <cell r="D8991">
            <v>0</v>
          </cell>
          <cell r="E8991">
            <v>0</v>
          </cell>
          <cell r="F8991">
            <v>0</v>
          </cell>
        </row>
        <row r="8992">
          <cell r="A8992" t="str">
            <v>NM_001034941</v>
          </cell>
          <cell r="B8992">
            <v>36.967145330985701</v>
          </cell>
          <cell r="C8992">
            <v>70.9358874686353</v>
          </cell>
          <cell r="D8992">
            <v>40.997558938532201</v>
          </cell>
          <cell r="E8992">
            <v>21.899871890926899</v>
          </cell>
          <cell r="F8992">
            <v>55.492513327984199</v>
          </cell>
        </row>
        <row r="8993">
          <cell r="A8993" t="str">
            <v>NM_001108942</v>
          </cell>
          <cell r="B8993">
            <v>0</v>
          </cell>
          <cell r="C8993">
            <v>0</v>
          </cell>
          <cell r="D8993">
            <v>0</v>
          </cell>
          <cell r="E8993">
            <v>0</v>
          </cell>
          <cell r="F8993">
            <v>0</v>
          </cell>
        </row>
        <row r="8994">
          <cell r="A8994" t="str">
            <v>NM_001114604</v>
          </cell>
          <cell r="B8994">
            <v>0.220682868895171</v>
          </cell>
          <cell r="C8994">
            <v>0</v>
          </cell>
          <cell r="D8994">
            <v>0</v>
          </cell>
          <cell r="E8994">
            <v>1.05207570491454E-2</v>
          </cell>
          <cell r="F8994">
            <v>1.7325295606059199</v>
          </cell>
        </row>
        <row r="8995">
          <cell r="A8995" t="str">
            <v>NM_001106044</v>
          </cell>
          <cell r="B8995">
            <v>0.544591358250058</v>
          </cell>
          <cell r="C8995">
            <v>3.24612379871138</v>
          </cell>
          <cell r="D8995">
            <v>5.1231332725944396</v>
          </cell>
          <cell r="E8995">
            <v>1.22955966967519</v>
          </cell>
          <cell r="F8995">
            <v>0.60478533330447404</v>
          </cell>
        </row>
        <row r="8996">
          <cell r="A8996" t="str">
            <v>NM_001110848</v>
          </cell>
          <cell r="B8996">
            <v>0</v>
          </cell>
          <cell r="C8996">
            <v>0</v>
          </cell>
          <cell r="D8996">
            <v>0</v>
          </cell>
          <cell r="E8996">
            <v>0</v>
          </cell>
          <cell r="F8996">
            <v>0</v>
          </cell>
        </row>
        <row r="8997">
          <cell r="A8997" t="str">
            <v>NM_022921</v>
          </cell>
          <cell r="B8997">
            <v>11.731594112537399</v>
          </cell>
          <cell r="C8997">
            <v>39.514817988019303</v>
          </cell>
          <cell r="D8997">
            <v>11.289597833116</v>
          </cell>
          <cell r="E8997">
            <v>15.429718923239401</v>
          </cell>
          <cell r="F8997">
            <v>5.8324285432233198</v>
          </cell>
        </row>
        <row r="8998">
          <cell r="A8998" t="str">
            <v>NM_138502</v>
          </cell>
          <cell r="B8998">
            <v>35.708171188255498</v>
          </cell>
          <cell r="C8998">
            <v>51.604946403640099</v>
          </cell>
          <cell r="D8998">
            <v>42.102753750964801</v>
          </cell>
          <cell r="E8998">
            <v>43.062838445531398</v>
          </cell>
          <cell r="F8998">
            <v>63.922468483353803</v>
          </cell>
        </row>
        <row r="8999">
          <cell r="A8999" t="str">
            <v>NM_001000717</v>
          </cell>
          <cell r="B8999">
            <v>0</v>
          </cell>
          <cell r="C8999">
            <v>0</v>
          </cell>
          <cell r="D8999">
            <v>0</v>
          </cell>
          <cell r="E8999">
            <v>0</v>
          </cell>
          <cell r="F8999">
            <v>0</v>
          </cell>
        </row>
        <row r="9000">
          <cell r="A9000" t="str">
            <v>NM_001191698</v>
          </cell>
          <cell r="B9000">
            <v>21.975615646213999</v>
          </cell>
          <cell r="C9000">
            <v>19.287048941016302</v>
          </cell>
          <cell r="D9000">
            <v>17.270630260356501</v>
          </cell>
          <cell r="E9000">
            <v>17.338810138141</v>
          </cell>
          <cell r="F9000">
            <v>34.1243609727521</v>
          </cell>
        </row>
        <row r="9001">
          <cell r="A9001" t="str">
            <v>NM_001271371</v>
          </cell>
          <cell r="B9001">
            <v>0</v>
          </cell>
          <cell r="C9001">
            <v>0</v>
          </cell>
          <cell r="D9001">
            <v>0</v>
          </cell>
          <cell r="E9001">
            <v>0</v>
          </cell>
          <cell r="F9001">
            <v>0</v>
          </cell>
        </row>
        <row r="9002">
          <cell r="A9002" t="str">
            <v>NM_053558</v>
          </cell>
          <cell r="B9002">
            <v>0.65072724646673097</v>
          </cell>
          <cell r="C9002">
            <v>0.99908329316742295</v>
          </cell>
          <cell r="D9002">
            <v>0.557277219075765</v>
          </cell>
          <cell r="E9002">
            <v>0.75617442771160404</v>
          </cell>
          <cell r="F9002">
            <v>1.4313937635454601</v>
          </cell>
        </row>
        <row r="9003">
          <cell r="A9003" t="str">
            <v>NM_001108588</v>
          </cell>
          <cell r="B9003">
            <v>0.90502331841550299</v>
          </cell>
          <cell r="C9003">
            <v>1.02657538140796E-2</v>
          </cell>
          <cell r="D9003">
            <v>2.21187615387118</v>
          </cell>
          <cell r="E9003">
            <v>0</v>
          </cell>
          <cell r="F9003">
            <v>0</v>
          </cell>
        </row>
        <row r="9004">
          <cell r="A9004" t="str">
            <v>NM_001134841</v>
          </cell>
          <cell r="B9004">
            <v>0</v>
          </cell>
          <cell r="C9004">
            <v>0</v>
          </cell>
          <cell r="D9004">
            <v>1.6545461035450699E-2</v>
          </cell>
          <cell r="E9004">
            <v>0.83758319629795597</v>
          </cell>
          <cell r="F9004">
            <v>1.2510740596222101E-2</v>
          </cell>
        </row>
        <row r="9005">
          <cell r="A9005" t="str">
            <v>NM_001007755</v>
          </cell>
          <cell r="B9005">
            <v>18.031917431815</v>
          </cell>
          <cell r="C9005">
            <v>6.7387858749499898</v>
          </cell>
          <cell r="D9005">
            <v>14.6880067814232</v>
          </cell>
          <cell r="E9005">
            <v>5.6169997261747602</v>
          </cell>
          <cell r="F9005">
            <v>5.9348461768330596</v>
          </cell>
        </row>
        <row r="9006">
          <cell r="A9006" t="str">
            <v>NM_172011</v>
          </cell>
          <cell r="B9006">
            <v>1.4840873296927399</v>
          </cell>
          <cell r="C9006">
            <v>1.0190804113493701</v>
          </cell>
          <cell r="D9006">
            <v>4.5712362428389799</v>
          </cell>
          <cell r="E9006">
            <v>6.2123579579670199E-2</v>
          </cell>
          <cell r="F9006">
            <v>0</v>
          </cell>
        </row>
        <row r="9007">
          <cell r="A9007" t="str">
            <v>NM_001106430</v>
          </cell>
          <cell r="B9007">
            <v>0.37991733272380401</v>
          </cell>
          <cell r="C9007">
            <v>6.2917729112638002E-2</v>
          </cell>
          <cell r="D9007">
            <v>5.9570690376787798</v>
          </cell>
          <cell r="E9007">
            <v>0.108672267395032</v>
          </cell>
          <cell r="F9007">
            <v>6.0139803428677698</v>
          </cell>
        </row>
        <row r="9008">
          <cell r="A9008" t="str">
            <v>NM_012750</v>
          </cell>
          <cell r="B9008">
            <v>37.128739170146403</v>
          </cell>
          <cell r="C9008">
            <v>30.632498307560301</v>
          </cell>
          <cell r="D9008">
            <v>48.040989107572997</v>
          </cell>
          <cell r="E9008">
            <v>35.609003577386297</v>
          </cell>
          <cell r="F9008">
            <v>28.3303517256196</v>
          </cell>
        </row>
        <row r="9009">
          <cell r="A9009" t="str">
            <v>NM_001100973</v>
          </cell>
          <cell r="B9009">
            <v>15.547849082435899</v>
          </cell>
          <cell r="C9009">
            <v>24.088342566370098</v>
          </cell>
          <cell r="D9009">
            <v>21.682121788475701</v>
          </cell>
          <cell r="E9009">
            <v>12.068563028125199</v>
          </cell>
          <cell r="F9009">
            <v>21.662797126665598</v>
          </cell>
        </row>
        <row r="9010">
          <cell r="A9010" t="str">
            <v>NM_001000497</v>
          </cell>
          <cell r="B9010">
            <v>0</v>
          </cell>
          <cell r="C9010">
            <v>0</v>
          </cell>
          <cell r="D9010">
            <v>0</v>
          </cell>
          <cell r="E9010">
            <v>0</v>
          </cell>
          <cell r="F9010">
            <v>0</v>
          </cell>
        </row>
        <row r="9011">
          <cell r="A9011" t="str">
            <v>NM_030830</v>
          </cell>
          <cell r="B9011">
            <v>17.847952133184599</v>
          </cell>
          <cell r="C9011">
            <v>10.990586760620699</v>
          </cell>
          <cell r="D9011">
            <v>6.0065003797793803</v>
          </cell>
          <cell r="E9011">
            <v>20.741280545020501</v>
          </cell>
          <cell r="F9011">
            <v>24.196739698787699</v>
          </cell>
        </row>
        <row r="9012">
          <cell r="A9012" t="str">
            <v>NM_053643</v>
          </cell>
          <cell r="B9012">
            <v>23.252084032448</v>
          </cell>
          <cell r="C9012">
            <v>25.4103516845237</v>
          </cell>
          <cell r="D9012">
            <v>61.9578970935356</v>
          </cell>
          <cell r="E9012">
            <v>17.6577466924543</v>
          </cell>
          <cell r="F9012">
            <v>14.9987598322063</v>
          </cell>
        </row>
        <row r="9013">
          <cell r="A9013" t="str">
            <v>NM_001024869</v>
          </cell>
          <cell r="B9013">
            <v>23.065541766348598</v>
          </cell>
          <cell r="C9013">
            <v>16.056382455341002</v>
          </cell>
          <cell r="D9013">
            <v>30.9533609465031</v>
          </cell>
          <cell r="E9013">
            <v>9.7093972279892604</v>
          </cell>
          <cell r="F9013">
            <v>11.492912413282999</v>
          </cell>
        </row>
        <row r="9014">
          <cell r="A9014" t="str">
            <v>NM_017072</v>
          </cell>
          <cell r="B9014">
            <v>0</v>
          </cell>
          <cell r="C9014">
            <v>0</v>
          </cell>
          <cell r="D9014">
            <v>3.5347455406256098E-2</v>
          </cell>
          <cell r="E9014">
            <v>1.7041897108150302E-2</v>
          </cell>
          <cell r="F9014">
            <v>0</v>
          </cell>
        </row>
        <row r="9015">
          <cell r="A9015" t="str">
            <v>NM_001109515</v>
          </cell>
          <cell r="B9015">
            <v>26.611518425717001</v>
          </cell>
          <cell r="C9015">
            <v>30.1753099412017</v>
          </cell>
          <cell r="D9015">
            <v>54.676360095194198</v>
          </cell>
          <cell r="E9015">
            <v>29.313263096783501</v>
          </cell>
          <cell r="F9015">
            <v>50.061793997042201</v>
          </cell>
        </row>
        <row r="9016">
          <cell r="A9016" t="str">
            <v>NM_001013905</v>
          </cell>
          <cell r="B9016">
            <v>16.0283185444057</v>
          </cell>
          <cell r="C9016">
            <v>6.8004919659665903</v>
          </cell>
          <cell r="D9016">
            <v>20.0562386269259</v>
          </cell>
          <cell r="E9016">
            <v>12.659748731813499</v>
          </cell>
          <cell r="F9016">
            <v>0.682500469161061</v>
          </cell>
        </row>
        <row r="9017">
          <cell r="A9017" t="str">
            <v>NM_001000420</v>
          </cell>
          <cell r="B9017">
            <v>0</v>
          </cell>
          <cell r="C9017">
            <v>0</v>
          </cell>
          <cell r="D9017">
            <v>0</v>
          </cell>
          <cell r="E9017">
            <v>0</v>
          </cell>
          <cell r="F9017">
            <v>0</v>
          </cell>
        </row>
        <row r="9018">
          <cell r="A9018" t="str">
            <v>NM_001107922</v>
          </cell>
          <cell r="B9018">
            <v>2.7987459741349499</v>
          </cell>
          <cell r="C9018">
            <v>3.2739779280484602</v>
          </cell>
          <cell r="D9018">
            <v>6.9826365672787603</v>
          </cell>
          <cell r="E9018">
            <v>2.59672083993763</v>
          </cell>
          <cell r="F9018">
            <v>5.5440310917578204</v>
          </cell>
        </row>
        <row r="9019">
          <cell r="A9019" t="str">
            <v>NM_001100842</v>
          </cell>
          <cell r="B9019">
            <v>0</v>
          </cell>
          <cell r="C9019">
            <v>0</v>
          </cell>
          <cell r="D9019">
            <v>0</v>
          </cell>
          <cell r="E9019">
            <v>0</v>
          </cell>
          <cell r="F9019">
            <v>0.68658665490206205</v>
          </cell>
        </row>
        <row r="9020">
          <cell r="A9020" t="str">
            <v>NM_017090</v>
          </cell>
          <cell r="B9020">
            <v>12.8230344085397</v>
          </cell>
          <cell r="C9020">
            <v>11.144728554603001</v>
          </cell>
          <cell r="D9020">
            <v>12.658521377781501</v>
          </cell>
          <cell r="E9020">
            <v>10.6965407764323</v>
          </cell>
          <cell r="F9020">
            <v>7.8930598280372903</v>
          </cell>
        </row>
        <row r="9021">
          <cell r="A9021" t="str">
            <v>NR_032312</v>
          </cell>
          <cell r="B9021">
            <v>0</v>
          </cell>
          <cell r="C9021">
            <v>0</v>
          </cell>
          <cell r="D9021">
            <v>0</v>
          </cell>
          <cell r="E9021">
            <v>0</v>
          </cell>
          <cell r="F9021">
            <v>0</v>
          </cell>
        </row>
        <row r="9022">
          <cell r="A9022" t="str">
            <v>NM_078617</v>
          </cell>
          <cell r="B9022">
            <v>153.651183796194</v>
          </cell>
          <cell r="C9022">
            <v>289.59703539698802</v>
          </cell>
          <cell r="D9022">
            <v>299.84195071030501</v>
          </cell>
          <cell r="E9022">
            <v>168.52003775428099</v>
          </cell>
          <cell r="F9022">
            <v>423.07955104375702</v>
          </cell>
        </row>
        <row r="9023">
          <cell r="A9023" t="str">
            <v>NM_001007802</v>
          </cell>
          <cell r="B9023">
            <v>50.974547872633003</v>
          </cell>
          <cell r="C9023">
            <v>78.294394228310594</v>
          </cell>
          <cell r="D9023">
            <v>85.649289855796297</v>
          </cell>
          <cell r="E9023">
            <v>59.385917290681697</v>
          </cell>
          <cell r="F9023">
            <v>44.703997067661902</v>
          </cell>
        </row>
        <row r="9024">
          <cell r="A9024" t="str">
            <v>NR_032768</v>
          </cell>
          <cell r="B9024">
            <v>0</v>
          </cell>
          <cell r="C9024">
            <v>0</v>
          </cell>
          <cell r="D9024">
            <v>0</v>
          </cell>
          <cell r="E9024">
            <v>0</v>
          </cell>
          <cell r="F9024">
            <v>0</v>
          </cell>
        </row>
        <row r="9025">
          <cell r="A9025" t="str">
            <v>NM_001107295</v>
          </cell>
          <cell r="B9025">
            <v>3.48708401718193</v>
          </cell>
          <cell r="C9025">
            <v>26.9860227442507</v>
          </cell>
          <cell r="D9025">
            <v>7.8871199768583304</v>
          </cell>
          <cell r="E9025">
            <v>11.0183657961978</v>
          </cell>
          <cell r="F9025">
            <v>8.1303785375586504</v>
          </cell>
        </row>
        <row r="9026">
          <cell r="A9026" t="str">
            <v>NM_001030036</v>
          </cell>
          <cell r="B9026">
            <v>0.73428870145701297</v>
          </cell>
          <cell r="C9026">
            <v>0.46455772673631601</v>
          </cell>
          <cell r="D9026">
            <v>3.9579022823418799</v>
          </cell>
          <cell r="E9026">
            <v>0.70799096383475302</v>
          </cell>
          <cell r="F9026">
            <v>7.8651997536368903</v>
          </cell>
        </row>
        <row r="9027">
          <cell r="A9027" t="str">
            <v>NM_153733</v>
          </cell>
          <cell r="B9027">
            <v>0</v>
          </cell>
          <cell r="C9027">
            <v>0</v>
          </cell>
          <cell r="D9027">
            <v>0</v>
          </cell>
          <cell r="E9027">
            <v>0</v>
          </cell>
          <cell r="F9027">
            <v>0</v>
          </cell>
        </row>
        <row r="9028">
          <cell r="A9028" t="str">
            <v>NM_001102587</v>
          </cell>
          <cell r="B9028">
            <v>0</v>
          </cell>
          <cell r="C9028">
            <v>0</v>
          </cell>
          <cell r="D9028">
            <v>0</v>
          </cell>
          <cell r="E9028">
            <v>0</v>
          </cell>
          <cell r="F9028">
            <v>0</v>
          </cell>
        </row>
        <row r="9029">
          <cell r="A9029" t="str">
            <v>NM_001034944</v>
          </cell>
          <cell r="B9029">
            <v>1.8098394827214299</v>
          </cell>
          <cell r="C9029">
            <v>0.226921669238939</v>
          </cell>
          <cell r="D9029">
            <v>1.24845329360983</v>
          </cell>
          <cell r="E9029">
            <v>4.5726551338122499E-2</v>
          </cell>
          <cell r="F9029">
            <v>0.190265515989543</v>
          </cell>
        </row>
        <row r="9030">
          <cell r="A9030" t="str">
            <v>NM_001270954</v>
          </cell>
          <cell r="B9030">
            <v>8.9122112771980806</v>
          </cell>
          <cell r="C9030">
            <v>9.1077826761846001</v>
          </cell>
          <cell r="D9030">
            <v>3.3781230783235099</v>
          </cell>
          <cell r="E9030">
            <v>0.96881880833015099</v>
          </cell>
          <cell r="F9030">
            <v>20.664982804087501</v>
          </cell>
        </row>
        <row r="9031">
          <cell r="A9031" t="str">
            <v>NM_001034199</v>
          </cell>
          <cell r="B9031">
            <v>3.4089051265450498</v>
          </cell>
          <cell r="C9031">
            <v>1.74096325175525</v>
          </cell>
          <cell r="D9031">
            <v>10.986110577488899</v>
          </cell>
          <cell r="E9031">
            <v>2.9953351948704698</v>
          </cell>
          <cell r="F9031">
            <v>18.383490744431999</v>
          </cell>
        </row>
        <row r="9032">
          <cell r="A9032" t="str">
            <v>NM_001109269</v>
          </cell>
          <cell r="B9032">
            <v>0</v>
          </cell>
          <cell r="C9032">
            <v>0</v>
          </cell>
          <cell r="D9032">
            <v>0</v>
          </cell>
          <cell r="E9032">
            <v>0</v>
          </cell>
          <cell r="F9032">
            <v>0</v>
          </cell>
        </row>
        <row r="9033">
          <cell r="A9033" t="str">
            <v>NM_001107683</v>
          </cell>
          <cell r="B9033">
            <v>0</v>
          </cell>
          <cell r="C9033">
            <v>0</v>
          </cell>
          <cell r="D9033">
            <v>0</v>
          </cell>
          <cell r="E9033">
            <v>0</v>
          </cell>
          <cell r="F9033">
            <v>0</v>
          </cell>
        </row>
        <row r="9034">
          <cell r="A9034" t="str">
            <v>NM_001000031</v>
          </cell>
          <cell r="B9034">
            <v>0</v>
          </cell>
          <cell r="C9034">
            <v>0</v>
          </cell>
          <cell r="D9034">
            <v>0</v>
          </cell>
          <cell r="E9034">
            <v>0</v>
          </cell>
          <cell r="F9034">
            <v>0</v>
          </cell>
        </row>
        <row r="9035">
          <cell r="A9035" t="str">
            <v>NM_001271475</v>
          </cell>
          <cell r="B9035">
            <v>3.2063186356634801</v>
          </cell>
          <cell r="C9035">
            <v>2.5482596390343399</v>
          </cell>
          <cell r="D9035">
            <v>2.24090779910515</v>
          </cell>
          <cell r="E9035">
            <v>3.6618630011614202</v>
          </cell>
          <cell r="F9035">
            <v>3.7030061645951999</v>
          </cell>
        </row>
        <row r="9036">
          <cell r="A9036" t="str">
            <v>NM_139259</v>
          </cell>
          <cell r="B9036">
            <v>2.3501324376263302</v>
          </cell>
          <cell r="C9036">
            <v>3.02478480750176</v>
          </cell>
          <cell r="D9036">
            <v>16.0433299293977</v>
          </cell>
          <cell r="E9036">
            <v>4.0334177781955001</v>
          </cell>
          <cell r="F9036">
            <v>3.9618298420653399</v>
          </cell>
        </row>
        <row r="9037">
          <cell r="A9037" t="str">
            <v>NM_001271352</v>
          </cell>
          <cell r="B9037">
            <v>0.28086035277801602</v>
          </cell>
          <cell r="C9037">
            <v>0.124034671563064</v>
          </cell>
          <cell r="D9037">
            <v>0.81729379988099704</v>
          </cell>
          <cell r="E9037">
            <v>0.68554942128825602</v>
          </cell>
          <cell r="F9037">
            <v>0.248996488494652</v>
          </cell>
        </row>
        <row r="9038">
          <cell r="A9038" t="str">
            <v>NM_001170602</v>
          </cell>
          <cell r="B9038">
            <v>4.2446666107131703</v>
          </cell>
          <cell r="C9038">
            <v>4.7668192305115697</v>
          </cell>
          <cell r="D9038">
            <v>7.9878504175061904</v>
          </cell>
          <cell r="E9038">
            <v>5.2978037894888601</v>
          </cell>
          <cell r="F9038">
            <v>2.7173982860952601</v>
          </cell>
        </row>
        <row r="9039">
          <cell r="A9039" t="str">
            <v>NM_057211</v>
          </cell>
          <cell r="B9039">
            <v>18.536914434576101</v>
          </cell>
          <cell r="C9039">
            <v>7.22355172048292</v>
          </cell>
          <cell r="D9039">
            <v>8.7685457950959105</v>
          </cell>
          <cell r="E9039">
            <v>20.2133563598317</v>
          </cell>
          <cell r="F9039">
            <v>36.402311754243897</v>
          </cell>
        </row>
        <row r="9040">
          <cell r="A9040" t="str">
            <v>NM_013134</v>
          </cell>
          <cell r="B9040">
            <v>34.876287622385703</v>
          </cell>
          <cell r="C9040">
            <v>21.431114039814901</v>
          </cell>
          <cell r="D9040">
            <v>10.6012063709058</v>
          </cell>
          <cell r="E9040">
            <v>29.470323913515202</v>
          </cell>
          <cell r="F9040">
            <v>19.892373900882198</v>
          </cell>
        </row>
        <row r="9041">
          <cell r="A9041" t="str">
            <v>NM_001277158</v>
          </cell>
          <cell r="B9041">
            <v>6.1504617496676304E-3</v>
          </cell>
          <cell r="C9041">
            <v>0.18334292629291499</v>
          </cell>
          <cell r="D9041">
            <v>1.04258030097268E-2</v>
          </cell>
          <cell r="E9041">
            <v>0.36241366385837898</v>
          </cell>
          <cell r="F9041">
            <v>0.39811178984180701</v>
          </cell>
        </row>
        <row r="9042">
          <cell r="A9042" t="str">
            <v>NM_001008919</v>
          </cell>
          <cell r="B9042">
            <v>0</v>
          </cell>
          <cell r="C9042">
            <v>0</v>
          </cell>
          <cell r="D9042">
            <v>0</v>
          </cell>
          <cell r="E9042">
            <v>0</v>
          </cell>
          <cell r="F9042">
            <v>0</v>
          </cell>
        </row>
        <row r="9043">
          <cell r="A9043" t="str">
            <v>NM_001108049</v>
          </cell>
          <cell r="B9043">
            <v>2.3649225884173899</v>
          </cell>
          <cell r="C9043">
            <v>3.2637705182602797E-2</v>
          </cell>
          <cell r="D9043">
            <v>0</v>
          </cell>
          <cell r="E9043">
            <v>0.71029024382016803</v>
          </cell>
          <cell r="F9043">
            <v>1.29459967073397</v>
          </cell>
        </row>
        <row r="9044">
          <cell r="A9044" t="str">
            <v>NM_001191901</v>
          </cell>
          <cell r="B9044">
            <v>0</v>
          </cell>
          <cell r="C9044">
            <v>0</v>
          </cell>
          <cell r="D9044">
            <v>7.4707405398321703E-3</v>
          </cell>
          <cell r="E9044">
            <v>0</v>
          </cell>
          <cell r="F9044">
            <v>9.8856640695418694E-3</v>
          </cell>
        </row>
        <row r="9045">
          <cell r="A9045" t="str">
            <v>NM_001109101</v>
          </cell>
          <cell r="B9045">
            <v>5.1200440478096301</v>
          </cell>
          <cell r="C9045">
            <v>0.93656450986342399</v>
          </cell>
          <cell r="D9045">
            <v>0.35949000957597499</v>
          </cell>
          <cell r="E9045">
            <v>1.7389690402898099</v>
          </cell>
          <cell r="F9045">
            <v>0.97727913948063805</v>
          </cell>
        </row>
        <row r="9046">
          <cell r="A9046" t="str">
            <v>NM_001008959</v>
          </cell>
          <cell r="B9046">
            <v>0</v>
          </cell>
          <cell r="C9046">
            <v>0</v>
          </cell>
          <cell r="D9046">
            <v>0</v>
          </cell>
          <cell r="E9046">
            <v>0</v>
          </cell>
          <cell r="F9046">
            <v>0</v>
          </cell>
        </row>
        <row r="9047">
          <cell r="A9047" t="str">
            <v>NM_012765</v>
          </cell>
          <cell r="B9047">
            <v>0</v>
          </cell>
          <cell r="C9047">
            <v>0</v>
          </cell>
          <cell r="D9047">
            <v>0</v>
          </cell>
          <cell r="E9047">
            <v>0</v>
          </cell>
          <cell r="F9047">
            <v>0</v>
          </cell>
        </row>
        <row r="9048">
          <cell r="A9048" t="str">
            <v>NM_001000811</v>
          </cell>
          <cell r="B9048">
            <v>0</v>
          </cell>
          <cell r="C9048">
            <v>0</v>
          </cell>
          <cell r="D9048">
            <v>0</v>
          </cell>
          <cell r="E9048">
            <v>0</v>
          </cell>
          <cell r="F9048">
            <v>0</v>
          </cell>
        </row>
        <row r="9049">
          <cell r="A9049" t="str">
            <v>NM_001000569</v>
          </cell>
          <cell r="B9049">
            <v>0</v>
          </cell>
          <cell r="C9049">
            <v>0</v>
          </cell>
          <cell r="D9049">
            <v>0</v>
          </cell>
          <cell r="E9049">
            <v>0</v>
          </cell>
          <cell r="F9049">
            <v>0</v>
          </cell>
        </row>
        <row r="9050">
          <cell r="A9050" t="str">
            <v>NM_001107887</v>
          </cell>
          <cell r="B9050">
            <v>0</v>
          </cell>
          <cell r="C9050">
            <v>0</v>
          </cell>
          <cell r="D9050">
            <v>0</v>
          </cell>
          <cell r="E9050">
            <v>0</v>
          </cell>
          <cell r="F9050">
            <v>0</v>
          </cell>
        </row>
        <row r="9051">
          <cell r="A9051" t="str">
            <v>NM_057146</v>
          </cell>
          <cell r="B9051">
            <v>0</v>
          </cell>
          <cell r="C9051">
            <v>0</v>
          </cell>
          <cell r="D9051">
            <v>0</v>
          </cell>
          <cell r="E9051">
            <v>0</v>
          </cell>
          <cell r="F9051">
            <v>0</v>
          </cell>
        </row>
        <row r="9052">
          <cell r="A9052" t="str">
            <v>NM_001000922</v>
          </cell>
          <cell r="B9052">
            <v>0</v>
          </cell>
          <cell r="C9052">
            <v>0</v>
          </cell>
          <cell r="D9052">
            <v>0</v>
          </cell>
          <cell r="E9052">
            <v>0</v>
          </cell>
          <cell r="F9052">
            <v>0</v>
          </cell>
        </row>
        <row r="9053">
          <cell r="A9053" t="str">
            <v>NM_133380</v>
          </cell>
          <cell r="B9053">
            <v>43.289760328297497</v>
          </cell>
          <cell r="C9053">
            <v>18.373866052036099</v>
          </cell>
          <cell r="D9053">
            <v>17.669303314739501</v>
          </cell>
          <cell r="E9053">
            <v>37.363060677683798</v>
          </cell>
          <cell r="F9053">
            <v>70.403289370381003</v>
          </cell>
        </row>
        <row r="9054">
          <cell r="A9054" t="str">
            <v>NM_001106417</v>
          </cell>
          <cell r="B9054">
            <v>0</v>
          </cell>
          <cell r="C9054">
            <v>0</v>
          </cell>
          <cell r="D9054">
            <v>0</v>
          </cell>
          <cell r="E9054">
            <v>0</v>
          </cell>
          <cell r="F9054">
            <v>0</v>
          </cell>
        </row>
        <row r="9055">
          <cell r="A9055" t="str">
            <v>NM_017229</v>
          </cell>
          <cell r="B9055">
            <v>2.6942724519864099</v>
          </cell>
          <cell r="C9055">
            <v>2.3655320139407601</v>
          </cell>
          <cell r="D9055">
            <v>5.0469443997728698</v>
          </cell>
          <cell r="E9055">
            <v>5.1488270424386497</v>
          </cell>
          <cell r="F9055">
            <v>0.64667350674179203</v>
          </cell>
        </row>
        <row r="9056">
          <cell r="A9056" t="str">
            <v>NM_001289983</v>
          </cell>
          <cell r="B9056">
            <v>4.96467933690659</v>
          </cell>
          <cell r="C9056">
            <v>8.7558489754539295</v>
          </cell>
          <cell r="D9056">
            <v>93.939480029801203</v>
          </cell>
          <cell r="E9056">
            <v>12.344472958977001</v>
          </cell>
          <cell r="F9056">
            <v>64.007054062968507</v>
          </cell>
        </row>
        <row r="9057">
          <cell r="A9057" t="str">
            <v>NM_001108375</v>
          </cell>
          <cell r="B9057">
            <v>21.375320079644201</v>
          </cell>
          <cell r="C9057">
            <v>35.644690760207702</v>
          </cell>
          <cell r="D9057">
            <v>26.291365089614398</v>
          </cell>
          <cell r="E9057">
            <v>27.035239391826799</v>
          </cell>
          <cell r="F9057">
            <v>37.205963536180597</v>
          </cell>
        </row>
        <row r="9058">
          <cell r="A9058" t="str">
            <v>NM_001109420</v>
          </cell>
          <cell r="B9058">
            <v>4.1131491814538803</v>
          </cell>
          <cell r="C9058">
            <v>1.2522763387148499</v>
          </cell>
          <cell r="D9058">
            <v>0.83275750518812997</v>
          </cell>
          <cell r="E9058">
            <v>0.47943027530527299</v>
          </cell>
          <cell r="F9058">
            <v>0.68524442136549102</v>
          </cell>
        </row>
        <row r="9059">
          <cell r="A9059" t="str">
            <v>NM_001105811</v>
          </cell>
          <cell r="B9059">
            <v>18.250313080695701</v>
          </cell>
          <cell r="C9059">
            <v>3.6652976496030298</v>
          </cell>
          <cell r="D9059">
            <v>7.4736075037852396</v>
          </cell>
          <cell r="E9059">
            <v>3.35630063402989</v>
          </cell>
          <cell r="F9059">
            <v>17.7695038236945</v>
          </cell>
        </row>
        <row r="9060">
          <cell r="A9060" t="str">
            <v>NM_178096</v>
          </cell>
          <cell r="B9060">
            <v>26.891328630193001</v>
          </cell>
          <cell r="C9060">
            <v>34.076650939074</v>
          </cell>
          <cell r="D9060">
            <v>23.378301260774801</v>
          </cell>
          <cell r="E9060">
            <v>42.939344028584202</v>
          </cell>
          <cell r="F9060">
            <v>2.8856452253907001</v>
          </cell>
        </row>
        <row r="9061">
          <cell r="A9061" t="str">
            <v>NM_001000221</v>
          </cell>
          <cell r="B9061">
            <v>0</v>
          </cell>
          <cell r="C9061">
            <v>0</v>
          </cell>
          <cell r="D9061">
            <v>0</v>
          </cell>
          <cell r="E9061">
            <v>0</v>
          </cell>
          <cell r="F9061">
            <v>0</v>
          </cell>
        </row>
        <row r="9062">
          <cell r="A9062" t="str">
            <v>NM_053921</v>
          </cell>
          <cell r="B9062">
            <v>0</v>
          </cell>
          <cell r="C9062">
            <v>0</v>
          </cell>
          <cell r="D9062">
            <v>0</v>
          </cell>
          <cell r="E9062">
            <v>0</v>
          </cell>
          <cell r="F9062">
            <v>0</v>
          </cell>
        </row>
        <row r="9063">
          <cell r="A9063" t="str">
            <v>NM_001108879</v>
          </cell>
          <cell r="B9063">
            <v>0</v>
          </cell>
          <cell r="C9063">
            <v>0</v>
          </cell>
          <cell r="D9063">
            <v>0</v>
          </cell>
          <cell r="E9063">
            <v>0</v>
          </cell>
          <cell r="F9063">
            <v>0</v>
          </cell>
        </row>
        <row r="9064">
          <cell r="A9064" t="str">
            <v>NM_013105</v>
          </cell>
          <cell r="B9064">
            <v>0</v>
          </cell>
          <cell r="C9064">
            <v>0</v>
          </cell>
          <cell r="D9064">
            <v>0</v>
          </cell>
          <cell r="E9064">
            <v>0</v>
          </cell>
          <cell r="F9064">
            <v>0</v>
          </cell>
        </row>
        <row r="9065">
          <cell r="A9065" t="str">
            <v>NM_017252</v>
          </cell>
          <cell r="B9065">
            <v>0</v>
          </cell>
          <cell r="C9065">
            <v>0</v>
          </cell>
          <cell r="D9065">
            <v>0</v>
          </cell>
          <cell r="E9065">
            <v>0</v>
          </cell>
          <cell r="F9065">
            <v>0</v>
          </cell>
        </row>
        <row r="9066">
          <cell r="A9066" t="str">
            <v>NM_001012748</v>
          </cell>
          <cell r="B9066">
            <v>0</v>
          </cell>
          <cell r="C9066">
            <v>0</v>
          </cell>
          <cell r="D9066">
            <v>0</v>
          </cell>
          <cell r="E9066">
            <v>0</v>
          </cell>
          <cell r="F9066">
            <v>6.3854968719201698E-3</v>
          </cell>
        </row>
        <row r="9067">
          <cell r="A9067" t="str">
            <v>NM_012672</v>
          </cell>
          <cell r="B9067">
            <v>2.5439655183285499</v>
          </cell>
          <cell r="C9067">
            <v>0.58945272965283202</v>
          </cell>
          <cell r="D9067">
            <v>0.71766486137341801</v>
          </cell>
          <cell r="E9067">
            <v>3.6373316794293902</v>
          </cell>
          <cell r="F9067">
            <v>1.32783013567574</v>
          </cell>
        </row>
        <row r="9068">
          <cell r="A9068" t="str">
            <v>NM_001108008</v>
          </cell>
          <cell r="B9068">
            <v>11.874913426134301</v>
          </cell>
          <cell r="C9068">
            <v>31.127801161332201</v>
          </cell>
          <cell r="D9068">
            <v>11.1419261594119</v>
          </cell>
          <cell r="E9068">
            <v>31.2549053012232</v>
          </cell>
          <cell r="F9068">
            <v>15.024216425585999</v>
          </cell>
        </row>
        <row r="9069">
          <cell r="A9069" t="str">
            <v>NM_173837</v>
          </cell>
          <cell r="B9069">
            <v>6.9787296268282004</v>
          </cell>
          <cell r="C9069">
            <v>6.6218579604787999</v>
          </cell>
          <cell r="D9069">
            <v>11.0299396800553</v>
          </cell>
          <cell r="E9069">
            <v>3.1257364021845202</v>
          </cell>
          <cell r="F9069">
            <v>10.7515567081072</v>
          </cell>
        </row>
        <row r="9070">
          <cell r="A9070" t="str">
            <v>NM_031800</v>
          </cell>
          <cell r="B9070">
            <v>15.7239555858246</v>
          </cell>
          <cell r="C9070">
            <v>9.0561996054975502</v>
          </cell>
          <cell r="D9070">
            <v>22.0800283498106</v>
          </cell>
          <cell r="E9070">
            <v>2.6770860994402401</v>
          </cell>
          <cell r="F9070">
            <v>2.3727840508734501</v>
          </cell>
        </row>
        <row r="9071">
          <cell r="A9071" t="str">
            <v>NM_001001799</v>
          </cell>
          <cell r="B9071">
            <v>0.57949119083982703</v>
          </cell>
          <cell r="C9071">
            <v>2.2849751416421E-2</v>
          </cell>
          <cell r="D9071">
            <v>5.8470842239478698</v>
          </cell>
          <cell r="E9071">
            <v>12.210894480251101</v>
          </cell>
          <cell r="F9071">
            <v>8.4180294317937605</v>
          </cell>
        </row>
        <row r="9072">
          <cell r="A9072" t="str">
            <v>NM_022855</v>
          </cell>
          <cell r="B9072">
            <v>7.7615826330869702</v>
          </cell>
          <cell r="C9072">
            <v>5.0106524453852597</v>
          </cell>
          <cell r="D9072">
            <v>6.7651272913183202</v>
          </cell>
          <cell r="E9072">
            <v>20.7336396448461</v>
          </cell>
          <cell r="F9072">
            <v>8.8253211919345294</v>
          </cell>
        </row>
        <row r="9073">
          <cell r="A9073" t="str">
            <v>NM_001000174</v>
          </cell>
          <cell r="B9073">
            <v>0</v>
          </cell>
          <cell r="C9073">
            <v>0</v>
          </cell>
          <cell r="D9073">
            <v>0</v>
          </cell>
          <cell r="E9073">
            <v>0</v>
          </cell>
          <cell r="F9073">
            <v>0</v>
          </cell>
        </row>
        <row r="9074">
          <cell r="A9074" t="str">
            <v>NM_144759</v>
          </cell>
          <cell r="B9074">
            <v>5.1647298505071701E-2</v>
          </cell>
          <cell r="C9074">
            <v>0.65574973384532398</v>
          </cell>
          <cell r="D9074">
            <v>0</v>
          </cell>
          <cell r="E9074">
            <v>0.21667492389982501</v>
          </cell>
          <cell r="F9074">
            <v>1.8480644380728699</v>
          </cell>
        </row>
        <row r="9075">
          <cell r="A9075" t="str">
            <v>NM_147138</v>
          </cell>
          <cell r="B9075">
            <v>76.448473333236507</v>
          </cell>
          <cell r="C9075">
            <v>38.242811314649302</v>
          </cell>
          <cell r="D9075">
            <v>98.850085333612199</v>
          </cell>
          <cell r="E9075">
            <v>51.446225421308597</v>
          </cell>
          <cell r="F9075">
            <v>26.163607847382998</v>
          </cell>
        </row>
        <row r="9076">
          <cell r="A9076" t="str">
            <v>NM_001006997</v>
          </cell>
          <cell r="B9076">
            <v>146.307991199366</v>
          </cell>
          <cell r="C9076">
            <v>181.09436394945101</v>
          </cell>
          <cell r="D9076">
            <v>137.13919990129</v>
          </cell>
          <cell r="E9076">
            <v>91.076961264801596</v>
          </cell>
          <cell r="F9076">
            <v>235.23315942358599</v>
          </cell>
        </row>
        <row r="9077">
          <cell r="A9077" t="str">
            <v>NM_022275</v>
          </cell>
          <cell r="B9077">
            <v>0</v>
          </cell>
          <cell r="C9077">
            <v>0</v>
          </cell>
          <cell r="D9077">
            <v>0</v>
          </cell>
          <cell r="E9077">
            <v>0</v>
          </cell>
          <cell r="F9077">
            <v>0</v>
          </cell>
        </row>
        <row r="9078">
          <cell r="A9078" t="str">
            <v>NM_012794</v>
          </cell>
          <cell r="B9078">
            <v>0</v>
          </cell>
          <cell r="C9078">
            <v>0</v>
          </cell>
          <cell r="D9078">
            <v>0</v>
          </cell>
          <cell r="E9078">
            <v>0</v>
          </cell>
          <cell r="F9078">
            <v>0</v>
          </cell>
        </row>
        <row r="9079">
          <cell r="A9079" t="str">
            <v>NM_001126276</v>
          </cell>
          <cell r="B9079">
            <v>4.7789489410890003</v>
          </cell>
          <cell r="C9079">
            <v>6.1429595696918797</v>
          </cell>
          <cell r="D9079">
            <v>0</v>
          </cell>
          <cell r="E9079">
            <v>6.4412648043659999</v>
          </cell>
          <cell r="F9079">
            <v>15.041037881808</v>
          </cell>
        </row>
        <row r="9080">
          <cell r="A9080" t="str">
            <v>NM_053360</v>
          </cell>
          <cell r="B9080">
            <v>8.2176158766939604</v>
          </cell>
          <cell r="C9080">
            <v>19.4250106179197</v>
          </cell>
          <cell r="D9080">
            <v>13.008197066018401</v>
          </cell>
          <cell r="E9080">
            <v>8.0137859699665999</v>
          </cell>
          <cell r="F9080">
            <v>5.1766856158078003</v>
          </cell>
        </row>
        <row r="9081">
          <cell r="A9081" t="str">
            <v>NM_001271048</v>
          </cell>
          <cell r="B9081">
            <v>1.19705290482007</v>
          </cell>
          <cell r="C9081">
            <v>1.69614512343665</v>
          </cell>
          <cell r="D9081">
            <v>2.2843743604247</v>
          </cell>
          <cell r="E9081">
            <v>1.0336020429525701</v>
          </cell>
          <cell r="F9081">
            <v>0.56107940539206402</v>
          </cell>
        </row>
        <row r="9082">
          <cell r="A9082" t="str">
            <v>NM_001037206</v>
          </cell>
          <cell r="B9082">
            <v>14.2646035134225</v>
          </cell>
          <cell r="C9082">
            <v>9.0009633801943707</v>
          </cell>
          <cell r="D9082">
            <v>25.643745910386102</v>
          </cell>
          <cell r="E9082">
            <v>8.5085218071568001</v>
          </cell>
          <cell r="F9082">
            <v>22.8798565584279</v>
          </cell>
        </row>
        <row r="9083">
          <cell r="A9083" t="str">
            <v>NM_001012170</v>
          </cell>
          <cell r="B9083">
            <v>83.0519020956269</v>
          </cell>
          <cell r="C9083">
            <v>61.615038577784297</v>
          </cell>
          <cell r="D9083">
            <v>44.5263698983523</v>
          </cell>
          <cell r="E9083">
            <v>63.309669647895099</v>
          </cell>
          <cell r="F9083">
            <v>37.375617271695802</v>
          </cell>
        </row>
        <row r="9084">
          <cell r="A9084" t="str">
            <v>NM_024136</v>
          </cell>
          <cell r="B9084">
            <v>0</v>
          </cell>
          <cell r="C9084">
            <v>0</v>
          </cell>
          <cell r="D9084">
            <v>0</v>
          </cell>
          <cell r="E9084">
            <v>0</v>
          </cell>
          <cell r="F9084">
            <v>0</v>
          </cell>
        </row>
        <row r="9085">
          <cell r="A9085" t="str">
            <v>NM_001134531</v>
          </cell>
          <cell r="B9085">
            <v>1.69634219767526</v>
          </cell>
          <cell r="C9085">
            <v>1.6525266649375901E-2</v>
          </cell>
          <cell r="D9085">
            <v>3.2941532807757699</v>
          </cell>
          <cell r="E9085">
            <v>1.35292121466306</v>
          </cell>
          <cell r="F9085">
            <v>0.32294745452011098</v>
          </cell>
        </row>
        <row r="9086">
          <cell r="A9086" t="str">
            <v>NM_001011946</v>
          </cell>
          <cell r="B9086">
            <v>14.220103023744</v>
          </cell>
          <cell r="C9086">
            <v>15.858734780622401</v>
          </cell>
          <cell r="D9086">
            <v>18.553354461735498</v>
          </cell>
          <cell r="E9086">
            <v>22.7942728329311</v>
          </cell>
          <cell r="F9086">
            <v>46.6237276336321</v>
          </cell>
        </row>
        <row r="9087">
          <cell r="A9087" t="str">
            <v>NM_145092</v>
          </cell>
          <cell r="B9087">
            <v>13.9533745685571</v>
          </cell>
          <cell r="C9087">
            <v>9.0514914420512493</v>
          </cell>
          <cell r="D9087">
            <v>13.303362535197399</v>
          </cell>
          <cell r="E9087">
            <v>6.4243430304037004</v>
          </cell>
          <cell r="F9087">
            <v>4.1646697996879798</v>
          </cell>
        </row>
        <row r="9088">
          <cell r="A9088" t="str">
            <v>NM_031323</v>
          </cell>
          <cell r="B9088">
            <v>19.7377578664499</v>
          </cell>
          <cell r="C9088">
            <v>20.705334208066699</v>
          </cell>
          <cell r="D9088">
            <v>15.768768265823301</v>
          </cell>
          <cell r="E9088">
            <v>25.5882355648836</v>
          </cell>
          <cell r="F9088">
            <v>22.427777510778299</v>
          </cell>
        </row>
        <row r="9089">
          <cell r="A9089" t="str">
            <v>NM_031983</v>
          </cell>
          <cell r="B9089">
            <v>21.705736972376101</v>
          </cell>
          <cell r="C9089">
            <v>20.130471209395399</v>
          </cell>
          <cell r="D9089">
            <v>28.262270039110199</v>
          </cell>
          <cell r="E9089">
            <v>20.8468535253133</v>
          </cell>
          <cell r="F9089">
            <v>51.7495848800666</v>
          </cell>
        </row>
        <row r="9090">
          <cell r="A9090" t="str">
            <v>NM_181440</v>
          </cell>
          <cell r="B9090">
            <v>0</v>
          </cell>
          <cell r="C9090">
            <v>0</v>
          </cell>
          <cell r="D9090">
            <v>0</v>
          </cell>
          <cell r="E9090">
            <v>0</v>
          </cell>
          <cell r="F9090">
            <v>0</v>
          </cell>
        </row>
        <row r="9091">
          <cell r="A9091" t="str">
            <v>NM_053981</v>
          </cell>
          <cell r="B9091">
            <v>8.5621038063168804</v>
          </cell>
          <cell r="C9091">
            <v>10.744610473636801</v>
          </cell>
          <cell r="D9091">
            <v>8.2248572067615697</v>
          </cell>
          <cell r="E9091">
            <v>6.9853783155169502</v>
          </cell>
          <cell r="F9091">
            <v>11.9378811266429</v>
          </cell>
        </row>
        <row r="9092">
          <cell r="A9092" t="str">
            <v>NM_001191572</v>
          </cell>
          <cell r="B9092">
            <v>6.5852226828265303</v>
          </cell>
          <cell r="C9092">
            <v>10.5606651100005</v>
          </cell>
          <cell r="D9092">
            <v>9.9539738268886904</v>
          </cell>
          <cell r="E9092">
            <v>4.22394122286053</v>
          </cell>
          <cell r="F9092">
            <v>7.65075862496965</v>
          </cell>
        </row>
        <row r="9093">
          <cell r="A9093" t="str">
            <v>NM_001107784</v>
          </cell>
          <cell r="B9093">
            <v>5.3558117131697003</v>
          </cell>
          <cell r="C9093">
            <v>3.0428267603357</v>
          </cell>
          <cell r="D9093">
            <v>1.44767133742042</v>
          </cell>
          <cell r="E9093">
            <v>2.67558195411068</v>
          </cell>
          <cell r="F9093">
            <v>1.9251285356386201</v>
          </cell>
        </row>
        <row r="9094">
          <cell r="A9094" t="str">
            <v>NM_001134619</v>
          </cell>
          <cell r="B9094">
            <v>5.9369773468015401</v>
          </cell>
          <cell r="C9094">
            <v>1.8566684447450199</v>
          </cell>
          <cell r="D9094">
            <v>2.5876944477794801</v>
          </cell>
          <cell r="E9094">
            <v>5.5464565496176403</v>
          </cell>
          <cell r="F9094">
            <v>5.0159387257944497</v>
          </cell>
        </row>
        <row r="9095">
          <cell r="A9095" t="str">
            <v>NM_001109624</v>
          </cell>
          <cell r="B9095">
            <v>2.5466679154649801</v>
          </cell>
          <cell r="C9095">
            <v>3.5712796777334201</v>
          </cell>
          <cell r="D9095">
            <v>2.3151230019451301</v>
          </cell>
          <cell r="E9095">
            <v>0.45822085918144201</v>
          </cell>
          <cell r="F9095">
            <v>5.5939103913965296</v>
          </cell>
        </row>
        <row r="9096">
          <cell r="A9096" t="str">
            <v>NM_001173426</v>
          </cell>
          <cell r="B9096">
            <v>1.7202884248188499</v>
          </cell>
          <cell r="C9096">
            <v>10.232487504419099</v>
          </cell>
          <cell r="D9096">
            <v>10.0119582540206</v>
          </cell>
          <cell r="E9096">
            <v>9.7758807023863294</v>
          </cell>
          <cell r="F9096">
            <v>16.1837295434403</v>
          </cell>
        </row>
        <row r="9097">
          <cell r="A9097" t="str">
            <v>NM_001101019</v>
          </cell>
          <cell r="B9097">
            <v>0</v>
          </cell>
          <cell r="C9097">
            <v>0</v>
          </cell>
          <cell r="D9097">
            <v>0</v>
          </cell>
          <cell r="E9097">
            <v>0</v>
          </cell>
          <cell r="F9097">
            <v>0</v>
          </cell>
        </row>
        <row r="9098">
          <cell r="A9098" t="str">
            <v>NM_001270839</v>
          </cell>
          <cell r="B9098">
            <v>1.8713137458349201</v>
          </cell>
          <cell r="C9098">
            <v>2.5382809573441398</v>
          </cell>
          <cell r="D9098">
            <v>4.3956397791683797</v>
          </cell>
          <cell r="E9098">
            <v>2.5285328842074999</v>
          </cell>
          <cell r="F9098">
            <v>4.6372369283447803</v>
          </cell>
        </row>
        <row r="9099">
          <cell r="A9099" t="str">
            <v>NM_001108731</v>
          </cell>
          <cell r="B9099">
            <v>42.0827738376775</v>
          </cell>
          <cell r="C9099">
            <v>37.988973581743799</v>
          </cell>
          <cell r="D9099">
            <v>65.9881190183239</v>
          </cell>
          <cell r="E9099">
            <v>40.390451943039501</v>
          </cell>
          <cell r="F9099">
            <v>51.990036952998999</v>
          </cell>
        </row>
        <row r="9100">
          <cell r="A9100" t="str">
            <v>NM_001024797</v>
          </cell>
          <cell r="B9100">
            <v>3.8147077248427399</v>
          </cell>
          <cell r="C9100">
            <v>1.5665789571098201</v>
          </cell>
          <cell r="D9100">
            <v>5.95560610714434</v>
          </cell>
          <cell r="E9100">
            <v>1.5218231776292299</v>
          </cell>
          <cell r="F9100">
            <v>7.3116598493294296</v>
          </cell>
        </row>
        <row r="9101">
          <cell r="A9101" t="str">
            <v>NM_001098240</v>
          </cell>
          <cell r="B9101">
            <v>24.153990338909399</v>
          </cell>
          <cell r="C9101">
            <v>29.070626147593199</v>
          </cell>
          <cell r="D9101">
            <v>35.145900506671701</v>
          </cell>
          <cell r="E9101">
            <v>8.4239945629282396</v>
          </cell>
          <cell r="F9101">
            <v>32.5923975043344</v>
          </cell>
        </row>
        <row r="9102">
          <cell r="A9102" t="str">
            <v>NM_001004204</v>
          </cell>
          <cell r="B9102">
            <v>67.766300401581205</v>
          </cell>
          <cell r="C9102">
            <v>92.318820435626193</v>
          </cell>
          <cell r="D9102">
            <v>61.403369150319598</v>
          </cell>
          <cell r="E9102">
            <v>56.689745884916903</v>
          </cell>
          <cell r="F9102">
            <v>110.08509134630501</v>
          </cell>
        </row>
        <row r="9103">
          <cell r="A9103" t="str">
            <v>NM_001013072</v>
          </cell>
          <cell r="B9103">
            <v>9.7748409950074895E-3</v>
          </cell>
          <cell r="C9103">
            <v>0.15378615494113099</v>
          </cell>
          <cell r="D9103">
            <v>4.1423949458289496E-3</v>
          </cell>
          <cell r="E9103">
            <v>0</v>
          </cell>
          <cell r="F9103">
            <v>0.16131058952792801</v>
          </cell>
        </row>
        <row r="9104">
          <cell r="A9104" t="str">
            <v>NM_001191738</v>
          </cell>
          <cell r="B9104">
            <v>2.6565564487861</v>
          </cell>
          <cell r="C9104">
            <v>0.94989129804943795</v>
          </cell>
          <cell r="D9104">
            <v>1.54797359537863</v>
          </cell>
          <cell r="E9104">
            <v>4.5290956217870804</v>
          </cell>
          <cell r="F9104">
            <v>1.8282859777549401</v>
          </cell>
        </row>
        <row r="9105">
          <cell r="A9105" t="str">
            <v>NM_012703</v>
          </cell>
          <cell r="B9105">
            <v>0</v>
          </cell>
          <cell r="C9105">
            <v>0</v>
          </cell>
          <cell r="D9105">
            <v>0</v>
          </cell>
          <cell r="E9105">
            <v>1.24448695508342E-2</v>
          </cell>
          <cell r="F9105">
            <v>0</v>
          </cell>
        </row>
        <row r="9106">
          <cell r="A9106" t="str">
            <v>NM_057183</v>
          </cell>
          <cell r="B9106">
            <v>0</v>
          </cell>
          <cell r="C9106">
            <v>2.90108664021934</v>
          </cell>
          <cell r="D9106">
            <v>2.62870883722977</v>
          </cell>
          <cell r="E9106">
            <v>0</v>
          </cell>
          <cell r="F9106">
            <v>0</v>
          </cell>
        </row>
        <row r="9107">
          <cell r="A9107" t="str">
            <v>NM_001107137</v>
          </cell>
          <cell r="B9107">
            <v>3.1198740516223702</v>
          </cell>
          <cell r="C9107">
            <v>5.4774209703061398</v>
          </cell>
          <cell r="D9107">
            <v>1.9341991058016099</v>
          </cell>
          <cell r="E9107">
            <v>5.57625015372549</v>
          </cell>
          <cell r="F9107">
            <v>1.0357930849010599</v>
          </cell>
        </row>
        <row r="9108">
          <cell r="A9108" t="str">
            <v>NM_001000955</v>
          </cell>
          <cell r="B9108">
            <v>0</v>
          </cell>
          <cell r="C9108">
            <v>0</v>
          </cell>
          <cell r="D9108">
            <v>0</v>
          </cell>
          <cell r="E9108">
            <v>0</v>
          </cell>
          <cell r="F9108">
            <v>0</v>
          </cell>
        </row>
        <row r="9109">
          <cell r="A9109" t="str">
            <v>NM_001037093</v>
          </cell>
          <cell r="B9109">
            <v>4.2610497882080196</v>
          </cell>
          <cell r="C9109">
            <v>1.6969902729239901</v>
          </cell>
          <cell r="D9109">
            <v>4.8134581210924203</v>
          </cell>
          <cell r="E9109">
            <v>4.3717969709904603</v>
          </cell>
          <cell r="F9109">
            <v>3.7806925180426698</v>
          </cell>
        </row>
        <row r="9110">
          <cell r="A9110" t="str">
            <v>NM_001024356</v>
          </cell>
          <cell r="B9110">
            <v>0</v>
          </cell>
          <cell r="C9110">
            <v>0</v>
          </cell>
          <cell r="D9110">
            <v>0</v>
          </cell>
          <cell r="E9110">
            <v>0</v>
          </cell>
          <cell r="F9110">
            <v>0</v>
          </cell>
        </row>
        <row r="9111">
          <cell r="A9111" t="str">
            <v>NM_001017505</v>
          </cell>
          <cell r="B9111">
            <v>0</v>
          </cell>
          <cell r="C9111">
            <v>0</v>
          </cell>
          <cell r="D9111">
            <v>0</v>
          </cell>
          <cell r="E9111">
            <v>0</v>
          </cell>
          <cell r="F9111">
            <v>0</v>
          </cell>
        </row>
        <row r="9112">
          <cell r="A9112" t="str">
            <v>NM_001008961</v>
          </cell>
          <cell r="B9112">
            <v>0</v>
          </cell>
          <cell r="C9112">
            <v>0</v>
          </cell>
          <cell r="D9112">
            <v>0</v>
          </cell>
          <cell r="E9112">
            <v>0</v>
          </cell>
          <cell r="F9112">
            <v>0</v>
          </cell>
        </row>
        <row r="9113">
          <cell r="A9113" t="str">
            <v>NM_001191916</v>
          </cell>
          <cell r="B9113">
            <v>20.983953929962698</v>
          </cell>
          <cell r="C9113">
            <v>16.2244684979003</v>
          </cell>
          <cell r="D9113">
            <v>9.9000566692443694</v>
          </cell>
          <cell r="E9113">
            <v>13.6481204520974</v>
          </cell>
          <cell r="F9113">
            <v>14.7886827654517</v>
          </cell>
        </row>
        <row r="9114">
          <cell r="A9114" t="str">
            <v>NM_031765</v>
          </cell>
          <cell r="B9114">
            <v>0</v>
          </cell>
          <cell r="C9114">
            <v>2.0458027817779998</v>
          </cell>
          <cell r="D9114">
            <v>0</v>
          </cell>
          <cell r="E9114">
            <v>5.4662427019465602E-2</v>
          </cell>
          <cell r="F9114">
            <v>0</v>
          </cell>
        </row>
        <row r="9115">
          <cell r="A9115" t="str">
            <v>NM_175762</v>
          </cell>
          <cell r="B9115">
            <v>37.933955031483897</v>
          </cell>
          <cell r="C9115">
            <v>36.263013774090801</v>
          </cell>
          <cell r="D9115">
            <v>24.498407790200201</v>
          </cell>
          <cell r="E9115">
            <v>20.536579019461701</v>
          </cell>
          <cell r="F9115">
            <v>40.327534575248301</v>
          </cell>
        </row>
        <row r="9116">
          <cell r="A9116" t="str">
            <v>NM_012851</v>
          </cell>
          <cell r="B9116">
            <v>3.4822672755989E-2</v>
          </cell>
          <cell r="C9116">
            <v>5.7669479718951498E-2</v>
          </cell>
          <cell r="D9116">
            <v>0</v>
          </cell>
          <cell r="E9116">
            <v>3.4862599510954197E-2</v>
          </cell>
          <cell r="F9116">
            <v>7.5320262031588106E-2</v>
          </cell>
        </row>
        <row r="9117">
          <cell r="A9117" t="str">
            <v>NM_080582</v>
          </cell>
          <cell r="B9117">
            <v>26.557905919952798</v>
          </cell>
          <cell r="C9117">
            <v>42.966344530412798</v>
          </cell>
          <cell r="D9117">
            <v>33.796229109763097</v>
          </cell>
          <cell r="E9117">
            <v>14.756011442236399</v>
          </cell>
          <cell r="F9117">
            <v>24.260421411051301</v>
          </cell>
        </row>
        <row r="9118">
          <cell r="A9118" t="str">
            <v>NM_001025735</v>
          </cell>
          <cell r="B9118">
            <v>14.1336984740574</v>
          </cell>
          <cell r="C9118">
            <v>15.161571076881099</v>
          </cell>
          <cell r="D9118">
            <v>12.876187408874401</v>
          </cell>
          <cell r="E9118">
            <v>9.5374322820541302</v>
          </cell>
          <cell r="F9118">
            <v>12.894141451014701</v>
          </cell>
        </row>
        <row r="9119">
          <cell r="A9119" t="str">
            <v>NM_001107790</v>
          </cell>
          <cell r="B9119">
            <v>6.2666186648510704</v>
          </cell>
          <cell r="C9119">
            <v>6.3898123153840896</v>
          </cell>
          <cell r="D9119">
            <v>5.7064109869708597</v>
          </cell>
          <cell r="E9119">
            <v>9.4484818563532293</v>
          </cell>
          <cell r="F9119">
            <v>0.65386797511183503</v>
          </cell>
        </row>
        <row r="9120">
          <cell r="A9120" t="str">
            <v>NM_001000256</v>
          </cell>
          <cell r="B9120">
            <v>0</v>
          </cell>
          <cell r="C9120">
            <v>0</v>
          </cell>
          <cell r="D9120">
            <v>0</v>
          </cell>
          <cell r="E9120">
            <v>0</v>
          </cell>
          <cell r="F9120">
            <v>0</v>
          </cell>
        </row>
        <row r="9121">
          <cell r="A9121" t="str">
            <v>NM_001033958</v>
          </cell>
          <cell r="B9121">
            <v>0</v>
          </cell>
          <cell r="C9121">
            <v>0</v>
          </cell>
          <cell r="D9121">
            <v>0</v>
          </cell>
          <cell r="E9121">
            <v>0</v>
          </cell>
          <cell r="F9121">
            <v>0</v>
          </cell>
        </row>
        <row r="9122">
          <cell r="A9122" t="str">
            <v>NM_001108903</v>
          </cell>
          <cell r="B9122">
            <v>0.38029109398863598</v>
          </cell>
          <cell r="C9122">
            <v>0</v>
          </cell>
          <cell r="D9122">
            <v>0</v>
          </cell>
          <cell r="E9122">
            <v>0.28859782122442301</v>
          </cell>
          <cell r="F9122">
            <v>0.435215216487499</v>
          </cell>
        </row>
        <row r="9123">
          <cell r="A9123" t="str">
            <v>NM_001145163</v>
          </cell>
          <cell r="B9123">
            <v>0</v>
          </cell>
          <cell r="C9123">
            <v>0</v>
          </cell>
          <cell r="D9123">
            <v>0</v>
          </cell>
          <cell r="E9123">
            <v>0</v>
          </cell>
          <cell r="F9123">
            <v>0</v>
          </cell>
        </row>
        <row r="9124">
          <cell r="A9124" t="str">
            <v>NM_001008334</v>
          </cell>
          <cell r="B9124">
            <v>22.436851553063502</v>
          </cell>
          <cell r="C9124">
            <v>36.431198074604097</v>
          </cell>
          <cell r="D9124">
            <v>41.696037326075</v>
          </cell>
          <cell r="E9124">
            <v>16.366276061940699</v>
          </cell>
          <cell r="F9124">
            <v>30.935431743321001</v>
          </cell>
        </row>
        <row r="9125">
          <cell r="A9125" t="str">
            <v>NM_001163273</v>
          </cell>
          <cell r="B9125">
            <v>4.0757631081725698</v>
          </cell>
          <cell r="C9125">
            <v>4.0665388552159296</v>
          </cell>
          <cell r="D9125">
            <v>4.1038399273586696</v>
          </cell>
          <cell r="E9125">
            <v>3.0645935624491498</v>
          </cell>
          <cell r="F9125">
            <v>10.876918721098701</v>
          </cell>
        </row>
        <row r="9126">
          <cell r="A9126" t="str">
            <v>NM_001013038</v>
          </cell>
          <cell r="B9126">
            <v>0</v>
          </cell>
          <cell r="C9126">
            <v>0</v>
          </cell>
          <cell r="D9126">
            <v>0</v>
          </cell>
          <cell r="E9126">
            <v>0</v>
          </cell>
          <cell r="F9126">
            <v>0</v>
          </cell>
        </row>
        <row r="9127">
          <cell r="A9127" t="str">
            <v>NM_001126084</v>
          </cell>
          <cell r="B9127">
            <v>0</v>
          </cell>
          <cell r="C9127">
            <v>0</v>
          </cell>
          <cell r="D9127">
            <v>0</v>
          </cell>
          <cell r="E9127">
            <v>0</v>
          </cell>
          <cell r="F9127">
            <v>0</v>
          </cell>
        </row>
        <row r="9128">
          <cell r="A9128" t="str">
            <v>NM_130824</v>
          </cell>
          <cell r="B9128">
            <v>6.3193122394329997</v>
          </cell>
          <cell r="C9128">
            <v>7.14794950687173</v>
          </cell>
          <cell r="D9128">
            <v>1.36859444861738</v>
          </cell>
          <cell r="E9128">
            <v>5.2430036980108898</v>
          </cell>
          <cell r="F9128">
            <v>4.70718548744044</v>
          </cell>
        </row>
        <row r="9129">
          <cell r="A9129" t="str">
            <v>NM_080904</v>
          </cell>
          <cell r="B9129">
            <v>0.68544622755863904</v>
          </cell>
          <cell r="C9129">
            <v>0.425685238130805</v>
          </cell>
          <cell r="D9129">
            <v>1.0927554691536601</v>
          </cell>
          <cell r="E9129">
            <v>0.34545019396325299</v>
          </cell>
          <cell r="F9129">
            <v>0.26932537734385997</v>
          </cell>
        </row>
        <row r="9130">
          <cell r="A9130" t="str">
            <v>NM_001011982</v>
          </cell>
          <cell r="B9130">
            <v>0.59973439269463602</v>
          </cell>
          <cell r="C9130">
            <v>2.05334692890133</v>
          </cell>
          <cell r="D9130">
            <v>1.8638123390771799</v>
          </cell>
          <cell r="E9130">
            <v>0.84436249321185497</v>
          </cell>
          <cell r="F9130">
            <v>3.9185341769922402</v>
          </cell>
        </row>
        <row r="9131">
          <cell r="A9131" t="str">
            <v>NM_001099504</v>
          </cell>
          <cell r="B9131">
            <v>0</v>
          </cell>
          <cell r="C9131">
            <v>0</v>
          </cell>
          <cell r="D9131">
            <v>0</v>
          </cell>
          <cell r="E9131">
            <v>0</v>
          </cell>
          <cell r="F9131">
            <v>0</v>
          </cell>
        </row>
        <row r="9132">
          <cell r="A9132" t="str">
            <v>NM_001191807</v>
          </cell>
          <cell r="B9132">
            <v>13.927756690105801</v>
          </cell>
          <cell r="C9132">
            <v>6.5774215092317903</v>
          </cell>
          <cell r="D9132">
            <v>6.0965284763480101</v>
          </cell>
          <cell r="E9132">
            <v>21.364101304213801</v>
          </cell>
          <cell r="F9132">
            <v>9.0426187064499501</v>
          </cell>
        </row>
        <row r="9133">
          <cell r="A9133" t="str">
            <v>NM_139040</v>
          </cell>
          <cell r="B9133">
            <v>6.6912230416016696</v>
          </cell>
          <cell r="C9133">
            <v>11.9032730659795</v>
          </cell>
          <cell r="D9133">
            <v>13.308379856283601</v>
          </cell>
          <cell r="E9133">
            <v>12.936362180066499</v>
          </cell>
          <cell r="F9133">
            <v>13.2868873530399</v>
          </cell>
        </row>
        <row r="9134">
          <cell r="A9134" t="str">
            <v>NM_001134881</v>
          </cell>
          <cell r="B9134">
            <v>0.53299682815030203</v>
          </cell>
          <cell r="C9134">
            <v>6.6367722625911302E-3</v>
          </cell>
          <cell r="D9134">
            <v>0.97822164608699802</v>
          </cell>
          <cell r="E9134">
            <v>0.16506883897278599</v>
          </cell>
          <cell r="F9134">
            <v>0.37754286032328399</v>
          </cell>
        </row>
        <row r="9135">
          <cell r="A9135" t="str">
            <v>NM_001191600</v>
          </cell>
          <cell r="B9135">
            <v>13.396352485627901</v>
          </cell>
          <cell r="C9135">
            <v>3.2930745533912802</v>
          </cell>
          <cell r="D9135">
            <v>15.8672334218031</v>
          </cell>
          <cell r="E9135">
            <v>10.2549620527563</v>
          </cell>
          <cell r="F9135">
            <v>18.093612213041801</v>
          </cell>
        </row>
        <row r="9136">
          <cell r="A9136" t="str">
            <v>NM_001106520</v>
          </cell>
          <cell r="B9136">
            <v>3.5491953974034098</v>
          </cell>
          <cell r="C9136">
            <v>8.8166804465324802</v>
          </cell>
          <cell r="D9136">
            <v>28.175716837115498</v>
          </cell>
          <cell r="E9136">
            <v>18.242934274567801</v>
          </cell>
          <cell r="F9136">
            <v>25.281098015483298</v>
          </cell>
        </row>
        <row r="9137">
          <cell r="A9137" t="str">
            <v>NM_001099466</v>
          </cell>
          <cell r="B9137">
            <v>0</v>
          </cell>
          <cell r="C9137">
            <v>0</v>
          </cell>
          <cell r="D9137">
            <v>0</v>
          </cell>
          <cell r="E9137">
            <v>0</v>
          </cell>
          <cell r="F9137">
            <v>0</v>
          </cell>
        </row>
        <row r="9138">
          <cell r="A9138" t="str">
            <v>NM_001099509</v>
          </cell>
          <cell r="B9138">
            <v>0</v>
          </cell>
          <cell r="C9138">
            <v>0</v>
          </cell>
          <cell r="D9138">
            <v>0</v>
          </cell>
          <cell r="E9138">
            <v>0</v>
          </cell>
          <cell r="F9138">
            <v>0</v>
          </cell>
        </row>
        <row r="9139">
          <cell r="A9139" t="str">
            <v>NM_001111095</v>
          </cell>
          <cell r="B9139">
            <v>0.41965835009410801</v>
          </cell>
          <cell r="C9139">
            <v>4.2940576656009002</v>
          </cell>
          <cell r="D9139">
            <v>4.3241344226118903</v>
          </cell>
          <cell r="E9139">
            <v>0.43214350551598102</v>
          </cell>
          <cell r="F9139">
            <v>1.1622489199174699</v>
          </cell>
        </row>
        <row r="9140">
          <cell r="A9140" t="str">
            <v>NM_001104527</v>
          </cell>
          <cell r="B9140">
            <v>7.7272380054219996</v>
          </cell>
          <cell r="C9140">
            <v>2.3099280683059002E-2</v>
          </cell>
          <cell r="D9140">
            <v>7.0931243253383194E-2</v>
          </cell>
          <cell r="E9140">
            <v>3.0641171481916598</v>
          </cell>
          <cell r="F9140">
            <v>5.8059009608405203</v>
          </cell>
        </row>
        <row r="9141">
          <cell r="A9141" t="str">
            <v>NM_001009522</v>
          </cell>
          <cell r="B9141">
            <v>0</v>
          </cell>
          <cell r="C9141">
            <v>0</v>
          </cell>
          <cell r="D9141">
            <v>0</v>
          </cell>
          <cell r="E9141">
            <v>0</v>
          </cell>
          <cell r="F9141">
            <v>0</v>
          </cell>
        </row>
        <row r="9142">
          <cell r="A9142" t="str">
            <v>NM_001012350</v>
          </cell>
          <cell r="B9142">
            <v>2.21158111875781</v>
          </cell>
          <cell r="C9142">
            <v>14.6391430024806</v>
          </cell>
          <cell r="D9142">
            <v>22.1505541431527</v>
          </cell>
          <cell r="E9142">
            <v>7.57582841697704</v>
          </cell>
          <cell r="F9142">
            <v>62.039554943364799</v>
          </cell>
        </row>
        <row r="9143">
          <cell r="A9143" t="str">
            <v>NM_001106681</v>
          </cell>
          <cell r="B9143">
            <v>46.101854282727103</v>
          </cell>
          <cell r="C9143">
            <v>135.46404688141899</v>
          </cell>
          <cell r="D9143">
            <v>131.58060280897499</v>
          </cell>
          <cell r="E9143">
            <v>175.919777694294</v>
          </cell>
          <cell r="F9143">
            <v>209.094660237928</v>
          </cell>
        </row>
        <row r="9144">
          <cell r="A9144" t="str">
            <v>NM_001000998</v>
          </cell>
          <cell r="B9144">
            <v>0</v>
          </cell>
          <cell r="C9144">
            <v>0</v>
          </cell>
          <cell r="D9144">
            <v>0</v>
          </cell>
          <cell r="E9144">
            <v>0</v>
          </cell>
          <cell r="F9144">
            <v>0</v>
          </cell>
        </row>
        <row r="9145">
          <cell r="A9145" t="str">
            <v>NM_017286</v>
          </cell>
          <cell r="B9145">
            <v>0</v>
          </cell>
          <cell r="C9145">
            <v>0</v>
          </cell>
          <cell r="D9145">
            <v>0</v>
          </cell>
          <cell r="E9145">
            <v>0</v>
          </cell>
          <cell r="F9145">
            <v>9.7891557968161208E-3</v>
          </cell>
        </row>
        <row r="9146">
          <cell r="A9146" t="str">
            <v>NM_001008335</v>
          </cell>
          <cell r="B9146">
            <v>299.68307850674302</v>
          </cell>
          <cell r="C9146">
            <v>381.17442135912501</v>
          </cell>
          <cell r="D9146">
            <v>584.18588786424596</v>
          </cell>
          <cell r="E9146">
            <v>255.62229650702599</v>
          </cell>
          <cell r="F9146">
            <v>209.18626759244</v>
          </cell>
        </row>
        <row r="9147">
          <cell r="A9147" t="str">
            <v>NR_031771</v>
          </cell>
          <cell r="B9147">
            <v>57.9615934540399</v>
          </cell>
          <cell r="C9147">
            <v>55.600957443193302</v>
          </cell>
          <cell r="D9147">
            <v>43.559495915705</v>
          </cell>
          <cell r="E9147">
            <v>32.712213312401197</v>
          </cell>
          <cell r="F9147">
            <v>24.4600831306897</v>
          </cell>
        </row>
        <row r="9148">
          <cell r="A9148" t="str">
            <v>NM_001127566</v>
          </cell>
          <cell r="B9148">
            <v>0</v>
          </cell>
          <cell r="C9148">
            <v>0</v>
          </cell>
          <cell r="D9148">
            <v>0</v>
          </cell>
          <cell r="E9148">
            <v>0</v>
          </cell>
          <cell r="F9148">
            <v>0</v>
          </cell>
        </row>
        <row r="9149">
          <cell r="A9149" t="str">
            <v>NM_033650</v>
          </cell>
          <cell r="B9149">
            <v>2.6946532300920198</v>
          </cell>
          <cell r="C9149">
            <v>8.0326588255983307</v>
          </cell>
          <cell r="D9149">
            <v>13.4573670884353</v>
          </cell>
          <cell r="E9149">
            <v>6.0476872640271004</v>
          </cell>
          <cell r="F9149">
            <v>11.530687464260801</v>
          </cell>
        </row>
        <row r="9150">
          <cell r="A9150" t="str">
            <v>NM_001107272</v>
          </cell>
          <cell r="B9150">
            <v>0.97147412659215804</v>
          </cell>
          <cell r="C9150">
            <v>1.8540998821589501</v>
          </cell>
          <cell r="D9150">
            <v>0</v>
          </cell>
          <cell r="E9150">
            <v>2.0332850030271899E-2</v>
          </cell>
          <cell r="F9150">
            <v>0</v>
          </cell>
        </row>
        <row r="9151">
          <cell r="A9151" t="str">
            <v>NM_001106687</v>
          </cell>
          <cell r="B9151">
            <v>0.34516742028698</v>
          </cell>
          <cell r="C9151">
            <v>2.4492074472096599</v>
          </cell>
          <cell r="D9151">
            <v>0</v>
          </cell>
          <cell r="E9151">
            <v>1.0116267162952799</v>
          </cell>
          <cell r="F9151">
            <v>0</v>
          </cell>
        </row>
        <row r="9152">
          <cell r="A9152" t="str">
            <v>NM_031085</v>
          </cell>
          <cell r="B9152">
            <v>48.991341021064102</v>
          </cell>
          <cell r="C9152">
            <v>36.1289879456195</v>
          </cell>
          <cell r="D9152">
            <v>64.297072209213894</v>
          </cell>
          <cell r="E9152">
            <v>46.383344037519002</v>
          </cell>
          <cell r="F9152">
            <v>62.601657116468402</v>
          </cell>
        </row>
        <row r="9153">
          <cell r="A9153" t="str">
            <v>NM_001172090</v>
          </cell>
          <cell r="B9153">
            <v>0</v>
          </cell>
          <cell r="C9153">
            <v>0</v>
          </cell>
          <cell r="D9153">
            <v>0</v>
          </cell>
          <cell r="E9153">
            <v>0</v>
          </cell>
          <cell r="F9153">
            <v>0</v>
          </cell>
        </row>
        <row r="9154">
          <cell r="A9154" t="str">
            <v>NM_153625</v>
          </cell>
          <cell r="B9154">
            <v>0</v>
          </cell>
          <cell r="C9154">
            <v>1.3252855821524201</v>
          </cell>
          <cell r="D9154">
            <v>3.7514892380849498</v>
          </cell>
          <cell r="E9154">
            <v>0.29047247373835899</v>
          </cell>
          <cell r="F9154">
            <v>1.13537287714529</v>
          </cell>
        </row>
        <row r="9155">
          <cell r="A9155" t="str">
            <v>NM_012876</v>
          </cell>
          <cell r="B9155">
            <v>11.107092610581301</v>
          </cell>
          <cell r="C9155">
            <v>29.201573873715802</v>
          </cell>
          <cell r="D9155">
            <v>32.847258528542199</v>
          </cell>
          <cell r="E9155">
            <v>23.512016656388798</v>
          </cell>
          <cell r="F9155">
            <v>18.947994948284101</v>
          </cell>
        </row>
        <row r="9156">
          <cell r="A9156" t="str">
            <v>NM_001127483</v>
          </cell>
          <cell r="B9156">
            <v>2.0670671322718102</v>
          </cell>
          <cell r="C9156">
            <v>0.74433374019415899</v>
          </cell>
          <cell r="D9156">
            <v>0.53717682004548595</v>
          </cell>
          <cell r="E9156">
            <v>6.2942171673838203</v>
          </cell>
          <cell r="F9156">
            <v>3.0291140382822501</v>
          </cell>
        </row>
        <row r="9157">
          <cell r="A9157" t="str">
            <v>NM_057115</v>
          </cell>
          <cell r="B9157">
            <v>35.492103165083797</v>
          </cell>
          <cell r="C9157">
            <v>26.963411289261899</v>
          </cell>
          <cell r="D9157">
            <v>19.8333612037917</v>
          </cell>
          <cell r="E9157">
            <v>46.7405246644242</v>
          </cell>
          <cell r="F9157">
            <v>17.191335200132301</v>
          </cell>
        </row>
        <row r="9158">
          <cell r="A9158" t="str">
            <v>NM_001134972</v>
          </cell>
          <cell r="B9158">
            <v>9.2135641438549101</v>
          </cell>
          <cell r="C9158">
            <v>4.7741032024813803</v>
          </cell>
          <cell r="D9158">
            <v>4.5050674304319998</v>
          </cell>
          <cell r="E9158">
            <v>24.303057141504201</v>
          </cell>
          <cell r="F9158">
            <v>20.502794015179099</v>
          </cell>
        </row>
        <row r="9159">
          <cell r="A9159" t="str">
            <v>NM_199491</v>
          </cell>
          <cell r="B9159">
            <v>0</v>
          </cell>
          <cell r="C9159">
            <v>0</v>
          </cell>
          <cell r="D9159">
            <v>0</v>
          </cell>
          <cell r="E9159">
            <v>0</v>
          </cell>
          <cell r="F9159">
            <v>2.5155742798842601E-2</v>
          </cell>
        </row>
        <row r="9160">
          <cell r="A9160" t="str">
            <v>NR_110645</v>
          </cell>
          <cell r="B9160">
            <v>51.2844374421841</v>
          </cell>
          <cell r="C9160">
            <v>39.463187845404001</v>
          </cell>
          <cell r="D9160">
            <v>36.319878858341397</v>
          </cell>
          <cell r="E9160">
            <v>52.932022706130901</v>
          </cell>
          <cell r="F9160">
            <v>66.315207485028196</v>
          </cell>
        </row>
        <row r="9161">
          <cell r="A9161" t="str">
            <v>NM_001108332</v>
          </cell>
          <cell r="B9161">
            <v>5.1959786361572897</v>
          </cell>
          <cell r="C9161">
            <v>9.9016532701350197</v>
          </cell>
          <cell r="D9161">
            <v>3.8509139788667199</v>
          </cell>
          <cell r="E9161">
            <v>2.6128446705567199</v>
          </cell>
          <cell r="F9161">
            <v>13.6468884806193</v>
          </cell>
        </row>
        <row r="9162">
          <cell r="A9162" t="str">
            <v>NM_001024313</v>
          </cell>
          <cell r="B9162">
            <v>4.2960095770216196</v>
          </cell>
          <cell r="C9162">
            <v>6.9028350441207902</v>
          </cell>
          <cell r="D9162">
            <v>3.7790590155552501</v>
          </cell>
          <cell r="E9162">
            <v>3.80620802001933</v>
          </cell>
          <cell r="F9162">
            <v>2.9930857147366199</v>
          </cell>
        </row>
        <row r="9163">
          <cell r="A9163" t="str">
            <v>NM_017074</v>
          </cell>
          <cell r="B9163">
            <v>0.24453254646427899</v>
          </cell>
          <cell r="C9163">
            <v>0.10124197550660401</v>
          </cell>
          <cell r="D9163">
            <v>7.7721242607553198E-2</v>
          </cell>
          <cell r="E9163">
            <v>0</v>
          </cell>
          <cell r="F9163">
            <v>1.11170227079216</v>
          </cell>
        </row>
        <row r="9164">
          <cell r="A9164" t="str">
            <v>NM_001108739</v>
          </cell>
          <cell r="B9164">
            <v>4.1830955646966901</v>
          </cell>
          <cell r="C9164">
            <v>2.4214467255530301</v>
          </cell>
          <cell r="D9164">
            <v>1.3076528923195001</v>
          </cell>
          <cell r="E9164">
            <v>1.4587453770615</v>
          </cell>
          <cell r="F9164">
            <v>0.601951799705156</v>
          </cell>
        </row>
        <row r="9165">
          <cell r="A9165" t="str">
            <v>NM_001008383</v>
          </cell>
          <cell r="B9165">
            <v>3.8955408874904598</v>
          </cell>
          <cell r="C9165">
            <v>0.55473531560828204</v>
          </cell>
          <cell r="D9165">
            <v>0</v>
          </cell>
          <cell r="E9165">
            <v>0</v>
          </cell>
          <cell r="F9165">
            <v>0.68377389075484896</v>
          </cell>
        </row>
        <row r="9166">
          <cell r="A9166" t="str">
            <v>NM_053951</v>
          </cell>
          <cell r="B9166">
            <v>16.303171126064399</v>
          </cell>
          <cell r="C9166">
            <v>12.2908255768582</v>
          </cell>
          <cell r="D9166">
            <v>8.1163319752519101</v>
          </cell>
          <cell r="E9166">
            <v>15.8810459798212</v>
          </cell>
          <cell r="F9166">
            <v>17.5113954549116</v>
          </cell>
        </row>
        <row r="9167">
          <cell r="A9167" t="str">
            <v>NM_001108219</v>
          </cell>
          <cell r="B9167">
            <v>3.2743940089457801</v>
          </cell>
          <cell r="C9167">
            <v>2.5959691609201401</v>
          </cell>
          <cell r="D9167">
            <v>1.1071491946124701</v>
          </cell>
          <cell r="E9167">
            <v>4.7129609908262697</v>
          </cell>
          <cell r="F9167">
            <v>1.50131324311924</v>
          </cell>
        </row>
        <row r="9168">
          <cell r="A9168" t="str">
            <v>NM_001024337</v>
          </cell>
          <cell r="B9168">
            <v>0</v>
          </cell>
          <cell r="C9168">
            <v>0</v>
          </cell>
          <cell r="D9168">
            <v>0</v>
          </cell>
          <cell r="E9168">
            <v>0</v>
          </cell>
          <cell r="F9168">
            <v>0</v>
          </cell>
        </row>
        <row r="9169">
          <cell r="A9169" t="str">
            <v>NM_001107275</v>
          </cell>
          <cell r="B9169">
            <v>5.5555434321252199E-2</v>
          </cell>
          <cell r="C9169">
            <v>0.64403359004692795</v>
          </cell>
          <cell r="D9169">
            <v>0.24014221967650701</v>
          </cell>
          <cell r="E9169">
            <v>0.73735078795224196</v>
          </cell>
          <cell r="F9169">
            <v>0.46997680208276699</v>
          </cell>
        </row>
        <row r="9170">
          <cell r="A9170" t="str">
            <v>NM_001191570</v>
          </cell>
          <cell r="B9170">
            <v>3.07674478942389</v>
          </cell>
          <cell r="C9170">
            <v>2.24514575059625</v>
          </cell>
          <cell r="D9170">
            <v>2.7625680895657001</v>
          </cell>
          <cell r="E9170">
            <v>5.4491487384589101</v>
          </cell>
          <cell r="F9170">
            <v>3.35004117716454</v>
          </cell>
        </row>
        <row r="9171">
          <cell r="A9171" t="str">
            <v>NM_001017504</v>
          </cell>
          <cell r="B9171">
            <v>3.0896660838359198</v>
          </cell>
          <cell r="C9171">
            <v>3.2352879132935102</v>
          </cell>
          <cell r="D9171">
            <v>3.1697005691946498</v>
          </cell>
          <cell r="E9171">
            <v>2.3235888511035898</v>
          </cell>
          <cell r="F9171">
            <v>2.4751270812396101E-2</v>
          </cell>
        </row>
        <row r="9172">
          <cell r="A9172" t="str">
            <v>NM_001001379</v>
          </cell>
          <cell r="B9172">
            <v>0</v>
          </cell>
          <cell r="C9172">
            <v>0</v>
          </cell>
          <cell r="D9172">
            <v>0</v>
          </cell>
          <cell r="E9172">
            <v>0</v>
          </cell>
          <cell r="F9172">
            <v>0</v>
          </cell>
        </row>
        <row r="9173">
          <cell r="A9173" t="str">
            <v>NM_001033900</v>
          </cell>
          <cell r="B9173">
            <v>34.341483851052303</v>
          </cell>
          <cell r="C9173">
            <v>55.4080959989831</v>
          </cell>
          <cell r="D9173">
            <v>13.6014532610627</v>
          </cell>
          <cell r="E9173">
            <v>34.9348632487754</v>
          </cell>
          <cell r="F9173">
            <v>59.294928348671498</v>
          </cell>
        </row>
        <row r="9174">
          <cell r="A9174" t="str">
            <v>NM_173132</v>
          </cell>
          <cell r="B9174">
            <v>0</v>
          </cell>
          <cell r="C9174">
            <v>0</v>
          </cell>
          <cell r="D9174">
            <v>0</v>
          </cell>
          <cell r="E9174">
            <v>0</v>
          </cell>
          <cell r="F9174">
            <v>0</v>
          </cell>
        </row>
        <row r="9175">
          <cell r="A9175" t="str">
            <v>NM_001270603</v>
          </cell>
          <cell r="B9175">
            <v>0</v>
          </cell>
          <cell r="C9175">
            <v>0</v>
          </cell>
          <cell r="D9175">
            <v>0</v>
          </cell>
          <cell r="E9175">
            <v>0</v>
          </cell>
          <cell r="F9175">
            <v>0</v>
          </cell>
        </row>
        <row r="9176">
          <cell r="A9176" t="str">
            <v>NR_110714</v>
          </cell>
          <cell r="B9176">
            <v>0</v>
          </cell>
          <cell r="C9176">
            <v>0</v>
          </cell>
          <cell r="D9176">
            <v>0</v>
          </cell>
          <cell r="E9176">
            <v>0</v>
          </cell>
          <cell r="F9176">
            <v>0</v>
          </cell>
        </row>
        <row r="9177">
          <cell r="A9177" t="str">
            <v>NM_001000241</v>
          </cell>
          <cell r="B9177">
            <v>0</v>
          </cell>
          <cell r="C9177">
            <v>0</v>
          </cell>
          <cell r="D9177">
            <v>0</v>
          </cell>
          <cell r="E9177">
            <v>0</v>
          </cell>
          <cell r="F9177">
            <v>0</v>
          </cell>
        </row>
        <row r="9178">
          <cell r="A9178" t="str">
            <v>NM_001108189</v>
          </cell>
          <cell r="B9178">
            <v>6.2457035269803098</v>
          </cell>
          <cell r="C9178">
            <v>3.2413930713133001</v>
          </cell>
          <cell r="D9178">
            <v>6.4442887509840396</v>
          </cell>
          <cell r="E9178">
            <v>8.8594294832897305</v>
          </cell>
          <cell r="F9178">
            <v>6.3052859846872904</v>
          </cell>
        </row>
        <row r="9179">
          <cell r="A9179" t="str">
            <v>NM_031646</v>
          </cell>
          <cell r="B9179">
            <v>163.84053376134801</v>
          </cell>
          <cell r="C9179">
            <v>211.205268141071</v>
          </cell>
          <cell r="D9179">
            <v>390.44261434937698</v>
          </cell>
          <cell r="E9179">
            <v>279.091528114342</v>
          </cell>
          <cell r="F9179">
            <v>490.45546133687901</v>
          </cell>
        </row>
        <row r="9180">
          <cell r="A9180" t="str">
            <v>NM_001106078</v>
          </cell>
          <cell r="B9180">
            <v>0</v>
          </cell>
          <cell r="C9180">
            <v>3.9867094555306399E-3</v>
          </cell>
          <cell r="D9180">
            <v>1.63227165411663E-2</v>
          </cell>
          <cell r="E9180">
            <v>2.7543572349988401E-3</v>
          </cell>
          <cell r="F9180">
            <v>7.7139461403738603E-3</v>
          </cell>
        </row>
        <row r="9181">
          <cell r="A9181" t="str">
            <v>NM_001134969</v>
          </cell>
          <cell r="B9181">
            <v>3.8432964563779102</v>
          </cell>
          <cell r="C9181">
            <v>0.76569561307515499</v>
          </cell>
          <cell r="D9181">
            <v>4.0215844651765398</v>
          </cell>
          <cell r="E9181">
            <v>0.99519538267824703</v>
          </cell>
          <cell r="F9181">
            <v>1.6482314420918001</v>
          </cell>
        </row>
        <row r="9182">
          <cell r="A9182" t="str">
            <v>NM_017076</v>
          </cell>
          <cell r="B9182">
            <v>0.33159268298448502</v>
          </cell>
          <cell r="C9182">
            <v>0.549147322502337</v>
          </cell>
          <cell r="D9182">
            <v>5.4881953345757699</v>
          </cell>
          <cell r="E9182">
            <v>0.87999159824238204</v>
          </cell>
          <cell r="F9182">
            <v>3.4031233669004299</v>
          </cell>
        </row>
        <row r="9183">
          <cell r="A9183" t="str">
            <v>NM_001109295</v>
          </cell>
          <cell r="B9183">
            <v>0</v>
          </cell>
          <cell r="C9183">
            <v>0</v>
          </cell>
          <cell r="D9183">
            <v>0</v>
          </cell>
          <cell r="E9183">
            <v>0</v>
          </cell>
          <cell r="F9183">
            <v>0</v>
          </cell>
        </row>
        <row r="9184">
          <cell r="A9184" t="str">
            <v>NM_012788</v>
          </cell>
          <cell r="B9184">
            <v>2.3283128203385899E-2</v>
          </cell>
          <cell r="C9184">
            <v>0.94469441012265498</v>
          </cell>
          <cell r="D9184">
            <v>0.73015464246549</v>
          </cell>
          <cell r="E9184">
            <v>0.273057938543108</v>
          </cell>
          <cell r="F9184">
            <v>0.443919520817249</v>
          </cell>
        </row>
        <row r="9185">
          <cell r="A9185" t="str">
            <v>NM_001106290</v>
          </cell>
          <cell r="B9185">
            <v>62.032532130189502</v>
          </cell>
          <cell r="C9185">
            <v>68.218677396186706</v>
          </cell>
          <cell r="D9185">
            <v>92.1088418500334</v>
          </cell>
          <cell r="E9185">
            <v>37.688909893715</v>
          </cell>
          <cell r="F9185">
            <v>82.449674321401304</v>
          </cell>
        </row>
        <row r="9186">
          <cell r="A9186" t="str">
            <v>NM_022221</v>
          </cell>
          <cell r="B9186">
            <v>0</v>
          </cell>
          <cell r="C9186">
            <v>0.60651381783092995</v>
          </cell>
          <cell r="D9186">
            <v>0</v>
          </cell>
          <cell r="E9186">
            <v>0.78485212415650996</v>
          </cell>
          <cell r="F9186">
            <v>0</v>
          </cell>
        </row>
        <row r="9187">
          <cell r="A9187" t="str">
            <v>NM_001099503</v>
          </cell>
          <cell r="B9187">
            <v>0</v>
          </cell>
          <cell r="C9187">
            <v>0</v>
          </cell>
          <cell r="D9187">
            <v>0</v>
          </cell>
          <cell r="E9187">
            <v>0</v>
          </cell>
          <cell r="F9187">
            <v>0</v>
          </cell>
        </row>
        <row r="9188">
          <cell r="A9188" t="str">
            <v>NR_031859</v>
          </cell>
          <cell r="B9188">
            <v>0</v>
          </cell>
          <cell r="C9188">
            <v>0</v>
          </cell>
          <cell r="D9188">
            <v>0</v>
          </cell>
          <cell r="E9188">
            <v>6.3359972543124696</v>
          </cell>
          <cell r="F9188">
            <v>4.0703731254095903</v>
          </cell>
        </row>
        <row r="9189">
          <cell r="A9189" t="str">
            <v>NM_001130542</v>
          </cell>
          <cell r="B9189">
            <v>20.282328062352502</v>
          </cell>
          <cell r="C9189">
            <v>5.3420987199458603</v>
          </cell>
          <cell r="D9189">
            <v>41.4501823514885</v>
          </cell>
          <cell r="E9189">
            <v>2.8944777856382902</v>
          </cell>
          <cell r="F9189">
            <v>1.23011547750724</v>
          </cell>
        </row>
        <row r="9190">
          <cell r="A9190" t="str">
            <v>NM_001107068</v>
          </cell>
          <cell r="B9190">
            <v>0</v>
          </cell>
          <cell r="C9190">
            <v>0</v>
          </cell>
          <cell r="D9190">
            <v>0</v>
          </cell>
          <cell r="E9190">
            <v>0</v>
          </cell>
          <cell r="F9190">
            <v>0.100193721318249</v>
          </cell>
        </row>
        <row r="9191">
          <cell r="A9191" t="str">
            <v>NM_001271046</v>
          </cell>
          <cell r="B9191">
            <v>6.8941342610225602</v>
          </cell>
          <cell r="C9191">
            <v>0.69406119927378795</v>
          </cell>
          <cell r="D9191">
            <v>9.14666694007445</v>
          </cell>
          <cell r="E9191">
            <v>0.82716575529400005</v>
          </cell>
          <cell r="F9191">
            <v>6.0634183961038399</v>
          </cell>
        </row>
        <row r="9192">
          <cell r="A9192" t="str">
            <v>NM_053858</v>
          </cell>
          <cell r="B9192">
            <v>2.9061314122705699</v>
          </cell>
          <cell r="C9192">
            <v>0</v>
          </cell>
          <cell r="D9192">
            <v>0</v>
          </cell>
          <cell r="E9192">
            <v>1.47176608247538</v>
          </cell>
          <cell r="F9192">
            <v>15.769999626397</v>
          </cell>
        </row>
        <row r="9193">
          <cell r="A9193" t="str">
            <v>NM_170667</v>
          </cell>
          <cell r="B9193">
            <v>1.1482594774113299</v>
          </cell>
          <cell r="C9193">
            <v>0</v>
          </cell>
          <cell r="D9193">
            <v>0</v>
          </cell>
          <cell r="E9193">
            <v>0</v>
          </cell>
          <cell r="F9193">
            <v>0</v>
          </cell>
        </row>
        <row r="9194">
          <cell r="A9194" t="str">
            <v>NM_001105910</v>
          </cell>
          <cell r="B9194">
            <v>0</v>
          </cell>
          <cell r="C9194">
            <v>0</v>
          </cell>
          <cell r="D9194">
            <v>0</v>
          </cell>
          <cell r="E9194">
            <v>0</v>
          </cell>
          <cell r="F9194">
            <v>4.9839830615277204E-3</v>
          </cell>
        </row>
        <row r="9195">
          <cell r="A9195" t="str">
            <v>NM_001000970</v>
          </cell>
          <cell r="B9195">
            <v>0</v>
          </cell>
          <cell r="C9195">
            <v>0</v>
          </cell>
          <cell r="D9195">
            <v>0</v>
          </cell>
          <cell r="E9195">
            <v>0</v>
          </cell>
          <cell r="F9195">
            <v>0</v>
          </cell>
        </row>
        <row r="9196">
          <cell r="A9196" t="str">
            <v>NM_001108200</v>
          </cell>
          <cell r="B9196">
            <v>4.7524144827239496</v>
          </cell>
          <cell r="C9196">
            <v>24.4367130627632</v>
          </cell>
          <cell r="D9196">
            <v>20.375628012817199</v>
          </cell>
          <cell r="E9196">
            <v>0.87531425610007296</v>
          </cell>
          <cell r="F9196">
            <v>33.822370898072201</v>
          </cell>
        </row>
        <row r="9197">
          <cell r="A9197" t="str">
            <v>NM_001113779</v>
          </cell>
          <cell r="B9197">
            <v>0</v>
          </cell>
          <cell r="C9197">
            <v>5.8964491265737697E-2</v>
          </cell>
          <cell r="D9197">
            <v>0</v>
          </cell>
          <cell r="E9197">
            <v>0.62464434618071996</v>
          </cell>
          <cell r="F9197">
            <v>1.31585312442618</v>
          </cell>
        </row>
        <row r="9198">
          <cell r="A9198" t="str">
            <v>NM_001106357</v>
          </cell>
          <cell r="B9198">
            <v>2.7369554786021002</v>
          </cell>
          <cell r="C9198">
            <v>4.0044603651134603</v>
          </cell>
          <cell r="D9198">
            <v>0.36042259495609302</v>
          </cell>
          <cell r="E9198">
            <v>8.3179795307737994</v>
          </cell>
          <cell r="F9198">
            <v>3.8893674806053302</v>
          </cell>
        </row>
        <row r="9199">
          <cell r="A9199" t="str">
            <v>NM_001025140</v>
          </cell>
          <cell r="B9199">
            <v>13.094052422752601</v>
          </cell>
          <cell r="C9199">
            <v>14.041480007298199</v>
          </cell>
          <cell r="D9199">
            <v>9.3295934441519996</v>
          </cell>
          <cell r="E9199">
            <v>13.7333069413187</v>
          </cell>
          <cell r="F9199">
            <v>1.6773952558051799</v>
          </cell>
        </row>
        <row r="9200">
          <cell r="A9200" t="str">
            <v>NM_001037852</v>
          </cell>
          <cell r="B9200">
            <v>0</v>
          </cell>
          <cell r="C9200">
            <v>0</v>
          </cell>
          <cell r="D9200">
            <v>0</v>
          </cell>
          <cell r="E9200">
            <v>0</v>
          </cell>
          <cell r="F9200">
            <v>0</v>
          </cell>
        </row>
        <row r="9201">
          <cell r="A9201" t="str">
            <v>NM_001000995</v>
          </cell>
          <cell r="B9201">
            <v>0</v>
          </cell>
          <cell r="C9201">
            <v>0</v>
          </cell>
          <cell r="D9201">
            <v>0</v>
          </cell>
          <cell r="E9201">
            <v>0</v>
          </cell>
          <cell r="F9201">
            <v>0</v>
          </cell>
        </row>
        <row r="9202">
          <cell r="A9202" t="str">
            <v>NM_053391</v>
          </cell>
          <cell r="B9202">
            <v>69.478834481498097</v>
          </cell>
          <cell r="C9202">
            <v>59.837950001167698</v>
          </cell>
          <cell r="D9202">
            <v>68.126037277865606</v>
          </cell>
          <cell r="E9202">
            <v>30.914887588572299</v>
          </cell>
          <cell r="F9202">
            <v>111.220402064008</v>
          </cell>
        </row>
        <row r="9203">
          <cell r="A9203" t="str">
            <v>NM_057153</v>
          </cell>
          <cell r="B9203">
            <v>41.059936052152501</v>
          </cell>
          <cell r="C9203">
            <v>24.875540399326098</v>
          </cell>
          <cell r="D9203">
            <v>21.1340496752</v>
          </cell>
          <cell r="E9203">
            <v>62.975718612658703</v>
          </cell>
          <cell r="F9203">
            <v>9.7031707180397309</v>
          </cell>
        </row>
        <row r="9204">
          <cell r="A9204" t="str">
            <v>NM_001105730</v>
          </cell>
          <cell r="B9204">
            <v>14.216279999670199</v>
          </cell>
          <cell r="C9204">
            <v>23.4198050159724</v>
          </cell>
          <cell r="D9204">
            <v>24.4780195057721</v>
          </cell>
          <cell r="E9204">
            <v>17.388426976186398</v>
          </cell>
          <cell r="F9204">
            <v>34.150546220484401</v>
          </cell>
        </row>
        <row r="9205">
          <cell r="A9205" t="str">
            <v>NM_001008333</v>
          </cell>
          <cell r="B9205">
            <v>9.9980163292455497</v>
          </cell>
          <cell r="C9205">
            <v>5.7249647477972996</v>
          </cell>
          <cell r="D9205">
            <v>8.7217211322873798</v>
          </cell>
          <cell r="E9205">
            <v>12.9111418513023</v>
          </cell>
          <cell r="F9205">
            <v>0.15456730248335199</v>
          </cell>
        </row>
        <row r="9206">
          <cell r="A9206" t="str">
            <v>NM_001000426</v>
          </cell>
          <cell r="B9206">
            <v>0</v>
          </cell>
          <cell r="C9206">
            <v>0</v>
          </cell>
          <cell r="D9206">
            <v>0</v>
          </cell>
          <cell r="E9206">
            <v>0</v>
          </cell>
          <cell r="F9206">
            <v>0</v>
          </cell>
        </row>
        <row r="9207">
          <cell r="A9207" t="str">
            <v>NM_021695</v>
          </cell>
          <cell r="B9207">
            <v>3.4182721104631102</v>
          </cell>
          <cell r="C9207">
            <v>1.23612898734814</v>
          </cell>
          <cell r="D9207">
            <v>3.0831162397177301</v>
          </cell>
          <cell r="E9207">
            <v>1.2967203512263601</v>
          </cell>
          <cell r="F9207">
            <v>1.6654774210660299</v>
          </cell>
        </row>
        <row r="9208">
          <cell r="A9208" t="str">
            <v>NR_073042</v>
          </cell>
          <cell r="B9208">
            <v>0.504066683012515</v>
          </cell>
          <cell r="C9208">
            <v>0</v>
          </cell>
          <cell r="D9208">
            <v>0</v>
          </cell>
          <cell r="E9208">
            <v>0</v>
          </cell>
          <cell r="F9208">
            <v>6.2124169061109902E-3</v>
          </cell>
        </row>
        <row r="9209">
          <cell r="A9209" t="str">
            <v>NM_001009603</v>
          </cell>
          <cell r="B9209">
            <v>6.3201967583324103</v>
          </cell>
          <cell r="C9209">
            <v>4.5060368694355901</v>
          </cell>
          <cell r="D9209">
            <v>0.32777393252103998</v>
          </cell>
          <cell r="E9209">
            <v>4.3520926391468304</v>
          </cell>
          <cell r="F9209">
            <v>7.9026856677229098</v>
          </cell>
        </row>
        <row r="9210">
          <cell r="A9210" t="str">
            <v>NM_145184</v>
          </cell>
          <cell r="B9210">
            <v>13.140663055581999</v>
          </cell>
          <cell r="C9210">
            <v>17.6965925440545</v>
          </cell>
          <cell r="D9210">
            <v>3.9393210159074101</v>
          </cell>
          <cell r="E9210">
            <v>13.2753822724847</v>
          </cell>
          <cell r="F9210">
            <v>0.11102395411902501</v>
          </cell>
        </row>
        <row r="9211">
          <cell r="A9211" t="str">
            <v>NM_138504</v>
          </cell>
          <cell r="B9211">
            <v>1.72231359312718</v>
          </cell>
          <cell r="C9211">
            <v>0</v>
          </cell>
          <cell r="D9211">
            <v>0</v>
          </cell>
          <cell r="E9211">
            <v>1.3137435065221401E-2</v>
          </cell>
          <cell r="F9211">
            <v>0.83520440292818199</v>
          </cell>
        </row>
        <row r="9212">
          <cell r="A9212" t="str">
            <v>NM_130399</v>
          </cell>
          <cell r="B9212">
            <v>173.67681607802899</v>
          </cell>
          <cell r="C9212">
            <v>89.467008485859694</v>
          </cell>
          <cell r="D9212">
            <v>91.769418173536494</v>
          </cell>
          <cell r="E9212">
            <v>82.837045691176399</v>
          </cell>
          <cell r="F9212">
            <v>58.149305446118802</v>
          </cell>
        </row>
        <row r="9213">
          <cell r="A9213" t="str">
            <v>NM_053996</v>
          </cell>
          <cell r="B9213">
            <v>0.33527704612875697</v>
          </cell>
          <cell r="C9213">
            <v>1.6330851747618499E-2</v>
          </cell>
          <cell r="D9213">
            <v>0</v>
          </cell>
          <cell r="E9213">
            <v>8.4620537625984593E-2</v>
          </cell>
          <cell r="F9213">
            <v>0.173793504936857</v>
          </cell>
        </row>
        <row r="9214">
          <cell r="A9214" t="str">
            <v>NM_001108047</v>
          </cell>
          <cell r="B9214">
            <v>5.6028844796210002</v>
          </cell>
          <cell r="C9214">
            <v>7.5224347706401398</v>
          </cell>
          <cell r="D9214">
            <v>1.2398943802950301E-2</v>
          </cell>
          <cell r="E9214">
            <v>5.9754514576010296</v>
          </cell>
          <cell r="F9214">
            <v>1.93132809452799</v>
          </cell>
        </row>
        <row r="9215">
          <cell r="A9215" t="str">
            <v>NM_001000037</v>
          </cell>
          <cell r="B9215">
            <v>0</v>
          </cell>
          <cell r="C9215">
            <v>0</v>
          </cell>
          <cell r="D9215">
            <v>0</v>
          </cell>
          <cell r="E9215">
            <v>0</v>
          </cell>
          <cell r="F9215">
            <v>0</v>
          </cell>
        </row>
        <row r="9216">
          <cell r="A9216" t="str">
            <v>NR_106701</v>
          </cell>
          <cell r="B9216">
            <v>0</v>
          </cell>
          <cell r="C9216">
            <v>0</v>
          </cell>
          <cell r="D9216">
            <v>0</v>
          </cell>
          <cell r="E9216">
            <v>0</v>
          </cell>
          <cell r="F9216">
            <v>0</v>
          </cell>
        </row>
        <row r="9217">
          <cell r="A9217" t="str">
            <v>NM_001013194</v>
          </cell>
          <cell r="B9217">
            <v>75.730884746420202</v>
          </cell>
          <cell r="C9217">
            <v>96.232439044895898</v>
          </cell>
          <cell r="D9217">
            <v>108.535015866104</v>
          </cell>
          <cell r="E9217">
            <v>101.360463836291</v>
          </cell>
          <cell r="F9217">
            <v>228.18719078826399</v>
          </cell>
        </row>
        <row r="9218">
          <cell r="A9218" t="str">
            <v>NM_001100841</v>
          </cell>
          <cell r="B9218">
            <v>0</v>
          </cell>
          <cell r="C9218">
            <v>0</v>
          </cell>
          <cell r="D9218">
            <v>0</v>
          </cell>
          <cell r="E9218">
            <v>6.7779493205205904E-2</v>
          </cell>
          <cell r="F9218">
            <v>4.2183454182108199E-2</v>
          </cell>
        </row>
        <row r="9219">
          <cell r="A9219" t="str">
            <v>NM_139337</v>
          </cell>
          <cell r="B9219">
            <v>10.2912407001206</v>
          </cell>
          <cell r="C9219">
            <v>2.2677536447850901</v>
          </cell>
          <cell r="D9219">
            <v>8.4233464619722902</v>
          </cell>
          <cell r="E9219">
            <v>10.0789295510057</v>
          </cell>
          <cell r="F9219">
            <v>6.71305269672271</v>
          </cell>
        </row>
        <row r="9220">
          <cell r="A9220" t="str">
            <v>NM_001109055</v>
          </cell>
          <cell r="B9220">
            <v>3.4881663936735801</v>
          </cell>
          <cell r="C9220">
            <v>6.55201373058458</v>
          </cell>
          <cell r="D9220">
            <v>8.8537581863665906</v>
          </cell>
          <cell r="E9220">
            <v>13.6010669283034</v>
          </cell>
          <cell r="F9220">
            <v>5.0886859363503998</v>
          </cell>
        </row>
        <row r="9221">
          <cell r="A9221" t="str">
            <v>NM_001024864</v>
          </cell>
          <cell r="B9221">
            <v>23.301839329130399</v>
          </cell>
          <cell r="C9221">
            <v>24.015007997487398</v>
          </cell>
          <cell r="D9221">
            <v>31.718976784921001</v>
          </cell>
          <cell r="E9221">
            <v>18.148520998448401</v>
          </cell>
          <cell r="F9221">
            <v>18.1572780083266</v>
          </cell>
        </row>
        <row r="9222">
          <cell r="A9222" t="str">
            <v>NM_001017493</v>
          </cell>
          <cell r="B9222">
            <v>3.2631185849966902</v>
          </cell>
          <cell r="C9222">
            <v>4.1398389968880904</v>
          </cell>
          <cell r="D9222">
            <v>4.67822328646215</v>
          </cell>
          <cell r="E9222">
            <v>3.1672825467014398</v>
          </cell>
          <cell r="F9222">
            <v>2.47295965173923</v>
          </cell>
        </row>
        <row r="9223">
          <cell r="A9223" t="str">
            <v>NM_001000030</v>
          </cell>
          <cell r="B9223">
            <v>0</v>
          </cell>
          <cell r="C9223">
            <v>0</v>
          </cell>
          <cell r="D9223">
            <v>0</v>
          </cell>
          <cell r="E9223">
            <v>0</v>
          </cell>
          <cell r="F9223">
            <v>0</v>
          </cell>
        </row>
        <row r="9224">
          <cell r="A9224" t="str">
            <v>NM_024489</v>
          </cell>
          <cell r="B9224">
            <v>1.45742978645538</v>
          </cell>
          <cell r="C9224">
            <v>5.3564624299613</v>
          </cell>
          <cell r="D9224">
            <v>3.6628520964905702</v>
          </cell>
          <cell r="E9224">
            <v>6.4204895495851</v>
          </cell>
          <cell r="F9224">
            <v>0.42456178824139901</v>
          </cell>
        </row>
        <row r="9225">
          <cell r="A9225" t="str">
            <v>NM_053999</v>
          </cell>
          <cell r="B9225">
            <v>14.5010566423298</v>
          </cell>
          <cell r="C9225">
            <v>26.759065659646499</v>
          </cell>
          <cell r="D9225">
            <v>45.561677889538302</v>
          </cell>
          <cell r="E9225">
            <v>43.064254010209901</v>
          </cell>
          <cell r="F9225">
            <v>25.247296521889901</v>
          </cell>
        </row>
        <row r="9226">
          <cell r="A9226" t="str">
            <v>NM_133549</v>
          </cell>
          <cell r="B9226">
            <v>0</v>
          </cell>
          <cell r="C9226">
            <v>0</v>
          </cell>
          <cell r="D9226">
            <v>0</v>
          </cell>
          <cell r="E9226">
            <v>0</v>
          </cell>
          <cell r="F9226">
            <v>0</v>
          </cell>
        </row>
        <row r="9227">
          <cell r="A9227" t="str">
            <v>NM_031763</v>
          </cell>
          <cell r="B9227">
            <v>21.275132965756299</v>
          </cell>
          <cell r="C9227">
            <v>13.1706892085191</v>
          </cell>
          <cell r="D9227">
            <v>16.417450614744102</v>
          </cell>
          <cell r="E9227">
            <v>28.083161321344601</v>
          </cell>
          <cell r="F9227">
            <v>12.7254810708276</v>
          </cell>
        </row>
        <row r="9228">
          <cell r="A9228" t="str">
            <v>NM_173298</v>
          </cell>
          <cell r="B9228">
            <v>0</v>
          </cell>
          <cell r="C9228">
            <v>0</v>
          </cell>
          <cell r="D9228">
            <v>0</v>
          </cell>
          <cell r="E9228">
            <v>0</v>
          </cell>
          <cell r="F9228">
            <v>0</v>
          </cell>
        </row>
        <row r="9229">
          <cell r="A9229" t="str">
            <v>NM_001134467</v>
          </cell>
          <cell r="B9229">
            <v>16.6894255262923</v>
          </cell>
          <cell r="C9229">
            <v>5.1723842982966399</v>
          </cell>
          <cell r="D9229">
            <v>12.2445824738666</v>
          </cell>
          <cell r="E9229">
            <v>27.380684869405901</v>
          </cell>
          <cell r="F9229">
            <v>10.9438181477631</v>
          </cell>
        </row>
        <row r="9230">
          <cell r="A9230" t="str">
            <v>NM_001134700</v>
          </cell>
          <cell r="B9230">
            <v>0</v>
          </cell>
          <cell r="C9230">
            <v>0</v>
          </cell>
          <cell r="D9230">
            <v>0</v>
          </cell>
          <cell r="E9230">
            <v>0</v>
          </cell>
          <cell r="F9230">
            <v>0</v>
          </cell>
        </row>
        <row r="9231">
          <cell r="A9231" t="str">
            <v>NM_001109106</v>
          </cell>
          <cell r="B9231">
            <v>0</v>
          </cell>
          <cell r="C9231">
            <v>0</v>
          </cell>
          <cell r="D9231">
            <v>0</v>
          </cell>
          <cell r="E9231">
            <v>0</v>
          </cell>
          <cell r="F9231">
            <v>0</v>
          </cell>
        </row>
        <row r="9232">
          <cell r="A9232" t="str">
            <v>NM_053514</v>
          </cell>
          <cell r="B9232">
            <v>0</v>
          </cell>
          <cell r="C9232">
            <v>0</v>
          </cell>
          <cell r="D9232">
            <v>0</v>
          </cell>
          <cell r="E9232">
            <v>0</v>
          </cell>
          <cell r="F9232">
            <v>0</v>
          </cell>
        </row>
        <row r="9233">
          <cell r="A9233" t="str">
            <v>NM_001007000</v>
          </cell>
          <cell r="B9233">
            <v>10.4758873905285</v>
          </cell>
          <cell r="C9233">
            <v>25.1909806014535</v>
          </cell>
          <cell r="D9233">
            <v>18.9399713734059</v>
          </cell>
          <cell r="E9233">
            <v>6.45694607781153</v>
          </cell>
          <cell r="F9233">
            <v>9.2288420376890397</v>
          </cell>
        </row>
        <row r="9234">
          <cell r="A9234" t="str">
            <v>NM_001000739</v>
          </cell>
          <cell r="B9234">
            <v>0</v>
          </cell>
          <cell r="C9234">
            <v>0</v>
          </cell>
          <cell r="D9234">
            <v>0</v>
          </cell>
          <cell r="E9234">
            <v>0</v>
          </cell>
          <cell r="F9234">
            <v>0</v>
          </cell>
        </row>
        <row r="9235">
          <cell r="A9235" t="str">
            <v>NM_001099506</v>
          </cell>
          <cell r="B9235">
            <v>0</v>
          </cell>
          <cell r="C9235">
            <v>0</v>
          </cell>
          <cell r="D9235">
            <v>0</v>
          </cell>
          <cell r="E9235">
            <v>0</v>
          </cell>
          <cell r="F9235">
            <v>0</v>
          </cell>
        </row>
        <row r="9236">
          <cell r="A9236" t="str">
            <v>NM_173114</v>
          </cell>
          <cell r="B9236">
            <v>14.4115779282458</v>
          </cell>
          <cell r="C9236">
            <v>11.6718173490605</v>
          </cell>
          <cell r="D9236">
            <v>9.8093555920927908</v>
          </cell>
          <cell r="E9236">
            <v>23.084962979330399</v>
          </cell>
          <cell r="F9236">
            <v>9.9092433906186805</v>
          </cell>
        </row>
        <row r="9237">
          <cell r="A9237" t="str">
            <v>NM_001277602</v>
          </cell>
          <cell r="B9237">
            <v>0.14901202050167001</v>
          </cell>
          <cell r="C9237">
            <v>0.225002846300522</v>
          </cell>
          <cell r="D9237">
            <v>0.48290036767193001</v>
          </cell>
          <cell r="E9237">
            <v>1.23859394332552</v>
          </cell>
          <cell r="F9237">
            <v>0.16852703509028499</v>
          </cell>
        </row>
        <row r="9238">
          <cell r="A9238" t="str">
            <v>NM_144562</v>
          </cell>
          <cell r="B9238">
            <v>2.4370828857818201</v>
          </cell>
          <cell r="C9238">
            <v>2.3602506245229801E-2</v>
          </cell>
          <cell r="D9238">
            <v>0</v>
          </cell>
          <cell r="E9238">
            <v>4.1826465951751297</v>
          </cell>
          <cell r="F9238">
            <v>0.114172141200911</v>
          </cell>
        </row>
        <row r="9239">
          <cell r="A9239" t="str">
            <v>NM_001106813</v>
          </cell>
          <cell r="B9239">
            <v>0</v>
          </cell>
          <cell r="C9239">
            <v>0</v>
          </cell>
          <cell r="D9239">
            <v>0</v>
          </cell>
          <cell r="E9239">
            <v>0</v>
          </cell>
          <cell r="F9239">
            <v>0</v>
          </cell>
        </row>
        <row r="9240">
          <cell r="A9240" t="str">
            <v>NM_012854</v>
          </cell>
          <cell r="B9240">
            <v>0</v>
          </cell>
          <cell r="C9240">
            <v>0</v>
          </cell>
          <cell r="D9240">
            <v>0</v>
          </cell>
          <cell r="E9240">
            <v>0</v>
          </cell>
          <cell r="F9240">
            <v>0</v>
          </cell>
        </row>
        <row r="9241">
          <cell r="A9241" t="str">
            <v>NM_032057</v>
          </cell>
          <cell r="B9241">
            <v>58.433999468154802</v>
          </cell>
          <cell r="C9241">
            <v>17.483279368008201</v>
          </cell>
          <cell r="D9241">
            <v>25.324900344710901</v>
          </cell>
          <cell r="E9241">
            <v>37.092609518433598</v>
          </cell>
          <cell r="F9241">
            <v>15.3143583912621</v>
          </cell>
        </row>
        <row r="9242">
          <cell r="A9242" t="str">
            <v>NM_001108454</v>
          </cell>
          <cell r="B9242">
            <v>23.971323135248301</v>
          </cell>
          <cell r="C9242">
            <v>23.0135751429941</v>
          </cell>
          <cell r="D9242">
            <v>73.156305986963702</v>
          </cell>
          <cell r="E9242">
            <v>29.370432487086202</v>
          </cell>
          <cell r="F9242">
            <v>27.0130315282506</v>
          </cell>
        </row>
        <row r="9243">
          <cell r="A9243" t="str">
            <v>NM_001106176</v>
          </cell>
          <cell r="B9243">
            <v>1.00156622725373</v>
          </cell>
          <cell r="C9243">
            <v>0</v>
          </cell>
          <cell r="D9243">
            <v>0</v>
          </cell>
          <cell r="E9243">
            <v>0</v>
          </cell>
          <cell r="F9243">
            <v>1.4107310282485901E-2</v>
          </cell>
        </row>
        <row r="9244">
          <cell r="A9244" t="str">
            <v>NM_019339</v>
          </cell>
          <cell r="B9244">
            <v>3.51564565326579</v>
          </cell>
          <cell r="C9244">
            <v>5.8507259738599204</v>
          </cell>
          <cell r="D9244">
            <v>6.0886508009199396</v>
          </cell>
          <cell r="E9244">
            <v>4.2278313119590001</v>
          </cell>
          <cell r="F9244">
            <v>12.5464747574007</v>
          </cell>
        </row>
        <row r="9245">
          <cell r="A9245" t="str">
            <v>NM_001107563</v>
          </cell>
          <cell r="B9245">
            <v>0</v>
          </cell>
          <cell r="C9245">
            <v>0</v>
          </cell>
          <cell r="D9245">
            <v>0</v>
          </cell>
          <cell r="E9245">
            <v>0</v>
          </cell>
          <cell r="F9245">
            <v>0</v>
          </cell>
        </row>
        <row r="9246">
          <cell r="A9246" t="str">
            <v>NM_080577</v>
          </cell>
          <cell r="B9246">
            <v>3.3052615681114301</v>
          </cell>
          <cell r="C9246">
            <v>12.8977364561404</v>
          </cell>
          <cell r="D9246">
            <v>6.2068337743581301</v>
          </cell>
          <cell r="E9246">
            <v>9.1049871321454194</v>
          </cell>
          <cell r="F9246">
            <v>7.4748477732466698</v>
          </cell>
        </row>
        <row r="9247">
          <cell r="A9247" t="str">
            <v>NM_001106312</v>
          </cell>
          <cell r="B9247">
            <v>0</v>
          </cell>
          <cell r="C9247">
            <v>0</v>
          </cell>
          <cell r="D9247">
            <v>0</v>
          </cell>
          <cell r="E9247">
            <v>0</v>
          </cell>
          <cell r="F9247">
            <v>0</v>
          </cell>
        </row>
        <row r="9248">
          <cell r="A9248" t="str">
            <v>NM_001013857</v>
          </cell>
          <cell r="B9248">
            <v>5.5548342907948998</v>
          </cell>
          <cell r="C9248">
            <v>5.4313509413701304</v>
          </cell>
          <cell r="D9248">
            <v>0.57000217734569103</v>
          </cell>
          <cell r="E9248">
            <v>2.5482602799254499</v>
          </cell>
          <cell r="F9248">
            <v>0.80603226682061602</v>
          </cell>
        </row>
        <row r="9249">
          <cell r="A9249" t="str">
            <v>NM_052829</v>
          </cell>
          <cell r="B9249">
            <v>0</v>
          </cell>
          <cell r="C9249">
            <v>0</v>
          </cell>
          <cell r="D9249">
            <v>0</v>
          </cell>
          <cell r="E9249">
            <v>0</v>
          </cell>
          <cell r="F9249">
            <v>0</v>
          </cell>
        </row>
        <row r="9250">
          <cell r="A9250" t="str">
            <v>NM_053644</v>
          </cell>
          <cell r="B9250">
            <v>40.296030389950701</v>
          </cell>
          <cell r="C9250">
            <v>40.1509591148127</v>
          </cell>
          <cell r="D9250">
            <v>38.776007372574597</v>
          </cell>
          <cell r="E9250">
            <v>24.027239618105899</v>
          </cell>
          <cell r="F9250">
            <v>40.169917113043603</v>
          </cell>
        </row>
        <row r="9251">
          <cell r="A9251" t="str">
            <v>NM_001134534</v>
          </cell>
          <cell r="B9251">
            <v>0</v>
          </cell>
          <cell r="C9251">
            <v>0</v>
          </cell>
          <cell r="D9251">
            <v>0</v>
          </cell>
          <cell r="E9251">
            <v>0</v>
          </cell>
          <cell r="F9251">
            <v>0</v>
          </cell>
        </row>
        <row r="9252">
          <cell r="A9252" t="str">
            <v>NM_206847</v>
          </cell>
          <cell r="B9252">
            <v>9.3547190425341107</v>
          </cell>
          <cell r="C9252">
            <v>12.260059140456701</v>
          </cell>
          <cell r="D9252">
            <v>7.6123915062174401</v>
          </cell>
          <cell r="E9252">
            <v>4.0041367779809001</v>
          </cell>
          <cell r="F9252">
            <v>4.0915857741570898</v>
          </cell>
        </row>
        <row r="9253">
          <cell r="A9253" t="str">
            <v>NM_001105845</v>
          </cell>
          <cell r="B9253">
            <v>7.0408179687038901</v>
          </cell>
          <cell r="C9253">
            <v>5.53748286555735</v>
          </cell>
          <cell r="D9253">
            <v>15.851982630754099</v>
          </cell>
          <cell r="E9253">
            <v>7.2990168959119597</v>
          </cell>
          <cell r="F9253">
            <v>15.8395485801665</v>
          </cell>
        </row>
        <row r="9254">
          <cell r="A9254" t="str">
            <v>NM_139194</v>
          </cell>
          <cell r="B9254">
            <v>3.4435116465687701</v>
          </cell>
          <cell r="C9254">
            <v>5.2634981163525003</v>
          </cell>
          <cell r="D9254">
            <v>2.7213896233985801</v>
          </cell>
          <cell r="E9254">
            <v>4.0144938285074998</v>
          </cell>
          <cell r="F9254">
            <v>1.84602011476933</v>
          </cell>
        </row>
        <row r="9255">
          <cell r="A9255" t="str">
            <v>NM_001005877</v>
          </cell>
          <cell r="B9255">
            <v>0</v>
          </cell>
          <cell r="C9255">
            <v>0.35905244488990401</v>
          </cell>
          <cell r="D9255">
            <v>0</v>
          </cell>
          <cell r="E9255">
            <v>1.7718850064871301E-2</v>
          </cell>
          <cell r="F9255">
            <v>0</v>
          </cell>
        </row>
        <row r="9256">
          <cell r="A9256" t="str">
            <v>NM_001100886</v>
          </cell>
          <cell r="B9256">
            <v>1.1889025308413801</v>
          </cell>
          <cell r="C9256">
            <v>0.47600495303336199</v>
          </cell>
          <cell r="D9256">
            <v>0.34327197630004302</v>
          </cell>
          <cell r="E9256">
            <v>7.4741958870816099E-3</v>
          </cell>
          <cell r="F9256">
            <v>63.0067831386013</v>
          </cell>
        </row>
        <row r="9257">
          <cell r="A9257" t="str">
            <v>NM_001047099</v>
          </cell>
          <cell r="B9257">
            <v>11.1154912590435</v>
          </cell>
          <cell r="C9257">
            <v>7.9165930759313303</v>
          </cell>
          <cell r="D9257">
            <v>10.8369075730972</v>
          </cell>
          <cell r="E9257">
            <v>2.3620830369675598</v>
          </cell>
          <cell r="F9257">
            <v>2.8733760465834299</v>
          </cell>
        </row>
        <row r="9258">
          <cell r="A9258" t="str">
            <v>NM_001106036</v>
          </cell>
          <cell r="B9258">
            <v>0</v>
          </cell>
          <cell r="C9258">
            <v>0</v>
          </cell>
          <cell r="D9258">
            <v>0</v>
          </cell>
          <cell r="E9258">
            <v>0</v>
          </cell>
          <cell r="F9258">
            <v>0</v>
          </cell>
        </row>
        <row r="9259">
          <cell r="A9259" t="str">
            <v>NM_001109094</v>
          </cell>
          <cell r="B9259">
            <v>0.24690546508408001</v>
          </cell>
          <cell r="C9259">
            <v>0</v>
          </cell>
          <cell r="D9259">
            <v>0</v>
          </cell>
          <cell r="E9259">
            <v>0.61679431250671701</v>
          </cell>
          <cell r="F9259">
            <v>0.28482568557143001</v>
          </cell>
        </row>
        <row r="9260">
          <cell r="A9260" t="str">
            <v>NM_001108849</v>
          </cell>
          <cell r="B9260">
            <v>0</v>
          </cell>
          <cell r="C9260">
            <v>0</v>
          </cell>
          <cell r="D9260">
            <v>0</v>
          </cell>
          <cell r="E9260">
            <v>0</v>
          </cell>
          <cell r="F9260">
            <v>0</v>
          </cell>
        </row>
        <row r="9261">
          <cell r="A9261" t="str">
            <v>NM_001105866</v>
          </cell>
          <cell r="B9261">
            <v>0.83909681447542195</v>
          </cell>
          <cell r="C9261">
            <v>2.8391370740520001</v>
          </cell>
          <cell r="D9261">
            <v>0.45368832153195499</v>
          </cell>
          <cell r="E9261">
            <v>3.4761057958980501</v>
          </cell>
          <cell r="F9261">
            <v>5.7021040513557697</v>
          </cell>
        </row>
        <row r="9262">
          <cell r="A9262" t="str">
            <v>NM_001037788</v>
          </cell>
          <cell r="B9262">
            <v>0.71228385336366795</v>
          </cell>
          <cell r="C9262">
            <v>2.4545340266163098</v>
          </cell>
          <cell r="D9262">
            <v>0</v>
          </cell>
          <cell r="E9262">
            <v>0.55566275780152996</v>
          </cell>
          <cell r="F9262">
            <v>0.50259752578696104</v>
          </cell>
        </row>
        <row r="9263">
          <cell r="A9263" t="str">
            <v>NM_001191948</v>
          </cell>
          <cell r="B9263">
            <v>0</v>
          </cell>
          <cell r="C9263">
            <v>0</v>
          </cell>
          <cell r="D9263">
            <v>0</v>
          </cell>
          <cell r="E9263">
            <v>0</v>
          </cell>
          <cell r="F9263">
            <v>0</v>
          </cell>
        </row>
        <row r="9264">
          <cell r="A9264" t="str">
            <v>NM_194461</v>
          </cell>
          <cell r="B9264">
            <v>4.8899612503977501</v>
          </cell>
          <cell r="C9264">
            <v>12.4680452259436</v>
          </cell>
          <cell r="D9264">
            <v>11.421445241493499</v>
          </cell>
          <cell r="E9264">
            <v>11.3837534804863</v>
          </cell>
          <cell r="F9264">
            <v>3.83718415275967</v>
          </cell>
        </row>
        <row r="9265">
          <cell r="A9265" t="str">
            <v>NM_001107156</v>
          </cell>
          <cell r="B9265">
            <v>19.424485913342</v>
          </cell>
          <cell r="C9265">
            <v>14.771717599638301</v>
          </cell>
          <cell r="D9265">
            <v>11.4235023115889</v>
          </cell>
          <cell r="E9265">
            <v>21.5436437930809</v>
          </cell>
          <cell r="F9265">
            <v>8.3587819527092009</v>
          </cell>
        </row>
        <row r="9266">
          <cell r="A9266" t="str">
            <v>NM_031973</v>
          </cell>
          <cell r="B9266">
            <v>53.375208681367297</v>
          </cell>
          <cell r="C9266">
            <v>63.1108223607215</v>
          </cell>
          <cell r="D9266">
            <v>57.926613630942001</v>
          </cell>
          <cell r="E9266">
            <v>48.490492515281602</v>
          </cell>
          <cell r="F9266">
            <v>80.508718294264</v>
          </cell>
        </row>
        <row r="9267">
          <cell r="A9267" t="str">
            <v>NM_001107714</v>
          </cell>
          <cell r="B9267">
            <v>1.39263570562308</v>
          </cell>
          <cell r="C9267">
            <v>0</v>
          </cell>
          <cell r="D9267">
            <v>5.5712329981302098</v>
          </cell>
          <cell r="E9267">
            <v>3.1868170625500597E-2</v>
          </cell>
          <cell r="F9267">
            <v>0.107101293328406</v>
          </cell>
        </row>
        <row r="9268">
          <cell r="A9268" t="str">
            <v>NM_001170601</v>
          </cell>
          <cell r="B9268">
            <v>0.208038942750254</v>
          </cell>
          <cell r="C9268">
            <v>0.110742174731773</v>
          </cell>
          <cell r="D9268">
            <v>3.7784149799516803E-2</v>
          </cell>
          <cell r="E9268">
            <v>8.5011214161653997E-2</v>
          </cell>
          <cell r="F9268">
            <v>2.38085285030597E-2</v>
          </cell>
        </row>
        <row r="9269">
          <cell r="A9269" t="str">
            <v>NM_001191776</v>
          </cell>
          <cell r="B9269">
            <v>0</v>
          </cell>
          <cell r="C9269">
            <v>0</v>
          </cell>
          <cell r="D9269">
            <v>0</v>
          </cell>
          <cell r="E9269">
            <v>0</v>
          </cell>
          <cell r="F9269">
            <v>0</v>
          </cell>
        </row>
        <row r="9270">
          <cell r="A9270" t="str">
            <v>NM_001107363</v>
          </cell>
          <cell r="B9270">
            <v>15.6921048811702</v>
          </cell>
          <cell r="C9270">
            <v>25.260549303587901</v>
          </cell>
          <cell r="D9270">
            <v>22.9830747250925</v>
          </cell>
          <cell r="E9270">
            <v>8.20154802629804</v>
          </cell>
          <cell r="F9270">
            <v>16.155238296681599</v>
          </cell>
        </row>
        <row r="9271">
          <cell r="A9271" t="str">
            <v>NM_001106951</v>
          </cell>
          <cell r="B9271">
            <v>15.9404230282946</v>
          </cell>
          <cell r="C9271">
            <v>7.5600887409517599</v>
          </cell>
          <cell r="D9271">
            <v>18.405422328506599</v>
          </cell>
          <cell r="E9271">
            <v>19.3286950829362</v>
          </cell>
          <cell r="F9271">
            <v>12.711167463826399</v>
          </cell>
        </row>
        <row r="9272">
          <cell r="A9272" t="str">
            <v>NM_001270635</v>
          </cell>
          <cell r="B9272">
            <v>1.38222951251227E-2</v>
          </cell>
          <cell r="C9272">
            <v>0</v>
          </cell>
          <cell r="D9272">
            <v>0</v>
          </cell>
          <cell r="E9272">
            <v>0</v>
          </cell>
          <cell r="F9272">
            <v>0</v>
          </cell>
        </row>
        <row r="9273">
          <cell r="A9273" t="str">
            <v>NM_001007598</v>
          </cell>
          <cell r="B9273">
            <v>2.1902315262037</v>
          </cell>
          <cell r="C9273">
            <v>3.2347227617586398</v>
          </cell>
          <cell r="D9273">
            <v>13.4932318175983</v>
          </cell>
          <cell r="E9273">
            <v>1.64572593021781</v>
          </cell>
          <cell r="F9273">
            <v>3.23159062351372</v>
          </cell>
        </row>
        <row r="9274">
          <cell r="A9274" t="str">
            <v>NM_001108084</v>
          </cell>
          <cell r="B9274">
            <v>7.8478565222173602</v>
          </cell>
          <cell r="C9274">
            <v>10.1795642560155</v>
          </cell>
          <cell r="D9274">
            <v>6.9617040581784897</v>
          </cell>
          <cell r="E9274">
            <v>6.8518505726888703</v>
          </cell>
          <cell r="F9274">
            <v>11.382192910348399</v>
          </cell>
        </row>
        <row r="9275">
          <cell r="A9275" t="str">
            <v>NM_012723</v>
          </cell>
          <cell r="B9275">
            <v>0.13528566767074901</v>
          </cell>
          <cell r="C9275">
            <v>8.2542983083264299E-2</v>
          </cell>
          <cell r="D9275">
            <v>0</v>
          </cell>
          <cell r="E9275">
            <v>0</v>
          </cell>
          <cell r="F9275">
            <v>0</v>
          </cell>
        </row>
        <row r="9276">
          <cell r="A9276" t="str">
            <v>NR_031852</v>
          </cell>
          <cell r="B9276">
            <v>0</v>
          </cell>
          <cell r="C9276">
            <v>0</v>
          </cell>
          <cell r="D9276">
            <v>0</v>
          </cell>
          <cell r="E9276">
            <v>0</v>
          </cell>
          <cell r="F9276">
            <v>0</v>
          </cell>
        </row>
        <row r="9277">
          <cell r="A9277" t="str">
            <v>NM_001107394</v>
          </cell>
          <cell r="B9277">
            <v>6.8796892769828499</v>
          </cell>
          <cell r="C9277">
            <v>0</v>
          </cell>
          <cell r="D9277">
            <v>1.12458389625077E-2</v>
          </cell>
          <cell r="E9277">
            <v>2.27340340577565</v>
          </cell>
          <cell r="F9277">
            <v>9.3538131769131894E-2</v>
          </cell>
        </row>
        <row r="9278">
          <cell r="A9278" t="str">
            <v>NR_032115</v>
          </cell>
          <cell r="B9278">
            <v>0</v>
          </cell>
          <cell r="C9278">
            <v>0</v>
          </cell>
          <cell r="D9278">
            <v>0</v>
          </cell>
          <cell r="E9278">
            <v>0</v>
          </cell>
          <cell r="F9278">
            <v>0</v>
          </cell>
        </row>
        <row r="9279">
          <cell r="A9279" t="str">
            <v>NM_001100751</v>
          </cell>
          <cell r="B9279">
            <v>13.4488015844233</v>
          </cell>
          <cell r="C9279">
            <v>4.2591329027284299</v>
          </cell>
          <cell r="D9279">
            <v>13.799346013927901</v>
          </cell>
          <cell r="E9279">
            <v>8.5844589244997902</v>
          </cell>
          <cell r="F9279">
            <v>3.1425918356263098</v>
          </cell>
        </row>
        <row r="9280">
          <cell r="A9280" t="str">
            <v>NM_133542</v>
          </cell>
          <cell r="B9280">
            <v>4.7609039988162296</v>
          </cell>
          <cell r="C9280">
            <v>0.95569520581312195</v>
          </cell>
          <cell r="D9280">
            <v>19.105891525136698</v>
          </cell>
          <cell r="E9280">
            <v>6.8778682905327404E-2</v>
          </cell>
          <cell r="F9280">
            <v>2.2883720309390898</v>
          </cell>
        </row>
        <row r="9281">
          <cell r="A9281" t="str">
            <v>NM_001170604</v>
          </cell>
          <cell r="B9281">
            <v>0</v>
          </cell>
          <cell r="C9281">
            <v>0</v>
          </cell>
          <cell r="D9281">
            <v>0</v>
          </cell>
          <cell r="E9281">
            <v>0</v>
          </cell>
          <cell r="F9281">
            <v>0</v>
          </cell>
        </row>
        <row r="9282">
          <cell r="A9282" t="str">
            <v>NM_001000251</v>
          </cell>
          <cell r="B9282">
            <v>0</v>
          </cell>
          <cell r="C9282">
            <v>0</v>
          </cell>
          <cell r="D9282">
            <v>0</v>
          </cell>
          <cell r="E9282">
            <v>0</v>
          </cell>
          <cell r="F9282">
            <v>0</v>
          </cell>
        </row>
        <row r="9283">
          <cell r="A9283" t="str">
            <v>NM_001108660</v>
          </cell>
          <cell r="B9283">
            <v>1.57777433472356</v>
          </cell>
          <cell r="C9283">
            <v>0.559914917061207</v>
          </cell>
          <cell r="D9283">
            <v>0.409366088764273</v>
          </cell>
          <cell r="E9283">
            <v>1.12366863568654</v>
          </cell>
          <cell r="F9283">
            <v>3.0025326864044701</v>
          </cell>
        </row>
        <row r="9284">
          <cell r="A9284" t="str">
            <v>NM_173100</v>
          </cell>
          <cell r="B9284">
            <v>0</v>
          </cell>
          <cell r="C9284">
            <v>3.7705142856015899</v>
          </cell>
          <cell r="D9284">
            <v>0</v>
          </cell>
          <cell r="E9284">
            <v>2.4120289477880901E-2</v>
          </cell>
          <cell r="F9284">
            <v>9.0069465963893598E-3</v>
          </cell>
        </row>
        <row r="9285">
          <cell r="A9285" t="str">
            <v>NM_001005871</v>
          </cell>
          <cell r="B9285">
            <v>3.4941846985762601</v>
          </cell>
          <cell r="C9285">
            <v>8.3272521463323805</v>
          </cell>
          <cell r="D9285">
            <v>3.1618084527687</v>
          </cell>
          <cell r="E9285">
            <v>2.5376221876008</v>
          </cell>
          <cell r="F9285">
            <v>2.5548311618325301</v>
          </cell>
        </row>
        <row r="9286">
          <cell r="A9286" t="str">
            <v>NM_001108700</v>
          </cell>
          <cell r="B9286">
            <v>8.3402250280785299</v>
          </cell>
          <cell r="C9286">
            <v>17.136290439118</v>
          </cell>
          <cell r="D9286">
            <v>0.37700602757395202</v>
          </cell>
          <cell r="E9286">
            <v>7.3541749272563903</v>
          </cell>
          <cell r="F9286">
            <v>1.59639539707415</v>
          </cell>
        </row>
        <row r="9287">
          <cell r="A9287" t="str">
            <v>NM_001177613</v>
          </cell>
          <cell r="B9287">
            <v>4.0015818544515298</v>
          </cell>
          <cell r="C9287">
            <v>6.7840352337433796</v>
          </cell>
          <cell r="D9287">
            <v>1.77617436160871</v>
          </cell>
          <cell r="E9287">
            <v>2.1304487660786</v>
          </cell>
          <cell r="F9287">
            <v>5.7798262160517702</v>
          </cell>
        </row>
        <row r="9288">
          <cell r="A9288" t="str">
            <v>NM_001009679</v>
          </cell>
          <cell r="B9288">
            <v>45.5015609864531</v>
          </cell>
          <cell r="C9288">
            <v>27.4508478111694</v>
          </cell>
          <cell r="D9288">
            <v>9.4838045682837304</v>
          </cell>
          <cell r="E9288">
            <v>24.453714290813299</v>
          </cell>
          <cell r="F9288">
            <v>23.9192164286764</v>
          </cell>
        </row>
        <row r="9289">
          <cell r="A9289" t="str">
            <v>NM_012633</v>
          </cell>
          <cell r="B9289">
            <v>2.74039229484235</v>
          </cell>
          <cell r="C9289">
            <v>18.051929639559301</v>
          </cell>
          <cell r="D9289">
            <v>7.7335298080906103</v>
          </cell>
          <cell r="E9289">
            <v>3.75730642865331</v>
          </cell>
          <cell r="F9289">
            <v>5.6661444075303997</v>
          </cell>
        </row>
        <row r="9290">
          <cell r="A9290" t="str">
            <v>NM_001008776</v>
          </cell>
          <cell r="B9290">
            <v>0.68821216761068205</v>
          </cell>
          <cell r="C9290">
            <v>0</v>
          </cell>
          <cell r="D9290">
            <v>0</v>
          </cell>
          <cell r="E9290">
            <v>0.34191039645772597</v>
          </cell>
          <cell r="F9290">
            <v>0</v>
          </cell>
        </row>
        <row r="9291">
          <cell r="A9291" t="str">
            <v>NM_001100903</v>
          </cell>
          <cell r="B9291">
            <v>6.5876433106067296</v>
          </cell>
          <cell r="C9291">
            <v>4.4438079456297501</v>
          </cell>
          <cell r="D9291">
            <v>0.40899784340706402</v>
          </cell>
          <cell r="E9291">
            <v>5.1803715871411002</v>
          </cell>
          <cell r="F9291">
            <v>7.3402631178495499</v>
          </cell>
        </row>
        <row r="9292">
          <cell r="A9292" t="str">
            <v>NM_001265586</v>
          </cell>
          <cell r="B9292">
            <v>0</v>
          </cell>
          <cell r="C9292">
            <v>0</v>
          </cell>
          <cell r="D9292">
            <v>0</v>
          </cell>
          <cell r="E9292">
            <v>0</v>
          </cell>
          <cell r="F9292">
            <v>0</v>
          </cell>
        </row>
        <row r="9293">
          <cell r="A9293" t="str">
            <v>NM_147136</v>
          </cell>
          <cell r="B9293">
            <v>0</v>
          </cell>
          <cell r="C9293">
            <v>0</v>
          </cell>
          <cell r="D9293">
            <v>0</v>
          </cell>
          <cell r="E9293">
            <v>0</v>
          </cell>
          <cell r="F9293">
            <v>0</v>
          </cell>
        </row>
        <row r="9294">
          <cell r="A9294" t="str">
            <v>NM_134334</v>
          </cell>
          <cell r="B9294">
            <v>173.102796854404</v>
          </cell>
          <cell r="C9294">
            <v>212.87150247022501</v>
          </cell>
          <cell r="D9294">
            <v>239.04442667227099</v>
          </cell>
          <cell r="E9294">
            <v>166.89099663223999</v>
          </cell>
          <cell r="F9294">
            <v>183.034601829325</v>
          </cell>
        </row>
        <row r="9295">
          <cell r="A9295" t="str">
            <v>NM_001105785</v>
          </cell>
          <cell r="B9295">
            <v>5.92978103771304</v>
          </cell>
          <cell r="C9295">
            <v>8.6763149601769207</v>
          </cell>
          <cell r="D9295">
            <v>0.180138379260771</v>
          </cell>
          <cell r="E9295">
            <v>2.0791708642682498</v>
          </cell>
          <cell r="F9295">
            <v>7.98874232979884</v>
          </cell>
        </row>
        <row r="9296">
          <cell r="A9296" t="str">
            <v>NM_001033883</v>
          </cell>
          <cell r="B9296">
            <v>13.861250951719301</v>
          </cell>
          <cell r="C9296">
            <v>6.4598126816953902</v>
          </cell>
          <cell r="D9296">
            <v>4.0209132166614197</v>
          </cell>
          <cell r="E9296">
            <v>13.7681870195147</v>
          </cell>
          <cell r="F9296">
            <v>6.8971445248191401</v>
          </cell>
        </row>
        <row r="9297">
          <cell r="A9297" t="str">
            <v>NM_001106529</v>
          </cell>
          <cell r="B9297">
            <v>6.8610386607012099</v>
          </cell>
          <cell r="C9297">
            <v>14.0803053997519</v>
          </cell>
          <cell r="D9297">
            <v>5.7381110952075698</v>
          </cell>
          <cell r="E9297">
            <v>10.6749276148941</v>
          </cell>
          <cell r="F9297">
            <v>4.7221239158012898</v>
          </cell>
        </row>
        <row r="9298">
          <cell r="A9298" t="str">
            <v>NM_001017464</v>
          </cell>
          <cell r="B9298">
            <v>0</v>
          </cell>
          <cell r="C9298">
            <v>0</v>
          </cell>
          <cell r="D9298">
            <v>0</v>
          </cell>
          <cell r="E9298">
            <v>0</v>
          </cell>
          <cell r="F9298">
            <v>7.6660134885725099E-3</v>
          </cell>
        </row>
        <row r="9299">
          <cell r="A9299" t="str">
            <v>NM_001000542</v>
          </cell>
          <cell r="B9299">
            <v>2.3377115142922502</v>
          </cell>
          <cell r="C9299">
            <v>4.5733043752352298</v>
          </cell>
          <cell r="D9299">
            <v>0.150629472484822</v>
          </cell>
          <cell r="E9299">
            <v>1.4664109476470299</v>
          </cell>
          <cell r="F9299">
            <v>4.3281040999639604</v>
          </cell>
        </row>
        <row r="9300">
          <cell r="A9300" t="str">
            <v>NM_001047919</v>
          </cell>
          <cell r="B9300">
            <v>8.8668309720001795E-2</v>
          </cell>
          <cell r="C9300">
            <v>0</v>
          </cell>
          <cell r="D9300">
            <v>0.26303180865944598</v>
          </cell>
          <cell r="E9300">
            <v>0</v>
          </cell>
          <cell r="F9300">
            <v>0</v>
          </cell>
        </row>
        <row r="9301">
          <cell r="A9301" t="str">
            <v>NM_031019</v>
          </cell>
          <cell r="B9301">
            <v>0</v>
          </cell>
          <cell r="C9301">
            <v>0</v>
          </cell>
          <cell r="D9301">
            <v>0</v>
          </cell>
          <cell r="E9301">
            <v>0</v>
          </cell>
          <cell r="F9301">
            <v>0</v>
          </cell>
        </row>
        <row r="9302">
          <cell r="A9302" t="str">
            <v>NM_022926</v>
          </cell>
          <cell r="B9302">
            <v>6.1075576195229804</v>
          </cell>
          <cell r="C9302">
            <v>2.3652163466161298</v>
          </cell>
          <cell r="D9302">
            <v>7.9649133170935302</v>
          </cell>
          <cell r="E9302">
            <v>3.6003169232245802</v>
          </cell>
          <cell r="F9302">
            <v>0.79127455523343504</v>
          </cell>
        </row>
        <row r="9303">
          <cell r="A9303" t="str">
            <v>NM_181090</v>
          </cell>
          <cell r="B9303">
            <v>29.0966087137027</v>
          </cell>
          <cell r="C9303">
            <v>38.466434091697003</v>
          </cell>
          <cell r="D9303">
            <v>25.030968119751702</v>
          </cell>
          <cell r="E9303">
            <v>60.170102205132203</v>
          </cell>
          <cell r="F9303">
            <v>45.250331272270699</v>
          </cell>
        </row>
        <row r="9304">
          <cell r="A9304" t="str">
            <v>NM_001008906</v>
          </cell>
          <cell r="B9304">
            <v>0</v>
          </cell>
          <cell r="C9304">
            <v>0</v>
          </cell>
          <cell r="D9304">
            <v>0</v>
          </cell>
          <cell r="E9304">
            <v>0</v>
          </cell>
          <cell r="F9304">
            <v>0</v>
          </cell>
        </row>
        <row r="9305">
          <cell r="A9305" t="str">
            <v>NM_031714</v>
          </cell>
          <cell r="B9305">
            <v>38.776498683290001</v>
          </cell>
          <cell r="C9305">
            <v>45.166051973346399</v>
          </cell>
          <cell r="D9305">
            <v>10.5902808516093</v>
          </cell>
          <cell r="E9305">
            <v>40.345960491273502</v>
          </cell>
          <cell r="F9305">
            <v>19.239823852653402</v>
          </cell>
        </row>
        <row r="9306">
          <cell r="A9306" t="str">
            <v>NR_031810</v>
          </cell>
          <cell r="B9306">
            <v>0</v>
          </cell>
          <cell r="C9306">
            <v>0</v>
          </cell>
          <cell r="D9306">
            <v>0</v>
          </cell>
          <cell r="E9306">
            <v>0</v>
          </cell>
          <cell r="F9306">
            <v>0</v>
          </cell>
        </row>
        <row r="9307">
          <cell r="A9307" t="str">
            <v>NM_001127485</v>
          </cell>
          <cell r="B9307">
            <v>2.2016890065002399</v>
          </cell>
          <cell r="C9307">
            <v>0.56139829642888295</v>
          </cell>
          <cell r="D9307">
            <v>0.35247975922637198</v>
          </cell>
          <cell r="E9307">
            <v>0.58579095475704401</v>
          </cell>
          <cell r="F9307">
            <v>1.35950265154136</v>
          </cell>
        </row>
        <row r="9308">
          <cell r="A9308" t="str">
            <v>NM_153471</v>
          </cell>
          <cell r="B9308">
            <v>2.5799424361396102</v>
          </cell>
          <cell r="C9308">
            <v>4.0649960719090599</v>
          </cell>
          <cell r="D9308">
            <v>13.3492687049169</v>
          </cell>
          <cell r="E9308">
            <v>0.38880344110366299</v>
          </cell>
          <cell r="F9308">
            <v>1.1607843678949299</v>
          </cell>
        </row>
        <row r="9309">
          <cell r="A9309" t="str">
            <v>NM_001107291</v>
          </cell>
          <cell r="B9309">
            <v>0</v>
          </cell>
          <cell r="C9309">
            <v>0</v>
          </cell>
          <cell r="D9309">
            <v>0</v>
          </cell>
          <cell r="E9309">
            <v>5.0096389670840798E-3</v>
          </cell>
          <cell r="F9309">
            <v>0</v>
          </cell>
        </row>
        <row r="9310">
          <cell r="A9310" t="str">
            <v>NM_017057</v>
          </cell>
          <cell r="B9310">
            <v>0.95256282264618797</v>
          </cell>
          <cell r="C9310">
            <v>0</v>
          </cell>
          <cell r="D9310">
            <v>0</v>
          </cell>
          <cell r="E9310">
            <v>0</v>
          </cell>
          <cell r="F9310">
            <v>0.208847521990391</v>
          </cell>
        </row>
        <row r="9311">
          <cell r="A9311" t="str">
            <v>NM_178095</v>
          </cell>
          <cell r="B9311">
            <v>1.72478971421796</v>
          </cell>
          <cell r="C9311">
            <v>0</v>
          </cell>
          <cell r="D9311">
            <v>0</v>
          </cell>
          <cell r="E9311">
            <v>0.36172751881631698</v>
          </cell>
          <cell r="F9311">
            <v>0.83443097190190596</v>
          </cell>
        </row>
        <row r="9312">
          <cell r="A9312" t="str">
            <v>NM_022531</v>
          </cell>
          <cell r="B9312">
            <v>67.272819075024302</v>
          </cell>
          <cell r="C9312">
            <v>173.91456985526901</v>
          </cell>
          <cell r="D9312">
            <v>187.74323924970199</v>
          </cell>
          <cell r="E9312">
            <v>119.430006447626</v>
          </cell>
          <cell r="F9312">
            <v>160.92606771235501</v>
          </cell>
        </row>
        <row r="9313">
          <cell r="A9313" t="str">
            <v>NM_181629</v>
          </cell>
          <cell r="B9313">
            <v>5.2348697126714902E-2</v>
          </cell>
          <cell r="C9313">
            <v>0.27091922879679398</v>
          </cell>
          <cell r="D9313">
            <v>0.13865249733294299</v>
          </cell>
          <cell r="E9313">
            <v>5.1360544382232201</v>
          </cell>
          <cell r="F9313">
            <v>2.4239277581807399</v>
          </cell>
        </row>
        <row r="9314">
          <cell r="A9314" t="str">
            <v>NM_175708</v>
          </cell>
          <cell r="B9314">
            <v>11.448789347770401</v>
          </cell>
          <cell r="C9314">
            <v>13.378412330705199</v>
          </cell>
          <cell r="D9314">
            <v>25.0640142370784</v>
          </cell>
          <cell r="E9314">
            <v>9.4955862438979999</v>
          </cell>
          <cell r="F9314">
            <v>15.9535261782812</v>
          </cell>
        </row>
        <row r="9315">
          <cell r="A9315" t="str">
            <v>NM_024156</v>
          </cell>
          <cell r="B9315">
            <v>53.413150438977702</v>
          </cell>
          <cell r="C9315">
            <v>70.187577102764607</v>
          </cell>
          <cell r="D9315">
            <v>55.5887422741717</v>
          </cell>
          <cell r="E9315">
            <v>73.148575633731596</v>
          </cell>
          <cell r="F9315">
            <v>40.383463490950497</v>
          </cell>
        </row>
        <row r="9316">
          <cell r="A9316" t="str">
            <v>NM_214833</v>
          </cell>
          <cell r="B9316">
            <v>0</v>
          </cell>
          <cell r="C9316">
            <v>0</v>
          </cell>
          <cell r="D9316">
            <v>0</v>
          </cell>
          <cell r="E9316">
            <v>0</v>
          </cell>
          <cell r="F9316">
            <v>0</v>
          </cell>
        </row>
        <row r="9317">
          <cell r="A9317" t="str">
            <v>NM_012757</v>
          </cell>
          <cell r="B9317">
            <v>2.2027215048619402</v>
          </cell>
          <cell r="C9317">
            <v>0</v>
          </cell>
          <cell r="D9317">
            <v>0</v>
          </cell>
          <cell r="E9317">
            <v>0</v>
          </cell>
          <cell r="F9317">
            <v>0.19797918093230299</v>
          </cell>
        </row>
        <row r="9318">
          <cell r="A9318" t="str">
            <v>NM_031650</v>
          </cell>
          <cell r="B9318">
            <v>0</v>
          </cell>
          <cell r="C9318">
            <v>0</v>
          </cell>
          <cell r="D9318">
            <v>0</v>
          </cell>
          <cell r="E9318">
            <v>0</v>
          </cell>
          <cell r="F9318">
            <v>0</v>
          </cell>
        </row>
        <row r="9319">
          <cell r="A9319" t="str">
            <v>NM_001013151</v>
          </cell>
          <cell r="B9319">
            <v>0</v>
          </cell>
          <cell r="C9319">
            <v>3.4725932723826598</v>
          </cell>
          <cell r="D9319">
            <v>0</v>
          </cell>
          <cell r="E9319">
            <v>0.123610227548857</v>
          </cell>
          <cell r="F9319">
            <v>0</v>
          </cell>
        </row>
        <row r="9320">
          <cell r="A9320" t="str">
            <v>NM_001100556</v>
          </cell>
          <cell r="B9320">
            <v>3.0755032266590998</v>
          </cell>
          <cell r="C9320">
            <v>4.53317625519818</v>
          </cell>
          <cell r="D9320">
            <v>2.3400133945486701</v>
          </cell>
          <cell r="E9320">
            <v>7.4247697529896204</v>
          </cell>
          <cell r="F9320">
            <v>1.57278720372822</v>
          </cell>
        </row>
        <row r="9321">
          <cell r="A9321" t="str">
            <v>NM_001115044</v>
          </cell>
          <cell r="B9321">
            <v>0.10876789817640101</v>
          </cell>
          <cell r="C9321">
            <v>0</v>
          </cell>
          <cell r="D9321">
            <v>0</v>
          </cell>
          <cell r="E9321">
            <v>2.48897391016684E-2</v>
          </cell>
          <cell r="F9321">
            <v>0</v>
          </cell>
        </row>
        <row r="9322">
          <cell r="A9322" t="str">
            <v>NM_001105946</v>
          </cell>
          <cell r="B9322">
            <v>3.23989283884204</v>
          </cell>
          <cell r="C9322">
            <v>8.4120975198606391</v>
          </cell>
          <cell r="D9322">
            <v>12.716466481984099</v>
          </cell>
          <cell r="E9322">
            <v>2.5166974332585799</v>
          </cell>
          <cell r="F9322">
            <v>8.4150041652543202</v>
          </cell>
        </row>
        <row r="9323">
          <cell r="A9323" t="str">
            <v>NM_001108667</v>
          </cell>
          <cell r="B9323">
            <v>8.0358987408816294</v>
          </cell>
          <cell r="C9323">
            <v>9.9069470314511001</v>
          </cell>
          <cell r="D9323">
            <v>6.71221833701905</v>
          </cell>
          <cell r="E9323">
            <v>13.1740478769061</v>
          </cell>
          <cell r="F9323">
            <v>3.3458020137889499</v>
          </cell>
        </row>
        <row r="9324">
          <cell r="A9324" t="str">
            <v>NM_001013990</v>
          </cell>
          <cell r="B9324">
            <v>1.8831834087021999</v>
          </cell>
          <cell r="C9324">
            <v>2.0548583537554701</v>
          </cell>
          <cell r="D9324">
            <v>1.7900364931267201</v>
          </cell>
          <cell r="E9324">
            <v>4.4201089924949999</v>
          </cell>
          <cell r="F9324">
            <v>11.448559017649099</v>
          </cell>
        </row>
        <row r="9325">
          <cell r="A9325" t="str">
            <v>NM_001001285</v>
          </cell>
          <cell r="B9325">
            <v>0</v>
          </cell>
          <cell r="C9325">
            <v>0</v>
          </cell>
          <cell r="D9325">
            <v>0</v>
          </cell>
          <cell r="E9325">
            <v>0</v>
          </cell>
          <cell r="F9325">
            <v>0</v>
          </cell>
        </row>
        <row r="9326">
          <cell r="A9326" t="str">
            <v>NM_021845</v>
          </cell>
          <cell r="B9326">
            <v>184.108654402436</v>
          </cell>
          <cell r="C9326">
            <v>201.05705344310101</v>
          </cell>
          <cell r="D9326">
            <v>212.065890510348</v>
          </cell>
          <cell r="E9326">
            <v>166.96256248457101</v>
          </cell>
          <cell r="F9326">
            <v>408.09499592289501</v>
          </cell>
        </row>
        <row r="9327">
          <cell r="A9327" t="str">
            <v>NM_001109404</v>
          </cell>
          <cell r="B9327">
            <v>50.2060755194507</v>
          </cell>
          <cell r="C9327">
            <v>2.2493088157768102</v>
          </cell>
          <cell r="D9327">
            <v>3.2844380640174902</v>
          </cell>
          <cell r="E9327">
            <v>28.0265777611788</v>
          </cell>
          <cell r="F9327">
            <v>15.588870099275701</v>
          </cell>
        </row>
        <row r="9328">
          <cell r="A9328" t="str">
            <v>NM_013184</v>
          </cell>
          <cell r="B9328">
            <v>1.34484386190922</v>
          </cell>
          <cell r="C9328">
            <v>1.60852066238382</v>
          </cell>
          <cell r="D9328">
            <v>5.7308591737470502</v>
          </cell>
          <cell r="E9328">
            <v>0.80142013350514696</v>
          </cell>
          <cell r="F9328">
            <v>1.1132642443359699</v>
          </cell>
        </row>
        <row r="9329">
          <cell r="A9329" t="str">
            <v>NM_001106915</v>
          </cell>
          <cell r="B9329">
            <v>0.48643749891731097</v>
          </cell>
          <cell r="C9329">
            <v>1.9334022526016299</v>
          </cell>
          <cell r="D9329">
            <v>0.16491449737184799</v>
          </cell>
          <cell r="E9329">
            <v>0.40351033780302697</v>
          </cell>
          <cell r="F9329">
            <v>2.6498538161638999E-2</v>
          </cell>
        </row>
        <row r="9330">
          <cell r="A9330" t="str">
            <v>NM_001014166</v>
          </cell>
          <cell r="B9330">
            <v>36.9122201695724</v>
          </cell>
          <cell r="C9330">
            <v>7.9587032202232404</v>
          </cell>
          <cell r="D9330">
            <v>27.245385380836201</v>
          </cell>
          <cell r="E9330">
            <v>19.736656707801401</v>
          </cell>
          <cell r="F9330">
            <v>13.8093973851913</v>
          </cell>
        </row>
        <row r="9331">
          <cell r="A9331" t="str">
            <v>NM_017119</v>
          </cell>
          <cell r="B9331">
            <v>6.3812884601682196</v>
          </cell>
          <cell r="C9331">
            <v>2.5131190813163098</v>
          </cell>
          <cell r="D9331">
            <v>0</v>
          </cell>
          <cell r="E9331">
            <v>8.9039792008773003E-2</v>
          </cell>
          <cell r="F9331">
            <v>0</v>
          </cell>
        </row>
        <row r="9332">
          <cell r="A9332" t="str">
            <v>NM_199393</v>
          </cell>
          <cell r="B9332">
            <v>10.8057803115549</v>
          </cell>
          <cell r="C9332">
            <v>11.666940463024501</v>
          </cell>
          <cell r="D9332">
            <v>8.5609992432665507</v>
          </cell>
          <cell r="E9332">
            <v>15.146084990818901</v>
          </cell>
          <cell r="F9332">
            <v>15.6940505309198</v>
          </cell>
        </row>
        <row r="9333">
          <cell r="A9333" t="str">
            <v>NM_001034951</v>
          </cell>
          <cell r="B9333">
            <v>9.9494066155937606</v>
          </cell>
          <cell r="C9333">
            <v>9.2959111678583994</v>
          </cell>
          <cell r="D9333">
            <v>5.0168069630080003</v>
          </cell>
          <cell r="E9333">
            <v>2.6595146008353101</v>
          </cell>
          <cell r="F9333">
            <v>2.5808078884728798</v>
          </cell>
        </row>
        <row r="9334">
          <cell r="A9334" t="str">
            <v>NM_145091</v>
          </cell>
          <cell r="B9334">
            <v>3.0356758486271498</v>
          </cell>
          <cell r="C9334">
            <v>5.8943379186950704</v>
          </cell>
          <cell r="D9334">
            <v>2.38233832462241E-2</v>
          </cell>
          <cell r="E9334">
            <v>3.1557378733560801</v>
          </cell>
          <cell r="F9334">
            <v>2.17742933967713</v>
          </cell>
        </row>
        <row r="9335">
          <cell r="A9335" t="str">
            <v>NM_019125</v>
          </cell>
          <cell r="B9335">
            <v>0</v>
          </cell>
          <cell r="C9335">
            <v>0</v>
          </cell>
          <cell r="D9335">
            <v>0</v>
          </cell>
          <cell r="E9335">
            <v>0</v>
          </cell>
          <cell r="F9335">
            <v>0</v>
          </cell>
        </row>
        <row r="9336">
          <cell r="A9336" t="str">
            <v>NM_001168642</v>
          </cell>
          <cell r="B9336">
            <v>4.7310282114056497</v>
          </cell>
          <cell r="C9336">
            <v>1.8442223800880699</v>
          </cell>
          <cell r="D9336">
            <v>0.27954675420229602</v>
          </cell>
          <cell r="E9336">
            <v>1.71441529974493</v>
          </cell>
          <cell r="F9336">
            <v>0.60231201355155495</v>
          </cell>
        </row>
        <row r="9337">
          <cell r="A9337" t="str">
            <v>NM_001107680</v>
          </cell>
          <cell r="B9337">
            <v>0</v>
          </cell>
          <cell r="C9337">
            <v>0</v>
          </cell>
          <cell r="D9337">
            <v>0</v>
          </cell>
          <cell r="E9337">
            <v>0</v>
          </cell>
          <cell r="F9337">
            <v>1.9727219544096899</v>
          </cell>
        </row>
        <row r="9338">
          <cell r="A9338" t="str">
            <v>NM_057156</v>
          </cell>
          <cell r="B9338">
            <v>0</v>
          </cell>
          <cell r="C9338">
            <v>0</v>
          </cell>
          <cell r="D9338">
            <v>0</v>
          </cell>
          <cell r="E9338">
            <v>0</v>
          </cell>
          <cell r="F9338">
            <v>0</v>
          </cell>
        </row>
        <row r="9339">
          <cell r="A9339" t="str">
            <v>NM_001134500</v>
          </cell>
          <cell r="B9339">
            <v>0.51299220172705995</v>
          </cell>
          <cell r="C9339">
            <v>0.101138243974322</v>
          </cell>
          <cell r="D9339">
            <v>0.103522146915798</v>
          </cell>
          <cell r="E9339">
            <v>0.48912417619877002</v>
          </cell>
          <cell r="F9339">
            <v>0.34442137226101999</v>
          </cell>
        </row>
        <row r="9340">
          <cell r="A9340" t="str">
            <v>NM_001201375</v>
          </cell>
          <cell r="B9340">
            <v>3.3773814245832998</v>
          </cell>
          <cell r="C9340">
            <v>6.9978299120455896</v>
          </cell>
          <cell r="D9340">
            <v>2.8753787778920801</v>
          </cell>
          <cell r="E9340">
            <v>4.6527439140981803</v>
          </cell>
          <cell r="F9340">
            <v>7.5077794960577302</v>
          </cell>
        </row>
        <row r="9341">
          <cell r="A9341" t="str">
            <v>NM_031355</v>
          </cell>
          <cell r="B9341">
            <v>186.78946910849999</v>
          </cell>
          <cell r="C9341">
            <v>216.82859438062201</v>
          </cell>
          <cell r="D9341">
            <v>167.33566272551201</v>
          </cell>
          <cell r="E9341">
            <v>205.05966594605101</v>
          </cell>
          <cell r="F9341">
            <v>67.003426860914203</v>
          </cell>
        </row>
        <row r="9342">
          <cell r="A9342" t="str">
            <v>NM_013031</v>
          </cell>
          <cell r="B9342">
            <v>6.4498504236380594E-2</v>
          </cell>
          <cell r="C9342">
            <v>0.24414931915367899</v>
          </cell>
          <cell r="D9342">
            <v>2.7177070714609499</v>
          </cell>
          <cell r="E9342">
            <v>1.03315930422913</v>
          </cell>
          <cell r="F9342">
            <v>0.28344498928273298</v>
          </cell>
        </row>
        <row r="9343">
          <cell r="A9343" t="str">
            <v>NM_001000986</v>
          </cell>
          <cell r="B9343">
            <v>0</v>
          </cell>
          <cell r="C9343">
            <v>0</v>
          </cell>
          <cell r="D9343">
            <v>0</v>
          </cell>
          <cell r="E9343">
            <v>0</v>
          </cell>
          <cell r="F9343">
            <v>0</v>
          </cell>
        </row>
        <row r="9344">
          <cell r="A9344" t="str">
            <v>NM_001106346</v>
          </cell>
          <cell r="B9344">
            <v>33.964772460316297</v>
          </cell>
          <cell r="C9344">
            <v>25.5528809283235</v>
          </cell>
          <cell r="D9344">
            <v>52.9830076843161</v>
          </cell>
          <cell r="E9344">
            <v>39.4206879158086</v>
          </cell>
          <cell r="F9344">
            <v>12.7854350433697</v>
          </cell>
        </row>
        <row r="9345">
          <cell r="A9345" t="str">
            <v>NM_001107012</v>
          </cell>
          <cell r="B9345">
            <v>7.6801411074075503</v>
          </cell>
          <cell r="C9345">
            <v>4.2262515939831902</v>
          </cell>
          <cell r="D9345">
            <v>10.225526697072199</v>
          </cell>
          <cell r="E9345">
            <v>6.6127724616514296</v>
          </cell>
          <cell r="F9345">
            <v>3.3613172214509999</v>
          </cell>
        </row>
        <row r="9346">
          <cell r="A9346" t="str">
            <v>NM_001014155</v>
          </cell>
          <cell r="B9346">
            <v>6.9409760394926003</v>
          </cell>
          <cell r="C9346">
            <v>4.7510249063422796</v>
          </cell>
          <cell r="D9346">
            <v>12.497492430247499</v>
          </cell>
          <cell r="E9346">
            <v>14.2969461091052</v>
          </cell>
          <cell r="F9346">
            <v>11.199048825986701</v>
          </cell>
        </row>
        <row r="9347">
          <cell r="A9347" t="str">
            <v>NM_001000834</v>
          </cell>
          <cell r="B9347">
            <v>0</v>
          </cell>
          <cell r="C9347">
            <v>0</v>
          </cell>
          <cell r="D9347">
            <v>0</v>
          </cell>
          <cell r="E9347">
            <v>0</v>
          </cell>
          <cell r="F9347">
            <v>0</v>
          </cell>
        </row>
        <row r="9348">
          <cell r="A9348" t="str">
            <v>NM_001024352</v>
          </cell>
          <cell r="B9348">
            <v>0</v>
          </cell>
          <cell r="C9348">
            <v>0</v>
          </cell>
          <cell r="D9348">
            <v>0</v>
          </cell>
          <cell r="E9348">
            <v>0</v>
          </cell>
          <cell r="F9348">
            <v>0</v>
          </cell>
        </row>
        <row r="9349">
          <cell r="A9349" t="str">
            <v>NM_001025720</v>
          </cell>
          <cell r="B9349">
            <v>0.418039681627421</v>
          </cell>
          <cell r="C9349">
            <v>0.64140608651659703</v>
          </cell>
          <cell r="D9349">
            <v>0</v>
          </cell>
          <cell r="E9349">
            <v>1.45602406616042</v>
          </cell>
          <cell r="F9349">
            <v>0.102437244340921</v>
          </cell>
        </row>
        <row r="9350">
          <cell r="A9350" t="str">
            <v>NM_001037219</v>
          </cell>
          <cell r="B9350">
            <v>0.65814641396151796</v>
          </cell>
          <cell r="C9350">
            <v>0</v>
          </cell>
          <cell r="D9350">
            <v>0</v>
          </cell>
          <cell r="E9350">
            <v>0.44441099728272598</v>
          </cell>
          <cell r="F9350">
            <v>0.49439568258787198</v>
          </cell>
        </row>
        <row r="9351">
          <cell r="A9351" t="str">
            <v>NM_001004209</v>
          </cell>
          <cell r="B9351">
            <v>45.405232256002101</v>
          </cell>
          <cell r="C9351">
            <v>53.393536707541202</v>
          </cell>
          <cell r="D9351">
            <v>37.362396229071599</v>
          </cell>
          <cell r="E9351">
            <v>22.775952895493699</v>
          </cell>
          <cell r="F9351">
            <v>7.4000750116774601</v>
          </cell>
        </row>
        <row r="9352">
          <cell r="A9352" t="str">
            <v>NM_001108678</v>
          </cell>
          <cell r="B9352">
            <v>3.7817149850554301</v>
          </cell>
          <cell r="C9352">
            <v>18.3536601207439</v>
          </cell>
          <cell r="D9352">
            <v>17.4210744812146</v>
          </cell>
          <cell r="E9352">
            <v>3.1850905232798801</v>
          </cell>
          <cell r="F9352">
            <v>59.950962627750798</v>
          </cell>
        </row>
        <row r="9353">
          <cell r="A9353" t="str">
            <v>NM_001025767</v>
          </cell>
          <cell r="B9353">
            <v>1.6821725214285199</v>
          </cell>
          <cell r="C9353">
            <v>0.408929038007111</v>
          </cell>
          <cell r="D9353">
            <v>5.2059369724731299</v>
          </cell>
          <cell r="E9353">
            <v>1.2978394999759799</v>
          </cell>
          <cell r="F9353">
            <v>4.57931976937504</v>
          </cell>
        </row>
        <row r="9354">
          <cell r="A9354" t="str">
            <v>NM_001106192</v>
          </cell>
          <cell r="B9354">
            <v>5.86884241173688</v>
          </cell>
          <cell r="C9354">
            <v>6.1661337204644502</v>
          </cell>
          <cell r="D9354">
            <v>7.1725900764697803</v>
          </cell>
          <cell r="E9354">
            <v>1.19665406743817</v>
          </cell>
          <cell r="F9354">
            <v>14.1945725464681</v>
          </cell>
        </row>
        <row r="9355">
          <cell r="A9355" t="str">
            <v>NM_001139492</v>
          </cell>
          <cell r="B9355">
            <v>3.6987963982232599</v>
          </cell>
          <cell r="C9355">
            <v>6.4766852710449898</v>
          </cell>
          <cell r="D9355">
            <v>3.09502576786995</v>
          </cell>
          <cell r="E9355">
            <v>5.0474521708290396</v>
          </cell>
          <cell r="F9355">
            <v>5.8054121995660104</v>
          </cell>
        </row>
        <row r="9356">
          <cell r="A9356" t="str">
            <v>NM_001109252</v>
          </cell>
          <cell r="B9356">
            <v>5.9317574819132997</v>
          </cell>
          <cell r="C9356">
            <v>6.7746447666546903</v>
          </cell>
          <cell r="D9356">
            <v>6.5819861002347997</v>
          </cell>
          <cell r="E9356">
            <v>3.4334322089495601</v>
          </cell>
          <cell r="F9356">
            <v>4.0254212200335999</v>
          </cell>
        </row>
        <row r="9357">
          <cell r="A9357" t="str">
            <v>NM_001005549</v>
          </cell>
          <cell r="B9357">
            <v>0</v>
          </cell>
          <cell r="C9357">
            <v>0</v>
          </cell>
          <cell r="D9357">
            <v>0</v>
          </cell>
          <cell r="E9357">
            <v>0</v>
          </cell>
          <cell r="F9357">
            <v>2.6309175556470801E-2</v>
          </cell>
        </row>
        <row r="9358">
          <cell r="A9358" t="str">
            <v>NM_001098727</v>
          </cell>
          <cell r="B9358">
            <v>11.9947797993553</v>
          </cell>
          <cell r="C9358">
            <v>5.5312348490650498</v>
          </cell>
          <cell r="D9358">
            <v>10.10489909376</v>
          </cell>
          <cell r="E9358">
            <v>14.069556938518099</v>
          </cell>
          <cell r="F9358">
            <v>13.4584073638618</v>
          </cell>
        </row>
        <row r="9359">
          <cell r="A9359" t="str">
            <v>NM_001038495</v>
          </cell>
          <cell r="B9359">
            <v>23.035867438685798</v>
          </cell>
          <cell r="C9359">
            <v>6.2024749866242104</v>
          </cell>
          <cell r="D9359">
            <v>36.5700894646873</v>
          </cell>
          <cell r="E9359">
            <v>21.825149507525602</v>
          </cell>
          <cell r="F9359">
            <v>17.909833499225702</v>
          </cell>
        </row>
        <row r="9360">
          <cell r="A9360" t="str">
            <v>NM_001109051</v>
          </cell>
          <cell r="B9360">
            <v>0.75165355474293605</v>
          </cell>
          <cell r="C9360">
            <v>9.2050122475957199</v>
          </cell>
          <cell r="D9360">
            <v>0</v>
          </cell>
          <cell r="E9360">
            <v>1.0863379933577699</v>
          </cell>
          <cell r="F9360">
            <v>7.9356845461540502</v>
          </cell>
        </row>
        <row r="9361">
          <cell r="A9361" t="str">
            <v>NM_019363</v>
          </cell>
          <cell r="B9361">
            <v>0.51496544664121902</v>
          </cell>
          <cell r="C9361">
            <v>0.39521349488032098</v>
          </cell>
          <cell r="D9361">
            <v>0</v>
          </cell>
          <cell r="E9361">
            <v>1.2610461200699301</v>
          </cell>
          <cell r="F9361">
            <v>0</v>
          </cell>
        </row>
        <row r="9362">
          <cell r="A9362" t="str">
            <v>NM_001108745</v>
          </cell>
          <cell r="B9362">
            <v>0.102860744612183</v>
          </cell>
          <cell r="C9362">
            <v>0</v>
          </cell>
          <cell r="D9362">
            <v>0</v>
          </cell>
          <cell r="E9362">
            <v>0.33905906188780199</v>
          </cell>
          <cell r="F9362">
            <v>0</v>
          </cell>
        </row>
        <row r="9363">
          <cell r="A9363" t="str">
            <v>NM_001191880</v>
          </cell>
          <cell r="B9363">
            <v>187.91191724580901</v>
          </cell>
          <cell r="C9363">
            <v>137.90944399087701</v>
          </cell>
          <cell r="D9363">
            <v>137.35505474732599</v>
          </cell>
          <cell r="E9363">
            <v>107.248602949188</v>
          </cell>
          <cell r="F9363">
            <v>84.501085145617907</v>
          </cell>
        </row>
        <row r="9364">
          <cell r="A9364" t="str">
            <v>NM_001000896</v>
          </cell>
          <cell r="B9364">
            <v>0</v>
          </cell>
          <cell r="C9364">
            <v>0</v>
          </cell>
          <cell r="D9364">
            <v>0</v>
          </cell>
          <cell r="E9364">
            <v>0</v>
          </cell>
          <cell r="F9364">
            <v>0</v>
          </cell>
        </row>
        <row r="9365">
          <cell r="A9365" t="str">
            <v>NM_031522</v>
          </cell>
          <cell r="B9365">
            <v>33.659730807206202</v>
          </cell>
          <cell r="C9365">
            <v>40.564820351338497</v>
          </cell>
          <cell r="D9365">
            <v>38.800014842572203</v>
          </cell>
          <cell r="E9365">
            <v>21.307422144330801</v>
          </cell>
          <cell r="F9365">
            <v>25.334852556507901</v>
          </cell>
        </row>
        <row r="9366">
          <cell r="A9366" t="str">
            <v>NM_001107676</v>
          </cell>
          <cell r="B9366">
            <v>9.6346761270213204</v>
          </cell>
          <cell r="C9366">
            <v>6.9807021703132603</v>
          </cell>
          <cell r="D9366">
            <v>21.558832791914998</v>
          </cell>
          <cell r="E9366">
            <v>12.7617139078687</v>
          </cell>
          <cell r="F9366">
            <v>17.321628463165101</v>
          </cell>
        </row>
        <row r="9367">
          <cell r="A9367" t="str">
            <v>NM_030872</v>
          </cell>
          <cell r="B9367">
            <v>52.6948702588206</v>
          </cell>
          <cell r="C9367">
            <v>127.021927763508</v>
          </cell>
          <cell r="D9367">
            <v>75.771152556659402</v>
          </cell>
          <cell r="E9367">
            <v>68.031916834030596</v>
          </cell>
          <cell r="F9367">
            <v>79.695783392383504</v>
          </cell>
        </row>
        <row r="9368">
          <cell r="A9368" t="str">
            <v>NM_001108975</v>
          </cell>
          <cell r="B9368">
            <v>0</v>
          </cell>
          <cell r="C9368">
            <v>9.6965546285794398E-3</v>
          </cell>
          <cell r="D9368">
            <v>0</v>
          </cell>
          <cell r="E9368">
            <v>1.0048804293502699E-2</v>
          </cell>
          <cell r="F9368">
            <v>0.121953093500174</v>
          </cell>
        </row>
        <row r="9369">
          <cell r="A9369" t="str">
            <v>NM_001106580</v>
          </cell>
          <cell r="B9369">
            <v>2.6387209684511901</v>
          </cell>
          <cell r="C9369">
            <v>2.4010765812714802E-2</v>
          </cell>
          <cell r="D9369">
            <v>5.8738354244189397</v>
          </cell>
          <cell r="E9369">
            <v>0</v>
          </cell>
          <cell r="F9369">
            <v>3.7167043414506197E-2</v>
          </cell>
        </row>
        <row r="9370">
          <cell r="A9370" t="str">
            <v>NM_001007747</v>
          </cell>
          <cell r="B9370">
            <v>21.825781298710101</v>
          </cell>
          <cell r="C9370">
            <v>56.454748496592202</v>
          </cell>
          <cell r="D9370">
            <v>13.643432332655101</v>
          </cell>
          <cell r="E9370">
            <v>19.148109634950998</v>
          </cell>
          <cell r="F9370">
            <v>38.092020898966702</v>
          </cell>
        </row>
        <row r="9371">
          <cell r="A9371" t="str">
            <v>NM_001109525</v>
          </cell>
          <cell r="B9371">
            <v>0</v>
          </cell>
          <cell r="C9371">
            <v>0</v>
          </cell>
          <cell r="D9371">
            <v>0</v>
          </cell>
          <cell r="E9371">
            <v>0</v>
          </cell>
          <cell r="F9371">
            <v>0</v>
          </cell>
        </row>
        <row r="9372">
          <cell r="A9372" t="str">
            <v>NM_017140</v>
          </cell>
          <cell r="B9372">
            <v>0</v>
          </cell>
          <cell r="C9372">
            <v>0</v>
          </cell>
          <cell r="D9372">
            <v>0</v>
          </cell>
          <cell r="E9372">
            <v>0</v>
          </cell>
          <cell r="F9372">
            <v>0</v>
          </cell>
        </row>
        <row r="9373">
          <cell r="A9373" t="str">
            <v>NM_138510</v>
          </cell>
          <cell r="B9373">
            <v>0</v>
          </cell>
          <cell r="C9373">
            <v>0</v>
          </cell>
          <cell r="D9373">
            <v>0</v>
          </cell>
          <cell r="E9373">
            <v>0</v>
          </cell>
          <cell r="F9373">
            <v>0</v>
          </cell>
        </row>
        <row r="9374">
          <cell r="A9374" t="str">
            <v>NM_139258</v>
          </cell>
          <cell r="B9374">
            <v>0.59038858360178204</v>
          </cell>
          <cell r="C9374">
            <v>1.2796846971504601</v>
          </cell>
          <cell r="D9374">
            <v>0</v>
          </cell>
          <cell r="E9374">
            <v>1.7351166719545901</v>
          </cell>
          <cell r="F9374">
            <v>3.4479671277244002</v>
          </cell>
        </row>
        <row r="9375">
          <cell r="A9375" t="str">
            <v>NM_012675</v>
          </cell>
          <cell r="B9375">
            <v>0.17510017839365299</v>
          </cell>
          <cell r="C9375">
            <v>0.25043869979730699</v>
          </cell>
          <cell r="D9375">
            <v>0</v>
          </cell>
          <cell r="E9375">
            <v>0.54639255155531896</v>
          </cell>
          <cell r="F9375">
            <v>0.76512274091435195</v>
          </cell>
        </row>
        <row r="9376">
          <cell r="A9376" t="str">
            <v>NM_017040</v>
          </cell>
          <cell r="B9376">
            <v>15.7765412334568</v>
          </cell>
          <cell r="C9376">
            <v>13.4105843913015</v>
          </cell>
          <cell r="D9376">
            <v>16.766470576687698</v>
          </cell>
          <cell r="E9376">
            <v>9.5399098753841507</v>
          </cell>
          <cell r="F9376">
            <v>13.5193350561056</v>
          </cell>
        </row>
        <row r="9377">
          <cell r="A9377" t="str">
            <v>NM_001170471</v>
          </cell>
          <cell r="B9377">
            <v>2.5473563281291001</v>
          </cell>
          <cell r="C9377">
            <v>1.2643118282282699</v>
          </cell>
          <cell r="D9377">
            <v>0.470785459880803</v>
          </cell>
          <cell r="E9377">
            <v>2.2465494815441498</v>
          </cell>
          <cell r="F9377">
            <v>0.75749509656021596</v>
          </cell>
        </row>
        <row r="9378">
          <cell r="A9378" t="str">
            <v>NM_001271077</v>
          </cell>
          <cell r="B9378">
            <v>0</v>
          </cell>
          <cell r="C9378">
            <v>0</v>
          </cell>
          <cell r="D9378">
            <v>0</v>
          </cell>
          <cell r="E9378">
            <v>0</v>
          </cell>
          <cell r="F9378">
            <v>0</v>
          </cell>
        </row>
        <row r="9379">
          <cell r="A9379" t="str">
            <v>NM_001100635</v>
          </cell>
          <cell r="B9379">
            <v>0</v>
          </cell>
          <cell r="C9379">
            <v>0</v>
          </cell>
          <cell r="D9379">
            <v>2.6892405196602498</v>
          </cell>
          <cell r="E9379">
            <v>0.32715285339858002</v>
          </cell>
          <cell r="F9379">
            <v>5.9111958663029896E-3</v>
          </cell>
        </row>
        <row r="9380">
          <cell r="A9380" t="str">
            <v>NM_001105718</v>
          </cell>
          <cell r="B9380">
            <v>56.224836391231698</v>
          </cell>
          <cell r="C9380">
            <v>45.2272985058584</v>
          </cell>
          <cell r="D9380">
            <v>10.3372784344692</v>
          </cell>
          <cell r="E9380">
            <v>99.660063659291893</v>
          </cell>
          <cell r="F9380">
            <v>16.9823600026502</v>
          </cell>
        </row>
        <row r="9381">
          <cell r="A9381" t="str">
            <v>NM_001008819</v>
          </cell>
          <cell r="B9381">
            <v>0</v>
          </cell>
          <cell r="C9381">
            <v>0</v>
          </cell>
          <cell r="D9381">
            <v>0</v>
          </cell>
          <cell r="E9381">
            <v>0</v>
          </cell>
          <cell r="F9381">
            <v>0</v>
          </cell>
        </row>
        <row r="9382">
          <cell r="A9382" t="str">
            <v>NM_001008359</v>
          </cell>
          <cell r="B9382">
            <v>0</v>
          </cell>
          <cell r="C9382">
            <v>0</v>
          </cell>
          <cell r="D9382">
            <v>0</v>
          </cell>
          <cell r="E9382">
            <v>0</v>
          </cell>
          <cell r="F9382">
            <v>0</v>
          </cell>
        </row>
        <row r="9383">
          <cell r="A9383" t="str">
            <v>NM_017097</v>
          </cell>
          <cell r="B9383">
            <v>15.6247790155783</v>
          </cell>
          <cell r="C9383">
            <v>20.065996661327901</v>
          </cell>
          <cell r="D9383">
            <v>6.1559901060742304</v>
          </cell>
          <cell r="E9383">
            <v>9.4516626018417007</v>
          </cell>
          <cell r="F9383">
            <v>3.9580260869804502</v>
          </cell>
        </row>
        <row r="9384">
          <cell r="A9384" t="str">
            <v>NM_001134737</v>
          </cell>
          <cell r="B9384">
            <v>9.64795091585904</v>
          </cell>
          <cell r="C9384">
            <v>12.642226441074699</v>
          </cell>
          <cell r="D9384">
            <v>10.090936080053501</v>
          </cell>
          <cell r="E9384">
            <v>6.17963599769136</v>
          </cell>
          <cell r="F9384">
            <v>14.371500958459601</v>
          </cell>
        </row>
        <row r="9385">
          <cell r="A9385" t="str">
            <v>NM_013129</v>
          </cell>
          <cell r="B9385">
            <v>17.119782067072599</v>
          </cell>
          <cell r="C9385">
            <v>13.768427669997401</v>
          </cell>
          <cell r="D9385">
            <v>32.714735100989301</v>
          </cell>
          <cell r="E9385">
            <v>19.165572111190201</v>
          </cell>
          <cell r="F9385">
            <v>19.814406016925801</v>
          </cell>
        </row>
        <row r="9386">
          <cell r="A9386" t="str">
            <v>NM_053519</v>
          </cell>
          <cell r="B9386">
            <v>0.155217909601398</v>
          </cell>
          <cell r="C9386">
            <v>0.46143448292483702</v>
          </cell>
          <cell r="D9386">
            <v>0.25017377494301102</v>
          </cell>
          <cell r="E9386">
            <v>1.0786730290986</v>
          </cell>
          <cell r="F9386">
            <v>1.57693725254674</v>
          </cell>
        </row>
        <row r="9387">
          <cell r="A9387" t="str">
            <v>NM_001109457</v>
          </cell>
          <cell r="B9387">
            <v>0</v>
          </cell>
          <cell r="C9387">
            <v>6.0849201032222501E-2</v>
          </cell>
          <cell r="D9387">
            <v>3.1141730770834701E-2</v>
          </cell>
          <cell r="E9387">
            <v>0</v>
          </cell>
          <cell r="F9387">
            <v>0</v>
          </cell>
        </row>
        <row r="9388">
          <cell r="A9388" t="str">
            <v>NM_001135033</v>
          </cell>
          <cell r="B9388">
            <v>0.70417862143083598</v>
          </cell>
          <cell r="C9388">
            <v>6.99709898979088E-2</v>
          </cell>
          <cell r="D9388">
            <v>0</v>
          </cell>
          <cell r="E9388">
            <v>2.41709490514758E-2</v>
          </cell>
          <cell r="F9388">
            <v>1.80517275707105E-2</v>
          </cell>
        </row>
        <row r="9389">
          <cell r="A9389" t="str">
            <v>NM_001030045</v>
          </cell>
          <cell r="B9389">
            <v>1.1301378418771799</v>
          </cell>
          <cell r="C9389">
            <v>1.17956256801015</v>
          </cell>
          <cell r="D9389">
            <v>1.14427298115567</v>
          </cell>
          <cell r="E9389">
            <v>1.1982162801406</v>
          </cell>
          <cell r="F9389">
            <v>2.0253858431917902</v>
          </cell>
        </row>
        <row r="9390">
          <cell r="A9390" t="str">
            <v>NM_001012150</v>
          </cell>
          <cell r="B9390">
            <v>2.4346377167109901</v>
          </cell>
          <cell r="C9390">
            <v>3.2539775376845199</v>
          </cell>
          <cell r="D9390">
            <v>8.1377777672700102E-2</v>
          </cell>
          <cell r="E9390">
            <v>2.1068804581610499</v>
          </cell>
          <cell r="F9390">
            <v>1.4658103177361901</v>
          </cell>
        </row>
        <row r="9391">
          <cell r="A9391" t="str">
            <v>NM_001012049</v>
          </cell>
          <cell r="B9391">
            <v>1.7680134003722301</v>
          </cell>
          <cell r="C9391">
            <v>0.10871247369927201</v>
          </cell>
          <cell r="D9391">
            <v>7.4183271211320902E-3</v>
          </cell>
          <cell r="E9391">
            <v>1.0014373735472999</v>
          </cell>
          <cell r="F9391">
            <v>0.61702507218567504</v>
          </cell>
        </row>
        <row r="9392">
          <cell r="A9392" t="str">
            <v>NM_001113780</v>
          </cell>
          <cell r="B9392">
            <v>42.527988852573301</v>
          </cell>
          <cell r="C9392">
            <v>43.080466248332002</v>
          </cell>
          <cell r="D9392">
            <v>28.0740737432195</v>
          </cell>
          <cell r="E9392">
            <v>25.5670332363817</v>
          </cell>
          <cell r="F9392">
            <v>51.521054623800602</v>
          </cell>
        </row>
        <row r="9393">
          <cell r="A9393" t="str">
            <v>NM_001009703</v>
          </cell>
          <cell r="B9393">
            <v>144.08683130750001</v>
          </cell>
          <cell r="C9393">
            <v>105.43211831359</v>
          </cell>
          <cell r="D9393">
            <v>114.128294694327</v>
          </cell>
          <cell r="E9393">
            <v>74.429949081997293</v>
          </cell>
          <cell r="F9393">
            <v>66.699745057214002</v>
          </cell>
        </row>
        <row r="9394">
          <cell r="A9394" t="str">
            <v>NM_020099</v>
          </cell>
          <cell r="B9394">
            <v>18.6272513668318</v>
          </cell>
          <cell r="C9394">
            <v>8.9509480493278808</v>
          </cell>
          <cell r="D9394">
            <v>16.861604055758299</v>
          </cell>
          <cell r="E9394">
            <v>49.7810291217531</v>
          </cell>
          <cell r="F9394">
            <v>20.256272122233799</v>
          </cell>
        </row>
        <row r="9395">
          <cell r="A9395" t="str">
            <v>NM_001270676</v>
          </cell>
          <cell r="B9395">
            <v>4.38181150750264E-2</v>
          </cell>
          <cell r="C9395">
            <v>4.5354213552708201E-3</v>
          </cell>
          <cell r="D9395">
            <v>6.4992544104131106E-2</v>
          </cell>
          <cell r="E9395">
            <v>0.404215563844605</v>
          </cell>
          <cell r="F9395">
            <v>3.5102629322460899E-3</v>
          </cell>
        </row>
        <row r="9396">
          <cell r="A9396" t="str">
            <v>NM_001007667</v>
          </cell>
          <cell r="B9396">
            <v>43.315237654457597</v>
          </cell>
          <cell r="C9396">
            <v>15.289073600085899</v>
          </cell>
          <cell r="D9396">
            <v>67.790636453964694</v>
          </cell>
          <cell r="E9396">
            <v>82.4774821801944</v>
          </cell>
          <cell r="F9396">
            <v>21.896831578368602</v>
          </cell>
        </row>
        <row r="9397">
          <cell r="A9397" t="str">
            <v>NM_001105808</v>
          </cell>
          <cell r="B9397">
            <v>4.049347002937</v>
          </cell>
          <cell r="C9397">
            <v>1.92703535371804</v>
          </cell>
          <cell r="D9397">
            <v>1.22650962363884</v>
          </cell>
          <cell r="E9397">
            <v>2.7183941674378498</v>
          </cell>
          <cell r="F9397">
            <v>3.5469637030455101</v>
          </cell>
        </row>
        <row r="9398">
          <cell r="A9398" t="str">
            <v>NM_024128</v>
          </cell>
          <cell r="B9398">
            <v>8.6410322503202899</v>
          </cell>
          <cell r="C9398">
            <v>11.0567266406968</v>
          </cell>
          <cell r="D9398">
            <v>21.929113731253999</v>
          </cell>
          <cell r="E9398">
            <v>6.2197233233920501</v>
          </cell>
          <cell r="F9398">
            <v>4.8923053073043903</v>
          </cell>
        </row>
        <row r="9399">
          <cell r="A9399" t="str">
            <v>NM_053990</v>
          </cell>
          <cell r="B9399">
            <v>4.0358541661524203</v>
          </cell>
          <cell r="C9399">
            <v>2.1369030596883798</v>
          </cell>
          <cell r="D9399">
            <v>6.31961220009096</v>
          </cell>
          <cell r="E9399">
            <v>2.8873158058175701</v>
          </cell>
          <cell r="F9399">
            <v>9.3077141719254701</v>
          </cell>
        </row>
        <row r="9400">
          <cell r="A9400" t="str">
            <v>NM_001008965</v>
          </cell>
          <cell r="B9400">
            <v>0</v>
          </cell>
          <cell r="C9400">
            <v>0</v>
          </cell>
          <cell r="D9400">
            <v>0</v>
          </cell>
          <cell r="E9400">
            <v>0</v>
          </cell>
          <cell r="F9400">
            <v>0</v>
          </cell>
        </row>
        <row r="9401">
          <cell r="A9401" t="str">
            <v>NM_031684</v>
          </cell>
          <cell r="B9401">
            <v>49.002761465400098</v>
          </cell>
          <cell r="C9401">
            <v>88.913341643516304</v>
          </cell>
          <cell r="D9401">
            <v>57.107750060224397</v>
          </cell>
          <cell r="E9401">
            <v>81.423921798956002</v>
          </cell>
          <cell r="F9401">
            <v>94.385179559033205</v>
          </cell>
        </row>
        <row r="9402">
          <cell r="A9402" t="str">
            <v>NM_022538</v>
          </cell>
          <cell r="B9402">
            <v>524.83886619906696</v>
          </cell>
          <cell r="C9402">
            <v>566.45942631990795</v>
          </cell>
          <cell r="D9402">
            <v>830.684288626382</v>
          </cell>
          <cell r="E9402">
            <v>450.49694300490501</v>
          </cell>
          <cell r="F9402">
            <v>773.38693647443802</v>
          </cell>
        </row>
        <row r="9403">
          <cell r="A9403" t="str">
            <v>NM_001106666</v>
          </cell>
          <cell r="B9403">
            <v>3.9328685762903999E-2</v>
          </cell>
          <cell r="C9403">
            <v>0</v>
          </cell>
          <cell r="D9403">
            <v>0</v>
          </cell>
          <cell r="E9403">
            <v>7.4997674272622404E-3</v>
          </cell>
          <cell r="F9403">
            <v>4.2008205227783701E-3</v>
          </cell>
        </row>
        <row r="9404">
          <cell r="A9404" t="str">
            <v>NM_001077666</v>
          </cell>
          <cell r="B9404">
            <v>3.3061453347715601</v>
          </cell>
          <cell r="C9404">
            <v>0</v>
          </cell>
          <cell r="D9404">
            <v>1.43700780421677E-2</v>
          </cell>
          <cell r="E9404">
            <v>0.145491695538987</v>
          </cell>
          <cell r="F9404">
            <v>0.96705968682023402</v>
          </cell>
        </row>
        <row r="9405">
          <cell r="A9405" t="str">
            <v>NM_001106805</v>
          </cell>
          <cell r="B9405">
            <v>1.70176669412145</v>
          </cell>
          <cell r="C9405">
            <v>6.6373667968042698</v>
          </cell>
          <cell r="D9405">
            <v>0.58185865387612101</v>
          </cell>
          <cell r="E9405">
            <v>4.4860883527976902</v>
          </cell>
          <cell r="F9405">
            <v>4.5174236752860297</v>
          </cell>
        </row>
        <row r="9406">
          <cell r="A9406" t="str">
            <v>NM_175598</v>
          </cell>
          <cell r="B9406">
            <v>4.30158321795665</v>
          </cell>
          <cell r="C9406">
            <v>6.6414676736389202</v>
          </cell>
          <cell r="D9406">
            <v>9.3729014076121899</v>
          </cell>
          <cell r="E9406">
            <v>4.5731091036790099</v>
          </cell>
          <cell r="F9406">
            <v>6.8402944459866504</v>
          </cell>
        </row>
        <row r="9407">
          <cell r="A9407" t="str">
            <v>NM_001034918</v>
          </cell>
          <cell r="B9407">
            <v>13.1633269194969</v>
          </cell>
          <cell r="C9407">
            <v>5.57181552852082</v>
          </cell>
          <cell r="D9407">
            <v>19.781460844392299</v>
          </cell>
          <cell r="E9407">
            <v>4.81904332937013</v>
          </cell>
          <cell r="F9407">
            <v>1.12297211494699</v>
          </cell>
        </row>
        <row r="9408">
          <cell r="A9408" t="str">
            <v>NM_001271452</v>
          </cell>
          <cell r="B9408">
            <v>4.3902024247112603</v>
          </cell>
          <cell r="C9408">
            <v>4.0505517959150703</v>
          </cell>
          <cell r="D9408">
            <v>0.95811531835173303</v>
          </cell>
          <cell r="E9408">
            <v>2.6103328449591099</v>
          </cell>
          <cell r="F9408">
            <v>3.4893232051590002</v>
          </cell>
        </row>
        <row r="9409">
          <cell r="A9409" t="str">
            <v>NM_019905</v>
          </cell>
          <cell r="B9409">
            <v>741.27071679626397</v>
          </cell>
          <cell r="C9409">
            <v>503.60291559453401</v>
          </cell>
          <cell r="D9409">
            <v>532.66358257015304</v>
          </cell>
          <cell r="E9409">
            <v>413.53320448423699</v>
          </cell>
          <cell r="F9409">
            <v>227.80607304952599</v>
          </cell>
        </row>
        <row r="9410">
          <cell r="A9410" t="str">
            <v>NM_001107663</v>
          </cell>
          <cell r="B9410">
            <v>0</v>
          </cell>
          <cell r="C9410">
            <v>0</v>
          </cell>
          <cell r="D9410">
            <v>0</v>
          </cell>
          <cell r="E9410">
            <v>0</v>
          </cell>
          <cell r="F9410">
            <v>0</v>
          </cell>
        </row>
        <row r="9411">
          <cell r="A9411" t="str">
            <v>NM_001047854</v>
          </cell>
          <cell r="B9411">
            <v>0</v>
          </cell>
          <cell r="C9411">
            <v>0</v>
          </cell>
          <cell r="D9411">
            <v>0</v>
          </cell>
          <cell r="E9411">
            <v>0</v>
          </cell>
          <cell r="F9411">
            <v>0</v>
          </cell>
        </row>
        <row r="9412">
          <cell r="A9412" t="str">
            <v>NM_001000401</v>
          </cell>
          <cell r="B9412">
            <v>0</v>
          </cell>
          <cell r="C9412">
            <v>0</v>
          </cell>
          <cell r="D9412">
            <v>0</v>
          </cell>
          <cell r="E9412">
            <v>0</v>
          </cell>
          <cell r="F9412">
            <v>0</v>
          </cell>
        </row>
        <row r="9413">
          <cell r="A9413" t="str">
            <v>NM_001044224</v>
          </cell>
          <cell r="B9413">
            <v>0.44414449577729198</v>
          </cell>
          <cell r="C9413">
            <v>1.7411687938314699</v>
          </cell>
          <cell r="D9413">
            <v>1.32342284064931</v>
          </cell>
          <cell r="E9413">
            <v>0.50023545761410004</v>
          </cell>
          <cell r="F9413">
            <v>4.8589418254297403</v>
          </cell>
        </row>
        <row r="9414">
          <cell r="A9414" t="str">
            <v>NM_139086</v>
          </cell>
          <cell r="B9414">
            <v>0</v>
          </cell>
          <cell r="C9414">
            <v>0</v>
          </cell>
          <cell r="D9414">
            <v>0</v>
          </cell>
          <cell r="E9414">
            <v>0</v>
          </cell>
          <cell r="F9414">
            <v>0</v>
          </cell>
        </row>
        <row r="9415">
          <cell r="A9415" t="str">
            <v>NM_001039085</v>
          </cell>
          <cell r="B9415">
            <v>0.72311930313958295</v>
          </cell>
          <cell r="C9415">
            <v>0.58495742717724397</v>
          </cell>
          <cell r="D9415">
            <v>1.20691966952584</v>
          </cell>
          <cell r="E9415">
            <v>1.2028681316954599</v>
          </cell>
          <cell r="F9415">
            <v>1.11758378288719</v>
          </cell>
        </row>
        <row r="9416">
          <cell r="A9416" t="str">
            <v>NM_001106001</v>
          </cell>
          <cell r="B9416">
            <v>0</v>
          </cell>
          <cell r="C9416">
            <v>0</v>
          </cell>
          <cell r="D9416">
            <v>0</v>
          </cell>
          <cell r="E9416">
            <v>0</v>
          </cell>
          <cell r="F9416">
            <v>0</v>
          </cell>
        </row>
        <row r="9417">
          <cell r="A9417" t="str">
            <v>NM_001037524</v>
          </cell>
          <cell r="B9417">
            <v>0.42350784774158801</v>
          </cell>
          <cell r="C9417">
            <v>0</v>
          </cell>
          <cell r="D9417">
            <v>0</v>
          </cell>
          <cell r="E9417">
            <v>0</v>
          </cell>
          <cell r="F9417">
            <v>0</v>
          </cell>
        </row>
        <row r="9418">
          <cell r="A9418" t="str">
            <v>NM_022176</v>
          </cell>
          <cell r="B9418">
            <v>0</v>
          </cell>
          <cell r="C9418">
            <v>0</v>
          </cell>
          <cell r="D9418">
            <v>0</v>
          </cell>
          <cell r="E9418">
            <v>0</v>
          </cell>
          <cell r="F9418">
            <v>0</v>
          </cell>
        </row>
        <row r="9419">
          <cell r="A9419" t="str">
            <v>NM_019359</v>
          </cell>
          <cell r="B9419">
            <v>432.281379130348</v>
          </cell>
          <cell r="C9419">
            <v>248.36204341940299</v>
          </cell>
          <cell r="D9419">
            <v>391.538683186176</v>
          </cell>
          <cell r="E9419">
            <v>127.24366939647101</v>
          </cell>
          <cell r="F9419">
            <v>198.13961827996599</v>
          </cell>
        </row>
        <row r="9420">
          <cell r="A9420" t="str">
            <v>NM_001108440</v>
          </cell>
          <cell r="B9420">
            <v>26.1932097042097</v>
          </cell>
          <cell r="C9420">
            <v>9.3908428143986598</v>
          </cell>
          <cell r="D9420">
            <v>16.504427314507598</v>
          </cell>
          <cell r="E9420">
            <v>17.424081159619298</v>
          </cell>
          <cell r="F9420">
            <v>5.4638418893294798</v>
          </cell>
        </row>
        <row r="9421">
          <cell r="A9421" t="str">
            <v>NM_001107401</v>
          </cell>
          <cell r="B9421">
            <v>0</v>
          </cell>
          <cell r="C9421">
            <v>0</v>
          </cell>
          <cell r="D9421">
            <v>0</v>
          </cell>
          <cell r="E9421">
            <v>1.8098514829382999E-2</v>
          </cell>
          <cell r="F9421">
            <v>0</v>
          </cell>
        </row>
        <row r="9422">
          <cell r="A9422" t="str">
            <v>NR_031926</v>
          </cell>
          <cell r="B9422">
            <v>0</v>
          </cell>
          <cell r="C9422">
            <v>0</v>
          </cell>
          <cell r="D9422">
            <v>0</v>
          </cell>
          <cell r="E9422">
            <v>0</v>
          </cell>
          <cell r="F9422">
            <v>0</v>
          </cell>
        </row>
        <row r="9423">
          <cell r="A9423" t="str">
            <v>NM_001008826</v>
          </cell>
          <cell r="B9423">
            <v>11.372291466623601</v>
          </cell>
          <cell r="C9423">
            <v>13.854010750073799</v>
          </cell>
          <cell r="D9423">
            <v>23.8638566735622</v>
          </cell>
          <cell r="E9423">
            <v>25.908754563471</v>
          </cell>
          <cell r="F9423">
            <v>16.707243442918699</v>
          </cell>
        </row>
        <row r="9424">
          <cell r="A9424" t="str">
            <v>NM_133383</v>
          </cell>
          <cell r="B9424">
            <v>86.7120671915945</v>
          </cell>
          <cell r="C9424">
            <v>93.673814065872705</v>
          </cell>
          <cell r="D9424">
            <v>105.187575287782</v>
          </cell>
          <cell r="E9424">
            <v>81.035245664238403</v>
          </cell>
          <cell r="F9424">
            <v>50.600476611546597</v>
          </cell>
        </row>
        <row r="9425">
          <cell r="A9425" t="str">
            <v>NM_001108927</v>
          </cell>
          <cell r="B9425">
            <v>4.6102494506230904</v>
          </cell>
          <cell r="C9425">
            <v>4.1347790991657503</v>
          </cell>
          <cell r="D9425">
            <v>13.165819882938701</v>
          </cell>
          <cell r="E9425">
            <v>2.6478872750231002</v>
          </cell>
          <cell r="F9425">
            <v>3.6874173854720702</v>
          </cell>
        </row>
        <row r="9426">
          <cell r="A9426" t="str">
            <v>NM_001106389</v>
          </cell>
          <cell r="B9426">
            <v>0.53046788839648695</v>
          </cell>
          <cell r="C9426">
            <v>9.0879575081087002E-2</v>
          </cell>
          <cell r="D9426">
            <v>4.6510836818454998E-2</v>
          </cell>
          <cell r="E9426">
            <v>2.4626583437740499</v>
          </cell>
          <cell r="F9426">
            <v>2.1218545954786401</v>
          </cell>
        </row>
        <row r="9427">
          <cell r="A9427" t="str">
            <v>NM_001012171</v>
          </cell>
          <cell r="B9427">
            <v>11.671768793181799</v>
          </cell>
          <cell r="C9427">
            <v>15.639034914645199</v>
          </cell>
          <cell r="D9427">
            <v>13.188725200479499</v>
          </cell>
          <cell r="E9427">
            <v>21.142739653016001</v>
          </cell>
          <cell r="F9427">
            <v>19.960424785535999</v>
          </cell>
        </row>
        <row r="9428">
          <cell r="A9428" t="str">
            <v>NM_001106263</v>
          </cell>
          <cell r="B9428">
            <v>2.6214382915445902</v>
          </cell>
          <cell r="C9428">
            <v>4.0820774952023902</v>
          </cell>
          <cell r="D9428">
            <v>3.12201375088706E-2</v>
          </cell>
          <cell r="E9428">
            <v>0.446041329328147</v>
          </cell>
          <cell r="F9428">
            <v>2.2092123782847102</v>
          </cell>
        </row>
        <row r="9429">
          <cell r="A9429" t="str">
            <v>NM_001025120</v>
          </cell>
          <cell r="B9429">
            <v>22.725205562221898</v>
          </cell>
          <cell r="C9429">
            <v>13.9455190120023</v>
          </cell>
          <cell r="D9429">
            <v>11.091658598121199</v>
          </cell>
          <cell r="E9429">
            <v>25.198878987676999</v>
          </cell>
          <cell r="F9429">
            <v>16.659706506313899</v>
          </cell>
        </row>
        <row r="9430">
          <cell r="A9430" t="str">
            <v>NM_001191952</v>
          </cell>
          <cell r="B9430">
            <v>2.9386133069687599</v>
          </cell>
          <cell r="C9430">
            <v>4.7599692549060402</v>
          </cell>
          <cell r="D9430">
            <v>5.1202388244251402</v>
          </cell>
          <cell r="E9430">
            <v>1.2122910834868299</v>
          </cell>
          <cell r="F9430">
            <v>2.6111024170950499</v>
          </cell>
        </row>
        <row r="9431">
          <cell r="A9431" t="str">
            <v>NM_053348</v>
          </cell>
          <cell r="B9431">
            <v>0.69718259411611505</v>
          </cell>
          <cell r="C9431">
            <v>0</v>
          </cell>
          <cell r="D9431">
            <v>0</v>
          </cell>
          <cell r="E9431">
            <v>0</v>
          </cell>
          <cell r="F9431">
            <v>3.1028443283770898E-2</v>
          </cell>
        </row>
        <row r="9432">
          <cell r="A9432" t="str">
            <v>NM_001113752</v>
          </cell>
          <cell r="B9432">
            <v>23.397786835677501</v>
          </cell>
          <cell r="C9432">
            <v>33.594274962856197</v>
          </cell>
          <cell r="D9432">
            <v>30.340056600445401</v>
          </cell>
          <cell r="E9432">
            <v>19.910739934974899</v>
          </cell>
          <cell r="F9432">
            <v>63.692661329323897</v>
          </cell>
        </row>
        <row r="9433">
          <cell r="A9433" t="str">
            <v>NM_001267054</v>
          </cell>
          <cell r="B9433">
            <v>9.9908388718353294</v>
          </cell>
          <cell r="C9433">
            <v>20.137679055109501</v>
          </cell>
          <cell r="D9433">
            <v>14.9310526584571</v>
          </cell>
          <cell r="E9433">
            <v>17.1524044263174</v>
          </cell>
          <cell r="F9433">
            <v>5.9783624511665803</v>
          </cell>
        </row>
        <row r="9434">
          <cell r="A9434" t="str">
            <v>NM_001013097</v>
          </cell>
          <cell r="B9434">
            <v>23.525475934910901</v>
          </cell>
          <cell r="C9434">
            <v>10.1761991108069</v>
          </cell>
          <cell r="D9434">
            <v>19.658245859753698</v>
          </cell>
          <cell r="E9434">
            <v>4.8544494603183104</v>
          </cell>
          <cell r="F9434">
            <v>7.0071702713794197</v>
          </cell>
        </row>
        <row r="9435">
          <cell r="A9435" t="str">
            <v>NM_001191103</v>
          </cell>
          <cell r="B9435">
            <v>0</v>
          </cell>
          <cell r="C9435">
            <v>0</v>
          </cell>
          <cell r="D9435">
            <v>0</v>
          </cell>
          <cell r="E9435">
            <v>0</v>
          </cell>
          <cell r="F9435">
            <v>0</v>
          </cell>
        </row>
        <row r="9436">
          <cell r="A9436" t="str">
            <v>NM_001013213</v>
          </cell>
          <cell r="B9436">
            <v>4.8259574821563502</v>
          </cell>
          <cell r="C9436">
            <v>3.0286306877401601</v>
          </cell>
          <cell r="D9436">
            <v>0</v>
          </cell>
          <cell r="E9436">
            <v>11.188715530546901</v>
          </cell>
          <cell r="F9436">
            <v>5.56713739781204</v>
          </cell>
        </row>
        <row r="9437">
          <cell r="A9437" t="str">
            <v>NM_199398</v>
          </cell>
          <cell r="B9437">
            <v>0</v>
          </cell>
          <cell r="C9437">
            <v>0</v>
          </cell>
          <cell r="D9437">
            <v>0</v>
          </cell>
          <cell r="E9437">
            <v>0</v>
          </cell>
          <cell r="F9437">
            <v>0</v>
          </cell>
        </row>
        <row r="9438">
          <cell r="A9438" t="str">
            <v>NM_001000062</v>
          </cell>
          <cell r="B9438">
            <v>0</v>
          </cell>
          <cell r="C9438">
            <v>0</v>
          </cell>
          <cell r="D9438">
            <v>0</v>
          </cell>
          <cell r="E9438">
            <v>0</v>
          </cell>
          <cell r="F9438">
            <v>0</v>
          </cell>
        </row>
        <row r="9439">
          <cell r="A9439" t="str">
            <v>NM_001108805</v>
          </cell>
          <cell r="B9439">
            <v>0</v>
          </cell>
          <cell r="C9439">
            <v>0</v>
          </cell>
          <cell r="D9439">
            <v>0</v>
          </cell>
          <cell r="E9439">
            <v>0</v>
          </cell>
          <cell r="F9439">
            <v>0</v>
          </cell>
        </row>
        <row r="9440">
          <cell r="A9440" t="str">
            <v>NM_022206</v>
          </cell>
          <cell r="B9440">
            <v>0.23666615020853399</v>
          </cell>
          <cell r="C9440">
            <v>0.190031729426834</v>
          </cell>
          <cell r="D9440">
            <v>0.41941416548848698</v>
          </cell>
          <cell r="E9440">
            <v>8.6159092855548E-2</v>
          </cell>
          <cell r="F9440">
            <v>3.3299410069884998</v>
          </cell>
        </row>
        <row r="9441">
          <cell r="A9441" t="str">
            <v>NM_001108386</v>
          </cell>
          <cell r="B9441">
            <v>10.355614336093</v>
          </cell>
          <cell r="C9441">
            <v>9.4957303078253208</v>
          </cell>
          <cell r="D9441">
            <v>9.8771338769448498</v>
          </cell>
          <cell r="E9441">
            <v>6.9638371464739199</v>
          </cell>
          <cell r="F9441">
            <v>3.0013505582322999</v>
          </cell>
        </row>
        <row r="9442">
          <cell r="A9442" t="str">
            <v>NM_053411</v>
          </cell>
          <cell r="B9442">
            <v>3.9310084757738299</v>
          </cell>
          <cell r="C9442">
            <v>2.5458319513052099</v>
          </cell>
          <cell r="D9442">
            <v>2.6606267676645801</v>
          </cell>
          <cell r="E9442">
            <v>1.6132667361067401</v>
          </cell>
          <cell r="F9442">
            <v>2.16457860162958</v>
          </cell>
        </row>
        <row r="9443">
          <cell r="A9443" t="str">
            <v>NM_176857</v>
          </cell>
          <cell r="B9443">
            <v>1.7562736432278701</v>
          </cell>
          <cell r="C9443">
            <v>6.2213712252436899</v>
          </cell>
          <cell r="D9443">
            <v>7.51172715099508</v>
          </cell>
          <cell r="E9443">
            <v>6.8837967678267802</v>
          </cell>
          <cell r="F9443">
            <v>1.4743079910875201</v>
          </cell>
        </row>
        <row r="9444">
          <cell r="A9444" t="str">
            <v>NM_213630</v>
          </cell>
          <cell r="B9444">
            <v>0.44054090710537902</v>
          </cell>
          <cell r="C9444">
            <v>0.189408994369094</v>
          </cell>
          <cell r="D9444">
            <v>1.7233200350758799</v>
          </cell>
          <cell r="E9444">
            <v>0.91117199663978798</v>
          </cell>
          <cell r="F9444">
            <v>1.8270225601401999</v>
          </cell>
        </row>
        <row r="9445">
          <cell r="A9445" t="str">
            <v>NM_023974</v>
          </cell>
          <cell r="B9445">
            <v>6.4276338100679196</v>
          </cell>
          <cell r="C9445">
            <v>9.4417385631204809</v>
          </cell>
          <cell r="D9445">
            <v>13.6755262356717</v>
          </cell>
          <cell r="E9445">
            <v>31.1109125382348</v>
          </cell>
          <cell r="F9445">
            <v>11.719648017175199</v>
          </cell>
        </row>
        <row r="9446">
          <cell r="A9446" t="str">
            <v>NM_001114405</v>
          </cell>
          <cell r="B9446">
            <v>31.4138915618678</v>
          </cell>
          <cell r="C9446">
            <v>145.15196025114099</v>
          </cell>
          <cell r="D9446">
            <v>127.811440508671</v>
          </cell>
          <cell r="E9446">
            <v>44.147330057180397</v>
          </cell>
          <cell r="F9446">
            <v>58.478881176328997</v>
          </cell>
        </row>
        <row r="9447">
          <cell r="A9447" t="str">
            <v>NM_022397</v>
          </cell>
          <cell r="B9447">
            <v>110.539545457092</v>
          </cell>
          <cell r="C9447">
            <v>94.691421297607206</v>
          </cell>
          <cell r="D9447">
            <v>114.538662080246</v>
          </cell>
          <cell r="E9447">
            <v>91.166395936190597</v>
          </cell>
          <cell r="F9447">
            <v>84.1858880338131</v>
          </cell>
        </row>
        <row r="9448">
          <cell r="A9448" t="str">
            <v>NM_022671</v>
          </cell>
          <cell r="B9448">
            <v>0</v>
          </cell>
          <cell r="C9448">
            <v>0</v>
          </cell>
          <cell r="D9448">
            <v>0</v>
          </cell>
          <cell r="E9448">
            <v>0</v>
          </cell>
          <cell r="F9448">
            <v>0</v>
          </cell>
        </row>
        <row r="9449">
          <cell r="A9449" t="str">
            <v>NM_147212</v>
          </cell>
          <cell r="B9449">
            <v>0</v>
          </cell>
          <cell r="C9449">
            <v>0</v>
          </cell>
          <cell r="D9449">
            <v>0</v>
          </cell>
          <cell r="E9449">
            <v>0</v>
          </cell>
          <cell r="F9449">
            <v>0</v>
          </cell>
        </row>
        <row r="9450">
          <cell r="A9450" t="str">
            <v>NM_001134856</v>
          </cell>
          <cell r="B9450">
            <v>22.830306479632402</v>
          </cell>
          <cell r="C9450">
            <v>25.202719248534802</v>
          </cell>
          <cell r="D9450">
            <v>27.554481747873801</v>
          </cell>
          <cell r="E9450">
            <v>32.6366884734095</v>
          </cell>
          <cell r="F9450">
            <v>33.515225671195402</v>
          </cell>
        </row>
        <row r="9451">
          <cell r="A9451" t="str">
            <v>NM_001127565</v>
          </cell>
          <cell r="B9451">
            <v>10.610559585274</v>
          </cell>
          <cell r="C9451">
            <v>12.061645210811699</v>
          </cell>
          <cell r="D9451">
            <v>0.75203738539631004</v>
          </cell>
          <cell r="E9451">
            <v>4.9914647840911597</v>
          </cell>
          <cell r="F9451">
            <v>5.3399608744510703</v>
          </cell>
        </row>
        <row r="9452">
          <cell r="A9452" t="str">
            <v>NM_001270869</v>
          </cell>
          <cell r="B9452">
            <v>32.908034039264301</v>
          </cell>
          <cell r="C9452">
            <v>29.285106650049499</v>
          </cell>
          <cell r="D9452">
            <v>20.530145065497098</v>
          </cell>
          <cell r="E9452">
            <v>27.426463536851099</v>
          </cell>
          <cell r="F9452">
            <v>21.509798082774399</v>
          </cell>
        </row>
        <row r="9453">
          <cell r="A9453" t="str">
            <v>NM_001110490</v>
          </cell>
          <cell r="B9453">
            <v>6.1716897584676803E-3</v>
          </cell>
          <cell r="C9453">
            <v>0.183975725164152</v>
          </cell>
          <cell r="D9453">
            <v>1.04617871434465E-2</v>
          </cell>
          <cell r="E9453">
            <v>0.36366451635674002</v>
          </cell>
          <cell r="F9453">
            <v>0.39948585262312902</v>
          </cell>
        </row>
        <row r="9454">
          <cell r="A9454" t="str">
            <v>NM_001107133</v>
          </cell>
          <cell r="B9454">
            <v>3.6918016862274099</v>
          </cell>
          <cell r="C9454">
            <v>2.9536757737914998</v>
          </cell>
          <cell r="D9454">
            <v>6.09358641653328</v>
          </cell>
          <cell r="E9454">
            <v>2.8706551651352101</v>
          </cell>
          <cell r="F9454">
            <v>5.2131900462011398</v>
          </cell>
        </row>
        <row r="9455">
          <cell r="A9455" t="str">
            <v>NM_001000676</v>
          </cell>
          <cell r="B9455">
            <v>0</v>
          </cell>
          <cell r="C9455">
            <v>0</v>
          </cell>
          <cell r="D9455">
            <v>0</v>
          </cell>
          <cell r="E9455">
            <v>0</v>
          </cell>
          <cell r="F9455">
            <v>0</v>
          </cell>
        </row>
        <row r="9456">
          <cell r="A9456" t="str">
            <v>NM_001134573</v>
          </cell>
          <cell r="B9456">
            <v>14.947640260039201</v>
          </cell>
          <cell r="C9456">
            <v>27.5436055763134</v>
          </cell>
          <cell r="D9456">
            <v>74.784968256336995</v>
          </cell>
          <cell r="E9456">
            <v>26.1180397415431</v>
          </cell>
          <cell r="F9456">
            <v>22.129252538954301</v>
          </cell>
        </row>
        <row r="9457">
          <cell r="A9457" t="str">
            <v>NM_001106859</v>
          </cell>
          <cell r="B9457">
            <v>3.9896389476545999</v>
          </cell>
          <cell r="C9457">
            <v>0.43583120833518801</v>
          </cell>
          <cell r="D9457">
            <v>2.72123483364456</v>
          </cell>
          <cell r="E9457">
            <v>5.1128339908146003</v>
          </cell>
          <cell r="F9457">
            <v>7.60316200618864</v>
          </cell>
        </row>
        <row r="9458">
          <cell r="A9458" t="str">
            <v>NM_001012077</v>
          </cell>
          <cell r="B9458">
            <v>9.9308639583662899</v>
          </cell>
          <cell r="C9458">
            <v>6.8205379510796096</v>
          </cell>
          <cell r="D9458">
            <v>13.139275051329401</v>
          </cell>
          <cell r="E9458">
            <v>5.3023804664196703</v>
          </cell>
          <cell r="F9458">
            <v>9.9917716907584797</v>
          </cell>
        </row>
        <row r="9459">
          <cell r="A9459" t="str">
            <v>NM_001004232</v>
          </cell>
          <cell r="B9459">
            <v>0.38709826554902999</v>
          </cell>
          <cell r="C9459">
            <v>0.51699158232684395</v>
          </cell>
          <cell r="D9459">
            <v>5.2917745490477897E-2</v>
          </cell>
          <cell r="E9459">
            <v>0.89295415247780197</v>
          </cell>
          <cell r="F9459">
            <v>0.96832433290703002</v>
          </cell>
        </row>
        <row r="9460">
          <cell r="A9460" t="str">
            <v>NM_001109022</v>
          </cell>
          <cell r="B9460">
            <v>12.210278098411999</v>
          </cell>
          <cell r="C9460">
            <v>18.1280150370172</v>
          </cell>
          <cell r="D9460">
            <v>36.574950170447501</v>
          </cell>
          <cell r="E9460">
            <v>59.845090441344801</v>
          </cell>
          <cell r="F9460">
            <v>23.168099282063199</v>
          </cell>
        </row>
        <row r="9461">
          <cell r="A9461" t="str">
            <v>NM_001013119</v>
          </cell>
          <cell r="B9461">
            <v>8.6871593077021991</v>
          </cell>
          <cell r="C9461">
            <v>3.1335308291331301</v>
          </cell>
          <cell r="D9461">
            <v>4.0363275213818897</v>
          </cell>
          <cell r="E9461">
            <v>8.3012559186190007</v>
          </cell>
          <cell r="F9461">
            <v>3.8918659914796598</v>
          </cell>
        </row>
        <row r="9462">
          <cell r="A9462" t="str">
            <v>NM_001014136</v>
          </cell>
          <cell r="B9462">
            <v>22.806869724686699</v>
          </cell>
          <cell r="C9462">
            <v>16.402564070661999</v>
          </cell>
          <cell r="D9462">
            <v>27.2892313901664</v>
          </cell>
          <cell r="E9462">
            <v>22.1255174659149</v>
          </cell>
          <cell r="F9462">
            <v>5.8946114812537402</v>
          </cell>
        </row>
        <row r="9463">
          <cell r="A9463" t="str">
            <v>NM_031238</v>
          </cell>
          <cell r="B9463">
            <v>5.2339545509541701</v>
          </cell>
          <cell r="C9463">
            <v>3.6586885551546899</v>
          </cell>
          <cell r="D9463">
            <v>13.521949522319099</v>
          </cell>
          <cell r="E9463">
            <v>1.8915582569529099</v>
          </cell>
          <cell r="F9463">
            <v>4.4233455793929402</v>
          </cell>
        </row>
        <row r="9464">
          <cell r="A9464" t="str">
            <v>NM_001037353</v>
          </cell>
          <cell r="B9464">
            <v>1.7843070266079799</v>
          </cell>
          <cell r="C9464">
            <v>3.4619111867015602</v>
          </cell>
          <cell r="D9464">
            <v>1.0599488426819199</v>
          </cell>
          <cell r="E9464">
            <v>2.0445396017694</v>
          </cell>
          <cell r="F9464">
            <v>3.9201768650205699</v>
          </cell>
        </row>
        <row r="9465">
          <cell r="A9465" t="str">
            <v>NM_001109512</v>
          </cell>
          <cell r="B9465">
            <v>7.1403364073817796E-2</v>
          </cell>
          <cell r="C9465">
            <v>2.7366520304508999</v>
          </cell>
          <cell r="D9465">
            <v>0.31988520559811501</v>
          </cell>
          <cell r="E9465">
            <v>0.71777009743676001</v>
          </cell>
          <cell r="F9465">
            <v>4.9029542439273004E-3</v>
          </cell>
        </row>
        <row r="9466">
          <cell r="A9466" t="str">
            <v>NM_001271198</v>
          </cell>
          <cell r="B9466">
            <v>1.1351712431599801</v>
          </cell>
          <cell r="C9466">
            <v>1.2149769171901199</v>
          </cell>
          <cell r="D9466">
            <v>2.4180117435217001</v>
          </cell>
          <cell r="E9466">
            <v>0.53728416054821904</v>
          </cell>
          <cell r="F9466">
            <v>0.28437333658896602</v>
          </cell>
        </row>
        <row r="9467">
          <cell r="A9467" t="str">
            <v>NM_001000455</v>
          </cell>
          <cell r="B9467">
            <v>0</v>
          </cell>
          <cell r="C9467">
            <v>0</v>
          </cell>
          <cell r="D9467">
            <v>0</v>
          </cell>
          <cell r="E9467">
            <v>0</v>
          </cell>
          <cell r="F9467">
            <v>0</v>
          </cell>
        </row>
        <row r="9468">
          <cell r="A9468" t="str">
            <v>NM_001113497</v>
          </cell>
          <cell r="B9468">
            <v>17.987698909454501</v>
          </cell>
          <cell r="C9468">
            <v>3.3748578518168499</v>
          </cell>
          <cell r="D9468">
            <v>13.7404295292437</v>
          </cell>
          <cell r="E9468">
            <v>13.853057249657001</v>
          </cell>
          <cell r="F9468">
            <v>30.264479812631301</v>
          </cell>
        </row>
        <row r="9469">
          <cell r="A9469" t="str">
            <v>NM_022683</v>
          </cell>
          <cell r="B9469">
            <v>2.7307632716369299</v>
          </cell>
          <cell r="C9469">
            <v>3.5135489322095301</v>
          </cell>
          <cell r="D9469">
            <v>1.6972947834149501</v>
          </cell>
          <cell r="E9469">
            <v>4.0751381591243403</v>
          </cell>
          <cell r="F9469">
            <v>1.29985201325554</v>
          </cell>
        </row>
        <row r="9470">
          <cell r="A9470" t="str">
            <v>NM_001000277</v>
          </cell>
          <cell r="B9470">
            <v>0</v>
          </cell>
          <cell r="C9470">
            <v>0</v>
          </cell>
          <cell r="D9470">
            <v>0</v>
          </cell>
          <cell r="E9470">
            <v>0</v>
          </cell>
          <cell r="F9470">
            <v>0</v>
          </cell>
        </row>
        <row r="9471">
          <cell r="A9471" t="str">
            <v>NM_001025645</v>
          </cell>
          <cell r="B9471">
            <v>4.9142262080337904</v>
          </cell>
          <cell r="C9471">
            <v>0.70007749020523902</v>
          </cell>
          <cell r="D9471">
            <v>4.0934565809527799</v>
          </cell>
          <cell r="E9471">
            <v>7.7145834607107302</v>
          </cell>
          <cell r="F9471">
            <v>0.77888972482625995</v>
          </cell>
        </row>
        <row r="9472">
          <cell r="A9472" t="str">
            <v>NM_001034000</v>
          </cell>
          <cell r="B9472">
            <v>8.6827822940271204</v>
          </cell>
          <cell r="C9472">
            <v>7.8420346861156798</v>
          </cell>
          <cell r="D9472">
            <v>14.030047821235399</v>
          </cell>
          <cell r="E9472">
            <v>12.1320448299143</v>
          </cell>
          <cell r="F9472">
            <v>11.847417715573201</v>
          </cell>
        </row>
        <row r="9473">
          <cell r="A9473" t="str">
            <v>NM_001109186</v>
          </cell>
          <cell r="B9473">
            <v>5.3221931102013702</v>
          </cell>
          <cell r="C9473">
            <v>8.7440781010870907</v>
          </cell>
          <cell r="D9473">
            <v>0.75181532711322097</v>
          </cell>
          <cell r="E9473">
            <v>8.86841002412209</v>
          </cell>
          <cell r="F9473">
            <v>9.75890961780296</v>
          </cell>
        </row>
        <row r="9474">
          <cell r="A9474" t="str">
            <v>NM_001106852</v>
          </cell>
          <cell r="B9474">
            <v>5.1911252794331704</v>
          </cell>
          <cell r="C9474">
            <v>25.817735431923499</v>
          </cell>
          <cell r="D9474">
            <v>29.569976025770401</v>
          </cell>
          <cell r="E9474">
            <v>6.3889187232397999</v>
          </cell>
          <cell r="F9474">
            <v>30.279301243087499</v>
          </cell>
        </row>
        <row r="9475">
          <cell r="A9475" t="str">
            <v>NM_001190475</v>
          </cell>
          <cell r="B9475">
            <v>11.3083147507799</v>
          </cell>
          <cell r="C9475">
            <v>2.6914346184834699</v>
          </cell>
          <cell r="D9475">
            <v>10.432453528288001</v>
          </cell>
          <cell r="E9475">
            <v>7.7253528367730997</v>
          </cell>
          <cell r="F9475">
            <v>12.4448042423658</v>
          </cell>
        </row>
        <row r="9476">
          <cell r="A9476" t="str">
            <v>NM_001012467</v>
          </cell>
          <cell r="B9476">
            <v>0</v>
          </cell>
          <cell r="C9476">
            <v>0.33651452086001798</v>
          </cell>
          <cell r="D9476">
            <v>0</v>
          </cell>
          <cell r="E9476">
            <v>0.60448125463733704</v>
          </cell>
          <cell r="F9476">
            <v>0</v>
          </cell>
        </row>
        <row r="9477">
          <cell r="A9477" t="str">
            <v>NM_001000993</v>
          </cell>
          <cell r="B9477">
            <v>0</v>
          </cell>
          <cell r="C9477">
            <v>0</v>
          </cell>
          <cell r="D9477">
            <v>0</v>
          </cell>
          <cell r="E9477">
            <v>0</v>
          </cell>
          <cell r="F9477">
            <v>0</v>
          </cell>
        </row>
        <row r="9478">
          <cell r="A9478" t="str">
            <v>NM_203368</v>
          </cell>
          <cell r="B9478">
            <v>26.2663891273484</v>
          </cell>
          <cell r="C9478">
            <v>15.9471502939448</v>
          </cell>
          <cell r="D9478">
            <v>20.709980408551001</v>
          </cell>
          <cell r="E9478">
            <v>20.951496226220002</v>
          </cell>
          <cell r="F9478">
            <v>25.001031203491099</v>
          </cell>
        </row>
        <row r="9479">
          <cell r="A9479" t="str">
            <v>NM_001011947</v>
          </cell>
          <cell r="B9479">
            <v>38.883220132452102</v>
          </cell>
          <cell r="C9479">
            <v>17.570147990646401</v>
          </cell>
          <cell r="D9479">
            <v>24.016548999107801</v>
          </cell>
          <cell r="E9479">
            <v>56.179418346349102</v>
          </cell>
          <cell r="F9479">
            <v>19.310899770056299</v>
          </cell>
        </row>
        <row r="9480">
          <cell r="A9480" t="str">
            <v>NM_001190341</v>
          </cell>
          <cell r="B9480">
            <v>0</v>
          </cell>
          <cell r="C9480">
            <v>0</v>
          </cell>
          <cell r="D9480">
            <v>0</v>
          </cell>
          <cell r="E9480">
            <v>0</v>
          </cell>
          <cell r="F9480">
            <v>0</v>
          </cell>
        </row>
        <row r="9481">
          <cell r="A9481" t="str">
            <v>NM_053557</v>
          </cell>
          <cell r="B9481">
            <v>1.99202261716667</v>
          </cell>
          <cell r="C9481">
            <v>7.0811666456452</v>
          </cell>
          <cell r="D9481">
            <v>1.1937446295272001</v>
          </cell>
          <cell r="E9481">
            <v>1.2808504473462801</v>
          </cell>
          <cell r="F9481">
            <v>1.88979447863481</v>
          </cell>
        </row>
        <row r="9482">
          <cell r="A9482" t="str">
            <v>NM_001144870</v>
          </cell>
          <cell r="B9482">
            <v>0.61176709771177296</v>
          </cell>
          <cell r="C9482">
            <v>1.72022961055456</v>
          </cell>
          <cell r="D9482">
            <v>0</v>
          </cell>
          <cell r="E9482">
            <v>2.1873876202677899E-2</v>
          </cell>
          <cell r="F9482">
            <v>1.5172237920352101</v>
          </cell>
        </row>
        <row r="9483">
          <cell r="A9483" t="str">
            <v>NM_021864</v>
          </cell>
          <cell r="B9483">
            <v>0</v>
          </cell>
          <cell r="C9483">
            <v>0</v>
          </cell>
          <cell r="D9483">
            <v>0</v>
          </cell>
          <cell r="E9483">
            <v>0</v>
          </cell>
          <cell r="F9483">
            <v>0</v>
          </cell>
        </row>
        <row r="9484">
          <cell r="A9484" t="str">
            <v>NM_001002829</v>
          </cell>
          <cell r="B9484">
            <v>81.989859394082998</v>
          </cell>
          <cell r="C9484">
            <v>49.330434934185597</v>
          </cell>
          <cell r="D9484">
            <v>24.024613517386499</v>
          </cell>
          <cell r="E9484">
            <v>48.788116865740101</v>
          </cell>
          <cell r="F9484">
            <v>28.879141409695599</v>
          </cell>
        </row>
        <row r="9485">
          <cell r="A9485" t="str">
            <v>NM_001185047</v>
          </cell>
          <cell r="B9485">
            <v>76.035778887027206</v>
          </cell>
          <cell r="C9485">
            <v>120.97286641355601</v>
          </cell>
          <cell r="D9485">
            <v>146.38132571110401</v>
          </cell>
          <cell r="E9485">
            <v>81.043584345936395</v>
          </cell>
          <cell r="F9485">
            <v>156.90894570778099</v>
          </cell>
        </row>
        <row r="9486">
          <cell r="A9486" t="str">
            <v>NM_017258</v>
          </cell>
          <cell r="B9486">
            <v>202.90113148884399</v>
          </cell>
          <cell r="C9486">
            <v>112.95002788455599</v>
          </cell>
          <cell r="D9486">
            <v>198.45488911936599</v>
          </cell>
          <cell r="E9486">
            <v>231.31266257062001</v>
          </cell>
          <cell r="F9486">
            <v>279.05412415119201</v>
          </cell>
        </row>
        <row r="9487">
          <cell r="A9487" t="str">
            <v>NM_001106302</v>
          </cell>
          <cell r="B9487">
            <v>0</v>
          </cell>
          <cell r="C9487">
            <v>0</v>
          </cell>
          <cell r="D9487">
            <v>0</v>
          </cell>
          <cell r="E9487">
            <v>0</v>
          </cell>
          <cell r="F9487">
            <v>0</v>
          </cell>
        </row>
        <row r="9488">
          <cell r="A9488" t="str">
            <v>NM_001108520</v>
          </cell>
          <cell r="B9488">
            <v>7.2054569953317298</v>
          </cell>
          <cell r="C9488">
            <v>0.91621597677494004</v>
          </cell>
          <cell r="D9488">
            <v>5.0223779866671396</v>
          </cell>
          <cell r="E9488">
            <v>5.6969977856189704</v>
          </cell>
          <cell r="F9488">
            <v>3.96423832840608</v>
          </cell>
        </row>
        <row r="9489">
          <cell r="A9489" t="str">
            <v>NM_001009268</v>
          </cell>
          <cell r="B9489">
            <v>85.823504123293603</v>
          </cell>
          <cell r="C9489">
            <v>57.469419268665099</v>
          </cell>
          <cell r="D9489">
            <v>87.267571914804194</v>
          </cell>
          <cell r="E9489">
            <v>82.626972952744595</v>
          </cell>
          <cell r="F9489">
            <v>67.974435572557098</v>
          </cell>
        </row>
        <row r="9490">
          <cell r="A9490" t="str">
            <v>NM_031803</v>
          </cell>
          <cell r="B9490">
            <v>3.1547754401725698</v>
          </cell>
          <cell r="C9490">
            <v>1.84493405776085</v>
          </cell>
          <cell r="D9490">
            <v>3.3479077532683901</v>
          </cell>
          <cell r="E9490">
            <v>3.5494317087558298</v>
          </cell>
          <cell r="F9490">
            <v>5.5937265535872802</v>
          </cell>
        </row>
        <row r="9491">
          <cell r="A9491" t="str">
            <v>NM_001000072</v>
          </cell>
          <cell r="B9491">
            <v>0</v>
          </cell>
          <cell r="C9491">
            <v>0</v>
          </cell>
          <cell r="D9491">
            <v>0</v>
          </cell>
          <cell r="E9491">
            <v>0</v>
          </cell>
          <cell r="F9491">
            <v>0</v>
          </cell>
        </row>
        <row r="9492">
          <cell r="A9492" t="str">
            <v>NM_053493</v>
          </cell>
          <cell r="B9492">
            <v>6.8069351905576196</v>
          </cell>
          <cell r="C9492">
            <v>9.7056622543608704</v>
          </cell>
          <cell r="D9492">
            <v>3.4833532725119101</v>
          </cell>
          <cell r="E9492">
            <v>7.0806007383979104</v>
          </cell>
          <cell r="F9492">
            <v>3.1515999593938102</v>
          </cell>
        </row>
        <row r="9493">
          <cell r="A9493" t="str">
            <v>NM_001191567</v>
          </cell>
          <cell r="B9493">
            <v>310.96755289288302</v>
          </cell>
          <cell r="C9493">
            <v>269.26556111436702</v>
          </cell>
          <cell r="D9493">
            <v>277.21604952706502</v>
          </cell>
          <cell r="E9493">
            <v>200.56515202367899</v>
          </cell>
          <cell r="F9493">
            <v>80.387651404870297</v>
          </cell>
        </row>
        <row r="9494">
          <cell r="A9494" t="str">
            <v>NM_017280</v>
          </cell>
          <cell r="B9494">
            <v>2.2081502200852099</v>
          </cell>
          <cell r="C9494">
            <v>7.6443577668852498</v>
          </cell>
          <cell r="D9494">
            <v>7.6870827615765904</v>
          </cell>
          <cell r="E9494">
            <v>6.5588919532688799</v>
          </cell>
          <cell r="F9494">
            <v>4.8611035386786696</v>
          </cell>
        </row>
        <row r="9495">
          <cell r="A9495" t="str">
            <v>NM_001000379</v>
          </cell>
          <cell r="B9495">
            <v>0</v>
          </cell>
          <cell r="C9495">
            <v>0</v>
          </cell>
          <cell r="D9495">
            <v>0</v>
          </cell>
          <cell r="E9495">
            <v>0</v>
          </cell>
          <cell r="F9495">
            <v>0</v>
          </cell>
        </row>
        <row r="9496">
          <cell r="A9496" t="str">
            <v>NM_023104</v>
          </cell>
          <cell r="B9496">
            <v>10.989519731417801</v>
          </cell>
          <cell r="C9496">
            <v>7.6586063368142096E-2</v>
          </cell>
          <cell r="D9496">
            <v>0.114023641192272</v>
          </cell>
          <cell r="E9496">
            <v>2.8139644612427701</v>
          </cell>
          <cell r="F9496">
            <v>1.08581070602214</v>
          </cell>
        </row>
        <row r="9497">
          <cell r="A9497" t="str">
            <v>NM_001024896</v>
          </cell>
          <cell r="B9497">
            <v>6.8418076019237999</v>
          </cell>
          <cell r="C9497">
            <v>11.6270513067303</v>
          </cell>
          <cell r="D9497">
            <v>19.671996135611</v>
          </cell>
          <cell r="E9497">
            <v>12.854587721979099</v>
          </cell>
          <cell r="F9497">
            <v>17.836263475424399</v>
          </cell>
        </row>
        <row r="9498">
          <cell r="A9498" t="str">
            <v>NM_001047903</v>
          </cell>
          <cell r="B9498">
            <v>0</v>
          </cell>
          <cell r="C9498">
            <v>0</v>
          </cell>
          <cell r="D9498">
            <v>0</v>
          </cell>
          <cell r="E9498">
            <v>0</v>
          </cell>
          <cell r="F9498">
            <v>0</v>
          </cell>
        </row>
        <row r="9499">
          <cell r="A9499" t="str">
            <v>NM_012857</v>
          </cell>
          <cell r="B9499">
            <v>236.477098406289</v>
          </cell>
          <cell r="C9499">
            <v>179.17352167551101</v>
          </cell>
          <cell r="D9499">
            <v>189.66493125013201</v>
          </cell>
          <cell r="E9499">
            <v>183.601161640654</v>
          </cell>
          <cell r="F9499">
            <v>168.93052409412101</v>
          </cell>
        </row>
        <row r="9500">
          <cell r="A9500" t="str">
            <v>NM_134395</v>
          </cell>
          <cell r="B9500">
            <v>27.995633351751199</v>
          </cell>
          <cell r="C9500">
            <v>29.396161255395999</v>
          </cell>
          <cell r="D9500">
            <v>41.958541458337002</v>
          </cell>
          <cell r="E9500">
            <v>23.865161367902701</v>
          </cell>
          <cell r="F9500">
            <v>32.7886361516885</v>
          </cell>
        </row>
        <row r="9501">
          <cell r="A9501" t="str">
            <v>NM_001008930</v>
          </cell>
          <cell r="B9501">
            <v>0</v>
          </cell>
          <cell r="C9501">
            <v>0</v>
          </cell>
          <cell r="D9501">
            <v>0</v>
          </cell>
          <cell r="E9501">
            <v>0</v>
          </cell>
          <cell r="F9501">
            <v>0</v>
          </cell>
        </row>
        <row r="9502">
          <cell r="A9502" t="str">
            <v>NM_001169578</v>
          </cell>
          <cell r="B9502">
            <v>0</v>
          </cell>
          <cell r="C9502">
            <v>0</v>
          </cell>
          <cell r="D9502">
            <v>0</v>
          </cell>
          <cell r="E9502">
            <v>0</v>
          </cell>
          <cell r="F9502">
            <v>0</v>
          </cell>
        </row>
        <row r="9503">
          <cell r="A9503" t="str">
            <v>NM_001134514</v>
          </cell>
          <cell r="B9503">
            <v>14.422846169388601</v>
          </cell>
          <cell r="C9503">
            <v>5.5645564762639799</v>
          </cell>
          <cell r="D9503">
            <v>7.2908002971060899</v>
          </cell>
          <cell r="E9503">
            <v>8.5416739559230503</v>
          </cell>
          <cell r="F9503">
            <v>10.2839685983036</v>
          </cell>
        </row>
        <row r="9504">
          <cell r="A9504" t="str">
            <v>NM_001106017</v>
          </cell>
          <cell r="B9504">
            <v>0</v>
          </cell>
          <cell r="C9504">
            <v>0</v>
          </cell>
          <cell r="D9504">
            <v>0</v>
          </cell>
          <cell r="E9504">
            <v>0</v>
          </cell>
          <cell r="F9504">
            <v>0</v>
          </cell>
        </row>
        <row r="9505">
          <cell r="A9505" t="str">
            <v>NM_001107503</v>
          </cell>
          <cell r="B9505">
            <v>2.1783024112317698E-2</v>
          </cell>
          <cell r="C9505">
            <v>8.4174179013171896E-2</v>
          </cell>
          <cell r="D9505">
            <v>0</v>
          </cell>
          <cell r="E9505">
            <v>4.5692952278820802E-2</v>
          </cell>
          <cell r="F9505">
            <v>0</v>
          </cell>
        </row>
        <row r="9506">
          <cell r="A9506" t="str">
            <v>NM_001106543</v>
          </cell>
          <cell r="B9506">
            <v>9.0403974066348791</v>
          </cell>
          <cell r="C9506">
            <v>13.129039434538599</v>
          </cell>
          <cell r="D9506">
            <v>4.5502291400600399</v>
          </cell>
          <cell r="E9506">
            <v>3.9226603106020299</v>
          </cell>
          <cell r="F9506">
            <v>12.5903720926279</v>
          </cell>
        </row>
        <row r="9507">
          <cell r="A9507" t="str">
            <v>NM_001029922</v>
          </cell>
          <cell r="B9507">
            <v>0</v>
          </cell>
          <cell r="C9507">
            <v>0</v>
          </cell>
          <cell r="D9507">
            <v>0</v>
          </cell>
          <cell r="E9507">
            <v>0</v>
          </cell>
          <cell r="F9507">
            <v>0</v>
          </cell>
        </row>
        <row r="9508">
          <cell r="A9508" t="str">
            <v>NM_001129880</v>
          </cell>
          <cell r="B9508">
            <v>21.188547947463199</v>
          </cell>
          <cell r="C9508">
            <v>20.227779295824401</v>
          </cell>
          <cell r="D9508">
            <v>10.934877407511101</v>
          </cell>
          <cell r="E9508">
            <v>51.769894581400997</v>
          </cell>
          <cell r="F9508">
            <v>33.381400202206102</v>
          </cell>
        </row>
        <row r="9509">
          <cell r="A9509" t="str">
            <v>NM_001108415</v>
          </cell>
          <cell r="B9509">
            <v>3.0046311243866102</v>
          </cell>
          <cell r="C9509">
            <v>0.43738281202317503</v>
          </cell>
          <cell r="D9509">
            <v>0</v>
          </cell>
          <cell r="E9509">
            <v>2.0132329647364702</v>
          </cell>
          <cell r="F9509">
            <v>3.0356848103437</v>
          </cell>
        </row>
        <row r="9510">
          <cell r="A9510" t="str">
            <v>NM_001011964</v>
          </cell>
          <cell r="B9510">
            <v>8.4505087628234996</v>
          </cell>
          <cell r="C9510">
            <v>12.5147635560325</v>
          </cell>
          <cell r="D9510">
            <v>6.3856966116256402</v>
          </cell>
          <cell r="E9510">
            <v>9.8500066493900196</v>
          </cell>
          <cell r="F9510">
            <v>15.406256792838199</v>
          </cell>
        </row>
        <row r="9511">
          <cell r="A9511" t="str">
            <v>NM_001105976</v>
          </cell>
          <cell r="B9511">
            <v>34.107195803715499</v>
          </cell>
          <cell r="C9511">
            <v>16.874541421026901</v>
          </cell>
          <cell r="D9511">
            <v>19.856698024526899</v>
          </cell>
          <cell r="E9511">
            <v>66.7455227698795</v>
          </cell>
          <cell r="F9511">
            <v>25.081660171515701</v>
          </cell>
        </row>
        <row r="9512">
          <cell r="A9512" t="str">
            <v>NM_001033715</v>
          </cell>
          <cell r="B9512">
            <v>28.3540452259037</v>
          </cell>
          <cell r="C9512">
            <v>23.718915209152598</v>
          </cell>
          <cell r="D9512">
            <v>8.3114700812707891</v>
          </cell>
          <cell r="E9512">
            <v>26.4603450523317</v>
          </cell>
          <cell r="F9512">
            <v>14.598520237120299</v>
          </cell>
        </row>
        <row r="9513">
          <cell r="A9513" t="str">
            <v>NM_019218</v>
          </cell>
          <cell r="B9513">
            <v>0</v>
          </cell>
          <cell r="C9513">
            <v>0</v>
          </cell>
          <cell r="D9513">
            <v>0</v>
          </cell>
          <cell r="E9513">
            <v>0</v>
          </cell>
          <cell r="F9513">
            <v>0</v>
          </cell>
        </row>
        <row r="9514">
          <cell r="A9514" t="str">
            <v>NM_001108618</v>
          </cell>
          <cell r="B9514">
            <v>24.105846367872001</v>
          </cell>
          <cell r="C9514">
            <v>14.488565569759199</v>
          </cell>
          <cell r="D9514">
            <v>15.8865150195347</v>
          </cell>
          <cell r="E9514">
            <v>16.400679479510401</v>
          </cell>
          <cell r="F9514">
            <v>4.3106275034228902</v>
          </cell>
        </row>
        <row r="9515">
          <cell r="A9515" t="str">
            <v>NM_133427</v>
          </cell>
          <cell r="B9515">
            <v>24.429973874196399</v>
          </cell>
          <cell r="C9515">
            <v>9.0890792567882297</v>
          </cell>
          <cell r="D9515">
            <v>21.961925239428702</v>
          </cell>
          <cell r="E9515">
            <v>15.919792425648501</v>
          </cell>
          <cell r="F9515">
            <v>9.5479809758235206</v>
          </cell>
        </row>
        <row r="9516">
          <cell r="A9516" t="str">
            <v>NM_001113544</v>
          </cell>
          <cell r="B9516">
            <v>8.3125017599577191</v>
          </cell>
          <cell r="C9516">
            <v>8.0601006945302203</v>
          </cell>
          <cell r="D9516">
            <v>6.33592112208974</v>
          </cell>
          <cell r="E9516">
            <v>4.6259448682807198</v>
          </cell>
          <cell r="F9516">
            <v>14.853367564763101</v>
          </cell>
        </row>
        <row r="9517">
          <cell r="A9517" t="str">
            <v>NM_001271396</v>
          </cell>
          <cell r="B9517">
            <v>11.562098371824799</v>
          </cell>
          <cell r="C9517">
            <v>6.9981081867605601</v>
          </cell>
          <cell r="D9517">
            <v>9.4902121141665194</v>
          </cell>
          <cell r="E9517">
            <v>6.2762735638807197</v>
          </cell>
          <cell r="F9517">
            <v>16.0645404595641</v>
          </cell>
        </row>
        <row r="9518">
          <cell r="A9518" t="str">
            <v>NM_001168584</v>
          </cell>
          <cell r="B9518">
            <v>0</v>
          </cell>
          <cell r="C9518">
            <v>0</v>
          </cell>
          <cell r="D9518">
            <v>0</v>
          </cell>
          <cell r="E9518">
            <v>0</v>
          </cell>
          <cell r="F9518">
            <v>0</v>
          </cell>
        </row>
        <row r="9519">
          <cell r="A9519" t="str">
            <v>NM_001106512</v>
          </cell>
          <cell r="B9519">
            <v>41.716016195683203</v>
          </cell>
          <cell r="C9519">
            <v>40.339418851996598</v>
          </cell>
          <cell r="D9519">
            <v>46.728339817924102</v>
          </cell>
          <cell r="E9519">
            <v>37.260768070161497</v>
          </cell>
          <cell r="F9519">
            <v>22.887883139271601</v>
          </cell>
        </row>
        <row r="9520">
          <cell r="A9520" t="str">
            <v>NM_001173434</v>
          </cell>
          <cell r="B9520">
            <v>1.34584708269353</v>
          </cell>
          <cell r="C9520">
            <v>5.3837566948615496</v>
          </cell>
          <cell r="D9520">
            <v>17.230840681099501</v>
          </cell>
          <cell r="E9520">
            <v>2.8249106308724499</v>
          </cell>
          <cell r="F9520">
            <v>4.7864059973204096</v>
          </cell>
        </row>
        <row r="9521">
          <cell r="A9521" t="str">
            <v>NM_138845</v>
          </cell>
          <cell r="B9521">
            <v>0.93729257451569004</v>
          </cell>
          <cell r="C9521">
            <v>2.9120342188205899E-2</v>
          </cell>
          <cell r="D9521">
            <v>1.2959447875219099E-2</v>
          </cell>
          <cell r="E9521">
            <v>0.92633970364799201</v>
          </cell>
          <cell r="F9521">
            <v>0.26212861432210899</v>
          </cell>
        </row>
        <row r="9522">
          <cell r="A9522" t="str">
            <v>NM_022707</v>
          </cell>
          <cell r="B9522">
            <v>5.05966248041622</v>
          </cell>
          <cell r="C9522">
            <v>4.33749741934085</v>
          </cell>
          <cell r="D9522">
            <v>4.03612311810196E-2</v>
          </cell>
          <cell r="E9522">
            <v>3.15335760510904</v>
          </cell>
          <cell r="F9522">
            <v>0.86978800001324297</v>
          </cell>
        </row>
        <row r="9523">
          <cell r="A9523" t="str">
            <v>NM_030584</v>
          </cell>
          <cell r="B9523">
            <v>2.8105520804669002</v>
          </cell>
          <cell r="C9523">
            <v>0.127521292115375</v>
          </cell>
          <cell r="D9523">
            <v>1.0877255245315499E-2</v>
          </cell>
          <cell r="E9523">
            <v>6.9160486866603801</v>
          </cell>
          <cell r="F9523">
            <v>3.28990575678643E-2</v>
          </cell>
        </row>
        <row r="9524">
          <cell r="A9524" t="str">
            <v>NM_001035221</v>
          </cell>
          <cell r="B9524">
            <v>71.606164399898404</v>
          </cell>
          <cell r="C9524">
            <v>72.410981191437699</v>
          </cell>
          <cell r="D9524">
            <v>79.712366680176601</v>
          </cell>
          <cell r="E9524">
            <v>112.37158863829001</v>
          </cell>
          <cell r="F9524">
            <v>71.106046436856204</v>
          </cell>
        </row>
        <row r="9525">
          <cell r="A9525" t="str">
            <v>NM_053665</v>
          </cell>
          <cell r="B9525">
            <v>11.7179757586864</v>
          </cell>
          <cell r="C9525">
            <v>5.2850713150742701</v>
          </cell>
          <cell r="D9525">
            <v>8.7979604965400995</v>
          </cell>
          <cell r="E9525">
            <v>4.2679554221801803</v>
          </cell>
          <cell r="F9525">
            <v>6.8362230555104899</v>
          </cell>
        </row>
        <row r="9526">
          <cell r="A9526" t="str">
            <v>NM_001271215</v>
          </cell>
          <cell r="B9526">
            <v>4.8864988584806399</v>
          </cell>
          <cell r="C9526">
            <v>0.106480024179438</v>
          </cell>
          <cell r="D9526">
            <v>0</v>
          </cell>
          <cell r="E9526">
            <v>2.8016170752591298</v>
          </cell>
          <cell r="F9526">
            <v>2.3006667155553502</v>
          </cell>
        </row>
        <row r="9527">
          <cell r="A9527" t="str">
            <v>NM_017236</v>
          </cell>
          <cell r="B9527">
            <v>139.340848190679</v>
          </cell>
          <cell r="C9527">
            <v>189.81288501620901</v>
          </cell>
          <cell r="D9527">
            <v>132.04229540649899</v>
          </cell>
          <cell r="E9527">
            <v>127.336149261185</v>
          </cell>
          <cell r="F9527">
            <v>164.74922072034499</v>
          </cell>
        </row>
        <row r="9528">
          <cell r="A9528" t="str">
            <v>NM_001008724</v>
          </cell>
          <cell r="B9528">
            <v>0</v>
          </cell>
          <cell r="C9528">
            <v>0</v>
          </cell>
          <cell r="D9528">
            <v>0</v>
          </cell>
          <cell r="E9528">
            <v>7.1176764543541798E-2</v>
          </cell>
          <cell r="F9528">
            <v>6.97690199388077E-2</v>
          </cell>
        </row>
        <row r="9529">
          <cell r="A9529" t="str">
            <v>NM_001008352</v>
          </cell>
          <cell r="B9529">
            <v>14.925680410824301</v>
          </cell>
          <cell r="C9529">
            <v>57.577150822712603</v>
          </cell>
          <cell r="D9529">
            <v>40.962246793690802</v>
          </cell>
          <cell r="E9529">
            <v>19.582385550441401</v>
          </cell>
          <cell r="F9529">
            <v>26.014068451492999</v>
          </cell>
        </row>
        <row r="9530">
          <cell r="A9530" t="str">
            <v>NM_001037504</v>
          </cell>
          <cell r="B9530">
            <v>0</v>
          </cell>
          <cell r="C9530">
            <v>0</v>
          </cell>
          <cell r="D9530">
            <v>0</v>
          </cell>
          <cell r="E9530">
            <v>0</v>
          </cell>
          <cell r="F9530">
            <v>0</v>
          </cell>
        </row>
        <row r="9531">
          <cell r="A9531" t="str">
            <v>NM_001109640</v>
          </cell>
          <cell r="B9531">
            <v>8.0402169335433302E-2</v>
          </cell>
          <cell r="C9531">
            <v>0</v>
          </cell>
          <cell r="D9531">
            <v>0</v>
          </cell>
          <cell r="E9531">
            <v>0</v>
          </cell>
          <cell r="F9531">
            <v>0</v>
          </cell>
        </row>
        <row r="9532">
          <cell r="A9532" t="str">
            <v>NM_001107592</v>
          </cell>
          <cell r="B9532">
            <v>0</v>
          </cell>
          <cell r="C9532">
            <v>7.9591321902028993E-3</v>
          </cell>
          <cell r="D9532">
            <v>0.50509755767352704</v>
          </cell>
          <cell r="E9532">
            <v>3.5742485939853297E-2</v>
          </cell>
          <cell r="F9532">
            <v>6.0060969861060298E-2</v>
          </cell>
        </row>
        <row r="9533">
          <cell r="A9533" t="str">
            <v>NM_001130537</v>
          </cell>
          <cell r="B9533">
            <v>1.36513871622384</v>
          </cell>
          <cell r="C9533">
            <v>0.85520617462938697</v>
          </cell>
          <cell r="D9533">
            <v>0.67602369427804998</v>
          </cell>
          <cell r="E9533">
            <v>0.69907382259372397</v>
          </cell>
          <cell r="F9533">
            <v>1.5761100639724701</v>
          </cell>
        </row>
        <row r="9534">
          <cell r="A9534" t="str">
            <v>NM_031799</v>
          </cell>
          <cell r="B9534">
            <v>0</v>
          </cell>
          <cell r="C9534">
            <v>0</v>
          </cell>
          <cell r="D9534">
            <v>0</v>
          </cell>
          <cell r="E9534">
            <v>0</v>
          </cell>
          <cell r="F9534">
            <v>0</v>
          </cell>
        </row>
        <row r="9535">
          <cell r="A9535" t="str">
            <v>NM_001000086</v>
          </cell>
          <cell r="B9535">
            <v>0</v>
          </cell>
          <cell r="C9535">
            <v>0</v>
          </cell>
          <cell r="D9535">
            <v>0</v>
          </cell>
          <cell r="E9535">
            <v>0</v>
          </cell>
          <cell r="F9535">
            <v>0</v>
          </cell>
        </row>
        <row r="9536">
          <cell r="A9536" t="str">
            <v>NM_001134732</v>
          </cell>
          <cell r="B9536">
            <v>0</v>
          </cell>
          <cell r="C9536">
            <v>0</v>
          </cell>
          <cell r="D9536">
            <v>0</v>
          </cell>
          <cell r="E9536">
            <v>0</v>
          </cell>
          <cell r="F9536">
            <v>0</v>
          </cell>
        </row>
        <row r="9537">
          <cell r="A9537" t="str">
            <v>NM_001134879</v>
          </cell>
          <cell r="B9537">
            <v>2.0131105577493398</v>
          </cell>
          <cell r="C9537">
            <v>0.69156277883003703</v>
          </cell>
          <cell r="D9537">
            <v>3.8421026262570299</v>
          </cell>
          <cell r="E9537">
            <v>0.86444133565224701</v>
          </cell>
          <cell r="F9537">
            <v>1.1138071865578301</v>
          </cell>
        </row>
        <row r="9538">
          <cell r="A9538" t="str">
            <v>NM_001014068</v>
          </cell>
          <cell r="B9538">
            <v>0</v>
          </cell>
          <cell r="C9538">
            <v>2.7555779623773199E-2</v>
          </cell>
          <cell r="D9538">
            <v>2.82052896559669E-2</v>
          </cell>
          <cell r="E9538">
            <v>0</v>
          </cell>
          <cell r="F9538">
            <v>0</v>
          </cell>
        </row>
        <row r="9539">
          <cell r="A9539" t="str">
            <v>NM_001109151</v>
          </cell>
          <cell r="B9539">
            <v>2.8979853734723902</v>
          </cell>
          <cell r="C9539">
            <v>2.2576261964933999</v>
          </cell>
          <cell r="D9539">
            <v>3.10662610766071</v>
          </cell>
          <cell r="E9539">
            <v>0.139448721715524</v>
          </cell>
          <cell r="F9539">
            <v>4.2757424607995702</v>
          </cell>
        </row>
        <row r="9540">
          <cell r="A9540" t="str">
            <v>NM_001173370</v>
          </cell>
          <cell r="B9540">
            <v>19.430351801271701</v>
          </cell>
          <cell r="C9540">
            <v>14.0069209037894</v>
          </cell>
          <cell r="D9540">
            <v>19.973278788390001</v>
          </cell>
          <cell r="E9540">
            <v>9.8022669962602205</v>
          </cell>
          <cell r="F9540">
            <v>28.029389979026298</v>
          </cell>
        </row>
        <row r="9541">
          <cell r="A9541" t="str">
            <v>NM_001106946</v>
          </cell>
          <cell r="B9541">
            <v>0</v>
          </cell>
          <cell r="C9541">
            <v>0</v>
          </cell>
          <cell r="D9541">
            <v>0</v>
          </cell>
          <cell r="E9541">
            <v>0</v>
          </cell>
          <cell r="F9541">
            <v>0</v>
          </cell>
        </row>
        <row r="9542">
          <cell r="A9542" t="str">
            <v>NM_031023</v>
          </cell>
          <cell r="B9542">
            <v>9.9482823842043508</v>
          </cell>
          <cell r="C9542">
            <v>5.3909001137401802</v>
          </cell>
          <cell r="D9542">
            <v>65.779241338229497</v>
          </cell>
          <cell r="E9542">
            <v>19.981135789748301</v>
          </cell>
          <cell r="F9542">
            <v>55.981133119411901</v>
          </cell>
        </row>
        <row r="9543">
          <cell r="A9543" t="str">
            <v>NM_001177830</v>
          </cell>
          <cell r="B9543">
            <v>0.82064591000919596</v>
          </cell>
          <cell r="C9543">
            <v>0.125176899063871</v>
          </cell>
          <cell r="D9543">
            <v>0</v>
          </cell>
          <cell r="E9543">
            <v>0.667153224181676</v>
          </cell>
          <cell r="F9543">
            <v>2.0760576786484401E-2</v>
          </cell>
        </row>
        <row r="9544">
          <cell r="A9544" t="str">
            <v>NM_145082</v>
          </cell>
          <cell r="B9544">
            <v>3.5321367822618002</v>
          </cell>
          <cell r="C9544">
            <v>2.3992238987242001</v>
          </cell>
          <cell r="D9544">
            <v>5.7902839772009402</v>
          </cell>
          <cell r="E9544">
            <v>1.95753188823677</v>
          </cell>
          <cell r="F9544">
            <v>5.9194006478669801</v>
          </cell>
        </row>
        <row r="9545">
          <cell r="A9545" t="str">
            <v>NM_012670</v>
          </cell>
          <cell r="B9545">
            <v>30.3658392312344</v>
          </cell>
          <cell r="C9545">
            <v>19.315155082992899</v>
          </cell>
          <cell r="D9545">
            <v>36.233985581355597</v>
          </cell>
          <cell r="E9545">
            <v>23.323949751629002</v>
          </cell>
          <cell r="F9545">
            <v>24.618516248337901</v>
          </cell>
        </row>
        <row r="9546">
          <cell r="A9546" t="str">
            <v>NM_001106142</v>
          </cell>
          <cell r="B9546">
            <v>23.526045264457199</v>
          </cell>
          <cell r="C9546">
            <v>23.5405088785948</v>
          </cell>
          <cell r="D9546">
            <v>25.7133747000127</v>
          </cell>
          <cell r="E9546">
            <v>18.5540674832645</v>
          </cell>
          <cell r="F9546">
            <v>14.117957581695499</v>
          </cell>
        </row>
        <row r="9547">
          <cell r="A9547" t="str">
            <v>NM_207602</v>
          </cell>
          <cell r="B9547">
            <v>15.522133027975499</v>
          </cell>
          <cell r="C9547">
            <v>12.6063417519571</v>
          </cell>
          <cell r="D9547">
            <v>16.3296096224861</v>
          </cell>
          <cell r="E9547">
            <v>11.806644592019399</v>
          </cell>
          <cell r="F9547">
            <v>13.629680439815299</v>
          </cell>
        </row>
        <row r="9548">
          <cell r="A9548" t="str">
            <v>NM_001040019</v>
          </cell>
          <cell r="B9548">
            <v>2.89006339393644</v>
          </cell>
          <cell r="C9548">
            <v>2.4914492053636201</v>
          </cell>
          <cell r="D9548">
            <v>4.5131377649216304</v>
          </cell>
          <cell r="E9548">
            <v>7.5533561713439799</v>
          </cell>
          <cell r="F9548">
            <v>30.624409443697999</v>
          </cell>
        </row>
        <row r="9549">
          <cell r="A9549" t="str">
            <v>NM_001012231</v>
          </cell>
          <cell r="B9549">
            <v>0</v>
          </cell>
          <cell r="C9549">
            <v>0</v>
          </cell>
          <cell r="D9549">
            <v>0</v>
          </cell>
          <cell r="E9549">
            <v>0</v>
          </cell>
          <cell r="F9549">
            <v>0</v>
          </cell>
        </row>
        <row r="9550">
          <cell r="A9550" t="str">
            <v>NM_001000561</v>
          </cell>
          <cell r="B9550">
            <v>0</v>
          </cell>
          <cell r="C9550">
            <v>0</v>
          </cell>
          <cell r="D9550">
            <v>0</v>
          </cell>
          <cell r="E9550">
            <v>0</v>
          </cell>
          <cell r="F9550">
            <v>0</v>
          </cell>
        </row>
        <row r="9551">
          <cell r="A9551" t="str">
            <v>NM_001047889</v>
          </cell>
          <cell r="B9551">
            <v>20.609486510583899</v>
          </cell>
          <cell r="C9551">
            <v>3.5978414198331699</v>
          </cell>
          <cell r="D9551">
            <v>15.7639200220141</v>
          </cell>
          <cell r="E9551">
            <v>10.3582958036873</v>
          </cell>
          <cell r="F9551">
            <v>2.96747749312265</v>
          </cell>
        </row>
        <row r="9552">
          <cell r="A9552" t="str">
            <v>NM_001106128</v>
          </cell>
          <cell r="B9552">
            <v>0.702042775573686</v>
          </cell>
          <cell r="C9552">
            <v>1.02016488309989</v>
          </cell>
          <cell r="D9552">
            <v>8.7503708478480796E-2</v>
          </cell>
          <cell r="E9552">
            <v>0.63394108009872896</v>
          </cell>
          <cell r="F9552">
            <v>1.55929671651281</v>
          </cell>
        </row>
        <row r="9553">
          <cell r="A9553" t="str">
            <v>NM_001139507</v>
          </cell>
          <cell r="B9553">
            <v>3.52285847188318E-2</v>
          </cell>
          <cell r="C9553">
            <v>1.2762248287418201E-2</v>
          </cell>
          <cell r="D9553">
            <v>0</v>
          </cell>
          <cell r="E9553">
            <v>0</v>
          </cell>
          <cell r="F9553">
            <v>0</v>
          </cell>
        </row>
        <row r="9554">
          <cell r="A9554" t="str">
            <v>NM_001014046</v>
          </cell>
          <cell r="B9554">
            <v>6.8657120098154696</v>
          </cell>
          <cell r="C9554">
            <v>9.3628810974984304</v>
          </cell>
          <cell r="D9554">
            <v>4.6743757991432604</v>
          </cell>
          <cell r="E9554">
            <v>2.07532460343409</v>
          </cell>
          <cell r="F9554">
            <v>2.0197132856139799</v>
          </cell>
        </row>
        <row r="9555">
          <cell r="A9555" t="str">
            <v>NM_001077644</v>
          </cell>
          <cell r="B9555">
            <v>0.24986917668445699</v>
          </cell>
          <cell r="C9555">
            <v>0</v>
          </cell>
          <cell r="D9555">
            <v>2.9211003485652799E-2</v>
          </cell>
          <cell r="E9555">
            <v>0.53235098261075597</v>
          </cell>
          <cell r="F9555">
            <v>8.0067936041931201E-2</v>
          </cell>
        </row>
        <row r="9556">
          <cell r="A9556" t="str">
            <v>NM_001047936</v>
          </cell>
          <cell r="B9556">
            <v>0</v>
          </cell>
          <cell r="C9556">
            <v>0</v>
          </cell>
          <cell r="D9556">
            <v>0</v>
          </cell>
          <cell r="E9556">
            <v>0</v>
          </cell>
          <cell r="F9556">
            <v>0</v>
          </cell>
        </row>
        <row r="9557">
          <cell r="A9557" t="str">
            <v>NM_001034136</v>
          </cell>
          <cell r="B9557">
            <v>21.132613816600401</v>
          </cell>
          <cell r="C9557">
            <v>32.507302715077799</v>
          </cell>
          <cell r="D9557">
            <v>39.083186680334599</v>
          </cell>
          <cell r="E9557">
            <v>21.6528285314964</v>
          </cell>
          <cell r="F9557">
            <v>21.356971537805201</v>
          </cell>
        </row>
        <row r="9558">
          <cell r="A9558" t="str">
            <v>NM_022008</v>
          </cell>
          <cell r="B9558">
            <v>0</v>
          </cell>
          <cell r="C9558">
            <v>0</v>
          </cell>
          <cell r="D9558">
            <v>0</v>
          </cell>
          <cell r="E9558">
            <v>0.43042143495592</v>
          </cell>
          <cell r="F9558">
            <v>0</v>
          </cell>
        </row>
        <row r="9559">
          <cell r="A9559" t="str">
            <v>NM_001034075</v>
          </cell>
          <cell r="B9559">
            <v>55.694295827978301</v>
          </cell>
          <cell r="C9559">
            <v>35.794017536032001</v>
          </cell>
          <cell r="D9559">
            <v>44.895155276619697</v>
          </cell>
          <cell r="E9559">
            <v>24.786387723520999</v>
          </cell>
          <cell r="F9559">
            <v>26.191841583450799</v>
          </cell>
        </row>
        <row r="9560">
          <cell r="A9560" t="str">
            <v>NM_017287</v>
          </cell>
          <cell r="B9560">
            <v>17.012546818676199</v>
          </cell>
          <cell r="C9560">
            <v>5.43808390200231</v>
          </cell>
          <cell r="D9560">
            <v>19.696609998769102</v>
          </cell>
          <cell r="E9560">
            <v>32.601844421111501</v>
          </cell>
          <cell r="F9560">
            <v>17.904029786312201</v>
          </cell>
        </row>
        <row r="9561">
          <cell r="A9561" t="str">
            <v>NM_001100723</v>
          </cell>
          <cell r="B9561">
            <v>5.0044455915572401</v>
          </cell>
          <cell r="C9561">
            <v>2.3691770960470602</v>
          </cell>
          <cell r="D9561">
            <v>13.6330234729824</v>
          </cell>
          <cell r="E9561">
            <v>13.5410366389861</v>
          </cell>
          <cell r="F9561">
            <v>25.824643562558901</v>
          </cell>
        </row>
        <row r="9562">
          <cell r="A9562" t="str">
            <v>NM_001106293</v>
          </cell>
          <cell r="B9562">
            <v>0</v>
          </cell>
          <cell r="C9562">
            <v>0</v>
          </cell>
          <cell r="D9562">
            <v>0</v>
          </cell>
          <cell r="E9562">
            <v>0</v>
          </cell>
          <cell r="F9562">
            <v>0</v>
          </cell>
        </row>
        <row r="9563">
          <cell r="A9563" t="str">
            <v>NM_176080</v>
          </cell>
          <cell r="B9563">
            <v>0.30737099524469902</v>
          </cell>
          <cell r="C9563">
            <v>0</v>
          </cell>
          <cell r="D9563">
            <v>6.8556886196348898E-3</v>
          </cell>
          <cell r="E9563">
            <v>0</v>
          </cell>
          <cell r="F9563">
            <v>0.46914145383547201</v>
          </cell>
        </row>
        <row r="9564">
          <cell r="A9564" t="str">
            <v>NM_031731</v>
          </cell>
          <cell r="B9564">
            <v>91.948828618429502</v>
          </cell>
          <cell r="C9564">
            <v>30.478988578861799</v>
          </cell>
          <cell r="D9564">
            <v>61.6691030021681</v>
          </cell>
          <cell r="E9564">
            <v>45.621085260036203</v>
          </cell>
          <cell r="F9564">
            <v>69.166247356263199</v>
          </cell>
        </row>
        <row r="9565">
          <cell r="A9565" t="str">
            <v>NM_001107898</v>
          </cell>
          <cell r="B9565">
            <v>0</v>
          </cell>
          <cell r="C9565">
            <v>0</v>
          </cell>
          <cell r="D9565">
            <v>0</v>
          </cell>
          <cell r="E9565">
            <v>0</v>
          </cell>
          <cell r="F9565">
            <v>0</v>
          </cell>
        </row>
        <row r="9566">
          <cell r="A9566" t="str">
            <v>NM_001004081</v>
          </cell>
          <cell r="B9566">
            <v>19.778594327314199</v>
          </cell>
          <cell r="C9566">
            <v>23.446738005009902</v>
          </cell>
          <cell r="D9566">
            <v>11.220150196718199</v>
          </cell>
          <cell r="E9566">
            <v>11.377973656251999</v>
          </cell>
          <cell r="F9566">
            <v>16.031010731841501</v>
          </cell>
        </row>
        <row r="9567">
          <cell r="A9567" t="str">
            <v>NM_001106042</v>
          </cell>
          <cell r="B9567">
            <v>2.1807629485022502</v>
          </cell>
          <cell r="C9567">
            <v>0.97700234042635503</v>
          </cell>
          <cell r="D9567">
            <v>0.760368402507001</v>
          </cell>
          <cell r="E9567">
            <v>1.56645654260268</v>
          </cell>
          <cell r="F9567">
            <v>0.29725178066436703</v>
          </cell>
        </row>
        <row r="9568">
          <cell r="A9568" t="str">
            <v>NM_001007647</v>
          </cell>
          <cell r="B9568">
            <v>158.34392349059701</v>
          </cell>
          <cell r="C9568">
            <v>221.33821397210701</v>
          </cell>
          <cell r="D9568">
            <v>230.964605788933</v>
          </cell>
          <cell r="E9568">
            <v>92.966914057641105</v>
          </cell>
          <cell r="F9568">
            <v>268.56185533201</v>
          </cell>
        </row>
        <row r="9569">
          <cell r="A9569" t="str">
            <v>NM_001037199</v>
          </cell>
          <cell r="B9569">
            <v>41.837821059021202</v>
          </cell>
          <cell r="C9569">
            <v>50.594088343635299</v>
          </cell>
          <cell r="D9569">
            <v>75.648369998214903</v>
          </cell>
          <cell r="E9569">
            <v>40.503197440311801</v>
          </cell>
          <cell r="F9569">
            <v>49.705567853854902</v>
          </cell>
        </row>
        <row r="9570">
          <cell r="A9570" t="str">
            <v>NM_022937</v>
          </cell>
          <cell r="B9570">
            <v>17.4993210070086</v>
          </cell>
          <cell r="C9570">
            <v>17.6467382983226</v>
          </cell>
          <cell r="D9570">
            <v>8.3465290674107795</v>
          </cell>
          <cell r="E9570">
            <v>22.439983832928501</v>
          </cell>
          <cell r="F9570">
            <v>25.510237560906599</v>
          </cell>
        </row>
        <row r="9571">
          <cell r="A9571" t="str">
            <v>NM_001105921</v>
          </cell>
          <cell r="B9571">
            <v>16.901637393887999</v>
          </cell>
          <cell r="C9571">
            <v>41.103635297266301</v>
          </cell>
          <cell r="D9571">
            <v>45.9340528869811</v>
          </cell>
          <cell r="E9571">
            <v>33.043276676044798</v>
          </cell>
          <cell r="F9571">
            <v>48.496309225179601</v>
          </cell>
        </row>
        <row r="9572">
          <cell r="A9572" t="str">
            <v>NM_212496</v>
          </cell>
          <cell r="B9572">
            <v>7.5442257238132502</v>
          </cell>
          <cell r="C9572">
            <v>8.9335416841347204</v>
          </cell>
          <cell r="D9572">
            <v>12.267793847463199</v>
          </cell>
          <cell r="E9572">
            <v>2.94185973986629</v>
          </cell>
          <cell r="F9572">
            <v>4.3933305850562299</v>
          </cell>
        </row>
        <row r="9573">
          <cell r="A9573" t="str">
            <v>NM_001106781</v>
          </cell>
          <cell r="B9573">
            <v>0.748342305603099</v>
          </cell>
          <cell r="C9573">
            <v>2.1152341311201099</v>
          </cell>
          <cell r="D9573">
            <v>2.2890837973778999</v>
          </cell>
          <cell r="E9573">
            <v>1.64486088605144</v>
          </cell>
          <cell r="F9573">
            <v>1.2080068783375399</v>
          </cell>
        </row>
        <row r="9574">
          <cell r="A9574" t="str">
            <v>NM_001025406</v>
          </cell>
          <cell r="B9574">
            <v>0.39614272527213101</v>
          </cell>
          <cell r="C9574">
            <v>0.73805400144314104</v>
          </cell>
          <cell r="D9574">
            <v>1.9305956663716199</v>
          </cell>
          <cell r="E9574">
            <v>0.906507273226548</v>
          </cell>
          <cell r="F9574">
            <v>3.1047346766140702</v>
          </cell>
        </row>
        <row r="9575">
          <cell r="A9575" t="str">
            <v>NM_001008943</v>
          </cell>
          <cell r="B9575">
            <v>0</v>
          </cell>
          <cell r="C9575">
            <v>0</v>
          </cell>
          <cell r="D9575">
            <v>0</v>
          </cell>
          <cell r="E9575">
            <v>0</v>
          </cell>
          <cell r="F9575">
            <v>0</v>
          </cell>
        </row>
        <row r="9576">
          <cell r="A9576" t="str">
            <v>NM_053929</v>
          </cell>
          <cell r="B9576">
            <v>0</v>
          </cell>
          <cell r="C9576">
            <v>0.73553497864004003</v>
          </cell>
          <cell r="D9576">
            <v>0</v>
          </cell>
          <cell r="E9576">
            <v>0</v>
          </cell>
          <cell r="F9576">
            <v>1.02305252691237</v>
          </cell>
        </row>
        <row r="9577">
          <cell r="A9577" t="str">
            <v>NM_001007011</v>
          </cell>
          <cell r="B9577">
            <v>1.1365852832676799</v>
          </cell>
          <cell r="C9577">
            <v>0</v>
          </cell>
          <cell r="D9577">
            <v>0</v>
          </cell>
          <cell r="E9577">
            <v>0.27866656209125201</v>
          </cell>
          <cell r="F9577">
            <v>0.52429761184549295</v>
          </cell>
        </row>
        <row r="9578">
          <cell r="A9578" t="str">
            <v>NM_001107227</v>
          </cell>
          <cell r="B9578">
            <v>0.269637232372964</v>
          </cell>
          <cell r="C9578">
            <v>1.1163588025514599E-2</v>
          </cell>
          <cell r="D9578">
            <v>0.50277576896667997</v>
          </cell>
          <cell r="E9578">
            <v>0.67486597821845895</v>
          </cell>
          <cell r="F9578">
            <v>0</v>
          </cell>
        </row>
        <row r="9579">
          <cell r="A9579" t="str">
            <v>NM_001191984</v>
          </cell>
          <cell r="B9579">
            <v>0</v>
          </cell>
          <cell r="C9579">
            <v>0</v>
          </cell>
          <cell r="D9579">
            <v>0</v>
          </cell>
          <cell r="E9579">
            <v>0</v>
          </cell>
          <cell r="F9579">
            <v>0</v>
          </cell>
        </row>
        <row r="9580">
          <cell r="A9580" t="str">
            <v>NM_212505</v>
          </cell>
          <cell r="B9580">
            <v>154.01349962188101</v>
          </cell>
          <cell r="C9580">
            <v>195.354501711366</v>
          </cell>
          <cell r="D9580">
            <v>328.09133413091502</v>
          </cell>
          <cell r="E9580">
            <v>169.26534805279499</v>
          </cell>
          <cell r="F9580">
            <v>858.55552656668704</v>
          </cell>
        </row>
        <row r="9581">
          <cell r="A9581" t="str">
            <v>NM_001191829</v>
          </cell>
          <cell r="B9581">
            <v>0</v>
          </cell>
          <cell r="C9581">
            <v>0</v>
          </cell>
          <cell r="D9581">
            <v>0</v>
          </cell>
          <cell r="E9581">
            <v>0</v>
          </cell>
          <cell r="F9581">
            <v>0</v>
          </cell>
        </row>
        <row r="9582">
          <cell r="A9582" t="str">
            <v>NM_001000463</v>
          </cell>
          <cell r="B9582">
            <v>0</v>
          </cell>
          <cell r="C9582">
            <v>0</v>
          </cell>
          <cell r="D9582">
            <v>0</v>
          </cell>
          <cell r="E9582">
            <v>0</v>
          </cell>
          <cell r="F9582">
            <v>0</v>
          </cell>
        </row>
        <row r="9583">
          <cell r="A9583" t="str">
            <v>NM_001004071</v>
          </cell>
          <cell r="B9583">
            <v>0</v>
          </cell>
          <cell r="C9583">
            <v>0</v>
          </cell>
          <cell r="D9583">
            <v>0</v>
          </cell>
          <cell r="E9583">
            <v>7.3017007643009996E-3</v>
          </cell>
          <cell r="F9583">
            <v>0</v>
          </cell>
        </row>
        <row r="9584">
          <cell r="A9584" t="str">
            <v>NM_181092</v>
          </cell>
          <cell r="B9584">
            <v>3.3798257164065899</v>
          </cell>
          <cell r="C9584">
            <v>2.4723686337052602</v>
          </cell>
          <cell r="D9584">
            <v>4.1769740440483902</v>
          </cell>
          <cell r="E9584">
            <v>1.5049253983092601</v>
          </cell>
          <cell r="F9584">
            <v>1.01278366866952</v>
          </cell>
        </row>
        <row r="9585">
          <cell r="A9585" t="str">
            <v>NM_001107577</v>
          </cell>
          <cell r="B9585">
            <v>1.16797331643214</v>
          </cell>
          <cell r="C9585">
            <v>0</v>
          </cell>
          <cell r="D9585">
            <v>0</v>
          </cell>
          <cell r="E9585">
            <v>3.14436970413495E-2</v>
          </cell>
          <cell r="F9585">
            <v>0.44911764166990997</v>
          </cell>
        </row>
        <row r="9586">
          <cell r="A9586" t="str">
            <v>NM_001048185</v>
          </cell>
          <cell r="B9586">
            <v>8.4545827234989906E-2</v>
          </cell>
          <cell r="C9586">
            <v>0</v>
          </cell>
          <cell r="D9586">
            <v>0.12540129569658401</v>
          </cell>
          <cell r="E9586">
            <v>0</v>
          </cell>
          <cell r="F9586">
            <v>0.28446407341480801</v>
          </cell>
        </row>
        <row r="9587">
          <cell r="A9587" t="str">
            <v>NM_057194</v>
          </cell>
          <cell r="B9587">
            <v>17.157915886666199</v>
          </cell>
          <cell r="C9587">
            <v>4.3221691638783799</v>
          </cell>
          <cell r="D9587">
            <v>13.140730325265499</v>
          </cell>
          <cell r="E9587">
            <v>8.8341884737305403</v>
          </cell>
          <cell r="F9587">
            <v>26.559665901286699</v>
          </cell>
        </row>
        <row r="9588">
          <cell r="A9588" t="str">
            <v>NM_198734</v>
          </cell>
          <cell r="B9588">
            <v>17.975484606873099</v>
          </cell>
          <cell r="C9588">
            <v>32.451402369050598</v>
          </cell>
          <cell r="D9588">
            <v>22.7761634316475</v>
          </cell>
          <cell r="E9588">
            <v>17.099748651128401</v>
          </cell>
          <cell r="F9588">
            <v>30.971590829933</v>
          </cell>
        </row>
        <row r="9589">
          <cell r="A9589" t="str">
            <v>NM_001106773</v>
          </cell>
          <cell r="B9589">
            <v>0</v>
          </cell>
          <cell r="C9589">
            <v>0</v>
          </cell>
          <cell r="D9589">
            <v>0</v>
          </cell>
          <cell r="E9589">
            <v>0</v>
          </cell>
          <cell r="F9589">
            <v>0</v>
          </cell>
        </row>
        <row r="9590">
          <cell r="A9590" t="str">
            <v>NM_001000137</v>
          </cell>
          <cell r="B9590">
            <v>0</v>
          </cell>
          <cell r="C9590">
            <v>0</v>
          </cell>
          <cell r="D9590">
            <v>0</v>
          </cell>
          <cell r="E9590">
            <v>0</v>
          </cell>
          <cell r="F9590">
            <v>0</v>
          </cell>
        </row>
        <row r="9591">
          <cell r="A9591" t="str">
            <v>NM_013006</v>
          </cell>
          <cell r="B9591">
            <v>53.611828797777598</v>
          </cell>
          <cell r="C9591">
            <v>23.698994358401901</v>
          </cell>
          <cell r="D9591">
            <v>41.500506805915201</v>
          </cell>
          <cell r="E9591">
            <v>59.8659545026998</v>
          </cell>
          <cell r="F9591">
            <v>53.266726585816599</v>
          </cell>
        </row>
        <row r="9592">
          <cell r="A9592" t="str">
            <v>NM_001191843</v>
          </cell>
          <cell r="B9592">
            <v>0</v>
          </cell>
          <cell r="C9592">
            <v>0</v>
          </cell>
          <cell r="D9592">
            <v>0</v>
          </cell>
          <cell r="E9592">
            <v>0</v>
          </cell>
          <cell r="F9592">
            <v>0</v>
          </cell>
        </row>
        <row r="9593">
          <cell r="A9593" t="str">
            <v>NM_053389</v>
          </cell>
          <cell r="B9593">
            <v>25.532442821646001</v>
          </cell>
          <cell r="C9593">
            <v>15.251616796664001</v>
          </cell>
          <cell r="D9593">
            <v>7.6518344337293502</v>
          </cell>
          <cell r="E9593">
            <v>27.0114350848432</v>
          </cell>
          <cell r="F9593">
            <v>36.8785520416466</v>
          </cell>
        </row>
        <row r="9594">
          <cell r="A9594" t="str">
            <v>NM_001047857</v>
          </cell>
          <cell r="B9594">
            <v>70.804743935148196</v>
          </cell>
          <cell r="C9594">
            <v>102.770810983508</v>
          </cell>
          <cell r="D9594">
            <v>78.657240367988194</v>
          </cell>
          <cell r="E9594">
            <v>76.511793985437507</v>
          </cell>
          <cell r="F9594">
            <v>55.615129658898702</v>
          </cell>
        </row>
        <row r="9595">
          <cell r="A9595" t="str">
            <v>NM_053691</v>
          </cell>
          <cell r="B9595">
            <v>1.5883803721848899</v>
          </cell>
          <cell r="C9595">
            <v>0.54031908983157895</v>
          </cell>
          <cell r="D9595">
            <v>0.48028443935301302</v>
          </cell>
          <cell r="E9595">
            <v>0.31435644878214702</v>
          </cell>
          <cell r="F9595">
            <v>0.71807406020703801</v>
          </cell>
        </row>
        <row r="9596">
          <cell r="A9596" t="str">
            <v>NM_134378</v>
          </cell>
          <cell r="B9596">
            <v>64.077690169702805</v>
          </cell>
          <cell r="C9596">
            <v>29.229123639279599</v>
          </cell>
          <cell r="D9596">
            <v>33.721945237972598</v>
          </cell>
          <cell r="E9596">
            <v>56.046891390531499</v>
          </cell>
          <cell r="F9596">
            <v>37.048952977637398</v>
          </cell>
        </row>
        <row r="9597">
          <cell r="A9597" t="str">
            <v>NM_001107087</v>
          </cell>
          <cell r="B9597">
            <v>0</v>
          </cell>
          <cell r="C9597">
            <v>0</v>
          </cell>
          <cell r="D9597">
            <v>0</v>
          </cell>
          <cell r="E9597">
            <v>0.339760318597156</v>
          </cell>
          <cell r="F9597">
            <v>0.58862970083285504</v>
          </cell>
        </row>
        <row r="9598">
          <cell r="A9598" t="str">
            <v>NM_001000299</v>
          </cell>
          <cell r="B9598">
            <v>0</v>
          </cell>
          <cell r="C9598">
            <v>0</v>
          </cell>
          <cell r="D9598">
            <v>0</v>
          </cell>
          <cell r="E9598">
            <v>0</v>
          </cell>
          <cell r="F9598">
            <v>0</v>
          </cell>
        </row>
        <row r="9599">
          <cell r="A9599" t="str">
            <v>NM_001017499</v>
          </cell>
          <cell r="B9599">
            <v>2.9195253842178102</v>
          </cell>
          <cell r="C9599">
            <v>1.6547582492581101</v>
          </cell>
          <cell r="D9599">
            <v>2.13705142562721</v>
          </cell>
          <cell r="E9599">
            <v>1.5585677911834399</v>
          </cell>
          <cell r="F9599">
            <v>1.30574118980605</v>
          </cell>
        </row>
        <row r="9600">
          <cell r="A9600" t="str">
            <v>NM_001107176</v>
          </cell>
          <cell r="B9600">
            <v>0</v>
          </cell>
          <cell r="C9600">
            <v>1.77395833680201E-2</v>
          </cell>
          <cell r="D9600">
            <v>0.18157718420694299</v>
          </cell>
          <cell r="E9600">
            <v>0</v>
          </cell>
          <cell r="F9600">
            <v>0</v>
          </cell>
        </row>
        <row r="9601">
          <cell r="A9601" t="str">
            <v>NM_031758</v>
          </cell>
          <cell r="B9601">
            <v>0</v>
          </cell>
          <cell r="C9601">
            <v>0</v>
          </cell>
          <cell r="D9601">
            <v>0</v>
          </cell>
          <cell r="E9601">
            <v>0</v>
          </cell>
          <cell r="F9601">
            <v>0</v>
          </cell>
        </row>
        <row r="9602">
          <cell r="A9602" t="str">
            <v>NM_001034933</v>
          </cell>
          <cell r="B9602">
            <v>59.008760118661201</v>
          </cell>
          <cell r="C9602">
            <v>32.064376845729598</v>
          </cell>
          <cell r="D9602">
            <v>61.861645395597698</v>
          </cell>
          <cell r="E9602">
            <v>36.716266809738897</v>
          </cell>
          <cell r="F9602">
            <v>81.945587594941401</v>
          </cell>
        </row>
        <row r="9603">
          <cell r="A9603" t="str">
            <v>NM_001037188</v>
          </cell>
          <cell r="B9603">
            <v>2.5992899601148598</v>
          </cell>
          <cell r="C9603">
            <v>4.1084672289566102</v>
          </cell>
          <cell r="D9603">
            <v>1.82505591321828</v>
          </cell>
          <cell r="E9603">
            <v>1.5986370970713399</v>
          </cell>
          <cell r="F9603">
            <v>2.1035011223194302</v>
          </cell>
        </row>
        <row r="9604">
          <cell r="A9604" t="str">
            <v>NM_001013933</v>
          </cell>
          <cell r="B9604">
            <v>32.330688633971697</v>
          </cell>
          <cell r="C9604">
            <v>19.649660992534699</v>
          </cell>
          <cell r="D9604">
            <v>20.850669622484901</v>
          </cell>
          <cell r="E9604">
            <v>24.927338346606799</v>
          </cell>
          <cell r="F9604">
            <v>100.329698685591</v>
          </cell>
        </row>
        <row r="9605">
          <cell r="A9605" t="str">
            <v>NM_001024871</v>
          </cell>
          <cell r="B9605">
            <v>1.5623543353615299</v>
          </cell>
          <cell r="C9605">
            <v>8.5696751047159108</v>
          </cell>
          <cell r="D9605">
            <v>7.7229787916709904</v>
          </cell>
          <cell r="E9605">
            <v>3.7551493830210201</v>
          </cell>
          <cell r="F9605">
            <v>3.3431995291855099</v>
          </cell>
        </row>
        <row r="9606">
          <cell r="A9606" t="str">
            <v>NM_021584</v>
          </cell>
          <cell r="B9606">
            <v>0</v>
          </cell>
          <cell r="C9606">
            <v>0</v>
          </cell>
          <cell r="D9606">
            <v>0.66058216786618995</v>
          </cell>
          <cell r="E9606">
            <v>1.0892127981347199</v>
          </cell>
          <cell r="F9606">
            <v>0</v>
          </cell>
        </row>
        <row r="9607">
          <cell r="A9607" t="str">
            <v>NM_001106649</v>
          </cell>
          <cell r="B9607">
            <v>7.3874405140388202</v>
          </cell>
          <cell r="C9607">
            <v>5.2222263896518601</v>
          </cell>
          <cell r="D9607">
            <v>4.3182874081441502</v>
          </cell>
          <cell r="E9607">
            <v>8.2490534535744402</v>
          </cell>
          <cell r="F9607">
            <v>5.5110368795720097</v>
          </cell>
        </row>
        <row r="9608">
          <cell r="A9608" t="str">
            <v>NM_001204053</v>
          </cell>
          <cell r="B9608">
            <v>5.7880240849830296</v>
          </cell>
          <cell r="C9608">
            <v>4.0658411578909304</v>
          </cell>
          <cell r="D9608">
            <v>1.4634218889145501</v>
          </cell>
          <cell r="E9608">
            <v>4.7966764687738701</v>
          </cell>
          <cell r="F9608">
            <v>1.80217933610892</v>
          </cell>
        </row>
        <row r="9609">
          <cell r="A9609" t="str">
            <v>NM_001106626</v>
          </cell>
          <cell r="B9609">
            <v>3.8878392464710898</v>
          </cell>
          <cell r="C9609">
            <v>4.0701997903727802</v>
          </cell>
          <cell r="D9609">
            <v>3.82219529668295</v>
          </cell>
          <cell r="E9609">
            <v>1.0297081851998799</v>
          </cell>
          <cell r="F9609">
            <v>2.18752039471878</v>
          </cell>
        </row>
        <row r="9610">
          <cell r="A9610" t="str">
            <v>NM_001108282</v>
          </cell>
          <cell r="B9610">
            <v>4.10264230477065</v>
          </cell>
          <cell r="C9610">
            <v>22.345845273695801</v>
          </cell>
          <cell r="D9610">
            <v>35.529729776185398</v>
          </cell>
          <cell r="E9610">
            <v>4.1829736142947596</v>
          </cell>
          <cell r="F9610">
            <v>16.038709909901101</v>
          </cell>
        </row>
        <row r="9611">
          <cell r="A9611" t="str">
            <v>NM_130426</v>
          </cell>
          <cell r="B9611">
            <v>1.8923414305942801</v>
          </cell>
          <cell r="C9611">
            <v>6.9630064547418904</v>
          </cell>
          <cell r="D9611">
            <v>1.24806878629851</v>
          </cell>
          <cell r="E9611">
            <v>2.7341555202437098</v>
          </cell>
          <cell r="F9611">
            <v>2.8332263575652901</v>
          </cell>
        </row>
        <row r="9612">
          <cell r="A9612" t="str">
            <v>NM_001109206</v>
          </cell>
          <cell r="B9612">
            <v>17.769840385241999</v>
          </cell>
          <cell r="C9612">
            <v>20.4010024908711</v>
          </cell>
          <cell r="D9612">
            <v>11.925402428090001</v>
          </cell>
          <cell r="E9612">
            <v>33.083263346867703</v>
          </cell>
          <cell r="F9612">
            <v>36.156424878534601</v>
          </cell>
        </row>
        <row r="9613">
          <cell r="A9613" t="str">
            <v>NM_012589</v>
          </cell>
          <cell r="B9613">
            <v>0.12845863836350799</v>
          </cell>
          <cell r="C9613">
            <v>0</v>
          </cell>
          <cell r="D9613">
            <v>0</v>
          </cell>
          <cell r="E9613">
            <v>0.26456076131342299</v>
          </cell>
          <cell r="F9613">
            <v>11.6080259514774</v>
          </cell>
        </row>
        <row r="9614">
          <cell r="A9614" t="str">
            <v>NM_001135840</v>
          </cell>
          <cell r="B9614">
            <v>0</v>
          </cell>
          <cell r="C9614">
            <v>0</v>
          </cell>
          <cell r="D9614">
            <v>0</v>
          </cell>
          <cell r="E9614">
            <v>0</v>
          </cell>
          <cell r="F9614">
            <v>0</v>
          </cell>
        </row>
        <row r="9615">
          <cell r="A9615" t="str">
            <v>NM_012524</v>
          </cell>
          <cell r="B9615">
            <v>0.54247072632068505</v>
          </cell>
          <cell r="C9615">
            <v>3.3273345882788297E-2</v>
          </cell>
          <cell r="D9615">
            <v>6.8115246330215096E-2</v>
          </cell>
          <cell r="E9615">
            <v>4.5918632212684098</v>
          </cell>
          <cell r="F9615">
            <v>0.58586814221274497</v>
          </cell>
        </row>
        <row r="9616">
          <cell r="A9616" t="str">
            <v>NM_053848</v>
          </cell>
          <cell r="B9616">
            <v>3.49131469522507</v>
          </cell>
          <cell r="C9616">
            <v>15.8008863658363</v>
          </cell>
          <cell r="D9616">
            <v>0.15656655277348</v>
          </cell>
          <cell r="E9616">
            <v>8.6339368013759508</v>
          </cell>
          <cell r="F9616">
            <v>1.6248582835719301</v>
          </cell>
        </row>
        <row r="9617">
          <cell r="A9617" t="str">
            <v>NM_001107682</v>
          </cell>
          <cell r="B9617">
            <v>8.2554521113106691</v>
          </cell>
          <cell r="C9617">
            <v>7.3748588363008096</v>
          </cell>
          <cell r="D9617">
            <v>5.8881964470928896</v>
          </cell>
          <cell r="E9617">
            <v>12.719511854593</v>
          </cell>
          <cell r="F9617">
            <v>9.4043916405235795</v>
          </cell>
        </row>
        <row r="9618">
          <cell r="A9618" t="str">
            <v>NM_022005</v>
          </cell>
          <cell r="B9618">
            <v>3.66835706142485</v>
          </cell>
          <cell r="C9618">
            <v>3.0911687845371598</v>
          </cell>
          <cell r="D9618">
            <v>22.3311012775286</v>
          </cell>
          <cell r="E9618">
            <v>2.0986074871684299</v>
          </cell>
          <cell r="F9618">
            <v>19.125852559972799</v>
          </cell>
        </row>
        <row r="9619">
          <cell r="A9619" t="str">
            <v>NM_001107096</v>
          </cell>
          <cell r="B9619">
            <v>7.7151820273946896</v>
          </cell>
          <cell r="C9619">
            <v>2.6894871471859298</v>
          </cell>
          <cell r="D9619">
            <v>8.5492676871481308</v>
          </cell>
          <cell r="E9619">
            <v>2.8934454285975901</v>
          </cell>
          <cell r="F9619">
            <v>2.4417269288649301E-2</v>
          </cell>
        </row>
        <row r="9620">
          <cell r="A9620" t="str">
            <v>NM_001004284</v>
          </cell>
          <cell r="B9620">
            <v>1.04918278832034</v>
          </cell>
          <cell r="C9620">
            <v>2.06735215604043</v>
          </cell>
          <cell r="D9620">
            <v>3.73813560741399</v>
          </cell>
          <cell r="E9620">
            <v>3.3067699648410902</v>
          </cell>
          <cell r="F9620">
            <v>1.25140937103261</v>
          </cell>
        </row>
        <row r="9621">
          <cell r="A9621" t="str">
            <v>NM_017010</v>
          </cell>
          <cell r="B9621">
            <v>0</v>
          </cell>
          <cell r="C9621">
            <v>0</v>
          </cell>
          <cell r="D9621">
            <v>0</v>
          </cell>
          <cell r="E9621">
            <v>0</v>
          </cell>
          <cell r="F9621">
            <v>0</v>
          </cell>
        </row>
        <row r="9622">
          <cell r="A9622" t="str">
            <v>NM_001010961</v>
          </cell>
          <cell r="B9622">
            <v>11.792885192760201</v>
          </cell>
          <cell r="C9622">
            <v>31.4977591524977</v>
          </cell>
          <cell r="D9622">
            <v>23.722964076237702</v>
          </cell>
          <cell r="E9622">
            <v>10.7453940509658</v>
          </cell>
          <cell r="F9622">
            <v>15.342924120285801</v>
          </cell>
        </row>
        <row r="9623">
          <cell r="A9623" t="str">
            <v>NM_145098</v>
          </cell>
          <cell r="B9623">
            <v>86.595970243591694</v>
          </cell>
          <cell r="C9623">
            <v>36.561588526498603</v>
          </cell>
          <cell r="D9623">
            <v>53.996800312954697</v>
          </cell>
          <cell r="E9623">
            <v>74.562924596602102</v>
          </cell>
          <cell r="F9623">
            <v>48.773383474319601</v>
          </cell>
        </row>
        <row r="9624">
          <cell r="A9624" t="str">
            <v>NM_001108757</v>
          </cell>
          <cell r="B9624">
            <v>0</v>
          </cell>
          <cell r="C9624">
            <v>0</v>
          </cell>
          <cell r="D9624">
            <v>0</v>
          </cell>
          <cell r="E9624">
            <v>0</v>
          </cell>
          <cell r="F9624">
            <v>0</v>
          </cell>
        </row>
        <row r="9625">
          <cell r="A9625" t="str">
            <v>NM_001109137</v>
          </cell>
          <cell r="B9625">
            <v>4.8019585486589804</v>
          </cell>
          <cell r="C9625">
            <v>4.2729718980515301</v>
          </cell>
          <cell r="D9625">
            <v>6.2130681994599897</v>
          </cell>
          <cell r="E9625">
            <v>8.2495678180395604</v>
          </cell>
          <cell r="F9625">
            <v>7.4006352639006296</v>
          </cell>
        </row>
        <row r="9626">
          <cell r="A9626" t="str">
            <v>NM_001270416</v>
          </cell>
          <cell r="B9626">
            <v>3.3859243034252702E-2</v>
          </cell>
          <cell r="C9626">
            <v>4.6728294501917102E-3</v>
          </cell>
          <cell r="D9626">
            <v>0</v>
          </cell>
          <cell r="E9626">
            <v>0</v>
          </cell>
          <cell r="F9626">
            <v>0</v>
          </cell>
        </row>
        <row r="9627">
          <cell r="A9627" t="str">
            <v>NM_001047090</v>
          </cell>
          <cell r="B9627">
            <v>0.25028457564821699</v>
          </cell>
          <cell r="C9627">
            <v>0.16119202554414599</v>
          </cell>
          <cell r="D9627">
            <v>0.11785102883727</v>
          </cell>
          <cell r="E9627">
            <v>0.493188438404909</v>
          </cell>
          <cell r="F9627">
            <v>0.22723629770338599</v>
          </cell>
        </row>
        <row r="9628">
          <cell r="A9628" t="str">
            <v>NM_001108000</v>
          </cell>
          <cell r="B9628">
            <v>2.08525967714227</v>
          </cell>
          <cell r="C9628">
            <v>0</v>
          </cell>
          <cell r="D9628">
            <v>0</v>
          </cell>
          <cell r="E9628">
            <v>0.45612533695957602</v>
          </cell>
          <cell r="F9628">
            <v>0.438915304042305</v>
          </cell>
        </row>
        <row r="9629">
          <cell r="A9629" t="str">
            <v>NM_001271488</v>
          </cell>
          <cell r="B9629">
            <v>4.0377922129399799</v>
          </cell>
          <cell r="C9629">
            <v>0.206925078044359</v>
          </cell>
          <cell r="D9629">
            <v>0.39016241640805399</v>
          </cell>
          <cell r="E9629">
            <v>4.12330789682209</v>
          </cell>
          <cell r="F9629">
            <v>1.81647242153623</v>
          </cell>
        </row>
        <row r="9630">
          <cell r="A9630" t="str">
            <v>NM_001033999</v>
          </cell>
          <cell r="B9630">
            <v>7.9767268868339096</v>
          </cell>
          <cell r="C9630">
            <v>8.1938303166820798</v>
          </cell>
          <cell r="D9630">
            <v>5.2388899116358196</v>
          </cell>
          <cell r="E9630">
            <v>10.272350894960001</v>
          </cell>
          <cell r="F9630">
            <v>7.9854400433135098</v>
          </cell>
        </row>
        <row r="9631">
          <cell r="A9631" t="str">
            <v>NM_001164157</v>
          </cell>
          <cell r="B9631">
            <v>11.4973160494647</v>
          </cell>
          <cell r="C9631">
            <v>14.6827084878205</v>
          </cell>
          <cell r="D9631">
            <v>15.7337527038839</v>
          </cell>
          <cell r="E9631">
            <v>10.101952099525899</v>
          </cell>
          <cell r="F9631">
            <v>7.2551721067024104</v>
          </cell>
        </row>
        <row r="9632">
          <cell r="A9632" t="str">
            <v>NM_001134695</v>
          </cell>
          <cell r="B9632">
            <v>2.1154385053362001</v>
          </cell>
          <cell r="C9632">
            <v>0.26440426639001402</v>
          </cell>
          <cell r="D9632">
            <v>0</v>
          </cell>
          <cell r="E9632">
            <v>1.7125584995734999</v>
          </cell>
          <cell r="F9632">
            <v>0.94645986671240601</v>
          </cell>
        </row>
        <row r="9633">
          <cell r="A9633" t="str">
            <v>NM_024402</v>
          </cell>
          <cell r="B9633">
            <v>0</v>
          </cell>
          <cell r="C9633">
            <v>0</v>
          </cell>
          <cell r="D9633">
            <v>0</v>
          </cell>
          <cell r="E9633">
            <v>0</v>
          </cell>
          <cell r="F9633">
            <v>0</v>
          </cell>
        </row>
        <row r="9634">
          <cell r="A9634" t="str">
            <v>NM_001111056</v>
          </cell>
          <cell r="B9634">
            <v>3.2314856425513501</v>
          </cell>
          <cell r="C9634">
            <v>4.1792376265540403</v>
          </cell>
          <cell r="D9634">
            <v>6.8683930908915203</v>
          </cell>
          <cell r="E9634">
            <v>7.5686311510913296</v>
          </cell>
          <cell r="F9634">
            <v>10.402992554534601</v>
          </cell>
        </row>
        <row r="9635">
          <cell r="A9635" t="str">
            <v>NM_001009831</v>
          </cell>
          <cell r="B9635">
            <v>1.27724589001431</v>
          </cell>
          <cell r="C9635">
            <v>8.52916988354885E-3</v>
          </cell>
          <cell r="D9635">
            <v>1.68493027968621</v>
          </cell>
          <cell r="E9635">
            <v>0.49498465019930799</v>
          </cell>
          <cell r="F9635">
            <v>0.53140379613146405</v>
          </cell>
        </row>
        <row r="9636">
          <cell r="A9636" t="str">
            <v>NM_024381</v>
          </cell>
          <cell r="B9636">
            <v>1.2502744845470899</v>
          </cell>
          <cell r="C9636">
            <v>0</v>
          </cell>
          <cell r="D9636">
            <v>0</v>
          </cell>
          <cell r="E9636">
            <v>0.74886462329543402</v>
          </cell>
          <cell r="F9636">
            <v>4.5710289198585101E-2</v>
          </cell>
        </row>
        <row r="9637">
          <cell r="A9637" t="str">
            <v>NM_001130989</v>
          </cell>
          <cell r="B9637">
            <v>22.128285044498</v>
          </cell>
          <cell r="C9637">
            <v>41.017540151124898</v>
          </cell>
          <cell r="D9637">
            <v>49.227622211005098</v>
          </cell>
          <cell r="E9637">
            <v>57.1093805961603</v>
          </cell>
          <cell r="F9637">
            <v>76.837302030257305</v>
          </cell>
        </row>
        <row r="9638">
          <cell r="A9638" t="str">
            <v>NM_001003401</v>
          </cell>
          <cell r="B9638">
            <v>7.0011179208908896</v>
          </cell>
          <cell r="C9638">
            <v>2.9706059280931698</v>
          </cell>
          <cell r="D9638">
            <v>14.6136676321435</v>
          </cell>
          <cell r="E9638">
            <v>13.5308995422136</v>
          </cell>
          <cell r="F9638">
            <v>6.98101758213559</v>
          </cell>
        </row>
        <row r="9639">
          <cell r="A9639" t="str">
            <v>NM_001000243</v>
          </cell>
          <cell r="B9639">
            <v>0</v>
          </cell>
          <cell r="C9639">
            <v>0</v>
          </cell>
          <cell r="D9639">
            <v>0</v>
          </cell>
          <cell r="E9639">
            <v>0</v>
          </cell>
          <cell r="F9639">
            <v>0</v>
          </cell>
        </row>
        <row r="9640">
          <cell r="A9640" t="str">
            <v>NM_001039393</v>
          </cell>
          <cell r="B9640">
            <v>0</v>
          </cell>
          <cell r="C9640">
            <v>0</v>
          </cell>
          <cell r="D9640">
            <v>0</v>
          </cell>
          <cell r="E9640">
            <v>0</v>
          </cell>
          <cell r="F9640">
            <v>0</v>
          </cell>
        </row>
        <row r="9641">
          <cell r="A9641" t="str">
            <v>NM_001135013</v>
          </cell>
          <cell r="B9641">
            <v>2.97273350723734</v>
          </cell>
          <cell r="C9641">
            <v>1.10024143092268</v>
          </cell>
          <cell r="D9641">
            <v>5.4543133370858001</v>
          </cell>
          <cell r="E9641">
            <v>1.6491176255170901</v>
          </cell>
          <cell r="F9641">
            <v>2.6286184711280098</v>
          </cell>
        </row>
        <row r="9642">
          <cell r="A9642" t="str">
            <v>NM_001198638</v>
          </cell>
          <cell r="B9642">
            <v>0.83891415846277195</v>
          </cell>
          <cell r="C9642">
            <v>1.7589522272556899</v>
          </cell>
          <cell r="D9642">
            <v>2.6092927934243101E-2</v>
          </cell>
          <cell r="E9642">
            <v>0.72209525440840205</v>
          </cell>
          <cell r="F9642">
            <v>1.4550870834624601</v>
          </cell>
        </row>
        <row r="9643">
          <cell r="A9643" t="str">
            <v>NM_001025747</v>
          </cell>
          <cell r="B9643">
            <v>8.9367912427462901</v>
          </cell>
          <cell r="C9643">
            <v>3.8513532218163902</v>
          </cell>
          <cell r="D9643">
            <v>3.1626994223945002</v>
          </cell>
          <cell r="E9643">
            <v>15.0679854790782</v>
          </cell>
          <cell r="F9643">
            <v>0.36835194812590899</v>
          </cell>
        </row>
        <row r="9644">
          <cell r="A9644" t="str">
            <v>NM_013153</v>
          </cell>
          <cell r="B9644">
            <v>0</v>
          </cell>
          <cell r="C9644">
            <v>0</v>
          </cell>
          <cell r="D9644">
            <v>0</v>
          </cell>
          <cell r="E9644">
            <v>0</v>
          </cell>
          <cell r="F9644">
            <v>0.144174817942084</v>
          </cell>
        </row>
        <row r="9645">
          <cell r="A9645" t="str">
            <v>NM_017066</v>
          </cell>
          <cell r="B9645">
            <v>1457.3171011900099</v>
          </cell>
          <cell r="C9645">
            <v>805.55569856216198</v>
          </cell>
          <cell r="D9645">
            <v>1514.0729433890201</v>
          </cell>
          <cell r="E9645">
            <v>909.90336224356997</v>
          </cell>
          <cell r="F9645">
            <v>1334.9269406096701</v>
          </cell>
        </row>
        <row r="9646">
          <cell r="A9646" t="str">
            <v>NM_022585</v>
          </cell>
          <cell r="B9646">
            <v>13.030603321524699</v>
          </cell>
          <cell r="C9646">
            <v>21.4600793600546</v>
          </cell>
          <cell r="D9646">
            <v>34.678525976175102</v>
          </cell>
          <cell r="E9646">
            <v>22.162313904351699</v>
          </cell>
          <cell r="F9646">
            <v>11.9481914052908</v>
          </cell>
        </row>
        <row r="9647">
          <cell r="A9647" t="str">
            <v>NM_001004131</v>
          </cell>
          <cell r="B9647">
            <v>0</v>
          </cell>
          <cell r="C9647">
            <v>0</v>
          </cell>
          <cell r="D9647">
            <v>0</v>
          </cell>
          <cell r="E9647">
            <v>0</v>
          </cell>
          <cell r="F9647">
            <v>0</v>
          </cell>
        </row>
        <row r="9648">
          <cell r="A9648" t="str">
            <v>NM_212532</v>
          </cell>
          <cell r="B9648">
            <v>104.23926724188701</v>
          </cell>
          <cell r="C9648">
            <v>53.850131099107799</v>
          </cell>
          <cell r="D9648">
            <v>51.901921223447701</v>
          </cell>
          <cell r="E9648">
            <v>76.081782185043096</v>
          </cell>
          <cell r="F9648">
            <v>106.482106210886</v>
          </cell>
        </row>
        <row r="9649">
          <cell r="A9649" t="str">
            <v>NM_147206</v>
          </cell>
          <cell r="B9649">
            <v>0</v>
          </cell>
          <cell r="C9649">
            <v>0</v>
          </cell>
          <cell r="D9649">
            <v>0</v>
          </cell>
          <cell r="E9649">
            <v>0</v>
          </cell>
          <cell r="F9649">
            <v>0</v>
          </cell>
        </row>
        <row r="9650">
          <cell r="A9650" t="str">
            <v>NM_001000001</v>
          </cell>
          <cell r="B9650">
            <v>0</v>
          </cell>
          <cell r="C9650">
            <v>0</v>
          </cell>
          <cell r="D9650">
            <v>0</v>
          </cell>
          <cell r="E9650">
            <v>0</v>
          </cell>
          <cell r="F9650">
            <v>0</v>
          </cell>
        </row>
        <row r="9651">
          <cell r="A9651" t="str">
            <v>NM_001109904</v>
          </cell>
          <cell r="B9651">
            <v>9.8951952742635199E-2</v>
          </cell>
          <cell r="C9651">
            <v>0.43016751294626299</v>
          </cell>
          <cell r="D9651">
            <v>2.62087427515671E-2</v>
          </cell>
          <cell r="E9651">
            <v>7.4299056324590607E-2</v>
          </cell>
          <cell r="F9651">
            <v>0.63218038595431203</v>
          </cell>
        </row>
        <row r="9652">
          <cell r="A9652" t="str">
            <v>NM_001109673</v>
          </cell>
          <cell r="B9652">
            <v>43.060727007639201</v>
          </cell>
          <cell r="C9652">
            <v>26.291091927616701</v>
          </cell>
          <cell r="D9652">
            <v>29.4611615474182</v>
          </cell>
          <cell r="E9652">
            <v>24.931141762456399</v>
          </cell>
          <cell r="F9652">
            <v>23.494608219359101</v>
          </cell>
        </row>
        <row r="9653">
          <cell r="A9653" t="str">
            <v>NM_001002283</v>
          </cell>
          <cell r="B9653">
            <v>0</v>
          </cell>
          <cell r="C9653">
            <v>0</v>
          </cell>
          <cell r="D9653">
            <v>0</v>
          </cell>
          <cell r="E9653">
            <v>0</v>
          </cell>
          <cell r="F9653">
            <v>0</v>
          </cell>
        </row>
        <row r="9654">
          <cell r="A9654" t="str">
            <v>NM_001191975</v>
          </cell>
          <cell r="B9654">
            <v>4.27850197710326</v>
          </cell>
          <cell r="C9654">
            <v>4.1125552106756604</v>
          </cell>
          <cell r="D9654">
            <v>2.8910884841329998</v>
          </cell>
          <cell r="E9654">
            <v>6.9269566190748897</v>
          </cell>
          <cell r="F9654">
            <v>3.4139172043329</v>
          </cell>
        </row>
        <row r="9655">
          <cell r="A9655" t="str">
            <v>NM_133585</v>
          </cell>
          <cell r="B9655">
            <v>12.0593130232385</v>
          </cell>
          <cell r="C9655">
            <v>11.2991839118658</v>
          </cell>
          <cell r="D9655">
            <v>9.5704628377192709</v>
          </cell>
          <cell r="E9655">
            <v>5.2595857044071499</v>
          </cell>
          <cell r="F9655">
            <v>4.0965733881135797</v>
          </cell>
        </row>
        <row r="9656">
          <cell r="A9656" t="str">
            <v>NM_144750</v>
          </cell>
          <cell r="B9656">
            <v>1.67970743680836</v>
          </cell>
          <cell r="C9656">
            <v>2.1655369642026399</v>
          </cell>
          <cell r="D9656">
            <v>9.2898140428273095</v>
          </cell>
          <cell r="E9656">
            <v>4.5492287232745001</v>
          </cell>
          <cell r="F9656">
            <v>1.45121615710327</v>
          </cell>
        </row>
        <row r="9657">
          <cell r="A9657" t="str">
            <v>NM_022218</v>
          </cell>
          <cell r="B9657">
            <v>3.8186341754909501</v>
          </cell>
          <cell r="C9657">
            <v>8.2507836734404396</v>
          </cell>
          <cell r="D9657">
            <v>2.8191786043568601</v>
          </cell>
          <cell r="E9657">
            <v>9.2575314923525003</v>
          </cell>
          <cell r="F9657">
            <v>10.861167023364599</v>
          </cell>
        </row>
        <row r="9658">
          <cell r="A9658" t="str">
            <v>NM_001134751</v>
          </cell>
          <cell r="B9658">
            <v>126.140337760572</v>
          </cell>
          <cell r="C9658">
            <v>79.054837646126899</v>
          </cell>
          <cell r="D9658">
            <v>58.811884990546503</v>
          </cell>
          <cell r="E9658">
            <v>117.209754700481</v>
          </cell>
          <cell r="F9658">
            <v>170.89338711403599</v>
          </cell>
        </row>
        <row r="9659">
          <cell r="A9659" t="str">
            <v>NM_017052</v>
          </cell>
          <cell r="B9659">
            <v>18.3288967032409</v>
          </cell>
          <cell r="C9659">
            <v>6.7731023674688</v>
          </cell>
          <cell r="D9659">
            <v>19.288354874347402</v>
          </cell>
          <cell r="E9659">
            <v>5.04546327492681</v>
          </cell>
          <cell r="F9659">
            <v>5.5918972854723696</v>
          </cell>
        </row>
        <row r="9660">
          <cell r="A9660" t="str">
            <v>NM_001000638</v>
          </cell>
          <cell r="B9660">
            <v>0</v>
          </cell>
          <cell r="C9660">
            <v>0</v>
          </cell>
          <cell r="D9660">
            <v>0</v>
          </cell>
          <cell r="E9660">
            <v>0</v>
          </cell>
          <cell r="F9660">
            <v>0</v>
          </cell>
        </row>
        <row r="9661">
          <cell r="A9661" t="str">
            <v>NM_133565</v>
          </cell>
          <cell r="B9661">
            <v>24.873728146910999</v>
          </cell>
          <cell r="C9661">
            <v>23.236075878404399</v>
          </cell>
          <cell r="D9661">
            <v>16.2797096335456</v>
          </cell>
          <cell r="E9661">
            <v>22.215339708894302</v>
          </cell>
          <cell r="F9661">
            <v>21.435375461623099</v>
          </cell>
        </row>
        <row r="9662">
          <cell r="A9662" t="str">
            <v>NM_001106464</v>
          </cell>
          <cell r="B9662">
            <v>0</v>
          </cell>
          <cell r="C9662">
            <v>0</v>
          </cell>
          <cell r="D9662">
            <v>0</v>
          </cell>
          <cell r="E9662">
            <v>0</v>
          </cell>
          <cell r="F9662">
            <v>0</v>
          </cell>
        </row>
        <row r="9663">
          <cell r="A9663" t="str">
            <v>NM_016988</v>
          </cell>
          <cell r="B9663">
            <v>33.931811194686901</v>
          </cell>
          <cell r="C9663">
            <v>50.024095373822298</v>
          </cell>
          <cell r="D9663">
            <v>10.826519591256</v>
          </cell>
          <cell r="E9663">
            <v>20.419268793817199</v>
          </cell>
          <cell r="F9663">
            <v>33.246726136172398</v>
          </cell>
        </row>
        <row r="9664">
          <cell r="A9664" t="str">
            <v>NM_001135879</v>
          </cell>
          <cell r="B9664">
            <v>0.36313641821358</v>
          </cell>
          <cell r="C9664">
            <v>3.2888328955264901</v>
          </cell>
          <cell r="D9664">
            <v>0</v>
          </cell>
          <cell r="E9664">
            <v>3.1473283596697299</v>
          </cell>
          <cell r="F9664">
            <v>1.2319956565907999</v>
          </cell>
        </row>
        <row r="9665">
          <cell r="A9665" t="str">
            <v>NM_022181</v>
          </cell>
          <cell r="B9665">
            <v>0.504365620351646</v>
          </cell>
          <cell r="C9665">
            <v>0</v>
          </cell>
          <cell r="D9665">
            <v>5.12977738910326E-2</v>
          </cell>
          <cell r="E9665">
            <v>0</v>
          </cell>
          <cell r="F9665">
            <v>4.5253216643273302E-2</v>
          </cell>
        </row>
        <row r="9666">
          <cell r="A9666" t="str">
            <v>NM_001024265</v>
          </cell>
          <cell r="B9666">
            <v>4.4978474606429099E-2</v>
          </cell>
          <cell r="C9666">
            <v>0</v>
          </cell>
          <cell r="D9666">
            <v>0</v>
          </cell>
          <cell r="E9666">
            <v>0.95206382411169299</v>
          </cell>
          <cell r="F9666">
            <v>1.9217168897941998E-2</v>
          </cell>
        </row>
        <row r="9667">
          <cell r="A9667" t="str">
            <v>NM_017020</v>
          </cell>
          <cell r="B9667">
            <v>3.0032767206233202</v>
          </cell>
          <cell r="C9667">
            <v>7.1956733521883098</v>
          </cell>
          <cell r="D9667">
            <v>4.8599807049254897</v>
          </cell>
          <cell r="E9667">
            <v>4.18178948955926</v>
          </cell>
          <cell r="F9667">
            <v>8.2873765007538598</v>
          </cell>
        </row>
        <row r="9668">
          <cell r="A9668" t="str">
            <v>NM_001000177</v>
          </cell>
          <cell r="B9668">
            <v>0</v>
          </cell>
          <cell r="C9668">
            <v>0</v>
          </cell>
          <cell r="D9668">
            <v>0</v>
          </cell>
          <cell r="E9668">
            <v>0</v>
          </cell>
          <cell r="F9668">
            <v>0</v>
          </cell>
        </row>
        <row r="9669">
          <cell r="A9669" t="str">
            <v>NM_001271103</v>
          </cell>
          <cell r="B9669">
            <v>13.6781046043589</v>
          </cell>
          <cell r="C9669">
            <v>13.566485140132601</v>
          </cell>
          <cell r="D9669">
            <v>5.5678972377684</v>
          </cell>
          <cell r="E9669">
            <v>14.629049086320199</v>
          </cell>
          <cell r="F9669">
            <v>18.799769412613301</v>
          </cell>
        </row>
        <row r="9670">
          <cell r="A9670" t="str">
            <v>NM_053791</v>
          </cell>
          <cell r="B9670">
            <v>0</v>
          </cell>
          <cell r="C9670">
            <v>0</v>
          </cell>
          <cell r="D9670">
            <v>0</v>
          </cell>
          <cell r="E9670">
            <v>0</v>
          </cell>
          <cell r="F9670">
            <v>0</v>
          </cell>
        </row>
        <row r="9671">
          <cell r="A9671" t="str">
            <v>NM_001001370</v>
          </cell>
          <cell r="B9671">
            <v>0</v>
          </cell>
          <cell r="C9671">
            <v>0</v>
          </cell>
          <cell r="D9671">
            <v>0</v>
          </cell>
          <cell r="E9671">
            <v>0</v>
          </cell>
          <cell r="F9671">
            <v>0</v>
          </cell>
        </row>
        <row r="9672">
          <cell r="A9672" t="str">
            <v>NM_001168284</v>
          </cell>
          <cell r="B9672">
            <v>2.33080299447799</v>
          </cell>
          <cell r="C9672">
            <v>0.50477178129002698</v>
          </cell>
          <cell r="D9672">
            <v>3.06962541408241</v>
          </cell>
          <cell r="E9672">
            <v>0.123084418365069</v>
          </cell>
          <cell r="F9672">
            <v>5.3315825646744797</v>
          </cell>
        </row>
        <row r="9673">
          <cell r="A9673" t="str">
            <v>NM_001195490</v>
          </cell>
          <cell r="B9673">
            <v>0</v>
          </cell>
          <cell r="C9673">
            <v>0.220994610714042</v>
          </cell>
          <cell r="D9673">
            <v>0</v>
          </cell>
          <cell r="E9673">
            <v>0.152681832399787</v>
          </cell>
          <cell r="F9673">
            <v>4.2760590993057498E-2</v>
          </cell>
        </row>
        <row r="9674">
          <cell r="A9674" t="str">
            <v>NM_001108772</v>
          </cell>
          <cell r="B9674">
            <v>2.3925409557879602</v>
          </cell>
          <cell r="C9674">
            <v>9.1606868498325795</v>
          </cell>
          <cell r="D9674">
            <v>1.26529781897129</v>
          </cell>
          <cell r="E9674">
            <v>11.594645971310699</v>
          </cell>
          <cell r="F9674">
            <v>10.8853680505275</v>
          </cell>
        </row>
        <row r="9675">
          <cell r="A9675" t="str">
            <v>NM_001106026</v>
          </cell>
          <cell r="B9675">
            <v>24.740514947163899</v>
          </cell>
          <cell r="C9675">
            <v>19.693754350134402</v>
          </cell>
          <cell r="D9675">
            <v>12.370573338316399</v>
          </cell>
          <cell r="E9675">
            <v>28.587902497929399</v>
          </cell>
          <cell r="F9675">
            <v>1.92445546493376</v>
          </cell>
        </row>
        <row r="9676">
          <cell r="A9676" t="str">
            <v>NM_001107223</v>
          </cell>
          <cell r="B9676">
            <v>3.2578335927861302</v>
          </cell>
          <cell r="C9676">
            <v>0.77784504002069799</v>
          </cell>
          <cell r="D9676">
            <v>1.05874922982066</v>
          </cell>
          <cell r="E9676">
            <v>0.76608280064378698</v>
          </cell>
          <cell r="F9676">
            <v>2.4593393854009999</v>
          </cell>
        </row>
        <row r="9677">
          <cell r="A9677" t="str">
            <v>NM_020303</v>
          </cell>
          <cell r="B9677">
            <v>0</v>
          </cell>
          <cell r="C9677">
            <v>0</v>
          </cell>
          <cell r="D9677">
            <v>0</v>
          </cell>
          <cell r="E9677">
            <v>0</v>
          </cell>
          <cell r="F9677">
            <v>0</v>
          </cell>
        </row>
        <row r="9678">
          <cell r="A9678" t="str">
            <v>NM_001004256</v>
          </cell>
          <cell r="B9678">
            <v>8.1934935367091093</v>
          </cell>
          <cell r="C9678">
            <v>10.4676397321842</v>
          </cell>
          <cell r="D9678">
            <v>14.538353518336701</v>
          </cell>
          <cell r="E9678">
            <v>4.4316901292110504</v>
          </cell>
          <cell r="F9678">
            <v>20.956410357409201</v>
          </cell>
        </row>
        <row r="9679">
          <cell r="A9679" t="str">
            <v>NM_053881</v>
          </cell>
          <cell r="B9679">
            <v>0</v>
          </cell>
          <cell r="C9679">
            <v>0.23155473546579899</v>
          </cell>
          <cell r="D9679">
            <v>0</v>
          </cell>
          <cell r="E9679">
            <v>7.1101183463323697E-2</v>
          </cell>
          <cell r="F9679">
            <v>0.15681360085290699</v>
          </cell>
        </row>
        <row r="9680">
          <cell r="A9680" t="str">
            <v>NM_001108510</v>
          </cell>
          <cell r="B9680">
            <v>0.11132094683546501</v>
          </cell>
          <cell r="C9680">
            <v>0.93202961138356899</v>
          </cell>
          <cell r="D9680">
            <v>1.2685031491758501</v>
          </cell>
          <cell r="E9680">
            <v>0.69699590933068301</v>
          </cell>
          <cell r="F9680">
            <v>3.11532152576858</v>
          </cell>
        </row>
        <row r="9681">
          <cell r="A9681" t="str">
            <v>NM_001029921</v>
          </cell>
          <cell r="B9681">
            <v>7.0515054065857496</v>
          </cell>
          <cell r="C9681">
            <v>7.3206008057481</v>
          </cell>
          <cell r="D9681">
            <v>11.3704671016246</v>
          </cell>
          <cell r="E9681">
            <v>5.3703313264311996</v>
          </cell>
          <cell r="F9681">
            <v>4.5276341438501797</v>
          </cell>
        </row>
        <row r="9682">
          <cell r="A9682" t="str">
            <v>NM_181375</v>
          </cell>
          <cell r="B9682">
            <v>5.8439911537684903</v>
          </cell>
          <cell r="C9682">
            <v>4.04157275118546</v>
          </cell>
          <cell r="D9682">
            <v>3.6691563434296102</v>
          </cell>
          <cell r="E9682">
            <v>4.3304445393067903</v>
          </cell>
          <cell r="F9682">
            <v>5.89119707572483</v>
          </cell>
        </row>
        <row r="9683">
          <cell r="A9683" t="str">
            <v>NM_001024284</v>
          </cell>
          <cell r="B9683">
            <v>9.1919914995702801</v>
          </cell>
          <cell r="C9683">
            <v>1.15521595583825</v>
          </cell>
          <cell r="D9683">
            <v>10.9662260831022</v>
          </cell>
          <cell r="E9683">
            <v>13.754718171876499</v>
          </cell>
          <cell r="F9683">
            <v>0</v>
          </cell>
        </row>
        <row r="9684">
          <cell r="A9684" t="str">
            <v>NM_022217</v>
          </cell>
          <cell r="B9684">
            <v>0</v>
          </cell>
          <cell r="C9684">
            <v>0</v>
          </cell>
          <cell r="D9684">
            <v>0</v>
          </cell>
          <cell r="E9684">
            <v>0</v>
          </cell>
          <cell r="F9684">
            <v>0</v>
          </cell>
        </row>
        <row r="9685">
          <cell r="A9685" t="str">
            <v>NM_017197</v>
          </cell>
          <cell r="B9685">
            <v>5.9942173373978198</v>
          </cell>
          <cell r="C9685">
            <v>1.4071308301508401</v>
          </cell>
          <cell r="D9685">
            <v>0.43582502530299</v>
          </cell>
          <cell r="E9685">
            <v>5.3595170185812604</v>
          </cell>
          <cell r="F9685">
            <v>2.3915638625812199</v>
          </cell>
        </row>
        <row r="9686">
          <cell r="A9686" t="str">
            <v>NM_001081451</v>
          </cell>
          <cell r="B9686">
            <v>2.8674027998539602</v>
          </cell>
          <cell r="C9686">
            <v>4.946538613978E-2</v>
          </cell>
          <cell r="D9686">
            <v>20.100634732061501</v>
          </cell>
          <cell r="E9686">
            <v>0.170874433810452</v>
          </cell>
          <cell r="F9686">
            <v>6.3935178524007101</v>
          </cell>
        </row>
        <row r="9687">
          <cell r="A9687" t="str">
            <v>NM_001008909</v>
          </cell>
          <cell r="B9687">
            <v>0</v>
          </cell>
          <cell r="C9687">
            <v>0</v>
          </cell>
          <cell r="D9687">
            <v>0</v>
          </cell>
          <cell r="E9687">
            <v>0</v>
          </cell>
          <cell r="F9687">
            <v>0</v>
          </cell>
        </row>
        <row r="9688">
          <cell r="A9688" t="str">
            <v>NM_001008762</v>
          </cell>
          <cell r="B9688">
            <v>0</v>
          </cell>
          <cell r="C9688">
            <v>0</v>
          </cell>
          <cell r="D9688">
            <v>0</v>
          </cell>
          <cell r="E9688">
            <v>0</v>
          </cell>
          <cell r="F9688">
            <v>0</v>
          </cell>
        </row>
        <row r="9689">
          <cell r="A9689" t="str">
            <v>NM_199503</v>
          </cell>
          <cell r="B9689">
            <v>7.85787591613611</v>
          </cell>
          <cell r="C9689">
            <v>1.0336124058611</v>
          </cell>
          <cell r="D9689">
            <v>2.0986069647055698</v>
          </cell>
          <cell r="E9689">
            <v>7.9429789356987603</v>
          </cell>
          <cell r="F9689">
            <v>6.6834485647945403</v>
          </cell>
        </row>
        <row r="9690">
          <cell r="A9690" t="str">
            <v>NM_001108044</v>
          </cell>
          <cell r="B9690">
            <v>10.230787656024299</v>
          </cell>
          <cell r="C9690">
            <v>1.4713749087741399</v>
          </cell>
          <cell r="D9690">
            <v>17.2397808241675</v>
          </cell>
          <cell r="E9690">
            <v>9.7573461008171805</v>
          </cell>
          <cell r="F9690">
            <v>9.1017286053026893</v>
          </cell>
        </row>
        <row r="9691">
          <cell r="A9691" t="str">
            <v>NM_001011895</v>
          </cell>
          <cell r="B9691">
            <v>31.332402633763198</v>
          </cell>
          <cell r="C9691">
            <v>24.0822519241331</v>
          </cell>
          <cell r="D9691">
            <v>26.0897419667935</v>
          </cell>
          <cell r="E9691">
            <v>26.931624689813798</v>
          </cell>
          <cell r="F9691">
            <v>28.441304968811799</v>
          </cell>
        </row>
        <row r="9692">
          <cell r="A9692" t="str">
            <v>NM_017023</v>
          </cell>
          <cell r="B9692">
            <v>0.42777867115408602</v>
          </cell>
          <cell r="C9692">
            <v>0.90198285416968405</v>
          </cell>
          <cell r="D9692">
            <v>1.49513077689637E-2</v>
          </cell>
          <cell r="E9692">
            <v>1.5137643034704299E-2</v>
          </cell>
          <cell r="F9692">
            <v>6.0766160465800002E-2</v>
          </cell>
        </row>
        <row r="9693">
          <cell r="A9693" t="str">
            <v>NM_001000924</v>
          </cell>
          <cell r="B9693">
            <v>0</v>
          </cell>
          <cell r="C9693">
            <v>0</v>
          </cell>
          <cell r="D9693">
            <v>0</v>
          </cell>
          <cell r="E9693">
            <v>0</v>
          </cell>
          <cell r="F9693">
            <v>0</v>
          </cell>
        </row>
        <row r="9694">
          <cell r="A9694" t="str">
            <v>NM_013161</v>
          </cell>
          <cell r="B9694">
            <v>0</v>
          </cell>
          <cell r="C9694">
            <v>0</v>
          </cell>
          <cell r="D9694">
            <v>0</v>
          </cell>
          <cell r="E9694">
            <v>0</v>
          </cell>
          <cell r="F9694">
            <v>0</v>
          </cell>
        </row>
        <row r="9695">
          <cell r="A9695" t="str">
            <v>NM_001033697</v>
          </cell>
          <cell r="B9695">
            <v>0</v>
          </cell>
          <cell r="C9695">
            <v>0</v>
          </cell>
          <cell r="D9695">
            <v>0</v>
          </cell>
          <cell r="E9695">
            <v>0.19489234745358</v>
          </cell>
          <cell r="F9695">
            <v>0.11644204964747901</v>
          </cell>
        </row>
        <row r="9696">
          <cell r="A9696" t="str">
            <v>NR_031946</v>
          </cell>
          <cell r="B9696">
            <v>0</v>
          </cell>
          <cell r="C9696">
            <v>0</v>
          </cell>
          <cell r="D9696">
            <v>0</v>
          </cell>
          <cell r="E9696">
            <v>0</v>
          </cell>
          <cell r="F9696">
            <v>0</v>
          </cell>
        </row>
        <row r="9697">
          <cell r="A9697" t="str">
            <v>NM_001012006</v>
          </cell>
          <cell r="B9697">
            <v>5.6413066858309504</v>
          </cell>
          <cell r="C9697">
            <v>1.2036364539664099</v>
          </cell>
          <cell r="D9697">
            <v>0</v>
          </cell>
          <cell r="E9697">
            <v>2.1284339958570202</v>
          </cell>
          <cell r="F9697">
            <v>0</v>
          </cell>
        </row>
        <row r="9698">
          <cell r="A9698" t="str">
            <v>NM_012953</v>
          </cell>
          <cell r="B9698">
            <v>0</v>
          </cell>
          <cell r="C9698">
            <v>0</v>
          </cell>
          <cell r="D9698">
            <v>0</v>
          </cell>
          <cell r="E9698">
            <v>0.13848848516406601</v>
          </cell>
          <cell r="F9698">
            <v>1.8720494114541799</v>
          </cell>
        </row>
        <row r="9699">
          <cell r="A9699" t="str">
            <v>NM_001107494</v>
          </cell>
          <cell r="B9699">
            <v>5.3937365700194704</v>
          </cell>
          <cell r="C9699">
            <v>7.7723480150837201</v>
          </cell>
          <cell r="D9699">
            <v>16.8347156881586</v>
          </cell>
          <cell r="E9699">
            <v>5.3593199767055797</v>
          </cell>
          <cell r="F9699">
            <v>14.8422317916763</v>
          </cell>
        </row>
        <row r="9700">
          <cell r="A9700" t="str">
            <v>NM_001105765</v>
          </cell>
          <cell r="B9700">
            <v>2.1312803885816901E-2</v>
          </cell>
          <cell r="C9700">
            <v>0</v>
          </cell>
          <cell r="D9700">
            <v>0</v>
          </cell>
          <cell r="E9700">
            <v>0</v>
          </cell>
          <cell r="F9700">
            <v>6.1465164168804903E-2</v>
          </cell>
        </row>
        <row r="9701">
          <cell r="A9701" t="str">
            <v>NM_001271170</v>
          </cell>
          <cell r="B9701">
            <v>4.0165481685980602</v>
          </cell>
          <cell r="C9701">
            <v>5.7539809483203097</v>
          </cell>
          <cell r="D9701">
            <v>3.8741915225838999</v>
          </cell>
          <cell r="E9701">
            <v>3.18168038773495</v>
          </cell>
          <cell r="F9701">
            <v>3.5232291372728999</v>
          </cell>
        </row>
        <row r="9702">
          <cell r="A9702" t="str">
            <v>NM_001047862</v>
          </cell>
          <cell r="B9702">
            <v>106.605287533424</v>
          </cell>
          <cell r="C9702">
            <v>154.79067806275199</v>
          </cell>
          <cell r="D9702">
            <v>231.04149236368801</v>
          </cell>
          <cell r="E9702">
            <v>71.386244864158002</v>
          </cell>
          <cell r="F9702">
            <v>123.55822565692699</v>
          </cell>
        </row>
        <row r="9703">
          <cell r="A9703" t="str">
            <v>NM_001008358</v>
          </cell>
          <cell r="B9703">
            <v>0.32593050946040703</v>
          </cell>
          <cell r="C9703">
            <v>0.190507148335336</v>
          </cell>
          <cell r="D9703">
            <v>0.357495494052612</v>
          </cell>
          <cell r="E9703">
            <v>0.68002894759333099</v>
          </cell>
          <cell r="F9703">
            <v>1.09355855936355</v>
          </cell>
        </row>
        <row r="9704">
          <cell r="A9704" t="str">
            <v>NM_053804</v>
          </cell>
          <cell r="B9704">
            <v>0.117594181185056</v>
          </cell>
          <cell r="C9704">
            <v>0.23015500908560799</v>
          </cell>
          <cell r="D9704">
            <v>0</v>
          </cell>
          <cell r="E9704">
            <v>0.611579280836132</v>
          </cell>
          <cell r="F9704">
            <v>0</v>
          </cell>
        </row>
        <row r="9705">
          <cell r="A9705" t="str">
            <v>NM_001107326</v>
          </cell>
          <cell r="B9705">
            <v>0</v>
          </cell>
          <cell r="C9705">
            <v>0</v>
          </cell>
          <cell r="D9705">
            <v>0</v>
          </cell>
          <cell r="E9705">
            <v>0.13469955367530501</v>
          </cell>
          <cell r="F9705">
            <v>1.65777837663428</v>
          </cell>
        </row>
        <row r="9706">
          <cell r="A9706" t="str">
            <v>NM_001107433</v>
          </cell>
          <cell r="B9706">
            <v>10.2420248337963</v>
          </cell>
          <cell r="C9706">
            <v>5.0276652352873796</v>
          </cell>
          <cell r="D9706">
            <v>1.67386802893236</v>
          </cell>
          <cell r="E9706">
            <v>11.1668198054382</v>
          </cell>
          <cell r="F9706">
            <v>12.765749763875</v>
          </cell>
        </row>
        <row r="9707">
          <cell r="A9707" t="str">
            <v>NR_032121</v>
          </cell>
          <cell r="B9707">
            <v>0</v>
          </cell>
          <cell r="C9707">
            <v>0</v>
          </cell>
          <cell r="D9707">
            <v>0</v>
          </cell>
          <cell r="E9707">
            <v>0</v>
          </cell>
          <cell r="F9707">
            <v>0</v>
          </cell>
        </row>
        <row r="9708">
          <cell r="A9708" t="str">
            <v>NM_001000799</v>
          </cell>
          <cell r="B9708">
            <v>0</v>
          </cell>
          <cell r="C9708">
            <v>0</v>
          </cell>
          <cell r="D9708">
            <v>0</v>
          </cell>
          <cell r="E9708">
            <v>0</v>
          </cell>
          <cell r="F9708">
            <v>0</v>
          </cell>
        </row>
        <row r="9709">
          <cell r="A9709" t="str">
            <v>NM_001108311</v>
          </cell>
          <cell r="B9709">
            <v>50.125148372464999</v>
          </cell>
          <cell r="C9709">
            <v>74.748923358646493</v>
          </cell>
          <cell r="D9709">
            <v>51.7954051012699</v>
          </cell>
          <cell r="E9709">
            <v>39.6957608079992</v>
          </cell>
          <cell r="F9709">
            <v>32.765888799558503</v>
          </cell>
        </row>
        <row r="9710">
          <cell r="A9710" t="str">
            <v>NM_001024986</v>
          </cell>
          <cell r="B9710">
            <v>0</v>
          </cell>
          <cell r="C9710">
            <v>0</v>
          </cell>
          <cell r="D9710">
            <v>0</v>
          </cell>
          <cell r="E9710">
            <v>0</v>
          </cell>
          <cell r="F9710">
            <v>0</v>
          </cell>
        </row>
        <row r="9711">
          <cell r="A9711" t="str">
            <v>NM_022631</v>
          </cell>
          <cell r="B9711">
            <v>0</v>
          </cell>
          <cell r="C9711">
            <v>0</v>
          </cell>
          <cell r="D9711">
            <v>0</v>
          </cell>
          <cell r="E9711">
            <v>8.3675670547844597E-2</v>
          </cell>
          <cell r="F9711">
            <v>4.4637126926016903E-3</v>
          </cell>
        </row>
        <row r="9712">
          <cell r="A9712" t="str">
            <v>NM_001011900</v>
          </cell>
          <cell r="B9712">
            <v>0.90475323762082005</v>
          </cell>
          <cell r="C9712">
            <v>0</v>
          </cell>
          <cell r="D9712">
            <v>0.12780583815999599</v>
          </cell>
          <cell r="E9712">
            <v>0</v>
          </cell>
          <cell r="F9712">
            <v>0</v>
          </cell>
        </row>
        <row r="9713">
          <cell r="A9713" t="str">
            <v>NM_001105950</v>
          </cell>
          <cell r="B9713">
            <v>9.3062534792865996</v>
          </cell>
          <cell r="C9713">
            <v>28.754329169177002</v>
          </cell>
          <cell r="D9713">
            <v>19.9953999075322</v>
          </cell>
          <cell r="E9713">
            <v>18.8203555948709</v>
          </cell>
          <cell r="F9713">
            <v>11.4693354897743</v>
          </cell>
        </row>
        <row r="9714">
          <cell r="A9714" t="str">
            <v>NM_001108723</v>
          </cell>
          <cell r="B9714">
            <v>0.523785133089677</v>
          </cell>
          <cell r="C9714">
            <v>0.42468187294864801</v>
          </cell>
          <cell r="D9714">
            <v>0</v>
          </cell>
          <cell r="E9714">
            <v>0</v>
          </cell>
          <cell r="F9714">
            <v>0.122384360307632</v>
          </cell>
        </row>
        <row r="9715">
          <cell r="A9715" t="str">
            <v>NM_001109477</v>
          </cell>
          <cell r="B9715">
            <v>0.33768911120882</v>
          </cell>
          <cell r="C9715">
            <v>3.19567746428219E-2</v>
          </cell>
          <cell r="D9715">
            <v>0</v>
          </cell>
          <cell r="E9715">
            <v>0.17662761618622799</v>
          </cell>
          <cell r="F9715">
            <v>3.0916830178433601E-2</v>
          </cell>
        </row>
        <row r="9716">
          <cell r="A9716" t="str">
            <v>NR_031870</v>
          </cell>
          <cell r="B9716">
            <v>0</v>
          </cell>
          <cell r="C9716">
            <v>0</v>
          </cell>
          <cell r="D9716">
            <v>0</v>
          </cell>
          <cell r="E9716">
            <v>0</v>
          </cell>
          <cell r="F9716">
            <v>0</v>
          </cell>
        </row>
        <row r="9717">
          <cell r="A9717" t="str">
            <v>NM_001106861</v>
          </cell>
          <cell r="B9717">
            <v>4.5977775575103701</v>
          </cell>
          <cell r="C9717">
            <v>5.5859248988522197</v>
          </cell>
          <cell r="D9717">
            <v>4.5539936844206901</v>
          </cell>
          <cell r="E9717">
            <v>10.616735199989501</v>
          </cell>
          <cell r="F9717">
            <v>4.5096373255773399</v>
          </cell>
        </row>
        <row r="9718">
          <cell r="A9718" t="str">
            <v>NR_037345</v>
          </cell>
          <cell r="B9718">
            <v>0</v>
          </cell>
          <cell r="C9718">
            <v>0</v>
          </cell>
          <cell r="D9718">
            <v>0</v>
          </cell>
          <cell r="E9718">
            <v>0</v>
          </cell>
          <cell r="F9718">
            <v>0</v>
          </cell>
        </row>
        <row r="9719">
          <cell r="A9719" t="str">
            <v>NM_001025424</v>
          </cell>
          <cell r="B9719">
            <v>10.5535761535965</v>
          </cell>
          <cell r="C9719">
            <v>2.4111269963429698</v>
          </cell>
          <cell r="D9719">
            <v>9.5464584619262691</v>
          </cell>
          <cell r="E9719">
            <v>9.8291145823536397</v>
          </cell>
          <cell r="F9719">
            <v>16.293829085342701</v>
          </cell>
        </row>
        <row r="9720">
          <cell r="A9720" t="str">
            <v>NM_001100662</v>
          </cell>
          <cell r="B9720">
            <v>45.697882707801398</v>
          </cell>
          <cell r="C9720">
            <v>41.969295803176003</v>
          </cell>
          <cell r="D9720">
            <v>53.005245971118597</v>
          </cell>
          <cell r="E9720">
            <v>91.342801630538702</v>
          </cell>
          <cell r="F9720">
            <v>56.408092421088398</v>
          </cell>
        </row>
        <row r="9721">
          <cell r="A9721" t="str">
            <v>NM_001025280</v>
          </cell>
          <cell r="B9721">
            <v>0</v>
          </cell>
          <cell r="C9721">
            <v>1.02397226264459E-2</v>
          </cell>
          <cell r="D9721">
            <v>0</v>
          </cell>
          <cell r="E9721">
            <v>1.7332450061151401</v>
          </cell>
          <cell r="F9721">
            <v>1.1887799155746301E-2</v>
          </cell>
        </row>
        <row r="9722">
          <cell r="A9722" t="str">
            <v>NM_199408</v>
          </cell>
          <cell r="B9722">
            <v>83.200789311175001</v>
          </cell>
          <cell r="C9722">
            <v>87.761680187784506</v>
          </cell>
          <cell r="D9722">
            <v>70.565175075649705</v>
          </cell>
          <cell r="E9722">
            <v>68.369325730545896</v>
          </cell>
          <cell r="F9722">
            <v>23.257432064519399</v>
          </cell>
        </row>
        <row r="9723">
          <cell r="A9723" t="str">
            <v>NM_182822</v>
          </cell>
          <cell r="B9723">
            <v>0.67349082550827699</v>
          </cell>
          <cell r="C9723">
            <v>0</v>
          </cell>
          <cell r="D9723">
            <v>0</v>
          </cell>
          <cell r="E9723">
            <v>0.15232520330221</v>
          </cell>
          <cell r="F9723">
            <v>0</v>
          </cell>
        </row>
        <row r="9724">
          <cell r="A9724" t="str">
            <v>NM_001107448</v>
          </cell>
          <cell r="B9724">
            <v>2.3605666398584999</v>
          </cell>
          <cell r="C9724">
            <v>5.83039384327809</v>
          </cell>
          <cell r="D9724">
            <v>7.41109381610997</v>
          </cell>
          <cell r="E9724">
            <v>3.62609094520377</v>
          </cell>
          <cell r="F9724">
            <v>8.6208626354582396</v>
          </cell>
        </row>
        <row r="9725">
          <cell r="A9725" t="str">
            <v>NM_001001054</v>
          </cell>
          <cell r="B9725">
            <v>0</v>
          </cell>
          <cell r="C9725">
            <v>0</v>
          </cell>
          <cell r="D9725">
            <v>0</v>
          </cell>
          <cell r="E9725">
            <v>0</v>
          </cell>
          <cell r="F9725">
            <v>0</v>
          </cell>
        </row>
        <row r="9726">
          <cell r="A9726" t="str">
            <v>NM_001173435</v>
          </cell>
          <cell r="B9726">
            <v>1.43122217319786</v>
          </cell>
          <cell r="C9726">
            <v>5.5042070759799504</v>
          </cell>
          <cell r="D9726">
            <v>15.931395541258301</v>
          </cell>
          <cell r="E9726">
            <v>2.6625478674159599</v>
          </cell>
          <cell r="F9726">
            <v>4.7492650386826698</v>
          </cell>
        </row>
        <row r="9727">
          <cell r="A9727" t="str">
            <v>NM_053820</v>
          </cell>
          <cell r="B9727">
            <v>8.6967529140300304</v>
          </cell>
          <cell r="C9727">
            <v>2.29687943772513</v>
          </cell>
          <cell r="D9727">
            <v>7.6316878031200197</v>
          </cell>
          <cell r="E9727">
            <v>7.5930940447221502</v>
          </cell>
          <cell r="F9727">
            <v>8.3938520442388906</v>
          </cell>
        </row>
        <row r="9728">
          <cell r="A9728" t="str">
            <v>NR_102362</v>
          </cell>
          <cell r="B9728">
            <v>0</v>
          </cell>
          <cell r="C9728">
            <v>0</v>
          </cell>
          <cell r="D9728">
            <v>0</v>
          </cell>
          <cell r="E9728">
            <v>0</v>
          </cell>
          <cell r="F9728">
            <v>0</v>
          </cell>
        </row>
        <row r="9729">
          <cell r="A9729" t="str">
            <v>NM_001109122</v>
          </cell>
          <cell r="B9729">
            <v>6.4064448526473301</v>
          </cell>
          <cell r="C9729">
            <v>1.17174840357014</v>
          </cell>
          <cell r="D9729">
            <v>5.3862498563925199</v>
          </cell>
          <cell r="E9729">
            <v>5.4533776497497897</v>
          </cell>
          <cell r="F9729">
            <v>5.5815184082132197</v>
          </cell>
        </row>
        <row r="9730">
          <cell r="A9730" t="str">
            <v>NM_001100645</v>
          </cell>
          <cell r="B9730">
            <v>7.9513697625220097</v>
          </cell>
          <cell r="C9730">
            <v>2.7982390697018298</v>
          </cell>
          <cell r="D9730">
            <v>6.0653554446891196</v>
          </cell>
          <cell r="E9730">
            <v>3.9214219668230399</v>
          </cell>
          <cell r="F9730">
            <v>2.27776368638383</v>
          </cell>
        </row>
        <row r="9731">
          <cell r="A9731" t="str">
            <v>NM_001108992</v>
          </cell>
          <cell r="B9731">
            <v>13.4407596756411</v>
          </cell>
          <cell r="C9731">
            <v>2.2280951604914101</v>
          </cell>
          <cell r="D9731">
            <v>1.7272289672921499</v>
          </cell>
          <cell r="E9731">
            <v>7.7081049547756999</v>
          </cell>
          <cell r="F9731">
            <v>7.60373097737821</v>
          </cell>
        </row>
        <row r="9732">
          <cell r="A9732" t="str">
            <v>NM_001013966</v>
          </cell>
          <cell r="B9732">
            <v>2.3656383021276799</v>
          </cell>
          <cell r="C9732">
            <v>1.9588549541112299</v>
          </cell>
          <cell r="D9732">
            <v>7.3419356708360803</v>
          </cell>
          <cell r="E9732">
            <v>2.32854646728001</v>
          </cell>
          <cell r="F9732">
            <v>5.3917722108587096</v>
          </cell>
        </row>
        <row r="9733">
          <cell r="A9733" t="str">
            <v>NM_013117</v>
          </cell>
          <cell r="B9733">
            <v>3.7688076718122998</v>
          </cell>
          <cell r="C9733">
            <v>1.07691664704838</v>
          </cell>
          <cell r="D9733">
            <v>1.70382449049242</v>
          </cell>
          <cell r="E9733">
            <v>5.1121746276319602</v>
          </cell>
          <cell r="F9733">
            <v>2.0590963523583401</v>
          </cell>
        </row>
        <row r="9734">
          <cell r="A9734" t="str">
            <v>NM_001108098</v>
          </cell>
          <cell r="B9734">
            <v>1.1741891400904101</v>
          </cell>
          <cell r="C9734">
            <v>0.89983694024302896</v>
          </cell>
          <cell r="D9734">
            <v>2.7475293180682101</v>
          </cell>
          <cell r="E9734">
            <v>0.35298991191895701</v>
          </cell>
          <cell r="F9734">
            <v>0.16525775526793299</v>
          </cell>
        </row>
        <row r="9735">
          <cell r="A9735" t="str">
            <v>NM_001107368</v>
          </cell>
          <cell r="B9735">
            <v>28.0047543970962</v>
          </cell>
          <cell r="C9735">
            <v>18.688867414591702</v>
          </cell>
          <cell r="D9735">
            <v>19.6056573577712</v>
          </cell>
          <cell r="E9735">
            <v>35.151339577287096</v>
          </cell>
          <cell r="F9735">
            <v>6.0228653431844297</v>
          </cell>
        </row>
        <row r="9736">
          <cell r="A9736" t="str">
            <v>NM_053616</v>
          </cell>
          <cell r="B9736">
            <v>7.1579147280981203</v>
          </cell>
          <cell r="C9736">
            <v>10.780117110631</v>
          </cell>
          <cell r="D9736">
            <v>9.3342922367034706</v>
          </cell>
          <cell r="E9736">
            <v>7.12947816390803</v>
          </cell>
          <cell r="F9736">
            <v>6.7617322537321796</v>
          </cell>
        </row>
        <row r="9737">
          <cell r="A9737" t="str">
            <v>NM_031131</v>
          </cell>
          <cell r="B9737">
            <v>21.416005570781099</v>
          </cell>
          <cell r="C9737">
            <v>7.62364144484701</v>
          </cell>
          <cell r="D9737">
            <v>10.025172930460901</v>
          </cell>
          <cell r="E9737">
            <v>17.290481734320899</v>
          </cell>
          <cell r="F9737">
            <v>5.3191167348584099</v>
          </cell>
        </row>
        <row r="9738">
          <cell r="A9738" t="str">
            <v>NM_182842</v>
          </cell>
          <cell r="B9738">
            <v>0</v>
          </cell>
          <cell r="C9738">
            <v>0</v>
          </cell>
          <cell r="D9738">
            <v>0</v>
          </cell>
          <cell r="E9738">
            <v>0.43287710251114198</v>
          </cell>
          <cell r="F9738">
            <v>0</v>
          </cell>
        </row>
        <row r="9739">
          <cell r="A9739" t="str">
            <v>NM_001035001</v>
          </cell>
          <cell r="B9739">
            <v>13.857908129057201</v>
          </cell>
          <cell r="C9739">
            <v>0.72956221791331999</v>
          </cell>
          <cell r="D9739">
            <v>0.426719164011437</v>
          </cell>
          <cell r="E9739">
            <v>12.320263177485501</v>
          </cell>
          <cell r="F9739">
            <v>1.67380323683054</v>
          </cell>
        </row>
        <row r="9740">
          <cell r="A9740" t="str">
            <v>NM_001107239</v>
          </cell>
          <cell r="B9740">
            <v>5.9968077280319099</v>
          </cell>
          <cell r="C9740">
            <v>6.5543421673200699</v>
          </cell>
          <cell r="D9740">
            <v>6.4937126587145597</v>
          </cell>
          <cell r="E9740">
            <v>6.6004833659776896</v>
          </cell>
          <cell r="F9740">
            <v>4.4028938017637396</v>
          </cell>
        </row>
        <row r="9741">
          <cell r="A9741" t="str">
            <v>NM_001037541</v>
          </cell>
          <cell r="B9741">
            <v>0</v>
          </cell>
          <cell r="C9741">
            <v>0</v>
          </cell>
          <cell r="D9741">
            <v>0</v>
          </cell>
          <cell r="E9741">
            <v>0</v>
          </cell>
          <cell r="F9741">
            <v>0</v>
          </cell>
        </row>
        <row r="9742">
          <cell r="A9742" t="str">
            <v>NM_001000352</v>
          </cell>
          <cell r="B9742">
            <v>0</v>
          </cell>
          <cell r="C9742">
            <v>0</v>
          </cell>
          <cell r="D9742">
            <v>0</v>
          </cell>
          <cell r="E9742">
            <v>0</v>
          </cell>
          <cell r="F9742">
            <v>0</v>
          </cell>
        </row>
        <row r="9743">
          <cell r="A9743" t="str">
            <v>NM_001024327</v>
          </cell>
          <cell r="B9743">
            <v>0.78471610373456002</v>
          </cell>
          <cell r="C9743">
            <v>7.0536385257179601</v>
          </cell>
          <cell r="D9743">
            <v>2.1555522282230499</v>
          </cell>
          <cell r="E9743">
            <v>4.2620673369998903</v>
          </cell>
          <cell r="F9743">
            <v>4.3443976680623599</v>
          </cell>
        </row>
        <row r="9744">
          <cell r="A9744" t="str">
            <v>NM_031695</v>
          </cell>
          <cell r="B9744">
            <v>12.2285565293072</v>
          </cell>
          <cell r="C9744">
            <v>15.015531540405499</v>
          </cell>
          <cell r="D9744">
            <v>20.087485814459999</v>
          </cell>
          <cell r="E9744">
            <v>15.828758258007101</v>
          </cell>
          <cell r="F9744">
            <v>38.353868799573704</v>
          </cell>
        </row>
        <row r="9745">
          <cell r="A9745" t="str">
            <v>NM_001108827</v>
          </cell>
          <cell r="B9745">
            <v>2.08933394451507</v>
          </cell>
          <cell r="C9745">
            <v>6.6169274071382604</v>
          </cell>
          <cell r="D9745">
            <v>0.81642686183730895</v>
          </cell>
          <cell r="E9745">
            <v>2.4409978994022001</v>
          </cell>
          <cell r="F9745">
            <v>3.5235959832951398</v>
          </cell>
        </row>
        <row r="9746">
          <cell r="A9746" t="str">
            <v>NM_053822</v>
          </cell>
          <cell r="B9746">
            <v>0.30137262573371398</v>
          </cell>
          <cell r="C9746">
            <v>20.338332670854399</v>
          </cell>
          <cell r="D9746">
            <v>7.2159589081071696</v>
          </cell>
          <cell r="E9746">
            <v>3.6206180593230299</v>
          </cell>
          <cell r="F9746">
            <v>0</v>
          </cell>
        </row>
        <row r="9747">
          <cell r="A9747" t="str">
            <v>NM_133556</v>
          </cell>
          <cell r="B9747">
            <v>98.8071680084105</v>
          </cell>
          <cell r="C9747">
            <v>204.27457704469001</v>
          </cell>
          <cell r="D9747">
            <v>208.761066565265</v>
          </cell>
          <cell r="E9747">
            <v>212.902193910124</v>
          </cell>
          <cell r="F9747">
            <v>287.121376194623</v>
          </cell>
        </row>
        <row r="9748">
          <cell r="A9748" t="str">
            <v>NM_198200</v>
          </cell>
          <cell r="B9748">
            <v>0</v>
          </cell>
          <cell r="C9748">
            <v>0</v>
          </cell>
          <cell r="D9748">
            <v>0</v>
          </cell>
          <cell r="E9748">
            <v>0</v>
          </cell>
          <cell r="F9748">
            <v>0</v>
          </cell>
        </row>
        <row r="9749">
          <cell r="A9749" t="str">
            <v>NM_001271271</v>
          </cell>
          <cell r="B9749">
            <v>0</v>
          </cell>
          <cell r="C9749">
            <v>0</v>
          </cell>
          <cell r="D9749">
            <v>0</v>
          </cell>
          <cell r="E9749">
            <v>0</v>
          </cell>
          <cell r="F9749">
            <v>0</v>
          </cell>
        </row>
        <row r="9750">
          <cell r="A9750" t="str">
            <v>NR_102358</v>
          </cell>
          <cell r="B9750">
            <v>0</v>
          </cell>
          <cell r="C9750">
            <v>0</v>
          </cell>
          <cell r="D9750">
            <v>0</v>
          </cell>
          <cell r="E9750">
            <v>0</v>
          </cell>
          <cell r="F9750">
            <v>0</v>
          </cell>
        </row>
        <row r="9751">
          <cell r="A9751" t="str">
            <v>NM_001135778</v>
          </cell>
          <cell r="B9751">
            <v>4.0225434771417499</v>
          </cell>
          <cell r="C9751">
            <v>9.2325904434556207</v>
          </cell>
          <cell r="D9751">
            <v>6.9544273056424304</v>
          </cell>
          <cell r="E9751">
            <v>2.1783504735401999</v>
          </cell>
          <cell r="F9751">
            <v>12.271604748232701</v>
          </cell>
        </row>
        <row r="9752">
          <cell r="A9752" t="str">
            <v>NM_001033864</v>
          </cell>
          <cell r="B9752">
            <v>16.184902049052202</v>
          </cell>
          <cell r="C9752">
            <v>12.004755337988</v>
          </cell>
          <cell r="D9752">
            <v>5.54175211436318</v>
          </cell>
          <cell r="E9752">
            <v>12.7911140552637</v>
          </cell>
          <cell r="F9752">
            <v>2.1550846102528198</v>
          </cell>
        </row>
        <row r="9753">
          <cell r="A9753" t="str">
            <v>NM_001134955</v>
          </cell>
          <cell r="B9753">
            <v>45.590644489326401</v>
          </cell>
          <cell r="C9753">
            <v>41.701914854268402</v>
          </cell>
          <cell r="D9753">
            <v>47.101391409516403</v>
          </cell>
          <cell r="E9753">
            <v>48.4546271977229</v>
          </cell>
          <cell r="F9753">
            <v>56.383231290458703</v>
          </cell>
        </row>
        <row r="9754">
          <cell r="A9754" t="str">
            <v>NM_001013039</v>
          </cell>
          <cell r="B9754">
            <v>0</v>
          </cell>
          <cell r="C9754">
            <v>0</v>
          </cell>
          <cell r="D9754">
            <v>0</v>
          </cell>
          <cell r="E9754">
            <v>0</v>
          </cell>
          <cell r="F9754">
            <v>0</v>
          </cell>
        </row>
        <row r="9755">
          <cell r="A9755" t="str">
            <v>NM_001000292</v>
          </cell>
          <cell r="B9755">
            <v>0</v>
          </cell>
          <cell r="C9755">
            <v>0</v>
          </cell>
          <cell r="D9755">
            <v>0</v>
          </cell>
          <cell r="E9755">
            <v>0</v>
          </cell>
          <cell r="F9755">
            <v>0</v>
          </cell>
        </row>
        <row r="9756">
          <cell r="A9756" t="str">
            <v>NM_001105763</v>
          </cell>
          <cell r="B9756">
            <v>12.351214144880201</v>
          </cell>
          <cell r="C9756">
            <v>0.69794828750867499</v>
          </cell>
          <cell r="D9756">
            <v>13.4250509185508</v>
          </cell>
          <cell r="E9756">
            <v>10.2217256435527</v>
          </cell>
          <cell r="F9756">
            <v>0.74342759910082901</v>
          </cell>
        </row>
        <row r="9757">
          <cell r="A9757" t="str">
            <v>NM_001107637</v>
          </cell>
          <cell r="B9757">
            <v>19.188797665694999</v>
          </cell>
          <cell r="C9757">
            <v>34.198934883519897</v>
          </cell>
          <cell r="D9757">
            <v>18.4655993790883</v>
          </cell>
          <cell r="E9757">
            <v>16.529308050710998</v>
          </cell>
          <cell r="F9757">
            <v>15.0388355725862</v>
          </cell>
        </row>
        <row r="9758">
          <cell r="A9758" t="str">
            <v>NM_001134638</v>
          </cell>
          <cell r="B9758">
            <v>0</v>
          </cell>
          <cell r="C9758">
            <v>0</v>
          </cell>
          <cell r="D9758">
            <v>0</v>
          </cell>
          <cell r="E9758">
            <v>0</v>
          </cell>
          <cell r="F9758">
            <v>0</v>
          </cell>
        </row>
        <row r="9759">
          <cell r="A9759" t="str">
            <v>NM_001000718</v>
          </cell>
          <cell r="B9759">
            <v>0</v>
          </cell>
          <cell r="C9759">
            <v>0</v>
          </cell>
          <cell r="D9759">
            <v>0</v>
          </cell>
          <cell r="E9759">
            <v>0</v>
          </cell>
          <cell r="F9759">
            <v>0</v>
          </cell>
        </row>
        <row r="9760">
          <cell r="A9760" t="str">
            <v>NM_171990</v>
          </cell>
          <cell r="B9760">
            <v>40.143238274745102</v>
          </cell>
          <cell r="C9760">
            <v>35.143790616816297</v>
          </cell>
          <cell r="D9760">
            <v>14.083715103382101</v>
          </cell>
          <cell r="E9760">
            <v>38.301896899908797</v>
          </cell>
          <cell r="F9760">
            <v>33.678435732110799</v>
          </cell>
        </row>
        <row r="9761">
          <cell r="A9761" t="str">
            <v>NM_001100822</v>
          </cell>
          <cell r="B9761">
            <v>0</v>
          </cell>
          <cell r="C9761">
            <v>0.60771959451222501</v>
          </cell>
          <cell r="D9761">
            <v>0</v>
          </cell>
          <cell r="E9761">
            <v>0.16015441291356999</v>
          </cell>
          <cell r="F9761">
            <v>9.6980296638697304E-3</v>
          </cell>
        </row>
        <row r="9762">
          <cell r="A9762" t="str">
            <v>NM_001012207</v>
          </cell>
          <cell r="B9762">
            <v>32.954045827982497</v>
          </cell>
          <cell r="C9762">
            <v>41.545874691827898</v>
          </cell>
          <cell r="D9762">
            <v>36.723287132068897</v>
          </cell>
          <cell r="E9762">
            <v>34.009466551760198</v>
          </cell>
          <cell r="F9762">
            <v>27.638312599497599</v>
          </cell>
        </row>
        <row r="9763">
          <cell r="A9763" t="str">
            <v>NM_134411</v>
          </cell>
          <cell r="B9763">
            <v>4.3160603701942097</v>
          </cell>
          <cell r="C9763">
            <v>0.46428206621328699</v>
          </cell>
          <cell r="D9763">
            <v>5.7469134665089099</v>
          </cell>
          <cell r="E9763">
            <v>1.59636760788634</v>
          </cell>
          <cell r="F9763">
            <v>14.030920260326701</v>
          </cell>
        </row>
        <row r="9764">
          <cell r="A9764" t="str">
            <v>NM_001192011</v>
          </cell>
          <cell r="B9764">
            <v>7.8146858106921</v>
          </cell>
          <cell r="C9764">
            <v>20.056095914531198</v>
          </cell>
          <cell r="D9764">
            <v>2.0328411912498199</v>
          </cell>
          <cell r="E9764">
            <v>8.0265646929464598</v>
          </cell>
          <cell r="F9764">
            <v>1.19433454213229</v>
          </cell>
        </row>
        <row r="9765">
          <cell r="A9765" t="str">
            <v>NR_106675</v>
          </cell>
          <cell r="B9765">
            <v>2.23518030752505</v>
          </cell>
          <cell r="C9765">
            <v>0.61694328824336697</v>
          </cell>
          <cell r="D9765">
            <v>0</v>
          </cell>
          <cell r="E9765">
            <v>0</v>
          </cell>
          <cell r="F9765">
            <v>0</v>
          </cell>
        </row>
        <row r="9766">
          <cell r="A9766" t="str">
            <v>NM_001031642</v>
          </cell>
          <cell r="B9766">
            <v>6.1839466391793101</v>
          </cell>
          <cell r="C9766">
            <v>14.287835872366401</v>
          </cell>
          <cell r="D9766">
            <v>6.1334151598760203</v>
          </cell>
          <cell r="E9766">
            <v>3.24740455162293</v>
          </cell>
          <cell r="F9766">
            <v>10.215076683370199</v>
          </cell>
        </row>
        <row r="9767">
          <cell r="A9767" t="str">
            <v>NM_012914</v>
          </cell>
          <cell r="B9767">
            <v>68.725807366285693</v>
          </cell>
          <cell r="C9767">
            <v>45.034656672879201</v>
          </cell>
          <cell r="D9767">
            <v>66.084351489924799</v>
          </cell>
          <cell r="E9767">
            <v>59.175746394262703</v>
          </cell>
          <cell r="F9767">
            <v>67.055402556754103</v>
          </cell>
        </row>
        <row r="9768">
          <cell r="A9768" t="str">
            <v>NM_001107206</v>
          </cell>
          <cell r="B9768">
            <v>0.21182993939928599</v>
          </cell>
          <cell r="C9768">
            <v>1.16936480624326</v>
          </cell>
          <cell r="D9768">
            <v>0.58758263826076496</v>
          </cell>
          <cell r="E9768">
            <v>1.2852898060697599E-2</v>
          </cell>
          <cell r="F9768">
            <v>0.42989820917251398</v>
          </cell>
        </row>
        <row r="9769">
          <cell r="A9769" t="str">
            <v>NM_001009422</v>
          </cell>
          <cell r="B9769">
            <v>12.9668472629922</v>
          </cell>
          <cell r="C9769">
            <v>21.613450989739899</v>
          </cell>
          <cell r="D9769">
            <v>12.1299411134957</v>
          </cell>
          <cell r="E9769">
            <v>16.388556238425299</v>
          </cell>
          <cell r="F9769">
            <v>32.4250843503971</v>
          </cell>
        </row>
        <row r="9770">
          <cell r="A9770" t="str">
            <v>NM_001033073</v>
          </cell>
          <cell r="B9770">
            <v>0</v>
          </cell>
          <cell r="C9770">
            <v>0</v>
          </cell>
          <cell r="D9770">
            <v>0</v>
          </cell>
          <cell r="E9770">
            <v>0</v>
          </cell>
          <cell r="F9770">
            <v>0</v>
          </cell>
        </row>
        <row r="9771">
          <cell r="A9771" t="str">
            <v>NM_001000270</v>
          </cell>
          <cell r="B9771">
            <v>0</v>
          </cell>
          <cell r="C9771">
            <v>0</v>
          </cell>
          <cell r="D9771">
            <v>0</v>
          </cell>
          <cell r="E9771">
            <v>0</v>
          </cell>
          <cell r="F9771">
            <v>0</v>
          </cell>
        </row>
        <row r="9772">
          <cell r="A9772" t="str">
            <v>NM_001077677</v>
          </cell>
          <cell r="B9772">
            <v>2.2827373353447301E-2</v>
          </cell>
          <cell r="C9772">
            <v>6.6157322824395098E-2</v>
          </cell>
          <cell r="D9772">
            <v>0</v>
          </cell>
          <cell r="E9772">
            <v>9.1414186462340299E-2</v>
          </cell>
          <cell r="F9772">
            <v>0.66564593179065001</v>
          </cell>
        </row>
        <row r="9773">
          <cell r="A9773" t="str">
            <v>NM_001106899</v>
          </cell>
          <cell r="B9773">
            <v>107.715706969376</v>
          </cell>
          <cell r="C9773">
            <v>75.592742595247202</v>
          </cell>
          <cell r="D9773">
            <v>66.1539610378411</v>
          </cell>
          <cell r="E9773">
            <v>85.686904948066299</v>
          </cell>
          <cell r="F9773">
            <v>69.377461583081697</v>
          </cell>
        </row>
        <row r="9774">
          <cell r="A9774" t="str">
            <v>NM_001109487</v>
          </cell>
          <cell r="B9774">
            <v>1.48423040183481</v>
          </cell>
          <cell r="C9774">
            <v>4.7258343581646001</v>
          </cell>
          <cell r="D9774">
            <v>3.8488143016576402</v>
          </cell>
          <cell r="E9774">
            <v>1.4556070345782</v>
          </cell>
          <cell r="F9774">
            <v>6.5056098348192499</v>
          </cell>
        </row>
        <row r="9775">
          <cell r="A9775" t="str">
            <v>NM_053461</v>
          </cell>
          <cell r="B9775">
            <v>0</v>
          </cell>
          <cell r="C9775">
            <v>0</v>
          </cell>
          <cell r="D9775">
            <v>0</v>
          </cell>
          <cell r="E9775">
            <v>0</v>
          </cell>
          <cell r="F9775">
            <v>0</v>
          </cell>
        </row>
        <row r="9776">
          <cell r="A9776" t="str">
            <v>NM_001002024</v>
          </cell>
          <cell r="B9776">
            <v>0</v>
          </cell>
          <cell r="C9776">
            <v>0</v>
          </cell>
          <cell r="D9776">
            <v>0</v>
          </cell>
          <cell r="E9776">
            <v>0</v>
          </cell>
          <cell r="F9776">
            <v>0</v>
          </cell>
        </row>
        <row r="9777">
          <cell r="A9777" t="str">
            <v>NM_001107818</v>
          </cell>
          <cell r="B9777">
            <v>15.133973708313</v>
          </cell>
          <cell r="C9777">
            <v>10.721068256131799</v>
          </cell>
          <cell r="D9777">
            <v>8.4510655894237292</v>
          </cell>
          <cell r="E9777">
            <v>11.480559473231301</v>
          </cell>
          <cell r="F9777">
            <v>18.7414578472427</v>
          </cell>
        </row>
        <row r="9778">
          <cell r="A9778" t="str">
            <v>NM_001024339</v>
          </cell>
          <cell r="B9778">
            <v>0</v>
          </cell>
          <cell r="C9778">
            <v>0</v>
          </cell>
          <cell r="D9778">
            <v>0</v>
          </cell>
          <cell r="E9778">
            <v>0</v>
          </cell>
          <cell r="F9778">
            <v>2.9637513067601901E-2</v>
          </cell>
        </row>
        <row r="9779">
          <cell r="A9779" t="str">
            <v>NM_198775</v>
          </cell>
          <cell r="B9779">
            <v>0</v>
          </cell>
          <cell r="C9779">
            <v>0</v>
          </cell>
          <cell r="D9779">
            <v>0</v>
          </cell>
          <cell r="E9779">
            <v>0</v>
          </cell>
          <cell r="F9779">
            <v>0</v>
          </cell>
        </row>
        <row r="9780">
          <cell r="A9780" t="str">
            <v>NM_001108819</v>
          </cell>
          <cell r="B9780">
            <v>0</v>
          </cell>
          <cell r="C9780">
            <v>0</v>
          </cell>
          <cell r="D9780">
            <v>0</v>
          </cell>
          <cell r="E9780">
            <v>0</v>
          </cell>
          <cell r="F9780">
            <v>0</v>
          </cell>
        </row>
        <row r="9781">
          <cell r="A9781" t="str">
            <v>NM_024394</v>
          </cell>
          <cell r="B9781">
            <v>0</v>
          </cell>
          <cell r="C9781">
            <v>0</v>
          </cell>
          <cell r="D9781">
            <v>0</v>
          </cell>
          <cell r="E9781">
            <v>0</v>
          </cell>
          <cell r="F9781">
            <v>0</v>
          </cell>
        </row>
        <row r="9782">
          <cell r="A9782" t="str">
            <v>NM_032058</v>
          </cell>
          <cell r="B9782">
            <v>39.867820962013496</v>
          </cell>
          <cell r="C9782">
            <v>57.022706486384799</v>
          </cell>
          <cell r="D9782">
            <v>24.204634463361501</v>
          </cell>
          <cell r="E9782">
            <v>35.518183298838402</v>
          </cell>
          <cell r="F9782">
            <v>21.416939109246201</v>
          </cell>
        </row>
        <row r="9783">
          <cell r="A9783" t="str">
            <v>NM_001270664</v>
          </cell>
          <cell r="B9783">
            <v>4.9477243946034997E-2</v>
          </cell>
          <cell r="C9783">
            <v>4.5521537972455801E-3</v>
          </cell>
          <cell r="D9783">
            <v>6.5232319835607802E-2</v>
          </cell>
          <cell r="E9783">
            <v>0.42457691352410398</v>
          </cell>
          <cell r="F9783">
            <v>3.5232132771488198E-3</v>
          </cell>
        </row>
        <row r="9784">
          <cell r="A9784" t="str">
            <v>NM_001014114</v>
          </cell>
          <cell r="B9784">
            <v>3.0629100469275201</v>
          </cell>
          <cell r="C9784">
            <v>8.4404002707802608</v>
          </cell>
          <cell r="D9784">
            <v>2.1020308333526899E-2</v>
          </cell>
          <cell r="E9784">
            <v>0.36179876651183801</v>
          </cell>
          <cell r="F9784">
            <v>1.58943666936746E-2</v>
          </cell>
        </row>
        <row r="9785">
          <cell r="A9785" t="str">
            <v>NM_199208</v>
          </cell>
          <cell r="B9785">
            <v>0</v>
          </cell>
          <cell r="C9785">
            <v>0.68266725014145502</v>
          </cell>
          <cell r="D9785">
            <v>0</v>
          </cell>
          <cell r="E9785">
            <v>1.0076041010693599</v>
          </cell>
          <cell r="F9785">
            <v>0.25217248282458299</v>
          </cell>
        </row>
        <row r="9786">
          <cell r="A9786" t="str">
            <v>NM_001025712</v>
          </cell>
          <cell r="B9786">
            <v>2.6088944975308199</v>
          </cell>
          <cell r="C9786">
            <v>0</v>
          </cell>
          <cell r="D9786">
            <v>8.9459719538570006</v>
          </cell>
          <cell r="E9786">
            <v>2.6728541759649902</v>
          </cell>
          <cell r="F9786">
            <v>5.0651320012482</v>
          </cell>
        </row>
        <row r="9787">
          <cell r="A9787" t="str">
            <v>NM_020103</v>
          </cell>
          <cell r="B9787">
            <v>0</v>
          </cell>
          <cell r="C9787">
            <v>0</v>
          </cell>
          <cell r="D9787">
            <v>0</v>
          </cell>
          <cell r="E9787">
            <v>0</v>
          </cell>
          <cell r="F9787">
            <v>0</v>
          </cell>
        </row>
        <row r="9788">
          <cell r="A9788" t="str">
            <v>NM_001106093</v>
          </cell>
          <cell r="B9788">
            <v>25.261946783682198</v>
          </cell>
          <cell r="C9788">
            <v>31.905048958018099</v>
          </cell>
          <cell r="D9788">
            <v>18.3581054214544</v>
          </cell>
          <cell r="E9788">
            <v>24.856266368316501</v>
          </cell>
          <cell r="F9788">
            <v>17.3440915180209</v>
          </cell>
        </row>
        <row r="9789">
          <cell r="A9789" t="str">
            <v>NM_001015025</v>
          </cell>
          <cell r="B9789">
            <v>22.381230942854</v>
          </cell>
          <cell r="C9789">
            <v>19.117488608762098</v>
          </cell>
          <cell r="D9789">
            <v>41.222258702578799</v>
          </cell>
          <cell r="E9789">
            <v>24.5334851609358</v>
          </cell>
          <cell r="F9789">
            <v>40.064856883199496</v>
          </cell>
        </row>
        <row r="9790">
          <cell r="A9790" t="str">
            <v>NM_001037358</v>
          </cell>
          <cell r="B9790">
            <v>19.5578276908441</v>
          </cell>
          <cell r="C9790">
            <v>3.5562373829456901</v>
          </cell>
          <cell r="D9790">
            <v>24.993277985490501</v>
          </cell>
          <cell r="E9790">
            <v>26.350566780104199</v>
          </cell>
          <cell r="F9790">
            <v>31.263871597186601</v>
          </cell>
        </row>
        <row r="9791">
          <cell r="A9791" t="str">
            <v>NM_001000506</v>
          </cell>
          <cell r="B9791">
            <v>0</v>
          </cell>
          <cell r="C9791">
            <v>0</v>
          </cell>
          <cell r="D9791">
            <v>0</v>
          </cell>
          <cell r="E9791">
            <v>0</v>
          </cell>
          <cell r="F9791">
            <v>0</v>
          </cell>
        </row>
        <row r="9792">
          <cell r="A9792" t="str">
            <v>NM_001109381</v>
          </cell>
          <cell r="B9792">
            <v>11.2462878255141</v>
          </cell>
          <cell r="C9792">
            <v>5.5731410556117904</v>
          </cell>
          <cell r="D9792">
            <v>8.8893309895096895</v>
          </cell>
          <cell r="E9792">
            <v>3.53080050010754</v>
          </cell>
          <cell r="F9792">
            <v>3.2904767793576601</v>
          </cell>
        </row>
        <row r="9793">
          <cell r="A9793" t="str">
            <v>NM_053328</v>
          </cell>
          <cell r="B9793">
            <v>11.0486235380958</v>
          </cell>
          <cell r="C9793">
            <v>0.14791847070770001</v>
          </cell>
          <cell r="D9793">
            <v>1.1582483882099599</v>
          </cell>
          <cell r="E9793">
            <v>2.4373419988335598</v>
          </cell>
          <cell r="F9793">
            <v>3.1082378839528899</v>
          </cell>
        </row>
        <row r="9794">
          <cell r="A9794" t="str">
            <v>NM_001031825</v>
          </cell>
          <cell r="B9794">
            <v>3.75576765428</v>
          </cell>
          <cell r="C9794">
            <v>1.3760816838142</v>
          </cell>
          <cell r="D9794">
            <v>10.930091478973001</v>
          </cell>
          <cell r="E9794">
            <v>5.7613269136581202</v>
          </cell>
          <cell r="F9794">
            <v>8.5629275673383596</v>
          </cell>
        </row>
        <row r="9795">
          <cell r="A9795" t="str">
            <v>NM_012538</v>
          </cell>
          <cell r="B9795">
            <v>0</v>
          </cell>
          <cell r="C9795">
            <v>0</v>
          </cell>
          <cell r="D9795">
            <v>0</v>
          </cell>
          <cell r="E9795">
            <v>0</v>
          </cell>
          <cell r="F9795">
            <v>0</v>
          </cell>
        </row>
        <row r="9796">
          <cell r="A9796" t="str">
            <v>NM_001004206</v>
          </cell>
          <cell r="B9796">
            <v>6.6776244324728298</v>
          </cell>
          <cell r="C9796">
            <v>5.4276626008155002</v>
          </cell>
          <cell r="D9796">
            <v>1.70359010128546</v>
          </cell>
          <cell r="E9796">
            <v>9.3715307814795707</v>
          </cell>
          <cell r="F9796">
            <v>9.4393381544449593</v>
          </cell>
        </row>
        <row r="9797">
          <cell r="A9797" t="str">
            <v>NM_001172137</v>
          </cell>
          <cell r="B9797">
            <v>29.8475530391996</v>
          </cell>
          <cell r="C9797">
            <v>18.566925677859899</v>
          </cell>
          <cell r="D9797">
            <v>23.9075508884793</v>
          </cell>
          <cell r="E9797">
            <v>27.434597520384202</v>
          </cell>
          <cell r="F9797">
            <v>16.028543408626302</v>
          </cell>
        </row>
        <row r="9798">
          <cell r="A9798" t="str">
            <v>NM_001105801</v>
          </cell>
          <cell r="B9798">
            <v>25.752178796637399</v>
          </cell>
          <cell r="C9798">
            <v>37.807486053567096</v>
          </cell>
          <cell r="D9798">
            <v>17.0411312772078</v>
          </cell>
          <cell r="E9798">
            <v>25.809372048131699</v>
          </cell>
          <cell r="F9798">
            <v>39.1215172492345</v>
          </cell>
        </row>
        <row r="9799">
          <cell r="A9799" t="str">
            <v>NM_001109248</v>
          </cell>
          <cell r="B9799">
            <v>0</v>
          </cell>
          <cell r="C9799">
            <v>0</v>
          </cell>
          <cell r="D9799">
            <v>0</v>
          </cell>
          <cell r="E9799">
            <v>0</v>
          </cell>
          <cell r="F9799">
            <v>0</v>
          </cell>
        </row>
        <row r="9800">
          <cell r="A9800" t="str">
            <v>NM_001145367</v>
          </cell>
          <cell r="B9800">
            <v>0</v>
          </cell>
          <cell r="C9800">
            <v>0.29878867771427597</v>
          </cell>
          <cell r="D9800">
            <v>0</v>
          </cell>
          <cell r="E9800">
            <v>0.22171958172853901</v>
          </cell>
          <cell r="F9800">
            <v>0</v>
          </cell>
        </row>
        <row r="9801">
          <cell r="A9801" t="str">
            <v>NM_001000954</v>
          </cell>
          <cell r="B9801">
            <v>0</v>
          </cell>
          <cell r="C9801">
            <v>0</v>
          </cell>
          <cell r="D9801">
            <v>0</v>
          </cell>
          <cell r="E9801">
            <v>0</v>
          </cell>
          <cell r="F9801">
            <v>0</v>
          </cell>
        </row>
        <row r="9802">
          <cell r="A9802" t="str">
            <v>NM_001013250</v>
          </cell>
          <cell r="B9802">
            <v>73.782305374194607</v>
          </cell>
          <cell r="C9802">
            <v>33.933845640927302</v>
          </cell>
          <cell r="D9802">
            <v>48.562008336344803</v>
          </cell>
          <cell r="E9802">
            <v>19.376126840524801</v>
          </cell>
          <cell r="F9802">
            <v>25.374052987144601</v>
          </cell>
        </row>
        <row r="9803">
          <cell r="A9803" t="str">
            <v>NM_001025634</v>
          </cell>
          <cell r="B9803">
            <v>2.2567289345038102</v>
          </cell>
          <cell r="C9803">
            <v>5.8688014466200702</v>
          </cell>
          <cell r="D9803">
            <v>1.63378089740768</v>
          </cell>
          <cell r="E9803">
            <v>0.80689872863340295</v>
          </cell>
          <cell r="F9803">
            <v>1.59694505117981</v>
          </cell>
        </row>
        <row r="9804">
          <cell r="A9804" t="str">
            <v>NM_001013228</v>
          </cell>
          <cell r="B9804">
            <v>88.907393668379399</v>
          </cell>
          <cell r="C9804">
            <v>64.253677173830098</v>
          </cell>
          <cell r="D9804">
            <v>42.8375142839486</v>
          </cell>
          <cell r="E9804">
            <v>98.434198092960301</v>
          </cell>
          <cell r="F9804">
            <v>54.555734235123602</v>
          </cell>
        </row>
        <row r="9805">
          <cell r="A9805" t="str">
            <v>NM_001024755</v>
          </cell>
          <cell r="B9805">
            <v>20.430499151335301</v>
          </cell>
          <cell r="C9805">
            <v>29.061966812144998</v>
          </cell>
          <cell r="D9805">
            <v>12.4308512976942</v>
          </cell>
          <cell r="E9805">
            <v>23.658862067753301</v>
          </cell>
          <cell r="F9805">
            <v>27.174446556068901</v>
          </cell>
        </row>
        <row r="9806">
          <cell r="A9806" t="str">
            <v>NM_001107909</v>
          </cell>
          <cell r="B9806">
            <v>1.17478356412105</v>
          </cell>
          <cell r="C9806">
            <v>0.93181475900657895</v>
          </cell>
          <cell r="D9806">
            <v>2.2743944543143901</v>
          </cell>
          <cell r="E9806">
            <v>1.9879259049728799</v>
          </cell>
          <cell r="F9806">
            <v>4.8145586580772397</v>
          </cell>
        </row>
        <row r="9807">
          <cell r="A9807" t="str">
            <v>NM_053983</v>
          </cell>
          <cell r="B9807">
            <v>0</v>
          </cell>
          <cell r="C9807">
            <v>6.2921270448235296</v>
          </cell>
          <cell r="D9807">
            <v>0</v>
          </cell>
          <cell r="E9807">
            <v>0</v>
          </cell>
          <cell r="F9807">
            <v>0</v>
          </cell>
        </row>
        <row r="9808">
          <cell r="A9808" t="str">
            <v>NM_001128191</v>
          </cell>
          <cell r="B9808">
            <v>1.63092860565509</v>
          </cell>
          <cell r="C9808">
            <v>3.3397061486830699</v>
          </cell>
          <cell r="D9808">
            <v>13.169344076590001</v>
          </cell>
          <cell r="E9808">
            <v>7.8803020522691796</v>
          </cell>
          <cell r="F9808">
            <v>1.99158243111626</v>
          </cell>
        </row>
        <row r="9809">
          <cell r="A9809" t="str">
            <v>NM_001012054</v>
          </cell>
          <cell r="B9809">
            <v>0</v>
          </cell>
          <cell r="C9809">
            <v>0</v>
          </cell>
          <cell r="D9809">
            <v>0</v>
          </cell>
          <cell r="E9809">
            <v>0</v>
          </cell>
          <cell r="F9809">
            <v>0</v>
          </cell>
        </row>
        <row r="9810">
          <cell r="A9810" t="str">
            <v>NM_145766</v>
          </cell>
          <cell r="B9810">
            <v>53.179691474155</v>
          </cell>
          <cell r="C9810">
            <v>56.705346485549804</v>
          </cell>
          <cell r="D9810">
            <v>45.986037508425298</v>
          </cell>
          <cell r="E9810">
            <v>45.169687840845299</v>
          </cell>
          <cell r="F9810">
            <v>23.101274604972499</v>
          </cell>
        </row>
        <row r="9811">
          <cell r="A9811" t="str">
            <v>NM_001001273</v>
          </cell>
          <cell r="B9811">
            <v>0</v>
          </cell>
          <cell r="C9811">
            <v>0</v>
          </cell>
          <cell r="D9811">
            <v>0</v>
          </cell>
          <cell r="E9811">
            <v>0</v>
          </cell>
          <cell r="F9811">
            <v>0</v>
          </cell>
        </row>
        <row r="9812">
          <cell r="A9812" t="str">
            <v>NM_001164396</v>
          </cell>
          <cell r="B9812">
            <v>0</v>
          </cell>
          <cell r="C9812">
            <v>0</v>
          </cell>
          <cell r="D9812">
            <v>0</v>
          </cell>
          <cell r="E9812">
            <v>0.178359888484458</v>
          </cell>
          <cell r="F9812">
            <v>2.8098041811275301E-2</v>
          </cell>
        </row>
        <row r="9813">
          <cell r="A9813" t="str">
            <v>NM_017356</v>
          </cell>
          <cell r="B9813">
            <v>50.528408835731</v>
          </cell>
          <cell r="C9813">
            <v>46.930304513533102</v>
          </cell>
          <cell r="D9813">
            <v>26.004893317364001</v>
          </cell>
          <cell r="E9813">
            <v>21.1820275897431</v>
          </cell>
          <cell r="F9813">
            <v>57.937848544053303</v>
          </cell>
        </row>
        <row r="9814">
          <cell r="A9814" t="str">
            <v>NM_001270387</v>
          </cell>
          <cell r="B9814">
            <v>0</v>
          </cell>
          <cell r="C9814">
            <v>0</v>
          </cell>
          <cell r="D9814">
            <v>0</v>
          </cell>
          <cell r="E9814">
            <v>0</v>
          </cell>
          <cell r="F9814">
            <v>0</v>
          </cell>
        </row>
        <row r="9815">
          <cell r="A9815" t="str">
            <v>NM_001105746</v>
          </cell>
          <cell r="B9815">
            <v>2.5426857668578098</v>
          </cell>
          <cell r="C9815">
            <v>3.5377427251031901</v>
          </cell>
          <cell r="D9815">
            <v>2.3749920986407398</v>
          </cell>
          <cell r="E9815">
            <v>2.9422432388889201</v>
          </cell>
          <cell r="F9815">
            <v>10.362999813175399</v>
          </cell>
        </row>
        <row r="9816">
          <cell r="A9816" t="str">
            <v>NM_001107812</v>
          </cell>
          <cell r="B9816">
            <v>3.6299328194206701</v>
          </cell>
          <cell r="C9816">
            <v>0.74033194589203999</v>
          </cell>
          <cell r="D9816">
            <v>8.0779573504160407</v>
          </cell>
          <cell r="E9816">
            <v>0.88998240105835602</v>
          </cell>
          <cell r="F9816">
            <v>0.34952507077725198</v>
          </cell>
        </row>
        <row r="9817">
          <cell r="A9817" t="str">
            <v>NM_133414</v>
          </cell>
          <cell r="B9817">
            <v>7.6699460482255404</v>
          </cell>
          <cell r="C9817">
            <v>6.6261063550146</v>
          </cell>
          <cell r="D9817">
            <v>5.6753678838793</v>
          </cell>
          <cell r="E9817">
            <v>5.6489269902284098</v>
          </cell>
          <cell r="F9817">
            <v>5.0630681977602903</v>
          </cell>
        </row>
        <row r="9818">
          <cell r="A9818" t="str">
            <v>NM_001009650</v>
          </cell>
          <cell r="B9818">
            <v>0</v>
          </cell>
          <cell r="C9818">
            <v>0</v>
          </cell>
          <cell r="D9818">
            <v>0</v>
          </cell>
          <cell r="E9818">
            <v>0</v>
          </cell>
          <cell r="F9818">
            <v>0</v>
          </cell>
        </row>
        <row r="9819">
          <cell r="A9819" t="str">
            <v>NM_019176</v>
          </cell>
          <cell r="B9819">
            <v>0</v>
          </cell>
          <cell r="C9819">
            <v>0</v>
          </cell>
          <cell r="D9819">
            <v>0</v>
          </cell>
          <cell r="E9819">
            <v>0</v>
          </cell>
          <cell r="F9819">
            <v>0</v>
          </cell>
        </row>
        <row r="9820">
          <cell r="A9820" t="str">
            <v>NM_001077683</v>
          </cell>
          <cell r="B9820">
            <v>4.7311739358373499</v>
          </cell>
          <cell r="C9820">
            <v>11.5663211160704</v>
          </cell>
          <cell r="D9820">
            <v>21.159409806380999</v>
          </cell>
          <cell r="E9820">
            <v>3.3963475714583602</v>
          </cell>
          <cell r="F9820">
            <v>19.3887197576164</v>
          </cell>
        </row>
        <row r="9821">
          <cell r="A9821" t="str">
            <v>NM_001047959</v>
          </cell>
          <cell r="B9821">
            <v>6.0523733064308196</v>
          </cell>
          <cell r="C9821">
            <v>1.35407594868831</v>
          </cell>
          <cell r="D9821">
            <v>0.382342763213051</v>
          </cell>
          <cell r="E9821">
            <v>2.7635197674407102</v>
          </cell>
          <cell r="F9821">
            <v>1.6713937379924799</v>
          </cell>
        </row>
        <row r="9822">
          <cell r="A9822" t="str">
            <v>NM_001105819</v>
          </cell>
          <cell r="B9822">
            <v>1.5167507875016599</v>
          </cell>
          <cell r="C9822">
            <v>3.5249200411237398</v>
          </cell>
          <cell r="D9822">
            <v>4.5175860975509297</v>
          </cell>
          <cell r="E9822">
            <v>3.71641182550283</v>
          </cell>
          <cell r="F9822">
            <v>5.8827577951787902</v>
          </cell>
        </row>
        <row r="9823">
          <cell r="A9823" t="str">
            <v>NM_001039377</v>
          </cell>
          <cell r="B9823">
            <v>0</v>
          </cell>
          <cell r="C9823">
            <v>0</v>
          </cell>
          <cell r="D9823">
            <v>0</v>
          </cell>
          <cell r="E9823">
            <v>0</v>
          </cell>
          <cell r="F9823">
            <v>0</v>
          </cell>
        </row>
        <row r="9824">
          <cell r="A9824" t="str">
            <v>NM_019350</v>
          </cell>
          <cell r="B9824">
            <v>0.92642341693472297</v>
          </cell>
          <cell r="C9824">
            <v>0.42617792937864102</v>
          </cell>
          <cell r="D9824">
            <v>4.9854086541029199E-2</v>
          </cell>
          <cell r="E9824">
            <v>1.2029972337354899</v>
          </cell>
          <cell r="F9824">
            <v>6.1257359794330703E-2</v>
          </cell>
        </row>
        <row r="9825">
          <cell r="A9825" t="str">
            <v>NM_001191801</v>
          </cell>
          <cell r="B9825">
            <v>0.62693019922790505</v>
          </cell>
          <cell r="C9825">
            <v>0</v>
          </cell>
          <cell r="D9825">
            <v>0</v>
          </cell>
          <cell r="E9825">
            <v>0</v>
          </cell>
          <cell r="F9825">
            <v>0</v>
          </cell>
        </row>
        <row r="9826">
          <cell r="A9826" t="str">
            <v>NM_012607</v>
          </cell>
          <cell r="B9826">
            <v>0</v>
          </cell>
          <cell r="C9826">
            <v>0</v>
          </cell>
          <cell r="D9826">
            <v>0.242600729300125</v>
          </cell>
          <cell r="E9826">
            <v>0</v>
          </cell>
          <cell r="F9826">
            <v>0</v>
          </cell>
        </row>
        <row r="9827">
          <cell r="A9827" t="str">
            <v>NM_020106</v>
          </cell>
          <cell r="B9827">
            <v>0</v>
          </cell>
          <cell r="C9827">
            <v>0</v>
          </cell>
          <cell r="D9827">
            <v>0</v>
          </cell>
          <cell r="E9827">
            <v>0</v>
          </cell>
          <cell r="F9827">
            <v>0</v>
          </cell>
        </row>
        <row r="9828">
          <cell r="A9828" t="str">
            <v>NM_001008369</v>
          </cell>
          <cell r="B9828">
            <v>23.440406740875002</v>
          </cell>
          <cell r="C9828">
            <v>11.5903553200533</v>
          </cell>
          <cell r="D9828">
            <v>7.3921972931096001</v>
          </cell>
          <cell r="E9828">
            <v>15.410854952242699</v>
          </cell>
          <cell r="F9828">
            <v>27.378115337491501</v>
          </cell>
        </row>
        <row r="9829">
          <cell r="A9829" t="str">
            <v>NM_001106665</v>
          </cell>
          <cell r="B9829">
            <v>0.60933658164786098</v>
          </cell>
          <cell r="C9829">
            <v>1.19401638797037</v>
          </cell>
          <cell r="D9829">
            <v>0.41701005364077998</v>
          </cell>
          <cell r="E9829">
            <v>1.14104194021534</v>
          </cell>
          <cell r="F9829">
            <v>3.15319385536501E-2</v>
          </cell>
        </row>
        <row r="9830">
          <cell r="A9830" t="str">
            <v>NM_013175</v>
          </cell>
          <cell r="B9830">
            <v>3.33765427345489</v>
          </cell>
          <cell r="C9830">
            <v>0</v>
          </cell>
          <cell r="D9830">
            <v>4.0998130681171002E-2</v>
          </cell>
          <cell r="E9830">
            <v>2.6012358353125</v>
          </cell>
          <cell r="F9830">
            <v>7.14560707305266</v>
          </cell>
        </row>
        <row r="9831">
          <cell r="A9831" t="str">
            <v>NM_001168703</v>
          </cell>
          <cell r="B9831">
            <v>3.1755091831228199</v>
          </cell>
          <cell r="C9831">
            <v>1.89556291282025</v>
          </cell>
          <cell r="D9831">
            <v>7.3231285248077898</v>
          </cell>
          <cell r="E9831">
            <v>2.8626113795891999</v>
          </cell>
          <cell r="F9831">
            <v>8.9973580078488702</v>
          </cell>
        </row>
        <row r="9832">
          <cell r="A9832" t="str">
            <v>NM_031005</v>
          </cell>
          <cell r="B9832">
            <v>0.51082784836619899</v>
          </cell>
          <cell r="C9832">
            <v>0.61302672858849605</v>
          </cell>
          <cell r="D9832">
            <v>3.7648573220054E-2</v>
          </cell>
          <cell r="E9832">
            <v>2.0964779070682802</v>
          </cell>
          <cell r="F9832">
            <v>1.7151800620712401</v>
          </cell>
        </row>
        <row r="9833">
          <cell r="A9833" t="str">
            <v>NM_001011980</v>
          </cell>
          <cell r="B9833">
            <v>29.415738881896299</v>
          </cell>
          <cell r="C9833">
            <v>27.9051680217202</v>
          </cell>
          <cell r="D9833">
            <v>56.040630861562498</v>
          </cell>
          <cell r="E9833">
            <v>12.696325984794001</v>
          </cell>
          <cell r="F9833">
            <v>23.838427585365899</v>
          </cell>
        </row>
        <row r="9834">
          <cell r="A9834" t="str">
            <v>NM_001017457</v>
          </cell>
          <cell r="B9834">
            <v>7.1220341475798001</v>
          </cell>
          <cell r="C9834">
            <v>5.2938332466348497</v>
          </cell>
          <cell r="D9834">
            <v>0.176502045517929</v>
          </cell>
          <cell r="E9834">
            <v>0.29783626079539099</v>
          </cell>
          <cell r="F9834">
            <v>0.72068859415938802</v>
          </cell>
        </row>
        <row r="9835">
          <cell r="A9835" t="str">
            <v>NM_001109006</v>
          </cell>
          <cell r="B9835">
            <v>2.3926997047547301E-2</v>
          </cell>
          <cell r="C9835">
            <v>3.4573039578455198</v>
          </cell>
          <cell r="D9835">
            <v>1.3992943612194</v>
          </cell>
          <cell r="E9835">
            <v>0.171103079350787</v>
          </cell>
          <cell r="F9835">
            <v>0.52519999740224099</v>
          </cell>
        </row>
        <row r="9836">
          <cell r="A9836" t="str">
            <v>NM_001105906</v>
          </cell>
          <cell r="B9836">
            <v>9.6384075688652295</v>
          </cell>
          <cell r="C9836">
            <v>7.9168445080940701</v>
          </cell>
          <cell r="D9836">
            <v>11.0455138789593</v>
          </cell>
          <cell r="E9836">
            <v>12.6688412349181</v>
          </cell>
          <cell r="F9836">
            <v>5.71335873297412</v>
          </cell>
        </row>
        <row r="9837">
          <cell r="A9837" t="str">
            <v>NM_001000745</v>
          </cell>
          <cell r="B9837">
            <v>0</v>
          </cell>
          <cell r="C9837">
            <v>0</v>
          </cell>
          <cell r="D9837">
            <v>0</v>
          </cell>
          <cell r="E9837">
            <v>0</v>
          </cell>
          <cell r="F9837">
            <v>0</v>
          </cell>
        </row>
        <row r="9838">
          <cell r="A9838" t="str">
            <v>NM_053581</v>
          </cell>
          <cell r="B9838">
            <v>182.37289105836899</v>
          </cell>
          <cell r="C9838">
            <v>208.596519372438</v>
          </cell>
          <cell r="D9838">
            <v>171.14295085215701</v>
          </cell>
          <cell r="E9838">
            <v>57.891168211815099</v>
          </cell>
          <cell r="F9838">
            <v>172.77134087834301</v>
          </cell>
        </row>
        <row r="9839">
          <cell r="A9839" t="str">
            <v>NM_012847</v>
          </cell>
          <cell r="B9839">
            <v>20.465143605697101</v>
          </cell>
          <cell r="C9839">
            <v>77.193585986775005</v>
          </cell>
          <cell r="D9839">
            <v>37.773574194333101</v>
          </cell>
          <cell r="E9839">
            <v>18.435405436887201</v>
          </cell>
          <cell r="F9839">
            <v>65.280576253683904</v>
          </cell>
        </row>
        <row r="9840">
          <cell r="A9840" t="str">
            <v>NR_031886</v>
          </cell>
          <cell r="B9840">
            <v>0</v>
          </cell>
          <cell r="C9840">
            <v>0</v>
          </cell>
          <cell r="D9840">
            <v>0</v>
          </cell>
          <cell r="E9840">
            <v>0</v>
          </cell>
          <cell r="F9840">
            <v>0</v>
          </cell>
        </row>
        <row r="9841">
          <cell r="A9841" t="str">
            <v>NM_001079887</v>
          </cell>
          <cell r="B9841">
            <v>15.3502141458151</v>
          </cell>
          <cell r="C9841">
            <v>13.083258753014601</v>
          </cell>
          <cell r="D9841">
            <v>20.147391249025201</v>
          </cell>
          <cell r="E9841">
            <v>17.109671526756699</v>
          </cell>
          <cell r="F9841">
            <v>9.1276816287748002</v>
          </cell>
        </row>
        <row r="9842">
          <cell r="A9842" t="str">
            <v>NM_001014272</v>
          </cell>
          <cell r="B9842">
            <v>2.6888968581185502</v>
          </cell>
          <cell r="C9842">
            <v>0.193611094193435</v>
          </cell>
          <cell r="D9842">
            <v>1.9534358392614499</v>
          </cell>
          <cell r="E9842">
            <v>2.4650605431469899</v>
          </cell>
          <cell r="F9842">
            <v>5.8333859780006003</v>
          </cell>
        </row>
        <row r="9843">
          <cell r="A9843" t="str">
            <v>NM_001011926</v>
          </cell>
          <cell r="B9843">
            <v>49.570243752343302</v>
          </cell>
          <cell r="C9843">
            <v>30.173688472014199</v>
          </cell>
          <cell r="D9843">
            <v>19.6200658271291</v>
          </cell>
          <cell r="E9843">
            <v>25.3857117763073</v>
          </cell>
          <cell r="F9843">
            <v>16.016950413695302</v>
          </cell>
        </row>
        <row r="9844">
          <cell r="A9844" t="str">
            <v>NM_001134341</v>
          </cell>
          <cell r="B9844">
            <v>2.9693744357177301</v>
          </cell>
          <cell r="C9844">
            <v>3.2685520448398999</v>
          </cell>
          <cell r="D9844">
            <v>4.5286083994326498</v>
          </cell>
          <cell r="E9844">
            <v>4.9232679427182102</v>
          </cell>
          <cell r="F9844">
            <v>5.59365081318811</v>
          </cell>
        </row>
        <row r="9845">
          <cell r="A9845" t="str">
            <v>NM_001005895</v>
          </cell>
          <cell r="B9845">
            <v>3.0265682145053798</v>
          </cell>
          <cell r="C9845">
            <v>2.03902690291407</v>
          </cell>
          <cell r="D9845">
            <v>2.31575331907993</v>
          </cell>
          <cell r="E9845">
            <v>0.64543536136083901</v>
          </cell>
          <cell r="F9845">
            <v>0.40082188942010999</v>
          </cell>
        </row>
        <row r="9846">
          <cell r="A9846" t="str">
            <v>NM_053438</v>
          </cell>
          <cell r="B9846">
            <v>4.49209656617675</v>
          </cell>
          <cell r="C9846">
            <v>2.0818086322896101</v>
          </cell>
          <cell r="D9846">
            <v>2.9598944865007799</v>
          </cell>
          <cell r="E9846">
            <v>4.81226162758598</v>
          </cell>
          <cell r="F9846">
            <v>3.6171856170188801</v>
          </cell>
        </row>
        <row r="9847">
          <cell r="A9847" t="str">
            <v>NM_001000702</v>
          </cell>
          <cell r="B9847">
            <v>0</v>
          </cell>
          <cell r="C9847">
            <v>0</v>
          </cell>
          <cell r="D9847">
            <v>0</v>
          </cell>
          <cell r="E9847">
            <v>0</v>
          </cell>
          <cell r="F9847">
            <v>0</v>
          </cell>
        </row>
        <row r="9848">
          <cell r="A9848" t="str">
            <v>NM_001106709</v>
          </cell>
          <cell r="B9848">
            <v>5.1056223866624704</v>
          </cell>
          <cell r="C9848">
            <v>11.019256542014199</v>
          </cell>
          <cell r="D9848">
            <v>13.1574905199084</v>
          </cell>
          <cell r="E9848">
            <v>5.4674962388067803</v>
          </cell>
          <cell r="F9848">
            <v>3.8315064919973998</v>
          </cell>
        </row>
        <row r="9849">
          <cell r="A9849" t="str">
            <v>NM_001014038</v>
          </cell>
          <cell r="B9849">
            <v>17.621480378059101</v>
          </cell>
          <cell r="C9849">
            <v>6.7030422778594696</v>
          </cell>
          <cell r="D9849">
            <v>18.3072572898079</v>
          </cell>
          <cell r="E9849">
            <v>8.1099509342187694</v>
          </cell>
          <cell r="F9849">
            <v>6.4279697094134898</v>
          </cell>
        </row>
        <row r="9850">
          <cell r="A9850" t="str">
            <v>NM_001107500</v>
          </cell>
          <cell r="B9850">
            <v>3.65033402015092</v>
          </cell>
          <cell r="C9850">
            <v>0.49965542948955999</v>
          </cell>
          <cell r="D9850">
            <v>1.68604178957053</v>
          </cell>
          <cell r="E9850">
            <v>2.7806022760145601</v>
          </cell>
          <cell r="F9850">
            <v>2.3330474440014299</v>
          </cell>
        </row>
        <row r="9851">
          <cell r="A9851" t="str">
            <v>NM_001109490</v>
          </cell>
          <cell r="B9851">
            <v>0</v>
          </cell>
          <cell r="C9851">
            <v>0</v>
          </cell>
          <cell r="D9851">
            <v>0</v>
          </cell>
          <cell r="E9851">
            <v>0</v>
          </cell>
          <cell r="F9851">
            <v>0</v>
          </cell>
        </row>
        <row r="9852">
          <cell r="A9852" t="str">
            <v>NM_001107778</v>
          </cell>
          <cell r="B9852">
            <v>41.1134867084916</v>
          </cell>
          <cell r="C9852">
            <v>39.757052563926102</v>
          </cell>
          <cell r="D9852">
            <v>57.172776620029097</v>
          </cell>
          <cell r="E9852">
            <v>32.0556435023991</v>
          </cell>
          <cell r="F9852">
            <v>40.687491392733499</v>
          </cell>
        </row>
        <row r="9853">
          <cell r="A9853" t="str">
            <v>NR_037315</v>
          </cell>
          <cell r="B9853">
            <v>16.280637051485101</v>
          </cell>
          <cell r="C9853">
            <v>35.900354005895601</v>
          </cell>
          <cell r="D9853">
            <v>24.6867266759687</v>
          </cell>
          <cell r="E9853">
            <v>24.9135871693165</v>
          </cell>
          <cell r="F9853">
            <v>18.838221027769599</v>
          </cell>
        </row>
        <row r="9854">
          <cell r="A9854" t="str">
            <v>NM_053416</v>
          </cell>
          <cell r="B9854">
            <v>1.37675225586426</v>
          </cell>
          <cell r="C9854">
            <v>2.1841022191100699</v>
          </cell>
          <cell r="D9854">
            <v>2.0580959447137199</v>
          </cell>
          <cell r="E9854">
            <v>5.1437291938817804</v>
          </cell>
          <cell r="F9854">
            <v>1.33206344031579</v>
          </cell>
        </row>
        <row r="9855">
          <cell r="A9855" t="str">
            <v>NM_053677</v>
          </cell>
          <cell r="B9855">
            <v>5.4560206140757703</v>
          </cell>
          <cell r="C9855">
            <v>1.08341260374445E-2</v>
          </cell>
          <cell r="D9855">
            <v>0</v>
          </cell>
          <cell r="E9855">
            <v>0.86079037949294301</v>
          </cell>
          <cell r="F9855">
            <v>1.14039367354753</v>
          </cell>
        </row>
        <row r="9856">
          <cell r="A9856" t="str">
            <v>NM_001079888</v>
          </cell>
          <cell r="B9856">
            <v>0.21440449820913299</v>
          </cell>
          <cell r="C9856">
            <v>0.19902222861921401</v>
          </cell>
          <cell r="D9856">
            <v>0.119237509865369</v>
          </cell>
          <cell r="E9856">
            <v>0.161369899644174</v>
          </cell>
          <cell r="F9856">
            <v>0.193670032197515</v>
          </cell>
        </row>
        <row r="9857">
          <cell r="A9857" t="str">
            <v>NM_001103354</v>
          </cell>
          <cell r="B9857">
            <v>0</v>
          </cell>
          <cell r="C9857">
            <v>0</v>
          </cell>
          <cell r="D9857">
            <v>0</v>
          </cell>
          <cell r="E9857">
            <v>1.64464353228066E-2</v>
          </cell>
          <cell r="F9857">
            <v>0</v>
          </cell>
        </row>
        <row r="9858">
          <cell r="A9858" t="str">
            <v>NM_001108820</v>
          </cell>
          <cell r="B9858">
            <v>25.272787972736101</v>
          </cell>
          <cell r="C9858">
            <v>21.587075492189001</v>
          </cell>
          <cell r="D9858">
            <v>37.150038241279702</v>
          </cell>
          <cell r="E9858">
            <v>17.123692507481</v>
          </cell>
          <cell r="F9858">
            <v>1.1332720044895099</v>
          </cell>
        </row>
        <row r="9859">
          <cell r="A9859" t="str">
            <v>NM_019256</v>
          </cell>
          <cell r="B9859">
            <v>2.0888843304790798</v>
          </cell>
          <cell r="C9859">
            <v>0</v>
          </cell>
          <cell r="D9859">
            <v>3.2960696818344098E-2</v>
          </cell>
          <cell r="E9859">
            <v>0.56572603558404799</v>
          </cell>
          <cell r="F9859">
            <v>1.04142586825159</v>
          </cell>
        </row>
        <row r="9860">
          <cell r="A9860" t="str">
            <v>NM_019194</v>
          </cell>
          <cell r="B9860">
            <v>14.102077904153299</v>
          </cell>
          <cell r="C9860">
            <v>12.8310429351362</v>
          </cell>
          <cell r="D9860">
            <v>31.464714243041399</v>
          </cell>
          <cell r="E9860">
            <v>37.461985552611097</v>
          </cell>
          <cell r="F9860">
            <v>36.029111903352998</v>
          </cell>
        </row>
        <row r="9861">
          <cell r="A9861" t="str">
            <v>NM_012735</v>
          </cell>
          <cell r="B9861">
            <v>0</v>
          </cell>
          <cell r="C9861">
            <v>1.09086239571519E-2</v>
          </cell>
          <cell r="D9861">
            <v>5.5828741313136802E-2</v>
          </cell>
          <cell r="E9861">
            <v>7.5366032201269898E-3</v>
          </cell>
          <cell r="F9861">
            <v>2.1107266182722401E-3</v>
          </cell>
        </row>
        <row r="9862">
          <cell r="A9862" t="str">
            <v>NM_001106432</v>
          </cell>
          <cell r="B9862">
            <v>19.4817786567124</v>
          </cell>
          <cell r="C9862">
            <v>14.9654379299034</v>
          </cell>
          <cell r="D9862">
            <v>29.846078140761101</v>
          </cell>
          <cell r="E9862">
            <v>12.654692628801101</v>
          </cell>
          <cell r="F9862">
            <v>5.3654420846347897</v>
          </cell>
        </row>
        <row r="9863">
          <cell r="A9863" t="str">
            <v>NM_001126301</v>
          </cell>
          <cell r="B9863">
            <v>4.2664730785174596</v>
          </cell>
          <cell r="C9863">
            <v>2.0008217308880201</v>
          </cell>
          <cell r="D9863">
            <v>3.10196523690191</v>
          </cell>
          <cell r="E9863">
            <v>0.46849093729757402</v>
          </cell>
          <cell r="F9863">
            <v>3.7871893347333998</v>
          </cell>
        </row>
        <row r="9864">
          <cell r="A9864" t="str">
            <v>NM_001013925</v>
          </cell>
          <cell r="B9864">
            <v>31.600521591820598</v>
          </cell>
          <cell r="C9864">
            <v>39.705401310686298</v>
          </cell>
          <cell r="D9864">
            <v>40.089358960650401</v>
          </cell>
          <cell r="E9864">
            <v>49.552543067344303</v>
          </cell>
          <cell r="F9864">
            <v>28.426828437665201</v>
          </cell>
        </row>
        <row r="9865">
          <cell r="A9865" t="str">
            <v>NM_138503</v>
          </cell>
          <cell r="B9865">
            <v>0.59003346967563297</v>
          </cell>
          <cell r="C9865">
            <v>0</v>
          </cell>
          <cell r="D9865">
            <v>0</v>
          </cell>
          <cell r="E9865">
            <v>0.188903324627022</v>
          </cell>
          <cell r="F9865">
            <v>0.142236137385989</v>
          </cell>
        </row>
        <row r="9866">
          <cell r="A9866" t="str">
            <v>NM_001106326</v>
          </cell>
          <cell r="B9866">
            <v>152.47862280640899</v>
          </cell>
          <cell r="C9866">
            <v>110.469861357338</v>
          </cell>
          <cell r="D9866">
            <v>140.24504690112801</v>
          </cell>
          <cell r="E9866">
            <v>75.119959880527205</v>
          </cell>
          <cell r="F9866">
            <v>93.376131083829407</v>
          </cell>
        </row>
        <row r="9867">
          <cell r="A9867" t="str">
            <v>NM_001017385</v>
          </cell>
          <cell r="B9867">
            <v>157.31944064463801</v>
          </cell>
          <cell r="C9867">
            <v>234.469296696892</v>
          </cell>
          <cell r="D9867">
            <v>170.87986702803201</v>
          </cell>
          <cell r="E9867">
            <v>148.21318506131101</v>
          </cell>
          <cell r="F9867">
            <v>269.35992006671103</v>
          </cell>
        </row>
        <row r="9868">
          <cell r="A9868" t="str">
            <v>NM_001008937</v>
          </cell>
          <cell r="B9868">
            <v>0</v>
          </cell>
          <cell r="C9868">
            <v>0</v>
          </cell>
          <cell r="D9868">
            <v>0</v>
          </cell>
          <cell r="E9868">
            <v>0</v>
          </cell>
          <cell r="F9868">
            <v>0</v>
          </cell>
        </row>
        <row r="9869">
          <cell r="A9869" t="str">
            <v>NM_181371</v>
          </cell>
          <cell r="B9869">
            <v>10.9879704563127</v>
          </cell>
          <cell r="C9869">
            <v>13.469008747266599</v>
          </cell>
          <cell r="D9869">
            <v>11.9157509741929</v>
          </cell>
          <cell r="E9869">
            <v>16.291547561166301</v>
          </cell>
          <cell r="F9869">
            <v>12.5617459232682</v>
          </cell>
        </row>
        <row r="9870">
          <cell r="A9870" t="str">
            <v>NM_001289943</v>
          </cell>
          <cell r="B9870">
            <v>0</v>
          </cell>
          <cell r="C9870">
            <v>0</v>
          </cell>
          <cell r="D9870">
            <v>0</v>
          </cell>
          <cell r="E9870">
            <v>0</v>
          </cell>
          <cell r="F9870">
            <v>4.7922379646526602E-3</v>
          </cell>
        </row>
        <row r="9871">
          <cell r="A9871" t="str">
            <v>NM_001108172</v>
          </cell>
          <cell r="B9871">
            <v>4.1137156141244997</v>
          </cell>
          <cell r="C9871">
            <v>0.56517775786806401</v>
          </cell>
          <cell r="D9871">
            <v>0</v>
          </cell>
          <cell r="E9871">
            <v>5.2449989722288404</v>
          </cell>
          <cell r="F9871">
            <v>1.3920866265143499</v>
          </cell>
        </row>
        <row r="9872">
          <cell r="A9872" t="str">
            <v>NM_001008288</v>
          </cell>
          <cell r="B9872">
            <v>10.008688279351199</v>
          </cell>
          <cell r="C9872">
            <v>6.76005698112112</v>
          </cell>
          <cell r="D9872">
            <v>13.5141988963416</v>
          </cell>
          <cell r="E9872">
            <v>4.9322639025432</v>
          </cell>
          <cell r="F9872">
            <v>13.958633897029699</v>
          </cell>
        </row>
        <row r="9873">
          <cell r="A9873" t="str">
            <v>NM_001191858</v>
          </cell>
          <cell r="B9873">
            <v>1.42885531595102</v>
          </cell>
          <cell r="C9873">
            <v>6.3821719473451699</v>
          </cell>
          <cell r="D9873">
            <v>5.5627639374931901</v>
          </cell>
          <cell r="E9873">
            <v>0.99719056187367205</v>
          </cell>
          <cell r="F9873">
            <v>5.1998636708991297</v>
          </cell>
        </row>
        <row r="9874">
          <cell r="A9874" t="str">
            <v>NM_001024305</v>
          </cell>
          <cell r="B9874">
            <v>32.422202454876597</v>
          </cell>
          <cell r="C9874">
            <v>17.4564012413875</v>
          </cell>
          <cell r="D9874">
            <v>56.442473198958702</v>
          </cell>
          <cell r="E9874">
            <v>39.334488176162701</v>
          </cell>
          <cell r="F9874">
            <v>17.9926223628988</v>
          </cell>
        </row>
        <row r="9875">
          <cell r="A9875" t="str">
            <v>NR_037323</v>
          </cell>
          <cell r="B9875">
            <v>0</v>
          </cell>
          <cell r="C9875">
            <v>0</v>
          </cell>
          <cell r="D9875">
            <v>0</v>
          </cell>
          <cell r="E9875">
            <v>0</v>
          </cell>
          <cell r="F9875">
            <v>0</v>
          </cell>
        </row>
        <row r="9876">
          <cell r="A9876" t="str">
            <v>NM_001108896</v>
          </cell>
          <cell r="B9876">
            <v>31.9229790672847</v>
          </cell>
          <cell r="C9876">
            <v>46.311239361843</v>
          </cell>
          <cell r="D9876">
            <v>18.050568935890698</v>
          </cell>
          <cell r="E9876">
            <v>11.093920527590599</v>
          </cell>
          <cell r="F9876">
            <v>16.955430691979899</v>
          </cell>
        </row>
        <row r="9877">
          <cell r="A9877" t="str">
            <v>NM_001270598</v>
          </cell>
          <cell r="B9877">
            <v>4.75106052753884</v>
          </cell>
          <cell r="C9877">
            <v>1.15708584907722</v>
          </cell>
          <cell r="D9877">
            <v>5.1550793209927601</v>
          </cell>
          <cell r="E9877">
            <v>2.9746582337313501</v>
          </cell>
          <cell r="F9877">
            <v>1.4399426762951399</v>
          </cell>
        </row>
        <row r="9878">
          <cell r="A9878" t="str">
            <v>NR_031907</v>
          </cell>
          <cell r="B9878">
            <v>0</v>
          </cell>
          <cell r="C9878">
            <v>0</v>
          </cell>
          <cell r="D9878">
            <v>0</v>
          </cell>
          <cell r="E9878">
            <v>0</v>
          </cell>
          <cell r="F9878">
            <v>0</v>
          </cell>
        </row>
        <row r="9879">
          <cell r="A9879" t="str">
            <v>NM_001109617</v>
          </cell>
          <cell r="B9879">
            <v>0</v>
          </cell>
          <cell r="C9879">
            <v>0</v>
          </cell>
          <cell r="D9879">
            <v>0</v>
          </cell>
          <cell r="E9879">
            <v>0</v>
          </cell>
          <cell r="F9879">
            <v>0</v>
          </cell>
        </row>
        <row r="9880">
          <cell r="A9880" t="str">
            <v>NM_033098</v>
          </cell>
          <cell r="B9880">
            <v>48.082776379200197</v>
          </cell>
          <cell r="C9880">
            <v>36.100551017345303</v>
          </cell>
          <cell r="D9880">
            <v>63.998066620930402</v>
          </cell>
          <cell r="E9880">
            <v>30.453155740027398</v>
          </cell>
          <cell r="F9880">
            <v>21.343787860349099</v>
          </cell>
        </row>
        <row r="9881">
          <cell r="A9881" t="str">
            <v>NM_213625</v>
          </cell>
          <cell r="B9881">
            <v>56.220118833321202</v>
          </cell>
          <cell r="C9881">
            <v>57.255459116170499</v>
          </cell>
          <cell r="D9881">
            <v>24.9296807495035</v>
          </cell>
          <cell r="E9881">
            <v>44.701184229557498</v>
          </cell>
          <cell r="F9881">
            <v>24.855460283450999</v>
          </cell>
        </row>
        <row r="9882">
          <cell r="A9882" t="str">
            <v>NM_138921</v>
          </cell>
          <cell r="B9882">
            <v>12.287092164218899</v>
          </cell>
          <cell r="C9882">
            <v>13.3479421894694</v>
          </cell>
          <cell r="D9882">
            <v>9.1478226219022805</v>
          </cell>
          <cell r="E9882">
            <v>10.348168164669101</v>
          </cell>
          <cell r="F9882">
            <v>7.9036196677961703</v>
          </cell>
        </row>
        <row r="9883">
          <cell r="A9883" t="str">
            <v>NM_001105980</v>
          </cell>
          <cell r="B9883">
            <v>3.6979353595095001</v>
          </cell>
          <cell r="C9883">
            <v>1.15731283019852</v>
          </cell>
          <cell r="D9883">
            <v>0</v>
          </cell>
          <cell r="E9883">
            <v>6.3104945552729896</v>
          </cell>
          <cell r="F9883">
            <v>0.60336764435798196</v>
          </cell>
        </row>
        <row r="9884">
          <cell r="A9884" t="str">
            <v>NM_001261388</v>
          </cell>
          <cell r="B9884">
            <v>1.4910406004490699</v>
          </cell>
          <cell r="C9884">
            <v>13.4851075258532</v>
          </cell>
          <cell r="D9884">
            <v>0</v>
          </cell>
          <cell r="E9884">
            <v>9.3640456246475594</v>
          </cell>
          <cell r="F9884">
            <v>5.8608685507865497</v>
          </cell>
        </row>
        <row r="9885">
          <cell r="A9885" t="str">
            <v>NM_001000502</v>
          </cell>
          <cell r="B9885">
            <v>0</v>
          </cell>
          <cell r="C9885">
            <v>0</v>
          </cell>
          <cell r="D9885">
            <v>0</v>
          </cell>
          <cell r="E9885">
            <v>0</v>
          </cell>
          <cell r="F9885">
            <v>0</v>
          </cell>
        </row>
        <row r="9886">
          <cell r="A9886" t="str">
            <v>NM_001000616</v>
          </cell>
          <cell r="B9886">
            <v>0</v>
          </cell>
          <cell r="C9886">
            <v>0</v>
          </cell>
          <cell r="D9886">
            <v>0</v>
          </cell>
          <cell r="E9886">
            <v>0</v>
          </cell>
          <cell r="F9886">
            <v>0</v>
          </cell>
        </row>
        <row r="9887">
          <cell r="A9887" t="str">
            <v>NM_001256529</v>
          </cell>
          <cell r="B9887">
            <v>0</v>
          </cell>
          <cell r="C9887">
            <v>0</v>
          </cell>
          <cell r="D9887">
            <v>0</v>
          </cell>
          <cell r="E9887">
            <v>0</v>
          </cell>
          <cell r="F9887">
            <v>0</v>
          </cell>
        </row>
        <row r="9888">
          <cell r="A9888" t="str">
            <v>NM_001107604</v>
          </cell>
          <cell r="B9888">
            <v>13.3339953024884</v>
          </cell>
          <cell r="C9888">
            <v>11.3455734316661</v>
          </cell>
          <cell r="D9888">
            <v>7.9575498487744403</v>
          </cell>
          <cell r="E9888">
            <v>11.289589474965901</v>
          </cell>
          <cell r="F9888">
            <v>11.4019902704835</v>
          </cell>
        </row>
        <row r="9889">
          <cell r="A9889" t="str">
            <v>NM_001044277</v>
          </cell>
          <cell r="B9889">
            <v>0</v>
          </cell>
          <cell r="C9889">
            <v>0</v>
          </cell>
          <cell r="D9889">
            <v>0</v>
          </cell>
          <cell r="E9889">
            <v>0</v>
          </cell>
          <cell r="F9889">
            <v>0</v>
          </cell>
        </row>
        <row r="9890">
          <cell r="A9890" t="str">
            <v>NR_046246</v>
          </cell>
          <cell r="B9890">
            <v>0</v>
          </cell>
          <cell r="C9890">
            <v>0</v>
          </cell>
          <cell r="D9890">
            <v>0</v>
          </cell>
          <cell r="E9890">
            <v>0</v>
          </cell>
          <cell r="F9890">
            <v>0</v>
          </cell>
        </row>
        <row r="9891">
          <cell r="A9891" t="str">
            <v>NM_001135803</v>
          </cell>
          <cell r="B9891">
            <v>1.35213099151104</v>
          </cell>
          <cell r="C9891">
            <v>4.8679360825777999E-2</v>
          </cell>
          <cell r="D9891">
            <v>6.4774800003336104</v>
          </cell>
          <cell r="E9891">
            <v>8.8199484053870094</v>
          </cell>
          <cell r="F9891">
            <v>9.4190452488817009E-3</v>
          </cell>
        </row>
        <row r="9892">
          <cell r="A9892" t="str">
            <v>NM_001044282</v>
          </cell>
          <cell r="B9892">
            <v>47.111214653177903</v>
          </cell>
          <cell r="C9892">
            <v>55.8104525496042</v>
          </cell>
          <cell r="D9892">
            <v>57.702401724812503</v>
          </cell>
          <cell r="E9892">
            <v>61.0821665159879</v>
          </cell>
          <cell r="F9892">
            <v>24.817712504983099</v>
          </cell>
        </row>
        <row r="9893">
          <cell r="A9893" t="str">
            <v>NM_031542</v>
          </cell>
          <cell r="B9893">
            <v>0.39913162704669902</v>
          </cell>
          <cell r="C9893">
            <v>0.98720464328052504</v>
          </cell>
          <cell r="D9893">
            <v>0.14058765693433101</v>
          </cell>
          <cell r="E9893">
            <v>1.39819173632973</v>
          </cell>
          <cell r="F9893">
            <v>0.208456331644675</v>
          </cell>
        </row>
        <row r="9894">
          <cell r="A9894" t="str">
            <v>NM_053967</v>
          </cell>
          <cell r="B9894">
            <v>0</v>
          </cell>
          <cell r="C9894">
            <v>0</v>
          </cell>
          <cell r="D9894">
            <v>0</v>
          </cell>
          <cell r="E9894">
            <v>0</v>
          </cell>
          <cell r="F9894">
            <v>0</v>
          </cell>
        </row>
        <row r="9895">
          <cell r="A9895" t="str">
            <v>NM_001107171</v>
          </cell>
          <cell r="B9895">
            <v>9.0669246175563796</v>
          </cell>
          <cell r="C9895">
            <v>9.7938046128373504</v>
          </cell>
          <cell r="D9895">
            <v>7.4040025834290697</v>
          </cell>
          <cell r="E9895">
            <v>13.3590541874332</v>
          </cell>
          <cell r="F9895">
            <v>4.2500481354859696</v>
          </cell>
        </row>
        <row r="9896">
          <cell r="A9896" t="str">
            <v>NM_001077356</v>
          </cell>
          <cell r="B9896">
            <v>0</v>
          </cell>
          <cell r="C9896">
            <v>0</v>
          </cell>
          <cell r="D9896">
            <v>0</v>
          </cell>
          <cell r="E9896">
            <v>0</v>
          </cell>
          <cell r="F9896">
            <v>0</v>
          </cell>
        </row>
        <row r="9897">
          <cell r="A9897" t="str">
            <v>NM_001000751</v>
          </cell>
          <cell r="B9897">
            <v>0</v>
          </cell>
          <cell r="C9897">
            <v>0</v>
          </cell>
          <cell r="D9897">
            <v>0</v>
          </cell>
          <cell r="E9897">
            <v>0</v>
          </cell>
          <cell r="F9897">
            <v>0</v>
          </cell>
        </row>
        <row r="9898">
          <cell r="A9898" t="str">
            <v>NM_021835</v>
          </cell>
          <cell r="B9898">
            <v>18.713748699161201</v>
          </cell>
          <cell r="C9898">
            <v>26.290670964358199</v>
          </cell>
          <cell r="D9898">
            <v>56.326861700598201</v>
          </cell>
          <cell r="E9898">
            <v>18.302912326416799</v>
          </cell>
          <cell r="F9898">
            <v>92.884488712546599</v>
          </cell>
        </row>
        <row r="9899">
          <cell r="A9899" t="str">
            <v>NM_031064</v>
          </cell>
          <cell r="B9899">
            <v>75.446617689217504</v>
          </cell>
          <cell r="C9899">
            <v>89.577705878365805</v>
          </cell>
          <cell r="D9899">
            <v>108.66998342943999</v>
          </cell>
          <cell r="E9899">
            <v>57.9625380916113</v>
          </cell>
          <cell r="F9899">
            <v>108.730451664505</v>
          </cell>
        </row>
        <row r="9900">
          <cell r="A9900" t="str">
            <v>NM_001007659</v>
          </cell>
          <cell r="B9900">
            <v>27.445934938912199</v>
          </cell>
          <cell r="C9900">
            <v>46.407700202323397</v>
          </cell>
          <cell r="D9900">
            <v>39.026579982494603</v>
          </cell>
          <cell r="E9900">
            <v>30.981016002432401</v>
          </cell>
          <cell r="F9900">
            <v>40.884729971691797</v>
          </cell>
        </row>
        <row r="9901">
          <cell r="A9901" t="str">
            <v>NM_001001384</v>
          </cell>
          <cell r="B9901">
            <v>0</v>
          </cell>
          <cell r="C9901">
            <v>0</v>
          </cell>
          <cell r="D9901">
            <v>0</v>
          </cell>
          <cell r="E9901">
            <v>0</v>
          </cell>
          <cell r="F9901">
            <v>0</v>
          </cell>
        </row>
        <row r="9902">
          <cell r="A9902" t="str">
            <v>NM_001135030</v>
          </cell>
          <cell r="B9902">
            <v>0</v>
          </cell>
          <cell r="C9902">
            <v>0</v>
          </cell>
          <cell r="D9902">
            <v>0</v>
          </cell>
          <cell r="E9902">
            <v>0</v>
          </cell>
          <cell r="F9902">
            <v>0</v>
          </cell>
        </row>
        <row r="9903">
          <cell r="A9903" t="str">
            <v>NM_053392</v>
          </cell>
          <cell r="B9903">
            <v>3.7183858016135898</v>
          </cell>
          <cell r="C9903">
            <v>2.51214726419283</v>
          </cell>
          <cell r="D9903">
            <v>1.2922734450960001</v>
          </cell>
          <cell r="E9903">
            <v>5.4293269926153798</v>
          </cell>
          <cell r="F9903">
            <v>4.4852238695171502</v>
          </cell>
        </row>
        <row r="9904">
          <cell r="A9904" t="str">
            <v>NM_001271125</v>
          </cell>
          <cell r="B9904">
            <v>0.10389184319247401</v>
          </cell>
          <cell r="C9904">
            <v>4.8624024738614997E-2</v>
          </cell>
          <cell r="D9904">
            <v>0.35987631618300298</v>
          </cell>
          <cell r="E9904">
            <v>0.61760546873133604</v>
          </cell>
          <cell r="F9904">
            <v>0.16790265065579801</v>
          </cell>
        </row>
        <row r="9905">
          <cell r="A9905" t="str">
            <v>NM_012775</v>
          </cell>
          <cell r="B9905">
            <v>2.1482174564436298</v>
          </cell>
          <cell r="C9905">
            <v>3.11390934129144E-2</v>
          </cell>
          <cell r="D9905">
            <v>4.7849438518601204</v>
          </cell>
          <cell r="E9905">
            <v>10.69491282319</v>
          </cell>
          <cell r="F9905">
            <v>1.6328160897180699</v>
          </cell>
        </row>
        <row r="9906">
          <cell r="A9906" t="str">
            <v>NM_001106927</v>
          </cell>
          <cell r="B9906">
            <v>0</v>
          </cell>
          <cell r="C9906">
            <v>0</v>
          </cell>
          <cell r="D9906">
            <v>0</v>
          </cell>
          <cell r="E9906">
            <v>0</v>
          </cell>
          <cell r="F9906">
            <v>0</v>
          </cell>
        </row>
        <row r="9907">
          <cell r="A9907" t="str">
            <v>NM_001100502</v>
          </cell>
          <cell r="B9907">
            <v>9.8859644126147508</v>
          </cell>
          <cell r="C9907">
            <v>10.2810803614737</v>
          </cell>
          <cell r="D9907">
            <v>5.6020458453417197</v>
          </cell>
          <cell r="E9907">
            <v>9.4002490326138908</v>
          </cell>
          <cell r="F9907">
            <v>4.7711370069479404</v>
          </cell>
        </row>
        <row r="9908">
          <cell r="A9908" t="str">
            <v>NM_001001108</v>
          </cell>
          <cell r="B9908">
            <v>0</v>
          </cell>
          <cell r="C9908">
            <v>0</v>
          </cell>
          <cell r="D9908">
            <v>0</v>
          </cell>
          <cell r="E9908">
            <v>0</v>
          </cell>
          <cell r="F9908">
            <v>0</v>
          </cell>
        </row>
        <row r="9909">
          <cell r="A9909" t="str">
            <v>NM_001107037</v>
          </cell>
          <cell r="B9909">
            <v>0.32916749787278499</v>
          </cell>
          <cell r="C9909">
            <v>0</v>
          </cell>
          <cell r="D9909">
            <v>0</v>
          </cell>
          <cell r="E9909">
            <v>0</v>
          </cell>
          <cell r="F9909">
            <v>0.22693804167420001</v>
          </cell>
        </row>
        <row r="9910">
          <cell r="A9910" t="str">
            <v>NM_001012095</v>
          </cell>
          <cell r="B9910">
            <v>0.74631110292033198</v>
          </cell>
          <cell r="C9910">
            <v>3.1964439976149499E-2</v>
          </cell>
          <cell r="D9910">
            <v>5.9982753199760701</v>
          </cell>
          <cell r="E9910">
            <v>0.55577432179970299</v>
          </cell>
          <cell r="F9910">
            <v>0</v>
          </cell>
        </row>
        <row r="9911">
          <cell r="A9911" t="str">
            <v>NM_017268</v>
          </cell>
          <cell r="B9911">
            <v>51.6423059855465</v>
          </cell>
          <cell r="C9911">
            <v>25.3556331177953</v>
          </cell>
          <cell r="D9911">
            <v>15.6609849244483</v>
          </cell>
          <cell r="E9911">
            <v>31.106809906085999</v>
          </cell>
          <cell r="F9911">
            <v>33.519764358723897</v>
          </cell>
        </row>
        <row r="9912">
          <cell r="A9912" t="str">
            <v>NM_001039025</v>
          </cell>
          <cell r="B9912">
            <v>48.811586372605497</v>
          </cell>
          <cell r="C9912">
            <v>62.2421694839271</v>
          </cell>
          <cell r="D9912">
            <v>54.092337886042898</v>
          </cell>
          <cell r="E9912">
            <v>68.896380127629399</v>
          </cell>
          <cell r="F9912">
            <v>79.514433632317505</v>
          </cell>
        </row>
        <row r="9913">
          <cell r="A9913" t="str">
            <v>NM_001107464</v>
          </cell>
          <cell r="B9913">
            <v>4.56861029889735</v>
          </cell>
          <cell r="C9913">
            <v>1.6271031777847E-2</v>
          </cell>
          <cell r="D9913">
            <v>0.81607304737930797</v>
          </cell>
          <cell r="E9913">
            <v>2.1133850119864999</v>
          </cell>
          <cell r="F9913">
            <v>9.4449217468181898E-2</v>
          </cell>
        </row>
        <row r="9914">
          <cell r="A9914" t="str">
            <v>NM_001007686</v>
          </cell>
          <cell r="B9914">
            <v>11.6281704627264</v>
          </cell>
          <cell r="C9914">
            <v>15.4829036761076</v>
          </cell>
          <cell r="D9914">
            <v>4.3908278092691004</v>
          </cell>
          <cell r="E9914">
            <v>3.05350898760075</v>
          </cell>
          <cell r="F9914">
            <v>8.2571201749628997</v>
          </cell>
        </row>
        <row r="9915">
          <cell r="A9915" t="str">
            <v>NM_053489</v>
          </cell>
          <cell r="B9915">
            <v>59.500624806389801</v>
          </cell>
          <cell r="C9915">
            <v>51.358864995882499</v>
          </cell>
          <cell r="D9915">
            <v>25.008626306260499</v>
          </cell>
          <cell r="E9915">
            <v>44.979134532114301</v>
          </cell>
          <cell r="F9915">
            <v>304.35245273608302</v>
          </cell>
        </row>
        <row r="9916">
          <cell r="A9916" t="str">
            <v>NM_012545</v>
          </cell>
          <cell r="B9916">
            <v>4.2026370684663097E-2</v>
          </cell>
          <cell r="C9916">
            <v>0.17013199313675001</v>
          </cell>
          <cell r="D9916">
            <v>0</v>
          </cell>
          <cell r="E9916">
            <v>2.1371203560137299E-2</v>
          </cell>
          <cell r="F9916">
            <v>4.0400718544450397E-2</v>
          </cell>
        </row>
        <row r="9917">
          <cell r="A9917" t="str">
            <v>NM_001012045</v>
          </cell>
          <cell r="B9917">
            <v>0</v>
          </cell>
          <cell r="C9917">
            <v>0</v>
          </cell>
          <cell r="D9917">
            <v>0</v>
          </cell>
          <cell r="E9917">
            <v>0</v>
          </cell>
          <cell r="F9917">
            <v>0</v>
          </cell>
        </row>
        <row r="9918">
          <cell r="A9918" t="str">
            <v>NM_017126</v>
          </cell>
          <cell r="B9918">
            <v>2.9754258051706599</v>
          </cell>
          <cell r="C9918">
            <v>5.8126223861636799</v>
          </cell>
          <cell r="D9918">
            <v>15.5473875054609</v>
          </cell>
          <cell r="E9918">
            <v>0.74367645344968702</v>
          </cell>
          <cell r="F9918">
            <v>17.6988780244738</v>
          </cell>
        </row>
        <row r="9919">
          <cell r="A9919" t="str">
            <v>NM_001107194</v>
          </cell>
          <cell r="B9919">
            <v>23.4674563309995</v>
          </cell>
          <cell r="C9919">
            <v>26.829013845065099</v>
          </cell>
          <cell r="D9919">
            <v>16.725052408873701</v>
          </cell>
          <cell r="E9919">
            <v>19.938573632746699</v>
          </cell>
          <cell r="F9919">
            <v>22.647828353023499</v>
          </cell>
        </row>
        <row r="9920">
          <cell r="A9920" t="str">
            <v>NM_001107839</v>
          </cell>
          <cell r="B9920">
            <v>4.5831099966157698</v>
          </cell>
          <cell r="C9920">
            <v>5.7354277880456896</v>
          </cell>
          <cell r="D9920">
            <v>3.9645383339307898</v>
          </cell>
          <cell r="E9920">
            <v>11.436046178656101</v>
          </cell>
          <cell r="F9920">
            <v>3.7086286801770099</v>
          </cell>
        </row>
        <row r="9921">
          <cell r="A9921" t="str">
            <v>NM_001033680</v>
          </cell>
          <cell r="B9921">
            <v>0</v>
          </cell>
          <cell r="C9921">
            <v>0</v>
          </cell>
          <cell r="D9921">
            <v>0</v>
          </cell>
          <cell r="E9921">
            <v>0</v>
          </cell>
          <cell r="F9921">
            <v>0</v>
          </cell>
        </row>
        <row r="9922">
          <cell r="A9922" t="str">
            <v>NM_001127525</v>
          </cell>
          <cell r="B9922">
            <v>127.54987140326899</v>
          </cell>
          <cell r="C9922">
            <v>255.085263189702</v>
          </cell>
          <cell r="D9922">
            <v>174.667756335452</v>
          </cell>
          <cell r="E9922">
            <v>164.18847646628001</v>
          </cell>
          <cell r="F9922">
            <v>68.979114814144296</v>
          </cell>
        </row>
        <row r="9923">
          <cell r="A9923" t="str">
            <v>NM_001001032</v>
          </cell>
          <cell r="B9923">
            <v>0</v>
          </cell>
          <cell r="C9923">
            <v>0</v>
          </cell>
          <cell r="D9923">
            <v>0</v>
          </cell>
          <cell r="E9923">
            <v>0</v>
          </cell>
          <cell r="F9923">
            <v>0</v>
          </cell>
        </row>
        <row r="9924">
          <cell r="A9924" t="str">
            <v>NM_001134908</v>
          </cell>
          <cell r="B9924">
            <v>46.378998849924699</v>
          </cell>
          <cell r="C9924">
            <v>41.244247749385103</v>
          </cell>
          <cell r="D9924">
            <v>96.263902122733498</v>
          </cell>
          <cell r="E9924">
            <v>34.8454247489774</v>
          </cell>
          <cell r="F9924">
            <v>38.234234331375802</v>
          </cell>
        </row>
        <row r="9925">
          <cell r="A9925" t="str">
            <v>NM_172032</v>
          </cell>
          <cell r="B9925">
            <v>79.612016547745199</v>
          </cell>
          <cell r="C9925">
            <v>50.580721058498099</v>
          </cell>
          <cell r="D9925">
            <v>13.1242916494118</v>
          </cell>
          <cell r="E9925">
            <v>74.8269103373555</v>
          </cell>
          <cell r="F9925">
            <v>42.920968128040698</v>
          </cell>
        </row>
        <row r="9926">
          <cell r="A9926" t="str">
            <v>NM_001024888</v>
          </cell>
          <cell r="B9926">
            <v>3.9577938681865801</v>
          </cell>
          <cell r="C9926">
            <v>1.02435866727201</v>
          </cell>
          <cell r="D9926">
            <v>0.28595551525420498</v>
          </cell>
          <cell r="E9926">
            <v>1.02197846742489</v>
          </cell>
          <cell r="F9926">
            <v>0.87459579362046003</v>
          </cell>
        </row>
        <row r="9927">
          <cell r="A9927" t="str">
            <v>NM_053365</v>
          </cell>
          <cell r="B9927">
            <v>1.7434406398695399</v>
          </cell>
          <cell r="C9927">
            <v>0.148066389178408</v>
          </cell>
          <cell r="D9927">
            <v>0</v>
          </cell>
          <cell r="E9927">
            <v>0.81837462166285602</v>
          </cell>
          <cell r="F9927">
            <v>0</v>
          </cell>
        </row>
        <row r="9928">
          <cell r="A9928" t="str">
            <v>NM_001270039</v>
          </cell>
          <cell r="B9928">
            <v>0</v>
          </cell>
          <cell r="C9928">
            <v>5.2241165536736703E-2</v>
          </cell>
          <cell r="D9928">
            <v>0</v>
          </cell>
          <cell r="E9928">
            <v>1.0312180212485599E-2</v>
          </cell>
          <cell r="F9928">
            <v>0</v>
          </cell>
        </row>
        <row r="9929">
          <cell r="A9929" t="str">
            <v>NM_001017483</v>
          </cell>
          <cell r="B9929">
            <v>0</v>
          </cell>
          <cell r="C9929">
            <v>0</v>
          </cell>
          <cell r="D9929">
            <v>0</v>
          </cell>
          <cell r="E9929">
            <v>0</v>
          </cell>
          <cell r="F9929">
            <v>0</v>
          </cell>
        </row>
        <row r="9930">
          <cell r="A9930" t="str">
            <v>NM_021678</v>
          </cell>
          <cell r="B9930">
            <v>0.33659185807435998</v>
          </cell>
          <cell r="C9930">
            <v>0</v>
          </cell>
          <cell r="D9930">
            <v>3.5660334843465598E-2</v>
          </cell>
          <cell r="E9930">
            <v>6.0174604534033498E-2</v>
          </cell>
          <cell r="F9930">
            <v>0.148303790879451</v>
          </cell>
        </row>
        <row r="9931">
          <cell r="A9931" t="str">
            <v>NM_012985</v>
          </cell>
          <cell r="B9931">
            <v>21.378551133228498</v>
          </cell>
          <cell r="C9931">
            <v>52.451562218181401</v>
          </cell>
          <cell r="D9931">
            <v>44.711941053963301</v>
          </cell>
          <cell r="E9931">
            <v>49.034531067345497</v>
          </cell>
          <cell r="F9931">
            <v>12.606879405416301</v>
          </cell>
        </row>
        <row r="9932">
          <cell r="A9932" t="str">
            <v>NM_001106830</v>
          </cell>
          <cell r="B9932">
            <v>0.23697107622573599</v>
          </cell>
          <cell r="C9932">
            <v>0</v>
          </cell>
          <cell r="D9932">
            <v>0</v>
          </cell>
          <cell r="E9932">
            <v>0.10167547756716901</v>
          </cell>
          <cell r="F9932">
            <v>0</v>
          </cell>
        </row>
        <row r="9933">
          <cell r="A9933" t="str">
            <v>NM_001108210</v>
          </cell>
          <cell r="B9933">
            <v>7.8135556405037097</v>
          </cell>
          <cell r="C9933">
            <v>10.425359899006001</v>
          </cell>
          <cell r="D9933">
            <v>35.839291236192899</v>
          </cell>
          <cell r="E9933">
            <v>2.1223148465705899</v>
          </cell>
          <cell r="F9933">
            <v>6.8169907658062998</v>
          </cell>
        </row>
        <row r="9934">
          <cell r="A9934" t="str">
            <v>NM_023022</v>
          </cell>
          <cell r="B9934">
            <v>0</v>
          </cell>
          <cell r="C9934">
            <v>0</v>
          </cell>
          <cell r="D9934">
            <v>0</v>
          </cell>
          <cell r="E9934">
            <v>0</v>
          </cell>
          <cell r="F9934">
            <v>0</v>
          </cell>
        </row>
        <row r="9935">
          <cell r="A9935" t="str">
            <v>NR_073158</v>
          </cell>
          <cell r="B9935">
            <v>0</v>
          </cell>
          <cell r="C9935">
            <v>0</v>
          </cell>
          <cell r="D9935">
            <v>0</v>
          </cell>
          <cell r="E9935">
            <v>0</v>
          </cell>
          <cell r="F9935">
            <v>0</v>
          </cell>
        </row>
        <row r="9936">
          <cell r="A9936" t="str">
            <v>NM_001109377</v>
          </cell>
          <cell r="B9936">
            <v>0</v>
          </cell>
          <cell r="C9936">
            <v>0</v>
          </cell>
          <cell r="D9936">
            <v>0</v>
          </cell>
          <cell r="E9936">
            <v>0</v>
          </cell>
          <cell r="F9936">
            <v>0</v>
          </cell>
        </row>
        <row r="9937">
          <cell r="A9937" t="str">
            <v>NM_181477</v>
          </cell>
          <cell r="B9937">
            <v>0</v>
          </cell>
          <cell r="C9937">
            <v>0</v>
          </cell>
          <cell r="D9937">
            <v>0</v>
          </cell>
          <cell r="E9937">
            <v>0.69234040852002698</v>
          </cell>
          <cell r="F9937">
            <v>0</v>
          </cell>
        </row>
        <row r="9938">
          <cell r="A9938" t="str">
            <v>NM_053576</v>
          </cell>
          <cell r="B9938">
            <v>157.004483419487</v>
          </cell>
          <cell r="C9938">
            <v>159.90849541248201</v>
          </cell>
          <cell r="D9938">
            <v>266.66713490384399</v>
          </cell>
          <cell r="E9938">
            <v>172.011451525647</v>
          </cell>
          <cell r="F9938">
            <v>209.99161648800799</v>
          </cell>
        </row>
        <row r="9939">
          <cell r="A9939" t="str">
            <v>NM_053536</v>
          </cell>
          <cell r="B9939">
            <v>1.4285254111686301</v>
          </cell>
          <cell r="C9939">
            <v>0.33544452238351602</v>
          </cell>
          <cell r="D9939">
            <v>1.8703604677189301</v>
          </cell>
          <cell r="E9939">
            <v>2.2687452249993698</v>
          </cell>
          <cell r="F9939">
            <v>4.5775586558307202</v>
          </cell>
        </row>
        <row r="9940">
          <cell r="A9940" t="str">
            <v>NM_001134481</v>
          </cell>
          <cell r="B9940">
            <v>0</v>
          </cell>
          <cell r="C9940">
            <v>0</v>
          </cell>
          <cell r="D9940">
            <v>0</v>
          </cell>
          <cell r="E9940">
            <v>0</v>
          </cell>
          <cell r="F9940">
            <v>2.2318563463008399E-3</v>
          </cell>
        </row>
        <row r="9941">
          <cell r="A9941" t="str">
            <v>NM_001271275</v>
          </cell>
          <cell r="B9941">
            <v>11.861594301288299</v>
          </cell>
          <cell r="C9941">
            <v>18.666500692964298</v>
          </cell>
          <cell r="D9941">
            <v>23.062814617547499</v>
          </cell>
          <cell r="E9941">
            <v>17.8760093981703</v>
          </cell>
          <cell r="F9941">
            <v>23.971337964270099</v>
          </cell>
        </row>
        <row r="9942">
          <cell r="A9942" t="str">
            <v>NM_001014162</v>
          </cell>
          <cell r="B9942">
            <v>1.08701777873558E-2</v>
          </cell>
          <cell r="C9942">
            <v>0</v>
          </cell>
          <cell r="D9942">
            <v>0</v>
          </cell>
          <cell r="E9942">
            <v>0</v>
          </cell>
          <cell r="F9942">
            <v>1.7416167760090299E-2</v>
          </cell>
        </row>
        <row r="9943">
          <cell r="A9943" t="str">
            <v>NM_199099</v>
          </cell>
          <cell r="B9943">
            <v>119.752303296951</v>
          </cell>
          <cell r="C9943">
            <v>99.904234208744398</v>
          </cell>
          <cell r="D9943">
            <v>104.834217624625</v>
          </cell>
          <cell r="E9943">
            <v>55.556148665335897</v>
          </cell>
          <cell r="F9943">
            <v>115.685393501249</v>
          </cell>
        </row>
        <row r="9944">
          <cell r="A9944" t="str">
            <v>NR_032137</v>
          </cell>
          <cell r="B9944">
            <v>0</v>
          </cell>
          <cell r="C9944">
            <v>0</v>
          </cell>
          <cell r="D9944">
            <v>0</v>
          </cell>
          <cell r="E9944">
            <v>0</v>
          </cell>
          <cell r="F9944">
            <v>0</v>
          </cell>
        </row>
        <row r="9945">
          <cell r="A9945" t="str">
            <v>NM_173310</v>
          </cell>
          <cell r="B9945">
            <v>15.257652313821801</v>
          </cell>
          <cell r="C9945">
            <v>19.109026160666499</v>
          </cell>
          <cell r="D9945">
            <v>14.0391608217985</v>
          </cell>
          <cell r="E9945">
            <v>23.462654370467401</v>
          </cell>
          <cell r="F9945">
            <v>21.104810878838499</v>
          </cell>
        </row>
        <row r="9946">
          <cell r="A9946" t="str">
            <v>NM_001127296</v>
          </cell>
          <cell r="B9946">
            <v>21.955665413596002</v>
          </cell>
          <cell r="C9946">
            <v>5.9101966545575397</v>
          </cell>
          <cell r="D9946">
            <v>7.7830579617269304</v>
          </cell>
          <cell r="E9946">
            <v>8.4570398715093997</v>
          </cell>
          <cell r="F9946">
            <v>5.2862007596331999</v>
          </cell>
        </row>
        <row r="9947">
          <cell r="A9947" t="str">
            <v>NM_001108371</v>
          </cell>
          <cell r="B9947">
            <v>11.8955880762711</v>
          </cell>
          <cell r="C9947">
            <v>17.4138450740395</v>
          </cell>
          <cell r="D9947">
            <v>15.1673726817766</v>
          </cell>
          <cell r="E9947">
            <v>18.1830235937379</v>
          </cell>
          <cell r="F9947">
            <v>14.6086329891421</v>
          </cell>
        </row>
        <row r="9948">
          <cell r="A9948" t="str">
            <v>NM_001191075</v>
          </cell>
          <cell r="B9948">
            <v>0.28268864397712901</v>
          </cell>
          <cell r="C9948">
            <v>4.2960365862055099</v>
          </cell>
          <cell r="D9948">
            <v>3.4670998213431399</v>
          </cell>
          <cell r="E9948">
            <v>3.1012491474979602</v>
          </cell>
          <cell r="F9948">
            <v>1.7957062319260599</v>
          </cell>
        </row>
        <row r="9949">
          <cell r="A9949" t="str">
            <v>NM_134363</v>
          </cell>
          <cell r="B9949">
            <v>0.61559064207247205</v>
          </cell>
          <cell r="C9949">
            <v>1.32693376094311</v>
          </cell>
          <cell r="D9949">
            <v>1.92137104675722</v>
          </cell>
          <cell r="E9949">
            <v>0.14813475050591299</v>
          </cell>
          <cell r="F9949">
            <v>4.3318815320283797</v>
          </cell>
        </row>
        <row r="9950">
          <cell r="A9950" t="str">
            <v>NM_053829</v>
          </cell>
          <cell r="B9950">
            <v>6.4885411363517704</v>
          </cell>
          <cell r="C9950">
            <v>3.70029329914294</v>
          </cell>
          <cell r="D9950">
            <v>3.91618664301624</v>
          </cell>
          <cell r="E9950">
            <v>5.9928041924093396</v>
          </cell>
          <cell r="F9950">
            <v>1.76614342052905</v>
          </cell>
        </row>
        <row r="9951">
          <cell r="A9951" t="str">
            <v>NM_001270580</v>
          </cell>
          <cell r="B9951">
            <v>0</v>
          </cell>
          <cell r="C9951">
            <v>0</v>
          </cell>
          <cell r="D9951">
            <v>0</v>
          </cell>
          <cell r="E9951">
            <v>0</v>
          </cell>
          <cell r="F9951">
            <v>0</v>
          </cell>
        </row>
        <row r="9952">
          <cell r="A9952" t="str">
            <v>NM_031552</v>
          </cell>
          <cell r="B9952">
            <v>13.305896889502</v>
          </cell>
          <cell r="C9952">
            <v>7.0494843377220002</v>
          </cell>
          <cell r="D9952">
            <v>9.7118693175250801</v>
          </cell>
          <cell r="E9952">
            <v>6.4950963768922403</v>
          </cell>
          <cell r="F9952">
            <v>7.6427010413444396</v>
          </cell>
        </row>
        <row r="9953">
          <cell r="A9953" t="str">
            <v>NM_001105851</v>
          </cell>
          <cell r="B9953">
            <v>0</v>
          </cell>
          <cell r="C9953">
            <v>0</v>
          </cell>
          <cell r="D9953">
            <v>0</v>
          </cell>
          <cell r="E9953">
            <v>0</v>
          </cell>
          <cell r="F9953">
            <v>0</v>
          </cell>
        </row>
        <row r="9954">
          <cell r="A9954" t="str">
            <v>NM_053373</v>
          </cell>
          <cell r="B9954">
            <v>0</v>
          </cell>
          <cell r="C9954">
            <v>4.1289877641954904</v>
          </cell>
          <cell r="D9954">
            <v>0</v>
          </cell>
          <cell r="E9954">
            <v>0.78217964214403402</v>
          </cell>
          <cell r="F9954">
            <v>2.6416044255906002</v>
          </cell>
        </row>
        <row r="9955">
          <cell r="A9955" t="str">
            <v>NR_031955</v>
          </cell>
          <cell r="B9955">
            <v>0</v>
          </cell>
          <cell r="C9955">
            <v>0</v>
          </cell>
          <cell r="D9955">
            <v>0</v>
          </cell>
          <cell r="E9955">
            <v>0</v>
          </cell>
          <cell r="F9955">
            <v>0</v>
          </cell>
        </row>
        <row r="9956">
          <cell r="A9956" t="str">
            <v>NM_001126266</v>
          </cell>
          <cell r="B9956">
            <v>3.3305339585966398</v>
          </cell>
          <cell r="C9956">
            <v>8.2653124393989703</v>
          </cell>
          <cell r="D9956">
            <v>5.6289194719751796</v>
          </cell>
          <cell r="E9956">
            <v>12.263180875000501</v>
          </cell>
          <cell r="F9956">
            <v>3.3252110276657301</v>
          </cell>
        </row>
        <row r="9957">
          <cell r="A9957" t="str">
            <v>NM_001271179</v>
          </cell>
          <cell r="B9957">
            <v>9.6958497123721603</v>
          </cell>
          <cell r="C9957">
            <v>13.4953366777714</v>
          </cell>
          <cell r="D9957">
            <v>24.0939603108637</v>
          </cell>
          <cell r="E9957">
            <v>6.3836775205723502</v>
          </cell>
          <cell r="F9957">
            <v>14.771410892751801</v>
          </cell>
        </row>
        <row r="9958">
          <cell r="A9958" t="str">
            <v>NM_153627</v>
          </cell>
          <cell r="B9958">
            <v>0</v>
          </cell>
          <cell r="C9958">
            <v>0</v>
          </cell>
          <cell r="D9958">
            <v>0</v>
          </cell>
          <cell r="E9958">
            <v>0</v>
          </cell>
          <cell r="F9958">
            <v>0</v>
          </cell>
        </row>
        <row r="9959">
          <cell r="A9959" t="str">
            <v>NM_001039612</v>
          </cell>
          <cell r="B9959">
            <v>0</v>
          </cell>
          <cell r="C9959">
            <v>0</v>
          </cell>
          <cell r="D9959">
            <v>0</v>
          </cell>
          <cell r="E9959">
            <v>0</v>
          </cell>
          <cell r="F9959">
            <v>0</v>
          </cell>
        </row>
        <row r="9960">
          <cell r="A9960" t="str">
            <v>NM_001127579</v>
          </cell>
          <cell r="B9960">
            <v>0.19315048264738799</v>
          </cell>
          <cell r="C9960">
            <v>0.31987458055825102</v>
          </cell>
          <cell r="D9960">
            <v>1.55521773568703</v>
          </cell>
          <cell r="E9960">
            <v>0.14733100486009201</v>
          </cell>
          <cell r="F9960">
            <v>1.8299705920257401</v>
          </cell>
        </row>
        <row r="9961">
          <cell r="A9961" t="str">
            <v>NM_001270939</v>
          </cell>
          <cell r="B9961">
            <v>94.892347209179803</v>
          </cell>
          <cell r="C9961">
            <v>159.78596075518601</v>
          </cell>
          <cell r="D9961">
            <v>126.525275145748</v>
          </cell>
          <cell r="E9961">
            <v>85.660367567561806</v>
          </cell>
          <cell r="F9961">
            <v>121.413774953859</v>
          </cell>
        </row>
        <row r="9962">
          <cell r="A9962" t="str">
            <v>NM_172091</v>
          </cell>
          <cell r="B9962">
            <v>1.6713308028127001</v>
          </cell>
          <cell r="C9962">
            <v>8.2478187137821699</v>
          </cell>
          <cell r="D9962">
            <v>3.9755001432275598</v>
          </cell>
          <cell r="E9962">
            <v>6.6929884259110404</v>
          </cell>
          <cell r="F9962">
            <v>5.6492972144737399</v>
          </cell>
        </row>
        <row r="9963">
          <cell r="A9963" t="str">
            <v>NM_001108242</v>
          </cell>
          <cell r="B9963">
            <v>0</v>
          </cell>
          <cell r="C9963">
            <v>0</v>
          </cell>
          <cell r="D9963">
            <v>0</v>
          </cell>
          <cell r="E9963">
            <v>0</v>
          </cell>
          <cell r="F9963">
            <v>0</v>
          </cell>
        </row>
        <row r="9964">
          <cell r="A9964" t="str">
            <v>NM_001134729</v>
          </cell>
          <cell r="B9964">
            <v>1.5140346964087701</v>
          </cell>
          <cell r="C9964">
            <v>3.6627380167541999</v>
          </cell>
          <cell r="D9964">
            <v>0</v>
          </cell>
          <cell r="E9964">
            <v>2.5220385580437399</v>
          </cell>
          <cell r="F9964">
            <v>1.2128910300770099</v>
          </cell>
        </row>
        <row r="9965">
          <cell r="A9965" t="str">
            <v>NM_001105828</v>
          </cell>
          <cell r="B9965">
            <v>52.2662143080262</v>
          </cell>
          <cell r="C9965">
            <v>30.071142502503498</v>
          </cell>
          <cell r="D9965">
            <v>56.000891441440899</v>
          </cell>
          <cell r="E9965">
            <v>35.434024859224898</v>
          </cell>
          <cell r="F9965">
            <v>33.365466661833104</v>
          </cell>
        </row>
        <row r="9966">
          <cell r="A9966" t="str">
            <v>NM_001099486</v>
          </cell>
          <cell r="B9966">
            <v>0</v>
          </cell>
          <cell r="C9966">
            <v>0</v>
          </cell>
          <cell r="D9966">
            <v>0</v>
          </cell>
          <cell r="E9966">
            <v>0</v>
          </cell>
          <cell r="F9966">
            <v>0</v>
          </cell>
        </row>
        <row r="9967">
          <cell r="A9967" t="str">
            <v>NM_053610</v>
          </cell>
          <cell r="B9967">
            <v>23.342987161352202</v>
          </cell>
          <cell r="C9967">
            <v>33.324906128147497</v>
          </cell>
          <cell r="D9967">
            <v>46.313819864110201</v>
          </cell>
          <cell r="E9967">
            <v>25.069150775803401</v>
          </cell>
          <cell r="F9967">
            <v>45.9100774125152</v>
          </cell>
        </row>
        <row r="9968">
          <cell r="A9968" t="str">
            <v>NM_001271117</v>
          </cell>
          <cell r="B9968">
            <v>40.031691704251998</v>
          </cell>
          <cell r="C9968">
            <v>67.374486451585398</v>
          </cell>
          <cell r="D9968">
            <v>85.861531945284696</v>
          </cell>
          <cell r="E9968">
            <v>64.163172107396306</v>
          </cell>
          <cell r="F9968">
            <v>18.312556773689199</v>
          </cell>
        </row>
        <row r="9969">
          <cell r="A9969" t="str">
            <v>NM_001191700</v>
          </cell>
          <cell r="B9969">
            <v>7.2848472493126097</v>
          </cell>
          <cell r="C9969">
            <v>12.8951049333324</v>
          </cell>
          <cell r="D9969">
            <v>0.56159428233071096</v>
          </cell>
          <cell r="E9969">
            <v>32.637899251941498</v>
          </cell>
          <cell r="F9969">
            <v>11.4798311258221</v>
          </cell>
        </row>
        <row r="9970">
          <cell r="A9970" t="str">
            <v>NM_001044230</v>
          </cell>
          <cell r="B9970">
            <v>0.66338239073604299</v>
          </cell>
          <cell r="C9970">
            <v>2.52385890645014</v>
          </cell>
          <cell r="D9970">
            <v>5.3718444746442104</v>
          </cell>
          <cell r="E9970">
            <v>1.0975027304218601</v>
          </cell>
          <cell r="F9970">
            <v>9.3704861670087105</v>
          </cell>
        </row>
        <row r="9971">
          <cell r="A9971" t="str">
            <v>NM_130894</v>
          </cell>
          <cell r="B9971">
            <v>0.292039043325314</v>
          </cell>
          <cell r="C9971">
            <v>5.3738103984420998E-2</v>
          </cell>
          <cell r="D9971">
            <v>2.7502375348063501E-2</v>
          </cell>
          <cell r="E9971">
            <v>0.40839527151697103</v>
          </cell>
          <cell r="F9971">
            <v>0</v>
          </cell>
        </row>
        <row r="9972">
          <cell r="A9972" t="str">
            <v>NM_001136272</v>
          </cell>
          <cell r="B9972">
            <v>1.1025282918519801</v>
          </cell>
          <cell r="C9972">
            <v>0</v>
          </cell>
          <cell r="D9972">
            <v>0</v>
          </cell>
          <cell r="E9972">
            <v>0.31019927539444497</v>
          </cell>
          <cell r="F9972">
            <v>2.0270940541520202</v>
          </cell>
        </row>
        <row r="9973">
          <cell r="A9973" t="str">
            <v>NM_001106575</v>
          </cell>
          <cell r="B9973">
            <v>6.5956140222050497</v>
          </cell>
          <cell r="C9973">
            <v>2.9491911942912399</v>
          </cell>
          <cell r="D9973">
            <v>11.872511363429</v>
          </cell>
          <cell r="E9973">
            <v>14.507223423534599</v>
          </cell>
          <cell r="F9973">
            <v>7.7514937280485103</v>
          </cell>
        </row>
        <row r="9974">
          <cell r="A9974" t="str">
            <v>NM_001001372</v>
          </cell>
          <cell r="B9974">
            <v>0</v>
          </cell>
          <cell r="C9974">
            <v>0</v>
          </cell>
          <cell r="D9974">
            <v>0</v>
          </cell>
          <cell r="E9974">
            <v>0</v>
          </cell>
          <cell r="F9974">
            <v>0</v>
          </cell>
        </row>
        <row r="9975">
          <cell r="A9975" t="str">
            <v>NM_031736</v>
          </cell>
          <cell r="B9975">
            <v>1.9492851519113799E-2</v>
          </cell>
          <cell r="C9975">
            <v>3.2281916245292398E-2</v>
          </cell>
          <cell r="D9975">
            <v>4.9564237200674301E-2</v>
          </cell>
          <cell r="E9975">
            <v>7.8060806027071106E-2</v>
          </cell>
          <cell r="F9975">
            <v>0.84949383385626398</v>
          </cell>
        </row>
        <row r="9976">
          <cell r="A9976" t="str">
            <v>NM_022385</v>
          </cell>
          <cell r="B9976">
            <v>121.516489459285</v>
          </cell>
          <cell r="C9976">
            <v>169.32049875779299</v>
          </cell>
          <cell r="D9976">
            <v>127.041571701474</v>
          </cell>
          <cell r="E9976">
            <v>106.29961161786299</v>
          </cell>
          <cell r="F9976">
            <v>170.72507101202299</v>
          </cell>
        </row>
        <row r="9977">
          <cell r="A9977" t="str">
            <v>NM_022947</v>
          </cell>
          <cell r="B9977">
            <v>11.8510565275957</v>
          </cell>
          <cell r="C9977">
            <v>27.4302023035155</v>
          </cell>
          <cell r="D9977">
            <v>13.058954598013999</v>
          </cell>
          <cell r="E9977">
            <v>6.6622706604374997</v>
          </cell>
          <cell r="F9977">
            <v>20.6787270447834</v>
          </cell>
        </row>
        <row r="9978">
          <cell r="A9978" t="str">
            <v>NM_053865</v>
          </cell>
          <cell r="B9978">
            <v>0.21599106924839401</v>
          </cell>
          <cell r="C9978">
            <v>0.21949812451411099</v>
          </cell>
          <cell r="D9978">
            <v>0.14146005815009399</v>
          </cell>
          <cell r="E9978">
            <v>2.4319835137720802</v>
          </cell>
          <cell r="F9978">
            <v>0.66695252686536</v>
          </cell>
        </row>
        <row r="9979">
          <cell r="A9979" t="str">
            <v>NM_133605</v>
          </cell>
          <cell r="B9979">
            <v>15.243699661611601</v>
          </cell>
          <cell r="C9979">
            <v>9.1811320219544594</v>
          </cell>
          <cell r="D9979">
            <v>9.5340168381345194</v>
          </cell>
          <cell r="E9979">
            <v>25.578593583383999</v>
          </cell>
          <cell r="F9979">
            <v>43.244673155242999</v>
          </cell>
        </row>
        <row r="9980">
          <cell r="A9980" t="str">
            <v>NM_001106065</v>
          </cell>
          <cell r="B9980">
            <v>2.4876076103938001</v>
          </cell>
          <cell r="C9980">
            <v>5.9833767992915003</v>
          </cell>
          <cell r="D9980">
            <v>4.5610355716981399</v>
          </cell>
          <cell r="E9980">
            <v>3.6562241575079502</v>
          </cell>
          <cell r="F9980">
            <v>30.6071677275234</v>
          </cell>
        </row>
        <row r="9981">
          <cell r="A9981" t="str">
            <v>NM_001037194</v>
          </cell>
          <cell r="B9981">
            <v>1.5661799652330399</v>
          </cell>
          <cell r="C9981">
            <v>2.9113351596151702</v>
          </cell>
          <cell r="D9981">
            <v>7.2873505518992703</v>
          </cell>
          <cell r="E9981">
            <v>1.8955896772876</v>
          </cell>
          <cell r="F9981">
            <v>2.3454545098146302</v>
          </cell>
        </row>
        <row r="9982">
          <cell r="A9982" t="str">
            <v>NM_023999</v>
          </cell>
          <cell r="B9982">
            <v>0</v>
          </cell>
          <cell r="C9982">
            <v>0</v>
          </cell>
          <cell r="D9982">
            <v>0</v>
          </cell>
          <cell r="E9982">
            <v>0</v>
          </cell>
          <cell r="F9982">
            <v>0</v>
          </cell>
        </row>
        <row r="9983">
          <cell r="A9983" t="str">
            <v>NM_054009</v>
          </cell>
          <cell r="B9983">
            <v>0</v>
          </cell>
          <cell r="C9983">
            <v>1.6558903878532001</v>
          </cell>
          <cell r="D9983">
            <v>0</v>
          </cell>
          <cell r="E9983">
            <v>1.76144241792819</v>
          </cell>
          <cell r="F9983">
            <v>0.956116693754826</v>
          </cell>
        </row>
        <row r="9984">
          <cell r="A9984" t="str">
            <v>NM_138825</v>
          </cell>
          <cell r="B9984">
            <v>0</v>
          </cell>
          <cell r="C9984">
            <v>0</v>
          </cell>
          <cell r="D9984">
            <v>0</v>
          </cell>
          <cell r="E9984">
            <v>0</v>
          </cell>
          <cell r="F9984">
            <v>0</v>
          </cell>
        </row>
        <row r="9985">
          <cell r="A9985" t="str">
            <v>NM_001025625</v>
          </cell>
          <cell r="B9985">
            <v>159.42611901313501</v>
          </cell>
          <cell r="C9985">
            <v>336.99244710087999</v>
          </cell>
          <cell r="D9985">
            <v>239.22074511171601</v>
          </cell>
          <cell r="E9985">
            <v>187.237676782134</v>
          </cell>
          <cell r="F9985">
            <v>354.34721625546399</v>
          </cell>
        </row>
        <row r="9986">
          <cell r="A9986" t="str">
            <v>NM_001191933</v>
          </cell>
          <cell r="B9986">
            <v>0</v>
          </cell>
          <cell r="C9986">
            <v>0</v>
          </cell>
          <cell r="D9986">
            <v>0</v>
          </cell>
          <cell r="E9986">
            <v>0</v>
          </cell>
          <cell r="F9986">
            <v>2.22611783401421</v>
          </cell>
        </row>
        <row r="9987">
          <cell r="A9987" t="str">
            <v>NM_001166680</v>
          </cell>
          <cell r="B9987">
            <v>0</v>
          </cell>
          <cell r="C9987">
            <v>0</v>
          </cell>
          <cell r="D9987">
            <v>0</v>
          </cell>
          <cell r="E9987">
            <v>0</v>
          </cell>
          <cell r="F9987">
            <v>0</v>
          </cell>
        </row>
        <row r="9988">
          <cell r="A9988" t="str">
            <v>NM_001191907</v>
          </cell>
          <cell r="B9988">
            <v>10.454149507747299</v>
          </cell>
          <cell r="C9988">
            <v>8.2519965342412505</v>
          </cell>
          <cell r="D9988">
            <v>2.9518917631030299</v>
          </cell>
          <cell r="E9988">
            <v>4.1788922653745297</v>
          </cell>
          <cell r="F9988">
            <v>4.1915457735461699</v>
          </cell>
        </row>
        <row r="9989">
          <cell r="A9989" t="str">
            <v>NM_001105966</v>
          </cell>
          <cell r="B9989">
            <v>56.8783873088096</v>
          </cell>
          <cell r="C9989">
            <v>111.783039313469</v>
          </cell>
          <cell r="D9989">
            <v>85.4190854414623</v>
          </cell>
          <cell r="E9989">
            <v>28.7214251191246</v>
          </cell>
          <cell r="F9989">
            <v>85.693820199894503</v>
          </cell>
        </row>
        <row r="9990">
          <cell r="A9990" t="str">
            <v>NM_053940</v>
          </cell>
          <cell r="B9990">
            <v>7.84889377563377</v>
          </cell>
          <cell r="C9990">
            <v>1.0324309094931901</v>
          </cell>
          <cell r="D9990">
            <v>2.0962080998192598</v>
          </cell>
          <cell r="E9990">
            <v>7.9309761927438398</v>
          </cell>
          <cell r="F9990">
            <v>6.6758088826858</v>
          </cell>
        </row>
        <row r="9991">
          <cell r="A9991" t="str">
            <v>NM_021774</v>
          </cell>
          <cell r="B9991">
            <v>6.35761191244152</v>
          </cell>
          <cell r="C9991">
            <v>13.959796951431301</v>
          </cell>
          <cell r="D9991">
            <v>3.6727411490462001</v>
          </cell>
          <cell r="E9991">
            <v>1.30283695665667</v>
          </cell>
          <cell r="F9991">
            <v>10.0442510383232</v>
          </cell>
        </row>
        <row r="9992">
          <cell r="A9992" t="str">
            <v>NM_001105913</v>
          </cell>
          <cell r="B9992">
            <v>0</v>
          </cell>
          <cell r="C9992">
            <v>0</v>
          </cell>
          <cell r="D9992">
            <v>3.2655202484140701E-2</v>
          </cell>
          <cell r="E9992">
            <v>0</v>
          </cell>
          <cell r="F9992">
            <v>1.2346007358780799E-2</v>
          </cell>
        </row>
        <row r="9993">
          <cell r="A9993" t="str">
            <v>NM_001033064</v>
          </cell>
          <cell r="B9993">
            <v>0</v>
          </cell>
          <cell r="C9993">
            <v>2.7385891956548999E-2</v>
          </cell>
          <cell r="D9993">
            <v>2.5929042790389798</v>
          </cell>
          <cell r="E9993">
            <v>0</v>
          </cell>
          <cell r="F9993">
            <v>4.76904495107527E-2</v>
          </cell>
        </row>
        <row r="9994">
          <cell r="A9994" t="str">
            <v>NM_001000947</v>
          </cell>
          <cell r="B9994">
            <v>0</v>
          </cell>
          <cell r="C9994">
            <v>0</v>
          </cell>
          <cell r="D9994">
            <v>0</v>
          </cell>
          <cell r="E9994">
            <v>0</v>
          </cell>
          <cell r="F9994">
            <v>0</v>
          </cell>
        </row>
        <row r="9995">
          <cell r="A9995" t="str">
            <v>NM_031598</v>
          </cell>
          <cell r="B9995">
            <v>0.87654129706864503</v>
          </cell>
          <cell r="C9995">
            <v>6.1839491950982204</v>
          </cell>
          <cell r="D9995">
            <v>0</v>
          </cell>
          <cell r="E9995">
            <v>0</v>
          </cell>
          <cell r="F9995">
            <v>0</v>
          </cell>
        </row>
        <row r="9996">
          <cell r="A9996" t="str">
            <v>NR_033170</v>
          </cell>
          <cell r="B9996">
            <v>5.2806342598806397</v>
          </cell>
          <cell r="C9996">
            <v>5.5456057737164697</v>
          </cell>
          <cell r="D9996">
            <v>4.3460204140215399</v>
          </cell>
          <cell r="E9996">
            <v>2.9905271477203899</v>
          </cell>
          <cell r="F9996">
            <v>5.9522679046281999</v>
          </cell>
        </row>
        <row r="9997">
          <cell r="A9997" t="str">
            <v>NM_145881</v>
          </cell>
          <cell r="B9997">
            <v>2.0466412360800899</v>
          </cell>
          <cell r="C9997">
            <v>2.4465464693602099</v>
          </cell>
          <cell r="D9997">
            <v>0</v>
          </cell>
          <cell r="E9997">
            <v>2.11178800817552</v>
          </cell>
          <cell r="F9997">
            <v>9.5392661371859599E-3</v>
          </cell>
        </row>
        <row r="9998">
          <cell r="A9998" t="str">
            <v>NM_001105932</v>
          </cell>
          <cell r="B9998">
            <v>27.5003594246351</v>
          </cell>
          <cell r="C9998">
            <v>16.625830665225099</v>
          </cell>
          <cell r="D9998">
            <v>64.055257449058402</v>
          </cell>
          <cell r="E9998">
            <v>37.120852063005998</v>
          </cell>
          <cell r="F9998">
            <v>24.263391796722001</v>
          </cell>
        </row>
        <row r="9999">
          <cell r="A9999" t="str">
            <v>NM_001191788</v>
          </cell>
          <cell r="B9999">
            <v>1.8220427151389</v>
          </cell>
          <cell r="C9999">
            <v>5.2396320973085899</v>
          </cell>
          <cell r="D9999">
            <v>11.899453755625601</v>
          </cell>
          <cell r="E9999">
            <v>2.57762148805738</v>
          </cell>
          <cell r="F9999">
            <v>19.054470618343899</v>
          </cell>
        </row>
        <row r="10000">
          <cell r="A10000" t="str">
            <v>NM_001164543</v>
          </cell>
          <cell r="B10000">
            <v>6.5492309269700204</v>
          </cell>
          <cell r="C10000">
            <v>7.3370783147153196</v>
          </cell>
          <cell r="D10000">
            <v>12.177685278470401</v>
          </cell>
          <cell r="E10000">
            <v>4.7511300365846001</v>
          </cell>
          <cell r="F10000">
            <v>4.7558194385614998</v>
          </cell>
        </row>
        <row r="10001">
          <cell r="A10001" t="str">
            <v>NR_031847</v>
          </cell>
          <cell r="B10001">
            <v>0</v>
          </cell>
          <cell r="C10001">
            <v>0</v>
          </cell>
          <cell r="D10001">
            <v>0</v>
          </cell>
          <cell r="E10001">
            <v>0</v>
          </cell>
          <cell r="F10001">
            <v>0</v>
          </cell>
        </row>
        <row r="10002">
          <cell r="A10002" t="str">
            <v>NM_017311</v>
          </cell>
          <cell r="B10002">
            <v>35.0603996808929</v>
          </cell>
          <cell r="C10002">
            <v>123.146287071149</v>
          </cell>
          <cell r="D10002">
            <v>85.412869867036406</v>
          </cell>
          <cell r="E10002">
            <v>97.300723711767901</v>
          </cell>
          <cell r="F10002">
            <v>90.752711219520904</v>
          </cell>
        </row>
        <row r="10003">
          <cell r="A10003" t="str">
            <v>NM_134349</v>
          </cell>
          <cell r="B10003">
            <v>196.57665744580299</v>
          </cell>
          <cell r="C10003">
            <v>311.38361644219202</v>
          </cell>
          <cell r="D10003">
            <v>213.113590260976</v>
          </cell>
          <cell r="E10003">
            <v>194.53446735777499</v>
          </cell>
          <cell r="F10003">
            <v>311.564356123165</v>
          </cell>
        </row>
        <row r="10004">
          <cell r="A10004" t="str">
            <v>NM_001107861</v>
          </cell>
          <cell r="B10004">
            <v>12.6258714021339</v>
          </cell>
          <cell r="C10004">
            <v>2.0961335607546201</v>
          </cell>
          <cell r="D10004">
            <v>6.6021739214451403</v>
          </cell>
          <cell r="E10004">
            <v>6.0251728990762299</v>
          </cell>
          <cell r="F10004">
            <v>2.8340817913872298</v>
          </cell>
        </row>
        <row r="10005">
          <cell r="A10005" t="str">
            <v>NM_001108591</v>
          </cell>
          <cell r="B10005">
            <v>2.4935045956486799</v>
          </cell>
          <cell r="C10005">
            <v>1.1817031059941201</v>
          </cell>
          <cell r="D10005">
            <v>3.2432070268375002</v>
          </cell>
          <cell r="E10005">
            <v>2.0246039473266202</v>
          </cell>
          <cell r="F10005">
            <v>2.4238529737980499</v>
          </cell>
        </row>
        <row r="10006">
          <cell r="A10006" t="str">
            <v>NM_057137</v>
          </cell>
          <cell r="B10006">
            <v>7.2377267100811</v>
          </cell>
          <cell r="C10006">
            <v>18.180940984151501</v>
          </cell>
          <cell r="D10006">
            <v>9.92849220616284</v>
          </cell>
          <cell r="E10006">
            <v>13.9596895497933</v>
          </cell>
          <cell r="F10006">
            <v>25.527374690757501</v>
          </cell>
        </row>
        <row r="10007">
          <cell r="A10007" t="str">
            <v>NM_001190238</v>
          </cell>
          <cell r="B10007">
            <v>620.96037332153503</v>
          </cell>
          <cell r="C10007">
            <v>586.61748435647405</v>
          </cell>
          <cell r="D10007">
            <v>507.65175823985101</v>
          </cell>
          <cell r="E10007">
            <v>313.01988811709901</v>
          </cell>
          <cell r="F10007">
            <v>492.45360088372303</v>
          </cell>
        </row>
        <row r="10008">
          <cell r="A10008" t="str">
            <v>NM_001107266</v>
          </cell>
          <cell r="B10008">
            <v>3.3932179692978801</v>
          </cell>
          <cell r="C10008">
            <v>1.73798174451343</v>
          </cell>
          <cell r="D10008">
            <v>9.6878502594591005</v>
          </cell>
          <cell r="E10008">
            <v>6.4490028162093704</v>
          </cell>
          <cell r="F10008">
            <v>1.9728707753118999</v>
          </cell>
        </row>
        <row r="10009">
          <cell r="A10009" t="str">
            <v>NM_001162899</v>
          </cell>
          <cell r="B10009">
            <v>0</v>
          </cell>
          <cell r="C10009">
            <v>0</v>
          </cell>
          <cell r="D10009">
            <v>0</v>
          </cell>
          <cell r="E10009">
            <v>0</v>
          </cell>
          <cell r="F10009">
            <v>0</v>
          </cell>
        </row>
        <row r="10010">
          <cell r="A10010" t="str">
            <v>NM_053769</v>
          </cell>
          <cell r="B10010">
            <v>43.772947955961101</v>
          </cell>
          <cell r="C10010">
            <v>61.324478423405097</v>
          </cell>
          <cell r="D10010">
            <v>104.957668140365</v>
          </cell>
          <cell r="E10010">
            <v>34.429030798505003</v>
          </cell>
          <cell r="F10010">
            <v>515.37399146208099</v>
          </cell>
        </row>
        <row r="10011">
          <cell r="A10011" t="str">
            <v>NM_001271081</v>
          </cell>
          <cell r="B10011">
            <v>7.4985081605536902E-3</v>
          </cell>
          <cell r="C10011">
            <v>1.8627306438435399E-2</v>
          </cell>
          <cell r="D10011">
            <v>0</v>
          </cell>
          <cell r="E10011">
            <v>0</v>
          </cell>
          <cell r="F10011">
            <v>6.0070441638276101E-2</v>
          </cell>
        </row>
        <row r="10012">
          <cell r="A10012" t="str">
            <v>NR_037704</v>
          </cell>
          <cell r="B10012">
            <v>0.62498245491962401</v>
          </cell>
          <cell r="C10012">
            <v>8.6252265540820203E-2</v>
          </cell>
          <cell r="D10012">
            <v>0.22071323750203201</v>
          </cell>
          <cell r="E10012">
            <v>3.60521829688855</v>
          </cell>
          <cell r="F10012">
            <v>0.30040353051044999</v>
          </cell>
        </row>
        <row r="10013">
          <cell r="A10013" t="str">
            <v>NM_031604</v>
          </cell>
          <cell r="B10013">
            <v>0.80547038109010705</v>
          </cell>
          <cell r="C10013">
            <v>0.38350528728641697</v>
          </cell>
          <cell r="D10013">
            <v>1.8091194647501401</v>
          </cell>
          <cell r="E10013">
            <v>2.2041433597713902</v>
          </cell>
          <cell r="F10013">
            <v>3.9705070684709698</v>
          </cell>
        </row>
        <row r="10014">
          <cell r="A10014" t="str">
            <v>NM_001034961</v>
          </cell>
          <cell r="B10014">
            <v>0</v>
          </cell>
          <cell r="C10014">
            <v>0</v>
          </cell>
          <cell r="D10014">
            <v>0</v>
          </cell>
          <cell r="E10014">
            <v>0</v>
          </cell>
          <cell r="F10014">
            <v>0</v>
          </cell>
        </row>
        <row r="10015">
          <cell r="A10015" t="str">
            <v>NM_031678</v>
          </cell>
          <cell r="B10015">
            <v>5.0812607373012497</v>
          </cell>
          <cell r="C10015">
            <v>1.27266648104379</v>
          </cell>
          <cell r="D10015">
            <v>3.4342964425346598</v>
          </cell>
          <cell r="E10015">
            <v>4.7080698357297299</v>
          </cell>
          <cell r="F10015">
            <v>9.5395841679375408</v>
          </cell>
        </row>
        <row r="10016">
          <cell r="A10016" t="str">
            <v>NM_001037179</v>
          </cell>
          <cell r="B10016">
            <v>7.0048160587572301</v>
          </cell>
          <cell r="C10016">
            <v>2.95085910382068</v>
          </cell>
          <cell r="D10016">
            <v>5.0864826925696596</v>
          </cell>
          <cell r="E10016">
            <v>7.0518361124285001</v>
          </cell>
          <cell r="F10016">
            <v>6.6654937144303998</v>
          </cell>
        </row>
        <row r="10017">
          <cell r="A10017" t="str">
            <v>NM_012933</v>
          </cell>
          <cell r="B10017">
            <v>4.08407517172448E-2</v>
          </cell>
          <cell r="C10017">
            <v>0</v>
          </cell>
          <cell r="D10017">
            <v>0</v>
          </cell>
          <cell r="E10017">
            <v>0</v>
          </cell>
          <cell r="F10017">
            <v>0</v>
          </cell>
        </row>
        <row r="10018">
          <cell r="A10018" t="str">
            <v>NM_001106407</v>
          </cell>
          <cell r="B10018">
            <v>0.89322143592818204</v>
          </cell>
          <cell r="C10018">
            <v>0.50189011555478402</v>
          </cell>
          <cell r="D10018">
            <v>0.61646404251875797</v>
          </cell>
          <cell r="E10018">
            <v>0.96359523721007101</v>
          </cell>
          <cell r="F10018">
            <v>2.4001873689333402</v>
          </cell>
        </row>
        <row r="10019">
          <cell r="A10019" t="str">
            <v>NM_001004216</v>
          </cell>
          <cell r="B10019">
            <v>0</v>
          </cell>
          <cell r="C10019">
            <v>0</v>
          </cell>
          <cell r="D10019">
            <v>0</v>
          </cell>
          <cell r="E10019">
            <v>0</v>
          </cell>
          <cell r="F10019">
            <v>0</v>
          </cell>
        </row>
        <row r="10020">
          <cell r="A10020" t="str">
            <v>NM_001009482</v>
          </cell>
          <cell r="B10020">
            <v>4.3861906453106503</v>
          </cell>
          <cell r="C10020">
            <v>5.5757217682245699</v>
          </cell>
          <cell r="D10020">
            <v>9.7259273600921592</v>
          </cell>
          <cell r="E10020">
            <v>4.8794302756048902</v>
          </cell>
          <cell r="F10020">
            <v>1.36654976571118</v>
          </cell>
        </row>
        <row r="10021">
          <cell r="A10021" t="str">
            <v>NR_031803</v>
          </cell>
          <cell r="B10021">
            <v>0</v>
          </cell>
          <cell r="C10021">
            <v>0</v>
          </cell>
          <cell r="D10021">
            <v>0</v>
          </cell>
          <cell r="E10021">
            <v>0</v>
          </cell>
          <cell r="F10021">
            <v>0</v>
          </cell>
        </row>
        <row r="10022">
          <cell r="A10022" t="str">
            <v>NM_001107211</v>
          </cell>
          <cell r="B10022">
            <v>0.15950966512987499</v>
          </cell>
          <cell r="C10022">
            <v>1.63577461054829</v>
          </cell>
          <cell r="D10022">
            <v>0</v>
          </cell>
          <cell r="E10022">
            <v>1.1792680961747499</v>
          </cell>
          <cell r="F10022">
            <v>3.9317835268090399E-2</v>
          </cell>
        </row>
        <row r="10023">
          <cell r="A10023" t="str">
            <v>NM_001024974</v>
          </cell>
          <cell r="B10023">
            <v>0.43803206897605701</v>
          </cell>
          <cell r="C10023">
            <v>0.20553581513605901</v>
          </cell>
          <cell r="D10023">
            <v>2.4936270483048002</v>
          </cell>
          <cell r="E10023">
            <v>2.0089047684055199</v>
          </cell>
          <cell r="F10023">
            <v>1.8106794183870201</v>
          </cell>
        </row>
        <row r="10024">
          <cell r="A10024" t="str">
            <v>NM_001108347</v>
          </cell>
          <cell r="B10024">
            <v>1.7658389123898499</v>
          </cell>
          <cell r="C10024">
            <v>3.4169166733478802</v>
          </cell>
          <cell r="D10024">
            <v>6.4435111269910603</v>
          </cell>
          <cell r="E10024">
            <v>7.4330023459243302</v>
          </cell>
          <cell r="F10024">
            <v>13.270540501205099</v>
          </cell>
        </row>
        <row r="10025">
          <cell r="A10025" t="str">
            <v>NM_019226</v>
          </cell>
          <cell r="B10025">
            <v>19.805057945118701</v>
          </cell>
          <cell r="C10025">
            <v>16.267136287157498</v>
          </cell>
          <cell r="D10025">
            <v>13.844561525669199</v>
          </cell>
          <cell r="E10025">
            <v>22.407772879271601</v>
          </cell>
          <cell r="F10025">
            <v>32.465680688632503</v>
          </cell>
        </row>
        <row r="10026">
          <cell r="A10026" t="str">
            <v>NM_001100472</v>
          </cell>
          <cell r="B10026">
            <v>0.82545034716164101</v>
          </cell>
          <cell r="C10026">
            <v>0.255286877893807</v>
          </cell>
          <cell r="D10026">
            <v>0.32030834689764698</v>
          </cell>
          <cell r="E10026">
            <v>0.98712456102965496</v>
          </cell>
          <cell r="F10026">
            <v>0.71225636243107804</v>
          </cell>
        </row>
        <row r="10027">
          <cell r="A10027" t="str">
            <v>NM_001008831</v>
          </cell>
          <cell r="B10027">
            <v>80.921104014804996</v>
          </cell>
          <cell r="C10027">
            <v>65.282616281381095</v>
          </cell>
          <cell r="D10027">
            <v>84.971643094337196</v>
          </cell>
          <cell r="E10027">
            <v>109.34171182832701</v>
          </cell>
          <cell r="F10027">
            <v>91.001441885652497</v>
          </cell>
        </row>
        <row r="10028">
          <cell r="A10028" t="str">
            <v>NM_199101</v>
          </cell>
          <cell r="B10028">
            <v>0.90938813368256699</v>
          </cell>
          <cell r="C10028">
            <v>2.3779398690322501E-2</v>
          </cell>
          <cell r="D10028">
            <v>3.7889105771182199</v>
          </cell>
          <cell r="E10028">
            <v>0.66262934436031595</v>
          </cell>
          <cell r="F10028">
            <v>0.74844768903051795</v>
          </cell>
        </row>
        <row r="10029">
          <cell r="A10029" t="str">
            <v>NM_001008842</v>
          </cell>
          <cell r="B10029">
            <v>18.987800552115999</v>
          </cell>
          <cell r="C10029">
            <v>15.7088022187394</v>
          </cell>
          <cell r="D10029">
            <v>17.764088283674901</v>
          </cell>
          <cell r="E10029">
            <v>8.5782829767581106</v>
          </cell>
          <cell r="F10029">
            <v>22.129653365947899</v>
          </cell>
        </row>
        <row r="10030">
          <cell r="A10030" t="str">
            <v>NM_130747</v>
          </cell>
          <cell r="B10030">
            <v>0</v>
          </cell>
          <cell r="C10030">
            <v>0</v>
          </cell>
          <cell r="D10030">
            <v>0</v>
          </cell>
          <cell r="E10030">
            <v>0</v>
          </cell>
          <cell r="F10030">
            <v>1.5712758299094201E-2</v>
          </cell>
        </row>
        <row r="10031">
          <cell r="A10031" t="str">
            <v>NM_001100782</v>
          </cell>
          <cell r="B10031">
            <v>15.5843172018894</v>
          </cell>
          <cell r="C10031">
            <v>21.697026312632801</v>
          </cell>
          <cell r="D10031">
            <v>11.4761113669528</v>
          </cell>
          <cell r="E10031">
            <v>14.003797834603301</v>
          </cell>
          <cell r="F10031">
            <v>16.225397622638798</v>
          </cell>
        </row>
        <row r="10032">
          <cell r="A10032" t="str">
            <v>NM_001106844</v>
          </cell>
          <cell r="B10032">
            <v>4.2490556341070199E-2</v>
          </cell>
          <cell r="C10032">
            <v>0</v>
          </cell>
          <cell r="D10032">
            <v>0</v>
          </cell>
          <cell r="E10032">
            <v>0.54997205391451798</v>
          </cell>
          <cell r="F10032">
            <v>8.5097809798064892E-3</v>
          </cell>
        </row>
        <row r="10033">
          <cell r="A10033" t="str">
            <v>NM_001100651</v>
          </cell>
          <cell r="B10033">
            <v>0.818717524943115</v>
          </cell>
          <cell r="C10033">
            <v>0.83982986117138003</v>
          </cell>
          <cell r="D10033">
            <v>4.07545233374766</v>
          </cell>
          <cell r="E10033">
            <v>1.88049065968657</v>
          </cell>
          <cell r="F10033">
            <v>8.7573787758317003</v>
          </cell>
        </row>
        <row r="10034">
          <cell r="A10034" t="str">
            <v>NM_001000777</v>
          </cell>
          <cell r="B10034">
            <v>0</v>
          </cell>
          <cell r="C10034">
            <v>0</v>
          </cell>
          <cell r="D10034">
            <v>0</v>
          </cell>
          <cell r="E10034">
            <v>0</v>
          </cell>
          <cell r="F10034">
            <v>0</v>
          </cell>
        </row>
        <row r="10035">
          <cell r="A10035" t="str">
            <v>NM_053550</v>
          </cell>
          <cell r="B10035">
            <v>8.7418821238216307</v>
          </cell>
          <cell r="C10035">
            <v>7.8856061625028904</v>
          </cell>
          <cell r="D10035">
            <v>9.9595925345386505</v>
          </cell>
          <cell r="E10035">
            <v>10.174316449944</v>
          </cell>
          <cell r="F10035">
            <v>6.0203057689829897</v>
          </cell>
        </row>
        <row r="10036">
          <cell r="A10036" t="str">
            <v>NM_001109390</v>
          </cell>
          <cell r="B10036">
            <v>0.30222156270761202</v>
          </cell>
          <cell r="C10036">
            <v>4.7548079905178904</v>
          </cell>
          <cell r="D10036">
            <v>0</v>
          </cell>
          <cell r="E10036">
            <v>5.1868814049054197E-2</v>
          </cell>
          <cell r="F10036">
            <v>1.2105463083950101</v>
          </cell>
        </row>
        <row r="10037">
          <cell r="A10037" t="str">
            <v>NM_001003964</v>
          </cell>
          <cell r="B10037">
            <v>0</v>
          </cell>
          <cell r="C10037">
            <v>2.6315116560143601E-2</v>
          </cell>
          <cell r="D10037">
            <v>0</v>
          </cell>
          <cell r="E10037">
            <v>0</v>
          </cell>
          <cell r="F10037">
            <v>0</v>
          </cell>
        </row>
        <row r="10038">
          <cell r="A10038" t="str">
            <v>NM_001106725</v>
          </cell>
          <cell r="B10038">
            <v>0</v>
          </cell>
          <cell r="C10038">
            <v>0</v>
          </cell>
          <cell r="D10038">
            <v>0</v>
          </cell>
          <cell r="E10038">
            <v>0</v>
          </cell>
          <cell r="F10038">
            <v>0</v>
          </cell>
        </row>
        <row r="10039">
          <cell r="A10039" t="str">
            <v>NM_001106940</v>
          </cell>
          <cell r="B10039">
            <v>1.28643470936693E-2</v>
          </cell>
          <cell r="C10039">
            <v>0</v>
          </cell>
          <cell r="D10039">
            <v>0.109033397902683</v>
          </cell>
          <cell r="E10039">
            <v>3.6797420038797497E-2</v>
          </cell>
          <cell r="F10039">
            <v>0</v>
          </cell>
        </row>
        <row r="10040">
          <cell r="A10040" t="str">
            <v>NM_138537</v>
          </cell>
          <cell r="B10040">
            <v>0</v>
          </cell>
          <cell r="C10040">
            <v>0</v>
          </cell>
          <cell r="D10040">
            <v>0</v>
          </cell>
          <cell r="E10040">
            <v>7.8023004183958702E-2</v>
          </cell>
          <cell r="F10040">
            <v>0</v>
          </cell>
        </row>
        <row r="10041">
          <cell r="A10041" t="str">
            <v>NM_053318</v>
          </cell>
          <cell r="B10041">
            <v>1.3022223774117601</v>
          </cell>
          <cell r="C10041">
            <v>0.47924387596517798</v>
          </cell>
          <cell r="D10041">
            <v>3.97030818397957</v>
          </cell>
          <cell r="E10041">
            <v>0.879490595600254</v>
          </cell>
          <cell r="F10041">
            <v>4.8045546301970097</v>
          </cell>
        </row>
        <row r="10042">
          <cell r="A10042" t="str">
            <v>NM_012949</v>
          </cell>
          <cell r="B10042">
            <v>6.9109036938390904</v>
          </cell>
          <cell r="C10042">
            <v>11.348963418218499</v>
          </cell>
          <cell r="D10042">
            <v>8.6045099724036191</v>
          </cell>
          <cell r="E10042">
            <v>10.6911082086823</v>
          </cell>
          <cell r="F10042">
            <v>14.723450816013701</v>
          </cell>
        </row>
        <row r="10043">
          <cell r="A10043" t="str">
            <v>NM_031125</v>
          </cell>
          <cell r="B10043">
            <v>136.016845494563</v>
          </cell>
          <cell r="C10043">
            <v>109.281361978807</v>
          </cell>
          <cell r="D10043">
            <v>158.95907200337899</v>
          </cell>
          <cell r="E10043">
            <v>70.022528897629897</v>
          </cell>
          <cell r="F10043">
            <v>101.666819655117</v>
          </cell>
        </row>
        <row r="10044">
          <cell r="A10044" t="str">
            <v>NM_001270786</v>
          </cell>
          <cell r="B10044">
            <v>1.6133632294917599</v>
          </cell>
          <cell r="C10044">
            <v>0.75585928785178602</v>
          </cell>
          <cell r="D10044">
            <v>6.6662035717719004</v>
          </cell>
          <cell r="E10044">
            <v>0.69223417245918295</v>
          </cell>
          <cell r="F10044">
            <v>3.7175316648348899</v>
          </cell>
        </row>
        <row r="10045">
          <cell r="A10045" t="str">
            <v>NM_001106170</v>
          </cell>
          <cell r="B10045">
            <v>23.775829238915598</v>
          </cell>
          <cell r="C10045">
            <v>17.209732532530701</v>
          </cell>
          <cell r="D10045">
            <v>12.3445151060948</v>
          </cell>
          <cell r="E10045">
            <v>12.890225265607</v>
          </cell>
          <cell r="F10045">
            <v>17.010697604425701</v>
          </cell>
        </row>
        <row r="10046">
          <cell r="A10046" t="str">
            <v>NM_001001019</v>
          </cell>
          <cell r="B10046">
            <v>0</v>
          </cell>
          <cell r="C10046">
            <v>0</v>
          </cell>
          <cell r="D10046">
            <v>0</v>
          </cell>
          <cell r="E10046">
            <v>0</v>
          </cell>
          <cell r="F10046">
            <v>0</v>
          </cell>
        </row>
        <row r="10047">
          <cell r="A10047" t="str">
            <v>NM_022380</v>
          </cell>
          <cell r="B10047">
            <v>12.6235326250725</v>
          </cell>
          <cell r="C10047">
            <v>10.5234803841555</v>
          </cell>
          <cell r="D10047">
            <v>8.7136107569596</v>
          </cell>
          <cell r="E10047">
            <v>8.2203969774566907</v>
          </cell>
          <cell r="F10047">
            <v>9.9669253718755293</v>
          </cell>
        </row>
        <row r="10048">
          <cell r="A10048" t="str">
            <v>NM_001111064</v>
          </cell>
          <cell r="B10048">
            <v>15.9339006060579</v>
          </cell>
          <cell r="C10048">
            <v>19.914719068872198</v>
          </cell>
          <cell r="D10048">
            <v>34.137446882062697</v>
          </cell>
          <cell r="E10048">
            <v>12.333953325449199</v>
          </cell>
          <cell r="F10048">
            <v>25.039133445616599</v>
          </cell>
        </row>
        <row r="10049">
          <cell r="A10049" t="str">
            <v>NM_001106461</v>
          </cell>
          <cell r="B10049">
            <v>113.814110066583</v>
          </cell>
          <cell r="C10049">
            <v>162.03094436632401</v>
          </cell>
          <cell r="D10049">
            <v>125.1417905779</v>
          </cell>
          <cell r="E10049">
            <v>198.157682013715</v>
          </cell>
          <cell r="F10049">
            <v>108.61048252456</v>
          </cell>
        </row>
        <row r="10050">
          <cell r="A10050" t="str">
            <v>NM_130408</v>
          </cell>
          <cell r="B10050">
            <v>1.1965855180493301</v>
          </cell>
          <cell r="C10050">
            <v>0</v>
          </cell>
          <cell r="D10050">
            <v>0</v>
          </cell>
          <cell r="E10050">
            <v>1.5646791723565601</v>
          </cell>
          <cell r="F10050">
            <v>3.7496777106443999</v>
          </cell>
        </row>
        <row r="10051">
          <cell r="A10051" t="str">
            <v>NM_001107876</v>
          </cell>
          <cell r="B10051">
            <v>6.7280137330916299</v>
          </cell>
          <cell r="C10051">
            <v>4.61490756681349</v>
          </cell>
          <cell r="D10051">
            <v>2.72813282853601</v>
          </cell>
          <cell r="E10051">
            <v>7.3637101615690597</v>
          </cell>
          <cell r="F10051">
            <v>2.8339391523341599</v>
          </cell>
        </row>
        <row r="10052">
          <cell r="A10052" t="str">
            <v>NM_030856</v>
          </cell>
          <cell r="B10052">
            <v>1.6528165480711701</v>
          </cell>
          <cell r="C10052">
            <v>0</v>
          </cell>
          <cell r="D10052">
            <v>0.76163562902286597</v>
          </cell>
          <cell r="E10052">
            <v>0.72522728587382901</v>
          </cell>
          <cell r="F10052">
            <v>0</v>
          </cell>
        </row>
        <row r="10053">
          <cell r="A10053" t="str">
            <v>NM_001106405</v>
          </cell>
          <cell r="B10053">
            <v>0.24182266287273199</v>
          </cell>
          <cell r="C10053">
            <v>0</v>
          </cell>
          <cell r="D10053">
            <v>0.222039838478753</v>
          </cell>
          <cell r="E10053">
            <v>0.21904279411524599</v>
          </cell>
          <cell r="F10053">
            <v>0</v>
          </cell>
        </row>
        <row r="10054">
          <cell r="A10054" t="str">
            <v>NM_001012738</v>
          </cell>
          <cell r="B10054">
            <v>5.8058101152422701</v>
          </cell>
          <cell r="C10054">
            <v>9.6430578775051803</v>
          </cell>
          <cell r="D10054">
            <v>0.115106144114984</v>
          </cell>
          <cell r="E10054">
            <v>0</v>
          </cell>
          <cell r="F10054">
            <v>3.2638780213688198E-2</v>
          </cell>
        </row>
        <row r="10055">
          <cell r="A10055" t="str">
            <v>NM_152845</v>
          </cell>
          <cell r="B10055">
            <v>0</v>
          </cell>
          <cell r="C10055">
            <v>0</v>
          </cell>
          <cell r="D10055">
            <v>0</v>
          </cell>
          <cell r="E10055">
            <v>0</v>
          </cell>
          <cell r="F10055">
            <v>0</v>
          </cell>
        </row>
        <row r="10056">
          <cell r="A10056" t="str">
            <v>NM_001008507</v>
          </cell>
          <cell r="B10056">
            <v>37.7353035734534</v>
          </cell>
          <cell r="C10056">
            <v>42.7075459168408</v>
          </cell>
          <cell r="D10056">
            <v>30.664144991303299</v>
          </cell>
          <cell r="E10056">
            <v>20.392989737333501</v>
          </cell>
          <cell r="F10056">
            <v>15.503586702164499</v>
          </cell>
        </row>
        <row r="10057">
          <cell r="A10057" t="str">
            <v>NM_001107149</v>
          </cell>
          <cell r="B10057">
            <v>8.7452035257563896</v>
          </cell>
          <cell r="C10057">
            <v>5.3886730947104704</v>
          </cell>
          <cell r="D10057">
            <v>1.3992790688235599</v>
          </cell>
          <cell r="E10057">
            <v>8.9212013380440496</v>
          </cell>
          <cell r="F10057">
            <v>12.853836070870599</v>
          </cell>
        </row>
        <row r="10058">
          <cell r="A10058" t="str">
            <v>NM_001000495</v>
          </cell>
          <cell r="B10058">
            <v>0</v>
          </cell>
          <cell r="C10058">
            <v>0</v>
          </cell>
          <cell r="D10058">
            <v>0</v>
          </cell>
          <cell r="E10058">
            <v>0</v>
          </cell>
          <cell r="F10058">
            <v>0</v>
          </cell>
        </row>
        <row r="10059">
          <cell r="A10059" t="str">
            <v>NM_001270567</v>
          </cell>
          <cell r="B10059">
            <v>0.69307916512404499</v>
          </cell>
          <cell r="C10059">
            <v>0</v>
          </cell>
          <cell r="D10059">
            <v>0</v>
          </cell>
          <cell r="E10059">
            <v>0</v>
          </cell>
          <cell r="F10059">
            <v>8.8835956481700794E-3</v>
          </cell>
        </row>
        <row r="10060">
          <cell r="A10060" t="str">
            <v>NM_001106199</v>
          </cell>
          <cell r="B10060">
            <v>1.6963732349490199</v>
          </cell>
          <cell r="C10060">
            <v>4.5018629991257804</v>
          </cell>
          <cell r="D10060">
            <v>3.1466224699551</v>
          </cell>
          <cell r="E10060">
            <v>2.2352572772867698</v>
          </cell>
          <cell r="F10060">
            <v>2.87387082389577</v>
          </cell>
        </row>
        <row r="10061">
          <cell r="A10061" t="str">
            <v>NM_001107357</v>
          </cell>
          <cell r="B10061">
            <v>11.5304096206926</v>
          </cell>
          <cell r="C10061">
            <v>7.12677170203483</v>
          </cell>
          <cell r="D10061">
            <v>7.3086762510241199</v>
          </cell>
          <cell r="E10061">
            <v>13.8473446202216</v>
          </cell>
          <cell r="F10061">
            <v>5.0193811424900199</v>
          </cell>
        </row>
        <row r="10062">
          <cell r="A10062" t="str">
            <v>NM_001008309</v>
          </cell>
          <cell r="B10062">
            <v>87.067646256357406</v>
          </cell>
          <cell r="C10062">
            <v>95.441904158698804</v>
          </cell>
          <cell r="D10062">
            <v>62.3527166879351</v>
          </cell>
          <cell r="E10062">
            <v>79.884798479497405</v>
          </cell>
          <cell r="F10062">
            <v>89.599540710310393</v>
          </cell>
        </row>
        <row r="10063">
          <cell r="A10063" t="str">
            <v>NM_001080208</v>
          </cell>
          <cell r="B10063">
            <v>0</v>
          </cell>
          <cell r="C10063">
            <v>0</v>
          </cell>
          <cell r="D10063">
            <v>0</v>
          </cell>
          <cell r="E10063">
            <v>0</v>
          </cell>
          <cell r="F10063">
            <v>0</v>
          </cell>
        </row>
        <row r="10064">
          <cell r="A10064" t="str">
            <v>NM_001011994</v>
          </cell>
          <cell r="B10064">
            <v>13.862073977995999</v>
          </cell>
          <cell r="C10064">
            <v>12.093081117773099</v>
          </cell>
          <cell r="D10064">
            <v>11.3283244318601</v>
          </cell>
          <cell r="E10064">
            <v>10.4288447362346</v>
          </cell>
          <cell r="F10064">
            <v>18.5021533911696</v>
          </cell>
        </row>
        <row r="10065">
          <cell r="A10065" t="str">
            <v>NM_001001800</v>
          </cell>
          <cell r="B10065">
            <v>21.532602848817099</v>
          </cell>
          <cell r="C10065">
            <v>20.344298911150599</v>
          </cell>
          <cell r="D10065">
            <v>21.264513898047301</v>
          </cell>
          <cell r="E10065">
            <v>71.471612772937107</v>
          </cell>
          <cell r="F10065">
            <v>32.058075940238602</v>
          </cell>
        </row>
        <row r="10066">
          <cell r="A10066" t="str">
            <v>NM_001013203</v>
          </cell>
          <cell r="B10066">
            <v>11.9919065485368</v>
          </cell>
          <cell r="C10066">
            <v>18.207457043846599</v>
          </cell>
          <cell r="D10066">
            <v>7.1324814695165699</v>
          </cell>
          <cell r="E10066">
            <v>17.504800292728099</v>
          </cell>
          <cell r="F10066">
            <v>7.3065261200078897</v>
          </cell>
        </row>
        <row r="10067">
          <cell r="A10067" t="str">
            <v>NR_032764</v>
          </cell>
          <cell r="B10067">
            <v>0</v>
          </cell>
          <cell r="C10067">
            <v>0</v>
          </cell>
          <cell r="D10067">
            <v>0</v>
          </cell>
          <cell r="E10067">
            <v>0</v>
          </cell>
          <cell r="F10067">
            <v>0</v>
          </cell>
        </row>
        <row r="10068">
          <cell r="A10068" t="str">
            <v>NM_013091</v>
          </cell>
          <cell r="B10068">
            <v>91.961704081030405</v>
          </cell>
          <cell r="C10068">
            <v>57.121827670033397</v>
          </cell>
          <cell r="D10068">
            <v>90.847823714743697</v>
          </cell>
          <cell r="E10068">
            <v>75.953217015256499</v>
          </cell>
          <cell r="F10068">
            <v>94.783542678358998</v>
          </cell>
        </row>
        <row r="10069">
          <cell r="A10069" t="str">
            <v>NM_001108697</v>
          </cell>
          <cell r="B10069">
            <v>1.42250720808901</v>
          </cell>
          <cell r="C10069">
            <v>3.3112077014263899</v>
          </cell>
          <cell r="D10069">
            <v>0</v>
          </cell>
          <cell r="E10069">
            <v>1.74513445029019</v>
          </cell>
          <cell r="F10069">
            <v>0.101294976895752</v>
          </cell>
        </row>
        <row r="10070">
          <cell r="A10070" t="str">
            <v>NM_001134962</v>
          </cell>
          <cell r="B10070">
            <v>4.2354871307161499</v>
          </cell>
          <cell r="C10070">
            <v>6.7507472269790902</v>
          </cell>
          <cell r="D10070">
            <v>0.76337581753489003</v>
          </cell>
          <cell r="E10070">
            <v>2.9583016610261699</v>
          </cell>
          <cell r="F10070">
            <v>7.7750748928974396</v>
          </cell>
        </row>
        <row r="10071">
          <cell r="A10071" t="str">
            <v>NR_031817</v>
          </cell>
          <cell r="B10071">
            <v>0</v>
          </cell>
          <cell r="C10071">
            <v>0</v>
          </cell>
          <cell r="D10071">
            <v>0</v>
          </cell>
          <cell r="E10071">
            <v>0</v>
          </cell>
          <cell r="F10071">
            <v>0</v>
          </cell>
        </row>
        <row r="10072">
          <cell r="A10072" t="str">
            <v>NM_001126292</v>
          </cell>
          <cell r="B10072">
            <v>10.1476176850889</v>
          </cell>
          <cell r="C10072">
            <v>1.0728964091708599</v>
          </cell>
          <cell r="D10072">
            <v>25.2069463947693</v>
          </cell>
          <cell r="E10072">
            <v>2.6463242562799998</v>
          </cell>
          <cell r="F10072">
            <v>2.84038432234335</v>
          </cell>
        </row>
        <row r="10073">
          <cell r="A10073" t="str">
            <v>NM_001271031</v>
          </cell>
          <cell r="B10073">
            <v>0</v>
          </cell>
          <cell r="C10073">
            <v>8.28529386103218</v>
          </cell>
          <cell r="D10073">
            <v>2.12620942058768</v>
          </cell>
          <cell r="E10073">
            <v>1.11864418635014</v>
          </cell>
          <cell r="F10073">
            <v>2.4207482223921799</v>
          </cell>
        </row>
        <row r="10074">
          <cell r="A10074" t="str">
            <v>NM_001108537</v>
          </cell>
          <cell r="B10074">
            <v>21.094919076236401</v>
          </cell>
          <cell r="C10074">
            <v>15.836665972994901</v>
          </cell>
          <cell r="D10074">
            <v>10.1367085874786</v>
          </cell>
          <cell r="E10074">
            <v>12.8982956675124</v>
          </cell>
          <cell r="F10074">
            <v>1.8684519107836</v>
          </cell>
        </row>
        <row r="10075">
          <cell r="A10075" t="str">
            <v>NM_001000813</v>
          </cell>
          <cell r="B10075">
            <v>0</v>
          </cell>
          <cell r="C10075">
            <v>0</v>
          </cell>
          <cell r="D10075">
            <v>0</v>
          </cell>
          <cell r="E10075">
            <v>0</v>
          </cell>
          <cell r="F10075">
            <v>0</v>
          </cell>
        </row>
        <row r="10076">
          <cell r="A10076" t="str">
            <v>NM_001008558</v>
          </cell>
          <cell r="B10076">
            <v>5.50198229544627</v>
          </cell>
          <cell r="C10076">
            <v>5.8476500791847803</v>
          </cell>
          <cell r="D10076">
            <v>17.4588449857455</v>
          </cell>
          <cell r="E10076">
            <v>3.4162918071291801</v>
          </cell>
          <cell r="F10076">
            <v>10.2128015636327</v>
          </cell>
        </row>
        <row r="10077">
          <cell r="A10077" t="str">
            <v>NM_001012103</v>
          </cell>
          <cell r="B10077">
            <v>12.8349568037896</v>
          </cell>
          <cell r="C10077">
            <v>9.2299137844155794</v>
          </cell>
          <cell r="D10077">
            <v>15.583885819601299</v>
          </cell>
          <cell r="E10077">
            <v>5.2064925749312501</v>
          </cell>
          <cell r="F10077">
            <v>11.1597185662405</v>
          </cell>
        </row>
        <row r="10078">
          <cell r="A10078" t="str">
            <v>NM_001109123</v>
          </cell>
          <cell r="B10078">
            <v>0.369420451494123</v>
          </cell>
          <cell r="C10078">
            <v>0</v>
          </cell>
          <cell r="D10078">
            <v>0</v>
          </cell>
          <cell r="E10078">
            <v>0</v>
          </cell>
          <cell r="F10078">
            <v>0</v>
          </cell>
        </row>
        <row r="10079">
          <cell r="A10079" t="str">
            <v>NM_001000587</v>
          </cell>
          <cell r="B10079">
            <v>0</v>
          </cell>
          <cell r="C10079">
            <v>0</v>
          </cell>
          <cell r="D10079">
            <v>0</v>
          </cell>
          <cell r="E10079">
            <v>0</v>
          </cell>
          <cell r="F10079">
            <v>0</v>
          </cell>
        </row>
        <row r="10080">
          <cell r="A10080" t="str">
            <v>NM_023975</v>
          </cell>
          <cell r="B10080">
            <v>2.87702296488099</v>
          </cell>
          <cell r="C10080">
            <v>1.4313300663673401</v>
          </cell>
          <cell r="D10080">
            <v>4.00651131609344</v>
          </cell>
          <cell r="E10080">
            <v>3.1796778099460998</v>
          </cell>
          <cell r="F10080">
            <v>3.9187522758389899</v>
          </cell>
        </row>
        <row r="10081">
          <cell r="A10081" t="str">
            <v>NM_001191658</v>
          </cell>
          <cell r="B10081">
            <v>0</v>
          </cell>
          <cell r="C10081">
            <v>0</v>
          </cell>
          <cell r="D10081">
            <v>0</v>
          </cell>
          <cell r="E10081">
            <v>0</v>
          </cell>
          <cell r="F10081">
            <v>0</v>
          </cell>
        </row>
        <row r="10082">
          <cell r="A10082" t="str">
            <v>NM_031670</v>
          </cell>
          <cell r="B10082">
            <v>30.039352618198102</v>
          </cell>
          <cell r="C10082">
            <v>19.835212998574299</v>
          </cell>
          <cell r="D10082">
            <v>29.573758500495</v>
          </cell>
          <cell r="E10082">
            <v>20.329654005409999</v>
          </cell>
          <cell r="F10082">
            <v>33.8846763521627</v>
          </cell>
        </row>
        <row r="10083">
          <cell r="A10083" t="str">
            <v>NM_001033072</v>
          </cell>
          <cell r="B10083">
            <v>15.816108680602801</v>
          </cell>
          <cell r="C10083">
            <v>14.401594084222101</v>
          </cell>
          <cell r="D10083">
            <v>19.624023171457299</v>
          </cell>
          <cell r="E10083">
            <v>12.1263716735758</v>
          </cell>
          <cell r="F10083">
            <v>8.0375614212816604</v>
          </cell>
        </row>
        <row r="10084">
          <cell r="A10084" t="str">
            <v>NM_001013107</v>
          </cell>
          <cell r="B10084">
            <v>121.217830713851</v>
          </cell>
          <cell r="C10084">
            <v>102.08090124755699</v>
          </cell>
          <cell r="D10084">
            <v>111.654696805781</v>
          </cell>
          <cell r="E10084">
            <v>72.023553222401006</v>
          </cell>
          <cell r="F10084">
            <v>87.370315132475099</v>
          </cell>
        </row>
        <row r="10085">
          <cell r="A10085" t="str">
            <v>NM_001191773</v>
          </cell>
          <cell r="B10085">
            <v>2.3117361743184399</v>
          </cell>
          <cell r="C10085">
            <v>1.8206928259444899</v>
          </cell>
          <cell r="D10085">
            <v>9.2286884242216907</v>
          </cell>
          <cell r="E10085">
            <v>0.24554684921453601</v>
          </cell>
          <cell r="F10085">
            <v>0.76731371563566697</v>
          </cell>
        </row>
        <row r="10086">
          <cell r="A10086" t="str">
            <v>NM_001107550</v>
          </cell>
          <cell r="B10086">
            <v>0.216822055508849</v>
          </cell>
          <cell r="C10086">
            <v>0</v>
          </cell>
          <cell r="D10086">
            <v>1.9458028641406</v>
          </cell>
          <cell r="E10086">
            <v>4.2830412171549304</v>
          </cell>
          <cell r="F10086">
            <v>4.6141788651752398</v>
          </cell>
        </row>
        <row r="10087">
          <cell r="A10087" t="str">
            <v>NM_001083122</v>
          </cell>
          <cell r="B10087">
            <v>0.38408826286826597</v>
          </cell>
          <cell r="C10087">
            <v>0.29153883310784401</v>
          </cell>
          <cell r="D10087">
            <v>0</v>
          </cell>
          <cell r="E10087">
            <v>0</v>
          </cell>
          <cell r="F10087">
            <v>5.1282093016733601E-2</v>
          </cell>
        </row>
        <row r="10088">
          <cell r="A10088" t="str">
            <v>NM_001108923</v>
          </cell>
          <cell r="B10088">
            <v>2.68429721958787</v>
          </cell>
          <cell r="C10088">
            <v>4.65220229769242</v>
          </cell>
          <cell r="D10088">
            <v>5.6730779005726601</v>
          </cell>
          <cell r="E10088">
            <v>4.3370997938203102</v>
          </cell>
          <cell r="F10088">
            <v>4.8542061744236698</v>
          </cell>
        </row>
        <row r="10089">
          <cell r="A10089" t="str">
            <v>NM_001001096</v>
          </cell>
          <cell r="B10089">
            <v>0</v>
          </cell>
          <cell r="C10089">
            <v>0</v>
          </cell>
          <cell r="D10089">
            <v>0</v>
          </cell>
          <cell r="E10089">
            <v>0</v>
          </cell>
          <cell r="F10089">
            <v>0</v>
          </cell>
        </row>
        <row r="10090">
          <cell r="A10090" t="str">
            <v>NM_001109011</v>
          </cell>
          <cell r="B10090">
            <v>0</v>
          </cell>
          <cell r="C10090">
            <v>0</v>
          </cell>
          <cell r="D10090">
            <v>0</v>
          </cell>
          <cell r="E10090">
            <v>0.67917090964043003</v>
          </cell>
          <cell r="F10090">
            <v>0.28310460243679397</v>
          </cell>
        </row>
        <row r="10091">
          <cell r="A10091" t="str">
            <v>NM_023985</v>
          </cell>
          <cell r="B10091">
            <v>3.68191726606657</v>
          </cell>
          <cell r="C10091">
            <v>7.4283095667986103</v>
          </cell>
          <cell r="D10091">
            <v>10.576975687010201</v>
          </cell>
          <cell r="E10091">
            <v>3.9580671311436699</v>
          </cell>
          <cell r="F10091">
            <v>10.173628676977801</v>
          </cell>
        </row>
        <row r="10092">
          <cell r="A10092" t="str">
            <v>NM_001002820</v>
          </cell>
          <cell r="B10092">
            <v>0.12752217285404399</v>
          </cell>
          <cell r="C10092">
            <v>6.9457450391139099</v>
          </cell>
          <cell r="D10092">
            <v>2.4018450568102801E-2</v>
          </cell>
          <cell r="E10092">
            <v>0</v>
          </cell>
          <cell r="F10092">
            <v>0</v>
          </cell>
        </row>
        <row r="10093">
          <cell r="A10093" t="str">
            <v>NM_031840</v>
          </cell>
          <cell r="B10093">
            <v>81.818159162381406</v>
          </cell>
          <cell r="C10093">
            <v>126.08960621767601</v>
          </cell>
          <cell r="D10093">
            <v>61.577255363559097</v>
          </cell>
          <cell r="E10093">
            <v>88.551194913883904</v>
          </cell>
          <cell r="F10093">
            <v>86.043534591363994</v>
          </cell>
        </row>
        <row r="10094">
          <cell r="A10094" t="str">
            <v>NM_138877</v>
          </cell>
          <cell r="B10094">
            <v>563.20873101916504</v>
          </cell>
          <cell r="C10094">
            <v>703.73403526874097</v>
          </cell>
          <cell r="D10094">
            <v>351.38340671430802</v>
          </cell>
          <cell r="E10094">
            <v>475.655918200695</v>
          </cell>
          <cell r="F10094">
            <v>643.42570930338798</v>
          </cell>
        </row>
        <row r="10095">
          <cell r="A10095" t="str">
            <v>NM_001004097</v>
          </cell>
          <cell r="B10095">
            <v>0</v>
          </cell>
          <cell r="C10095">
            <v>0</v>
          </cell>
          <cell r="D10095">
            <v>0</v>
          </cell>
          <cell r="E10095">
            <v>0</v>
          </cell>
          <cell r="F10095">
            <v>0</v>
          </cell>
        </row>
        <row r="10096">
          <cell r="A10096" t="str">
            <v>NM_001271303</v>
          </cell>
          <cell r="B10096">
            <v>4.6458713089435097E-2</v>
          </cell>
          <cell r="C10096">
            <v>0</v>
          </cell>
          <cell r="D10096">
            <v>0</v>
          </cell>
          <cell r="E10096">
            <v>1.7718850064871301E-2</v>
          </cell>
          <cell r="F10096">
            <v>6.94736160822539E-2</v>
          </cell>
        </row>
        <row r="10097">
          <cell r="A10097" t="str">
            <v>NR_031894</v>
          </cell>
          <cell r="B10097">
            <v>0</v>
          </cell>
          <cell r="C10097">
            <v>0.208468923391982</v>
          </cell>
          <cell r="D10097">
            <v>9.0277291729170497E-2</v>
          </cell>
          <cell r="E10097">
            <v>3.32372364393759E-2</v>
          </cell>
          <cell r="F10097">
            <v>1.32181168388864</v>
          </cell>
        </row>
        <row r="10098">
          <cell r="A10098" t="str">
            <v>NM_001000853</v>
          </cell>
          <cell r="B10098">
            <v>0</v>
          </cell>
          <cell r="C10098">
            <v>0</v>
          </cell>
          <cell r="D10098">
            <v>0</v>
          </cell>
          <cell r="E10098">
            <v>0</v>
          </cell>
          <cell r="F10098">
            <v>0</v>
          </cell>
        </row>
        <row r="10099">
          <cell r="A10099" t="str">
            <v>NM_175582</v>
          </cell>
          <cell r="B10099">
            <v>0.771202562245484</v>
          </cell>
          <cell r="C10099">
            <v>5.2602532997592304</v>
          </cell>
          <cell r="D10099">
            <v>6.1043559298015699</v>
          </cell>
          <cell r="E10099">
            <v>0.38136975241964199</v>
          </cell>
          <cell r="F10099">
            <v>2.88590228364402</v>
          </cell>
        </row>
        <row r="10100">
          <cell r="A10100" t="str">
            <v>NM_001107073</v>
          </cell>
          <cell r="B10100">
            <v>56.223381581591497</v>
          </cell>
          <cell r="C10100">
            <v>52.7421797117144</v>
          </cell>
          <cell r="D10100">
            <v>15.950518653322799</v>
          </cell>
          <cell r="E10100">
            <v>24.2418443982518</v>
          </cell>
          <cell r="F10100">
            <v>33.763448671750702</v>
          </cell>
        </row>
        <row r="10101">
          <cell r="A10101" t="str">
            <v>NM_001008805</v>
          </cell>
          <cell r="B10101">
            <v>2.4175001072826101E-2</v>
          </cell>
          <cell r="C10101">
            <v>0.33029681227269903</v>
          </cell>
          <cell r="D10101">
            <v>0</v>
          </cell>
          <cell r="E10101">
            <v>0.54628995418571702</v>
          </cell>
          <cell r="F10101">
            <v>5.0353052845812998E-2</v>
          </cell>
        </row>
        <row r="10102">
          <cell r="A10102" t="str">
            <v>NM_001109334</v>
          </cell>
          <cell r="B10102">
            <v>1.1738364853523199E-2</v>
          </cell>
          <cell r="C10102">
            <v>1.94397885135765E-2</v>
          </cell>
          <cell r="D10102">
            <v>0</v>
          </cell>
          <cell r="E10102">
            <v>0</v>
          </cell>
          <cell r="F10102">
            <v>0</v>
          </cell>
        </row>
        <row r="10103">
          <cell r="A10103" t="str">
            <v>NM_001010921</v>
          </cell>
          <cell r="B10103">
            <v>6.3710602589787502E-2</v>
          </cell>
          <cell r="C10103">
            <v>0.896839174358528</v>
          </cell>
          <cell r="D10103">
            <v>0</v>
          </cell>
          <cell r="E10103">
            <v>0.127567302961104</v>
          </cell>
          <cell r="F10103">
            <v>0.979938674349212</v>
          </cell>
        </row>
        <row r="10104">
          <cell r="A10104" t="str">
            <v>NM_001107838</v>
          </cell>
          <cell r="B10104">
            <v>32.292973281523302</v>
          </cell>
          <cell r="C10104">
            <v>21.0594627587015</v>
          </cell>
          <cell r="D10104">
            <v>48.208558698744099</v>
          </cell>
          <cell r="E10104">
            <v>50.380463164336902</v>
          </cell>
          <cell r="F10104">
            <v>18.841949981095901</v>
          </cell>
        </row>
        <row r="10105">
          <cell r="A10105" t="str">
            <v>NM_182953</v>
          </cell>
          <cell r="B10105">
            <v>1.16524283127613</v>
          </cell>
          <cell r="C10105">
            <v>1.0274115902363401</v>
          </cell>
          <cell r="D10105">
            <v>5.5416246413523096</v>
          </cell>
          <cell r="E10105">
            <v>4.96876184461936</v>
          </cell>
          <cell r="F10105">
            <v>3.55065990222199</v>
          </cell>
        </row>
        <row r="10106">
          <cell r="A10106" t="str">
            <v>NM_001270854</v>
          </cell>
          <cell r="B10106">
            <v>2.58293137792002</v>
          </cell>
          <cell r="C10106">
            <v>0.59848136315198197</v>
          </cell>
          <cell r="D10106">
            <v>0.72865731705748105</v>
          </cell>
          <cell r="E10106">
            <v>3.6930446026145201</v>
          </cell>
          <cell r="F10106">
            <v>1.34816847841478</v>
          </cell>
        </row>
        <row r="10107">
          <cell r="A10107" t="str">
            <v>NM_001127639</v>
          </cell>
          <cell r="B10107">
            <v>23.966036898155799</v>
          </cell>
          <cell r="C10107">
            <v>43.359614017404802</v>
          </cell>
          <cell r="D10107">
            <v>31.796830053987499</v>
          </cell>
          <cell r="E10107">
            <v>32.9776086275075</v>
          </cell>
          <cell r="F10107">
            <v>14.7103816764689</v>
          </cell>
        </row>
        <row r="10108">
          <cell r="A10108" t="str">
            <v>NR_031825</v>
          </cell>
          <cell r="B10108">
            <v>0</v>
          </cell>
          <cell r="C10108">
            <v>0</v>
          </cell>
          <cell r="D10108">
            <v>0</v>
          </cell>
          <cell r="E10108">
            <v>3.7324518217731599</v>
          </cell>
          <cell r="F10108">
            <v>20.906461920659702</v>
          </cell>
        </row>
        <row r="10109">
          <cell r="A10109" t="str">
            <v>NM_173096</v>
          </cell>
          <cell r="B10109">
            <v>1.00179165590279</v>
          </cell>
          <cell r="C10109">
            <v>6.1813257650985998</v>
          </cell>
          <cell r="D10109">
            <v>0.41769315398351398</v>
          </cell>
          <cell r="E10109">
            <v>17.692421225858901</v>
          </cell>
          <cell r="F10109">
            <v>2.8088685200966701</v>
          </cell>
        </row>
        <row r="10110">
          <cell r="A10110" t="str">
            <v>NM_001107771</v>
          </cell>
          <cell r="B10110">
            <v>5.5058227454514599</v>
          </cell>
          <cell r="C10110">
            <v>5.4693944852310103</v>
          </cell>
          <cell r="D10110">
            <v>6.9794830309345404</v>
          </cell>
          <cell r="E10110">
            <v>12.088482622033</v>
          </cell>
          <cell r="F10110">
            <v>7.0235345212794797</v>
          </cell>
        </row>
        <row r="10111">
          <cell r="A10111" t="str">
            <v>NM_016997</v>
          </cell>
          <cell r="B10111">
            <v>0.28631130576739999</v>
          </cell>
          <cell r="C10111">
            <v>0</v>
          </cell>
          <cell r="D10111">
            <v>0</v>
          </cell>
          <cell r="E10111">
            <v>7.4451839670929398E-3</v>
          </cell>
          <cell r="F10111">
            <v>0.42536518027155001</v>
          </cell>
        </row>
        <row r="10112">
          <cell r="A10112" t="str">
            <v>NM_001034083</v>
          </cell>
          <cell r="B10112">
            <v>7.7029642202305899</v>
          </cell>
          <cell r="C10112">
            <v>6.0350659828299902</v>
          </cell>
          <cell r="D10112">
            <v>12.7607280309402</v>
          </cell>
          <cell r="E10112">
            <v>10.294694495711701</v>
          </cell>
          <cell r="F10112">
            <v>8.52401754228387</v>
          </cell>
        </row>
        <row r="10113">
          <cell r="A10113" t="str">
            <v>NM_130401</v>
          </cell>
          <cell r="B10113">
            <v>8.3361471027071907</v>
          </cell>
          <cell r="C10113">
            <v>36.1020129661268</v>
          </cell>
          <cell r="D10113">
            <v>25.719262955210802</v>
          </cell>
          <cell r="E10113">
            <v>19.874052093047901</v>
          </cell>
          <cell r="F10113">
            <v>28.802344136295101</v>
          </cell>
        </row>
        <row r="10114">
          <cell r="A10114" t="str">
            <v>NM_001009715</v>
          </cell>
          <cell r="B10114">
            <v>0</v>
          </cell>
          <cell r="C10114">
            <v>0</v>
          </cell>
          <cell r="D10114">
            <v>0</v>
          </cell>
          <cell r="E10114">
            <v>0</v>
          </cell>
          <cell r="F10114">
            <v>0</v>
          </cell>
        </row>
        <row r="10115">
          <cell r="A10115" t="str">
            <v>NM_001168000</v>
          </cell>
          <cell r="B10115">
            <v>3.0960926750803099</v>
          </cell>
          <cell r="C10115">
            <v>1.89414559738344</v>
          </cell>
          <cell r="D10115">
            <v>3.9271810146806398</v>
          </cell>
          <cell r="E10115">
            <v>6.6618729428549903</v>
          </cell>
          <cell r="F10115">
            <v>6.1367639116573502E-2</v>
          </cell>
        </row>
        <row r="10116">
          <cell r="A10116" t="str">
            <v>NM_001277057</v>
          </cell>
          <cell r="B10116">
            <v>2.6273480562096099</v>
          </cell>
          <cell r="C10116">
            <v>0.99895301904394096</v>
          </cell>
          <cell r="D10116">
            <v>1.37128156213563</v>
          </cell>
          <cell r="E10116">
            <v>2.9658836357470699</v>
          </cell>
          <cell r="F10116">
            <v>1.8832995616875401</v>
          </cell>
        </row>
        <row r="10117">
          <cell r="A10117" t="str">
            <v>NM_017035</v>
          </cell>
          <cell r="B10117">
            <v>47.985315966173502</v>
          </cell>
          <cell r="C10117">
            <v>20.340406244613298</v>
          </cell>
          <cell r="D10117">
            <v>38.017775422283698</v>
          </cell>
          <cell r="E10117">
            <v>36.2436773602223</v>
          </cell>
          <cell r="F10117">
            <v>44.312686129496598</v>
          </cell>
        </row>
        <row r="10118">
          <cell r="A10118" t="str">
            <v>NM_001034936</v>
          </cell>
          <cell r="B10118">
            <v>1.68138936566063</v>
          </cell>
          <cell r="C10118">
            <v>1.5106560175238399</v>
          </cell>
          <cell r="D10118">
            <v>1.58988827628329</v>
          </cell>
          <cell r="E10118">
            <v>1.45265857683226</v>
          </cell>
          <cell r="F10118">
            <v>2.4575122509295699</v>
          </cell>
        </row>
        <row r="10119">
          <cell r="A10119" t="str">
            <v>NM_001017988</v>
          </cell>
          <cell r="B10119">
            <v>0.110090970370637</v>
          </cell>
          <cell r="C10119">
            <v>0.91160276919542205</v>
          </cell>
          <cell r="D10119">
            <v>0</v>
          </cell>
          <cell r="E10119">
            <v>1.4084899038880301</v>
          </cell>
          <cell r="F10119">
            <v>3.7105502834225601</v>
          </cell>
        </row>
        <row r="10120">
          <cell r="A10120" t="str">
            <v>NM_001100536</v>
          </cell>
          <cell r="B10120">
            <v>6.23541074719164</v>
          </cell>
          <cell r="C10120">
            <v>14.8954241143039</v>
          </cell>
          <cell r="D10120">
            <v>19.133299353454898</v>
          </cell>
          <cell r="E10120">
            <v>10.7723089325202</v>
          </cell>
          <cell r="F10120">
            <v>13.9574277023068</v>
          </cell>
        </row>
        <row r="10121">
          <cell r="A10121" t="str">
            <v>NM_001108711</v>
          </cell>
          <cell r="B10121">
            <v>25.7403584429393</v>
          </cell>
          <cell r="C10121">
            <v>25.1708302909046</v>
          </cell>
          <cell r="D10121">
            <v>13.4035044738572</v>
          </cell>
          <cell r="E10121">
            <v>34.581870943111802</v>
          </cell>
          <cell r="F10121">
            <v>13.879353217818901</v>
          </cell>
        </row>
        <row r="10122">
          <cell r="A10122" t="str">
            <v>NM_001108790</v>
          </cell>
          <cell r="B10122">
            <v>0.81428831810480096</v>
          </cell>
          <cell r="C10122">
            <v>0.77642908768806396</v>
          </cell>
          <cell r="D10122">
            <v>0.46010689620938799</v>
          </cell>
          <cell r="E10122">
            <v>0.71993627595685905</v>
          </cell>
          <cell r="F10122">
            <v>0.45069741583022899</v>
          </cell>
        </row>
        <row r="10123">
          <cell r="A10123" t="str">
            <v>NM_001025151</v>
          </cell>
          <cell r="B10123">
            <v>0</v>
          </cell>
          <cell r="C10123">
            <v>0</v>
          </cell>
          <cell r="D10123">
            <v>0</v>
          </cell>
          <cell r="E10123">
            <v>5.7962752878198798E-2</v>
          </cell>
          <cell r="F10123">
            <v>0</v>
          </cell>
        </row>
        <row r="10124">
          <cell r="A10124" t="str">
            <v>NM_138850</v>
          </cell>
          <cell r="B10124">
            <v>0.36277795567160398</v>
          </cell>
          <cell r="C10124">
            <v>0</v>
          </cell>
          <cell r="D10124">
            <v>0</v>
          </cell>
          <cell r="E10124">
            <v>0.120506734210826</v>
          </cell>
          <cell r="F10124">
            <v>0</v>
          </cell>
        </row>
        <row r="10125">
          <cell r="A10125" t="str">
            <v>NM_019315</v>
          </cell>
          <cell r="B10125">
            <v>6.4193451193379894E-2</v>
          </cell>
          <cell r="C10125">
            <v>0</v>
          </cell>
          <cell r="D10125">
            <v>0</v>
          </cell>
          <cell r="E10125">
            <v>0</v>
          </cell>
          <cell r="F10125">
            <v>6.8567042597563197E-3</v>
          </cell>
        </row>
        <row r="10126">
          <cell r="A10126" t="str">
            <v>NM_001191790</v>
          </cell>
          <cell r="B10126">
            <v>30.521772475169598</v>
          </cell>
          <cell r="C10126">
            <v>26.6136570204294</v>
          </cell>
          <cell r="D10126">
            <v>43.025366014732498</v>
          </cell>
          <cell r="E10126">
            <v>24.642732579839901</v>
          </cell>
          <cell r="F10126">
            <v>44.070364483335098</v>
          </cell>
        </row>
        <row r="10127">
          <cell r="A10127" t="str">
            <v>NM_001106755</v>
          </cell>
          <cell r="B10127">
            <v>0</v>
          </cell>
          <cell r="C10127">
            <v>8.5014194743583509E-3</v>
          </cell>
          <cell r="D10127">
            <v>0</v>
          </cell>
          <cell r="E10127">
            <v>0.143900800699091</v>
          </cell>
          <cell r="F10127">
            <v>3.2899057567864301E-3</v>
          </cell>
        </row>
        <row r="10128">
          <cell r="A10128" t="str">
            <v>NM_001079711</v>
          </cell>
          <cell r="B10128">
            <v>2.00590208497447</v>
          </cell>
          <cell r="C10128">
            <v>0.14589664421318599</v>
          </cell>
          <cell r="D10128">
            <v>0</v>
          </cell>
          <cell r="E10128">
            <v>3.6519812418191502</v>
          </cell>
          <cell r="F10128">
            <v>0.99021342295595605</v>
          </cell>
        </row>
        <row r="10129">
          <cell r="A10129" t="str">
            <v>NM_001191648</v>
          </cell>
          <cell r="B10129">
            <v>0</v>
          </cell>
          <cell r="C10129">
            <v>0</v>
          </cell>
          <cell r="D10129">
            <v>0</v>
          </cell>
          <cell r="E10129">
            <v>0</v>
          </cell>
          <cell r="F10129">
            <v>0</v>
          </cell>
        </row>
        <row r="10130">
          <cell r="A10130" t="str">
            <v>NM_001014172</v>
          </cell>
          <cell r="B10130">
            <v>13.1957953566068</v>
          </cell>
          <cell r="C10130">
            <v>7.6060543638388998</v>
          </cell>
          <cell r="D10130">
            <v>3.9212898890666299</v>
          </cell>
          <cell r="E10130">
            <v>6.52999580080371</v>
          </cell>
          <cell r="F10130">
            <v>13.640345878875101</v>
          </cell>
        </row>
        <row r="10131">
          <cell r="A10131" t="str">
            <v>NM_001107700</v>
          </cell>
          <cell r="B10131">
            <v>9.3439975235883903</v>
          </cell>
          <cell r="C10131">
            <v>3.1972108987660099E-2</v>
          </cell>
          <cell r="D10131">
            <v>0.239988577821307</v>
          </cell>
          <cell r="E10131">
            <v>4.7417819369380902</v>
          </cell>
          <cell r="F10131">
            <v>3.6128185315228301</v>
          </cell>
        </row>
        <row r="10132">
          <cell r="A10132" t="str">
            <v>NM_001100992</v>
          </cell>
          <cell r="B10132">
            <v>0</v>
          </cell>
          <cell r="C10132">
            <v>0</v>
          </cell>
          <cell r="D10132">
            <v>0</v>
          </cell>
          <cell r="E10132">
            <v>0</v>
          </cell>
          <cell r="F10132">
            <v>0</v>
          </cell>
        </row>
        <row r="10133">
          <cell r="A10133" t="str">
            <v>NM_152861</v>
          </cell>
          <cell r="B10133">
            <v>15.885833964642099</v>
          </cell>
          <cell r="C10133">
            <v>13.0805611213411</v>
          </cell>
          <cell r="D10133">
            <v>15.240571322198299</v>
          </cell>
          <cell r="E10133">
            <v>7.4360993148331698</v>
          </cell>
          <cell r="F10133">
            <v>9.5852910258178596</v>
          </cell>
        </row>
        <row r="10134">
          <cell r="A10134" t="str">
            <v>NM_032063</v>
          </cell>
          <cell r="B10134">
            <v>4.7475143570046896</v>
          </cell>
          <cell r="C10134">
            <v>4.2807500886786802E-2</v>
          </cell>
          <cell r="D10134">
            <v>0.503889810127511</v>
          </cell>
          <cell r="E10134">
            <v>1.8533700876078201</v>
          </cell>
          <cell r="F10134">
            <v>0.71232853444200905</v>
          </cell>
        </row>
        <row r="10135">
          <cell r="A10135" t="str">
            <v>NM_001024780</v>
          </cell>
          <cell r="B10135">
            <v>61.627457908446203</v>
          </cell>
          <cell r="C10135">
            <v>25.210334885139599</v>
          </cell>
          <cell r="D10135">
            <v>37.318118170755298</v>
          </cell>
          <cell r="E10135">
            <v>43.176088422229</v>
          </cell>
          <cell r="F10135">
            <v>64.993566735168997</v>
          </cell>
        </row>
        <row r="10136">
          <cell r="A10136" t="str">
            <v>NM_001079708</v>
          </cell>
          <cell r="B10136">
            <v>7.9946836632788496E-2</v>
          </cell>
          <cell r="C10136">
            <v>1.5225902911043401</v>
          </cell>
          <cell r="D10136">
            <v>0.54207960566818003</v>
          </cell>
          <cell r="E10136">
            <v>0</v>
          </cell>
          <cell r="F10136">
            <v>1.7078745731951402E-2</v>
          </cell>
        </row>
        <row r="10137">
          <cell r="A10137" t="str">
            <v>NM_001106453</v>
          </cell>
          <cell r="B10137">
            <v>1.1596266186900399</v>
          </cell>
          <cell r="C10137">
            <v>1.08505200889495</v>
          </cell>
          <cell r="D10137">
            <v>0</v>
          </cell>
          <cell r="E10137">
            <v>0.61696530329641397</v>
          </cell>
          <cell r="F10137">
            <v>0.58339644183653905</v>
          </cell>
        </row>
        <row r="10138">
          <cell r="A10138" t="str">
            <v>NM_001000150</v>
          </cell>
          <cell r="B10138">
            <v>0</v>
          </cell>
          <cell r="C10138">
            <v>0</v>
          </cell>
          <cell r="D10138">
            <v>0</v>
          </cell>
          <cell r="E10138">
            <v>0</v>
          </cell>
          <cell r="F10138">
            <v>0</v>
          </cell>
        </row>
        <row r="10139">
          <cell r="A10139" t="str">
            <v>NM_138860</v>
          </cell>
          <cell r="B10139">
            <v>0</v>
          </cell>
          <cell r="C10139">
            <v>0</v>
          </cell>
          <cell r="D10139">
            <v>0</v>
          </cell>
          <cell r="E10139">
            <v>0</v>
          </cell>
          <cell r="F10139">
            <v>0</v>
          </cell>
        </row>
        <row r="10140">
          <cell r="A10140" t="str">
            <v>NM_001130547</v>
          </cell>
          <cell r="B10140">
            <v>3.7801317754968999</v>
          </cell>
          <cell r="C10140">
            <v>0</v>
          </cell>
          <cell r="D10140">
            <v>3.4663337747373002</v>
          </cell>
          <cell r="E10140">
            <v>0.67902656198577505</v>
          </cell>
          <cell r="F10140">
            <v>0.30179228073166497</v>
          </cell>
        </row>
        <row r="10141">
          <cell r="A10141" t="str">
            <v>NM_001000418</v>
          </cell>
          <cell r="B10141">
            <v>0</v>
          </cell>
          <cell r="C10141">
            <v>0</v>
          </cell>
          <cell r="D10141">
            <v>0</v>
          </cell>
          <cell r="E10141">
            <v>0</v>
          </cell>
          <cell r="F10141">
            <v>0</v>
          </cell>
        </row>
        <row r="10142">
          <cell r="A10142" t="str">
            <v>NM_001134863</v>
          </cell>
          <cell r="B10142">
            <v>0.42712120765132799</v>
          </cell>
          <cell r="C10142">
            <v>4.9905142894246503E-2</v>
          </cell>
          <cell r="D10142">
            <v>0</v>
          </cell>
          <cell r="E10142">
            <v>2.8587346195615999</v>
          </cell>
          <cell r="F10142">
            <v>1.0621846100869199</v>
          </cell>
        </row>
        <row r="10143">
          <cell r="A10143" t="str">
            <v>NM_001191918</v>
          </cell>
          <cell r="B10143">
            <v>33.724650570042201</v>
          </cell>
          <cell r="C10143">
            <v>38.528324065234699</v>
          </cell>
          <cell r="D10143">
            <v>18.335147687872801</v>
          </cell>
          <cell r="E10143">
            <v>18.112976766174398</v>
          </cell>
          <cell r="F10143">
            <v>13.1347378425752</v>
          </cell>
        </row>
        <row r="10144">
          <cell r="A10144" t="str">
            <v>NM_033351</v>
          </cell>
          <cell r="B10144">
            <v>38.058475506507499</v>
          </cell>
          <cell r="C10144">
            <v>46.435106027089503</v>
          </cell>
          <cell r="D10144">
            <v>26.185907077380701</v>
          </cell>
          <cell r="E10144">
            <v>60.509166041867502</v>
          </cell>
          <cell r="F10144">
            <v>17.0072408481557</v>
          </cell>
        </row>
        <row r="10145">
          <cell r="A10145" t="str">
            <v>NM_053675</v>
          </cell>
          <cell r="B10145">
            <v>11.681308549836301</v>
          </cell>
          <cell r="C10145">
            <v>5.3992361659005503</v>
          </cell>
          <cell r="D10145">
            <v>18.280890204885701</v>
          </cell>
          <cell r="E10145">
            <v>7.50529671439413</v>
          </cell>
          <cell r="F10145">
            <v>10.120880358140999</v>
          </cell>
        </row>
        <row r="10146">
          <cell r="A10146" t="str">
            <v>NM_001134555</v>
          </cell>
          <cell r="B10146">
            <v>34.187835584528202</v>
          </cell>
          <cell r="C10146">
            <v>24.273133636778599</v>
          </cell>
          <cell r="D10146">
            <v>43.338293966104999</v>
          </cell>
          <cell r="E10146">
            <v>27.264641182018199</v>
          </cell>
          <cell r="F10146">
            <v>25.301134675246001</v>
          </cell>
        </row>
        <row r="10147">
          <cell r="A10147" t="str">
            <v>NM_001012218</v>
          </cell>
          <cell r="B10147">
            <v>0</v>
          </cell>
          <cell r="C10147">
            <v>0</v>
          </cell>
          <cell r="D10147">
            <v>0</v>
          </cell>
          <cell r="E10147">
            <v>0</v>
          </cell>
          <cell r="F10147">
            <v>0</v>
          </cell>
        </row>
        <row r="10148">
          <cell r="A10148" t="str">
            <v>NM_001024287</v>
          </cell>
          <cell r="B10148">
            <v>2.1753579635280299E-2</v>
          </cell>
          <cell r="C10148">
            <v>1.8373201576882701</v>
          </cell>
          <cell r="D10148">
            <v>9.2187605282681703E-2</v>
          </cell>
          <cell r="E10148">
            <v>0</v>
          </cell>
          <cell r="F10148">
            <v>0.31368170764980102</v>
          </cell>
        </row>
        <row r="10149">
          <cell r="A10149" t="str">
            <v>NM_001025049</v>
          </cell>
          <cell r="B10149">
            <v>1.4070157650903099</v>
          </cell>
          <cell r="C10149">
            <v>0.20031068663009399</v>
          </cell>
          <cell r="D10149">
            <v>3.5608646064357798</v>
          </cell>
          <cell r="E10149">
            <v>0.42364782319653599</v>
          </cell>
          <cell r="F10149">
            <v>3.3015851341624698</v>
          </cell>
        </row>
        <row r="10150">
          <cell r="A10150" t="str">
            <v>NM_130822</v>
          </cell>
          <cell r="B10150">
            <v>8.4559154130833994E-2</v>
          </cell>
          <cell r="C10150">
            <v>0.136536629365335</v>
          </cell>
          <cell r="D10150">
            <v>1.5050527513142999</v>
          </cell>
          <cell r="E10150">
            <v>0.13303102594417099</v>
          </cell>
          <cell r="F10150">
            <v>2.7096086978576801E-3</v>
          </cell>
        </row>
        <row r="10151">
          <cell r="A10151" t="str">
            <v>NM_001135119</v>
          </cell>
          <cell r="B10151">
            <v>5.0049672036437602</v>
          </cell>
          <cell r="C10151">
            <v>1.71096524545849</v>
          </cell>
          <cell r="D10151">
            <v>0.88954613696099005</v>
          </cell>
          <cell r="E10151">
            <v>4.2367248159270199</v>
          </cell>
          <cell r="F10151">
            <v>1.3725741867478001</v>
          </cell>
        </row>
        <row r="10152">
          <cell r="A10152" t="str">
            <v>NM_001008902</v>
          </cell>
          <cell r="B10152">
            <v>0</v>
          </cell>
          <cell r="C10152">
            <v>0</v>
          </cell>
          <cell r="D10152">
            <v>0</v>
          </cell>
          <cell r="E10152">
            <v>0</v>
          </cell>
          <cell r="F10152">
            <v>0</v>
          </cell>
        </row>
        <row r="10153">
          <cell r="A10153" t="str">
            <v>NM_001007753</v>
          </cell>
          <cell r="B10153">
            <v>6.6109901481451399</v>
          </cell>
          <cell r="C10153">
            <v>17.136617630800501</v>
          </cell>
          <cell r="D10153">
            <v>8.9754226869128608</v>
          </cell>
          <cell r="E10153">
            <v>13.189540222231299</v>
          </cell>
          <cell r="F10153">
            <v>24.635743941776798</v>
          </cell>
        </row>
        <row r="10154">
          <cell r="A10154" t="str">
            <v>NM_012829</v>
          </cell>
          <cell r="B10154">
            <v>0</v>
          </cell>
          <cell r="C10154">
            <v>0</v>
          </cell>
          <cell r="D10154">
            <v>0</v>
          </cell>
          <cell r="E10154">
            <v>0</v>
          </cell>
          <cell r="F10154">
            <v>0</v>
          </cell>
        </row>
        <row r="10155">
          <cell r="A10155" t="str">
            <v>NM_001108063</v>
          </cell>
          <cell r="B10155">
            <v>2.4478015020577502</v>
          </cell>
          <cell r="C10155">
            <v>6.6022468420812103E-3</v>
          </cell>
          <cell r="D10155">
            <v>0</v>
          </cell>
          <cell r="E10155">
            <v>3.6536753415871002</v>
          </cell>
          <cell r="F10155">
            <v>5.1099160461382598E-3</v>
          </cell>
        </row>
        <row r="10156">
          <cell r="A10156" t="str">
            <v>NM_001017507</v>
          </cell>
          <cell r="B10156">
            <v>1.14050202479638</v>
          </cell>
          <cell r="C10156">
            <v>0.202368641246116</v>
          </cell>
          <cell r="D10156">
            <v>2.6064942922316701</v>
          </cell>
          <cell r="E10156">
            <v>2.2137126724934899</v>
          </cell>
          <cell r="F10156">
            <v>2.26455804099679</v>
          </cell>
        </row>
        <row r="10157">
          <cell r="A10157" t="str">
            <v>NM_001192012</v>
          </cell>
          <cell r="B10157">
            <v>0</v>
          </cell>
          <cell r="C10157">
            <v>0</v>
          </cell>
          <cell r="D10157">
            <v>0</v>
          </cell>
          <cell r="E10157">
            <v>0</v>
          </cell>
          <cell r="F10157">
            <v>0</v>
          </cell>
        </row>
        <row r="10158">
          <cell r="A10158" t="str">
            <v>NM_001270417</v>
          </cell>
          <cell r="B10158">
            <v>14.3467387180677</v>
          </cell>
          <cell r="C10158">
            <v>7.2368882462780002</v>
          </cell>
          <cell r="D10158">
            <v>9.1580024646934906</v>
          </cell>
          <cell r="E10158">
            <v>9.3256642933674296</v>
          </cell>
          <cell r="F10158">
            <v>3.9643045579959</v>
          </cell>
        </row>
        <row r="10159">
          <cell r="A10159" t="str">
            <v>NM_001005555</v>
          </cell>
          <cell r="B10159">
            <v>7.5960510052544397</v>
          </cell>
          <cell r="C10159">
            <v>6.1497693513342799</v>
          </cell>
          <cell r="D10159">
            <v>4.1436492168085701</v>
          </cell>
          <cell r="E10159">
            <v>13.057110030639301</v>
          </cell>
          <cell r="F10159">
            <v>3.7609728568057101</v>
          </cell>
        </row>
        <row r="10160">
          <cell r="A10160" t="str">
            <v>NM_017342</v>
          </cell>
          <cell r="B10160">
            <v>0</v>
          </cell>
          <cell r="C10160">
            <v>0</v>
          </cell>
          <cell r="D10160">
            <v>0</v>
          </cell>
          <cell r="E10160">
            <v>0</v>
          </cell>
          <cell r="F10160">
            <v>0</v>
          </cell>
        </row>
        <row r="10161">
          <cell r="A10161" t="str">
            <v>NM_001106477</v>
          </cell>
          <cell r="B10161">
            <v>0</v>
          </cell>
          <cell r="C10161">
            <v>0</v>
          </cell>
          <cell r="D10161">
            <v>0</v>
          </cell>
          <cell r="E10161">
            <v>0</v>
          </cell>
          <cell r="F10161">
            <v>0</v>
          </cell>
        </row>
        <row r="10162">
          <cell r="A10162" t="str">
            <v>NM_001037201</v>
          </cell>
          <cell r="B10162">
            <v>10.753360602778001</v>
          </cell>
          <cell r="C10162">
            <v>3.70673049621288</v>
          </cell>
          <cell r="D10162">
            <v>6.3425325003266604</v>
          </cell>
          <cell r="E10162">
            <v>4.5402975585404999</v>
          </cell>
          <cell r="F10162">
            <v>4.8154868834907703</v>
          </cell>
        </row>
        <row r="10163">
          <cell r="A10163" t="str">
            <v>NR_031934</v>
          </cell>
          <cell r="B10163">
            <v>0.388727010004356</v>
          </cell>
          <cell r="C10163">
            <v>0.278965660770914</v>
          </cell>
          <cell r="D10163">
            <v>0</v>
          </cell>
          <cell r="E10163">
            <v>1.08227078589472</v>
          </cell>
          <cell r="F10163">
            <v>0.1328676914335</v>
          </cell>
        </row>
        <row r="10164">
          <cell r="A10164" t="str">
            <v>NM_138889</v>
          </cell>
          <cell r="B10164">
            <v>1.50553789984356</v>
          </cell>
          <cell r="C10164">
            <v>1.1892036689057299</v>
          </cell>
          <cell r="D10164">
            <v>0</v>
          </cell>
          <cell r="E10164">
            <v>0.30165127673811898</v>
          </cell>
          <cell r="F10164">
            <v>2.2054112155426102</v>
          </cell>
        </row>
        <row r="10165">
          <cell r="A10165" t="str">
            <v>NM_019299</v>
          </cell>
          <cell r="B10165">
            <v>87.285613262863393</v>
          </cell>
          <cell r="C10165">
            <v>13.061579130864001</v>
          </cell>
          <cell r="D10165">
            <v>20.3546730006465</v>
          </cell>
          <cell r="E10165">
            <v>97.673471002048302</v>
          </cell>
          <cell r="F10165">
            <v>19.9925833361484</v>
          </cell>
        </row>
        <row r="10166">
          <cell r="A10166" t="str">
            <v>NM_001006971</v>
          </cell>
          <cell r="B10166">
            <v>6.7029082013648598</v>
          </cell>
          <cell r="C10166">
            <v>9.5833310781549095</v>
          </cell>
          <cell r="D10166">
            <v>2.9052777216772201</v>
          </cell>
          <cell r="E10166">
            <v>7.2324700626196901</v>
          </cell>
          <cell r="F10166">
            <v>12.0588140379473</v>
          </cell>
        </row>
        <row r="10167">
          <cell r="A10167" t="str">
            <v>NM_053566</v>
          </cell>
          <cell r="B10167">
            <v>25.229234867242901</v>
          </cell>
          <cell r="C10167">
            <v>20.881927856938599</v>
          </cell>
          <cell r="D10167">
            <v>25.252227880452701</v>
          </cell>
          <cell r="E10167">
            <v>35.594231020832503</v>
          </cell>
          <cell r="F10167">
            <v>34.229523361359398</v>
          </cell>
        </row>
        <row r="10168">
          <cell r="A10168" t="str">
            <v>NM_001134762</v>
          </cell>
          <cell r="B10168">
            <v>8.0840753820068603</v>
          </cell>
          <cell r="C10168">
            <v>6.6650535556680603</v>
          </cell>
          <cell r="D10168">
            <v>7.4015927553007002</v>
          </cell>
          <cell r="E10168">
            <v>7.8535415727715696</v>
          </cell>
          <cell r="F10168">
            <v>9.2041157791560604</v>
          </cell>
        </row>
        <row r="10169">
          <cell r="A10169" t="str">
            <v>NM_001108403</v>
          </cell>
          <cell r="B10169">
            <v>7.2395858744042698</v>
          </cell>
          <cell r="C10169">
            <v>3.8933239574983798</v>
          </cell>
          <cell r="D10169">
            <v>2.4723646061544899</v>
          </cell>
          <cell r="E10169">
            <v>3.99965918689329</v>
          </cell>
          <cell r="F10169">
            <v>4.4466746576286402</v>
          </cell>
        </row>
        <row r="10170">
          <cell r="A10170" t="str">
            <v>NM_022545</v>
          </cell>
          <cell r="B10170">
            <v>9.0525755758847808</v>
          </cell>
          <cell r="C10170">
            <v>5.3488298962515604</v>
          </cell>
          <cell r="D10170">
            <v>6.6060846343158701</v>
          </cell>
          <cell r="E10170">
            <v>9.5854192695832499</v>
          </cell>
          <cell r="F10170">
            <v>13.238117259962401</v>
          </cell>
        </row>
        <row r="10171">
          <cell r="A10171" t="str">
            <v>NM_001000734</v>
          </cell>
          <cell r="B10171">
            <v>0</v>
          </cell>
          <cell r="C10171">
            <v>0</v>
          </cell>
          <cell r="D10171">
            <v>0</v>
          </cell>
          <cell r="E10171">
            <v>0</v>
          </cell>
          <cell r="F10171">
            <v>0</v>
          </cell>
        </row>
        <row r="10172">
          <cell r="A10172" t="str">
            <v>NM_001009177</v>
          </cell>
          <cell r="B10172">
            <v>0</v>
          </cell>
          <cell r="C10172">
            <v>0</v>
          </cell>
          <cell r="D10172">
            <v>0</v>
          </cell>
          <cell r="E10172">
            <v>0</v>
          </cell>
          <cell r="F10172">
            <v>0</v>
          </cell>
        </row>
        <row r="10173">
          <cell r="A10173" t="str">
            <v>NM_001106200</v>
          </cell>
          <cell r="B10173">
            <v>0</v>
          </cell>
          <cell r="C10173">
            <v>0</v>
          </cell>
          <cell r="D10173">
            <v>0</v>
          </cell>
          <cell r="E10173">
            <v>5.5838879753197096E-3</v>
          </cell>
          <cell r="F10173">
            <v>0</v>
          </cell>
        </row>
        <row r="10174">
          <cell r="A10174" t="str">
            <v>NM_001191623</v>
          </cell>
          <cell r="B10174">
            <v>0</v>
          </cell>
          <cell r="C10174">
            <v>0</v>
          </cell>
          <cell r="D10174">
            <v>0</v>
          </cell>
          <cell r="E10174">
            <v>6.4758489791848697E-3</v>
          </cell>
          <cell r="F10174">
            <v>3.6272963872566199E-3</v>
          </cell>
        </row>
        <row r="10175">
          <cell r="A10175" t="str">
            <v>NM_133314</v>
          </cell>
          <cell r="B10175">
            <v>1.6423789186773099</v>
          </cell>
          <cell r="C10175">
            <v>2.9618840059166902</v>
          </cell>
          <cell r="D10175">
            <v>1.0589592296679</v>
          </cell>
          <cell r="E10175">
            <v>0.657128382345738</v>
          </cell>
          <cell r="F10175">
            <v>0.66834707342154098</v>
          </cell>
        </row>
        <row r="10176">
          <cell r="A10176" t="str">
            <v>NM_012742</v>
          </cell>
          <cell r="B10176">
            <v>0</v>
          </cell>
          <cell r="C10176">
            <v>0</v>
          </cell>
          <cell r="D10176">
            <v>0</v>
          </cell>
          <cell r="E10176">
            <v>0</v>
          </cell>
          <cell r="F10176">
            <v>0</v>
          </cell>
        </row>
        <row r="10177">
          <cell r="A10177" t="str">
            <v>NM_001108222</v>
          </cell>
          <cell r="B10177">
            <v>6.9261179266072102</v>
          </cell>
          <cell r="C10177">
            <v>0.25570675762718498</v>
          </cell>
          <cell r="D10177">
            <v>5.5038911541296196</v>
          </cell>
          <cell r="E10177">
            <v>2.1250146939971</v>
          </cell>
          <cell r="F10177">
            <v>3.7235050545753898</v>
          </cell>
        </row>
        <row r="10178">
          <cell r="A10178" t="str">
            <v>NM_001107015</v>
          </cell>
          <cell r="B10178">
            <v>0</v>
          </cell>
          <cell r="C10178">
            <v>0</v>
          </cell>
          <cell r="D10178">
            <v>0</v>
          </cell>
          <cell r="E10178">
            <v>0</v>
          </cell>
          <cell r="F10178">
            <v>0</v>
          </cell>
        </row>
        <row r="10179">
          <cell r="A10179" t="str">
            <v>NM_001100564</v>
          </cell>
          <cell r="B10179">
            <v>1.93452989510285</v>
          </cell>
          <cell r="C10179">
            <v>0</v>
          </cell>
          <cell r="D10179">
            <v>0</v>
          </cell>
          <cell r="E10179">
            <v>2.6084267640257099</v>
          </cell>
          <cell r="F10179">
            <v>0</v>
          </cell>
        </row>
        <row r="10180">
          <cell r="A10180" t="str">
            <v>NM_138882</v>
          </cell>
          <cell r="B10180">
            <v>12.444236409802199</v>
          </cell>
          <cell r="C10180">
            <v>2.9182852285744398</v>
          </cell>
          <cell r="D10180">
            <v>30.8619983636199</v>
          </cell>
          <cell r="E10180">
            <v>6.9139571052548696</v>
          </cell>
          <cell r="F10180">
            <v>10.5736997202344</v>
          </cell>
        </row>
        <row r="10181">
          <cell r="A10181" t="str">
            <v>NM_001135018</v>
          </cell>
          <cell r="B10181">
            <v>10.7548985133689</v>
          </cell>
          <cell r="C10181">
            <v>5.0624154443846097</v>
          </cell>
          <cell r="D10181">
            <v>6.24704819448427</v>
          </cell>
          <cell r="E10181">
            <v>9.5408779254370693</v>
          </cell>
          <cell r="F10181">
            <v>3.9520279784775498</v>
          </cell>
        </row>
        <row r="10182">
          <cell r="A10182" t="str">
            <v>NM_001012040</v>
          </cell>
          <cell r="B10182">
            <v>2.2493869620220299</v>
          </cell>
          <cell r="C10182">
            <v>2.4468598211686099</v>
          </cell>
          <cell r="D10182">
            <v>3.8571430769180202</v>
          </cell>
          <cell r="E10182">
            <v>7.3715484161302696</v>
          </cell>
          <cell r="F10182">
            <v>4.2458458427460304</v>
          </cell>
        </row>
        <row r="10183">
          <cell r="A10183" t="str">
            <v>NM_001025417</v>
          </cell>
          <cell r="B10183">
            <v>7.7835646228382294E-2</v>
          </cell>
          <cell r="C10183">
            <v>2.5780566891191199E-2</v>
          </cell>
          <cell r="D10183">
            <v>0</v>
          </cell>
          <cell r="E10183">
            <v>1.70989474056081</v>
          </cell>
          <cell r="F10183">
            <v>0</v>
          </cell>
        </row>
        <row r="10184">
          <cell r="A10184" t="str">
            <v>NM_031815</v>
          </cell>
          <cell r="B10184">
            <v>0</v>
          </cell>
          <cell r="C10184">
            <v>0</v>
          </cell>
          <cell r="D10184">
            <v>0</v>
          </cell>
          <cell r="E10184">
            <v>0</v>
          </cell>
          <cell r="F10184">
            <v>0</v>
          </cell>
        </row>
        <row r="10185">
          <cell r="A10185" t="str">
            <v>NM_001134609</v>
          </cell>
          <cell r="B10185">
            <v>0.45247274958137501</v>
          </cell>
          <cell r="C10185">
            <v>0.121984863583624</v>
          </cell>
          <cell r="D10185">
            <v>0</v>
          </cell>
          <cell r="E10185">
            <v>1.07754798899802</v>
          </cell>
          <cell r="F10185">
            <v>0</v>
          </cell>
        </row>
        <row r="10186">
          <cell r="A10186" t="str">
            <v>NM_001015024</v>
          </cell>
          <cell r="B10186">
            <v>41.129455734482399</v>
          </cell>
          <cell r="C10186">
            <v>45.954283480759798</v>
          </cell>
          <cell r="D10186">
            <v>38.342144102443797</v>
          </cell>
          <cell r="E10186">
            <v>24.889238132427799</v>
          </cell>
          <cell r="F10186">
            <v>50.457088342639302</v>
          </cell>
        </row>
        <row r="10187">
          <cell r="A10187" t="str">
            <v>NM_001034187</v>
          </cell>
          <cell r="B10187">
            <v>0.74525178249355795</v>
          </cell>
          <cell r="C10187">
            <v>0</v>
          </cell>
          <cell r="D10187">
            <v>0</v>
          </cell>
          <cell r="E10187">
            <v>2.3330624585288202</v>
          </cell>
          <cell r="F10187">
            <v>0.54395168053581699</v>
          </cell>
        </row>
        <row r="10188">
          <cell r="A10188" t="str">
            <v>NM_001024742</v>
          </cell>
          <cell r="B10188">
            <v>9.9066163214406502E-3</v>
          </cell>
          <cell r="C10188">
            <v>0</v>
          </cell>
          <cell r="D10188">
            <v>0</v>
          </cell>
          <cell r="E10188">
            <v>0</v>
          </cell>
          <cell r="F10188">
            <v>0</v>
          </cell>
        </row>
        <row r="10189">
          <cell r="A10189" t="str">
            <v>NM_001100515</v>
          </cell>
          <cell r="B10189">
            <v>12.3388451379668</v>
          </cell>
          <cell r="C10189">
            <v>10.634144213706699</v>
          </cell>
          <cell r="D10189">
            <v>18.2721417413781</v>
          </cell>
          <cell r="E10189">
            <v>16.1298738177152</v>
          </cell>
          <cell r="F10189">
            <v>16.583274611923301</v>
          </cell>
        </row>
        <row r="10190">
          <cell r="A10190" t="str">
            <v>NM_024485</v>
          </cell>
          <cell r="B10190">
            <v>0</v>
          </cell>
          <cell r="C10190">
            <v>0</v>
          </cell>
          <cell r="D10190">
            <v>0</v>
          </cell>
          <cell r="E10190">
            <v>0</v>
          </cell>
          <cell r="F10190">
            <v>0</v>
          </cell>
        </row>
        <row r="10191">
          <cell r="A10191" t="str">
            <v>NM_001031638</v>
          </cell>
          <cell r="B10191">
            <v>31.475216273772201</v>
          </cell>
          <cell r="C10191">
            <v>31.4162547180876</v>
          </cell>
          <cell r="D10191">
            <v>53.468195967339597</v>
          </cell>
          <cell r="E10191">
            <v>17.0466273361383</v>
          </cell>
          <cell r="F10191">
            <v>41.096280317600403</v>
          </cell>
        </row>
        <row r="10192">
          <cell r="A10192" t="str">
            <v>NM_133399</v>
          </cell>
          <cell r="B10192">
            <v>1.4577562973215299</v>
          </cell>
          <cell r="C10192">
            <v>2.3135849590614899</v>
          </cell>
          <cell r="D10192">
            <v>0.96643545137405495</v>
          </cell>
          <cell r="E10192">
            <v>9.1182643287306995</v>
          </cell>
          <cell r="F10192">
            <v>2.1339009408673402</v>
          </cell>
        </row>
        <row r="10193">
          <cell r="A10193" t="str">
            <v>NM_001137642</v>
          </cell>
          <cell r="B10193">
            <v>0.83609398583936401</v>
          </cell>
          <cell r="C10193">
            <v>6.6729970085411705E-2</v>
          </cell>
          <cell r="D10193">
            <v>0</v>
          </cell>
          <cell r="E10193">
            <v>0.80295582089166695</v>
          </cell>
          <cell r="F10193">
            <v>0.95116084752258701</v>
          </cell>
        </row>
        <row r="10194">
          <cell r="A10194" t="str">
            <v>NM_012661</v>
          </cell>
          <cell r="B10194">
            <v>7.0417747315750301</v>
          </cell>
          <cell r="C10194">
            <v>14.8307834574541</v>
          </cell>
          <cell r="D10194">
            <v>14.754045590148101</v>
          </cell>
          <cell r="E10194">
            <v>10.615433140250699</v>
          </cell>
          <cell r="F10194">
            <v>33.538597543454799</v>
          </cell>
        </row>
        <row r="10195">
          <cell r="A10195" t="str">
            <v>NM_001107759</v>
          </cell>
          <cell r="B10195">
            <v>0</v>
          </cell>
          <cell r="C10195">
            <v>0</v>
          </cell>
          <cell r="D10195">
            <v>0</v>
          </cell>
          <cell r="E10195">
            <v>0</v>
          </cell>
          <cell r="F10195">
            <v>0</v>
          </cell>
        </row>
        <row r="10196">
          <cell r="A10196" t="str">
            <v>NM_001047107</v>
          </cell>
          <cell r="B10196">
            <v>0</v>
          </cell>
          <cell r="C10196">
            <v>0</v>
          </cell>
          <cell r="D10196">
            <v>0.366668765527569</v>
          </cell>
          <cell r="E10196">
            <v>0.219993177866359</v>
          </cell>
          <cell r="F10196">
            <v>7.1880706723096599E-2</v>
          </cell>
        </row>
        <row r="10197">
          <cell r="A10197" t="str">
            <v>NM_001271380</v>
          </cell>
          <cell r="B10197">
            <v>0</v>
          </cell>
          <cell r="C10197">
            <v>0</v>
          </cell>
          <cell r="D10197">
            <v>4.4654220119248302E-3</v>
          </cell>
          <cell r="E10197">
            <v>0.50636025500648096</v>
          </cell>
          <cell r="F10197">
            <v>0.308949679532043</v>
          </cell>
        </row>
        <row r="10198">
          <cell r="A10198" t="str">
            <v>NM_001034135</v>
          </cell>
          <cell r="B10198">
            <v>23.412822298845001</v>
          </cell>
          <cell r="C10198">
            <v>35.900686375034702</v>
          </cell>
          <cell r="D10198">
            <v>33.729401920487703</v>
          </cell>
          <cell r="E10198">
            <v>30.119454052341499</v>
          </cell>
          <cell r="F10198">
            <v>9.6486940742692209</v>
          </cell>
        </row>
        <row r="10199">
          <cell r="A10199" t="str">
            <v>NM_001047861</v>
          </cell>
          <cell r="B10199">
            <v>13.629810714386799</v>
          </cell>
          <cell r="C10199">
            <v>9.6382838238775008</v>
          </cell>
          <cell r="D10199">
            <v>8.4332643481748608</v>
          </cell>
          <cell r="E10199">
            <v>4.6421233935864796</v>
          </cell>
          <cell r="F10199">
            <v>13.9409098883512</v>
          </cell>
        </row>
        <row r="10200">
          <cell r="A10200" t="str">
            <v>NM_001101022</v>
          </cell>
          <cell r="B10200">
            <v>0</v>
          </cell>
          <cell r="C10200">
            <v>0</v>
          </cell>
          <cell r="D10200">
            <v>0</v>
          </cell>
          <cell r="E10200">
            <v>0</v>
          </cell>
          <cell r="F10200">
            <v>0</v>
          </cell>
        </row>
        <row r="10201">
          <cell r="A10201" t="str">
            <v>NM_182736</v>
          </cell>
          <cell r="B10201">
            <v>10.778063738323899</v>
          </cell>
          <cell r="C10201">
            <v>8.8945451515629905</v>
          </cell>
          <cell r="D10201">
            <v>6.2779571315158504</v>
          </cell>
          <cell r="E10201">
            <v>15.7875555941117</v>
          </cell>
          <cell r="F10201">
            <v>7.5540926861758697</v>
          </cell>
        </row>
        <row r="10202">
          <cell r="A10202" t="str">
            <v>NM_053911</v>
          </cell>
          <cell r="B10202">
            <v>12.1499480019137</v>
          </cell>
          <cell r="C10202">
            <v>20.783630774583902</v>
          </cell>
          <cell r="D10202">
            <v>35.282057208944899</v>
          </cell>
          <cell r="E10202">
            <v>7.0798320552398701</v>
          </cell>
          <cell r="F10202">
            <v>40.319706615453804</v>
          </cell>
        </row>
        <row r="10203">
          <cell r="A10203" t="str">
            <v>NM_053875</v>
          </cell>
          <cell r="B10203">
            <v>8.8973562810718594</v>
          </cell>
          <cell r="C10203">
            <v>8.2666757770947896</v>
          </cell>
          <cell r="D10203">
            <v>5.5707053023340798</v>
          </cell>
          <cell r="E10203">
            <v>9.9632623106018006</v>
          </cell>
          <cell r="F10203">
            <v>3.0667513521743799</v>
          </cell>
        </row>
        <row r="10204">
          <cell r="A10204" t="str">
            <v>NM_012493</v>
          </cell>
          <cell r="B10204">
            <v>0</v>
          </cell>
          <cell r="C10204">
            <v>0</v>
          </cell>
          <cell r="D10204">
            <v>0</v>
          </cell>
          <cell r="E10204">
            <v>0</v>
          </cell>
          <cell r="F10204">
            <v>0</v>
          </cell>
        </row>
        <row r="10205">
          <cell r="A10205" t="str">
            <v>NM_001105887</v>
          </cell>
          <cell r="B10205">
            <v>1.95105755157669E-2</v>
          </cell>
          <cell r="C10205">
            <v>0</v>
          </cell>
          <cell r="D10205">
            <v>0</v>
          </cell>
          <cell r="E10205">
            <v>0</v>
          </cell>
          <cell r="F10205">
            <v>2.18818518011391E-2</v>
          </cell>
        </row>
        <row r="10206">
          <cell r="A10206" t="str">
            <v>NM_172045</v>
          </cell>
          <cell r="B10206">
            <v>5.0593817779207697</v>
          </cell>
          <cell r="C10206">
            <v>15.8642559834009</v>
          </cell>
          <cell r="D10206">
            <v>6.9682322125641498</v>
          </cell>
          <cell r="E10206">
            <v>7.8531614613451897</v>
          </cell>
          <cell r="F10206">
            <v>10.645252093088599</v>
          </cell>
        </row>
        <row r="10207">
          <cell r="A10207" t="str">
            <v>NM_001100174</v>
          </cell>
          <cell r="B10207">
            <v>0</v>
          </cell>
          <cell r="C10207">
            <v>0</v>
          </cell>
          <cell r="D10207">
            <v>0</v>
          </cell>
          <cell r="E10207">
            <v>0</v>
          </cell>
          <cell r="F10207">
            <v>0</v>
          </cell>
        </row>
        <row r="10208">
          <cell r="A10208" t="str">
            <v>NM_001109084</v>
          </cell>
          <cell r="B10208">
            <v>0</v>
          </cell>
          <cell r="C10208">
            <v>0</v>
          </cell>
          <cell r="D10208">
            <v>0</v>
          </cell>
          <cell r="E10208">
            <v>0</v>
          </cell>
          <cell r="F10208">
            <v>0</v>
          </cell>
        </row>
        <row r="10209">
          <cell r="A10209" t="str">
            <v>NM_001271112</v>
          </cell>
          <cell r="B10209">
            <v>0</v>
          </cell>
          <cell r="C10209">
            <v>0</v>
          </cell>
          <cell r="D10209">
            <v>0</v>
          </cell>
          <cell r="E10209">
            <v>0</v>
          </cell>
          <cell r="F10209">
            <v>0</v>
          </cell>
        </row>
        <row r="10210">
          <cell r="A10210" t="str">
            <v>NM_138910</v>
          </cell>
          <cell r="B10210">
            <v>18.858044317642101</v>
          </cell>
          <cell r="C10210">
            <v>112.177374386011</v>
          </cell>
          <cell r="D10210">
            <v>123.04049917201699</v>
          </cell>
          <cell r="E10210">
            <v>118.223656883296</v>
          </cell>
          <cell r="F10210">
            <v>45.685086489359598</v>
          </cell>
        </row>
        <row r="10211">
          <cell r="A10211" t="str">
            <v>NM_053424</v>
          </cell>
          <cell r="B10211">
            <v>7.2121978193870799E-3</v>
          </cell>
          <cell r="C10211">
            <v>0.29860121506804499</v>
          </cell>
          <cell r="D10211">
            <v>0</v>
          </cell>
          <cell r="E10211">
            <v>6.3952708905826203E-2</v>
          </cell>
          <cell r="F10211">
            <v>9.01318291999402E-2</v>
          </cell>
        </row>
        <row r="10212">
          <cell r="A10212" t="str">
            <v>NM_001191922</v>
          </cell>
          <cell r="B10212">
            <v>1.7138762741406102E-2</v>
          </cell>
          <cell r="C10212">
            <v>7.0958333472080498E-2</v>
          </cell>
          <cell r="D10212">
            <v>0</v>
          </cell>
          <cell r="E10212">
            <v>0</v>
          </cell>
          <cell r="F10212">
            <v>0.23615321913929399</v>
          </cell>
        </row>
        <row r="10213">
          <cell r="A10213" t="str">
            <v>NM_001009646</v>
          </cell>
          <cell r="B10213">
            <v>2.6663987493306398</v>
          </cell>
          <cell r="C10213">
            <v>6.7920934210314403</v>
          </cell>
          <cell r="D10213">
            <v>2.7770448206342402</v>
          </cell>
          <cell r="E10213">
            <v>2.9603167917143098</v>
          </cell>
          <cell r="F10213">
            <v>3.2583786481230401</v>
          </cell>
        </row>
        <row r="10214">
          <cell r="A10214" t="str">
            <v>NM_001014083</v>
          </cell>
          <cell r="B10214">
            <v>12.4273431437033</v>
          </cell>
          <cell r="C10214">
            <v>5.0255438349405797</v>
          </cell>
          <cell r="D10214">
            <v>5.9165416720188304</v>
          </cell>
          <cell r="E10214">
            <v>9.7485103735688803</v>
          </cell>
          <cell r="F10214">
            <v>13.549489811709799</v>
          </cell>
        </row>
        <row r="10215">
          <cell r="A10215" t="str">
            <v>NM_001000818</v>
          </cell>
          <cell r="B10215">
            <v>0</v>
          </cell>
          <cell r="C10215">
            <v>0</v>
          </cell>
          <cell r="D10215">
            <v>0</v>
          </cell>
          <cell r="E10215">
            <v>0</v>
          </cell>
          <cell r="F10215">
            <v>0</v>
          </cell>
        </row>
        <row r="10216">
          <cell r="A10216" t="str">
            <v>NM_001135877</v>
          </cell>
          <cell r="B10216">
            <v>0</v>
          </cell>
          <cell r="C10216">
            <v>0</v>
          </cell>
          <cell r="D10216">
            <v>0</v>
          </cell>
          <cell r="E10216">
            <v>0</v>
          </cell>
          <cell r="F10216">
            <v>0</v>
          </cell>
        </row>
        <row r="10217">
          <cell r="A10217" t="str">
            <v>NM_001109302</v>
          </cell>
          <cell r="B10217">
            <v>23.587393127932099</v>
          </cell>
          <cell r="C10217">
            <v>22.939520594674502</v>
          </cell>
          <cell r="D10217">
            <v>13.5163295200623</v>
          </cell>
          <cell r="E10217">
            <v>26.2354639901626</v>
          </cell>
          <cell r="F10217">
            <v>23.939419547488399</v>
          </cell>
        </row>
        <row r="10218">
          <cell r="A10218" t="str">
            <v>NM_001109582</v>
          </cell>
          <cell r="B10218">
            <v>0</v>
          </cell>
          <cell r="C10218">
            <v>0</v>
          </cell>
          <cell r="D10218">
            <v>0</v>
          </cell>
          <cell r="E10218">
            <v>0</v>
          </cell>
          <cell r="F10218">
            <v>0</v>
          </cell>
        </row>
        <row r="10219">
          <cell r="A10219" t="str">
            <v>NM_172326</v>
          </cell>
          <cell r="B10219">
            <v>6.5463170774042796</v>
          </cell>
          <cell r="C10219">
            <v>1.4085666418685301</v>
          </cell>
          <cell r="D10219">
            <v>27.229591794077699</v>
          </cell>
          <cell r="E10219">
            <v>6.8489986089345196</v>
          </cell>
          <cell r="F10219">
            <v>14.185295892311</v>
          </cell>
        </row>
        <row r="10220">
          <cell r="A10220" t="str">
            <v>NM_001033926</v>
          </cell>
          <cell r="B10220">
            <v>44.572465286901497</v>
          </cell>
          <cell r="C10220">
            <v>19.4888073073047</v>
          </cell>
          <cell r="D10220">
            <v>28.755183292779801</v>
          </cell>
          <cell r="E10220">
            <v>38.255394779359698</v>
          </cell>
          <cell r="F10220">
            <v>13.8044580386962</v>
          </cell>
        </row>
        <row r="10221">
          <cell r="A10221" t="str">
            <v>NM_022668</v>
          </cell>
          <cell r="B10221">
            <v>0.61346753040077495</v>
          </cell>
          <cell r="C10221">
            <v>0</v>
          </cell>
          <cell r="D10221">
            <v>0.245532959889491</v>
          </cell>
          <cell r="E10221">
            <v>0.12673368108660801</v>
          </cell>
          <cell r="F10221">
            <v>0.283947710965335</v>
          </cell>
        </row>
        <row r="10222">
          <cell r="A10222" t="str">
            <v>NM_001198591</v>
          </cell>
          <cell r="B10222">
            <v>0.60546644899098301</v>
          </cell>
          <cell r="C10222">
            <v>1.8048724640257401</v>
          </cell>
          <cell r="D10222">
            <v>5.6961951339971399</v>
          </cell>
          <cell r="E10222">
            <v>2.5631936513706801</v>
          </cell>
          <cell r="F10222">
            <v>1.35810725795106</v>
          </cell>
        </row>
        <row r="10223">
          <cell r="A10223" t="str">
            <v>NM_001106804</v>
          </cell>
          <cell r="B10223">
            <v>13.3738805085479</v>
          </cell>
          <cell r="C10223">
            <v>32.852871856887397</v>
          </cell>
          <cell r="D10223">
            <v>39.665321825365197</v>
          </cell>
          <cell r="E10223">
            <v>42.670972168013897</v>
          </cell>
          <cell r="F10223">
            <v>20.122268234192099</v>
          </cell>
        </row>
        <row r="10224">
          <cell r="A10224" t="str">
            <v>NM_001106759</v>
          </cell>
          <cell r="B10224">
            <v>29.058029005581499</v>
          </cell>
          <cell r="C10224">
            <v>9.9920989571208807</v>
          </cell>
          <cell r="D10224">
            <v>29.88165025791</v>
          </cell>
          <cell r="E10224">
            <v>16.040506250911701</v>
          </cell>
          <cell r="F10224">
            <v>30.805120271046601</v>
          </cell>
        </row>
        <row r="10225">
          <cell r="A10225" t="str">
            <v>NM_001000222</v>
          </cell>
          <cell r="B10225">
            <v>0</v>
          </cell>
          <cell r="C10225">
            <v>0</v>
          </cell>
          <cell r="D10225">
            <v>0</v>
          </cell>
          <cell r="E10225">
            <v>0</v>
          </cell>
          <cell r="F10225">
            <v>0</v>
          </cell>
        </row>
        <row r="10226">
          <cell r="A10226" t="str">
            <v>NM_001108209</v>
          </cell>
          <cell r="B10226">
            <v>0</v>
          </cell>
          <cell r="C10226">
            <v>0</v>
          </cell>
          <cell r="D10226">
            <v>0</v>
          </cell>
          <cell r="E10226">
            <v>0</v>
          </cell>
          <cell r="F10226">
            <v>0</v>
          </cell>
        </row>
        <row r="10227">
          <cell r="A10227" t="str">
            <v>NM_001015007</v>
          </cell>
          <cell r="B10227">
            <v>9.7869308197584903</v>
          </cell>
          <cell r="C10227">
            <v>9.6163888303664091</v>
          </cell>
          <cell r="D10227">
            <v>21.604092258566101</v>
          </cell>
          <cell r="E10227">
            <v>3.5354835100745401</v>
          </cell>
          <cell r="F10227">
            <v>4.0342557402169499</v>
          </cell>
        </row>
        <row r="10228">
          <cell r="A10228" t="str">
            <v>NM_001000326</v>
          </cell>
          <cell r="B10228">
            <v>0</v>
          </cell>
          <cell r="C10228">
            <v>0</v>
          </cell>
          <cell r="D10228">
            <v>0</v>
          </cell>
          <cell r="E10228">
            <v>0</v>
          </cell>
          <cell r="F10228">
            <v>0</v>
          </cell>
        </row>
        <row r="10229">
          <cell r="A10229" t="str">
            <v>NM_080908</v>
          </cell>
          <cell r="B10229">
            <v>0.181639934697295</v>
          </cell>
          <cell r="C10229">
            <v>0.52140760071854697</v>
          </cell>
          <cell r="D10229">
            <v>0</v>
          </cell>
          <cell r="E10229">
            <v>0.478000978228587</v>
          </cell>
          <cell r="F10229">
            <v>1.77135989501331</v>
          </cell>
        </row>
        <row r="10230">
          <cell r="A10230" t="str">
            <v>NM_022228</v>
          </cell>
          <cell r="B10230">
            <v>0</v>
          </cell>
          <cell r="C10230">
            <v>0</v>
          </cell>
          <cell r="D10230">
            <v>0</v>
          </cell>
          <cell r="E10230">
            <v>0</v>
          </cell>
          <cell r="F10230">
            <v>0</v>
          </cell>
        </row>
        <row r="10231">
          <cell r="A10231" t="str">
            <v>NM_001170324</v>
          </cell>
          <cell r="B10231">
            <v>0</v>
          </cell>
          <cell r="C10231">
            <v>0</v>
          </cell>
          <cell r="D10231">
            <v>0</v>
          </cell>
          <cell r="E10231">
            <v>0</v>
          </cell>
          <cell r="F10231">
            <v>0</v>
          </cell>
        </row>
        <row r="10232">
          <cell r="A10232" t="str">
            <v>NM_001109663</v>
          </cell>
          <cell r="B10232">
            <v>3.0038642669422</v>
          </cell>
          <cell r="C10232">
            <v>2.6408182216270899</v>
          </cell>
          <cell r="D10232">
            <v>4.4773833527165303</v>
          </cell>
          <cell r="E10232">
            <v>7.2481044997883997</v>
          </cell>
          <cell r="F10232">
            <v>3.5829464222518199</v>
          </cell>
        </row>
        <row r="10233">
          <cell r="A10233" t="str">
            <v>NM_001113793</v>
          </cell>
          <cell r="B10233">
            <v>0.52043004175209995</v>
          </cell>
          <cell r="C10233">
            <v>1.4143655085698701</v>
          </cell>
          <cell r="D10233">
            <v>0.135722169926623</v>
          </cell>
          <cell r="E10233">
            <v>4.6338936133335196</v>
          </cell>
          <cell r="F10233">
            <v>0.37201714163959998</v>
          </cell>
        </row>
        <row r="10234">
          <cell r="A10234" t="str">
            <v>NM_001013037</v>
          </cell>
          <cell r="B10234">
            <v>0</v>
          </cell>
          <cell r="C10234">
            <v>0</v>
          </cell>
          <cell r="D10234">
            <v>0</v>
          </cell>
          <cell r="E10234">
            <v>0</v>
          </cell>
          <cell r="F10234">
            <v>0</v>
          </cell>
        </row>
        <row r="10235">
          <cell r="A10235" t="str">
            <v>NM_031788</v>
          </cell>
          <cell r="B10235">
            <v>1.22138073125395</v>
          </cell>
          <cell r="C10235">
            <v>1.6700717652987001</v>
          </cell>
          <cell r="D10235">
            <v>1.36210086654939E-2</v>
          </cell>
          <cell r="E10235">
            <v>6.5598070613741104</v>
          </cell>
          <cell r="F10235">
            <v>5.3299577874420097</v>
          </cell>
        </row>
        <row r="10236">
          <cell r="A10236" t="str">
            <v>NM_173128</v>
          </cell>
          <cell r="B10236">
            <v>4.1075288959112603E-2</v>
          </cell>
          <cell r="C10236">
            <v>0</v>
          </cell>
          <cell r="D10236">
            <v>0</v>
          </cell>
          <cell r="E10236">
            <v>0</v>
          </cell>
          <cell r="F10236">
            <v>3.9486426292210802E-2</v>
          </cell>
        </row>
        <row r="10237">
          <cell r="A10237" t="str">
            <v>NM_198130</v>
          </cell>
          <cell r="B10237">
            <v>35.406746881591701</v>
          </cell>
          <cell r="C10237">
            <v>24.555428737993999</v>
          </cell>
          <cell r="D10237">
            <v>26.8610770233309</v>
          </cell>
          <cell r="E10237">
            <v>21.5775707911802</v>
          </cell>
          <cell r="F10237">
            <v>81.673243745959695</v>
          </cell>
        </row>
        <row r="10238">
          <cell r="A10238" t="str">
            <v>NM_001014014</v>
          </cell>
          <cell r="B10238">
            <v>13.282827954377399</v>
          </cell>
          <cell r="C10238">
            <v>15.5405988641985</v>
          </cell>
          <cell r="D10238">
            <v>7.6092243021500696</v>
          </cell>
          <cell r="E10238">
            <v>12.7129162518036</v>
          </cell>
          <cell r="F10238">
            <v>10.138778757071</v>
          </cell>
        </row>
        <row r="10239">
          <cell r="A10239" t="str">
            <v>NM_001108100</v>
          </cell>
          <cell r="B10239">
            <v>4.6778571890251799</v>
          </cell>
          <cell r="C10239">
            <v>2.58907747931808</v>
          </cell>
          <cell r="D10239">
            <v>2.3491130255942201</v>
          </cell>
          <cell r="E10239">
            <v>4.1356189743710603</v>
          </cell>
          <cell r="F10239">
            <v>0.803113008190107</v>
          </cell>
        </row>
        <row r="10240">
          <cell r="A10240" t="str">
            <v>NM_001009669</v>
          </cell>
          <cell r="B10240">
            <v>18.807291609083101</v>
          </cell>
          <cell r="C10240">
            <v>20.114679284613899</v>
          </cell>
          <cell r="D10240">
            <v>12.808147032083699</v>
          </cell>
          <cell r="E10240">
            <v>11.836627234121099</v>
          </cell>
          <cell r="F10240">
            <v>22.941047686338099</v>
          </cell>
        </row>
        <row r="10241">
          <cell r="A10241" t="str">
            <v>NM_001109669</v>
          </cell>
          <cell r="B10241">
            <v>9.8610895920222603</v>
          </cell>
          <cell r="C10241">
            <v>17.3454493455557</v>
          </cell>
          <cell r="D10241">
            <v>19.930902572750799</v>
          </cell>
          <cell r="E10241">
            <v>14.125028181313301</v>
          </cell>
          <cell r="F10241">
            <v>23.407329469561301</v>
          </cell>
        </row>
        <row r="10242">
          <cell r="A10242" t="str">
            <v>NM_001108496</v>
          </cell>
          <cell r="B10242">
            <v>19.540065054215798</v>
          </cell>
          <cell r="C10242">
            <v>16.654575353913199</v>
          </cell>
          <cell r="D10242">
            <v>22.721616947095601</v>
          </cell>
          <cell r="E10242">
            <v>21.561495251243102</v>
          </cell>
          <cell r="F10242">
            <v>17.180799915019801</v>
          </cell>
        </row>
        <row r="10243">
          <cell r="A10243" t="str">
            <v>NM_181772</v>
          </cell>
          <cell r="B10243">
            <v>0</v>
          </cell>
          <cell r="C10243">
            <v>0</v>
          </cell>
          <cell r="D10243">
            <v>0</v>
          </cell>
          <cell r="E10243">
            <v>0</v>
          </cell>
          <cell r="F10243">
            <v>0</v>
          </cell>
        </row>
        <row r="10244">
          <cell r="A10244" t="str">
            <v>NM_001191874</v>
          </cell>
          <cell r="B10244">
            <v>0</v>
          </cell>
          <cell r="C10244">
            <v>0</v>
          </cell>
          <cell r="D10244">
            <v>0</v>
          </cell>
          <cell r="E10244">
            <v>0.224891560349855</v>
          </cell>
          <cell r="F10244">
            <v>0</v>
          </cell>
        </row>
        <row r="10245">
          <cell r="A10245" t="str">
            <v>NR_106690</v>
          </cell>
          <cell r="B10245">
            <v>0</v>
          </cell>
          <cell r="C10245">
            <v>0</v>
          </cell>
          <cell r="D10245">
            <v>0</v>
          </cell>
          <cell r="E10245">
            <v>0</v>
          </cell>
          <cell r="F10245">
            <v>0</v>
          </cell>
        </row>
        <row r="10246">
          <cell r="A10246" t="str">
            <v>NM_001105754</v>
          </cell>
          <cell r="B10246">
            <v>4.0496472607398901E-2</v>
          </cell>
          <cell r="C10246">
            <v>3.3532901424400401E-2</v>
          </cell>
          <cell r="D10246">
            <v>2.45983625791771</v>
          </cell>
          <cell r="E10246">
            <v>2.5754397614924698</v>
          </cell>
          <cell r="F10246">
            <v>1.6804783139211701</v>
          </cell>
        </row>
        <row r="10247">
          <cell r="A10247" t="str">
            <v>NM_001000112</v>
          </cell>
          <cell r="B10247">
            <v>0</v>
          </cell>
          <cell r="C10247">
            <v>0</v>
          </cell>
          <cell r="D10247">
            <v>0</v>
          </cell>
          <cell r="E10247">
            <v>0</v>
          </cell>
          <cell r="F10247">
            <v>0</v>
          </cell>
        </row>
        <row r="10248">
          <cell r="A10248" t="str">
            <v>NM_001191665</v>
          </cell>
          <cell r="B10248">
            <v>19.427515795445</v>
          </cell>
          <cell r="C10248">
            <v>11.7414305647898</v>
          </cell>
          <cell r="D10248">
            <v>20.2624348254583</v>
          </cell>
          <cell r="E10248">
            <v>12.5748274376061</v>
          </cell>
          <cell r="F10248">
            <v>16.111151248893101</v>
          </cell>
        </row>
        <row r="10249">
          <cell r="A10249" t="str">
            <v>NM_001025666</v>
          </cell>
          <cell r="B10249">
            <v>0</v>
          </cell>
          <cell r="C10249">
            <v>0</v>
          </cell>
          <cell r="D10249">
            <v>0</v>
          </cell>
          <cell r="E10249">
            <v>0</v>
          </cell>
          <cell r="F10249">
            <v>0</v>
          </cell>
        </row>
        <row r="10250">
          <cell r="A10250" t="str">
            <v>NM_001002287</v>
          </cell>
          <cell r="B10250">
            <v>0</v>
          </cell>
          <cell r="C10250">
            <v>0</v>
          </cell>
          <cell r="D10250">
            <v>0</v>
          </cell>
          <cell r="E10250">
            <v>0</v>
          </cell>
          <cell r="F10250">
            <v>0</v>
          </cell>
        </row>
        <row r="10251">
          <cell r="A10251" t="str">
            <v>NM_001014144</v>
          </cell>
          <cell r="B10251">
            <v>0</v>
          </cell>
          <cell r="C10251">
            <v>0</v>
          </cell>
          <cell r="D10251">
            <v>0</v>
          </cell>
          <cell r="E10251">
            <v>0.27380563550058401</v>
          </cell>
          <cell r="F10251">
            <v>6.0707322305756997E-2</v>
          </cell>
        </row>
        <row r="10252">
          <cell r="A10252" t="str">
            <v>NM_001108478</v>
          </cell>
          <cell r="B10252">
            <v>0</v>
          </cell>
          <cell r="C10252">
            <v>0</v>
          </cell>
          <cell r="D10252">
            <v>0</v>
          </cell>
          <cell r="E10252">
            <v>0</v>
          </cell>
          <cell r="F10252">
            <v>0</v>
          </cell>
        </row>
        <row r="10253">
          <cell r="A10253" t="str">
            <v>NM_001108268</v>
          </cell>
          <cell r="B10253">
            <v>17.623839107822199</v>
          </cell>
          <cell r="C10253">
            <v>9.7392930619107396</v>
          </cell>
          <cell r="D10253">
            <v>10.7676418649797</v>
          </cell>
          <cell r="E10253">
            <v>16.757126169150698</v>
          </cell>
          <cell r="F10253">
            <v>31.7340078429953</v>
          </cell>
        </row>
        <row r="10254">
          <cell r="A10254" t="str">
            <v>NM_001107350</v>
          </cell>
          <cell r="B10254">
            <v>7.0248523950787103</v>
          </cell>
          <cell r="C10254">
            <v>3.6477996011214899</v>
          </cell>
          <cell r="D10254">
            <v>3.27770835639592</v>
          </cell>
          <cell r="E10254">
            <v>2.4999125554267998</v>
          </cell>
          <cell r="F10254">
            <v>4.27849124932255</v>
          </cell>
        </row>
        <row r="10255">
          <cell r="A10255" t="str">
            <v>NM_001291383</v>
          </cell>
          <cell r="B10255">
            <v>0</v>
          </cell>
          <cell r="C10255">
            <v>0</v>
          </cell>
          <cell r="D10255">
            <v>0</v>
          </cell>
          <cell r="E10255">
            <v>0</v>
          </cell>
          <cell r="F10255">
            <v>0</v>
          </cell>
        </row>
        <row r="10256">
          <cell r="A10256" t="str">
            <v>NM_013067</v>
          </cell>
          <cell r="B10256">
            <v>217.76062588095499</v>
          </cell>
          <cell r="C10256">
            <v>281.66356510023502</v>
          </cell>
          <cell r="D10256">
            <v>227.765503519437</v>
          </cell>
          <cell r="E10256">
            <v>164.02576182831999</v>
          </cell>
          <cell r="F10256">
            <v>188.73438482894699</v>
          </cell>
        </row>
        <row r="10257">
          <cell r="A10257" t="str">
            <v>NM_001107020</v>
          </cell>
          <cell r="B10257">
            <v>9.0640807885711006</v>
          </cell>
          <cell r="C10257">
            <v>6.1901242514726098</v>
          </cell>
          <cell r="D10257">
            <v>9.7236104600635205</v>
          </cell>
          <cell r="E10257">
            <v>7.7944059235269103</v>
          </cell>
          <cell r="F10257">
            <v>9.4706040748964604</v>
          </cell>
        </row>
        <row r="10258">
          <cell r="A10258" t="str">
            <v>NM_001108009</v>
          </cell>
          <cell r="B10258">
            <v>42.963980660692499</v>
          </cell>
          <cell r="C10258">
            <v>28.900759845085101</v>
          </cell>
          <cell r="D10258">
            <v>25.859841902734001</v>
          </cell>
          <cell r="E10258">
            <v>44.215146716261202</v>
          </cell>
          <cell r="F10258">
            <v>20.121823140319599</v>
          </cell>
        </row>
        <row r="10259">
          <cell r="A10259" t="str">
            <v>NM_001004020</v>
          </cell>
          <cell r="B10259">
            <v>0</v>
          </cell>
          <cell r="C10259">
            <v>0</v>
          </cell>
          <cell r="D10259">
            <v>0</v>
          </cell>
          <cell r="E10259">
            <v>0</v>
          </cell>
          <cell r="F10259">
            <v>0</v>
          </cell>
        </row>
        <row r="10260">
          <cell r="A10260" t="str">
            <v>NM_001099498</v>
          </cell>
          <cell r="B10260">
            <v>0</v>
          </cell>
          <cell r="C10260">
            <v>0</v>
          </cell>
          <cell r="D10260">
            <v>0</v>
          </cell>
          <cell r="E10260">
            <v>0</v>
          </cell>
          <cell r="F10260">
            <v>2.4945229399519799E-3</v>
          </cell>
        </row>
        <row r="10261">
          <cell r="A10261" t="str">
            <v>NM_001009536</v>
          </cell>
          <cell r="B10261">
            <v>13.904356751464499</v>
          </cell>
          <cell r="C10261">
            <v>12.601138749830801</v>
          </cell>
          <cell r="D10261">
            <v>7.8534622813667596</v>
          </cell>
          <cell r="E10261">
            <v>15.422478454878901</v>
          </cell>
          <cell r="F10261">
            <v>20.9990302148782</v>
          </cell>
        </row>
        <row r="10262">
          <cell r="A10262" t="str">
            <v>NM_032612</v>
          </cell>
          <cell r="B10262">
            <v>26.4394532531233</v>
          </cell>
          <cell r="C10262">
            <v>21.949454632801601</v>
          </cell>
          <cell r="D10262">
            <v>29.9878298566742</v>
          </cell>
          <cell r="E10262">
            <v>28.579408171417001</v>
          </cell>
          <cell r="F10262">
            <v>22.634566524642999</v>
          </cell>
        </row>
        <row r="10263">
          <cell r="A10263" t="str">
            <v>NM_013106</v>
          </cell>
          <cell r="B10263">
            <v>168.68257797023901</v>
          </cell>
          <cell r="C10263">
            <v>88.087444037604001</v>
          </cell>
          <cell r="D10263">
            <v>127.52214146297</v>
          </cell>
          <cell r="E10263">
            <v>167.100368595883</v>
          </cell>
          <cell r="F10263">
            <v>87.208623549244905</v>
          </cell>
        </row>
        <row r="10264">
          <cell r="A10264" t="str">
            <v>NM_001000685</v>
          </cell>
          <cell r="B10264">
            <v>0</v>
          </cell>
          <cell r="C10264">
            <v>0</v>
          </cell>
          <cell r="D10264">
            <v>0</v>
          </cell>
          <cell r="E10264">
            <v>0</v>
          </cell>
          <cell r="F10264">
            <v>0</v>
          </cell>
        </row>
        <row r="10265">
          <cell r="A10265" t="str">
            <v>NM_001007621</v>
          </cell>
          <cell r="B10265">
            <v>45.476611927547097</v>
          </cell>
          <cell r="C10265">
            <v>84.674583843253004</v>
          </cell>
          <cell r="D10265">
            <v>40.105124671976</v>
          </cell>
          <cell r="E10265">
            <v>33.547246391035003</v>
          </cell>
          <cell r="F10265">
            <v>45.498763942172303</v>
          </cell>
        </row>
        <row r="10266">
          <cell r="A10266" t="str">
            <v>NM_032613</v>
          </cell>
          <cell r="B10266">
            <v>54.969504474371298</v>
          </cell>
          <cell r="C10266">
            <v>39.320140943739602</v>
          </cell>
          <cell r="D10266">
            <v>33.7779741271654</v>
          </cell>
          <cell r="E10266">
            <v>39.367984086437602</v>
          </cell>
          <cell r="F10266">
            <v>57.5652680919302</v>
          </cell>
        </row>
        <row r="10267">
          <cell r="A10267" t="str">
            <v>NM_078623</v>
          </cell>
          <cell r="B10267">
            <v>7.3435081972075406E-2</v>
          </cell>
          <cell r="C10267">
            <v>0.121615104047974</v>
          </cell>
          <cell r="D10267">
            <v>0.18672249250685299</v>
          </cell>
          <cell r="E10267">
            <v>0.15754131577185401</v>
          </cell>
          <cell r="F10267">
            <v>9.4125982637695296E-2</v>
          </cell>
        </row>
        <row r="10268">
          <cell r="A10268" t="str">
            <v>NM_001080939</v>
          </cell>
          <cell r="B10268">
            <v>0</v>
          </cell>
          <cell r="C10268">
            <v>0</v>
          </cell>
          <cell r="D10268">
            <v>0</v>
          </cell>
          <cell r="E10268">
            <v>0</v>
          </cell>
          <cell r="F10268">
            <v>0</v>
          </cell>
        </row>
        <row r="10269">
          <cell r="A10269" t="str">
            <v>NM_017194</v>
          </cell>
          <cell r="B10269">
            <v>0.36537931962019299</v>
          </cell>
          <cell r="C10269">
            <v>1.3752296208520901E-2</v>
          </cell>
          <cell r="D10269">
            <v>0</v>
          </cell>
          <cell r="E10269">
            <v>1.2731679485621801</v>
          </cell>
          <cell r="F10269">
            <v>1.9371739191430699</v>
          </cell>
        </row>
        <row r="10270">
          <cell r="A10270" t="str">
            <v>NM_001012113</v>
          </cell>
          <cell r="B10270">
            <v>16.6556984205899</v>
          </cell>
          <cell r="C10270">
            <v>17.8691126219103</v>
          </cell>
          <cell r="D10270">
            <v>21.611888415213201</v>
          </cell>
          <cell r="E10270">
            <v>18.7147872891532</v>
          </cell>
          <cell r="F10270">
            <v>14.877947202688301</v>
          </cell>
        </row>
        <row r="10271">
          <cell r="A10271" t="str">
            <v>NM_001110336</v>
          </cell>
          <cell r="B10271">
            <v>2.9082995057943601</v>
          </cell>
          <cell r="C10271">
            <v>10.072264463699399</v>
          </cell>
          <cell r="D10271">
            <v>32.008572615876403</v>
          </cell>
          <cell r="E10271">
            <v>2.44710852193904</v>
          </cell>
          <cell r="F10271">
            <v>19.0944398594539</v>
          </cell>
        </row>
        <row r="10272">
          <cell r="A10272" t="str">
            <v>NM_001030026</v>
          </cell>
          <cell r="B10272">
            <v>15.432386387407099</v>
          </cell>
          <cell r="C10272">
            <v>22.0443595392281</v>
          </cell>
          <cell r="D10272">
            <v>20.392719843257598</v>
          </cell>
          <cell r="E10272">
            <v>18.414518603899701</v>
          </cell>
          <cell r="F10272">
            <v>29.1856633210644</v>
          </cell>
        </row>
        <row r="10273">
          <cell r="A10273" t="str">
            <v>NM_001271362</v>
          </cell>
          <cell r="B10273">
            <v>0.65297402242304703</v>
          </cell>
          <cell r="C10273">
            <v>1.21655670883945</v>
          </cell>
          <cell r="D10273">
            <v>2.34146159260114</v>
          </cell>
          <cell r="E10273">
            <v>0.47412855538753901</v>
          </cell>
          <cell r="F10273">
            <v>0.284349922502523</v>
          </cell>
        </row>
        <row r="10274">
          <cell r="A10274" t="str">
            <v>NM_001134912</v>
          </cell>
          <cell r="B10274">
            <v>0</v>
          </cell>
          <cell r="C10274">
            <v>0</v>
          </cell>
          <cell r="D10274">
            <v>0</v>
          </cell>
          <cell r="E10274">
            <v>0</v>
          </cell>
          <cell r="F10274">
            <v>0</v>
          </cell>
        </row>
        <row r="10275">
          <cell r="A10275" t="str">
            <v>NM_001024792</v>
          </cell>
          <cell r="B10275">
            <v>30.9657255293539</v>
          </cell>
          <cell r="C10275">
            <v>62.963955563728497</v>
          </cell>
          <cell r="D10275">
            <v>45.017483739719097</v>
          </cell>
          <cell r="E10275">
            <v>44.044075543458703</v>
          </cell>
          <cell r="F10275">
            <v>82.585918079974903</v>
          </cell>
        </row>
        <row r="10276">
          <cell r="A10276" t="str">
            <v>NM_017244</v>
          </cell>
          <cell r="B10276">
            <v>0.33569666696245998</v>
          </cell>
          <cell r="C10276">
            <v>3.39125772461185</v>
          </cell>
          <cell r="D10276">
            <v>5.5482169902732297</v>
          </cell>
          <cell r="E10276">
            <v>0.88341440698900298</v>
          </cell>
          <cell r="F10276">
            <v>0</v>
          </cell>
        </row>
        <row r="10277">
          <cell r="A10277" t="str">
            <v>NM_001007628</v>
          </cell>
          <cell r="B10277">
            <v>33.936658221900103</v>
          </cell>
          <cell r="C10277">
            <v>40.463835106548501</v>
          </cell>
          <cell r="D10277">
            <v>57.702944045715199</v>
          </cell>
          <cell r="E10277">
            <v>31.008416433710298</v>
          </cell>
          <cell r="F10277">
            <v>69.824029818355697</v>
          </cell>
        </row>
        <row r="10278">
          <cell r="A10278" t="str">
            <v>NM_012919</v>
          </cell>
          <cell r="B10278">
            <v>2.2748508969148</v>
          </cell>
          <cell r="C10278">
            <v>0</v>
          </cell>
          <cell r="D10278">
            <v>0</v>
          </cell>
          <cell r="E10278">
            <v>0.31391723988388598</v>
          </cell>
          <cell r="F10278">
            <v>3.9591637833160102E-2</v>
          </cell>
        </row>
        <row r="10279">
          <cell r="A10279" t="str">
            <v>NM_031781</v>
          </cell>
          <cell r="B10279">
            <v>10.7674188941556</v>
          </cell>
          <cell r="C10279">
            <v>35.743439174099798</v>
          </cell>
          <cell r="D10279">
            <v>46.015424247157497</v>
          </cell>
          <cell r="E10279">
            <v>31.854854049068798</v>
          </cell>
          <cell r="F10279">
            <v>33.898590215878698</v>
          </cell>
        </row>
        <row r="10280">
          <cell r="A10280" t="str">
            <v>NM_001277194</v>
          </cell>
          <cell r="B10280">
            <v>22.941443900129201</v>
          </cell>
          <cell r="C10280">
            <v>105.552149659227</v>
          </cell>
          <cell r="D10280">
            <v>81.845752245756401</v>
          </cell>
          <cell r="E10280">
            <v>40.327299685296701</v>
          </cell>
          <cell r="F10280">
            <v>172.01743464795999</v>
          </cell>
        </row>
        <row r="10281">
          <cell r="A10281" t="str">
            <v>NM_001113522</v>
          </cell>
          <cell r="B10281">
            <v>42.090259160959903</v>
          </cell>
          <cell r="C10281">
            <v>20.010347643436798</v>
          </cell>
          <cell r="D10281">
            <v>19.507417180403699</v>
          </cell>
          <cell r="E10281">
            <v>51.116753900373801</v>
          </cell>
          <cell r="F10281">
            <v>30.5628530274086</v>
          </cell>
        </row>
        <row r="10282">
          <cell r="A10282" t="str">
            <v>NM_130752</v>
          </cell>
          <cell r="B10282">
            <v>4.2846906853515297E-2</v>
          </cell>
          <cell r="C10282">
            <v>0.141916666944161</v>
          </cell>
          <cell r="D10282">
            <v>0</v>
          </cell>
          <cell r="E10282">
            <v>0.14707211651289301</v>
          </cell>
          <cell r="F10282">
            <v>5.5743143587531101</v>
          </cell>
        </row>
        <row r="10283">
          <cell r="A10283" t="str">
            <v>NM_001107410</v>
          </cell>
          <cell r="B10283">
            <v>0.43814613982735301</v>
          </cell>
          <cell r="C10283">
            <v>0.33914354055423701</v>
          </cell>
          <cell r="D10283">
            <v>0.36328332948221498</v>
          </cell>
          <cell r="E10283">
            <v>0.158022443369736</v>
          </cell>
          <cell r="F10283">
            <v>4.4469951691952501</v>
          </cell>
        </row>
        <row r="10284">
          <cell r="A10284" t="str">
            <v>NM_001009976</v>
          </cell>
          <cell r="B10284">
            <v>0</v>
          </cell>
          <cell r="C10284">
            <v>0</v>
          </cell>
          <cell r="D10284">
            <v>0</v>
          </cell>
          <cell r="E10284">
            <v>0</v>
          </cell>
          <cell r="F10284">
            <v>0</v>
          </cell>
        </row>
        <row r="10285">
          <cell r="A10285" t="str">
            <v>NM_001109241</v>
          </cell>
          <cell r="B10285">
            <v>3.0618392418161098</v>
          </cell>
          <cell r="C10285">
            <v>15.38044295341</v>
          </cell>
          <cell r="D10285">
            <v>8.9823035922583507</v>
          </cell>
          <cell r="E10285">
            <v>4.8541439095577497</v>
          </cell>
          <cell r="F10285">
            <v>8.6057400517649594</v>
          </cell>
        </row>
        <row r="10286">
          <cell r="A10286" t="str">
            <v>NM_001008321</v>
          </cell>
          <cell r="B10286">
            <v>29.641120501673299</v>
          </cell>
          <cell r="C10286">
            <v>57.9897658323436</v>
          </cell>
          <cell r="D10286">
            <v>85.584803624317402</v>
          </cell>
          <cell r="E10286">
            <v>123.321834532048</v>
          </cell>
          <cell r="F10286">
            <v>250.343540085917</v>
          </cell>
        </row>
        <row r="10287">
          <cell r="A10287" t="str">
            <v>NM_031639</v>
          </cell>
          <cell r="B10287">
            <v>0.63746532033342695</v>
          </cell>
          <cell r="C10287">
            <v>7.1572876944245606E-2</v>
          </cell>
          <cell r="D10287">
            <v>9.15748779968149E-3</v>
          </cell>
          <cell r="E10287">
            <v>0.99824396826700301</v>
          </cell>
          <cell r="F10287">
            <v>0.650891122838129</v>
          </cell>
        </row>
        <row r="10288">
          <cell r="A10288" t="str">
            <v>NM_001106235</v>
          </cell>
          <cell r="B10288">
            <v>10.8215436839932</v>
          </cell>
          <cell r="C10288">
            <v>16.853084947135901</v>
          </cell>
          <cell r="D10288">
            <v>17.1656131634075</v>
          </cell>
          <cell r="E10288">
            <v>18.993526851855201</v>
          </cell>
          <cell r="F10288">
            <v>15.9203242620453</v>
          </cell>
        </row>
        <row r="10289">
          <cell r="A10289" t="str">
            <v>NM_001106635</v>
          </cell>
          <cell r="B10289">
            <v>18.7990561198582</v>
          </cell>
          <cell r="C10289">
            <v>23.300962844022798</v>
          </cell>
          <cell r="D10289">
            <v>16.6542572790941</v>
          </cell>
          <cell r="E10289">
            <v>14.080295240706301</v>
          </cell>
          <cell r="F10289">
            <v>30.6247309080332</v>
          </cell>
        </row>
        <row r="10290">
          <cell r="A10290" t="str">
            <v>NM_138865</v>
          </cell>
          <cell r="B10290">
            <v>14.7071254410218</v>
          </cell>
          <cell r="C10290">
            <v>12.7682672929179</v>
          </cell>
          <cell r="D10290">
            <v>18.777757916189401</v>
          </cell>
          <cell r="E10290">
            <v>19.625322637884</v>
          </cell>
          <cell r="F10290">
            <v>15.5330213707414</v>
          </cell>
        </row>
        <row r="10291">
          <cell r="A10291" t="str">
            <v>NM_001001010</v>
          </cell>
          <cell r="B10291">
            <v>0</v>
          </cell>
          <cell r="C10291">
            <v>0</v>
          </cell>
          <cell r="D10291">
            <v>0</v>
          </cell>
          <cell r="E10291">
            <v>0</v>
          </cell>
          <cell r="F10291">
            <v>0</v>
          </cell>
        </row>
        <row r="10292">
          <cell r="A10292" t="str">
            <v>NM_013050</v>
          </cell>
          <cell r="B10292">
            <v>58.800769188590998</v>
          </cell>
          <cell r="C10292">
            <v>41.172741901992701</v>
          </cell>
          <cell r="D10292">
            <v>41.169971795956599</v>
          </cell>
          <cell r="E10292">
            <v>41.224464736227702</v>
          </cell>
          <cell r="F10292">
            <v>21.403886355695299</v>
          </cell>
        </row>
        <row r="10293">
          <cell r="A10293" t="str">
            <v>NM_001039003</v>
          </cell>
          <cell r="B10293">
            <v>20.439095739956699</v>
          </cell>
          <cell r="C10293">
            <v>14.293537569202799</v>
          </cell>
          <cell r="D10293">
            <v>0.78779328831170803</v>
          </cell>
          <cell r="E10293">
            <v>15.279413021145301</v>
          </cell>
          <cell r="F10293">
            <v>15.509075835697301</v>
          </cell>
        </row>
        <row r="10294">
          <cell r="A10294" t="str">
            <v>NM_001106545</v>
          </cell>
          <cell r="B10294">
            <v>2.5710197642272298E-2</v>
          </cell>
          <cell r="C10294">
            <v>0</v>
          </cell>
          <cell r="D10294">
            <v>0</v>
          </cell>
          <cell r="E10294">
            <v>0</v>
          </cell>
          <cell r="F10294">
            <v>4.1192805126309797E-3</v>
          </cell>
        </row>
        <row r="10295">
          <cell r="A10295" t="str">
            <v>NM_001191832</v>
          </cell>
          <cell r="B10295">
            <v>0</v>
          </cell>
          <cell r="C10295">
            <v>0</v>
          </cell>
          <cell r="D10295">
            <v>0</v>
          </cell>
          <cell r="E10295">
            <v>0</v>
          </cell>
          <cell r="F10295">
            <v>0</v>
          </cell>
        </row>
        <row r="10296">
          <cell r="A10296" t="str">
            <v>NM_001271333</v>
          </cell>
          <cell r="B10296">
            <v>0.34773315929762699</v>
          </cell>
          <cell r="C10296">
            <v>0.82513777251125198</v>
          </cell>
          <cell r="D10296">
            <v>1.2668803168073299</v>
          </cell>
          <cell r="E10296">
            <v>0.33848215050393898</v>
          </cell>
          <cell r="F10296">
            <v>3.3261914820451001E-3</v>
          </cell>
        </row>
        <row r="10297">
          <cell r="A10297" t="str">
            <v>NM_001025657</v>
          </cell>
          <cell r="B10297">
            <v>18.5576092651946</v>
          </cell>
          <cell r="C10297">
            <v>23.745299664844499</v>
          </cell>
          <cell r="D10297">
            <v>21.813379417098901</v>
          </cell>
          <cell r="E10297">
            <v>16.1242163732724</v>
          </cell>
          <cell r="F10297">
            <v>23.8930013028593</v>
          </cell>
        </row>
        <row r="10298">
          <cell r="A10298" t="str">
            <v>NM_022627</v>
          </cell>
          <cell r="B10298">
            <v>2.3688128620970299</v>
          </cell>
          <cell r="C10298">
            <v>6.0521787143723103</v>
          </cell>
          <cell r="D10298">
            <v>3.8389842851858602</v>
          </cell>
          <cell r="E10298">
            <v>7.2296625246018502</v>
          </cell>
          <cell r="F10298">
            <v>0.34076611941163398</v>
          </cell>
        </row>
        <row r="10299">
          <cell r="A10299" t="str">
            <v>NM_001271315</v>
          </cell>
          <cell r="B10299">
            <v>0</v>
          </cell>
          <cell r="C10299">
            <v>0</v>
          </cell>
          <cell r="D10299">
            <v>0</v>
          </cell>
          <cell r="E10299">
            <v>0</v>
          </cell>
          <cell r="F10299">
            <v>0</v>
          </cell>
        </row>
        <row r="10300">
          <cell r="A10300" t="str">
            <v>NM_001106488</v>
          </cell>
          <cell r="B10300">
            <v>16.955096033493898</v>
          </cell>
          <cell r="C10300">
            <v>43.055127357540698</v>
          </cell>
          <cell r="D10300">
            <v>27.588364036861901</v>
          </cell>
          <cell r="E10300">
            <v>29.420556373295799</v>
          </cell>
          <cell r="F10300">
            <v>27.2388263872257</v>
          </cell>
        </row>
        <row r="10301">
          <cell r="A10301" t="str">
            <v>NM_133392</v>
          </cell>
          <cell r="B10301">
            <v>22.918507251681401</v>
          </cell>
          <cell r="C10301">
            <v>9.0411615176784803</v>
          </cell>
          <cell r="D10301">
            <v>13.9618440220209</v>
          </cell>
          <cell r="E10301">
            <v>22.384119699828499</v>
          </cell>
          <cell r="F10301">
            <v>15.391444478614901</v>
          </cell>
        </row>
        <row r="10302">
          <cell r="A10302" t="str">
            <v>NM_001109136</v>
          </cell>
          <cell r="B10302">
            <v>0</v>
          </cell>
          <cell r="C10302">
            <v>0</v>
          </cell>
          <cell r="D10302">
            <v>0</v>
          </cell>
          <cell r="E10302">
            <v>0</v>
          </cell>
          <cell r="F10302">
            <v>0</v>
          </cell>
        </row>
        <row r="10303">
          <cell r="A10303" t="str">
            <v>NM_001107029</v>
          </cell>
          <cell r="B10303">
            <v>9.6969191311511391</v>
          </cell>
          <cell r="C10303">
            <v>5.2772678440455403</v>
          </cell>
          <cell r="D10303">
            <v>8.1024854040970204</v>
          </cell>
          <cell r="E10303">
            <v>6.1873081274913497</v>
          </cell>
          <cell r="F10303">
            <v>8.2094278918803507</v>
          </cell>
        </row>
        <row r="10304">
          <cell r="A10304" t="str">
            <v>NM_023092</v>
          </cell>
          <cell r="B10304">
            <v>180.077447884946</v>
          </cell>
          <cell r="C10304">
            <v>176.709799836065</v>
          </cell>
          <cell r="D10304">
            <v>147.51436695376799</v>
          </cell>
          <cell r="E10304">
            <v>184.80435643118099</v>
          </cell>
          <cell r="F10304">
            <v>183.07467144075599</v>
          </cell>
        </row>
        <row r="10305">
          <cell r="A10305" t="str">
            <v>NM_001025759</v>
          </cell>
          <cell r="B10305">
            <v>0</v>
          </cell>
          <cell r="C10305">
            <v>0</v>
          </cell>
          <cell r="D10305">
            <v>0</v>
          </cell>
          <cell r="E10305">
            <v>0</v>
          </cell>
          <cell r="F10305">
            <v>0</v>
          </cell>
        </row>
        <row r="10306">
          <cell r="A10306" t="str">
            <v>NM_001011958</v>
          </cell>
          <cell r="B10306">
            <v>54.954682336558001</v>
          </cell>
          <cell r="C10306">
            <v>50.420812785528703</v>
          </cell>
          <cell r="D10306">
            <v>46.237552805510397</v>
          </cell>
          <cell r="E10306">
            <v>32.356598793935802</v>
          </cell>
          <cell r="F10306">
            <v>90.147681821176306</v>
          </cell>
        </row>
        <row r="10307">
          <cell r="A10307" t="str">
            <v>NM_001107885</v>
          </cell>
          <cell r="B10307">
            <v>12.7601450268684</v>
          </cell>
          <cell r="C10307">
            <v>13.851689466357699</v>
          </cell>
          <cell r="D10307">
            <v>13.392186587739699</v>
          </cell>
          <cell r="E10307">
            <v>6.86116522275936</v>
          </cell>
          <cell r="F10307">
            <v>11.2264889509163</v>
          </cell>
        </row>
        <row r="10308">
          <cell r="A10308" t="str">
            <v>NM_001107077</v>
          </cell>
          <cell r="B10308">
            <v>14.260160078853</v>
          </cell>
          <cell r="C10308">
            <v>12.7274599139557</v>
          </cell>
          <cell r="D10308">
            <v>18.083436845336902</v>
          </cell>
          <cell r="E10308">
            <v>14.871235261751</v>
          </cell>
          <cell r="F10308">
            <v>4.0637312458966299</v>
          </cell>
        </row>
        <row r="10309">
          <cell r="A10309" t="str">
            <v>NM_001004225</v>
          </cell>
          <cell r="B10309">
            <v>99.467169620289795</v>
          </cell>
          <cell r="C10309">
            <v>127.06124199488799</v>
          </cell>
          <cell r="D10309">
            <v>88.406053421625799</v>
          </cell>
          <cell r="E10309">
            <v>51.445963536878502</v>
          </cell>
          <cell r="F10309">
            <v>79.993131827549306</v>
          </cell>
        </row>
        <row r="10310">
          <cell r="A10310" t="str">
            <v>NM_001134728</v>
          </cell>
          <cell r="B10310">
            <v>0</v>
          </cell>
          <cell r="C10310">
            <v>0</v>
          </cell>
          <cell r="D10310">
            <v>0</v>
          </cell>
          <cell r="E10310">
            <v>0</v>
          </cell>
          <cell r="F10310">
            <v>0</v>
          </cell>
        </row>
        <row r="10311">
          <cell r="A10311" t="str">
            <v>NM_022257</v>
          </cell>
          <cell r="B10311">
            <v>0</v>
          </cell>
          <cell r="C10311">
            <v>0</v>
          </cell>
          <cell r="D10311">
            <v>0</v>
          </cell>
          <cell r="E10311">
            <v>0.360341076074643</v>
          </cell>
          <cell r="F10311">
            <v>0</v>
          </cell>
        </row>
        <row r="10312">
          <cell r="A10312" t="str">
            <v>NM_138897</v>
          </cell>
          <cell r="B10312">
            <v>0</v>
          </cell>
          <cell r="C10312">
            <v>0</v>
          </cell>
          <cell r="D10312">
            <v>0</v>
          </cell>
          <cell r="E10312">
            <v>0</v>
          </cell>
          <cell r="F10312">
            <v>0</v>
          </cell>
        </row>
        <row r="10313">
          <cell r="A10313" t="str">
            <v>NM_001001350</v>
          </cell>
          <cell r="B10313">
            <v>0</v>
          </cell>
          <cell r="C10313">
            <v>0</v>
          </cell>
          <cell r="D10313">
            <v>0</v>
          </cell>
          <cell r="E10313">
            <v>0</v>
          </cell>
          <cell r="F10313">
            <v>0</v>
          </cell>
        </row>
        <row r="10314">
          <cell r="A10314" t="str">
            <v>NM_012752</v>
          </cell>
          <cell r="B10314">
            <v>90.020559931562801</v>
          </cell>
          <cell r="C10314">
            <v>17.111630200565401</v>
          </cell>
          <cell r="D10314">
            <v>74.088697327237696</v>
          </cell>
          <cell r="E10314">
            <v>30.729535183481602</v>
          </cell>
          <cell r="F10314">
            <v>36.5150061505583</v>
          </cell>
        </row>
        <row r="10315">
          <cell r="A10315" t="str">
            <v>NM_001009670</v>
          </cell>
          <cell r="B10315">
            <v>5.8424514968971497</v>
          </cell>
          <cell r="C10315">
            <v>21.236112959958401</v>
          </cell>
          <cell r="D10315">
            <v>1.10934156925526</v>
          </cell>
          <cell r="E10315">
            <v>10.634818722103899</v>
          </cell>
          <cell r="F10315">
            <v>15.1291748990988</v>
          </cell>
        </row>
        <row r="10316">
          <cell r="A10316" t="str">
            <v>NR_031921</v>
          </cell>
          <cell r="B10316">
            <v>0</v>
          </cell>
          <cell r="C10316">
            <v>0</v>
          </cell>
          <cell r="D10316">
            <v>0</v>
          </cell>
          <cell r="E10316">
            <v>0</v>
          </cell>
          <cell r="F10316">
            <v>0</v>
          </cell>
        </row>
        <row r="10317">
          <cell r="A10317" t="str">
            <v>NM_001107647</v>
          </cell>
          <cell r="B10317">
            <v>8.3361645729183493</v>
          </cell>
          <cell r="C10317">
            <v>1.85778264408671</v>
          </cell>
          <cell r="D10317">
            <v>1.4176389687489599</v>
          </cell>
          <cell r="E10317">
            <v>5.0956271052073001</v>
          </cell>
          <cell r="F10317">
            <v>2.3914125557852901</v>
          </cell>
        </row>
        <row r="10318">
          <cell r="A10318" t="str">
            <v>NM_001078647</v>
          </cell>
          <cell r="B10318">
            <v>2.9812381470303899</v>
          </cell>
          <cell r="C10318">
            <v>14.1275262523757</v>
          </cell>
          <cell r="D10318">
            <v>5.99731141902073</v>
          </cell>
          <cell r="E10318">
            <v>4.8288760317401502</v>
          </cell>
          <cell r="F10318">
            <v>31.317931284250399</v>
          </cell>
        </row>
        <row r="10319">
          <cell r="A10319" t="str">
            <v>NM_001106152</v>
          </cell>
          <cell r="B10319">
            <v>2.54583248585904</v>
          </cell>
          <cell r="C10319">
            <v>3.1073408638057298</v>
          </cell>
          <cell r="D10319">
            <v>0</v>
          </cell>
          <cell r="E10319">
            <v>0.94100471712774503</v>
          </cell>
          <cell r="F10319">
            <v>0.55091981147542302</v>
          </cell>
        </row>
        <row r="10320">
          <cell r="A10320" t="str">
            <v>NM_001134543</v>
          </cell>
          <cell r="B10320">
            <v>9.5577142701113296</v>
          </cell>
          <cell r="C10320">
            <v>7.3406325879727303</v>
          </cell>
          <cell r="D10320">
            <v>4.1033163659053304</v>
          </cell>
          <cell r="E10320">
            <v>15.1842793371612</v>
          </cell>
          <cell r="F10320">
            <v>8.1739892976495998</v>
          </cell>
        </row>
        <row r="10321">
          <cell r="A10321" t="str">
            <v>NM_001024344</v>
          </cell>
          <cell r="B10321">
            <v>0</v>
          </cell>
          <cell r="C10321">
            <v>0</v>
          </cell>
          <cell r="D10321">
            <v>0</v>
          </cell>
          <cell r="E10321">
            <v>0</v>
          </cell>
          <cell r="F10321">
            <v>0</v>
          </cell>
        </row>
        <row r="10322">
          <cell r="A10322" t="str">
            <v>NM_001034940</v>
          </cell>
          <cell r="B10322">
            <v>1.1422366286363701</v>
          </cell>
          <cell r="C10322">
            <v>15.724312736703199</v>
          </cell>
          <cell r="D10322">
            <v>27.280156155251198</v>
          </cell>
          <cell r="E10322">
            <v>4.6558670253347803</v>
          </cell>
          <cell r="F10322">
            <v>75.889838498934196</v>
          </cell>
        </row>
        <row r="10323">
          <cell r="A10323" t="str">
            <v>NM_001014026</v>
          </cell>
          <cell r="B10323">
            <v>0</v>
          </cell>
          <cell r="C10323">
            <v>0</v>
          </cell>
          <cell r="D10323">
            <v>0</v>
          </cell>
          <cell r="E10323">
            <v>0</v>
          </cell>
          <cell r="F10323">
            <v>1.4101523854970601E-2</v>
          </cell>
        </row>
        <row r="10324">
          <cell r="A10324" t="str">
            <v>NM_001024904</v>
          </cell>
          <cell r="B10324">
            <v>4.1566989489544497</v>
          </cell>
          <cell r="C10324">
            <v>4.0652760909263903E-2</v>
          </cell>
          <cell r="D10324">
            <v>1.17897766585131</v>
          </cell>
          <cell r="E10324">
            <v>0.53364116955593499</v>
          </cell>
          <cell r="F10324">
            <v>9.4391591344040196E-2</v>
          </cell>
        </row>
        <row r="10325">
          <cell r="A10325" t="str">
            <v>NM_001191784</v>
          </cell>
          <cell r="B10325">
            <v>11.235169904929</v>
          </cell>
          <cell r="C10325">
            <v>18.714324339778202</v>
          </cell>
          <cell r="D10325">
            <v>8.8958328409472909</v>
          </cell>
          <cell r="E10325">
            <v>6.8504498103391001</v>
          </cell>
          <cell r="F10325">
            <v>2.9006869740185501</v>
          </cell>
        </row>
        <row r="10326">
          <cell r="A10326" t="str">
            <v>NM_053920</v>
          </cell>
          <cell r="B10326">
            <v>11.437257699238099</v>
          </cell>
          <cell r="C10326">
            <v>3.9536051560726699</v>
          </cell>
          <cell r="D10326">
            <v>16.240077447473499</v>
          </cell>
          <cell r="E10326">
            <v>6.7662299653189901</v>
          </cell>
          <cell r="F10326">
            <v>8.61987843704377</v>
          </cell>
        </row>
        <row r="10327">
          <cell r="A10327" t="str">
            <v>NM_001000663</v>
          </cell>
          <cell r="B10327">
            <v>0</v>
          </cell>
          <cell r="C10327">
            <v>0</v>
          </cell>
          <cell r="D10327">
            <v>0</v>
          </cell>
          <cell r="E10327">
            <v>0</v>
          </cell>
          <cell r="F10327">
            <v>0</v>
          </cell>
        </row>
        <row r="10328">
          <cell r="A10328" t="str">
            <v>NM_001107841</v>
          </cell>
          <cell r="B10328">
            <v>0.94094096262565197</v>
          </cell>
          <cell r="C10328">
            <v>0.42055930751291898</v>
          </cell>
          <cell r="D10328">
            <v>0.167657593805111</v>
          </cell>
          <cell r="E10328">
            <v>0.96954637383069597</v>
          </cell>
          <cell r="F10328">
            <v>0.55848724046463705</v>
          </cell>
        </row>
        <row r="10329">
          <cell r="A10329" t="str">
            <v>NM_001107188</v>
          </cell>
          <cell r="B10329">
            <v>1.43707045503196</v>
          </cell>
          <cell r="C10329">
            <v>5.9758905748775897</v>
          </cell>
          <cell r="D10329">
            <v>7.0115546457069602</v>
          </cell>
          <cell r="E10329">
            <v>2.4609652770748101</v>
          </cell>
          <cell r="F10329">
            <v>3.9808497460487802</v>
          </cell>
        </row>
        <row r="10330">
          <cell r="A10330" t="str">
            <v>NM_001100833</v>
          </cell>
          <cell r="B10330">
            <v>72.308459241416301</v>
          </cell>
          <cell r="C10330">
            <v>64.560934002033093</v>
          </cell>
          <cell r="D10330">
            <v>122.087118596031</v>
          </cell>
          <cell r="E10330">
            <v>108.238310125233</v>
          </cell>
          <cell r="F10330">
            <v>169.33647554670401</v>
          </cell>
        </row>
        <row r="10331">
          <cell r="A10331" t="str">
            <v>NM_001134982</v>
          </cell>
          <cell r="B10331">
            <v>0.41819263341984603</v>
          </cell>
          <cell r="C10331">
            <v>1.60247667836973</v>
          </cell>
          <cell r="D10331">
            <v>0</v>
          </cell>
          <cell r="E10331">
            <v>1.7841286172634201</v>
          </cell>
          <cell r="F10331">
            <v>0.56025665356022403</v>
          </cell>
        </row>
        <row r="10332">
          <cell r="A10332" t="str">
            <v>NM_001135715</v>
          </cell>
          <cell r="B10332">
            <v>0</v>
          </cell>
          <cell r="C10332">
            <v>0</v>
          </cell>
          <cell r="D10332">
            <v>0</v>
          </cell>
          <cell r="E10332">
            <v>0</v>
          </cell>
          <cell r="F10332">
            <v>0</v>
          </cell>
        </row>
        <row r="10333">
          <cell r="A10333" t="str">
            <v>NM_001107664</v>
          </cell>
          <cell r="B10333">
            <v>8.3377870471998197</v>
          </cell>
          <cell r="C10333">
            <v>4.1293098325413098</v>
          </cell>
          <cell r="D10333">
            <v>7.9096816722752701</v>
          </cell>
          <cell r="E10333">
            <v>9.5398250664688806</v>
          </cell>
          <cell r="F10333">
            <v>4.2512551992643699</v>
          </cell>
        </row>
        <row r="10334">
          <cell r="A10334" t="str">
            <v>NM_001107377</v>
          </cell>
          <cell r="B10334">
            <v>9.7777840886570004</v>
          </cell>
          <cell r="C10334">
            <v>14.700712729626099</v>
          </cell>
          <cell r="D10334">
            <v>2.9839880501596698</v>
          </cell>
          <cell r="E10334">
            <v>11.2065140649167</v>
          </cell>
          <cell r="F10334">
            <v>3.34705699676047</v>
          </cell>
        </row>
        <row r="10335">
          <cell r="A10335" t="str">
            <v>NM_206849</v>
          </cell>
          <cell r="B10335">
            <v>16.842327159849699</v>
          </cell>
          <cell r="C10335">
            <v>33.960263232263202</v>
          </cell>
          <cell r="D10335">
            <v>19.027119944172401</v>
          </cell>
          <cell r="E10335">
            <v>18.230136850601099</v>
          </cell>
          <cell r="F10335">
            <v>31.2995101684388</v>
          </cell>
        </row>
        <row r="10336">
          <cell r="A10336" t="str">
            <v>NM_012966</v>
          </cell>
          <cell r="B10336">
            <v>30.954037470268499</v>
          </cell>
          <cell r="C10336">
            <v>42.535259711107898</v>
          </cell>
          <cell r="D10336">
            <v>40.748100958616</v>
          </cell>
          <cell r="E10336">
            <v>34.615323422815301</v>
          </cell>
          <cell r="F10336">
            <v>47.013762569769</v>
          </cell>
        </row>
        <row r="10337">
          <cell r="A10337" t="str">
            <v>NM_024371</v>
          </cell>
          <cell r="B10337">
            <v>0</v>
          </cell>
          <cell r="C10337">
            <v>0</v>
          </cell>
          <cell r="D10337">
            <v>0</v>
          </cell>
          <cell r="E10337">
            <v>0</v>
          </cell>
          <cell r="F10337">
            <v>0</v>
          </cell>
        </row>
        <row r="10338">
          <cell r="A10338" t="str">
            <v>NM_214824</v>
          </cell>
          <cell r="B10338">
            <v>0</v>
          </cell>
          <cell r="C10338">
            <v>0</v>
          </cell>
          <cell r="D10338">
            <v>0</v>
          </cell>
          <cell r="E10338">
            <v>0</v>
          </cell>
          <cell r="F10338">
            <v>0</v>
          </cell>
        </row>
        <row r="10339">
          <cell r="A10339" t="str">
            <v>NM_080886</v>
          </cell>
          <cell r="B10339">
            <v>75.906723243550601</v>
          </cell>
          <cell r="C10339">
            <v>79.400601196921301</v>
          </cell>
          <cell r="D10339">
            <v>27.406453174488401</v>
          </cell>
          <cell r="E10339">
            <v>93.328805812134902</v>
          </cell>
          <cell r="F10339">
            <v>64.982058582071303</v>
          </cell>
        </row>
        <row r="10340">
          <cell r="A10340" t="str">
            <v>NM_001270671</v>
          </cell>
          <cell r="B10340">
            <v>4.9325597305415803E-2</v>
          </cell>
          <cell r="C10340">
            <v>4.53820154817352E-3</v>
          </cell>
          <cell r="D10340">
            <v>6.5032384241505994E-2</v>
          </cell>
          <cell r="E10340">
            <v>0.42327559482715699</v>
          </cell>
          <cell r="F10340">
            <v>3.5124147076438699E-3</v>
          </cell>
        </row>
        <row r="10341">
          <cell r="A10341" t="str">
            <v>NM_001000845</v>
          </cell>
          <cell r="B10341">
            <v>0</v>
          </cell>
          <cell r="C10341">
            <v>0</v>
          </cell>
          <cell r="D10341">
            <v>0</v>
          </cell>
          <cell r="E10341">
            <v>0</v>
          </cell>
          <cell r="F10341">
            <v>0</v>
          </cell>
        </row>
        <row r="10342">
          <cell r="A10342" t="str">
            <v>NM_001006954</v>
          </cell>
          <cell r="B10342">
            <v>27.787179929527699</v>
          </cell>
          <cell r="C10342">
            <v>28.799605958234899</v>
          </cell>
          <cell r="D10342">
            <v>17.344209679780199</v>
          </cell>
          <cell r="E10342">
            <v>14.1496326743273</v>
          </cell>
          <cell r="F10342">
            <v>28.444855136616301</v>
          </cell>
        </row>
        <row r="10343">
          <cell r="A10343" t="str">
            <v>NM_001270704</v>
          </cell>
          <cell r="B10343">
            <v>29.716456287499501</v>
          </cell>
          <cell r="C10343">
            <v>20.3364435028743</v>
          </cell>
          <cell r="D10343">
            <v>32.469351924749198</v>
          </cell>
          <cell r="E10343">
            <v>24.689158669938799</v>
          </cell>
          <cell r="F10343">
            <v>41.053404456474503</v>
          </cell>
        </row>
        <row r="10344">
          <cell r="A10344" t="str">
            <v>NM_181086</v>
          </cell>
          <cell r="B10344">
            <v>38.218108885143302</v>
          </cell>
          <cell r="C10344">
            <v>80.876470192682703</v>
          </cell>
          <cell r="D10344">
            <v>72.464387161962506</v>
          </cell>
          <cell r="E10344">
            <v>44.395763154456503</v>
          </cell>
          <cell r="F10344">
            <v>121.10317813704999</v>
          </cell>
        </row>
        <row r="10345">
          <cell r="A10345" t="str">
            <v>NM_001079939</v>
          </cell>
          <cell r="B10345">
            <v>52.962659132118297</v>
          </cell>
          <cell r="C10345">
            <v>120.10556496781101</v>
          </cell>
          <cell r="D10345">
            <v>69.573608807238202</v>
          </cell>
          <cell r="E10345">
            <v>65.328675772105996</v>
          </cell>
          <cell r="F10345">
            <v>61.553894359142099</v>
          </cell>
        </row>
        <row r="10346">
          <cell r="A10346" t="str">
            <v>NM_012701</v>
          </cell>
          <cell r="B10346">
            <v>0.37983456206307997</v>
          </cell>
          <cell r="C10346">
            <v>3.9597275101633098</v>
          </cell>
          <cell r="D10346">
            <v>1.8160355707320399</v>
          </cell>
          <cell r="E10346">
            <v>3.1535950153947199</v>
          </cell>
          <cell r="F10346">
            <v>3.5328259948556102</v>
          </cell>
        </row>
        <row r="10347">
          <cell r="A10347" t="str">
            <v>NM_181767</v>
          </cell>
          <cell r="B10347">
            <v>0</v>
          </cell>
          <cell r="C10347">
            <v>0.47827635804600199</v>
          </cell>
          <cell r="D10347">
            <v>12.361129527502801</v>
          </cell>
          <cell r="E10347">
            <v>0</v>
          </cell>
          <cell r="F10347">
            <v>0</v>
          </cell>
        </row>
        <row r="10348">
          <cell r="A10348" t="str">
            <v>NM_001108964</v>
          </cell>
          <cell r="B10348">
            <v>1.52978119906657</v>
          </cell>
          <cell r="C10348">
            <v>0</v>
          </cell>
          <cell r="D10348">
            <v>0</v>
          </cell>
          <cell r="E10348">
            <v>0</v>
          </cell>
          <cell r="F10348">
            <v>3.2680147488990702E-2</v>
          </cell>
        </row>
        <row r="10349">
          <cell r="A10349" t="str">
            <v>NM_012613</v>
          </cell>
          <cell r="B10349">
            <v>37.390689222428001</v>
          </cell>
          <cell r="C10349">
            <v>54.474568307462199</v>
          </cell>
          <cell r="D10349">
            <v>33.648752730050802</v>
          </cell>
          <cell r="E10349">
            <v>51.516302677471799</v>
          </cell>
          <cell r="F10349">
            <v>80.358069687876394</v>
          </cell>
        </row>
        <row r="10350">
          <cell r="A10350" t="str">
            <v>NM_001013045</v>
          </cell>
          <cell r="B10350">
            <v>0</v>
          </cell>
          <cell r="C10350">
            <v>1.6125038273539001</v>
          </cell>
          <cell r="D10350">
            <v>0</v>
          </cell>
          <cell r="E10350">
            <v>0</v>
          </cell>
          <cell r="F10350">
            <v>0</v>
          </cell>
        </row>
        <row r="10351">
          <cell r="A10351" t="str">
            <v>NM_001126090</v>
          </cell>
          <cell r="B10351">
            <v>20.675417844606699</v>
          </cell>
          <cell r="C10351">
            <v>48.072870433910801</v>
          </cell>
          <cell r="D10351">
            <v>46.0153218773699</v>
          </cell>
          <cell r="E10351">
            <v>34.945807754805799</v>
          </cell>
          <cell r="F10351">
            <v>47.874982731569197</v>
          </cell>
        </row>
        <row r="10352">
          <cell r="A10352" t="str">
            <v>NM_001109451</v>
          </cell>
          <cell r="B10352">
            <v>5.03687161388068E-2</v>
          </cell>
          <cell r="C10352">
            <v>1.4980675783860101E-2</v>
          </cell>
          <cell r="D10352">
            <v>6.9350511113261307E-2</v>
          </cell>
          <cell r="E10352">
            <v>2.7874222310051398E-2</v>
          </cell>
          <cell r="F10352">
            <v>5.6259855873517603E-2</v>
          </cell>
        </row>
        <row r="10353">
          <cell r="A10353" t="str">
            <v>NM_001109259</v>
          </cell>
          <cell r="B10353">
            <v>0</v>
          </cell>
          <cell r="C10353">
            <v>0</v>
          </cell>
          <cell r="D10353">
            <v>0</v>
          </cell>
          <cell r="E10353">
            <v>0</v>
          </cell>
          <cell r="F10353">
            <v>0</v>
          </cell>
        </row>
        <row r="10354">
          <cell r="A10354" t="str">
            <v>NM_017184</v>
          </cell>
          <cell r="B10354">
            <v>0.12978466301758301</v>
          </cell>
          <cell r="C10354">
            <v>2.57922097278517</v>
          </cell>
          <cell r="D10354">
            <v>6.18447984523167</v>
          </cell>
          <cell r="E10354">
            <v>0.52798362687926204</v>
          </cell>
          <cell r="F10354">
            <v>2.59694724718159</v>
          </cell>
        </row>
        <row r="10355">
          <cell r="A10355" t="str">
            <v>NM_198744</v>
          </cell>
          <cell r="B10355">
            <v>42.536158579567498</v>
          </cell>
          <cell r="C10355">
            <v>36.119225238975297</v>
          </cell>
          <cell r="D10355">
            <v>25.9100248556468</v>
          </cell>
          <cell r="E10355">
            <v>22.848874774646301</v>
          </cell>
          <cell r="F10355">
            <v>14.1149903354533</v>
          </cell>
        </row>
        <row r="10356">
          <cell r="A10356" t="str">
            <v>NM_001127455</v>
          </cell>
          <cell r="B10356">
            <v>34.1123982832652</v>
          </cell>
          <cell r="C10356">
            <v>36.708367969132397</v>
          </cell>
          <cell r="D10356">
            <v>29.001684731688801</v>
          </cell>
          <cell r="E10356">
            <v>30.387702590515399</v>
          </cell>
          <cell r="F10356">
            <v>28.262500088990301</v>
          </cell>
        </row>
        <row r="10357">
          <cell r="A10357" t="str">
            <v>NM_001109073</v>
          </cell>
          <cell r="B10357">
            <v>0</v>
          </cell>
          <cell r="C10357">
            <v>0</v>
          </cell>
          <cell r="D10357">
            <v>0</v>
          </cell>
          <cell r="E10357">
            <v>0.45747649658172101</v>
          </cell>
          <cell r="F10357">
            <v>0</v>
          </cell>
        </row>
        <row r="10358">
          <cell r="A10358" t="str">
            <v>NM_019146</v>
          </cell>
          <cell r="B10358">
            <v>0</v>
          </cell>
          <cell r="C10358">
            <v>0</v>
          </cell>
          <cell r="D10358">
            <v>0</v>
          </cell>
          <cell r="E10358">
            <v>3.8481565281952498E-3</v>
          </cell>
          <cell r="F10358">
            <v>0</v>
          </cell>
        </row>
        <row r="10359">
          <cell r="A10359" t="str">
            <v>NM_001107163</v>
          </cell>
          <cell r="B10359">
            <v>1.9513221407493699</v>
          </cell>
          <cell r="C10359">
            <v>1.8776924171935301</v>
          </cell>
          <cell r="D10359">
            <v>8.2899603701098901</v>
          </cell>
          <cell r="E10359">
            <v>4.54879398969444</v>
          </cell>
          <cell r="F10359">
            <v>5.6696261391513296</v>
          </cell>
        </row>
        <row r="10360">
          <cell r="A10360" t="str">
            <v>NM_001099460</v>
          </cell>
          <cell r="B10360">
            <v>0</v>
          </cell>
          <cell r="C10360">
            <v>0</v>
          </cell>
          <cell r="D10360">
            <v>0</v>
          </cell>
          <cell r="E10360">
            <v>0</v>
          </cell>
          <cell r="F10360">
            <v>0</v>
          </cell>
        </row>
        <row r="10361">
          <cell r="A10361" t="str">
            <v>NM_001030039</v>
          </cell>
          <cell r="B10361">
            <v>10.5612896685527</v>
          </cell>
          <cell r="C10361">
            <v>15.0060549302023</v>
          </cell>
          <cell r="D10361">
            <v>11.5793529758618</v>
          </cell>
          <cell r="E10361">
            <v>8.9495372837569604</v>
          </cell>
          <cell r="F10361">
            <v>16.3457038260212</v>
          </cell>
        </row>
        <row r="10362">
          <cell r="A10362" t="str">
            <v>NM_001017446</v>
          </cell>
          <cell r="B10362">
            <v>42.001094237459903</v>
          </cell>
          <cell r="C10362">
            <v>12.347710829931801</v>
          </cell>
          <cell r="D10362">
            <v>61.600352608631702</v>
          </cell>
          <cell r="E10362">
            <v>24.700345137106201</v>
          </cell>
          <cell r="F10362">
            <v>22.1769094694735</v>
          </cell>
        </row>
        <row r="10363">
          <cell r="A10363" t="str">
            <v>NM_001108707</v>
          </cell>
          <cell r="B10363">
            <v>3.2340685010682999</v>
          </cell>
          <cell r="C10363">
            <v>3.8759863900660401</v>
          </cell>
          <cell r="D10363">
            <v>3.8192826057925102</v>
          </cell>
          <cell r="E10363">
            <v>3.49274990395313</v>
          </cell>
          <cell r="F10363">
            <v>2.5290875797066201</v>
          </cell>
        </row>
        <row r="10364">
          <cell r="A10364" t="str">
            <v>NM_001108133</v>
          </cell>
          <cell r="B10364">
            <v>6.4649936739005902</v>
          </cell>
          <cell r="C10364">
            <v>4.8449123414970998</v>
          </cell>
          <cell r="D10364">
            <v>6.2018006747432102</v>
          </cell>
          <cell r="E10364">
            <v>1.86105434760621</v>
          </cell>
          <cell r="F10364">
            <v>6.8374360306095596</v>
          </cell>
        </row>
        <row r="10365">
          <cell r="A10365" t="str">
            <v>NM_001107977</v>
          </cell>
          <cell r="B10365">
            <v>1.3765293369082701</v>
          </cell>
          <cell r="C10365">
            <v>1.84566327932287</v>
          </cell>
          <cell r="D10365">
            <v>4.5447400652313403</v>
          </cell>
          <cell r="E10365">
            <v>9.6871163880534503</v>
          </cell>
          <cell r="F10365">
            <v>2.4084854671320501</v>
          </cell>
        </row>
        <row r="10366">
          <cell r="A10366" t="str">
            <v>NM_175603</v>
          </cell>
          <cell r="B10366">
            <v>0.98099580163599198</v>
          </cell>
          <cell r="C10366">
            <v>1.7445785206437401</v>
          </cell>
          <cell r="D10366">
            <v>0.76129036595801203</v>
          </cell>
          <cell r="E10366">
            <v>0.74354638658025696</v>
          </cell>
          <cell r="F10366">
            <v>0.53452718398312205</v>
          </cell>
        </row>
        <row r="10367">
          <cell r="A10367" t="str">
            <v>NM_001127548</v>
          </cell>
          <cell r="B10367">
            <v>42.868991453041303</v>
          </cell>
          <cell r="C10367">
            <v>76.640589991493002</v>
          </cell>
          <cell r="D10367">
            <v>37.928082111715597</v>
          </cell>
          <cell r="E10367">
            <v>34.3694079231785</v>
          </cell>
          <cell r="F10367">
            <v>35.442823119124597</v>
          </cell>
        </row>
        <row r="10368">
          <cell r="A10368" t="str">
            <v>NM_001101017</v>
          </cell>
          <cell r="B10368">
            <v>119.52951755338199</v>
          </cell>
          <cell r="C10368">
            <v>39.067378308153401</v>
          </cell>
          <cell r="D10368">
            <v>125.207226398149</v>
          </cell>
          <cell r="E10368">
            <v>56.564336622810501</v>
          </cell>
          <cell r="F10368">
            <v>183.48637704095501</v>
          </cell>
        </row>
        <row r="10369">
          <cell r="A10369" t="str">
            <v>NM_001037349</v>
          </cell>
          <cell r="B10369">
            <v>24.271352734162502</v>
          </cell>
          <cell r="C10369">
            <v>28.738534037941701</v>
          </cell>
          <cell r="D10369">
            <v>17.197504780868002</v>
          </cell>
          <cell r="E10369">
            <v>11.2762353309093</v>
          </cell>
          <cell r="F10369">
            <v>35.983314586737798</v>
          </cell>
        </row>
        <row r="10370">
          <cell r="A10370" t="str">
            <v>NM_001001359</v>
          </cell>
          <cell r="B10370">
            <v>0</v>
          </cell>
          <cell r="C10370">
            <v>0</v>
          </cell>
          <cell r="D10370">
            <v>0</v>
          </cell>
          <cell r="E10370">
            <v>0</v>
          </cell>
          <cell r="F10370">
            <v>0</v>
          </cell>
        </row>
        <row r="10371">
          <cell r="A10371" t="str">
            <v>NM_001287624</v>
          </cell>
          <cell r="B10371">
            <v>1.76999049732948</v>
          </cell>
          <cell r="C10371">
            <v>2.3675590147816501</v>
          </cell>
          <cell r="D10371">
            <v>1.1732159655036101</v>
          </cell>
          <cell r="E10371">
            <v>1.4539650638680199</v>
          </cell>
          <cell r="F10371">
            <v>1.78878188006998</v>
          </cell>
        </row>
        <row r="10372">
          <cell r="A10372" t="str">
            <v>NM_001108854</v>
          </cell>
          <cell r="B10372">
            <v>2.0606969327012798</v>
          </cell>
          <cell r="C10372">
            <v>1.1786833819200599</v>
          </cell>
          <cell r="D10372">
            <v>0.37877415210931897</v>
          </cell>
          <cell r="E10372">
            <v>5.2979088339289699</v>
          </cell>
          <cell r="F10372">
            <v>1.41877820192485</v>
          </cell>
        </row>
        <row r="10373">
          <cell r="A10373" t="str">
            <v>NM_001109324</v>
          </cell>
          <cell r="B10373">
            <v>35.9407908889929</v>
          </cell>
          <cell r="C10373">
            <v>26.234455491601899</v>
          </cell>
          <cell r="D10373">
            <v>46.352396289757799</v>
          </cell>
          <cell r="E10373">
            <v>23.3870816944296</v>
          </cell>
          <cell r="F10373">
            <v>31.981536698490402</v>
          </cell>
        </row>
        <row r="10374">
          <cell r="A10374" t="str">
            <v>NM_053526</v>
          </cell>
          <cell r="B10374">
            <v>7.2525416937834901</v>
          </cell>
          <cell r="C10374">
            <v>2.4705886386014999</v>
          </cell>
          <cell r="D10374">
            <v>3.4495728928012999</v>
          </cell>
          <cell r="E10374">
            <v>1.0503952645415999</v>
          </cell>
          <cell r="F10374">
            <v>0.32359498009920201</v>
          </cell>
        </row>
        <row r="10375">
          <cell r="A10375" t="str">
            <v>NM_145081</v>
          </cell>
          <cell r="B10375">
            <v>96.1405194385773</v>
          </cell>
          <cell r="C10375">
            <v>72.406533559021995</v>
          </cell>
          <cell r="D10375">
            <v>93.769653382158594</v>
          </cell>
          <cell r="E10375">
            <v>66.413515007228298</v>
          </cell>
          <cell r="F10375">
            <v>34.675353377625598</v>
          </cell>
        </row>
        <row r="10376">
          <cell r="A10376" t="str">
            <v>NM_212548</v>
          </cell>
          <cell r="B10376">
            <v>16.2728608162911</v>
          </cell>
          <cell r="C10376">
            <v>26.1594279625869</v>
          </cell>
          <cell r="D10376">
            <v>37.9683716828374</v>
          </cell>
          <cell r="E10376">
            <v>10.5292969105158</v>
          </cell>
          <cell r="F10376">
            <v>25.712712696934101</v>
          </cell>
        </row>
        <row r="10377">
          <cell r="A10377" t="str">
            <v>NM_001000216</v>
          </cell>
          <cell r="B10377">
            <v>0</v>
          </cell>
          <cell r="C10377">
            <v>0</v>
          </cell>
          <cell r="D10377">
            <v>0</v>
          </cell>
          <cell r="E10377">
            <v>0</v>
          </cell>
          <cell r="F10377">
            <v>0</v>
          </cell>
        </row>
        <row r="10378">
          <cell r="A10378" t="str">
            <v>NM_012961</v>
          </cell>
          <cell r="B10378">
            <v>0</v>
          </cell>
          <cell r="C10378">
            <v>0</v>
          </cell>
          <cell r="D10378">
            <v>0</v>
          </cell>
          <cell r="E10378">
            <v>0</v>
          </cell>
          <cell r="F10378">
            <v>0</v>
          </cell>
        </row>
        <row r="10379">
          <cell r="A10379" t="str">
            <v>NM_001108585</v>
          </cell>
          <cell r="B10379">
            <v>0.16475530522297599</v>
          </cell>
          <cell r="C10379">
            <v>0</v>
          </cell>
          <cell r="D10379">
            <v>1.0333392483049699</v>
          </cell>
          <cell r="E10379">
            <v>0</v>
          </cell>
          <cell r="F10379">
            <v>0</v>
          </cell>
        </row>
        <row r="10380">
          <cell r="A10380" t="str">
            <v>NM_001106022</v>
          </cell>
          <cell r="B10380">
            <v>0.64765486661643301</v>
          </cell>
          <cell r="C10380">
            <v>1.6241846070622199</v>
          </cell>
          <cell r="D10380">
            <v>0.32935683526519199</v>
          </cell>
          <cell r="E10380">
            <v>2.4877289939302898</v>
          </cell>
          <cell r="F10380">
            <v>3.30275783774387</v>
          </cell>
        </row>
        <row r="10381">
          <cell r="A10381" t="str">
            <v>NM_024125</v>
          </cell>
          <cell r="B10381">
            <v>0</v>
          </cell>
          <cell r="C10381">
            <v>0.11813807647213399</v>
          </cell>
          <cell r="D10381">
            <v>0</v>
          </cell>
          <cell r="E10381">
            <v>1.6323961868275099E-2</v>
          </cell>
          <cell r="F10381">
            <v>0.1737262734069</v>
          </cell>
        </row>
        <row r="10382">
          <cell r="A10382" t="str">
            <v>NM_001134602</v>
          </cell>
          <cell r="B10382">
            <v>2.9854234368334498</v>
          </cell>
          <cell r="C10382">
            <v>0</v>
          </cell>
          <cell r="D10382">
            <v>17.613492126325198</v>
          </cell>
          <cell r="E10382">
            <v>8.0058386901801101E-2</v>
          </cell>
          <cell r="F10382">
            <v>2.24214229294032E-2</v>
          </cell>
        </row>
        <row r="10383">
          <cell r="A10383" t="str">
            <v>NM_030842</v>
          </cell>
          <cell r="B10383">
            <v>10.4304330711254</v>
          </cell>
          <cell r="C10383">
            <v>9.5346395717172996</v>
          </cell>
          <cell r="D10383">
            <v>7.1334107056185703</v>
          </cell>
          <cell r="E10383">
            <v>15.027036742149599</v>
          </cell>
          <cell r="F10383">
            <v>15.708206809502</v>
          </cell>
        </row>
        <row r="10384">
          <cell r="A10384" t="str">
            <v>NR_032270</v>
          </cell>
          <cell r="B10384">
            <v>0</v>
          </cell>
          <cell r="C10384">
            <v>0</v>
          </cell>
          <cell r="D10384">
            <v>0</v>
          </cell>
          <cell r="E10384">
            <v>0</v>
          </cell>
          <cell r="F10384">
            <v>0</v>
          </cell>
        </row>
        <row r="10385">
          <cell r="A10385" t="str">
            <v>NM_021597</v>
          </cell>
          <cell r="B10385">
            <v>0.86523108678388905</v>
          </cell>
          <cell r="C10385">
            <v>3.3564137659130702</v>
          </cell>
          <cell r="D10385">
            <v>0</v>
          </cell>
          <cell r="E10385">
            <v>1.6302211848955499</v>
          </cell>
          <cell r="F10385">
            <v>0</v>
          </cell>
        </row>
        <row r="10386">
          <cell r="A10386" t="str">
            <v>NM_001191868</v>
          </cell>
          <cell r="B10386">
            <v>4.1402876805197698E-2</v>
          </cell>
          <cell r="C10386">
            <v>7.9994704727207794E-2</v>
          </cell>
          <cell r="D10386">
            <v>3.6904593375275501</v>
          </cell>
          <cell r="E10386">
            <v>0.789530442818552</v>
          </cell>
          <cell r="F10386">
            <v>0.53068456637640604</v>
          </cell>
        </row>
        <row r="10387">
          <cell r="A10387" t="str">
            <v>NM_001030041</v>
          </cell>
          <cell r="B10387">
            <v>14.6015735226527</v>
          </cell>
          <cell r="C10387">
            <v>19.323525824478999</v>
          </cell>
          <cell r="D10387">
            <v>11.3766938099974</v>
          </cell>
          <cell r="E10387">
            <v>14.787379795931701</v>
          </cell>
          <cell r="F10387">
            <v>17.831118260141199</v>
          </cell>
        </row>
        <row r="10388">
          <cell r="A10388" t="str">
            <v>NM_001009362</v>
          </cell>
          <cell r="B10388">
            <v>0.107863929049466</v>
          </cell>
          <cell r="C10388">
            <v>1.4836410980007999</v>
          </cell>
          <cell r="D10388">
            <v>8.9339057709798197</v>
          </cell>
          <cell r="E10388">
            <v>5.1491231641153199</v>
          </cell>
          <cell r="F10388">
            <v>1.2519796628288999</v>
          </cell>
        </row>
        <row r="10389">
          <cell r="A10389" t="str">
            <v>NM_001134850</v>
          </cell>
          <cell r="B10389">
            <v>6.0246440936761196</v>
          </cell>
          <cell r="C10389">
            <v>8.8140419650707198</v>
          </cell>
          <cell r="D10389">
            <v>15.0667636220559</v>
          </cell>
          <cell r="E10389">
            <v>7.2679397834856001</v>
          </cell>
          <cell r="F10389">
            <v>7.6889918220626798</v>
          </cell>
        </row>
        <row r="10390">
          <cell r="A10390" t="str">
            <v>NM_053799</v>
          </cell>
          <cell r="B10390">
            <v>66.461414458987804</v>
          </cell>
          <cell r="C10390">
            <v>63.263405061365098</v>
          </cell>
          <cell r="D10390">
            <v>85.697997108441598</v>
          </cell>
          <cell r="E10390">
            <v>54.226883841298303</v>
          </cell>
          <cell r="F10390">
            <v>38.393560419901803</v>
          </cell>
        </row>
        <row r="10391">
          <cell r="A10391" t="str">
            <v>NM_001106088</v>
          </cell>
          <cell r="B10391">
            <v>4.9068159413715504</v>
          </cell>
          <cell r="C10391">
            <v>4.47375147776477</v>
          </cell>
          <cell r="D10391">
            <v>0.112097946068586</v>
          </cell>
          <cell r="E10391">
            <v>9.4730494297512493</v>
          </cell>
          <cell r="F10391">
            <v>0.69081126366151002</v>
          </cell>
        </row>
        <row r="10392">
          <cell r="A10392" t="str">
            <v>NM_001109431</v>
          </cell>
          <cell r="B10392">
            <v>0</v>
          </cell>
          <cell r="C10392">
            <v>0</v>
          </cell>
          <cell r="D10392">
            <v>0</v>
          </cell>
          <cell r="E10392">
            <v>0</v>
          </cell>
          <cell r="F10392">
            <v>0</v>
          </cell>
        </row>
        <row r="10393">
          <cell r="A10393" t="str">
            <v>NM_001108298</v>
          </cell>
          <cell r="B10393">
            <v>3.0427239229356302</v>
          </cell>
          <cell r="C10393">
            <v>1.4385334328639801</v>
          </cell>
          <cell r="D10393">
            <v>0.97027885988351203</v>
          </cell>
          <cell r="E10393">
            <v>2.3036893248324999</v>
          </cell>
          <cell r="F10393">
            <v>2.8703226807664799</v>
          </cell>
        </row>
        <row r="10394">
          <cell r="A10394" t="str">
            <v>NM_012941</v>
          </cell>
          <cell r="B10394">
            <v>31.279067470266199</v>
          </cell>
          <cell r="C10394">
            <v>17.9110410870991</v>
          </cell>
          <cell r="D10394">
            <v>17.9773655979944</v>
          </cell>
          <cell r="E10394">
            <v>16.610147160029499</v>
          </cell>
          <cell r="F10394">
            <v>23.026616865587101</v>
          </cell>
        </row>
        <row r="10395">
          <cell r="A10395" t="str">
            <v>NM_001126283</v>
          </cell>
          <cell r="B10395">
            <v>14.1697264937072</v>
          </cell>
          <cell r="C10395">
            <v>10.3937205867873</v>
          </cell>
          <cell r="D10395">
            <v>23.328635951681601</v>
          </cell>
          <cell r="E10395">
            <v>28.795193998551099</v>
          </cell>
          <cell r="F10395">
            <v>3.0618502279937698</v>
          </cell>
        </row>
        <row r="10396">
          <cell r="A10396" t="str">
            <v>NM_001106531</v>
          </cell>
          <cell r="B10396">
            <v>1.29513103284889E-2</v>
          </cell>
          <cell r="C10396">
            <v>0</v>
          </cell>
          <cell r="D10396">
            <v>0</v>
          </cell>
          <cell r="E10396">
            <v>0</v>
          </cell>
          <cell r="F10396">
            <v>0</v>
          </cell>
        </row>
        <row r="10397">
          <cell r="A10397" t="str">
            <v>NM_001127568</v>
          </cell>
          <cell r="B10397">
            <v>1.5820917470107301</v>
          </cell>
          <cell r="C10397">
            <v>0.26335919023827498</v>
          </cell>
          <cell r="D10397">
            <v>0</v>
          </cell>
          <cell r="E10397">
            <v>0.27525902256446799</v>
          </cell>
          <cell r="F10397">
            <v>0</v>
          </cell>
        </row>
        <row r="10398">
          <cell r="A10398" t="str">
            <v>NM_001000547</v>
          </cell>
          <cell r="B10398">
            <v>0</v>
          </cell>
          <cell r="C10398">
            <v>0</v>
          </cell>
          <cell r="D10398">
            <v>0</v>
          </cell>
          <cell r="E10398">
            <v>0</v>
          </cell>
          <cell r="F10398">
            <v>0</v>
          </cell>
        </row>
        <row r="10399">
          <cell r="A10399" t="str">
            <v>NM_001000286</v>
          </cell>
          <cell r="B10399">
            <v>0</v>
          </cell>
          <cell r="C10399">
            <v>0</v>
          </cell>
          <cell r="D10399">
            <v>0</v>
          </cell>
          <cell r="E10399">
            <v>0</v>
          </cell>
          <cell r="F10399">
            <v>0</v>
          </cell>
        </row>
        <row r="10400">
          <cell r="A10400" t="str">
            <v>NM_001037532</v>
          </cell>
          <cell r="B10400">
            <v>0</v>
          </cell>
          <cell r="C10400">
            <v>0</v>
          </cell>
          <cell r="D10400">
            <v>0</v>
          </cell>
          <cell r="E10400">
            <v>0</v>
          </cell>
          <cell r="F10400">
            <v>0</v>
          </cell>
        </row>
        <row r="10401">
          <cell r="A10401" t="str">
            <v>NM_022647</v>
          </cell>
          <cell r="B10401">
            <v>3.9130477532268699</v>
          </cell>
          <cell r="C10401">
            <v>4.12386495059227</v>
          </cell>
          <cell r="D10401">
            <v>3.3165530250636901</v>
          </cell>
          <cell r="E10401">
            <v>1.7094695346405799</v>
          </cell>
          <cell r="F10401">
            <v>0.68394260925235195</v>
          </cell>
        </row>
        <row r="10402">
          <cell r="A10402" t="str">
            <v>NM_001044287</v>
          </cell>
          <cell r="B10402">
            <v>9.8282672792196202</v>
          </cell>
          <cell r="C10402">
            <v>0</v>
          </cell>
          <cell r="D10402">
            <v>1.8253145845970999</v>
          </cell>
          <cell r="E10402">
            <v>2.1952749887671499</v>
          </cell>
          <cell r="F10402">
            <v>0.77793063497150705</v>
          </cell>
        </row>
        <row r="10403">
          <cell r="A10403" t="str">
            <v>NM_001108633</v>
          </cell>
          <cell r="B10403">
            <v>0</v>
          </cell>
          <cell r="C10403">
            <v>0</v>
          </cell>
          <cell r="D10403">
            <v>0</v>
          </cell>
          <cell r="E10403">
            <v>0.65881380887940499</v>
          </cell>
          <cell r="F10403">
            <v>0</v>
          </cell>
        </row>
        <row r="10404">
          <cell r="A10404" t="str">
            <v>NM_001107584</v>
          </cell>
          <cell r="B10404">
            <v>11.2248470918046</v>
          </cell>
          <cell r="C10404">
            <v>7.3885815966929496</v>
          </cell>
          <cell r="D10404">
            <v>8.4929926539517808</v>
          </cell>
          <cell r="E10404">
            <v>5.7121951238328901</v>
          </cell>
          <cell r="F10404">
            <v>1.9106067647760601</v>
          </cell>
        </row>
        <row r="10405">
          <cell r="A10405" t="str">
            <v>NM_001008870</v>
          </cell>
          <cell r="B10405">
            <v>0</v>
          </cell>
          <cell r="C10405">
            <v>0</v>
          </cell>
          <cell r="D10405">
            <v>0</v>
          </cell>
          <cell r="E10405">
            <v>0</v>
          </cell>
          <cell r="F10405">
            <v>0</v>
          </cell>
        </row>
        <row r="10406">
          <cell r="A10406" t="str">
            <v>NM_001000937</v>
          </cell>
          <cell r="B10406">
            <v>0</v>
          </cell>
          <cell r="C10406">
            <v>0</v>
          </cell>
          <cell r="D10406">
            <v>0</v>
          </cell>
          <cell r="E10406">
            <v>0</v>
          </cell>
          <cell r="F10406">
            <v>0</v>
          </cell>
        </row>
        <row r="10407">
          <cell r="A10407" t="str">
            <v>NM_001166344</v>
          </cell>
          <cell r="B10407">
            <v>0</v>
          </cell>
          <cell r="C10407">
            <v>0</v>
          </cell>
          <cell r="D10407">
            <v>0</v>
          </cell>
          <cell r="E10407">
            <v>0</v>
          </cell>
          <cell r="F10407">
            <v>0</v>
          </cell>
        </row>
        <row r="10408">
          <cell r="A10408" t="str">
            <v>NM_001110143</v>
          </cell>
          <cell r="B10408">
            <v>3.1899500920079902</v>
          </cell>
          <cell r="C10408">
            <v>0</v>
          </cell>
          <cell r="D10408">
            <v>1.4644946730189301</v>
          </cell>
          <cell r="E10408">
            <v>0.121661242070791</v>
          </cell>
          <cell r="F10408">
            <v>0</v>
          </cell>
        </row>
        <row r="10409">
          <cell r="A10409" t="str">
            <v>NM_001107696</v>
          </cell>
          <cell r="B10409">
            <v>3.0173038860202399</v>
          </cell>
          <cell r="C10409">
            <v>3.2141036429908798</v>
          </cell>
          <cell r="D10409">
            <v>8.8029522170468493</v>
          </cell>
          <cell r="E10409">
            <v>5.7682920089648002</v>
          </cell>
          <cell r="F10409">
            <v>1.5401789577753799</v>
          </cell>
        </row>
        <row r="10410">
          <cell r="A10410" t="str">
            <v>NM_001135169</v>
          </cell>
          <cell r="B10410">
            <v>30.2988447899539</v>
          </cell>
          <cell r="C10410">
            <v>32.500056928394002</v>
          </cell>
          <cell r="D10410">
            <v>47.037691138964099</v>
          </cell>
          <cell r="E10410">
            <v>26.201576330957302</v>
          </cell>
          <cell r="F10410">
            <v>35.990767207888801</v>
          </cell>
        </row>
        <row r="10411">
          <cell r="A10411" t="str">
            <v>NM_001098838</v>
          </cell>
          <cell r="B10411">
            <v>0</v>
          </cell>
          <cell r="C10411">
            <v>0</v>
          </cell>
          <cell r="D10411">
            <v>0</v>
          </cell>
          <cell r="E10411">
            <v>0</v>
          </cell>
          <cell r="F10411">
            <v>0</v>
          </cell>
        </row>
        <row r="10412">
          <cell r="A10412" t="str">
            <v>NM_153473</v>
          </cell>
          <cell r="B10412">
            <v>0.182067361460091</v>
          </cell>
          <cell r="C10412">
            <v>3.0151993452024401E-3</v>
          </cell>
          <cell r="D10412">
            <v>0</v>
          </cell>
          <cell r="E10412">
            <v>0</v>
          </cell>
          <cell r="F10412">
            <v>4.9006911371625203E-2</v>
          </cell>
        </row>
        <row r="10413">
          <cell r="A10413" t="str">
            <v>NM_012504</v>
          </cell>
          <cell r="B10413">
            <v>199.01528937856801</v>
          </cell>
          <cell r="C10413">
            <v>162.97282524989001</v>
          </cell>
          <cell r="D10413">
            <v>106.70656220103101</v>
          </cell>
          <cell r="E10413">
            <v>141.61708291374899</v>
          </cell>
          <cell r="F10413">
            <v>118.240468674485</v>
          </cell>
        </row>
        <row r="10414">
          <cell r="A10414" t="str">
            <v>NM_001034007</v>
          </cell>
          <cell r="B10414">
            <v>114.386115929616</v>
          </cell>
          <cell r="C10414">
            <v>84.222177142001399</v>
          </cell>
          <cell r="D10414">
            <v>101.66267362402</v>
          </cell>
          <cell r="E10414">
            <v>90.282379114892905</v>
          </cell>
          <cell r="F10414">
            <v>11.7039306111422</v>
          </cell>
        </row>
        <row r="10415">
          <cell r="A10415" t="str">
            <v>NM_001270591</v>
          </cell>
          <cell r="B10415">
            <v>166.438352357382</v>
          </cell>
          <cell r="C10415">
            <v>327.52090781975897</v>
          </cell>
          <cell r="D10415">
            <v>261.88900136816801</v>
          </cell>
          <cell r="E10415">
            <v>198.664134860562</v>
          </cell>
          <cell r="F10415">
            <v>311.21270467843402</v>
          </cell>
        </row>
        <row r="10416">
          <cell r="A10416" t="str">
            <v>NM_172320</v>
          </cell>
          <cell r="B10416">
            <v>1.4978870266362901E-2</v>
          </cell>
          <cell r="C10416">
            <v>0</v>
          </cell>
          <cell r="D10416">
            <v>0</v>
          </cell>
          <cell r="E10416">
            <v>0</v>
          </cell>
          <cell r="F10416">
            <v>9.5996412393200507E-3</v>
          </cell>
        </row>
        <row r="10417">
          <cell r="A10417" t="str">
            <v>NM_001005564</v>
          </cell>
          <cell r="B10417">
            <v>8.7366798742265299</v>
          </cell>
          <cell r="C10417">
            <v>15.655255930507501</v>
          </cell>
          <cell r="D10417">
            <v>5.0702226602515603</v>
          </cell>
          <cell r="E10417">
            <v>5.3880927664589597</v>
          </cell>
          <cell r="F10417">
            <v>11.8759113565905</v>
          </cell>
        </row>
        <row r="10418">
          <cell r="A10418" t="str">
            <v>NM_001000651</v>
          </cell>
          <cell r="B10418">
            <v>0</v>
          </cell>
          <cell r="C10418">
            <v>0</v>
          </cell>
          <cell r="D10418">
            <v>0</v>
          </cell>
          <cell r="E10418">
            <v>0</v>
          </cell>
          <cell r="F10418">
            <v>0</v>
          </cell>
        </row>
        <row r="10419">
          <cell r="A10419" t="str">
            <v>NM_001145401</v>
          </cell>
          <cell r="B10419">
            <v>0</v>
          </cell>
          <cell r="C10419">
            <v>0</v>
          </cell>
          <cell r="D10419">
            <v>0</v>
          </cell>
          <cell r="E10419">
            <v>0</v>
          </cell>
          <cell r="F10419">
            <v>0</v>
          </cell>
        </row>
        <row r="10420">
          <cell r="A10420" t="str">
            <v>NM_001105984</v>
          </cell>
          <cell r="B10420">
            <v>3.4890619434537302</v>
          </cell>
          <cell r="C10420">
            <v>8.8362199993566097</v>
          </cell>
          <cell r="D10420">
            <v>9.7480232786597707</v>
          </cell>
          <cell r="E10420">
            <v>6.4629703107324303</v>
          </cell>
          <cell r="F10420">
            <v>5.5000011137254399</v>
          </cell>
        </row>
        <row r="10421">
          <cell r="A10421" t="str">
            <v>NM_001170335</v>
          </cell>
          <cell r="B10421">
            <v>0.37122690430682098</v>
          </cell>
          <cell r="C10421">
            <v>0.21618818800193401</v>
          </cell>
          <cell r="D10421">
            <v>0.45639804974564702</v>
          </cell>
          <cell r="E10421">
            <v>0.55076923206967898</v>
          </cell>
          <cell r="F10421">
            <v>1.5660326676724301</v>
          </cell>
        </row>
        <row r="10422">
          <cell r="A10422" t="str">
            <v>NM_020092</v>
          </cell>
          <cell r="B10422">
            <v>28.382498983511699</v>
          </cell>
          <cell r="C10422">
            <v>23.308182031225801</v>
          </cell>
          <cell r="D10422">
            <v>3.9542208117219801</v>
          </cell>
          <cell r="E10422">
            <v>25.208223511953602</v>
          </cell>
          <cell r="F10422">
            <v>5.6549202507520304</v>
          </cell>
        </row>
        <row r="10423">
          <cell r="A10423" t="str">
            <v>NM_001025002</v>
          </cell>
          <cell r="B10423">
            <v>0.71160842443654504</v>
          </cell>
          <cell r="C10423">
            <v>0.46837327189088201</v>
          </cell>
          <cell r="D10423">
            <v>0.18557929357313699</v>
          </cell>
          <cell r="E10423">
            <v>0.16701522891078699</v>
          </cell>
          <cell r="F10423">
            <v>1.7774443211155</v>
          </cell>
        </row>
        <row r="10424">
          <cell r="A10424" t="str">
            <v>NM_013225</v>
          </cell>
          <cell r="B10424">
            <v>0</v>
          </cell>
          <cell r="C10424">
            <v>0</v>
          </cell>
          <cell r="D10424">
            <v>0</v>
          </cell>
          <cell r="E10424">
            <v>0.69161016328929703</v>
          </cell>
          <cell r="F10424">
            <v>0</v>
          </cell>
        </row>
        <row r="10425">
          <cell r="A10425" t="str">
            <v>NM_001191822</v>
          </cell>
          <cell r="B10425">
            <v>3.4901969668575901E-2</v>
          </cell>
          <cell r="C10425">
            <v>5.5922276459379203</v>
          </cell>
          <cell r="D10425">
            <v>4.4372407539445602E-2</v>
          </cell>
          <cell r="E10425">
            <v>1.0083259204775801</v>
          </cell>
          <cell r="F10425">
            <v>4.9041696151484704</v>
          </cell>
        </row>
        <row r="10426">
          <cell r="A10426" t="str">
            <v>NM_001106185</v>
          </cell>
          <cell r="B10426">
            <v>11.202269363394601</v>
          </cell>
          <cell r="C10426">
            <v>11.911148276466299</v>
          </cell>
          <cell r="D10426">
            <v>7.9732156336997697</v>
          </cell>
          <cell r="E10426">
            <v>10.6833812693539</v>
          </cell>
          <cell r="F10426">
            <v>14.081718379883</v>
          </cell>
        </row>
        <row r="10427">
          <cell r="A10427" t="str">
            <v>NM_134456</v>
          </cell>
          <cell r="B10427">
            <v>18.7592805903918</v>
          </cell>
          <cell r="C10427">
            <v>31.485267154144299</v>
          </cell>
          <cell r="D10427">
            <v>18.926716722820501</v>
          </cell>
          <cell r="E10427">
            <v>31.762236282930399</v>
          </cell>
          <cell r="F10427">
            <v>42.971503941704803</v>
          </cell>
        </row>
        <row r="10428">
          <cell r="A10428" t="str">
            <v>NM_001024263</v>
          </cell>
          <cell r="B10428">
            <v>12.4231398434766</v>
          </cell>
          <cell r="C10428">
            <v>18.738935621838799</v>
          </cell>
          <cell r="D10428">
            <v>24.670307595935</v>
          </cell>
          <cell r="E10428">
            <v>12.439364677384001</v>
          </cell>
          <cell r="F10428">
            <v>10.583091714428701</v>
          </cell>
        </row>
        <row r="10429">
          <cell r="A10429" t="str">
            <v>NM_133594</v>
          </cell>
          <cell r="B10429">
            <v>40.337112684137601</v>
          </cell>
          <cell r="C10429">
            <v>30.972520542718001</v>
          </cell>
          <cell r="D10429">
            <v>34.747503379220802</v>
          </cell>
          <cell r="E10429">
            <v>36.162744173080497</v>
          </cell>
          <cell r="F10429">
            <v>51.706320918782701</v>
          </cell>
        </row>
        <row r="10430">
          <cell r="A10430" t="str">
            <v>NM_001107619</v>
          </cell>
          <cell r="B10430">
            <v>0</v>
          </cell>
          <cell r="C10430">
            <v>0</v>
          </cell>
          <cell r="D10430">
            <v>0</v>
          </cell>
          <cell r="E10430">
            <v>0</v>
          </cell>
          <cell r="F10430">
            <v>0</v>
          </cell>
        </row>
        <row r="10431">
          <cell r="A10431" t="str">
            <v>NM_001000214</v>
          </cell>
          <cell r="B10431">
            <v>0</v>
          </cell>
          <cell r="C10431">
            <v>0</v>
          </cell>
          <cell r="D10431">
            <v>0</v>
          </cell>
          <cell r="E10431">
            <v>0</v>
          </cell>
          <cell r="F10431">
            <v>0</v>
          </cell>
        </row>
        <row r="10432">
          <cell r="A10432" t="str">
            <v>NM_212545</v>
          </cell>
          <cell r="B10432">
            <v>0</v>
          </cell>
          <cell r="C10432">
            <v>0.61940122963079003</v>
          </cell>
          <cell r="D10432">
            <v>0</v>
          </cell>
          <cell r="E10432">
            <v>0</v>
          </cell>
          <cell r="F10432">
            <v>0</v>
          </cell>
        </row>
        <row r="10433">
          <cell r="A10433" t="str">
            <v>NM_053729</v>
          </cell>
          <cell r="B10433">
            <v>27.075645811279902</v>
          </cell>
          <cell r="C10433">
            <v>15.5322005028943</v>
          </cell>
          <cell r="D10433">
            <v>26.791589597109599</v>
          </cell>
          <cell r="E10433">
            <v>30.323830376543299</v>
          </cell>
          <cell r="F10433">
            <v>27.589651165370402</v>
          </cell>
        </row>
        <row r="10434">
          <cell r="A10434" t="str">
            <v>NM_001114392</v>
          </cell>
          <cell r="B10434">
            <v>7.3816630796556701</v>
          </cell>
          <cell r="C10434">
            <v>13.102909410094</v>
          </cell>
          <cell r="D10434">
            <v>3.54171000565736</v>
          </cell>
          <cell r="E10434">
            <v>4.7143911701663601</v>
          </cell>
          <cell r="F10434">
            <v>5.1793575624188701</v>
          </cell>
        </row>
        <row r="10435">
          <cell r="A10435" t="str">
            <v>NM_001107105</v>
          </cell>
          <cell r="B10435">
            <v>4.4089358127058897</v>
          </cell>
          <cell r="C10435">
            <v>5.5411868163904199</v>
          </cell>
          <cell r="D10435">
            <v>4.0521097088111597</v>
          </cell>
          <cell r="E10435">
            <v>3.2992679165320302</v>
          </cell>
          <cell r="F10435">
            <v>2.35539044692216</v>
          </cell>
        </row>
        <row r="10436">
          <cell r="A10436" t="str">
            <v>NM_001191552</v>
          </cell>
          <cell r="B10436">
            <v>4.16593688144689</v>
          </cell>
          <cell r="C10436">
            <v>2.2801222160581398</v>
          </cell>
          <cell r="D10436">
            <v>3.9020373379882001</v>
          </cell>
          <cell r="E10436">
            <v>6.2041619216553698</v>
          </cell>
          <cell r="F10436">
            <v>6.0792428444195199</v>
          </cell>
        </row>
        <row r="10437">
          <cell r="A10437" t="str">
            <v>NM_001134712</v>
          </cell>
          <cell r="B10437">
            <v>1.8903639249233</v>
          </cell>
          <cell r="C10437">
            <v>0.91309539137036999</v>
          </cell>
          <cell r="D10437">
            <v>7.1208969342863901E-2</v>
          </cell>
          <cell r="E10437">
            <v>2.1268447734092399</v>
          </cell>
          <cell r="F10437">
            <v>1.0903448425340101</v>
          </cell>
        </row>
        <row r="10438">
          <cell r="A10438" t="str">
            <v>NM_001108781</v>
          </cell>
          <cell r="B10438">
            <v>14.1646702110588</v>
          </cell>
          <cell r="C10438">
            <v>7.91561992095808</v>
          </cell>
          <cell r="D10438">
            <v>9.2849993851336095</v>
          </cell>
          <cell r="E10438">
            <v>8.2790174557529408</v>
          </cell>
          <cell r="F10438">
            <v>4.2929675536006098</v>
          </cell>
        </row>
        <row r="10439">
          <cell r="A10439" t="str">
            <v>NM_001013877</v>
          </cell>
          <cell r="B10439">
            <v>0</v>
          </cell>
          <cell r="C10439">
            <v>0.139550245963217</v>
          </cell>
          <cell r="D10439">
            <v>13.2950656306806</v>
          </cell>
          <cell r="E10439">
            <v>0.91963315387440303</v>
          </cell>
          <cell r="F10439">
            <v>5.6039108202883199</v>
          </cell>
        </row>
        <row r="10440">
          <cell r="A10440" t="str">
            <v>NM_213563</v>
          </cell>
          <cell r="B10440">
            <v>1.45923688470547</v>
          </cell>
          <cell r="C10440">
            <v>3.2483241055037002</v>
          </cell>
          <cell r="D10440">
            <v>0.428327149556463</v>
          </cell>
          <cell r="E10440">
            <v>1.3118375573934999</v>
          </cell>
          <cell r="F10440">
            <v>4.9330474823990302</v>
          </cell>
        </row>
        <row r="10441">
          <cell r="A10441" t="str">
            <v>NM_001135045</v>
          </cell>
          <cell r="B10441">
            <v>0.70342233842811297</v>
          </cell>
          <cell r="C10441">
            <v>0.67260879255255601</v>
          </cell>
          <cell r="D10441">
            <v>0</v>
          </cell>
          <cell r="E10441">
            <v>0.60841541299864998</v>
          </cell>
          <cell r="F10441">
            <v>0.448125119532925</v>
          </cell>
        </row>
        <row r="10442">
          <cell r="A10442" t="str">
            <v>NM_001047910</v>
          </cell>
          <cell r="B10442">
            <v>7.2580168305740598</v>
          </cell>
          <cell r="C10442">
            <v>17.653149469089701</v>
          </cell>
          <cell r="D10442">
            <v>12.2971265742011</v>
          </cell>
          <cell r="E10442">
            <v>10.622178676773</v>
          </cell>
          <cell r="F10442">
            <v>8.1135285504452206</v>
          </cell>
        </row>
        <row r="10443">
          <cell r="A10443" t="str">
            <v>NM_001271238</v>
          </cell>
          <cell r="B10443">
            <v>0</v>
          </cell>
          <cell r="C10443">
            <v>0</v>
          </cell>
          <cell r="D10443">
            <v>0</v>
          </cell>
          <cell r="E10443">
            <v>0</v>
          </cell>
          <cell r="F10443">
            <v>0</v>
          </cell>
        </row>
        <row r="10444">
          <cell r="A10444" t="str">
            <v>NM_001009532</v>
          </cell>
          <cell r="B10444">
            <v>0</v>
          </cell>
          <cell r="C10444">
            <v>0</v>
          </cell>
          <cell r="D10444">
            <v>0</v>
          </cell>
          <cell r="E10444">
            <v>0</v>
          </cell>
          <cell r="F10444">
            <v>0</v>
          </cell>
        </row>
        <row r="10445">
          <cell r="A10445" t="str">
            <v>NM_001106794</v>
          </cell>
          <cell r="B10445">
            <v>31.382421867993301</v>
          </cell>
          <cell r="C10445">
            <v>51.698042967479303</v>
          </cell>
          <cell r="D10445">
            <v>59.649366425692001</v>
          </cell>
          <cell r="E10445">
            <v>46.545524142850603</v>
          </cell>
          <cell r="F10445">
            <v>17.6336430011585</v>
          </cell>
        </row>
        <row r="10446">
          <cell r="A10446" t="str">
            <v>NM_013222</v>
          </cell>
          <cell r="B10446">
            <v>7.3290577783447697</v>
          </cell>
          <cell r="C10446">
            <v>2.9347579584301098</v>
          </cell>
          <cell r="D10446">
            <v>21.416925203449601</v>
          </cell>
          <cell r="E10446">
            <v>12.878886914117199</v>
          </cell>
          <cell r="F10446">
            <v>16.5658226589197</v>
          </cell>
        </row>
        <row r="10447">
          <cell r="A10447" t="str">
            <v>NM_024002</v>
          </cell>
          <cell r="B10447">
            <v>3.1463366112295201</v>
          </cell>
          <cell r="C10447">
            <v>2.8882376869991999</v>
          </cell>
          <cell r="D10447">
            <v>10.268671659641999</v>
          </cell>
          <cell r="E10447">
            <v>9.0894315065261502</v>
          </cell>
          <cell r="F10447">
            <v>11.628633776381101</v>
          </cell>
        </row>
        <row r="10448">
          <cell r="A10448" t="str">
            <v>NM_001013165</v>
          </cell>
          <cell r="B10448">
            <v>0</v>
          </cell>
          <cell r="C10448">
            <v>0</v>
          </cell>
          <cell r="D10448">
            <v>0</v>
          </cell>
          <cell r="E10448">
            <v>1.03679217271477E-2</v>
          </cell>
          <cell r="F10448">
            <v>0</v>
          </cell>
        </row>
        <row r="10449">
          <cell r="A10449" t="str">
            <v>NM_053293</v>
          </cell>
          <cell r="B10449">
            <v>9.4543556532510191</v>
          </cell>
          <cell r="C10449">
            <v>9.7533507574676701</v>
          </cell>
          <cell r="D10449">
            <v>21.538130427669099</v>
          </cell>
          <cell r="E10449">
            <v>12.1272042584533</v>
          </cell>
          <cell r="F10449">
            <v>9.1500170171707005</v>
          </cell>
        </row>
        <row r="10450">
          <cell r="A10450" t="str">
            <v>NM_031091</v>
          </cell>
          <cell r="B10450">
            <v>0</v>
          </cell>
          <cell r="C10450">
            <v>0</v>
          </cell>
          <cell r="D10450">
            <v>0</v>
          </cell>
          <cell r="E10450">
            <v>0</v>
          </cell>
          <cell r="F10450">
            <v>0</v>
          </cell>
        </row>
        <row r="10451">
          <cell r="A10451" t="str">
            <v>NM_001047943</v>
          </cell>
          <cell r="B10451">
            <v>0</v>
          </cell>
          <cell r="C10451">
            <v>0</v>
          </cell>
          <cell r="D10451">
            <v>0</v>
          </cell>
          <cell r="E10451">
            <v>6.4472790572178806E-2</v>
          </cell>
          <cell r="F10451">
            <v>0.36112936090775399</v>
          </cell>
        </row>
        <row r="10452">
          <cell r="A10452" t="str">
            <v>NM_001107181</v>
          </cell>
          <cell r="B10452">
            <v>3.29742498885971</v>
          </cell>
          <cell r="C10452">
            <v>0</v>
          </cell>
          <cell r="D10452">
            <v>0</v>
          </cell>
          <cell r="E10452">
            <v>0.186640606591225</v>
          </cell>
          <cell r="F10452">
            <v>1.1462327490914801</v>
          </cell>
        </row>
        <row r="10453">
          <cell r="A10453" t="str">
            <v>NM_001005887</v>
          </cell>
          <cell r="B10453">
            <v>10.942402200589401</v>
          </cell>
          <cell r="C10453">
            <v>8.6524145787827003</v>
          </cell>
          <cell r="D10453">
            <v>8.2224488984137505</v>
          </cell>
          <cell r="E10453">
            <v>14.9197515133423</v>
          </cell>
          <cell r="F10453">
            <v>9.91823656646425</v>
          </cell>
        </row>
        <row r="10454">
          <cell r="A10454" t="str">
            <v>NM_001108871</v>
          </cell>
          <cell r="B10454">
            <v>3.3506171083901499</v>
          </cell>
          <cell r="C10454">
            <v>3.78724723765581</v>
          </cell>
          <cell r="D10454">
            <v>9.2277128506308799</v>
          </cell>
          <cell r="E10454">
            <v>22.1002539628969</v>
          </cell>
          <cell r="F10454">
            <v>5.2220650834719997</v>
          </cell>
        </row>
        <row r="10455">
          <cell r="A10455" t="str">
            <v>NM_001000268</v>
          </cell>
          <cell r="B10455">
            <v>0</v>
          </cell>
          <cell r="C10455">
            <v>0</v>
          </cell>
          <cell r="D10455">
            <v>0</v>
          </cell>
          <cell r="E10455">
            <v>0</v>
          </cell>
          <cell r="F10455">
            <v>0</v>
          </cell>
        </row>
        <row r="10456">
          <cell r="A10456" t="str">
            <v>NM_001012163</v>
          </cell>
          <cell r="B10456">
            <v>138.09029027280599</v>
          </cell>
          <cell r="C10456">
            <v>213.55812588528499</v>
          </cell>
          <cell r="D10456">
            <v>154.91817976076601</v>
          </cell>
          <cell r="E10456">
            <v>98.402658571101099</v>
          </cell>
          <cell r="F10456">
            <v>174.24659098105101</v>
          </cell>
        </row>
        <row r="10457">
          <cell r="A10457" t="str">
            <v>NM_130740</v>
          </cell>
          <cell r="B10457">
            <v>53.306516754778698</v>
          </cell>
          <cell r="C10457">
            <v>59.706745787401502</v>
          </cell>
          <cell r="D10457">
            <v>61.615130191121402</v>
          </cell>
          <cell r="E10457">
            <v>57.493651592734501</v>
          </cell>
          <cell r="F10457">
            <v>61.195212238453301</v>
          </cell>
        </row>
        <row r="10458">
          <cell r="A10458" t="str">
            <v>NM_001135094</v>
          </cell>
          <cell r="B10458">
            <v>0</v>
          </cell>
          <cell r="C10458">
            <v>0</v>
          </cell>
          <cell r="D10458">
            <v>0</v>
          </cell>
          <cell r="E10458">
            <v>0</v>
          </cell>
          <cell r="F10458">
            <v>0</v>
          </cell>
        </row>
        <row r="10459">
          <cell r="A10459" t="str">
            <v>NM_001106592</v>
          </cell>
          <cell r="B10459">
            <v>4.5513891337185699</v>
          </cell>
          <cell r="C10459">
            <v>2.7323473668287002</v>
          </cell>
          <cell r="D10459">
            <v>7.6757220445823302</v>
          </cell>
          <cell r="E10459">
            <v>4.5211016025146202</v>
          </cell>
          <cell r="F10459">
            <v>7.0502534460042003</v>
          </cell>
        </row>
        <row r="10460">
          <cell r="A10460" t="str">
            <v>NM_001127339</v>
          </cell>
          <cell r="B10460">
            <v>0</v>
          </cell>
          <cell r="C10460">
            <v>0</v>
          </cell>
          <cell r="D10460">
            <v>0</v>
          </cell>
          <cell r="E10460">
            <v>0</v>
          </cell>
          <cell r="F10460">
            <v>0</v>
          </cell>
        </row>
        <row r="10461">
          <cell r="A10461" t="str">
            <v>NM_001191577</v>
          </cell>
          <cell r="B10461">
            <v>5.9340343782396898</v>
          </cell>
          <cell r="C10461">
            <v>5.4165657363153796</v>
          </cell>
          <cell r="D10461">
            <v>7.9372343362764104</v>
          </cell>
          <cell r="E10461">
            <v>10.353327957274701</v>
          </cell>
          <cell r="F10461">
            <v>8.6606290863426505</v>
          </cell>
        </row>
        <row r="10462">
          <cell r="A10462" t="str">
            <v>NM_022230</v>
          </cell>
          <cell r="B10462">
            <v>4.7323014604123701</v>
          </cell>
          <cell r="C10462">
            <v>0.64710140948802497</v>
          </cell>
          <cell r="D10462">
            <v>0.72858947323024303</v>
          </cell>
          <cell r="E10462">
            <v>1.80816017897345</v>
          </cell>
          <cell r="F10462">
            <v>1.0795768761303199</v>
          </cell>
        </row>
        <row r="10463">
          <cell r="A10463" t="str">
            <v>NM_001105733</v>
          </cell>
          <cell r="B10463">
            <v>0.40852733710570099</v>
          </cell>
          <cell r="C10463">
            <v>0</v>
          </cell>
          <cell r="D10463">
            <v>0</v>
          </cell>
          <cell r="E10463">
            <v>0.68581019324743098</v>
          </cell>
          <cell r="F10463">
            <v>4.2920743019248704E-3</v>
          </cell>
        </row>
        <row r="10464">
          <cell r="A10464" t="str">
            <v>NM_001004444</v>
          </cell>
          <cell r="B10464">
            <v>2.26229250871646</v>
          </cell>
          <cell r="C10464">
            <v>1.2655603926955601</v>
          </cell>
          <cell r="D10464">
            <v>1.07735454491824</v>
          </cell>
          <cell r="E10464">
            <v>0.385236290521831</v>
          </cell>
          <cell r="F10464">
            <v>0.35397808273124498</v>
          </cell>
        </row>
        <row r="10465">
          <cell r="A10465" t="str">
            <v>NR_002154</v>
          </cell>
          <cell r="B10465">
            <v>0</v>
          </cell>
          <cell r="C10465">
            <v>0</v>
          </cell>
          <cell r="D10465">
            <v>0</v>
          </cell>
          <cell r="E10465">
            <v>0</v>
          </cell>
          <cell r="F10465">
            <v>0</v>
          </cell>
        </row>
        <row r="10466">
          <cell r="A10466" t="str">
            <v>NM_001142941</v>
          </cell>
          <cell r="B10466">
            <v>4.71762688066568</v>
          </cell>
          <cell r="C10466">
            <v>2.2006683787558901</v>
          </cell>
          <cell r="D10466">
            <v>1.2076869766302001</v>
          </cell>
          <cell r="E10466">
            <v>1.9600446693725899</v>
          </cell>
          <cell r="F10466">
            <v>6.4795057170337502</v>
          </cell>
        </row>
        <row r="10467">
          <cell r="A10467" t="str">
            <v>NM_013138</v>
          </cell>
          <cell r="B10467">
            <v>12.3182576920033</v>
          </cell>
          <cell r="C10467">
            <v>7.7469388928887897</v>
          </cell>
          <cell r="D10467">
            <v>4.1829414101250997</v>
          </cell>
          <cell r="E10467">
            <v>10.320270172742999</v>
          </cell>
          <cell r="F10467">
            <v>11.511078720923001</v>
          </cell>
        </row>
        <row r="10468">
          <cell r="A10468" t="str">
            <v>NM_012497</v>
          </cell>
          <cell r="B10468">
            <v>0</v>
          </cell>
          <cell r="C10468">
            <v>0</v>
          </cell>
          <cell r="D10468">
            <v>8.6329608086237894E-2</v>
          </cell>
          <cell r="E10468">
            <v>0.28164000033492298</v>
          </cell>
          <cell r="F10468">
            <v>4.91757621886235</v>
          </cell>
        </row>
        <row r="10469">
          <cell r="A10469" t="str">
            <v>NM_019136</v>
          </cell>
          <cell r="B10469">
            <v>0.548474323482399</v>
          </cell>
          <cell r="C10469">
            <v>0.30765773477043901</v>
          </cell>
          <cell r="D10469">
            <v>8.9974129799641006E-2</v>
          </cell>
          <cell r="E10469">
            <v>7.0852024467842903E-2</v>
          </cell>
          <cell r="F10469">
            <v>0.16441390824441399</v>
          </cell>
        </row>
        <row r="10470">
          <cell r="A10470" t="str">
            <v>NM_001013147</v>
          </cell>
          <cell r="B10470">
            <v>102.10338518382299</v>
          </cell>
          <cell r="C10470">
            <v>85.786099590786094</v>
          </cell>
          <cell r="D10470">
            <v>83.008731288264201</v>
          </cell>
          <cell r="E10470">
            <v>88.116921263515806</v>
          </cell>
          <cell r="F10470">
            <v>62.276203653004998</v>
          </cell>
        </row>
        <row r="10471">
          <cell r="A10471" t="str">
            <v>NM_001024271</v>
          </cell>
          <cell r="B10471">
            <v>15.645686520352999</v>
          </cell>
          <cell r="C10471">
            <v>16.473005440399799</v>
          </cell>
          <cell r="D10471">
            <v>19.2382593197174</v>
          </cell>
          <cell r="E10471">
            <v>3.56445037055706</v>
          </cell>
          <cell r="F10471">
            <v>12.7827517409133</v>
          </cell>
        </row>
        <row r="10472">
          <cell r="A10472" t="str">
            <v>NM_080785</v>
          </cell>
          <cell r="B10472">
            <v>2.3021452236209399</v>
          </cell>
          <cell r="C10472">
            <v>0.18882960563238299</v>
          </cell>
          <cell r="D10472">
            <v>4.8320114647459</v>
          </cell>
          <cell r="E10472">
            <v>0.88836718798928405</v>
          </cell>
          <cell r="F10472">
            <v>2.1400204273711698</v>
          </cell>
        </row>
        <row r="10473">
          <cell r="A10473" t="str">
            <v>NM_001145062</v>
          </cell>
          <cell r="B10473">
            <v>0</v>
          </cell>
          <cell r="C10473">
            <v>0</v>
          </cell>
          <cell r="D10473">
            <v>0</v>
          </cell>
          <cell r="E10473">
            <v>0</v>
          </cell>
          <cell r="F10473">
            <v>0</v>
          </cell>
        </row>
        <row r="10474">
          <cell r="A10474" t="str">
            <v>NM_001106422</v>
          </cell>
          <cell r="B10474">
            <v>1.6862715572515601</v>
          </cell>
          <cell r="C10474">
            <v>0.63266377483597103</v>
          </cell>
          <cell r="D10474">
            <v>0</v>
          </cell>
          <cell r="E10474">
            <v>3.2440854452808798</v>
          </cell>
          <cell r="F10474">
            <v>0.52217690209459</v>
          </cell>
        </row>
        <row r="10475">
          <cell r="A10475" t="str">
            <v>NM_017105</v>
          </cell>
          <cell r="B10475">
            <v>4.0802200522820797</v>
          </cell>
          <cell r="C10475">
            <v>0.40045227982342202</v>
          </cell>
          <cell r="D10475">
            <v>2.3215688445251601</v>
          </cell>
          <cell r="E10475">
            <v>6.6585935126205102</v>
          </cell>
          <cell r="F10475">
            <v>0.75530752999555095</v>
          </cell>
        </row>
        <row r="10476">
          <cell r="A10476" t="str">
            <v>NR_110377</v>
          </cell>
          <cell r="B10476">
            <v>0</v>
          </cell>
          <cell r="C10476">
            <v>0</v>
          </cell>
          <cell r="D10476">
            <v>0</v>
          </cell>
          <cell r="E10476">
            <v>0</v>
          </cell>
          <cell r="F10476">
            <v>0</v>
          </cell>
        </row>
        <row r="10477">
          <cell r="A10477" t="str">
            <v>NM_001108525</v>
          </cell>
          <cell r="B10477">
            <v>24.7999306499078</v>
          </cell>
          <cell r="C10477">
            <v>9.9099951358954996</v>
          </cell>
          <cell r="D10477">
            <v>21.7362450517337</v>
          </cell>
          <cell r="E10477">
            <v>22.422567169960701</v>
          </cell>
          <cell r="F10477">
            <v>6.5094866775277804</v>
          </cell>
        </row>
        <row r="10478">
          <cell r="A10478" t="str">
            <v>NM_017136</v>
          </cell>
          <cell r="B10478">
            <v>24.229832182593</v>
          </cell>
          <cell r="C10478">
            <v>50.730176904277798</v>
          </cell>
          <cell r="D10478">
            <v>20.304438711958401</v>
          </cell>
          <cell r="E10478">
            <v>25.3680234228421</v>
          </cell>
          <cell r="F10478">
            <v>28.330957914058299</v>
          </cell>
        </row>
        <row r="10479">
          <cell r="A10479" t="str">
            <v>NM_057119</v>
          </cell>
          <cell r="B10479">
            <v>107.694436360148</v>
          </cell>
          <cell r="C10479">
            <v>55.149689887630899</v>
          </cell>
          <cell r="D10479">
            <v>29.245116133823199</v>
          </cell>
          <cell r="E10479">
            <v>55.814449187350398</v>
          </cell>
          <cell r="F10479">
            <v>40.031417297421903</v>
          </cell>
        </row>
        <row r="10480">
          <cell r="A10480" t="str">
            <v>NM_001000148</v>
          </cell>
          <cell r="B10480">
            <v>0</v>
          </cell>
          <cell r="C10480">
            <v>0</v>
          </cell>
          <cell r="D10480">
            <v>0</v>
          </cell>
          <cell r="E10480">
            <v>0</v>
          </cell>
          <cell r="F10480">
            <v>0</v>
          </cell>
        </row>
        <row r="10481">
          <cell r="A10481" t="str">
            <v>NM_053400</v>
          </cell>
          <cell r="B10481">
            <v>3.8887360724257198</v>
          </cell>
          <cell r="C10481">
            <v>5.3140105732791296</v>
          </cell>
          <cell r="D10481">
            <v>4.8391365761811498</v>
          </cell>
          <cell r="E10481">
            <v>2.2761204907970698</v>
          </cell>
          <cell r="F10481">
            <v>4.7881380057738303</v>
          </cell>
        </row>
        <row r="10482">
          <cell r="A10482" t="str">
            <v>NM_001109474</v>
          </cell>
          <cell r="B10482">
            <v>0</v>
          </cell>
          <cell r="C10482">
            <v>0</v>
          </cell>
          <cell r="D10482">
            <v>0</v>
          </cell>
          <cell r="E10482">
            <v>0</v>
          </cell>
          <cell r="F10482">
            <v>0</v>
          </cell>
        </row>
        <row r="10483">
          <cell r="A10483" t="str">
            <v>NM_022279</v>
          </cell>
          <cell r="B10483">
            <v>3.70256986534657</v>
          </cell>
          <cell r="C10483">
            <v>0.93691726485772298</v>
          </cell>
          <cell r="D10483">
            <v>1.7125019557596498E-2</v>
          </cell>
          <cell r="E10483">
            <v>1.83498546877088</v>
          </cell>
          <cell r="F10483">
            <v>1.8630330483681401</v>
          </cell>
        </row>
        <row r="10484">
          <cell r="A10484" t="str">
            <v>NM_001000316</v>
          </cell>
          <cell r="B10484">
            <v>0</v>
          </cell>
          <cell r="C10484">
            <v>0</v>
          </cell>
          <cell r="D10484">
            <v>0</v>
          </cell>
          <cell r="E10484">
            <v>0</v>
          </cell>
          <cell r="F10484">
            <v>0</v>
          </cell>
        </row>
        <row r="10485">
          <cell r="A10485" t="str">
            <v>NM_139099</v>
          </cell>
          <cell r="B10485">
            <v>72.224640233450799</v>
          </cell>
          <cell r="C10485">
            <v>286.81377515650399</v>
          </cell>
          <cell r="D10485">
            <v>303.68475719996599</v>
          </cell>
          <cell r="E10485">
            <v>221.89588166549299</v>
          </cell>
          <cell r="F10485">
            <v>202.825239361153</v>
          </cell>
        </row>
        <row r="10486">
          <cell r="A10486" t="str">
            <v>NM_012798</v>
          </cell>
          <cell r="B10486">
            <v>24.014928761697099</v>
          </cell>
          <cell r="C10486">
            <v>9.8815492777962994</v>
          </cell>
          <cell r="D10486">
            <v>0.46237552805510401</v>
          </cell>
          <cell r="E10486">
            <v>13.829577491606701</v>
          </cell>
          <cell r="F10486">
            <v>10.266509876226801</v>
          </cell>
        </row>
        <row r="10487">
          <cell r="A10487" t="str">
            <v>NM_019305</v>
          </cell>
          <cell r="B10487">
            <v>0.211406216278231</v>
          </cell>
          <cell r="C10487">
            <v>0</v>
          </cell>
          <cell r="D10487">
            <v>0</v>
          </cell>
          <cell r="E10487">
            <v>0</v>
          </cell>
          <cell r="F10487">
            <v>0.86372180939868404</v>
          </cell>
        </row>
        <row r="10488">
          <cell r="A10488" t="str">
            <v>NM_001166576</v>
          </cell>
          <cell r="B10488">
            <v>0.92560111475344498</v>
          </cell>
          <cell r="C10488">
            <v>0.39720580472293299</v>
          </cell>
          <cell r="D10488">
            <v>0.84176804257387094</v>
          </cell>
          <cell r="E10488">
            <v>1.7315735067929401</v>
          </cell>
          <cell r="F10488">
            <v>0.27927943674029898</v>
          </cell>
        </row>
        <row r="10489">
          <cell r="A10489" t="str">
            <v>NM_201420</v>
          </cell>
          <cell r="B10489">
            <v>0</v>
          </cell>
          <cell r="C10489">
            <v>0</v>
          </cell>
          <cell r="D10489">
            <v>0</v>
          </cell>
          <cell r="E10489">
            <v>0</v>
          </cell>
          <cell r="F10489">
            <v>0</v>
          </cell>
        </row>
        <row r="10490">
          <cell r="A10490" t="str">
            <v>NM_001034154</v>
          </cell>
          <cell r="B10490">
            <v>5.7014651613937302</v>
          </cell>
          <cell r="C10490">
            <v>2.9303191156773898</v>
          </cell>
          <cell r="D10490">
            <v>13.8900271523465</v>
          </cell>
          <cell r="E10490">
            <v>7.2786067463339101</v>
          </cell>
          <cell r="F10490">
            <v>8.4958801857452304</v>
          </cell>
        </row>
        <row r="10491">
          <cell r="A10491" t="str">
            <v>NM_001033701</v>
          </cell>
          <cell r="B10491">
            <v>11.895229580078301</v>
          </cell>
          <cell r="C10491">
            <v>4.16218803960105</v>
          </cell>
          <cell r="D10491">
            <v>12.5087581533432</v>
          </cell>
          <cell r="E10491">
            <v>5.0315345103952804</v>
          </cell>
          <cell r="F10491">
            <v>3.4642623692793899</v>
          </cell>
        </row>
        <row r="10492">
          <cell r="A10492" t="str">
            <v>NM_080769</v>
          </cell>
          <cell r="B10492">
            <v>6.30862336894564E-2</v>
          </cell>
          <cell r="C10492">
            <v>8.70637333467707E-2</v>
          </cell>
          <cell r="D10492">
            <v>0</v>
          </cell>
          <cell r="E10492">
            <v>0.19248325088111101</v>
          </cell>
          <cell r="F10492">
            <v>0.25269145794603698</v>
          </cell>
        </row>
        <row r="10493">
          <cell r="A10493" t="str">
            <v>NM_001110055</v>
          </cell>
          <cell r="B10493">
            <v>5.4837278706855503</v>
          </cell>
          <cell r="C10493">
            <v>17.764780193750902</v>
          </cell>
          <cell r="D10493">
            <v>44.863527966939202</v>
          </cell>
          <cell r="E10493">
            <v>10.446164579780101</v>
          </cell>
          <cell r="F10493">
            <v>38.535145218815202</v>
          </cell>
        </row>
        <row r="10494">
          <cell r="A10494" t="str">
            <v>NM_144762</v>
          </cell>
          <cell r="B10494">
            <v>0</v>
          </cell>
          <cell r="C10494">
            <v>0</v>
          </cell>
          <cell r="D10494">
            <v>0</v>
          </cell>
          <cell r="E10494">
            <v>0</v>
          </cell>
          <cell r="F10494">
            <v>1.8583521707253099E-2</v>
          </cell>
        </row>
        <row r="10495">
          <cell r="A10495" t="str">
            <v>NM_019164</v>
          </cell>
          <cell r="B10495">
            <v>0.11283362129333201</v>
          </cell>
          <cell r="C10495">
            <v>0</v>
          </cell>
          <cell r="D10495">
            <v>0</v>
          </cell>
          <cell r="E10495">
            <v>0</v>
          </cell>
          <cell r="F10495">
            <v>0</v>
          </cell>
        </row>
        <row r="10496">
          <cell r="A10496" t="str">
            <v>NM_001106602</v>
          </cell>
          <cell r="B10496">
            <v>46.938786458026001</v>
          </cell>
          <cell r="C10496">
            <v>11.460338522408801</v>
          </cell>
          <cell r="D10496">
            <v>14.549416616134</v>
          </cell>
          <cell r="E10496">
            <v>23.968146731950899</v>
          </cell>
          <cell r="F10496">
            <v>20.490191034417201</v>
          </cell>
        </row>
        <row r="10497">
          <cell r="A10497" t="str">
            <v>NM_001011917</v>
          </cell>
          <cell r="B10497">
            <v>9.1340341215618093</v>
          </cell>
          <cell r="C10497">
            <v>8.4562915846655002</v>
          </cell>
          <cell r="D10497">
            <v>2.9031247259811201</v>
          </cell>
          <cell r="E10497">
            <v>13.524953893064099</v>
          </cell>
          <cell r="F10497">
            <v>6.3096863546657698</v>
          </cell>
        </row>
        <row r="10498">
          <cell r="A10498" t="str">
            <v>NM_012738</v>
          </cell>
          <cell r="B10498">
            <v>1.1780004323442801</v>
          </cell>
          <cell r="C10498">
            <v>0.350157001435424</v>
          </cell>
          <cell r="D10498">
            <v>0.40961195428304997</v>
          </cell>
          <cell r="E10498">
            <v>0</v>
          </cell>
          <cell r="F10498">
            <v>7.2495092493398703</v>
          </cell>
        </row>
        <row r="10499">
          <cell r="A10499" t="str">
            <v>NM_001013066</v>
          </cell>
          <cell r="B10499">
            <v>0</v>
          </cell>
          <cell r="C10499">
            <v>1.0390623801993499E-2</v>
          </cell>
          <cell r="D10499">
            <v>0</v>
          </cell>
          <cell r="E10499">
            <v>0.111270233647143</v>
          </cell>
          <cell r="F10499">
            <v>0.124650873673797</v>
          </cell>
        </row>
        <row r="10500">
          <cell r="A10500" t="str">
            <v>NM_001134578</v>
          </cell>
          <cell r="B10500">
            <v>0</v>
          </cell>
          <cell r="C10500">
            <v>0</v>
          </cell>
          <cell r="D10500">
            <v>0</v>
          </cell>
          <cell r="E10500">
            <v>5.2784740819327696E-3</v>
          </cell>
          <cell r="F10500">
            <v>0</v>
          </cell>
        </row>
        <row r="10501">
          <cell r="A10501" t="str">
            <v>NM_001047089</v>
          </cell>
          <cell r="B10501">
            <v>21.359601085080801</v>
          </cell>
          <cell r="C10501">
            <v>21.049804046918201</v>
          </cell>
          <cell r="D10501">
            <v>63.852384469752003</v>
          </cell>
          <cell r="E10501">
            <v>13.292349990575801</v>
          </cell>
          <cell r="F10501">
            <v>2.6693038192105201</v>
          </cell>
        </row>
        <row r="10502">
          <cell r="A10502" t="str">
            <v>NM_031316</v>
          </cell>
          <cell r="B10502">
            <v>0</v>
          </cell>
          <cell r="C10502">
            <v>0</v>
          </cell>
          <cell r="D10502">
            <v>0</v>
          </cell>
          <cell r="E10502">
            <v>0</v>
          </cell>
          <cell r="F10502">
            <v>0</v>
          </cell>
        </row>
        <row r="10503">
          <cell r="A10503" t="str">
            <v>NM_133321</v>
          </cell>
          <cell r="B10503">
            <v>1.01237667724779</v>
          </cell>
          <cell r="C10503">
            <v>1.47905796565416</v>
          </cell>
          <cell r="D10503">
            <v>2.6234712716185098</v>
          </cell>
          <cell r="E10503">
            <v>0</v>
          </cell>
          <cell r="F10503">
            <v>0.34677818977580199</v>
          </cell>
        </row>
        <row r="10504">
          <cell r="A10504" t="str">
            <v>NM_001108749</v>
          </cell>
          <cell r="B10504">
            <v>2.3687888382669899</v>
          </cell>
          <cell r="C10504">
            <v>0.24455909223849401</v>
          </cell>
          <cell r="D10504">
            <v>0.29630132153643601</v>
          </cell>
          <cell r="E10504">
            <v>1.0861854177969099</v>
          </cell>
          <cell r="F10504">
            <v>3.1540308007694899</v>
          </cell>
        </row>
        <row r="10505">
          <cell r="A10505" t="str">
            <v>NM_001008318</v>
          </cell>
          <cell r="B10505">
            <v>19.897403160641201</v>
          </cell>
          <cell r="C10505">
            <v>34.233233921104002</v>
          </cell>
          <cell r="D10505">
            <v>29.258404658496499</v>
          </cell>
          <cell r="E10505">
            <v>18.136784922098499</v>
          </cell>
          <cell r="F10505">
            <v>12.7456267435266</v>
          </cell>
        </row>
        <row r="10506">
          <cell r="A10506" t="str">
            <v>NM_001108735</v>
          </cell>
          <cell r="B10506">
            <v>22.702771215228601</v>
          </cell>
          <cell r="C10506">
            <v>30.9793917988749</v>
          </cell>
          <cell r="D10506">
            <v>39.812873548446802</v>
          </cell>
          <cell r="E10506">
            <v>13.955163229716501</v>
          </cell>
          <cell r="F10506">
            <v>63.641506498842602</v>
          </cell>
        </row>
        <row r="10507">
          <cell r="A10507" t="str">
            <v>NM_053947</v>
          </cell>
          <cell r="B10507">
            <v>8.52029054771487</v>
          </cell>
          <cell r="C10507">
            <v>6.1848451321032298</v>
          </cell>
          <cell r="D10507">
            <v>7.7392883206382397</v>
          </cell>
          <cell r="E10507">
            <v>5.3478466505613698</v>
          </cell>
          <cell r="F10507">
            <v>2.76181263089914</v>
          </cell>
        </row>
        <row r="10508">
          <cell r="A10508" t="str">
            <v>NM_001107451</v>
          </cell>
          <cell r="B10508">
            <v>1.12003208417861</v>
          </cell>
          <cell r="C10508">
            <v>6.1739262785607103</v>
          </cell>
          <cell r="D10508">
            <v>7.8537796813389997</v>
          </cell>
          <cell r="E10508">
            <v>2.0451914935037698</v>
          </cell>
          <cell r="F10508">
            <v>0.141891662464945</v>
          </cell>
        </row>
        <row r="10509">
          <cell r="A10509" t="str">
            <v>NM_031010</v>
          </cell>
          <cell r="B10509">
            <v>6.7300584396595102</v>
          </cell>
          <cell r="C10509">
            <v>21.448648103334701</v>
          </cell>
          <cell r="D10509">
            <v>2.3481548183602801</v>
          </cell>
          <cell r="E10509">
            <v>23.893415813574201</v>
          </cell>
          <cell r="F10509">
            <v>9.0662615385773808</v>
          </cell>
        </row>
        <row r="10510">
          <cell r="A10510" t="str">
            <v>NM_001145840</v>
          </cell>
          <cell r="B10510">
            <v>3.3161604280716799</v>
          </cell>
          <cell r="C10510">
            <v>4.1110719010172598</v>
          </cell>
          <cell r="D10510">
            <v>0.33231374910265399</v>
          </cell>
          <cell r="E10510">
            <v>2.2079035286364701</v>
          </cell>
          <cell r="F10510">
            <v>2.01626955754725</v>
          </cell>
        </row>
        <row r="10511">
          <cell r="A10511" t="str">
            <v>NM_199401</v>
          </cell>
          <cell r="B10511">
            <v>18.933292016682699</v>
          </cell>
          <cell r="C10511">
            <v>12.116624871861401</v>
          </cell>
          <cell r="D10511">
            <v>9.1241542580681294</v>
          </cell>
          <cell r="E10511">
            <v>15.0250129816616</v>
          </cell>
          <cell r="F10511">
            <v>10.2458471776129</v>
          </cell>
        </row>
        <row r="10512">
          <cell r="A10512" t="str">
            <v>NM_001100863</v>
          </cell>
          <cell r="B10512">
            <v>1.90593175600165</v>
          </cell>
          <cell r="C10512">
            <v>0.40318907841630802</v>
          </cell>
          <cell r="D10512">
            <v>0</v>
          </cell>
          <cell r="E10512">
            <v>1.1858579353063301</v>
          </cell>
          <cell r="F10512">
            <v>1.9570289360147299</v>
          </cell>
        </row>
        <row r="10513">
          <cell r="A10513" t="str">
            <v>NM_001017452</v>
          </cell>
          <cell r="B10513">
            <v>0</v>
          </cell>
          <cell r="C10513">
            <v>0</v>
          </cell>
          <cell r="D10513">
            <v>0</v>
          </cell>
          <cell r="E10513">
            <v>0</v>
          </cell>
          <cell r="F10513">
            <v>0</v>
          </cell>
        </row>
        <row r="10514">
          <cell r="A10514" t="str">
            <v>NM_001009275</v>
          </cell>
          <cell r="B10514">
            <v>32.750154277948702</v>
          </cell>
          <cell r="C10514">
            <v>45.2783789702654</v>
          </cell>
          <cell r="D10514">
            <v>43.495491788662299</v>
          </cell>
          <cell r="E10514">
            <v>41.653767753987204</v>
          </cell>
          <cell r="F10514">
            <v>30.090593978471802</v>
          </cell>
        </row>
        <row r="10515">
          <cell r="A10515" t="str">
            <v>NR_037671</v>
          </cell>
          <cell r="B10515">
            <v>0</v>
          </cell>
          <cell r="C10515">
            <v>0</v>
          </cell>
          <cell r="D10515">
            <v>0</v>
          </cell>
          <cell r="E10515">
            <v>0</v>
          </cell>
          <cell r="F10515">
            <v>0</v>
          </cell>
        </row>
        <row r="10516">
          <cell r="A10516" t="str">
            <v>NM_001013900</v>
          </cell>
          <cell r="B10516">
            <v>26.127184608576702</v>
          </cell>
          <cell r="C10516">
            <v>27.230760082660701</v>
          </cell>
          <cell r="D10516">
            <v>11.8319866163406</v>
          </cell>
          <cell r="E10516">
            <v>35.246884815375203</v>
          </cell>
          <cell r="F10516">
            <v>32.681841015221799</v>
          </cell>
        </row>
        <row r="10517">
          <cell r="A10517" t="str">
            <v>NM_001100964</v>
          </cell>
          <cell r="B10517">
            <v>0</v>
          </cell>
          <cell r="C10517">
            <v>0</v>
          </cell>
          <cell r="D10517">
            <v>0</v>
          </cell>
          <cell r="E10517">
            <v>0</v>
          </cell>
          <cell r="F10517">
            <v>0</v>
          </cell>
        </row>
        <row r="10518">
          <cell r="A10518" t="str">
            <v>NM_001025693</v>
          </cell>
          <cell r="B10518">
            <v>12.392737149057799</v>
          </cell>
          <cell r="C10518">
            <v>1.5721334758325201</v>
          </cell>
          <cell r="D10518">
            <v>2.9062943422940202</v>
          </cell>
          <cell r="E10518">
            <v>3.97601569726806</v>
          </cell>
          <cell r="F10518">
            <v>1.5080675353703401</v>
          </cell>
        </row>
        <row r="10519">
          <cell r="A10519" t="str">
            <v>NM_001000914</v>
          </cell>
          <cell r="B10519">
            <v>0</v>
          </cell>
          <cell r="C10519">
            <v>0</v>
          </cell>
          <cell r="D10519">
            <v>0</v>
          </cell>
          <cell r="E10519">
            <v>0</v>
          </cell>
          <cell r="F10519">
            <v>0</v>
          </cell>
        </row>
        <row r="10520">
          <cell r="A10520" t="str">
            <v>NM_001134522</v>
          </cell>
          <cell r="B10520">
            <v>0</v>
          </cell>
          <cell r="C10520">
            <v>0</v>
          </cell>
          <cell r="D10520">
            <v>0</v>
          </cell>
          <cell r="E10520">
            <v>0</v>
          </cell>
          <cell r="F10520">
            <v>0</v>
          </cell>
        </row>
        <row r="10521">
          <cell r="A10521" t="str">
            <v>NM_001013141</v>
          </cell>
          <cell r="B10521">
            <v>8.5723289185768898</v>
          </cell>
          <cell r="C10521">
            <v>1.4244294336941099</v>
          </cell>
          <cell r="D10521">
            <v>4.7324049702021096</v>
          </cell>
          <cell r="E10521">
            <v>6.5314563588463299</v>
          </cell>
          <cell r="F10521">
            <v>0.94540587187696001</v>
          </cell>
        </row>
        <row r="10522">
          <cell r="A10522" t="str">
            <v>NM_001191733</v>
          </cell>
          <cell r="B10522">
            <v>1.43555242286116</v>
          </cell>
          <cell r="C10522">
            <v>2.7201418710056601E-3</v>
          </cell>
          <cell r="D10522">
            <v>0</v>
          </cell>
          <cell r="E10522">
            <v>0.49237787249464499</v>
          </cell>
          <cell r="F10522">
            <v>0</v>
          </cell>
        </row>
        <row r="10523">
          <cell r="A10523" t="str">
            <v>NM_001105898</v>
          </cell>
          <cell r="B10523">
            <v>0</v>
          </cell>
          <cell r="C10523">
            <v>0</v>
          </cell>
          <cell r="D10523">
            <v>0</v>
          </cell>
          <cell r="E10523">
            <v>1.19073507451946</v>
          </cell>
          <cell r="F10523">
            <v>0</v>
          </cell>
        </row>
        <row r="10524">
          <cell r="A10524" t="str">
            <v>NM_001164060</v>
          </cell>
          <cell r="B10524">
            <v>29.0271939171189</v>
          </cell>
          <cell r="C10524">
            <v>18.509648140457902</v>
          </cell>
          <cell r="D10524">
            <v>14.4663727576227</v>
          </cell>
          <cell r="E10524">
            <v>18.166730658837</v>
          </cell>
          <cell r="F10524">
            <v>24.913554960315601</v>
          </cell>
        </row>
        <row r="10525">
          <cell r="A10525" t="str">
            <v>NM_001107788</v>
          </cell>
          <cell r="B10525">
            <v>5.2452231216587704</v>
          </cell>
          <cell r="C10525">
            <v>10.5153112876175</v>
          </cell>
          <cell r="D10525">
            <v>6.4345007695621597</v>
          </cell>
          <cell r="E10525">
            <v>3.5247538529514202</v>
          </cell>
          <cell r="F10525">
            <v>3.8299986185255399</v>
          </cell>
        </row>
        <row r="10526">
          <cell r="A10526" t="str">
            <v>NR_110721</v>
          </cell>
          <cell r="B10526">
            <v>0</v>
          </cell>
          <cell r="C10526">
            <v>0</v>
          </cell>
          <cell r="D10526">
            <v>0</v>
          </cell>
          <cell r="E10526">
            <v>0</v>
          </cell>
          <cell r="F10526">
            <v>0</v>
          </cell>
        </row>
        <row r="10527">
          <cell r="A10527" t="str">
            <v>NM_001270835</v>
          </cell>
          <cell r="B10527">
            <v>3.9560713407522901</v>
          </cell>
          <cell r="C10527">
            <v>5.6343847209482698</v>
          </cell>
          <cell r="D10527">
            <v>4.17450767124972</v>
          </cell>
          <cell r="E10527">
            <v>1.92372352990439</v>
          </cell>
          <cell r="F10527">
            <v>4.2213785205579901</v>
          </cell>
        </row>
        <row r="10528">
          <cell r="A10528" t="str">
            <v>NM_001126097</v>
          </cell>
          <cell r="B10528">
            <v>95.549209180036698</v>
          </cell>
          <cell r="C10528">
            <v>169.65765655222799</v>
          </cell>
          <cell r="D10528">
            <v>169.11635992372399</v>
          </cell>
          <cell r="E10528">
            <v>128.928778037466</v>
          </cell>
          <cell r="F10528">
            <v>79.484367729926504</v>
          </cell>
        </row>
        <row r="10529">
          <cell r="A10529" t="str">
            <v>NM_212515</v>
          </cell>
          <cell r="B10529">
            <v>39.665639581838697</v>
          </cell>
          <cell r="C10529">
            <v>94.166537217322002</v>
          </cell>
          <cell r="D10529">
            <v>78.369134625804506</v>
          </cell>
          <cell r="E10529">
            <v>52.145914041121301</v>
          </cell>
          <cell r="F10529">
            <v>87.617834897512296</v>
          </cell>
        </row>
        <row r="10530">
          <cell r="A10530" t="str">
            <v>NM_001109107</v>
          </cell>
          <cell r="B10530">
            <v>8.79163821768784</v>
          </cell>
          <cell r="C10530">
            <v>10.607662350025301</v>
          </cell>
          <cell r="D10530">
            <v>7.2456822565757601</v>
          </cell>
          <cell r="E10530">
            <v>6.4294945189895403</v>
          </cell>
          <cell r="F10530">
            <v>8.3819518257839505</v>
          </cell>
        </row>
        <row r="10531">
          <cell r="A10531" t="str">
            <v>NM_001000236</v>
          </cell>
          <cell r="B10531">
            <v>0</v>
          </cell>
          <cell r="C10531">
            <v>0</v>
          </cell>
          <cell r="D10531">
            <v>0</v>
          </cell>
          <cell r="E10531">
            <v>0</v>
          </cell>
          <cell r="F10531">
            <v>0</v>
          </cell>
        </row>
        <row r="10532">
          <cell r="A10532" t="str">
            <v>NM_130414</v>
          </cell>
          <cell r="B10532">
            <v>0</v>
          </cell>
          <cell r="C10532">
            <v>0</v>
          </cell>
          <cell r="D10532">
            <v>0</v>
          </cell>
          <cell r="E10532">
            <v>0</v>
          </cell>
          <cell r="F10532">
            <v>0</v>
          </cell>
        </row>
        <row r="10533">
          <cell r="A10533" t="str">
            <v>NM_013011</v>
          </cell>
          <cell r="B10533">
            <v>654.97546286691102</v>
          </cell>
          <cell r="C10533">
            <v>409.22053198097399</v>
          </cell>
          <cell r="D10533">
            <v>471.21184857096199</v>
          </cell>
          <cell r="E10533">
            <v>376.62030415063299</v>
          </cell>
          <cell r="F10533">
            <v>207.82163189904699</v>
          </cell>
        </row>
        <row r="10534">
          <cell r="A10534" t="str">
            <v>NM_001277212</v>
          </cell>
          <cell r="B10534">
            <v>28.0170549215214</v>
          </cell>
          <cell r="C10534">
            <v>29.6078533636279</v>
          </cell>
          <cell r="D10534">
            <v>22.713475071622501</v>
          </cell>
          <cell r="E10534">
            <v>20.750185948595501</v>
          </cell>
          <cell r="F10534">
            <v>12.969148138417101</v>
          </cell>
        </row>
        <row r="10535">
          <cell r="A10535" t="str">
            <v>NM_001025023</v>
          </cell>
          <cell r="B10535">
            <v>2.2411773416962499</v>
          </cell>
          <cell r="C10535">
            <v>1.4897442376133401</v>
          </cell>
          <cell r="D10535">
            <v>1.7426955509934301E-2</v>
          </cell>
          <cell r="E10535">
            <v>1.6114985123775101</v>
          </cell>
          <cell r="F10535">
            <v>0.28331145109466899</v>
          </cell>
        </row>
        <row r="10536">
          <cell r="A10536" t="str">
            <v>NM_001100681</v>
          </cell>
          <cell r="B10536">
            <v>5.9227644893266804</v>
          </cell>
          <cell r="C10536">
            <v>4.9430847794668198</v>
          </cell>
          <cell r="D10536">
            <v>3.12504516288607</v>
          </cell>
          <cell r="E10536">
            <v>3.6996943470602899</v>
          </cell>
          <cell r="F10536">
            <v>2.1848208138532201</v>
          </cell>
        </row>
        <row r="10537">
          <cell r="A10537" t="str">
            <v>NM_012640</v>
          </cell>
          <cell r="B10537">
            <v>0</v>
          </cell>
          <cell r="C10537">
            <v>0</v>
          </cell>
          <cell r="D10537">
            <v>0</v>
          </cell>
          <cell r="E10537">
            <v>0.467108802318982</v>
          </cell>
          <cell r="F10537">
            <v>0</v>
          </cell>
        </row>
        <row r="10538">
          <cell r="A10538" t="str">
            <v>NM_001009635</v>
          </cell>
          <cell r="B10538">
            <v>17.200866183039501</v>
          </cell>
          <cell r="C10538">
            <v>8.0826647273093393</v>
          </cell>
          <cell r="D10538">
            <v>19.319888135670599</v>
          </cell>
          <cell r="E10538">
            <v>12.944442171374799</v>
          </cell>
          <cell r="F10538">
            <v>61.132083653694103</v>
          </cell>
        </row>
        <row r="10539">
          <cell r="A10539" t="str">
            <v>NM_001108832</v>
          </cell>
          <cell r="B10539">
            <v>3.0721007098873101</v>
          </cell>
          <cell r="C10539">
            <v>0.48231783515208199</v>
          </cell>
          <cell r="D10539">
            <v>2.8187902156914499</v>
          </cell>
          <cell r="E10539">
            <v>2.5475672329347199</v>
          </cell>
          <cell r="F10539">
            <v>5.4639947471566597</v>
          </cell>
        </row>
        <row r="10540">
          <cell r="A10540" t="str">
            <v>NM_012666</v>
          </cell>
          <cell r="B10540">
            <v>0.46557275450859198</v>
          </cell>
          <cell r="C10540">
            <v>2.5701012586415999</v>
          </cell>
          <cell r="D10540">
            <v>0</v>
          </cell>
          <cell r="E10540">
            <v>0.35512881364347698</v>
          </cell>
          <cell r="F10540">
            <v>0.51386932011136199</v>
          </cell>
        </row>
        <row r="10541">
          <cell r="A10541" t="str">
            <v>NM_001007707</v>
          </cell>
          <cell r="B10541">
            <v>35.640246708837402</v>
          </cell>
          <cell r="C10541">
            <v>22.8683951958953</v>
          </cell>
          <cell r="D10541">
            <v>8.8720861832343392</v>
          </cell>
          <cell r="E10541">
            <v>18.481325111999102</v>
          </cell>
          <cell r="F10541">
            <v>29.1275117918501</v>
          </cell>
        </row>
        <row r="10542">
          <cell r="A10542" t="str">
            <v>NM_001164439</v>
          </cell>
          <cell r="B10542">
            <v>0</v>
          </cell>
          <cell r="C10542">
            <v>0</v>
          </cell>
          <cell r="D10542">
            <v>0</v>
          </cell>
          <cell r="E10542">
            <v>0</v>
          </cell>
          <cell r="F10542">
            <v>0</v>
          </cell>
        </row>
        <row r="10543">
          <cell r="A10543" t="str">
            <v>NM_130756</v>
          </cell>
          <cell r="B10543">
            <v>8.2155571127923395</v>
          </cell>
          <cell r="C10543">
            <v>7.8296963667777097</v>
          </cell>
          <cell r="D10543">
            <v>8.1592203460222095</v>
          </cell>
          <cell r="E10543">
            <v>5.9139716456854003</v>
          </cell>
          <cell r="F10543">
            <v>11.845791492408299</v>
          </cell>
        </row>
        <row r="10544">
          <cell r="A10544" t="str">
            <v>NM_001108709</v>
          </cell>
          <cell r="B10544">
            <v>1.5879170012496699</v>
          </cell>
          <cell r="C10544">
            <v>2.68617974686796</v>
          </cell>
          <cell r="D10544">
            <v>7.4769950094125404E-2</v>
          </cell>
          <cell r="E10544">
            <v>2.8078483431249102</v>
          </cell>
          <cell r="F10544">
            <v>1.7988982367239299E-2</v>
          </cell>
        </row>
        <row r="10545">
          <cell r="A10545" t="str">
            <v>NM_001271038</v>
          </cell>
          <cell r="B10545">
            <v>0.98712355488640702</v>
          </cell>
          <cell r="C10545">
            <v>0</v>
          </cell>
          <cell r="D10545">
            <v>0</v>
          </cell>
          <cell r="E10545">
            <v>5.4650066246777602E-2</v>
          </cell>
          <cell r="F10545">
            <v>0.26869625024881699</v>
          </cell>
        </row>
        <row r="10546">
          <cell r="A10546" t="str">
            <v>NM_001024767</v>
          </cell>
          <cell r="B10546">
            <v>0</v>
          </cell>
          <cell r="C10546">
            <v>0</v>
          </cell>
          <cell r="D10546">
            <v>0</v>
          </cell>
          <cell r="E10546">
            <v>0.19240782640976201</v>
          </cell>
          <cell r="F10546">
            <v>0</v>
          </cell>
        </row>
        <row r="10547">
          <cell r="A10547" t="str">
            <v>NM_199269</v>
          </cell>
          <cell r="B10547">
            <v>1.6008453411101499E-2</v>
          </cell>
          <cell r="C10547">
            <v>0</v>
          </cell>
          <cell r="D10547">
            <v>0</v>
          </cell>
          <cell r="E10547">
            <v>0</v>
          </cell>
          <cell r="F10547">
            <v>0</v>
          </cell>
        </row>
        <row r="10548">
          <cell r="A10548" t="str">
            <v>NM_001107650</v>
          </cell>
          <cell r="B10548">
            <v>19.627011843219901</v>
          </cell>
          <cell r="C10548">
            <v>15.970017689956901</v>
          </cell>
          <cell r="D10548">
            <v>5.3315384549449201</v>
          </cell>
          <cell r="E10548">
            <v>12.385223068915501</v>
          </cell>
          <cell r="F10548">
            <v>4.08597809124851</v>
          </cell>
        </row>
        <row r="10549">
          <cell r="A10549" t="str">
            <v>NM_024142</v>
          </cell>
          <cell r="B10549">
            <v>0</v>
          </cell>
          <cell r="C10549">
            <v>0</v>
          </cell>
          <cell r="D10549">
            <v>0</v>
          </cell>
          <cell r="E10549">
            <v>0</v>
          </cell>
          <cell r="F10549">
            <v>0</v>
          </cell>
        </row>
        <row r="10550">
          <cell r="A10550" t="str">
            <v>NM_147146</v>
          </cell>
          <cell r="B10550">
            <v>44.434777481118701</v>
          </cell>
          <cell r="C10550">
            <v>55.794172837838502</v>
          </cell>
          <cell r="D10550">
            <v>59.6229730389582</v>
          </cell>
          <cell r="E10550">
            <v>52.239844605418703</v>
          </cell>
          <cell r="F10550">
            <v>83.206096216336604</v>
          </cell>
        </row>
        <row r="10551">
          <cell r="A10551" t="str">
            <v>NM_001258237</v>
          </cell>
          <cell r="B10551">
            <v>0</v>
          </cell>
          <cell r="C10551">
            <v>0</v>
          </cell>
          <cell r="D10551">
            <v>0</v>
          </cell>
          <cell r="E10551">
            <v>0</v>
          </cell>
          <cell r="F10551">
            <v>0</v>
          </cell>
        </row>
        <row r="10552">
          <cell r="A10552" t="str">
            <v>NM_001000648</v>
          </cell>
          <cell r="B10552">
            <v>0</v>
          </cell>
          <cell r="C10552">
            <v>0</v>
          </cell>
          <cell r="D10552">
            <v>0</v>
          </cell>
          <cell r="E10552">
            <v>0</v>
          </cell>
          <cell r="F10552">
            <v>0</v>
          </cell>
        </row>
        <row r="10553">
          <cell r="A10553" t="str">
            <v>NM_001000641</v>
          </cell>
          <cell r="B10553">
            <v>0</v>
          </cell>
          <cell r="C10553">
            <v>0</v>
          </cell>
          <cell r="D10553">
            <v>0</v>
          </cell>
          <cell r="E10553">
            <v>0</v>
          </cell>
          <cell r="F10553">
            <v>0</v>
          </cell>
        </row>
        <row r="10554">
          <cell r="A10554" t="str">
            <v>NM_021857</v>
          </cell>
          <cell r="B10554">
            <v>0</v>
          </cell>
          <cell r="C10554">
            <v>1.7216323254713399</v>
          </cell>
          <cell r="D10554">
            <v>0</v>
          </cell>
          <cell r="E10554">
            <v>0</v>
          </cell>
          <cell r="F10554">
            <v>0</v>
          </cell>
        </row>
        <row r="10555">
          <cell r="A10555" t="str">
            <v>NM_001105711</v>
          </cell>
          <cell r="B10555">
            <v>0</v>
          </cell>
          <cell r="C10555">
            <v>0</v>
          </cell>
          <cell r="D10555">
            <v>0</v>
          </cell>
          <cell r="E10555">
            <v>0</v>
          </cell>
          <cell r="F10555">
            <v>0</v>
          </cell>
        </row>
        <row r="10556">
          <cell r="A10556" t="str">
            <v>NM_130411</v>
          </cell>
          <cell r="B10556">
            <v>62.266336221635797</v>
          </cell>
          <cell r="C10556">
            <v>56.768042455173898</v>
          </cell>
          <cell r="D10556">
            <v>62.015864680636597</v>
          </cell>
          <cell r="E10556">
            <v>15.0758270477527</v>
          </cell>
          <cell r="F10556">
            <v>43.565661406969902</v>
          </cell>
        </row>
        <row r="10557">
          <cell r="A10557" t="str">
            <v>NM_001137647</v>
          </cell>
          <cell r="B10557">
            <v>0.172912349731179</v>
          </cell>
          <cell r="C10557">
            <v>0.18326938320174299</v>
          </cell>
          <cell r="D10557">
            <v>0.14069188321429199</v>
          </cell>
          <cell r="E10557">
            <v>3.5611324756474202E-2</v>
          </cell>
          <cell r="F10557">
            <v>0.16179116855109099</v>
          </cell>
        </row>
        <row r="10558">
          <cell r="A10558" t="str">
            <v>NM_001130500</v>
          </cell>
          <cell r="B10558">
            <v>0.973001828640632</v>
          </cell>
          <cell r="C10558">
            <v>1.06061442156278</v>
          </cell>
          <cell r="D10558">
            <v>1.22091294492941</v>
          </cell>
          <cell r="E10558">
            <v>0.173949544068908</v>
          </cell>
          <cell r="F10558">
            <v>1.1728593275314101</v>
          </cell>
        </row>
        <row r="10559">
          <cell r="A10559" t="str">
            <v>NR_037376</v>
          </cell>
          <cell r="B10559">
            <v>0</v>
          </cell>
          <cell r="C10559">
            <v>0</v>
          </cell>
          <cell r="D10559">
            <v>0</v>
          </cell>
          <cell r="E10559">
            <v>0</v>
          </cell>
          <cell r="F10559">
            <v>0</v>
          </cell>
        </row>
        <row r="10560">
          <cell r="A10560" t="str">
            <v>NM_203336</v>
          </cell>
          <cell r="B10560">
            <v>0.10664876218807399</v>
          </cell>
          <cell r="C10560">
            <v>9.8122192961171608E-3</v>
          </cell>
          <cell r="D10560">
            <v>0</v>
          </cell>
          <cell r="E10560">
            <v>7.7959809055026905E-2</v>
          </cell>
          <cell r="F10560">
            <v>0.84676738240857696</v>
          </cell>
        </row>
        <row r="10561">
          <cell r="A10561" t="str">
            <v>NM_173328</v>
          </cell>
          <cell r="B10561">
            <v>18.5014620411573</v>
          </cell>
          <cell r="C10561">
            <v>18.999170915772901</v>
          </cell>
          <cell r="D10561">
            <v>15.1078690881527</v>
          </cell>
          <cell r="E10561">
            <v>21.9660199061817</v>
          </cell>
          <cell r="F10561">
            <v>19.4337683240602</v>
          </cell>
        </row>
        <row r="10562">
          <cell r="A10562" t="str">
            <v>NM_001191750</v>
          </cell>
          <cell r="B10562">
            <v>3.1811223985333703E-2</v>
          </cell>
          <cell r="C10562">
            <v>3.5121499706283803E-2</v>
          </cell>
          <cell r="D10562">
            <v>0</v>
          </cell>
          <cell r="E10562">
            <v>4.5496711275484901E-2</v>
          </cell>
          <cell r="F10562">
            <v>9.5139990555021703E-2</v>
          </cell>
        </row>
        <row r="10563">
          <cell r="A10563" t="str">
            <v>NM_001000874</v>
          </cell>
          <cell r="B10563">
            <v>0</v>
          </cell>
          <cell r="C10563">
            <v>0</v>
          </cell>
          <cell r="D10563">
            <v>0</v>
          </cell>
          <cell r="E10563">
            <v>0</v>
          </cell>
          <cell r="F10563">
            <v>0</v>
          </cell>
        </row>
        <row r="10564">
          <cell r="A10564" t="str">
            <v>NM_001013914</v>
          </cell>
          <cell r="B10564">
            <v>3.6083628282915503E-2</v>
          </cell>
          <cell r="C10564">
            <v>2.5895018735237301</v>
          </cell>
          <cell r="D10564">
            <v>0</v>
          </cell>
          <cell r="E10564">
            <v>6.8809525364029404E-3</v>
          </cell>
          <cell r="F10564">
            <v>2.3125234411492099E-2</v>
          </cell>
        </row>
        <row r="10565">
          <cell r="A10565" t="str">
            <v>NM_001163543</v>
          </cell>
          <cell r="B10565">
            <v>0</v>
          </cell>
          <cell r="C10565">
            <v>0</v>
          </cell>
          <cell r="D10565">
            <v>0</v>
          </cell>
          <cell r="E10565">
            <v>0</v>
          </cell>
          <cell r="F10565">
            <v>0</v>
          </cell>
        </row>
        <row r="10566">
          <cell r="A10566" t="str">
            <v>NM_031342</v>
          </cell>
          <cell r="B10566">
            <v>66.137312132065503</v>
          </cell>
          <cell r="C10566">
            <v>58.984988625678703</v>
          </cell>
          <cell r="D10566">
            <v>55.822797677465303</v>
          </cell>
          <cell r="E10566">
            <v>60.946133052819199</v>
          </cell>
          <cell r="F10566">
            <v>76.507068841822203</v>
          </cell>
        </row>
        <row r="10567">
          <cell r="A10567" t="str">
            <v>NM_001025009</v>
          </cell>
          <cell r="B10567">
            <v>17.9277674406672</v>
          </cell>
          <cell r="C10567">
            <v>20.1056840079785</v>
          </cell>
          <cell r="D10567">
            <v>22.716636324690999</v>
          </cell>
          <cell r="E10567">
            <v>24.981703095125599</v>
          </cell>
          <cell r="F10567">
            <v>13.690732165232401</v>
          </cell>
        </row>
        <row r="10568">
          <cell r="A10568" t="str">
            <v>NM_001017374</v>
          </cell>
          <cell r="B10568">
            <v>67.0763231935411</v>
          </cell>
          <cell r="C10568">
            <v>40.930398926686202</v>
          </cell>
          <cell r="D10568">
            <v>66.108734490584297</v>
          </cell>
          <cell r="E10568">
            <v>104.970902677764</v>
          </cell>
          <cell r="F10568">
            <v>40.168073875393603</v>
          </cell>
        </row>
        <row r="10569">
          <cell r="A10569" t="str">
            <v>NM_001106889</v>
          </cell>
          <cell r="B10569">
            <v>8.0685150014029094</v>
          </cell>
          <cell r="C10569">
            <v>3.5246238293555798</v>
          </cell>
          <cell r="D10569">
            <v>4.8185058426394702</v>
          </cell>
          <cell r="E10569">
            <v>10.269989944746699</v>
          </cell>
          <cell r="F10569">
            <v>9.9658553791420097</v>
          </cell>
        </row>
        <row r="10570">
          <cell r="A10570" t="str">
            <v>NM_001109937</v>
          </cell>
          <cell r="B10570">
            <v>9.3996180083349508</v>
          </cell>
          <cell r="C10570">
            <v>22.988639798056401</v>
          </cell>
          <cell r="D10570">
            <v>11.776020239685201</v>
          </cell>
          <cell r="E10570">
            <v>9.6933191131892293</v>
          </cell>
          <cell r="F10570">
            <v>13.4963486742006</v>
          </cell>
        </row>
        <row r="10571">
          <cell r="A10571" t="str">
            <v>NM_131909</v>
          </cell>
          <cell r="B10571">
            <v>0</v>
          </cell>
          <cell r="C10571">
            <v>0</v>
          </cell>
          <cell r="D10571">
            <v>0</v>
          </cell>
          <cell r="E10571">
            <v>0</v>
          </cell>
          <cell r="F10571">
            <v>0</v>
          </cell>
        </row>
        <row r="10572">
          <cell r="A10572" t="str">
            <v>NM_001025718</v>
          </cell>
          <cell r="B10572">
            <v>29.279554905591201</v>
          </cell>
          <cell r="C10572">
            <v>9.9391264582164407</v>
          </cell>
          <cell r="D10572">
            <v>24.6073440488864</v>
          </cell>
          <cell r="E10572">
            <v>24.480306012460801</v>
          </cell>
          <cell r="F10572">
            <v>20.097799274940002</v>
          </cell>
        </row>
        <row r="10573">
          <cell r="A10573" t="str">
            <v>NM_001191905</v>
          </cell>
          <cell r="B10573">
            <v>0</v>
          </cell>
          <cell r="C10573">
            <v>0</v>
          </cell>
          <cell r="D10573">
            <v>0</v>
          </cell>
          <cell r="E10573">
            <v>0</v>
          </cell>
          <cell r="F10573">
            <v>0</v>
          </cell>
        </row>
        <row r="10574">
          <cell r="A10574" t="str">
            <v>NM_001044239</v>
          </cell>
          <cell r="B10574">
            <v>66.003423065430496</v>
          </cell>
          <cell r="C10574">
            <v>71.244931416363798</v>
          </cell>
          <cell r="D10574">
            <v>36.928592336567299</v>
          </cell>
          <cell r="E10574">
            <v>72.354413384744205</v>
          </cell>
          <cell r="F10574">
            <v>50.430730352510899</v>
          </cell>
        </row>
        <row r="10575">
          <cell r="A10575" t="str">
            <v>NM_012685</v>
          </cell>
          <cell r="B10575">
            <v>0</v>
          </cell>
          <cell r="C10575">
            <v>4.8546357107674798E-2</v>
          </cell>
          <cell r="D10575">
            <v>0</v>
          </cell>
          <cell r="E10575">
            <v>0.15428374014955501</v>
          </cell>
          <cell r="F10575">
            <v>0.77025143251100903</v>
          </cell>
        </row>
        <row r="10576">
          <cell r="A10576" t="str">
            <v>NM_001037441</v>
          </cell>
          <cell r="B10576">
            <v>0</v>
          </cell>
          <cell r="C10576">
            <v>0</v>
          </cell>
          <cell r="D10576">
            <v>0</v>
          </cell>
          <cell r="E10576">
            <v>0</v>
          </cell>
          <cell r="F10576">
            <v>0</v>
          </cell>
        </row>
        <row r="10577">
          <cell r="A10577" t="str">
            <v>NM_001134690</v>
          </cell>
          <cell r="B10577">
            <v>4.0527532597883598</v>
          </cell>
          <cell r="C10577">
            <v>7.7491171389765601</v>
          </cell>
          <cell r="D10577">
            <v>17.246075730331199</v>
          </cell>
          <cell r="E10577">
            <v>3.72790163668915</v>
          </cell>
          <cell r="F10577">
            <v>15.7644626325944</v>
          </cell>
        </row>
        <row r="10578">
          <cell r="A10578" t="str">
            <v>NM_001037220</v>
          </cell>
          <cell r="B10578">
            <v>7.3410916794128598</v>
          </cell>
          <cell r="C10578">
            <v>3.2871647710129701</v>
          </cell>
          <cell r="D10578">
            <v>8.2836366353372703</v>
          </cell>
          <cell r="E10578">
            <v>5.82369453133163</v>
          </cell>
          <cell r="F10578">
            <v>8.4294911527114404</v>
          </cell>
        </row>
        <row r="10579">
          <cell r="A10579" t="str">
            <v>NM_001034950</v>
          </cell>
          <cell r="B10579">
            <v>0</v>
          </cell>
          <cell r="C10579">
            <v>0</v>
          </cell>
          <cell r="D10579">
            <v>0</v>
          </cell>
          <cell r="E10579">
            <v>0</v>
          </cell>
          <cell r="F10579">
            <v>0</v>
          </cell>
        </row>
        <row r="10580">
          <cell r="A10580" t="str">
            <v>NM_001000917</v>
          </cell>
          <cell r="B10580">
            <v>0</v>
          </cell>
          <cell r="C10580">
            <v>0</v>
          </cell>
          <cell r="D10580">
            <v>0</v>
          </cell>
          <cell r="E10580">
            <v>0</v>
          </cell>
          <cell r="F10580">
            <v>0</v>
          </cell>
        </row>
        <row r="10581">
          <cell r="A10581" t="str">
            <v>NM_001106587</v>
          </cell>
          <cell r="B10581">
            <v>14.4471038075955</v>
          </cell>
          <cell r="C10581">
            <v>12.831250834725999</v>
          </cell>
          <cell r="D10581">
            <v>11.835407399898701</v>
          </cell>
          <cell r="E10581">
            <v>13.802799454230801</v>
          </cell>
          <cell r="F10581">
            <v>12.491088060816301</v>
          </cell>
        </row>
        <row r="10582">
          <cell r="A10582" t="str">
            <v>NM_001013984</v>
          </cell>
          <cell r="B10582">
            <v>27.711535878980101</v>
          </cell>
          <cell r="C10582">
            <v>32.960188937611598</v>
          </cell>
          <cell r="D10582">
            <v>27.4125305482406</v>
          </cell>
          <cell r="E10582">
            <v>26.283624878921302</v>
          </cell>
          <cell r="F10582">
            <v>14.7951471926189</v>
          </cell>
        </row>
        <row r="10583">
          <cell r="A10583" t="str">
            <v>NM_001024800</v>
          </cell>
          <cell r="B10583">
            <v>69.986384176022497</v>
          </cell>
          <cell r="C10583">
            <v>63.940648740310799</v>
          </cell>
          <cell r="D10583">
            <v>64.998769084663493</v>
          </cell>
          <cell r="E10583">
            <v>87.389338088257702</v>
          </cell>
          <cell r="F10583">
            <v>46.6500054870722</v>
          </cell>
        </row>
        <row r="10584">
          <cell r="A10584" t="str">
            <v>NM_001109611</v>
          </cell>
          <cell r="B10584">
            <v>0.823018216946933</v>
          </cell>
          <cell r="C10584">
            <v>2.4533860127750899</v>
          </cell>
          <cell r="D10584">
            <v>1.7508742955323799</v>
          </cell>
          <cell r="E10584">
            <v>0</v>
          </cell>
          <cell r="F10584">
            <v>0.36921848129629897</v>
          </cell>
        </row>
        <row r="10585">
          <cell r="A10585" t="str">
            <v>NM_001199315</v>
          </cell>
          <cell r="B10585">
            <v>6.6034659436600602</v>
          </cell>
          <cell r="C10585">
            <v>8.5953059057606307</v>
          </cell>
          <cell r="D10585">
            <v>3.3674275503896101</v>
          </cell>
          <cell r="E10585">
            <v>15.0839906664074</v>
          </cell>
          <cell r="F10585">
            <v>6.4914482661533199</v>
          </cell>
        </row>
        <row r="10586">
          <cell r="A10586" t="str">
            <v>NM_053639</v>
          </cell>
          <cell r="B10586">
            <v>0</v>
          </cell>
          <cell r="C10586">
            <v>0.70507804370670502</v>
          </cell>
          <cell r="D10586">
            <v>1.7641488401397001</v>
          </cell>
          <cell r="E10586">
            <v>0</v>
          </cell>
          <cell r="F10586">
            <v>0</v>
          </cell>
        </row>
        <row r="10587">
          <cell r="A10587" t="str">
            <v>NM_001107867</v>
          </cell>
          <cell r="B10587">
            <v>4.8814565526675802</v>
          </cell>
          <cell r="C10587">
            <v>8.3226193146398693</v>
          </cell>
          <cell r="D10587">
            <v>2.5036854033820801</v>
          </cell>
          <cell r="E10587">
            <v>0</v>
          </cell>
          <cell r="F10587">
            <v>0.27687247202195298</v>
          </cell>
        </row>
        <row r="10588">
          <cell r="A10588" t="str">
            <v>NM_001106081</v>
          </cell>
          <cell r="B10588">
            <v>0</v>
          </cell>
          <cell r="C10588">
            <v>0</v>
          </cell>
          <cell r="D10588">
            <v>0</v>
          </cell>
          <cell r="E10588">
            <v>5.5869376137551597E-3</v>
          </cell>
          <cell r="F10588">
            <v>0.44750324664607699</v>
          </cell>
        </row>
        <row r="10589">
          <cell r="A10589" t="str">
            <v>NM_001000552</v>
          </cell>
          <cell r="B10589">
            <v>0</v>
          </cell>
          <cell r="C10589">
            <v>0</v>
          </cell>
          <cell r="D10589">
            <v>0</v>
          </cell>
          <cell r="E10589">
            <v>0</v>
          </cell>
          <cell r="F10589">
            <v>0</v>
          </cell>
        </row>
        <row r="10590">
          <cell r="A10590" t="str">
            <v>NM_001109618</v>
          </cell>
          <cell r="B10590">
            <v>0</v>
          </cell>
          <cell r="C10590">
            <v>0</v>
          </cell>
          <cell r="D10590">
            <v>0</v>
          </cell>
          <cell r="E10590">
            <v>0</v>
          </cell>
          <cell r="F10590">
            <v>2.03863348899539E-3</v>
          </cell>
        </row>
        <row r="10591">
          <cell r="A10591" t="str">
            <v>NM_053918</v>
          </cell>
          <cell r="B10591">
            <v>0</v>
          </cell>
          <cell r="C10591">
            <v>0</v>
          </cell>
          <cell r="D10591">
            <v>0</v>
          </cell>
          <cell r="E10591">
            <v>0</v>
          </cell>
          <cell r="F10591">
            <v>0</v>
          </cell>
        </row>
        <row r="10592">
          <cell r="A10592" t="str">
            <v>NM_053574</v>
          </cell>
          <cell r="B10592">
            <v>0</v>
          </cell>
          <cell r="C10592">
            <v>0</v>
          </cell>
          <cell r="D10592">
            <v>0</v>
          </cell>
          <cell r="E10592">
            <v>0</v>
          </cell>
          <cell r="F10592">
            <v>0</v>
          </cell>
        </row>
        <row r="10593">
          <cell r="A10593" t="str">
            <v>NM_057187</v>
          </cell>
          <cell r="B10593">
            <v>0</v>
          </cell>
          <cell r="C10593">
            <v>0</v>
          </cell>
          <cell r="D10593">
            <v>0</v>
          </cell>
          <cell r="E10593">
            <v>0</v>
          </cell>
          <cell r="F10593">
            <v>0</v>
          </cell>
        </row>
        <row r="10594">
          <cell r="A10594" t="str">
            <v>NM_053680</v>
          </cell>
          <cell r="B10594">
            <v>0</v>
          </cell>
          <cell r="C10594">
            <v>0</v>
          </cell>
          <cell r="D10594">
            <v>6.8132258129997902E-2</v>
          </cell>
          <cell r="E10594">
            <v>0</v>
          </cell>
          <cell r="F10594">
            <v>1.0131825146586799</v>
          </cell>
        </row>
        <row r="10595">
          <cell r="A10595" t="str">
            <v>NM_134409</v>
          </cell>
          <cell r="B10595">
            <v>0</v>
          </cell>
          <cell r="C10595">
            <v>1.19673309795544</v>
          </cell>
          <cell r="D10595">
            <v>1.3330240065297101</v>
          </cell>
          <cell r="E10595">
            <v>3.5990326071543999</v>
          </cell>
          <cell r="F10595">
            <v>3.0374928210488301</v>
          </cell>
        </row>
        <row r="10596">
          <cell r="A10596" t="str">
            <v>NM_031533</v>
          </cell>
          <cell r="B10596">
            <v>0</v>
          </cell>
          <cell r="C10596">
            <v>0</v>
          </cell>
          <cell r="D10596">
            <v>0</v>
          </cell>
          <cell r="E10596">
            <v>0</v>
          </cell>
          <cell r="F10596">
            <v>0</v>
          </cell>
        </row>
        <row r="10597">
          <cell r="A10597" t="str">
            <v>NM_001270570</v>
          </cell>
          <cell r="B10597">
            <v>0.679217581821564</v>
          </cell>
          <cell r="C10597">
            <v>0</v>
          </cell>
          <cell r="D10597">
            <v>0</v>
          </cell>
          <cell r="E10597">
            <v>0</v>
          </cell>
          <cell r="F10597">
            <v>8.8835956481700794E-3</v>
          </cell>
        </row>
        <row r="10598">
          <cell r="A10598" t="str">
            <v>NM_001000730</v>
          </cell>
          <cell r="B10598">
            <v>0</v>
          </cell>
          <cell r="C10598">
            <v>0</v>
          </cell>
          <cell r="D10598">
            <v>0</v>
          </cell>
          <cell r="E10598">
            <v>0</v>
          </cell>
          <cell r="F10598">
            <v>0</v>
          </cell>
        </row>
        <row r="10599">
          <cell r="A10599" t="str">
            <v>NM_001134506</v>
          </cell>
          <cell r="B10599">
            <v>0</v>
          </cell>
          <cell r="C10599">
            <v>0</v>
          </cell>
          <cell r="D10599">
            <v>0</v>
          </cell>
          <cell r="E10599">
            <v>0</v>
          </cell>
          <cell r="F10599">
            <v>0</v>
          </cell>
        </row>
        <row r="10600">
          <cell r="A10600" t="str">
            <v>NM_181635</v>
          </cell>
          <cell r="B10600">
            <v>3.79279115736853</v>
          </cell>
          <cell r="C10600">
            <v>3.4506927400954801</v>
          </cell>
          <cell r="D10600">
            <v>4.1465146693403696</v>
          </cell>
          <cell r="E10600">
            <v>3.29068316540409</v>
          </cell>
          <cell r="F10600">
            <v>5.6822391997843598</v>
          </cell>
        </row>
        <row r="10601">
          <cell r="A10601" t="str">
            <v>NM_021841</v>
          </cell>
          <cell r="B10601">
            <v>0</v>
          </cell>
          <cell r="C10601">
            <v>0</v>
          </cell>
          <cell r="D10601">
            <v>0</v>
          </cell>
          <cell r="E10601">
            <v>0</v>
          </cell>
          <cell r="F10601">
            <v>0</v>
          </cell>
        </row>
        <row r="10602">
          <cell r="A10602" t="str">
            <v>NM_001191610</v>
          </cell>
          <cell r="B10602">
            <v>3.4146296948906598</v>
          </cell>
          <cell r="C10602">
            <v>6.2286230134090497</v>
          </cell>
          <cell r="D10602">
            <v>4.26776735669866</v>
          </cell>
          <cell r="E10602">
            <v>6.3805758887430599</v>
          </cell>
          <cell r="F10602">
            <v>5.04076954842352</v>
          </cell>
        </row>
        <row r="10603">
          <cell r="A10603" t="str">
            <v>NM_134351</v>
          </cell>
          <cell r="B10603">
            <v>86.604263564996003</v>
          </cell>
          <cell r="C10603">
            <v>114.16242838624299</v>
          </cell>
          <cell r="D10603">
            <v>69.527891904198498</v>
          </cell>
          <cell r="E10603">
            <v>117.055198508191</v>
          </cell>
          <cell r="F10603">
            <v>45.145071364959399</v>
          </cell>
        </row>
        <row r="10604">
          <cell r="A10604" t="str">
            <v>NM_001191991</v>
          </cell>
          <cell r="B10604">
            <v>0</v>
          </cell>
          <cell r="C10604">
            <v>0.39293854787997301</v>
          </cell>
          <cell r="D10604">
            <v>0</v>
          </cell>
          <cell r="E10604">
            <v>1.2339786213251699E-2</v>
          </cell>
          <cell r="F10604">
            <v>0</v>
          </cell>
        </row>
        <row r="10605">
          <cell r="A10605" t="str">
            <v>NM_053689</v>
          </cell>
          <cell r="B10605">
            <v>0.56915789571072894</v>
          </cell>
          <cell r="C10605">
            <v>0.26930762653704698</v>
          </cell>
          <cell r="D10605">
            <v>1.38233078473322</v>
          </cell>
          <cell r="E10605">
            <v>0.72508896244424303</v>
          </cell>
          <cell r="F10605">
            <v>0.461315712494823</v>
          </cell>
        </row>
        <row r="10606">
          <cell r="A10606" t="str">
            <v>NM_001102381</v>
          </cell>
          <cell r="B10606">
            <v>0</v>
          </cell>
          <cell r="C10606">
            <v>0</v>
          </cell>
          <cell r="D10606">
            <v>0</v>
          </cell>
          <cell r="E10606">
            <v>0</v>
          </cell>
          <cell r="F10606">
            <v>0</v>
          </cell>
        </row>
        <row r="10607">
          <cell r="A10607" t="str">
            <v>NM_012505</v>
          </cell>
          <cell r="B10607">
            <v>0.24046375555521801</v>
          </cell>
          <cell r="C10607">
            <v>0.181800477845249</v>
          </cell>
          <cell r="D10607">
            <v>0</v>
          </cell>
          <cell r="E10607">
            <v>0.35886628313027202</v>
          </cell>
          <cell r="F10607">
            <v>0.49750126690948199</v>
          </cell>
        </row>
        <row r="10608">
          <cell r="A10608" t="str">
            <v>NM_001184973</v>
          </cell>
          <cell r="B10608">
            <v>0</v>
          </cell>
          <cell r="C10608">
            <v>0</v>
          </cell>
          <cell r="D10608">
            <v>0</v>
          </cell>
          <cell r="E10608">
            <v>0</v>
          </cell>
          <cell r="F10608">
            <v>0.351762790698806</v>
          </cell>
        </row>
        <row r="10609">
          <cell r="A10609" t="str">
            <v>NM_022205</v>
          </cell>
          <cell r="B10609">
            <v>3.1111824315638601</v>
          </cell>
          <cell r="C10609">
            <v>0.80668858779097496</v>
          </cell>
          <cell r="D10609">
            <v>2.8100531872476102</v>
          </cell>
          <cell r="E10609">
            <v>0.92588517169677198</v>
          </cell>
          <cell r="F10609">
            <v>0.33735025126157298</v>
          </cell>
        </row>
        <row r="10610">
          <cell r="A10610" t="str">
            <v>NM_001011977</v>
          </cell>
          <cell r="B10610">
            <v>0</v>
          </cell>
          <cell r="C10610">
            <v>0</v>
          </cell>
          <cell r="D10610">
            <v>0</v>
          </cell>
          <cell r="E10610">
            <v>0</v>
          </cell>
          <cell r="F10610">
            <v>0</v>
          </cell>
        </row>
        <row r="10611">
          <cell r="A10611" t="str">
            <v>NM_172062</v>
          </cell>
          <cell r="B10611">
            <v>21.172066060911099</v>
          </cell>
          <cell r="C10611">
            <v>33.712665377732201</v>
          </cell>
          <cell r="D10611">
            <v>30.297000316937702</v>
          </cell>
          <cell r="E10611">
            <v>11.830179792416599</v>
          </cell>
          <cell r="F10611">
            <v>17.797312630312199</v>
          </cell>
        </row>
        <row r="10612">
          <cell r="A10612" t="str">
            <v>NM_001106566</v>
          </cell>
          <cell r="B10612">
            <v>7.1900904997309203</v>
          </cell>
          <cell r="C10612">
            <v>2.7151257067680099</v>
          </cell>
          <cell r="D10612">
            <v>2.6849156537154699</v>
          </cell>
          <cell r="E10612">
            <v>3.9941069093394099</v>
          </cell>
          <cell r="F10612">
            <v>7.6799616224127698</v>
          </cell>
        </row>
        <row r="10613">
          <cell r="A10613" t="str">
            <v>NM_001107033</v>
          </cell>
          <cell r="B10613">
            <v>3.0150461374498398</v>
          </cell>
          <cell r="C10613">
            <v>12.0722742125753</v>
          </cell>
          <cell r="D10613">
            <v>23.773339650297899</v>
          </cell>
          <cell r="E10613">
            <v>9.5128582846576499</v>
          </cell>
          <cell r="F10613">
            <v>42.819644305582202</v>
          </cell>
        </row>
        <row r="10614">
          <cell r="A10614" t="str">
            <v>NM_031705</v>
          </cell>
          <cell r="B10614">
            <v>2.5815364475746401E-2</v>
          </cell>
          <cell r="C10614">
            <v>0</v>
          </cell>
          <cell r="D10614">
            <v>0</v>
          </cell>
          <cell r="E10614">
            <v>0</v>
          </cell>
          <cell r="F10614">
            <v>0.186125864067471</v>
          </cell>
        </row>
        <row r="10615">
          <cell r="A10615" t="str">
            <v>NM_001006973</v>
          </cell>
          <cell r="B10615">
            <v>17.655873805312499</v>
          </cell>
          <cell r="C10615">
            <v>20.783630774583902</v>
          </cell>
          <cell r="D10615">
            <v>14.0259212648367</v>
          </cell>
          <cell r="E10615">
            <v>11.7899440190821</v>
          </cell>
          <cell r="F10615">
            <v>9.1862695320085308</v>
          </cell>
        </row>
        <row r="10616">
          <cell r="A10616" t="str">
            <v>NM_001000132</v>
          </cell>
          <cell r="B10616">
            <v>0</v>
          </cell>
          <cell r="C10616">
            <v>0</v>
          </cell>
          <cell r="D10616">
            <v>0</v>
          </cell>
          <cell r="E10616">
            <v>0</v>
          </cell>
          <cell r="F10616">
            <v>0</v>
          </cell>
        </row>
        <row r="10617">
          <cell r="A10617" t="str">
            <v>NM_001047102</v>
          </cell>
          <cell r="B10617">
            <v>0</v>
          </cell>
          <cell r="C10617">
            <v>0</v>
          </cell>
          <cell r="D10617">
            <v>0</v>
          </cell>
          <cell r="E10617">
            <v>0</v>
          </cell>
          <cell r="F10617">
            <v>0</v>
          </cell>
        </row>
        <row r="10618">
          <cell r="A10618" t="str">
            <v>NM_012584</v>
          </cell>
          <cell r="B10618">
            <v>0</v>
          </cell>
          <cell r="C10618">
            <v>0</v>
          </cell>
          <cell r="D10618">
            <v>0</v>
          </cell>
          <cell r="E10618">
            <v>0</v>
          </cell>
          <cell r="F10618">
            <v>0</v>
          </cell>
        </row>
        <row r="10619">
          <cell r="A10619" t="str">
            <v>NM_001000474</v>
          </cell>
          <cell r="B10619">
            <v>0</v>
          </cell>
          <cell r="C10619">
            <v>0</v>
          </cell>
          <cell r="D10619">
            <v>0</v>
          </cell>
          <cell r="E10619">
            <v>0</v>
          </cell>
          <cell r="F10619">
            <v>0</v>
          </cell>
        </row>
        <row r="10620">
          <cell r="A10620" t="str">
            <v>NM_022623</v>
          </cell>
          <cell r="B10620">
            <v>6.95621534958729</v>
          </cell>
          <cell r="C10620">
            <v>8.6498187778653808</v>
          </cell>
          <cell r="D10620">
            <v>4.2426060609437002</v>
          </cell>
          <cell r="E10620">
            <v>5.8483072499453899</v>
          </cell>
          <cell r="F10620">
            <v>2.8001131103399199</v>
          </cell>
        </row>
        <row r="10621">
          <cell r="A10621" t="str">
            <v>NM_001109417</v>
          </cell>
          <cell r="B10621">
            <v>1.48565876727713</v>
          </cell>
          <cell r="C10621">
            <v>0</v>
          </cell>
          <cell r="D10621">
            <v>6.8064261864399095E-2</v>
          </cell>
          <cell r="E10621">
            <v>0</v>
          </cell>
          <cell r="F10621">
            <v>2.26451896253054</v>
          </cell>
        </row>
        <row r="10622">
          <cell r="A10622" t="str">
            <v>NM_022684</v>
          </cell>
          <cell r="B10622">
            <v>2.12582706351697</v>
          </cell>
          <cell r="C10622">
            <v>8.6927430046032095E-2</v>
          </cell>
          <cell r="D10622">
            <v>0.111220467038695</v>
          </cell>
          <cell r="E10622">
            <v>0.58555424862129501</v>
          </cell>
          <cell r="F10622">
            <v>2.2328183156947201</v>
          </cell>
        </row>
        <row r="10623">
          <cell r="A10623" t="str">
            <v>NM_001099482</v>
          </cell>
          <cell r="B10623">
            <v>0</v>
          </cell>
          <cell r="C10623">
            <v>0</v>
          </cell>
          <cell r="D10623">
            <v>0</v>
          </cell>
          <cell r="E10623">
            <v>0</v>
          </cell>
          <cell r="F10623">
            <v>0</v>
          </cell>
        </row>
        <row r="10624">
          <cell r="A10624" t="str">
            <v>NM_001106672</v>
          </cell>
          <cell r="B10624">
            <v>15.7854862941406</v>
          </cell>
          <cell r="C10624">
            <v>19.166464646763298</v>
          </cell>
          <cell r="D10624">
            <v>27.170307785178402</v>
          </cell>
          <cell r="E10624">
            <v>25.3598817499999</v>
          </cell>
          <cell r="F10624">
            <v>21.333079668421998</v>
          </cell>
        </row>
        <row r="10625">
          <cell r="A10625" t="str">
            <v>NM_001270668</v>
          </cell>
          <cell r="B10625">
            <v>4.3979772396475603E-2</v>
          </cell>
          <cell r="C10625">
            <v>4.5521537972455801E-3</v>
          </cell>
          <cell r="D10625">
            <v>6.5232319835607802E-2</v>
          </cell>
          <cell r="E10625">
            <v>0.40570682847858802</v>
          </cell>
          <cell r="F10625">
            <v>3.5232132771488198E-3</v>
          </cell>
        </row>
        <row r="10626">
          <cell r="A10626" t="str">
            <v>NM_001135913</v>
          </cell>
          <cell r="B10626">
            <v>0</v>
          </cell>
          <cell r="C10626">
            <v>0</v>
          </cell>
          <cell r="D10626">
            <v>0</v>
          </cell>
          <cell r="E10626">
            <v>0</v>
          </cell>
          <cell r="F10626">
            <v>0</v>
          </cell>
        </row>
        <row r="10627">
          <cell r="A10627" t="str">
            <v>NM_001109238</v>
          </cell>
          <cell r="B10627">
            <v>0</v>
          </cell>
          <cell r="C10627">
            <v>0</v>
          </cell>
          <cell r="D10627">
            <v>0</v>
          </cell>
          <cell r="E10627">
            <v>0</v>
          </cell>
          <cell r="F10627">
            <v>0</v>
          </cell>
        </row>
        <row r="10628">
          <cell r="A10628" t="str">
            <v>NM_001134630</v>
          </cell>
          <cell r="B10628">
            <v>0</v>
          </cell>
          <cell r="C10628">
            <v>0</v>
          </cell>
          <cell r="D10628">
            <v>0</v>
          </cell>
          <cell r="E10628">
            <v>0</v>
          </cell>
          <cell r="F10628">
            <v>0</v>
          </cell>
        </row>
        <row r="10629">
          <cell r="A10629" t="str">
            <v>NM_001108354</v>
          </cell>
          <cell r="B10629">
            <v>144.33853554024299</v>
          </cell>
          <cell r="C10629">
            <v>103.162067662034</v>
          </cell>
          <cell r="D10629">
            <v>148.308785447199</v>
          </cell>
          <cell r="E10629">
            <v>102.815562984674</v>
          </cell>
          <cell r="F10629">
            <v>120.434528383016</v>
          </cell>
        </row>
        <row r="10630">
          <cell r="A10630" t="str">
            <v>NM_175846</v>
          </cell>
          <cell r="B10630">
            <v>2.01495595477554</v>
          </cell>
          <cell r="C10630">
            <v>0.192516252904604</v>
          </cell>
          <cell r="D10630">
            <v>0.57802507504143796</v>
          </cell>
          <cell r="E10630">
            <v>0.25271247526789298</v>
          </cell>
          <cell r="F10630">
            <v>1.4726273106719201</v>
          </cell>
        </row>
        <row r="10631">
          <cell r="A10631" t="str">
            <v>NM_031819</v>
          </cell>
          <cell r="B10631">
            <v>11.235156775284899</v>
          </cell>
          <cell r="C10631">
            <v>9.3092387745025196</v>
          </cell>
          <cell r="D10631">
            <v>6.3288087990971897</v>
          </cell>
          <cell r="E10631">
            <v>6.0133805425935298</v>
          </cell>
          <cell r="F10631">
            <v>13.1449373419967</v>
          </cell>
        </row>
        <row r="10632">
          <cell r="A10632" t="str">
            <v>NM_198739</v>
          </cell>
          <cell r="B10632">
            <v>0</v>
          </cell>
          <cell r="C10632">
            <v>0</v>
          </cell>
          <cell r="D10632">
            <v>0</v>
          </cell>
          <cell r="E10632">
            <v>0</v>
          </cell>
          <cell r="F10632">
            <v>0</v>
          </cell>
        </row>
        <row r="10633">
          <cell r="A10633" t="str">
            <v>NM_031812</v>
          </cell>
          <cell r="B10633">
            <v>118.096706273343</v>
          </cell>
          <cell r="C10633">
            <v>65.499845841013695</v>
          </cell>
          <cell r="D10633">
            <v>97.659646119013104</v>
          </cell>
          <cell r="E10633">
            <v>116.756214425797</v>
          </cell>
          <cell r="F10633">
            <v>76.603476850313399</v>
          </cell>
        </row>
        <row r="10634">
          <cell r="A10634" t="str">
            <v>NM_001108630</v>
          </cell>
          <cell r="B10634">
            <v>9.1764931986940805</v>
          </cell>
          <cell r="C10634">
            <v>12.8543409342254</v>
          </cell>
          <cell r="D10634">
            <v>10.8618942359996</v>
          </cell>
          <cell r="E10634">
            <v>9.5464024330423793</v>
          </cell>
          <cell r="F10634">
            <v>3.63239499158166</v>
          </cell>
        </row>
        <row r="10635">
          <cell r="A10635" t="str">
            <v>NM_001106397</v>
          </cell>
          <cell r="B10635">
            <v>6.1535430701085598</v>
          </cell>
          <cell r="C10635">
            <v>1.45762668837584</v>
          </cell>
          <cell r="D10635">
            <v>14.019505049138999</v>
          </cell>
          <cell r="E10635">
            <v>6.5632024113555802</v>
          </cell>
          <cell r="F10635">
            <v>10.2895408875832</v>
          </cell>
        </row>
        <row r="10636">
          <cell r="A10636" t="str">
            <v>NM_019312</v>
          </cell>
          <cell r="B10636">
            <v>6.2485446866984597</v>
          </cell>
          <cell r="C10636">
            <v>18.160206792007699</v>
          </cell>
          <cell r="D10636">
            <v>21.228824006789502</v>
          </cell>
          <cell r="E10636">
            <v>9.9397523777080607</v>
          </cell>
          <cell r="F10636">
            <v>17.515022487531301</v>
          </cell>
        </row>
        <row r="10637">
          <cell r="A10637" t="str">
            <v>NM_212507</v>
          </cell>
          <cell r="B10637">
            <v>0.34475788805013602</v>
          </cell>
          <cell r="C10637">
            <v>3.7492389033607201</v>
          </cell>
          <cell r="D10637">
            <v>1.9675062636963501</v>
          </cell>
          <cell r="E10637">
            <v>5.2594770029746503E-2</v>
          </cell>
          <cell r="F10637">
            <v>2.5850920781072801</v>
          </cell>
        </row>
        <row r="10638">
          <cell r="A10638" t="str">
            <v>NM_001047894</v>
          </cell>
          <cell r="B10638">
            <v>0.19966871233474401</v>
          </cell>
          <cell r="C10638">
            <v>2.6177990642584499</v>
          </cell>
          <cell r="D10638">
            <v>5.97952140706498</v>
          </cell>
          <cell r="E10638">
            <v>0.57113613484535497</v>
          </cell>
          <cell r="F10638">
            <v>0.46919933839032302</v>
          </cell>
        </row>
        <row r="10639">
          <cell r="A10639" t="str">
            <v>NM_001107061</v>
          </cell>
          <cell r="B10639">
            <v>21.0354876282803</v>
          </cell>
          <cell r="C10639">
            <v>23.5941124436949</v>
          </cell>
          <cell r="D10639">
            <v>13.3402580525409</v>
          </cell>
          <cell r="E10639">
            <v>41.000615336310901</v>
          </cell>
          <cell r="F10639">
            <v>19.196375935844401</v>
          </cell>
        </row>
        <row r="10640">
          <cell r="A10640" t="str">
            <v>NM_138978</v>
          </cell>
          <cell r="B10640">
            <v>0</v>
          </cell>
          <cell r="C10640">
            <v>0</v>
          </cell>
          <cell r="D10640">
            <v>0</v>
          </cell>
          <cell r="E10640">
            <v>0</v>
          </cell>
          <cell r="F10640">
            <v>0</v>
          </cell>
        </row>
        <row r="10641">
          <cell r="A10641" t="str">
            <v>NM_022242</v>
          </cell>
          <cell r="B10641">
            <v>5.6838192543880099</v>
          </cell>
          <cell r="C10641">
            <v>5.2545299097390403</v>
          </cell>
          <cell r="D10641">
            <v>9.1984597559650307</v>
          </cell>
          <cell r="E10641">
            <v>6.0945348587407198</v>
          </cell>
          <cell r="F10641">
            <v>1.6529907895400799</v>
          </cell>
        </row>
        <row r="10642">
          <cell r="A10642" t="str">
            <v>NM_173139</v>
          </cell>
          <cell r="B10642">
            <v>0</v>
          </cell>
          <cell r="C10642">
            <v>0</v>
          </cell>
          <cell r="D10642">
            <v>0</v>
          </cell>
          <cell r="E10642">
            <v>0</v>
          </cell>
          <cell r="F10642">
            <v>0</v>
          </cell>
        </row>
        <row r="10643">
          <cell r="A10643" t="str">
            <v>NM_001034131</v>
          </cell>
          <cell r="B10643">
            <v>1.76730527228784</v>
          </cell>
          <cell r="C10643">
            <v>2.5982963408044299</v>
          </cell>
          <cell r="D10643">
            <v>1.3960038074366501</v>
          </cell>
          <cell r="E10643">
            <v>1.4443523410118799</v>
          </cell>
          <cell r="F10643">
            <v>5.4011743895229003</v>
          </cell>
        </row>
        <row r="10644">
          <cell r="A10644" t="str">
            <v>NM_001047873</v>
          </cell>
          <cell r="B10644">
            <v>0</v>
          </cell>
          <cell r="C10644">
            <v>0</v>
          </cell>
          <cell r="D10644">
            <v>0</v>
          </cell>
          <cell r="E10644">
            <v>0</v>
          </cell>
          <cell r="F10644">
            <v>0</v>
          </cell>
        </row>
        <row r="10645">
          <cell r="A10645" t="str">
            <v>NM_001107005</v>
          </cell>
          <cell r="B10645">
            <v>0</v>
          </cell>
          <cell r="C10645">
            <v>0</v>
          </cell>
          <cell r="D10645">
            <v>0</v>
          </cell>
          <cell r="E10645">
            <v>0</v>
          </cell>
          <cell r="F10645">
            <v>0</v>
          </cell>
        </row>
        <row r="10646">
          <cell r="A10646" t="str">
            <v>NM_001106632</v>
          </cell>
          <cell r="B10646">
            <v>0.27012842579094198</v>
          </cell>
          <cell r="C10646">
            <v>0.19297752144105301</v>
          </cell>
          <cell r="D10646">
            <v>9.8763071915403705E-2</v>
          </cell>
          <cell r="E10646">
            <v>0.49693956587940002</v>
          </cell>
          <cell r="F10646">
            <v>0</v>
          </cell>
        </row>
        <row r="10647">
          <cell r="A10647" t="str">
            <v>NM_001105957</v>
          </cell>
          <cell r="B10647">
            <v>5.1676765625916303</v>
          </cell>
          <cell r="C10647">
            <v>1.1236066632425601</v>
          </cell>
          <cell r="D10647">
            <v>2.1037079384758401</v>
          </cell>
          <cell r="E10647">
            <v>2.6296581237295902</v>
          </cell>
          <cell r="F10647">
            <v>3.7412362353569599</v>
          </cell>
        </row>
        <row r="10648">
          <cell r="A10648" t="str">
            <v>NM_001100851</v>
          </cell>
          <cell r="B10648">
            <v>8.2521501217963795</v>
          </cell>
          <cell r="C10648">
            <v>7.2851499543885501</v>
          </cell>
          <cell r="D10648">
            <v>5.6606868318956902</v>
          </cell>
          <cell r="E10648">
            <v>7.92330975981446</v>
          </cell>
          <cell r="F10648">
            <v>11.589024513197799</v>
          </cell>
        </row>
        <row r="10649">
          <cell r="A10649" t="str">
            <v>NM_001107806</v>
          </cell>
          <cell r="B10649">
            <v>22.173559031588201</v>
          </cell>
          <cell r="C10649">
            <v>34.430748871151302</v>
          </cell>
          <cell r="D10649">
            <v>52.549228674035099</v>
          </cell>
          <cell r="E10649">
            <v>19.170458143019498</v>
          </cell>
          <cell r="F10649">
            <v>96.0469708439594</v>
          </cell>
        </row>
        <row r="10650">
          <cell r="A10650" t="str">
            <v>NM_053832</v>
          </cell>
          <cell r="B10650">
            <v>0</v>
          </cell>
          <cell r="C10650">
            <v>0</v>
          </cell>
          <cell r="D10650">
            <v>0.15535396443764901</v>
          </cell>
          <cell r="E10650">
            <v>0.183505129430381</v>
          </cell>
          <cell r="F10650">
            <v>0</v>
          </cell>
        </row>
        <row r="10651">
          <cell r="A10651" t="str">
            <v>NM_182675</v>
          </cell>
          <cell r="B10651">
            <v>13.310330812924599</v>
          </cell>
          <cell r="C10651">
            <v>18.205491757912799</v>
          </cell>
          <cell r="D10651">
            <v>10.4843393682361</v>
          </cell>
          <cell r="E10651">
            <v>15.933712896733001</v>
          </cell>
          <cell r="F10651">
            <v>32.754523467395302</v>
          </cell>
        </row>
        <row r="10652">
          <cell r="A10652" t="str">
            <v>NM_001002853</v>
          </cell>
          <cell r="B10652">
            <v>6.09644290801943</v>
          </cell>
          <cell r="C10652">
            <v>1.80936524454266E-2</v>
          </cell>
          <cell r="D10652">
            <v>0</v>
          </cell>
          <cell r="E10652">
            <v>2.7438884336303002</v>
          </cell>
          <cell r="F10652">
            <v>7.0019379141381304E-3</v>
          </cell>
        </row>
        <row r="10653">
          <cell r="A10653" t="str">
            <v>NM_001014010</v>
          </cell>
          <cell r="B10653">
            <v>14.8530920867879</v>
          </cell>
          <cell r="C10653">
            <v>13.278597196138</v>
          </cell>
          <cell r="D10653">
            <v>2.6999674103880702</v>
          </cell>
          <cell r="E10653">
            <v>15.959366721098901</v>
          </cell>
          <cell r="F10653">
            <v>5.6985359515971403</v>
          </cell>
        </row>
        <row r="10654">
          <cell r="A10654" t="str">
            <v>NM_001107120</v>
          </cell>
          <cell r="B10654">
            <v>25.2884252628089</v>
          </cell>
          <cell r="C10654">
            <v>15.8750553407755</v>
          </cell>
          <cell r="D10654">
            <v>25.684119487367699</v>
          </cell>
          <cell r="E10654">
            <v>16.9148396529874</v>
          </cell>
          <cell r="F10654">
            <v>26.3872725262876</v>
          </cell>
        </row>
        <row r="10655">
          <cell r="A10655" t="str">
            <v>NM_001108017</v>
          </cell>
          <cell r="B10655">
            <v>23.079536198630699</v>
          </cell>
          <cell r="C10655">
            <v>19.525557904758301</v>
          </cell>
          <cell r="D10655">
            <v>63.732628161588202</v>
          </cell>
          <cell r="E10655">
            <v>15.2289250551002</v>
          </cell>
          <cell r="F10655">
            <v>37.265119730755103</v>
          </cell>
        </row>
        <row r="10656">
          <cell r="A10656" t="str">
            <v>NM_001191118</v>
          </cell>
          <cell r="B10656">
            <v>0</v>
          </cell>
          <cell r="C10656">
            <v>0</v>
          </cell>
          <cell r="D10656">
            <v>0</v>
          </cell>
          <cell r="E10656">
            <v>0</v>
          </cell>
          <cell r="F10656">
            <v>0</v>
          </cell>
        </row>
        <row r="10657">
          <cell r="A10657" t="str">
            <v>NM_001000049</v>
          </cell>
          <cell r="B10657">
            <v>0</v>
          </cell>
          <cell r="C10657">
            <v>0</v>
          </cell>
          <cell r="D10657">
            <v>0</v>
          </cell>
          <cell r="E10657">
            <v>0</v>
          </cell>
          <cell r="F10657">
            <v>0</v>
          </cell>
        </row>
        <row r="10658">
          <cell r="A10658" t="str">
            <v>NM_001010966</v>
          </cell>
          <cell r="B10658">
            <v>0.86552498321282301</v>
          </cell>
          <cell r="C10658">
            <v>7.3517678118728904</v>
          </cell>
          <cell r="D10658">
            <v>2.11967925289188</v>
          </cell>
          <cell r="E10658">
            <v>3.8908584519657898</v>
          </cell>
          <cell r="F10658">
            <v>4.7762301969405696</v>
          </cell>
        </row>
        <row r="10659">
          <cell r="A10659" t="str">
            <v>NM_001047965</v>
          </cell>
          <cell r="B10659">
            <v>0</v>
          </cell>
          <cell r="C10659">
            <v>0</v>
          </cell>
          <cell r="D10659">
            <v>0</v>
          </cell>
          <cell r="E10659">
            <v>0</v>
          </cell>
          <cell r="F10659">
            <v>0</v>
          </cell>
        </row>
        <row r="10660">
          <cell r="A10660" t="str">
            <v>NM_199387</v>
          </cell>
          <cell r="B10660">
            <v>11.3618368906406</v>
          </cell>
          <cell r="C10660">
            <v>4.84819150407177</v>
          </cell>
          <cell r="D10660">
            <v>14.337505865272099</v>
          </cell>
          <cell r="E10660">
            <v>2.2179400697721201</v>
          </cell>
          <cell r="F10660">
            <v>21.8903196075061</v>
          </cell>
        </row>
        <row r="10661">
          <cell r="A10661" t="str">
            <v>NM_001270862</v>
          </cell>
          <cell r="B10661">
            <v>15.558548717061999</v>
          </cell>
          <cell r="C10661">
            <v>7.6537700495469396</v>
          </cell>
          <cell r="D10661">
            <v>11.0334716670614</v>
          </cell>
          <cell r="E10661">
            <v>5.0248644733358701</v>
          </cell>
          <cell r="F10661">
            <v>1.65927294630165</v>
          </cell>
        </row>
        <row r="10662">
          <cell r="A10662" t="str">
            <v>NM_001134867</v>
          </cell>
          <cell r="B10662">
            <v>4.9682273716233203</v>
          </cell>
          <cell r="C10662">
            <v>3.47851194544808</v>
          </cell>
          <cell r="D10662">
            <v>6.1487531450007804</v>
          </cell>
          <cell r="E10662">
            <v>5.7471973412281603</v>
          </cell>
          <cell r="F10662">
            <v>7.4896258026476703</v>
          </cell>
        </row>
        <row r="10663">
          <cell r="A10663" t="str">
            <v>NM_138903</v>
          </cell>
          <cell r="B10663">
            <v>0</v>
          </cell>
          <cell r="C10663">
            <v>0</v>
          </cell>
          <cell r="D10663">
            <v>0</v>
          </cell>
          <cell r="E10663">
            <v>5.9313970452951502E-3</v>
          </cell>
          <cell r="F10663">
            <v>0</v>
          </cell>
        </row>
        <row r="10664">
          <cell r="A10664" t="str">
            <v>NM_017338</v>
          </cell>
          <cell r="B10664">
            <v>0</v>
          </cell>
          <cell r="C10664">
            <v>0</v>
          </cell>
          <cell r="D10664">
            <v>0</v>
          </cell>
          <cell r="E10664">
            <v>0</v>
          </cell>
          <cell r="F10664">
            <v>2.5665931435922499E-2</v>
          </cell>
        </row>
        <row r="10665">
          <cell r="A10665" t="str">
            <v>NM_001144862</v>
          </cell>
          <cell r="B10665">
            <v>1.1410639234570701</v>
          </cell>
          <cell r="C10665">
            <v>0</v>
          </cell>
          <cell r="D10665">
            <v>0</v>
          </cell>
          <cell r="E10665">
            <v>0.39877189868317298</v>
          </cell>
          <cell r="F10665">
            <v>9.1792938301223405E-3</v>
          </cell>
        </row>
        <row r="10666">
          <cell r="A10666" t="str">
            <v>NM_001100979</v>
          </cell>
          <cell r="B10666">
            <v>1.1960046760265199</v>
          </cell>
          <cell r="C10666">
            <v>8.7383442793814506E-2</v>
          </cell>
          <cell r="D10666">
            <v>0.50684443129974799</v>
          </cell>
          <cell r="E10666">
            <v>1.76084703431557</v>
          </cell>
          <cell r="F10666">
            <v>1.92750724330804</v>
          </cell>
        </row>
        <row r="10667">
          <cell r="A10667" t="str">
            <v>NM_001277253</v>
          </cell>
          <cell r="B10667">
            <v>103.074988742683</v>
          </cell>
          <cell r="C10667">
            <v>145.02645626949101</v>
          </cell>
          <cell r="D10667">
            <v>211.54682305656601</v>
          </cell>
          <cell r="E10667">
            <v>162.82152717834501</v>
          </cell>
          <cell r="F10667">
            <v>86.414382630043605</v>
          </cell>
        </row>
        <row r="10668">
          <cell r="A10668" t="str">
            <v>NM_001001388</v>
          </cell>
          <cell r="B10668">
            <v>0</v>
          </cell>
          <cell r="C10668">
            <v>0</v>
          </cell>
          <cell r="D10668">
            <v>0</v>
          </cell>
          <cell r="E10668">
            <v>0</v>
          </cell>
          <cell r="F10668">
            <v>0</v>
          </cell>
        </row>
        <row r="10669">
          <cell r="A10669" t="str">
            <v>NR_032142</v>
          </cell>
          <cell r="B10669">
            <v>0</v>
          </cell>
          <cell r="C10669">
            <v>0</v>
          </cell>
          <cell r="D10669">
            <v>0</v>
          </cell>
          <cell r="E10669">
            <v>0</v>
          </cell>
          <cell r="F10669">
            <v>0</v>
          </cell>
        </row>
        <row r="10670">
          <cell r="A10670" t="str">
            <v>NM_001024969</v>
          </cell>
          <cell r="B10670">
            <v>14.161073867990201</v>
          </cell>
          <cell r="C10670">
            <v>18.706858345183502</v>
          </cell>
          <cell r="D10670">
            <v>27.881054367755599</v>
          </cell>
          <cell r="E10670">
            <v>16.910148967365899</v>
          </cell>
          <cell r="F10670">
            <v>33.9361363393242</v>
          </cell>
        </row>
        <row r="10671">
          <cell r="A10671" t="str">
            <v>NM_001007673</v>
          </cell>
          <cell r="B10671">
            <v>17.2957761319886</v>
          </cell>
          <cell r="C10671">
            <v>8.2751226969833507</v>
          </cell>
          <cell r="D10671">
            <v>2.4360356531415102</v>
          </cell>
          <cell r="E10671">
            <v>13.340033117222999</v>
          </cell>
          <cell r="F10671">
            <v>2.8508571827692499</v>
          </cell>
        </row>
        <row r="10672">
          <cell r="A10672" t="str">
            <v>NM_001006599</v>
          </cell>
          <cell r="B10672">
            <v>0</v>
          </cell>
          <cell r="C10672">
            <v>0</v>
          </cell>
          <cell r="D10672">
            <v>0</v>
          </cell>
          <cell r="E10672">
            <v>0</v>
          </cell>
          <cell r="F10672">
            <v>0</v>
          </cell>
        </row>
        <row r="10673">
          <cell r="A10673" t="str">
            <v>NM_001177825</v>
          </cell>
          <cell r="B10673">
            <v>0.88724714497177404</v>
          </cell>
          <cell r="C10673">
            <v>3.7016597294602001</v>
          </cell>
          <cell r="D10673">
            <v>3.96244846614653</v>
          </cell>
          <cell r="E10673">
            <v>2.47933151124005</v>
          </cell>
          <cell r="F10673">
            <v>1.4106098776831899</v>
          </cell>
        </row>
        <row r="10674">
          <cell r="A10674" t="str">
            <v>NM_020088</v>
          </cell>
          <cell r="B10674">
            <v>1.8641605715487501E-2</v>
          </cell>
          <cell r="C10674">
            <v>0</v>
          </cell>
          <cell r="D10674">
            <v>0</v>
          </cell>
          <cell r="E10674">
            <v>0</v>
          </cell>
          <cell r="F10674">
            <v>0</v>
          </cell>
        </row>
        <row r="10675">
          <cell r="A10675" t="str">
            <v>NM_198790</v>
          </cell>
          <cell r="B10675">
            <v>0</v>
          </cell>
          <cell r="C10675">
            <v>0</v>
          </cell>
          <cell r="D10675">
            <v>0</v>
          </cell>
          <cell r="E10675">
            <v>0</v>
          </cell>
          <cell r="F10675">
            <v>0</v>
          </cell>
        </row>
        <row r="10676">
          <cell r="A10676" t="str">
            <v>NM_001109244</v>
          </cell>
          <cell r="B10676">
            <v>4.1779071168692401E-2</v>
          </cell>
          <cell r="C10676">
            <v>5.1892426113927997E-2</v>
          </cell>
          <cell r="D10676">
            <v>0.26557784419052899</v>
          </cell>
          <cell r="E10676">
            <v>4.7802255938250902E-2</v>
          </cell>
          <cell r="F10676">
            <v>0.66268925246951005</v>
          </cell>
        </row>
        <row r="10677">
          <cell r="A10677" t="str">
            <v>NM_001106965</v>
          </cell>
          <cell r="B10677">
            <v>0</v>
          </cell>
          <cell r="C10677">
            <v>0</v>
          </cell>
          <cell r="D10677">
            <v>0</v>
          </cell>
          <cell r="E10677">
            <v>0</v>
          </cell>
          <cell r="F10677">
            <v>0</v>
          </cell>
        </row>
        <row r="10678">
          <cell r="A10678" t="str">
            <v>NM_001109005</v>
          </cell>
          <cell r="B10678">
            <v>0.25379845633563902</v>
          </cell>
          <cell r="C10678">
            <v>1.0251538599935901E-2</v>
          </cell>
          <cell r="D10678">
            <v>0</v>
          </cell>
          <cell r="E10678">
            <v>1.1084320472845299</v>
          </cell>
          <cell r="F10678">
            <v>0.117031582872529</v>
          </cell>
        </row>
        <row r="10679">
          <cell r="A10679" t="str">
            <v>NM_001107735</v>
          </cell>
          <cell r="B10679">
            <v>1.19454361349728</v>
          </cell>
          <cell r="C10679">
            <v>0.31568165728182401</v>
          </cell>
          <cell r="D10679">
            <v>0</v>
          </cell>
          <cell r="E10679">
            <v>0.83362544373427405</v>
          </cell>
          <cell r="F10679">
            <v>0.63389267131164295</v>
          </cell>
        </row>
        <row r="10680">
          <cell r="A10680" t="str">
            <v>NM_053546</v>
          </cell>
          <cell r="B10680">
            <v>3.80890015607274</v>
          </cell>
          <cell r="C10680">
            <v>1.3755325348654901</v>
          </cell>
          <cell r="D10680">
            <v>1.8085445149136401</v>
          </cell>
          <cell r="E10680">
            <v>5.6662210216518396</v>
          </cell>
          <cell r="F10680">
            <v>0.204905117554708</v>
          </cell>
        </row>
        <row r="10681">
          <cell r="A10681" t="str">
            <v>NM_144744</v>
          </cell>
          <cell r="B10681">
            <v>0</v>
          </cell>
          <cell r="C10681">
            <v>0</v>
          </cell>
          <cell r="D10681">
            <v>1.05685834984024</v>
          </cell>
          <cell r="E10681">
            <v>0</v>
          </cell>
          <cell r="F10681">
            <v>0</v>
          </cell>
        </row>
        <row r="10682">
          <cell r="A10682" t="str">
            <v>NM_001106827</v>
          </cell>
          <cell r="B10682">
            <v>0</v>
          </cell>
          <cell r="C10682">
            <v>0</v>
          </cell>
          <cell r="D10682">
            <v>0</v>
          </cell>
          <cell r="E10682">
            <v>0</v>
          </cell>
          <cell r="F10682">
            <v>0</v>
          </cell>
        </row>
        <row r="10683">
          <cell r="A10683" t="str">
            <v>NM_001107925</v>
          </cell>
          <cell r="B10683">
            <v>0</v>
          </cell>
          <cell r="C10683">
            <v>0</v>
          </cell>
          <cell r="D10683">
            <v>0</v>
          </cell>
          <cell r="E10683">
            <v>0</v>
          </cell>
          <cell r="F10683">
            <v>0</v>
          </cell>
        </row>
        <row r="10684">
          <cell r="A10684" t="str">
            <v>NM_001271342</v>
          </cell>
          <cell r="B10684">
            <v>0.42084205734573199</v>
          </cell>
          <cell r="C10684">
            <v>0.26829580377370499</v>
          </cell>
          <cell r="D10684">
            <v>4.6780051168751999</v>
          </cell>
          <cell r="E10684">
            <v>0.56247630897405398</v>
          </cell>
          <cell r="F10684">
            <v>1.24471793634512</v>
          </cell>
        </row>
        <row r="10685">
          <cell r="A10685" t="str">
            <v>NM_001108010</v>
          </cell>
          <cell r="B10685">
            <v>11.135555322688001</v>
          </cell>
          <cell r="C10685">
            <v>2.4766820813235499</v>
          </cell>
          <cell r="D10685">
            <v>31.113749432316101</v>
          </cell>
          <cell r="E10685">
            <v>8.7155419996585692</v>
          </cell>
          <cell r="F10685">
            <v>0.85500599270835498</v>
          </cell>
        </row>
        <row r="10686">
          <cell r="A10686" t="str">
            <v>NM_001100804</v>
          </cell>
          <cell r="B10686">
            <v>214.98098757125501</v>
          </cell>
          <cell r="C10686">
            <v>294.449080285891</v>
          </cell>
          <cell r="D10686">
            <v>348.072895425696</v>
          </cell>
          <cell r="E10686">
            <v>216.08066541668799</v>
          </cell>
          <cell r="F10686">
            <v>296.95449945153803</v>
          </cell>
        </row>
        <row r="10687">
          <cell r="A10687" t="str">
            <v>NM_052799</v>
          </cell>
          <cell r="B10687">
            <v>0</v>
          </cell>
          <cell r="C10687">
            <v>0</v>
          </cell>
          <cell r="D10687">
            <v>0</v>
          </cell>
          <cell r="E10687">
            <v>1.6704250115587401E-2</v>
          </cell>
          <cell r="F10687">
            <v>7.4851981620766804E-3</v>
          </cell>
        </row>
        <row r="10688">
          <cell r="A10688" t="str">
            <v>NM_001024991</v>
          </cell>
          <cell r="B10688">
            <v>26.710637022149601</v>
          </cell>
          <cell r="C10688">
            <v>24.118506428541099</v>
          </cell>
          <cell r="D10688">
            <v>25.852816037634099</v>
          </cell>
          <cell r="E10688">
            <v>20.353027882831402</v>
          </cell>
          <cell r="F10688">
            <v>54.898820376843503</v>
          </cell>
        </row>
        <row r="10689">
          <cell r="A10689" t="str">
            <v>NM_001108493</v>
          </cell>
          <cell r="B10689">
            <v>0.96477499653025001</v>
          </cell>
          <cell r="C10689">
            <v>0.54041686608358397</v>
          </cell>
          <cell r="D10689">
            <v>0.62530552767039604</v>
          </cell>
          <cell r="E10689">
            <v>0.26379107911970501</v>
          </cell>
          <cell r="F10689">
            <v>0.145483269646837</v>
          </cell>
        </row>
        <row r="10690">
          <cell r="A10690" t="str">
            <v>NM_012490</v>
          </cell>
          <cell r="B10690">
            <v>1.23135681612158</v>
          </cell>
          <cell r="C10690">
            <v>5.9108338993376502E-2</v>
          </cell>
          <cell r="D10690">
            <v>0</v>
          </cell>
          <cell r="E10690">
            <v>0.38795204120744198</v>
          </cell>
          <cell r="F10690">
            <v>0.80058751200574696</v>
          </cell>
        </row>
        <row r="10691">
          <cell r="A10691" t="str">
            <v>NM_001014098</v>
          </cell>
          <cell r="B10691">
            <v>9.0119620367145306</v>
          </cell>
          <cell r="C10691">
            <v>19.1276998769318</v>
          </cell>
          <cell r="D10691">
            <v>0.120762090107354</v>
          </cell>
          <cell r="E10691">
            <v>6.4903465388351496</v>
          </cell>
          <cell r="F10691">
            <v>15.643135964346699</v>
          </cell>
        </row>
        <row r="10692">
          <cell r="A10692" t="str">
            <v>NM_001031648</v>
          </cell>
          <cell r="B10692">
            <v>2.2020050896026002</v>
          </cell>
          <cell r="C10692">
            <v>4.8262363170281199</v>
          </cell>
          <cell r="D10692">
            <v>2.4515446452133198</v>
          </cell>
          <cell r="E10692">
            <v>2.8717604346094801</v>
          </cell>
          <cell r="F10692">
            <v>7.5623771168273803</v>
          </cell>
        </row>
        <row r="10693">
          <cell r="A10693" t="str">
            <v>NM_001109287</v>
          </cell>
          <cell r="B10693">
            <v>1.0313975609783199</v>
          </cell>
          <cell r="C10693">
            <v>0.93607037260301396</v>
          </cell>
          <cell r="D10693">
            <v>6.9143708120341096E-2</v>
          </cell>
          <cell r="E10693">
            <v>0.46336929344097699</v>
          </cell>
          <cell r="F10693">
            <v>0.25767831261469198</v>
          </cell>
        </row>
        <row r="10694">
          <cell r="A10694" t="str">
            <v>NM_001107406</v>
          </cell>
          <cell r="B10694">
            <v>0.73428711085843001</v>
          </cell>
          <cell r="C10694">
            <v>0.43674874772115702</v>
          </cell>
          <cell r="D10694">
            <v>0.89408647510944605</v>
          </cell>
          <cell r="E10694">
            <v>0.44669811983477198</v>
          </cell>
          <cell r="F10694">
            <v>0.94283517086658697</v>
          </cell>
        </row>
        <row r="10695">
          <cell r="A10695" t="str">
            <v>NM_012567</v>
          </cell>
          <cell r="B10695">
            <v>5.0971534320437</v>
          </cell>
          <cell r="C10695">
            <v>5.1073682629409296</v>
          </cell>
          <cell r="D10695">
            <v>9.8020363061825506</v>
          </cell>
          <cell r="E10695">
            <v>3.0091146061621301</v>
          </cell>
          <cell r="F10695">
            <v>2.1109747011197402</v>
          </cell>
        </row>
        <row r="10696">
          <cell r="A10696" t="str">
            <v>NM_133410</v>
          </cell>
          <cell r="B10696">
            <v>1.3143346998876899</v>
          </cell>
          <cell r="C10696">
            <v>0</v>
          </cell>
          <cell r="D10696">
            <v>2.2279619364542702</v>
          </cell>
          <cell r="E10696">
            <v>0</v>
          </cell>
          <cell r="F10696">
            <v>0</v>
          </cell>
        </row>
        <row r="10697">
          <cell r="A10697" t="str">
            <v>NM_001286936</v>
          </cell>
          <cell r="B10697">
            <v>35.385494538470198</v>
          </cell>
          <cell r="C10697">
            <v>41.726767541298102</v>
          </cell>
          <cell r="D10697">
            <v>21.3551491008106</v>
          </cell>
          <cell r="E10697">
            <v>30.842140264797901</v>
          </cell>
          <cell r="F10697">
            <v>53.627294366450499</v>
          </cell>
        </row>
        <row r="10698">
          <cell r="A10698" t="str">
            <v>NM_001108246</v>
          </cell>
          <cell r="B10698">
            <v>94.203323300008407</v>
          </cell>
          <cell r="C10698">
            <v>73.103538525159905</v>
          </cell>
          <cell r="D10698">
            <v>78.087675826308995</v>
          </cell>
          <cell r="E10698">
            <v>160.143527198247</v>
          </cell>
          <cell r="F10698">
            <v>21.254796493449199</v>
          </cell>
        </row>
        <row r="10699">
          <cell r="A10699" t="str">
            <v>NM_001107437</v>
          </cell>
          <cell r="B10699">
            <v>1.28716624644161</v>
          </cell>
          <cell r="C10699">
            <v>0</v>
          </cell>
          <cell r="D10699">
            <v>0</v>
          </cell>
          <cell r="E10699">
            <v>0.35754231043522799</v>
          </cell>
          <cell r="F10699">
            <v>0.66517924613028301</v>
          </cell>
        </row>
        <row r="10700">
          <cell r="A10700" t="str">
            <v>NM_001039914</v>
          </cell>
          <cell r="B10700">
            <v>15.557217157304599</v>
          </cell>
          <cell r="C10700">
            <v>41.585560147710197</v>
          </cell>
          <cell r="D10700">
            <v>27.231035910092</v>
          </cell>
          <cell r="E10700">
            <v>24.130585253031601</v>
          </cell>
          <cell r="F10700">
            <v>41.076672567738697</v>
          </cell>
        </row>
        <row r="10701">
          <cell r="A10701" t="str">
            <v>NM_001106880</v>
          </cell>
          <cell r="B10701">
            <v>1.35636731682936E-2</v>
          </cell>
          <cell r="C10701">
            <v>1.32810496993781</v>
          </cell>
          <cell r="D10701">
            <v>2.2992124867468301E-2</v>
          </cell>
          <cell r="E10701">
            <v>0.211447930849995</v>
          </cell>
          <cell r="F10701">
            <v>0.38682387472809399</v>
          </cell>
        </row>
        <row r="10702">
          <cell r="A10702" t="str">
            <v>NM_001108378</v>
          </cell>
          <cell r="B10702">
            <v>26.173946801638799</v>
          </cell>
          <cell r="C10702">
            <v>11.9391219752283</v>
          </cell>
          <cell r="D10702">
            <v>24.648954505615599</v>
          </cell>
          <cell r="E10702">
            <v>26.008517429969501</v>
          </cell>
          <cell r="F10702">
            <v>23.308907076706799</v>
          </cell>
        </row>
        <row r="10703">
          <cell r="A10703" t="str">
            <v>NM_001000557</v>
          </cell>
          <cell r="B10703">
            <v>0</v>
          </cell>
          <cell r="C10703">
            <v>0</v>
          </cell>
          <cell r="D10703">
            <v>0</v>
          </cell>
          <cell r="E10703">
            <v>0</v>
          </cell>
          <cell r="F10703">
            <v>0</v>
          </cell>
        </row>
        <row r="10704">
          <cell r="A10704" t="str">
            <v>NM_001005384</v>
          </cell>
          <cell r="B10704">
            <v>7.76553331613942</v>
          </cell>
          <cell r="C10704">
            <v>2.3566218286299199</v>
          </cell>
          <cell r="D10704">
            <v>13.9511986689732</v>
          </cell>
          <cell r="E10704">
            <v>17.667136192811</v>
          </cell>
          <cell r="F10704">
            <v>10.783613622123999</v>
          </cell>
        </row>
        <row r="10705">
          <cell r="A10705" t="str">
            <v>NM_001011698</v>
          </cell>
          <cell r="B10705">
            <v>0</v>
          </cell>
          <cell r="C10705">
            <v>0</v>
          </cell>
          <cell r="D10705">
            <v>0</v>
          </cell>
          <cell r="E10705">
            <v>0</v>
          </cell>
          <cell r="F10705">
            <v>0</v>
          </cell>
        </row>
        <row r="10706">
          <cell r="A10706" t="str">
            <v>NM_001000821</v>
          </cell>
          <cell r="B10706">
            <v>9.4460868780773203E-3</v>
          </cell>
          <cell r="C10706">
            <v>7.8217849539571095E-3</v>
          </cell>
          <cell r="D10706">
            <v>2.4018450568102801E-2</v>
          </cell>
          <cell r="E10706">
            <v>2.1615811454380799E-2</v>
          </cell>
          <cell r="F10706">
            <v>1.6647942716261702E-2</v>
          </cell>
        </row>
        <row r="10707">
          <cell r="A10707" t="str">
            <v>NM_001108541</v>
          </cell>
          <cell r="B10707">
            <v>6.1671051993970103</v>
          </cell>
          <cell r="C10707">
            <v>4.7216784522226698</v>
          </cell>
          <cell r="D10707">
            <v>4.5595591734546099</v>
          </cell>
          <cell r="E10707">
            <v>3.5389564024861699</v>
          </cell>
          <cell r="F10707">
            <v>11.002782575019101</v>
          </cell>
        </row>
        <row r="10708">
          <cell r="A10708" t="str">
            <v>NM_001105774</v>
          </cell>
          <cell r="B10708">
            <v>7.5533303839189898</v>
          </cell>
          <cell r="C10708">
            <v>18.428043418087402</v>
          </cell>
          <cell r="D10708">
            <v>2.39795120081684</v>
          </cell>
          <cell r="E10708">
            <v>8.4142567297339603</v>
          </cell>
          <cell r="F10708">
            <v>6.6099956976325398</v>
          </cell>
        </row>
        <row r="10709">
          <cell r="A10709" t="str">
            <v>NM_001134839</v>
          </cell>
          <cell r="B10709">
            <v>0</v>
          </cell>
          <cell r="C10709">
            <v>0</v>
          </cell>
          <cell r="D10709">
            <v>0</v>
          </cell>
          <cell r="E10709">
            <v>0</v>
          </cell>
          <cell r="F10709">
            <v>0</v>
          </cell>
        </row>
        <row r="10710">
          <cell r="A10710" t="str">
            <v>NM_182474</v>
          </cell>
          <cell r="B10710">
            <v>0</v>
          </cell>
          <cell r="C10710">
            <v>0</v>
          </cell>
          <cell r="D10710">
            <v>0</v>
          </cell>
          <cell r="E10710">
            <v>0</v>
          </cell>
          <cell r="F10710">
            <v>9.1727628490976994E-3</v>
          </cell>
        </row>
        <row r="10711">
          <cell r="A10711" t="str">
            <v>NM_001130495</v>
          </cell>
          <cell r="B10711">
            <v>10.9129391485046</v>
          </cell>
          <cell r="C10711">
            <v>6.0750768501140904</v>
          </cell>
          <cell r="D10711">
            <v>13.461776403408299</v>
          </cell>
          <cell r="E10711">
            <v>11.628742326202</v>
          </cell>
          <cell r="F10711">
            <v>16.296564293230599</v>
          </cell>
        </row>
        <row r="10712">
          <cell r="A10712" t="str">
            <v>NM_001001062</v>
          </cell>
          <cell r="B10712">
            <v>0</v>
          </cell>
          <cell r="C10712">
            <v>0</v>
          </cell>
          <cell r="D10712">
            <v>0</v>
          </cell>
          <cell r="E10712">
            <v>0</v>
          </cell>
          <cell r="F10712">
            <v>0</v>
          </cell>
        </row>
        <row r="10713">
          <cell r="A10713" t="str">
            <v>NM_054005</v>
          </cell>
          <cell r="B10713">
            <v>0</v>
          </cell>
          <cell r="C10713">
            <v>0</v>
          </cell>
          <cell r="D10713">
            <v>0</v>
          </cell>
          <cell r="E10713">
            <v>0</v>
          </cell>
          <cell r="F10713">
            <v>0</v>
          </cell>
        </row>
        <row r="10714">
          <cell r="A10714" t="str">
            <v>NM_001001352</v>
          </cell>
          <cell r="B10714">
            <v>0</v>
          </cell>
          <cell r="C10714">
            <v>0</v>
          </cell>
          <cell r="D10714">
            <v>0</v>
          </cell>
          <cell r="E10714">
            <v>0</v>
          </cell>
          <cell r="F10714">
            <v>0</v>
          </cell>
        </row>
        <row r="10715">
          <cell r="A10715" t="str">
            <v>NM_001172067</v>
          </cell>
          <cell r="B10715">
            <v>0</v>
          </cell>
          <cell r="C10715">
            <v>1.38078696778124E-2</v>
          </cell>
          <cell r="D10715">
            <v>0</v>
          </cell>
          <cell r="E10715">
            <v>2.86189446493849E-2</v>
          </cell>
          <cell r="F10715">
            <v>0</v>
          </cell>
        </row>
        <row r="10716">
          <cell r="A10716" t="str">
            <v>NM_001169108</v>
          </cell>
          <cell r="B10716">
            <v>7.04154841978478</v>
          </cell>
          <cell r="C10716">
            <v>15.5324545510683</v>
          </cell>
          <cell r="D10716">
            <v>1.2382060709536701E-2</v>
          </cell>
          <cell r="E10716">
            <v>5.4825750797674999</v>
          </cell>
          <cell r="F10716">
            <v>3.5811994956685602</v>
          </cell>
        </row>
        <row r="10717">
          <cell r="A10717" t="str">
            <v>NM_001001101</v>
          </cell>
          <cell r="B10717">
            <v>0</v>
          </cell>
          <cell r="C10717">
            <v>0</v>
          </cell>
          <cell r="D10717">
            <v>0</v>
          </cell>
          <cell r="E10717">
            <v>0</v>
          </cell>
          <cell r="F10717">
            <v>0</v>
          </cell>
        </row>
        <row r="10718">
          <cell r="A10718" t="str">
            <v>NM_001000880</v>
          </cell>
          <cell r="B10718">
            <v>0</v>
          </cell>
          <cell r="C10718">
            <v>0</v>
          </cell>
          <cell r="D10718">
            <v>0</v>
          </cell>
          <cell r="E10718">
            <v>0</v>
          </cell>
          <cell r="F10718">
            <v>0</v>
          </cell>
        </row>
        <row r="10719">
          <cell r="A10719" t="str">
            <v>NM_001134561</v>
          </cell>
          <cell r="B10719">
            <v>3.5912349864976898</v>
          </cell>
          <cell r="C10719">
            <v>0.73583144774072096</v>
          </cell>
          <cell r="D10719">
            <v>0</v>
          </cell>
          <cell r="E10719">
            <v>2.7354296102123801</v>
          </cell>
          <cell r="F10719">
            <v>2.2897906562578698</v>
          </cell>
        </row>
        <row r="10720">
          <cell r="A10720" t="str">
            <v>NM_017270</v>
          </cell>
          <cell r="B10720">
            <v>2.0121653181020702E-2</v>
          </cell>
          <cell r="C10720">
            <v>0</v>
          </cell>
          <cell r="D10720">
            <v>0.52868519680719295</v>
          </cell>
          <cell r="E10720">
            <v>0</v>
          </cell>
          <cell r="F10720">
            <v>0</v>
          </cell>
        </row>
        <row r="10721">
          <cell r="A10721" t="str">
            <v>NM_001000386</v>
          </cell>
          <cell r="B10721">
            <v>0</v>
          </cell>
          <cell r="C10721">
            <v>0</v>
          </cell>
          <cell r="D10721">
            <v>0</v>
          </cell>
          <cell r="E10721">
            <v>0</v>
          </cell>
          <cell r="F10721">
            <v>0</v>
          </cell>
        </row>
        <row r="10722">
          <cell r="A10722" t="str">
            <v>NM_001168650</v>
          </cell>
          <cell r="B10722">
            <v>4.0551474596183201</v>
          </cell>
          <cell r="C10722">
            <v>0.57218875818096604</v>
          </cell>
          <cell r="D10722">
            <v>0.23118776402755201</v>
          </cell>
          <cell r="E10722">
            <v>8.0519740317845407</v>
          </cell>
          <cell r="F10722">
            <v>9.3261718662793793</v>
          </cell>
        </row>
        <row r="10723">
          <cell r="A10723" t="str">
            <v>NM_001047926</v>
          </cell>
          <cell r="B10723">
            <v>0</v>
          </cell>
          <cell r="C10723">
            <v>0</v>
          </cell>
          <cell r="D10723">
            <v>0</v>
          </cell>
          <cell r="E10723">
            <v>0</v>
          </cell>
          <cell r="F10723">
            <v>0</v>
          </cell>
        </row>
        <row r="10724">
          <cell r="A10724" t="str">
            <v>NM_001201354</v>
          </cell>
          <cell r="B10724">
            <v>25.495615184507599</v>
          </cell>
          <cell r="C10724">
            <v>18.539555122700499</v>
          </cell>
          <cell r="D10724">
            <v>64.662855060396296</v>
          </cell>
          <cell r="E10724">
            <v>21.822911918135699</v>
          </cell>
          <cell r="F10724">
            <v>31.155139641449502</v>
          </cell>
        </row>
        <row r="10725">
          <cell r="A10725" t="str">
            <v>NM_001044702</v>
          </cell>
          <cell r="B10725">
            <v>0</v>
          </cell>
          <cell r="C10725">
            <v>0</v>
          </cell>
          <cell r="D10725">
            <v>0</v>
          </cell>
          <cell r="E10725">
            <v>0</v>
          </cell>
          <cell r="F10725">
            <v>0</v>
          </cell>
        </row>
        <row r="10726">
          <cell r="A10726" t="str">
            <v>NM_139327</v>
          </cell>
          <cell r="B10726">
            <v>18.640955233593498</v>
          </cell>
          <cell r="C10726">
            <v>18.733617065615999</v>
          </cell>
          <cell r="D10726">
            <v>23.949969868740599</v>
          </cell>
          <cell r="E10726">
            <v>18.3826373001443</v>
          </cell>
          <cell r="F10726">
            <v>21.501569681017401</v>
          </cell>
        </row>
        <row r="10727">
          <cell r="A10727" t="str">
            <v>NM_001008374</v>
          </cell>
          <cell r="B10727">
            <v>30.523088125519799</v>
          </cell>
          <cell r="C10727">
            <v>27.6913634669007</v>
          </cell>
          <cell r="D10727">
            <v>13.1048877215689</v>
          </cell>
          <cell r="E10727">
            <v>20.2938425806643</v>
          </cell>
          <cell r="F10727">
            <v>34.856329202222703</v>
          </cell>
        </row>
        <row r="10728">
          <cell r="A10728" t="str">
            <v>NM_001131013</v>
          </cell>
          <cell r="B10728">
            <v>32.255628148941803</v>
          </cell>
          <cell r="C10728">
            <v>52.855828714807799</v>
          </cell>
          <cell r="D10728">
            <v>80.218267399236396</v>
          </cell>
          <cell r="E10728">
            <v>26.8895428498579</v>
          </cell>
          <cell r="F10728">
            <v>87.575713893579604</v>
          </cell>
        </row>
        <row r="10729">
          <cell r="A10729" t="str">
            <v>NM_130406</v>
          </cell>
          <cell r="B10729">
            <v>3.4503956768052899</v>
          </cell>
          <cell r="C10729">
            <v>4.3628427580600002</v>
          </cell>
          <cell r="D10729">
            <v>8.6942406984720506</v>
          </cell>
          <cell r="E10729">
            <v>5.5416338869119404</v>
          </cell>
          <cell r="F10729">
            <v>6.2827406015275304</v>
          </cell>
        </row>
        <row r="10730">
          <cell r="A10730" t="str">
            <v>NM_001033686</v>
          </cell>
          <cell r="B10730">
            <v>0</v>
          </cell>
          <cell r="C10730">
            <v>0.290748546023056</v>
          </cell>
          <cell r="D10730">
            <v>0</v>
          </cell>
          <cell r="E10730">
            <v>0.55798269658831101</v>
          </cell>
          <cell r="F10730">
            <v>0.95637560349781503</v>
          </cell>
        </row>
        <row r="10731">
          <cell r="A10731" t="str">
            <v>NR_031839</v>
          </cell>
          <cell r="B10731">
            <v>2.0975299073548799</v>
          </cell>
          <cell r="C10731">
            <v>0</v>
          </cell>
          <cell r="D10731">
            <v>0</v>
          </cell>
          <cell r="E10731">
            <v>3.25489906343181</v>
          </cell>
          <cell r="F10731">
            <v>2.5793038009859202</v>
          </cell>
        </row>
        <row r="10732">
          <cell r="A10732" t="str">
            <v>NM_001127575</v>
          </cell>
          <cell r="B10732">
            <v>104.62142284116101</v>
          </cell>
          <cell r="C10732">
            <v>73.627873188659706</v>
          </cell>
          <cell r="D10732">
            <v>123.31951409101001</v>
          </cell>
          <cell r="E10732">
            <v>106.21153871232001</v>
          </cell>
          <cell r="F10732">
            <v>24.977966180738999</v>
          </cell>
        </row>
        <row r="10733">
          <cell r="A10733" t="str">
            <v>NM_053630</v>
          </cell>
          <cell r="B10733">
            <v>0</v>
          </cell>
          <cell r="C10733">
            <v>0</v>
          </cell>
          <cell r="D10733">
            <v>0</v>
          </cell>
          <cell r="E10733">
            <v>0</v>
          </cell>
          <cell r="F10733">
            <v>0</v>
          </cell>
        </row>
        <row r="10734">
          <cell r="A10734" t="str">
            <v>NM_001024355</v>
          </cell>
          <cell r="B10734">
            <v>13.1965045356279</v>
          </cell>
          <cell r="C10734">
            <v>16.524209032310299</v>
          </cell>
          <cell r="D10734">
            <v>17.428988654743801</v>
          </cell>
          <cell r="E10734">
            <v>15.146750289276699</v>
          </cell>
          <cell r="F10734">
            <v>13.3774513427534</v>
          </cell>
        </row>
        <row r="10735">
          <cell r="A10735" t="str">
            <v>NM_001034032</v>
          </cell>
          <cell r="B10735">
            <v>15.213087674472799</v>
          </cell>
          <cell r="C10735">
            <v>5.7868323936005703</v>
          </cell>
          <cell r="D10735">
            <v>1.0182085271842201</v>
          </cell>
          <cell r="E10735">
            <v>5.6302905172541404</v>
          </cell>
          <cell r="F10735">
            <v>1.1474644378886401</v>
          </cell>
        </row>
        <row r="10736">
          <cell r="A10736" t="str">
            <v>NM_001014187</v>
          </cell>
          <cell r="B10736">
            <v>24.221921071622099</v>
          </cell>
          <cell r="C10736">
            <v>8.7292508112410108</v>
          </cell>
          <cell r="D10736">
            <v>11.489998950261899</v>
          </cell>
          <cell r="E10736">
            <v>24.607715373694202</v>
          </cell>
          <cell r="F10736">
            <v>9.6597060336666303</v>
          </cell>
        </row>
        <row r="10737">
          <cell r="A10737" t="str">
            <v>NM_214829</v>
          </cell>
          <cell r="B10737">
            <v>0</v>
          </cell>
          <cell r="C10737">
            <v>0</v>
          </cell>
          <cell r="D10737">
            <v>0</v>
          </cell>
          <cell r="E10737">
            <v>0</v>
          </cell>
          <cell r="F10737">
            <v>0</v>
          </cell>
        </row>
        <row r="10738">
          <cell r="A10738" t="str">
            <v>NM_001170426</v>
          </cell>
          <cell r="B10738">
            <v>11.978058878880001</v>
          </cell>
          <cell r="C10738">
            <v>7.2468598140251803</v>
          </cell>
          <cell r="D10738">
            <v>6.2906542190906096</v>
          </cell>
          <cell r="E10738">
            <v>15.5930430147222</v>
          </cell>
          <cell r="F10738">
            <v>21.875095414348099</v>
          </cell>
        </row>
        <row r="10739">
          <cell r="A10739" t="str">
            <v>NM_001270621</v>
          </cell>
          <cell r="B10739">
            <v>0.36472890522573498</v>
          </cell>
          <cell r="C10739">
            <v>0</v>
          </cell>
          <cell r="D10739">
            <v>0</v>
          </cell>
          <cell r="E10739">
            <v>7.0942863925764293E-2</v>
          </cell>
          <cell r="F10739">
            <v>0</v>
          </cell>
        </row>
        <row r="10740">
          <cell r="A10740" t="str">
            <v>NM_001107116</v>
          </cell>
          <cell r="B10740">
            <v>14.227408566159401</v>
          </cell>
          <cell r="C10740">
            <v>18.878464620247001</v>
          </cell>
          <cell r="D10740">
            <v>0.84014973666534398</v>
          </cell>
          <cell r="E10740">
            <v>4.3364959571808903</v>
          </cell>
          <cell r="F10740">
            <v>3.4192669967339802</v>
          </cell>
        </row>
        <row r="10741">
          <cell r="A10741" t="str">
            <v>NM_001005559</v>
          </cell>
          <cell r="B10741">
            <v>0</v>
          </cell>
          <cell r="C10741">
            <v>0</v>
          </cell>
          <cell r="D10741">
            <v>0</v>
          </cell>
          <cell r="E10741">
            <v>0</v>
          </cell>
          <cell r="F10741">
            <v>0</v>
          </cell>
        </row>
        <row r="10742">
          <cell r="A10742" t="str">
            <v>NM_173095</v>
          </cell>
          <cell r="B10742">
            <v>0</v>
          </cell>
          <cell r="C10742">
            <v>0</v>
          </cell>
          <cell r="D10742">
            <v>0</v>
          </cell>
          <cell r="E10742">
            <v>0</v>
          </cell>
          <cell r="F10742">
            <v>0</v>
          </cell>
        </row>
        <row r="10743">
          <cell r="A10743" t="str">
            <v>NM_183332</v>
          </cell>
          <cell r="B10743">
            <v>1.0299205374603</v>
          </cell>
          <cell r="C10743">
            <v>5.6244299776250397</v>
          </cell>
          <cell r="D10743">
            <v>1.7244229057697</v>
          </cell>
          <cell r="E10743">
            <v>1.10610704164679</v>
          </cell>
          <cell r="F10743">
            <v>6.3332817088063704</v>
          </cell>
        </row>
        <row r="10744">
          <cell r="A10744" t="str">
            <v>NM_001033068</v>
          </cell>
          <cell r="B10744">
            <v>12.2258375310566</v>
          </cell>
          <cell r="C10744">
            <v>14.4990131145488</v>
          </cell>
          <cell r="D10744">
            <v>5.2218396352858996</v>
          </cell>
          <cell r="E10744">
            <v>13.6000190896989</v>
          </cell>
          <cell r="F10744">
            <v>15.38956465829</v>
          </cell>
        </row>
        <row r="10745">
          <cell r="A10745" t="str">
            <v>NM_001191615</v>
          </cell>
          <cell r="B10745">
            <v>48.322013671890502</v>
          </cell>
          <cell r="C10745">
            <v>33.037511247087998</v>
          </cell>
          <cell r="D10745">
            <v>29.4134128741882</v>
          </cell>
          <cell r="E10745">
            <v>37.629314888825199</v>
          </cell>
          <cell r="F10745">
            <v>33.483831858430896</v>
          </cell>
        </row>
        <row r="10746">
          <cell r="A10746" t="str">
            <v>NM_183325</v>
          </cell>
          <cell r="B10746">
            <v>89.619245215549697</v>
          </cell>
          <cell r="C10746">
            <v>40.6889948918135</v>
          </cell>
          <cell r="D10746">
            <v>94.453197667528002</v>
          </cell>
          <cell r="E10746">
            <v>40.645804764159401</v>
          </cell>
          <cell r="F10746">
            <v>79.720614860100198</v>
          </cell>
        </row>
        <row r="10747">
          <cell r="A10747" t="str">
            <v>NM_153722</v>
          </cell>
          <cell r="B10747">
            <v>47.146308033966399</v>
          </cell>
          <cell r="C10747">
            <v>94.145307123156996</v>
          </cell>
          <cell r="D10747">
            <v>93.879970005578997</v>
          </cell>
          <cell r="E10747">
            <v>32.707283597889301</v>
          </cell>
          <cell r="F10747">
            <v>75.811984526681101</v>
          </cell>
        </row>
        <row r="10748">
          <cell r="A10748" t="str">
            <v>NM_145088</v>
          </cell>
          <cell r="B10748">
            <v>0</v>
          </cell>
          <cell r="C10748">
            <v>0</v>
          </cell>
          <cell r="D10748">
            <v>0</v>
          </cell>
          <cell r="E10748">
            <v>0</v>
          </cell>
          <cell r="F10748">
            <v>0</v>
          </cell>
        </row>
        <row r="10749">
          <cell r="A10749" t="str">
            <v>NM_024355</v>
          </cell>
          <cell r="B10749">
            <v>1.3726798203838601E-2</v>
          </cell>
          <cell r="C10749">
            <v>0.10229765884895101</v>
          </cell>
          <cell r="D10749">
            <v>0</v>
          </cell>
          <cell r="E10749">
            <v>0.14920468729139799</v>
          </cell>
          <cell r="F10749">
            <v>0</v>
          </cell>
        </row>
        <row r="10750">
          <cell r="A10750" t="str">
            <v>NM_017045</v>
          </cell>
          <cell r="B10750">
            <v>10.295314968924499</v>
          </cell>
          <cell r="C10750">
            <v>7.7199855321295097</v>
          </cell>
          <cell r="D10750">
            <v>8.1373721084439001</v>
          </cell>
          <cell r="E10750">
            <v>14.439466675557499</v>
          </cell>
          <cell r="F10750">
            <v>6.9018308515352196</v>
          </cell>
        </row>
        <row r="10751">
          <cell r="A10751" t="str">
            <v>NM_001127607</v>
          </cell>
          <cell r="B10751">
            <v>7.8113669694559498</v>
          </cell>
          <cell r="C10751">
            <v>3.3665621118459099</v>
          </cell>
          <cell r="D10751">
            <v>4.6503891925472001</v>
          </cell>
          <cell r="E10751">
            <v>2.7781664788028499</v>
          </cell>
          <cell r="F10751">
            <v>3.4198570341794898</v>
          </cell>
        </row>
        <row r="10752">
          <cell r="A10752" t="str">
            <v>NM_001191601</v>
          </cell>
          <cell r="B10752">
            <v>40.396839648498201</v>
          </cell>
          <cell r="C10752">
            <v>81.566960175755099</v>
          </cell>
          <cell r="D10752">
            <v>44.086526866961897</v>
          </cell>
          <cell r="E10752">
            <v>34.212174352010997</v>
          </cell>
          <cell r="F10752">
            <v>24.542817340659902</v>
          </cell>
        </row>
        <row r="10753">
          <cell r="A10753" t="str">
            <v>NM_001124770</v>
          </cell>
          <cell r="B10753">
            <v>0.49114847042259402</v>
          </cell>
          <cell r="C10753">
            <v>2.50794036604323</v>
          </cell>
          <cell r="D10753">
            <v>0</v>
          </cell>
          <cell r="E10753">
            <v>0.359027523491461</v>
          </cell>
          <cell r="F10753">
            <v>0.50712407914248603</v>
          </cell>
        </row>
        <row r="10754">
          <cell r="A10754" t="str">
            <v>NM_001001027</v>
          </cell>
          <cell r="B10754">
            <v>0</v>
          </cell>
          <cell r="C10754">
            <v>0</v>
          </cell>
          <cell r="D10754">
            <v>0</v>
          </cell>
          <cell r="E10754">
            <v>0</v>
          </cell>
          <cell r="F10754">
            <v>0</v>
          </cell>
        </row>
        <row r="10755">
          <cell r="A10755" t="str">
            <v>NM_001107282</v>
          </cell>
          <cell r="B10755">
            <v>0</v>
          </cell>
          <cell r="C10755">
            <v>0</v>
          </cell>
          <cell r="D10755">
            <v>0</v>
          </cell>
          <cell r="E10755">
            <v>0</v>
          </cell>
          <cell r="F10755">
            <v>0</v>
          </cell>
        </row>
        <row r="10756">
          <cell r="A10756" t="str">
            <v>NM_001009647</v>
          </cell>
          <cell r="B10756">
            <v>18.697131923816102</v>
          </cell>
          <cell r="C10756">
            <v>13.6853236042124</v>
          </cell>
          <cell r="D10756">
            <v>15.8712954110647</v>
          </cell>
          <cell r="E10756">
            <v>8.45425315233501</v>
          </cell>
          <cell r="F10756">
            <v>26.433999983708901</v>
          </cell>
        </row>
        <row r="10757">
          <cell r="A10757" t="str">
            <v>NM_001037552</v>
          </cell>
          <cell r="B10757">
            <v>0</v>
          </cell>
          <cell r="C10757">
            <v>0</v>
          </cell>
          <cell r="D10757">
            <v>0</v>
          </cell>
          <cell r="E10757">
            <v>0</v>
          </cell>
          <cell r="F10757">
            <v>0</v>
          </cell>
        </row>
        <row r="10758">
          <cell r="A10758" t="str">
            <v>NM_001025115</v>
          </cell>
          <cell r="B10758">
            <v>2.59108176888313</v>
          </cell>
          <cell r="C10758">
            <v>8.8780646409438502E-2</v>
          </cell>
          <cell r="D10758">
            <v>15.2515640952354</v>
          </cell>
          <cell r="E10758">
            <v>1.3903099835045201</v>
          </cell>
          <cell r="F10758">
            <v>0</v>
          </cell>
        </row>
        <row r="10759">
          <cell r="A10759" t="str">
            <v>NM_031525</v>
          </cell>
          <cell r="B10759">
            <v>55.968657560589101</v>
          </cell>
          <cell r="C10759">
            <v>32.931377428700998</v>
          </cell>
          <cell r="D10759">
            <v>41.844715950172002</v>
          </cell>
          <cell r="E10759">
            <v>38.508004546133499</v>
          </cell>
          <cell r="F10759">
            <v>25.548736632297999</v>
          </cell>
        </row>
        <row r="10760">
          <cell r="A10760" t="str">
            <v>NM_001000519</v>
          </cell>
          <cell r="B10760">
            <v>0</v>
          </cell>
          <cell r="C10760">
            <v>0</v>
          </cell>
          <cell r="D10760">
            <v>0</v>
          </cell>
          <cell r="E10760">
            <v>0</v>
          </cell>
          <cell r="F10760">
            <v>0</v>
          </cell>
        </row>
        <row r="10761">
          <cell r="A10761" t="str">
            <v>NM_001108447</v>
          </cell>
          <cell r="B10761">
            <v>2.9922575084609502</v>
          </cell>
          <cell r="C10761">
            <v>8.0227504217131305</v>
          </cell>
          <cell r="D10761">
            <v>6.91323401671771</v>
          </cell>
          <cell r="E10761">
            <v>6.9117387874184599</v>
          </cell>
          <cell r="F10761">
            <v>7.45264943433284</v>
          </cell>
        </row>
        <row r="10762">
          <cell r="A10762" t="str">
            <v>NM_013085</v>
          </cell>
          <cell r="B10762">
            <v>28.094835736483098</v>
          </cell>
          <cell r="C10762">
            <v>5.9352485008623299</v>
          </cell>
          <cell r="D10762">
            <v>0.101761250952145</v>
          </cell>
          <cell r="E10762">
            <v>4.6569325773899104</v>
          </cell>
          <cell r="F10762">
            <v>1.2426794310842699</v>
          </cell>
        </row>
        <row r="10763">
          <cell r="A10763" t="str">
            <v>NM_001005528</v>
          </cell>
          <cell r="B10763">
            <v>32.334410878089102</v>
          </cell>
          <cell r="C10763">
            <v>47.530840888958501</v>
          </cell>
          <cell r="D10763">
            <v>60.787871876750799</v>
          </cell>
          <cell r="E10763">
            <v>34.582435038551701</v>
          </cell>
          <cell r="F10763">
            <v>42.313249425745497</v>
          </cell>
        </row>
        <row r="10764">
          <cell r="A10764" t="str">
            <v>NM_001190459</v>
          </cell>
          <cell r="B10764">
            <v>21.714181106646102</v>
          </cell>
          <cell r="C10764">
            <v>33.494798774567002</v>
          </cell>
          <cell r="D10764">
            <v>25.530605910707202</v>
          </cell>
          <cell r="E10764">
            <v>17.6975115333146</v>
          </cell>
          <cell r="F10764">
            <v>38.425484745374199</v>
          </cell>
        </row>
        <row r="10765">
          <cell r="A10765" t="str">
            <v>NM_001000575</v>
          </cell>
          <cell r="B10765">
            <v>0</v>
          </cell>
          <cell r="C10765">
            <v>0</v>
          </cell>
          <cell r="D10765">
            <v>0</v>
          </cell>
          <cell r="E10765">
            <v>0</v>
          </cell>
          <cell r="F10765">
            <v>0</v>
          </cell>
        </row>
        <row r="10766">
          <cell r="A10766" t="str">
            <v>NM_001193292</v>
          </cell>
          <cell r="B10766">
            <v>7.1484742500293796</v>
          </cell>
          <cell r="C10766">
            <v>9.0518789423462191</v>
          </cell>
          <cell r="D10766">
            <v>4.1508268029968001</v>
          </cell>
          <cell r="E10766">
            <v>6.4835756578274104</v>
          </cell>
          <cell r="F10766">
            <v>3.8610009778201801</v>
          </cell>
        </row>
        <row r="10767">
          <cell r="A10767" t="str">
            <v>NM_001242627</v>
          </cell>
          <cell r="B10767">
            <v>0.55944257986721901</v>
          </cell>
          <cell r="C10767">
            <v>5.1471514198751303E-2</v>
          </cell>
          <cell r="D10767">
            <v>0</v>
          </cell>
          <cell r="E10767">
            <v>5.7786446706350303E-2</v>
          </cell>
          <cell r="F10767">
            <v>1.0507065032483001</v>
          </cell>
        </row>
        <row r="10768">
          <cell r="A10768" t="str">
            <v>NM_001109273</v>
          </cell>
          <cell r="B10768">
            <v>11.162307912818401</v>
          </cell>
          <cell r="C10768">
            <v>14.298504915013099</v>
          </cell>
          <cell r="D10768">
            <v>13.7138153468936</v>
          </cell>
          <cell r="E10768">
            <v>5.5147855423740504</v>
          </cell>
          <cell r="F10768">
            <v>7.5121182122868602</v>
          </cell>
        </row>
        <row r="10769">
          <cell r="A10769" t="str">
            <v>NM_001271136</v>
          </cell>
          <cell r="B10769">
            <v>5.6087088843109001</v>
          </cell>
          <cell r="C10769">
            <v>1.7299548166440699</v>
          </cell>
          <cell r="D10769">
            <v>3.1146706481762698</v>
          </cell>
          <cell r="E10769">
            <v>17.7441172087625</v>
          </cell>
          <cell r="F10769">
            <v>17.727044789344198</v>
          </cell>
        </row>
        <row r="10770">
          <cell r="A10770" t="str">
            <v>NM_001017512</v>
          </cell>
          <cell r="B10770">
            <v>2.4643617124879502</v>
          </cell>
          <cell r="C10770">
            <v>1.10444974168123</v>
          </cell>
          <cell r="D10770">
            <v>6.3360848912168697</v>
          </cell>
          <cell r="E10770">
            <v>5.7264906630682901</v>
          </cell>
          <cell r="F10770">
            <v>9.6532110109150793</v>
          </cell>
        </row>
        <row r="10771">
          <cell r="A10771" t="str">
            <v>NM_021657</v>
          </cell>
          <cell r="B10771">
            <v>4.0189418470597396</v>
          </cell>
          <cell r="C10771">
            <v>1.07783621534282</v>
          </cell>
          <cell r="D10771">
            <v>1.7161536143417799</v>
          </cell>
          <cell r="E10771">
            <v>3.7107672795987301</v>
          </cell>
          <cell r="F10771">
            <v>6.31555064000844</v>
          </cell>
        </row>
        <row r="10772">
          <cell r="A10772" t="str">
            <v>NR_032128</v>
          </cell>
          <cell r="B10772">
            <v>0</v>
          </cell>
          <cell r="C10772">
            <v>0</v>
          </cell>
          <cell r="D10772">
            <v>0</v>
          </cell>
          <cell r="E10772">
            <v>0</v>
          </cell>
          <cell r="F10772">
            <v>0</v>
          </cell>
        </row>
        <row r="10773">
          <cell r="A10773" t="str">
            <v>NR_110710</v>
          </cell>
          <cell r="B10773">
            <v>0</v>
          </cell>
          <cell r="C10773">
            <v>0</v>
          </cell>
          <cell r="D10773">
            <v>0</v>
          </cell>
          <cell r="E10773">
            <v>0</v>
          </cell>
          <cell r="F10773">
            <v>0</v>
          </cell>
        </row>
        <row r="10774">
          <cell r="A10774" t="str">
            <v>NM_001012476</v>
          </cell>
          <cell r="B10774">
            <v>0</v>
          </cell>
          <cell r="C10774">
            <v>0</v>
          </cell>
          <cell r="D10774">
            <v>0</v>
          </cell>
          <cell r="E10774">
            <v>0</v>
          </cell>
          <cell r="F10774">
            <v>0</v>
          </cell>
        </row>
        <row r="10775">
          <cell r="A10775" t="str">
            <v>NM_001127594</v>
          </cell>
          <cell r="B10775">
            <v>0</v>
          </cell>
          <cell r="C10775">
            <v>0</v>
          </cell>
          <cell r="D10775">
            <v>0</v>
          </cell>
          <cell r="E10775">
            <v>0.41014431423130099</v>
          </cell>
          <cell r="F10775">
            <v>0.20675952985350099</v>
          </cell>
        </row>
        <row r="10776">
          <cell r="A10776" t="str">
            <v>NM_031588</v>
          </cell>
          <cell r="B10776">
            <v>0.107889080950842</v>
          </cell>
          <cell r="C10776">
            <v>5.0494833665249303E-2</v>
          </cell>
          <cell r="D10776">
            <v>0.37372255430127199</v>
          </cell>
          <cell r="E10776">
            <v>0.64136783374023698</v>
          </cell>
          <cell r="F10776">
            <v>0.17436270367158599</v>
          </cell>
        </row>
        <row r="10777">
          <cell r="A10777" t="str">
            <v>NM_001009491</v>
          </cell>
          <cell r="B10777">
            <v>0</v>
          </cell>
          <cell r="C10777">
            <v>0</v>
          </cell>
          <cell r="D10777">
            <v>0</v>
          </cell>
          <cell r="E10777">
            <v>0</v>
          </cell>
          <cell r="F10777">
            <v>0</v>
          </cell>
        </row>
        <row r="10778">
          <cell r="A10778" t="str">
            <v>NM_001000608</v>
          </cell>
          <cell r="B10778">
            <v>0</v>
          </cell>
          <cell r="C10778">
            <v>0</v>
          </cell>
          <cell r="D10778">
            <v>0</v>
          </cell>
          <cell r="E10778">
            <v>0</v>
          </cell>
          <cell r="F10778">
            <v>0</v>
          </cell>
        </row>
        <row r="10779">
          <cell r="A10779" t="str">
            <v>NM_017209</v>
          </cell>
          <cell r="B10779">
            <v>2.7130464422373</v>
          </cell>
          <cell r="C10779">
            <v>9.6498439843858996</v>
          </cell>
          <cell r="D10779">
            <v>2.0730131433428398</v>
          </cell>
          <cell r="E10779">
            <v>4.6562693991162503</v>
          </cell>
          <cell r="F10779">
            <v>11.1832215975084</v>
          </cell>
        </row>
        <row r="10780">
          <cell r="A10780" t="str">
            <v>NM_012899</v>
          </cell>
          <cell r="B10780">
            <v>18.023163058609899</v>
          </cell>
          <cell r="C10780">
            <v>17.2199884037604</v>
          </cell>
          <cell r="D10780">
            <v>24.039083923466801</v>
          </cell>
          <cell r="E10780">
            <v>14.2517599732207</v>
          </cell>
          <cell r="F10780">
            <v>13.481698225458301</v>
          </cell>
        </row>
        <row r="10781">
          <cell r="A10781" t="str">
            <v>NM_001106219</v>
          </cell>
          <cell r="B10781">
            <v>7.6580053362742498E-2</v>
          </cell>
          <cell r="C10781">
            <v>0</v>
          </cell>
          <cell r="D10781">
            <v>0</v>
          </cell>
          <cell r="E10781">
            <v>0.42714949471160801</v>
          </cell>
          <cell r="F10781">
            <v>3.0674085616004799E-3</v>
          </cell>
        </row>
        <row r="10782">
          <cell r="A10782" t="str">
            <v>NM_013181</v>
          </cell>
          <cell r="B10782">
            <v>163.52946556753099</v>
          </cell>
          <cell r="C10782">
            <v>127.70895092196101</v>
          </cell>
          <cell r="D10782">
            <v>152.186178084761</v>
          </cell>
          <cell r="E10782">
            <v>119.37899660866201</v>
          </cell>
          <cell r="F10782">
            <v>109.912408850075</v>
          </cell>
        </row>
        <row r="10783">
          <cell r="A10783" t="str">
            <v>NM_031115</v>
          </cell>
          <cell r="B10783">
            <v>0</v>
          </cell>
          <cell r="C10783">
            <v>0.60345148671120596</v>
          </cell>
          <cell r="D10783">
            <v>2.1392656141184401</v>
          </cell>
          <cell r="E10783">
            <v>4.5657331650922304</v>
          </cell>
          <cell r="F10783">
            <v>0</v>
          </cell>
        </row>
        <row r="10784">
          <cell r="A10784" t="str">
            <v>NM_001011998</v>
          </cell>
          <cell r="B10784">
            <v>5.6663781480240196</v>
          </cell>
          <cell r="C10784">
            <v>8.9132069801475904</v>
          </cell>
          <cell r="D10784">
            <v>10.2948688707225</v>
          </cell>
          <cell r="E10784">
            <v>9.9436554564709692</v>
          </cell>
          <cell r="F10784">
            <v>14.4221814777319</v>
          </cell>
        </row>
        <row r="10785">
          <cell r="A10785" t="str">
            <v>NM_172010</v>
          </cell>
          <cell r="B10785">
            <v>0</v>
          </cell>
          <cell r="C10785">
            <v>0</v>
          </cell>
          <cell r="D10785">
            <v>0</v>
          </cell>
          <cell r="E10785">
            <v>0</v>
          </cell>
          <cell r="F10785">
            <v>0</v>
          </cell>
        </row>
        <row r="10786">
          <cell r="A10786" t="str">
            <v>NM_001107671</v>
          </cell>
          <cell r="B10786">
            <v>0</v>
          </cell>
          <cell r="C10786">
            <v>0</v>
          </cell>
          <cell r="D10786">
            <v>0</v>
          </cell>
          <cell r="E10786">
            <v>0</v>
          </cell>
          <cell r="F10786">
            <v>0</v>
          </cell>
        </row>
        <row r="10787">
          <cell r="A10787" t="str">
            <v>NM_001107634</v>
          </cell>
          <cell r="B10787">
            <v>10.9684817583951</v>
          </cell>
          <cell r="C10787">
            <v>9.6168812154223993</v>
          </cell>
          <cell r="D10787">
            <v>14.7279467239367</v>
          </cell>
          <cell r="E10787">
            <v>13.4317718375413</v>
          </cell>
          <cell r="F10787">
            <v>19.453055820031199</v>
          </cell>
        </row>
        <row r="10788">
          <cell r="A10788" t="str">
            <v>NM_001024980</v>
          </cell>
          <cell r="B10788">
            <v>0.225396333531937</v>
          </cell>
          <cell r="C10788">
            <v>0.42983367370355302</v>
          </cell>
          <cell r="D10788">
            <v>0</v>
          </cell>
          <cell r="E10788">
            <v>0.84400744021761298</v>
          </cell>
          <cell r="F10788">
            <v>3.0641279107324601E-2</v>
          </cell>
        </row>
        <row r="10789">
          <cell r="A10789" t="str">
            <v>NM_001270788</v>
          </cell>
          <cell r="B10789">
            <v>267.35974218287998</v>
          </cell>
          <cell r="C10789">
            <v>408.28640707511403</v>
          </cell>
          <cell r="D10789">
            <v>399.35507088026702</v>
          </cell>
          <cell r="E10789">
            <v>349.93601521979201</v>
          </cell>
          <cell r="F10789">
            <v>454.58954667537</v>
          </cell>
        </row>
        <row r="10790">
          <cell r="A10790" t="str">
            <v>NM_199120</v>
          </cell>
          <cell r="B10790">
            <v>3.09100670858302</v>
          </cell>
          <cell r="C10790">
            <v>2.8606094122476402</v>
          </cell>
          <cell r="D10790">
            <v>2.38600399596926</v>
          </cell>
          <cell r="E10790">
            <v>5.9182947306439004</v>
          </cell>
          <cell r="F10790">
            <v>2.8026778661753999</v>
          </cell>
        </row>
        <row r="10791">
          <cell r="A10791" t="str">
            <v>NM_031149</v>
          </cell>
          <cell r="B10791">
            <v>103.14132719758901</v>
          </cell>
          <cell r="C10791">
            <v>122.077113875065</v>
          </cell>
          <cell r="D10791">
            <v>110.3818284215</v>
          </cell>
          <cell r="E10791">
            <v>101.593387983526</v>
          </cell>
          <cell r="F10791">
            <v>19.954543763277702</v>
          </cell>
        </row>
        <row r="10792">
          <cell r="A10792" t="str">
            <v>NM_134400</v>
          </cell>
          <cell r="B10792">
            <v>5.9744754157039397</v>
          </cell>
          <cell r="C10792">
            <v>7.5317968280523404</v>
          </cell>
          <cell r="D10792">
            <v>3.37892229498823</v>
          </cell>
          <cell r="E10792">
            <v>4.6898229199263604</v>
          </cell>
          <cell r="F10792">
            <v>11.649938808530999</v>
          </cell>
        </row>
        <row r="10793">
          <cell r="A10793" t="str">
            <v>NM_001108273</v>
          </cell>
          <cell r="B10793">
            <v>0</v>
          </cell>
          <cell r="C10793">
            <v>0</v>
          </cell>
          <cell r="D10793">
            <v>0</v>
          </cell>
          <cell r="E10793">
            <v>0</v>
          </cell>
          <cell r="F10793">
            <v>0</v>
          </cell>
        </row>
        <row r="10794">
          <cell r="A10794" t="str">
            <v>NM_001013183</v>
          </cell>
          <cell r="B10794">
            <v>17.602044921759699</v>
          </cell>
          <cell r="C10794">
            <v>10.836310337048801</v>
          </cell>
          <cell r="D10794">
            <v>24.738683274188201</v>
          </cell>
          <cell r="E10794">
            <v>15.468270318728401</v>
          </cell>
          <cell r="F10794">
            <v>15.9984311340774</v>
          </cell>
        </row>
        <row r="10795">
          <cell r="A10795" t="str">
            <v>NM_001025024</v>
          </cell>
          <cell r="B10795">
            <v>16.4797192164982</v>
          </cell>
          <cell r="C10795">
            <v>19.747413556739001</v>
          </cell>
          <cell r="D10795">
            <v>10.0502458528644</v>
          </cell>
          <cell r="E10795">
            <v>11.7684697977471</v>
          </cell>
          <cell r="F10795">
            <v>5.4264277103859202</v>
          </cell>
        </row>
        <row r="10796">
          <cell r="A10796" t="str">
            <v>NM_001009617</v>
          </cell>
          <cell r="B10796">
            <v>0.42991891934586801</v>
          </cell>
          <cell r="C10796">
            <v>1.3844141463698001</v>
          </cell>
          <cell r="D10796">
            <v>4.0487023085858102E-2</v>
          </cell>
          <cell r="E10796">
            <v>0.16396642019068799</v>
          </cell>
          <cell r="F10796">
            <v>1.5306996953881701E-2</v>
          </cell>
        </row>
        <row r="10797">
          <cell r="A10797" t="str">
            <v>NM_001271091</v>
          </cell>
          <cell r="B10797">
            <v>15.755612403779001</v>
          </cell>
          <cell r="C10797">
            <v>12.7576189239076</v>
          </cell>
          <cell r="D10797">
            <v>4.6742427441287298</v>
          </cell>
          <cell r="E10797">
            <v>1.6116212507515599</v>
          </cell>
          <cell r="F10797">
            <v>4.45181200392107</v>
          </cell>
        </row>
        <row r="10798">
          <cell r="A10798" t="str">
            <v>NM_001001078</v>
          </cell>
          <cell r="B10798">
            <v>0</v>
          </cell>
          <cell r="C10798">
            <v>0</v>
          </cell>
          <cell r="D10798">
            <v>0</v>
          </cell>
          <cell r="E10798">
            <v>0</v>
          </cell>
          <cell r="F10798">
            <v>0</v>
          </cell>
        </row>
        <row r="10799">
          <cell r="A10799" t="str">
            <v>NM_001106491</v>
          </cell>
          <cell r="B10799">
            <v>0.180014521411413</v>
          </cell>
          <cell r="C10799">
            <v>1.0178676993376701</v>
          </cell>
          <cell r="D10799">
            <v>9.5903393323030606E-2</v>
          </cell>
          <cell r="E10799">
            <v>1.7654294331173801</v>
          </cell>
          <cell r="F10799">
            <v>0.11042317908025</v>
          </cell>
        </row>
        <row r="10800">
          <cell r="A10800" t="str">
            <v>NM_001106719</v>
          </cell>
          <cell r="B10800">
            <v>38.704272503002699</v>
          </cell>
          <cell r="C10800">
            <v>20.994996441018099</v>
          </cell>
          <cell r="D10800">
            <v>32.316152943795103</v>
          </cell>
          <cell r="E10800">
            <v>27.484427597736001</v>
          </cell>
          <cell r="F10800">
            <v>21.0455889380424</v>
          </cell>
        </row>
        <row r="10801">
          <cell r="A10801" t="str">
            <v>NM_001107858</v>
          </cell>
          <cell r="B10801">
            <v>0</v>
          </cell>
          <cell r="C10801">
            <v>0</v>
          </cell>
          <cell r="D10801">
            <v>0</v>
          </cell>
          <cell r="E10801">
            <v>1.4177262848332499E-2</v>
          </cell>
          <cell r="F10801">
            <v>0.45793471838669098</v>
          </cell>
        </row>
        <row r="10802">
          <cell r="A10802" t="str">
            <v>NM_012556</v>
          </cell>
          <cell r="B10802">
            <v>0</v>
          </cell>
          <cell r="C10802">
            <v>0</v>
          </cell>
          <cell r="D10802">
            <v>0</v>
          </cell>
          <cell r="E10802">
            <v>0</v>
          </cell>
          <cell r="F10802">
            <v>0</v>
          </cell>
        </row>
        <row r="10803">
          <cell r="A10803" t="str">
            <v>NM_012716</v>
          </cell>
          <cell r="B10803">
            <v>3.04202588194872</v>
          </cell>
          <cell r="C10803">
            <v>0</v>
          </cell>
          <cell r="D10803">
            <v>0</v>
          </cell>
          <cell r="E10803">
            <v>1.0292058885241699</v>
          </cell>
          <cell r="F10803">
            <v>4.4546627872950398E-2</v>
          </cell>
        </row>
        <row r="10804">
          <cell r="A10804" t="str">
            <v>NM_001191651</v>
          </cell>
          <cell r="B10804">
            <v>3.7518728274528801</v>
          </cell>
          <cell r="C10804">
            <v>0.97727931718032202</v>
          </cell>
          <cell r="D10804">
            <v>5.6017612608436096</v>
          </cell>
          <cell r="E10804">
            <v>1.0518710398862601</v>
          </cell>
          <cell r="F10804">
            <v>4.4905156436655496</v>
          </cell>
        </row>
        <row r="10805">
          <cell r="A10805" t="str">
            <v>NM_145679</v>
          </cell>
          <cell r="B10805">
            <v>11.9839403054022</v>
          </cell>
          <cell r="C10805">
            <v>5.14600545031373</v>
          </cell>
          <cell r="D10805">
            <v>9.0304751717277991</v>
          </cell>
          <cell r="E10805">
            <v>10.333909727318201</v>
          </cell>
          <cell r="F10805">
            <v>27.077652096155401</v>
          </cell>
        </row>
        <row r="10806">
          <cell r="A10806" t="str">
            <v>NR_003722</v>
          </cell>
          <cell r="B10806">
            <v>0</v>
          </cell>
          <cell r="C10806">
            <v>1.41599989651012E-2</v>
          </cell>
          <cell r="D10806">
            <v>2.8987521151047899E-2</v>
          </cell>
          <cell r="E10806">
            <v>9.7829290125460901E-3</v>
          </cell>
          <cell r="F10806">
            <v>1.6439041357229001E-2</v>
          </cell>
        </row>
        <row r="10807">
          <cell r="A10807" t="str">
            <v>NM_031334</v>
          </cell>
          <cell r="B10807">
            <v>6.6521407104499604</v>
          </cell>
          <cell r="C10807">
            <v>11.860471515417199</v>
          </cell>
          <cell r="D10807">
            <v>1.882816996684</v>
          </cell>
          <cell r="E10807">
            <v>0.99503740261908702</v>
          </cell>
          <cell r="F10807">
            <v>0.308985403585328</v>
          </cell>
        </row>
        <row r="10808">
          <cell r="A10808" t="str">
            <v>NM_001100995</v>
          </cell>
          <cell r="B10808">
            <v>33.523753203964297</v>
          </cell>
          <cell r="C10808">
            <v>26.3064327267472</v>
          </cell>
          <cell r="D10808">
            <v>22.941105586263799</v>
          </cell>
          <cell r="E10808">
            <v>44.998246589995603</v>
          </cell>
          <cell r="F10808">
            <v>21.5353120880369</v>
          </cell>
        </row>
        <row r="10809">
          <cell r="A10809" t="str">
            <v>NM_182815</v>
          </cell>
          <cell r="B10809">
            <v>0</v>
          </cell>
          <cell r="C10809">
            <v>0</v>
          </cell>
          <cell r="D10809">
            <v>0.57311252426998205</v>
          </cell>
          <cell r="E10809">
            <v>0</v>
          </cell>
          <cell r="F10809">
            <v>0</v>
          </cell>
        </row>
        <row r="10810">
          <cell r="A10810" t="str">
            <v>NM_001025643</v>
          </cell>
          <cell r="B10810">
            <v>83.057784851150998</v>
          </cell>
          <cell r="C10810">
            <v>55.844869918517396</v>
          </cell>
          <cell r="D10810">
            <v>100.142833117935</v>
          </cell>
          <cell r="E10810">
            <v>33.484872628948999</v>
          </cell>
          <cell r="F10810">
            <v>46.179264005163397</v>
          </cell>
        </row>
        <row r="10811">
          <cell r="A10811" t="str">
            <v>NM_001109561</v>
          </cell>
          <cell r="B10811">
            <v>0</v>
          </cell>
          <cell r="C10811">
            <v>0</v>
          </cell>
          <cell r="D10811">
            <v>0</v>
          </cell>
          <cell r="E10811">
            <v>1.42383164903869</v>
          </cell>
          <cell r="F10811">
            <v>0.61961652944329704</v>
          </cell>
        </row>
        <row r="10812">
          <cell r="A10812" t="str">
            <v>NM_053483</v>
          </cell>
          <cell r="B10812">
            <v>12.6003709549209</v>
          </cell>
          <cell r="C10812">
            <v>9.1479541674774598</v>
          </cell>
          <cell r="D10812">
            <v>5.1825774799721502</v>
          </cell>
          <cell r="E10812">
            <v>6.5324280603403597</v>
          </cell>
          <cell r="F10812">
            <v>8.97354660513016</v>
          </cell>
        </row>
        <row r="10813">
          <cell r="A10813" t="str">
            <v>NM_001011930</v>
          </cell>
          <cell r="B10813">
            <v>8.0153043415088394</v>
          </cell>
          <cell r="C10813">
            <v>6.1797324364944901E-2</v>
          </cell>
          <cell r="D10813">
            <v>8.1218049766607496</v>
          </cell>
          <cell r="E10813">
            <v>1.3833126952147601</v>
          </cell>
          <cell r="F10813">
            <v>8.1070225644850904</v>
          </cell>
        </row>
        <row r="10814">
          <cell r="A10814" t="str">
            <v>NM_013034</v>
          </cell>
          <cell r="B10814">
            <v>2.6720564585413</v>
          </cell>
          <cell r="C10814">
            <v>1.6825726043000901E-2</v>
          </cell>
          <cell r="D10814">
            <v>1.3088963811862899</v>
          </cell>
          <cell r="E10814">
            <v>0.133683354390949</v>
          </cell>
          <cell r="F10814">
            <v>5.00065675031537</v>
          </cell>
        </row>
        <row r="10815">
          <cell r="A10815" t="str">
            <v>NM_001108656</v>
          </cell>
          <cell r="B10815">
            <v>2.22775445932729</v>
          </cell>
          <cell r="C10815">
            <v>3.4434043994978598</v>
          </cell>
          <cell r="D10815">
            <v>3.8707309051955199</v>
          </cell>
          <cell r="E10815">
            <v>4.4733621086533804</v>
          </cell>
          <cell r="F10815">
            <v>0.42831621875105702</v>
          </cell>
        </row>
        <row r="10816">
          <cell r="A10816" t="str">
            <v>NM_012906</v>
          </cell>
          <cell r="B10816">
            <v>246.174099209931</v>
          </cell>
          <cell r="C10816">
            <v>265.918707580751</v>
          </cell>
          <cell r="D10816">
            <v>174.81226688878601</v>
          </cell>
          <cell r="E10816">
            <v>239.04072855049799</v>
          </cell>
          <cell r="F10816">
            <v>105.07851811653801</v>
          </cell>
        </row>
        <row r="10817">
          <cell r="A10817" t="str">
            <v>NM_001107138</v>
          </cell>
          <cell r="B10817">
            <v>0.956890192102685</v>
          </cell>
          <cell r="C10817">
            <v>2.44087244473572</v>
          </cell>
          <cell r="D10817">
            <v>1.2751105262009199</v>
          </cell>
          <cell r="E10817">
            <v>0.85306491444021104</v>
          </cell>
          <cell r="F10817">
            <v>1.2767538703416099</v>
          </cell>
        </row>
        <row r="10818">
          <cell r="A10818" t="str">
            <v>NM_153318</v>
          </cell>
          <cell r="B10818">
            <v>9.0168772882782093</v>
          </cell>
          <cell r="C10818">
            <v>7.9204167294753196</v>
          </cell>
          <cell r="D10818">
            <v>5.6414102971061704</v>
          </cell>
          <cell r="E10818">
            <v>17.2527869558396</v>
          </cell>
          <cell r="F10818">
            <v>15.720672675364099</v>
          </cell>
        </row>
        <row r="10819">
          <cell r="A10819" t="str">
            <v>NM_001109171</v>
          </cell>
          <cell r="B10819">
            <v>1.0346828723261301</v>
          </cell>
          <cell r="C10819">
            <v>4.5108257039515003</v>
          </cell>
          <cell r="D10819">
            <v>0.65209736935565699</v>
          </cell>
          <cell r="E10819">
            <v>2.5903054295955901</v>
          </cell>
          <cell r="F10819">
            <v>2.1990194331464301</v>
          </cell>
        </row>
        <row r="10820">
          <cell r="A10820" t="str">
            <v>NM_001008834</v>
          </cell>
          <cell r="B10820">
            <v>25.502224344352602</v>
          </cell>
          <cell r="C10820">
            <v>18.559853796736402</v>
          </cell>
          <cell r="D10820">
            <v>45.8890896638162</v>
          </cell>
          <cell r="E10820">
            <v>18.222512902277</v>
          </cell>
          <cell r="F10820">
            <v>48.800077807271897</v>
          </cell>
        </row>
        <row r="10821">
          <cell r="A10821" t="str">
            <v>NM_001170546</v>
          </cell>
          <cell r="B10821">
            <v>22.2801583481269</v>
          </cell>
          <cell r="C10821">
            <v>20.6451200635512</v>
          </cell>
          <cell r="D10821">
            <v>7.8711265995773099</v>
          </cell>
          <cell r="E10821">
            <v>8.8809855563730693</v>
          </cell>
          <cell r="F10821">
            <v>2.0791965623476402E-2</v>
          </cell>
        </row>
        <row r="10822">
          <cell r="A10822" t="str">
            <v>NM_022507</v>
          </cell>
          <cell r="B10822">
            <v>0.79724864425086905</v>
          </cell>
          <cell r="C10822">
            <v>2.4359309187415499</v>
          </cell>
          <cell r="D10822">
            <v>1.5714375665467298E-2</v>
          </cell>
          <cell r="E10822">
            <v>0.18738704614688101</v>
          </cell>
          <cell r="F10822">
            <v>0.71888041489088805</v>
          </cell>
        </row>
        <row r="10823">
          <cell r="A10823" t="str">
            <v>NM_001006983</v>
          </cell>
          <cell r="B10823">
            <v>10.1849412966946</v>
          </cell>
          <cell r="C10823">
            <v>15.531484547607301</v>
          </cell>
          <cell r="D10823">
            <v>16.274042409098101</v>
          </cell>
          <cell r="E10823">
            <v>8.53266102118703</v>
          </cell>
          <cell r="F10823">
            <v>29.687540363047201</v>
          </cell>
        </row>
        <row r="10824">
          <cell r="A10824" t="str">
            <v>NM_001014263</v>
          </cell>
          <cell r="B10824">
            <v>71.424868668920993</v>
          </cell>
          <cell r="C10824">
            <v>43.439104067600702</v>
          </cell>
          <cell r="D10824">
            <v>89.773755617215102</v>
          </cell>
          <cell r="E10824">
            <v>104.83668025055501</v>
          </cell>
          <cell r="F10824">
            <v>284.52085257147701</v>
          </cell>
        </row>
        <row r="10825">
          <cell r="A10825" t="str">
            <v>NM_001012025</v>
          </cell>
          <cell r="B10825">
            <v>37.518262125263298</v>
          </cell>
          <cell r="C10825">
            <v>46.106013070082803</v>
          </cell>
          <cell r="D10825">
            <v>45.585950294333301</v>
          </cell>
          <cell r="E10825">
            <v>26.022759770971199</v>
          </cell>
          <cell r="F10825">
            <v>82.288839510943404</v>
          </cell>
        </row>
        <row r="10826">
          <cell r="A10826" t="str">
            <v>NM_001004283</v>
          </cell>
          <cell r="B10826">
            <v>114.692386495672</v>
          </cell>
          <cell r="C10826">
            <v>91.0319226743824</v>
          </cell>
          <cell r="D10826">
            <v>94.8049533775675</v>
          </cell>
          <cell r="E10826">
            <v>70.614767890092807</v>
          </cell>
          <cell r="F10826">
            <v>64.4988788994294</v>
          </cell>
        </row>
        <row r="10827">
          <cell r="A10827" t="str">
            <v>NM_019276</v>
          </cell>
          <cell r="B10827">
            <v>46.4922486256227</v>
          </cell>
          <cell r="C10827">
            <v>22.915429331052302</v>
          </cell>
          <cell r="D10827">
            <v>41.7867535423498</v>
          </cell>
          <cell r="E10827">
            <v>45.670160779130498</v>
          </cell>
          <cell r="F10827">
            <v>18.890054024073802</v>
          </cell>
        </row>
        <row r="10828">
          <cell r="A10828" t="str">
            <v>NM_001100967</v>
          </cell>
          <cell r="B10828">
            <v>0</v>
          </cell>
          <cell r="C10828">
            <v>0</v>
          </cell>
          <cell r="D10828">
            <v>0</v>
          </cell>
          <cell r="E10828">
            <v>0</v>
          </cell>
          <cell r="F10828">
            <v>0</v>
          </cell>
        </row>
        <row r="10829">
          <cell r="A10829" t="str">
            <v>NM_001191686</v>
          </cell>
          <cell r="B10829">
            <v>9.5076298894218407</v>
          </cell>
          <cell r="C10829">
            <v>5.5798563338979097</v>
          </cell>
          <cell r="D10829">
            <v>11.1078119063831</v>
          </cell>
          <cell r="E10829">
            <v>16.534148914257099</v>
          </cell>
          <cell r="F10829">
            <v>5.9421101529302804</v>
          </cell>
        </row>
        <row r="10830">
          <cell r="A10830" t="str">
            <v>NM_031042</v>
          </cell>
          <cell r="B10830">
            <v>2.9704248796586401</v>
          </cell>
          <cell r="C10830">
            <v>2.9259722851229202</v>
          </cell>
          <cell r="D10830">
            <v>2.77967832376478</v>
          </cell>
          <cell r="E10830">
            <v>3.7082073609208801</v>
          </cell>
          <cell r="F10830">
            <v>6.9778101988885002</v>
          </cell>
        </row>
        <row r="10831">
          <cell r="A10831" t="str">
            <v>NM_012959</v>
          </cell>
          <cell r="B10831">
            <v>0.53025151696198303</v>
          </cell>
          <cell r="C10831">
            <v>0.179992295293006</v>
          </cell>
          <cell r="D10831">
            <v>0</v>
          </cell>
          <cell r="E10831">
            <v>7.5366032201269898E-3</v>
          </cell>
          <cell r="F10831">
            <v>4.2214532365444698E-3</v>
          </cell>
        </row>
        <row r="10832">
          <cell r="A10832" t="str">
            <v>NM_001271376</v>
          </cell>
          <cell r="B10832">
            <v>0</v>
          </cell>
          <cell r="C10832">
            <v>0</v>
          </cell>
          <cell r="D10832">
            <v>0</v>
          </cell>
          <cell r="E10832">
            <v>0</v>
          </cell>
          <cell r="F10832">
            <v>0</v>
          </cell>
        </row>
        <row r="10833">
          <cell r="A10833" t="str">
            <v>NM_001014173</v>
          </cell>
          <cell r="B10833">
            <v>7.3568681915605403</v>
          </cell>
          <cell r="C10833">
            <v>7.4888879434422604</v>
          </cell>
          <cell r="D10833">
            <v>12.546608085776199</v>
          </cell>
          <cell r="E10833">
            <v>7.3397234905748503</v>
          </cell>
          <cell r="F10833">
            <v>7.5670848823346599</v>
          </cell>
        </row>
        <row r="10834">
          <cell r="A10834" t="str">
            <v>NM_001000623</v>
          </cell>
          <cell r="B10834">
            <v>0</v>
          </cell>
          <cell r="C10834">
            <v>0</v>
          </cell>
          <cell r="D10834">
            <v>0</v>
          </cell>
          <cell r="E10834">
            <v>0</v>
          </cell>
          <cell r="F10834">
            <v>0</v>
          </cell>
        </row>
        <row r="10835">
          <cell r="A10835" t="str">
            <v>NM_138529</v>
          </cell>
          <cell r="B10835">
            <v>0.66388956381764597</v>
          </cell>
          <cell r="C10835">
            <v>0.97211018124585502</v>
          </cell>
          <cell r="D10835">
            <v>0.76473424492294295</v>
          </cell>
          <cell r="E10835">
            <v>1.4268178520605601</v>
          </cell>
          <cell r="F10835">
            <v>0.390153614780405</v>
          </cell>
        </row>
        <row r="10836">
          <cell r="A10836" t="str">
            <v>NM_001000798</v>
          </cell>
          <cell r="B10836">
            <v>0</v>
          </cell>
          <cell r="C10836">
            <v>0</v>
          </cell>
          <cell r="D10836">
            <v>0</v>
          </cell>
          <cell r="E10836">
            <v>0</v>
          </cell>
          <cell r="F10836">
            <v>0</v>
          </cell>
        </row>
        <row r="10837">
          <cell r="A10837" t="str">
            <v>NM_001191958</v>
          </cell>
          <cell r="B10837">
            <v>2.3349754634721198</v>
          </cell>
          <cell r="C10837">
            <v>2.61496320829648</v>
          </cell>
          <cell r="D10837">
            <v>9.9814051783348692</v>
          </cell>
          <cell r="E10837">
            <v>3.2270848940765098</v>
          </cell>
          <cell r="F10837">
            <v>3.0225052113072399</v>
          </cell>
        </row>
        <row r="10838">
          <cell r="A10838" t="str">
            <v>NM_001000826</v>
          </cell>
          <cell r="B10838">
            <v>0</v>
          </cell>
          <cell r="C10838">
            <v>0</v>
          </cell>
          <cell r="D10838">
            <v>0</v>
          </cell>
          <cell r="E10838">
            <v>0</v>
          </cell>
          <cell r="F10838">
            <v>0</v>
          </cell>
        </row>
        <row r="10839">
          <cell r="A10839" t="str">
            <v>NM_001013970</v>
          </cell>
          <cell r="B10839">
            <v>7.52527114548906</v>
          </cell>
          <cell r="C10839">
            <v>8.3226193146398693</v>
          </cell>
          <cell r="D10839">
            <v>3.79308338612385</v>
          </cell>
          <cell r="E10839">
            <v>13.7517693084695</v>
          </cell>
          <cell r="F10839">
            <v>3.77919092153041</v>
          </cell>
        </row>
        <row r="10840">
          <cell r="A10840" t="str">
            <v>NM_023099</v>
          </cell>
          <cell r="B10840">
            <v>0.135237800119162</v>
          </cell>
          <cell r="C10840">
            <v>0.25196171267754303</v>
          </cell>
          <cell r="D10840">
            <v>0.97429129125896996</v>
          </cell>
          <cell r="E10840">
            <v>2.308125902484</v>
          </cell>
          <cell r="F10840">
            <v>5.6047276812883497</v>
          </cell>
        </row>
        <row r="10841">
          <cell r="A10841" t="str">
            <v>NM_001108951</v>
          </cell>
          <cell r="B10841">
            <v>1.7786580696485799E-2</v>
          </cell>
          <cell r="C10841">
            <v>0.10309662376480699</v>
          </cell>
          <cell r="D10841">
            <v>0</v>
          </cell>
          <cell r="E10841">
            <v>1.01754138966701E-2</v>
          </cell>
          <cell r="F10841">
            <v>0.12538947836293099</v>
          </cell>
        </row>
        <row r="10842">
          <cell r="A10842" t="str">
            <v>NM_001024876</v>
          </cell>
          <cell r="B10842">
            <v>3.5664837257836202</v>
          </cell>
          <cell r="C10842">
            <v>5.51823845892799</v>
          </cell>
          <cell r="D10842">
            <v>4.5965536130906397</v>
          </cell>
          <cell r="E10842">
            <v>5.6845204293450999</v>
          </cell>
          <cell r="F10842">
            <v>5.0220247896764096</v>
          </cell>
        </row>
        <row r="10843">
          <cell r="A10843" t="str">
            <v>NM_017344</v>
          </cell>
          <cell r="B10843">
            <v>3.75995447079795</v>
          </cell>
          <cell r="C10843">
            <v>2.3960355613172601</v>
          </cell>
          <cell r="D10843">
            <v>0.69022789583161304</v>
          </cell>
          <cell r="E10843">
            <v>2.02214659422508</v>
          </cell>
          <cell r="F10843">
            <v>1.6767786785920999</v>
          </cell>
        </row>
        <row r="10844">
          <cell r="A10844" t="str">
            <v>NM_181625</v>
          </cell>
          <cell r="B10844">
            <v>0</v>
          </cell>
          <cell r="C10844">
            <v>5.56906418999385</v>
          </cell>
          <cell r="D10844">
            <v>23.683518652195701</v>
          </cell>
          <cell r="E10844">
            <v>8.9776917451074496</v>
          </cell>
          <cell r="F10844">
            <v>0</v>
          </cell>
        </row>
        <row r="10845">
          <cell r="A10845" t="str">
            <v>NM_012862</v>
          </cell>
          <cell r="B10845">
            <v>3833.5100281037999</v>
          </cell>
          <cell r="C10845">
            <v>3954.0380579811499</v>
          </cell>
          <cell r="D10845">
            <v>5664.6767449654699</v>
          </cell>
          <cell r="E10845">
            <v>5331.1014767774896</v>
          </cell>
          <cell r="F10845">
            <v>5276.80490901549</v>
          </cell>
        </row>
        <row r="10846">
          <cell r="A10846" t="str">
            <v>NM_001003974</v>
          </cell>
          <cell r="B10846">
            <v>2.09855559435114</v>
          </cell>
          <cell r="C10846">
            <v>3.2943866540917202</v>
          </cell>
          <cell r="D10846">
            <v>5.5768317051960103</v>
          </cell>
          <cell r="E10846">
            <v>5.9527249375232199</v>
          </cell>
          <cell r="F10846">
            <v>8.4757973393818293</v>
          </cell>
        </row>
        <row r="10847">
          <cell r="A10847" t="str">
            <v>NM_001106144</v>
          </cell>
          <cell r="B10847">
            <v>13.281670694790799</v>
          </cell>
          <cell r="C10847">
            <v>37.336192090949503</v>
          </cell>
          <cell r="D10847">
            <v>20.031772020213602</v>
          </cell>
          <cell r="E10847">
            <v>24.594879754646801</v>
          </cell>
          <cell r="F10847">
            <v>11.497669239115501</v>
          </cell>
        </row>
        <row r="10848">
          <cell r="A10848" t="str">
            <v>NM_001001421</v>
          </cell>
          <cell r="B10848">
            <v>0</v>
          </cell>
          <cell r="C10848">
            <v>0</v>
          </cell>
          <cell r="D10848">
            <v>0</v>
          </cell>
          <cell r="E10848">
            <v>0</v>
          </cell>
          <cell r="F10848">
            <v>0</v>
          </cell>
        </row>
        <row r="10849">
          <cell r="A10849" t="str">
            <v>NM_207595</v>
          </cell>
          <cell r="B10849">
            <v>6.9313858403593596</v>
          </cell>
          <cell r="C10849">
            <v>2.81534683649086</v>
          </cell>
          <cell r="D10849">
            <v>7.7541574701341602</v>
          </cell>
          <cell r="E10849">
            <v>5.6755006676863697</v>
          </cell>
          <cell r="F10849">
            <v>9.9685856873919292</v>
          </cell>
        </row>
        <row r="10850">
          <cell r="A10850" t="str">
            <v>NM_172335</v>
          </cell>
          <cell r="B10850">
            <v>100.76036753882499</v>
          </cell>
          <cell r="C10850">
            <v>90.545735546955598</v>
          </cell>
          <cell r="D10850">
            <v>46.090538142600202</v>
          </cell>
          <cell r="E10850">
            <v>45.214687638255803</v>
          </cell>
          <cell r="F10850">
            <v>37.980362132616598</v>
          </cell>
        </row>
        <row r="10851">
          <cell r="A10851" t="str">
            <v>NM_001127658</v>
          </cell>
          <cell r="B10851">
            <v>0.15340099336746099</v>
          </cell>
          <cell r="C10851">
            <v>0</v>
          </cell>
          <cell r="D10851">
            <v>0</v>
          </cell>
          <cell r="E10851">
            <v>0.32909331189974</v>
          </cell>
          <cell r="F10851">
            <v>0.82090063360821297</v>
          </cell>
        </row>
        <row r="10852">
          <cell r="A10852" t="str">
            <v>NR_032749</v>
          </cell>
          <cell r="B10852">
            <v>21.883702487287099</v>
          </cell>
          <cell r="C10852">
            <v>12.0546196425353</v>
          </cell>
          <cell r="D10852">
            <v>5.4552377419241296</v>
          </cell>
          <cell r="E10852">
            <v>6.6412600187299802</v>
          </cell>
          <cell r="F10852">
            <v>3.1199560004149198</v>
          </cell>
        </row>
        <row r="10853">
          <cell r="A10853" t="str">
            <v>NM_001109021</v>
          </cell>
          <cell r="B10853">
            <v>16.010247936698899</v>
          </cell>
          <cell r="C10853">
            <v>18.1729418598843</v>
          </cell>
          <cell r="D10853">
            <v>16.4113706992838</v>
          </cell>
          <cell r="E10853">
            <v>7.2323387937951598</v>
          </cell>
          <cell r="F10853">
            <v>27.765795355866999</v>
          </cell>
        </row>
        <row r="10854">
          <cell r="A10854" t="str">
            <v>NM_057193</v>
          </cell>
          <cell r="B10854">
            <v>1.1999747863479699</v>
          </cell>
          <cell r="C10854">
            <v>3.4720702597122899</v>
          </cell>
          <cell r="D10854">
            <v>2.6582087424621998</v>
          </cell>
          <cell r="E10854">
            <v>2.3402934656093399</v>
          </cell>
          <cell r="F10854">
            <v>2.6807107968593802</v>
          </cell>
        </row>
        <row r="10855">
          <cell r="A10855" t="str">
            <v>NM_053843</v>
          </cell>
          <cell r="B10855">
            <v>0.94112855053686095</v>
          </cell>
          <cell r="C10855">
            <v>0.46180550231082401</v>
          </cell>
          <cell r="D10855">
            <v>1.6396455129049601</v>
          </cell>
          <cell r="E10855">
            <v>0.219349922960317</v>
          </cell>
          <cell r="F10855">
            <v>0.32949827718432001</v>
          </cell>
        </row>
        <row r="10856">
          <cell r="A10856" t="str">
            <v>NM_001024770</v>
          </cell>
          <cell r="B10856">
            <v>7.0437334212789304</v>
          </cell>
          <cell r="C10856">
            <v>0.570806659731254</v>
          </cell>
          <cell r="D10856">
            <v>5.20563366247546</v>
          </cell>
          <cell r="E10856">
            <v>3.7568139335030399</v>
          </cell>
          <cell r="F10856">
            <v>2.4132094456609501</v>
          </cell>
        </row>
        <row r="10857">
          <cell r="A10857" t="str">
            <v>NM_001276441</v>
          </cell>
          <cell r="B10857">
            <v>2.4383785173000501</v>
          </cell>
          <cell r="C10857">
            <v>7.3245607412723102</v>
          </cell>
          <cell r="D10857">
            <v>35.463323564168398</v>
          </cell>
          <cell r="E10857">
            <v>6.6186245393187901</v>
          </cell>
          <cell r="F10857">
            <v>28.170255529951501</v>
          </cell>
        </row>
        <row r="10858">
          <cell r="A10858" t="str">
            <v>NM_001107872</v>
          </cell>
          <cell r="B10858">
            <v>10.079666609730801</v>
          </cell>
          <cell r="C10858">
            <v>17.450087192232399</v>
          </cell>
          <cell r="D10858">
            <v>19.4456714444981</v>
          </cell>
          <cell r="E10858">
            <v>6.5655476157197104</v>
          </cell>
          <cell r="F10858">
            <v>4.4471815692933196</v>
          </cell>
        </row>
        <row r="10859">
          <cell r="A10859" t="str">
            <v>NM_212459</v>
          </cell>
          <cell r="B10859">
            <v>0</v>
          </cell>
          <cell r="C10859">
            <v>0</v>
          </cell>
          <cell r="D10859">
            <v>0</v>
          </cell>
          <cell r="E10859">
            <v>0</v>
          </cell>
          <cell r="F10859">
            <v>0</v>
          </cell>
        </row>
        <row r="10860">
          <cell r="A10860" t="str">
            <v>NM_001013178</v>
          </cell>
          <cell r="B10860">
            <v>32.930181164329397</v>
          </cell>
          <cell r="C10860">
            <v>57.404522310893398</v>
          </cell>
          <cell r="D10860">
            <v>9.7000398084638899</v>
          </cell>
          <cell r="E10860">
            <v>30.399665489986901</v>
          </cell>
          <cell r="F10860">
            <v>14.9772145244594</v>
          </cell>
        </row>
        <row r="10861">
          <cell r="A10861" t="str">
            <v>NM_001107131</v>
          </cell>
          <cell r="B10861">
            <v>3.8261459332022998</v>
          </cell>
          <cell r="C10861">
            <v>0.769772362565602</v>
          </cell>
          <cell r="D10861">
            <v>2.8282054143684299</v>
          </cell>
          <cell r="E10861">
            <v>0.83972222671535302</v>
          </cell>
          <cell r="F10861">
            <v>5.3964926657823504</v>
          </cell>
        </row>
        <row r="10862">
          <cell r="A10862" t="str">
            <v>NM_001013979</v>
          </cell>
          <cell r="B10862">
            <v>4.0354796126192403</v>
          </cell>
          <cell r="C10862">
            <v>0.76493512234162397</v>
          </cell>
          <cell r="D10862">
            <v>11.0439302864159</v>
          </cell>
          <cell r="E10862">
            <v>2.6794969674535301</v>
          </cell>
          <cell r="F10862">
            <v>1.41257222403168</v>
          </cell>
        </row>
        <row r="10863">
          <cell r="A10863" t="str">
            <v>NM_001109508</v>
          </cell>
          <cell r="B10863">
            <v>1.11050783339647</v>
          </cell>
          <cell r="C10863">
            <v>0.88201778091066896</v>
          </cell>
          <cell r="D10863">
            <v>5.3496151874647602</v>
          </cell>
          <cell r="E10863">
            <v>4.4860205813584901</v>
          </cell>
          <cell r="F10863">
            <v>6.3254241028690901</v>
          </cell>
        </row>
        <row r="10864">
          <cell r="A10864" t="str">
            <v>NM_001000536</v>
          </cell>
          <cell r="B10864">
            <v>0</v>
          </cell>
          <cell r="C10864">
            <v>0</v>
          </cell>
          <cell r="D10864">
            <v>0</v>
          </cell>
          <cell r="E10864">
            <v>0</v>
          </cell>
          <cell r="F10864">
            <v>0</v>
          </cell>
        </row>
        <row r="10865">
          <cell r="A10865" t="str">
            <v>NM_001099470</v>
          </cell>
          <cell r="B10865">
            <v>0</v>
          </cell>
          <cell r="C10865">
            <v>0</v>
          </cell>
          <cell r="D10865">
            <v>0</v>
          </cell>
          <cell r="E10865">
            <v>0</v>
          </cell>
          <cell r="F10865">
            <v>0</v>
          </cell>
        </row>
        <row r="10866">
          <cell r="A10866" t="str">
            <v>NM_001107807</v>
          </cell>
          <cell r="B10866">
            <v>0.77371626029713103</v>
          </cell>
          <cell r="C10866">
            <v>2.1355729208424199</v>
          </cell>
          <cell r="D10866">
            <v>0.93681854928747099</v>
          </cell>
          <cell r="E10866">
            <v>3.4988887498978598</v>
          </cell>
          <cell r="F10866">
            <v>13.3173396630136</v>
          </cell>
        </row>
        <row r="10867">
          <cell r="A10867" t="str">
            <v>NM_053018</v>
          </cell>
          <cell r="B10867">
            <v>583.71030352598098</v>
          </cell>
          <cell r="C10867">
            <v>877.81754196263796</v>
          </cell>
          <cell r="D10867">
            <v>869.55497744863101</v>
          </cell>
          <cell r="E10867">
            <v>740.091616578203</v>
          </cell>
          <cell r="F10867">
            <v>883.61214101764097</v>
          </cell>
        </row>
        <row r="10868">
          <cell r="A10868" t="str">
            <v>NM_130818</v>
          </cell>
          <cell r="B10868">
            <v>0</v>
          </cell>
          <cell r="C10868">
            <v>0</v>
          </cell>
          <cell r="D10868">
            <v>0</v>
          </cell>
          <cell r="E10868">
            <v>0</v>
          </cell>
          <cell r="F10868">
            <v>0</v>
          </cell>
        </row>
        <row r="10869">
          <cell r="A10869" t="str">
            <v>NM_001002270</v>
          </cell>
          <cell r="B10869">
            <v>0</v>
          </cell>
          <cell r="C10869">
            <v>0</v>
          </cell>
          <cell r="D10869">
            <v>0</v>
          </cell>
          <cell r="E10869">
            <v>0</v>
          </cell>
          <cell r="F10869">
            <v>0</v>
          </cell>
        </row>
        <row r="10870">
          <cell r="A10870" t="str">
            <v>NM_001024925</v>
          </cell>
          <cell r="B10870">
            <v>1.3943327127992999</v>
          </cell>
          <cell r="C10870">
            <v>0</v>
          </cell>
          <cell r="D10870">
            <v>0</v>
          </cell>
          <cell r="E10870">
            <v>1.7154303137147602E-2</v>
          </cell>
          <cell r="F10870">
            <v>0</v>
          </cell>
        </row>
        <row r="10871">
          <cell r="A10871" t="str">
            <v>NM_001025276</v>
          </cell>
          <cell r="B10871">
            <v>0</v>
          </cell>
          <cell r="C10871">
            <v>3.16649277744835</v>
          </cell>
          <cell r="D10871">
            <v>1.30165837175547E-2</v>
          </cell>
          <cell r="E10871">
            <v>0.11860926201454899</v>
          </cell>
          <cell r="F10871">
            <v>0</v>
          </cell>
        </row>
        <row r="10872">
          <cell r="A10872" t="str">
            <v>NM_001290110</v>
          </cell>
          <cell r="B10872">
            <v>4.1600535875411904</v>
          </cell>
          <cell r="C10872">
            <v>4.1192005232387903</v>
          </cell>
          <cell r="D10872">
            <v>9.39419694066404</v>
          </cell>
          <cell r="E10872">
            <v>5.93310505604952</v>
          </cell>
          <cell r="F10872">
            <v>15.3253587094467</v>
          </cell>
        </row>
        <row r="10873">
          <cell r="A10873" t="str">
            <v>NM_177930</v>
          </cell>
          <cell r="B10873">
            <v>8.3972656259176208</v>
          </cell>
          <cell r="C10873">
            <v>8.7605946930558094</v>
          </cell>
          <cell r="D10873">
            <v>12.993734508587799</v>
          </cell>
          <cell r="E10873">
            <v>8.2088189685177397</v>
          </cell>
          <cell r="F10873">
            <v>13.2490337420146</v>
          </cell>
        </row>
        <row r="10874">
          <cell r="A10874" t="str">
            <v>NM_001000353</v>
          </cell>
          <cell r="B10874">
            <v>0</v>
          </cell>
          <cell r="C10874">
            <v>0</v>
          </cell>
          <cell r="D10874">
            <v>0</v>
          </cell>
          <cell r="E10874">
            <v>0</v>
          </cell>
          <cell r="F10874">
            <v>0</v>
          </cell>
        </row>
        <row r="10875">
          <cell r="A10875" t="str">
            <v>NM_001012154</v>
          </cell>
          <cell r="B10875">
            <v>12.811124265128401</v>
          </cell>
          <cell r="C10875">
            <v>7.1493206076557199</v>
          </cell>
          <cell r="D10875">
            <v>8.71717065169479</v>
          </cell>
          <cell r="E10875">
            <v>12.552264630953999</v>
          </cell>
          <cell r="F10875">
            <v>10.609890735906101</v>
          </cell>
        </row>
        <row r="10876">
          <cell r="A10876" t="str">
            <v>NM_001108986</v>
          </cell>
          <cell r="B10876">
            <v>0.97273125539034899</v>
          </cell>
          <cell r="C10876">
            <v>2.6774261441428</v>
          </cell>
          <cell r="D10876">
            <v>9.9468444902317703</v>
          </cell>
          <cell r="E10876">
            <v>1.24178318389491</v>
          </cell>
          <cell r="F10876">
            <v>0.88026797542961299</v>
          </cell>
        </row>
        <row r="10877">
          <cell r="A10877" t="str">
            <v>NM_001108801</v>
          </cell>
          <cell r="B10877">
            <v>10.327511931849299</v>
          </cell>
          <cell r="C10877">
            <v>16.934417776928299</v>
          </cell>
          <cell r="D10877">
            <v>17.7899031294255</v>
          </cell>
          <cell r="E10877">
            <v>17.724605457775599</v>
          </cell>
          <cell r="F10877">
            <v>2.76301304154866</v>
          </cell>
        </row>
        <row r="10878">
          <cell r="A10878" t="str">
            <v>NM_001109555</v>
          </cell>
          <cell r="B10878">
            <v>0</v>
          </cell>
          <cell r="C10878">
            <v>0</v>
          </cell>
          <cell r="D10878">
            <v>0</v>
          </cell>
          <cell r="E10878">
            <v>0</v>
          </cell>
          <cell r="F10878">
            <v>0</v>
          </cell>
        </row>
        <row r="10879">
          <cell r="A10879" t="str">
            <v>NM_001106378</v>
          </cell>
          <cell r="B10879">
            <v>3.7672582457386499</v>
          </cell>
          <cell r="C10879">
            <v>6.1797118442504502</v>
          </cell>
          <cell r="D10879">
            <v>8.2267715163286592</v>
          </cell>
          <cell r="E10879">
            <v>3.8450790288058201</v>
          </cell>
          <cell r="F10879">
            <v>9.0101595041972402</v>
          </cell>
        </row>
        <row r="10880">
          <cell r="A10880" t="str">
            <v>NM_017232</v>
          </cell>
          <cell r="B10880">
            <v>5.4011580802234098</v>
          </cell>
          <cell r="C10880">
            <v>15.5878673876561</v>
          </cell>
          <cell r="D10880">
            <v>4.6368537374364598</v>
          </cell>
          <cell r="E10880">
            <v>2.5900223729149299</v>
          </cell>
          <cell r="F10880">
            <v>3.7617812266116202</v>
          </cell>
        </row>
        <row r="10881">
          <cell r="A10881" t="str">
            <v>NM_001007092</v>
          </cell>
          <cell r="B10881">
            <v>50.273265385174398</v>
          </cell>
          <cell r="C10881">
            <v>39.411568895679302</v>
          </cell>
          <cell r="D10881">
            <v>44.332320848374899</v>
          </cell>
          <cell r="E10881">
            <v>45.379360587963099</v>
          </cell>
          <cell r="F10881">
            <v>45.789568431342403</v>
          </cell>
        </row>
        <row r="10882">
          <cell r="A10882" t="str">
            <v>NM_001009700</v>
          </cell>
          <cell r="B10882">
            <v>35.321234835540402</v>
          </cell>
          <cell r="C10882">
            <v>52.4654518763491</v>
          </cell>
          <cell r="D10882">
            <v>30.4391032870172</v>
          </cell>
          <cell r="E10882">
            <v>35.945626266260803</v>
          </cell>
          <cell r="F10882">
            <v>40.993084540298703</v>
          </cell>
        </row>
        <row r="10883">
          <cell r="A10883" t="str">
            <v>NM_001205348</v>
          </cell>
          <cell r="B10883">
            <v>1.2284960468839901</v>
          </cell>
          <cell r="C10883">
            <v>2.2170833376684702</v>
          </cell>
          <cell r="D10883">
            <v>0</v>
          </cell>
          <cell r="E10883">
            <v>1.9912741271376699</v>
          </cell>
          <cell r="F10883">
            <v>0.26748595176103401</v>
          </cell>
        </row>
        <row r="10884">
          <cell r="A10884" t="str">
            <v>NM_001014785</v>
          </cell>
          <cell r="B10884">
            <v>18.479805637834801</v>
          </cell>
          <cell r="C10884">
            <v>11.353820968819401</v>
          </cell>
          <cell r="D10884">
            <v>21.150882946781199</v>
          </cell>
          <cell r="E10884">
            <v>25.494741210788401</v>
          </cell>
          <cell r="F10884">
            <v>21.177760794104799</v>
          </cell>
        </row>
        <row r="10885">
          <cell r="A10885" t="str">
            <v>NM_183052</v>
          </cell>
          <cell r="B10885">
            <v>17.1200895589492</v>
          </cell>
          <cell r="C10885">
            <v>5.6739101281512401</v>
          </cell>
          <cell r="D10885">
            <v>19.7038946246122</v>
          </cell>
          <cell r="E10885">
            <v>21.1712588241795</v>
          </cell>
          <cell r="F10885">
            <v>7.0757942183520897E-2</v>
          </cell>
        </row>
        <row r="10886">
          <cell r="A10886" t="str">
            <v>NM_001271311</v>
          </cell>
          <cell r="B10886">
            <v>0</v>
          </cell>
          <cell r="C10886">
            <v>0</v>
          </cell>
          <cell r="D10886">
            <v>0</v>
          </cell>
          <cell r="E10886">
            <v>0</v>
          </cell>
          <cell r="F10886">
            <v>0</v>
          </cell>
        </row>
        <row r="10887">
          <cell r="A10887" t="str">
            <v>NM_138906</v>
          </cell>
          <cell r="B10887">
            <v>0</v>
          </cell>
          <cell r="C10887">
            <v>0</v>
          </cell>
          <cell r="D10887">
            <v>0</v>
          </cell>
          <cell r="E10887">
            <v>0</v>
          </cell>
          <cell r="F10887">
            <v>0</v>
          </cell>
        </row>
        <row r="10888">
          <cell r="A10888" t="str">
            <v>NM_201416</v>
          </cell>
          <cell r="B10888">
            <v>0.13452185746041001</v>
          </cell>
          <cell r="C10888">
            <v>0.14852020090339099</v>
          </cell>
          <cell r="D10888">
            <v>0.101347287657662</v>
          </cell>
          <cell r="E10888">
            <v>0.16674183396237499</v>
          </cell>
          <cell r="F10888">
            <v>0.27061056094324698</v>
          </cell>
        </row>
        <row r="10889">
          <cell r="A10889" t="str">
            <v>NM_021662</v>
          </cell>
          <cell r="B10889">
            <v>6.3134508208971196</v>
          </cell>
          <cell r="C10889">
            <v>6.1156896126940898</v>
          </cell>
          <cell r="D10889">
            <v>7.4941757536675899</v>
          </cell>
          <cell r="E10889">
            <v>10.8354679825998</v>
          </cell>
          <cell r="F10889">
            <v>12.402574196097</v>
          </cell>
        </row>
        <row r="10890">
          <cell r="A10890" t="str">
            <v>NM_001107628</v>
          </cell>
          <cell r="B10890">
            <v>0</v>
          </cell>
          <cell r="C10890">
            <v>0</v>
          </cell>
          <cell r="D10890">
            <v>0</v>
          </cell>
          <cell r="E10890">
            <v>0</v>
          </cell>
          <cell r="F10890">
            <v>3.4959848645940801E-3</v>
          </cell>
        </row>
        <row r="10891">
          <cell r="A10891" t="str">
            <v>NM_001108113</v>
          </cell>
          <cell r="B10891">
            <v>2.2574927357269998</v>
          </cell>
          <cell r="C10891">
            <v>6.2860833456247196</v>
          </cell>
          <cell r="D10891">
            <v>3.90237765840596</v>
          </cell>
          <cell r="E10891">
            <v>1.8411026243369399</v>
          </cell>
          <cell r="F10891">
            <v>6.4331212549320398</v>
          </cell>
        </row>
        <row r="10892">
          <cell r="A10892" t="str">
            <v>NM_001177817</v>
          </cell>
          <cell r="B10892">
            <v>17.05762247122</v>
          </cell>
          <cell r="C10892">
            <v>12.9443002184516</v>
          </cell>
          <cell r="D10892">
            <v>14.4445522510375</v>
          </cell>
          <cell r="E10892">
            <v>20.540324025907701</v>
          </cell>
          <cell r="F10892">
            <v>8.3130794850273499</v>
          </cell>
        </row>
        <row r="10893">
          <cell r="A10893" t="str">
            <v>NM_031607</v>
          </cell>
          <cell r="B10893">
            <v>2.1694397102448999</v>
          </cell>
          <cell r="C10893">
            <v>0</v>
          </cell>
          <cell r="D10893">
            <v>0</v>
          </cell>
          <cell r="E10893">
            <v>6.9432236000807904E-2</v>
          </cell>
          <cell r="F10893">
            <v>1.00630085376026</v>
          </cell>
        </row>
        <row r="10894">
          <cell r="A10894" t="str">
            <v>NM_001191632</v>
          </cell>
          <cell r="B10894">
            <v>7.4273370284562699</v>
          </cell>
          <cell r="C10894">
            <v>5.2650558682790498</v>
          </cell>
          <cell r="D10894">
            <v>2.3676799456848001</v>
          </cell>
          <cell r="E10894">
            <v>6.1466356007699599</v>
          </cell>
          <cell r="F10894">
            <v>4.0255389565115802</v>
          </cell>
        </row>
        <row r="10895">
          <cell r="A10895" t="str">
            <v>NM_017061</v>
          </cell>
          <cell r="B10895">
            <v>1.20196211934734</v>
          </cell>
          <cell r="C10895">
            <v>4.2859750117447897</v>
          </cell>
          <cell r="D10895">
            <v>0</v>
          </cell>
          <cell r="E10895">
            <v>0.83629824831816901</v>
          </cell>
          <cell r="F10895">
            <v>1.8459731594952</v>
          </cell>
        </row>
        <row r="10896">
          <cell r="A10896" t="str">
            <v>NM_147177</v>
          </cell>
          <cell r="B10896">
            <v>21.9330604353597</v>
          </cell>
          <cell r="C10896">
            <v>15.828109577362699</v>
          </cell>
          <cell r="D10896">
            <v>19.6255975716047</v>
          </cell>
          <cell r="E10896">
            <v>11.6152220827782</v>
          </cell>
          <cell r="F10896">
            <v>23.217052325336901</v>
          </cell>
        </row>
        <row r="10897">
          <cell r="A10897" t="str">
            <v>NM_001109534</v>
          </cell>
          <cell r="B10897">
            <v>0</v>
          </cell>
          <cell r="C10897">
            <v>0</v>
          </cell>
          <cell r="D10897">
            <v>0</v>
          </cell>
          <cell r="E10897">
            <v>0</v>
          </cell>
          <cell r="F10897">
            <v>0</v>
          </cell>
        </row>
        <row r="10898">
          <cell r="A10898" t="str">
            <v>NM_001164505</v>
          </cell>
          <cell r="B10898">
            <v>0</v>
          </cell>
          <cell r="C10898">
            <v>0</v>
          </cell>
          <cell r="D10898">
            <v>0</v>
          </cell>
          <cell r="E10898">
            <v>0</v>
          </cell>
          <cell r="F10898">
            <v>0</v>
          </cell>
        </row>
        <row r="10899">
          <cell r="A10899" t="str">
            <v>NM_139102</v>
          </cell>
          <cell r="B10899">
            <v>0</v>
          </cell>
          <cell r="C10899">
            <v>1.4896531782042799</v>
          </cell>
          <cell r="D10899">
            <v>0</v>
          </cell>
          <cell r="E10899">
            <v>0</v>
          </cell>
          <cell r="F10899">
            <v>0.124239358045744</v>
          </cell>
        </row>
        <row r="10900">
          <cell r="A10900" t="str">
            <v>NM_001107542</v>
          </cell>
          <cell r="B10900">
            <v>23.828787523875999</v>
          </cell>
          <cell r="C10900">
            <v>12.1269818569869</v>
          </cell>
          <cell r="D10900">
            <v>11.783565335043299</v>
          </cell>
          <cell r="E10900">
            <v>11.7356392435653</v>
          </cell>
          <cell r="F10900">
            <v>6.7143702250948101</v>
          </cell>
        </row>
        <row r="10901">
          <cell r="A10901" t="str">
            <v>NM_001165936</v>
          </cell>
          <cell r="B10901">
            <v>105.97553117764799</v>
          </cell>
          <cell r="C10901">
            <v>53.8849953233942</v>
          </cell>
          <cell r="D10901">
            <v>52.144653753148603</v>
          </cell>
          <cell r="E10901">
            <v>77.202906849986604</v>
          </cell>
          <cell r="F10901">
            <v>107.753291791663</v>
          </cell>
        </row>
        <row r="10902">
          <cell r="A10902" t="str">
            <v>NM_001106472</v>
          </cell>
          <cell r="B10902">
            <v>313.987283233325</v>
          </cell>
          <cell r="C10902">
            <v>156.006090670578</v>
          </cell>
          <cell r="D10902">
            <v>170.73399237480999</v>
          </cell>
          <cell r="E10902">
            <v>305.49004213768001</v>
          </cell>
          <cell r="F10902">
            <v>103.58265041692501</v>
          </cell>
        </row>
        <row r="10903">
          <cell r="A10903" t="str">
            <v>NM_001014042</v>
          </cell>
          <cell r="B10903">
            <v>0</v>
          </cell>
          <cell r="C10903">
            <v>0</v>
          </cell>
          <cell r="D10903">
            <v>0</v>
          </cell>
          <cell r="E10903">
            <v>0</v>
          </cell>
          <cell r="F10903">
            <v>0</v>
          </cell>
        </row>
        <row r="10904">
          <cell r="A10904" t="str">
            <v>NM_001037154</v>
          </cell>
          <cell r="B10904">
            <v>34.149838578908501</v>
          </cell>
          <cell r="C10904">
            <v>25.369892459077299</v>
          </cell>
          <cell r="D10904">
            <v>25.295666544214601</v>
          </cell>
          <cell r="E10904">
            <v>36.853818570088997</v>
          </cell>
          <cell r="F10904">
            <v>40.510295422097997</v>
          </cell>
        </row>
        <row r="10905">
          <cell r="A10905" t="str">
            <v>NM_001109214</v>
          </cell>
          <cell r="B10905">
            <v>0</v>
          </cell>
          <cell r="C10905">
            <v>0</v>
          </cell>
          <cell r="D10905">
            <v>0</v>
          </cell>
          <cell r="E10905">
            <v>0</v>
          </cell>
          <cell r="F10905">
            <v>8.1796064615563102E-2</v>
          </cell>
        </row>
        <row r="10906">
          <cell r="A10906" t="str">
            <v>NM_001191758</v>
          </cell>
          <cell r="B10906">
            <v>1.8113939383319599</v>
          </cell>
          <cell r="C10906">
            <v>1.3059610689226899</v>
          </cell>
          <cell r="D10906">
            <v>8.8233896614435495E-2</v>
          </cell>
          <cell r="E10906">
            <v>3.3589410533998501</v>
          </cell>
          <cell r="F10906">
            <v>1.4177463557469201</v>
          </cell>
        </row>
        <row r="10907">
          <cell r="A10907" t="str">
            <v>NM_001000143</v>
          </cell>
          <cell r="B10907">
            <v>0</v>
          </cell>
          <cell r="C10907">
            <v>0</v>
          </cell>
          <cell r="D10907">
            <v>0</v>
          </cell>
          <cell r="E10907">
            <v>0</v>
          </cell>
          <cell r="F10907">
            <v>0</v>
          </cell>
        </row>
        <row r="10908">
          <cell r="A10908" t="str">
            <v>NM_001013864</v>
          </cell>
          <cell r="B10908">
            <v>6.5067243453559298E-2</v>
          </cell>
          <cell r="C10908">
            <v>0</v>
          </cell>
          <cell r="D10908">
            <v>0</v>
          </cell>
          <cell r="E10908">
            <v>0.12407971015777799</v>
          </cell>
          <cell r="F10908">
            <v>0.94983835680265905</v>
          </cell>
        </row>
        <row r="10909">
          <cell r="A10909" t="str">
            <v>NM_001110493</v>
          </cell>
          <cell r="B10909">
            <v>5.4133550033160098</v>
          </cell>
          <cell r="C10909">
            <v>0.93348754478060503</v>
          </cell>
          <cell r="D10909">
            <v>8.4822320057135006</v>
          </cell>
          <cell r="E10909">
            <v>5.9260771324813302</v>
          </cell>
          <cell r="F10909">
            <v>2.3105978665154199</v>
          </cell>
        </row>
        <row r="10910">
          <cell r="A10910" t="str">
            <v>NM_013112</v>
          </cell>
          <cell r="B10910">
            <v>0.90789306734226305</v>
          </cell>
          <cell r="C10910">
            <v>1.60418409384389</v>
          </cell>
          <cell r="D10910">
            <v>0.90279479102976701</v>
          </cell>
          <cell r="E10910">
            <v>2.39655947641808</v>
          </cell>
          <cell r="F10910">
            <v>3.4177929515165202</v>
          </cell>
        </row>
        <row r="10911">
          <cell r="A10911" t="str">
            <v>NM_013028</v>
          </cell>
          <cell r="B10911">
            <v>0</v>
          </cell>
          <cell r="C10911">
            <v>0</v>
          </cell>
          <cell r="D10911">
            <v>0</v>
          </cell>
          <cell r="E10911">
            <v>0</v>
          </cell>
          <cell r="F10911">
            <v>2.1595172838202399E-2</v>
          </cell>
        </row>
        <row r="10912">
          <cell r="A10912" t="str">
            <v>NM_001134621</v>
          </cell>
          <cell r="B10912">
            <v>0.68563476067131801</v>
          </cell>
          <cell r="C10912">
            <v>1.0426697922972601</v>
          </cell>
          <cell r="D10912">
            <v>0.234682429748996</v>
          </cell>
          <cell r="E10912">
            <v>7.3545095500917201E-2</v>
          </cell>
          <cell r="F10912">
            <v>0.48588475399018</v>
          </cell>
        </row>
        <row r="10913">
          <cell r="A10913" t="str">
            <v>NM_001130577</v>
          </cell>
          <cell r="B10913">
            <v>1.46596823787922</v>
          </cell>
          <cell r="C10913">
            <v>0.41021031302725203</v>
          </cell>
          <cell r="D10913">
            <v>0</v>
          </cell>
          <cell r="E10913">
            <v>9.2541419713100898E-2</v>
          </cell>
          <cell r="F10913">
            <v>0.40172068221295298</v>
          </cell>
        </row>
        <row r="10914">
          <cell r="A10914" t="str">
            <v>NM_053588</v>
          </cell>
          <cell r="B10914">
            <v>9.7885781986755607</v>
          </cell>
          <cell r="C10914">
            <v>1.5623795049334499</v>
          </cell>
          <cell r="D10914">
            <v>1.9967985785356801</v>
          </cell>
          <cell r="E10914">
            <v>12.8934555871193</v>
          </cell>
          <cell r="F10914">
            <v>8.9623240546090202</v>
          </cell>
        </row>
        <row r="10915">
          <cell r="A10915" t="str">
            <v>NM_001106919</v>
          </cell>
          <cell r="B10915">
            <v>90.411488144939497</v>
          </cell>
          <cell r="C10915">
            <v>104.868093727252</v>
          </cell>
          <cell r="D10915">
            <v>89.713568535741501</v>
          </cell>
          <cell r="E10915">
            <v>75.459671874201305</v>
          </cell>
          <cell r="F10915">
            <v>132.759265916168</v>
          </cell>
        </row>
        <row r="10916">
          <cell r="A10916" t="str">
            <v>NM_001164726</v>
          </cell>
          <cell r="B10916">
            <v>0</v>
          </cell>
          <cell r="C10916">
            <v>0</v>
          </cell>
          <cell r="D10916">
            <v>0</v>
          </cell>
          <cell r="E10916">
            <v>0</v>
          </cell>
          <cell r="F10916">
            <v>0</v>
          </cell>
        </row>
        <row r="10917">
          <cell r="A10917" t="str">
            <v>NM_181636</v>
          </cell>
          <cell r="B10917">
            <v>0</v>
          </cell>
          <cell r="C10917">
            <v>0</v>
          </cell>
          <cell r="D10917">
            <v>0</v>
          </cell>
          <cell r="E10917">
            <v>0</v>
          </cell>
          <cell r="F10917">
            <v>0</v>
          </cell>
        </row>
        <row r="10918">
          <cell r="A10918" t="str">
            <v>NM_001107534</v>
          </cell>
          <cell r="B10918">
            <v>2.8447749368500599</v>
          </cell>
          <cell r="C10918">
            <v>1.20542514934932</v>
          </cell>
          <cell r="D10918">
            <v>5.1409912850993403E-2</v>
          </cell>
          <cell r="E10918">
            <v>3.09180710609568</v>
          </cell>
          <cell r="F10918">
            <v>0.69583143525066204</v>
          </cell>
        </row>
        <row r="10919">
          <cell r="A10919" t="str">
            <v>NM_019171</v>
          </cell>
          <cell r="B10919">
            <v>0</v>
          </cell>
          <cell r="C10919">
            <v>0</v>
          </cell>
          <cell r="D10919">
            <v>0</v>
          </cell>
          <cell r="E10919">
            <v>0</v>
          </cell>
          <cell r="F10919">
            <v>0</v>
          </cell>
        </row>
        <row r="10920">
          <cell r="A10920" t="str">
            <v>NM_001012200</v>
          </cell>
          <cell r="B10920">
            <v>2.4281707579392999</v>
          </cell>
          <cell r="C10920">
            <v>2.0571233033420899</v>
          </cell>
          <cell r="D10920">
            <v>9.5168868499044698E-2</v>
          </cell>
          <cell r="E10920">
            <v>2.2804002408972801</v>
          </cell>
          <cell r="F10920">
            <v>1.7360665687008701</v>
          </cell>
        </row>
        <row r="10921">
          <cell r="A10921" t="str">
            <v>NM_001170483</v>
          </cell>
          <cell r="B10921">
            <v>2.3207374484829399</v>
          </cell>
          <cell r="C10921">
            <v>6.0926839566234898</v>
          </cell>
          <cell r="D10921">
            <v>0.41696145107042598</v>
          </cell>
          <cell r="E10921">
            <v>2.4717654541850602</v>
          </cell>
          <cell r="F10921">
            <v>4.8560379764233002</v>
          </cell>
        </row>
        <row r="10922">
          <cell r="A10922" t="str">
            <v>NM_139254</v>
          </cell>
          <cell r="B10922">
            <v>0</v>
          </cell>
          <cell r="C10922">
            <v>0</v>
          </cell>
          <cell r="D10922">
            <v>2.5804158300464598E-2</v>
          </cell>
          <cell r="E10922">
            <v>1.06244718902031</v>
          </cell>
          <cell r="F10922">
            <v>6.8290750882215506E-2</v>
          </cell>
        </row>
        <row r="10923">
          <cell r="A10923" t="str">
            <v>NM_001001506</v>
          </cell>
          <cell r="B10923">
            <v>0</v>
          </cell>
          <cell r="C10923">
            <v>0</v>
          </cell>
          <cell r="D10923">
            <v>0</v>
          </cell>
          <cell r="E10923">
            <v>2.54408690389196</v>
          </cell>
          <cell r="F10923">
            <v>0</v>
          </cell>
        </row>
        <row r="10924">
          <cell r="A10924" t="str">
            <v>NM_001000097</v>
          </cell>
          <cell r="B10924">
            <v>0</v>
          </cell>
          <cell r="C10924">
            <v>0</v>
          </cell>
          <cell r="D10924">
            <v>0</v>
          </cell>
          <cell r="E10924">
            <v>0</v>
          </cell>
          <cell r="F10924">
            <v>0</v>
          </cell>
        </row>
        <row r="10925">
          <cell r="A10925" t="str">
            <v>NM_001004267</v>
          </cell>
          <cell r="B10925">
            <v>28.4392026509496</v>
          </cell>
          <cell r="C10925">
            <v>29.6677712491542</v>
          </cell>
          <cell r="D10925">
            <v>30.430808609914799</v>
          </cell>
          <cell r="E10925">
            <v>19.792446160090101</v>
          </cell>
          <cell r="F10925">
            <v>35.186885475843397</v>
          </cell>
        </row>
        <row r="10926">
          <cell r="A10926" t="str">
            <v>NM_080692</v>
          </cell>
          <cell r="B10926">
            <v>0</v>
          </cell>
          <cell r="C10926">
            <v>0</v>
          </cell>
          <cell r="D10926">
            <v>0</v>
          </cell>
          <cell r="E10926">
            <v>0</v>
          </cell>
          <cell r="F10926">
            <v>1.0411724760272001E-2</v>
          </cell>
        </row>
        <row r="10927">
          <cell r="A10927" t="str">
            <v>NM_017019</v>
          </cell>
          <cell r="B10927">
            <v>0</v>
          </cell>
          <cell r="C10927">
            <v>0</v>
          </cell>
          <cell r="D10927">
            <v>0</v>
          </cell>
          <cell r="E10927">
            <v>0</v>
          </cell>
          <cell r="F10927">
            <v>0</v>
          </cell>
        </row>
        <row r="10928">
          <cell r="A10928" t="str">
            <v>NM_001127689</v>
          </cell>
          <cell r="B10928">
            <v>0</v>
          </cell>
          <cell r="C10928">
            <v>0</v>
          </cell>
          <cell r="D10928">
            <v>0</v>
          </cell>
          <cell r="E10928">
            <v>0</v>
          </cell>
          <cell r="F10928">
            <v>0</v>
          </cell>
        </row>
        <row r="10929">
          <cell r="A10929" t="str">
            <v>NM_001001071</v>
          </cell>
          <cell r="B10929">
            <v>0</v>
          </cell>
          <cell r="C10929">
            <v>0</v>
          </cell>
          <cell r="D10929">
            <v>0</v>
          </cell>
          <cell r="E10929">
            <v>0</v>
          </cell>
          <cell r="F10929">
            <v>0</v>
          </cell>
        </row>
        <row r="10930">
          <cell r="A10930" t="str">
            <v>NR_032283</v>
          </cell>
          <cell r="B10930">
            <v>0</v>
          </cell>
          <cell r="C10930">
            <v>0</v>
          </cell>
          <cell r="D10930">
            <v>0</v>
          </cell>
          <cell r="E10930">
            <v>0</v>
          </cell>
          <cell r="F10930">
            <v>0</v>
          </cell>
        </row>
        <row r="10931">
          <cell r="A10931" t="str">
            <v>NM_001100529</v>
          </cell>
          <cell r="B10931">
            <v>2.8724056242603702</v>
          </cell>
          <cell r="C10931">
            <v>6.5716071765497102</v>
          </cell>
          <cell r="D10931">
            <v>3.0116698021797599</v>
          </cell>
          <cell r="E10931">
            <v>9.0401500645825799</v>
          </cell>
          <cell r="F10931">
            <v>0.95554386309872597</v>
          </cell>
        </row>
        <row r="10932">
          <cell r="A10932" t="str">
            <v>NM_001134715</v>
          </cell>
          <cell r="B10932">
            <v>115.241136549781</v>
          </cell>
          <cell r="C10932">
            <v>87.010425284267598</v>
          </cell>
          <cell r="D10932">
            <v>68.257399459311401</v>
          </cell>
          <cell r="E10932">
            <v>115.172730500947</v>
          </cell>
          <cell r="F10932">
            <v>93.858928078376394</v>
          </cell>
        </row>
        <row r="10933">
          <cell r="A10933" t="str">
            <v>NM_019234</v>
          </cell>
          <cell r="B10933">
            <v>0.67994134213020696</v>
          </cell>
          <cell r="C10933">
            <v>0</v>
          </cell>
          <cell r="D10933">
            <v>1.7202772200309701E-2</v>
          </cell>
          <cell r="E10933">
            <v>0</v>
          </cell>
          <cell r="F10933">
            <v>0</v>
          </cell>
        </row>
        <row r="10934">
          <cell r="A10934" t="str">
            <v>NM_001109113</v>
          </cell>
          <cell r="B10934">
            <v>0</v>
          </cell>
          <cell r="C10934">
            <v>0</v>
          </cell>
          <cell r="D10934">
            <v>0</v>
          </cell>
          <cell r="E10934">
            <v>0.12011369202488099</v>
          </cell>
          <cell r="F10934">
            <v>0</v>
          </cell>
        </row>
        <row r="10935">
          <cell r="A10935" t="str">
            <v>NM_001000950</v>
          </cell>
          <cell r="B10935">
            <v>0</v>
          </cell>
          <cell r="C10935">
            <v>0</v>
          </cell>
          <cell r="D10935">
            <v>0</v>
          </cell>
          <cell r="E10935">
            <v>0</v>
          </cell>
          <cell r="F10935">
            <v>0</v>
          </cell>
        </row>
        <row r="10936">
          <cell r="A10936" t="str">
            <v>NM_001106057</v>
          </cell>
          <cell r="B10936">
            <v>0</v>
          </cell>
          <cell r="C10936">
            <v>0</v>
          </cell>
          <cell r="D10936">
            <v>0</v>
          </cell>
          <cell r="E10936">
            <v>0</v>
          </cell>
          <cell r="F10936">
            <v>0</v>
          </cell>
        </row>
        <row r="10937">
          <cell r="A10937" t="str">
            <v>NM_001107027</v>
          </cell>
          <cell r="B10937">
            <v>19.099305792522301</v>
          </cell>
          <cell r="C10937">
            <v>8.3513791286190209</v>
          </cell>
          <cell r="D10937">
            <v>6.50852012676261</v>
          </cell>
          <cell r="E10937">
            <v>12.6035365622119</v>
          </cell>
          <cell r="F10937">
            <v>6.2814122312281198</v>
          </cell>
        </row>
        <row r="10938">
          <cell r="A10938" t="str">
            <v>NM_001012057</v>
          </cell>
          <cell r="B10938">
            <v>0.73646797612027903</v>
          </cell>
          <cell r="C10938">
            <v>1.82948586299516</v>
          </cell>
          <cell r="D10938">
            <v>0</v>
          </cell>
          <cell r="E10938">
            <v>0.13482283717674701</v>
          </cell>
          <cell r="F10938">
            <v>8.9677483252326495E-2</v>
          </cell>
        </row>
        <row r="10939">
          <cell r="A10939" t="str">
            <v>NM_001025752</v>
          </cell>
          <cell r="B10939">
            <v>31.627643276493</v>
          </cell>
          <cell r="C10939">
            <v>17.843361185290501</v>
          </cell>
          <cell r="D10939">
            <v>23.773136237760099</v>
          </cell>
          <cell r="E10939">
            <v>14.7512893703197</v>
          </cell>
          <cell r="F10939">
            <v>38.808653544574597</v>
          </cell>
        </row>
        <row r="10940">
          <cell r="A10940" t="str">
            <v>NM_001113747</v>
          </cell>
          <cell r="B10940">
            <v>2.4786157865624299</v>
          </cell>
          <cell r="C10940">
            <v>7.9851397381796101</v>
          </cell>
          <cell r="D10940">
            <v>7.07138261175034</v>
          </cell>
          <cell r="E10940">
            <v>2.7283374221588099</v>
          </cell>
          <cell r="F10940">
            <v>2.0476660482659401</v>
          </cell>
        </row>
        <row r="10941">
          <cell r="A10941" t="str">
            <v>NM_001270636</v>
          </cell>
          <cell r="B10941">
            <v>1.38723370521337E-2</v>
          </cell>
          <cell r="C10941">
            <v>0</v>
          </cell>
          <cell r="D10941">
            <v>0</v>
          </cell>
          <cell r="E10941">
            <v>0</v>
          </cell>
          <cell r="F10941">
            <v>0</v>
          </cell>
        </row>
        <row r="10942">
          <cell r="A10942" t="str">
            <v>NM_001037514</v>
          </cell>
          <cell r="B10942">
            <v>0</v>
          </cell>
          <cell r="C10942">
            <v>0</v>
          </cell>
          <cell r="D10942">
            <v>0</v>
          </cell>
          <cell r="E10942">
            <v>0</v>
          </cell>
          <cell r="F10942">
            <v>0</v>
          </cell>
        </row>
        <row r="10943">
          <cell r="A10943" t="str">
            <v>NM_001106717</v>
          </cell>
          <cell r="B10943">
            <v>1.10290760098318</v>
          </cell>
          <cell r="C10943">
            <v>1.20125521334811</v>
          </cell>
          <cell r="D10943">
            <v>0.12412059901155099</v>
          </cell>
          <cell r="E10943">
            <v>1.6362954440558899</v>
          </cell>
          <cell r="F10943">
            <v>0.1055845884408</v>
          </cell>
        </row>
        <row r="10944">
          <cell r="A10944" t="str">
            <v>NM_013168</v>
          </cell>
          <cell r="B10944">
            <v>26.403340054277599</v>
          </cell>
          <cell r="C10944">
            <v>69.288712047215299</v>
          </cell>
          <cell r="D10944">
            <v>42.1537871624733</v>
          </cell>
          <cell r="E10944">
            <v>32.256446030327197</v>
          </cell>
          <cell r="F10944">
            <v>46.407871876986398</v>
          </cell>
        </row>
        <row r="10945">
          <cell r="A10945" t="str">
            <v>NM_207616</v>
          </cell>
          <cell r="B10945">
            <v>19.069532096258101</v>
          </cell>
          <cell r="C10945">
            <v>20.8739922489622</v>
          </cell>
          <cell r="D10945">
            <v>21.894966189179499</v>
          </cell>
          <cell r="E10945">
            <v>26.2486043174892</v>
          </cell>
          <cell r="F10945">
            <v>29.5206384900447</v>
          </cell>
        </row>
        <row r="10946">
          <cell r="A10946" t="str">
            <v>NM_013108</v>
          </cell>
          <cell r="B10946">
            <v>0</v>
          </cell>
          <cell r="C10946">
            <v>0</v>
          </cell>
          <cell r="D10946">
            <v>0</v>
          </cell>
          <cell r="E10946">
            <v>0</v>
          </cell>
          <cell r="F10946">
            <v>0</v>
          </cell>
        </row>
        <row r="10947">
          <cell r="A10947" t="str">
            <v>NM_013057</v>
          </cell>
          <cell r="B10947">
            <v>18.417481176484699</v>
          </cell>
          <cell r="C10947">
            <v>4.0575885496005997</v>
          </cell>
          <cell r="D10947">
            <v>22.604880524571801</v>
          </cell>
          <cell r="E10947">
            <v>8.4533747330983608</v>
          </cell>
          <cell r="F10947">
            <v>22.950465365227998</v>
          </cell>
        </row>
        <row r="10948">
          <cell r="A10948" t="str">
            <v>NM_001006964</v>
          </cell>
          <cell r="B10948">
            <v>60.970118628862402</v>
          </cell>
          <cell r="C10948">
            <v>68.926899230429299</v>
          </cell>
          <cell r="D10948">
            <v>51.940913971244797</v>
          </cell>
          <cell r="E10948">
            <v>39.741535250816398</v>
          </cell>
          <cell r="F10948">
            <v>44.226379205066401</v>
          </cell>
        </row>
        <row r="10949">
          <cell r="A10949" t="str">
            <v>NM_001025051</v>
          </cell>
          <cell r="B10949">
            <v>0</v>
          </cell>
          <cell r="C10949">
            <v>0</v>
          </cell>
          <cell r="D10949">
            <v>0</v>
          </cell>
          <cell r="E10949">
            <v>0</v>
          </cell>
          <cell r="F10949">
            <v>3.73609162773508E-3</v>
          </cell>
        </row>
        <row r="10950">
          <cell r="A10950" t="str">
            <v>NM_001009699</v>
          </cell>
          <cell r="B10950">
            <v>15.277348898035299</v>
          </cell>
          <cell r="C10950">
            <v>15.5972846852983</v>
          </cell>
          <cell r="D10950">
            <v>12.341548530321999</v>
          </cell>
          <cell r="E10950">
            <v>6.2942344232868299</v>
          </cell>
          <cell r="F10950">
            <v>27.439637300792501</v>
          </cell>
        </row>
        <row r="10951">
          <cell r="A10951" t="str">
            <v>NM_001009694</v>
          </cell>
          <cell r="B10951">
            <v>10.124819082627999</v>
          </cell>
          <cell r="C10951">
            <v>19.462869009273799</v>
          </cell>
          <cell r="D10951">
            <v>8.80689599722227</v>
          </cell>
          <cell r="E10951">
            <v>10.796672189236499</v>
          </cell>
          <cell r="F10951">
            <v>8.3291094921430293</v>
          </cell>
        </row>
        <row r="10952">
          <cell r="A10952" t="str">
            <v>NM_001108053</v>
          </cell>
          <cell r="B10952">
            <v>3.5627712029232899</v>
          </cell>
          <cell r="C10952">
            <v>10.9770600616606</v>
          </cell>
          <cell r="D10952">
            <v>13.838116168265501</v>
          </cell>
          <cell r="E10952">
            <v>14.957873079529</v>
          </cell>
          <cell r="F10952">
            <v>3.0413124010731698</v>
          </cell>
        </row>
        <row r="10953">
          <cell r="A10953" t="str">
            <v>NM_001105835</v>
          </cell>
          <cell r="B10953">
            <v>7.6888231085756802</v>
          </cell>
          <cell r="C10953">
            <v>5.5096368630333696</v>
          </cell>
          <cell r="D10953">
            <v>16.141510992265498</v>
          </cell>
          <cell r="E10953">
            <v>10.7259408103828</v>
          </cell>
          <cell r="F10953">
            <v>9.2771624421420693</v>
          </cell>
        </row>
        <row r="10954">
          <cell r="A10954" t="str">
            <v>NM_001077648</v>
          </cell>
          <cell r="B10954">
            <v>3.32069765360299</v>
          </cell>
          <cell r="C10954">
            <v>2.7188955007181699</v>
          </cell>
          <cell r="D10954">
            <v>1.8122475379256699</v>
          </cell>
          <cell r="E10954">
            <v>6.3884106531268801</v>
          </cell>
          <cell r="F10954">
            <v>3.9000468984300101</v>
          </cell>
        </row>
        <row r="10955">
          <cell r="A10955" t="str">
            <v>NM_012809</v>
          </cell>
          <cell r="B10955">
            <v>24.933771461778701</v>
          </cell>
          <cell r="C10955">
            <v>46.205593546091201</v>
          </cell>
          <cell r="D10955">
            <v>47.630607281061103</v>
          </cell>
          <cell r="E10955">
            <v>20.0592475713973</v>
          </cell>
          <cell r="F10955">
            <v>21.7542694787731</v>
          </cell>
        </row>
        <row r="10956">
          <cell r="A10956" t="str">
            <v>NM_001047844</v>
          </cell>
          <cell r="B10956">
            <v>4.7353211986168899</v>
          </cell>
          <cell r="C10956">
            <v>3.1559743286127202</v>
          </cell>
          <cell r="D10956">
            <v>8.7697732658830496</v>
          </cell>
          <cell r="E10956">
            <v>2.60017392616095</v>
          </cell>
          <cell r="F10956">
            <v>4.7938001759648499</v>
          </cell>
        </row>
        <row r="10957">
          <cell r="A10957" t="str">
            <v>NM_001038601</v>
          </cell>
          <cell r="B10957">
            <v>0</v>
          </cell>
          <cell r="C10957">
            <v>0</v>
          </cell>
          <cell r="D10957">
            <v>0</v>
          </cell>
          <cell r="E10957">
            <v>0</v>
          </cell>
          <cell r="F10957">
            <v>0</v>
          </cell>
        </row>
        <row r="10958">
          <cell r="A10958" t="str">
            <v>NM_133624</v>
          </cell>
          <cell r="B10958">
            <v>42.1603182817882</v>
          </cell>
          <cell r="C10958">
            <v>42.852045840542999</v>
          </cell>
          <cell r="D10958">
            <v>39.588892721819199</v>
          </cell>
          <cell r="E10958">
            <v>31.6953516926913</v>
          </cell>
          <cell r="F10958">
            <v>20.5752925410291</v>
          </cell>
        </row>
        <row r="10959">
          <cell r="A10959" t="str">
            <v>NM_012802</v>
          </cell>
          <cell r="B10959">
            <v>0.38293847454681501</v>
          </cell>
          <cell r="C10959">
            <v>0.12956377315273701</v>
          </cell>
          <cell r="D10959">
            <v>0</v>
          </cell>
          <cell r="E10959">
            <v>6.5957426523334306E-2</v>
          </cell>
          <cell r="F10959">
            <v>9.2361301085710605E-3</v>
          </cell>
        </row>
        <row r="10960">
          <cell r="A10960" t="str">
            <v>NM_001191768</v>
          </cell>
          <cell r="B10960">
            <v>0</v>
          </cell>
          <cell r="C10960">
            <v>0</v>
          </cell>
          <cell r="D10960">
            <v>0</v>
          </cell>
          <cell r="E10960">
            <v>0</v>
          </cell>
          <cell r="F10960">
            <v>0</v>
          </cell>
        </row>
        <row r="10961">
          <cell r="A10961" t="str">
            <v>NM_001109460</v>
          </cell>
          <cell r="B10961">
            <v>0</v>
          </cell>
          <cell r="C10961">
            <v>0</v>
          </cell>
          <cell r="D10961">
            <v>0</v>
          </cell>
          <cell r="E10961">
            <v>0</v>
          </cell>
          <cell r="F10961">
            <v>0</v>
          </cell>
        </row>
        <row r="10962">
          <cell r="A10962" t="str">
            <v>NM_001105987</v>
          </cell>
          <cell r="B10962">
            <v>3.4985430900391998</v>
          </cell>
          <cell r="C10962">
            <v>0.38626014568280298</v>
          </cell>
          <cell r="D10962">
            <v>0.118609374588049</v>
          </cell>
          <cell r="E10962">
            <v>7.3119993370311702</v>
          </cell>
          <cell r="F10962">
            <v>4.9850296979706403</v>
          </cell>
        </row>
        <row r="10963">
          <cell r="A10963" t="str">
            <v>NM_001170594</v>
          </cell>
          <cell r="B10963">
            <v>0.175654846853568</v>
          </cell>
          <cell r="C10963">
            <v>0</v>
          </cell>
          <cell r="D10963">
            <v>0</v>
          </cell>
          <cell r="E10963">
            <v>4.1712533230684301E-2</v>
          </cell>
          <cell r="F10963">
            <v>0</v>
          </cell>
        </row>
        <row r="10964">
          <cell r="A10964" t="str">
            <v>NM_001106766</v>
          </cell>
          <cell r="B10964">
            <v>10.9538163147622</v>
          </cell>
          <cell r="C10964">
            <v>3.3991202323408598</v>
          </cell>
          <cell r="D10964">
            <v>2.3316372782265899</v>
          </cell>
          <cell r="E10964">
            <v>6.5206030802564303</v>
          </cell>
          <cell r="F10964">
            <v>9.7036732488403903</v>
          </cell>
        </row>
        <row r="10965">
          <cell r="A10965" t="str">
            <v>NM_031006</v>
          </cell>
          <cell r="B10965">
            <v>19.976011562404999</v>
          </cell>
          <cell r="C10965">
            <v>17.4114163211426</v>
          </cell>
          <cell r="D10965">
            <v>11.2182491580334</v>
          </cell>
          <cell r="E10965">
            <v>17.1775327997922</v>
          </cell>
          <cell r="F10965">
            <v>16.974073099442499</v>
          </cell>
        </row>
        <row r="10966">
          <cell r="A10966" t="str">
            <v>NM_031751</v>
          </cell>
          <cell r="B10966">
            <v>1.6002086322144098E-2</v>
          </cell>
          <cell r="C10966">
            <v>3.75429345137656E-2</v>
          </cell>
          <cell r="D10966">
            <v>0</v>
          </cell>
          <cell r="E10966">
            <v>9.1545336518913493E-3</v>
          </cell>
          <cell r="F10966">
            <v>0</v>
          </cell>
        </row>
        <row r="10967">
          <cell r="A10967" t="str">
            <v>NM_001109193</v>
          </cell>
          <cell r="B10967">
            <v>0.162879390862611</v>
          </cell>
          <cell r="C10967">
            <v>5.0576799096920901E-2</v>
          </cell>
          <cell r="D10967">
            <v>0.19327067768509501</v>
          </cell>
          <cell r="E10967">
            <v>0.94345411921243505</v>
          </cell>
          <cell r="F10967">
            <v>0.54802627776437096</v>
          </cell>
        </row>
        <row r="10968">
          <cell r="A10968" t="str">
            <v>NR_032272</v>
          </cell>
          <cell r="B10968">
            <v>0</v>
          </cell>
          <cell r="C10968">
            <v>0</v>
          </cell>
          <cell r="D10968">
            <v>0</v>
          </cell>
          <cell r="E10968">
            <v>0</v>
          </cell>
          <cell r="F10968">
            <v>0</v>
          </cell>
        </row>
        <row r="10969">
          <cell r="A10969" t="str">
            <v>NM_001107146</v>
          </cell>
          <cell r="B10969">
            <v>19.298173447411099</v>
          </cell>
          <cell r="C10969">
            <v>45.085739916851402</v>
          </cell>
          <cell r="D10969">
            <v>8.7136829974838594</v>
          </cell>
          <cell r="E10969">
            <v>15.4513115298565</v>
          </cell>
          <cell r="F10969">
            <v>14.2450453600726</v>
          </cell>
        </row>
        <row r="10970">
          <cell r="A10970" t="str">
            <v>NM_001009283</v>
          </cell>
          <cell r="B10970">
            <v>0</v>
          </cell>
          <cell r="C10970">
            <v>0</v>
          </cell>
          <cell r="D10970">
            <v>0</v>
          </cell>
          <cell r="E10970">
            <v>2.6920217817857101E-2</v>
          </cell>
          <cell r="F10970">
            <v>1.50787347186045E-2</v>
          </cell>
        </row>
        <row r="10971">
          <cell r="A10971" t="str">
            <v>NM_021742</v>
          </cell>
          <cell r="B10971">
            <v>0.30574487108114601</v>
          </cell>
          <cell r="C10971">
            <v>0</v>
          </cell>
          <cell r="D10971">
            <v>0</v>
          </cell>
          <cell r="E10971">
            <v>0</v>
          </cell>
          <cell r="F10971">
            <v>0</v>
          </cell>
        </row>
        <row r="10972">
          <cell r="A10972" t="str">
            <v>NM_001044303</v>
          </cell>
          <cell r="B10972">
            <v>0</v>
          </cell>
          <cell r="C10972">
            <v>0</v>
          </cell>
          <cell r="D10972">
            <v>0</v>
          </cell>
          <cell r="E10972">
            <v>0</v>
          </cell>
          <cell r="F10972">
            <v>0</v>
          </cell>
        </row>
        <row r="10973">
          <cell r="A10973" t="str">
            <v>NM_001014052</v>
          </cell>
          <cell r="B10973">
            <v>0</v>
          </cell>
          <cell r="C10973">
            <v>0</v>
          </cell>
          <cell r="D10973">
            <v>0</v>
          </cell>
          <cell r="E10973">
            <v>0</v>
          </cell>
          <cell r="F10973">
            <v>0</v>
          </cell>
        </row>
        <row r="10974">
          <cell r="A10974" t="str">
            <v>NM_001277434</v>
          </cell>
          <cell r="B10974">
            <v>0</v>
          </cell>
          <cell r="C10974">
            <v>0</v>
          </cell>
          <cell r="D10974">
            <v>0</v>
          </cell>
          <cell r="E10974">
            <v>0</v>
          </cell>
          <cell r="F10974">
            <v>0</v>
          </cell>
        </row>
        <row r="10975">
          <cell r="A10975" t="str">
            <v>NR_031906</v>
          </cell>
          <cell r="B10975">
            <v>0</v>
          </cell>
          <cell r="C10975">
            <v>0</v>
          </cell>
          <cell r="D10975">
            <v>0</v>
          </cell>
          <cell r="E10975">
            <v>0</v>
          </cell>
          <cell r="F10975">
            <v>0</v>
          </cell>
        </row>
        <row r="10976">
          <cell r="A10976" t="str">
            <v>NM_001173973</v>
          </cell>
          <cell r="B10976">
            <v>0.14286105827057499</v>
          </cell>
          <cell r="C10976">
            <v>0.26616461436864303</v>
          </cell>
          <cell r="D10976">
            <v>0</v>
          </cell>
          <cell r="E10976">
            <v>2.9217935477144201</v>
          </cell>
          <cell r="F10976">
            <v>7.6297192983617798E-3</v>
          </cell>
        </row>
        <row r="10977">
          <cell r="A10977" t="str">
            <v>NR_032754</v>
          </cell>
          <cell r="B10977">
            <v>5.3805906679940296</v>
          </cell>
          <cell r="C10977">
            <v>1.0302209608497701</v>
          </cell>
          <cell r="D10977">
            <v>0</v>
          </cell>
          <cell r="E10977">
            <v>4.2705844338280103</v>
          </cell>
          <cell r="F10977">
            <v>0</v>
          </cell>
        </row>
        <row r="10978">
          <cell r="A10978" t="str">
            <v>NM_001166763</v>
          </cell>
          <cell r="B10978">
            <v>0</v>
          </cell>
          <cell r="C10978">
            <v>0</v>
          </cell>
          <cell r="D10978">
            <v>0</v>
          </cell>
          <cell r="E10978">
            <v>0</v>
          </cell>
          <cell r="F10978">
            <v>0</v>
          </cell>
        </row>
        <row r="10979">
          <cell r="A10979" t="str">
            <v>NM_212527</v>
          </cell>
          <cell r="B10979">
            <v>0</v>
          </cell>
          <cell r="C10979">
            <v>0</v>
          </cell>
          <cell r="D10979">
            <v>0</v>
          </cell>
          <cell r="E10979">
            <v>0</v>
          </cell>
          <cell r="F10979">
            <v>0</v>
          </cell>
        </row>
        <row r="10980">
          <cell r="A10980" t="str">
            <v>NM_019342</v>
          </cell>
          <cell r="B10980">
            <v>2.0391409443766402</v>
          </cell>
          <cell r="C10980">
            <v>0.41182937839349498</v>
          </cell>
          <cell r="D10980">
            <v>1.0032568707815299</v>
          </cell>
          <cell r="E10980">
            <v>2.7172298477935302</v>
          </cell>
          <cell r="F10980">
            <v>1.85189118366781</v>
          </cell>
        </row>
        <row r="10981">
          <cell r="A10981" t="str">
            <v>NM_001024823</v>
          </cell>
          <cell r="B10981">
            <v>184.108654402436</v>
          </cell>
          <cell r="C10981">
            <v>201.05705344310101</v>
          </cell>
          <cell r="D10981">
            <v>212.065890510348</v>
          </cell>
          <cell r="E10981">
            <v>166.96256248457101</v>
          </cell>
          <cell r="F10981">
            <v>408.09499592289501</v>
          </cell>
        </row>
        <row r="10982">
          <cell r="A10982" t="str">
            <v>NM_001164296</v>
          </cell>
          <cell r="B10982">
            <v>8.5504540351794205</v>
          </cell>
          <cell r="C10982">
            <v>8.1152631474016292</v>
          </cell>
          <cell r="D10982">
            <v>3.6471858312008898</v>
          </cell>
          <cell r="E10982">
            <v>5.7849814393114203</v>
          </cell>
          <cell r="F10982">
            <v>13.1806226606279</v>
          </cell>
        </row>
        <row r="10983">
          <cell r="A10983" t="str">
            <v>NM_022407</v>
          </cell>
          <cell r="B10983">
            <v>15.143613949547699</v>
          </cell>
          <cell r="C10983">
            <v>34.696418229724998</v>
          </cell>
          <cell r="D10983">
            <v>0.64175805947361197</v>
          </cell>
          <cell r="E10983">
            <v>4.7722204313474004</v>
          </cell>
          <cell r="F10983">
            <v>15.4049837061525</v>
          </cell>
        </row>
        <row r="10984">
          <cell r="A10984" t="str">
            <v>NM_001195199</v>
          </cell>
          <cell r="B10984">
            <v>0</v>
          </cell>
          <cell r="C10984">
            <v>0</v>
          </cell>
          <cell r="D10984">
            <v>0</v>
          </cell>
          <cell r="E10984">
            <v>0</v>
          </cell>
          <cell r="F10984">
            <v>0</v>
          </cell>
        </row>
        <row r="10985">
          <cell r="A10985" t="str">
            <v>NM_001276470</v>
          </cell>
          <cell r="B10985">
            <v>6.8945860232115797</v>
          </cell>
          <cell r="C10985">
            <v>7.5138167642774203</v>
          </cell>
          <cell r="D10985">
            <v>2.0358325488993398</v>
          </cell>
          <cell r="E10985">
            <v>4.0778772736776299</v>
          </cell>
          <cell r="F10985">
            <v>1.9064096817738101</v>
          </cell>
        </row>
        <row r="10986">
          <cell r="A10986" t="str">
            <v>NM_053703</v>
          </cell>
          <cell r="B10986">
            <v>9.7338497263187502</v>
          </cell>
          <cell r="C10986">
            <v>5.9704189184841896</v>
          </cell>
          <cell r="D10986">
            <v>20.997897972545498</v>
          </cell>
          <cell r="E10986">
            <v>3.4731422955651401</v>
          </cell>
          <cell r="F10986">
            <v>2.4906664879553002</v>
          </cell>
        </row>
        <row r="10987">
          <cell r="A10987" t="str">
            <v>NM_001107743</v>
          </cell>
          <cell r="B10987">
            <v>8.3974004784248706</v>
          </cell>
          <cell r="C10987">
            <v>4.3309418834684301</v>
          </cell>
          <cell r="D10987">
            <v>2.16842266875073</v>
          </cell>
          <cell r="E10987">
            <v>10.6349355882437</v>
          </cell>
          <cell r="F10987">
            <v>9.0312341743075493</v>
          </cell>
        </row>
        <row r="10988">
          <cell r="A10988" t="str">
            <v>NM_139183</v>
          </cell>
          <cell r="B10988">
            <v>0</v>
          </cell>
          <cell r="C10988">
            <v>0</v>
          </cell>
          <cell r="D10988">
            <v>0</v>
          </cell>
          <cell r="E10988">
            <v>0</v>
          </cell>
          <cell r="F10988">
            <v>0</v>
          </cell>
        </row>
        <row r="10989">
          <cell r="A10989" t="str">
            <v>NM_001130680</v>
          </cell>
          <cell r="B10989">
            <v>0</v>
          </cell>
          <cell r="C10989">
            <v>0</v>
          </cell>
          <cell r="D10989">
            <v>0</v>
          </cell>
          <cell r="E10989">
            <v>0</v>
          </cell>
          <cell r="F10989">
            <v>0.42974393948022699</v>
          </cell>
        </row>
        <row r="10990">
          <cell r="A10990" t="str">
            <v>NM_031698</v>
          </cell>
          <cell r="B10990">
            <v>224.718127561914</v>
          </cell>
          <cell r="C10990">
            <v>239.90729983524301</v>
          </cell>
          <cell r="D10990">
            <v>268.081952135645</v>
          </cell>
          <cell r="E10990">
            <v>126.54598176585399</v>
          </cell>
          <cell r="F10990">
            <v>229.342899890128</v>
          </cell>
        </row>
        <row r="10991">
          <cell r="A10991" t="str">
            <v>NM_001012087</v>
          </cell>
          <cell r="B10991">
            <v>13.9529820157794</v>
          </cell>
          <cell r="C10991">
            <v>8.9178725214404206</v>
          </cell>
          <cell r="D10991">
            <v>27.801760346596701</v>
          </cell>
          <cell r="E10991">
            <v>8.3248054195712893</v>
          </cell>
          <cell r="F10991">
            <v>4.9252371249838998</v>
          </cell>
        </row>
        <row r="10992">
          <cell r="A10992" t="str">
            <v>NM_001271292</v>
          </cell>
          <cell r="B10992">
            <v>0.49277242423324402</v>
          </cell>
          <cell r="C10992">
            <v>6.8413513151739699E-2</v>
          </cell>
          <cell r="D10992">
            <v>0.68650557981448901</v>
          </cell>
          <cell r="E10992">
            <v>0.37475075496937699</v>
          </cell>
          <cell r="F10992">
            <v>0.23591003938463501</v>
          </cell>
        </row>
        <row r="10993">
          <cell r="A10993" t="str">
            <v>NM_001025762</v>
          </cell>
          <cell r="B10993">
            <v>2.6002097537204101</v>
          </cell>
          <cell r="C10993">
            <v>3.19651153371731</v>
          </cell>
          <cell r="D10993">
            <v>2.27165108426775</v>
          </cell>
          <cell r="E10993">
            <v>1.8079305120628</v>
          </cell>
          <cell r="F10993">
            <v>0.98062375451864003</v>
          </cell>
        </row>
        <row r="10994">
          <cell r="A10994" t="str">
            <v>NM_001047899</v>
          </cell>
          <cell r="B10994">
            <v>33.713233413105002</v>
          </cell>
          <cell r="C10994">
            <v>2.0128166682496702</v>
          </cell>
          <cell r="D10994">
            <v>1.6302370749656001</v>
          </cell>
          <cell r="E10994">
            <v>29.6839863122912</v>
          </cell>
          <cell r="F10994">
            <v>6.5905394671276003</v>
          </cell>
        </row>
        <row r="10995">
          <cell r="A10995" t="str">
            <v>NM_001034923</v>
          </cell>
          <cell r="B10995">
            <v>46.155021934608101</v>
          </cell>
          <cell r="C10995">
            <v>54.870356709021401</v>
          </cell>
          <cell r="D10995">
            <v>19.951396255734402</v>
          </cell>
          <cell r="E10995">
            <v>15.9960149420303</v>
          </cell>
          <cell r="F10995">
            <v>18.945654394867599</v>
          </cell>
        </row>
        <row r="10996">
          <cell r="A10996" t="str">
            <v>NM_001109086</v>
          </cell>
          <cell r="B10996">
            <v>8.6719683374792105</v>
          </cell>
          <cell r="C10996">
            <v>10.534398293346699</v>
          </cell>
          <cell r="D10996">
            <v>1.06873500025669</v>
          </cell>
          <cell r="E10996">
            <v>13.8588781613301</v>
          </cell>
          <cell r="F10996">
            <v>9.2017174877870502</v>
          </cell>
        </row>
        <row r="10997">
          <cell r="A10997" t="str">
            <v>NM_001013130</v>
          </cell>
          <cell r="B10997">
            <v>90.958186710271093</v>
          </cell>
          <cell r="C10997">
            <v>46.268739936071697</v>
          </cell>
          <cell r="D10997">
            <v>38.349197550694903</v>
          </cell>
          <cell r="E10997">
            <v>48.604857024763099</v>
          </cell>
          <cell r="F10997">
            <v>41.969017812050502</v>
          </cell>
        </row>
        <row r="10998">
          <cell r="A10998" t="str">
            <v>NM_177935</v>
          </cell>
          <cell r="B10998">
            <v>0</v>
          </cell>
          <cell r="C10998">
            <v>0</v>
          </cell>
          <cell r="D10998">
            <v>0</v>
          </cell>
          <cell r="E10998">
            <v>0</v>
          </cell>
          <cell r="F10998">
            <v>0</v>
          </cell>
        </row>
        <row r="10999">
          <cell r="A10999" t="str">
            <v>NM_001270798</v>
          </cell>
          <cell r="B10999">
            <v>4.2653672170524199</v>
          </cell>
          <cell r="C10999">
            <v>3.33258385403653</v>
          </cell>
          <cell r="D10999">
            <v>10.0134355260651</v>
          </cell>
          <cell r="E10999">
            <v>4.5876490675883703</v>
          </cell>
          <cell r="F10999">
            <v>13.365392076556599</v>
          </cell>
        </row>
        <row r="11000">
          <cell r="A11000" t="str">
            <v>NM_001135260</v>
          </cell>
          <cell r="B11000">
            <v>7.52050005389024</v>
          </cell>
          <cell r="C11000">
            <v>6.7640136207833503</v>
          </cell>
          <cell r="D11000">
            <v>9.7833064155440503</v>
          </cell>
          <cell r="E11000">
            <v>12.4435693405826</v>
          </cell>
          <cell r="F11000">
            <v>6.5790223570746997</v>
          </cell>
        </row>
        <row r="11001">
          <cell r="A11001" t="str">
            <v>NM_001011953</v>
          </cell>
          <cell r="B11001">
            <v>52.173434533068502</v>
          </cell>
          <cell r="C11001">
            <v>48.595798328507897</v>
          </cell>
          <cell r="D11001">
            <v>49.290758337348997</v>
          </cell>
          <cell r="E11001">
            <v>58.3021205841899</v>
          </cell>
          <cell r="F11001">
            <v>105.487284241262</v>
          </cell>
        </row>
        <row r="11002">
          <cell r="A11002" t="str">
            <v>NM_001100479</v>
          </cell>
          <cell r="B11002">
            <v>1.52687838844216E-2</v>
          </cell>
          <cell r="C11002">
            <v>0.67430613667586203</v>
          </cell>
          <cell r="D11002">
            <v>4.3137501826772898E-3</v>
          </cell>
          <cell r="E11002">
            <v>1.83435488015038</v>
          </cell>
          <cell r="F11002">
            <v>0.33596679898644</v>
          </cell>
        </row>
        <row r="11003">
          <cell r="A11003" t="str">
            <v>NM_019267</v>
          </cell>
          <cell r="B11003">
            <v>0.51504893349173897</v>
          </cell>
          <cell r="C11003">
            <v>0.62332231781161396</v>
          </cell>
          <cell r="D11003">
            <v>6.0376318029470202</v>
          </cell>
          <cell r="E11003">
            <v>2.0172269570160899</v>
          </cell>
          <cell r="F11003">
            <v>7.07903162937001</v>
          </cell>
        </row>
        <row r="11004">
          <cell r="A11004" t="str">
            <v>NM_134463</v>
          </cell>
          <cell r="B11004">
            <v>1.5756354630542599</v>
          </cell>
          <cell r="C11004">
            <v>0</v>
          </cell>
          <cell r="D11004">
            <v>0</v>
          </cell>
          <cell r="E11004">
            <v>1.3867622373410301E-2</v>
          </cell>
          <cell r="F11004">
            <v>8.9327705450024705E-2</v>
          </cell>
        </row>
        <row r="11005">
          <cell r="A11005" t="str">
            <v>NM_001048233</v>
          </cell>
          <cell r="B11005">
            <v>0</v>
          </cell>
          <cell r="C11005">
            <v>8.3747957680095006E-2</v>
          </cell>
          <cell r="D11005">
            <v>0.13715513401332899</v>
          </cell>
          <cell r="E11005">
            <v>0.208296708002424</v>
          </cell>
          <cell r="F11005">
            <v>1.0630166828771801</v>
          </cell>
        </row>
        <row r="11006">
          <cell r="A11006" t="str">
            <v>NM_133572</v>
          </cell>
          <cell r="B11006">
            <v>10.831370560287001</v>
          </cell>
          <cell r="C11006">
            <v>32.699566106932203</v>
          </cell>
          <cell r="D11006">
            <v>12.0690075134829</v>
          </cell>
          <cell r="E11006">
            <v>16.830108660471002</v>
          </cell>
          <cell r="F11006">
            <v>19.270046712998699</v>
          </cell>
        </row>
        <row r="11007">
          <cell r="A11007" t="str">
            <v>NM_001107330</v>
          </cell>
          <cell r="B11007">
            <v>0</v>
          </cell>
          <cell r="C11007">
            <v>0</v>
          </cell>
          <cell r="D11007">
            <v>0</v>
          </cell>
          <cell r="E11007">
            <v>0</v>
          </cell>
          <cell r="F11007">
            <v>0</v>
          </cell>
        </row>
        <row r="11008">
          <cell r="A11008" t="str">
            <v>NM_001000933</v>
          </cell>
          <cell r="B11008">
            <v>0</v>
          </cell>
          <cell r="C11008">
            <v>0</v>
          </cell>
          <cell r="D11008">
            <v>0</v>
          </cell>
          <cell r="E11008">
            <v>0</v>
          </cell>
          <cell r="F11008">
            <v>0</v>
          </cell>
        </row>
        <row r="11009">
          <cell r="A11009" t="str">
            <v>NM_001191069</v>
          </cell>
          <cell r="B11009">
            <v>14.9373993021107</v>
          </cell>
          <cell r="C11009">
            <v>19.5123925820129</v>
          </cell>
          <cell r="D11009">
            <v>16.6180288470097</v>
          </cell>
          <cell r="E11009">
            <v>17.0908870043626</v>
          </cell>
          <cell r="F11009">
            <v>15.9679934327786</v>
          </cell>
        </row>
        <row r="11010">
          <cell r="A11010" t="str">
            <v>NM_178345</v>
          </cell>
          <cell r="B11010">
            <v>4.1367516139269496</v>
          </cell>
          <cell r="C11010">
            <v>0.96434011947945497</v>
          </cell>
          <cell r="D11010">
            <v>2.80184025037914</v>
          </cell>
          <cell r="E11010">
            <v>7.1482857896263701</v>
          </cell>
          <cell r="F11010">
            <v>4.5578902672145301</v>
          </cell>
        </row>
        <row r="11011">
          <cell r="A11011" t="str">
            <v>NM_001105925</v>
          </cell>
          <cell r="B11011">
            <v>1.07808582677662</v>
          </cell>
          <cell r="C11011">
            <v>0.42419247754931599</v>
          </cell>
          <cell r="D11011">
            <v>2.4690563224892399</v>
          </cell>
          <cell r="E11011">
            <v>0.21433343319633699</v>
          </cell>
          <cell r="F11011">
            <v>1.71505563076488E-2</v>
          </cell>
        </row>
        <row r="11012">
          <cell r="A11012" t="str">
            <v>NM_001017481</v>
          </cell>
          <cell r="B11012">
            <v>0</v>
          </cell>
          <cell r="C11012">
            <v>0</v>
          </cell>
          <cell r="D11012">
            <v>0</v>
          </cell>
          <cell r="E11012">
            <v>0</v>
          </cell>
          <cell r="F11012">
            <v>0</v>
          </cell>
        </row>
        <row r="11013">
          <cell r="A11013" t="str">
            <v>NM_133532</v>
          </cell>
          <cell r="B11013">
            <v>0</v>
          </cell>
          <cell r="C11013">
            <v>0</v>
          </cell>
          <cell r="D11013">
            <v>0</v>
          </cell>
          <cell r="E11013">
            <v>0</v>
          </cell>
          <cell r="F11013">
            <v>0</v>
          </cell>
        </row>
        <row r="11014">
          <cell r="A11014" t="str">
            <v>NM_031724</v>
          </cell>
          <cell r="B11014">
            <v>18.869274955660899</v>
          </cell>
          <cell r="C11014">
            <v>15.7955966982459</v>
          </cell>
          <cell r="D11014">
            <v>10.326082134643</v>
          </cell>
          <cell r="E11014">
            <v>20.730752256776402</v>
          </cell>
          <cell r="F11014">
            <v>25.589704660934601</v>
          </cell>
        </row>
        <row r="11015">
          <cell r="A11015" t="str">
            <v>NM_001107312</v>
          </cell>
          <cell r="B11015">
            <v>1.4823821920826299</v>
          </cell>
          <cell r="C11015">
            <v>1.4499082619844099</v>
          </cell>
          <cell r="D11015">
            <v>1.68645871385084E-2</v>
          </cell>
          <cell r="E11015">
            <v>0.170747672361037</v>
          </cell>
          <cell r="F11015">
            <v>0.82250694648292799</v>
          </cell>
        </row>
        <row r="11016">
          <cell r="A11016" t="str">
            <v>NM_001128155</v>
          </cell>
          <cell r="B11016">
            <v>25.6255088411476</v>
          </cell>
          <cell r="C11016">
            <v>52.743342837356401</v>
          </cell>
          <cell r="D11016">
            <v>47.2490913651339</v>
          </cell>
          <cell r="E11016">
            <v>22.9434376484352</v>
          </cell>
          <cell r="F11016">
            <v>86.178861133243302</v>
          </cell>
        </row>
        <row r="11017">
          <cell r="A11017" t="str">
            <v>NM_017125</v>
          </cell>
          <cell r="B11017">
            <v>445.54213997293903</v>
          </cell>
          <cell r="C11017">
            <v>547.85508296962405</v>
          </cell>
          <cell r="D11017">
            <v>516.49037142573695</v>
          </cell>
          <cell r="E11017">
            <v>489.94830765512501</v>
          </cell>
          <cell r="F11017">
            <v>451.48328213301602</v>
          </cell>
        </row>
        <row r="11018">
          <cell r="A11018" t="str">
            <v>NM_031976</v>
          </cell>
          <cell r="B11018">
            <v>47.428611865468497</v>
          </cell>
          <cell r="C11018">
            <v>24.235148536052801</v>
          </cell>
          <cell r="D11018">
            <v>34.094468880849199</v>
          </cell>
          <cell r="E11018">
            <v>20.338258465947501</v>
          </cell>
          <cell r="F11018">
            <v>44.381615916093999</v>
          </cell>
        </row>
        <row r="11019">
          <cell r="A11019" t="str">
            <v>NM_022504</v>
          </cell>
          <cell r="B11019">
            <v>2.73393954970006</v>
          </cell>
          <cell r="C11019">
            <v>5.7513390837894001</v>
          </cell>
          <cell r="D11019">
            <v>7.0141815642519001</v>
          </cell>
          <cell r="E11019">
            <v>3.0012705649825802</v>
          </cell>
          <cell r="F11019">
            <v>5.91933800936952</v>
          </cell>
        </row>
        <row r="11020">
          <cell r="A11020" t="str">
            <v>NM_053323</v>
          </cell>
          <cell r="B11020">
            <v>425.09427369543101</v>
          </cell>
          <cell r="C11020">
            <v>843.59276009043697</v>
          </cell>
          <cell r="D11020">
            <v>770.53890161427898</v>
          </cell>
          <cell r="E11020">
            <v>588.89223004902999</v>
          </cell>
          <cell r="F11020">
            <v>574.38740719593204</v>
          </cell>
        </row>
        <row r="11021">
          <cell r="A11021" t="str">
            <v>NM_001024320</v>
          </cell>
          <cell r="B11021">
            <v>0</v>
          </cell>
          <cell r="C11021">
            <v>0</v>
          </cell>
          <cell r="D11021">
            <v>0</v>
          </cell>
          <cell r="E11021">
            <v>0</v>
          </cell>
          <cell r="F11021">
            <v>0</v>
          </cell>
        </row>
        <row r="11022">
          <cell r="A11022" t="str">
            <v>NR_037338</v>
          </cell>
          <cell r="B11022">
            <v>0</v>
          </cell>
          <cell r="C11022">
            <v>0</v>
          </cell>
          <cell r="D11022">
            <v>0.47361382213977699</v>
          </cell>
          <cell r="E11022">
            <v>0.15983879329352699</v>
          </cell>
          <cell r="F11022">
            <v>0</v>
          </cell>
        </row>
        <row r="11023">
          <cell r="A11023" t="str">
            <v>NM_001106735</v>
          </cell>
          <cell r="B11023">
            <v>0.51097560099453698</v>
          </cell>
          <cell r="C11023">
            <v>1.3801470959856099</v>
          </cell>
          <cell r="D11023">
            <v>0</v>
          </cell>
          <cell r="E11023">
            <v>0.208800600855166</v>
          </cell>
          <cell r="F11023">
            <v>0.70172883979232803</v>
          </cell>
        </row>
        <row r="11024">
          <cell r="A11024" t="str">
            <v>NR_031890</v>
          </cell>
          <cell r="B11024">
            <v>0</v>
          </cell>
          <cell r="C11024">
            <v>0</v>
          </cell>
          <cell r="D11024">
            <v>0</v>
          </cell>
          <cell r="E11024">
            <v>0</v>
          </cell>
          <cell r="F11024">
            <v>0</v>
          </cell>
        </row>
        <row r="11025">
          <cell r="A11025" t="str">
            <v>NM_001037974</v>
          </cell>
          <cell r="B11025">
            <v>0.28918774868248598</v>
          </cell>
          <cell r="C11025">
            <v>1.82089730627085</v>
          </cell>
          <cell r="D11025">
            <v>2.04253939467289E-2</v>
          </cell>
          <cell r="E11025">
            <v>2.6401404994682802</v>
          </cell>
          <cell r="F11025">
            <v>1.7645371099951801</v>
          </cell>
        </row>
        <row r="11026">
          <cell r="A11026" t="str">
            <v>NM_012801</v>
          </cell>
          <cell r="B11026">
            <v>7.4415149262724096</v>
          </cell>
          <cell r="C11026">
            <v>9.2428637756948309</v>
          </cell>
          <cell r="D11026">
            <v>13.8445406301103</v>
          </cell>
          <cell r="E11026">
            <v>3.12270422995402</v>
          </cell>
          <cell r="F11026">
            <v>27.808887547158001</v>
          </cell>
        </row>
        <row r="11027">
          <cell r="A11027" t="str">
            <v>NM_001110345</v>
          </cell>
          <cell r="B11027">
            <v>0.48990253315617399</v>
          </cell>
          <cell r="C11027">
            <v>15.706700016442401</v>
          </cell>
          <cell r="D11027">
            <v>7.40913677922775</v>
          </cell>
          <cell r="E11027">
            <v>5.9381206494800596</v>
          </cell>
          <cell r="F11027">
            <v>2.3498555594866302</v>
          </cell>
        </row>
        <row r="11028">
          <cell r="A11028" t="str">
            <v>NM_001106316</v>
          </cell>
          <cell r="B11028">
            <v>16.0850600272266</v>
          </cell>
          <cell r="C11028">
            <v>31.0325474222522</v>
          </cell>
          <cell r="D11028">
            <v>51.966358378668197</v>
          </cell>
          <cell r="E11028">
            <v>22.940201074030899</v>
          </cell>
          <cell r="F11028">
            <v>23.3691828466775</v>
          </cell>
        </row>
        <row r="11029">
          <cell r="A11029" t="str">
            <v>NM_001007729</v>
          </cell>
          <cell r="B11029">
            <v>5.68214401639624</v>
          </cell>
          <cell r="C11029">
            <v>9.8148791004366096</v>
          </cell>
          <cell r="D11029">
            <v>0.31070792887529802</v>
          </cell>
          <cell r="E11029">
            <v>0</v>
          </cell>
          <cell r="F11029">
            <v>4.4442767317545204</v>
          </cell>
        </row>
        <row r="11030">
          <cell r="A11030" t="str">
            <v>NM_001099479</v>
          </cell>
          <cell r="B11030">
            <v>0</v>
          </cell>
          <cell r="C11030">
            <v>0</v>
          </cell>
          <cell r="D11030">
            <v>0</v>
          </cell>
          <cell r="E11030">
            <v>0</v>
          </cell>
          <cell r="F11030">
            <v>0</v>
          </cell>
        </row>
        <row r="11031">
          <cell r="A11031" t="str">
            <v>NM_001109062</v>
          </cell>
          <cell r="B11031">
            <v>4.9612460736708801</v>
          </cell>
          <cell r="C11031">
            <v>2.5293888902961199</v>
          </cell>
          <cell r="D11031">
            <v>9.5741184977983398</v>
          </cell>
          <cell r="E11031">
            <v>8.2645411633532397</v>
          </cell>
          <cell r="F11031">
            <v>16.005087661966801</v>
          </cell>
        </row>
        <row r="11032">
          <cell r="A11032" t="str">
            <v>NM_001002823</v>
          </cell>
          <cell r="B11032">
            <v>14.779903855580701</v>
          </cell>
          <cell r="C11032">
            <v>20.364117271774301</v>
          </cell>
          <cell r="D11032">
            <v>11.6465596284248</v>
          </cell>
          <cell r="E11032">
            <v>12.263211353927099</v>
          </cell>
          <cell r="F11032">
            <v>4.3460896521019201</v>
          </cell>
        </row>
        <row r="11033">
          <cell r="A11033" t="str">
            <v>NM_021750</v>
          </cell>
          <cell r="B11033">
            <v>19.447243025892199</v>
          </cell>
          <cell r="C11033">
            <v>23.658856712197899</v>
          </cell>
          <cell r="D11033">
            <v>6.6488413279727698</v>
          </cell>
          <cell r="E11033">
            <v>17.3667228300007</v>
          </cell>
          <cell r="F11033">
            <v>27.839279021670102</v>
          </cell>
        </row>
        <row r="11034">
          <cell r="A11034" t="str">
            <v>NM_019248</v>
          </cell>
          <cell r="B11034">
            <v>0.18846934545699401</v>
          </cell>
          <cell r="C11034">
            <v>0.147847356058322</v>
          </cell>
          <cell r="D11034">
            <v>1.58898838552221</v>
          </cell>
          <cell r="E11034">
            <v>0.66394575675772605</v>
          </cell>
          <cell r="F11034">
            <v>0</v>
          </cell>
        </row>
        <row r="11035">
          <cell r="A11035" t="str">
            <v>NM_023970</v>
          </cell>
          <cell r="B11035">
            <v>3.36752508148997</v>
          </cell>
          <cell r="C11035">
            <v>5.5941727933183101</v>
          </cell>
          <cell r="D11035">
            <v>1.9184853970601199</v>
          </cell>
          <cell r="E11035">
            <v>3.0824102369129101</v>
          </cell>
          <cell r="F11035">
            <v>4.9749285460926203</v>
          </cell>
        </row>
        <row r="11036">
          <cell r="A11036" t="str">
            <v>NM_001108156</v>
          </cell>
          <cell r="B11036">
            <v>0</v>
          </cell>
          <cell r="C11036">
            <v>0</v>
          </cell>
          <cell r="D11036">
            <v>0</v>
          </cell>
          <cell r="E11036">
            <v>5.7064054132311397E-3</v>
          </cell>
          <cell r="F11036">
            <v>0</v>
          </cell>
        </row>
        <row r="11037">
          <cell r="A11037" t="str">
            <v>NM_001008515</v>
          </cell>
          <cell r="B11037">
            <v>80.1181512827159</v>
          </cell>
          <cell r="C11037">
            <v>37.874524424706699</v>
          </cell>
          <cell r="D11037">
            <v>63.249446297348101</v>
          </cell>
          <cell r="E11037">
            <v>77.1824966297293</v>
          </cell>
          <cell r="F11037">
            <v>45.473005064680997</v>
          </cell>
        </row>
        <row r="11038">
          <cell r="A11038" t="str">
            <v>NM_080695</v>
          </cell>
          <cell r="B11038">
            <v>0</v>
          </cell>
          <cell r="C11038">
            <v>0</v>
          </cell>
          <cell r="D11038">
            <v>0</v>
          </cell>
          <cell r="E11038">
            <v>0</v>
          </cell>
          <cell r="F11038">
            <v>0</v>
          </cell>
        </row>
        <row r="11039">
          <cell r="A11039" t="str">
            <v>NM_001009620</v>
          </cell>
          <cell r="B11039">
            <v>119.544507405961</v>
          </cell>
          <cell r="C11039">
            <v>96.852104760837506</v>
          </cell>
          <cell r="D11039">
            <v>162.31089238798</v>
          </cell>
          <cell r="E11039">
            <v>51.576583056688897</v>
          </cell>
          <cell r="F11039">
            <v>94.334918010384399</v>
          </cell>
        </row>
        <row r="11040">
          <cell r="A11040" t="str">
            <v>NM_133539</v>
          </cell>
          <cell r="B11040">
            <v>106.530966521363</v>
          </cell>
          <cell r="C11040">
            <v>140.68398305129199</v>
          </cell>
          <cell r="D11040">
            <v>223.33166130550501</v>
          </cell>
          <cell r="E11040">
            <v>116.326519756491</v>
          </cell>
          <cell r="F11040">
            <v>210.14559571645199</v>
          </cell>
        </row>
        <row r="11041">
          <cell r="A11041" t="str">
            <v>NM_053931</v>
          </cell>
          <cell r="B11041">
            <v>0.82326180688234096</v>
          </cell>
          <cell r="C11041">
            <v>0.82168933430056501</v>
          </cell>
          <cell r="D11041">
            <v>3.6632711745884001</v>
          </cell>
          <cell r="E11041">
            <v>2.8931303424091102</v>
          </cell>
          <cell r="F11041">
            <v>3.54017616354498</v>
          </cell>
        </row>
        <row r="11042">
          <cell r="A11042" t="str">
            <v>NM_001106785</v>
          </cell>
          <cell r="B11042">
            <v>5.8120397268467299</v>
          </cell>
          <cell r="C11042">
            <v>1.1951207913250801</v>
          </cell>
          <cell r="D11042">
            <v>4.6125026336003598</v>
          </cell>
          <cell r="E11042">
            <v>9.0211953425638907</v>
          </cell>
          <cell r="F11042">
            <v>7.2849738910611599</v>
          </cell>
        </row>
        <row r="11043">
          <cell r="A11043" t="str">
            <v>NM_001106516</v>
          </cell>
          <cell r="B11043">
            <v>0</v>
          </cell>
          <cell r="C11043">
            <v>0</v>
          </cell>
          <cell r="D11043">
            <v>0</v>
          </cell>
          <cell r="E11043">
            <v>0</v>
          </cell>
          <cell r="F11043">
            <v>0</v>
          </cell>
        </row>
        <row r="11044">
          <cell r="A11044" t="str">
            <v>NM_001134615</v>
          </cell>
          <cell r="B11044">
            <v>0</v>
          </cell>
          <cell r="C11044">
            <v>0</v>
          </cell>
          <cell r="D11044">
            <v>0</v>
          </cell>
          <cell r="E11044">
            <v>0</v>
          </cell>
          <cell r="F11044">
            <v>0</v>
          </cell>
        </row>
        <row r="11045">
          <cell r="A11045" t="str">
            <v>NM_001105814</v>
          </cell>
          <cell r="B11045">
            <v>27.9990045103503</v>
          </cell>
          <cell r="C11045">
            <v>14.355492089143601</v>
          </cell>
          <cell r="D11045">
            <v>34.836735397659801</v>
          </cell>
          <cell r="E11045">
            <v>25.387192616712198</v>
          </cell>
          <cell r="F11045">
            <v>28.743872515143099</v>
          </cell>
        </row>
        <row r="11046">
          <cell r="A11046" t="str">
            <v>NM_001109345</v>
          </cell>
          <cell r="B11046">
            <v>2.2036000520027099</v>
          </cell>
          <cell r="C11046">
            <v>5.4236772592823397E-2</v>
          </cell>
          <cell r="D11046">
            <v>0</v>
          </cell>
          <cell r="E11046">
            <v>2.8371176705999099</v>
          </cell>
          <cell r="F11046">
            <v>4.4975817841991401E-3</v>
          </cell>
        </row>
        <row r="11047">
          <cell r="A11047" t="str">
            <v>NM_053629</v>
          </cell>
          <cell r="B11047">
            <v>0.66156543150339198</v>
          </cell>
          <cell r="C11047">
            <v>6.4426742529907797</v>
          </cell>
          <cell r="D11047">
            <v>9.6053454201688595</v>
          </cell>
          <cell r="E11047">
            <v>3.2992783842507198</v>
          </cell>
          <cell r="F11047">
            <v>37.665385709082003</v>
          </cell>
        </row>
        <row r="11048">
          <cell r="A11048" t="str">
            <v>NM_133292</v>
          </cell>
          <cell r="B11048">
            <v>0</v>
          </cell>
          <cell r="C11048">
            <v>0</v>
          </cell>
          <cell r="D11048">
            <v>0</v>
          </cell>
          <cell r="E11048">
            <v>0</v>
          </cell>
          <cell r="F11048">
            <v>0</v>
          </cell>
        </row>
        <row r="11049">
          <cell r="A11049" t="str">
            <v>NM_001099473</v>
          </cell>
          <cell r="B11049">
            <v>0</v>
          </cell>
          <cell r="C11049">
            <v>0</v>
          </cell>
          <cell r="D11049">
            <v>0</v>
          </cell>
          <cell r="E11049">
            <v>0</v>
          </cell>
          <cell r="F11049">
            <v>0</v>
          </cell>
        </row>
        <row r="11050">
          <cell r="A11050" t="str">
            <v>NM_022390</v>
          </cell>
          <cell r="B11050">
            <v>42.650959828028</v>
          </cell>
          <cell r="C11050">
            <v>69.624284002343103</v>
          </cell>
          <cell r="D11050">
            <v>36.342015936149302</v>
          </cell>
          <cell r="E11050">
            <v>28.230141513832301</v>
          </cell>
          <cell r="F11050">
            <v>29.810588837287899</v>
          </cell>
        </row>
        <row r="11051">
          <cell r="A11051" t="str">
            <v>NR_032266</v>
          </cell>
          <cell r="B11051">
            <v>0</v>
          </cell>
          <cell r="C11051">
            <v>0</v>
          </cell>
          <cell r="D11051">
            <v>0</v>
          </cell>
          <cell r="E11051">
            <v>0</v>
          </cell>
          <cell r="F11051">
            <v>0</v>
          </cell>
        </row>
        <row r="11052">
          <cell r="A11052" t="str">
            <v>NM_013042</v>
          </cell>
          <cell r="B11052">
            <v>1.83551230551726</v>
          </cell>
          <cell r="C11052">
            <v>0</v>
          </cell>
          <cell r="D11052">
            <v>0.30110547632727602</v>
          </cell>
          <cell r="E11052">
            <v>0</v>
          </cell>
          <cell r="F11052">
            <v>0.73995645208516003</v>
          </cell>
        </row>
        <row r="11053">
          <cell r="A11053" t="str">
            <v>NM_001191589</v>
          </cell>
          <cell r="B11053">
            <v>0.85572050379243003</v>
          </cell>
          <cell r="C11053">
            <v>0.91697951475099904</v>
          </cell>
          <cell r="D11053">
            <v>0.82279291352969297</v>
          </cell>
          <cell r="E11053">
            <v>0.71580353972521904</v>
          </cell>
          <cell r="F11053">
            <v>2.0623100580954601</v>
          </cell>
        </row>
        <row r="11054">
          <cell r="A11054" t="str">
            <v>NM_001012126</v>
          </cell>
          <cell r="B11054">
            <v>0</v>
          </cell>
          <cell r="C11054">
            <v>0</v>
          </cell>
          <cell r="D11054">
            <v>0</v>
          </cell>
          <cell r="E11054">
            <v>0</v>
          </cell>
          <cell r="F11054">
            <v>0</v>
          </cell>
        </row>
        <row r="11055">
          <cell r="A11055" t="str">
            <v>NM_022955</v>
          </cell>
          <cell r="B11055">
            <v>5.3483021378329001</v>
          </cell>
          <cell r="C11055">
            <v>5.3803112850301096</v>
          </cell>
          <cell r="D11055">
            <v>10.5015698536627</v>
          </cell>
          <cell r="E11055">
            <v>6.4336841556914797</v>
          </cell>
          <cell r="F11055">
            <v>12.8220537176999</v>
          </cell>
        </row>
        <row r="11056">
          <cell r="A11056" t="str">
            <v>NM_001135897</v>
          </cell>
          <cell r="B11056">
            <v>2.8515257079389298</v>
          </cell>
          <cell r="C11056">
            <v>3.4270072356907302</v>
          </cell>
          <cell r="D11056">
            <v>0.78883188095041501</v>
          </cell>
          <cell r="E11056">
            <v>2.2317248126741802</v>
          </cell>
          <cell r="F11056">
            <v>5.2159397305684303</v>
          </cell>
        </row>
        <row r="11057">
          <cell r="A11057" t="str">
            <v>NM_001170473</v>
          </cell>
          <cell r="B11057">
            <v>5.2624926292667702</v>
          </cell>
          <cell r="C11057">
            <v>5.5305646599585501</v>
          </cell>
          <cell r="D11057">
            <v>4.3480834609081196</v>
          </cell>
          <cell r="E11057">
            <v>2.9840782416260399</v>
          </cell>
          <cell r="F11057">
            <v>5.9752649433159002</v>
          </cell>
        </row>
        <row r="11058">
          <cell r="A11058" t="str">
            <v>NM_001100741</v>
          </cell>
          <cell r="B11058">
            <v>14.774541832740599</v>
          </cell>
          <cell r="C11058">
            <v>5.4229315036591901</v>
          </cell>
          <cell r="D11058">
            <v>2.1407344760717901</v>
          </cell>
          <cell r="E11058">
            <v>23.106295958512199</v>
          </cell>
          <cell r="F11058">
            <v>5.2381011289978803</v>
          </cell>
        </row>
        <row r="11059">
          <cell r="A11059" t="str">
            <v>NM_001107489</v>
          </cell>
          <cell r="B11059">
            <v>0</v>
          </cell>
          <cell r="C11059">
            <v>1.40643535895058</v>
          </cell>
          <cell r="D11059">
            <v>0.139959757466108</v>
          </cell>
          <cell r="E11059">
            <v>0.14845186078976599</v>
          </cell>
          <cell r="F11059">
            <v>3.0237040596673901E-2</v>
          </cell>
        </row>
        <row r="11060">
          <cell r="A11060" t="str">
            <v>NM_001106702</v>
          </cell>
          <cell r="B11060">
            <v>4.9746651586217103</v>
          </cell>
          <cell r="C11060">
            <v>3.9776917169342898</v>
          </cell>
          <cell r="D11060">
            <v>2.7964043647564698</v>
          </cell>
          <cell r="E11060">
            <v>2.2297970093108401</v>
          </cell>
          <cell r="F11060">
            <v>2.3116882404162702</v>
          </cell>
        </row>
        <row r="11061">
          <cell r="A11061" t="str">
            <v>NM_001004268</v>
          </cell>
          <cell r="B11061">
            <v>0</v>
          </cell>
          <cell r="C11061">
            <v>0</v>
          </cell>
          <cell r="D11061">
            <v>0</v>
          </cell>
          <cell r="E11061">
            <v>0</v>
          </cell>
          <cell r="F11061">
            <v>0</v>
          </cell>
        </row>
        <row r="11062">
          <cell r="A11062" t="str">
            <v>NM_001126286</v>
          </cell>
          <cell r="B11062">
            <v>16.648928728778198</v>
          </cell>
          <cell r="C11062">
            <v>29.144364159073401</v>
          </cell>
          <cell r="D11062">
            <v>31.457557116431602</v>
          </cell>
          <cell r="E11062">
            <v>15.8590573804915</v>
          </cell>
          <cell r="F11062">
            <v>34.065693205593597</v>
          </cell>
        </row>
        <row r="11063">
          <cell r="A11063" t="str">
            <v>NM_012551</v>
          </cell>
          <cell r="B11063">
            <v>85.725547538370506</v>
          </cell>
          <cell r="C11063">
            <v>66.856095150126905</v>
          </cell>
          <cell r="D11063">
            <v>114.436401381219</v>
          </cell>
          <cell r="E11063">
            <v>89.203652433572003</v>
          </cell>
          <cell r="F11063">
            <v>661.47112622825603</v>
          </cell>
        </row>
        <row r="11064">
          <cell r="A11064" t="str">
            <v>NM_030828</v>
          </cell>
          <cell r="B11064">
            <v>142.31416061107899</v>
          </cell>
          <cell r="C11064">
            <v>200.538369879519</v>
          </cell>
          <cell r="D11064">
            <v>187.50550247793601</v>
          </cell>
          <cell r="E11064">
            <v>200.014905653189</v>
          </cell>
          <cell r="F11064">
            <v>325.07938459788397</v>
          </cell>
        </row>
        <row r="11065">
          <cell r="A11065" t="str">
            <v>NM_030991</v>
          </cell>
          <cell r="B11065">
            <v>0</v>
          </cell>
          <cell r="C11065">
            <v>0</v>
          </cell>
          <cell r="D11065">
            <v>1.17303733037716E-2</v>
          </cell>
          <cell r="E11065">
            <v>0</v>
          </cell>
          <cell r="F11065">
            <v>0</v>
          </cell>
        </row>
        <row r="11066">
          <cell r="A11066" t="str">
            <v>NM_001025133</v>
          </cell>
          <cell r="B11066">
            <v>0</v>
          </cell>
          <cell r="C11066">
            <v>0</v>
          </cell>
          <cell r="D11066">
            <v>0</v>
          </cell>
          <cell r="E11066">
            <v>0</v>
          </cell>
          <cell r="F11066">
            <v>0</v>
          </cell>
        </row>
        <row r="11067">
          <cell r="A11067" t="str">
            <v>NM_198728</v>
          </cell>
          <cell r="B11067">
            <v>89.353108087809105</v>
          </cell>
          <cell r="C11067">
            <v>107.79053929296499</v>
          </cell>
          <cell r="D11067">
            <v>96.299088798163496</v>
          </cell>
          <cell r="E11067">
            <v>83.176142286819598</v>
          </cell>
          <cell r="F11067">
            <v>57.4075489502331</v>
          </cell>
        </row>
        <row r="11068">
          <cell r="A11068" t="str">
            <v>NM_017001</v>
          </cell>
          <cell r="B11068">
            <v>0</v>
          </cell>
          <cell r="C11068">
            <v>0</v>
          </cell>
          <cell r="D11068">
            <v>0</v>
          </cell>
          <cell r="E11068">
            <v>0</v>
          </cell>
          <cell r="F11068">
            <v>0</v>
          </cell>
        </row>
        <row r="11069">
          <cell r="A11069" t="str">
            <v>NM_001000439</v>
          </cell>
          <cell r="B11069">
            <v>0</v>
          </cell>
          <cell r="C11069">
            <v>0</v>
          </cell>
          <cell r="D11069">
            <v>0</v>
          </cell>
          <cell r="E11069">
            <v>0</v>
          </cell>
          <cell r="F11069">
            <v>0</v>
          </cell>
        </row>
        <row r="11070">
          <cell r="A11070" t="str">
            <v>NM_001000786</v>
          </cell>
          <cell r="B11070">
            <v>0</v>
          </cell>
          <cell r="C11070">
            <v>0</v>
          </cell>
          <cell r="D11070">
            <v>0</v>
          </cell>
          <cell r="E11070">
            <v>0</v>
          </cell>
          <cell r="F11070">
            <v>0</v>
          </cell>
        </row>
        <row r="11071">
          <cell r="A11071" t="str">
            <v>NM_001135759</v>
          </cell>
          <cell r="B11071">
            <v>0.72052606100460703</v>
          </cell>
          <cell r="C11071">
            <v>1.1822582448635</v>
          </cell>
          <cell r="D11071">
            <v>1.0862982045810601</v>
          </cell>
          <cell r="E11071">
            <v>0.48628350878704002</v>
          </cell>
          <cell r="F11071">
            <v>2.4737674159235699</v>
          </cell>
        </row>
        <row r="11072">
          <cell r="A11072" t="str">
            <v>NM_001195482</v>
          </cell>
          <cell r="B11072">
            <v>11.630206478179099</v>
          </cell>
          <cell r="C11072">
            <v>12.3388657648673</v>
          </cell>
          <cell r="D11072">
            <v>34.038586891996999</v>
          </cell>
          <cell r="E11072">
            <v>13.681161104018299</v>
          </cell>
          <cell r="F11072">
            <v>25.132450444399201</v>
          </cell>
        </row>
        <row r="11073">
          <cell r="A11073" t="str">
            <v>NM_001013955</v>
          </cell>
          <cell r="B11073">
            <v>0</v>
          </cell>
          <cell r="C11073">
            <v>0</v>
          </cell>
          <cell r="D11073">
            <v>0</v>
          </cell>
          <cell r="E11073">
            <v>0</v>
          </cell>
          <cell r="F11073">
            <v>0</v>
          </cell>
        </row>
        <row r="11074">
          <cell r="A11074" t="str">
            <v>NM_170788</v>
          </cell>
          <cell r="B11074">
            <v>2.0750577416350899</v>
          </cell>
          <cell r="C11074">
            <v>2.7329505312535098</v>
          </cell>
          <cell r="D11074">
            <v>5.2042127005885401</v>
          </cell>
          <cell r="E11074">
            <v>2.3386939229263399</v>
          </cell>
          <cell r="F11074">
            <v>7.2482640084847301</v>
          </cell>
        </row>
        <row r="11075">
          <cell r="A11075" t="str">
            <v>NM_001001507</v>
          </cell>
          <cell r="B11075">
            <v>0</v>
          </cell>
          <cell r="C11075">
            <v>0</v>
          </cell>
          <cell r="D11075">
            <v>0</v>
          </cell>
          <cell r="E11075">
            <v>0</v>
          </cell>
          <cell r="F11075">
            <v>0</v>
          </cell>
        </row>
        <row r="11076">
          <cell r="A11076" t="str">
            <v>NM_001013123</v>
          </cell>
          <cell r="B11076">
            <v>10.4050047990157</v>
          </cell>
          <cell r="C11076">
            <v>14.5823896340423</v>
          </cell>
          <cell r="D11076">
            <v>11.402349232079599</v>
          </cell>
          <cell r="E11076">
            <v>7.7988776419432702</v>
          </cell>
          <cell r="F11076">
            <v>12.214531106262701</v>
          </cell>
        </row>
        <row r="11077">
          <cell r="A11077" t="str">
            <v>NM_001014105</v>
          </cell>
          <cell r="B11077">
            <v>13.829583689963499</v>
          </cell>
          <cell r="C11077">
            <v>6.1431799765509698</v>
          </cell>
          <cell r="D11077">
            <v>0.90288932901540497</v>
          </cell>
          <cell r="E11077">
            <v>12.776220822236599</v>
          </cell>
          <cell r="F11077">
            <v>2.7796203745104102</v>
          </cell>
        </row>
        <row r="11078">
          <cell r="A11078" t="str">
            <v>NM_001012030</v>
          </cell>
          <cell r="B11078">
            <v>5.6700128709822</v>
          </cell>
          <cell r="C11078">
            <v>5.3020150882949899</v>
          </cell>
          <cell r="D11078">
            <v>9.4916139844304901</v>
          </cell>
          <cell r="E11078">
            <v>6.4419717810759503</v>
          </cell>
          <cell r="F11078">
            <v>0.70468383885792996</v>
          </cell>
        </row>
        <row r="11079">
          <cell r="A11079" t="str">
            <v>NM_053810</v>
          </cell>
          <cell r="B11079">
            <v>12.9225872597289</v>
          </cell>
          <cell r="C11079">
            <v>13.7528468687927</v>
          </cell>
          <cell r="D11079">
            <v>9.9543323609641607</v>
          </cell>
          <cell r="E11079">
            <v>9.81875131357641</v>
          </cell>
          <cell r="F11079">
            <v>8.2485080608062304</v>
          </cell>
        </row>
        <row r="11080">
          <cell r="A11080" t="str">
            <v>NM_134384</v>
          </cell>
          <cell r="B11080">
            <v>0</v>
          </cell>
          <cell r="C11080">
            <v>0</v>
          </cell>
          <cell r="D11080">
            <v>0</v>
          </cell>
          <cell r="E11080">
            <v>0</v>
          </cell>
          <cell r="F11080">
            <v>0</v>
          </cell>
        </row>
        <row r="11081">
          <cell r="A11081" t="str">
            <v>NM_019203</v>
          </cell>
          <cell r="B11081">
            <v>3.1078577575663102</v>
          </cell>
          <cell r="C11081">
            <v>8.3916719307661994E-2</v>
          </cell>
          <cell r="D11081">
            <v>5.7263132147882402E-2</v>
          </cell>
          <cell r="E11081">
            <v>2.66693241001592</v>
          </cell>
          <cell r="F11081">
            <v>2.1216577364766902</v>
          </cell>
        </row>
        <row r="11082">
          <cell r="A11082" t="str">
            <v>NM_171995</v>
          </cell>
          <cell r="B11082">
            <v>77.470095692819498</v>
          </cell>
          <cell r="C11082">
            <v>94.027217139231993</v>
          </cell>
          <cell r="D11082">
            <v>60.870817440452598</v>
          </cell>
          <cell r="E11082">
            <v>54.452627909399098</v>
          </cell>
          <cell r="F11082">
            <v>33.145887729035898</v>
          </cell>
        </row>
        <row r="11083">
          <cell r="A11083" t="str">
            <v>NM_001014790</v>
          </cell>
          <cell r="B11083">
            <v>0</v>
          </cell>
          <cell r="C11083">
            <v>0</v>
          </cell>
          <cell r="D11083">
            <v>0</v>
          </cell>
          <cell r="E11083">
            <v>0</v>
          </cell>
          <cell r="F11083">
            <v>2.58298385863397E-2</v>
          </cell>
        </row>
        <row r="11084">
          <cell r="A11084" t="str">
            <v>NM_001039005</v>
          </cell>
          <cell r="B11084">
            <v>0</v>
          </cell>
          <cell r="C11084">
            <v>0</v>
          </cell>
          <cell r="D11084">
            <v>0</v>
          </cell>
          <cell r="E11084">
            <v>0</v>
          </cell>
          <cell r="F11084">
            <v>0</v>
          </cell>
        </row>
        <row r="11085">
          <cell r="A11085" t="str">
            <v>NR_032134</v>
          </cell>
          <cell r="B11085">
            <v>0</v>
          </cell>
          <cell r="C11085">
            <v>0</v>
          </cell>
          <cell r="D11085">
            <v>0</v>
          </cell>
          <cell r="E11085">
            <v>0</v>
          </cell>
          <cell r="F11085">
            <v>0</v>
          </cell>
        </row>
        <row r="11086">
          <cell r="A11086" t="str">
            <v>NM_001106601</v>
          </cell>
          <cell r="B11086">
            <v>2.08021481029358</v>
          </cell>
          <cell r="C11086">
            <v>4.8869738026422302</v>
          </cell>
          <cell r="D11086">
            <v>3.0787681128992301</v>
          </cell>
          <cell r="E11086">
            <v>4.5438543917238503</v>
          </cell>
          <cell r="F11086">
            <v>4.1333186188550703</v>
          </cell>
        </row>
        <row r="11087">
          <cell r="A11087" t="str">
            <v>NM_001012035</v>
          </cell>
          <cell r="B11087">
            <v>0.216822055508849</v>
          </cell>
          <cell r="C11087">
            <v>0</v>
          </cell>
          <cell r="D11087">
            <v>0</v>
          </cell>
          <cell r="E11087">
            <v>1.16014233991079</v>
          </cell>
          <cell r="F11087">
            <v>0</v>
          </cell>
        </row>
        <row r="11088">
          <cell r="A11088" t="str">
            <v>NM_001000005</v>
          </cell>
          <cell r="B11088">
            <v>0</v>
          </cell>
          <cell r="C11088">
            <v>0</v>
          </cell>
          <cell r="D11088">
            <v>0</v>
          </cell>
          <cell r="E11088">
            <v>0</v>
          </cell>
          <cell r="F11088">
            <v>0</v>
          </cell>
        </row>
        <row r="11089">
          <cell r="A11089" t="str">
            <v>NM_212498</v>
          </cell>
          <cell r="B11089">
            <v>3.7932677401723298</v>
          </cell>
          <cell r="C11089">
            <v>4.6672822346179803</v>
          </cell>
          <cell r="D11089">
            <v>11.636290714770899</v>
          </cell>
          <cell r="E11089">
            <v>6.1356847500038896</v>
          </cell>
          <cell r="F11089">
            <v>14.910485585843301</v>
          </cell>
        </row>
        <row r="11090">
          <cell r="A11090" t="str">
            <v>NM_001008850</v>
          </cell>
          <cell r="B11090">
            <v>0</v>
          </cell>
          <cell r="C11090">
            <v>0</v>
          </cell>
          <cell r="D11090">
            <v>0</v>
          </cell>
          <cell r="E11090">
            <v>0</v>
          </cell>
          <cell r="F11090">
            <v>0</v>
          </cell>
        </row>
        <row r="11091">
          <cell r="A11091" t="str">
            <v>NM_134449</v>
          </cell>
          <cell r="B11091">
            <v>20.2701847735859</v>
          </cell>
          <cell r="C11091">
            <v>68.558411592387898</v>
          </cell>
          <cell r="D11091">
            <v>108.960102073653</v>
          </cell>
          <cell r="E11091">
            <v>31.245433730233799</v>
          </cell>
          <cell r="F11091">
            <v>714.36728718368704</v>
          </cell>
        </row>
        <row r="11092">
          <cell r="A11092" t="str">
            <v>NM_001106695</v>
          </cell>
          <cell r="B11092">
            <v>1.57546192589026</v>
          </cell>
          <cell r="C11092">
            <v>0.59093012141100798</v>
          </cell>
          <cell r="D11092">
            <v>7.1762906082960598E-2</v>
          </cell>
          <cell r="E11092">
            <v>1.4427658563982999</v>
          </cell>
          <cell r="F11092">
            <v>0.87014669143910806</v>
          </cell>
        </row>
        <row r="11093">
          <cell r="A11093" t="str">
            <v>NM_001025676</v>
          </cell>
          <cell r="B11093">
            <v>5.2455676581223596</v>
          </cell>
          <cell r="C11093">
            <v>7.5744944753116199</v>
          </cell>
          <cell r="D11093">
            <v>11.903311552969701</v>
          </cell>
          <cell r="E11093">
            <v>2.7495968141129201</v>
          </cell>
          <cell r="F11093">
            <v>3.3038117890676402</v>
          </cell>
        </row>
        <row r="11094">
          <cell r="A11094" t="str">
            <v>NM_001008522</v>
          </cell>
          <cell r="B11094">
            <v>0</v>
          </cell>
          <cell r="C11094">
            <v>0</v>
          </cell>
          <cell r="D11094">
            <v>2.47596262073436E-2</v>
          </cell>
          <cell r="E11094">
            <v>1.39267781413855E-2</v>
          </cell>
          <cell r="F11094">
            <v>4.6804567741538699E-3</v>
          </cell>
        </row>
        <row r="11095">
          <cell r="A11095" t="str">
            <v>NM_001008858</v>
          </cell>
          <cell r="B11095">
            <v>10.2648672139951</v>
          </cell>
          <cell r="C11095">
            <v>10.4842602374185</v>
          </cell>
          <cell r="D11095">
            <v>5.4909059036817203</v>
          </cell>
          <cell r="E11095">
            <v>9.8227492456320498</v>
          </cell>
          <cell r="F11095">
            <v>9.7170171872681408</v>
          </cell>
        </row>
        <row r="11096">
          <cell r="A11096" t="str">
            <v>NM_001000077</v>
          </cell>
          <cell r="B11096">
            <v>0</v>
          </cell>
          <cell r="C11096">
            <v>0</v>
          </cell>
          <cell r="D11096">
            <v>0</v>
          </cell>
          <cell r="E11096">
            <v>0</v>
          </cell>
          <cell r="F11096">
            <v>0</v>
          </cell>
        </row>
        <row r="11097">
          <cell r="A11097" t="str">
            <v>NM_023961</v>
          </cell>
          <cell r="B11097">
            <v>0</v>
          </cell>
          <cell r="C11097">
            <v>0</v>
          </cell>
          <cell r="D11097">
            <v>0</v>
          </cell>
          <cell r="E11097">
            <v>0</v>
          </cell>
          <cell r="F11097">
            <v>0</v>
          </cell>
        </row>
        <row r="11098">
          <cell r="A11098" t="str">
            <v>NM_031121</v>
          </cell>
          <cell r="B11098">
            <v>55.443836950218703</v>
          </cell>
          <cell r="C11098">
            <v>72.127467228486196</v>
          </cell>
          <cell r="D11098">
            <v>38.073734888287497</v>
          </cell>
          <cell r="E11098">
            <v>52.269994539072897</v>
          </cell>
          <cell r="F11098">
            <v>21.726955245331599</v>
          </cell>
        </row>
        <row r="11099">
          <cell r="A11099" t="str">
            <v>NM_001270737</v>
          </cell>
          <cell r="B11099">
            <v>2.78630237738047</v>
          </cell>
          <cell r="C11099">
            <v>0.37127094599958999</v>
          </cell>
          <cell r="D11099">
            <v>5.7681922218814599</v>
          </cell>
          <cell r="E11099">
            <v>1.1451137429984</v>
          </cell>
          <cell r="F11099">
            <v>0.55417725927002504</v>
          </cell>
        </row>
        <row r="11100">
          <cell r="A11100" t="str">
            <v>NM_001108548</v>
          </cell>
          <cell r="B11100">
            <v>3.7996896811664702</v>
          </cell>
          <cell r="C11100">
            <v>6.30423805466876</v>
          </cell>
          <cell r="D11100">
            <v>6.4409499199103202</v>
          </cell>
          <cell r="E11100">
            <v>11.045169766365801</v>
          </cell>
          <cell r="F11100">
            <v>4.2053353617720104</v>
          </cell>
        </row>
        <row r="11101">
          <cell r="A11101" t="str">
            <v>NM_001142371</v>
          </cell>
          <cell r="B11101">
            <v>0.96684543534804301</v>
          </cell>
          <cell r="C11101">
            <v>1.3171021828079299</v>
          </cell>
          <cell r="D11101">
            <v>2.0090037478673302</v>
          </cell>
          <cell r="E11101">
            <v>2.4354971480446199</v>
          </cell>
          <cell r="F11101">
            <v>2.45353807307897</v>
          </cell>
        </row>
        <row r="11102">
          <cell r="A11102" t="str">
            <v>NM_001108148</v>
          </cell>
          <cell r="B11102">
            <v>0</v>
          </cell>
          <cell r="C11102">
            <v>5.56989551768306E-2</v>
          </cell>
          <cell r="D11102">
            <v>0</v>
          </cell>
          <cell r="E11102">
            <v>0</v>
          </cell>
          <cell r="F11102">
            <v>5.3886387395639798E-3</v>
          </cell>
        </row>
        <row r="11103">
          <cell r="A11103" t="str">
            <v>NM_053957</v>
          </cell>
          <cell r="B11103">
            <v>29.540374633463799</v>
          </cell>
          <cell r="C11103">
            <v>30.134011087766702</v>
          </cell>
          <cell r="D11103">
            <v>11.424591078437</v>
          </cell>
          <cell r="E11103">
            <v>10.8711089695092</v>
          </cell>
          <cell r="F11103">
            <v>20.395436572462799</v>
          </cell>
        </row>
        <row r="11104">
          <cell r="A11104" t="str">
            <v>NM_021765</v>
          </cell>
          <cell r="B11104">
            <v>37.733127328369399</v>
          </cell>
          <cell r="C11104">
            <v>43.233408125715499</v>
          </cell>
          <cell r="D11104">
            <v>63.0262186818129</v>
          </cell>
          <cell r="E11104">
            <v>36.0685976826367</v>
          </cell>
          <cell r="F11104">
            <v>13.396914574113699</v>
          </cell>
        </row>
        <row r="11105">
          <cell r="A11105" t="str">
            <v>NM_001127304</v>
          </cell>
          <cell r="B11105">
            <v>5.4720802177536196</v>
          </cell>
          <cell r="C11105">
            <v>3.9814507324227399</v>
          </cell>
          <cell r="D11105">
            <v>6.0217067098547696</v>
          </cell>
          <cell r="E11105">
            <v>1.5190565719828899</v>
          </cell>
          <cell r="F11105">
            <v>8.4741480507539197</v>
          </cell>
        </row>
        <row r="11106">
          <cell r="A11106" t="str">
            <v>NM_031098</v>
          </cell>
          <cell r="B11106">
            <v>12.8805436916614</v>
          </cell>
          <cell r="C11106">
            <v>7.5790432438070496</v>
          </cell>
          <cell r="D11106">
            <v>11.155585011886799</v>
          </cell>
          <cell r="E11106">
            <v>16.801383002792001</v>
          </cell>
          <cell r="F11106">
            <v>4.8355432612309004</v>
          </cell>
        </row>
        <row r="11107">
          <cell r="A11107" t="str">
            <v>NM_001105728</v>
          </cell>
          <cell r="B11107">
            <v>225.995631475609</v>
          </cell>
          <cell r="C11107">
            <v>217.00604338498201</v>
          </cell>
          <cell r="D11107">
            <v>311.28443830758999</v>
          </cell>
          <cell r="E11107">
            <v>209.47878103893399</v>
          </cell>
          <cell r="F11107">
            <v>341.34357841772498</v>
          </cell>
        </row>
        <row r="11108">
          <cell r="A11108" t="str">
            <v>NM_031241</v>
          </cell>
          <cell r="B11108">
            <v>0</v>
          </cell>
          <cell r="C11108">
            <v>0</v>
          </cell>
          <cell r="D11108">
            <v>0</v>
          </cell>
          <cell r="E11108">
            <v>0</v>
          </cell>
          <cell r="F11108">
            <v>0</v>
          </cell>
        </row>
        <row r="11109">
          <cell r="A11109" t="str">
            <v>NM_022863</v>
          </cell>
          <cell r="B11109">
            <v>4.0447952130665001</v>
          </cell>
          <cell r="C11109">
            <v>0.45880444228117501</v>
          </cell>
          <cell r="D11109">
            <v>10.5585960444809</v>
          </cell>
          <cell r="E11109">
            <v>10.367921727147699</v>
          </cell>
          <cell r="F11109">
            <v>0.106529742270878</v>
          </cell>
        </row>
        <row r="11110">
          <cell r="A11110" t="str">
            <v>NM_017293</v>
          </cell>
          <cell r="B11110">
            <v>12.9008401708361</v>
          </cell>
          <cell r="C11110">
            <v>21.767472059486401</v>
          </cell>
          <cell r="D11110">
            <v>21.2140031798547</v>
          </cell>
          <cell r="E11110">
            <v>23.902350674643699</v>
          </cell>
          <cell r="F11110">
            <v>10.261931757922399</v>
          </cell>
        </row>
        <row r="11111">
          <cell r="A11111" t="str">
            <v>NM_031032</v>
          </cell>
          <cell r="B11111">
            <v>73.985348171326095</v>
          </cell>
          <cell r="C11111">
            <v>27.8608188495887</v>
          </cell>
          <cell r="D11111">
            <v>65.157328349812502</v>
          </cell>
          <cell r="E11111">
            <v>103.05071304000499</v>
          </cell>
          <cell r="F11111">
            <v>45.0490927897063</v>
          </cell>
        </row>
        <row r="11112">
          <cell r="A11112" t="str">
            <v>NM_145782</v>
          </cell>
          <cell r="B11112">
            <v>0</v>
          </cell>
          <cell r="C11112">
            <v>0</v>
          </cell>
          <cell r="D11112">
            <v>0</v>
          </cell>
          <cell r="E11112">
            <v>0</v>
          </cell>
          <cell r="F11112">
            <v>0</v>
          </cell>
        </row>
        <row r="11113">
          <cell r="A11113" t="str">
            <v>NM_001170434</v>
          </cell>
          <cell r="B11113">
            <v>7.32219819785902</v>
          </cell>
          <cell r="C11113">
            <v>4.3878471956019904</v>
          </cell>
          <cell r="D11113">
            <v>4.6339391489881701</v>
          </cell>
          <cell r="E11113">
            <v>3.7333527273540899</v>
          </cell>
          <cell r="F11113">
            <v>9.9443764127370091</v>
          </cell>
        </row>
        <row r="11114">
          <cell r="A11114" t="str">
            <v>NM_001007635</v>
          </cell>
          <cell r="B11114">
            <v>6.5086541349916403E-3</v>
          </cell>
          <cell r="C11114">
            <v>0</v>
          </cell>
          <cell r="D11114">
            <v>0</v>
          </cell>
          <cell r="E11114">
            <v>0</v>
          </cell>
          <cell r="F11114">
            <v>4.1712588156294804E-3</v>
          </cell>
        </row>
        <row r="11115">
          <cell r="A11115" t="str">
            <v>NM_053949</v>
          </cell>
          <cell r="B11115">
            <v>0.25577836508791801</v>
          </cell>
          <cell r="C11115">
            <v>0</v>
          </cell>
          <cell r="D11115">
            <v>0</v>
          </cell>
          <cell r="E11115">
            <v>0.58135181725728002</v>
          </cell>
          <cell r="F11115">
            <v>0.112973922234493</v>
          </cell>
        </row>
        <row r="11116">
          <cell r="A11116" t="str">
            <v>NM_001106987</v>
          </cell>
          <cell r="B11116">
            <v>0.25238990641001402</v>
          </cell>
          <cell r="C11116">
            <v>0</v>
          </cell>
          <cell r="D11116">
            <v>0.35004477530262401</v>
          </cell>
          <cell r="E11116">
            <v>0</v>
          </cell>
          <cell r="F11116">
            <v>0.24997936599363099</v>
          </cell>
        </row>
        <row r="11117">
          <cell r="A11117" t="str">
            <v>NM_001100532</v>
          </cell>
          <cell r="B11117">
            <v>106.664883512591</v>
          </cell>
          <cell r="C11117">
            <v>37.380376307774803</v>
          </cell>
          <cell r="D11117">
            <v>44.486301157147203</v>
          </cell>
          <cell r="E11117">
            <v>63.254433787097597</v>
          </cell>
          <cell r="F11117">
            <v>52.681513241158299</v>
          </cell>
        </row>
        <row r="11118">
          <cell r="A11118" t="str">
            <v>NM_012652</v>
          </cell>
          <cell r="B11118">
            <v>11.801517050769601</v>
          </cell>
          <cell r="C11118">
            <v>5.7689467005779198</v>
          </cell>
          <cell r="D11118">
            <v>2.1508664511367499</v>
          </cell>
          <cell r="E11118">
            <v>14.742975793507499</v>
          </cell>
          <cell r="F11118">
            <v>18.4584716186733</v>
          </cell>
        </row>
        <row r="11119">
          <cell r="A11119" t="str">
            <v>NM_001191835</v>
          </cell>
          <cell r="B11119">
            <v>0</v>
          </cell>
          <cell r="C11119">
            <v>0</v>
          </cell>
          <cell r="D11119">
            <v>0</v>
          </cell>
          <cell r="E11119">
            <v>0</v>
          </cell>
          <cell r="F11119">
            <v>0</v>
          </cell>
        </row>
        <row r="11120">
          <cell r="A11120" t="str">
            <v>NM_001134436</v>
          </cell>
          <cell r="B11120">
            <v>7.9958394251244904</v>
          </cell>
          <cell r="C11120">
            <v>18.113405734985701</v>
          </cell>
          <cell r="D11120">
            <v>8.6468756839716807</v>
          </cell>
          <cell r="E11120">
            <v>13.722869559413899</v>
          </cell>
          <cell r="F11120">
            <v>66.269686061223098</v>
          </cell>
        </row>
        <row r="11121">
          <cell r="A11121" t="str">
            <v>NM_001253859</v>
          </cell>
          <cell r="B11121">
            <v>1.80037427665132</v>
          </cell>
          <cell r="C11121">
            <v>2.3421667574030001</v>
          </cell>
          <cell r="D11121">
            <v>4.5235506269841501</v>
          </cell>
          <cell r="E11121">
            <v>2.10630258418675</v>
          </cell>
          <cell r="F11121">
            <v>1.9029857285079601</v>
          </cell>
        </row>
        <row r="11122">
          <cell r="A11122" t="str">
            <v>NM_001024886</v>
          </cell>
          <cell r="B11122">
            <v>1.2474321928468699</v>
          </cell>
          <cell r="C11122">
            <v>0.93867021256338201</v>
          </cell>
          <cell r="D11122">
            <v>0.38592617018922898</v>
          </cell>
          <cell r="E11122">
            <v>1.75559807763882</v>
          </cell>
          <cell r="F11122">
            <v>4.8635918880167203E-2</v>
          </cell>
        </row>
        <row r="11123">
          <cell r="A11123" t="str">
            <v>NR_037621</v>
          </cell>
          <cell r="B11123">
            <v>0</v>
          </cell>
          <cell r="C11123">
            <v>0</v>
          </cell>
          <cell r="D11123">
            <v>0</v>
          </cell>
          <cell r="E11123">
            <v>0</v>
          </cell>
          <cell r="F11123">
            <v>0</v>
          </cell>
        </row>
        <row r="11124">
          <cell r="A11124" t="str">
            <v>NM_001271365</v>
          </cell>
          <cell r="B11124">
            <v>6.5050430212356796</v>
          </cell>
          <cell r="C11124">
            <v>2.1767234953968599</v>
          </cell>
          <cell r="D11124">
            <v>5.00362775549665</v>
          </cell>
          <cell r="E11124">
            <v>3.7214294465150601</v>
          </cell>
          <cell r="F11124">
            <v>7.0386631948090397</v>
          </cell>
        </row>
        <row r="11125">
          <cell r="A11125" t="str">
            <v>NM_021759</v>
          </cell>
          <cell r="B11125">
            <v>3.2789931161736598E-2</v>
          </cell>
          <cell r="C11125">
            <v>0</v>
          </cell>
          <cell r="D11125">
            <v>2.0287809691659899</v>
          </cell>
          <cell r="E11125">
            <v>0</v>
          </cell>
          <cell r="F11125">
            <v>0.72499588812067695</v>
          </cell>
        </row>
        <row r="11126">
          <cell r="A11126" t="str">
            <v>NM_053385</v>
          </cell>
          <cell r="B11126">
            <v>14.66623130882</v>
          </cell>
          <cell r="C11126">
            <v>10.8719195003658</v>
          </cell>
          <cell r="D11126">
            <v>14.4743691077091</v>
          </cell>
          <cell r="E11126">
            <v>13.499351654131001</v>
          </cell>
          <cell r="F11126">
            <v>11.5833420329554</v>
          </cell>
        </row>
        <row r="11127">
          <cell r="A11127" t="str">
            <v>NM_001007690</v>
          </cell>
          <cell r="B11127">
            <v>3.8087242305832198</v>
          </cell>
          <cell r="C11127">
            <v>2.7917279298116799</v>
          </cell>
          <cell r="D11127">
            <v>8.6116037055222296</v>
          </cell>
          <cell r="E11127">
            <v>9.6964753676752498</v>
          </cell>
          <cell r="F11127">
            <v>4.14073311056453</v>
          </cell>
        </row>
        <row r="11128">
          <cell r="A11128" t="str">
            <v>NM_001128494</v>
          </cell>
          <cell r="B11128">
            <v>0.17149721029603901</v>
          </cell>
          <cell r="C11128">
            <v>0.11360592520082501</v>
          </cell>
          <cell r="D11128">
            <v>5.8141850288259099E-2</v>
          </cell>
          <cell r="E11128">
            <v>0.156977229219218</v>
          </cell>
          <cell r="F11128">
            <v>1.1870165080272299</v>
          </cell>
        </row>
        <row r="11129">
          <cell r="A11129" t="str">
            <v>NR_037333</v>
          </cell>
          <cell r="B11129">
            <v>0</v>
          </cell>
          <cell r="C11129">
            <v>0</v>
          </cell>
          <cell r="D11129">
            <v>0</v>
          </cell>
          <cell r="E11129">
            <v>0</v>
          </cell>
          <cell r="F11129">
            <v>0</v>
          </cell>
        </row>
        <row r="11130">
          <cell r="A11130" t="str">
            <v>NM_001108552</v>
          </cell>
          <cell r="B11130">
            <v>1.5083368334398799</v>
          </cell>
          <cell r="C11130">
            <v>6.7878845894747006E-2</v>
          </cell>
          <cell r="D11130">
            <v>0.173697000784759</v>
          </cell>
          <cell r="E11130">
            <v>1.8477208183173399</v>
          </cell>
          <cell r="F11130">
            <v>0.54637371278659697</v>
          </cell>
        </row>
        <row r="11131">
          <cell r="A11131" t="str">
            <v>NM_017225</v>
          </cell>
          <cell r="B11131">
            <v>7.3474785195459997</v>
          </cell>
          <cell r="C11131">
            <v>7.68510670476166E-2</v>
          </cell>
          <cell r="D11131">
            <v>3.7889105771182199</v>
          </cell>
          <cell r="E11131">
            <v>2.8228968891700998</v>
          </cell>
          <cell r="F11131">
            <v>5.50191202794755</v>
          </cell>
        </row>
        <row r="11132">
          <cell r="A11132" t="str">
            <v>NM_001005533</v>
          </cell>
          <cell r="B11132">
            <v>20.534590839312699</v>
          </cell>
          <cell r="C11132">
            <v>10.454180035282301</v>
          </cell>
          <cell r="D11132">
            <v>8.0972369343259505</v>
          </cell>
          <cell r="E11132">
            <v>14.384895600542601</v>
          </cell>
          <cell r="F11132">
            <v>7.3169489964929202</v>
          </cell>
        </row>
        <row r="11133">
          <cell r="A11133" t="str">
            <v>NM_001108990</v>
          </cell>
          <cell r="B11133">
            <v>0</v>
          </cell>
          <cell r="C11133">
            <v>0</v>
          </cell>
          <cell r="D11133">
            <v>0</v>
          </cell>
          <cell r="E11133">
            <v>0</v>
          </cell>
          <cell r="F11133">
            <v>0</v>
          </cell>
        </row>
        <row r="11134">
          <cell r="A11134" t="str">
            <v>NM_001108504</v>
          </cell>
          <cell r="B11134">
            <v>20.944697923438</v>
          </cell>
          <cell r="C11134">
            <v>32.582854443159398</v>
          </cell>
          <cell r="D11134">
            <v>20.8337311399202</v>
          </cell>
          <cell r="E11134">
            <v>23.095147313988299</v>
          </cell>
          <cell r="F11134">
            <v>54.458173500706998</v>
          </cell>
        </row>
        <row r="11135">
          <cell r="A11135" t="str">
            <v>NR_102365</v>
          </cell>
          <cell r="B11135">
            <v>0</v>
          </cell>
          <cell r="C11135">
            <v>0</v>
          </cell>
          <cell r="D11135">
            <v>0</v>
          </cell>
          <cell r="E11135">
            <v>0</v>
          </cell>
          <cell r="F11135">
            <v>0</v>
          </cell>
        </row>
        <row r="11136">
          <cell r="A11136" t="str">
            <v>NM_001000698</v>
          </cell>
          <cell r="B11136">
            <v>0</v>
          </cell>
          <cell r="C11136">
            <v>0</v>
          </cell>
          <cell r="D11136">
            <v>0</v>
          </cell>
          <cell r="E11136">
            <v>0</v>
          </cell>
          <cell r="F11136">
            <v>0</v>
          </cell>
        </row>
        <row r="11137">
          <cell r="A11137" t="str">
            <v>NM_001012143</v>
          </cell>
          <cell r="B11137">
            <v>8.4224185500943793</v>
          </cell>
          <cell r="C11137">
            <v>10.040287761178</v>
          </cell>
          <cell r="D11137">
            <v>14.6065248335282</v>
          </cell>
          <cell r="E11137">
            <v>3.6408319114529899</v>
          </cell>
          <cell r="F11137">
            <v>6.3814819106762899</v>
          </cell>
        </row>
        <row r="11138">
          <cell r="A11138" t="str">
            <v>NM_173103</v>
          </cell>
          <cell r="B11138">
            <v>42.208258094630303</v>
          </cell>
          <cell r="C11138">
            <v>45.718120292244997</v>
          </cell>
          <cell r="D11138">
            <v>0.258857757039959</v>
          </cell>
          <cell r="E11138">
            <v>3.88272372372939E-3</v>
          </cell>
          <cell r="F11138">
            <v>1.70723174338046</v>
          </cell>
        </row>
        <row r="11139">
          <cell r="A11139" t="str">
            <v>NM_057202</v>
          </cell>
          <cell r="B11139">
            <v>14.239696043988699</v>
          </cell>
          <cell r="C11139">
            <v>23.698365426608099</v>
          </cell>
          <cell r="D11139">
            <v>12.020599506720201</v>
          </cell>
          <cell r="E11139">
            <v>20.298876619542799</v>
          </cell>
          <cell r="F11139">
            <v>9.51046727193701</v>
          </cell>
        </row>
        <row r="11140">
          <cell r="A11140" t="str">
            <v>NM_001108259</v>
          </cell>
          <cell r="B11140">
            <v>45.652981703800201</v>
          </cell>
          <cell r="C11140">
            <v>45.190777851822403</v>
          </cell>
          <cell r="D11140">
            <v>47.162171451675597</v>
          </cell>
          <cell r="E11140">
            <v>43.713438231862597</v>
          </cell>
          <cell r="F11140">
            <v>24.939916322824999</v>
          </cell>
        </row>
        <row r="11141">
          <cell r="A11141" t="str">
            <v>NM_175869</v>
          </cell>
          <cell r="B11141">
            <v>8.1493776181879998</v>
          </cell>
          <cell r="C11141">
            <v>6.71433701978453</v>
          </cell>
          <cell r="D11141">
            <v>3.6765351349664201</v>
          </cell>
          <cell r="E11141">
            <v>7.618509658112</v>
          </cell>
          <cell r="F11141">
            <v>6.0517420716155303</v>
          </cell>
        </row>
        <row r="11142">
          <cell r="A11142" t="str">
            <v>NM_080884</v>
          </cell>
          <cell r="B11142">
            <v>9.6361285037903893E-2</v>
          </cell>
          <cell r="C11142">
            <v>1.59582959416283E-2</v>
          </cell>
          <cell r="D11142">
            <v>1.6334444736992498E-2</v>
          </cell>
          <cell r="E11142">
            <v>0.132304142176499</v>
          </cell>
          <cell r="F11142">
            <v>5.5580319099292903E-2</v>
          </cell>
        </row>
        <row r="11143">
          <cell r="A11143" t="str">
            <v>NM_001000346</v>
          </cell>
          <cell r="B11143">
            <v>0</v>
          </cell>
          <cell r="C11143">
            <v>0</v>
          </cell>
          <cell r="D11143">
            <v>0</v>
          </cell>
          <cell r="E11143">
            <v>0</v>
          </cell>
          <cell r="F11143">
            <v>0</v>
          </cell>
        </row>
        <row r="11144">
          <cell r="A11144" t="str">
            <v>NM_013192</v>
          </cell>
          <cell r="B11144">
            <v>0</v>
          </cell>
          <cell r="C11144">
            <v>0</v>
          </cell>
          <cell r="D11144">
            <v>0</v>
          </cell>
          <cell r="E11144">
            <v>0</v>
          </cell>
          <cell r="F11144">
            <v>0</v>
          </cell>
        </row>
        <row r="11145">
          <cell r="A11145" t="str">
            <v>NM_019196</v>
          </cell>
          <cell r="B11145">
            <v>11.976607633385701</v>
          </cell>
          <cell r="C11145">
            <v>3.21093556687239</v>
          </cell>
          <cell r="D11145">
            <v>3.9233264498193998</v>
          </cell>
          <cell r="E11145">
            <v>10.0195772564217</v>
          </cell>
          <cell r="F11145">
            <v>8.0572690066858392</v>
          </cell>
        </row>
        <row r="11146">
          <cell r="A11146" t="str">
            <v>NM_001109264</v>
          </cell>
          <cell r="B11146">
            <v>0.940811137872262</v>
          </cell>
          <cell r="C11146">
            <v>4.2472331870568603</v>
          </cell>
          <cell r="D11146">
            <v>8.5030053895934596</v>
          </cell>
          <cell r="E11146">
            <v>0.60032539700395005</v>
          </cell>
          <cell r="F11146">
            <v>4.2641034399690696</v>
          </cell>
        </row>
        <row r="11147">
          <cell r="A11147" t="str">
            <v>NM_001270802</v>
          </cell>
          <cell r="B11147">
            <v>12.5495707706262</v>
          </cell>
          <cell r="C11147">
            <v>9.1895528336826793</v>
          </cell>
          <cell r="D11147">
            <v>5.2435302675748297</v>
          </cell>
          <cell r="E11147">
            <v>6.5274379440294199</v>
          </cell>
          <cell r="F11147">
            <v>9.0339697141114108</v>
          </cell>
        </row>
        <row r="11148">
          <cell r="A11148" t="str">
            <v>NM_001077435</v>
          </cell>
          <cell r="B11148">
            <v>6.9307916512404505E-2</v>
          </cell>
          <cell r="C11148">
            <v>0</v>
          </cell>
          <cell r="D11148">
            <v>0.176228398935731</v>
          </cell>
          <cell r="E11148">
            <v>4.9364166859024001</v>
          </cell>
          <cell r="F11148">
            <v>3.6755876994303698</v>
          </cell>
        </row>
        <row r="11149">
          <cell r="A11149" t="str">
            <v>NM_001000364</v>
          </cell>
          <cell r="B11149">
            <v>0</v>
          </cell>
          <cell r="C11149">
            <v>0</v>
          </cell>
          <cell r="D11149">
            <v>0</v>
          </cell>
          <cell r="E11149">
            <v>0</v>
          </cell>
          <cell r="F11149">
            <v>0</v>
          </cell>
        </row>
        <row r="11150">
          <cell r="A11150" t="str">
            <v>NM_001025061</v>
          </cell>
          <cell r="B11150">
            <v>0</v>
          </cell>
          <cell r="C11150">
            <v>0</v>
          </cell>
          <cell r="D11150">
            <v>0</v>
          </cell>
          <cell r="E11150">
            <v>0</v>
          </cell>
          <cell r="F11150">
            <v>0</v>
          </cell>
        </row>
        <row r="11151">
          <cell r="A11151" t="str">
            <v>NM_001024746</v>
          </cell>
          <cell r="B11151">
            <v>23.7663230562476</v>
          </cell>
          <cell r="C11151">
            <v>23.643177764669701</v>
          </cell>
          <cell r="D11151">
            <v>20.4975509459052</v>
          </cell>
          <cell r="E11151">
            <v>9.9975003847999098</v>
          </cell>
          <cell r="F11151">
            <v>18.777151748183702</v>
          </cell>
        </row>
        <row r="11152">
          <cell r="A11152" t="str">
            <v>NM_001108263</v>
          </cell>
          <cell r="B11152">
            <v>10.9777802611105</v>
          </cell>
          <cell r="C11152">
            <v>15.8217877193168</v>
          </cell>
          <cell r="D11152">
            <v>20.238327228997299</v>
          </cell>
          <cell r="E11152">
            <v>11.4559058988721</v>
          </cell>
          <cell r="F11152">
            <v>34.635162951089399</v>
          </cell>
        </row>
        <row r="11153">
          <cell r="A11153" t="str">
            <v>NM_001034020</v>
          </cell>
          <cell r="B11153">
            <v>0</v>
          </cell>
          <cell r="C11153">
            <v>0</v>
          </cell>
          <cell r="D11153">
            <v>0</v>
          </cell>
          <cell r="E11153">
            <v>0</v>
          </cell>
          <cell r="F11153">
            <v>0</v>
          </cell>
        </row>
        <row r="11154">
          <cell r="A11154" t="str">
            <v>NM_001130574</v>
          </cell>
          <cell r="B11154">
            <v>0.119209616401336</v>
          </cell>
          <cell r="C11154">
            <v>4.93554630594693E-2</v>
          </cell>
          <cell r="D11154">
            <v>0.30984868719544501</v>
          </cell>
          <cell r="E11154">
            <v>0.30916374596152302</v>
          </cell>
          <cell r="F11154">
            <v>0.12605822224753299</v>
          </cell>
        </row>
        <row r="11155">
          <cell r="A11155" t="str">
            <v>NM_001106749</v>
          </cell>
          <cell r="B11155">
            <v>7.5385037484650699</v>
          </cell>
          <cell r="C11155">
            <v>5.4611553921304496</v>
          </cell>
          <cell r="D11155">
            <v>14.738711706112699</v>
          </cell>
          <cell r="E11155">
            <v>6.2274571944105199</v>
          </cell>
          <cell r="F11155">
            <v>10.301179173247</v>
          </cell>
        </row>
        <row r="11156">
          <cell r="A11156" t="str">
            <v>NM_001014034</v>
          </cell>
          <cell r="B11156">
            <v>9.6366227279069498</v>
          </cell>
          <cell r="C11156">
            <v>1.7401616872513901</v>
          </cell>
          <cell r="D11156">
            <v>2.0506990236979998</v>
          </cell>
          <cell r="E11156">
            <v>3.4090154182025501</v>
          </cell>
          <cell r="F11156">
            <v>3.0525110752770801</v>
          </cell>
        </row>
        <row r="11157">
          <cell r="A11157" t="str">
            <v>NM_019377</v>
          </cell>
          <cell r="B11157">
            <v>209.747723500788</v>
          </cell>
          <cell r="C11157">
            <v>153.66845457254601</v>
          </cell>
          <cell r="D11157">
            <v>186.054115593803</v>
          </cell>
          <cell r="E11157">
            <v>192.40594742708299</v>
          </cell>
          <cell r="F11157">
            <v>247.08038270428301</v>
          </cell>
        </row>
        <row r="11158">
          <cell r="A11158" t="str">
            <v>NM_001192000</v>
          </cell>
          <cell r="B11158">
            <v>0.28752702271378799</v>
          </cell>
          <cell r="C11158">
            <v>0</v>
          </cell>
          <cell r="D11158">
            <v>6.0924289524871798E-2</v>
          </cell>
          <cell r="E11158">
            <v>0</v>
          </cell>
          <cell r="F11158">
            <v>0</v>
          </cell>
        </row>
        <row r="11159">
          <cell r="A11159" t="str">
            <v>NM_001025687</v>
          </cell>
          <cell r="B11159">
            <v>6.1781689828969304</v>
          </cell>
          <cell r="C11159">
            <v>5.2358076781718399</v>
          </cell>
          <cell r="D11159">
            <v>2.3475019305099099</v>
          </cell>
          <cell r="E11159">
            <v>5.50277912504942</v>
          </cell>
          <cell r="F11159">
            <v>2.1465696876979101</v>
          </cell>
        </row>
        <row r="11160">
          <cell r="A11160" t="str">
            <v>NM_001106131</v>
          </cell>
          <cell r="B11160">
            <v>10.1652477775623</v>
          </cell>
          <cell r="C11160">
            <v>4.6074799741659502</v>
          </cell>
          <cell r="D11160">
            <v>20.795848511987899</v>
          </cell>
          <cell r="E11160">
            <v>3.4464516866463701</v>
          </cell>
          <cell r="F11160">
            <v>8.3645148445601993</v>
          </cell>
        </row>
        <row r="11161">
          <cell r="A11161" t="str">
            <v>NM_001025018</v>
          </cell>
          <cell r="B11161">
            <v>15.4824019593123</v>
          </cell>
          <cell r="C11161">
            <v>8.6468663573582791</v>
          </cell>
          <cell r="D11161">
            <v>10.323095864205399</v>
          </cell>
          <cell r="E11161">
            <v>22.672763094823299</v>
          </cell>
          <cell r="F11161">
            <v>22.4629145305537</v>
          </cell>
        </row>
        <row r="11162">
          <cell r="A11162" t="str">
            <v>NM_001109892</v>
          </cell>
          <cell r="B11162">
            <v>2.5053350733426698</v>
          </cell>
          <cell r="C11162">
            <v>4.6148691892037901</v>
          </cell>
          <cell r="D11162">
            <v>9.4915282046468494</v>
          </cell>
          <cell r="E11162">
            <v>5.2387034902931697</v>
          </cell>
          <cell r="F11162">
            <v>6.2849470413929902</v>
          </cell>
        </row>
        <row r="11163">
          <cell r="A11163" t="str">
            <v>NM_134371</v>
          </cell>
          <cell r="B11163">
            <v>0</v>
          </cell>
          <cell r="C11163">
            <v>0</v>
          </cell>
          <cell r="D11163">
            <v>0</v>
          </cell>
          <cell r="E11163">
            <v>0</v>
          </cell>
          <cell r="F11163">
            <v>0</v>
          </cell>
        </row>
        <row r="11164">
          <cell r="A11164" t="str">
            <v>NM_001108309</v>
          </cell>
          <cell r="B11164">
            <v>18.743637648434099</v>
          </cell>
          <cell r="C11164">
            <v>24.170769642621298</v>
          </cell>
          <cell r="D11164">
            <v>12.7137569857665</v>
          </cell>
          <cell r="E11164">
            <v>19.5961817831537</v>
          </cell>
          <cell r="F11164">
            <v>29.426880419552699</v>
          </cell>
        </row>
        <row r="11165">
          <cell r="A11165" t="str">
            <v>NM_001108121</v>
          </cell>
          <cell r="B11165">
            <v>1.2439976926940499</v>
          </cell>
          <cell r="C11165">
            <v>2.4347488742993999</v>
          </cell>
          <cell r="D11165">
            <v>6.5554056877803397</v>
          </cell>
          <cell r="E11165">
            <v>5.4880232133280202</v>
          </cell>
          <cell r="F11165">
            <v>1.38337370802434</v>
          </cell>
        </row>
        <row r="11166">
          <cell r="A11166" t="str">
            <v>NM_139113</v>
          </cell>
          <cell r="B11166">
            <v>3.3137255394599201</v>
          </cell>
          <cell r="C11166">
            <v>9.9298193654076705</v>
          </cell>
          <cell r="D11166">
            <v>4.9265429681213098</v>
          </cell>
          <cell r="E11166">
            <v>5.7726488344509699</v>
          </cell>
          <cell r="F11166">
            <v>16.262816221140401</v>
          </cell>
        </row>
        <row r="11167">
          <cell r="A11167" t="str">
            <v>NM_001107991</v>
          </cell>
          <cell r="B11167">
            <v>0</v>
          </cell>
          <cell r="C11167">
            <v>0</v>
          </cell>
          <cell r="D11167">
            <v>0</v>
          </cell>
          <cell r="E11167">
            <v>0</v>
          </cell>
          <cell r="F11167">
            <v>0</v>
          </cell>
        </row>
        <row r="11168">
          <cell r="A11168" t="str">
            <v>NR_031879</v>
          </cell>
          <cell r="B11168">
            <v>0</v>
          </cell>
          <cell r="C11168">
            <v>0</v>
          </cell>
          <cell r="D11168">
            <v>0</v>
          </cell>
          <cell r="E11168">
            <v>0</v>
          </cell>
          <cell r="F11168">
            <v>0</v>
          </cell>
        </row>
        <row r="11169">
          <cell r="A11169" t="str">
            <v>NM_153738</v>
          </cell>
          <cell r="B11169">
            <v>0</v>
          </cell>
          <cell r="C11169">
            <v>0</v>
          </cell>
          <cell r="D11169">
            <v>0</v>
          </cell>
          <cell r="E11169">
            <v>0</v>
          </cell>
          <cell r="F11169">
            <v>0</v>
          </cell>
        </row>
        <row r="11170">
          <cell r="A11170" t="str">
            <v>NM_001191897</v>
          </cell>
          <cell r="B11170">
            <v>0</v>
          </cell>
          <cell r="C11170">
            <v>0</v>
          </cell>
          <cell r="D11170">
            <v>0</v>
          </cell>
          <cell r="E11170">
            <v>0</v>
          </cell>
          <cell r="F11170">
            <v>0</v>
          </cell>
        </row>
        <row r="11171">
          <cell r="A11171" t="str">
            <v>NM_001014201</v>
          </cell>
          <cell r="B11171">
            <v>36.264305869457303</v>
          </cell>
          <cell r="C11171">
            <v>92.442484218719599</v>
          </cell>
          <cell r="D11171">
            <v>155.30937333712899</v>
          </cell>
          <cell r="E11171">
            <v>80.284033203681403</v>
          </cell>
          <cell r="F11171">
            <v>135.76052286565201</v>
          </cell>
        </row>
        <row r="11172">
          <cell r="A11172" t="str">
            <v>NM_001172305</v>
          </cell>
          <cell r="B11172">
            <v>5.35633242437485</v>
          </cell>
          <cell r="C11172">
            <v>0.729432381569734</v>
          </cell>
          <cell r="D11172">
            <v>3.5872358351878</v>
          </cell>
          <cell r="E11172">
            <v>0.60242752444038095</v>
          </cell>
          <cell r="F11172">
            <v>0.123293844471488</v>
          </cell>
        </row>
        <row r="11173">
          <cell r="A11173" t="str">
            <v>NM_001077641</v>
          </cell>
          <cell r="B11173">
            <v>10.546635875891599</v>
          </cell>
          <cell r="C11173">
            <v>9.4130848522007309</v>
          </cell>
          <cell r="D11173">
            <v>11.1860969801201</v>
          </cell>
          <cell r="E11173">
            <v>8.9932916034170791</v>
          </cell>
          <cell r="F11173">
            <v>6.6012277975851799</v>
          </cell>
        </row>
        <row r="11174">
          <cell r="A11174" t="str">
            <v>NM_001134527</v>
          </cell>
          <cell r="B11174">
            <v>1.1241148669204399</v>
          </cell>
          <cell r="C11174">
            <v>0</v>
          </cell>
          <cell r="D11174">
            <v>0.18012335520912301</v>
          </cell>
          <cell r="E11174">
            <v>1.9196652405561201E-2</v>
          </cell>
          <cell r="F11174">
            <v>0.85124425042997498</v>
          </cell>
        </row>
        <row r="11175">
          <cell r="A11175" t="str">
            <v>NM_001000770</v>
          </cell>
          <cell r="B11175">
            <v>0</v>
          </cell>
          <cell r="C11175">
            <v>0</v>
          </cell>
          <cell r="D11175">
            <v>0</v>
          </cell>
          <cell r="E11175">
            <v>0</v>
          </cell>
          <cell r="F11175">
            <v>0</v>
          </cell>
        </row>
        <row r="11176">
          <cell r="A11176" t="str">
            <v>NM_001135859</v>
          </cell>
          <cell r="B11176">
            <v>0</v>
          </cell>
          <cell r="C11176">
            <v>0</v>
          </cell>
          <cell r="D11176">
            <v>0</v>
          </cell>
          <cell r="E11176">
            <v>0</v>
          </cell>
          <cell r="F11176">
            <v>0</v>
          </cell>
        </row>
        <row r="11177">
          <cell r="A11177" t="str">
            <v>NM_021592</v>
          </cell>
          <cell r="B11177">
            <v>0</v>
          </cell>
          <cell r="C11177">
            <v>0</v>
          </cell>
          <cell r="D11177">
            <v>0</v>
          </cell>
          <cell r="E11177">
            <v>0</v>
          </cell>
          <cell r="F11177">
            <v>0</v>
          </cell>
        </row>
        <row r="11178">
          <cell r="A11178" t="str">
            <v>NM_001106656</v>
          </cell>
          <cell r="B11178">
            <v>0.59189443683590104</v>
          </cell>
          <cell r="C11178">
            <v>0.32244422730489503</v>
          </cell>
          <cell r="D11178">
            <v>1.5578099236931999</v>
          </cell>
          <cell r="E11178">
            <v>0.60593939757267201</v>
          </cell>
          <cell r="F11178">
            <v>2.58046012440508</v>
          </cell>
        </row>
        <row r="11179">
          <cell r="A11179" t="str">
            <v>NM_001108482</v>
          </cell>
          <cell r="B11179">
            <v>3.8204145681811101</v>
          </cell>
          <cell r="C11179">
            <v>6.7207439059702896</v>
          </cell>
          <cell r="D11179">
            <v>16.485791766397298</v>
          </cell>
          <cell r="E11179">
            <v>7.8445705644766202</v>
          </cell>
          <cell r="F11179">
            <v>6.4563185233968001</v>
          </cell>
        </row>
        <row r="11180">
          <cell r="A11180" t="str">
            <v>NM_001106742</v>
          </cell>
          <cell r="B11180">
            <v>4.9441776387650798</v>
          </cell>
          <cell r="C11180">
            <v>6.4685224396834498</v>
          </cell>
          <cell r="D11180">
            <v>9.7638654134769904</v>
          </cell>
          <cell r="E11180">
            <v>6.6327943126707298</v>
          </cell>
          <cell r="F11180">
            <v>0.69709615989419405</v>
          </cell>
        </row>
        <row r="11181">
          <cell r="A11181" t="str">
            <v>NM_001109291</v>
          </cell>
          <cell r="B11181">
            <v>1.76937811450258</v>
          </cell>
          <cell r="C11181">
            <v>14.018579425212099</v>
          </cell>
          <cell r="D11181">
            <v>11.281523847311499</v>
          </cell>
          <cell r="E11181">
            <v>3.0366974342062498</v>
          </cell>
          <cell r="F11181">
            <v>40.10084376799</v>
          </cell>
        </row>
        <row r="11182">
          <cell r="A11182" t="str">
            <v>NM_001100987</v>
          </cell>
          <cell r="B11182">
            <v>5.8298761668035599</v>
          </cell>
          <cell r="C11182">
            <v>6.4310894182121796</v>
          </cell>
          <cell r="D11182">
            <v>4.8074588910846998</v>
          </cell>
          <cell r="E11182">
            <v>6.8757007505700098</v>
          </cell>
          <cell r="F11182">
            <v>3.32040390886635</v>
          </cell>
        </row>
        <row r="11183">
          <cell r="A11183" t="str">
            <v>NM_001107570</v>
          </cell>
          <cell r="B11183">
            <v>0</v>
          </cell>
          <cell r="C11183">
            <v>0</v>
          </cell>
          <cell r="D11183">
            <v>0</v>
          </cell>
          <cell r="E11183">
            <v>0</v>
          </cell>
          <cell r="F11183">
            <v>0</v>
          </cell>
        </row>
        <row r="11184">
          <cell r="A11184" t="str">
            <v>NR_028365</v>
          </cell>
          <cell r="B11184">
            <v>0</v>
          </cell>
          <cell r="C11184">
            <v>0</v>
          </cell>
          <cell r="D11184">
            <v>0</v>
          </cell>
          <cell r="E11184">
            <v>0</v>
          </cell>
          <cell r="F11184">
            <v>0</v>
          </cell>
        </row>
        <row r="11185">
          <cell r="A11185" t="str">
            <v>NM_144746</v>
          </cell>
          <cell r="B11185">
            <v>6.9529170018634501</v>
          </cell>
          <cell r="C11185">
            <v>16.933317995071299</v>
          </cell>
          <cell r="D11185">
            <v>10.3882870422316</v>
          </cell>
          <cell r="E11185">
            <v>8.4157129533394404</v>
          </cell>
          <cell r="F11185">
            <v>6.4007115039160301</v>
          </cell>
        </row>
        <row r="11186">
          <cell r="A11186" t="str">
            <v>NM_001100760</v>
          </cell>
          <cell r="B11186">
            <v>19.656675917440499</v>
          </cell>
          <cell r="C11186">
            <v>24.992216700492701</v>
          </cell>
          <cell r="D11186">
            <v>22.963260205292599</v>
          </cell>
          <cell r="E11186">
            <v>29.775024310274301</v>
          </cell>
          <cell r="F11186">
            <v>57.331254655423599</v>
          </cell>
        </row>
        <row r="11187">
          <cell r="A11187" t="str">
            <v>NM_001109629</v>
          </cell>
          <cell r="B11187">
            <v>0</v>
          </cell>
          <cell r="C11187">
            <v>0</v>
          </cell>
          <cell r="D11187">
            <v>0</v>
          </cell>
          <cell r="E11187">
            <v>0</v>
          </cell>
          <cell r="F11187">
            <v>0</v>
          </cell>
        </row>
        <row r="11188">
          <cell r="A11188" t="str">
            <v>NM_001108076</v>
          </cell>
          <cell r="B11188">
            <v>3.4749931452946399</v>
          </cell>
          <cell r="C11188">
            <v>5.4694862092260097</v>
          </cell>
          <cell r="D11188">
            <v>8.1203716853422705</v>
          </cell>
          <cell r="E11188">
            <v>3.3240432606880401</v>
          </cell>
          <cell r="F11188">
            <v>0.66495915104467396</v>
          </cell>
        </row>
        <row r="11189">
          <cell r="A11189" t="str">
            <v>NR_037147</v>
          </cell>
          <cell r="B11189">
            <v>4.5302315161445099</v>
          </cell>
          <cell r="C11189">
            <v>6.0812981269703297</v>
          </cell>
          <cell r="D11189">
            <v>12.872147094584699</v>
          </cell>
          <cell r="E11189">
            <v>2.8314300526281899</v>
          </cell>
          <cell r="F11189">
            <v>26.718306237327202</v>
          </cell>
        </row>
        <row r="11190">
          <cell r="A11190" t="str">
            <v>NM_019251</v>
          </cell>
          <cell r="B11190">
            <v>52.645936176667199</v>
          </cell>
          <cell r="C11190">
            <v>22.957179596308599</v>
          </cell>
          <cell r="D11190">
            <v>42.244861237790502</v>
          </cell>
          <cell r="E11190">
            <v>43.408417655846499</v>
          </cell>
          <cell r="F11190">
            <v>62.329790277368403</v>
          </cell>
        </row>
        <row r="11191">
          <cell r="A11191" t="str">
            <v>NM_001271243</v>
          </cell>
          <cell r="B11191">
            <v>3.5095365009556101</v>
          </cell>
          <cell r="C11191">
            <v>16.448098888370701</v>
          </cell>
          <cell r="D11191">
            <v>2.44307582461242</v>
          </cell>
          <cell r="E11191">
            <v>10.6809923047909</v>
          </cell>
          <cell r="F11191">
            <v>7.3827804987628802</v>
          </cell>
        </row>
        <row r="11192">
          <cell r="A11192" t="str">
            <v>NM_001012132</v>
          </cell>
          <cell r="B11192">
            <v>0</v>
          </cell>
          <cell r="C11192">
            <v>0</v>
          </cell>
          <cell r="D11192">
            <v>0</v>
          </cell>
          <cell r="E11192">
            <v>0</v>
          </cell>
          <cell r="F11192">
            <v>0</v>
          </cell>
        </row>
        <row r="11193">
          <cell r="A11193" t="str">
            <v>NM_001134887</v>
          </cell>
          <cell r="B11193">
            <v>0.361728438169933</v>
          </cell>
          <cell r="C11193">
            <v>1.5201016690770499</v>
          </cell>
          <cell r="D11193">
            <v>0.39089906830686899</v>
          </cell>
          <cell r="E11193">
            <v>0.53286783145191896</v>
          </cell>
          <cell r="F11193">
            <v>1.5010610967684299</v>
          </cell>
        </row>
        <row r="11194">
          <cell r="A11194" t="str">
            <v>NM_001107460</v>
          </cell>
          <cell r="B11194">
            <v>7.8183939808049203</v>
          </cell>
          <cell r="C11194">
            <v>6.5753642667424703</v>
          </cell>
          <cell r="D11194">
            <v>15.4694288381723</v>
          </cell>
          <cell r="E11194">
            <v>3.9174315012350198</v>
          </cell>
          <cell r="F11194">
            <v>1.8775900844587701</v>
          </cell>
        </row>
        <row r="11195">
          <cell r="A11195" t="str">
            <v>NM_001107416</v>
          </cell>
          <cell r="B11195">
            <v>12.1201935951647</v>
          </cell>
          <cell r="C11195">
            <v>12.1515655657726</v>
          </cell>
          <cell r="D11195">
            <v>18.871231419283401</v>
          </cell>
          <cell r="E11195">
            <v>17.858881972169598</v>
          </cell>
          <cell r="F11195">
            <v>17.384162980331102</v>
          </cell>
        </row>
        <row r="11196">
          <cell r="A11196" t="str">
            <v>NM_001106074</v>
          </cell>
          <cell r="B11196">
            <v>4.2260534253226698</v>
          </cell>
          <cell r="C11196">
            <v>9.2339195891009709</v>
          </cell>
          <cell r="D11196">
            <v>10.717405130079101</v>
          </cell>
          <cell r="E11196">
            <v>2.7404326498763898</v>
          </cell>
          <cell r="F11196">
            <v>5.9591632276037299</v>
          </cell>
        </row>
        <row r="11197">
          <cell r="A11197" t="str">
            <v>NM_153739</v>
          </cell>
          <cell r="B11197">
            <v>0</v>
          </cell>
          <cell r="C11197">
            <v>0</v>
          </cell>
          <cell r="D11197">
            <v>0</v>
          </cell>
          <cell r="E11197">
            <v>0</v>
          </cell>
          <cell r="F11197">
            <v>0.17011385767280299</v>
          </cell>
        </row>
        <row r="11198">
          <cell r="A11198" t="str">
            <v>NM_001169115</v>
          </cell>
          <cell r="B11198">
            <v>13.2760407435544</v>
          </cell>
          <cell r="C11198">
            <v>8.4883886568601792</v>
          </cell>
          <cell r="D11198">
            <v>6.9741728367362796</v>
          </cell>
          <cell r="E11198">
            <v>12.7899647531361</v>
          </cell>
          <cell r="F11198">
            <v>8.7410436560198406</v>
          </cell>
        </row>
        <row r="11199">
          <cell r="A11199" t="str">
            <v>NM_001108368</v>
          </cell>
          <cell r="B11199">
            <v>0</v>
          </cell>
          <cell r="C11199">
            <v>0</v>
          </cell>
          <cell r="D11199">
            <v>0</v>
          </cell>
          <cell r="E11199">
            <v>0</v>
          </cell>
          <cell r="F11199">
            <v>0</v>
          </cell>
        </row>
        <row r="11200">
          <cell r="A11200" t="str">
            <v>NM_013199</v>
          </cell>
          <cell r="B11200">
            <v>45.303168148982202</v>
          </cell>
          <cell r="C11200">
            <v>36.683802536316001</v>
          </cell>
          <cell r="D11200">
            <v>40.5974648425194</v>
          </cell>
          <cell r="E11200">
            <v>39.1132712278715</v>
          </cell>
          <cell r="F11200">
            <v>29.3294168865602</v>
          </cell>
        </row>
        <row r="11201">
          <cell r="A11201" t="str">
            <v>NM_001099514</v>
          </cell>
          <cell r="B11201">
            <v>0</v>
          </cell>
          <cell r="C11201">
            <v>0</v>
          </cell>
          <cell r="D11201">
            <v>0</v>
          </cell>
          <cell r="E11201">
            <v>0</v>
          </cell>
          <cell r="F11201">
            <v>0</v>
          </cell>
        </row>
        <row r="11202">
          <cell r="A11202" t="str">
            <v>NM_001004249</v>
          </cell>
          <cell r="B11202">
            <v>51.570025288165901</v>
          </cell>
          <cell r="C11202">
            <v>87.105211949288602</v>
          </cell>
          <cell r="D11202">
            <v>63.3264472261382</v>
          </cell>
          <cell r="E11202">
            <v>48.101440961251903</v>
          </cell>
          <cell r="F11202">
            <v>70.950526976054107</v>
          </cell>
        </row>
        <row r="11203">
          <cell r="A11203" t="str">
            <v>NM_001109180</v>
          </cell>
          <cell r="B11203">
            <v>0</v>
          </cell>
          <cell r="C11203">
            <v>0</v>
          </cell>
          <cell r="D11203">
            <v>0</v>
          </cell>
          <cell r="E11203">
            <v>0</v>
          </cell>
          <cell r="F11203">
            <v>0</v>
          </cell>
        </row>
        <row r="11204">
          <cell r="A11204" t="str">
            <v>NM_001047880</v>
          </cell>
          <cell r="B11204">
            <v>5.2630348195189196</v>
          </cell>
          <cell r="C11204">
            <v>6.7369540710787801</v>
          </cell>
          <cell r="D11204">
            <v>25.618628492630101</v>
          </cell>
          <cell r="E11204">
            <v>4.9583115860198896</v>
          </cell>
          <cell r="F11204">
            <v>4.5372604951422799</v>
          </cell>
        </row>
        <row r="11205">
          <cell r="A11205" t="str">
            <v>NM_053806</v>
          </cell>
          <cell r="B11205">
            <v>0</v>
          </cell>
          <cell r="C11205">
            <v>0</v>
          </cell>
          <cell r="D11205">
            <v>0</v>
          </cell>
          <cell r="E11205">
            <v>0</v>
          </cell>
          <cell r="F11205">
            <v>0</v>
          </cell>
        </row>
        <row r="11206">
          <cell r="A11206" t="str">
            <v>NM_001270773</v>
          </cell>
          <cell r="B11206">
            <v>16.163307124301799</v>
          </cell>
          <cell r="C11206">
            <v>22.1954657448677</v>
          </cell>
          <cell r="D11206">
            <v>19.774033798232601</v>
          </cell>
          <cell r="E11206">
            <v>16.846435166571201</v>
          </cell>
          <cell r="F11206">
            <v>11.5841580032158</v>
          </cell>
        </row>
        <row r="11207">
          <cell r="A11207" t="str">
            <v>NM_198754</v>
          </cell>
          <cell r="B11207">
            <v>23.289394814842201</v>
          </cell>
          <cell r="C11207">
            <v>24.769588511806699</v>
          </cell>
          <cell r="D11207">
            <v>81.121199256697096</v>
          </cell>
          <cell r="E11207">
            <v>24.208540615760601</v>
          </cell>
          <cell r="F11207">
            <v>59.598132308446203</v>
          </cell>
        </row>
        <row r="11208">
          <cell r="A11208" t="str">
            <v>NM_001191965</v>
          </cell>
          <cell r="B11208">
            <v>0</v>
          </cell>
          <cell r="C11208">
            <v>0</v>
          </cell>
          <cell r="D11208">
            <v>0</v>
          </cell>
          <cell r="E11208">
            <v>0</v>
          </cell>
          <cell r="F11208">
            <v>0</v>
          </cell>
        </row>
        <row r="11209">
          <cell r="A11209" t="str">
            <v>NM_001135921</v>
          </cell>
          <cell r="B11209">
            <v>4.3815132627771099E-2</v>
          </cell>
          <cell r="C11209">
            <v>0.28420039305956302</v>
          </cell>
          <cell r="D11209">
            <v>0.47657954985805001</v>
          </cell>
          <cell r="E11209">
            <v>0.28408049077597097</v>
          </cell>
          <cell r="F11209">
            <v>1.68013149222327</v>
          </cell>
        </row>
        <row r="11210">
          <cell r="A11210" t="str">
            <v>NM_017135</v>
          </cell>
          <cell r="B11210">
            <v>0.33836790681601903</v>
          </cell>
          <cell r="C11210">
            <v>0.107763019780501</v>
          </cell>
          <cell r="D11210">
            <v>0</v>
          </cell>
          <cell r="E11210">
            <v>1.4331979136653901</v>
          </cell>
          <cell r="F11210">
            <v>6.5869049239109101</v>
          </cell>
        </row>
        <row r="11211">
          <cell r="A11211" t="str">
            <v>NM_031559</v>
          </cell>
          <cell r="B11211">
            <v>29.9401549859375</v>
          </cell>
          <cell r="C11211">
            <v>30.9923107647063</v>
          </cell>
          <cell r="D11211">
            <v>39.0414529677358</v>
          </cell>
          <cell r="E11211">
            <v>30.525921871131299</v>
          </cell>
          <cell r="F11211">
            <v>14.462517325424299</v>
          </cell>
        </row>
        <row r="11212">
          <cell r="A11212" t="str">
            <v>NM_001107998</v>
          </cell>
          <cell r="B11212">
            <v>1.75446344686555</v>
          </cell>
          <cell r="C11212">
            <v>1.77223298006348</v>
          </cell>
          <cell r="D11212">
            <v>1.1561367548672401</v>
          </cell>
          <cell r="E11212">
            <v>1.13244690262208</v>
          </cell>
          <cell r="F11212">
            <v>0.724089103507781</v>
          </cell>
        </row>
        <row r="11213">
          <cell r="A11213" t="str">
            <v>NM_031776</v>
          </cell>
          <cell r="B11213">
            <v>1.7117278252499499</v>
          </cell>
          <cell r="C11213">
            <v>0</v>
          </cell>
          <cell r="D11213">
            <v>0.28929573637255901</v>
          </cell>
          <cell r="E11213">
            <v>1.6699738540342499</v>
          </cell>
          <cell r="F11213">
            <v>0.82275762772282901</v>
          </cell>
        </row>
        <row r="11214">
          <cell r="A11214" t="str">
            <v>NM_053592</v>
          </cell>
          <cell r="B11214">
            <v>3.8656869110651702</v>
          </cell>
          <cell r="C11214">
            <v>12.9088003796415</v>
          </cell>
          <cell r="D11214">
            <v>10.393207749637901</v>
          </cell>
          <cell r="E11214">
            <v>8.5559544025000296</v>
          </cell>
          <cell r="F11214">
            <v>15.4789045655666</v>
          </cell>
        </row>
        <row r="11215">
          <cell r="A11215" t="str">
            <v>NM_001113332</v>
          </cell>
          <cell r="B11215">
            <v>0.848729063455544</v>
          </cell>
          <cell r="C11215">
            <v>2.8881610372901399E-2</v>
          </cell>
          <cell r="D11215">
            <v>0</v>
          </cell>
          <cell r="E11215">
            <v>2.3878128184083698</v>
          </cell>
          <cell r="F11215">
            <v>2.4067150836950799</v>
          </cell>
        </row>
        <row r="11216">
          <cell r="A11216" t="str">
            <v>NM_017162</v>
          </cell>
          <cell r="B11216">
            <v>0</v>
          </cell>
          <cell r="C11216">
            <v>0</v>
          </cell>
          <cell r="D11216">
            <v>0</v>
          </cell>
          <cell r="E11216">
            <v>0</v>
          </cell>
          <cell r="F11216">
            <v>0</v>
          </cell>
        </row>
        <row r="11217">
          <cell r="A11217" t="str">
            <v>NM_001047970</v>
          </cell>
          <cell r="B11217">
            <v>0</v>
          </cell>
          <cell r="C11217">
            <v>0</v>
          </cell>
          <cell r="D11217">
            <v>0</v>
          </cell>
          <cell r="E11217">
            <v>0</v>
          </cell>
          <cell r="F11217">
            <v>0</v>
          </cell>
        </row>
        <row r="11218">
          <cell r="A11218" t="str">
            <v>NM_001033971</v>
          </cell>
          <cell r="B11218">
            <v>23.4255401076406</v>
          </cell>
          <cell r="C11218">
            <v>35.414452060923601</v>
          </cell>
          <cell r="D11218">
            <v>28.504681595038001</v>
          </cell>
          <cell r="E11218">
            <v>16.0378558065172</v>
          </cell>
          <cell r="F11218">
            <v>51.579492569719598</v>
          </cell>
        </row>
        <row r="11219">
          <cell r="A11219" t="str">
            <v>NM_031618</v>
          </cell>
          <cell r="B11219">
            <v>83.474219135202304</v>
          </cell>
          <cell r="C11219">
            <v>57.233768952930497</v>
          </cell>
          <cell r="D11219">
            <v>84.505580808590494</v>
          </cell>
          <cell r="E11219">
            <v>149.73574009102001</v>
          </cell>
          <cell r="F11219">
            <v>37.229176427010401</v>
          </cell>
        </row>
        <row r="11220">
          <cell r="A11220" t="str">
            <v>NM_013193</v>
          </cell>
          <cell r="B11220">
            <v>4.6806168979251401</v>
          </cell>
          <cell r="C11220">
            <v>9.0028400333921503</v>
          </cell>
          <cell r="D11220">
            <v>7.4506215636467896</v>
          </cell>
          <cell r="E11220">
            <v>5.9139025291969496</v>
          </cell>
          <cell r="F11220">
            <v>7.18930113812194</v>
          </cell>
        </row>
        <row r="11221">
          <cell r="A11221" t="str">
            <v>NM_001106458</v>
          </cell>
          <cell r="B11221">
            <v>123.616296665744</v>
          </cell>
          <cell r="C11221">
            <v>54.881587555871498</v>
          </cell>
          <cell r="D11221">
            <v>99.699082878244596</v>
          </cell>
          <cell r="E11221">
            <v>55.796944913587502</v>
          </cell>
          <cell r="F11221">
            <v>50.042926741752602</v>
          </cell>
        </row>
        <row r="11222">
          <cell r="A11222" t="str">
            <v>NM_017149</v>
          </cell>
          <cell r="B11222">
            <v>0</v>
          </cell>
          <cell r="C11222">
            <v>0</v>
          </cell>
          <cell r="D11222">
            <v>0</v>
          </cell>
          <cell r="E11222">
            <v>0</v>
          </cell>
          <cell r="F11222">
            <v>0</v>
          </cell>
        </row>
        <row r="11223">
          <cell r="A11223" t="str">
            <v>NM_001037651</v>
          </cell>
          <cell r="B11223">
            <v>0.161670604273803</v>
          </cell>
          <cell r="C11223">
            <v>0</v>
          </cell>
          <cell r="D11223">
            <v>0</v>
          </cell>
          <cell r="E11223">
            <v>0</v>
          </cell>
          <cell r="F11223">
            <v>0</v>
          </cell>
        </row>
        <row r="11224">
          <cell r="A11224" t="str">
            <v>NM_001271140</v>
          </cell>
          <cell r="B11224">
            <v>0</v>
          </cell>
          <cell r="C11224">
            <v>0</v>
          </cell>
          <cell r="D11224">
            <v>0</v>
          </cell>
          <cell r="E11224">
            <v>0</v>
          </cell>
          <cell r="F11224">
            <v>0</v>
          </cell>
        </row>
        <row r="11225">
          <cell r="A11225" t="str">
            <v>NM_130421</v>
          </cell>
          <cell r="B11225">
            <v>8.2145846860134899</v>
          </cell>
          <cell r="C11225">
            <v>1.74478704318325</v>
          </cell>
          <cell r="D11225">
            <v>8.3185945748071006</v>
          </cell>
          <cell r="E11225">
            <v>9.3716703942638002</v>
          </cell>
          <cell r="F11225">
            <v>2.0687614334104301</v>
          </cell>
        </row>
        <row r="11226">
          <cell r="A11226" t="str">
            <v>NM_030863</v>
          </cell>
          <cell r="B11226">
            <v>207.15841318253399</v>
          </cell>
          <cell r="C11226">
            <v>158.75962975427399</v>
          </cell>
          <cell r="D11226">
            <v>187.73322291774599</v>
          </cell>
          <cell r="E11226">
            <v>181.51005802949601</v>
          </cell>
          <cell r="F11226">
            <v>72.617813764795102</v>
          </cell>
        </row>
        <row r="11227">
          <cell r="A11227" t="str">
            <v>NM_001271054</v>
          </cell>
          <cell r="B11227">
            <v>24.5371625901257</v>
          </cell>
          <cell r="C11227">
            <v>38.538095513586804</v>
          </cell>
          <cell r="D11227">
            <v>24.919208249735899</v>
          </cell>
          <cell r="E11227">
            <v>40.488790694684198</v>
          </cell>
          <cell r="F11227">
            <v>22.281094920387801</v>
          </cell>
        </row>
        <row r="11228">
          <cell r="A11228" t="str">
            <v>NM_001036626</v>
          </cell>
          <cell r="B11228">
            <v>0</v>
          </cell>
          <cell r="C11228">
            <v>0</v>
          </cell>
          <cell r="D11228">
            <v>0</v>
          </cell>
          <cell r="E11228">
            <v>0</v>
          </cell>
          <cell r="F11228">
            <v>1.21293801716124E-2</v>
          </cell>
        </row>
        <row r="11229">
          <cell r="A11229" t="str">
            <v>NM_001047847</v>
          </cell>
          <cell r="B11229">
            <v>34.0769639375917</v>
          </cell>
          <cell r="C11229">
            <v>36.612320464080803</v>
          </cell>
          <cell r="D11229">
            <v>14.1987160876307</v>
          </cell>
          <cell r="E11229">
            <v>12.1237451950694</v>
          </cell>
          <cell r="F11229">
            <v>15.3783795407856</v>
          </cell>
        </row>
        <row r="11230">
          <cell r="A11230" t="str">
            <v>NM_053819</v>
          </cell>
          <cell r="B11230">
            <v>61.399276564268902</v>
          </cell>
          <cell r="C11230">
            <v>86.394970714907998</v>
          </cell>
          <cell r="D11230">
            <v>185.606367475383</v>
          </cell>
          <cell r="E11230">
            <v>114.79901958223201</v>
          </cell>
          <cell r="F11230">
            <v>179.44374258084201</v>
          </cell>
        </row>
        <row r="11231">
          <cell r="A11231" t="str">
            <v>NM_022241</v>
          </cell>
          <cell r="B11231">
            <v>0</v>
          </cell>
          <cell r="C11231">
            <v>0</v>
          </cell>
          <cell r="D11231">
            <v>0</v>
          </cell>
          <cell r="E11231">
            <v>0</v>
          </cell>
          <cell r="F11231">
            <v>0</v>
          </cell>
        </row>
        <row r="11232">
          <cell r="A11232" t="str">
            <v>NM_001000411</v>
          </cell>
          <cell r="B11232">
            <v>0</v>
          </cell>
          <cell r="C11232">
            <v>0</v>
          </cell>
          <cell r="D11232">
            <v>0</v>
          </cell>
          <cell r="E11232">
            <v>0</v>
          </cell>
          <cell r="F11232">
            <v>0</v>
          </cell>
        </row>
        <row r="11233">
          <cell r="A11233" t="str">
            <v>NM_001107659</v>
          </cell>
          <cell r="B11233">
            <v>30.143801283018998</v>
          </cell>
          <cell r="C11233">
            <v>32.006136446511199</v>
          </cell>
          <cell r="D11233">
            <v>24.209108814261899</v>
          </cell>
          <cell r="E11233">
            <v>62.169983674916999</v>
          </cell>
          <cell r="F11233">
            <v>16.707063047185802</v>
          </cell>
        </row>
        <row r="11234">
          <cell r="A11234" t="str">
            <v>NM_001134788</v>
          </cell>
          <cell r="B11234">
            <v>8.6106464495346896E-2</v>
          </cell>
          <cell r="C11234">
            <v>0</v>
          </cell>
          <cell r="D11234">
            <v>0</v>
          </cell>
          <cell r="E11234">
            <v>0</v>
          </cell>
          <cell r="F11234">
            <v>0</v>
          </cell>
        </row>
        <row r="11235">
          <cell r="A11235" t="str">
            <v>NM_012841</v>
          </cell>
          <cell r="B11235">
            <v>0</v>
          </cell>
          <cell r="C11235">
            <v>0</v>
          </cell>
          <cell r="D11235">
            <v>0</v>
          </cell>
          <cell r="E11235">
            <v>0</v>
          </cell>
          <cell r="F11235">
            <v>0</v>
          </cell>
        </row>
        <row r="11236">
          <cell r="A11236" t="str">
            <v>NM_017240</v>
          </cell>
          <cell r="B11236">
            <v>0</v>
          </cell>
          <cell r="C11236">
            <v>0</v>
          </cell>
          <cell r="D11236">
            <v>0</v>
          </cell>
          <cell r="E11236">
            <v>0</v>
          </cell>
          <cell r="F11236">
            <v>0</v>
          </cell>
        </row>
        <row r="11237">
          <cell r="A11237" t="str">
            <v>NM_001108165</v>
          </cell>
          <cell r="B11237">
            <v>6.0075521719284</v>
          </cell>
          <cell r="C11237">
            <v>4.9914292755385299</v>
          </cell>
          <cell r="D11237">
            <v>3.7031103185688199</v>
          </cell>
          <cell r="E11237">
            <v>10.4944281288879</v>
          </cell>
          <cell r="F11237">
            <v>1.9528611369719899</v>
          </cell>
        </row>
        <row r="11238">
          <cell r="A11238" t="str">
            <v>NM_001009540</v>
          </cell>
          <cell r="B11238">
            <v>4.4188078567216703E-2</v>
          </cell>
          <cell r="C11238">
            <v>7.3179434519806304E-3</v>
          </cell>
          <cell r="D11238">
            <v>2.24712983156929E-2</v>
          </cell>
          <cell r="E11238">
            <v>5.5614420335408303E-2</v>
          </cell>
          <cell r="F11238">
            <v>1.5887074138280599</v>
          </cell>
        </row>
        <row r="11239">
          <cell r="A11239" t="str">
            <v>NM_138837</v>
          </cell>
          <cell r="B11239">
            <v>0.25534784949116002</v>
          </cell>
          <cell r="C11239">
            <v>0.51097881231739395</v>
          </cell>
          <cell r="D11239">
            <v>0</v>
          </cell>
          <cell r="E11239">
            <v>0.14608035690134299</v>
          </cell>
          <cell r="F11239">
            <v>0.105688711811877</v>
          </cell>
        </row>
        <row r="11240">
          <cell r="A11240" t="str">
            <v>NM_001106048</v>
          </cell>
          <cell r="B11240">
            <v>6.7393416329254601</v>
          </cell>
          <cell r="C11240">
            <v>1.34344843225077</v>
          </cell>
          <cell r="D11240">
            <v>0</v>
          </cell>
          <cell r="E11240">
            <v>2.1062278213599099</v>
          </cell>
          <cell r="F11240">
            <v>3.4426172119664602</v>
          </cell>
        </row>
        <row r="11241">
          <cell r="A11241" t="str">
            <v>NM_001001086</v>
          </cell>
          <cell r="B11241">
            <v>0</v>
          </cell>
          <cell r="C11241">
            <v>0</v>
          </cell>
          <cell r="D11241">
            <v>0</v>
          </cell>
          <cell r="E11241">
            <v>0</v>
          </cell>
          <cell r="F11241">
            <v>0</v>
          </cell>
        </row>
        <row r="11242">
          <cell r="A11242" t="str">
            <v>NM_001135006</v>
          </cell>
          <cell r="B11242">
            <v>9.4539348354533703E-2</v>
          </cell>
          <cell r="C11242">
            <v>0.43614721887899599</v>
          </cell>
          <cell r="D11242">
            <v>0.26327777424084298</v>
          </cell>
          <cell r="E11242">
            <v>0</v>
          </cell>
          <cell r="F11242">
            <v>0</v>
          </cell>
        </row>
        <row r="11243">
          <cell r="A11243" t="str">
            <v>NM_001131003</v>
          </cell>
          <cell r="B11243">
            <v>11.683552658317399</v>
          </cell>
          <cell r="C11243">
            <v>24.186268232320501</v>
          </cell>
          <cell r="D11243">
            <v>52.787872786291103</v>
          </cell>
          <cell r="E11243">
            <v>22.925759396053198</v>
          </cell>
          <cell r="F11243">
            <v>2.2871118135049402</v>
          </cell>
        </row>
        <row r="11244">
          <cell r="A11244" t="str">
            <v>NM_145723</v>
          </cell>
          <cell r="B11244">
            <v>7.14547627315845</v>
          </cell>
          <cell r="C11244">
            <v>3.17504239225799</v>
          </cell>
          <cell r="D11244">
            <v>4.1604750121671001</v>
          </cell>
          <cell r="E11244">
            <v>6.1462873001267697</v>
          </cell>
          <cell r="F11244">
            <v>4.6832592299709903</v>
          </cell>
        </row>
        <row r="11245">
          <cell r="A11245" t="str">
            <v>NM_001109367</v>
          </cell>
          <cell r="B11245">
            <v>0</v>
          </cell>
          <cell r="C11245">
            <v>0</v>
          </cell>
          <cell r="D11245">
            <v>0</v>
          </cell>
          <cell r="E11245">
            <v>0</v>
          </cell>
          <cell r="F11245">
            <v>0</v>
          </cell>
        </row>
        <row r="11246">
          <cell r="A11246" t="str">
            <v>NM_001012129</v>
          </cell>
          <cell r="B11246">
            <v>4.1479427914218601</v>
          </cell>
          <cell r="C11246">
            <v>5.1333986318646296</v>
          </cell>
          <cell r="D11246">
            <v>0</v>
          </cell>
          <cell r="E11246">
            <v>4.6481399909524397</v>
          </cell>
          <cell r="F11246">
            <v>1.4675589748100399</v>
          </cell>
        </row>
        <row r="11247">
          <cell r="A11247" t="str">
            <v>NR_032745</v>
          </cell>
          <cell r="B11247">
            <v>11.682849648610301</v>
          </cell>
          <cell r="C11247">
            <v>3.7321888818681201</v>
          </cell>
          <cell r="D11247">
            <v>2.0858538641042599</v>
          </cell>
          <cell r="E11247">
            <v>17.258634901433801</v>
          </cell>
          <cell r="F11247">
            <v>9.4322149191072597</v>
          </cell>
        </row>
        <row r="11248">
          <cell r="A11248" t="str">
            <v>NM_001107709</v>
          </cell>
          <cell r="B11248">
            <v>26.895649070274001</v>
          </cell>
          <cell r="C11248">
            <v>13.4704918785082</v>
          </cell>
          <cell r="D11248">
            <v>18.6149695682664</v>
          </cell>
          <cell r="E11248">
            <v>23.274279961546199</v>
          </cell>
          <cell r="F11248">
            <v>11.3646667831038</v>
          </cell>
        </row>
        <row r="11249">
          <cell r="A11249" t="str">
            <v>NM_001017500</v>
          </cell>
          <cell r="B11249">
            <v>2.64451675904782</v>
          </cell>
          <cell r="C11249">
            <v>2.1851881329760898</v>
          </cell>
          <cell r="D11249">
            <v>0.26314054442160401</v>
          </cell>
          <cell r="E11249">
            <v>0.95150005102388702</v>
          </cell>
          <cell r="F11249">
            <v>2.0963118999035499</v>
          </cell>
        </row>
        <row r="11250">
          <cell r="A11250" t="str">
            <v>NM_001134755</v>
          </cell>
          <cell r="B11250">
            <v>4.0439341352259897</v>
          </cell>
          <cell r="C11250">
            <v>4.9967025283451401</v>
          </cell>
          <cell r="D11250">
            <v>1.1047273536495901</v>
          </cell>
          <cell r="E11250">
            <v>3.6730835201485101</v>
          </cell>
          <cell r="F11250">
            <v>3.0224272636848299</v>
          </cell>
        </row>
        <row r="11251">
          <cell r="A11251" t="str">
            <v>NM_001191872</v>
          </cell>
          <cell r="B11251">
            <v>1.52735530864998</v>
          </cell>
          <cell r="C11251">
            <v>2.4120377670101099</v>
          </cell>
          <cell r="D11251">
            <v>1.0924297675497E-2</v>
          </cell>
          <cell r="E11251">
            <v>2.35956161940276</v>
          </cell>
          <cell r="F11251">
            <v>1.6520670426918901E-2</v>
          </cell>
        </row>
        <row r="11252">
          <cell r="A11252" t="str">
            <v>NM_023988</v>
          </cell>
          <cell r="B11252">
            <v>2.82876694573691</v>
          </cell>
          <cell r="C11252">
            <v>7.5256106316852894E-2</v>
          </cell>
          <cell r="D11252">
            <v>6.0853659078493303</v>
          </cell>
          <cell r="E11252">
            <v>0.90988283857051999</v>
          </cell>
          <cell r="F11252">
            <v>3.5529867423354702</v>
          </cell>
        </row>
        <row r="11253">
          <cell r="A11253" t="str">
            <v>NR_037365</v>
          </cell>
          <cell r="B11253">
            <v>0</v>
          </cell>
          <cell r="C11253">
            <v>0</v>
          </cell>
          <cell r="D11253">
            <v>0</v>
          </cell>
          <cell r="E11253">
            <v>0</v>
          </cell>
          <cell r="F11253">
            <v>0</v>
          </cell>
        </row>
        <row r="11254">
          <cell r="A11254" t="str">
            <v>NM_001107287</v>
          </cell>
          <cell r="B11254">
            <v>24.922617486461402</v>
          </cell>
          <cell r="C11254">
            <v>26.307802134773802</v>
          </cell>
          <cell r="D11254">
            <v>21.341371717122701</v>
          </cell>
          <cell r="E11254">
            <v>21.213110138699999</v>
          </cell>
          <cell r="F11254">
            <v>25.0832704611955</v>
          </cell>
        </row>
        <row r="11255">
          <cell r="A11255" t="str">
            <v>NM_053605</v>
          </cell>
          <cell r="B11255">
            <v>3.7327066765825798E-2</v>
          </cell>
          <cell r="C11255">
            <v>5.29859841990327E-2</v>
          </cell>
          <cell r="D11255">
            <v>0.42484007266295698</v>
          </cell>
          <cell r="E11255">
            <v>0.43318537379271499</v>
          </cell>
          <cell r="F11255">
            <v>0.367375534744528</v>
          </cell>
        </row>
        <row r="11256">
          <cell r="A11256" t="str">
            <v>NM_001024749</v>
          </cell>
          <cell r="B11256">
            <v>1.33456619337105</v>
          </cell>
          <cell r="C11256">
            <v>5.2003804979733497</v>
          </cell>
          <cell r="D11256">
            <v>3.50428022156885</v>
          </cell>
          <cell r="E11256">
            <v>1.4146902758623101</v>
          </cell>
          <cell r="F11256">
            <v>5.6265011393411202</v>
          </cell>
        </row>
        <row r="11257">
          <cell r="A11257" t="str">
            <v>NM_001109447</v>
          </cell>
          <cell r="B11257">
            <v>5.0697789204606902</v>
          </cell>
          <cell r="C11257">
            <v>1.60265720112332</v>
          </cell>
          <cell r="D11257">
            <v>3.6726112217624098E-2</v>
          </cell>
          <cell r="E11257">
            <v>3.30522868199861E-2</v>
          </cell>
          <cell r="F11257">
            <v>0.14810776589517799</v>
          </cell>
        </row>
        <row r="11258">
          <cell r="A11258" t="str">
            <v>NM_001108314</v>
          </cell>
          <cell r="B11258">
            <v>0</v>
          </cell>
          <cell r="C11258">
            <v>0</v>
          </cell>
          <cell r="D11258">
            <v>0</v>
          </cell>
          <cell r="E11258">
            <v>0</v>
          </cell>
          <cell r="F11258">
            <v>0</v>
          </cell>
        </row>
        <row r="11259">
          <cell r="A11259" t="str">
            <v>NM_139042</v>
          </cell>
          <cell r="B11259">
            <v>3.3594894401679002E-3</v>
          </cell>
          <cell r="C11259">
            <v>0</v>
          </cell>
          <cell r="D11259">
            <v>0</v>
          </cell>
          <cell r="E11259">
            <v>7.6876373527948599E-3</v>
          </cell>
          <cell r="F11259">
            <v>2.1530257488989401E-3</v>
          </cell>
        </row>
        <row r="11260">
          <cell r="A11260" t="str">
            <v>NR_037359</v>
          </cell>
          <cell r="B11260">
            <v>0</v>
          </cell>
          <cell r="C11260">
            <v>0</v>
          </cell>
          <cell r="D11260">
            <v>0</v>
          </cell>
          <cell r="E11260">
            <v>0</v>
          </cell>
          <cell r="F11260">
            <v>0</v>
          </cell>
        </row>
        <row r="11261">
          <cell r="A11261" t="str">
            <v>NM_053817</v>
          </cell>
          <cell r="B11261">
            <v>2.6813225948317799E-2</v>
          </cell>
          <cell r="C11261">
            <v>0</v>
          </cell>
          <cell r="D11261">
            <v>0</v>
          </cell>
          <cell r="E11261">
            <v>9.9706171624619006E-2</v>
          </cell>
          <cell r="F11261">
            <v>2.8640049282254399E-3</v>
          </cell>
        </row>
        <row r="11262">
          <cell r="A11262" t="str">
            <v>NM_022859</v>
          </cell>
          <cell r="B11262">
            <v>0</v>
          </cell>
          <cell r="C11262">
            <v>0</v>
          </cell>
          <cell r="D11262">
            <v>0</v>
          </cell>
          <cell r="E11262">
            <v>0</v>
          </cell>
          <cell r="F11262">
            <v>0</v>
          </cell>
        </row>
        <row r="11263">
          <cell r="A11263" t="str">
            <v>NM_022303</v>
          </cell>
          <cell r="B11263">
            <v>3.64215196894131</v>
          </cell>
          <cell r="C11263">
            <v>0.69596900905738801</v>
          </cell>
          <cell r="D11263">
            <v>3.9243032035682899</v>
          </cell>
          <cell r="E11263">
            <v>1.4425033703719301</v>
          </cell>
          <cell r="F11263">
            <v>2.9248103192771899</v>
          </cell>
        </row>
        <row r="11264">
          <cell r="A11264" t="str">
            <v>NM_001109144</v>
          </cell>
          <cell r="B11264">
            <v>0</v>
          </cell>
          <cell r="C11264">
            <v>0</v>
          </cell>
          <cell r="D11264">
            <v>0</v>
          </cell>
          <cell r="E11264">
            <v>0</v>
          </cell>
          <cell r="F11264">
            <v>0</v>
          </cell>
        </row>
        <row r="11265">
          <cell r="A11265" t="str">
            <v>NM_001077659</v>
          </cell>
          <cell r="B11265">
            <v>5.8620230682740697</v>
          </cell>
          <cell r="C11265">
            <v>37.646867185005597</v>
          </cell>
          <cell r="D11265">
            <v>48.644412288694397</v>
          </cell>
          <cell r="E11265">
            <v>3.52904558102709</v>
          </cell>
          <cell r="F11265">
            <v>84.976813039279506</v>
          </cell>
        </row>
        <row r="11266">
          <cell r="A11266" t="str">
            <v>NM_001106307</v>
          </cell>
          <cell r="B11266">
            <v>13.360887255052701</v>
          </cell>
          <cell r="C11266">
            <v>14.244903552295</v>
          </cell>
          <cell r="D11266">
            <v>35.156036555976101</v>
          </cell>
          <cell r="E11266">
            <v>17.594775912324501</v>
          </cell>
          <cell r="F11266">
            <v>8.6065764810500802</v>
          </cell>
        </row>
        <row r="11267">
          <cell r="A11267" t="str">
            <v>NM_001130556</v>
          </cell>
          <cell r="B11267">
            <v>0.25945388492952498</v>
          </cell>
          <cell r="C11267">
            <v>0</v>
          </cell>
          <cell r="D11267">
            <v>0</v>
          </cell>
          <cell r="E11267">
            <v>0</v>
          </cell>
          <cell r="F11267">
            <v>0</v>
          </cell>
        </row>
        <row r="11268">
          <cell r="A11268" t="str">
            <v>NM_001107426</v>
          </cell>
          <cell r="B11268">
            <v>64.089253127674695</v>
          </cell>
          <cell r="C11268">
            <v>123.729201013828</v>
          </cell>
          <cell r="D11268">
            <v>54.205057178885902</v>
          </cell>
          <cell r="E11268">
            <v>71.230692790527598</v>
          </cell>
          <cell r="F11268">
            <v>105.27237171539601</v>
          </cell>
        </row>
        <row r="11269">
          <cell r="A11269" t="str">
            <v>NM_001173527</v>
          </cell>
          <cell r="B11269">
            <v>8.6248630179337002</v>
          </cell>
          <cell r="C11269">
            <v>13.0345393790077</v>
          </cell>
          <cell r="D11269">
            <v>54.596371156658002</v>
          </cell>
          <cell r="E11269">
            <v>7.2573957076086</v>
          </cell>
          <cell r="F11269">
            <v>54.103739518411899</v>
          </cell>
        </row>
        <row r="11270">
          <cell r="A11270" t="str">
            <v>NM_133524</v>
          </cell>
          <cell r="B11270">
            <v>18.974058532314601</v>
          </cell>
          <cell r="C11270">
            <v>18.565167721357</v>
          </cell>
          <cell r="D11270">
            <v>22.5310530862082</v>
          </cell>
          <cell r="E11270">
            <v>11.069059674114801</v>
          </cell>
          <cell r="F11270">
            <v>18.519202866846999</v>
          </cell>
        </row>
        <row r="11271">
          <cell r="A11271" t="str">
            <v>NM_030833</v>
          </cell>
          <cell r="B11271">
            <v>12.259380041583301</v>
          </cell>
          <cell r="C11271">
            <v>39.737786366284901</v>
          </cell>
          <cell r="D11271">
            <v>36.152440085032801</v>
          </cell>
          <cell r="E11271">
            <v>28.228208949493499</v>
          </cell>
          <cell r="F11271">
            <v>20.191073245522102</v>
          </cell>
        </row>
        <row r="11272">
          <cell r="A11272" t="str">
            <v>NM_017302</v>
          </cell>
          <cell r="B11272">
            <v>4.66908041825927</v>
          </cell>
          <cell r="C11272">
            <v>0.50609169255974396</v>
          </cell>
          <cell r="D11272">
            <v>0</v>
          </cell>
          <cell r="E11272">
            <v>1.4215323088278999</v>
          </cell>
          <cell r="F11272">
            <v>0.70634043097235799</v>
          </cell>
        </row>
        <row r="11273">
          <cell r="A11273" t="str">
            <v>NM_001025410</v>
          </cell>
          <cell r="B11273">
            <v>39.640206749122797</v>
          </cell>
          <cell r="C11273">
            <v>32.584143321895297</v>
          </cell>
          <cell r="D11273">
            <v>36.755862670296203</v>
          </cell>
          <cell r="E11273">
            <v>30.686376911912099</v>
          </cell>
          <cell r="F11273">
            <v>26.691408051700201</v>
          </cell>
        </row>
        <row r="11274">
          <cell r="A11274" t="str">
            <v>NM_001289778</v>
          </cell>
          <cell r="B11274">
            <v>1.3217802655378199</v>
          </cell>
          <cell r="C11274">
            <v>0</v>
          </cell>
          <cell r="D11274">
            <v>0</v>
          </cell>
          <cell r="E11274">
            <v>0.83463938924820602</v>
          </cell>
          <cell r="F11274">
            <v>0</v>
          </cell>
        </row>
        <row r="11275">
          <cell r="A11275" t="str">
            <v>NR_031801</v>
          </cell>
          <cell r="B11275">
            <v>0</v>
          </cell>
          <cell r="C11275">
            <v>0</v>
          </cell>
          <cell r="D11275">
            <v>0</v>
          </cell>
          <cell r="E11275">
            <v>0</v>
          </cell>
          <cell r="F11275">
            <v>0</v>
          </cell>
        </row>
        <row r="11276">
          <cell r="A11276" t="str">
            <v>NM_001114391</v>
          </cell>
          <cell r="B11276">
            <v>0</v>
          </cell>
          <cell r="C11276">
            <v>0</v>
          </cell>
          <cell r="D11276">
            <v>0</v>
          </cell>
          <cell r="E11276">
            <v>0</v>
          </cell>
          <cell r="F11276">
            <v>0</v>
          </cell>
        </row>
        <row r="11277">
          <cell r="A11277" t="str">
            <v>NM_001106274</v>
          </cell>
          <cell r="B11277">
            <v>0</v>
          </cell>
          <cell r="C11277">
            <v>0</v>
          </cell>
          <cell r="D11277">
            <v>0</v>
          </cell>
          <cell r="E11277">
            <v>0</v>
          </cell>
          <cell r="F11277">
            <v>0</v>
          </cell>
        </row>
        <row r="11278">
          <cell r="A11278" t="str">
            <v>NM_001024894</v>
          </cell>
          <cell r="B11278">
            <v>0</v>
          </cell>
          <cell r="C11278">
            <v>0</v>
          </cell>
          <cell r="D11278">
            <v>0</v>
          </cell>
          <cell r="E11278">
            <v>0</v>
          </cell>
          <cell r="F11278">
            <v>0</v>
          </cell>
        </row>
        <row r="11279">
          <cell r="A11279" t="str">
            <v>NM_001107051</v>
          </cell>
          <cell r="B11279">
            <v>17.344962937778</v>
          </cell>
          <cell r="C11279">
            <v>9.0811850893831991</v>
          </cell>
          <cell r="D11279">
            <v>16.631881134587001</v>
          </cell>
          <cell r="E11279">
            <v>31.681325467398899</v>
          </cell>
          <cell r="F11279">
            <v>13.3061198694932</v>
          </cell>
        </row>
        <row r="11280">
          <cell r="A11280" t="str">
            <v>NM_172022</v>
          </cell>
          <cell r="B11280">
            <v>0</v>
          </cell>
          <cell r="C11280">
            <v>0</v>
          </cell>
          <cell r="D11280">
            <v>0</v>
          </cell>
          <cell r="E11280">
            <v>7.8508693559368407E-3</v>
          </cell>
          <cell r="F11280">
            <v>0.312221230013775</v>
          </cell>
        </row>
        <row r="11281">
          <cell r="A11281" t="str">
            <v>NM_001001512</v>
          </cell>
          <cell r="B11281">
            <v>56.568166571671</v>
          </cell>
          <cell r="C11281">
            <v>43.865088118826598</v>
          </cell>
          <cell r="D11281">
            <v>67.460391198955705</v>
          </cell>
          <cell r="E11281">
            <v>55.624384059465299</v>
          </cell>
          <cell r="F11281">
            <v>47.596066090502497</v>
          </cell>
        </row>
        <row r="11282">
          <cell r="A11282" t="str">
            <v>NM_001108394</v>
          </cell>
          <cell r="B11282">
            <v>15.054864377956999</v>
          </cell>
          <cell r="C11282">
            <v>10.7081934100531</v>
          </cell>
          <cell r="D11282">
            <v>20.224659715580799</v>
          </cell>
          <cell r="E11282">
            <v>16.073232901722999</v>
          </cell>
          <cell r="F11282">
            <v>15.724235506083399</v>
          </cell>
        </row>
        <row r="11283">
          <cell r="A11283" t="str">
            <v>NM_001001289</v>
          </cell>
          <cell r="B11283">
            <v>0</v>
          </cell>
          <cell r="C11283">
            <v>0</v>
          </cell>
          <cell r="D11283">
            <v>0</v>
          </cell>
          <cell r="E11283">
            <v>0</v>
          </cell>
          <cell r="F11283">
            <v>0</v>
          </cell>
        </row>
        <row r="11284">
          <cell r="A11284" t="str">
            <v>NM_001191637</v>
          </cell>
          <cell r="B11284">
            <v>3.0047074261115299</v>
          </cell>
          <cell r="C11284">
            <v>2.9468191596285398</v>
          </cell>
          <cell r="D11284">
            <v>2.4082058752869999E-2</v>
          </cell>
          <cell r="E11284">
            <v>7.2171278870161801</v>
          </cell>
          <cell r="F11284">
            <v>0.27769470665565499</v>
          </cell>
        </row>
        <row r="11285">
          <cell r="A11285" t="str">
            <v>NM_001109545</v>
          </cell>
          <cell r="B11285">
            <v>5.7153064997284204</v>
          </cell>
          <cell r="C11285">
            <v>6.1678919688195704</v>
          </cell>
          <cell r="D11285">
            <v>4.84408017898817</v>
          </cell>
          <cell r="E11285">
            <v>7.3776357166765401</v>
          </cell>
          <cell r="F11285">
            <v>11.574776665301</v>
          </cell>
        </row>
        <row r="11286">
          <cell r="A11286" t="str">
            <v>NM_001013177</v>
          </cell>
          <cell r="B11286">
            <v>0</v>
          </cell>
          <cell r="C11286">
            <v>0.502163141593438</v>
          </cell>
          <cell r="D11286">
            <v>0.27168544835925201</v>
          </cell>
          <cell r="E11286">
            <v>7.9299866440199193E-2</v>
          </cell>
          <cell r="F11286">
            <v>0.152686800202923</v>
          </cell>
        </row>
        <row r="11287">
          <cell r="A11287" t="str">
            <v>NM_001106518</v>
          </cell>
          <cell r="B11287">
            <v>58.792015361567898</v>
          </cell>
          <cell r="C11287">
            <v>29.001433252299702</v>
          </cell>
          <cell r="D11287">
            <v>45.0911671987622</v>
          </cell>
          <cell r="E11287">
            <v>37.064986953928099</v>
          </cell>
          <cell r="F11287">
            <v>42.031246091863203</v>
          </cell>
        </row>
        <row r="11288">
          <cell r="A11288" t="str">
            <v>NM_001007601</v>
          </cell>
          <cell r="B11288">
            <v>27.206836181295699</v>
          </cell>
          <cell r="C11288">
            <v>17.779549469793199</v>
          </cell>
          <cell r="D11288">
            <v>40.398579790968398</v>
          </cell>
          <cell r="E11288">
            <v>20.165945696777001</v>
          </cell>
          <cell r="F11288">
            <v>28.249921028152599</v>
          </cell>
        </row>
        <row r="11289">
          <cell r="A11289" t="str">
            <v>NM_001047114</v>
          </cell>
          <cell r="B11289">
            <v>5.7271523893880198</v>
          </cell>
          <cell r="C11289">
            <v>6.1826060487306798</v>
          </cell>
          <cell r="D11289">
            <v>2.8585375172564498</v>
          </cell>
          <cell r="E11289">
            <v>10.6847398335431</v>
          </cell>
          <cell r="F11289">
            <v>8.9398294409073795</v>
          </cell>
        </row>
        <row r="11290">
          <cell r="A11290" t="str">
            <v>NM_022289</v>
          </cell>
          <cell r="B11290">
            <v>27.863576430648699</v>
          </cell>
          <cell r="C11290">
            <v>13.7590596328857</v>
          </cell>
          <cell r="D11290">
            <v>22.851151798150401</v>
          </cell>
          <cell r="E11290">
            <v>9.01606639375116</v>
          </cell>
          <cell r="F11290">
            <v>13.459624679147799</v>
          </cell>
        </row>
        <row r="11291">
          <cell r="A11291" t="str">
            <v>NM_001106974</v>
          </cell>
          <cell r="B11291">
            <v>0</v>
          </cell>
          <cell r="C11291">
            <v>0</v>
          </cell>
          <cell r="D11291">
            <v>0</v>
          </cell>
          <cell r="E11291">
            <v>4.4348335711498703E-2</v>
          </cell>
          <cell r="F11291">
            <v>0</v>
          </cell>
        </row>
        <row r="11292">
          <cell r="A11292" t="str">
            <v>NM_001013117</v>
          </cell>
          <cell r="B11292">
            <v>15.928294333373399</v>
          </cell>
          <cell r="C11292">
            <v>7.3251973182447703</v>
          </cell>
          <cell r="D11292">
            <v>6.7220411720673896</v>
          </cell>
          <cell r="E11292">
            <v>17.635522935670899</v>
          </cell>
          <cell r="F11292">
            <v>16.8848651569465</v>
          </cell>
        </row>
        <row r="11293">
          <cell r="A11293" t="str">
            <v>NM_022936</v>
          </cell>
          <cell r="B11293">
            <v>18.163873930450301</v>
          </cell>
          <cell r="C11293">
            <v>5.7333703016022204</v>
          </cell>
          <cell r="D11293">
            <v>21.319635034130101</v>
          </cell>
          <cell r="E11293">
            <v>4.6351672179571901</v>
          </cell>
          <cell r="F11293">
            <v>4.1532015473952901</v>
          </cell>
        </row>
        <row r="11294">
          <cell r="A11294" t="str">
            <v>NM_001000514</v>
          </cell>
          <cell r="B11294">
            <v>0</v>
          </cell>
          <cell r="C11294">
            <v>0</v>
          </cell>
          <cell r="D11294">
            <v>0</v>
          </cell>
          <cell r="E11294">
            <v>0</v>
          </cell>
          <cell r="F11294">
            <v>0</v>
          </cell>
        </row>
        <row r="11295">
          <cell r="A11295" t="str">
            <v>NM_001105794</v>
          </cell>
          <cell r="B11295">
            <v>22.0717572826603</v>
          </cell>
          <cell r="C11295">
            <v>54.073433078147097</v>
          </cell>
          <cell r="D11295">
            <v>49.194300671817999</v>
          </cell>
          <cell r="E11295">
            <v>38.568989565027302</v>
          </cell>
          <cell r="F11295">
            <v>47.707227434641801</v>
          </cell>
        </row>
        <row r="11296">
          <cell r="A11296" t="str">
            <v>NM_017326</v>
          </cell>
          <cell r="B11296">
            <v>163.56848457875</v>
          </cell>
          <cell r="C11296">
            <v>168.06131748050899</v>
          </cell>
          <cell r="D11296">
            <v>169.58797360354299</v>
          </cell>
          <cell r="E11296">
            <v>215.286027243457</v>
          </cell>
          <cell r="F11296">
            <v>42.558837032278902</v>
          </cell>
        </row>
        <row r="11297">
          <cell r="A11297" t="str">
            <v>NM_001166022</v>
          </cell>
          <cell r="B11297">
            <v>5.8152624261478296</v>
          </cell>
          <cell r="C11297">
            <v>10.779703312892901</v>
          </cell>
          <cell r="D11297">
            <v>9.1481498193765898</v>
          </cell>
          <cell r="E11297">
            <v>5.1792494619677401</v>
          </cell>
          <cell r="F11297">
            <v>11.380626527598499</v>
          </cell>
        </row>
        <row r="11298">
          <cell r="A11298" t="str">
            <v>NM_001011914</v>
          </cell>
          <cell r="B11298">
            <v>0</v>
          </cell>
          <cell r="C11298">
            <v>0</v>
          </cell>
          <cell r="D11298">
            <v>0</v>
          </cell>
          <cell r="E11298">
            <v>0</v>
          </cell>
          <cell r="F11298">
            <v>0</v>
          </cell>
        </row>
        <row r="11299">
          <cell r="A11299" t="str">
            <v>NM_001107745</v>
          </cell>
          <cell r="B11299">
            <v>4.69586842055707</v>
          </cell>
          <cell r="C11299">
            <v>4.0531526414564203</v>
          </cell>
          <cell r="D11299">
            <v>34.6229973953577</v>
          </cell>
          <cell r="E11299">
            <v>12.589795042087101</v>
          </cell>
          <cell r="F11299">
            <v>29.3552091597473</v>
          </cell>
        </row>
        <row r="11300">
          <cell r="A11300" t="str">
            <v>NM_001045843</v>
          </cell>
          <cell r="B11300">
            <v>82.837353250129496</v>
          </cell>
          <cell r="C11300">
            <v>56.849451500048502</v>
          </cell>
          <cell r="D11300">
            <v>82.242359300131497</v>
          </cell>
          <cell r="E11300">
            <v>93.268233888593301</v>
          </cell>
          <cell r="F11300">
            <v>20.7137494152024</v>
          </cell>
        </row>
        <row r="11301">
          <cell r="A11301" t="str">
            <v>NM_032070</v>
          </cell>
          <cell r="B11301">
            <v>0</v>
          </cell>
          <cell r="C11301">
            <v>0</v>
          </cell>
          <cell r="D11301">
            <v>0</v>
          </cell>
          <cell r="E11301">
            <v>1.81807158248561E-2</v>
          </cell>
          <cell r="F11301">
            <v>0</v>
          </cell>
        </row>
        <row r="11302">
          <cell r="A11302" t="str">
            <v>NM_001170432</v>
          </cell>
          <cell r="B11302">
            <v>0</v>
          </cell>
          <cell r="C11302">
            <v>0</v>
          </cell>
          <cell r="D11302">
            <v>0</v>
          </cell>
          <cell r="E11302">
            <v>0</v>
          </cell>
          <cell r="F11302">
            <v>3.8212041383059898E-2</v>
          </cell>
        </row>
        <row r="11303">
          <cell r="A11303" t="str">
            <v>NM_001031654</v>
          </cell>
          <cell r="B11303">
            <v>0</v>
          </cell>
          <cell r="C11303">
            <v>0</v>
          </cell>
          <cell r="D11303">
            <v>0</v>
          </cell>
          <cell r="E11303">
            <v>1.67883196457096E-2</v>
          </cell>
          <cell r="F11303">
            <v>7.9930492025862901E-2</v>
          </cell>
        </row>
        <row r="11304">
          <cell r="A11304" t="str">
            <v>NM_001106379</v>
          </cell>
          <cell r="B11304">
            <v>0</v>
          </cell>
          <cell r="C11304">
            <v>0</v>
          </cell>
          <cell r="D11304">
            <v>0</v>
          </cell>
          <cell r="E11304">
            <v>0</v>
          </cell>
          <cell r="F11304">
            <v>0</v>
          </cell>
        </row>
        <row r="11305">
          <cell r="A11305" t="str">
            <v>NM_080395</v>
          </cell>
          <cell r="B11305">
            <v>5.3516746679608298</v>
          </cell>
          <cell r="C11305">
            <v>1.1815286406463299</v>
          </cell>
          <cell r="D11305">
            <v>6.4111269472379604</v>
          </cell>
          <cell r="E11305">
            <v>5.52011045498275</v>
          </cell>
          <cell r="F11305">
            <v>6.8154408727180904</v>
          </cell>
        </row>
        <row r="11306">
          <cell r="A11306" t="str">
            <v>NM_001008886</v>
          </cell>
          <cell r="B11306">
            <v>51.5416338599466</v>
          </cell>
          <cell r="C11306">
            <v>62.229288253052502</v>
          </cell>
          <cell r="D11306">
            <v>94.286279031643005</v>
          </cell>
          <cell r="E11306">
            <v>25.605991314158398</v>
          </cell>
          <cell r="F11306">
            <v>78.163273887297606</v>
          </cell>
        </row>
        <row r="11307">
          <cell r="A11307" t="str">
            <v>NM_199376</v>
          </cell>
          <cell r="B11307">
            <v>24.803522067491699</v>
          </cell>
          <cell r="C11307">
            <v>31.9679364866473</v>
          </cell>
          <cell r="D11307">
            <v>32.061646028472701</v>
          </cell>
          <cell r="E11307">
            <v>22.8877890335954</v>
          </cell>
          <cell r="F11307">
            <v>13.87980025511</v>
          </cell>
        </row>
        <row r="11308">
          <cell r="A11308" t="str">
            <v>NM_012604</v>
          </cell>
          <cell r="B11308">
            <v>0</v>
          </cell>
          <cell r="C11308">
            <v>0</v>
          </cell>
          <cell r="D11308">
            <v>3.01404885153587E-2</v>
          </cell>
          <cell r="E11308">
            <v>0.11189245324359599</v>
          </cell>
          <cell r="F11308">
            <v>0</v>
          </cell>
        </row>
        <row r="11309">
          <cell r="A11309" t="str">
            <v>NM_001008283</v>
          </cell>
          <cell r="B11309">
            <v>41.907772932444097</v>
          </cell>
          <cell r="C11309">
            <v>68.738467410604102</v>
          </cell>
          <cell r="D11309">
            <v>86.936392229762305</v>
          </cell>
          <cell r="E11309">
            <v>49.2220818286577</v>
          </cell>
          <cell r="F11309">
            <v>98.6394899729016</v>
          </cell>
        </row>
        <row r="11310">
          <cell r="A11310" t="str">
            <v>NM_032083</v>
          </cell>
          <cell r="B11310">
            <v>3.4882954535716002</v>
          </cell>
          <cell r="C11310">
            <v>1.9516659382039701E-2</v>
          </cell>
          <cell r="D11310">
            <v>1.9976681425930801E-2</v>
          </cell>
          <cell r="E11310">
            <v>2.7304623388630498</v>
          </cell>
          <cell r="F11310">
            <v>1.17065572266143</v>
          </cell>
        </row>
        <row r="11311">
          <cell r="A11311" t="str">
            <v>NM_001001073</v>
          </cell>
          <cell r="B11311">
            <v>0</v>
          </cell>
          <cell r="C11311">
            <v>0</v>
          </cell>
          <cell r="D11311">
            <v>0</v>
          </cell>
          <cell r="E11311">
            <v>0</v>
          </cell>
          <cell r="F11311">
            <v>0</v>
          </cell>
        </row>
        <row r="11312">
          <cell r="A11312" t="str">
            <v>NM_001134628</v>
          </cell>
          <cell r="B11312">
            <v>2.6647832078571598</v>
          </cell>
          <cell r="C11312">
            <v>12.6000785220066</v>
          </cell>
          <cell r="D11312">
            <v>1.9894419046985601</v>
          </cell>
          <cell r="E11312">
            <v>11.4620888427536</v>
          </cell>
          <cell r="F11312">
            <v>4.7343656842459598</v>
          </cell>
        </row>
        <row r="11313">
          <cell r="A11313" t="str">
            <v>NM_001000783</v>
          </cell>
          <cell r="B11313">
            <v>0</v>
          </cell>
          <cell r="C11313">
            <v>0</v>
          </cell>
          <cell r="D11313">
            <v>0</v>
          </cell>
          <cell r="E11313">
            <v>0</v>
          </cell>
          <cell r="F11313">
            <v>0</v>
          </cell>
        </row>
        <row r="11314">
          <cell r="A11314" t="str">
            <v>NM_001015029</v>
          </cell>
          <cell r="B11314">
            <v>1.33285716397613</v>
          </cell>
          <cell r="C11314">
            <v>9.3128363094228206</v>
          </cell>
          <cell r="D11314">
            <v>2.15177126954182E-2</v>
          </cell>
          <cell r="E11314">
            <v>1.7719185490334</v>
          </cell>
          <cell r="F11314">
            <v>0.94368759071853103</v>
          </cell>
        </row>
        <row r="11315">
          <cell r="A11315" t="str">
            <v>NM_001024253</v>
          </cell>
          <cell r="B11315">
            <v>0</v>
          </cell>
          <cell r="C11315">
            <v>0</v>
          </cell>
          <cell r="D11315">
            <v>0</v>
          </cell>
          <cell r="E11315">
            <v>1.28952853878771</v>
          </cell>
          <cell r="F11315">
            <v>1.30886479029511</v>
          </cell>
        </row>
        <row r="11316">
          <cell r="A11316" t="str">
            <v>NM_001101004</v>
          </cell>
          <cell r="B11316">
            <v>21.378676153995301</v>
          </cell>
          <cell r="C11316">
            <v>36.536550474949898</v>
          </cell>
          <cell r="D11316">
            <v>37.359455955770301</v>
          </cell>
          <cell r="E11316">
            <v>22.5419135919608</v>
          </cell>
          <cell r="F11316">
            <v>27.413139718422901</v>
          </cell>
        </row>
        <row r="11317">
          <cell r="A11317" t="str">
            <v>NM_001191848</v>
          </cell>
          <cell r="B11317">
            <v>0</v>
          </cell>
          <cell r="C11317">
            <v>0</v>
          </cell>
          <cell r="D11317">
            <v>0</v>
          </cell>
          <cell r="E11317">
            <v>0</v>
          </cell>
          <cell r="F11317">
            <v>7.1947754810016296E-3</v>
          </cell>
        </row>
        <row r="11318">
          <cell r="A11318" t="str">
            <v>NR_033180</v>
          </cell>
          <cell r="B11318">
            <v>1.1324322826628399</v>
          </cell>
          <cell r="C11318">
            <v>1.25907791788973</v>
          </cell>
          <cell r="D11318">
            <v>1.27073076243489</v>
          </cell>
          <cell r="E11318">
            <v>1.6606759542663001</v>
          </cell>
          <cell r="F11318">
            <v>5.9627503991310102E-2</v>
          </cell>
        </row>
        <row r="11319">
          <cell r="A11319" t="str">
            <v>NM_001191599</v>
          </cell>
          <cell r="B11319">
            <v>5.5406367331058801</v>
          </cell>
          <cell r="C11319">
            <v>5.2120449767363004</v>
          </cell>
          <cell r="D11319">
            <v>13.3082026986079</v>
          </cell>
          <cell r="E11319">
            <v>12.673232907092</v>
          </cell>
          <cell r="F11319">
            <v>13.243641696974599</v>
          </cell>
        </row>
        <row r="11320">
          <cell r="A11320" t="str">
            <v>NM_001000395</v>
          </cell>
          <cell r="B11320">
            <v>0</v>
          </cell>
          <cell r="C11320">
            <v>0</v>
          </cell>
          <cell r="D11320">
            <v>0</v>
          </cell>
          <cell r="E11320">
            <v>0</v>
          </cell>
          <cell r="F11320">
            <v>0</v>
          </cell>
        </row>
        <row r="11321">
          <cell r="A11321" t="str">
            <v>NM_001127556</v>
          </cell>
          <cell r="B11321">
            <v>0</v>
          </cell>
          <cell r="C11321">
            <v>0</v>
          </cell>
          <cell r="D11321">
            <v>0</v>
          </cell>
          <cell r="E11321">
            <v>0</v>
          </cell>
          <cell r="F11321">
            <v>0</v>
          </cell>
        </row>
        <row r="11322">
          <cell r="A11322" t="str">
            <v>NM_022595</v>
          </cell>
          <cell r="B11322">
            <v>9.8054795130115107</v>
          </cell>
          <cell r="C11322">
            <v>12.0698380358956</v>
          </cell>
          <cell r="D11322">
            <v>10.9008820702336</v>
          </cell>
          <cell r="E11322">
            <v>16.476497249667101</v>
          </cell>
          <cell r="F11322">
            <v>12.3991694013967</v>
          </cell>
        </row>
        <row r="11323">
          <cell r="A11323" t="str">
            <v>NM_001135249</v>
          </cell>
          <cell r="B11323">
            <v>35.113643541628598</v>
          </cell>
          <cell r="C11323">
            <v>21.373410911603202</v>
          </cell>
          <cell r="D11323">
            <v>35.855153774914399</v>
          </cell>
          <cell r="E11323">
            <v>22.0925741413864</v>
          </cell>
          <cell r="F11323">
            <v>38.176777521521402</v>
          </cell>
        </row>
        <row r="11324">
          <cell r="A11324" t="str">
            <v>NM_130428</v>
          </cell>
          <cell r="B11324">
            <v>137.15129219144001</v>
          </cell>
          <cell r="C11324">
            <v>138.83175651414001</v>
          </cell>
          <cell r="D11324">
            <v>127.700936015263</v>
          </cell>
          <cell r="E11324">
            <v>103.905890287796</v>
          </cell>
          <cell r="F11324">
            <v>102.46258620313699</v>
          </cell>
        </row>
        <row r="11325">
          <cell r="A11325" t="str">
            <v>NM_001024237</v>
          </cell>
          <cell r="B11325">
            <v>21.789736546845798</v>
          </cell>
          <cell r="C11325">
            <v>34.599734432490003</v>
          </cell>
          <cell r="D11325">
            <v>23.284846602172799</v>
          </cell>
          <cell r="E11325">
            <v>12.243107927232501</v>
          </cell>
          <cell r="F11325">
            <v>9.4670660991713405</v>
          </cell>
        </row>
        <row r="11326">
          <cell r="A11326" t="str">
            <v>NM_001014072</v>
          </cell>
          <cell r="B11326">
            <v>8.7441081474938098</v>
          </cell>
          <cell r="C11326">
            <v>5.1069194415700903</v>
          </cell>
          <cell r="D11326">
            <v>2.2628215946678201</v>
          </cell>
          <cell r="E11326">
            <v>1.94766529605816</v>
          </cell>
          <cell r="F11326">
            <v>2.7057951745051398</v>
          </cell>
        </row>
        <row r="11327">
          <cell r="A11327" t="str">
            <v>NM_019152</v>
          </cell>
          <cell r="B11327">
            <v>44.948185150716398</v>
          </cell>
          <cell r="C11327">
            <v>31.5766201541947</v>
          </cell>
          <cell r="D11327">
            <v>49.146431270066799</v>
          </cell>
          <cell r="E11327">
            <v>36.340248444850403</v>
          </cell>
          <cell r="F11327">
            <v>17.3116707535297</v>
          </cell>
        </row>
        <row r="11328">
          <cell r="A11328" t="str">
            <v>NM_199084</v>
          </cell>
          <cell r="B11328">
            <v>13.138041855488501</v>
          </cell>
          <cell r="C11328">
            <v>9.7218440559355894</v>
          </cell>
          <cell r="D11328">
            <v>24.448682861692198</v>
          </cell>
          <cell r="E11328">
            <v>14.393531192008201</v>
          </cell>
          <cell r="F11328">
            <v>11.7935118241789</v>
          </cell>
        </row>
        <row r="11329">
          <cell r="A11329" t="str">
            <v>NM_001109154</v>
          </cell>
          <cell r="B11329">
            <v>1.8146531229826</v>
          </cell>
          <cell r="C11329">
            <v>4.9747912159268299</v>
          </cell>
          <cell r="D11329">
            <v>3.61529472857102</v>
          </cell>
          <cell r="E11329">
            <v>2.5022741548485201</v>
          </cell>
          <cell r="F11329">
            <v>1.2255231481673301</v>
          </cell>
        </row>
        <row r="11330">
          <cell r="A11330" t="str">
            <v>NM_001108065</v>
          </cell>
          <cell r="B11330">
            <v>0.20616574704304799</v>
          </cell>
          <cell r="C11330">
            <v>0.75683434899032498</v>
          </cell>
          <cell r="D11330">
            <v>0</v>
          </cell>
          <cell r="E11330">
            <v>2.75202841642967E-2</v>
          </cell>
          <cell r="F11330">
            <v>0.49327513422275698</v>
          </cell>
        </row>
        <row r="11331">
          <cell r="A11331" t="str">
            <v>NM_001017473</v>
          </cell>
          <cell r="B11331">
            <v>0</v>
          </cell>
          <cell r="C11331">
            <v>0</v>
          </cell>
          <cell r="D11331">
            <v>0</v>
          </cell>
          <cell r="E11331">
            <v>0</v>
          </cell>
          <cell r="F11331">
            <v>0</v>
          </cell>
        </row>
        <row r="11332">
          <cell r="A11332" t="str">
            <v>NM_012995</v>
          </cell>
          <cell r="B11332">
            <v>0.104280971990119</v>
          </cell>
          <cell r="C11332">
            <v>0.14997516399286301</v>
          </cell>
          <cell r="D11332">
            <v>0.33493132173420698</v>
          </cell>
          <cell r="E11332">
            <v>0.19781154529143599</v>
          </cell>
          <cell r="F11332">
            <v>0.58741344704888898</v>
          </cell>
        </row>
        <row r="11333">
          <cell r="A11333" t="str">
            <v>NM_001109540</v>
          </cell>
          <cell r="B11333">
            <v>0</v>
          </cell>
          <cell r="C11333">
            <v>0</v>
          </cell>
          <cell r="D11333">
            <v>0</v>
          </cell>
          <cell r="E11333">
            <v>0</v>
          </cell>
          <cell r="F11333">
            <v>0</v>
          </cell>
        </row>
        <row r="11334">
          <cell r="A11334" t="str">
            <v>NM_019280</v>
          </cell>
          <cell r="B11334">
            <v>241.51202586860401</v>
          </cell>
          <cell r="C11334">
            <v>135.847805449079</v>
          </cell>
          <cell r="D11334">
            <v>167.426308058481</v>
          </cell>
          <cell r="E11334">
            <v>126.456115633116</v>
          </cell>
          <cell r="F11334">
            <v>77.645213907250707</v>
          </cell>
        </row>
        <row r="11335">
          <cell r="A11335" t="str">
            <v>NM_001014019</v>
          </cell>
          <cell r="B11335">
            <v>70.459237105231097</v>
          </cell>
          <cell r="C11335">
            <v>0</v>
          </cell>
          <cell r="D11335">
            <v>8.6548718766659802E-2</v>
          </cell>
          <cell r="E11335">
            <v>19.4987100529443</v>
          </cell>
          <cell r="F11335">
            <v>7.0424197188934103</v>
          </cell>
        </row>
        <row r="11336">
          <cell r="A11336" t="str">
            <v>NM_001191592</v>
          </cell>
          <cell r="B11336">
            <v>30.151323092001601</v>
          </cell>
          <cell r="C11336">
            <v>24.262815445035798</v>
          </cell>
          <cell r="D11336">
            <v>31.2184885579459</v>
          </cell>
          <cell r="E11336">
            <v>21.679543372065599</v>
          </cell>
          <cell r="F11336">
            <v>16.6450117404313</v>
          </cell>
        </row>
        <row r="11337">
          <cell r="A11337" t="str">
            <v>NM_001127654</v>
          </cell>
          <cell r="B11337">
            <v>0</v>
          </cell>
          <cell r="C11337">
            <v>0</v>
          </cell>
          <cell r="D11337">
            <v>0</v>
          </cell>
          <cell r="E11337">
            <v>0</v>
          </cell>
          <cell r="F11337">
            <v>0</v>
          </cell>
        </row>
        <row r="11338">
          <cell r="A11338" t="str">
            <v>NM_053773</v>
          </cell>
          <cell r="B11338">
            <v>7.8944127412938503</v>
          </cell>
          <cell r="C11338">
            <v>3.0571088056831202</v>
          </cell>
          <cell r="D11338">
            <v>13.3073304307034</v>
          </cell>
          <cell r="E11338">
            <v>4.7787580044561899</v>
          </cell>
          <cell r="F11338">
            <v>8.8606997830974699</v>
          </cell>
        </row>
        <row r="11339">
          <cell r="A11339" t="str">
            <v>NM_001191709</v>
          </cell>
          <cell r="B11339">
            <v>3.4812335338464</v>
          </cell>
          <cell r="C11339">
            <v>2.2692950222717698</v>
          </cell>
          <cell r="D11339">
            <v>0.79649518172764699</v>
          </cell>
          <cell r="E11339">
            <v>6.8804062405508901</v>
          </cell>
          <cell r="F11339">
            <v>8.4851064336448108</v>
          </cell>
        </row>
        <row r="11340">
          <cell r="A11340" t="str">
            <v>NM_053472</v>
          </cell>
          <cell r="B11340">
            <v>13.926158957268401</v>
          </cell>
          <cell r="C11340">
            <v>25.716793909934001</v>
          </cell>
          <cell r="D11340">
            <v>22.119045531284701</v>
          </cell>
          <cell r="E11340">
            <v>21.6744132106476</v>
          </cell>
          <cell r="F11340">
            <v>23.767346183486801</v>
          </cell>
        </row>
        <row r="11341">
          <cell r="A11341" t="str">
            <v>NM_173147</v>
          </cell>
          <cell r="B11341">
            <v>14.222008340188101</v>
          </cell>
          <cell r="C11341">
            <v>9.6600144260195595</v>
          </cell>
          <cell r="D11341">
            <v>11.292780549022799</v>
          </cell>
          <cell r="E11341">
            <v>25.2835242075877</v>
          </cell>
          <cell r="F11341">
            <v>11.443392004988199</v>
          </cell>
        </row>
        <row r="11342">
          <cell r="A11342" t="str">
            <v>NM_031508</v>
          </cell>
          <cell r="B11342">
            <v>0.22167077430000501</v>
          </cell>
          <cell r="C11342">
            <v>0.63355519763088497</v>
          </cell>
          <cell r="D11342">
            <v>0.16363730031808901</v>
          </cell>
          <cell r="E11342">
            <v>0.78543018874600901</v>
          </cell>
          <cell r="F11342">
            <v>4.3283727095609201</v>
          </cell>
        </row>
        <row r="11343">
          <cell r="A11343" t="str">
            <v>NM_001170439</v>
          </cell>
          <cell r="B11343">
            <v>3.1312121599815099</v>
          </cell>
          <cell r="C11343">
            <v>4.93674833865661</v>
          </cell>
          <cell r="D11343">
            <v>4.58803297355864</v>
          </cell>
          <cell r="E11343">
            <v>4.4645863432167499</v>
          </cell>
          <cell r="F11343">
            <v>1.38712607840021</v>
          </cell>
        </row>
        <row r="11344">
          <cell r="A11344" t="str">
            <v>NM_001001367</v>
          </cell>
          <cell r="B11344">
            <v>0</v>
          </cell>
          <cell r="C11344">
            <v>0</v>
          </cell>
          <cell r="D11344">
            <v>0</v>
          </cell>
          <cell r="E11344">
            <v>0</v>
          </cell>
          <cell r="F11344">
            <v>0</v>
          </cell>
        </row>
        <row r="11345">
          <cell r="A11345" t="str">
            <v>NM_001000578</v>
          </cell>
          <cell r="B11345">
            <v>0</v>
          </cell>
          <cell r="C11345">
            <v>0</v>
          </cell>
          <cell r="D11345">
            <v>0</v>
          </cell>
          <cell r="E11345">
            <v>0</v>
          </cell>
          <cell r="F11345">
            <v>0</v>
          </cell>
        </row>
        <row r="11346">
          <cell r="A11346" t="str">
            <v>NM_001014225</v>
          </cell>
          <cell r="B11346">
            <v>40.299527653301602</v>
          </cell>
          <cell r="C11346">
            <v>29.430329249382101</v>
          </cell>
          <cell r="D11346">
            <v>42.271008942742299</v>
          </cell>
          <cell r="E11346">
            <v>29.989654844502699</v>
          </cell>
          <cell r="F11346">
            <v>25.2748906745373</v>
          </cell>
        </row>
        <row r="11347">
          <cell r="A11347" t="str">
            <v>NM_001039454</v>
          </cell>
          <cell r="B11347">
            <v>0.58320790790264898</v>
          </cell>
          <cell r="C11347">
            <v>0.24146119435174301</v>
          </cell>
          <cell r="D11347">
            <v>4.5769002340868302E-2</v>
          </cell>
          <cell r="E11347">
            <v>0.20698270957599399</v>
          </cell>
          <cell r="F11347">
            <v>0.98286514042588802</v>
          </cell>
        </row>
        <row r="11348">
          <cell r="A11348" t="str">
            <v>NM_001173557</v>
          </cell>
          <cell r="B11348">
            <v>1.53782741837561</v>
          </cell>
          <cell r="C11348">
            <v>1.6869700498519999</v>
          </cell>
          <cell r="D11348">
            <v>0.47160239460373798</v>
          </cell>
          <cell r="E11348">
            <v>8.5219506911151696E-2</v>
          </cell>
          <cell r="F11348">
            <v>0.41837208090528499</v>
          </cell>
        </row>
        <row r="11349">
          <cell r="A11349" t="str">
            <v>NM_001173384</v>
          </cell>
          <cell r="B11349">
            <v>0.80318535873240404</v>
          </cell>
          <cell r="C11349">
            <v>0.41421251503810003</v>
          </cell>
          <cell r="D11349">
            <v>2.3885961085063599E-2</v>
          </cell>
          <cell r="E11349">
            <v>0.419183218345829</v>
          </cell>
          <cell r="F11349">
            <v>0.61633882573208398</v>
          </cell>
        </row>
        <row r="11350">
          <cell r="A11350" t="str">
            <v>NM_031100</v>
          </cell>
          <cell r="B11350">
            <v>465.46394596496901</v>
          </cell>
          <cell r="C11350">
            <v>901.13512524489704</v>
          </cell>
          <cell r="D11350">
            <v>858.373010537357</v>
          </cell>
          <cell r="E11350">
            <v>492.32177438932803</v>
          </cell>
          <cell r="F11350">
            <v>941.46893997703398</v>
          </cell>
        </row>
        <row r="11351">
          <cell r="A11351" t="str">
            <v>NM_001024687</v>
          </cell>
          <cell r="B11351">
            <v>17.659492553786698</v>
          </cell>
          <cell r="C11351">
            <v>19.053659201074701</v>
          </cell>
          <cell r="D11351">
            <v>15.9612714328035</v>
          </cell>
          <cell r="E11351">
            <v>24.5804978612646</v>
          </cell>
          <cell r="F11351">
            <v>26.883927395870501</v>
          </cell>
        </row>
        <row r="11352">
          <cell r="A11352" t="str">
            <v>NM_001107762</v>
          </cell>
          <cell r="B11352">
            <v>13.593641074456</v>
          </cell>
          <cell r="C11352">
            <v>11.7445329636277</v>
          </cell>
          <cell r="D11352">
            <v>8.6807710395127309</v>
          </cell>
          <cell r="E11352">
            <v>13.1111326821379</v>
          </cell>
          <cell r="F11352">
            <v>2.4119659849361499</v>
          </cell>
        </row>
        <row r="11353">
          <cell r="A11353" t="str">
            <v>NM_001127533</v>
          </cell>
          <cell r="B11353">
            <v>0.953795784267916</v>
          </cell>
          <cell r="C11353">
            <v>6.2961430692513503</v>
          </cell>
          <cell r="D11353">
            <v>2.9314004066238599</v>
          </cell>
          <cell r="E11353">
            <v>7.6493141356822295E-2</v>
          </cell>
          <cell r="F11353">
            <v>28.006908119665201</v>
          </cell>
        </row>
        <row r="11354">
          <cell r="A11354" t="str">
            <v>NM_001107800</v>
          </cell>
          <cell r="B11354">
            <v>2.02063718814119</v>
          </cell>
          <cell r="C11354">
            <v>3.3208771416113301</v>
          </cell>
          <cell r="D11354">
            <v>4.7640298193364004</v>
          </cell>
          <cell r="E11354">
            <v>1.59899917115054</v>
          </cell>
          <cell r="F11354">
            <v>1.00574872260765</v>
          </cell>
        </row>
        <row r="11355">
          <cell r="A11355" t="str">
            <v>NM_053359</v>
          </cell>
          <cell r="B11355">
            <v>13.378765985282399</v>
          </cell>
          <cell r="C11355">
            <v>35.964077178755502</v>
          </cell>
          <cell r="D11355">
            <v>47.0737902063169</v>
          </cell>
          <cell r="E11355">
            <v>28.076165484156402</v>
          </cell>
          <cell r="F11355">
            <v>18.9501544397305</v>
          </cell>
        </row>
        <row r="11356">
          <cell r="A11356" t="str">
            <v>NM_001013946</v>
          </cell>
          <cell r="B11356">
            <v>25.271749604156</v>
          </cell>
          <cell r="C11356">
            <v>26.029300929990399</v>
          </cell>
          <cell r="D11356">
            <v>32.435702686196997</v>
          </cell>
          <cell r="E11356">
            <v>37.016077540530901</v>
          </cell>
          <cell r="F11356">
            <v>26.318711206896001</v>
          </cell>
        </row>
        <row r="11357">
          <cell r="A11357" t="str">
            <v>NM_001130492</v>
          </cell>
          <cell r="B11357">
            <v>95.141732270307898</v>
          </cell>
          <cell r="C11357">
            <v>119.082696911467</v>
          </cell>
          <cell r="D11357">
            <v>217.71483912494199</v>
          </cell>
          <cell r="E11357">
            <v>111.122025344129</v>
          </cell>
          <cell r="F11357">
            <v>149.291987828039</v>
          </cell>
        </row>
        <row r="11358">
          <cell r="A11358" t="str">
            <v>NR_110641</v>
          </cell>
          <cell r="B11358">
            <v>0</v>
          </cell>
          <cell r="C11358">
            <v>0</v>
          </cell>
          <cell r="D11358">
            <v>0</v>
          </cell>
          <cell r="E11358">
            <v>0</v>
          </cell>
          <cell r="F11358">
            <v>0</v>
          </cell>
        </row>
        <row r="11359">
          <cell r="A11359" t="str">
            <v>NM_001009509</v>
          </cell>
          <cell r="B11359">
            <v>0</v>
          </cell>
          <cell r="C11359">
            <v>0</v>
          </cell>
          <cell r="D11359">
            <v>0</v>
          </cell>
          <cell r="E11359">
            <v>0</v>
          </cell>
          <cell r="F11359">
            <v>0</v>
          </cell>
        </row>
        <row r="11360">
          <cell r="A11360" t="str">
            <v>NM_001082479</v>
          </cell>
          <cell r="B11360">
            <v>7.3839404515624402E-2</v>
          </cell>
          <cell r="C11360">
            <v>0.71842260406591596</v>
          </cell>
          <cell r="D11360">
            <v>1.5645879877983E-2</v>
          </cell>
          <cell r="E11360">
            <v>0.21825200680960499</v>
          </cell>
          <cell r="F11360">
            <v>4.33786036639826E-2</v>
          </cell>
        </row>
        <row r="11361">
          <cell r="A11361" t="str">
            <v>NM_001007758</v>
          </cell>
          <cell r="B11361">
            <v>13.951455106310201</v>
          </cell>
          <cell r="C11361">
            <v>5.0033422716879601</v>
          </cell>
          <cell r="D11361">
            <v>4.38569868999764</v>
          </cell>
          <cell r="E11361">
            <v>12.281240029761999</v>
          </cell>
          <cell r="F11361">
            <v>19.435550083452501</v>
          </cell>
        </row>
        <row r="11362">
          <cell r="A11362" t="str">
            <v>NM_001108229</v>
          </cell>
          <cell r="B11362">
            <v>0.56000578120383304</v>
          </cell>
          <cell r="C11362">
            <v>8.7492449780426206E-3</v>
          </cell>
          <cell r="D11362">
            <v>0.19702036485310401</v>
          </cell>
          <cell r="E11362">
            <v>0.326414931823377</v>
          </cell>
          <cell r="F11362">
            <v>8.4645251030180696E-2</v>
          </cell>
        </row>
        <row r="11363">
          <cell r="A11363" t="str">
            <v>NM_001000046</v>
          </cell>
          <cell r="B11363">
            <v>0</v>
          </cell>
          <cell r="C11363">
            <v>0</v>
          </cell>
          <cell r="D11363">
            <v>0</v>
          </cell>
          <cell r="E11363">
            <v>0</v>
          </cell>
          <cell r="F11363">
            <v>0</v>
          </cell>
        </row>
        <row r="11364">
          <cell r="A11364" t="str">
            <v>NM_001106615</v>
          </cell>
          <cell r="B11364">
            <v>122.937543447729</v>
          </cell>
          <cell r="C11364">
            <v>49.874536378367402</v>
          </cell>
          <cell r="D11364">
            <v>75.733688503855305</v>
          </cell>
          <cell r="E11364">
            <v>140.895548479882</v>
          </cell>
          <cell r="F11364">
            <v>109.748825343405</v>
          </cell>
        </row>
        <row r="11365">
          <cell r="A11365" t="str">
            <v>NM_024160</v>
          </cell>
          <cell r="B11365">
            <v>22.661791585053201</v>
          </cell>
          <cell r="C11365">
            <v>29.180967210343201</v>
          </cell>
          <cell r="D11365">
            <v>25.2225288053417</v>
          </cell>
          <cell r="E11365">
            <v>27.524940229057499</v>
          </cell>
          <cell r="F11365">
            <v>35.163719427542702</v>
          </cell>
        </row>
        <row r="11366">
          <cell r="A11366" t="str">
            <v>NM_001009515</v>
          </cell>
          <cell r="B11366">
            <v>0</v>
          </cell>
          <cell r="C11366">
            <v>0</v>
          </cell>
          <cell r="D11366">
            <v>0</v>
          </cell>
          <cell r="E11366">
            <v>0</v>
          </cell>
          <cell r="F11366">
            <v>0</v>
          </cell>
        </row>
        <row r="11367">
          <cell r="A11367" t="str">
            <v>NM_031547</v>
          </cell>
          <cell r="B11367">
            <v>0.60418525718765703</v>
          </cell>
          <cell r="C11367">
            <v>0.62915581749869598</v>
          </cell>
          <cell r="D11367">
            <v>0.93882221125864396</v>
          </cell>
          <cell r="E11367">
            <v>0.17805932467920499</v>
          </cell>
          <cell r="F11367">
            <v>0.62188201481097805</v>
          </cell>
        </row>
        <row r="11368">
          <cell r="A11368" t="str">
            <v>NM_001001106</v>
          </cell>
          <cell r="B11368">
            <v>0</v>
          </cell>
          <cell r="C11368">
            <v>0</v>
          </cell>
          <cell r="D11368">
            <v>0</v>
          </cell>
          <cell r="E11368">
            <v>0</v>
          </cell>
          <cell r="F11368">
            <v>0</v>
          </cell>
        </row>
        <row r="11369">
          <cell r="A11369" t="str">
            <v>NM_012778</v>
          </cell>
          <cell r="B11369">
            <v>8.7327974805629704</v>
          </cell>
          <cell r="C11369">
            <v>14.868733095536699</v>
          </cell>
          <cell r="D11369">
            <v>11.171724896466801</v>
          </cell>
          <cell r="E11369">
            <v>12.355179190945099</v>
          </cell>
          <cell r="F11369">
            <v>31.4075155159587</v>
          </cell>
        </row>
        <row r="11370">
          <cell r="A11370" t="str">
            <v>NM_001172809</v>
          </cell>
          <cell r="B11370">
            <v>9.5355930119732193</v>
          </cell>
          <cell r="C11370">
            <v>8.9415902345686504</v>
          </cell>
          <cell r="D11370">
            <v>4.7812697330648799</v>
          </cell>
          <cell r="E11370">
            <v>10.075386738015199</v>
          </cell>
          <cell r="F11370">
            <v>5.74284260822182</v>
          </cell>
        </row>
        <row r="11371">
          <cell r="A11371" t="str">
            <v>NM_001008520</v>
          </cell>
          <cell r="B11371">
            <v>20.699186595618698</v>
          </cell>
          <cell r="C11371">
            <v>19.547243708501099</v>
          </cell>
          <cell r="D11371">
            <v>20.859231461021</v>
          </cell>
          <cell r="E11371">
            <v>12.527119326714301</v>
          </cell>
          <cell r="F11371">
            <v>14.0490767930586</v>
          </cell>
        </row>
        <row r="11372">
          <cell r="A11372" t="str">
            <v>NM_001109229</v>
          </cell>
          <cell r="B11372">
            <v>0</v>
          </cell>
          <cell r="C11372">
            <v>0</v>
          </cell>
          <cell r="D11372">
            <v>0</v>
          </cell>
          <cell r="E11372">
            <v>0</v>
          </cell>
          <cell r="F11372">
            <v>0</v>
          </cell>
        </row>
        <row r="11373">
          <cell r="A11373" t="str">
            <v>NM_053620</v>
          </cell>
          <cell r="B11373">
            <v>1.18930970889135</v>
          </cell>
          <cell r="C11373">
            <v>1.1452648886727701</v>
          </cell>
          <cell r="D11373">
            <v>0.41544365868954503</v>
          </cell>
          <cell r="E11373">
            <v>1.79117267384773</v>
          </cell>
          <cell r="F11373">
            <v>2.4619414807452</v>
          </cell>
        </row>
        <row r="11374">
          <cell r="A11374" t="str">
            <v>NR_031840</v>
          </cell>
          <cell r="B11374">
            <v>0</v>
          </cell>
          <cell r="C11374">
            <v>0</v>
          </cell>
          <cell r="D11374">
            <v>0</v>
          </cell>
          <cell r="E11374">
            <v>0</v>
          </cell>
          <cell r="F11374">
            <v>0</v>
          </cell>
        </row>
        <row r="11375">
          <cell r="A11375" t="str">
            <v>NM_031537</v>
          </cell>
          <cell r="B11375">
            <v>2.0258937618766302</v>
          </cell>
          <cell r="C11375">
            <v>10.051323235425601</v>
          </cell>
          <cell r="D11375">
            <v>0.17028811582553799</v>
          </cell>
          <cell r="E11375">
            <v>3.6397747686316202</v>
          </cell>
          <cell r="F11375">
            <v>5.2577910198579598</v>
          </cell>
        </row>
        <row r="11376">
          <cell r="A11376" t="str">
            <v>NM_001108842</v>
          </cell>
          <cell r="B11376">
            <v>2.1046393837244199</v>
          </cell>
          <cell r="C11376">
            <v>1.6633202836787799</v>
          </cell>
          <cell r="D11376">
            <v>0.77223326422790795</v>
          </cell>
          <cell r="E11376">
            <v>1.2528008399263799</v>
          </cell>
          <cell r="F11376">
            <v>3.3191188651154602</v>
          </cell>
        </row>
        <row r="11377">
          <cell r="A11377" t="str">
            <v>NM_001025138</v>
          </cell>
          <cell r="B11377">
            <v>0</v>
          </cell>
          <cell r="C11377">
            <v>0</v>
          </cell>
          <cell r="D11377">
            <v>0</v>
          </cell>
          <cell r="E11377">
            <v>1.4356854054553301</v>
          </cell>
          <cell r="F11377">
            <v>0</v>
          </cell>
        </row>
        <row r="11378">
          <cell r="A11378" t="str">
            <v>NM_001000875</v>
          </cell>
          <cell r="B11378">
            <v>0</v>
          </cell>
          <cell r="C11378">
            <v>0</v>
          </cell>
          <cell r="D11378">
            <v>0</v>
          </cell>
          <cell r="E11378">
            <v>0</v>
          </cell>
          <cell r="F11378">
            <v>0</v>
          </cell>
        </row>
        <row r="11379">
          <cell r="A11379" t="str">
            <v>NM_001106108</v>
          </cell>
          <cell r="B11379">
            <v>0.111503486552902</v>
          </cell>
          <cell r="C11379">
            <v>0</v>
          </cell>
          <cell r="D11379">
            <v>9.4506187747700296E-2</v>
          </cell>
          <cell r="E11379">
            <v>0</v>
          </cell>
          <cell r="F11379">
            <v>0</v>
          </cell>
        </row>
        <row r="11380">
          <cell r="A11380" t="str">
            <v>NM_001085404</v>
          </cell>
          <cell r="B11380">
            <v>0</v>
          </cell>
          <cell r="C11380">
            <v>0</v>
          </cell>
          <cell r="D11380">
            <v>0</v>
          </cell>
          <cell r="E11380">
            <v>0</v>
          </cell>
          <cell r="F11380">
            <v>0</v>
          </cell>
        </row>
        <row r="11381">
          <cell r="A11381" t="str">
            <v>NM_001107003</v>
          </cell>
          <cell r="B11381">
            <v>1.99939252855366</v>
          </cell>
          <cell r="C11381">
            <v>3.2375316951020001</v>
          </cell>
          <cell r="D11381">
            <v>9.8968596310087804</v>
          </cell>
          <cell r="E11381">
            <v>2.2687961542476902</v>
          </cell>
          <cell r="F11381">
            <v>2.43818862875924</v>
          </cell>
        </row>
        <row r="11382">
          <cell r="A11382" t="str">
            <v>NM_031110</v>
          </cell>
          <cell r="B11382">
            <v>452.40384911032299</v>
          </cell>
          <cell r="C11382">
            <v>735.22046078719404</v>
          </cell>
          <cell r="D11382">
            <v>642.46559125476597</v>
          </cell>
          <cell r="E11382">
            <v>399.85008631362803</v>
          </cell>
          <cell r="F11382">
            <v>163.28657152633301</v>
          </cell>
        </row>
        <row r="11383">
          <cell r="A11383" t="str">
            <v>NM_012599</v>
          </cell>
          <cell r="B11383">
            <v>0</v>
          </cell>
          <cell r="C11383">
            <v>0</v>
          </cell>
          <cell r="D11383">
            <v>0</v>
          </cell>
          <cell r="E11383">
            <v>0</v>
          </cell>
          <cell r="F11383">
            <v>6.4948706218674199E-2</v>
          </cell>
        </row>
        <row r="11384">
          <cell r="A11384" t="str">
            <v>NM_001271204</v>
          </cell>
          <cell r="B11384">
            <v>0</v>
          </cell>
          <cell r="C11384">
            <v>0</v>
          </cell>
          <cell r="D11384">
            <v>0</v>
          </cell>
          <cell r="E11384">
            <v>0</v>
          </cell>
          <cell r="F11384">
            <v>0.17027403268970101</v>
          </cell>
        </row>
        <row r="11385">
          <cell r="A11385" t="str">
            <v>NM_001012223</v>
          </cell>
          <cell r="B11385">
            <v>2.9680671294873999</v>
          </cell>
          <cell r="C11385">
            <v>1.19585739496115</v>
          </cell>
          <cell r="D11385">
            <v>0.17727542989858699</v>
          </cell>
          <cell r="E11385">
            <v>3.0654860735328899</v>
          </cell>
          <cell r="F11385">
            <v>4.0660510872470104</v>
          </cell>
        </row>
        <row r="11386">
          <cell r="A11386" t="str">
            <v>NM_001108365</v>
          </cell>
          <cell r="B11386">
            <v>0.25385858536274503</v>
          </cell>
          <cell r="C11386">
            <v>6.0849201032222501E-2</v>
          </cell>
          <cell r="D11386">
            <v>1.65900493015537</v>
          </cell>
          <cell r="E11386">
            <v>0.64588408029742805</v>
          </cell>
          <cell r="F11386">
            <v>0.35107350473104498</v>
          </cell>
        </row>
        <row r="11387">
          <cell r="A11387" t="str">
            <v>NM_001108572</v>
          </cell>
          <cell r="B11387">
            <v>6.5382763649850402</v>
          </cell>
          <cell r="C11387">
            <v>3.7249311656016002</v>
          </cell>
          <cell r="D11387">
            <v>1.6827649896347401</v>
          </cell>
          <cell r="E11387">
            <v>3.6408625558160401</v>
          </cell>
          <cell r="F11387">
            <v>1.85632648771625</v>
          </cell>
        </row>
        <row r="11388">
          <cell r="A11388" t="str">
            <v>NM_001044248</v>
          </cell>
          <cell r="B11388">
            <v>8.1396559116015599</v>
          </cell>
          <cell r="C11388">
            <v>4.4089119142139399</v>
          </cell>
          <cell r="D11388">
            <v>10.2319102482848</v>
          </cell>
          <cell r="E11388">
            <v>4.2387596400707297</v>
          </cell>
          <cell r="F11388">
            <v>4.9165026913772403</v>
          </cell>
        </row>
        <row r="11389">
          <cell r="A11389" t="str">
            <v>NM_001177689</v>
          </cell>
          <cell r="B11389">
            <v>0</v>
          </cell>
          <cell r="C11389">
            <v>0</v>
          </cell>
          <cell r="D11389">
            <v>0</v>
          </cell>
          <cell r="E11389">
            <v>0</v>
          </cell>
          <cell r="F11389">
            <v>0</v>
          </cell>
        </row>
        <row r="11390">
          <cell r="A11390" t="str">
            <v>NM_001002819</v>
          </cell>
          <cell r="B11390">
            <v>2.5019671245716699</v>
          </cell>
          <cell r="C11390">
            <v>6.9132301065746198</v>
          </cell>
          <cell r="D11390">
            <v>7.6006230233063493E-2</v>
          </cell>
          <cell r="E11390">
            <v>1.2466463958379801</v>
          </cell>
          <cell r="F11390">
            <v>5.0661221350962302</v>
          </cell>
        </row>
        <row r="11391">
          <cell r="A11391" t="str">
            <v>NM_053547</v>
          </cell>
          <cell r="B11391">
            <v>10.0199250684734</v>
          </cell>
          <cell r="C11391">
            <v>6.7603422537050397</v>
          </cell>
          <cell r="D11391">
            <v>9.4443894660257808</v>
          </cell>
          <cell r="E11391">
            <v>7.4438761281036303</v>
          </cell>
          <cell r="F11391">
            <v>3.2220252184778602</v>
          </cell>
        </row>
        <row r="11392">
          <cell r="A11392" t="str">
            <v>NM_001000192</v>
          </cell>
          <cell r="B11392">
            <v>0</v>
          </cell>
          <cell r="C11392">
            <v>0</v>
          </cell>
          <cell r="D11392">
            <v>0</v>
          </cell>
          <cell r="E11392">
            <v>0</v>
          </cell>
          <cell r="F11392">
            <v>0</v>
          </cell>
        </row>
        <row r="11393">
          <cell r="A11393" t="str">
            <v>NM_001109222</v>
          </cell>
          <cell r="B11393">
            <v>0</v>
          </cell>
          <cell r="C11393">
            <v>0</v>
          </cell>
          <cell r="D11393">
            <v>0</v>
          </cell>
          <cell r="E11393">
            <v>0</v>
          </cell>
          <cell r="F11393">
            <v>0</v>
          </cell>
        </row>
        <row r="11394">
          <cell r="A11394" t="str">
            <v>NM_012594</v>
          </cell>
          <cell r="B11394">
            <v>0</v>
          </cell>
          <cell r="C11394">
            <v>0</v>
          </cell>
          <cell r="D11394">
            <v>0</v>
          </cell>
          <cell r="E11394">
            <v>0</v>
          </cell>
          <cell r="F11394">
            <v>0</v>
          </cell>
        </row>
        <row r="11395">
          <cell r="A11395" t="str">
            <v>NM_001012470</v>
          </cell>
          <cell r="B11395">
            <v>15.92982980363</v>
          </cell>
          <cell r="C11395">
            <v>19.8204541484156</v>
          </cell>
          <cell r="D11395">
            <v>7.09006960606263</v>
          </cell>
          <cell r="E11395">
            <v>18.512672178474102</v>
          </cell>
          <cell r="F11395">
            <v>68.975505808738802</v>
          </cell>
        </row>
        <row r="11396">
          <cell r="A11396" t="str">
            <v>NM_053733</v>
          </cell>
          <cell r="B11396">
            <v>0</v>
          </cell>
          <cell r="C11396">
            <v>0</v>
          </cell>
          <cell r="D11396">
            <v>0</v>
          </cell>
          <cell r="E11396">
            <v>0</v>
          </cell>
          <cell r="F11396">
            <v>0</v>
          </cell>
        </row>
        <row r="11397">
          <cell r="A11397" t="str">
            <v>NM_001107913</v>
          </cell>
          <cell r="B11397">
            <v>15.4488080619046</v>
          </cell>
          <cell r="C11397">
            <v>0.48209399808214598</v>
          </cell>
          <cell r="D11397">
            <v>17.925123638945902</v>
          </cell>
          <cell r="E11397">
            <v>3.1757975285377098</v>
          </cell>
          <cell r="F11397">
            <v>10.534258304472401</v>
          </cell>
        </row>
        <row r="11398">
          <cell r="A11398" t="str">
            <v>NM_001191818</v>
          </cell>
          <cell r="B11398">
            <v>1.36559992225105</v>
          </cell>
          <cell r="C11398">
            <v>0.47320608605717002</v>
          </cell>
          <cell r="D11398">
            <v>0</v>
          </cell>
          <cell r="E11398">
            <v>1.0020220533641799</v>
          </cell>
          <cell r="F11398">
            <v>1.1605702405442799</v>
          </cell>
        </row>
        <row r="11399">
          <cell r="A11399" t="str">
            <v>NM_080778</v>
          </cell>
          <cell r="B11399">
            <v>50.355201005518701</v>
          </cell>
          <cell r="C11399">
            <v>15.573953349232299</v>
          </cell>
          <cell r="D11399">
            <v>11.686070436032001</v>
          </cell>
          <cell r="E11399">
            <v>25.0440809974987</v>
          </cell>
          <cell r="F11399">
            <v>38.885789876885902</v>
          </cell>
        </row>
        <row r="11400">
          <cell r="A11400" t="str">
            <v>NM_031515</v>
          </cell>
          <cell r="B11400">
            <v>0.36617288314403501</v>
          </cell>
          <cell r="C11400">
            <v>1.19388001513307</v>
          </cell>
          <cell r="D11400">
            <v>0</v>
          </cell>
          <cell r="E11400">
            <v>0.30112974026630301</v>
          </cell>
          <cell r="F11400">
            <v>3.37341658977653</v>
          </cell>
        </row>
        <row r="11401">
          <cell r="A11401" t="str">
            <v>NM_001108600</v>
          </cell>
          <cell r="B11401">
            <v>2.43785705055127</v>
          </cell>
          <cell r="C11401">
            <v>1.5341780486941501</v>
          </cell>
          <cell r="D11401">
            <v>1.61895708577464</v>
          </cell>
          <cell r="E11401">
            <v>2.09034685361115</v>
          </cell>
          <cell r="F11401">
            <v>3.4372162824124302</v>
          </cell>
        </row>
        <row r="11402">
          <cell r="A11402" t="str">
            <v>NM_017308</v>
          </cell>
          <cell r="B11402">
            <v>0</v>
          </cell>
          <cell r="C11402">
            <v>0.224588264536804</v>
          </cell>
          <cell r="D11402">
            <v>1.8639079089403598E-2</v>
          </cell>
          <cell r="E11402">
            <v>0.16355191092947899</v>
          </cell>
          <cell r="F11402">
            <v>0.63187275058858305</v>
          </cell>
        </row>
        <row r="11403">
          <cell r="A11403" t="str">
            <v>NR_045202</v>
          </cell>
          <cell r="B11403">
            <v>10.94155223666</v>
          </cell>
          <cell r="C11403">
            <v>31.9745127644298</v>
          </cell>
          <cell r="D11403">
            <v>42.332312800384202</v>
          </cell>
          <cell r="E11403">
            <v>21.637806970893202</v>
          </cell>
          <cell r="F11403">
            <v>17.5532414399148</v>
          </cell>
        </row>
        <row r="11404">
          <cell r="A11404" t="str">
            <v>NM_001107022</v>
          </cell>
          <cell r="B11404">
            <v>56.140278724004098</v>
          </cell>
          <cell r="C11404">
            <v>15.6395123569693</v>
          </cell>
          <cell r="D11404">
            <v>31.226938006415999</v>
          </cell>
          <cell r="E11404">
            <v>27.8865414699439</v>
          </cell>
          <cell r="F11404">
            <v>42.786380974500098</v>
          </cell>
        </row>
        <row r="11405">
          <cell r="A11405" t="str">
            <v>NM_001108764</v>
          </cell>
          <cell r="B11405">
            <v>13.9456494431737</v>
          </cell>
          <cell r="C11405">
            <v>23.452473530705898</v>
          </cell>
          <cell r="D11405">
            <v>26.1196366917702</v>
          </cell>
          <cell r="E11405">
            <v>15.6986285597827</v>
          </cell>
          <cell r="F11405">
            <v>14.346836133416801</v>
          </cell>
        </row>
        <row r="11406">
          <cell r="A11406" t="str">
            <v>NM_001191921</v>
          </cell>
          <cell r="B11406">
            <v>0</v>
          </cell>
          <cell r="C11406">
            <v>0</v>
          </cell>
          <cell r="D11406">
            <v>0</v>
          </cell>
          <cell r="E11406">
            <v>1.03679217271477E-2</v>
          </cell>
          <cell r="F11406">
            <v>0</v>
          </cell>
        </row>
        <row r="11407">
          <cell r="A11407" t="str">
            <v>NM_001107478</v>
          </cell>
          <cell r="B11407">
            <v>3.0290968101978799</v>
          </cell>
          <cell r="C11407">
            <v>1.3249109960636201</v>
          </cell>
          <cell r="D11407">
            <v>3.2609476278476501</v>
          </cell>
          <cell r="E11407">
            <v>2.5085082750765499</v>
          </cell>
          <cell r="F11407">
            <v>5.4559476469529802</v>
          </cell>
        </row>
        <row r="11408">
          <cell r="A11408" t="str">
            <v>NM_080770</v>
          </cell>
          <cell r="B11408">
            <v>0</v>
          </cell>
          <cell r="C11408">
            <v>0</v>
          </cell>
          <cell r="D11408">
            <v>0</v>
          </cell>
          <cell r="E11408">
            <v>0</v>
          </cell>
          <cell r="F11408">
            <v>0</v>
          </cell>
        </row>
        <row r="11409">
          <cell r="A11409" t="str">
            <v>NM_053687</v>
          </cell>
          <cell r="B11409">
            <v>4.8220240736475297</v>
          </cell>
          <cell r="C11409">
            <v>5.6988484632299103</v>
          </cell>
          <cell r="D11409">
            <v>14.465898290727299</v>
          </cell>
          <cell r="E11409">
            <v>16.197699922687701</v>
          </cell>
          <cell r="F11409">
            <v>8.0532739894358993</v>
          </cell>
        </row>
        <row r="11410">
          <cell r="A11410" t="str">
            <v>NM_001008821</v>
          </cell>
          <cell r="B11410">
            <v>0</v>
          </cell>
          <cell r="C11410">
            <v>0</v>
          </cell>
          <cell r="D11410">
            <v>0</v>
          </cell>
          <cell r="E11410">
            <v>0</v>
          </cell>
          <cell r="F11410">
            <v>0</v>
          </cell>
        </row>
        <row r="11411">
          <cell r="A11411" t="str">
            <v>NM_001135603</v>
          </cell>
          <cell r="B11411">
            <v>0</v>
          </cell>
          <cell r="C11411">
            <v>0</v>
          </cell>
          <cell r="D11411">
            <v>0</v>
          </cell>
          <cell r="E11411">
            <v>0</v>
          </cell>
          <cell r="F11411">
            <v>0</v>
          </cell>
        </row>
        <row r="11412">
          <cell r="A11412" t="str">
            <v>NR_110700</v>
          </cell>
          <cell r="B11412">
            <v>5.21670309295002</v>
          </cell>
          <cell r="C11412">
            <v>10.741821521290699</v>
          </cell>
          <cell r="D11412">
            <v>17.099007802416502</v>
          </cell>
          <cell r="E11412">
            <v>10.2472897979299</v>
          </cell>
          <cell r="F11412">
            <v>7.9883555015257404</v>
          </cell>
        </row>
        <row r="11413">
          <cell r="A11413" t="str">
            <v>NM_001191791</v>
          </cell>
          <cell r="B11413">
            <v>5.5176728603704897</v>
          </cell>
          <cell r="C11413">
            <v>7.2599653052871602</v>
          </cell>
          <cell r="D11413">
            <v>11.462616738290899</v>
          </cell>
          <cell r="E11413">
            <v>4.6951419772356102</v>
          </cell>
          <cell r="F11413">
            <v>3.8014542499267101</v>
          </cell>
        </row>
        <row r="11414">
          <cell r="A11414" t="str">
            <v>NM_012939</v>
          </cell>
          <cell r="B11414">
            <v>150.28707181111699</v>
          </cell>
          <cell r="C11414">
            <v>200.15130384006201</v>
          </cell>
          <cell r="D11414">
            <v>229.46066545166201</v>
          </cell>
          <cell r="E11414">
            <v>130.790034689077</v>
          </cell>
          <cell r="F11414">
            <v>225.35291176926299</v>
          </cell>
        </row>
        <row r="11415">
          <cell r="A11415" t="str">
            <v>NM_001109589</v>
          </cell>
          <cell r="B11415">
            <v>3.00024202352355E-2</v>
          </cell>
          <cell r="C11415">
            <v>0.69561390889185004</v>
          </cell>
          <cell r="D11415">
            <v>3.3905240063697703E-2</v>
          </cell>
          <cell r="E11415">
            <v>0.19452416901941499</v>
          </cell>
          <cell r="F11415">
            <v>3.5603692525170199</v>
          </cell>
        </row>
        <row r="11416">
          <cell r="A11416" t="str">
            <v>NM_001009971</v>
          </cell>
          <cell r="B11416">
            <v>0</v>
          </cell>
          <cell r="C11416">
            <v>0</v>
          </cell>
          <cell r="D11416">
            <v>0</v>
          </cell>
          <cell r="E11416">
            <v>0</v>
          </cell>
          <cell r="F11416">
            <v>0</v>
          </cell>
        </row>
        <row r="11417">
          <cell r="A11417" t="str">
            <v>NM_001024363</v>
          </cell>
          <cell r="B11417">
            <v>0</v>
          </cell>
          <cell r="C11417">
            <v>0</v>
          </cell>
          <cell r="D11417">
            <v>0</v>
          </cell>
          <cell r="E11417">
            <v>0</v>
          </cell>
          <cell r="F11417">
            <v>0</v>
          </cell>
        </row>
        <row r="11418">
          <cell r="A11418" t="str">
            <v>NM_001044297</v>
          </cell>
          <cell r="B11418">
            <v>0</v>
          </cell>
          <cell r="C11418">
            <v>0</v>
          </cell>
          <cell r="D11418">
            <v>0</v>
          </cell>
          <cell r="E11418">
            <v>0.31791141207552198</v>
          </cell>
          <cell r="F11418">
            <v>0</v>
          </cell>
        </row>
        <row r="11419">
          <cell r="A11419" t="str">
            <v>NM_001107931</v>
          </cell>
          <cell r="B11419">
            <v>0</v>
          </cell>
          <cell r="C11419">
            <v>0</v>
          </cell>
          <cell r="D11419">
            <v>0</v>
          </cell>
          <cell r="E11419">
            <v>0.55218510648184305</v>
          </cell>
          <cell r="F11419">
            <v>0.20038744263649699</v>
          </cell>
        </row>
        <row r="11420">
          <cell r="A11420" t="str">
            <v>NM_001100716</v>
          </cell>
          <cell r="B11420">
            <v>6.9279226960907003</v>
          </cell>
          <cell r="C11420">
            <v>4.9167288636039999</v>
          </cell>
          <cell r="D11420">
            <v>4.8124942624399099</v>
          </cell>
          <cell r="E11420">
            <v>7.9545626919526402</v>
          </cell>
          <cell r="F11420">
            <v>4.7655700478308498</v>
          </cell>
        </row>
        <row r="11421">
          <cell r="A11421" t="str">
            <v>NM_001168631</v>
          </cell>
          <cell r="B11421">
            <v>0</v>
          </cell>
          <cell r="C11421">
            <v>0</v>
          </cell>
          <cell r="D11421">
            <v>0</v>
          </cell>
          <cell r="E11421">
            <v>0</v>
          </cell>
          <cell r="F11421">
            <v>0</v>
          </cell>
        </row>
        <row r="11422">
          <cell r="A11422" t="str">
            <v>NM_032074</v>
          </cell>
          <cell r="B11422">
            <v>7.6732104459548802</v>
          </cell>
          <cell r="C11422">
            <v>7.3130350752750299</v>
          </cell>
          <cell r="D11422">
            <v>8.7791830445422097</v>
          </cell>
          <cell r="E11422">
            <v>2.1909610202673599</v>
          </cell>
          <cell r="F11422">
            <v>14.4863886916251</v>
          </cell>
        </row>
        <row r="11423">
          <cell r="A11423" t="str">
            <v>NM_021693</v>
          </cell>
          <cell r="B11423">
            <v>3.1224937859766699</v>
          </cell>
          <cell r="C11423">
            <v>5.7083910298803104</v>
          </cell>
          <cell r="D11423">
            <v>4.9836858346976101</v>
          </cell>
          <cell r="E11423">
            <v>2.5419546496304402</v>
          </cell>
          <cell r="F11423">
            <v>11.487064784033</v>
          </cell>
        </row>
        <row r="11424">
          <cell r="A11424" t="str">
            <v>NM_001000869</v>
          </cell>
          <cell r="B11424">
            <v>0</v>
          </cell>
          <cell r="C11424">
            <v>0</v>
          </cell>
          <cell r="D11424">
            <v>0</v>
          </cell>
          <cell r="E11424">
            <v>0</v>
          </cell>
          <cell r="F11424">
            <v>0</v>
          </cell>
        </row>
        <row r="11425">
          <cell r="A11425" t="str">
            <v>NM_001105972</v>
          </cell>
          <cell r="B11425">
            <v>0</v>
          </cell>
          <cell r="C11425">
            <v>0</v>
          </cell>
          <cell r="D11425">
            <v>0</v>
          </cell>
          <cell r="E11425">
            <v>0</v>
          </cell>
          <cell r="F11425">
            <v>0</v>
          </cell>
        </row>
        <row r="11426">
          <cell r="A11426" t="str">
            <v>NM_172019</v>
          </cell>
          <cell r="B11426">
            <v>9.5241545378845007</v>
          </cell>
          <cell r="C11426">
            <v>17.235241068386099</v>
          </cell>
          <cell r="D11426">
            <v>8.7984695941310704</v>
          </cell>
          <cell r="E11426">
            <v>10.4882814534099</v>
          </cell>
          <cell r="F11426">
            <v>7.4950442119812397</v>
          </cell>
        </row>
        <row r="11427">
          <cell r="A11427" t="str">
            <v>NM_001014005</v>
          </cell>
          <cell r="B11427">
            <v>91.493204554923594</v>
          </cell>
          <cell r="C11427">
            <v>152.727900426612</v>
          </cell>
          <cell r="D11427">
            <v>101.48819660434501</v>
          </cell>
          <cell r="E11427">
            <v>72.308690914348801</v>
          </cell>
          <cell r="F11427">
            <v>119.480491620403</v>
          </cell>
        </row>
        <row r="11428">
          <cell r="A11428" t="str">
            <v>NM_017166</v>
          </cell>
          <cell r="B11428">
            <v>34.801886093364999</v>
          </cell>
          <cell r="C11428">
            <v>14.5745450896341</v>
          </cell>
          <cell r="D11428">
            <v>19.223327496191601</v>
          </cell>
          <cell r="E11428">
            <v>25.960356180627901</v>
          </cell>
          <cell r="F11428">
            <v>20.435978593581002</v>
          </cell>
        </row>
        <row r="11429">
          <cell r="A11429" t="str">
            <v>NM_001037184</v>
          </cell>
          <cell r="B11429">
            <v>21.827804761398401</v>
          </cell>
          <cell r="C11429">
            <v>17.410004002296301</v>
          </cell>
          <cell r="D11429">
            <v>14.1841267758785</v>
          </cell>
          <cell r="E11429">
            <v>38.576770741845699</v>
          </cell>
          <cell r="F11429">
            <v>29.594088140030301</v>
          </cell>
        </row>
        <row r="11430">
          <cell r="A11430" t="str">
            <v>NM_001013965</v>
          </cell>
          <cell r="B11430">
            <v>0</v>
          </cell>
          <cell r="C11430">
            <v>0</v>
          </cell>
          <cell r="D11430">
            <v>0</v>
          </cell>
          <cell r="E11430">
            <v>0</v>
          </cell>
          <cell r="F11430">
            <v>0</v>
          </cell>
        </row>
        <row r="11431">
          <cell r="A11431" t="str">
            <v>NM_057133</v>
          </cell>
          <cell r="B11431">
            <v>1.5526578113053901E-2</v>
          </cell>
          <cell r="C11431">
            <v>0.49498315340394</v>
          </cell>
          <cell r="D11431">
            <v>0</v>
          </cell>
          <cell r="E11431">
            <v>0</v>
          </cell>
          <cell r="F11431">
            <v>9.9506556174871804E-3</v>
          </cell>
        </row>
        <row r="11432">
          <cell r="A11432" t="str">
            <v>NM_001271251</v>
          </cell>
          <cell r="B11432">
            <v>0.62377124861164102</v>
          </cell>
          <cell r="C11432">
            <v>3.6893618566048503E-2</v>
          </cell>
          <cell r="D11432">
            <v>0.26811892123793402</v>
          </cell>
          <cell r="E11432">
            <v>0.30077306485532701</v>
          </cell>
          <cell r="F11432">
            <v>0.276977821459017</v>
          </cell>
        </row>
        <row r="11433">
          <cell r="A11433" t="str">
            <v>NM_001106934</v>
          </cell>
          <cell r="B11433">
            <v>0</v>
          </cell>
          <cell r="C11433">
            <v>0</v>
          </cell>
          <cell r="D11433">
            <v>0</v>
          </cell>
          <cell r="E11433">
            <v>7.9177111228991501E-3</v>
          </cell>
          <cell r="F11433">
            <v>4.4349219760601404E-3</v>
          </cell>
        </row>
        <row r="11434">
          <cell r="A11434" t="str">
            <v>NM_001024314</v>
          </cell>
          <cell r="B11434">
            <v>4.0205707379711297</v>
          </cell>
          <cell r="C11434">
            <v>16.7828843586204</v>
          </cell>
          <cell r="D11434">
            <v>22.056594427372001</v>
          </cell>
          <cell r="E11434">
            <v>8.5938787753546197</v>
          </cell>
          <cell r="F11434">
            <v>14.3836267218228</v>
          </cell>
        </row>
        <row r="11435">
          <cell r="A11435" t="str">
            <v>NM_017132</v>
          </cell>
          <cell r="B11435">
            <v>8.4727383359989403</v>
          </cell>
          <cell r="C11435">
            <v>7.0970335567342104</v>
          </cell>
          <cell r="D11435">
            <v>13.671255398945901</v>
          </cell>
          <cell r="E11435">
            <v>4.0509543772311396</v>
          </cell>
          <cell r="F11435">
            <v>25.346543118509199</v>
          </cell>
        </row>
        <row r="11436">
          <cell r="A11436" t="str">
            <v>NM_001109607</v>
          </cell>
          <cell r="B11436">
            <v>9.2997720628000309</v>
          </cell>
          <cell r="C11436">
            <v>19.251574258981901</v>
          </cell>
          <cell r="D11436">
            <v>22.950403074281901</v>
          </cell>
          <cell r="E11436">
            <v>15.692292695702299</v>
          </cell>
          <cell r="F11436">
            <v>26.5843189281645</v>
          </cell>
        </row>
        <row r="11437">
          <cell r="A11437" t="str">
            <v>NM_057184</v>
          </cell>
          <cell r="B11437">
            <v>0</v>
          </cell>
          <cell r="C11437">
            <v>0</v>
          </cell>
          <cell r="D11437">
            <v>0</v>
          </cell>
          <cell r="E11437">
            <v>0</v>
          </cell>
          <cell r="F11437">
            <v>0</v>
          </cell>
        </row>
        <row r="11438">
          <cell r="A11438" t="str">
            <v>NM_013003</v>
          </cell>
          <cell r="B11438">
            <v>1.7057019834849301</v>
          </cell>
          <cell r="C11438">
            <v>1.0239885420128401</v>
          </cell>
          <cell r="D11438">
            <v>7.4814418708757202</v>
          </cell>
          <cell r="E11438">
            <v>0.80503862822558403</v>
          </cell>
          <cell r="F11438">
            <v>0</v>
          </cell>
        </row>
        <row r="11439">
          <cell r="A11439" t="str">
            <v>NM_001012107</v>
          </cell>
          <cell r="B11439">
            <v>3.3361215656415402</v>
          </cell>
          <cell r="C11439">
            <v>2.2530319564035399</v>
          </cell>
          <cell r="D11439">
            <v>0.88160038020438103</v>
          </cell>
          <cell r="E11439">
            <v>1.56021409012929</v>
          </cell>
          <cell r="F11439">
            <v>3.2416248922722302</v>
          </cell>
        </row>
        <row r="11440">
          <cell r="A11440" t="str">
            <v>NM_001142915</v>
          </cell>
          <cell r="B11440">
            <v>8.1277371681230708</v>
          </cell>
          <cell r="C11440">
            <v>6.7040057869390903</v>
          </cell>
          <cell r="D11440">
            <v>3.6342520698531899</v>
          </cell>
          <cell r="E11440">
            <v>7.6208188433579398</v>
          </cell>
          <cell r="F11440">
            <v>6.0399724607807999</v>
          </cell>
        </row>
        <row r="11441">
          <cell r="A11441" t="str">
            <v>NM_001170461</v>
          </cell>
          <cell r="B11441">
            <v>0</v>
          </cell>
          <cell r="C11441">
            <v>1.8123181049988699E-2</v>
          </cell>
          <cell r="D11441">
            <v>0</v>
          </cell>
          <cell r="E11441">
            <v>0</v>
          </cell>
          <cell r="F11441">
            <v>0</v>
          </cell>
        </row>
        <row r="11442">
          <cell r="A11442" t="str">
            <v>NM_001191548</v>
          </cell>
          <cell r="B11442">
            <v>22.721960323630402</v>
          </cell>
          <cell r="C11442">
            <v>15.215943458627001</v>
          </cell>
          <cell r="D11442">
            <v>6.2784902913571701</v>
          </cell>
          <cell r="E11442">
            <v>18.5268025416892</v>
          </cell>
          <cell r="F11442">
            <v>23.080260494887099</v>
          </cell>
        </row>
        <row r="11443">
          <cell r="A11443" t="str">
            <v>NR_073088</v>
          </cell>
          <cell r="B11443">
            <v>83.6600212955763</v>
          </cell>
          <cell r="C11443">
            <v>39.029991916481499</v>
          </cell>
          <cell r="D11443">
            <v>48.158852982811602</v>
          </cell>
          <cell r="E11443">
            <v>51.5993318810728</v>
          </cell>
          <cell r="F11443">
            <v>48.619501389861298</v>
          </cell>
        </row>
        <row r="11444">
          <cell r="A11444" t="str">
            <v>NM_001270846</v>
          </cell>
          <cell r="B11444">
            <v>10.5007162102703</v>
          </cell>
          <cell r="C11444">
            <v>4.7350565568776597</v>
          </cell>
          <cell r="D11444">
            <v>21.196413588458501</v>
          </cell>
          <cell r="E11444">
            <v>5.6475211588988703</v>
          </cell>
          <cell r="F11444">
            <v>5.5159063987811097</v>
          </cell>
        </row>
        <row r="11445">
          <cell r="A11445" t="str">
            <v>NM_031600</v>
          </cell>
          <cell r="B11445">
            <v>1.03162168039617</v>
          </cell>
          <cell r="C11445">
            <v>4.3361886717612702E-3</v>
          </cell>
          <cell r="D11445">
            <v>0.82554162515890805</v>
          </cell>
          <cell r="E11445">
            <v>1.18633962628792</v>
          </cell>
          <cell r="F11445">
            <v>0.65946649049484396</v>
          </cell>
        </row>
        <row r="11446">
          <cell r="A11446" t="str">
            <v>NM_001011942</v>
          </cell>
          <cell r="B11446">
            <v>1.66253080725003</v>
          </cell>
          <cell r="C11446">
            <v>5.1588159083038203</v>
          </cell>
          <cell r="D11446">
            <v>2.5808760172975802</v>
          </cell>
          <cell r="E11446">
            <v>2.51959889906803</v>
          </cell>
          <cell r="F11446">
            <v>2.1197460955657998</v>
          </cell>
        </row>
        <row r="11447">
          <cell r="A11447" t="str">
            <v>NM_001008872</v>
          </cell>
          <cell r="B11447">
            <v>0</v>
          </cell>
          <cell r="C11447">
            <v>0.226632228334298</v>
          </cell>
          <cell r="D11447">
            <v>26.445049334172001</v>
          </cell>
          <cell r="E11447">
            <v>2.5443726279377699</v>
          </cell>
          <cell r="F11447">
            <v>0</v>
          </cell>
        </row>
        <row r="11448">
          <cell r="A11448" t="str">
            <v>NM_001134595</v>
          </cell>
          <cell r="B11448">
            <v>5.1089835600572497</v>
          </cell>
          <cell r="C11448">
            <v>0.581689386058031</v>
          </cell>
          <cell r="D11448">
            <v>12.5304685514695</v>
          </cell>
          <cell r="E11448">
            <v>1.16301750548814</v>
          </cell>
          <cell r="F11448">
            <v>4.6214526825056197</v>
          </cell>
        </row>
        <row r="11449">
          <cell r="A11449" t="str">
            <v>NM_001106321</v>
          </cell>
          <cell r="B11449">
            <v>3.6659594424304598</v>
          </cell>
          <cell r="C11449">
            <v>3.7911984013822502</v>
          </cell>
          <cell r="D11449">
            <v>1.8598074337241</v>
          </cell>
          <cell r="E11449">
            <v>2.4774541459631401</v>
          </cell>
          <cell r="F11449">
            <v>7.8359602888115401</v>
          </cell>
        </row>
        <row r="11450">
          <cell r="A11450" t="str">
            <v>NM_001014091</v>
          </cell>
          <cell r="B11450">
            <v>0</v>
          </cell>
          <cell r="C11450">
            <v>0</v>
          </cell>
          <cell r="D11450">
            <v>0</v>
          </cell>
          <cell r="E11450">
            <v>0</v>
          </cell>
          <cell r="F11450">
            <v>0</v>
          </cell>
        </row>
        <row r="11451">
          <cell r="A11451" t="str">
            <v>NM_012692</v>
          </cell>
          <cell r="B11451">
            <v>0</v>
          </cell>
          <cell r="C11451">
            <v>0</v>
          </cell>
          <cell r="D11451">
            <v>0</v>
          </cell>
          <cell r="E11451">
            <v>0</v>
          </cell>
          <cell r="F11451">
            <v>0</v>
          </cell>
        </row>
        <row r="11452">
          <cell r="A11452" t="str">
            <v>NM_057104</v>
          </cell>
          <cell r="B11452">
            <v>0.24826141882914199</v>
          </cell>
          <cell r="C11452">
            <v>0</v>
          </cell>
          <cell r="D11452">
            <v>0.10100020790541001</v>
          </cell>
          <cell r="E11452">
            <v>0</v>
          </cell>
          <cell r="F11452">
            <v>3.8185318576547403E-2</v>
          </cell>
        </row>
        <row r="11453">
          <cell r="A11453" t="str">
            <v>NM_001108945</v>
          </cell>
          <cell r="B11453">
            <v>7.5033778336729</v>
          </cell>
          <cell r="C11453">
            <v>2.8576731170984901</v>
          </cell>
          <cell r="D11453">
            <v>3.0319671801399801</v>
          </cell>
          <cell r="E11453">
            <v>12.1898530305447</v>
          </cell>
          <cell r="F11453">
            <v>9.3915817211257195</v>
          </cell>
        </row>
        <row r="11454">
          <cell r="A11454" t="str">
            <v>NM_001167548</v>
          </cell>
          <cell r="B11454">
            <v>0</v>
          </cell>
          <cell r="C11454">
            <v>0</v>
          </cell>
          <cell r="D11454">
            <v>0</v>
          </cell>
          <cell r="E11454">
            <v>0</v>
          </cell>
          <cell r="F11454">
            <v>0</v>
          </cell>
        </row>
        <row r="11455">
          <cell r="A11455" t="str">
            <v>NM_030852</v>
          </cell>
          <cell r="B11455">
            <v>0</v>
          </cell>
          <cell r="C11455">
            <v>0</v>
          </cell>
          <cell r="D11455">
            <v>0</v>
          </cell>
          <cell r="E11455">
            <v>3.6342294054107098</v>
          </cell>
          <cell r="F11455">
            <v>0.84440914424184998</v>
          </cell>
        </row>
        <row r="11456">
          <cell r="A11456" t="str">
            <v>NM_173311</v>
          </cell>
          <cell r="B11456">
            <v>0</v>
          </cell>
          <cell r="C11456">
            <v>0.43777841741316398</v>
          </cell>
          <cell r="D11456">
            <v>0.298731451546771</v>
          </cell>
          <cell r="E11456">
            <v>2.0163632268302999E-2</v>
          </cell>
          <cell r="F11456">
            <v>5.6470951311462202E-2</v>
          </cell>
        </row>
        <row r="11457">
          <cell r="A11457" t="str">
            <v>NM_023100</v>
          </cell>
          <cell r="B11457">
            <v>0</v>
          </cell>
          <cell r="C11457">
            <v>0</v>
          </cell>
          <cell r="D11457">
            <v>0</v>
          </cell>
          <cell r="E11457">
            <v>0</v>
          </cell>
          <cell r="F11457">
            <v>0</v>
          </cell>
        </row>
        <row r="11458">
          <cell r="A11458" t="str">
            <v>NM_001039019</v>
          </cell>
          <cell r="B11458">
            <v>8.0726900427118196</v>
          </cell>
          <cell r="C11458">
            <v>3.7735366174108802</v>
          </cell>
          <cell r="D11458">
            <v>7.2559476828792997</v>
          </cell>
          <cell r="E11458">
            <v>11.8854885226711</v>
          </cell>
          <cell r="F11458">
            <v>18.691775231761401</v>
          </cell>
        </row>
        <row r="11459">
          <cell r="A11459" t="str">
            <v>NM_031129</v>
          </cell>
          <cell r="B11459">
            <v>10.036301949762301</v>
          </cell>
          <cell r="C11459">
            <v>35.429014565993199</v>
          </cell>
          <cell r="D11459">
            <v>31.1901128908506</v>
          </cell>
          <cell r="E11459">
            <v>29.480289297866001</v>
          </cell>
          <cell r="F11459">
            <v>35.790053252992301</v>
          </cell>
        </row>
        <row r="11460">
          <cell r="A11460" t="str">
            <v>NM_001000081</v>
          </cell>
          <cell r="B11460">
            <v>0</v>
          </cell>
          <cell r="C11460">
            <v>0</v>
          </cell>
          <cell r="D11460">
            <v>0</v>
          </cell>
          <cell r="E11460">
            <v>0</v>
          </cell>
          <cell r="F11460">
            <v>0.29135182337642501</v>
          </cell>
        </row>
        <row r="11461">
          <cell r="A11461" t="str">
            <v>NM_001106525</v>
          </cell>
          <cell r="B11461">
            <v>2.0689587163624101</v>
          </cell>
          <cell r="C11461">
            <v>1.1831428924334799</v>
          </cell>
          <cell r="D11461">
            <v>1.1625892246005201</v>
          </cell>
          <cell r="E11461">
            <v>1.13130308076663</v>
          </cell>
          <cell r="F11461">
            <v>9.8091137432605997</v>
          </cell>
        </row>
        <row r="11462">
          <cell r="A11462" t="str">
            <v>NM_145877</v>
          </cell>
          <cell r="B11462">
            <v>13.0106220435443</v>
          </cell>
          <cell r="C11462">
            <v>13.8269515307957</v>
          </cell>
          <cell r="D11462">
            <v>19.739776437437399</v>
          </cell>
          <cell r="E11462">
            <v>12.058060013598499</v>
          </cell>
          <cell r="F11462">
            <v>34.189338463395799</v>
          </cell>
        </row>
        <row r="11463">
          <cell r="A11463" t="str">
            <v>NM_153313</v>
          </cell>
          <cell r="B11463">
            <v>0.84336026399835295</v>
          </cell>
          <cell r="C11463">
            <v>0</v>
          </cell>
          <cell r="D11463">
            <v>0.238266879695474</v>
          </cell>
          <cell r="E11463">
            <v>0.46355220940366798</v>
          </cell>
          <cell r="F11463">
            <v>0.121875593194146</v>
          </cell>
        </row>
        <row r="11464">
          <cell r="A11464" t="str">
            <v>NM_001271060</v>
          </cell>
          <cell r="B11464">
            <v>1.0403341562706501</v>
          </cell>
          <cell r="C11464">
            <v>6.41914342825378</v>
          </cell>
          <cell r="D11464">
            <v>0.43376330035197602</v>
          </cell>
          <cell r="E11464">
            <v>18.3491134967378</v>
          </cell>
          <cell r="F11464">
            <v>2.9169357168348302</v>
          </cell>
        </row>
        <row r="11465">
          <cell r="A11465" t="str">
            <v>NM_053621</v>
          </cell>
          <cell r="B11465">
            <v>7.2072199589321801</v>
          </cell>
          <cell r="C11465">
            <v>10.9428260977178</v>
          </cell>
          <cell r="D11465">
            <v>16.573560672873899</v>
          </cell>
          <cell r="E11465">
            <v>12.009059323795301</v>
          </cell>
          <cell r="F11465">
            <v>18.386545608771701</v>
          </cell>
        </row>
        <row r="11466">
          <cell r="A11466" t="str">
            <v>NM_001271092</v>
          </cell>
          <cell r="B11466">
            <v>15.9407727341107</v>
          </cell>
          <cell r="C11466">
            <v>12.883932165159999</v>
          </cell>
          <cell r="D11466">
            <v>4.7374519906686201</v>
          </cell>
          <cell r="E11466">
            <v>1.63341501939903</v>
          </cell>
          <cell r="F11466">
            <v>4.5030727639016899</v>
          </cell>
        </row>
        <row r="11467">
          <cell r="A11467" t="str">
            <v>NM_001003929</v>
          </cell>
          <cell r="B11467">
            <v>0</v>
          </cell>
          <cell r="C11467">
            <v>0</v>
          </cell>
          <cell r="D11467">
            <v>0</v>
          </cell>
          <cell r="E11467">
            <v>0</v>
          </cell>
          <cell r="F11467">
            <v>0</v>
          </cell>
        </row>
        <row r="11468">
          <cell r="A11468" t="str">
            <v>NM_001277394</v>
          </cell>
          <cell r="B11468">
            <v>0</v>
          </cell>
          <cell r="C11468">
            <v>0</v>
          </cell>
          <cell r="D11468">
            <v>0</v>
          </cell>
          <cell r="E11468">
            <v>0</v>
          </cell>
          <cell r="F11468">
            <v>0</v>
          </cell>
        </row>
        <row r="11469">
          <cell r="A11469" t="str">
            <v>NM_001009681</v>
          </cell>
          <cell r="B11469">
            <v>3.2963771478548298</v>
          </cell>
          <cell r="C11469">
            <v>5.3843832709752997</v>
          </cell>
          <cell r="D11469">
            <v>8.43773985888852</v>
          </cell>
          <cell r="E11469">
            <v>1.4694128312824</v>
          </cell>
          <cell r="F11469">
            <v>6.8639523143713399</v>
          </cell>
        </row>
        <row r="11470">
          <cell r="A11470" t="str">
            <v>NM_001008913</v>
          </cell>
          <cell r="B11470">
            <v>0</v>
          </cell>
          <cell r="C11470">
            <v>0</v>
          </cell>
          <cell r="D11470">
            <v>0</v>
          </cell>
          <cell r="E11470">
            <v>0</v>
          </cell>
          <cell r="F11470">
            <v>0</v>
          </cell>
        </row>
        <row r="11471">
          <cell r="A11471" t="str">
            <v>NM_001008815</v>
          </cell>
          <cell r="B11471">
            <v>4.7006978399611503</v>
          </cell>
          <cell r="C11471">
            <v>17.037673154783299</v>
          </cell>
          <cell r="D11471">
            <v>18.895746579851899</v>
          </cell>
          <cell r="E11471">
            <v>7.8023004183958697</v>
          </cell>
          <cell r="F11471">
            <v>9.8506051483569408</v>
          </cell>
        </row>
        <row r="11472">
          <cell r="A11472" t="str">
            <v>NM_022197</v>
          </cell>
          <cell r="B11472">
            <v>335.71047219307297</v>
          </cell>
          <cell r="C11472">
            <v>144.297111308691</v>
          </cell>
          <cell r="D11472">
            <v>484.03643189126001</v>
          </cell>
          <cell r="E11472">
            <v>213.12717532895499</v>
          </cell>
          <cell r="F11472">
            <v>2681.7350306002099</v>
          </cell>
        </row>
        <row r="11473">
          <cell r="A11473" t="str">
            <v>NM_001287621</v>
          </cell>
          <cell r="B11473">
            <v>0</v>
          </cell>
          <cell r="C11473">
            <v>0</v>
          </cell>
          <cell r="D11473">
            <v>0</v>
          </cell>
          <cell r="E11473">
            <v>0</v>
          </cell>
          <cell r="F11473">
            <v>0</v>
          </cell>
        </row>
        <row r="11474">
          <cell r="A11474" t="str">
            <v>NM_001025743</v>
          </cell>
          <cell r="B11474">
            <v>17.613113491709999</v>
          </cell>
          <cell r="C11474">
            <v>28.342359849336301</v>
          </cell>
          <cell r="D11474">
            <v>38.507703416425997</v>
          </cell>
          <cell r="E11474">
            <v>31.794296150737299</v>
          </cell>
          <cell r="F11474">
            <v>20.481193754339799</v>
          </cell>
        </row>
        <row r="11475">
          <cell r="A11475" t="str">
            <v>NM_001025043</v>
          </cell>
          <cell r="B11475">
            <v>1.63078755237027</v>
          </cell>
          <cell r="C11475">
            <v>2.10254272633339</v>
          </cell>
          <cell r="D11475">
            <v>6.0622569233891497</v>
          </cell>
          <cell r="E11475">
            <v>0.53603537718917105</v>
          </cell>
          <cell r="F11475">
            <v>5.7299191930696998E-2</v>
          </cell>
        </row>
        <row r="11476">
          <cell r="A11476" t="str">
            <v>NM_001047851</v>
          </cell>
          <cell r="B11476">
            <v>1.05211403964971</v>
          </cell>
          <cell r="C11476">
            <v>1.8987643570779</v>
          </cell>
          <cell r="D11476">
            <v>6.6536966232319896</v>
          </cell>
          <cell r="E11476">
            <v>1.3349774599038899</v>
          </cell>
          <cell r="F11476">
            <v>1.36800560065871</v>
          </cell>
        </row>
        <row r="11477">
          <cell r="A11477" t="str">
            <v>NM_001270789</v>
          </cell>
          <cell r="B11477">
            <v>32.531138038123999</v>
          </cell>
          <cell r="C11477">
            <v>34.8989935957472</v>
          </cell>
          <cell r="D11477">
            <v>27.572176746407699</v>
          </cell>
          <cell r="E11477">
            <v>28.8898770707439</v>
          </cell>
          <cell r="F11477">
            <v>26.8694268956569</v>
          </cell>
        </row>
        <row r="11478">
          <cell r="A11478" t="str">
            <v>NM_001010965</v>
          </cell>
          <cell r="B11478">
            <v>0</v>
          </cell>
          <cell r="C11478">
            <v>0</v>
          </cell>
          <cell r="D11478">
            <v>4.0583187422083196</v>
          </cell>
          <cell r="E11478">
            <v>2.9095013024322398</v>
          </cell>
          <cell r="F11478">
            <v>1.0315588259838</v>
          </cell>
        </row>
        <row r="11479">
          <cell r="A11479" t="str">
            <v>NM_001106255</v>
          </cell>
          <cell r="B11479">
            <v>0</v>
          </cell>
          <cell r="C11479">
            <v>1.07169516293856</v>
          </cell>
          <cell r="D11479">
            <v>0</v>
          </cell>
          <cell r="E11479">
            <v>7.6594962510042705E-2</v>
          </cell>
          <cell r="F11479">
            <v>0</v>
          </cell>
        </row>
        <row r="11480">
          <cell r="A11480" t="str">
            <v>NM_001287109</v>
          </cell>
          <cell r="B11480">
            <v>132.942328152123</v>
          </cell>
          <cell r="C11480">
            <v>235.68943948725399</v>
          </cell>
          <cell r="D11480">
            <v>234.852433435553</v>
          </cell>
          <cell r="E11480">
            <v>179.51574002911499</v>
          </cell>
          <cell r="F11480">
            <v>110.235702812413</v>
          </cell>
        </row>
        <row r="11481">
          <cell r="A11481" t="str">
            <v>NM_001047900</v>
          </cell>
          <cell r="B11481">
            <v>2.8491847209571102</v>
          </cell>
          <cell r="C11481">
            <v>3.3739856814497302</v>
          </cell>
          <cell r="D11481">
            <v>3.2457829044416499E-2</v>
          </cell>
          <cell r="E11481">
            <v>1.9191609310126201</v>
          </cell>
          <cell r="F11481">
            <v>1.4823834348718301</v>
          </cell>
        </row>
        <row r="11482">
          <cell r="A11482" t="str">
            <v>NM_001005562</v>
          </cell>
          <cell r="B11482">
            <v>37.729775883932803</v>
          </cell>
          <cell r="C11482">
            <v>58.136100817323097</v>
          </cell>
          <cell r="D11482">
            <v>12.472846860077899</v>
          </cell>
          <cell r="E11482">
            <v>11.4575545762908</v>
          </cell>
          <cell r="F11482">
            <v>31.252033705631401</v>
          </cell>
        </row>
        <row r="11483">
          <cell r="A11483" t="str">
            <v>NM_201424</v>
          </cell>
          <cell r="B11483">
            <v>2.0132109005421901</v>
          </cell>
          <cell r="C11483">
            <v>0.192349524048163</v>
          </cell>
          <cell r="D11483">
            <v>0.57752447595797296</v>
          </cell>
          <cell r="E11483">
            <v>0.25249361342441601</v>
          </cell>
          <cell r="F11483">
            <v>1.47135194059916</v>
          </cell>
        </row>
        <row r="11484">
          <cell r="A11484" t="str">
            <v>NM_001031824</v>
          </cell>
          <cell r="B11484">
            <v>0</v>
          </cell>
          <cell r="C11484">
            <v>0</v>
          </cell>
          <cell r="D11484">
            <v>0</v>
          </cell>
          <cell r="E11484">
            <v>2.4260117242969999E-2</v>
          </cell>
          <cell r="F11484">
            <v>0</v>
          </cell>
        </row>
        <row r="11485">
          <cell r="A11485" t="str">
            <v>NM_031027</v>
          </cell>
          <cell r="B11485">
            <v>1.8274583620837801</v>
          </cell>
          <cell r="C11485">
            <v>0</v>
          </cell>
          <cell r="D11485">
            <v>0</v>
          </cell>
          <cell r="E11485">
            <v>0.42263246045043601</v>
          </cell>
          <cell r="F11485">
            <v>2.0765592630114901E-3</v>
          </cell>
        </row>
        <row r="11486">
          <cell r="A11486" t="str">
            <v>NM_001271485</v>
          </cell>
          <cell r="B11486">
            <v>1.3061755817473699</v>
          </cell>
          <cell r="C11486">
            <v>0.848908375102707</v>
          </cell>
          <cell r="D11486">
            <v>0.57927851405544695</v>
          </cell>
          <cell r="E11486">
            <v>0.23025475092793399</v>
          </cell>
          <cell r="F11486">
            <v>4.9349983537140503</v>
          </cell>
        </row>
        <row r="11487">
          <cell r="A11487" t="str">
            <v>NM_012712</v>
          </cell>
          <cell r="B11487">
            <v>2.4805285348851802</v>
          </cell>
          <cell r="C11487">
            <v>4.6118777009653202</v>
          </cell>
          <cell r="D11487">
            <v>9.4804633714409992</v>
          </cell>
          <cell r="E11487">
            <v>5.2319920307799803</v>
          </cell>
          <cell r="F11487">
            <v>6.2641586338237101</v>
          </cell>
        </row>
        <row r="11488">
          <cell r="A11488" t="str">
            <v>NM_001104633</v>
          </cell>
          <cell r="B11488">
            <v>0.54847702342442795</v>
          </cell>
          <cell r="C11488">
            <v>6.7785619950438596E-3</v>
          </cell>
          <cell r="D11488">
            <v>0</v>
          </cell>
          <cell r="E11488">
            <v>0.49876142915703198</v>
          </cell>
          <cell r="F11488">
            <v>0</v>
          </cell>
        </row>
        <row r="11489">
          <cell r="A11489" t="str">
            <v>NM_001107044</v>
          </cell>
          <cell r="B11489">
            <v>7.3165241501446197</v>
          </cell>
          <cell r="C11489">
            <v>1.5304128494237501</v>
          </cell>
          <cell r="D11489">
            <v>1.37229335253257</v>
          </cell>
          <cell r="E11489">
            <v>4.2948938626205901</v>
          </cell>
          <cell r="F11489">
            <v>10.8096752886342</v>
          </cell>
        </row>
        <row r="11490">
          <cell r="A11490" t="str">
            <v>NM_001271219</v>
          </cell>
          <cell r="B11490">
            <v>9.9125387551110702</v>
          </cell>
          <cell r="C11490">
            <v>9.4826865765128208</v>
          </cell>
          <cell r="D11490">
            <v>25.4713631927834</v>
          </cell>
          <cell r="E11490">
            <v>13.549881983129801</v>
          </cell>
          <cell r="F11490">
            <v>31.502099215811501</v>
          </cell>
        </row>
        <row r="11491">
          <cell r="A11491" t="str">
            <v>NR_110672</v>
          </cell>
          <cell r="B11491">
            <v>20.360460619455399</v>
          </cell>
          <cell r="C11491">
            <v>40.432219681331198</v>
          </cell>
          <cell r="D11491">
            <v>76.880440073889602</v>
          </cell>
          <cell r="E11491">
            <v>41.0117281992408</v>
          </cell>
          <cell r="F11491">
            <v>49.049410547038697</v>
          </cell>
        </row>
        <row r="11492">
          <cell r="A11492" t="str">
            <v>NM_001106079</v>
          </cell>
          <cell r="B11492">
            <v>12.6376462218717</v>
          </cell>
          <cell r="C11492">
            <v>22.9349842214868</v>
          </cell>
          <cell r="D11492">
            <v>22.011137964220602</v>
          </cell>
          <cell r="E11492">
            <v>18.717314014228698</v>
          </cell>
          <cell r="F11492">
            <v>32.471620410780197</v>
          </cell>
        </row>
        <row r="11493">
          <cell r="A11493" t="str">
            <v>NM_053754</v>
          </cell>
          <cell r="B11493">
            <v>0</v>
          </cell>
          <cell r="C11493">
            <v>0</v>
          </cell>
          <cell r="D11493">
            <v>0</v>
          </cell>
          <cell r="E11493">
            <v>0</v>
          </cell>
          <cell r="F11493">
            <v>0</v>
          </cell>
        </row>
        <row r="11494">
          <cell r="A11494" t="str">
            <v>NM_031153</v>
          </cell>
          <cell r="B11494">
            <v>27.454202893606599</v>
          </cell>
          <cell r="C11494">
            <v>57.231257496131299</v>
          </cell>
          <cell r="D11494">
            <v>25.6574533631658</v>
          </cell>
          <cell r="E11494">
            <v>28.4367102059764</v>
          </cell>
          <cell r="F11494">
            <v>42.337267439809601</v>
          </cell>
        </row>
        <row r="11495">
          <cell r="A11495" t="str">
            <v>NM_001037777</v>
          </cell>
          <cell r="B11495">
            <v>17.430164136524599</v>
          </cell>
          <cell r="C11495">
            <v>39.312634343132501</v>
          </cell>
          <cell r="D11495">
            <v>15.3609553008239</v>
          </cell>
          <cell r="E11495">
            <v>28.428838523983099</v>
          </cell>
          <cell r="F11495">
            <v>59.112103373917599</v>
          </cell>
        </row>
        <row r="11496">
          <cell r="A11496" t="str">
            <v>NM_001109231</v>
          </cell>
          <cell r="B11496">
            <v>14.2580465953853</v>
          </cell>
          <cell r="C11496">
            <v>22.434382351697799</v>
          </cell>
          <cell r="D11496">
            <v>23.1846870247624</v>
          </cell>
          <cell r="E11496">
            <v>17.349113742803102</v>
          </cell>
          <cell r="F11496">
            <v>7.4627493207465001</v>
          </cell>
        </row>
        <row r="11497">
          <cell r="A11497" t="str">
            <v>NM_012771</v>
          </cell>
          <cell r="B11497">
            <v>245.90596838238</v>
          </cell>
          <cell r="C11497">
            <v>213.61055810628599</v>
          </cell>
          <cell r="D11497">
            <v>155.052196238444</v>
          </cell>
          <cell r="E11497">
            <v>152.47956423324999</v>
          </cell>
          <cell r="F11497">
            <v>142.62933381686699</v>
          </cell>
        </row>
        <row r="11498">
          <cell r="A11498" t="str">
            <v>NM_001025125</v>
          </cell>
          <cell r="B11498">
            <v>12.967984427358999</v>
          </cell>
          <cell r="C11498">
            <v>27.566765518292801</v>
          </cell>
          <cell r="D11498">
            <v>28.654679441707898</v>
          </cell>
          <cell r="E11498">
            <v>8.6017211404128595</v>
          </cell>
          <cell r="F11498">
            <v>14.7570661156316</v>
          </cell>
        </row>
        <row r="11499">
          <cell r="A11499" t="str">
            <v>NM_001000375</v>
          </cell>
          <cell r="B11499">
            <v>0</v>
          </cell>
          <cell r="C11499">
            <v>0</v>
          </cell>
          <cell r="D11499">
            <v>0</v>
          </cell>
          <cell r="E11499">
            <v>0</v>
          </cell>
          <cell r="F11499">
            <v>0</v>
          </cell>
        </row>
        <row r="11500">
          <cell r="A11500" t="str">
            <v>NM_001108514</v>
          </cell>
          <cell r="B11500">
            <v>0.65246307075034504</v>
          </cell>
          <cell r="C11500">
            <v>0</v>
          </cell>
          <cell r="D11500">
            <v>1.3674263736968</v>
          </cell>
          <cell r="E11500">
            <v>6.1079485805222003E-2</v>
          </cell>
          <cell r="F11500">
            <v>0.57020425406487496</v>
          </cell>
        </row>
        <row r="11501">
          <cell r="A11501" t="str">
            <v>NM_031986</v>
          </cell>
          <cell r="B11501">
            <v>172.89777084679</v>
          </cell>
          <cell r="C11501">
            <v>90.082792778946896</v>
          </cell>
          <cell r="D11501">
            <v>167.17639266980899</v>
          </cell>
          <cell r="E11501">
            <v>99.902379902440202</v>
          </cell>
          <cell r="F11501">
            <v>52.418929872874202</v>
          </cell>
        </row>
        <row r="11502">
          <cell r="A11502" t="str">
            <v>NM_001106646</v>
          </cell>
          <cell r="B11502">
            <v>41.052700610936903</v>
          </cell>
          <cell r="C11502">
            <v>135.97393295340501</v>
          </cell>
          <cell r="D11502">
            <v>175.362752433656</v>
          </cell>
          <cell r="E11502">
            <v>84.314844357422203</v>
          </cell>
          <cell r="F11502">
            <v>232.61251686917799</v>
          </cell>
        </row>
        <row r="11503">
          <cell r="A11503" t="str">
            <v>NM_001107468</v>
          </cell>
          <cell r="B11503">
            <v>1.6132015050301101</v>
          </cell>
          <cell r="C11503">
            <v>0.16623331583782799</v>
          </cell>
          <cell r="D11503">
            <v>1.6741697898894401</v>
          </cell>
          <cell r="E11503">
            <v>7.9983485978476807E-2</v>
          </cell>
          <cell r="F11503">
            <v>6.8924448994423003E-3</v>
          </cell>
        </row>
        <row r="11504">
          <cell r="A11504" t="str">
            <v>NM_001008371</v>
          </cell>
          <cell r="B11504">
            <v>19.562928134127102</v>
          </cell>
          <cell r="C11504">
            <v>14.911929175481999</v>
          </cell>
          <cell r="D11504">
            <v>26.565000289156199</v>
          </cell>
          <cell r="E11504">
            <v>11.390320733210901</v>
          </cell>
          <cell r="F11504">
            <v>6.6354434637638997</v>
          </cell>
        </row>
        <row r="11505">
          <cell r="A11505" t="str">
            <v>NM_001109098</v>
          </cell>
          <cell r="B11505">
            <v>0</v>
          </cell>
          <cell r="C11505">
            <v>0</v>
          </cell>
          <cell r="D11505">
            <v>0</v>
          </cell>
          <cell r="E11505">
            <v>0</v>
          </cell>
          <cell r="F11505">
            <v>0</v>
          </cell>
        </row>
        <row r="11506">
          <cell r="A11506" t="str">
            <v>NM_001100661</v>
          </cell>
          <cell r="B11506">
            <v>28.810795851965601</v>
          </cell>
          <cell r="C11506">
            <v>13.0442641238765</v>
          </cell>
          <cell r="D11506">
            <v>13.335202627226201</v>
          </cell>
          <cell r="E11506">
            <v>11.775381702987801</v>
          </cell>
          <cell r="F11506">
            <v>7.2313808460601603</v>
          </cell>
        </row>
        <row r="11507">
          <cell r="A11507" t="str">
            <v>NM_001000126</v>
          </cell>
          <cell r="B11507">
            <v>0</v>
          </cell>
          <cell r="C11507">
            <v>0</v>
          </cell>
          <cell r="D11507">
            <v>0</v>
          </cell>
          <cell r="E11507">
            <v>0</v>
          </cell>
          <cell r="F11507">
            <v>0</v>
          </cell>
        </row>
        <row r="11508">
          <cell r="A11508" t="str">
            <v>NM_001109432</v>
          </cell>
          <cell r="B11508">
            <v>0</v>
          </cell>
          <cell r="C11508">
            <v>0</v>
          </cell>
          <cell r="D11508">
            <v>0</v>
          </cell>
          <cell r="E11508">
            <v>0</v>
          </cell>
          <cell r="F11508">
            <v>0</v>
          </cell>
        </row>
        <row r="11509">
          <cell r="A11509" t="str">
            <v>NM_017347</v>
          </cell>
          <cell r="B11509">
            <v>151.83663914969699</v>
          </cell>
          <cell r="C11509">
            <v>154.721478708858</v>
          </cell>
          <cell r="D11509">
            <v>152.15209684193999</v>
          </cell>
          <cell r="E11509">
            <v>84.519810203319196</v>
          </cell>
          <cell r="F11509">
            <v>98.505707946888293</v>
          </cell>
        </row>
        <row r="11510">
          <cell r="A11510" t="str">
            <v>NM_022247</v>
          </cell>
          <cell r="B11510">
            <v>34.1398877544271</v>
          </cell>
          <cell r="C11510">
            <v>27.019758280008901</v>
          </cell>
          <cell r="D11510">
            <v>24.977849982913099</v>
          </cell>
          <cell r="E11510">
            <v>20.557101364222198</v>
          </cell>
          <cell r="F11510">
            <v>12.554727403923399</v>
          </cell>
        </row>
        <row r="11511">
          <cell r="A11511" t="str">
            <v>NM_172036</v>
          </cell>
          <cell r="B11511">
            <v>248.47034237534999</v>
          </cell>
          <cell r="C11511">
            <v>377.72542567999699</v>
          </cell>
          <cell r="D11511">
            <v>296.65371917507298</v>
          </cell>
          <cell r="E11511">
            <v>311.60980074629703</v>
          </cell>
          <cell r="F11511">
            <v>407.78848021715203</v>
          </cell>
        </row>
        <row r="11512">
          <cell r="A11512" t="str">
            <v>NM_001038615</v>
          </cell>
          <cell r="B11512">
            <v>0</v>
          </cell>
          <cell r="C11512">
            <v>0</v>
          </cell>
          <cell r="D11512">
            <v>0</v>
          </cell>
          <cell r="E11512">
            <v>0</v>
          </cell>
          <cell r="F11512">
            <v>5.9132293014135199E-3</v>
          </cell>
        </row>
        <row r="11513">
          <cell r="A11513" t="str">
            <v>NM_001040156</v>
          </cell>
          <cell r="B11513">
            <v>0.38962331392412602</v>
          </cell>
          <cell r="C11513">
            <v>0.15875229644445399</v>
          </cell>
          <cell r="D11513">
            <v>6.8142731154074501E-2</v>
          </cell>
          <cell r="E11513">
            <v>0.24412547078079799</v>
          </cell>
          <cell r="F11513">
            <v>0.227902020014877</v>
          </cell>
        </row>
        <row r="11514">
          <cell r="A11514" t="str">
            <v>NR_073054</v>
          </cell>
          <cell r="B11514">
            <v>0.39120100847693701</v>
          </cell>
          <cell r="C11514">
            <v>0</v>
          </cell>
          <cell r="D11514">
            <v>0</v>
          </cell>
          <cell r="E11514">
            <v>7.3243552058131503E-2</v>
          </cell>
          <cell r="F11514">
            <v>0</v>
          </cell>
        </row>
        <row r="11515">
          <cell r="A11515" t="str">
            <v>NM_001012060</v>
          </cell>
          <cell r="B11515">
            <v>12.304460406092099</v>
          </cell>
          <cell r="C11515">
            <v>19.214722259793401</v>
          </cell>
          <cell r="D11515">
            <v>18.6429275070419</v>
          </cell>
          <cell r="E11515">
            <v>15.679192076705901</v>
          </cell>
          <cell r="F11515">
            <v>5.7236706443313503</v>
          </cell>
        </row>
        <row r="11516">
          <cell r="A11516" t="str">
            <v>NM_001011891</v>
          </cell>
          <cell r="B11516">
            <v>43.983720616517303</v>
          </cell>
          <cell r="C11516">
            <v>59.508637577418398</v>
          </cell>
          <cell r="D11516">
            <v>61.140105545647401</v>
          </cell>
          <cell r="E11516">
            <v>26.442001727074</v>
          </cell>
          <cell r="F11516">
            <v>21.873379522070501</v>
          </cell>
        </row>
        <row r="11517">
          <cell r="A11517" t="str">
            <v>NM_133518</v>
          </cell>
          <cell r="B11517">
            <v>0</v>
          </cell>
          <cell r="C11517">
            <v>0</v>
          </cell>
          <cell r="D11517">
            <v>0</v>
          </cell>
          <cell r="E11517">
            <v>0</v>
          </cell>
          <cell r="F11517">
            <v>0</v>
          </cell>
        </row>
        <row r="11518">
          <cell r="A11518" t="str">
            <v>NM_001080096</v>
          </cell>
          <cell r="B11518">
            <v>0</v>
          </cell>
          <cell r="C11518">
            <v>0</v>
          </cell>
          <cell r="D11518">
            <v>0</v>
          </cell>
          <cell r="E11518">
            <v>0</v>
          </cell>
          <cell r="F11518">
            <v>0</v>
          </cell>
        </row>
        <row r="11519">
          <cell r="A11519" t="str">
            <v>NM_001006957</v>
          </cell>
          <cell r="B11519">
            <v>125.695229944255</v>
          </cell>
          <cell r="C11519">
            <v>103.635322847387</v>
          </cell>
          <cell r="D11519">
            <v>145.02283481545101</v>
          </cell>
          <cell r="E11519">
            <v>114.394506014724</v>
          </cell>
          <cell r="F11519">
            <v>126.78740624123</v>
          </cell>
        </row>
        <row r="11520">
          <cell r="A11520" t="str">
            <v>NM_001267534</v>
          </cell>
          <cell r="B11520">
            <v>7.9045915018085502</v>
          </cell>
          <cell r="C11520">
            <v>6.9879260755410205E-2</v>
          </cell>
          <cell r="D11520">
            <v>7.7010054519717901</v>
          </cell>
          <cell r="E11520">
            <v>2.8564793263992598</v>
          </cell>
          <cell r="F11520">
            <v>1.1087258428121201</v>
          </cell>
        </row>
        <row r="11521">
          <cell r="A11521" t="str">
            <v>NM_001010956</v>
          </cell>
          <cell r="B11521">
            <v>2.5755053977225502</v>
          </cell>
          <cell r="C11521">
            <v>1.0231329913315099</v>
          </cell>
          <cell r="D11521">
            <v>2.7949307457892698</v>
          </cell>
          <cell r="E11521">
            <v>5.48510510518497</v>
          </cell>
          <cell r="F11521">
            <v>4.2498757520838497</v>
          </cell>
        </row>
        <row r="11522">
          <cell r="A11522" t="str">
            <v>NM_001014064</v>
          </cell>
          <cell r="B11522">
            <v>0.96171841855225304</v>
          </cell>
          <cell r="C11522">
            <v>13.8550727886632</v>
          </cell>
          <cell r="D11522">
            <v>2.9841556414130701</v>
          </cell>
          <cell r="E11522">
            <v>3.1612237550559299</v>
          </cell>
          <cell r="F11522">
            <v>2.6847570330335699</v>
          </cell>
        </row>
        <row r="11523">
          <cell r="A11523" t="str">
            <v>NM_147139</v>
          </cell>
          <cell r="B11523">
            <v>168.13610737312101</v>
          </cell>
          <cell r="C11523">
            <v>323.387619006889</v>
          </cell>
          <cell r="D11523">
            <v>232.30893147065899</v>
          </cell>
          <cell r="E11523">
            <v>152.60690251438399</v>
          </cell>
          <cell r="F11523">
            <v>297.29543225058899</v>
          </cell>
        </row>
        <row r="11524">
          <cell r="A11524" t="str">
            <v>NM_053345</v>
          </cell>
          <cell r="B11524">
            <v>19.863375737808799</v>
          </cell>
          <cell r="C11524">
            <v>53.974939897547699</v>
          </cell>
          <cell r="D11524">
            <v>44.459039382736897</v>
          </cell>
          <cell r="E11524">
            <v>65.182732335031005</v>
          </cell>
          <cell r="F11524">
            <v>134.737779645903</v>
          </cell>
        </row>
        <row r="11525">
          <cell r="A11525" t="str">
            <v>NM_012861</v>
          </cell>
          <cell r="B11525">
            <v>6.63019776614171</v>
          </cell>
          <cell r="C11525">
            <v>14.473905459012901</v>
          </cell>
          <cell r="D11525">
            <v>23.130802399635598</v>
          </cell>
          <cell r="E11525">
            <v>5.1148413853928503</v>
          </cell>
          <cell r="F11525">
            <v>10.397549996413</v>
          </cell>
        </row>
        <row r="11526">
          <cell r="A11526" t="str">
            <v>NM_001126270</v>
          </cell>
          <cell r="B11526">
            <v>2.3841923280267201</v>
          </cell>
          <cell r="C11526">
            <v>5.1576458897145496</v>
          </cell>
          <cell r="D11526">
            <v>4.45828477907577</v>
          </cell>
          <cell r="E11526">
            <v>3.0774295668780298</v>
          </cell>
          <cell r="F11526">
            <v>1.5041037881807999</v>
          </cell>
        </row>
        <row r="11527">
          <cell r="A11527" t="str">
            <v>NR_032119</v>
          </cell>
          <cell r="B11527">
            <v>0</v>
          </cell>
          <cell r="C11527">
            <v>0</v>
          </cell>
          <cell r="D11527">
            <v>0</v>
          </cell>
          <cell r="E11527">
            <v>0</v>
          </cell>
          <cell r="F11527">
            <v>0</v>
          </cell>
        </row>
        <row r="11528">
          <cell r="A11528" t="str">
            <v>NM_001037507</v>
          </cell>
          <cell r="B11528">
            <v>0</v>
          </cell>
          <cell r="C11528">
            <v>0</v>
          </cell>
          <cell r="D11528">
            <v>0</v>
          </cell>
          <cell r="E11528">
            <v>0</v>
          </cell>
          <cell r="F11528">
            <v>0</v>
          </cell>
        </row>
        <row r="11529">
          <cell r="A11529" t="str">
            <v>NM_001007682</v>
          </cell>
          <cell r="B11529">
            <v>34.126604599581</v>
          </cell>
          <cell r="C11529">
            <v>35.103777912871401</v>
          </cell>
          <cell r="D11529">
            <v>16.098337763066901</v>
          </cell>
          <cell r="E11529">
            <v>17.112693008306</v>
          </cell>
          <cell r="F11529">
            <v>39.184148357391699</v>
          </cell>
        </row>
        <row r="11530">
          <cell r="A11530" t="str">
            <v>NR_031912</v>
          </cell>
          <cell r="B11530">
            <v>22.1898804218511</v>
          </cell>
          <cell r="C11530">
            <v>46.421451686925103</v>
          </cell>
          <cell r="D11530">
            <v>26.5608011247881</v>
          </cell>
          <cell r="E11530">
            <v>42.107401842657502</v>
          </cell>
          <cell r="F11530">
            <v>62.522699836057001</v>
          </cell>
        </row>
        <row r="11531">
          <cell r="A11531" t="str">
            <v>NM_001039032</v>
          </cell>
          <cell r="B11531">
            <v>16.591163448859401</v>
          </cell>
          <cell r="C11531">
            <v>9.1732092421025406</v>
          </cell>
          <cell r="D11531">
            <v>37.458296696815999</v>
          </cell>
          <cell r="E11531">
            <v>15.873902783529701</v>
          </cell>
          <cell r="F11531">
            <v>39.031942258330503</v>
          </cell>
        </row>
        <row r="11532">
          <cell r="A11532" t="str">
            <v>NM_001008554</v>
          </cell>
          <cell r="B11532">
            <v>0</v>
          </cell>
          <cell r="C11532">
            <v>0</v>
          </cell>
          <cell r="D11532">
            <v>0</v>
          </cell>
          <cell r="E11532">
            <v>0</v>
          </cell>
          <cell r="F11532">
            <v>0</v>
          </cell>
        </row>
        <row r="11533">
          <cell r="A11533" t="str">
            <v>NM_001107959</v>
          </cell>
          <cell r="B11533">
            <v>2.8987494613215401</v>
          </cell>
          <cell r="C11533">
            <v>6.3549978558506197</v>
          </cell>
          <cell r="D11533">
            <v>14.2676163919608</v>
          </cell>
          <cell r="E11533">
            <v>10.229682770785701</v>
          </cell>
          <cell r="F11533">
            <v>10.8639044075633</v>
          </cell>
        </row>
        <row r="11534">
          <cell r="A11534" t="str">
            <v>NM_001037508</v>
          </cell>
          <cell r="B11534">
            <v>0</v>
          </cell>
          <cell r="C11534">
            <v>0</v>
          </cell>
          <cell r="D11534">
            <v>0</v>
          </cell>
          <cell r="E11534">
            <v>0</v>
          </cell>
          <cell r="F11534">
            <v>0</v>
          </cell>
        </row>
        <row r="11535">
          <cell r="A11535" t="str">
            <v>NM_001025772</v>
          </cell>
          <cell r="B11535">
            <v>0</v>
          </cell>
          <cell r="C11535">
            <v>0</v>
          </cell>
          <cell r="D11535">
            <v>0.17722222304649801</v>
          </cell>
          <cell r="E11535">
            <v>1.52707156969765E-2</v>
          </cell>
          <cell r="F11535">
            <v>5.7023577970506199E-3</v>
          </cell>
        </row>
        <row r="11536">
          <cell r="A11536" t="str">
            <v>NM_001013886</v>
          </cell>
          <cell r="B11536">
            <v>32.997131509574302</v>
          </cell>
          <cell r="C11536">
            <v>34.240352497506898</v>
          </cell>
          <cell r="D11536">
            <v>27.297378476056199</v>
          </cell>
          <cell r="E11536">
            <v>9.7776134564201698</v>
          </cell>
          <cell r="F11536">
            <v>14.7661175164839</v>
          </cell>
        </row>
        <row r="11537">
          <cell r="A11537" t="str">
            <v>NM_001107596</v>
          </cell>
          <cell r="B11537">
            <v>2.18372937815362</v>
          </cell>
          <cell r="C11537">
            <v>2.0587015334553899E-2</v>
          </cell>
          <cell r="D11537">
            <v>0.119409509923083</v>
          </cell>
          <cell r="E11537">
            <v>0.82257838439579101</v>
          </cell>
          <cell r="F11537">
            <v>0.509876943489595</v>
          </cell>
        </row>
        <row r="11538">
          <cell r="A11538" t="str">
            <v>NM_001000466</v>
          </cell>
          <cell r="B11538">
            <v>0</v>
          </cell>
          <cell r="C11538">
            <v>0</v>
          </cell>
          <cell r="D11538">
            <v>0</v>
          </cell>
          <cell r="E11538">
            <v>0</v>
          </cell>
          <cell r="F11538">
            <v>0</v>
          </cell>
        </row>
        <row r="11539">
          <cell r="A11539" t="str">
            <v>NM_134404</v>
          </cell>
          <cell r="B11539">
            <v>0</v>
          </cell>
          <cell r="C11539">
            <v>0</v>
          </cell>
          <cell r="D11539">
            <v>0</v>
          </cell>
          <cell r="E11539">
            <v>0</v>
          </cell>
          <cell r="F11539">
            <v>0</v>
          </cell>
        </row>
        <row r="11540">
          <cell r="A11540" t="str">
            <v>NM_001271212</v>
          </cell>
          <cell r="B11540">
            <v>24.8892946747048</v>
          </cell>
          <cell r="C11540">
            <v>26.838277210315901</v>
          </cell>
          <cell r="D11540">
            <v>14.5790025164188</v>
          </cell>
          <cell r="E11540">
            <v>32.050622114868197</v>
          </cell>
          <cell r="F11540">
            <v>32.736342579926998</v>
          </cell>
        </row>
        <row r="11541">
          <cell r="A11541" t="str">
            <v>NM_001135918</v>
          </cell>
          <cell r="B11541">
            <v>1.3558456370921199</v>
          </cell>
          <cell r="C11541">
            <v>0</v>
          </cell>
          <cell r="D11541">
            <v>2.3732736581949299</v>
          </cell>
          <cell r="E11541">
            <v>3.17007751797974</v>
          </cell>
          <cell r="F11541">
            <v>2.57846363688137</v>
          </cell>
        </row>
        <row r="11542">
          <cell r="A11542" t="str">
            <v>NM_001006988</v>
          </cell>
          <cell r="B11542">
            <v>27.275253430147899</v>
          </cell>
          <cell r="C11542">
            <v>20.262749964000299</v>
          </cell>
          <cell r="D11542">
            <v>21.6480461090521</v>
          </cell>
          <cell r="E11542">
            <v>13.800003436283999</v>
          </cell>
          <cell r="F11542">
            <v>28.165236608737601</v>
          </cell>
        </row>
        <row r="11543">
          <cell r="A11543" t="str">
            <v>NM_001271133</v>
          </cell>
          <cell r="B11543">
            <v>4.83833885217319</v>
          </cell>
          <cell r="C11543">
            <v>4.2420306353042303</v>
          </cell>
          <cell r="D11543">
            <v>5.4019387456405701</v>
          </cell>
          <cell r="E11543">
            <v>1.1792094126452299</v>
          </cell>
          <cell r="F11543">
            <v>2.1031198581636898</v>
          </cell>
        </row>
        <row r="11544">
          <cell r="A11544" t="str">
            <v>NM_001271320</v>
          </cell>
          <cell r="B11544">
            <v>2.15131112385972</v>
          </cell>
          <cell r="C11544">
            <v>1.71965133351933</v>
          </cell>
          <cell r="D11544">
            <v>0</v>
          </cell>
          <cell r="E11544">
            <v>5.9708690383382903</v>
          </cell>
          <cell r="F11544">
            <v>1.12619019280107</v>
          </cell>
        </row>
        <row r="11545">
          <cell r="A11545" t="str">
            <v>NM_001001282</v>
          </cell>
          <cell r="B11545">
            <v>0</v>
          </cell>
          <cell r="C11545">
            <v>0</v>
          </cell>
          <cell r="D11545">
            <v>0</v>
          </cell>
          <cell r="E11545">
            <v>0</v>
          </cell>
          <cell r="F11545">
            <v>0</v>
          </cell>
        </row>
        <row r="11546">
          <cell r="A11546" t="str">
            <v>NM_017212</v>
          </cell>
          <cell r="B11546">
            <v>27.560341020499401</v>
          </cell>
          <cell r="C11546">
            <v>38.226262079171597</v>
          </cell>
          <cell r="D11546">
            <v>29.033730473159899</v>
          </cell>
          <cell r="E11546">
            <v>13.7439213669852</v>
          </cell>
          <cell r="F11546">
            <v>25.3065917248191</v>
          </cell>
        </row>
        <row r="11547">
          <cell r="A11547" t="str">
            <v>NM_017333</v>
          </cell>
          <cell r="B11547">
            <v>26.771000764806399</v>
          </cell>
          <cell r="C11547">
            <v>13.615117545697</v>
          </cell>
          <cell r="D11547">
            <v>16.4890786489179</v>
          </cell>
          <cell r="E11547">
            <v>32.653762063398602</v>
          </cell>
          <cell r="F11547">
            <v>15.880237420277901</v>
          </cell>
        </row>
        <row r="11548">
          <cell r="A11548" t="str">
            <v>NM_022270</v>
          </cell>
          <cell r="B11548">
            <v>1.62149100394764</v>
          </cell>
          <cell r="C11548">
            <v>0</v>
          </cell>
          <cell r="D11548">
            <v>0</v>
          </cell>
          <cell r="E11548">
            <v>3.8651194348056798E-2</v>
          </cell>
          <cell r="F11548">
            <v>5.0515660392302097E-2</v>
          </cell>
        </row>
        <row r="11549">
          <cell r="A11549" t="str">
            <v>NM_130422</v>
          </cell>
          <cell r="B11549">
            <v>0</v>
          </cell>
          <cell r="C11549">
            <v>1.2167015266749399</v>
          </cell>
          <cell r="D11549">
            <v>0</v>
          </cell>
          <cell r="E11549">
            <v>3.5618672600228802E-3</v>
          </cell>
          <cell r="F11549">
            <v>1.9950972120716198E-2</v>
          </cell>
        </row>
        <row r="11550">
          <cell r="A11550" t="str">
            <v>NM_012530</v>
          </cell>
          <cell r="B11550">
            <v>9.3262043429417796E-2</v>
          </cell>
          <cell r="C11550">
            <v>0</v>
          </cell>
          <cell r="D11550">
            <v>0</v>
          </cell>
          <cell r="E11550">
            <v>0</v>
          </cell>
          <cell r="F11550">
            <v>5.9769671694051103E-3</v>
          </cell>
        </row>
        <row r="11551">
          <cell r="A11551" t="str">
            <v>NM_001134694</v>
          </cell>
          <cell r="B11551">
            <v>0</v>
          </cell>
          <cell r="C11551">
            <v>0</v>
          </cell>
          <cell r="D11551">
            <v>0</v>
          </cell>
          <cell r="E11551">
            <v>0.77217605431091996</v>
          </cell>
          <cell r="F11551">
            <v>0.70422555243856599</v>
          </cell>
        </row>
        <row r="11552">
          <cell r="A11552" t="str">
            <v>NM_001004237</v>
          </cell>
          <cell r="B11552">
            <v>11.1635648675887</v>
          </cell>
          <cell r="C11552">
            <v>10.536636048784599</v>
          </cell>
          <cell r="D11552">
            <v>28.083184668936401</v>
          </cell>
          <cell r="E11552">
            <v>21.657875790933399</v>
          </cell>
          <cell r="F11552">
            <v>24.656908921005499</v>
          </cell>
        </row>
        <row r="11553">
          <cell r="A11553" t="str">
            <v>NM_001105861</v>
          </cell>
          <cell r="B11553">
            <v>13.157743817378799</v>
          </cell>
          <cell r="C11553">
            <v>12.1538556170352</v>
          </cell>
          <cell r="D11553">
            <v>21.539084331551599</v>
          </cell>
          <cell r="E11553">
            <v>23.3564672589766</v>
          </cell>
          <cell r="F11553">
            <v>16.870113326703098</v>
          </cell>
        </row>
        <row r="11554">
          <cell r="A11554" t="str">
            <v>NM_001099485</v>
          </cell>
          <cell r="B11554">
            <v>0</v>
          </cell>
          <cell r="C11554">
            <v>0</v>
          </cell>
          <cell r="D11554">
            <v>0</v>
          </cell>
          <cell r="E11554">
            <v>7.5255145444720704E-3</v>
          </cell>
          <cell r="F11554">
            <v>0</v>
          </cell>
        </row>
        <row r="11555">
          <cell r="A11555" t="str">
            <v>NM_001106005</v>
          </cell>
          <cell r="B11555">
            <v>29.468035664086301</v>
          </cell>
          <cell r="C11555">
            <v>10.8100502018057</v>
          </cell>
          <cell r="D11555">
            <v>0.55447471860266595</v>
          </cell>
          <cell r="E11555">
            <v>6.7366203612491198</v>
          </cell>
          <cell r="F11555">
            <v>21.4196491461256</v>
          </cell>
        </row>
        <row r="11556">
          <cell r="A11556" t="str">
            <v>NM_001009501</v>
          </cell>
          <cell r="B11556">
            <v>0</v>
          </cell>
          <cell r="C11556">
            <v>0</v>
          </cell>
          <cell r="D11556">
            <v>0</v>
          </cell>
          <cell r="E11556">
            <v>0</v>
          </cell>
          <cell r="F11556">
            <v>0</v>
          </cell>
        </row>
        <row r="11557">
          <cell r="A11557" t="str">
            <v>NM_001025404</v>
          </cell>
          <cell r="B11557">
            <v>0</v>
          </cell>
          <cell r="C11557">
            <v>0</v>
          </cell>
          <cell r="D11557">
            <v>0</v>
          </cell>
          <cell r="E11557">
            <v>0</v>
          </cell>
          <cell r="F11557">
            <v>0</v>
          </cell>
        </row>
        <row r="11558">
          <cell r="A11558" t="str">
            <v>NM_001100485</v>
          </cell>
          <cell r="B11558">
            <v>0</v>
          </cell>
          <cell r="C11558">
            <v>0</v>
          </cell>
          <cell r="D11558">
            <v>0</v>
          </cell>
          <cell r="E11558">
            <v>0</v>
          </cell>
          <cell r="F11558">
            <v>0</v>
          </cell>
        </row>
        <row r="11559">
          <cell r="A11559" t="str">
            <v>NM_001191718</v>
          </cell>
          <cell r="B11559">
            <v>8.6733448475677601</v>
          </cell>
          <cell r="C11559">
            <v>5.5192796429227098</v>
          </cell>
          <cell r="D11559">
            <v>12.785654253096199</v>
          </cell>
          <cell r="E11559">
            <v>5.2697767698240003</v>
          </cell>
          <cell r="F11559">
            <v>10.2316037298592</v>
          </cell>
        </row>
        <row r="11560">
          <cell r="A11560" t="str">
            <v>NM_001025755</v>
          </cell>
          <cell r="B11560">
            <v>0.61002788776802996</v>
          </cell>
          <cell r="C11560">
            <v>0</v>
          </cell>
          <cell r="D11560">
            <v>0.45240723308874198</v>
          </cell>
          <cell r="E11560">
            <v>0.29445781962815998</v>
          </cell>
          <cell r="F11560">
            <v>0.25656354595834502</v>
          </cell>
        </row>
        <row r="11561">
          <cell r="A11561" t="str">
            <v>NM_001014253</v>
          </cell>
          <cell r="B11561">
            <v>89.908029276335299</v>
          </cell>
          <cell r="C11561">
            <v>74.886155010632805</v>
          </cell>
          <cell r="D11561">
            <v>68.931160537629395</v>
          </cell>
          <cell r="E11561">
            <v>67.428976774142996</v>
          </cell>
          <cell r="F11561">
            <v>65.413538031767501</v>
          </cell>
        </row>
        <row r="11562">
          <cell r="A11562" t="str">
            <v>NM_017255</v>
          </cell>
          <cell r="B11562">
            <v>6.6735793357182498</v>
          </cell>
          <cell r="C11562">
            <v>0.45520887044839398</v>
          </cell>
          <cell r="D11562">
            <v>7.5200303351383502</v>
          </cell>
          <cell r="E11562">
            <v>3.9494962079773202</v>
          </cell>
          <cell r="F11562">
            <v>8.8488742543116405</v>
          </cell>
        </row>
        <row r="11563">
          <cell r="A11563" t="str">
            <v>NM_134417</v>
          </cell>
          <cell r="B11563">
            <v>2.3541307725863798</v>
          </cell>
          <cell r="C11563">
            <v>2.5905180437126698</v>
          </cell>
          <cell r="D11563">
            <v>6.62631039365231</v>
          </cell>
          <cell r="E11563">
            <v>3.75029065753326</v>
          </cell>
          <cell r="F11563">
            <v>1.9451830025864401</v>
          </cell>
        </row>
        <row r="11564">
          <cell r="A11564" t="str">
            <v>NM_001013233</v>
          </cell>
          <cell r="B11564">
            <v>10.364221097483799</v>
          </cell>
          <cell r="C11564">
            <v>4.0022507111408201</v>
          </cell>
          <cell r="D11564">
            <v>39.088696984923097</v>
          </cell>
          <cell r="E11564">
            <v>9.8213354886489501</v>
          </cell>
          <cell r="F11564">
            <v>26.8080229400211</v>
          </cell>
        </row>
        <row r="11565">
          <cell r="A11565" t="str">
            <v>NM_001025667</v>
          </cell>
          <cell r="B11565">
            <v>35.684408370418701</v>
          </cell>
          <cell r="C11565">
            <v>37.297412860285199</v>
          </cell>
          <cell r="D11565">
            <v>14.1745638957144</v>
          </cell>
          <cell r="E11565">
            <v>38.303588042523401</v>
          </cell>
          <cell r="F11565">
            <v>47.236807191017903</v>
          </cell>
        </row>
        <row r="11566">
          <cell r="A11566" t="str">
            <v>NM_001134992</v>
          </cell>
          <cell r="B11566">
            <v>2.6487148374887002</v>
          </cell>
          <cell r="C11566">
            <v>0</v>
          </cell>
          <cell r="D11566">
            <v>0</v>
          </cell>
          <cell r="E11566">
            <v>3.5935653761542299E-2</v>
          </cell>
          <cell r="F11566">
            <v>4.47524133697598</v>
          </cell>
        </row>
        <row r="11567">
          <cell r="A11567" t="str">
            <v>NM_013180</v>
          </cell>
          <cell r="B11567">
            <v>0.56031354176409098</v>
          </cell>
          <cell r="C11567">
            <v>0.44133239301648403</v>
          </cell>
          <cell r="D11567">
            <v>3.8609822457046999E-3</v>
          </cell>
          <cell r="E11567">
            <v>0.31012200655320099</v>
          </cell>
          <cell r="F11567">
            <v>1.72831801747483</v>
          </cell>
        </row>
        <row r="11568">
          <cell r="A11568" t="str">
            <v>NM_001271221</v>
          </cell>
          <cell r="B11568">
            <v>0</v>
          </cell>
          <cell r="C11568">
            <v>0</v>
          </cell>
          <cell r="D11568">
            <v>0</v>
          </cell>
          <cell r="E11568">
            <v>0</v>
          </cell>
          <cell r="F11568">
            <v>4.71081325821022E-3</v>
          </cell>
        </row>
        <row r="11569">
          <cell r="A11569" t="str">
            <v>NM_214832</v>
          </cell>
          <cell r="B11569">
            <v>0</v>
          </cell>
          <cell r="C11569">
            <v>0</v>
          </cell>
          <cell r="D11569">
            <v>0</v>
          </cell>
          <cell r="E11569">
            <v>0</v>
          </cell>
          <cell r="F11569">
            <v>0</v>
          </cell>
        </row>
        <row r="11570">
          <cell r="A11570" t="str">
            <v>NR_031787</v>
          </cell>
          <cell r="B11570">
            <v>0.87463577250979996</v>
          </cell>
          <cell r="C11570">
            <v>0.241412591051752</v>
          </cell>
          <cell r="D11570">
            <v>0</v>
          </cell>
          <cell r="E11570">
            <v>2.3350362846358701</v>
          </cell>
          <cell r="F11570">
            <v>0</v>
          </cell>
        </row>
        <row r="11571">
          <cell r="A11571" t="str">
            <v>NM_198730</v>
          </cell>
          <cell r="B11571">
            <v>197.43767362714701</v>
          </cell>
          <cell r="C11571">
            <v>170.08237411956401</v>
          </cell>
          <cell r="D11571">
            <v>210.17699153333101</v>
          </cell>
          <cell r="E11571">
            <v>118.478935060334</v>
          </cell>
          <cell r="F11571">
            <v>265.496681562726</v>
          </cell>
        </row>
        <row r="11572">
          <cell r="A11572" t="str">
            <v>NM_001270808</v>
          </cell>
          <cell r="B11572">
            <v>8.7079612593318796</v>
          </cell>
          <cell r="C11572">
            <v>0.929666455790923</v>
          </cell>
          <cell r="D11572">
            <v>7.06721758488513</v>
          </cell>
          <cell r="E11572">
            <v>9.6657186364085401</v>
          </cell>
          <cell r="F11572">
            <v>10.5253262972237</v>
          </cell>
        </row>
        <row r="11573">
          <cell r="A11573" t="str">
            <v>NM_001109881</v>
          </cell>
          <cell r="B11573">
            <v>3.955515712755</v>
          </cell>
          <cell r="C11573">
            <v>3.4781044368102201</v>
          </cell>
          <cell r="D11573">
            <v>1.61773710034261</v>
          </cell>
          <cell r="E11573">
            <v>4.9927173635506001</v>
          </cell>
          <cell r="F11573">
            <v>12.552305423301201</v>
          </cell>
        </row>
        <row r="11574">
          <cell r="A11574" t="str">
            <v>NM_133581</v>
          </cell>
          <cell r="B11574">
            <v>4.2864127619906096</v>
          </cell>
          <cell r="C11574">
            <v>0.935156142179419</v>
          </cell>
          <cell r="D11574">
            <v>0</v>
          </cell>
          <cell r="E11574">
            <v>1.86483690701883</v>
          </cell>
          <cell r="F11574">
            <v>1.8916958101521999</v>
          </cell>
        </row>
        <row r="11575">
          <cell r="A11575" t="str">
            <v>NM_001108543</v>
          </cell>
          <cell r="B11575">
            <v>0.82912407079754402</v>
          </cell>
          <cell r="C11575">
            <v>0</v>
          </cell>
          <cell r="D11575">
            <v>0.17568364345215801</v>
          </cell>
          <cell r="E11575">
            <v>0.78264188122703604</v>
          </cell>
          <cell r="F11575">
            <v>2.3247353758590399</v>
          </cell>
        </row>
        <row r="11576">
          <cell r="A11576" t="str">
            <v>NM_012520</v>
          </cell>
          <cell r="B11576">
            <v>46.365421196328697</v>
          </cell>
          <cell r="C11576">
            <v>22.417014070295501</v>
          </cell>
          <cell r="D11576">
            <v>33.677978647597001</v>
          </cell>
          <cell r="E11576">
            <v>40.7920707720697</v>
          </cell>
          <cell r="F11576">
            <v>39.374936334022301</v>
          </cell>
        </row>
        <row r="11577">
          <cell r="A11577" t="str">
            <v>NM_001109635</v>
          </cell>
          <cell r="B11577">
            <v>0</v>
          </cell>
          <cell r="C11577">
            <v>0</v>
          </cell>
          <cell r="D11577">
            <v>0</v>
          </cell>
          <cell r="E11577">
            <v>0</v>
          </cell>
          <cell r="F11577">
            <v>0</v>
          </cell>
        </row>
        <row r="11578">
          <cell r="A11578" t="str">
            <v>NM_001108645</v>
          </cell>
          <cell r="B11578">
            <v>0</v>
          </cell>
          <cell r="C11578">
            <v>0</v>
          </cell>
          <cell r="D11578">
            <v>0</v>
          </cell>
          <cell r="E11578">
            <v>0</v>
          </cell>
          <cell r="F11578">
            <v>0</v>
          </cell>
        </row>
        <row r="11579">
          <cell r="A11579" t="str">
            <v>NM_173333</v>
          </cell>
          <cell r="B11579">
            <v>0</v>
          </cell>
          <cell r="C11579">
            <v>0</v>
          </cell>
          <cell r="D11579">
            <v>0</v>
          </cell>
          <cell r="E11579">
            <v>0</v>
          </cell>
          <cell r="F11579">
            <v>0</v>
          </cell>
        </row>
        <row r="11580">
          <cell r="A11580" t="str">
            <v>NM_001106645</v>
          </cell>
          <cell r="B11580">
            <v>9.7988855191352204</v>
          </cell>
          <cell r="C11580">
            <v>8.2243950510851196</v>
          </cell>
          <cell r="D11580">
            <v>7.93660892811977</v>
          </cell>
          <cell r="E11580">
            <v>12.5119498738479</v>
          </cell>
          <cell r="F11580">
            <v>3.97600232879459</v>
          </cell>
        </row>
        <row r="11581">
          <cell r="A11581" t="str">
            <v>NM_080894</v>
          </cell>
          <cell r="B11581">
            <v>20.871992891111699</v>
          </cell>
          <cell r="C11581">
            <v>17.571078421744701</v>
          </cell>
          <cell r="D11581">
            <v>19.995617160281402</v>
          </cell>
          <cell r="E11581">
            <v>5.9520165051209304</v>
          </cell>
          <cell r="F11581">
            <v>8.8253144587744892</v>
          </cell>
        </row>
        <row r="11582">
          <cell r="A11582" t="str">
            <v>NM_001014139</v>
          </cell>
          <cell r="B11582">
            <v>0</v>
          </cell>
          <cell r="C11582">
            <v>0</v>
          </cell>
          <cell r="D11582">
            <v>0</v>
          </cell>
          <cell r="E11582">
            <v>0.29937138780203199</v>
          </cell>
          <cell r="F11582">
            <v>2.33980366323173E-2</v>
          </cell>
        </row>
        <row r="11583">
          <cell r="A11583" t="str">
            <v>NM_001033693</v>
          </cell>
          <cell r="B11583">
            <v>86.925085727206294</v>
          </cell>
          <cell r="C11583">
            <v>160.02495222508301</v>
          </cell>
          <cell r="D11583">
            <v>102.57750879151099</v>
          </cell>
          <cell r="E11583">
            <v>50.258750224854502</v>
          </cell>
          <cell r="F11583">
            <v>118.015233691822</v>
          </cell>
        </row>
        <row r="11584">
          <cell r="A11584" t="str">
            <v>NM_001100697</v>
          </cell>
          <cell r="B11584">
            <v>5.9702721643297298</v>
          </cell>
          <cell r="C11584">
            <v>5.8557672599099302</v>
          </cell>
          <cell r="D11584">
            <v>10.3490941471923</v>
          </cell>
          <cell r="E11584">
            <v>7.3949893623308096</v>
          </cell>
          <cell r="F11584">
            <v>5.1410435141926198</v>
          </cell>
        </row>
        <row r="11585">
          <cell r="A11585" t="str">
            <v>NM_170787</v>
          </cell>
          <cell r="B11585">
            <v>0</v>
          </cell>
          <cell r="C11585">
            <v>0</v>
          </cell>
          <cell r="D11585">
            <v>1.6419980832581699E-2</v>
          </cell>
          <cell r="E11585">
            <v>0</v>
          </cell>
          <cell r="F11585">
            <v>0</v>
          </cell>
        </row>
        <row r="11586">
          <cell r="A11586" t="str">
            <v>NM_001025656</v>
          </cell>
          <cell r="B11586">
            <v>2.6283024721651298</v>
          </cell>
          <cell r="C11586">
            <v>1.3950978879875099E-2</v>
          </cell>
          <cell r="D11586">
            <v>5.0264944339658797</v>
          </cell>
          <cell r="E11586">
            <v>7.5855153963018296</v>
          </cell>
          <cell r="F11586">
            <v>8.91340758896804</v>
          </cell>
        </row>
        <row r="11587">
          <cell r="A11587" t="str">
            <v>NM_020308</v>
          </cell>
          <cell r="B11587">
            <v>11.4513200399147</v>
          </cell>
          <cell r="C11587">
            <v>13.497878728663199</v>
          </cell>
          <cell r="D11587">
            <v>9.5579081679130695</v>
          </cell>
          <cell r="E11587">
            <v>22.945526834161701</v>
          </cell>
          <cell r="F11587">
            <v>58.546291990365098</v>
          </cell>
        </row>
        <row r="11588">
          <cell r="A11588" t="str">
            <v>NM_001004215</v>
          </cell>
          <cell r="B11588">
            <v>12.222507383246301</v>
          </cell>
          <cell r="C11588">
            <v>16.042348074204199</v>
          </cell>
          <cell r="D11588">
            <v>31.1619705958556</v>
          </cell>
          <cell r="E11588">
            <v>19.7529583487586</v>
          </cell>
          <cell r="F11588">
            <v>28.101571936173801</v>
          </cell>
        </row>
        <row r="11589">
          <cell r="A11589" t="str">
            <v>NM_001004259</v>
          </cell>
          <cell r="B11589">
            <v>15.724286927270599</v>
          </cell>
          <cell r="C11589">
            <v>20.670767216154001</v>
          </cell>
          <cell r="D11589">
            <v>24.600688387777801</v>
          </cell>
          <cell r="E11589">
            <v>14.233857879986999</v>
          </cell>
          <cell r="F11589">
            <v>20.375333804103601</v>
          </cell>
        </row>
        <row r="11590">
          <cell r="A11590" t="str">
            <v>NM_199085</v>
          </cell>
          <cell r="B11590">
            <v>298.31963849774701</v>
          </cell>
          <cell r="C11590">
            <v>359.65008098327502</v>
          </cell>
          <cell r="D11590">
            <v>557.58404537404499</v>
          </cell>
          <cell r="E11590">
            <v>381.98892407149998</v>
          </cell>
          <cell r="F11590">
            <v>273.11483822185301</v>
          </cell>
        </row>
        <row r="11591">
          <cell r="A11591" t="str">
            <v>NM_001080905</v>
          </cell>
          <cell r="B11591">
            <v>0</v>
          </cell>
          <cell r="C11591">
            <v>0</v>
          </cell>
          <cell r="D11591">
            <v>0</v>
          </cell>
          <cell r="E11591">
            <v>0</v>
          </cell>
          <cell r="F11591">
            <v>0</v>
          </cell>
        </row>
        <row r="11592">
          <cell r="A11592" t="str">
            <v>NM_001270576</v>
          </cell>
          <cell r="B11592">
            <v>0</v>
          </cell>
          <cell r="C11592">
            <v>0</v>
          </cell>
          <cell r="D11592">
            <v>1.2288358628491499E-2</v>
          </cell>
          <cell r="E11592">
            <v>0</v>
          </cell>
          <cell r="F11592">
            <v>0</v>
          </cell>
        </row>
        <row r="11593">
          <cell r="A11593" t="str">
            <v>NM_001034124</v>
          </cell>
          <cell r="B11593">
            <v>0</v>
          </cell>
          <cell r="C11593">
            <v>0</v>
          </cell>
          <cell r="D11593">
            <v>0</v>
          </cell>
          <cell r="E11593">
            <v>0</v>
          </cell>
          <cell r="F11593">
            <v>0</v>
          </cell>
        </row>
        <row r="11594">
          <cell r="A11594" t="str">
            <v>NM_001011960</v>
          </cell>
          <cell r="B11594">
            <v>0</v>
          </cell>
          <cell r="C11594">
            <v>0</v>
          </cell>
          <cell r="D11594">
            <v>0</v>
          </cell>
          <cell r="E11594">
            <v>0</v>
          </cell>
          <cell r="F11594">
            <v>0</v>
          </cell>
        </row>
        <row r="11595">
          <cell r="A11595" t="str">
            <v>NM_001109908</v>
          </cell>
          <cell r="B11595">
            <v>40.904176555247602</v>
          </cell>
          <cell r="C11595">
            <v>56.3051783469326</v>
          </cell>
          <cell r="D11595">
            <v>45.454148137637397</v>
          </cell>
          <cell r="E11595">
            <v>42.988818659018499</v>
          </cell>
          <cell r="F11595">
            <v>59.845285872305503</v>
          </cell>
        </row>
        <row r="11596">
          <cell r="A11596" t="str">
            <v>NM_001108005</v>
          </cell>
          <cell r="B11596">
            <v>7.1849682343168197</v>
          </cell>
          <cell r="C11596">
            <v>11.344238380445301</v>
          </cell>
          <cell r="D11596">
            <v>9.0534528569757597</v>
          </cell>
          <cell r="E11596">
            <v>9.1831302106620907</v>
          </cell>
          <cell r="F11596">
            <v>15.6800217687667</v>
          </cell>
        </row>
        <row r="11597">
          <cell r="A11597" t="str">
            <v>NM_020090</v>
          </cell>
          <cell r="B11597">
            <v>0</v>
          </cell>
          <cell r="C11597">
            <v>0</v>
          </cell>
          <cell r="D11597">
            <v>0</v>
          </cell>
          <cell r="E11597">
            <v>0.115876772244592</v>
          </cell>
          <cell r="F11597">
            <v>0</v>
          </cell>
        </row>
        <row r="11598">
          <cell r="A11598" t="str">
            <v>NM_024385</v>
          </cell>
          <cell r="B11598">
            <v>4.3401021222371003</v>
          </cell>
          <cell r="C11598">
            <v>18.7813907166164</v>
          </cell>
          <cell r="D11598">
            <v>28.624714378650101</v>
          </cell>
          <cell r="E11598">
            <v>9.5320602631685691</v>
          </cell>
          <cell r="F11598">
            <v>33.6654954697592</v>
          </cell>
        </row>
        <row r="11599">
          <cell r="A11599" t="str">
            <v>NM_030870</v>
          </cell>
          <cell r="B11599">
            <v>13.5829814386467</v>
          </cell>
          <cell r="C11599">
            <v>14.4946154603065</v>
          </cell>
          <cell r="D11599">
            <v>9.9566939693291197</v>
          </cell>
          <cell r="E11599">
            <v>11.637569808650699</v>
          </cell>
          <cell r="F11599">
            <v>16.672533719830302</v>
          </cell>
        </row>
        <row r="11600">
          <cell r="A11600" t="str">
            <v>NM_031622</v>
          </cell>
          <cell r="B11600">
            <v>21.478046498061001</v>
          </cell>
          <cell r="C11600">
            <v>10.756853394341301</v>
          </cell>
          <cell r="D11600">
            <v>7.8010264901491402</v>
          </cell>
          <cell r="E11600">
            <v>13.8691512255298</v>
          </cell>
          <cell r="F11600">
            <v>7.6816842201220599</v>
          </cell>
        </row>
        <row r="11601">
          <cell r="A11601" t="str">
            <v>NM_001108267</v>
          </cell>
          <cell r="B11601">
            <v>0.62621993739751303</v>
          </cell>
          <cell r="C11601">
            <v>0</v>
          </cell>
          <cell r="D11601">
            <v>3.7575972665635199E-2</v>
          </cell>
          <cell r="E11601">
            <v>0.27899134829415501</v>
          </cell>
          <cell r="F11601">
            <v>0</v>
          </cell>
        </row>
        <row r="11602">
          <cell r="A11602" t="str">
            <v>NM_001244768</v>
          </cell>
          <cell r="B11602">
            <v>48.4479221180951</v>
          </cell>
          <cell r="C11602">
            <v>12.934337708972301</v>
          </cell>
          <cell r="D11602">
            <v>27.230047593094401</v>
          </cell>
          <cell r="E11602">
            <v>33.181198407328097</v>
          </cell>
          <cell r="F11602">
            <v>45.177953359278703</v>
          </cell>
        </row>
        <row r="11603">
          <cell r="A11603" t="str">
            <v>NM_001191987</v>
          </cell>
          <cell r="B11603">
            <v>0</v>
          </cell>
          <cell r="C11603">
            <v>0</v>
          </cell>
          <cell r="D11603">
            <v>0</v>
          </cell>
          <cell r="E11603">
            <v>0</v>
          </cell>
          <cell r="F11603">
            <v>2.3401070216737398E-2</v>
          </cell>
        </row>
        <row r="11604">
          <cell r="A11604" t="str">
            <v>NM_183328</v>
          </cell>
          <cell r="B11604">
            <v>16.063550897703099</v>
          </cell>
          <cell r="C11604">
            <v>4.7211556623429498</v>
          </cell>
          <cell r="D11604">
            <v>26.473349318866699</v>
          </cell>
          <cell r="E11604">
            <v>6.9206356637847799</v>
          </cell>
          <cell r="F11604">
            <v>20.669015351710801</v>
          </cell>
        </row>
        <row r="11605">
          <cell r="A11605" t="str">
            <v>NM_001191980</v>
          </cell>
          <cell r="B11605">
            <v>0</v>
          </cell>
          <cell r="C11605">
            <v>0</v>
          </cell>
          <cell r="D11605">
            <v>0</v>
          </cell>
          <cell r="E11605">
            <v>3.3724228914678099E-2</v>
          </cell>
          <cell r="F11605">
            <v>0</v>
          </cell>
        </row>
        <row r="11606">
          <cell r="A11606" t="str">
            <v>NM_001108185</v>
          </cell>
          <cell r="B11606">
            <v>1.7168032442414001</v>
          </cell>
          <cell r="C11606">
            <v>2.0718244754441399</v>
          </cell>
          <cell r="D11606">
            <v>5.3114349192437897</v>
          </cell>
          <cell r="E11606">
            <v>0.29949128663035102</v>
          </cell>
          <cell r="F11606">
            <v>4.6748838422217602</v>
          </cell>
        </row>
        <row r="11607">
          <cell r="A11607" t="str">
            <v>NM_001000725</v>
          </cell>
          <cell r="B11607">
            <v>0</v>
          </cell>
          <cell r="C11607">
            <v>0</v>
          </cell>
          <cell r="D11607">
            <v>0</v>
          </cell>
          <cell r="E11607">
            <v>0</v>
          </cell>
          <cell r="F11607">
            <v>0</v>
          </cell>
        </row>
        <row r="11608">
          <cell r="A11608" t="str">
            <v>NM_001164307</v>
          </cell>
          <cell r="B11608">
            <v>8.5446361172081104</v>
          </cell>
          <cell r="C11608">
            <v>8.1114500958489497</v>
          </cell>
          <cell r="D11608">
            <v>3.6454721581697198</v>
          </cell>
          <cell r="E11608">
            <v>5.7822632979451196</v>
          </cell>
          <cell r="F11608">
            <v>13.1744295905094</v>
          </cell>
        </row>
        <row r="11609">
          <cell r="A11609" t="str">
            <v>NM_001109037</v>
          </cell>
          <cell r="B11609">
            <v>6.2479638178192101</v>
          </cell>
          <cell r="C11609">
            <v>4.9315788249935997</v>
          </cell>
          <cell r="D11609">
            <v>0.51980766760035602</v>
          </cell>
          <cell r="E11609">
            <v>3.76349261636891</v>
          </cell>
          <cell r="F11609">
            <v>7.2744794042776597</v>
          </cell>
        </row>
        <row r="11610">
          <cell r="A11610" t="str">
            <v>NM_001100727</v>
          </cell>
          <cell r="B11610">
            <v>42.251813439262698</v>
          </cell>
          <cell r="C11610">
            <v>42.126784003241497</v>
          </cell>
          <cell r="D11610">
            <v>54.444453888313198</v>
          </cell>
          <cell r="E11610">
            <v>39.131170329626201</v>
          </cell>
          <cell r="F11610">
            <v>33.325297783775703</v>
          </cell>
        </row>
        <row r="11611">
          <cell r="A11611" t="str">
            <v>NM_012719</v>
          </cell>
          <cell r="B11611">
            <v>0</v>
          </cell>
          <cell r="C11611">
            <v>0</v>
          </cell>
          <cell r="D11611">
            <v>0</v>
          </cell>
          <cell r="E11611">
            <v>0</v>
          </cell>
          <cell r="F11611">
            <v>0</v>
          </cell>
        </row>
        <row r="11612">
          <cell r="A11612" t="str">
            <v>NM_001107795</v>
          </cell>
          <cell r="B11612">
            <v>4.07109268111238</v>
          </cell>
          <cell r="C11612">
            <v>9.7951203580346498</v>
          </cell>
          <cell r="D11612">
            <v>1.36718162224276</v>
          </cell>
          <cell r="E11612">
            <v>5.1249117729423999</v>
          </cell>
          <cell r="F11612">
            <v>2.51369821768639</v>
          </cell>
        </row>
        <row r="11613">
          <cell r="A11613" t="str">
            <v>NM_173335</v>
          </cell>
          <cell r="B11613">
            <v>0</v>
          </cell>
          <cell r="C11613">
            <v>0</v>
          </cell>
          <cell r="D11613">
            <v>0</v>
          </cell>
          <cell r="E11613">
            <v>0</v>
          </cell>
          <cell r="F11613">
            <v>0</v>
          </cell>
        </row>
        <row r="11614">
          <cell r="A11614" t="str">
            <v>NM_001008956</v>
          </cell>
          <cell r="B11614">
            <v>0</v>
          </cell>
          <cell r="C11614">
            <v>0</v>
          </cell>
          <cell r="D11614">
            <v>0</v>
          </cell>
          <cell r="E11614">
            <v>0</v>
          </cell>
          <cell r="F11614">
            <v>0</v>
          </cell>
        </row>
        <row r="11615">
          <cell r="A11615" t="str">
            <v>NM_001099490</v>
          </cell>
          <cell r="B11615">
            <v>0</v>
          </cell>
          <cell r="C11615">
            <v>0</v>
          </cell>
          <cell r="D11615">
            <v>0</v>
          </cell>
          <cell r="E11615">
            <v>0</v>
          </cell>
          <cell r="F11615">
            <v>0</v>
          </cell>
        </row>
        <row r="11616">
          <cell r="A11616" t="str">
            <v>NM_001134539</v>
          </cell>
          <cell r="B11616">
            <v>3.3452100075153699</v>
          </cell>
          <cell r="C11616">
            <v>0.100166334396495</v>
          </cell>
          <cell r="D11616">
            <v>1.7114177177477601</v>
          </cell>
          <cell r="E11616">
            <v>3.13012322769575</v>
          </cell>
          <cell r="F11616">
            <v>4.2981848309505502</v>
          </cell>
        </row>
        <row r="11617">
          <cell r="A11617" t="str">
            <v>NM_199400</v>
          </cell>
          <cell r="B11617">
            <v>0</v>
          </cell>
          <cell r="C11617">
            <v>0</v>
          </cell>
          <cell r="D11617">
            <v>0</v>
          </cell>
          <cell r="E11617">
            <v>1.1740263317657601E-2</v>
          </cell>
          <cell r="F11617">
            <v>0.230161252973343</v>
          </cell>
        </row>
        <row r="11618">
          <cell r="A11618" t="str">
            <v>NM_199098</v>
          </cell>
          <cell r="B11618">
            <v>4.7710575174077201</v>
          </cell>
          <cell r="C11618">
            <v>8.2332880081267206</v>
          </cell>
          <cell r="D11618">
            <v>2.0728569076610901</v>
          </cell>
          <cell r="E11618">
            <v>6.8522819008345897</v>
          </cell>
          <cell r="F11618">
            <v>3.02555150217021</v>
          </cell>
        </row>
        <row r="11619">
          <cell r="A11619" t="str">
            <v>NM_031655</v>
          </cell>
          <cell r="B11619">
            <v>101.30871341607001</v>
          </cell>
          <cell r="C11619">
            <v>127.74869715588601</v>
          </cell>
          <cell r="D11619">
            <v>155.04137255211501</v>
          </cell>
          <cell r="E11619">
            <v>73.702383283734505</v>
          </cell>
          <cell r="F11619">
            <v>92.627457701773693</v>
          </cell>
        </row>
        <row r="11620">
          <cell r="A11620" t="str">
            <v>NM_001000634</v>
          </cell>
          <cell r="B11620">
            <v>0</v>
          </cell>
          <cell r="C11620">
            <v>0</v>
          </cell>
          <cell r="D11620">
            <v>0</v>
          </cell>
          <cell r="E11620">
            <v>0</v>
          </cell>
          <cell r="F11620">
            <v>0</v>
          </cell>
        </row>
        <row r="11621">
          <cell r="A11621" t="str">
            <v>NM_001270712</v>
          </cell>
          <cell r="B11621">
            <v>1.9274933709942901</v>
          </cell>
          <cell r="C11621">
            <v>2.9815416250942199</v>
          </cell>
          <cell r="D11621">
            <v>0.780196603479405</v>
          </cell>
          <cell r="E11621">
            <v>4.4311168543534203</v>
          </cell>
          <cell r="F11621">
            <v>0.322674630326451</v>
          </cell>
        </row>
        <row r="11622">
          <cell r="A11622" t="str">
            <v>NM_001106855</v>
          </cell>
          <cell r="B11622">
            <v>0</v>
          </cell>
          <cell r="C11622">
            <v>0</v>
          </cell>
          <cell r="D11622">
            <v>0</v>
          </cell>
          <cell r="E11622">
            <v>0</v>
          </cell>
          <cell r="F11622">
            <v>0</v>
          </cell>
        </row>
        <row r="11623">
          <cell r="A11623" t="str">
            <v>NM_001029927</v>
          </cell>
          <cell r="B11623">
            <v>0.233962798544678</v>
          </cell>
          <cell r="C11623">
            <v>2.17256290663645</v>
          </cell>
          <cell r="D11623">
            <v>0</v>
          </cell>
          <cell r="E11623">
            <v>6.6923158313551306E-2</v>
          </cell>
          <cell r="F11623">
            <v>0</v>
          </cell>
        </row>
        <row r="11624">
          <cell r="A11624" t="str">
            <v>NM_001108040</v>
          </cell>
          <cell r="B11624">
            <v>3.2635332246753501</v>
          </cell>
          <cell r="C11624">
            <v>3.9353006097227099</v>
          </cell>
          <cell r="D11624">
            <v>3.2933268362327901</v>
          </cell>
          <cell r="E11624">
            <v>4.42249023208492</v>
          </cell>
          <cell r="F11624">
            <v>11.9184497892349</v>
          </cell>
        </row>
        <row r="11625">
          <cell r="A11625" t="str">
            <v>NM_001034079</v>
          </cell>
          <cell r="B11625">
            <v>18.302370336945199</v>
          </cell>
          <cell r="C11625">
            <v>35.512108656049001</v>
          </cell>
          <cell r="D11625">
            <v>18.5268243654678</v>
          </cell>
          <cell r="E11625">
            <v>20.2505654015837</v>
          </cell>
          <cell r="F11625">
            <v>30.683922162768798</v>
          </cell>
        </row>
        <row r="11626">
          <cell r="A11626" t="str">
            <v>NM_001191825</v>
          </cell>
          <cell r="B11626">
            <v>1.5181299833064801</v>
          </cell>
          <cell r="C11626">
            <v>6.2993156799585899</v>
          </cell>
          <cell r="D11626">
            <v>0.19941634616411699</v>
          </cell>
          <cell r="E11626">
            <v>10.989217487789499</v>
          </cell>
          <cell r="F11626">
            <v>3.6691587815270901</v>
          </cell>
        </row>
        <row r="11627">
          <cell r="A11627" t="str">
            <v>NM_001000273</v>
          </cell>
          <cell r="B11627">
            <v>0</v>
          </cell>
          <cell r="C11627">
            <v>0</v>
          </cell>
          <cell r="D11627">
            <v>0</v>
          </cell>
          <cell r="E11627">
            <v>0</v>
          </cell>
          <cell r="F11627">
            <v>0</v>
          </cell>
        </row>
        <row r="11628">
          <cell r="A11628" t="str">
            <v>NM_021580</v>
          </cell>
          <cell r="B11628">
            <v>0</v>
          </cell>
          <cell r="C11628">
            <v>0</v>
          </cell>
          <cell r="D11628">
            <v>0</v>
          </cell>
          <cell r="E11628">
            <v>0</v>
          </cell>
          <cell r="F11628">
            <v>0</v>
          </cell>
        </row>
        <row r="11629">
          <cell r="A11629" t="str">
            <v>NM_001191979</v>
          </cell>
          <cell r="B11629">
            <v>14.087736925840201</v>
          </cell>
          <cell r="C11629">
            <v>23.367301120959699</v>
          </cell>
          <cell r="D11629">
            <v>23.542015099513701</v>
          </cell>
          <cell r="E11629">
            <v>23.365813872228902</v>
          </cell>
          <cell r="F11629">
            <v>4.8483931633666701</v>
          </cell>
        </row>
        <row r="11630">
          <cell r="A11630" t="str">
            <v>NR_038098</v>
          </cell>
          <cell r="B11630">
            <v>53.661996790146702</v>
          </cell>
          <cell r="C11630">
            <v>52.686469113779403</v>
          </cell>
          <cell r="D11630">
            <v>52.924940630576202</v>
          </cell>
          <cell r="E11630">
            <v>40.908622700958198</v>
          </cell>
          <cell r="F11630">
            <v>35.862952736070604</v>
          </cell>
        </row>
        <row r="11631">
          <cell r="A11631" t="str">
            <v>NM_001000323</v>
          </cell>
          <cell r="B11631">
            <v>0</v>
          </cell>
          <cell r="C11631">
            <v>0</v>
          </cell>
          <cell r="D11631">
            <v>0</v>
          </cell>
          <cell r="E11631">
            <v>0</v>
          </cell>
          <cell r="F11631">
            <v>0</v>
          </cell>
        </row>
        <row r="11632">
          <cell r="A11632" t="str">
            <v>NM_001009676</v>
          </cell>
          <cell r="B11632">
            <v>12.6473016395638</v>
          </cell>
          <cell r="C11632">
            <v>14.825240223013999</v>
          </cell>
          <cell r="D11632">
            <v>8.7297261286869503</v>
          </cell>
          <cell r="E11632">
            <v>7.2481671893506698</v>
          </cell>
          <cell r="F11632">
            <v>15.4801397295181</v>
          </cell>
        </row>
        <row r="11633">
          <cell r="A11633" t="str">
            <v>NM_001106385</v>
          </cell>
          <cell r="B11633">
            <v>6.7214342537857199</v>
          </cell>
          <cell r="C11633">
            <v>13.289604484435699</v>
          </cell>
          <cell r="D11633">
            <v>12.4615236046396</v>
          </cell>
          <cell r="E11633">
            <v>9.1286858856300306</v>
          </cell>
          <cell r="F11633">
            <v>18.058319990828299</v>
          </cell>
        </row>
        <row r="11634">
          <cell r="A11634" t="str">
            <v>NM_001108664</v>
          </cell>
          <cell r="B11634">
            <v>1.7819640239715799</v>
          </cell>
          <cell r="C11634">
            <v>1.45848805008685</v>
          </cell>
          <cell r="D11634">
            <v>7.6476628238607303</v>
          </cell>
          <cell r="E11634">
            <v>2.5220646462536198</v>
          </cell>
          <cell r="F11634">
            <v>2.0381481000694399</v>
          </cell>
        </row>
        <row r="11635">
          <cell r="A11635" t="str">
            <v>NM_001000255</v>
          </cell>
          <cell r="B11635">
            <v>0</v>
          </cell>
          <cell r="C11635">
            <v>0</v>
          </cell>
          <cell r="D11635">
            <v>0</v>
          </cell>
          <cell r="E11635">
            <v>0</v>
          </cell>
          <cell r="F11635">
            <v>0</v>
          </cell>
        </row>
        <row r="11636">
          <cell r="A11636" t="str">
            <v>NM_001107092</v>
          </cell>
          <cell r="B11636">
            <v>3.2997389425677301</v>
          </cell>
          <cell r="C11636">
            <v>0.22639324883166101</v>
          </cell>
          <cell r="D11636">
            <v>0.38355228337787201</v>
          </cell>
          <cell r="E11636">
            <v>3.41948271178109</v>
          </cell>
          <cell r="F11636">
            <v>6.0451150994723104</v>
          </cell>
        </row>
        <row r="11637">
          <cell r="A11637" t="str">
            <v>NM_001004252</v>
          </cell>
          <cell r="B11637">
            <v>5.1937242810699003</v>
          </cell>
          <cell r="C11637">
            <v>3.9239148918414801</v>
          </cell>
          <cell r="D11637">
            <v>7.7461666256905</v>
          </cell>
          <cell r="E11637">
            <v>4.3877692160792803</v>
          </cell>
          <cell r="F11637">
            <v>2.2461248833235499</v>
          </cell>
        </row>
        <row r="11638">
          <cell r="A11638" t="str">
            <v>NM_001037287</v>
          </cell>
          <cell r="B11638">
            <v>111.067210784194</v>
          </cell>
          <cell r="C11638">
            <v>95.159113822431394</v>
          </cell>
          <cell r="D11638">
            <v>115.095060855098</v>
          </cell>
          <cell r="E11638">
            <v>91.561340011728802</v>
          </cell>
          <cell r="F11638">
            <v>84.585894208727893</v>
          </cell>
        </row>
        <row r="11639">
          <cell r="A11639" t="str">
            <v>NM_001100889</v>
          </cell>
          <cell r="B11639">
            <v>6.4033862516226101</v>
          </cell>
          <cell r="C11639">
            <v>5.6521618338222401</v>
          </cell>
          <cell r="D11639">
            <v>5.4716884216632096</v>
          </cell>
          <cell r="E11639">
            <v>4.3228498263895396</v>
          </cell>
          <cell r="F11639">
            <v>9.2235675666192201</v>
          </cell>
        </row>
        <row r="11640">
          <cell r="A11640" t="str">
            <v>NM_001034072</v>
          </cell>
          <cell r="B11640">
            <v>385.71468550175001</v>
          </cell>
          <cell r="C11640">
            <v>304.38578804056499</v>
          </cell>
          <cell r="D11640">
            <v>286.28219132104698</v>
          </cell>
          <cell r="E11640">
            <v>229.22207870712199</v>
          </cell>
          <cell r="F11640">
            <v>193.249288491877</v>
          </cell>
        </row>
        <row r="11641">
          <cell r="A11641" t="str">
            <v>NM_001008312</v>
          </cell>
          <cell r="B11641">
            <v>230.17601464725999</v>
          </cell>
          <cell r="C11641">
            <v>229.09926479858601</v>
          </cell>
          <cell r="D11641">
            <v>312.49443060375802</v>
          </cell>
          <cell r="E11641">
            <v>276.07900509720201</v>
          </cell>
          <cell r="F11641">
            <v>270.44532829683402</v>
          </cell>
        </row>
        <row r="11642">
          <cell r="A11642" t="str">
            <v>NM_031754</v>
          </cell>
          <cell r="B11642">
            <v>8.7327974805629704</v>
          </cell>
          <cell r="C11642">
            <v>10.274206018501699</v>
          </cell>
          <cell r="D11642">
            <v>22.007317529745201</v>
          </cell>
          <cell r="E11642">
            <v>8.1215483695772708</v>
          </cell>
          <cell r="F11642">
            <v>7.8724176977353002</v>
          </cell>
        </row>
        <row r="11643">
          <cell r="A11643" t="str">
            <v>NM_001000887</v>
          </cell>
          <cell r="B11643">
            <v>0</v>
          </cell>
          <cell r="C11643">
            <v>0</v>
          </cell>
          <cell r="D11643">
            <v>0</v>
          </cell>
          <cell r="E11643">
            <v>0</v>
          </cell>
          <cell r="F11643">
            <v>0</v>
          </cell>
        </row>
        <row r="11644">
          <cell r="A11644" t="str">
            <v>NM_001107322</v>
          </cell>
          <cell r="B11644">
            <v>4.18850887219216E-2</v>
          </cell>
          <cell r="C11644">
            <v>4.3353422558581297E-3</v>
          </cell>
          <cell r="D11644">
            <v>0</v>
          </cell>
          <cell r="E11644">
            <v>0.101837560279147</v>
          </cell>
          <cell r="F11644">
            <v>8.0529803220967894E-2</v>
          </cell>
        </row>
        <row r="11645">
          <cell r="A11645" t="str">
            <v>NM_212536</v>
          </cell>
          <cell r="B11645">
            <v>0.63693792404407601</v>
          </cell>
          <cell r="C11645">
            <v>1.30597569045411</v>
          </cell>
          <cell r="D11645">
            <v>4.2844823714114799</v>
          </cell>
          <cell r="E11645">
            <v>1.2435253273947899</v>
          </cell>
          <cell r="F11645">
            <v>4.7202180160021996</v>
          </cell>
        </row>
        <row r="11646">
          <cell r="A11646" t="str">
            <v>NM_001106297</v>
          </cell>
          <cell r="B11646">
            <v>54.349932643379802</v>
          </cell>
          <cell r="C11646">
            <v>31.0119917614701</v>
          </cell>
          <cell r="D11646">
            <v>46.989222394735698</v>
          </cell>
          <cell r="E11646">
            <v>28.738873052330302</v>
          </cell>
          <cell r="F11646">
            <v>20.775116992296599</v>
          </cell>
        </row>
        <row r="11647">
          <cell r="A11647" t="str">
            <v>NM_001106448</v>
          </cell>
          <cell r="B11647">
            <v>63.184260849745797</v>
          </cell>
          <cell r="C11647">
            <v>52.592061358641203</v>
          </cell>
          <cell r="D11647">
            <v>82.335264485379795</v>
          </cell>
          <cell r="E11647">
            <v>56.2462849626611</v>
          </cell>
          <cell r="F11647">
            <v>61.880845963642599</v>
          </cell>
        </row>
        <row r="11648">
          <cell r="A11648" t="str">
            <v>NM_001000481</v>
          </cell>
          <cell r="B11648">
            <v>0</v>
          </cell>
          <cell r="C11648">
            <v>0</v>
          </cell>
          <cell r="D11648">
            <v>0</v>
          </cell>
          <cell r="E11648">
            <v>0</v>
          </cell>
          <cell r="F11648">
            <v>0</v>
          </cell>
        </row>
        <row r="11649">
          <cell r="A11649" t="str">
            <v>NM_001106800</v>
          </cell>
          <cell r="B11649">
            <v>0</v>
          </cell>
          <cell r="C11649">
            <v>0</v>
          </cell>
          <cell r="D11649">
            <v>0</v>
          </cell>
          <cell r="E11649">
            <v>0</v>
          </cell>
          <cell r="F11649">
            <v>0</v>
          </cell>
        </row>
        <row r="11650">
          <cell r="A11650" t="str">
            <v>NM_001106268</v>
          </cell>
          <cell r="B11650">
            <v>20.875168120957898</v>
          </cell>
          <cell r="C11650">
            <v>8.18759445084223</v>
          </cell>
          <cell r="D11650">
            <v>25.456396270326898</v>
          </cell>
          <cell r="E11650">
            <v>23.7580774598059</v>
          </cell>
          <cell r="F11650">
            <v>28.980549509372</v>
          </cell>
        </row>
        <row r="11651">
          <cell r="A11651" t="str">
            <v>NM_001170467</v>
          </cell>
          <cell r="B11651">
            <v>1.4069155235183</v>
          </cell>
          <cell r="C11651">
            <v>1.5407923746991701</v>
          </cell>
          <cell r="D11651">
            <v>0</v>
          </cell>
          <cell r="E11651">
            <v>0.28560028040264601</v>
          </cell>
          <cell r="F11651">
            <v>0</v>
          </cell>
        </row>
        <row r="11652">
          <cell r="A11652" t="str">
            <v>NM_001106956</v>
          </cell>
          <cell r="B11652">
            <v>10.996769440338401</v>
          </cell>
          <cell r="C11652">
            <v>1.46868062696704</v>
          </cell>
          <cell r="D11652">
            <v>9.0422283611052592</v>
          </cell>
          <cell r="E11652">
            <v>6.8393082401601202</v>
          </cell>
          <cell r="F11652">
            <v>3.72229847303442</v>
          </cell>
        </row>
        <row r="11653">
          <cell r="A11653" t="str">
            <v>NM_001034949</v>
          </cell>
          <cell r="B11653">
            <v>3.2151522040679898</v>
          </cell>
          <cell r="C11653">
            <v>0.23395887865095299</v>
          </cell>
          <cell r="D11653">
            <v>1.6515411160704201E-2</v>
          </cell>
          <cell r="E11653">
            <v>3.9740812652943398</v>
          </cell>
          <cell r="F11653">
            <v>5.5790223018610003</v>
          </cell>
        </row>
        <row r="11654">
          <cell r="A11654" t="str">
            <v>NM_207606</v>
          </cell>
          <cell r="B11654">
            <v>0.60701348693190005</v>
          </cell>
          <cell r="C11654">
            <v>1.0214829739640501</v>
          </cell>
          <cell r="D11654">
            <v>1.0289638886610999</v>
          </cell>
          <cell r="E11654">
            <v>0.41895547046362802</v>
          </cell>
          <cell r="F11654">
            <v>1.72550129007246</v>
          </cell>
        </row>
        <row r="11655">
          <cell r="A11655" t="str">
            <v>NM_001108352</v>
          </cell>
          <cell r="B11655">
            <v>3.24699032327712</v>
          </cell>
          <cell r="C11655">
            <v>4.1434215901776703</v>
          </cell>
          <cell r="D11655">
            <v>0.45997062561723201</v>
          </cell>
          <cell r="E11655">
            <v>0.38940150464925</v>
          </cell>
          <cell r="F11655">
            <v>1.7684935781079301E-2</v>
          </cell>
        </row>
        <row r="11656">
          <cell r="A11656" t="str">
            <v>NM_001100846</v>
          </cell>
          <cell r="B11656">
            <v>2.2025763808350498</v>
          </cell>
          <cell r="C11656">
            <v>3.6656630384119602</v>
          </cell>
          <cell r="D11656">
            <v>4.7223212865541502</v>
          </cell>
          <cell r="E11656">
            <v>4.2091745760668102</v>
          </cell>
          <cell r="F11656">
            <v>4.6410488115665798</v>
          </cell>
        </row>
        <row r="11657">
          <cell r="A11657" t="str">
            <v>NM_138549</v>
          </cell>
          <cell r="B11657">
            <v>32.498708878575101</v>
          </cell>
          <cell r="C11657">
            <v>77.783312409668</v>
          </cell>
          <cell r="D11657">
            <v>49.046414081546999</v>
          </cell>
          <cell r="E11657">
            <v>54.687884092620401</v>
          </cell>
          <cell r="F11657">
            <v>47.771899017856597</v>
          </cell>
        </row>
        <row r="11658">
          <cell r="A11658" t="str">
            <v>NM_001105769</v>
          </cell>
          <cell r="B11658">
            <v>0.173046217356778</v>
          </cell>
          <cell r="C11658">
            <v>0.46894926777912199</v>
          </cell>
          <cell r="D11658">
            <v>1.3333409655548E-2</v>
          </cell>
          <cell r="E11658">
            <v>9.4497069583504303E-2</v>
          </cell>
          <cell r="F11658">
            <v>1.7013323117252399</v>
          </cell>
        </row>
        <row r="11659">
          <cell r="A11659" t="str">
            <v>NM_053925</v>
          </cell>
          <cell r="B11659">
            <v>36.849140770786697</v>
          </cell>
          <cell r="C11659">
            <v>15.827189964748101</v>
          </cell>
          <cell r="D11659">
            <v>23.848890408309501</v>
          </cell>
          <cell r="E11659">
            <v>25.347146211257598</v>
          </cell>
          <cell r="F11659">
            <v>1.3052970124399399</v>
          </cell>
        </row>
        <row r="11660">
          <cell r="A11660" t="str">
            <v>NM_001001077</v>
          </cell>
          <cell r="B11660">
            <v>0</v>
          </cell>
          <cell r="C11660">
            <v>0</v>
          </cell>
          <cell r="D11660">
            <v>0</v>
          </cell>
          <cell r="E11660">
            <v>0</v>
          </cell>
          <cell r="F11660">
            <v>0</v>
          </cell>
        </row>
        <row r="11661">
          <cell r="A11661" t="str">
            <v>NM_001271042</v>
          </cell>
          <cell r="B11661">
            <v>1.7355007240569799E-2</v>
          </cell>
          <cell r="C11661">
            <v>7.1853634347334803E-3</v>
          </cell>
          <cell r="D11661">
            <v>0.59573294742136995</v>
          </cell>
          <cell r="E11661">
            <v>1.9857035465776201E-2</v>
          </cell>
          <cell r="F11661">
            <v>0.16683685777297699</v>
          </cell>
        </row>
        <row r="11662">
          <cell r="A11662" t="str">
            <v>NM_001169575</v>
          </cell>
          <cell r="B11662">
            <v>0.76994342362441504</v>
          </cell>
          <cell r="C11662">
            <v>3.3164746016637601</v>
          </cell>
          <cell r="D11662">
            <v>4.4990044997964604</v>
          </cell>
          <cell r="E11662">
            <v>0.38541311018830998</v>
          </cell>
          <cell r="F11662">
            <v>4.9628723234481704</v>
          </cell>
        </row>
        <row r="11663">
          <cell r="A11663" t="str">
            <v>NM_001106997</v>
          </cell>
          <cell r="B11663">
            <v>0.666145774631277</v>
          </cell>
          <cell r="C11663">
            <v>1.0626386221167701</v>
          </cell>
          <cell r="D11663">
            <v>2.4078540555828001</v>
          </cell>
          <cell r="E11663">
            <v>1.71210815548303</v>
          </cell>
          <cell r="F11663">
            <v>5.6425473427005803</v>
          </cell>
        </row>
        <row r="11664">
          <cell r="A11664" t="str">
            <v>NM_031735</v>
          </cell>
          <cell r="B11664">
            <v>26.0189222454432</v>
          </cell>
          <cell r="C11664">
            <v>19.094839119975099</v>
          </cell>
          <cell r="D11664">
            <v>3.9986076750178601</v>
          </cell>
          <cell r="E11664">
            <v>21.591688274349799</v>
          </cell>
          <cell r="F11664">
            <v>18.35290076643</v>
          </cell>
        </row>
        <row r="11665">
          <cell r="A11665" t="str">
            <v>NM_001024796</v>
          </cell>
          <cell r="B11665">
            <v>0.122141000411205</v>
          </cell>
          <cell r="C11665">
            <v>8.0910595179457895E-2</v>
          </cell>
          <cell r="D11665">
            <v>0.248453152597916</v>
          </cell>
          <cell r="E11665">
            <v>0.13974976462822</v>
          </cell>
          <cell r="F11665">
            <v>0.234832753814332</v>
          </cell>
        </row>
        <row r="11666">
          <cell r="A11666" t="str">
            <v>NM_017283</v>
          </cell>
          <cell r="B11666">
            <v>118.543884201182</v>
          </cell>
          <cell r="C11666">
            <v>163.79264711045701</v>
          </cell>
          <cell r="D11666">
            <v>262.31284458955002</v>
          </cell>
          <cell r="E11666">
            <v>257.76558167576297</v>
          </cell>
          <cell r="F11666">
            <v>282.18655800567001</v>
          </cell>
        </row>
        <row r="11667">
          <cell r="A11667" t="str">
            <v>NM_001106506</v>
          </cell>
          <cell r="B11667">
            <v>4.6670113902148103</v>
          </cell>
          <cell r="C11667">
            <v>5.5758259191869</v>
          </cell>
          <cell r="D11667">
            <v>7.7264475147846401</v>
          </cell>
          <cell r="E11667">
            <v>6.2857086904827799</v>
          </cell>
          <cell r="F11667">
            <v>2.66347322535798</v>
          </cell>
        </row>
        <row r="11668">
          <cell r="A11668" t="str">
            <v>NM_001008766</v>
          </cell>
          <cell r="B11668">
            <v>3.8429415813588501</v>
          </cell>
          <cell r="C11668">
            <v>5.9385301312782603</v>
          </cell>
          <cell r="D11668">
            <v>5.4359418806218498</v>
          </cell>
          <cell r="E11668">
            <v>2.8166524198313501</v>
          </cell>
          <cell r="F11668">
            <v>6.9781033447764003</v>
          </cell>
        </row>
        <row r="11669">
          <cell r="A11669" t="str">
            <v>NR_110639</v>
          </cell>
          <cell r="B11669">
            <v>0</v>
          </cell>
          <cell r="C11669">
            <v>0</v>
          </cell>
          <cell r="D11669">
            <v>0</v>
          </cell>
          <cell r="E11669">
            <v>0</v>
          </cell>
          <cell r="F11669">
            <v>0</v>
          </cell>
        </row>
        <row r="11670">
          <cell r="A11670" t="str">
            <v>NM_001012029</v>
          </cell>
          <cell r="B11670">
            <v>11.0951118879556</v>
          </cell>
          <cell r="C11670">
            <v>2.0005527625654098</v>
          </cell>
          <cell r="D11670">
            <v>2.9346123230691901</v>
          </cell>
          <cell r="E11670">
            <v>7.7999130248847903</v>
          </cell>
          <cell r="F11670">
            <v>7.8897338286674001E-2</v>
          </cell>
        </row>
        <row r="11671">
          <cell r="A11671" t="str">
            <v>NM_001047866</v>
          </cell>
          <cell r="B11671">
            <v>0</v>
          </cell>
          <cell r="C11671">
            <v>0</v>
          </cell>
          <cell r="D11671">
            <v>0</v>
          </cell>
          <cell r="E11671">
            <v>0</v>
          </cell>
          <cell r="F11671">
            <v>0</v>
          </cell>
        </row>
        <row r="11672">
          <cell r="A11672" t="str">
            <v>NM_001004077</v>
          </cell>
          <cell r="B11672">
            <v>0</v>
          </cell>
          <cell r="C11672">
            <v>0</v>
          </cell>
          <cell r="D11672">
            <v>0</v>
          </cell>
          <cell r="E11672">
            <v>0</v>
          </cell>
          <cell r="F11672">
            <v>0</v>
          </cell>
        </row>
        <row r="11673">
          <cell r="A11673" t="str">
            <v>NM_001014232</v>
          </cell>
          <cell r="B11673">
            <v>65.750397120736693</v>
          </cell>
          <cell r="C11673">
            <v>37.660364204073304</v>
          </cell>
          <cell r="D11673">
            <v>51.114992381992302</v>
          </cell>
          <cell r="E11673">
            <v>42.7931139510818</v>
          </cell>
          <cell r="F11673">
            <v>40.091639571385201</v>
          </cell>
        </row>
        <row r="11674">
          <cell r="A11674" t="str">
            <v>NM_001002833</v>
          </cell>
          <cell r="B11674">
            <v>0</v>
          </cell>
          <cell r="C11674">
            <v>0</v>
          </cell>
          <cell r="D11674">
            <v>0</v>
          </cell>
          <cell r="E11674">
            <v>0</v>
          </cell>
          <cell r="F11674">
            <v>0</v>
          </cell>
        </row>
        <row r="11675">
          <cell r="A11675" t="str">
            <v>NM_001197023</v>
          </cell>
          <cell r="B11675">
            <v>0</v>
          </cell>
          <cell r="C11675">
            <v>0</v>
          </cell>
          <cell r="D11675">
            <v>0</v>
          </cell>
          <cell r="E11675">
            <v>0</v>
          </cell>
          <cell r="F11675">
            <v>1.8880622188538199E-2</v>
          </cell>
        </row>
        <row r="11676">
          <cell r="A11676" t="str">
            <v>NM_013089</v>
          </cell>
          <cell r="B11676">
            <v>0</v>
          </cell>
          <cell r="C11676">
            <v>0</v>
          </cell>
          <cell r="D11676">
            <v>0</v>
          </cell>
          <cell r="E11676">
            <v>0</v>
          </cell>
          <cell r="F11676">
            <v>0</v>
          </cell>
        </row>
        <row r="11677">
          <cell r="A11677" t="str">
            <v>NM_001008338</v>
          </cell>
          <cell r="B11677">
            <v>12.7056283331176</v>
          </cell>
          <cell r="C11677">
            <v>27.099487203930199</v>
          </cell>
          <cell r="D11677">
            <v>18.0197339108812</v>
          </cell>
          <cell r="E11677">
            <v>7.8067882431100397</v>
          </cell>
          <cell r="F11677">
            <v>6.4563255923024396</v>
          </cell>
        </row>
        <row r="11678">
          <cell r="A11678" t="str">
            <v>NM_001271174</v>
          </cell>
          <cell r="B11678">
            <v>10.498451244781901</v>
          </cell>
          <cell r="C11678">
            <v>10.4040599534616</v>
          </cell>
          <cell r="D11678">
            <v>5.2856792443040597</v>
          </cell>
          <cell r="E11678">
            <v>22.1271813351145</v>
          </cell>
          <cell r="F11678">
            <v>12.3489637781675</v>
          </cell>
        </row>
        <row r="11679">
          <cell r="A11679" t="str">
            <v>NM_001108519</v>
          </cell>
          <cell r="B11679">
            <v>0</v>
          </cell>
          <cell r="C11679">
            <v>0</v>
          </cell>
          <cell r="D11679">
            <v>0</v>
          </cell>
          <cell r="E11679">
            <v>0</v>
          </cell>
          <cell r="F11679">
            <v>0</v>
          </cell>
        </row>
        <row r="11680">
          <cell r="A11680" t="str">
            <v>NM_021654</v>
          </cell>
          <cell r="B11680">
            <v>140.862779103561</v>
          </cell>
          <cell r="C11680">
            <v>114.753781166274</v>
          </cell>
          <cell r="D11680">
            <v>148.203869106486</v>
          </cell>
          <cell r="E11680">
            <v>83.9555022113381</v>
          </cell>
          <cell r="F11680">
            <v>120.87461064272701</v>
          </cell>
        </row>
        <row r="11681">
          <cell r="A11681" t="str">
            <v>NM_001108935</v>
          </cell>
          <cell r="B11681">
            <v>11.0848231624775</v>
          </cell>
          <cell r="C11681">
            <v>10.7811704494297</v>
          </cell>
          <cell r="D11681">
            <v>10.873819252537</v>
          </cell>
          <cell r="E11681">
            <v>12.7689386062256</v>
          </cell>
          <cell r="F11681">
            <v>6.1401171465174897</v>
          </cell>
        </row>
        <row r="11682">
          <cell r="A11682" t="str">
            <v>NM_001108742</v>
          </cell>
          <cell r="B11682">
            <v>4.5145657379003702E-2</v>
          </cell>
          <cell r="C11682">
            <v>3.5046220876437801</v>
          </cell>
          <cell r="D11682">
            <v>0</v>
          </cell>
          <cell r="E11682">
            <v>0.30346839273738302</v>
          </cell>
          <cell r="F11682">
            <v>1.0650922800498801</v>
          </cell>
        </row>
        <row r="11683">
          <cell r="A11683" t="str">
            <v>NM_017024</v>
          </cell>
          <cell r="B11683">
            <v>13.012535579321099</v>
          </cell>
          <cell r="C11683">
            <v>31.994880603670101</v>
          </cell>
          <cell r="D11683">
            <v>34.505546697113701</v>
          </cell>
          <cell r="E11683">
            <v>38.167508822351998</v>
          </cell>
          <cell r="F11683">
            <v>51.032891000386002</v>
          </cell>
        </row>
        <row r="11684">
          <cell r="A11684" t="str">
            <v>NM_001012191</v>
          </cell>
          <cell r="B11684">
            <v>0.87594903943549096</v>
          </cell>
          <cell r="C11684">
            <v>2.2117059580462</v>
          </cell>
          <cell r="D11684">
            <v>1.6055325708058901</v>
          </cell>
          <cell r="E11684">
            <v>1.1898424458298</v>
          </cell>
          <cell r="F11684">
            <v>0.99416310323772095</v>
          </cell>
        </row>
        <row r="11685">
          <cell r="A11685" t="str">
            <v>NM_001198725</v>
          </cell>
          <cell r="B11685">
            <v>0.21259310718864399</v>
          </cell>
          <cell r="C11685">
            <v>0</v>
          </cell>
          <cell r="D11685">
            <v>0.12012398130889999</v>
          </cell>
          <cell r="E11685">
            <v>8.1080708883374097E-2</v>
          </cell>
          <cell r="F11685">
            <v>4.5415475770697801E-2</v>
          </cell>
        </row>
        <row r="11686">
          <cell r="A11686" t="str">
            <v>NM_001107853</v>
          </cell>
          <cell r="B11686">
            <v>13.450687065055799</v>
          </cell>
          <cell r="C11686">
            <v>11.7187123934198</v>
          </cell>
          <cell r="D11686">
            <v>6.93416991289783</v>
          </cell>
          <cell r="E11686">
            <v>16.2314035582583</v>
          </cell>
          <cell r="F11686">
            <v>5.5792378698937704</v>
          </cell>
        </row>
        <row r="11687">
          <cell r="A11687" t="str">
            <v>NM_080891</v>
          </cell>
          <cell r="B11687">
            <v>27.489436114896101</v>
          </cell>
          <cell r="C11687">
            <v>18.505279348989902</v>
          </cell>
          <cell r="D11687">
            <v>33.562454214929701</v>
          </cell>
          <cell r="E11687">
            <v>17.3908779078386</v>
          </cell>
          <cell r="F11687">
            <v>18.192259754505599</v>
          </cell>
        </row>
        <row r="11688">
          <cell r="A11688" t="str">
            <v>NR_037371</v>
          </cell>
          <cell r="B11688">
            <v>0</v>
          </cell>
          <cell r="C11688">
            <v>0</v>
          </cell>
          <cell r="D11688">
            <v>0</v>
          </cell>
          <cell r="E11688">
            <v>0</v>
          </cell>
          <cell r="F11688">
            <v>0</v>
          </cell>
        </row>
        <row r="11689">
          <cell r="A11689" t="str">
            <v>NM_001145021</v>
          </cell>
          <cell r="B11689">
            <v>0.18989142435611001</v>
          </cell>
          <cell r="C11689">
            <v>0.30137406646932602</v>
          </cell>
          <cell r="D11689">
            <v>1.34120728393565E-2</v>
          </cell>
          <cell r="E11689">
            <v>0.48432568870534098</v>
          </cell>
          <cell r="F11689">
            <v>7.6060874244288099E-3</v>
          </cell>
        </row>
        <row r="11690">
          <cell r="A11690" t="str">
            <v>NM_020976</v>
          </cell>
          <cell r="B11690">
            <v>4.5384371726396901E-2</v>
          </cell>
          <cell r="C11690">
            <v>9.8272489264349492</v>
          </cell>
          <cell r="D11690">
            <v>0.32696182645182598</v>
          </cell>
          <cell r="E11690">
            <v>0</v>
          </cell>
          <cell r="F11690">
            <v>2.0578263091862001</v>
          </cell>
        </row>
        <row r="11691">
          <cell r="A11691" t="str">
            <v>NM_053440</v>
          </cell>
          <cell r="B11691">
            <v>0</v>
          </cell>
          <cell r="C11691">
            <v>0</v>
          </cell>
          <cell r="D11691">
            <v>0</v>
          </cell>
          <cell r="E11691">
            <v>0</v>
          </cell>
          <cell r="F11691">
            <v>0</v>
          </cell>
        </row>
        <row r="11692">
          <cell r="A11692" t="str">
            <v>NM_001134699</v>
          </cell>
          <cell r="B11692">
            <v>25.619163135291501</v>
          </cell>
          <cell r="C11692">
            <v>27.295508008029</v>
          </cell>
          <cell r="D11692">
            <v>16.951154373049999</v>
          </cell>
          <cell r="E11692">
            <v>21.035898267809198</v>
          </cell>
          <cell r="F11692">
            <v>17.3850380946412</v>
          </cell>
        </row>
        <row r="11693">
          <cell r="A11693" t="str">
            <v>NM_053633</v>
          </cell>
          <cell r="B11693">
            <v>2.6985161308945198</v>
          </cell>
          <cell r="C11693">
            <v>7.5582842821658698</v>
          </cell>
          <cell r="D11693">
            <v>2.2871614152219299</v>
          </cell>
          <cell r="E11693">
            <v>7.4080585899173998</v>
          </cell>
          <cell r="F11693">
            <v>14.862582430909701</v>
          </cell>
        </row>
        <row r="11694">
          <cell r="A11694" t="str">
            <v>NM_031118</v>
          </cell>
          <cell r="B11694">
            <v>8.6287078571156108</v>
          </cell>
          <cell r="C11694">
            <v>2.4835416715228198</v>
          </cell>
          <cell r="D11694">
            <v>9.9671906653903601</v>
          </cell>
          <cell r="E11694">
            <v>11.271757852744599</v>
          </cell>
          <cell r="F11694">
            <v>4.4062219599693</v>
          </cell>
        </row>
        <row r="11695">
          <cell r="A11695" t="str">
            <v>NM_001191093</v>
          </cell>
          <cell r="B11695">
            <v>4.5620916810223902</v>
          </cell>
          <cell r="C11695">
            <v>4.7549363693066002</v>
          </cell>
          <cell r="D11695">
            <v>4.9292119819964801</v>
          </cell>
          <cell r="E11695">
            <v>1.91719088864246</v>
          </cell>
          <cell r="F11695">
            <v>5.6534941422729403</v>
          </cell>
        </row>
        <row r="11696">
          <cell r="A11696" t="str">
            <v>NM_001017495</v>
          </cell>
          <cell r="B11696">
            <v>0</v>
          </cell>
          <cell r="C11696">
            <v>0</v>
          </cell>
          <cell r="D11696">
            <v>0</v>
          </cell>
          <cell r="E11696">
            <v>0</v>
          </cell>
          <cell r="F11696">
            <v>0</v>
          </cell>
        </row>
        <row r="11697">
          <cell r="A11697" t="str">
            <v>NM_001002805</v>
          </cell>
          <cell r="B11697">
            <v>0.100232300785876</v>
          </cell>
          <cell r="C11697">
            <v>0.17429339533332799</v>
          </cell>
          <cell r="D11697">
            <v>0.22937351027397301</v>
          </cell>
          <cell r="E11697">
            <v>0.126150796500721</v>
          </cell>
          <cell r="F11697">
            <v>0.24409969656575001</v>
          </cell>
        </row>
        <row r="11698">
          <cell r="A11698" t="str">
            <v>NM_001103364</v>
          </cell>
          <cell r="B11698">
            <v>0.33587682617549902</v>
          </cell>
          <cell r="C11698">
            <v>0</v>
          </cell>
          <cell r="D11698">
            <v>7.2298830332607603E-2</v>
          </cell>
          <cell r="E11698">
            <v>0.40259932192716502</v>
          </cell>
          <cell r="F11698">
            <v>0</v>
          </cell>
        </row>
        <row r="11699">
          <cell r="A11699" t="str">
            <v>NM_001106865</v>
          </cell>
          <cell r="B11699">
            <v>89.9974980695536</v>
          </cell>
          <cell r="C11699">
            <v>108.211358155863</v>
          </cell>
          <cell r="D11699">
            <v>62.711339082819201</v>
          </cell>
          <cell r="E11699">
            <v>72.840358479647904</v>
          </cell>
          <cell r="F11699">
            <v>83.202723109458802</v>
          </cell>
        </row>
        <row r="11700">
          <cell r="A11700" t="str">
            <v>NM_001106960</v>
          </cell>
          <cell r="B11700">
            <v>0</v>
          </cell>
          <cell r="C11700">
            <v>0</v>
          </cell>
          <cell r="D11700">
            <v>0</v>
          </cell>
          <cell r="E11700">
            <v>0</v>
          </cell>
          <cell r="F11700">
            <v>0</v>
          </cell>
        </row>
        <row r="11701">
          <cell r="A11701" t="str">
            <v>NM_001005889</v>
          </cell>
          <cell r="B11701">
            <v>16.056869564279001</v>
          </cell>
          <cell r="C11701">
            <v>3.9291941350294102</v>
          </cell>
          <cell r="D11701">
            <v>2.7521837279524002</v>
          </cell>
          <cell r="E11701">
            <v>20.161134537013901</v>
          </cell>
          <cell r="F11701">
            <v>5.8013670790387799</v>
          </cell>
        </row>
        <row r="11702">
          <cell r="A11702" t="str">
            <v>NM_022511</v>
          </cell>
          <cell r="B11702">
            <v>118.418047039063</v>
          </cell>
          <cell r="C11702">
            <v>436.66898580895401</v>
          </cell>
          <cell r="D11702">
            <v>603.75849475381403</v>
          </cell>
          <cell r="E11702">
            <v>69.228783402293899</v>
          </cell>
          <cell r="F11702">
            <v>347.63496891368698</v>
          </cell>
        </row>
        <row r="11703">
          <cell r="A11703" t="str">
            <v>NM_001107894</v>
          </cell>
          <cell r="B11703">
            <v>9.8918617864938199</v>
          </cell>
          <cell r="C11703">
            <v>12.1513450085624</v>
          </cell>
          <cell r="D11703">
            <v>7.2515218644136903</v>
          </cell>
          <cell r="E11703">
            <v>20.956857712794999</v>
          </cell>
          <cell r="F11703">
            <v>14.285611605213999</v>
          </cell>
        </row>
        <row r="11704">
          <cell r="A11704" t="str">
            <v>NM_001024246</v>
          </cell>
          <cell r="B11704">
            <v>2.5626271041688402</v>
          </cell>
          <cell r="C11704">
            <v>0.188619604048927</v>
          </cell>
          <cell r="D11704">
            <v>29.5028228059046</v>
          </cell>
          <cell r="E11704">
            <v>6.3365391685280796</v>
          </cell>
          <cell r="F11704">
            <v>11.3640355970833</v>
          </cell>
        </row>
        <row r="11705">
          <cell r="A11705" t="str">
            <v>NM_131914</v>
          </cell>
          <cell r="B11705">
            <v>32.684305832241201</v>
          </cell>
          <cell r="C11705">
            <v>17.0454533039041</v>
          </cell>
          <cell r="D11705">
            <v>20.209484211802899</v>
          </cell>
          <cell r="E11705">
            <v>25.733052932721801</v>
          </cell>
          <cell r="F11705">
            <v>41.145980292470199</v>
          </cell>
        </row>
        <row r="11706">
          <cell r="A11706" t="str">
            <v>NM_001012159</v>
          </cell>
          <cell r="B11706">
            <v>64.144615163488396</v>
          </cell>
          <cell r="C11706">
            <v>41.314662919221597</v>
          </cell>
          <cell r="D11706">
            <v>64.219763962899805</v>
          </cell>
          <cell r="E11706">
            <v>31.7413026319885</v>
          </cell>
          <cell r="F11706">
            <v>47.4034460007218</v>
          </cell>
        </row>
        <row r="11707">
          <cell r="A11707" t="str">
            <v>NM_001108409</v>
          </cell>
          <cell r="B11707">
            <v>4.4409641619685001</v>
          </cell>
          <cell r="C11707">
            <v>2.9209902984937202</v>
          </cell>
          <cell r="D11707">
            <v>4.3139122775643797</v>
          </cell>
          <cell r="E11707">
            <v>3.7118036357125201</v>
          </cell>
          <cell r="F11707">
            <v>3.8775862270620798</v>
          </cell>
        </row>
        <row r="11708">
          <cell r="A11708" t="str">
            <v>NM_001031646</v>
          </cell>
          <cell r="B11708">
            <v>33.8309702827409</v>
          </cell>
          <cell r="C11708">
            <v>43.173629306920198</v>
          </cell>
          <cell r="D11708">
            <v>39.564603915837502</v>
          </cell>
          <cell r="E11708">
            <v>38.271350868592698</v>
          </cell>
          <cell r="F11708">
            <v>41.729072314353097</v>
          </cell>
        </row>
        <row r="11709">
          <cell r="A11709" t="str">
            <v>NM_001009638</v>
          </cell>
          <cell r="B11709">
            <v>9.9729911176470907</v>
          </cell>
          <cell r="C11709">
            <v>8.6767462273020897</v>
          </cell>
          <cell r="D11709">
            <v>12.3630616569117</v>
          </cell>
          <cell r="E11709">
            <v>26.849301692691299</v>
          </cell>
          <cell r="F11709">
            <v>12.138949921039</v>
          </cell>
        </row>
        <row r="11710">
          <cell r="A11710" t="str">
            <v>NM_001134417</v>
          </cell>
          <cell r="B11710">
            <v>15.7741920866751</v>
          </cell>
          <cell r="C11710">
            <v>9.0768029250364908</v>
          </cell>
          <cell r="D11710">
            <v>8.3770254431719806</v>
          </cell>
          <cell r="E11710">
            <v>8.5258320713429399</v>
          </cell>
          <cell r="F11710">
            <v>9.7445474637124292</v>
          </cell>
        </row>
        <row r="11711">
          <cell r="A11711" t="str">
            <v>NM_001172127</v>
          </cell>
          <cell r="B11711">
            <v>15.1932593295485</v>
          </cell>
          <cell r="C11711">
            <v>29.0515929030765</v>
          </cell>
          <cell r="D11711">
            <v>17.833298817486501</v>
          </cell>
          <cell r="E11711">
            <v>29.109861246055601</v>
          </cell>
          <cell r="F11711">
            <v>26.582638813510599</v>
          </cell>
        </row>
        <row r="11712">
          <cell r="A11712" t="str">
            <v>NM_001007708</v>
          </cell>
          <cell r="B11712">
            <v>16.487506776858002</v>
          </cell>
          <cell r="C11712">
            <v>26.841627948876202</v>
          </cell>
          <cell r="D11712">
            <v>24.641087755260401</v>
          </cell>
          <cell r="E11712">
            <v>19.489221842852398</v>
          </cell>
          <cell r="F11712">
            <v>17.671992585775801</v>
          </cell>
        </row>
        <row r="11713">
          <cell r="A11713" t="str">
            <v>NM_001013050</v>
          </cell>
          <cell r="B11713">
            <v>17.694972972415599</v>
          </cell>
          <cell r="C11713">
            <v>8.4719654620466702</v>
          </cell>
          <cell r="D11713">
            <v>2.2209420946005798</v>
          </cell>
          <cell r="E11713">
            <v>13.2559171360181</v>
          </cell>
          <cell r="F11713">
            <v>11.4629832375077</v>
          </cell>
        </row>
        <row r="11714">
          <cell r="A11714" t="str">
            <v>NM_001146125</v>
          </cell>
          <cell r="B11714">
            <v>34.351192094595397</v>
          </cell>
          <cell r="C11714">
            <v>19.6494117969842</v>
          </cell>
          <cell r="D11714">
            <v>53.794933381891497</v>
          </cell>
          <cell r="E11714">
            <v>29.387904451160701</v>
          </cell>
          <cell r="F11714">
            <v>50.018317166570803</v>
          </cell>
        </row>
        <row r="11715">
          <cell r="A11715" t="str">
            <v>NM_001037359</v>
          </cell>
          <cell r="B11715">
            <v>0</v>
          </cell>
          <cell r="C11715">
            <v>0</v>
          </cell>
          <cell r="D11715">
            <v>0</v>
          </cell>
          <cell r="E11715">
            <v>0</v>
          </cell>
          <cell r="F11715">
            <v>0</v>
          </cell>
        </row>
        <row r="11716">
          <cell r="A11716" t="str">
            <v>NM_001029917</v>
          </cell>
          <cell r="B11716">
            <v>15.382519716915899</v>
          </cell>
          <cell r="C11716">
            <v>30.291630772260302</v>
          </cell>
          <cell r="D11716">
            <v>28.458040287201701</v>
          </cell>
          <cell r="E11716">
            <v>23.9928881334578</v>
          </cell>
          <cell r="F11716">
            <v>38.0168995901427</v>
          </cell>
        </row>
        <row r="11717">
          <cell r="A11717" t="str">
            <v>NM_001099507</v>
          </cell>
          <cell r="B11717">
            <v>0</v>
          </cell>
          <cell r="C11717">
            <v>0</v>
          </cell>
          <cell r="D11717">
            <v>0</v>
          </cell>
          <cell r="E11717">
            <v>0</v>
          </cell>
          <cell r="F11717">
            <v>0</v>
          </cell>
        </row>
        <row r="11718">
          <cell r="A11718" t="str">
            <v>NM_001191772</v>
          </cell>
          <cell r="B11718">
            <v>3.1423336384417002</v>
          </cell>
          <cell r="C11718">
            <v>4.3233125084535198</v>
          </cell>
          <cell r="D11718">
            <v>0.359127020350264</v>
          </cell>
          <cell r="E11718">
            <v>6.0340161254523199</v>
          </cell>
          <cell r="F11718">
            <v>6.3258745289901199</v>
          </cell>
        </row>
        <row r="11719">
          <cell r="A11719" t="str">
            <v>NM_134329</v>
          </cell>
          <cell r="B11719">
            <v>1.25571927389048E-2</v>
          </cell>
          <cell r="C11719">
            <v>0</v>
          </cell>
          <cell r="D11719">
            <v>0</v>
          </cell>
          <cell r="E11719">
            <v>0</v>
          </cell>
          <cell r="F11719">
            <v>0</v>
          </cell>
        </row>
        <row r="11720">
          <cell r="A11720" t="str">
            <v>NM_001014021</v>
          </cell>
          <cell r="B11720">
            <v>0</v>
          </cell>
          <cell r="C11720">
            <v>0</v>
          </cell>
          <cell r="D11720">
            <v>0</v>
          </cell>
          <cell r="E11720">
            <v>0</v>
          </cell>
          <cell r="F11720">
            <v>0</v>
          </cell>
        </row>
        <row r="11721">
          <cell r="A11721" t="str">
            <v>NM_001108883</v>
          </cell>
          <cell r="B11721">
            <v>0.20777275189775299</v>
          </cell>
          <cell r="C11721">
            <v>0.17204518713540501</v>
          </cell>
          <cell r="D11721">
            <v>0</v>
          </cell>
          <cell r="E11721">
            <v>0.33058887676104798</v>
          </cell>
          <cell r="F11721">
            <v>0.29960361793828499</v>
          </cell>
        </row>
        <row r="11722">
          <cell r="A11722" t="str">
            <v>NM_053724</v>
          </cell>
          <cell r="B11722">
            <v>0</v>
          </cell>
          <cell r="C11722">
            <v>0</v>
          </cell>
          <cell r="D11722">
            <v>0</v>
          </cell>
          <cell r="E11722">
            <v>0</v>
          </cell>
          <cell r="F11722">
            <v>0</v>
          </cell>
        </row>
        <row r="11723">
          <cell r="A11723" t="str">
            <v>NM_001137564</v>
          </cell>
          <cell r="B11723">
            <v>4.1800774582286602</v>
          </cell>
          <cell r="C11723">
            <v>6.4610788005123503</v>
          </cell>
          <cell r="D11723">
            <v>15.1753249608215</v>
          </cell>
          <cell r="E11723">
            <v>8.7284436109171502</v>
          </cell>
          <cell r="F11723">
            <v>53.846357507860198</v>
          </cell>
        </row>
        <row r="11724">
          <cell r="A11724" t="str">
            <v>NM_001108926</v>
          </cell>
          <cell r="B11724">
            <v>1.0299710857075399</v>
          </cell>
          <cell r="C11724">
            <v>3.1034715171794298</v>
          </cell>
          <cell r="D11724">
            <v>1.6044773323903301</v>
          </cell>
          <cell r="E11724">
            <v>1.3475902103381701</v>
          </cell>
          <cell r="F11724">
            <v>6.0385708402697196</v>
          </cell>
        </row>
        <row r="11725">
          <cell r="A11725" t="str">
            <v>NM_001191884</v>
          </cell>
          <cell r="B11725">
            <v>3.7656732274559901</v>
          </cell>
          <cell r="C11725">
            <v>12.117009311459601</v>
          </cell>
          <cell r="D11725">
            <v>2.1697579043842001</v>
          </cell>
          <cell r="E11725">
            <v>12.6233277540976</v>
          </cell>
          <cell r="F11725">
            <v>9.0764883769530798</v>
          </cell>
        </row>
        <row r="11726">
          <cell r="A11726" t="str">
            <v>NM_001107441</v>
          </cell>
          <cell r="B11726">
            <v>3.24976453192737</v>
          </cell>
          <cell r="C11726">
            <v>0</v>
          </cell>
          <cell r="D11726">
            <v>0.98370677034657295</v>
          </cell>
          <cell r="E11726">
            <v>0.88309031275281102</v>
          </cell>
          <cell r="F11726">
            <v>1.48764669659966E-2</v>
          </cell>
        </row>
        <row r="11727">
          <cell r="A11727" t="str">
            <v>NR_031856</v>
          </cell>
          <cell r="B11727">
            <v>0</v>
          </cell>
          <cell r="C11727">
            <v>0</v>
          </cell>
          <cell r="D11727">
            <v>0</v>
          </cell>
          <cell r="E11727">
            <v>0</v>
          </cell>
          <cell r="F11727">
            <v>0</v>
          </cell>
        </row>
        <row r="11728">
          <cell r="A11728" t="str">
            <v>NM_001270589</v>
          </cell>
          <cell r="B11728">
            <v>131.19487256808199</v>
          </cell>
          <cell r="C11728">
            <v>257.21837582020601</v>
          </cell>
          <cell r="D11728">
            <v>203.37987257734301</v>
          </cell>
          <cell r="E11728">
            <v>157.54750013484201</v>
          </cell>
          <cell r="F11728">
            <v>244.83770196681499</v>
          </cell>
        </row>
        <row r="11729">
          <cell r="A11729" t="str">
            <v>NM_001039207</v>
          </cell>
          <cell r="B11729">
            <v>5.5109180187294502</v>
          </cell>
          <cell r="C11729">
            <v>0.31302297646173</v>
          </cell>
          <cell r="D11729">
            <v>1.02127869332585</v>
          </cell>
          <cell r="E11729">
            <v>7.7584293024853404</v>
          </cell>
          <cell r="F11729">
            <v>8.5570242254574307</v>
          </cell>
        </row>
        <row r="11730">
          <cell r="A11730" t="str">
            <v>NM_001005244</v>
          </cell>
          <cell r="B11730">
            <v>6.1648943117383999</v>
          </cell>
          <cell r="C11730">
            <v>0.25221392660414699</v>
          </cell>
          <cell r="D11730">
            <v>3.6916707644417799</v>
          </cell>
          <cell r="E11730">
            <v>9.1202861041833394</v>
          </cell>
          <cell r="F11730">
            <v>0.58366312925091102</v>
          </cell>
        </row>
        <row r="11731">
          <cell r="A11731" t="str">
            <v>NM_001126087</v>
          </cell>
          <cell r="B11731">
            <v>41.622340641822298</v>
          </cell>
          <cell r="C11731">
            <v>47.243216547178498</v>
          </cell>
          <cell r="D11731">
            <v>61.334327859254103</v>
          </cell>
          <cell r="E11731">
            <v>69.978687965547806</v>
          </cell>
          <cell r="F11731">
            <v>62.302754841876897</v>
          </cell>
        </row>
        <row r="11732">
          <cell r="A11732" t="str">
            <v>NM_001048045</v>
          </cell>
          <cell r="B11732">
            <v>0</v>
          </cell>
          <cell r="C11732">
            <v>0.169865838445592</v>
          </cell>
          <cell r="D11732">
            <v>0</v>
          </cell>
          <cell r="E11732">
            <v>2.9339434333037401E-2</v>
          </cell>
          <cell r="F11732">
            <v>0</v>
          </cell>
        </row>
        <row r="11733">
          <cell r="A11733" t="str">
            <v>NM_001143881</v>
          </cell>
          <cell r="B11733">
            <v>0</v>
          </cell>
          <cell r="C11733">
            <v>0</v>
          </cell>
          <cell r="D11733">
            <v>0</v>
          </cell>
          <cell r="E11733">
            <v>0</v>
          </cell>
          <cell r="F11733">
            <v>0</v>
          </cell>
        </row>
        <row r="11734">
          <cell r="A11734" t="str">
            <v>NM_001000839</v>
          </cell>
          <cell r="B11734">
            <v>0</v>
          </cell>
          <cell r="C11734">
            <v>0</v>
          </cell>
          <cell r="D11734">
            <v>0</v>
          </cell>
          <cell r="E11734">
            <v>0</v>
          </cell>
          <cell r="F11734">
            <v>0</v>
          </cell>
        </row>
        <row r="11735">
          <cell r="A11735" t="str">
            <v>NM_001109207</v>
          </cell>
          <cell r="B11735">
            <v>18.605422813467001</v>
          </cell>
          <cell r="C11735">
            <v>11.700856120439999</v>
          </cell>
          <cell r="D11735">
            <v>30.0081717707763</v>
          </cell>
          <cell r="E11735">
            <v>11.6917788936346</v>
          </cell>
          <cell r="F11735">
            <v>1.97891843350895</v>
          </cell>
        </row>
        <row r="11736">
          <cell r="A11736" t="str">
            <v>NM_031097</v>
          </cell>
          <cell r="B11736">
            <v>10.618385168013701</v>
          </cell>
          <cell r="C11736">
            <v>20.888542088899001</v>
          </cell>
          <cell r="D11736">
            <v>28.705549516528599</v>
          </cell>
          <cell r="E11736">
            <v>17.128281197674799</v>
          </cell>
          <cell r="F11736">
            <v>40.256288115703903</v>
          </cell>
        </row>
        <row r="11737">
          <cell r="A11737" t="str">
            <v>NM_001012178</v>
          </cell>
          <cell r="B11737">
            <v>8.5733302784670702</v>
          </cell>
          <cell r="C11737">
            <v>3.3376867299388699</v>
          </cell>
          <cell r="D11737">
            <v>24.2281202914874</v>
          </cell>
          <cell r="E11737">
            <v>14.358186970912</v>
          </cell>
          <cell r="F11737">
            <v>8.4889248978630203</v>
          </cell>
        </row>
        <row r="11738">
          <cell r="A11738" t="str">
            <v>NM_001106056</v>
          </cell>
          <cell r="B11738">
            <v>0</v>
          </cell>
          <cell r="C11738">
            <v>0</v>
          </cell>
          <cell r="D11738">
            <v>0</v>
          </cell>
          <cell r="E11738">
            <v>0</v>
          </cell>
          <cell r="F11738">
            <v>0</v>
          </cell>
        </row>
        <row r="11739">
          <cell r="A11739" t="str">
            <v>NM_001000103</v>
          </cell>
          <cell r="B11739">
            <v>0</v>
          </cell>
          <cell r="C11739">
            <v>0</v>
          </cell>
          <cell r="D11739">
            <v>0</v>
          </cell>
          <cell r="E11739">
            <v>0</v>
          </cell>
          <cell r="F11739">
            <v>0</v>
          </cell>
        </row>
        <row r="11740">
          <cell r="A11740" t="str">
            <v>NR_032737</v>
          </cell>
          <cell r="B11740">
            <v>0</v>
          </cell>
          <cell r="C11740">
            <v>0</v>
          </cell>
          <cell r="D11740">
            <v>0</v>
          </cell>
          <cell r="E11740">
            <v>0</v>
          </cell>
          <cell r="F11740">
            <v>0</v>
          </cell>
        </row>
        <row r="11741">
          <cell r="A11741" t="str">
            <v>NM_012748</v>
          </cell>
          <cell r="B11741">
            <v>28.282241149248399</v>
          </cell>
          <cell r="C11741">
            <v>52.558344041781197</v>
          </cell>
          <cell r="D11741">
            <v>24.102742133976299</v>
          </cell>
          <cell r="E11741">
            <v>32.564576088502903</v>
          </cell>
          <cell r="F11741">
            <v>61.115046635255098</v>
          </cell>
        </row>
        <row r="11742">
          <cell r="A11742" t="str">
            <v>NM_001113775</v>
          </cell>
          <cell r="B11742">
            <v>14.0377679126807</v>
          </cell>
          <cell r="C11742">
            <v>22.319848220296599</v>
          </cell>
          <cell r="D11742">
            <v>18.771666916431801</v>
          </cell>
          <cell r="E11742">
            <v>10.460258358252601</v>
          </cell>
          <cell r="F11742">
            <v>24.849075071209601</v>
          </cell>
        </row>
        <row r="11743">
          <cell r="A11743" t="str">
            <v>NM_001277341</v>
          </cell>
          <cell r="B11743">
            <v>28.910033204335399</v>
          </cell>
          <cell r="C11743">
            <v>33.747150040039898</v>
          </cell>
          <cell r="D11743">
            <v>40.394073116926101</v>
          </cell>
          <cell r="E11743">
            <v>28.762024521077802</v>
          </cell>
          <cell r="F11743">
            <v>30.035243263724499</v>
          </cell>
        </row>
        <row r="11744">
          <cell r="A11744" t="str">
            <v>NM_031107</v>
          </cell>
          <cell r="B11744">
            <v>4.0056272778562798</v>
          </cell>
          <cell r="C11744">
            <v>3.9315986827224498</v>
          </cell>
          <cell r="D11744">
            <v>8.6338869925963895</v>
          </cell>
          <cell r="E11744">
            <v>7.1364137128027103</v>
          </cell>
          <cell r="F11744">
            <v>8.4427325606286097</v>
          </cell>
        </row>
        <row r="11745">
          <cell r="A11745" t="str">
            <v>NM_001109560</v>
          </cell>
          <cell r="B11745">
            <v>22.7418573019051</v>
          </cell>
          <cell r="C11745">
            <v>11.0797023010019</v>
          </cell>
          <cell r="D11745">
            <v>0</v>
          </cell>
          <cell r="E11745">
            <v>0.27941470390613399</v>
          </cell>
          <cell r="F11745">
            <v>3.15623773457405</v>
          </cell>
        </row>
        <row r="11746">
          <cell r="A11746" t="str">
            <v>NM_001025039</v>
          </cell>
          <cell r="B11746">
            <v>0.91935987720828805</v>
          </cell>
          <cell r="C11746">
            <v>1.2137752900051699</v>
          </cell>
          <cell r="D11746">
            <v>0</v>
          </cell>
          <cell r="E11746">
            <v>1.27625836102444</v>
          </cell>
          <cell r="F11746">
            <v>3.3044548366552502</v>
          </cell>
        </row>
        <row r="11747">
          <cell r="A11747" t="str">
            <v>NM_001191745</v>
          </cell>
          <cell r="B11747">
            <v>1.4841652211048599</v>
          </cell>
          <cell r="C11747">
            <v>0</v>
          </cell>
          <cell r="D11747">
            <v>3.5221843176162002</v>
          </cell>
          <cell r="E11747">
            <v>2.8113545641200202</v>
          </cell>
          <cell r="F11747">
            <v>0.82170528852352098</v>
          </cell>
        </row>
        <row r="11748">
          <cell r="A11748" t="str">
            <v>NM_001008867</v>
          </cell>
          <cell r="B11748">
            <v>0</v>
          </cell>
          <cell r="C11748">
            <v>4.0529121125476603E-2</v>
          </cell>
          <cell r="D11748">
            <v>0</v>
          </cell>
          <cell r="E11748">
            <v>0</v>
          </cell>
          <cell r="F11748">
            <v>0</v>
          </cell>
        </row>
        <row r="11749">
          <cell r="A11749" t="str">
            <v>NM_001024763</v>
          </cell>
          <cell r="B11749">
            <v>0.38805213672309802</v>
          </cell>
          <cell r="C11749">
            <v>0</v>
          </cell>
          <cell r="D11749">
            <v>0</v>
          </cell>
          <cell r="E11749">
            <v>0.92351302791815304</v>
          </cell>
          <cell r="F11749">
            <v>1.0843076250774299</v>
          </cell>
        </row>
        <row r="11750">
          <cell r="A11750" t="str">
            <v>NM_001000921</v>
          </cell>
          <cell r="B11750">
            <v>0</v>
          </cell>
          <cell r="C11750">
            <v>0</v>
          </cell>
          <cell r="D11750">
            <v>0</v>
          </cell>
          <cell r="E11750">
            <v>0</v>
          </cell>
          <cell r="F11750">
            <v>0</v>
          </cell>
        </row>
        <row r="11751">
          <cell r="A11751" t="str">
            <v>NM_001164304</v>
          </cell>
          <cell r="B11751">
            <v>8.4392726646888399</v>
          </cell>
          <cell r="C11751">
            <v>8.0114282370695893</v>
          </cell>
          <cell r="D11751">
            <v>3.6005200352965101</v>
          </cell>
          <cell r="E11751">
            <v>5.7109625174215299</v>
          </cell>
          <cell r="F11751">
            <v>13.011976401445899</v>
          </cell>
        </row>
        <row r="11752">
          <cell r="A11752" t="str">
            <v>NR_031775</v>
          </cell>
          <cell r="B11752">
            <v>0.32315859867831997</v>
          </cell>
          <cell r="C11752">
            <v>0</v>
          </cell>
          <cell r="D11752">
            <v>0.82169145045937197</v>
          </cell>
          <cell r="E11752">
            <v>0.73949514005679795</v>
          </cell>
          <cell r="F11752">
            <v>4.1421102600503898</v>
          </cell>
        </row>
        <row r="11753">
          <cell r="A11753" t="str">
            <v>NM_019304</v>
          </cell>
          <cell r="B11753">
            <v>9.5160071147655595E-2</v>
          </cell>
          <cell r="C11753">
            <v>0</v>
          </cell>
          <cell r="D11753">
            <v>0</v>
          </cell>
          <cell r="E11753">
            <v>7.9184772294422404E-2</v>
          </cell>
          <cell r="F11753">
            <v>6.3758171959653206E-2</v>
          </cell>
        </row>
        <row r="11754">
          <cell r="A11754" t="str">
            <v>NM_001013059</v>
          </cell>
          <cell r="B11754">
            <v>38.280087978136997</v>
          </cell>
          <cell r="C11754">
            <v>149.99920211097199</v>
          </cell>
          <cell r="D11754">
            <v>105.09268210143701</v>
          </cell>
          <cell r="E11754">
            <v>127.94140661361401</v>
          </cell>
          <cell r="F11754">
            <v>382.336549324278</v>
          </cell>
        </row>
        <row r="11755">
          <cell r="A11755" t="str">
            <v>NM_001009506</v>
          </cell>
          <cell r="B11755">
            <v>0</v>
          </cell>
          <cell r="C11755">
            <v>0</v>
          </cell>
          <cell r="D11755">
            <v>0</v>
          </cell>
          <cell r="E11755">
            <v>0</v>
          </cell>
          <cell r="F11755">
            <v>0</v>
          </cell>
        </row>
        <row r="11756">
          <cell r="A11756" t="str">
            <v>NM_001106110</v>
          </cell>
          <cell r="B11756">
            <v>4.5809861718525502</v>
          </cell>
          <cell r="C11756">
            <v>7.9769640904229497</v>
          </cell>
          <cell r="D11756">
            <v>4.2546468468410596</v>
          </cell>
          <cell r="E11756">
            <v>3.3677028675426399</v>
          </cell>
          <cell r="F11756">
            <v>2.4825775651920599</v>
          </cell>
        </row>
        <row r="11757">
          <cell r="A11757" t="str">
            <v>NM_022943</v>
          </cell>
          <cell r="B11757">
            <v>39.718007436580997</v>
          </cell>
          <cell r="C11757">
            <v>35.009168234121901</v>
          </cell>
          <cell r="D11757">
            <v>78.257032452910707</v>
          </cell>
          <cell r="E11757">
            <v>15.013984772845401</v>
          </cell>
          <cell r="F11757">
            <v>38.225546861961</v>
          </cell>
        </row>
        <row r="11758">
          <cell r="A11758" t="str">
            <v>NM_001009178</v>
          </cell>
          <cell r="B11758">
            <v>1.9693218568502601E-2</v>
          </cell>
          <cell r="C11758">
            <v>8.1534355274453699E-2</v>
          </cell>
          <cell r="D11758">
            <v>0</v>
          </cell>
          <cell r="E11758">
            <v>0</v>
          </cell>
          <cell r="F11758">
            <v>0.126209673856161</v>
          </cell>
        </row>
        <row r="11759">
          <cell r="A11759" t="str">
            <v>NM_001107988</v>
          </cell>
          <cell r="B11759">
            <v>0</v>
          </cell>
          <cell r="C11759">
            <v>0</v>
          </cell>
          <cell r="D11759">
            <v>0</v>
          </cell>
          <cell r="E11759">
            <v>0</v>
          </cell>
          <cell r="F11759">
            <v>0</v>
          </cell>
        </row>
        <row r="11760">
          <cell r="A11760" t="str">
            <v>NM_001107220</v>
          </cell>
          <cell r="B11760">
            <v>21.961417020226399</v>
          </cell>
          <cell r="C11760">
            <v>5.4905117064022297</v>
          </cell>
          <cell r="D11760">
            <v>23.233510098297501</v>
          </cell>
          <cell r="E11760">
            <v>23.470170073419499</v>
          </cell>
          <cell r="F11760">
            <v>24.512052542775699</v>
          </cell>
        </row>
        <row r="11761">
          <cell r="A11761" t="str">
            <v>NM_001000871</v>
          </cell>
          <cell r="B11761">
            <v>0</v>
          </cell>
          <cell r="C11761">
            <v>0</v>
          </cell>
          <cell r="D11761">
            <v>0</v>
          </cell>
          <cell r="E11761">
            <v>0</v>
          </cell>
          <cell r="F11761">
            <v>0</v>
          </cell>
        </row>
        <row r="11762">
          <cell r="A11762" t="str">
            <v>NM_001108908</v>
          </cell>
          <cell r="B11762">
            <v>0</v>
          </cell>
          <cell r="C11762">
            <v>0</v>
          </cell>
          <cell r="D11762">
            <v>0</v>
          </cell>
          <cell r="E11762">
            <v>0</v>
          </cell>
          <cell r="F11762">
            <v>0</v>
          </cell>
        </row>
        <row r="11763">
          <cell r="A11763" t="str">
            <v>NM_001108967</v>
          </cell>
          <cell r="B11763">
            <v>0</v>
          </cell>
          <cell r="C11763">
            <v>0</v>
          </cell>
          <cell r="D11763">
            <v>0</v>
          </cell>
          <cell r="E11763">
            <v>0</v>
          </cell>
          <cell r="F11763">
            <v>0</v>
          </cell>
        </row>
        <row r="11764">
          <cell r="A11764" t="str">
            <v>NM_001025638</v>
          </cell>
          <cell r="B11764">
            <v>10.9482012568171</v>
          </cell>
          <cell r="C11764">
            <v>12.7390451950792</v>
          </cell>
          <cell r="D11764">
            <v>7.6460898132836101</v>
          </cell>
          <cell r="E11764">
            <v>9.2655546648765803</v>
          </cell>
          <cell r="F11764">
            <v>13.6835076502552</v>
          </cell>
        </row>
        <row r="11765">
          <cell r="A11765" t="str">
            <v>NM_019335</v>
          </cell>
          <cell r="B11765">
            <v>24.788255543168798</v>
          </cell>
          <cell r="C11765">
            <v>18.379646966340299</v>
          </cell>
          <cell r="D11765">
            <v>3.0466911275721502</v>
          </cell>
          <cell r="E11765">
            <v>29.646687271731999</v>
          </cell>
          <cell r="F11765">
            <v>15.189264464409099</v>
          </cell>
        </row>
        <row r="11766">
          <cell r="A11766" t="str">
            <v>NM_001105762</v>
          </cell>
          <cell r="B11766">
            <v>0</v>
          </cell>
          <cell r="C11766">
            <v>0</v>
          </cell>
          <cell r="D11766">
            <v>0</v>
          </cell>
          <cell r="E11766">
            <v>0</v>
          </cell>
          <cell r="F11766">
            <v>0</v>
          </cell>
        </row>
        <row r="11767">
          <cell r="A11767" t="str">
            <v>NM_001191606</v>
          </cell>
          <cell r="B11767">
            <v>9.4263435621772</v>
          </cell>
          <cell r="C11767">
            <v>9.1676473804989005</v>
          </cell>
          <cell r="D11767">
            <v>6.1005448618526597</v>
          </cell>
          <cell r="E11767">
            <v>9.0538076565017001</v>
          </cell>
          <cell r="F11767">
            <v>6.0906025275387199</v>
          </cell>
        </row>
        <row r="11768">
          <cell r="A11768" t="str">
            <v>NM_001100519</v>
          </cell>
          <cell r="B11768">
            <v>1.7579298271164701</v>
          </cell>
          <cell r="C11768">
            <v>3.54813467155632</v>
          </cell>
          <cell r="D11768">
            <v>2.8402278980548199</v>
          </cell>
          <cell r="E11768">
            <v>5.7538691877665604</v>
          </cell>
          <cell r="F11768">
            <v>4.5094141319754897</v>
          </cell>
        </row>
        <row r="11769">
          <cell r="A11769" t="str">
            <v>NM_001009640</v>
          </cell>
          <cell r="B11769">
            <v>9.4594938128077199</v>
          </cell>
          <cell r="C11769">
            <v>7.2892157138599796</v>
          </cell>
          <cell r="D11769">
            <v>0.103052871544466</v>
          </cell>
          <cell r="E11769">
            <v>13.7725103487006</v>
          </cell>
          <cell r="F11769">
            <v>7.0247354749125099</v>
          </cell>
        </row>
        <row r="11770">
          <cell r="A11770" t="str">
            <v>NM_001024999</v>
          </cell>
          <cell r="B11770">
            <v>0</v>
          </cell>
          <cell r="C11770">
            <v>0</v>
          </cell>
          <cell r="D11770">
            <v>0</v>
          </cell>
          <cell r="E11770">
            <v>2.6274870130442701E-2</v>
          </cell>
          <cell r="F11770">
            <v>1.00813218679437</v>
          </cell>
        </row>
        <row r="11771">
          <cell r="A11771" t="str">
            <v>NM_001109117</v>
          </cell>
          <cell r="B11771">
            <v>1.3063292878893999</v>
          </cell>
          <cell r="C11771">
            <v>0</v>
          </cell>
          <cell r="D11771">
            <v>0</v>
          </cell>
          <cell r="E11771">
            <v>0.49498465019930799</v>
          </cell>
          <cell r="F11771">
            <v>0.119599831354396</v>
          </cell>
        </row>
        <row r="11772">
          <cell r="A11772" t="str">
            <v>NM_001039259</v>
          </cell>
          <cell r="B11772">
            <v>0</v>
          </cell>
          <cell r="C11772">
            <v>0</v>
          </cell>
          <cell r="D11772">
            <v>0</v>
          </cell>
          <cell r="E11772">
            <v>0</v>
          </cell>
          <cell r="F11772">
            <v>5.6470951311462202E-3</v>
          </cell>
        </row>
        <row r="11773">
          <cell r="A11773" t="str">
            <v>NM_001108204</v>
          </cell>
          <cell r="B11773">
            <v>1.6921454084677501</v>
          </cell>
          <cell r="C11773">
            <v>1.7473445729366801</v>
          </cell>
          <cell r="D11773">
            <v>1.69854180250822</v>
          </cell>
          <cell r="E11773">
            <v>3.59886415142436</v>
          </cell>
          <cell r="F11773">
            <v>0.954750266336577</v>
          </cell>
        </row>
        <row r="11774">
          <cell r="A11774" t="str">
            <v>NM_001012009</v>
          </cell>
          <cell r="B11774">
            <v>0</v>
          </cell>
          <cell r="C11774">
            <v>0</v>
          </cell>
          <cell r="D11774">
            <v>0</v>
          </cell>
          <cell r="E11774">
            <v>4.5317555097987398E-2</v>
          </cell>
          <cell r="F11774">
            <v>1.01534303480266E-2</v>
          </cell>
        </row>
        <row r="11775">
          <cell r="A11775" t="str">
            <v>NM_001127543</v>
          </cell>
          <cell r="B11775">
            <v>12.3349176400608</v>
          </cell>
          <cell r="C11775">
            <v>3.1030613943906702</v>
          </cell>
          <cell r="D11775">
            <v>7.1580314691137596</v>
          </cell>
          <cell r="E11775">
            <v>3.13140798462137</v>
          </cell>
          <cell r="F11775">
            <v>10.247336137341099</v>
          </cell>
        </row>
        <row r="11776">
          <cell r="A11776" t="str">
            <v>NM_001047914</v>
          </cell>
          <cell r="B11776">
            <v>4.9398505426580899</v>
          </cell>
          <cell r="C11776">
            <v>6.4229712200679296</v>
          </cell>
          <cell r="D11776">
            <v>0</v>
          </cell>
          <cell r="E11776">
            <v>7.8474278789588903</v>
          </cell>
          <cell r="F11776">
            <v>4.0030942307747202</v>
          </cell>
        </row>
        <row r="11777">
          <cell r="A11777" t="str">
            <v>NM_001109059</v>
          </cell>
          <cell r="B11777">
            <v>0</v>
          </cell>
          <cell r="C11777">
            <v>0</v>
          </cell>
          <cell r="D11777">
            <v>0</v>
          </cell>
          <cell r="E11777">
            <v>3.0205756212949901E-2</v>
          </cell>
          <cell r="F11777">
            <v>0</v>
          </cell>
        </row>
        <row r="11778">
          <cell r="A11778" t="str">
            <v>NM_057099</v>
          </cell>
          <cell r="B11778">
            <v>9.7031083117366297</v>
          </cell>
          <cell r="C11778">
            <v>9.7850075019064207</v>
          </cell>
          <cell r="D11778">
            <v>13.2465013200024</v>
          </cell>
          <cell r="E11778">
            <v>13.5801021278841</v>
          </cell>
          <cell r="F11778">
            <v>6.7848461762898999</v>
          </cell>
        </row>
        <row r="11779">
          <cell r="A11779" t="str">
            <v>NM_001106411</v>
          </cell>
          <cell r="B11779">
            <v>74.975538692792995</v>
          </cell>
          <cell r="C11779">
            <v>77.630090364056798</v>
          </cell>
          <cell r="D11779">
            <v>144.22881300634</v>
          </cell>
          <cell r="E11779">
            <v>54.2703972278428</v>
          </cell>
          <cell r="F11779">
            <v>27.009001177521501</v>
          </cell>
        </row>
        <row r="11780">
          <cell r="A11780" t="str">
            <v>NM_133417</v>
          </cell>
          <cell r="B11780">
            <v>219.88279245015599</v>
          </cell>
          <cell r="C11780">
            <v>150.39663337230701</v>
          </cell>
          <cell r="D11780">
            <v>143.02096519122099</v>
          </cell>
          <cell r="E11780">
            <v>155.66140517617899</v>
          </cell>
          <cell r="F11780">
            <v>52.520511284985403</v>
          </cell>
        </row>
        <row r="11781">
          <cell r="A11781" t="str">
            <v>NM_001106523</v>
          </cell>
          <cell r="B11781">
            <v>3.0440089273028299</v>
          </cell>
          <cell r="C11781">
            <v>1.41170912275197</v>
          </cell>
          <cell r="D11781">
            <v>0.65334266716827605</v>
          </cell>
          <cell r="E11781">
            <v>1.24249765560833</v>
          </cell>
          <cell r="F11781">
            <v>1.6154838253588599</v>
          </cell>
        </row>
        <row r="11782">
          <cell r="A11782" t="str">
            <v>NM_001013186</v>
          </cell>
          <cell r="B11782">
            <v>18.093433479289899</v>
          </cell>
          <cell r="C11782">
            <v>11.914648684628901</v>
          </cell>
          <cell r="D11782">
            <v>1.69793503040982</v>
          </cell>
          <cell r="E11782">
            <v>19.555854733718999</v>
          </cell>
          <cell r="F11782">
            <v>12.7827806064717</v>
          </cell>
        </row>
        <row r="11783">
          <cell r="A11783" t="str">
            <v>NM_001009718</v>
          </cell>
          <cell r="B11783">
            <v>0</v>
          </cell>
          <cell r="C11783">
            <v>0</v>
          </cell>
          <cell r="D11783">
            <v>0</v>
          </cell>
          <cell r="E11783">
            <v>0</v>
          </cell>
          <cell r="F11783">
            <v>2.3401182586822502</v>
          </cell>
        </row>
        <row r="11784">
          <cell r="A11784" t="str">
            <v>NM_013135</v>
          </cell>
          <cell r="B11784">
            <v>10.9378190956359</v>
          </cell>
          <cell r="C11784">
            <v>2.7822525401040101</v>
          </cell>
          <cell r="D11784">
            <v>7.6251939241354796</v>
          </cell>
          <cell r="E11784">
            <v>26.184200032796099</v>
          </cell>
          <cell r="F11784">
            <v>4.8254488996697802</v>
          </cell>
        </row>
        <row r="11785">
          <cell r="A11785" t="str">
            <v>NM_001014069</v>
          </cell>
          <cell r="B11785">
            <v>2.32629346836952E-2</v>
          </cell>
          <cell r="C11785">
            <v>0</v>
          </cell>
          <cell r="D11785">
            <v>0</v>
          </cell>
          <cell r="E11785">
            <v>0</v>
          </cell>
          <cell r="F11785">
            <v>0</v>
          </cell>
        </row>
        <row r="11786">
          <cell r="A11786" t="str">
            <v>NM_001107152</v>
          </cell>
          <cell r="B11786">
            <v>1.9108222456571899</v>
          </cell>
          <cell r="C11786">
            <v>1.9944287335453701</v>
          </cell>
          <cell r="D11786">
            <v>0.89006735540061599</v>
          </cell>
          <cell r="E11786">
            <v>1.57817843033493</v>
          </cell>
          <cell r="F11786">
            <v>3.9362322042908802</v>
          </cell>
        </row>
        <row r="11787">
          <cell r="A11787" t="str">
            <v>NM_001198970</v>
          </cell>
          <cell r="B11787">
            <v>0</v>
          </cell>
          <cell r="C11787">
            <v>0</v>
          </cell>
          <cell r="D11787">
            <v>0</v>
          </cell>
          <cell r="E11787">
            <v>0</v>
          </cell>
          <cell r="F11787">
            <v>0</v>
          </cell>
        </row>
        <row r="11788">
          <cell r="A11788" t="str">
            <v>NM_001080207</v>
          </cell>
          <cell r="B11788">
            <v>1.4261624511819</v>
          </cell>
          <cell r="C11788">
            <v>0.63314743610882396</v>
          </cell>
          <cell r="D11788">
            <v>0</v>
          </cell>
          <cell r="E11788">
            <v>2.5213776079819299</v>
          </cell>
          <cell r="F11788">
            <v>1.0984486345458699</v>
          </cell>
        </row>
        <row r="11789">
          <cell r="A11789" t="str">
            <v>NM_001106770</v>
          </cell>
          <cell r="B11789">
            <v>14.616882615029899</v>
          </cell>
          <cell r="C11789">
            <v>40.487062078708099</v>
          </cell>
          <cell r="D11789">
            <v>75.128089617670099</v>
          </cell>
          <cell r="E11789">
            <v>23.6960736797541</v>
          </cell>
          <cell r="F11789">
            <v>50.448458070485998</v>
          </cell>
        </row>
        <row r="11790">
          <cell r="A11790" t="str">
            <v>NR_032758</v>
          </cell>
          <cell r="B11790">
            <v>0</v>
          </cell>
          <cell r="C11790">
            <v>0</v>
          </cell>
          <cell r="D11790">
            <v>0</v>
          </cell>
          <cell r="E11790">
            <v>0</v>
          </cell>
          <cell r="F11790">
            <v>0</v>
          </cell>
        </row>
        <row r="11791">
          <cell r="A11791" t="str">
            <v>NM_053995</v>
          </cell>
          <cell r="B11791">
            <v>4.9843325574221602</v>
          </cell>
          <cell r="C11791">
            <v>5.1442183004998396</v>
          </cell>
          <cell r="D11791">
            <v>0</v>
          </cell>
          <cell r="E11791">
            <v>1.78985258372537</v>
          </cell>
          <cell r="F11791">
            <v>4.5990644860150001</v>
          </cell>
        </row>
        <row r="11792">
          <cell r="A11792" t="str">
            <v>NM_173099</v>
          </cell>
          <cell r="B11792">
            <v>5.35372528748514E-2</v>
          </cell>
          <cell r="C11792">
            <v>1.47770847483441E-2</v>
          </cell>
          <cell r="D11792">
            <v>0</v>
          </cell>
          <cell r="E11792">
            <v>5.1046321211505501E-3</v>
          </cell>
          <cell r="F11792">
            <v>0</v>
          </cell>
        </row>
        <row r="11793">
          <cell r="A11793" t="str">
            <v>NM_001000034</v>
          </cell>
          <cell r="B11793">
            <v>0</v>
          </cell>
          <cell r="C11793">
            <v>0</v>
          </cell>
          <cell r="D11793">
            <v>0</v>
          </cell>
          <cell r="E11793">
            <v>0</v>
          </cell>
          <cell r="F11793">
            <v>0</v>
          </cell>
        </row>
        <row r="11794">
          <cell r="A11794" t="str">
            <v>NM_001009524</v>
          </cell>
          <cell r="B11794">
            <v>0</v>
          </cell>
          <cell r="C11794">
            <v>0</v>
          </cell>
          <cell r="D11794">
            <v>0</v>
          </cell>
          <cell r="E11794">
            <v>0</v>
          </cell>
          <cell r="F11794">
            <v>0</v>
          </cell>
        </row>
        <row r="11795">
          <cell r="A11795" t="str">
            <v>NM_001163164</v>
          </cell>
          <cell r="B11795">
            <v>19.1349868800907</v>
          </cell>
          <cell r="C11795">
            <v>44.343593872502602</v>
          </cell>
          <cell r="D11795">
            <v>46.170023733543601</v>
          </cell>
          <cell r="E11795">
            <v>55.609399227167998</v>
          </cell>
          <cell r="F11795">
            <v>325.09316790865802</v>
          </cell>
        </row>
        <row r="11796">
          <cell r="A11796" t="str">
            <v>NM_053447</v>
          </cell>
          <cell r="B11796">
            <v>41.180633885979802</v>
          </cell>
          <cell r="C11796">
            <v>29.861187157012399</v>
          </cell>
          <cell r="D11796">
            <v>42.307184067987002</v>
          </cell>
          <cell r="E11796">
            <v>49.489609789950201</v>
          </cell>
          <cell r="F11796">
            <v>28.903236883757302</v>
          </cell>
        </row>
        <row r="11797">
          <cell r="A11797" t="str">
            <v>NM_001004092</v>
          </cell>
          <cell r="B11797">
            <v>0</v>
          </cell>
          <cell r="C11797">
            <v>0</v>
          </cell>
          <cell r="D11797">
            <v>0</v>
          </cell>
          <cell r="E11797">
            <v>0</v>
          </cell>
          <cell r="F11797">
            <v>0</v>
          </cell>
        </row>
        <row r="11798">
          <cell r="A11798" t="str">
            <v>NM_001107078</v>
          </cell>
          <cell r="B11798">
            <v>3.8620147894726</v>
          </cell>
          <cell r="C11798">
            <v>4.94312945435379</v>
          </cell>
          <cell r="D11798">
            <v>3.78225752957279</v>
          </cell>
          <cell r="E11798">
            <v>1.1653216325807201</v>
          </cell>
          <cell r="F11798">
            <v>3.4975648103439099</v>
          </cell>
        </row>
        <row r="11799">
          <cell r="A11799" t="str">
            <v>NM_001170605</v>
          </cell>
          <cell r="B11799">
            <v>0</v>
          </cell>
          <cell r="C11799">
            <v>0</v>
          </cell>
          <cell r="D11799">
            <v>0</v>
          </cell>
          <cell r="E11799">
            <v>0.15063608219119301</v>
          </cell>
          <cell r="F11799">
            <v>0.58606629050898595</v>
          </cell>
        </row>
        <row r="11800">
          <cell r="A11800" t="str">
            <v>NR_031903</v>
          </cell>
          <cell r="B11800">
            <v>0</v>
          </cell>
          <cell r="C11800">
            <v>0</v>
          </cell>
          <cell r="D11800">
            <v>0</v>
          </cell>
          <cell r="E11800">
            <v>0</v>
          </cell>
          <cell r="F11800">
            <v>0</v>
          </cell>
        </row>
        <row r="11801">
          <cell r="A11801" t="str">
            <v>NM_001037784</v>
          </cell>
          <cell r="B11801">
            <v>3.4788798560701099E-2</v>
          </cell>
          <cell r="C11801">
            <v>0</v>
          </cell>
          <cell r="D11801">
            <v>0</v>
          </cell>
          <cell r="E11801">
            <v>0</v>
          </cell>
          <cell r="F11801">
            <v>0</v>
          </cell>
        </row>
        <row r="11802">
          <cell r="A11802" t="str">
            <v>NM_001191720</v>
          </cell>
          <cell r="B11802">
            <v>2.57286941873387E-2</v>
          </cell>
          <cell r="C11802">
            <v>5.3261291071369801E-2</v>
          </cell>
          <cell r="D11802">
            <v>3.2710019370804699E-2</v>
          </cell>
          <cell r="E11802">
            <v>0</v>
          </cell>
          <cell r="F11802">
            <v>8.2444880475823004E-3</v>
          </cell>
        </row>
        <row r="11803">
          <cell r="A11803" t="str">
            <v>NM_031020</v>
          </cell>
          <cell r="B11803">
            <v>35.491400246552402</v>
          </cell>
          <cell r="C11803">
            <v>46.482038436386603</v>
          </cell>
          <cell r="D11803">
            <v>25.813266979993099</v>
          </cell>
          <cell r="E11803">
            <v>46.3471831812167</v>
          </cell>
          <cell r="F11803">
            <v>45.152599725942999</v>
          </cell>
        </row>
        <row r="11804">
          <cell r="A11804" t="str">
            <v>NM_001191834</v>
          </cell>
          <cell r="B11804">
            <v>1.5550325521923101</v>
          </cell>
          <cell r="C11804">
            <v>4.9798112952379403E-2</v>
          </cell>
          <cell r="D11804">
            <v>3.6117225744727102</v>
          </cell>
          <cell r="E11804">
            <v>1.1058673719219001</v>
          </cell>
          <cell r="F11804">
            <v>6.8825102415155007E-2</v>
          </cell>
        </row>
        <row r="11805">
          <cell r="A11805" t="str">
            <v>NM_012968</v>
          </cell>
          <cell r="B11805">
            <v>6.4896148143493004</v>
          </cell>
          <cell r="C11805">
            <v>6.5885297787260297</v>
          </cell>
          <cell r="D11805">
            <v>6.3427065020571796</v>
          </cell>
          <cell r="E11805">
            <v>6.3354541729965304</v>
          </cell>
          <cell r="F11805">
            <v>2.5458584504717501</v>
          </cell>
        </row>
        <row r="11806">
          <cell r="A11806" t="str">
            <v>NM_001170557</v>
          </cell>
          <cell r="B11806">
            <v>5.1260704615959003E-2</v>
          </cell>
          <cell r="C11806">
            <v>2.12230849276266E-2</v>
          </cell>
          <cell r="D11806">
            <v>0.96668812622127498</v>
          </cell>
          <cell r="E11806">
            <v>0.168621144573391</v>
          </cell>
          <cell r="F11806">
            <v>2.1723320017681802</v>
          </cell>
        </row>
        <row r="11807">
          <cell r="A11807" t="str">
            <v>NM_001012183</v>
          </cell>
          <cell r="B11807">
            <v>2.5141437741814601</v>
          </cell>
          <cell r="C11807">
            <v>14.7107906596984</v>
          </cell>
          <cell r="D11807">
            <v>0.32964110665761798</v>
          </cell>
          <cell r="E11807">
            <v>5.7690960835761897</v>
          </cell>
          <cell r="F11807">
            <v>1.8694195192304</v>
          </cell>
        </row>
        <row r="11808">
          <cell r="A11808" t="str">
            <v>NM_053854</v>
          </cell>
          <cell r="B11808">
            <v>2.90509394697238</v>
          </cell>
          <cell r="C11808">
            <v>0.90367165888254697</v>
          </cell>
          <cell r="D11808">
            <v>0.76863859272197599</v>
          </cell>
          <cell r="E11808">
            <v>0.33415009623769898</v>
          </cell>
          <cell r="F11808">
            <v>0.502394061054249</v>
          </cell>
        </row>
        <row r="11809">
          <cell r="A11809" t="str">
            <v>NM_017120</v>
          </cell>
          <cell r="B11809">
            <v>0</v>
          </cell>
          <cell r="C11809">
            <v>0</v>
          </cell>
          <cell r="D11809">
            <v>0</v>
          </cell>
          <cell r="E11809">
            <v>0</v>
          </cell>
          <cell r="F11809">
            <v>0</v>
          </cell>
        </row>
        <row r="11810">
          <cell r="A11810" t="str">
            <v>NM_053708</v>
          </cell>
          <cell r="B11810">
            <v>0</v>
          </cell>
          <cell r="C11810">
            <v>0</v>
          </cell>
          <cell r="D11810">
            <v>0</v>
          </cell>
          <cell r="E11810">
            <v>0</v>
          </cell>
          <cell r="F11810">
            <v>0</v>
          </cell>
        </row>
        <row r="11811">
          <cell r="A11811" t="str">
            <v>NM_022516</v>
          </cell>
          <cell r="B11811">
            <v>186.02204932843401</v>
          </cell>
          <cell r="C11811">
            <v>138.000779941128</v>
          </cell>
          <cell r="D11811">
            <v>137.33134541732099</v>
          </cell>
          <cell r="E11811">
            <v>118.930444161775</v>
          </cell>
          <cell r="F11811">
            <v>158.69414393025301</v>
          </cell>
        </row>
        <row r="11812">
          <cell r="A11812" t="str">
            <v>NM_053362</v>
          </cell>
          <cell r="B11812">
            <v>2.427923345001</v>
          </cell>
          <cell r="C11812">
            <v>3.6822608456945698</v>
          </cell>
          <cell r="D11812">
            <v>4.2780934100858401</v>
          </cell>
          <cell r="E11812">
            <v>3.1654020770011</v>
          </cell>
          <cell r="F11812">
            <v>3.4027366718253398</v>
          </cell>
        </row>
        <row r="11813">
          <cell r="A11813" t="str">
            <v>NM_001007801</v>
          </cell>
          <cell r="B11813">
            <v>74.782398471824095</v>
          </cell>
          <cell r="C11813">
            <v>68.549829568224396</v>
          </cell>
          <cell r="D11813">
            <v>61.360317663510799</v>
          </cell>
          <cell r="E11813">
            <v>46.671049552657202</v>
          </cell>
          <cell r="F11813">
            <v>72.012316371483195</v>
          </cell>
        </row>
        <row r="11814">
          <cell r="A11814" t="str">
            <v>NM_001030044</v>
          </cell>
          <cell r="B11814">
            <v>0.22512607413921301</v>
          </cell>
          <cell r="C11814">
            <v>5.3261291071369801E-2</v>
          </cell>
          <cell r="D11814">
            <v>5.45166989513413E-2</v>
          </cell>
          <cell r="E11814">
            <v>2.75980650290981E-2</v>
          </cell>
          <cell r="F11814">
            <v>4.0604103634342801</v>
          </cell>
        </row>
        <row r="11815">
          <cell r="A11815" t="str">
            <v>NM_001106123</v>
          </cell>
          <cell r="B11815">
            <v>6.6388956381764599</v>
          </cell>
          <cell r="C11815">
            <v>0.22074117652744299</v>
          </cell>
          <cell r="D11815">
            <v>0</v>
          </cell>
          <cell r="E11815">
            <v>5.7424652709857797</v>
          </cell>
          <cell r="F11815">
            <v>0.94622518784637299</v>
          </cell>
        </row>
        <row r="11816">
          <cell r="A11816" t="str">
            <v>NM_001108979</v>
          </cell>
          <cell r="B11816">
            <v>0</v>
          </cell>
          <cell r="C11816">
            <v>0.71717322710026099</v>
          </cell>
          <cell r="D11816">
            <v>0</v>
          </cell>
          <cell r="E11816">
            <v>0</v>
          </cell>
          <cell r="F11816">
            <v>0</v>
          </cell>
        </row>
        <row r="11817">
          <cell r="A11817" t="str">
            <v>NM_001000526</v>
          </cell>
          <cell r="B11817">
            <v>0</v>
          </cell>
          <cell r="C11817">
            <v>0</v>
          </cell>
          <cell r="D11817">
            <v>0</v>
          </cell>
          <cell r="E11817">
            <v>0</v>
          </cell>
          <cell r="F11817">
            <v>0</v>
          </cell>
        </row>
        <row r="11818">
          <cell r="A11818" t="str">
            <v>NM_001108104</v>
          </cell>
          <cell r="B11818">
            <v>0.84224185500943805</v>
          </cell>
          <cell r="C11818">
            <v>4.8640166493390096</v>
          </cell>
          <cell r="D11818">
            <v>3.5143518396458799</v>
          </cell>
          <cell r="E11818">
            <v>1.3178335292477601</v>
          </cell>
          <cell r="F11818">
            <v>3.94912305094015</v>
          </cell>
        </row>
        <row r="11819">
          <cell r="A11819" t="str">
            <v>NM_001000830</v>
          </cell>
          <cell r="B11819">
            <v>0</v>
          </cell>
          <cell r="C11819">
            <v>0</v>
          </cell>
          <cell r="D11819">
            <v>0</v>
          </cell>
          <cell r="E11819">
            <v>0</v>
          </cell>
          <cell r="F11819">
            <v>0</v>
          </cell>
        </row>
        <row r="11820">
          <cell r="A11820" t="str">
            <v>NM_001108715</v>
          </cell>
          <cell r="B11820">
            <v>12.5382705110479</v>
          </cell>
          <cell r="C11820">
            <v>28.5199215200964</v>
          </cell>
          <cell r="D11820">
            <v>27.826442135831901</v>
          </cell>
          <cell r="E11820">
            <v>20.548987293005101</v>
          </cell>
          <cell r="F11820">
            <v>14.0863501564295</v>
          </cell>
        </row>
        <row r="11821">
          <cell r="A11821" t="str">
            <v>NM_001005545</v>
          </cell>
          <cell r="B11821">
            <v>11.6301492766914</v>
          </cell>
          <cell r="C11821">
            <v>17.2244060439096</v>
          </cell>
          <cell r="D11821">
            <v>24.755010872731798</v>
          </cell>
          <cell r="E11821">
            <v>15.785267915140199</v>
          </cell>
          <cell r="F11821">
            <v>21.773805660778599</v>
          </cell>
        </row>
        <row r="11822">
          <cell r="A11822" t="str">
            <v>NM_001038994</v>
          </cell>
          <cell r="B11822">
            <v>20.192822096391001</v>
          </cell>
          <cell r="C11822">
            <v>44.3568202808612</v>
          </cell>
          <cell r="D11822">
            <v>24.8970175138478</v>
          </cell>
          <cell r="E11822">
            <v>18.0472528427782</v>
          </cell>
          <cell r="F11822">
            <v>27.298507064709899</v>
          </cell>
        </row>
        <row r="11823">
          <cell r="A11823" t="str">
            <v>NM_001008841</v>
          </cell>
          <cell r="B11823">
            <v>17.735753177720198</v>
          </cell>
          <cell r="C11823">
            <v>17.3146244978353</v>
          </cell>
          <cell r="D11823">
            <v>14.681216112710199</v>
          </cell>
          <cell r="E11823">
            <v>8.5145001106753995</v>
          </cell>
          <cell r="F11823">
            <v>21.966328295901899</v>
          </cell>
        </row>
        <row r="11824">
          <cell r="A11824" t="str">
            <v>NM_001173427</v>
          </cell>
          <cell r="B11824">
            <v>16.779742213837299</v>
          </cell>
          <cell r="C11824">
            <v>13.3680792125529</v>
          </cell>
          <cell r="D11824">
            <v>32.239581797280103</v>
          </cell>
          <cell r="E11824">
            <v>22.107750443025001</v>
          </cell>
          <cell r="F11824">
            <v>22.867453666253699</v>
          </cell>
        </row>
        <row r="11825">
          <cell r="A11825" t="str">
            <v>NM_022402</v>
          </cell>
          <cell r="B11825">
            <v>919.27438930792903</v>
          </cell>
          <cell r="C11825">
            <v>935.77152000626097</v>
          </cell>
          <cell r="D11825">
            <v>944.48171530764603</v>
          </cell>
          <cell r="E11825">
            <v>656.85540808524797</v>
          </cell>
          <cell r="F11825">
            <v>1323.68485122483</v>
          </cell>
        </row>
        <row r="11826">
          <cell r="A11826" t="str">
            <v>NM_001191753</v>
          </cell>
          <cell r="B11826">
            <v>13.9238206131013</v>
          </cell>
          <cell r="C11826">
            <v>15.4936328272853</v>
          </cell>
          <cell r="D11826">
            <v>11.9105004539497</v>
          </cell>
          <cell r="E11826">
            <v>38.516082247929397</v>
          </cell>
          <cell r="F11826">
            <v>26.3179977230965</v>
          </cell>
        </row>
        <row r="11827">
          <cell r="A11827" t="str">
            <v>NM_001007725</v>
          </cell>
          <cell r="B11827">
            <v>63.059086850417998</v>
          </cell>
          <cell r="C11827">
            <v>58.8787487169173</v>
          </cell>
          <cell r="D11827">
            <v>76.241018069233803</v>
          </cell>
          <cell r="E11827">
            <v>72.558659304059503</v>
          </cell>
          <cell r="F11827">
            <v>60.817900696910897</v>
          </cell>
        </row>
        <row r="11828">
          <cell r="A11828" t="str">
            <v>NM_001106609</v>
          </cell>
          <cell r="B11828">
            <v>3.1719956341153401</v>
          </cell>
          <cell r="C11828">
            <v>2.9858103640937101</v>
          </cell>
          <cell r="D11828">
            <v>0</v>
          </cell>
          <cell r="E11828">
            <v>3.3921216233105</v>
          </cell>
          <cell r="F11828">
            <v>0.92992757572644502</v>
          </cell>
        </row>
        <row r="11829">
          <cell r="A11829" t="str">
            <v>NM_001007630</v>
          </cell>
          <cell r="B11829">
            <v>16.142088337742202</v>
          </cell>
          <cell r="C11829">
            <v>11.2949981015778</v>
          </cell>
          <cell r="D11829">
            <v>17.9884180598253</v>
          </cell>
          <cell r="E11829">
            <v>14.466950784521</v>
          </cell>
          <cell r="F11829">
            <v>8.4451606913734203</v>
          </cell>
        </row>
        <row r="11830">
          <cell r="A11830" t="str">
            <v>NM_181626</v>
          </cell>
          <cell r="B11830">
            <v>65.993833787611194</v>
          </cell>
          <cell r="C11830">
            <v>78.514083760503595</v>
          </cell>
          <cell r="D11830">
            <v>60.6566209708445</v>
          </cell>
          <cell r="E11830">
            <v>42.628392894298997</v>
          </cell>
          <cell r="F11830">
            <v>40.238174326444501</v>
          </cell>
        </row>
        <row r="11831">
          <cell r="A11831" t="str">
            <v>NM_001013191</v>
          </cell>
          <cell r="B11831">
            <v>3.23014792877211</v>
          </cell>
          <cell r="C11831">
            <v>4.1757563239300701</v>
          </cell>
          <cell r="D11831">
            <v>5.0582035238958302E-2</v>
          </cell>
          <cell r="E11831">
            <v>6.8283239187555802</v>
          </cell>
          <cell r="F11831">
            <v>1.4055871862849301</v>
          </cell>
        </row>
        <row r="11832">
          <cell r="A11832" t="str">
            <v>NM_001107888</v>
          </cell>
          <cell r="B11832">
            <v>14.0081006895055</v>
          </cell>
          <cell r="C11832">
            <v>5.5705758795133997</v>
          </cell>
          <cell r="D11832">
            <v>21.227772614473398</v>
          </cell>
          <cell r="E11832">
            <v>12.104013897354699</v>
          </cell>
          <cell r="F11832">
            <v>5.5992695697749504</v>
          </cell>
        </row>
        <row r="11833">
          <cell r="A11833" t="str">
            <v>NM_001108439</v>
          </cell>
          <cell r="B11833">
            <v>81.588695552301502</v>
          </cell>
          <cell r="C11833">
            <v>122.64078585086899</v>
          </cell>
          <cell r="D11833">
            <v>101.421408148525</v>
          </cell>
          <cell r="E11833">
            <v>59.3803096921867</v>
          </cell>
          <cell r="F11833">
            <v>114.29556401964599</v>
          </cell>
        </row>
        <row r="11834">
          <cell r="A11834" t="str">
            <v>NM_001000974</v>
          </cell>
          <cell r="B11834">
            <v>0</v>
          </cell>
          <cell r="C11834">
            <v>0</v>
          </cell>
          <cell r="D11834">
            <v>0</v>
          </cell>
          <cell r="E11834">
            <v>0</v>
          </cell>
          <cell r="F11834">
            <v>0</v>
          </cell>
        </row>
        <row r="11835">
          <cell r="A11835" t="str">
            <v>NM_001107902</v>
          </cell>
          <cell r="B11835">
            <v>8.6523108678388905</v>
          </cell>
          <cell r="C11835">
            <v>6.3143150481888801</v>
          </cell>
          <cell r="D11835">
            <v>12.505849362927</v>
          </cell>
          <cell r="E11835">
            <v>9.5565036465146402</v>
          </cell>
          <cell r="F11835">
            <v>208.055214261391</v>
          </cell>
        </row>
        <row r="11836">
          <cell r="A11836" t="str">
            <v>NM_031359</v>
          </cell>
          <cell r="B11836">
            <v>10.087155373902499</v>
          </cell>
          <cell r="C11836">
            <v>19.298370224133802</v>
          </cell>
          <cell r="D11836">
            <v>6.0815041545060096</v>
          </cell>
          <cell r="E11836">
            <v>22.7244796495639</v>
          </cell>
          <cell r="F11836">
            <v>12.7954893574039</v>
          </cell>
        </row>
        <row r="11837">
          <cell r="A11837" t="str">
            <v>NM_080897</v>
          </cell>
          <cell r="B11837">
            <v>4.0739739595284101</v>
          </cell>
          <cell r="C11837">
            <v>0.93909101510936099</v>
          </cell>
          <cell r="D11837">
            <v>2.7250292820653201</v>
          </cell>
          <cell r="E11837">
            <v>4.2203740495236604</v>
          </cell>
          <cell r="F11837">
            <v>2.5456506759850899</v>
          </cell>
        </row>
        <row r="11838">
          <cell r="A11838" t="str">
            <v>NM_001013229</v>
          </cell>
          <cell r="B11838">
            <v>8.04529922466992</v>
          </cell>
          <cell r="C11838">
            <v>3.3532901424400401E-2</v>
          </cell>
          <cell r="D11838">
            <v>0.43476175721336402</v>
          </cell>
          <cell r="E11838">
            <v>6.5331995149104403</v>
          </cell>
          <cell r="F11838">
            <v>4.9095054988430604</v>
          </cell>
        </row>
        <row r="11839">
          <cell r="A11839" t="str">
            <v>NM_138508</v>
          </cell>
          <cell r="B11839">
            <v>52.523244757608097</v>
          </cell>
          <cell r="C11839">
            <v>52.852760324698899</v>
          </cell>
          <cell r="D11839">
            <v>57.952571311578502</v>
          </cell>
          <cell r="E11839">
            <v>61.126350525276898</v>
          </cell>
          <cell r="F11839">
            <v>34.933481955404403</v>
          </cell>
        </row>
        <row r="11840">
          <cell r="A11840" t="str">
            <v>NM_054011</v>
          </cell>
          <cell r="B11840">
            <v>171.741366005147</v>
          </cell>
          <cell r="C11840">
            <v>145.22324437366001</v>
          </cell>
          <cell r="D11840">
            <v>190.51005287666601</v>
          </cell>
          <cell r="E11840">
            <v>110.35459835558601</v>
          </cell>
          <cell r="F11840">
            <v>164.476775085719</v>
          </cell>
        </row>
        <row r="11841">
          <cell r="A11841" t="str">
            <v>NM_001109219</v>
          </cell>
          <cell r="B11841">
            <v>7.1097866017547702</v>
          </cell>
          <cell r="C11841">
            <v>4.8140314751286404</v>
          </cell>
          <cell r="D11841">
            <v>2.42190372370787</v>
          </cell>
          <cell r="E11841">
            <v>7.5522174804569504</v>
          </cell>
          <cell r="F11841">
            <v>6.1623659246221303</v>
          </cell>
        </row>
        <row r="11842">
          <cell r="A11842" t="str">
            <v>NM_016991</v>
          </cell>
          <cell r="B11842">
            <v>0</v>
          </cell>
          <cell r="C11842">
            <v>0</v>
          </cell>
          <cell r="D11842">
            <v>9.1778213414248303E-3</v>
          </cell>
          <cell r="E11842">
            <v>3.7168811036363103E-2</v>
          </cell>
          <cell r="F11842">
            <v>0.14226484875808901</v>
          </cell>
        </row>
        <row r="11843">
          <cell r="A11843" t="str">
            <v>NM_001000806</v>
          </cell>
          <cell r="B11843">
            <v>0</v>
          </cell>
          <cell r="C11843">
            <v>0</v>
          </cell>
          <cell r="D11843">
            <v>0</v>
          </cell>
          <cell r="E11843">
            <v>0</v>
          </cell>
          <cell r="F11843">
            <v>0</v>
          </cell>
        </row>
        <row r="11844">
          <cell r="A11844" t="str">
            <v>NM_001198580</v>
          </cell>
          <cell r="B11844">
            <v>68.518379377978704</v>
          </cell>
          <cell r="C11844">
            <v>80.860642667647795</v>
          </cell>
          <cell r="D11844">
            <v>103.66533683421601</v>
          </cell>
          <cell r="E11844">
            <v>47.2952572391441</v>
          </cell>
          <cell r="F11844">
            <v>109.868289390871</v>
          </cell>
        </row>
        <row r="11845">
          <cell r="A11845" t="str">
            <v>NM_134385</v>
          </cell>
          <cell r="B11845">
            <v>0</v>
          </cell>
          <cell r="C11845">
            <v>0</v>
          </cell>
          <cell r="D11845">
            <v>0</v>
          </cell>
          <cell r="E11845">
            <v>0</v>
          </cell>
          <cell r="F11845">
            <v>0</v>
          </cell>
        </row>
        <row r="11846">
          <cell r="A11846" t="str">
            <v>NM_001015018</v>
          </cell>
          <cell r="B11846">
            <v>118.127299404534</v>
          </cell>
          <cell r="C11846">
            <v>107.62400416839201</v>
          </cell>
          <cell r="D11846">
            <v>103.772636362306</v>
          </cell>
          <cell r="E11846">
            <v>186.96979296347899</v>
          </cell>
          <cell r="F11846">
            <v>177.499735638461</v>
          </cell>
        </row>
        <row r="11847">
          <cell r="A11847" t="str">
            <v>NM_001170398</v>
          </cell>
          <cell r="B11847">
            <v>2.3110859971592101</v>
          </cell>
          <cell r="C11847">
            <v>1.9578142499746101</v>
          </cell>
          <cell r="D11847">
            <v>3.6773512519610199</v>
          </cell>
          <cell r="E11847">
            <v>2.08714354942241</v>
          </cell>
          <cell r="F11847">
            <v>1.9942416555720801</v>
          </cell>
        </row>
        <row r="11848">
          <cell r="A11848" t="str">
            <v>NM_031347</v>
          </cell>
          <cell r="B11848">
            <v>0.361484685853107</v>
          </cell>
          <cell r="C11848">
            <v>0.47892093534794999</v>
          </cell>
          <cell r="D11848">
            <v>1.5463224711435399</v>
          </cell>
          <cell r="E11848">
            <v>1.4694930379470199</v>
          </cell>
          <cell r="F11848">
            <v>2.3316691943893102</v>
          </cell>
        </row>
        <row r="11849">
          <cell r="A11849" t="str">
            <v>NM_001106365</v>
          </cell>
          <cell r="B11849">
            <v>2.9398676951191498</v>
          </cell>
          <cell r="C11849">
            <v>2.67367417651282</v>
          </cell>
          <cell r="D11849">
            <v>6.2713002655749799</v>
          </cell>
          <cell r="E11849">
            <v>4.0440002086480398</v>
          </cell>
          <cell r="F11849">
            <v>2.5191886107461601</v>
          </cell>
        </row>
        <row r="11850">
          <cell r="A11850" t="str">
            <v>NM_145095</v>
          </cell>
          <cell r="B11850">
            <v>0</v>
          </cell>
          <cell r="C11850">
            <v>0</v>
          </cell>
          <cell r="D11850">
            <v>0</v>
          </cell>
          <cell r="E11850">
            <v>0</v>
          </cell>
          <cell r="F11850">
            <v>0</v>
          </cell>
        </row>
        <row r="11851">
          <cell r="A11851" t="str">
            <v>NM_001000231</v>
          </cell>
          <cell r="B11851">
            <v>0</v>
          </cell>
          <cell r="C11851">
            <v>0</v>
          </cell>
          <cell r="D11851">
            <v>0</v>
          </cell>
          <cell r="E11851">
            <v>0</v>
          </cell>
          <cell r="F11851">
            <v>0</v>
          </cell>
        </row>
        <row r="11852">
          <cell r="A11852" t="str">
            <v>NM_001024308</v>
          </cell>
          <cell r="B11852">
            <v>0</v>
          </cell>
          <cell r="C11852">
            <v>0</v>
          </cell>
          <cell r="D11852">
            <v>0</v>
          </cell>
          <cell r="E11852">
            <v>0</v>
          </cell>
          <cell r="F11852">
            <v>0</v>
          </cell>
        </row>
        <row r="11853">
          <cell r="A11853" t="str">
            <v>NM_001037096</v>
          </cell>
          <cell r="B11853">
            <v>1.0159498906393001</v>
          </cell>
          <cell r="C11853">
            <v>8.9973499602030403E-3</v>
          </cell>
          <cell r="D11853">
            <v>0.29009686006698099</v>
          </cell>
          <cell r="E11853">
            <v>0.42891317268637602</v>
          </cell>
          <cell r="F11853">
            <v>1.4989245772431701</v>
          </cell>
        </row>
        <row r="11854">
          <cell r="A11854" t="str">
            <v>NM_001037215</v>
          </cell>
          <cell r="B11854">
            <v>39.319756248861097</v>
          </cell>
          <cell r="C11854">
            <v>71.782234674744501</v>
          </cell>
          <cell r="D11854">
            <v>89.396595956271</v>
          </cell>
          <cell r="E11854">
            <v>46.495574429802602</v>
          </cell>
          <cell r="F11854">
            <v>71.168650826459</v>
          </cell>
        </row>
        <row r="11855">
          <cell r="A11855" t="str">
            <v>NM_001014086</v>
          </cell>
          <cell r="B11855">
            <v>0</v>
          </cell>
          <cell r="C11855">
            <v>0</v>
          </cell>
          <cell r="D11855">
            <v>0</v>
          </cell>
          <cell r="E11855">
            <v>0</v>
          </cell>
          <cell r="F11855">
            <v>0</v>
          </cell>
        </row>
        <row r="11856">
          <cell r="A11856" t="str">
            <v>NM_001000017</v>
          </cell>
          <cell r="B11856">
            <v>0</v>
          </cell>
          <cell r="C11856">
            <v>0</v>
          </cell>
          <cell r="D11856">
            <v>0</v>
          </cell>
          <cell r="E11856">
            <v>0</v>
          </cell>
          <cell r="F11856">
            <v>0</v>
          </cell>
        </row>
        <row r="11857">
          <cell r="A11857" t="str">
            <v>NM_012853</v>
          </cell>
          <cell r="B11857">
            <v>0</v>
          </cell>
          <cell r="C11857">
            <v>0</v>
          </cell>
          <cell r="D11857">
            <v>0</v>
          </cell>
          <cell r="E11857">
            <v>0</v>
          </cell>
          <cell r="F11857">
            <v>0</v>
          </cell>
        </row>
        <row r="11858">
          <cell r="A11858" t="str">
            <v>NM_053662</v>
          </cell>
          <cell r="B11858">
            <v>15.0791867715565</v>
          </cell>
          <cell r="C11858">
            <v>25.6506569129007</v>
          </cell>
          <cell r="D11858">
            <v>32.8088691374709</v>
          </cell>
          <cell r="E11858">
            <v>57.560913695875897</v>
          </cell>
          <cell r="F11858">
            <v>98.322017083055897</v>
          </cell>
        </row>
        <row r="11859">
          <cell r="A11859" t="str">
            <v>NM_001000259</v>
          </cell>
          <cell r="B11859">
            <v>0</v>
          </cell>
          <cell r="C11859">
            <v>0</v>
          </cell>
          <cell r="D11859">
            <v>0</v>
          </cell>
          <cell r="E11859">
            <v>0</v>
          </cell>
          <cell r="F11859">
            <v>0</v>
          </cell>
        </row>
        <row r="11860">
          <cell r="A11860" t="str">
            <v>NM_001109384</v>
          </cell>
          <cell r="B11860">
            <v>12.896313047053599</v>
          </cell>
          <cell r="C11860">
            <v>8.5699031312351295</v>
          </cell>
          <cell r="D11860">
            <v>21.034194476607802</v>
          </cell>
          <cell r="E11860">
            <v>17.8089477327769</v>
          </cell>
          <cell r="F11860">
            <v>25.558912279389698</v>
          </cell>
        </row>
        <row r="11861">
          <cell r="A11861" t="str">
            <v>NM_001003707</v>
          </cell>
          <cell r="B11861">
            <v>0</v>
          </cell>
          <cell r="C11861">
            <v>0</v>
          </cell>
          <cell r="D11861">
            <v>0</v>
          </cell>
          <cell r="E11861">
            <v>0</v>
          </cell>
          <cell r="F11861">
            <v>0</v>
          </cell>
        </row>
        <row r="11862">
          <cell r="A11862" t="str">
            <v>NM_001109162</v>
          </cell>
          <cell r="B11862">
            <v>0.939967236925636</v>
          </cell>
          <cell r="C11862">
            <v>0</v>
          </cell>
          <cell r="D11862">
            <v>4.1180558197504</v>
          </cell>
          <cell r="E11862">
            <v>4.5442815862325403E-2</v>
          </cell>
          <cell r="F11862">
            <v>1.7478233274023101</v>
          </cell>
        </row>
        <row r="11863">
          <cell r="A11863" t="str">
            <v>NM_173294</v>
          </cell>
          <cell r="B11863">
            <v>0</v>
          </cell>
          <cell r="C11863">
            <v>0</v>
          </cell>
          <cell r="D11863">
            <v>0</v>
          </cell>
          <cell r="E11863">
            <v>0</v>
          </cell>
          <cell r="F11863">
            <v>0</v>
          </cell>
        </row>
        <row r="11864">
          <cell r="A11864" t="str">
            <v>NM_012707</v>
          </cell>
          <cell r="B11864">
            <v>0</v>
          </cell>
          <cell r="C11864">
            <v>0</v>
          </cell>
          <cell r="D11864">
            <v>0</v>
          </cell>
          <cell r="E11864">
            <v>0</v>
          </cell>
          <cell r="F11864">
            <v>0</v>
          </cell>
        </row>
        <row r="11865">
          <cell r="A11865" t="str">
            <v>NM_001000246</v>
          </cell>
          <cell r="B11865">
            <v>0</v>
          </cell>
          <cell r="C11865">
            <v>0</v>
          </cell>
          <cell r="D11865">
            <v>0</v>
          </cell>
          <cell r="E11865">
            <v>0</v>
          </cell>
          <cell r="F11865">
            <v>0</v>
          </cell>
        </row>
        <row r="11866">
          <cell r="A11866" t="str">
            <v>NM_001109276</v>
          </cell>
          <cell r="B11866">
            <v>5.1946357790764504</v>
          </cell>
          <cell r="C11866">
            <v>18.5043269093939</v>
          </cell>
          <cell r="D11866">
            <v>16.208569174860902</v>
          </cell>
          <cell r="E11866">
            <v>10.4299957649561</v>
          </cell>
          <cell r="F11866">
            <v>35.329378372290797</v>
          </cell>
        </row>
        <row r="11867">
          <cell r="A11867" t="str">
            <v>NM_013125</v>
          </cell>
          <cell r="B11867">
            <v>0</v>
          </cell>
          <cell r="C11867">
            <v>0</v>
          </cell>
          <cell r="D11867">
            <v>0</v>
          </cell>
          <cell r="E11867">
            <v>0</v>
          </cell>
          <cell r="F11867">
            <v>0</v>
          </cell>
        </row>
        <row r="11868">
          <cell r="A11868" t="str">
            <v>NM_001108195</v>
          </cell>
          <cell r="B11868">
            <v>0</v>
          </cell>
          <cell r="C11868">
            <v>0</v>
          </cell>
          <cell r="D11868">
            <v>0</v>
          </cell>
          <cell r="E11868">
            <v>0</v>
          </cell>
          <cell r="F11868">
            <v>0</v>
          </cell>
        </row>
        <row r="11869">
          <cell r="A11869" t="str">
            <v>NM_022922</v>
          </cell>
          <cell r="B11869">
            <v>7.4043240000829694E-2</v>
          </cell>
          <cell r="C11869">
            <v>3.0655567117682799E-2</v>
          </cell>
          <cell r="D11869">
            <v>0.12551256570163899</v>
          </cell>
          <cell r="E11869">
            <v>4.2358934868677797E-2</v>
          </cell>
          <cell r="F11869">
            <v>3.5589560205401903E-2</v>
          </cell>
        </row>
        <row r="11870">
          <cell r="A11870" t="str">
            <v>NM_001107849</v>
          </cell>
          <cell r="B11870">
            <v>26.6256026079805</v>
          </cell>
          <cell r="C11870">
            <v>16.131981911428898</v>
          </cell>
          <cell r="D11870">
            <v>32.372337732388203</v>
          </cell>
          <cell r="E11870">
            <v>13.567823599569101</v>
          </cell>
          <cell r="F11870">
            <v>23.8248744337468</v>
          </cell>
        </row>
        <row r="11871">
          <cell r="A11871" t="str">
            <v>NM_030859</v>
          </cell>
          <cell r="B11871">
            <v>11.856173805132901</v>
          </cell>
          <cell r="C11871">
            <v>10.783095733644901</v>
          </cell>
          <cell r="D11871">
            <v>19.471705661538</v>
          </cell>
          <cell r="E11871">
            <v>4.7812647733020102</v>
          </cell>
          <cell r="F11871">
            <v>10.3885926239568</v>
          </cell>
        </row>
        <row r="11872">
          <cell r="A11872" t="str">
            <v>NM_021849</v>
          </cell>
          <cell r="B11872">
            <v>6.7322562250555196</v>
          </cell>
          <cell r="C11872">
            <v>13.9365276666928</v>
          </cell>
          <cell r="D11872">
            <v>11.774303785467</v>
          </cell>
          <cell r="E11872">
            <v>3.0872448999482698</v>
          </cell>
          <cell r="F11872">
            <v>32.598902819536001</v>
          </cell>
        </row>
        <row r="11873">
          <cell r="A11873" t="str">
            <v>NM_012638</v>
          </cell>
          <cell r="B11873">
            <v>21.193287084871301</v>
          </cell>
          <cell r="C11873">
            <v>20.3252400778882</v>
          </cell>
          <cell r="D11873">
            <v>6.63593000372747</v>
          </cell>
          <cell r="E11873">
            <v>20.4557635405958</v>
          </cell>
          <cell r="F11873">
            <v>11.400319859310001</v>
          </cell>
        </row>
        <row r="11874">
          <cell r="A11874" t="str">
            <v>NM_032067</v>
          </cell>
          <cell r="B11874">
            <v>15.1373852292036</v>
          </cell>
          <cell r="C11874">
            <v>22.9390074207815</v>
          </cell>
          <cell r="D11874">
            <v>13.1230450281806</v>
          </cell>
          <cell r="E11874">
            <v>22.644416187335899</v>
          </cell>
          <cell r="F11874">
            <v>49.860373039248699</v>
          </cell>
        </row>
        <row r="11875">
          <cell r="A11875" t="str">
            <v>NM_001108140</v>
          </cell>
          <cell r="B11875">
            <v>0</v>
          </cell>
          <cell r="C11875">
            <v>2.1647132920819899E-2</v>
          </cell>
          <cell r="D11875">
            <v>0</v>
          </cell>
          <cell r="E11875">
            <v>8.9734059392857002E-2</v>
          </cell>
          <cell r="F11875">
            <v>0</v>
          </cell>
        </row>
        <row r="11876">
          <cell r="A11876" t="str">
            <v>NM_001191769</v>
          </cell>
          <cell r="B11876">
            <v>1.00056500677168</v>
          </cell>
          <cell r="C11876">
            <v>3.2210253771533299</v>
          </cell>
          <cell r="D11876">
            <v>0.69033553970530903</v>
          </cell>
          <cell r="E11876">
            <v>1.9441753119346601</v>
          </cell>
          <cell r="F11876">
            <v>1.9462225531434401</v>
          </cell>
        </row>
        <row r="11877">
          <cell r="A11877" t="str">
            <v>NM_012756</v>
          </cell>
          <cell r="B11877">
            <v>3.7083442061578502</v>
          </cell>
          <cell r="C11877">
            <v>4.5971682165826797</v>
          </cell>
          <cell r="D11877">
            <v>4.0743291936466903</v>
          </cell>
          <cell r="E11877">
            <v>2.2960911772160699</v>
          </cell>
          <cell r="F11877">
            <v>5.5551788262350801</v>
          </cell>
        </row>
        <row r="11878">
          <cell r="A11878" t="str">
            <v>NM_001106546</v>
          </cell>
          <cell r="B11878">
            <v>0</v>
          </cell>
          <cell r="C11878">
            <v>0</v>
          </cell>
          <cell r="D11878">
            <v>0</v>
          </cell>
          <cell r="E11878">
            <v>5.8399711346064899E-2</v>
          </cell>
          <cell r="F11878">
            <v>3.2711241825326497E-2</v>
          </cell>
        </row>
        <row r="11879">
          <cell r="A11879" t="str">
            <v>NM_001108455</v>
          </cell>
          <cell r="B11879">
            <v>2.3082614650197</v>
          </cell>
          <cell r="C11879">
            <v>2.5484591351496499</v>
          </cell>
          <cell r="D11879">
            <v>0.98521024568496496</v>
          </cell>
          <cell r="E11879">
            <v>1.48617538095005</v>
          </cell>
          <cell r="F11879">
            <v>3.4013662822525101</v>
          </cell>
        </row>
        <row r="11880">
          <cell r="A11880" t="str">
            <v>NM_001009602</v>
          </cell>
          <cell r="B11880">
            <v>111.33261174835501</v>
          </cell>
          <cell r="C11880">
            <v>148.84089029103399</v>
          </cell>
          <cell r="D11880">
            <v>143.997255028718</v>
          </cell>
          <cell r="E11880">
            <v>98.762078861213197</v>
          </cell>
          <cell r="F11880">
            <v>173.02945521423001</v>
          </cell>
        </row>
        <row r="11881">
          <cell r="A11881" t="str">
            <v>NM_001143803</v>
          </cell>
          <cell r="B11881">
            <v>0</v>
          </cell>
          <cell r="C11881">
            <v>0</v>
          </cell>
          <cell r="D11881">
            <v>0</v>
          </cell>
          <cell r="E11881">
            <v>0</v>
          </cell>
          <cell r="F11881">
            <v>0.48427308933989999</v>
          </cell>
        </row>
        <row r="11882">
          <cell r="A11882" t="str">
            <v>NM_001100974</v>
          </cell>
          <cell r="B11882">
            <v>0</v>
          </cell>
          <cell r="C11882">
            <v>0</v>
          </cell>
          <cell r="D11882">
            <v>0</v>
          </cell>
          <cell r="E11882">
            <v>2.4013339837525099E-2</v>
          </cell>
          <cell r="F11882">
            <v>3.84300415363494E-3</v>
          </cell>
        </row>
        <row r="11883">
          <cell r="A11883" t="str">
            <v>NM_001013155</v>
          </cell>
          <cell r="B11883">
            <v>4.0740959621924704</v>
          </cell>
          <cell r="C11883">
            <v>0.76904288008175903</v>
          </cell>
          <cell r="D11883">
            <v>4.0408049091149998</v>
          </cell>
          <cell r="E11883">
            <v>4.2080551010018699</v>
          </cell>
          <cell r="F11883">
            <v>2.1903846222814898</v>
          </cell>
        </row>
        <row r="11884">
          <cell r="A11884" t="str">
            <v>NM_001107175</v>
          </cell>
          <cell r="B11884">
            <v>6.7263234911264398</v>
          </cell>
          <cell r="C11884">
            <v>1.750818710471</v>
          </cell>
          <cell r="D11884">
            <v>10.1674121052058</v>
          </cell>
          <cell r="E11884">
            <v>0.93047242558689502</v>
          </cell>
          <cell r="F11884">
            <v>1.9086861939453299</v>
          </cell>
        </row>
        <row r="11885">
          <cell r="A11885" t="str">
            <v>NM_001108874</v>
          </cell>
          <cell r="B11885">
            <v>11.7307548286098</v>
          </cell>
          <cell r="C11885">
            <v>7.40829313675642</v>
          </cell>
          <cell r="D11885">
            <v>9.2858218242037296</v>
          </cell>
          <cell r="E11885">
            <v>6.5357261101895903</v>
          </cell>
          <cell r="F11885">
            <v>16.531500150915601</v>
          </cell>
        </row>
        <row r="11886">
          <cell r="A11886" t="str">
            <v>NM_031666</v>
          </cell>
          <cell r="B11886">
            <v>0</v>
          </cell>
          <cell r="C11886">
            <v>0</v>
          </cell>
          <cell r="D11886">
            <v>0</v>
          </cell>
          <cell r="E11886">
            <v>0</v>
          </cell>
          <cell r="F11886">
            <v>0</v>
          </cell>
        </row>
        <row r="11887">
          <cell r="A11887" t="str">
            <v>NM_030988</v>
          </cell>
          <cell r="B11887">
            <v>0</v>
          </cell>
          <cell r="C11887">
            <v>0</v>
          </cell>
          <cell r="D11887">
            <v>0</v>
          </cell>
          <cell r="E11887">
            <v>0</v>
          </cell>
          <cell r="F11887">
            <v>2.0318862386772001E-3</v>
          </cell>
        </row>
        <row r="11888">
          <cell r="A11888" t="str">
            <v>NM_001172120</v>
          </cell>
          <cell r="B11888">
            <v>1.8002981576327499</v>
          </cell>
          <cell r="C11888">
            <v>0.49061930144077398</v>
          </cell>
          <cell r="D11888">
            <v>0</v>
          </cell>
          <cell r="E11888">
            <v>0</v>
          </cell>
          <cell r="F11888">
            <v>0</v>
          </cell>
        </row>
        <row r="11889">
          <cell r="A11889" t="str">
            <v>NM_017064</v>
          </cell>
          <cell r="B11889">
            <v>5.8787208326735998</v>
          </cell>
          <cell r="C11889">
            <v>4.3545691464799399</v>
          </cell>
          <cell r="D11889">
            <v>9.45674117503488</v>
          </cell>
          <cell r="E11889">
            <v>9.7004297632618197</v>
          </cell>
          <cell r="F11889">
            <v>12.1163827278531</v>
          </cell>
        </row>
        <row r="11890">
          <cell r="A11890" t="str">
            <v>NM_001135084</v>
          </cell>
          <cell r="B11890">
            <v>2.6567791221161801</v>
          </cell>
          <cell r="C11890">
            <v>0.72550970461496</v>
          </cell>
          <cell r="D11890">
            <v>3.8615746155834998</v>
          </cell>
          <cell r="E11890">
            <v>4.8345761040014601</v>
          </cell>
          <cell r="F11890">
            <v>1.1592671075546701</v>
          </cell>
        </row>
        <row r="11891">
          <cell r="A11891" t="str">
            <v>NM_001082574</v>
          </cell>
          <cell r="B11891">
            <v>3.7835885546107</v>
          </cell>
          <cell r="C11891">
            <v>6.0994109445706197</v>
          </cell>
          <cell r="D11891">
            <v>9.7817476553165505</v>
          </cell>
          <cell r="E11891">
            <v>3.8532357984404602</v>
          </cell>
          <cell r="F11891">
            <v>4.3148590923896402</v>
          </cell>
        </row>
        <row r="11892">
          <cell r="A11892" t="str">
            <v>NM_001008928</v>
          </cell>
          <cell r="B11892">
            <v>0</v>
          </cell>
          <cell r="C11892">
            <v>0</v>
          </cell>
          <cell r="D11892">
            <v>0</v>
          </cell>
          <cell r="E11892">
            <v>0</v>
          </cell>
          <cell r="F11892">
            <v>0</v>
          </cell>
        </row>
        <row r="11893">
          <cell r="A11893" t="str">
            <v>NM_001109518</v>
          </cell>
          <cell r="B11893">
            <v>23.5082284081012</v>
          </cell>
          <cell r="C11893">
            <v>24.482405855464599</v>
          </cell>
          <cell r="D11893">
            <v>39.871335049944797</v>
          </cell>
          <cell r="E11893">
            <v>36.258103411510703</v>
          </cell>
          <cell r="F11893">
            <v>35.416542039403303</v>
          </cell>
        </row>
        <row r="11894">
          <cell r="A11894" t="str">
            <v>NM_001025057</v>
          </cell>
          <cell r="B11894">
            <v>0.15630631521154201</v>
          </cell>
          <cell r="C11894">
            <v>0.20708585899078</v>
          </cell>
          <cell r="D11894">
            <v>0.23846290345499299</v>
          </cell>
          <cell r="E11894">
            <v>8.9420303940434404E-2</v>
          </cell>
          <cell r="F11894">
            <v>2.0034682493250699E-2</v>
          </cell>
        </row>
        <row r="11895">
          <cell r="A11895" t="str">
            <v>NM_022616</v>
          </cell>
          <cell r="B11895">
            <v>2.1060527226314099</v>
          </cell>
          <cell r="C11895">
            <v>0.126500983431512</v>
          </cell>
          <cell r="D11895">
            <v>2.7376343307412299</v>
          </cell>
          <cell r="E11895">
            <v>1.27350810734761</v>
          </cell>
          <cell r="F11895">
            <v>0.346172904870159</v>
          </cell>
        </row>
        <row r="11896">
          <cell r="A11896" t="str">
            <v>NM_053876</v>
          </cell>
          <cell r="B11896">
            <v>186.06663871761401</v>
          </cell>
          <cell r="C11896">
            <v>55.359572985036401</v>
          </cell>
          <cell r="D11896">
            <v>106.260327516679</v>
          </cell>
          <cell r="E11896">
            <v>135.326824268059</v>
          </cell>
          <cell r="F11896">
            <v>64.675457535897095</v>
          </cell>
        </row>
        <row r="11897">
          <cell r="A11897" t="str">
            <v>NM_022535</v>
          </cell>
          <cell r="B11897">
            <v>92.743049578141495</v>
          </cell>
          <cell r="C11897">
            <v>66.503682184961093</v>
          </cell>
          <cell r="D11897">
            <v>59.704045457620403</v>
          </cell>
          <cell r="E11897">
            <v>60.414220265156303</v>
          </cell>
          <cell r="F11897">
            <v>11.107144496414501</v>
          </cell>
        </row>
        <row r="11898">
          <cell r="A11898" t="str">
            <v>NM_001107114</v>
          </cell>
          <cell r="B11898">
            <v>1.59275100059401</v>
          </cell>
          <cell r="C11898">
            <v>0.18630870161521501</v>
          </cell>
          <cell r="D11898">
            <v>1.0187401949072801</v>
          </cell>
          <cell r="E11898">
            <v>1.71397996093297</v>
          </cell>
          <cell r="F11898">
            <v>0.26942004152844301</v>
          </cell>
        </row>
        <row r="11899">
          <cell r="A11899" t="str">
            <v>NM_012883</v>
          </cell>
          <cell r="B11899">
            <v>0</v>
          </cell>
          <cell r="C11899">
            <v>0</v>
          </cell>
          <cell r="D11899">
            <v>0</v>
          </cell>
          <cell r="E11899">
            <v>0</v>
          </cell>
          <cell r="F11899">
            <v>0</v>
          </cell>
        </row>
        <row r="11900">
          <cell r="A11900" t="str">
            <v>NM_053979</v>
          </cell>
          <cell r="B11900">
            <v>11.5244514701428</v>
          </cell>
          <cell r="C11900">
            <v>13.936086189448901</v>
          </cell>
          <cell r="D11900">
            <v>7.2679474267397799</v>
          </cell>
          <cell r="E11900">
            <v>20.3102535544019</v>
          </cell>
          <cell r="F11900">
            <v>7.2462008813159899</v>
          </cell>
        </row>
        <row r="11901">
          <cell r="A11901" t="str">
            <v>NM_001106032</v>
          </cell>
          <cell r="B11901">
            <v>0</v>
          </cell>
          <cell r="C11901">
            <v>0</v>
          </cell>
          <cell r="D11901">
            <v>0</v>
          </cell>
          <cell r="E11901">
            <v>0</v>
          </cell>
          <cell r="F11901">
            <v>0</v>
          </cell>
        </row>
        <row r="11902">
          <cell r="A11902" t="str">
            <v>NM_031555</v>
          </cell>
          <cell r="B11902">
            <v>0.47829292361868597</v>
          </cell>
          <cell r="C11902">
            <v>0.63576136132446404</v>
          </cell>
          <cell r="D11902">
            <v>0</v>
          </cell>
          <cell r="E11902">
            <v>0.907278293607929</v>
          </cell>
          <cell r="F11902">
            <v>2.18199409909717</v>
          </cell>
        </row>
        <row r="11903">
          <cell r="A11903" t="str">
            <v>NM_022605</v>
          </cell>
          <cell r="B11903">
            <v>12.350794527587899</v>
          </cell>
          <cell r="C11903">
            <v>19.594429040960001</v>
          </cell>
          <cell r="D11903">
            <v>30.471714836552501</v>
          </cell>
          <cell r="E11903">
            <v>10.4868630190754</v>
          </cell>
          <cell r="F11903">
            <v>20.382628528837301</v>
          </cell>
        </row>
        <row r="11904">
          <cell r="A11904" t="str">
            <v>NM_001025738</v>
          </cell>
          <cell r="B11904">
            <v>14.918231995367201</v>
          </cell>
          <cell r="C11904">
            <v>14.4643555766232</v>
          </cell>
          <cell r="D11904">
            <v>25.953545386951099</v>
          </cell>
          <cell r="E11904">
            <v>24.309446148030698</v>
          </cell>
          <cell r="F11904">
            <v>27.384548870774701</v>
          </cell>
        </row>
        <row r="11905">
          <cell r="A11905" t="str">
            <v>NM_001276401</v>
          </cell>
          <cell r="B11905">
            <v>0</v>
          </cell>
          <cell r="C11905">
            <v>0</v>
          </cell>
          <cell r="D11905">
            <v>0</v>
          </cell>
          <cell r="E11905">
            <v>0</v>
          </cell>
          <cell r="F11905">
            <v>0</v>
          </cell>
        </row>
        <row r="11906">
          <cell r="A11906" t="str">
            <v>NR_031790</v>
          </cell>
          <cell r="B11906">
            <v>0</v>
          </cell>
          <cell r="C11906">
            <v>0</v>
          </cell>
          <cell r="D11906">
            <v>0</v>
          </cell>
          <cell r="E11906">
            <v>0</v>
          </cell>
          <cell r="F11906">
            <v>0</v>
          </cell>
        </row>
        <row r="11907">
          <cell r="A11907" t="str">
            <v>NM_001009707</v>
          </cell>
          <cell r="B11907">
            <v>5.1581084019808801</v>
          </cell>
          <cell r="C11907">
            <v>1.6502154388327801</v>
          </cell>
          <cell r="D11907">
            <v>12.9763563296759</v>
          </cell>
          <cell r="E11907">
            <v>10.810914746398501</v>
          </cell>
          <cell r="F11907">
            <v>8.9179380448082206</v>
          </cell>
        </row>
        <row r="11908">
          <cell r="A11908" t="str">
            <v>NM_001170457</v>
          </cell>
          <cell r="B11908">
            <v>0</v>
          </cell>
          <cell r="C11908">
            <v>0</v>
          </cell>
          <cell r="D11908">
            <v>0</v>
          </cell>
          <cell r="E11908">
            <v>0</v>
          </cell>
          <cell r="F11908">
            <v>0</v>
          </cell>
        </row>
        <row r="11909">
          <cell r="A11909" t="str">
            <v>NM_138514</v>
          </cell>
          <cell r="B11909">
            <v>0</v>
          </cell>
          <cell r="C11909">
            <v>0</v>
          </cell>
          <cell r="D11909">
            <v>0</v>
          </cell>
          <cell r="E11909">
            <v>0</v>
          </cell>
          <cell r="F11909">
            <v>0</v>
          </cell>
        </row>
        <row r="11910">
          <cell r="A11910" t="str">
            <v>NM_001012002</v>
          </cell>
          <cell r="B11910">
            <v>0.121477190626361</v>
          </cell>
          <cell r="C11910">
            <v>0</v>
          </cell>
          <cell r="D11910">
            <v>0</v>
          </cell>
          <cell r="E11910">
            <v>0</v>
          </cell>
          <cell r="F11910">
            <v>1.5570432589863299E-2</v>
          </cell>
        </row>
        <row r="11911">
          <cell r="A11911" t="str">
            <v>NM_001191794</v>
          </cell>
          <cell r="B11911">
            <v>6.9762295954843996</v>
          </cell>
          <cell r="C11911">
            <v>22.788756474469299</v>
          </cell>
          <cell r="D11911">
            <v>16.901987398181902</v>
          </cell>
          <cell r="E11911">
            <v>14.254647376562399</v>
          </cell>
          <cell r="F11911">
            <v>31.287642563690799</v>
          </cell>
        </row>
        <row r="11912">
          <cell r="A11912" t="str">
            <v>NM_001024868</v>
          </cell>
          <cell r="B11912">
            <v>5.0780910406156998</v>
          </cell>
          <cell r="C11912">
            <v>14.365156564785901</v>
          </cell>
          <cell r="D11912">
            <v>7.8401060398918201</v>
          </cell>
          <cell r="E11912">
            <v>7.5122899747096001</v>
          </cell>
          <cell r="F11912">
            <v>6.6988442275942104</v>
          </cell>
        </row>
        <row r="11913">
          <cell r="A11913" t="str">
            <v>NM_001127486</v>
          </cell>
          <cell r="B11913">
            <v>0.88440647843693698</v>
          </cell>
          <cell r="C11913">
            <v>0</v>
          </cell>
          <cell r="D11913">
            <v>0</v>
          </cell>
          <cell r="E11913">
            <v>0</v>
          </cell>
          <cell r="F11913">
            <v>0</v>
          </cell>
        </row>
        <row r="11914">
          <cell r="A11914" t="str">
            <v>NM_001108640</v>
          </cell>
          <cell r="B11914">
            <v>18.928916905875901</v>
          </cell>
          <cell r="C11914">
            <v>6.2742170111127802</v>
          </cell>
          <cell r="D11914">
            <v>17.1072267513144</v>
          </cell>
          <cell r="E11914">
            <v>7.6217341822543698</v>
          </cell>
          <cell r="F11914">
            <v>5.8987383027442002</v>
          </cell>
        </row>
        <row r="11915">
          <cell r="A11915" t="str">
            <v>NM_001106197</v>
          </cell>
          <cell r="B11915">
            <v>5.6910760405117298</v>
          </cell>
          <cell r="C11915">
            <v>2.8239056519808998</v>
          </cell>
          <cell r="D11915">
            <v>2.10991908747248</v>
          </cell>
          <cell r="E11915">
            <v>5.5072353328773902</v>
          </cell>
          <cell r="F11915">
            <v>2.9579478237829</v>
          </cell>
        </row>
        <row r="11916">
          <cell r="A11916" t="str">
            <v>NM_001025649</v>
          </cell>
          <cell r="B11916">
            <v>30.246711285528502</v>
          </cell>
          <cell r="C11916">
            <v>21.385033433182802</v>
          </cell>
          <cell r="D11916">
            <v>29.8578271736177</v>
          </cell>
          <cell r="E11916">
            <v>24.419838546201099</v>
          </cell>
          <cell r="F11916">
            <v>13.465384000015</v>
          </cell>
        </row>
        <row r="11917">
          <cell r="A11917" t="str">
            <v>NM_001108892</v>
          </cell>
          <cell r="B11917">
            <v>0</v>
          </cell>
          <cell r="C11917">
            <v>0</v>
          </cell>
          <cell r="D11917">
            <v>0</v>
          </cell>
          <cell r="E11917">
            <v>0</v>
          </cell>
          <cell r="F11917">
            <v>0</v>
          </cell>
        </row>
        <row r="11918">
          <cell r="A11918" t="str">
            <v>NM_013030</v>
          </cell>
          <cell r="B11918">
            <v>3.4787011656120099</v>
          </cell>
          <cell r="C11918">
            <v>20.8124778496841</v>
          </cell>
          <cell r="D11918">
            <v>7.5972826531879196</v>
          </cell>
          <cell r="E11918">
            <v>1.41376514697375</v>
          </cell>
          <cell r="F11918">
            <v>16.5247926391466</v>
          </cell>
        </row>
        <row r="11919">
          <cell r="A11919" t="str">
            <v>NM_001107296</v>
          </cell>
          <cell r="B11919">
            <v>1.48628956181614</v>
          </cell>
          <cell r="C11919">
            <v>1.75408554446572</v>
          </cell>
          <cell r="D11919">
            <v>0.15584208029277999</v>
          </cell>
          <cell r="E11919">
            <v>0.53252204655118396</v>
          </cell>
          <cell r="F11919">
            <v>1.4312523091515099</v>
          </cell>
        </row>
        <row r="11920">
          <cell r="A11920" t="str">
            <v>NM_175764</v>
          </cell>
          <cell r="B11920">
            <v>3.7634526991578898</v>
          </cell>
          <cell r="C11920">
            <v>2.6002635681342299</v>
          </cell>
          <cell r="D11920">
            <v>6.1641378484494904</v>
          </cell>
          <cell r="E11920">
            <v>4.7352377725360402</v>
          </cell>
          <cell r="F11920">
            <v>4.6493388985950199</v>
          </cell>
        </row>
        <row r="11921">
          <cell r="A11921" t="str">
            <v>NM_001271085</v>
          </cell>
          <cell r="B11921">
            <v>52.6269906482176</v>
          </cell>
          <cell r="C11921">
            <v>53.151465711996302</v>
          </cell>
          <cell r="D11921">
            <v>95.121957294298397</v>
          </cell>
          <cell r="E11921">
            <v>32.296481908489</v>
          </cell>
          <cell r="F11921">
            <v>119.65561537075</v>
          </cell>
        </row>
        <row r="11922">
          <cell r="A11922" t="str">
            <v>NM_001109256</v>
          </cell>
          <cell r="B11922">
            <v>0</v>
          </cell>
          <cell r="C11922">
            <v>0</v>
          </cell>
          <cell r="D11922">
            <v>0</v>
          </cell>
          <cell r="E11922">
            <v>0.19983566342930201</v>
          </cell>
          <cell r="F11922">
            <v>0.69558553925171696</v>
          </cell>
        </row>
        <row r="11923">
          <cell r="A11923" t="str">
            <v>NM_001000847</v>
          </cell>
          <cell r="B11923">
            <v>0</v>
          </cell>
          <cell r="C11923">
            <v>0</v>
          </cell>
          <cell r="D11923">
            <v>0</v>
          </cell>
          <cell r="E11923">
            <v>0</v>
          </cell>
          <cell r="F11923">
            <v>0</v>
          </cell>
        </row>
        <row r="11924">
          <cell r="A11924" t="str">
            <v>NM_017365</v>
          </cell>
          <cell r="B11924">
            <v>132.451317676419</v>
          </cell>
          <cell r="C11924">
            <v>123.656739480399</v>
          </cell>
          <cell r="D11924">
            <v>90.753948744297801</v>
          </cell>
          <cell r="E11924">
            <v>117.965169160377</v>
          </cell>
          <cell r="F11924">
            <v>128.73149749696199</v>
          </cell>
        </row>
        <row r="11925">
          <cell r="A11925" t="str">
            <v>NM_001108868</v>
          </cell>
          <cell r="B11925">
            <v>11.636376348989799</v>
          </cell>
          <cell r="C11925">
            <v>25.960711736585601</v>
          </cell>
          <cell r="D11925">
            <v>0.56950910531396703</v>
          </cell>
          <cell r="E11925">
            <v>9.8045765902136992</v>
          </cell>
          <cell r="F11925">
            <v>14.8795514324012</v>
          </cell>
        </row>
        <row r="11926">
          <cell r="A11926" t="str">
            <v>NM_138849</v>
          </cell>
          <cell r="B11926">
            <v>5.5849727973332302</v>
          </cell>
          <cell r="C11926">
            <v>4.1342480571892803</v>
          </cell>
          <cell r="D11926">
            <v>3.2278575833995302</v>
          </cell>
          <cell r="E11926">
            <v>4.0186648722690697</v>
          </cell>
          <cell r="F11926">
            <v>5.2805993020257898</v>
          </cell>
        </row>
        <row r="11927">
          <cell r="A11927" t="str">
            <v>NM_053515</v>
          </cell>
          <cell r="B11927">
            <v>357.59424888964901</v>
          </cell>
          <cell r="C11927">
            <v>284.68972188664299</v>
          </cell>
          <cell r="D11927">
            <v>333.18952332032802</v>
          </cell>
          <cell r="E11927">
            <v>244.07532193005099</v>
          </cell>
          <cell r="F11927">
            <v>496.37420724855502</v>
          </cell>
        </row>
        <row r="11928">
          <cell r="A11928" t="str">
            <v>NM_001007748</v>
          </cell>
          <cell r="B11928">
            <v>9.8916811330168208</v>
          </cell>
          <cell r="C11928">
            <v>12.535725161685701</v>
          </cell>
          <cell r="D11928">
            <v>7.8296955515757301</v>
          </cell>
          <cell r="E11928">
            <v>9.0056181657344201</v>
          </cell>
          <cell r="F11928">
            <v>4.6470569713974603</v>
          </cell>
        </row>
        <row r="11929">
          <cell r="A11929" t="str">
            <v>NM_001134577</v>
          </cell>
          <cell r="B11929">
            <v>18.330333443122399</v>
          </cell>
          <cell r="C11929">
            <v>25.2235087457242</v>
          </cell>
          <cell r="D11929">
            <v>94.886269282735597</v>
          </cell>
          <cell r="E11929">
            <v>8.5636452240913492</v>
          </cell>
          <cell r="F11929">
            <v>12.8174250497256</v>
          </cell>
        </row>
        <row r="11930">
          <cell r="A11930" t="str">
            <v>NM_017071</v>
          </cell>
          <cell r="B11930">
            <v>2.9482189164260699</v>
          </cell>
          <cell r="C11930">
            <v>2.0856885807767598</v>
          </cell>
          <cell r="D11930">
            <v>1.98340736345976</v>
          </cell>
          <cell r="E11930">
            <v>0.68586247437093295</v>
          </cell>
          <cell r="F11930">
            <v>1.3362834005112001</v>
          </cell>
        </row>
        <row r="11931">
          <cell r="A11931" t="str">
            <v>NM_139083</v>
          </cell>
          <cell r="B11931">
            <v>228.16962220330001</v>
          </cell>
          <cell r="C11931">
            <v>400.07938535436102</v>
          </cell>
          <cell r="D11931">
            <v>391.742632777452</v>
          </cell>
          <cell r="E11931">
            <v>448.550853655499</v>
          </cell>
          <cell r="F11931">
            <v>145.41605735925501</v>
          </cell>
        </row>
        <row r="11932">
          <cell r="A11932" t="str">
            <v>NM_001106884</v>
          </cell>
          <cell r="B11932">
            <v>0.139215382475608</v>
          </cell>
          <cell r="C11932">
            <v>0</v>
          </cell>
          <cell r="D11932">
            <v>7.2959471839663896</v>
          </cell>
          <cell r="E11932">
            <v>0</v>
          </cell>
          <cell r="F11932">
            <v>3.1078367941649701</v>
          </cell>
        </row>
        <row r="11933">
          <cell r="A11933" t="str">
            <v>NM_001002278</v>
          </cell>
          <cell r="B11933">
            <v>16.089055879077101</v>
          </cell>
          <cell r="C11933">
            <v>7.7985144478307404</v>
          </cell>
          <cell r="D11933">
            <v>12.809484157517099</v>
          </cell>
          <cell r="E11933">
            <v>11.534179684023499</v>
          </cell>
          <cell r="F11933">
            <v>10.936464984162701</v>
          </cell>
        </row>
        <row r="11934">
          <cell r="A11934" t="str">
            <v>NM_017129</v>
          </cell>
          <cell r="B11934">
            <v>0</v>
          </cell>
          <cell r="C11934">
            <v>0</v>
          </cell>
          <cell r="D11934">
            <v>0</v>
          </cell>
          <cell r="E11934">
            <v>5.01455037783613E-2</v>
          </cell>
          <cell r="F11934">
            <v>1.48865547663085</v>
          </cell>
        </row>
        <row r="11935">
          <cell r="A11935" t="str">
            <v>NM_001100673</v>
          </cell>
          <cell r="B11935">
            <v>9.9863903610967899</v>
          </cell>
          <cell r="C11935">
            <v>10.336475685510001</v>
          </cell>
          <cell r="D11935">
            <v>7.5354158875647101</v>
          </cell>
          <cell r="E11935">
            <v>13.1348668816832</v>
          </cell>
          <cell r="F11935">
            <v>41.438506262807103</v>
          </cell>
        </row>
        <row r="11936">
          <cell r="A11936" t="str">
            <v>NM_017155</v>
          </cell>
          <cell r="B11936">
            <v>1.3065732098064899</v>
          </cell>
          <cell r="C11936">
            <v>3.14085033697117</v>
          </cell>
          <cell r="D11936">
            <v>4.56132796944918</v>
          </cell>
          <cell r="E11936">
            <v>2.4333912771278898</v>
          </cell>
          <cell r="F11936">
            <v>1.24496634827963</v>
          </cell>
        </row>
        <row r="11937">
          <cell r="A11937" t="str">
            <v>NM_001025724</v>
          </cell>
          <cell r="B11937">
            <v>1.3404379655322599E-2</v>
          </cell>
          <cell r="C11937">
            <v>3.3298288420931299E-2</v>
          </cell>
          <cell r="D11937">
            <v>1.13610512057518E-2</v>
          </cell>
          <cell r="E11937">
            <v>7.6684278641572E-3</v>
          </cell>
          <cell r="F11937">
            <v>0.10738229372319499</v>
          </cell>
        </row>
        <row r="11938">
          <cell r="A11938" t="str">
            <v>NM_175604</v>
          </cell>
          <cell r="B11938">
            <v>3.2341272077426599</v>
          </cell>
          <cell r="C11938">
            <v>4.5846244355699701</v>
          </cell>
          <cell r="D11938">
            <v>18.3685192985063</v>
          </cell>
          <cell r="E11938">
            <v>8.8185764645927804</v>
          </cell>
          <cell r="F11938">
            <v>32.644768980699901</v>
          </cell>
        </row>
        <row r="11939">
          <cell r="A11939" t="str">
            <v>NM_001037766</v>
          </cell>
          <cell r="B11939">
            <v>21.720931009110998</v>
          </cell>
          <cell r="C11939">
            <v>22.3820174474656</v>
          </cell>
          <cell r="D11939">
            <v>12.0168882396813</v>
          </cell>
          <cell r="E11939">
            <v>24.246131261886799</v>
          </cell>
          <cell r="F11939">
            <v>17.439447408474599</v>
          </cell>
        </row>
        <row r="11940">
          <cell r="A11940" t="str">
            <v>NM_001015021</v>
          </cell>
          <cell r="B11940">
            <v>71.245847447874098</v>
          </cell>
          <cell r="C11940">
            <v>99.152096585547298</v>
          </cell>
          <cell r="D11940">
            <v>31.381290046050498</v>
          </cell>
          <cell r="E11940">
            <v>29.238188482937598</v>
          </cell>
          <cell r="F11940">
            <v>18.801633720402901</v>
          </cell>
        </row>
        <row r="11941">
          <cell r="A11941" t="str">
            <v>NM_001107736</v>
          </cell>
          <cell r="B11941">
            <v>0</v>
          </cell>
          <cell r="C11941">
            <v>0</v>
          </cell>
          <cell r="D11941">
            <v>0</v>
          </cell>
          <cell r="E11941">
            <v>8.0781911851426896E-3</v>
          </cell>
          <cell r="F11941">
            <v>4.2985705975911101E-2</v>
          </cell>
        </row>
        <row r="11942">
          <cell r="A11942" t="str">
            <v>NM_001170542</v>
          </cell>
          <cell r="B11942">
            <v>14.5146285069117</v>
          </cell>
          <cell r="C11942">
            <v>18.1316806529376</v>
          </cell>
          <cell r="D11942">
            <v>12.025605925754199</v>
          </cell>
          <cell r="E11942">
            <v>4.5094365679892396</v>
          </cell>
          <cell r="F11942">
            <v>36.5709131149084</v>
          </cell>
        </row>
        <row r="11943">
          <cell r="A11943" t="str">
            <v>NM_001167552</v>
          </cell>
          <cell r="B11943">
            <v>0</v>
          </cell>
          <cell r="C11943">
            <v>0</v>
          </cell>
          <cell r="D11943">
            <v>0</v>
          </cell>
          <cell r="E11943">
            <v>0</v>
          </cell>
          <cell r="F11943">
            <v>0</v>
          </cell>
        </row>
        <row r="11944">
          <cell r="A11944" t="str">
            <v>NM_054000</v>
          </cell>
          <cell r="B11944">
            <v>0</v>
          </cell>
          <cell r="C11944">
            <v>0</v>
          </cell>
          <cell r="D11944">
            <v>0</v>
          </cell>
          <cell r="E11944">
            <v>0</v>
          </cell>
          <cell r="F11944">
            <v>0</v>
          </cell>
        </row>
        <row r="11945">
          <cell r="A11945" t="str">
            <v>NM_001128079</v>
          </cell>
          <cell r="B11945">
            <v>63.159191637469803</v>
          </cell>
          <cell r="C11945">
            <v>173.02287883606101</v>
          </cell>
          <cell r="D11945">
            <v>140.261512095455</v>
          </cell>
          <cell r="E11945">
            <v>69.783452990342397</v>
          </cell>
          <cell r="F11945">
            <v>153.354581977923</v>
          </cell>
        </row>
        <row r="11946">
          <cell r="A11946" t="str">
            <v>NM_001108474</v>
          </cell>
          <cell r="B11946">
            <v>0</v>
          </cell>
          <cell r="C11946">
            <v>0</v>
          </cell>
          <cell r="D11946">
            <v>0</v>
          </cell>
          <cell r="E11946">
            <v>0</v>
          </cell>
          <cell r="F11946">
            <v>0</v>
          </cell>
        </row>
        <row r="11947">
          <cell r="A11947" t="str">
            <v>NM_138876</v>
          </cell>
          <cell r="B11947">
            <v>0</v>
          </cell>
          <cell r="C11947">
            <v>6.3529629224145304E-3</v>
          </cell>
          <cell r="D11947">
            <v>0</v>
          </cell>
          <cell r="E11947">
            <v>4.3891659485636603E-3</v>
          </cell>
          <cell r="F11947">
            <v>2.4584893562942099E-2</v>
          </cell>
        </row>
        <row r="11948">
          <cell r="A11948" t="str">
            <v>NM_001107372</v>
          </cell>
          <cell r="B11948">
            <v>3.3582458621497699</v>
          </cell>
          <cell r="C11948">
            <v>13.8071706403164</v>
          </cell>
          <cell r="D11948">
            <v>5.0491306983045101</v>
          </cell>
          <cell r="E11948">
            <v>6.5320728852104697</v>
          </cell>
          <cell r="F11948">
            <v>25.808030159748899</v>
          </cell>
        </row>
        <row r="11949">
          <cell r="A11949" t="str">
            <v>NM_001000175</v>
          </cell>
          <cell r="B11949">
            <v>0</v>
          </cell>
          <cell r="C11949">
            <v>0</v>
          </cell>
          <cell r="D11949">
            <v>0</v>
          </cell>
          <cell r="E11949">
            <v>0</v>
          </cell>
          <cell r="F11949">
            <v>0</v>
          </cell>
        </row>
        <row r="11950">
          <cell r="A11950" t="str">
            <v>NM_001271354</v>
          </cell>
          <cell r="B11950">
            <v>0</v>
          </cell>
          <cell r="C11950">
            <v>0</v>
          </cell>
          <cell r="D11950">
            <v>0</v>
          </cell>
          <cell r="E11950">
            <v>0</v>
          </cell>
          <cell r="F11950">
            <v>8.6467593456786198E-3</v>
          </cell>
        </row>
        <row r="11951">
          <cell r="A11951" t="str">
            <v>NM_001106489</v>
          </cell>
          <cell r="B11951">
            <v>54.559586046810402</v>
          </cell>
          <cell r="C11951">
            <v>95.302826134216104</v>
          </cell>
          <cell r="D11951">
            <v>50.810906962150298</v>
          </cell>
          <cell r="E11951">
            <v>93.957939382856296</v>
          </cell>
          <cell r="F11951">
            <v>156.353472729944</v>
          </cell>
        </row>
        <row r="11952">
          <cell r="A11952" t="str">
            <v>NM_053712</v>
          </cell>
          <cell r="B11952">
            <v>0</v>
          </cell>
          <cell r="C11952">
            <v>0</v>
          </cell>
          <cell r="D11952">
            <v>0</v>
          </cell>
          <cell r="E11952">
            <v>0</v>
          </cell>
          <cell r="F11952">
            <v>0</v>
          </cell>
        </row>
        <row r="11953">
          <cell r="A11953" t="str">
            <v>NM_030875</v>
          </cell>
          <cell r="B11953">
            <v>0</v>
          </cell>
          <cell r="C11953">
            <v>0</v>
          </cell>
          <cell r="D11953">
            <v>0</v>
          </cell>
          <cell r="E11953">
            <v>1.2997539822513299E-2</v>
          </cell>
          <cell r="F11953">
            <v>0</v>
          </cell>
        </row>
        <row r="11954">
          <cell r="A11954" t="str">
            <v>NM_001107299</v>
          </cell>
          <cell r="B11954">
            <v>0</v>
          </cell>
          <cell r="C11954">
            <v>0</v>
          </cell>
          <cell r="D11954">
            <v>0</v>
          </cell>
          <cell r="E11954">
            <v>0</v>
          </cell>
          <cell r="F11954">
            <v>0</v>
          </cell>
        </row>
        <row r="11955">
          <cell r="A11955" t="str">
            <v>NM_001108072</v>
          </cell>
          <cell r="B11955">
            <v>12.861897494407</v>
          </cell>
          <cell r="C11955">
            <v>25.938903067372198</v>
          </cell>
          <cell r="D11955">
            <v>20.545763252333899</v>
          </cell>
          <cell r="E11955">
            <v>25.1280721132506</v>
          </cell>
          <cell r="F11955">
            <v>39.757473713092999</v>
          </cell>
        </row>
        <row r="11956">
          <cell r="A11956" t="str">
            <v>NM_020095</v>
          </cell>
          <cell r="B11956">
            <v>0</v>
          </cell>
          <cell r="C11956">
            <v>0</v>
          </cell>
          <cell r="D11956">
            <v>0</v>
          </cell>
          <cell r="E11956">
            <v>0</v>
          </cell>
          <cell r="F11956">
            <v>0</v>
          </cell>
        </row>
        <row r="11957">
          <cell r="A11957" t="str">
            <v>NM_012673</v>
          </cell>
          <cell r="B11957">
            <v>285.41242618429601</v>
          </cell>
          <cell r="C11957">
            <v>212.448907828404</v>
          </cell>
          <cell r="D11957">
            <v>186.27171601279699</v>
          </cell>
          <cell r="E11957">
            <v>168.502692544252</v>
          </cell>
          <cell r="F11957">
            <v>118.684020268522</v>
          </cell>
        </row>
        <row r="11958">
          <cell r="A11958" t="str">
            <v>NM_153470</v>
          </cell>
          <cell r="B11958">
            <v>0</v>
          </cell>
          <cell r="C11958">
            <v>0.667634019341519</v>
          </cell>
          <cell r="D11958">
            <v>0</v>
          </cell>
          <cell r="E11958">
            <v>0</v>
          </cell>
          <cell r="F11958">
            <v>0.69585792204413599</v>
          </cell>
        </row>
        <row r="11959">
          <cell r="A11959" t="str">
            <v>NM_181082</v>
          </cell>
          <cell r="B11959">
            <v>0</v>
          </cell>
          <cell r="C11959">
            <v>0</v>
          </cell>
          <cell r="D11959">
            <v>0</v>
          </cell>
          <cell r="E11959">
            <v>0</v>
          </cell>
          <cell r="F11959">
            <v>0</v>
          </cell>
        </row>
        <row r="11960">
          <cell r="A11960" t="str">
            <v>NM_001134511</v>
          </cell>
          <cell r="B11960">
            <v>0</v>
          </cell>
          <cell r="C11960">
            <v>0</v>
          </cell>
          <cell r="D11960">
            <v>0</v>
          </cell>
          <cell r="E11960">
            <v>0</v>
          </cell>
          <cell r="F11960">
            <v>0</v>
          </cell>
        </row>
        <row r="11961">
          <cell r="A11961" t="str">
            <v>NM_001107717</v>
          </cell>
          <cell r="B11961">
            <v>0</v>
          </cell>
          <cell r="C11961">
            <v>0</v>
          </cell>
          <cell r="D11961">
            <v>0</v>
          </cell>
          <cell r="E11961">
            <v>0</v>
          </cell>
          <cell r="F11961">
            <v>0</v>
          </cell>
        </row>
        <row r="11962">
          <cell r="A11962" t="str">
            <v>NM_001107507</v>
          </cell>
          <cell r="B11962">
            <v>13.183072725681001</v>
          </cell>
          <cell r="C11962">
            <v>11.0122946634699</v>
          </cell>
          <cell r="D11962">
            <v>17.083477489287901</v>
          </cell>
          <cell r="E11962">
            <v>29.427334734136501</v>
          </cell>
          <cell r="F11962">
            <v>16.528204312250399</v>
          </cell>
        </row>
        <row r="11963">
          <cell r="A11963" t="str">
            <v>NM_001106276</v>
          </cell>
          <cell r="B11963">
            <v>0.692987336152184</v>
          </cell>
          <cell r="C11963">
            <v>5.1864924331290601</v>
          </cell>
          <cell r="D11963">
            <v>0.10542182460348801</v>
          </cell>
          <cell r="E11963">
            <v>0.182975445386694</v>
          </cell>
          <cell r="F11963">
            <v>0.25907054317787798</v>
          </cell>
        </row>
        <row r="11964">
          <cell r="A11964" t="str">
            <v>NM_031322</v>
          </cell>
          <cell r="B11964">
            <v>1.71879538737126</v>
          </cell>
          <cell r="C11964">
            <v>0.78149847119976501</v>
          </cell>
          <cell r="D11964">
            <v>0.54884950956585998</v>
          </cell>
          <cell r="E11964">
            <v>0.99905916876621603</v>
          </cell>
          <cell r="F11964">
            <v>1.4812286292088499</v>
          </cell>
        </row>
        <row r="11965">
          <cell r="A11965" t="str">
            <v>NM_001106253</v>
          </cell>
          <cell r="B11965">
            <v>0</v>
          </cell>
          <cell r="C11965">
            <v>0</v>
          </cell>
          <cell r="D11965">
            <v>0</v>
          </cell>
          <cell r="E11965">
            <v>0</v>
          </cell>
          <cell r="F11965">
            <v>0</v>
          </cell>
        </row>
        <row r="11966">
          <cell r="A11966" t="str">
            <v>NM_031713</v>
          </cell>
          <cell r="B11966">
            <v>0</v>
          </cell>
          <cell r="C11966">
            <v>4.2176145797115802E-2</v>
          </cell>
          <cell r="D11966">
            <v>1.72681074536341E-2</v>
          </cell>
          <cell r="E11966">
            <v>0</v>
          </cell>
          <cell r="F11966">
            <v>6.8550115678577897E-2</v>
          </cell>
        </row>
        <row r="11967">
          <cell r="A11967" t="str">
            <v>NM_001039022</v>
          </cell>
          <cell r="B11967">
            <v>11.1419780590962</v>
          </cell>
          <cell r="C11967">
            <v>11.585633149878801</v>
          </cell>
          <cell r="D11967">
            <v>32.6498027809007</v>
          </cell>
          <cell r="E11967">
            <v>11.557988965305899</v>
          </cell>
          <cell r="F11967">
            <v>12.6483376454102</v>
          </cell>
        </row>
        <row r="11968">
          <cell r="A11968" t="str">
            <v>NM_012818</v>
          </cell>
          <cell r="B11968">
            <v>0</v>
          </cell>
          <cell r="C11968">
            <v>0</v>
          </cell>
          <cell r="D11968">
            <v>0</v>
          </cell>
          <cell r="E11968">
            <v>2.3426754436913801E-2</v>
          </cell>
          <cell r="F11968">
            <v>0</v>
          </cell>
        </row>
        <row r="11969">
          <cell r="A11969" t="str">
            <v>NM_031825</v>
          </cell>
          <cell r="B11969">
            <v>6.3419664797963202</v>
          </cell>
          <cell r="C11969">
            <v>1.2943674358399699</v>
          </cell>
          <cell r="D11969">
            <v>3.1063625274781299</v>
          </cell>
          <cell r="E11969">
            <v>5.4773356078356201</v>
          </cell>
          <cell r="F11969">
            <v>2.8291811438775301</v>
          </cell>
        </row>
        <row r="11970">
          <cell r="A11970" t="str">
            <v>NM_021663</v>
          </cell>
          <cell r="B11970">
            <v>23.432516516868599</v>
          </cell>
          <cell r="C11970">
            <v>21.252761517425999</v>
          </cell>
          <cell r="D11970">
            <v>39.1495245086208</v>
          </cell>
          <cell r="E11970">
            <v>15.7716220227029</v>
          </cell>
          <cell r="F11970">
            <v>8.4366790004356194</v>
          </cell>
        </row>
        <row r="11971">
          <cell r="A11971" t="str">
            <v>NM_001191942</v>
          </cell>
          <cell r="B11971">
            <v>0</v>
          </cell>
          <cell r="C11971">
            <v>0</v>
          </cell>
          <cell r="D11971">
            <v>0</v>
          </cell>
          <cell r="E11971">
            <v>0</v>
          </cell>
          <cell r="F11971">
            <v>0</v>
          </cell>
        </row>
        <row r="11972">
          <cell r="A11972" t="str">
            <v>NM_001270984</v>
          </cell>
          <cell r="B11972">
            <v>9.4448676254538508</v>
          </cell>
          <cell r="C11972">
            <v>8.2219243858759192</v>
          </cell>
          <cell r="D11972">
            <v>18.130020567690799</v>
          </cell>
          <cell r="E11972">
            <v>8.6298865665438793</v>
          </cell>
          <cell r="F11972">
            <v>11.0660642037082</v>
          </cell>
        </row>
        <row r="11973">
          <cell r="A11973" t="str">
            <v>NM_001037205</v>
          </cell>
          <cell r="B11973">
            <v>3.6135553613281699</v>
          </cell>
          <cell r="C11973">
            <v>5.3975075623465099</v>
          </cell>
          <cell r="D11973">
            <v>3.3926754181415801</v>
          </cell>
          <cell r="E11973">
            <v>1.6503786680817301</v>
          </cell>
          <cell r="F11973">
            <v>6.2630341161316396</v>
          </cell>
        </row>
        <row r="11974">
          <cell r="A11974" t="str">
            <v>NM_001100570</v>
          </cell>
          <cell r="B11974">
            <v>0.71201407871608602</v>
          </cell>
          <cell r="C11974">
            <v>0.73697461708089396</v>
          </cell>
          <cell r="D11974">
            <v>0.22378921006317101</v>
          </cell>
          <cell r="E11974">
            <v>2.0926665506656499</v>
          </cell>
          <cell r="F11974">
            <v>0.10552279013893399</v>
          </cell>
        </row>
        <row r="11975">
          <cell r="A11975" t="str">
            <v>NM_001013856</v>
          </cell>
          <cell r="B11975">
            <v>11.814295913217601</v>
          </cell>
          <cell r="C11975">
            <v>14.3667852921498</v>
          </cell>
          <cell r="D11975">
            <v>9.1617322330031001</v>
          </cell>
          <cell r="E11975">
            <v>23.6739902633859</v>
          </cell>
          <cell r="F11975">
            <v>9.8417617063498497</v>
          </cell>
        </row>
        <row r="11976">
          <cell r="A11976" t="str">
            <v>NM_001169112</v>
          </cell>
          <cell r="B11976">
            <v>1.7919246778297999</v>
          </cell>
          <cell r="C11976">
            <v>9.86065805310751E-2</v>
          </cell>
          <cell r="D11976">
            <v>1.92249162475343E-2</v>
          </cell>
          <cell r="E11976">
            <v>0.95700520635785902</v>
          </cell>
          <cell r="F11976">
            <v>1.9388447502131201</v>
          </cell>
        </row>
        <row r="11977">
          <cell r="A11977" t="str">
            <v>NM_053684</v>
          </cell>
          <cell r="B11977">
            <v>0</v>
          </cell>
          <cell r="C11977">
            <v>0</v>
          </cell>
          <cell r="D11977">
            <v>0</v>
          </cell>
          <cell r="E11977">
            <v>0</v>
          </cell>
          <cell r="F11977">
            <v>0</v>
          </cell>
        </row>
        <row r="11978">
          <cell r="A11978" t="str">
            <v>NM_170718</v>
          </cell>
          <cell r="B11978">
            <v>0.62480913754443901</v>
          </cell>
          <cell r="C11978">
            <v>4.1980886382696703</v>
          </cell>
          <cell r="D11978">
            <v>0</v>
          </cell>
          <cell r="E11978">
            <v>1.24083839266269</v>
          </cell>
          <cell r="F11978">
            <v>1.13263627310596</v>
          </cell>
        </row>
        <row r="11979">
          <cell r="A11979" t="str">
            <v>NM_013018</v>
          </cell>
          <cell r="B11979">
            <v>7.3315005083921001</v>
          </cell>
          <cell r="C11979">
            <v>20.448338737359801</v>
          </cell>
          <cell r="D11979">
            <v>8.6828237508578496</v>
          </cell>
          <cell r="E11979">
            <v>12.2362983966598</v>
          </cell>
          <cell r="F11979">
            <v>22.669713854460301</v>
          </cell>
        </row>
        <row r="11980">
          <cell r="A11980" t="str">
            <v>NM_001099493</v>
          </cell>
          <cell r="B11980">
            <v>0</v>
          </cell>
          <cell r="C11980">
            <v>0</v>
          </cell>
          <cell r="D11980">
            <v>0</v>
          </cell>
          <cell r="E11980">
            <v>0</v>
          </cell>
          <cell r="F11980">
            <v>0</v>
          </cell>
        </row>
        <row r="11981">
          <cell r="A11981" t="str">
            <v>NM_053736</v>
          </cell>
          <cell r="B11981">
            <v>9.5461558960754704</v>
          </cell>
          <cell r="C11981">
            <v>18.0827535130481</v>
          </cell>
          <cell r="D11981">
            <v>16.826343035391101</v>
          </cell>
          <cell r="E11981">
            <v>31.909360863360298</v>
          </cell>
          <cell r="F11981">
            <v>9.2513380357396997</v>
          </cell>
        </row>
        <row r="11982">
          <cell r="A11982" t="str">
            <v>NM_012907</v>
          </cell>
          <cell r="B11982">
            <v>0.91015518654740202</v>
          </cell>
          <cell r="C11982">
            <v>9.0801138089784093E-3</v>
          </cell>
          <cell r="D11982">
            <v>0</v>
          </cell>
          <cell r="E11982">
            <v>0.69320111171616094</v>
          </cell>
          <cell r="F11982">
            <v>0</v>
          </cell>
        </row>
        <row r="11983">
          <cell r="A11983" t="str">
            <v>NM_001009658</v>
          </cell>
          <cell r="B11983">
            <v>11.484290154741</v>
          </cell>
          <cell r="C11983">
            <v>26.540520386369099</v>
          </cell>
          <cell r="D11983">
            <v>5.8194555842397202</v>
          </cell>
          <cell r="E11983">
            <v>10.0955421187172</v>
          </cell>
          <cell r="F11983">
            <v>25.588630011012</v>
          </cell>
        </row>
        <row r="11984">
          <cell r="A11984" t="str">
            <v>NM_175578</v>
          </cell>
          <cell r="B11984">
            <v>51.632865448642498</v>
          </cell>
          <cell r="C11984">
            <v>83.730282282035503</v>
          </cell>
          <cell r="D11984">
            <v>76.609122914818698</v>
          </cell>
          <cell r="E11984">
            <v>91.329030688746002</v>
          </cell>
          <cell r="F11984">
            <v>34.9701402320988</v>
          </cell>
        </row>
        <row r="11985">
          <cell r="A11985" t="str">
            <v>NM_001039197</v>
          </cell>
          <cell r="B11985">
            <v>7.9201467629595603</v>
          </cell>
          <cell r="C11985">
            <v>14.422050894000799</v>
          </cell>
          <cell r="D11985">
            <v>13.3013292714143</v>
          </cell>
          <cell r="E11985">
            <v>15.0613374492634</v>
          </cell>
          <cell r="F11985">
            <v>11.07993260232</v>
          </cell>
        </row>
        <row r="11986">
          <cell r="A11986" t="str">
            <v>NM_001106563</v>
          </cell>
          <cell r="B11986">
            <v>11.159017549247601</v>
          </cell>
          <cell r="C11986">
            <v>13.748407315926601</v>
          </cell>
          <cell r="D11986">
            <v>11.5054309564322</v>
          </cell>
          <cell r="E11986">
            <v>12.0069489813987</v>
          </cell>
          <cell r="F11986">
            <v>5.72492507407516</v>
          </cell>
        </row>
        <row r="11987">
          <cell r="A11987" t="str">
            <v>NM_001005550</v>
          </cell>
          <cell r="B11987">
            <v>27.445467344272998</v>
          </cell>
          <cell r="C11987">
            <v>54.700763303484898</v>
          </cell>
          <cell r="D11987">
            <v>52.181308188017901</v>
          </cell>
          <cell r="E11987">
            <v>54.079670405002602</v>
          </cell>
          <cell r="F11987">
            <v>13.314330598739</v>
          </cell>
        </row>
        <row r="11988">
          <cell r="A11988" t="str">
            <v>NM_001108693</v>
          </cell>
          <cell r="B11988">
            <v>0</v>
          </cell>
          <cell r="C11988">
            <v>1.3351234117630599</v>
          </cell>
          <cell r="D11988">
            <v>0</v>
          </cell>
          <cell r="E11988">
            <v>6.6480472921434303E-2</v>
          </cell>
          <cell r="F11988">
            <v>1.54070126149965</v>
          </cell>
        </row>
        <row r="11989">
          <cell r="A11989" t="str">
            <v>NR_031875</v>
          </cell>
          <cell r="B11989">
            <v>0</v>
          </cell>
          <cell r="C11989">
            <v>0</v>
          </cell>
          <cell r="D11989">
            <v>0</v>
          </cell>
          <cell r="E11989">
            <v>0</v>
          </cell>
          <cell r="F11989">
            <v>0</v>
          </cell>
        </row>
        <row r="11990">
          <cell r="A11990" t="str">
            <v>NM_001109426</v>
          </cell>
          <cell r="B11990">
            <v>0</v>
          </cell>
          <cell r="C11990">
            <v>0</v>
          </cell>
          <cell r="D11990">
            <v>2.5664413922234002</v>
          </cell>
          <cell r="E11990">
            <v>0</v>
          </cell>
          <cell r="F11990">
            <v>0</v>
          </cell>
        </row>
        <row r="11991">
          <cell r="A11991" t="str">
            <v>NM_134345</v>
          </cell>
          <cell r="B11991">
            <v>29.787081527531701</v>
          </cell>
          <cell r="C11991">
            <v>103.18495443805099</v>
          </cell>
          <cell r="D11991">
            <v>120.62177014661199</v>
          </cell>
          <cell r="E11991">
            <v>95.784937743548994</v>
          </cell>
          <cell r="F11991">
            <v>120.17363942585899</v>
          </cell>
        </row>
        <row r="11992">
          <cell r="A11992" t="str">
            <v>NM_001013898</v>
          </cell>
          <cell r="B11992">
            <v>30.535002810282698</v>
          </cell>
          <cell r="C11992">
            <v>15.7043565723006</v>
          </cell>
          <cell r="D11992">
            <v>25.9953952799818</v>
          </cell>
          <cell r="E11992">
            <v>21.510699576333</v>
          </cell>
          <cell r="F11992">
            <v>13.786987565455</v>
          </cell>
        </row>
        <row r="11993">
          <cell r="A11993" t="str">
            <v>NM_001106722</v>
          </cell>
          <cell r="B11993">
            <v>0</v>
          </cell>
          <cell r="C11993">
            <v>0</v>
          </cell>
          <cell r="D11993">
            <v>0</v>
          </cell>
          <cell r="E11993">
            <v>0</v>
          </cell>
          <cell r="F11993">
            <v>0</v>
          </cell>
        </row>
        <row r="11994">
          <cell r="A11994" t="str">
            <v>NM_001106848</v>
          </cell>
          <cell r="B11994">
            <v>14.477145584828399</v>
          </cell>
          <cell r="C11994">
            <v>21.080039985574601</v>
          </cell>
          <cell r="D11994">
            <v>27.666878029736001</v>
          </cell>
          <cell r="E11994">
            <v>14.844424402280801</v>
          </cell>
          <cell r="F11994">
            <v>28.3125418951679</v>
          </cell>
        </row>
        <row r="11995">
          <cell r="A11995" t="str">
            <v>NM_031718</v>
          </cell>
          <cell r="B11995">
            <v>127.72737774791599</v>
          </cell>
          <cell r="C11995">
            <v>146.06199701049101</v>
          </cell>
          <cell r="D11995">
            <v>56.461385783475599</v>
          </cell>
          <cell r="E11995">
            <v>142.489653354208</v>
          </cell>
          <cell r="F11995">
            <v>66.736981867972005</v>
          </cell>
        </row>
        <row r="11996">
          <cell r="A11996" t="str">
            <v>NM_001173471</v>
          </cell>
          <cell r="B11996">
            <v>5.6049406732372402</v>
          </cell>
          <cell r="C11996">
            <v>8.5440525267983691</v>
          </cell>
          <cell r="D11996">
            <v>5.9630677158047103</v>
          </cell>
          <cell r="E11996">
            <v>3.2183567799869501</v>
          </cell>
          <cell r="F11996">
            <v>4.8499831355923604</v>
          </cell>
        </row>
        <row r="11997">
          <cell r="A11997" t="str">
            <v>NM_024488</v>
          </cell>
          <cell r="B11997">
            <v>62.6286618849945</v>
          </cell>
          <cell r="C11997">
            <v>89.285236466361994</v>
          </cell>
          <cell r="D11997">
            <v>76.973412602463398</v>
          </cell>
          <cell r="E11997">
            <v>50.890592580843602</v>
          </cell>
          <cell r="F11997">
            <v>45.4853097570183</v>
          </cell>
        </row>
        <row r="11998">
          <cell r="A11998" t="str">
            <v>NM_001107262</v>
          </cell>
          <cell r="B11998">
            <v>4.7436690653819902</v>
          </cell>
          <cell r="C11998">
            <v>7.1363144948281896</v>
          </cell>
          <cell r="D11998">
            <v>1.9510879924600999</v>
          </cell>
          <cell r="E11998">
            <v>1.4205152545739099</v>
          </cell>
          <cell r="F11998">
            <v>1.1968182229690401</v>
          </cell>
        </row>
        <row r="11999">
          <cell r="A11999" t="str">
            <v>NM_001013240</v>
          </cell>
          <cell r="B11999">
            <v>9.7822008752860796</v>
          </cell>
          <cell r="C11999">
            <v>19.628694052046701</v>
          </cell>
          <cell r="D11999">
            <v>14.5477956918229</v>
          </cell>
          <cell r="E11999">
            <v>16.870770943905399</v>
          </cell>
          <cell r="F11999">
            <v>5.8555484374097304</v>
          </cell>
        </row>
        <row r="12000">
          <cell r="A12000" t="str">
            <v>NM_053764</v>
          </cell>
          <cell r="B12000">
            <v>2.8595453155460602</v>
          </cell>
          <cell r="C12000">
            <v>0.115316502475396</v>
          </cell>
          <cell r="D12000">
            <v>0.33836584593163699</v>
          </cell>
          <cell r="E12000">
            <v>1.5615403606495299</v>
          </cell>
          <cell r="F12000">
            <v>0</v>
          </cell>
        </row>
        <row r="12001">
          <cell r="A12001" t="str">
            <v>NM_001109300</v>
          </cell>
          <cell r="B12001">
            <v>7.5358216697901597</v>
          </cell>
          <cell r="C12001">
            <v>14.927903728522701</v>
          </cell>
          <cell r="D12001">
            <v>4.8471126983233601</v>
          </cell>
          <cell r="E12001">
            <v>7.7020820861662402</v>
          </cell>
          <cell r="F12001">
            <v>30.282511582140799</v>
          </cell>
        </row>
        <row r="12002">
          <cell r="A12002" t="str">
            <v>NM_022381</v>
          </cell>
          <cell r="B12002">
            <v>175.25361787832699</v>
          </cell>
          <cell r="C12002">
            <v>169.69946551940899</v>
          </cell>
          <cell r="D12002">
            <v>266.35549290832398</v>
          </cell>
          <cell r="E12002">
            <v>125.10326332237899</v>
          </cell>
          <cell r="F12002">
            <v>553.85498139591698</v>
          </cell>
        </row>
        <row r="12003">
          <cell r="A12003" t="str">
            <v>NM_001106883</v>
          </cell>
          <cell r="B12003">
            <v>6.7223467895490094E-2</v>
          </cell>
          <cell r="C12003">
            <v>0</v>
          </cell>
          <cell r="D12003">
            <v>0</v>
          </cell>
          <cell r="E12003">
            <v>0</v>
          </cell>
          <cell r="F12003">
            <v>1.40734857373642</v>
          </cell>
        </row>
        <row r="12004">
          <cell r="A12004" t="str">
            <v>NM_138915</v>
          </cell>
          <cell r="B12004">
            <v>0</v>
          </cell>
          <cell r="C12004">
            <v>0</v>
          </cell>
          <cell r="D12004">
            <v>0</v>
          </cell>
          <cell r="E12004">
            <v>0</v>
          </cell>
          <cell r="F12004">
            <v>0</v>
          </cell>
        </row>
        <row r="12005">
          <cell r="A12005" t="str">
            <v>NM_001010946</v>
          </cell>
          <cell r="B12005">
            <v>6.9650056257461204</v>
          </cell>
          <cell r="C12005">
            <v>7.8822524589835696</v>
          </cell>
          <cell r="D12005">
            <v>6.7623119852799096</v>
          </cell>
          <cell r="E12005">
            <v>2.7460575273451302</v>
          </cell>
          <cell r="F12005">
            <v>5.7056692327604601</v>
          </cell>
        </row>
        <row r="12006">
          <cell r="A12006" t="str">
            <v>NM_031766</v>
          </cell>
          <cell r="B12006">
            <v>4.4307260599003202</v>
          </cell>
          <cell r="C12006">
            <v>4.1455825248271003E-2</v>
          </cell>
          <cell r="D12006">
            <v>6.1315641070676499</v>
          </cell>
          <cell r="E12006">
            <v>2.0120444647158999</v>
          </cell>
          <cell r="F12006">
            <v>4.0427614651989696</v>
          </cell>
        </row>
        <row r="12007">
          <cell r="A12007" t="str">
            <v>NM_001039010</v>
          </cell>
          <cell r="B12007">
            <v>4.82174616742377</v>
          </cell>
          <cell r="C12007">
            <v>1.2128983536100599</v>
          </cell>
          <cell r="D12007">
            <v>9.07303313489329</v>
          </cell>
          <cell r="E12007">
            <v>1.66770387874671</v>
          </cell>
          <cell r="F12007">
            <v>2.9516521966806701</v>
          </cell>
        </row>
        <row r="12008">
          <cell r="A12008" t="str">
            <v>NM_001008920</v>
          </cell>
          <cell r="B12008">
            <v>0</v>
          </cell>
          <cell r="C12008">
            <v>0</v>
          </cell>
          <cell r="D12008">
            <v>0</v>
          </cell>
          <cell r="E12008">
            <v>0</v>
          </cell>
          <cell r="F12008">
            <v>0</v>
          </cell>
        </row>
        <row r="12009">
          <cell r="A12009" t="str">
            <v>NM_001079710</v>
          </cell>
          <cell r="B12009">
            <v>0</v>
          </cell>
          <cell r="C12009">
            <v>0</v>
          </cell>
          <cell r="D12009">
            <v>0</v>
          </cell>
          <cell r="E12009">
            <v>0</v>
          </cell>
          <cell r="F12009">
            <v>2.58298385863397E-2</v>
          </cell>
        </row>
        <row r="12010">
          <cell r="A12010" t="str">
            <v>NM_001013908</v>
          </cell>
          <cell r="B12010">
            <v>21.582848916976499</v>
          </cell>
          <cell r="C12010">
            <v>10.334429612044</v>
          </cell>
          <cell r="D12010">
            <v>49.549671384027597</v>
          </cell>
          <cell r="E12010">
            <v>33.9100562984937</v>
          </cell>
          <cell r="F12010">
            <v>6.15423390882472</v>
          </cell>
        </row>
        <row r="12011">
          <cell r="A12011" t="str">
            <v>NM_001001047</v>
          </cell>
          <cell r="B12011">
            <v>0</v>
          </cell>
          <cell r="C12011">
            <v>0</v>
          </cell>
          <cell r="D12011">
            <v>0</v>
          </cell>
          <cell r="E12011">
            <v>0</v>
          </cell>
          <cell r="F12011">
            <v>0</v>
          </cell>
        </row>
        <row r="12012">
          <cell r="A12012" t="str">
            <v>NR_037341</v>
          </cell>
          <cell r="B12012">
            <v>0.23528213763421499</v>
          </cell>
          <cell r="C12012">
            <v>0</v>
          </cell>
          <cell r="D12012">
            <v>0</v>
          </cell>
          <cell r="E12012">
            <v>0.40380326726785698</v>
          </cell>
          <cell r="F12012">
            <v>0</v>
          </cell>
        </row>
        <row r="12013">
          <cell r="A12013" t="str">
            <v>NM_001008561</v>
          </cell>
          <cell r="B12013">
            <v>0</v>
          </cell>
          <cell r="C12013">
            <v>0</v>
          </cell>
          <cell r="D12013">
            <v>0</v>
          </cell>
          <cell r="E12013">
            <v>0.42987983153586601</v>
          </cell>
          <cell r="F12013">
            <v>0</v>
          </cell>
        </row>
        <row r="12014">
          <cell r="A12014" t="str">
            <v>NM_001109643</v>
          </cell>
          <cell r="B12014">
            <v>30.7097773405076</v>
          </cell>
          <cell r="C12014">
            <v>17.057405063548799</v>
          </cell>
          <cell r="D12014">
            <v>11.110565881465501</v>
          </cell>
          <cell r="E12014">
            <v>30.824660545288399</v>
          </cell>
          <cell r="F12014">
            <v>6.7072717377117304</v>
          </cell>
        </row>
        <row r="12015">
          <cell r="A12015" t="str">
            <v>NM_001109651</v>
          </cell>
          <cell r="B12015">
            <v>7.2245456379447299</v>
          </cell>
          <cell r="C12015">
            <v>5.1433587819867999</v>
          </cell>
          <cell r="D12015">
            <v>2.09739074671436</v>
          </cell>
          <cell r="E12015">
            <v>10.185343588497499</v>
          </cell>
          <cell r="F12015">
            <v>3.7146906471479699</v>
          </cell>
        </row>
        <row r="12016">
          <cell r="A12016" t="str">
            <v>NM_001134986</v>
          </cell>
          <cell r="B12016">
            <v>6.5346661345867396</v>
          </cell>
          <cell r="C12016">
            <v>9.3470481199496902</v>
          </cell>
          <cell r="D12016">
            <v>7.3379055810134997</v>
          </cell>
          <cell r="E12016">
            <v>2.5119993213203502</v>
          </cell>
          <cell r="F12016">
            <v>2.9866374172371</v>
          </cell>
        </row>
        <row r="12017">
          <cell r="A12017" t="str">
            <v>NM_053977</v>
          </cell>
          <cell r="B12017">
            <v>0</v>
          </cell>
          <cell r="C12017">
            <v>0</v>
          </cell>
          <cell r="D12017">
            <v>0</v>
          </cell>
          <cell r="E12017">
            <v>0</v>
          </cell>
          <cell r="F12017">
            <v>1.51229538820021E-2</v>
          </cell>
        </row>
        <row r="12018">
          <cell r="A12018" t="str">
            <v>NM_019322</v>
          </cell>
          <cell r="B12018">
            <v>0</v>
          </cell>
          <cell r="C12018">
            <v>0</v>
          </cell>
          <cell r="D12018">
            <v>0</v>
          </cell>
          <cell r="E12018">
            <v>0</v>
          </cell>
          <cell r="F12018">
            <v>0</v>
          </cell>
        </row>
        <row r="12019">
          <cell r="A12019" t="str">
            <v>NM_001082539</v>
          </cell>
          <cell r="B12019">
            <v>40.338327469595001</v>
          </cell>
          <cell r="C12019">
            <v>44.060989904142801</v>
          </cell>
          <cell r="D12019">
            <v>25.238374960804101</v>
          </cell>
          <cell r="E12019">
            <v>57.034739640252297</v>
          </cell>
          <cell r="F12019">
            <v>18.023149352148199</v>
          </cell>
        </row>
        <row r="12020">
          <cell r="A12020" t="str">
            <v>NM_001106203</v>
          </cell>
          <cell r="B12020">
            <v>31.408422543518601</v>
          </cell>
          <cell r="C12020">
            <v>35.892389524914101</v>
          </cell>
          <cell r="D12020">
            <v>43.4602076197597</v>
          </cell>
          <cell r="E12020">
            <v>18.564979843277801</v>
          </cell>
          <cell r="F12020">
            <v>16.6114601791678</v>
          </cell>
        </row>
        <row r="12021">
          <cell r="A12021" t="str">
            <v>NM_013094</v>
          </cell>
          <cell r="B12021">
            <v>0</v>
          </cell>
          <cell r="C12021">
            <v>0</v>
          </cell>
          <cell r="D12021">
            <v>0</v>
          </cell>
          <cell r="E12021">
            <v>0</v>
          </cell>
          <cell r="F12021">
            <v>0</v>
          </cell>
        </row>
        <row r="12022">
          <cell r="A12022" t="str">
            <v>NM_001030052</v>
          </cell>
          <cell r="B12022">
            <v>0.69391215902794201</v>
          </cell>
          <cell r="C12022">
            <v>1.41159238410053</v>
          </cell>
          <cell r="D12022">
            <v>1.57916297428883</v>
          </cell>
          <cell r="E12022">
            <v>2.8882339214318602</v>
          </cell>
          <cell r="F12022">
            <v>3.0622210232263898</v>
          </cell>
        </row>
        <row r="12023">
          <cell r="A12023" t="str">
            <v>NM_001000595</v>
          </cell>
          <cell r="B12023">
            <v>0</v>
          </cell>
          <cell r="C12023">
            <v>0</v>
          </cell>
          <cell r="D12023">
            <v>0</v>
          </cell>
          <cell r="E12023">
            <v>0</v>
          </cell>
          <cell r="F12023">
            <v>0</v>
          </cell>
        </row>
        <row r="12024">
          <cell r="A12024" t="str">
            <v>NM_001126295</v>
          </cell>
          <cell r="B12024">
            <v>36.910532511061497</v>
          </cell>
          <cell r="C12024">
            <v>50.456608781761901</v>
          </cell>
          <cell r="D12024">
            <v>27.2727450832177</v>
          </cell>
          <cell r="E12024">
            <v>31.639483386415399</v>
          </cell>
          <cell r="F12024">
            <v>33.644012083513203</v>
          </cell>
        </row>
        <row r="12025">
          <cell r="A12025" t="str">
            <v>NM_001108399</v>
          </cell>
          <cell r="B12025">
            <v>1.26266961737506</v>
          </cell>
          <cell r="C12025">
            <v>2.95710335021072</v>
          </cell>
          <cell r="D12025">
            <v>0</v>
          </cell>
          <cell r="E12025">
            <v>2.02112847896408</v>
          </cell>
          <cell r="F12025">
            <v>0.22478284994210701</v>
          </cell>
        </row>
        <row r="12026">
          <cell r="A12026" t="str">
            <v>NM_001009625</v>
          </cell>
          <cell r="B12026">
            <v>34.090371249181104</v>
          </cell>
          <cell r="C12026">
            <v>46.7965019839842</v>
          </cell>
          <cell r="D12026">
            <v>39.726683649230303</v>
          </cell>
          <cell r="E12026">
            <v>26.4010865966582</v>
          </cell>
          <cell r="F12026">
            <v>36.973196825488998</v>
          </cell>
        </row>
        <row r="12027">
          <cell r="A12027" t="str">
            <v>NM_001008305</v>
          </cell>
          <cell r="B12027">
            <v>26.565594567714999</v>
          </cell>
          <cell r="C12027">
            <v>6.4886008330673404</v>
          </cell>
          <cell r="D12027">
            <v>11.896786578930801</v>
          </cell>
          <cell r="E12027">
            <v>10.812721685182799</v>
          </cell>
          <cell r="F12027">
            <v>6.6217220806319599</v>
          </cell>
        </row>
        <row r="12028">
          <cell r="A12028" t="str">
            <v>NM_017221</v>
          </cell>
          <cell r="B12028">
            <v>0</v>
          </cell>
          <cell r="C12028">
            <v>0</v>
          </cell>
          <cell r="D12028">
            <v>0</v>
          </cell>
          <cell r="E12028">
            <v>0</v>
          </cell>
          <cell r="F12028">
            <v>0</v>
          </cell>
        </row>
        <row r="12029">
          <cell r="A12029" t="str">
            <v>NM_001013207</v>
          </cell>
          <cell r="B12029">
            <v>0.32038418741680402</v>
          </cell>
          <cell r="C12029">
            <v>0.11606547863929</v>
          </cell>
          <cell r="D12029">
            <v>0.29700306875506699</v>
          </cell>
          <cell r="E12029">
            <v>0.326479237365501</v>
          </cell>
          <cell r="F12029">
            <v>0.131537898609103</v>
          </cell>
        </row>
        <row r="12030">
          <cell r="A12030" t="str">
            <v>NM_001108226</v>
          </cell>
          <cell r="B12030">
            <v>0</v>
          </cell>
          <cell r="C12030">
            <v>0</v>
          </cell>
          <cell r="D12030">
            <v>0</v>
          </cell>
          <cell r="E12030">
            <v>0</v>
          </cell>
          <cell r="F12030">
            <v>2.1049533408100398</v>
          </cell>
        </row>
        <row r="12031">
          <cell r="A12031" t="str">
            <v>NM_022541</v>
          </cell>
          <cell r="B12031">
            <v>49.247251365797702</v>
          </cell>
          <cell r="C12031">
            <v>78.361911431305003</v>
          </cell>
          <cell r="D12031">
            <v>63.728233641365399</v>
          </cell>
          <cell r="E12031">
            <v>62.607894553442499</v>
          </cell>
          <cell r="F12031">
            <v>20.4774161326098</v>
          </cell>
        </row>
        <row r="12032">
          <cell r="A12032" t="str">
            <v>NM_199107</v>
          </cell>
          <cell r="B12032">
            <v>1.01827988978613</v>
          </cell>
          <cell r="C12032">
            <v>1.44545411212964</v>
          </cell>
          <cell r="D12032">
            <v>0</v>
          </cell>
          <cell r="E12032">
            <v>0.268865254301001</v>
          </cell>
          <cell r="F12032">
            <v>0.24741203023892899</v>
          </cell>
        </row>
        <row r="12033">
          <cell r="A12033" t="str">
            <v>NM_001107055</v>
          </cell>
          <cell r="B12033">
            <v>0.74197914671585696</v>
          </cell>
          <cell r="C12033">
            <v>6.9673332994260206E-2</v>
          </cell>
          <cell r="D12033">
            <v>0.16208087453806699</v>
          </cell>
          <cell r="E12033">
            <v>1.0283653719383901</v>
          </cell>
          <cell r="F12033">
            <v>0.77945856412212899</v>
          </cell>
        </row>
        <row r="12034">
          <cell r="A12034" t="str">
            <v>NM_139043</v>
          </cell>
          <cell r="B12034">
            <v>6.0696049287807696</v>
          </cell>
          <cell r="C12034">
            <v>4.0409294294766802</v>
          </cell>
          <cell r="D12034">
            <v>4.6790503601892004</v>
          </cell>
          <cell r="E12034">
            <v>5.2660648059298198</v>
          </cell>
          <cell r="F12034">
            <v>3.6357686032896201</v>
          </cell>
        </row>
        <row r="12035">
          <cell r="A12035" t="str">
            <v>NM_001007629</v>
          </cell>
          <cell r="B12035">
            <v>30.467084274770901</v>
          </cell>
          <cell r="C12035">
            <v>23.834234378381201</v>
          </cell>
          <cell r="D12035">
            <v>17.2033833983884</v>
          </cell>
          <cell r="E12035">
            <v>25.436254773416302</v>
          </cell>
          <cell r="F12035">
            <v>7.9573955598776598</v>
          </cell>
        </row>
        <row r="12036">
          <cell r="A12036" t="str">
            <v>NM_017181</v>
          </cell>
          <cell r="B12036">
            <v>5.4783189382092603</v>
          </cell>
          <cell r="C12036">
            <v>15.5112007989972</v>
          </cell>
          <cell r="D12036">
            <v>13.596807942191401</v>
          </cell>
          <cell r="E12036">
            <v>7.5936298166740102</v>
          </cell>
          <cell r="F12036">
            <v>14.219931233167101</v>
          </cell>
        </row>
        <row r="12037">
          <cell r="A12037" t="str">
            <v>NM_001014217</v>
          </cell>
          <cell r="B12037">
            <v>2.7389253970752301</v>
          </cell>
          <cell r="C12037">
            <v>0.36966642372476999</v>
          </cell>
          <cell r="D12037">
            <v>0</v>
          </cell>
          <cell r="E12037">
            <v>1.9810519265961499</v>
          </cell>
          <cell r="F12037">
            <v>8.5059529181871402E-2</v>
          </cell>
        </row>
        <row r="12038">
          <cell r="A12038" t="str">
            <v>NM_001013997</v>
          </cell>
          <cell r="B12038">
            <v>3.0131475292992498</v>
          </cell>
          <cell r="C12038">
            <v>1.0235986577864</v>
          </cell>
          <cell r="D12038">
            <v>5.5005595704298997</v>
          </cell>
          <cell r="E12038">
            <v>2.4309615801915099</v>
          </cell>
          <cell r="F12038">
            <v>1.0026670887536799</v>
          </cell>
        </row>
        <row r="12039">
          <cell r="A12039" t="str">
            <v>NM_001134686</v>
          </cell>
          <cell r="B12039">
            <v>0.33729543637301002</v>
          </cell>
          <cell r="C12039">
            <v>1.2063201472862899</v>
          </cell>
          <cell r="D12039">
            <v>0</v>
          </cell>
          <cell r="E12039">
            <v>7.3900049447816404E-2</v>
          </cell>
          <cell r="F12039">
            <v>0.25525927642705198</v>
          </cell>
        </row>
        <row r="12040">
          <cell r="A12040" t="str">
            <v>NR_032767</v>
          </cell>
          <cell r="B12040">
            <v>0</v>
          </cell>
          <cell r="C12040">
            <v>0</v>
          </cell>
          <cell r="D12040">
            <v>0</v>
          </cell>
          <cell r="E12040">
            <v>0</v>
          </cell>
          <cell r="F12040">
            <v>0</v>
          </cell>
        </row>
        <row r="12041">
          <cell r="A12041" t="str">
            <v>NM_080581</v>
          </cell>
          <cell r="B12041">
            <v>4.0149968900925499</v>
          </cell>
          <cell r="C12041">
            <v>3.4449056856014901</v>
          </cell>
          <cell r="D12041">
            <v>2.55297185140744</v>
          </cell>
          <cell r="E12041">
            <v>4.8553488378976901</v>
          </cell>
          <cell r="F12041">
            <v>2.27334487208195</v>
          </cell>
        </row>
        <row r="12042">
          <cell r="A12042" t="str">
            <v>NM_001100652</v>
          </cell>
          <cell r="B12042">
            <v>11.6031211374729</v>
          </cell>
          <cell r="C12042">
            <v>8.9476885768177503</v>
          </cell>
          <cell r="D12042">
            <v>7.1964601417807303</v>
          </cell>
          <cell r="E12042">
            <v>14.068147831323</v>
          </cell>
          <cell r="F12042">
            <v>3.1353938531047598</v>
          </cell>
        </row>
        <row r="12043">
          <cell r="A12043" t="str">
            <v>NM_031796</v>
          </cell>
          <cell r="B12043">
            <v>0</v>
          </cell>
          <cell r="C12043">
            <v>0</v>
          </cell>
          <cell r="D12043">
            <v>0</v>
          </cell>
          <cell r="E12043">
            <v>0</v>
          </cell>
          <cell r="F12043">
            <v>0</v>
          </cell>
        </row>
        <row r="12044">
          <cell r="A12044" t="str">
            <v>NM_001109369</v>
          </cell>
          <cell r="B12044">
            <v>0</v>
          </cell>
          <cell r="C12044">
            <v>0</v>
          </cell>
          <cell r="D12044">
            <v>0</v>
          </cell>
          <cell r="E12044">
            <v>0</v>
          </cell>
          <cell r="F12044">
            <v>0</v>
          </cell>
        </row>
        <row r="12045">
          <cell r="A12045" t="str">
            <v>NM_001000090</v>
          </cell>
          <cell r="B12045">
            <v>0</v>
          </cell>
          <cell r="C12045">
            <v>0</v>
          </cell>
          <cell r="D12045">
            <v>0</v>
          </cell>
          <cell r="E12045">
            <v>0</v>
          </cell>
          <cell r="F12045">
            <v>0</v>
          </cell>
        </row>
        <row r="12046">
          <cell r="A12046" t="str">
            <v>NM_052809</v>
          </cell>
          <cell r="B12046">
            <v>23.9175016868273</v>
          </cell>
          <cell r="C12046">
            <v>10.610240567925</v>
          </cell>
          <cell r="D12046">
            <v>11.826387092663699</v>
          </cell>
          <cell r="E12046">
            <v>1.6932614044857801</v>
          </cell>
          <cell r="F12046">
            <v>2.35048432971365</v>
          </cell>
        </row>
        <row r="12047">
          <cell r="A12047" t="str">
            <v>NM_031747</v>
          </cell>
          <cell r="B12047">
            <v>3.9640490536770101</v>
          </cell>
          <cell r="C12047">
            <v>7.3930938795572496</v>
          </cell>
          <cell r="D12047">
            <v>1.2245926450906901</v>
          </cell>
          <cell r="E12047">
            <v>1.6213482015851599</v>
          </cell>
          <cell r="F12047">
            <v>7.5086475613603296</v>
          </cell>
        </row>
        <row r="12048">
          <cell r="A12048" t="str">
            <v>NM_031615</v>
          </cell>
          <cell r="B12048">
            <v>6.6507749888722998</v>
          </cell>
          <cell r="C12048">
            <v>6.3778351562146698</v>
          </cell>
          <cell r="D12048">
            <v>0.57186432101555595</v>
          </cell>
          <cell r="E12048">
            <v>6.3814371939938903</v>
          </cell>
          <cell r="F12048">
            <v>3.9029341775727899</v>
          </cell>
        </row>
        <row r="12049">
          <cell r="A12049" t="str">
            <v>NM_001134971</v>
          </cell>
          <cell r="B12049">
            <v>6.7286900857140601</v>
          </cell>
          <cell r="C12049">
            <v>7.4629549436297697</v>
          </cell>
          <cell r="D12049">
            <v>18.194618916357101</v>
          </cell>
          <cell r="E12049">
            <v>6.4538821393363204</v>
          </cell>
          <cell r="F12049">
            <v>4.7746579236842299</v>
          </cell>
        </row>
        <row r="12050">
          <cell r="A12050" t="str">
            <v>NR_031848</v>
          </cell>
          <cell r="B12050">
            <v>0</v>
          </cell>
          <cell r="C12050">
            <v>0</v>
          </cell>
          <cell r="D12050">
            <v>0</v>
          </cell>
          <cell r="E12050">
            <v>0</v>
          </cell>
          <cell r="F12050">
            <v>0</v>
          </cell>
        </row>
        <row r="12051">
          <cell r="A12051" t="str">
            <v>NM_001108162</v>
          </cell>
          <cell r="B12051">
            <v>2.3137680043554401</v>
          </cell>
          <cell r="C12051">
            <v>7.22777059194682</v>
          </cell>
          <cell r="D12051">
            <v>7.3237813608401199</v>
          </cell>
          <cell r="E12051">
            <v>0.25720584235622301</v>
          </cell>
          <cell r="F12051">
            <v>3.9601097284890998</v>
          </cell>
        </row>
        <row r="12052">
          <cell r="A12052" t="str">
            <v>NM_001135836</v>
          </cell>
          <cell r="B12052">
            <v>0.160084534111015</v>
          </cell>
          <cell r="C12052">
            <v>0</v>
          </cell>
          <cell r="D12052">
            <v>0</v>
          </cell>
          <cell r="E12052">
            <v>0</v>
          </cell>
          <cell r="F12052">
            <v>0</v>
          </cell>
        </row>
        <row r="12053">
          <cell r="A12053" t="str">
            <v>NM_001000491</v>
          </cell>
          <cell r="B12053">
            <v>0</v>
          </cell>
          <cell r="C12053">
            <v>0</v>
          </cell>
          <cell r="D12053">
            <v>0</v>
          </cell>
          <cell r="E12053">
            <v>0</v>
          </cell>
          <cell r="F12053">
            <v>0</v>
          </cell>
        </row>
        <row r="12054">
          <cell r="A12054" t="str">
            <v>NM_001134551</v>
          </cell>
          <cell r="B12054">
            <v>1.90078325364335</v>
          </cell>
          <cell r="C12054">
            <v>1.5276418800134499</v>
          </cell>
          <cell r="D12054">
            <v>11.1771984556118</v>
          </cell>
          <cell r="E12054">
            <v>4.1719479757650797</v>
          </cell>
          <cell r="F12054">
            <v>2.7488484503112298</v>
          </cell>
        </row>
        <row r="12055">
          <cell r="A12055" t="str">
            <v>NM_001106819</v>
          </cell>
          <cell r="B12055">
            <v>0</v>
          </cell>
          <cell r="C12055">
            <v>0</v>
          </cell>
          <cell r="D12055">
            <v>0</v>
          </cell>
          <cell r="E12055">
            <v>0.23561649376089899</v>
          </cell>
          <cell r="F12055">
            <v>0</v>
          </cell>
        </row>
        <row r="12056">
          <cell r="A12056" t="str">
            <v>NM_001106288</v>
          </cell>
          <cell r="B12056">
            <v>11.2902595998707</v>
          </cell>
          <cell r="C12056">
            <v>6.8236797183382603</v>
          </cell>
          <cell r="D12056">
            <v>21.088665072642499</v>
          </cell>
          <cell r="E12056">
            <v>11.5143406071169</v>
          </cell>
          <cell r="F12056">
            <v>2.7516937520206799</v>
          </cell>
        </row>
        <row r="12057">
          <cell r="A12057" t="str">
            <v>NM_001107834</v>
          </cell>
          <cell r="B12057">
            <v>13.3479822924948</v>
          </cell>
          <cell r="C12057">
            <v>6.6396763008341502</v>
          </cell>
          <cell r="D12057">
            <v>34.4498774948838</v>
          </cell>
          <cell r="E12057">
            <v>16.677381846183199</v>
          </cell>
          <cell r="F12057">
            <v>8.5637717364391293</v>
          </cell>
        </row>
        <row r="12058">
          <cell r="A12058" t="str">
            <v>NM_019362</v>
          </cell>
          <cell r="B12058">
            <v>2.60526096812543</v>
          </cell>
          <cell r="C12058">
            <v>0.179219628264361</v>
          </cell>
          <cell r="D12058">
            <v>2.0654431837010199</v>
          </cell>
          <cell r="E12058">
            <v>1.7013802934675</v>
          </cell>
          <cell r="F12058">
            <v>0.842534442017422</v>
          </cell>
        </row>
        <row r="12059">
          <cell r="A12059" t="str">
            <v>NM_001017501</v>
          </cell>
          <cell r="B12059">
            <v>0.26120183751966403</v>
          </cell>
          <cell r="C12059">
            <v>0</v>
          </cell>
          <cell r="D12059">
            <v>0</v>
          </cell>
          <cell r="E12059">
            <v>0.77516464087816195</v>
          </cell>
          <cell r="F12059">
            <v>2.09248418493111E-2</v>
          </cell>
        </row>
        <row r="12060">
          <cell r="A12060" t="str">
            <v>NM_031015</v>
          </cell>
          <cell r="B12060">
            <v>0</v>
          </cell>
          <cell r="C12060">
            <v>0</v>
          </cell>
          <cell r="D12060">
            <v>0</v>
          </cell>
          <cell r="E12060">
            <v>0</v>
          </cell>
          <cell r="F12060">
            <v>0</v>
          </cell>
        </row>
        <row r="12061">
          <cell r="A12061" t="str">
            <v>NM_175586</v>
          </cell>
          <cell r="B12061">
            <v>0</v>
          </cell>
          <cell r="C12061">
            <v>0</v>
          </cell>
          <cell r="D12061">
            <v>0</v>
          </cell>
          <cell r="E12061">
            <v>0</v>
          </cell>
          <cell r="F12061">
            <v>0</v>
          </cell>
        </row>
        <row r="12062">
          <cell r="A12062" t="str">
            <v>NM_001000206</v>
          </cell>
          <cell r="B12062">
            <v>0</v>
          </cell>
          <cell r="C12062">
            <v>0</v>
          </cell>
          <cell r="D12062">
            <v>0</v>
          </cell>
          <cell r="E12062">
            <v>0</v>
          </cell>
          <cell r="F12062">
            <v>0</v>
          </cell>
        </row>
        <row r="12063">
          <cell r="A12063" t="str">
            <v>NM_001270563</v>
          </cell>
          <cell r="B12063">
            <v>4.1040966688360001</v>
          </cell>
          <cell r="C12063">
            <v>6.9232887072432501</v>
          </cell>
          <cell r="D12063">
            <v>2.0476152657676301</v>
          </cell>
          <cell r="E12063">
            <v>9.53725036402742</v>
          </cell>
          <cell r="F12063">
            <v>2.2268337612784399</v>
          </cell>
        </row>
        <row r="12064">
          <cell r="A12064" t="str">
            <v>NM_019158</v>
          </cell>
          <cell r="B12064">
            <v>0</v>
          </cell>
          <cell r="C12064">
            <v>0</v>
          </cell>
          <cell r="D12064">
            <v>0</v>
          </cell>
          <cell r="E12064">
            <v>0</v>
          </cell>
          <cell r="F12064">
            <v>0</v>
          </cell>
        </row>
        <row r="12065">
          <cell r="A12065" t="str">
            <v>NM_001014056</v>
          </cell>
          <cell r="B12065">
            <v>0.97048377669209696</v>
          </cell>
          <cell r="C12065">
            <v>0.180118190204551</v>
          </cell>
          <cell r="D12065">
            <v>5.54509308416677</v>
          </cell>
          <cell r="E12065">
            <v>0.93809317985370999</v>
          </cell>
          <cell r="F12065">
            <v>1.10451966978075</v>
          </cell>
        </row>
        <row r="12066">
          <cell r="A12066" t="str">
            <v>NM_001000958</v>
          </cell>
          <cell r="B12066">
            <v>0</v>
          </cell>
          <cell r="C12066">
            <v>0</v>
          </cell>
          <cell r="D12066">
            <v>0</v>
          </cell>
          <cell r="E12066">
            <v>0</v>
          </cell>
          <cell r="F12066">
            <v>0</v>
          </cell>
        </row>
        <row r="12067">
          <cell r="A12067" t="str">
            <v>NM_022546</v>
          </cell>
          <cell r="B12067">
            <v>0</v>
          </cell>
          <cell r="C12067">
            <v>0</v>
          </cell>
          <cell r="D12067">
            <v>0.30030995327225002</v>
          </cell>
          <cell r="E12067">
            <v>5.0675443052108797E-2</v>
          </cell>
          <cell r="F12067">
            <v>0.64149359526110605</v>
          </cell>
        </row>
        <row r="12068">
          <cell r="A12068" t="str">
            <v>NM_001108344</v>
          </cell>
          <cell r="B12068">
            <v>7.8186064198446896</v>
          </cell>
          <cell r="C12068">
            <v>12.656079520360899</v>
          </cell>
          <cell r="D12068">
            <v>4.7859923079388</v>
          </cell>
          <cell r="E12068">
            <v>2.0500781261291201</v>
          </cell>
          <cell r="F12068">
            <v>8.0903211278666305</v>
          </cell>
        </row>
        <row r="12069">
          <cell r="A12069" t="str">
            <v>NR_031829</v>
          </cell>
          <cell r="B12069">
            <v>27.4893816925468</v>
          </cell>
          <cell r="C12069">
            <v>35.745878282996301</v>
          </cell>
          <cell r="D12069">
            <v>43.657297993063601</v>
          </cell>
          <cell r="E12069">
            <v>34.487008893301798</v>
          </cell>
          <cell r="F12069">
            <v>30.242427979839899</v>
          </cell>
        </row>
        <row r="12070">
          <cell r="A12070" t="str">
            <v>NM_001108607</v>
          </cell>
          <cell r="B12070">
            <v>16.732134388885299</v>
          </cell>
          <cell r="C12070">
            <v>17.247633230256099</v>
          </cell>
          <cell r="D12070">
            <v>20.665059858840099</v>
          </cell>
          <cell r="E12070">
            <v>39.300596788431697</v>
          </cell>
          <cell r="F12070">
            <v>23.9001721266856</v>
          </cell>
        </row>
        <row r="12071">
          <cell r="A12071" t="str">
            <v>NM_001017476</v>
          </cell>
          <cell r="B12071">
            <v>16.4429907782425</v>
          </cell>
          <cell r="C12071">
            <v>13.7182174717304</v>
          </cell>
          <cell r="D12071">
            <v>17.268183295992301</v>
          </cell>
          <cell r="E12071">
            <v>12.996379220582099</v>
          </cell>
          <cell r="F12071">
            <v>13.0810637888942</v>
          </cell>
        </row>
        <row r="12072">
          <cell r="A12072" t="str">
            <v>NM_001007661</v>
          </cell>
          <cell r="B12072">
            <v>51.2826274330275</v>
          </cell>
          <cell r="C12072">
            <v>33.221814049935297</v>
          </cell>
          <cell r="D12072">
            <v>45.180971410164403</v>
          </cell>
          <cell r="E12072">
            <v>27.295238462300802</v>
          </cell>
          <cell r="F12072">
            <v>33.2983983295371</v>
          </cell>
        </row>
        <row r="12073">
          <cell r="A12073" t="str">
            <v>NM_017031</v>
          </cell>
          <cell r="B12073">
            <v>15.012532870082</v>
          </cell>
          <cell r="C12073">
            <v>9.0626841652301504</v>
          </cell>
          <cell r="D12073">
            <v>7.8681591294945301</v>
          </cell>
          <cell r="E12073">
            <v>5.1491362988964404</v>
          </cell>
          <cell r="F12073">
            <v>9.1876290509565894</v>
          </cell>
        </row>
        <row r="12074">
          <cell r="A12074" t="str">
            <v>NM_001109448</v>
          </cell>
          <cell r="B12074">
            <v>11.505421902677799</v>
          </cell>
          <cell r="C12074">
            <v>20.908131331586901</v>
          </cell>
          <cell r="D12074">
            <v>38.683229124823299</v>
          </cell>
          <cell r="E12074">
            <v>10.5340294606803</v>
          </cell>
          <cell r="F12074">
            <v>13.136577617148699</v>
          </cell>
        </row>
        <row r="12075">
          <cell r="A12075" t="str">
            <v>NM_001099468</v>
          </cell>
          <cell r="B12075">
            <v>0</v>
          </cell>
          <cell r="C12075">
            <v>0</v>
          </cell>
          <cell r="D12075">
            <v>0</v>
          </cell>
          <cell r="E12075">
            <v>0</v>
          </cell>
          <cell r="F12075">
            <v>0</v>
          </cell>
        </row>
        <row r="12076">
          <cell r="A12076" t="str">
            <v>NM_030838</v>
          </cell>
          <cell r="B12076">
            <v>0</v>
          </cell>
          <cell r="C12076">
            <v>0</v>
          </cell>
          <cell r="D12076">
            <v>0</v>
          </cell>
          <cell r="E12076">
            <v>2.3650622928758601E-3</v>
          </cell>
          <cell r="F12076">
            <v>3.4443102424432499E-2</v>
          </cell>
        </row>
        <row r="12077">
          <cell r="A12077" t="str">
            <v>NM_001106147</v>
          </cell>
          <cell r="B12077">
            <v>0</v>
          </cell>
          <cell r="C12077">
            <v>1.6496626672513899E-2</v>
          </cell>
          <cell r="D12077">
            <v>0</v>
          </cell>
          <cell r="E12077">
            <v>1.1625215131940201</v>
          </cell>
          <cell r="F12077">
            <v>0</v>
          </cell>
        </row>
        <row r="12078">
          <cell r="A12078" t="str">
            <v>NM_001004275</v>
          </cell>
          <cell r="B12078">
            <v>38.288126794551196</v>
          </cell>
          <cell r="C12078">
            <v>54.973885524158902</v>
          </cell>
          <cell r="D12078">
            <v>44.295546174477501</v>
          </cell>
          <cell r="E12078">
            <v>46.609480181776398</v>
          </cell>
          <cell r="F12078">
            <v>17.4959364673884</v>
          </cell>
        </row>
        <row r="12079">
          <cell r="A12079" t="str">
            <v>NM_001107655</v>
          </cell>
          <cell r="B12079">
            <v>10.186868533451999</v>
          </cell>
          <cell r="C12079">
            <v>20.366225252309999</v>
          </cell>
          <cell r="D12079">
            <v>6.04511384639145</v>
          </cell>
          <cell r="E12079">
            <v>10.087494887181</v>
          </cell>
          <cell r="F12079">
            <v>5.1707687196662304</v>
          </cell>
        </row>
        <row r="12080">
          <cell r="A12080" t="str">
            <v>NM_001201355</v>
          </cell>
          <cell r="B12080">
            <v>23.918733600113399</v>
          </cell>
          <cell r="C12080">
            <v>16.943679586395099</v>
          </cell>
          <cell r="D12080">
            <v>58.966385641419201</v>
          </cell>
          <cell r="E12080">
            <v>20.4699116062835</v>
          </cell>
          <cell r="F12080">
            <v>27.982089915021799</v>
          </cell>
        </row>
        <row r="12081">
          <cell r="A12081" t="str">
            <v>NM_001109015</v>
          </cell>
          <cell r="B12081">
            <v>0.19874158039641801</v>
          </cell>
          <cell r="C12081">
            <v>0</v>
          </cell>
          <cell r="D12081">
            <v>0</v>
          </cell>
          <cell r="E12081">
            <v>0</v>
          </cell>
          <cell r="F12081">
            <v>0</v>
          </cell>
        </row>
        <row r="12082">
          <cell r="A12082" t="str">
            <v>NM_001199195</v>
          </cell>
          <cell r="B12082">
            <v>0</v>
          </cell>
          <cell r="C12082">
            <v>0</v>
          </cell>
          <cell r="D12082">
            <v>0</v>
          </cell>
          <cell r="E12082">
            <v>0</v>
          </cell>
          <cell r="F12082">
            <v>0.32972680778534103</v>
          </cell>
        </row>
        <row r="12083">
          <cell r="A12083" t="str">
            <v>NM_001014210</v>
          </cell>
          <cell r="B12083">
            <v>0.109836870148651</v>
          </cell>
          <cell r="C12083">
            <v>0</v>
          </cell>
          <cell r="D12083">
            <v>0</v>
          </cell>
          <cell r="E12083">
            <v>0</v>
          </cell>
          <cell r="F12083">
            <v>0</v>
          </cell>
        </row>
        <row r="12084">
          <cell r="A12084" t="str">
            <v>NM_001135807</v>
          </cell>
          <cell r="B12084">
            <v>1.8904282886932999</v>
          </cell>
          <cell r="C12084">
            <v>17.230299680439401</v>
          </cell>
          <cell r="D12084">
            <v>0.38314826060745999</v>
          </cell>
          <cell r="E12084">
            <v>3.07203956548621</v>
          </cell>
          <cell r="F12084">
            <v>3.0595661472698499</v>
          </cell>
        </row>
        <row r="12085">
          <cell r="A12085" t="str">
            <v>NM_053699</v>
          </cell>
          <cell r="B12085">
            <v>0</v>
          </cell>
          <cell r="C12085">
            <v>0</v>
          </cell>
          <cell r="D12085">
            <v>0</v>
          </cell>
          <cell r="E12085">
            <v>0</v>
          </cell>
          <cell r="F12085">
            <v>0.10069314063135</v>
          </cell>
        </row>
        <row r="12086">
          <cell r="A12086" t="str">
            <v>NM_001127569</v>
          </cell>
          <cell r="B12086">
            <v>0.299335684063398</v>
          </cell>
          <cell r="C12086">
            <v>0</v>
          </cell>
          <cell r="D12086">
            <v>0</v>
          </cell>
          <cell r="E12086">
            <v>2.1707123138259499E-2</v>
          </cell>
          <cell r="F12086">
            <v>2.7019424047798001E-3</v>
          </cell>
        </row>
        <row r="12087">
          <cell r="A12087" t="str">
            <v>NM_001014039</v>
          </cell>
          <cell r="B12087">
            <v>24.188362779195199</v>
          </cell>
          <cell r="C12087">
            <v>32.136286344425599</v>
          </cell>
          <cell r="D12087">
            <v>18.301669141459101</v>
          </cell>
          <cell r="E12087">
            <v>8.7413931835558696</v>
          </cell>
          <cell r="F12087">
            <v>11.840453957087</v>
          </cell>
        </row>
        <row r="12088">
          <cell r="A12088" t="str">
            <v>NM_001109189</v>
          </cell>
          <cell r="B12088">
            <v>1.7172100509336199</v>
          </cell>
          <cell r="C12088">
            <v>0.50685921245786802</v>
          </cell>
          <cell r="D12088">
            <v>0</v>
          </cell>
          <cell r="E12088">
            <v>0.15981431193446799</v>
          </cell>
          <cell r="F12088">
            <v>0.20667728135517099</v>
          </cell>
        </row>
        <row r="12089">
          <cell r="A12089" t="str">
            <v>NM_001012167</v>
          </cell>
          <cell r="B12089">
            <v>37.321581312437701</v>
          </cell>
          <cell r="C12089">
            <v>58.104233284520902</v>
          </cell>
          <cell r="D12089">
            <v>34.807923482697298</v>
          </cell>
          <cell r="E12089">
            <v>38.996857817597203</v>
          </cell>
          <cell r="F12089">
            <v>28.9722335376708</v>
          </cell>
        </row>
        <row r="12090">
          <cell r="A12090" t="str">
            <v>NM_001108428</v>
          </cell>
          <cell r="B12090">
            <v>2.2530617499852501</v>
          </cell>
          <cell r="C12090">
            <v>0.19248630593193</v>
          </cell>
          <cell r="D12090">
            <v>1.84898836163369</v>
          </cell>
          <cell r="E12090">
            <v>0.34780921420671401</v>
          </cell>
          <cell r="F12090">
            <v>0</v>
          </cell>
        </row>
        <row r="12091">
          <cell r="A12091" t="str">
            <v>NM_198757</v>
          </cell>
          <cell r="B12091">
            <v>19.270469028513102</v>
          </cell>
          <cell r="C12091">
            <v>16.619799246653699</v>
          </cell>
          <cell r="D12091">
            <v>7.1639713557859404</v>
          </cell>
          <cell r="E12091">
            <v>11.305395680875099</v>
          </cell>
          <cell r="F12091">
            <v>3.92717155006694</v>
          </cell>
        </row>
        <row r="12092">
          <cell r="A12092" t="str">
            <v>NM_001008846</v>
          </cell>
          <cell r="B12092">
            <v>2.59040456177719</v>
          </cell>
          <cell r="C12092">
            <v>2.71515383578988E-2</v>
          </cell>
          <cell r="D12092">
            <v>0.72257952326459896</v>
          </cell>
          <cell r="E12092">
            <v>5.6275760963980001E-2</v>
          </cell>
          <cell r="F12092">
            <v>3.1521560353072901E-2</v>
          </cell>
        </row>
        <row r="12093">
          <cell r="A12093" t="str">
            <v>NM_019133</v>
          </cell>
          <cell r="B12093">
            <v>2.63140819918979</v>
          </cell>
          <cell r="C12093">
            <v>8.9731497089035201</v>
          </cell>
          <cell r="D12093">
            <v>6.0481167990979499</v>
          </cell>
          <cell r="E12093">
            <v>3.1409204096899299</v>
          </cell>
          <cell r="F12093">
            <v>3.9365857051623898</v>
          </cell>
        </row>
        <row r="12094">
          <cell r="A12094" t="str">
            <v>NM_001109178</v>
          </cell>
          <cell r="B12094">
            <v>9.8057650374280598</v>
          </cell>
          <cell r="C12094">
            <v>8.6388084855064697</v>
          </cell>
          <cell r="D12094">
            <v>10.0972006548657</v>
          </cell>
          <cell r="E12094">
            <v>11.5183570938587</v>
          </cell>
          <cell r="F12094">
            <v>13.154629420193499</v>
          </cell>
        </row>
        <row r="12095">
          <cell r="A12095" t="str">
            <v>NM_001000183</v>
          </cell>
          <cell r="B12095">
            <v>0</v>
          </cell>
          <cell r="C12095">
            <v>0</v>
          </cell>
          <cell r="D12095">
            <v>0</v>
          </cell>
          <cell r="E12095">
            <v>0</v>
          </cell>
          <cell r="F12095">
            <v>0</v>
          </cell>
        </row>
        <row r="12096">
          <cell r="A12096" t="str">
            <v>NM_001106230</v>
          </cell>
          <cell r="B12096">
            <v>14.0991096596816</v>
          </cell>
          <cell r="C12096">
            <v>25.691568301457099</v>
          </cell>
          <cell r="D12096">
            <v>13.578986522717599</v>
          </cell>
          <cell r="E12096">
            <v>14.969657930864701</v>
          </cell>
          <cell r="F12096">
            <v>13.8476935547497</v>
          </cell>
        </row>
        <row r="12097">
          <cell r="A12097" t="str">
            <v>NM_001106952</v>
          </cell>
          <cell r="B12097">
            <v>0</v>
          </cell>
          <cell r="C12097">
            <v>3.9717379071461398E-3</v>
          </cell>
          <cell r="D12097">
            <v>1.2358678277295501</v>
          </cell>
          <cell r="E12097">
            <v>0.30732952530257501</v>
          </cell>
          <cell r="F12097">
            <v>0.62402016963151796</v>
          </cell>
        </row>
        <row r="12098">
          <cell r="A12098" t="str">
            <v>NM_001108021</v>
          </cell>
          <cell r="B12098">
            <v>0</v>
          </cell>
          <cell r="C12098">
            <v>0.20313986320208399</v>
          </cell>
          <cell r="D12098">
            <v>3.2113327452404401</v>
          </cell>
          <cell r="E12098">
            <v>0.42103877257806999</v>
          </cell>
          <cell r="F12098">
            <v>0.36685458248312097</v>
          </cell>
        </row>
        <row r="12099">
          <cell r="A12099" t="str">
            <v>NM_139217</v>
          </cell>
          <cell r="B12099">
            <v>0</v>
          </cell>
          <cell r="C12099">
            <v>0</v>
          </cell>
          <cell r="D12099">
            <v>0</v>
          </cell>
          <cell r="E12099">
            <v>0</v>
          </cell>
          <cell r="F12099">
            <v>0</v>
          </cell>
        </row>
        <row r="12100">
          <cell r="A12100" t="str">
            <v>NM_001000601</v>
          </cell>
          <cell r="B12100">
            <v>0</v>
          </cell>
          <cell r="C12100">
            <v>0</v>
          </cell>
          <cell r="D12100">
            <v>0</v>
          </cell>
          <cell r="E12100">
            <v>0</v>
          </cell>
          <cell r="F12100">
            <v>0</v>
          </cell>
        </row>
        <row r="12101">
          <cell r="A12101" t="str">
            <v>NM_001000227</v>
          </cell>
          <cell r="B12101">
            <v>0</v>
          </cell>
          <cell r="C12101">
            <v>0</v>
          </cell>
          <cell r="D12101">
            <v>0</v>
          </cell>
          <cell r="E12101">
            <v>0</v>
          </cell>
          <cell r="F12101">
            <v>0</v>
          </cell>
        </row>
        <row r="12102">
          <cell r="A12102" t="str">
            <v>NM_001108466</v>
          </cell>
          <cell r="B12102">
            <v>0.19423555009434201</v>
          </cell>
          <cell r="C12102">
            <v>0.52637162709901497</v>
          </cell>
          <cell r="D12102">
            <v>0</v>
          </cell>
          <cell r="E12102">
            <v>0.58590019819509898</v>
          </cell>
          <cell r="F12102">
            <v>2.2632992204356901E-2</v>
          </cell>
        </row>
        <row r="12103">
          <cell r="A12103" t="str">
            <v>NM_001024365</v>
          </cell>
          <cell r="B12103">
            <v>0.75189551629282902</v>
          </cell>
          <cell r="C12103">
            <v>0.23772126702955401</v>
          </cell>
          <cell r="D12103">
            <v>5.87454942690806</v>
          </cell>
          <cell r="E12103">
            <v>0.28937176033568102</v>
          </cell>
          <cell r="F12103">
            <v>4.1616385576576604</v>
          </cell>
        </row>
        <row r="12104">
          <cell r="A12104" t="str">
            <v>NM_019349</v>
          </cell>
          <cell r="B12104">
            <v>5.5725792522920603</v>
          </cell>
          <cell r="C12104">
            <v>6.1385276590758799</v>
          </cell>
          <cell r="D12104">
            <v>5.3583434946128197</v>
          </cell>
          <cell r="E12104">
            <v>5.3962428225507004</v>
          </cell>
          <cell r="F12104">
            <v>8.7952227139025592</v>
          </cell>
        </row>
        <row r="12105">
          <cell r="A12105" t="str">
            <v>NM_031784</v>
          </cell>
          <cell r="B12105">
            <v>31.010830348785799</v>
          </cell>
          <cell r="C12105">
            <v>25.929365789855801</v>
          </cell>
          <cell r="D12105">
            <v>24.6486799051156</v>
          </cell>
          <cell r="E12105">
            <v>24.025741247276802</v>
          </cell>
          <cell r="F12105">
            <v>34.594387128158303</v>
          </cell>
        </row>
        <row r="12106">
          <cell r="A12106" t="str">
            <v>NM_001115035</v>
          </cell>
          <cell r="B12106">
            <v>57.592602084404497</v>
          </cell>
          <cell r="C12106">
            <v>58.902322702359399</v>
          </cell>
          <cell r="D12106">
            <v>66.098512987682795</v>
          </cell>
          <cell r="E12106">
            <v>35.878558915055002</v>
          </cell>
          <cell r="F12106">
            <v>50.178617167046497</v>
          </cell>
        </row>
        <row r="12107">
          <cell r="A12107" t="str">
            <v>NM_001105753</v>
          </cell>
          <cell r="B12107">
            <v>0</v>
          </cell>
          <cell r="C12107">
            <v>0</v>
          </cell>
          <cell r="D12107">
            <v>0</v>
          </cell>
          <cell r="E12107">
            <v>0</v>
          </cell>
          <cell r="F12107">
            <v>0</v>
          </cell>
        </row>
        <row r="12108">
          <cell r="A12108" t="str">
            <v>NM_019240</v>
          </cell>
          <cell r="B12108">
            <v>2.1401595619468101</v>
          </cell>
          <cell r="C12108">
            <v>0</v>
          </cell>
          <cell r="D12108">
            <v>0</v>
          </cell>
          <cell r="E12108">
            <v>0.13046358013755499</v>
          </cell>
          <cell r="F12108">
            <v>0</v>
          </cell>
        </row>
        <row r="12109">
          <cell r="A12109" t="str">
            <v>NM_022639</v>
          </cell>
          <cell r="B12109">
            <v>0</v>
          </cell>
          <cell r="C12109">
            <v>0</v>
          </cell>
          <cell r="D12109">
            <v>0</v>
          </cell>
          <cell r="E12109">
            <v>0</v>
          </cell>
          <cell r="F12109">
            <v>0</v>
          </cell>
        </row>
        <row r="12110">
          <cell r="A12110" t="str">
            <v>NM_001109307</v>
          </cell>
          <cell r="B12110">
            <v>2.0354867236516498</v>
          </cell>
          <cell r="C12110">
            <v>23.581321794988298</v>
          </cell>
          <cell r="D12110">
            <v>0.47050976466456002</v>
          </cell>
          <cell r="E12110">
            <v>8.4212272964746706</v>
          </cell>
          <cell r="F12110">
            <v>8.6067378841745494</v>
          </cell>
        </row>
        <row r="12111">
          <cell r="A12111" t="str">
            <v>NM_001111295</v>
          </cell>
          <cell r="B12111">
            <v>47.744983665803801</v>
          </cell>
          <cell r="C12111">
            <v>33.606187343907401</v>
          </cell>
          <cell r="D12111">
            <v>40.874188786237099</v>
          </cell>
          <cell r="E12111">
            <v>68.127934048906994</v>
          </cell>
          <cell r="F12111">
            <v>5.63320541806333</v>
          </cell>
        </row>
        <row r="12112">
          <cell r="A12112" t="str">
            <v>NM_001100640</v>
          </cell>
          <cell r="B12112">
            <v>1.3681592417666899</v>
          </cell>
          <cell r="C12112">
            <v>0.18953416768376499</v>
          </cell>
          <cell r="D12112">
            <v>1.7636511607997899E-2</v>
          </cell>
          <cell r="E12112">
            <v>2.4314344910003598</v>
          </cell>
          <cell r="F12112">
            <v>0.10001798436312501</v>
          </cell>
        </row>
        <row r="12113">
          <cell r="A12113" t="str">
            <v>NM_017190</v>
          </cell>
          <cell r="B12113">
            <v>0</v>
          </cell>
          <cell r="C12113">
            <v>0</v>
          </cell>
          <cell r="D12113">
            <v>0</v>
          </cell>
          <cell r="E12113">
            <v>0</v>
          </cell>
          <cell r="F12113">
            <v>0</v>
          </cell>
        </row>
        <row r="12114">
          <cell r="A12114" t="str">
            <v>NM_001108077</v>
          </cell>
          <cell r="B12114">
            <v>0</v>
          </cell>
          <cell r="C12114">
            <v>0</v>
          </cell>
          <cell r="D12114">
            <v>0</v>
          </cell>
          <cell r="E12114">
            <v>0</v>
          </cell>
          <cell r="F12114">
            <v>0</v>
          </cell>
        </row>
        <row r="12115">
          <cell r="A12115" t="str">
            <v>NM_001191877</v>
          </cell>
          <cell r="B12115">
            <v>3.1576048479893299</v>
          </cell>
          <cell r="C12115">
            <v>4.3705956319169497</v>
          </cell>
          <cell r="D12115">
            <v>1.00730376767869</v>
          </cell>
          <cell r="E12115">
            <v>3.67282050827732</v>
          </cell>
          <cell r="F12115">
            <v>2.9458555017367498</v>
          </cell>
        </row>
        <row r="12116">
          <cell r="A12116" t="str">
            <v>NM_021682</v>
          </cell>
          <cell r="B12116">
            <v>7.4217387078861496E-2</v>
          </cell>
          <cell r="C12116">
            <v>0</v>
          </cell>
          <cell r="D12116">
            <v>0</v>
          </cell>
          <cell r="E12116">
            <v>2.5475136949936701E-2</v>
          </cell>
          <cell r="F12116">
            <v>0</v>
          </cell>
        </row>
        <row r="12117">
          <cell r="A12117" t="str">
            <v>NM_001000657</v>
          </cell>
          <cell r="B12117">
            <v>0</v>
          </cell>
          <cell r="C12117">
            <v>0</v>
          </cell>
          <cell r="D12117">
            <v>0</v>
          </cell>
          <cell r="E12117">
            <v>0</v>
          </cell>
          <cell r="F12117">
            <v>0</v>
          </cell>
        </row>
        <row r="12118">
          <cell r="A12118" t="str">
            <v>NM_001106402</v>
          </cell>
          <cell r="B12118">
            <v>3.79660064461814</v>
          </cell>
          <cell r="C12118">
            <v>1.5039896573024301</v>
          </cell>
          <cell r="D12118">
            <v>2.4160652445672701</v>
          </cell>
          <cell r="E12118">
            <v>4.1707665000099698</v>
          </cell>
          <cell r="F12118">
            <v>6.4264553376304896</v>
          </cell>
        </row>
        <row r="12119">
          <cell r="A12119" t="str">
            <v>NM_001166403</v>
          </cell>
          <cell r="B12119">
            <v>60.0725447655512</v>
          </cell>
          <cell r="C12119">
            <v>104.996812771582</v>
          </cell>
          <cell r="D12119">
            <v>13.958298350910599</v>
          </cell>
          <cell r="E12119">
            <v>87.633016800741899</v>
          </cell>
          <cell r="F12119">
            <v>9.3878315517419804</v>
          </cell>
        </row>
        <row r="12120">
          <cell r="A12120" t="str">
            <v>NM_001191966</v>
          </cell>
          <cell r="B12120">
            <v>3.32471380470776</v>
          </cell>
          <cell r="C12120">
            <v>1.3416580504790401</v>
          </cell>
          <cell r="D12120">
            <v>0.26157750846213601</v>
          </cell>
          <cell r="E12120">
            <v>0.21668522605482299</v>
          </cell>
          <cell r="F12120">
            <v>0</v>
          </cell>
        </row>
        <row r="12121">
          <cell r="A12121" t="str">
            <v>NM_001100584</v>
          </cell>
          <cell r="B12121">
            <v>2.08553284130695</v>
          </cell>
          <cell r="C12121">
            <v>1.1775855685191099</v>
          </cell>
          <cell r="D12121">
            <v>0.80787005908704002</v>
          </cell>
          <cell r="E12121">
            <v>5.7561050814719499</v>
          </cell>
          <cell r="F12121">
            <v>1.4001039222298199</v>
          </cell>
        </row>
        <row r="12122">
          <cell r="A12122" t="str">
            <v>NM_001191622</v>
          </cell>
          <cell r="B12122">
            <v>2.04418337593515</v>
          </cell>
          <cell r="C12122">
            <v>2.0004350501008901</v>
          </cell>
          <cell r="D12122">
            <v>7.9593373232026101</v>
          </cell>
          <cell r="E12122">
            <v>4.6565137970481798</v>
          </cell>
          <cell r="F12122">
            <v>5.0417995671121396</v>
          </cell>
        </row>
        <row r="12123">
          <cell r="A12123" t="str">
            <v>NM_001008299</v>
          </cell>
          <cell r="B12123">
            <v>12.5025014523957</v>
          </cell>
          <cell r="C12123">
            <v>19.849305600002001</v>
          </cell>
          <cell r="D12123">
            <v>6.0776277573734001</v>
          </cell>
          <cell r="E12123">
            <v>11.737160363681401</v>
          </cell>
          <cell r="F12123">
            <v>1.2639527631771399</v>
          </cell>
        </row>
        <row r="12124">
          <cell r="A12124" t="str">
            <v>NM_001024301</v>
          </cell>
          <cell r="B12124">
            <v>0</v>
          </cell>
          <cell r="C12124">
            <v>0</v>
          </cell>
          <cell r="D12124">
            <v>0</v>
          </cell>
          <cell r="E12124">
            <v>0.13493928278046499</v>
          </cell>
          <cell r="F12124">
            <v>0</v>
          </cell>
        </row>
        <row r="12125">
          <cell r="A12125" t="str">
            <v>NM_001191627</v>
          </cell>
          <cell r="B12125">
            <v>2.7500509593609598E-2</v>
          </cell>
          <cell r="C12125">
            <v>0</v>
          </cell>
          <cell r="D12125">
            <v>0</v>
          </cell>
          <cell r="E12125">
            <v>0</v>
          </cell>
          <cell r="F12125">
            <v>0</v>
          </cell>
        </row>
        <row r="12126">
          <cell r="A12126" t="str">
            <v>NM_001100717</v>
          </cell>
          <cell r="B12126">
            <v>11.6200654078218</v>
          </cell>
          <cell r="C12126">
            <v>9.0205659309011796</v>
          </cell>
          <cell r="D12126">
            <v>8.09599249520992</v>
          </cell>
          <cell r="E12126">
            <v>8.6405374665585502</v>
          </cell>
          <cell r="F12126">
            <v>11.6123557396034</v>
          </cell>
        </row>
        <row r="12127">
          <cell r="A12127" t="str">
            <v>NM_001106340</v>
          </cell>
          <cell r="B12127">
            <v>9.3816335099407393</v>
          </cell>
          <cell r="C12127">
            <v>19.015375322569501</v>
          </cell>
          <cell r="D12127">
            <v>1.3494750000694999</v>
          </cell>
          <cell r="E12127">
            <v>12.7520703033082</v>
          </cell>
          <cell r="F12127">
            <v>2.2252494400482998</v>
          </cell>
        </row>
        <row r="12128">
          <cell r="A12128" t="str">
            <v>NM_198134</v>
          </cell>
          <cell r="B12128">
            <v>0.94586975230279002</v>
          </cell>
          <cell r="C12128">
            <v>4.3356971642291997</v>
          </cell>
          <cell r="D12128">
            <v>0</v>
          </cell>
          <cell r="E12128">
            <v>3.5172586856731698</v>
          </cell>
          <cell r="F12128">
            <v>1.1041280057174601</v>
          </cell>
        </row>
        <row r="12129">
          <cell r="A12129" t="str">
            <v>NM_001270849</v>
          </cell>
          <cell r="B12129">
            <v>0</v>
          </cell>
          <cell r="C12129">
            <v>0</v>
          </cell>
          <cell r="D12129">
            <v>0</v>
          </cell>
          <cell r="E12129">
            <v>0.40860060227431599</v>
          </cell>
          <cell r="F12129">
            <v>0</v>
          </cell>
        </row>
        <row r="12130">
          <cell r="A12130" t="str">
            <v>NM_001107490</v>
          </cell>
          <cell r="B12130">
            <v>3.0472068428798398</v>
          </cell>
          <cell r="C12130">
            <v>6.05853044344083</v>
          </cell>
          <cell r="D12130">
            <v>6.2584896270689301</v>
          </cell>
          <cell r="E12130">
            <v>4.1158238112188501</v>
          </cell>
          <cell r="F12130">
            <v>10.612595463342601</v>
          </cell>
        </row>
        <row r="12131">
          <cell r="A12131" t="str">
            <v>NM_001000485</v>
          </cell>
          <cell r="B12131">
            <v>0</v>
          </cell>
          <cell r="C12131">
            <v>0</v>
          </cell>
          <cell r="D12131">
            <v>0</v>
          </cell>
          <cell r="E12131">
            <v>0</v>
          </cell>
          <cell r="F12131">
            <v>0</v>
          </cell>
        </row>
        <row r="12132">
          <cell r="A12132" t="str">
            <v>NM_001169138</v>
          </cell>
          <cell r="B12132">
            <v>20.518229287097402</v>
          </cell>
          <cell r="C12132">
            <v>4.1883630254761801</v>
          </cell>
          <cell r="D12132">
            <v>10.0151088382077</v>
          </cell>
          <cell r="E12132">
            <v>2.99549118327355</v>
          </cell>
          <cell r="F12132">
            <v>6.9545430960411201</v>
          </cell>
        </row>
        <row r="12133">
          <cell r="A12133" t="str">
            <v>NM_024364</v>
          </cell>
          <cell r="B12133">
            <v>0</v>
          </cell>
          <cell r="C12133">
            <v>0</v>
          </cell>
          <cell r="D12133">
            <v>0</v>
          </cell>
          <cell r="E12133">
            <v>0</v>
          </cell>
          <cell r="F12133">
            <v>0</v>
          </cell>
        </row>
        <row r="12134">
          <cell r="A12134" t="str">
            <v>NM_033099</v>
          </cell>
          <cell r="B12134">
            <v>34.236140337637799</v>
          </cell>
          <cell r="C12134">
            <v>55.154186805386999</v>
          </cell>
          <cell r="D12134">
            <v>36.372707590831503</v>
          </cell>
          <cell r="E12134">
            <v>66.722786898482198</v>
          </cell>
          <cell r="F12134">
            <v>96.651398333064094</v>
          </cell>
        </row>
        <row r="12135">
          <cell r="A12135" t="str">
            <v>NM_013063</v>
          </cell>
          <cell r="B12135">
            <v>28.491943778191601</v>
          </cell>
          <cell r="C12135">
            <v>12.572224928269099</v>
          </cell>
          <cell r="D12135">
            <v>30.370999519658401</v>
          </cell>
          <cell r="E12135">
            <v>10.044274808825</v>
          </cell>
          <cell r="F12135">
            <v>8.9538453584375208</v>
          </cell>
        </row>
        <row r="12136">
          <cell r="A12136" t="str">
            <v>NM_178847</v>
          </cell>
          <cell r="B12136">
            <v>4.87294905149135</v>
          </cell>
          <cell r="C12136">
            <v>4.9946392601565996</v>
          </cell>
          <cell r="D12136">
            <v>0.29585454792698201</v>
          </cell>
          <cell r="E12136">
            <v>3.5066351403239899</v>
          </cell>
          <cell r="F12136">
            <v>5.10055274344049</v>
          </cell>
        </row>
        <row r="12137">
          <cell r="A12137" t="str">
            <v>NM_012571</v>
          </cell>
          <cell r="B12137">
            <v>29.383726727851698</v>
          </cell>
          <cell r="C12137">
            <v>20.949600877180298</v>
          </cell>
          <cell r="D12137">
            <v>25.817033593291299</v>
          </cell>
          <cell r="E12137">
            <v>11.293357397990199</v>
          </cell>
          <cell r="F12137">
            <v>36.270983293431499</v>
          </cell>
        </row>
        <row r="12138">
          <cell r="A12138" t="str">
            <v>NM_001106075</v>
          </cell>
          <cell r="B12138">
            <v>2.2334244706770301</v>
          </cell>
          <cell r="C12138">
            <v>3.6405954291313201</v>
          </cell>
          <cell r="D12138">
            <v>4.6788432264177802</v>
          </cell>
          <cell r="E12138">
            <v>0.59465555776759005</v>
          </cell>
          <cell r="F12138">
            <v>2.54312988537658</v>
          </cell>
        </row>
        <row r="12139">
          <cell r="A12139" t="str">
            <v>NM_001271139</v>
          </cell>
          <cell r="B12139">
            <v>19.3837169898909</v>
          </cell>
          <cell r="C12139">
            <v>69.365359400178306</v>
          </cell>
          <cell r="D12139">
            <v>33.293583725362602</v>
          </cell>
          <cell r="E12139">
            <v>33.580227007363</v>
          </cell>
          <cell r="F12139">
            <v>37.790125705842797</v>
          </cell>
        </row>
        <row r="12140">
          <cell r="A12140" t="str">
            <v>NM_001270413</v>
          </cell>
          <cell r="B12140">
            <v>14.1493439540226</v>
          </cell>
          <cell r="C12140">
            <v>11.5305349601981</v>
          </cell>
          <cell r="D12140">
            <v>20.6454142030566</v>
          </cell>
          <cell r="E12140">
            <v>11.8257372906802</v>
          </cell>
          <cell r="F12140">
            <v>9.5411519410147907</v>
          </cell>
        </row>
        <row r="12141">
          <cell r="A12141" t="str">
            <v>NM_001108533</v>
          </cell>
          <cell r="B12141">
            <v>0.121192770833151</v>
          </cell>
          <cell r="C12141">
            <v>0.228075152770191</v>
          </cell>
          <cell r="D12141">
            <v>0.112056505053404</v>
          </cell>
          <cell r="E12141">
            <v>1.7616736502985799</v>
          </cell>
          <cell r="F12141">
            <v>3.8852594405256999</v>
          </cell>
        </row>
        <row r="12142">
          <cell r="A12142" t="str">
            <v>NM_001191074</v>
          </cell>
          <cell r="B12142">
            <v>0</v>
          </cell>
          <cell r="C12142">
            <v>9.8899305748936697E-2</v>
          </cell>
          <cell r="D12142">
            <v>0</v>
          </cell>
          <cell r="E12142">
            <v>3.90445907281897E-2</v>
          </cell>
          <cell r="F12142">
            <v>0</v>
          </cell>
        </row>
        <row r="12143">
          <cell r="A12143" t="str">
            <v>NM_139333</v>
          </cell>
          <cell r="B12143">
            <v>4.3833607950291196</v>
          </cell>
          <cell r="C12143">
            <v>8.6980615450445793</v>
          </cell>
          <cell r="D12143">
            <v>2.18789131166037</v>
          </cell>
          <cell r="E12143">
            <v>7.5352208732820296</v>
          </cell>
          <cell r="F12143">
            <v>3.6615879247635501</v>
          </cell>
        </row>
        <row r="12144">
          <cell r="A12144" t="str">
            <v>NM_040669</v>
          </cell>
          <cell r="B12144">
            <v>22.514361643070501</v>
          </cell>
          <cell r="C12144">
            <v>17.751140975365999</v>
          </cell>
          <cell r="D12144">
            <v>12.529238385697701</v>
          </cell>
          <cell r="E12144">
            <v>15.9025068527669</v>
          </cell>
          <cell r="F12144">
            <v>11.453327114329101</v>
          </cell>
        </row>
        <row r="12145">
          <cell r="A12145" t="str">
            <v>NM_053747</v>
          </cell>
          <cell r="B12145">
            <v>27.9113510003763</v>
          </cell>
          <cell r="C12145">
            <v>28.0446739613744</v>
          </cell>
          <cell r="D12145">
            <v>44.141854883807603</v>
          </cell>
          <cell r="E12145">
            <v>31.146840745745902</v>
          </cell>
          <cell r="F12145">
            <v>18.763902506697502</v>
          </cell>
        </row>
        <row r="12146">
          <cell r="A12146" t="str">
            <v>NM_001106780</v>
          </cell>
          <cell r="B12146">
            <v>0.102865440806522</v>
          </cell>
          <cell r="C12146">
            <v>0.10647151666712</v>
          </cell>
          <cell r="D12146">
            <v>1.37316222257976</v>
          </cell>
          <cell r="E12146">
            <v>0.89742662850133403</v>
          </cell>
          <cell r="F12146">
            <v>2.08210870007039</v>
          </cell>
        </row>
        <row r="12147">
          <cell r="A12147" t="str">
            <v>NM_001108838</v>
          </cell>
          <cell r="B12147">
            <v>0</v>
          </cell>
          <cell r="C12147">
            <v>0</v>
          </cell>
          <cell r="D12147">
            <v>0</v>
          </cell>
          <cell r="E12147">
            <v>0</v>
          </cell>
          <cell r="F12147">
            <v>0</v>
          </cell>
        </row>
        <row r="12148">
          <cell r="A12148" t="str">
            <v>NR_031897</v>
          </cell>
          <cell r="B12148">
            <v>0</v>
          </cell>
          <cell r="C12148">
            <v>0</v>
          </cell>
          <cell r="D12148">
            <v>0</v>
          </cell>
          <cell r="E12148">
            <v>0</v>
          </cell>
          <cell r="F12148">
            <v>0</v>
          </cell>
        </row>
        <row r="12149">
          <cell r="A12149" t="str">
            <v>NM_001099517</v>
          </cell>
          <cell r="B12149">
            <v>0</v>
          </cell>
          <cell r="C12149">
            <v>0</v>
          </cell>
          <cell r="D12149">
            <v>0</v>
          </cell>
          <cell r="E12149">
            <v>0</v>
          </cell>
          <cell r="F12149">
            <v>0</v>
          </cell>
        </row>
        <row r="12150">
          <cell r="A12150" t="str">
            <v>NM_001108323</v>
          </cell>
          <cell r="B12150">
            <v>17.8814424602004</v>
          </cell>
          <cell r="C12150">
            <v>9.4395089663065797</v>
          </cell>
          <cell r="D12150">
            <v>27.932596362252699</v>
          </cell>
          <cell r="E12150">
            <v>13.4713759657133</v>
          </cell>
          <cell r="F12150">
            <v>12.7231613771376</v>
          </cell>
        </row>
        <row r="12151">
          <cell r="A12151" t="str">
            <v>NM_001000116</v>
          </cell>
          <cell r="B12151">
            <v>0</v>
          </cell>
          <cell r="C12151">
            <v>0</v>
          </cell>
          <cell r="D12151">
            <v>0</v>
          </cell>
          <cell r="E12151">
            <v>0</v>
          </cell>
          <cell r="F12151">
            <v>0</v>
          </cell>
        </row>
        <row r="12152">
          <cell r="A12152" t="str">
            <v>NM_001000682</v>
          </cell>
          <cell r="B12152">
            <v>0</v>
          </cell>
          <cell r="C12152">
            <v>0</v>
          </cell>
          <cell r="D12152">
            <v>0</v>
          </cell>
          <cell r="E12152">
            <v>0</v>
          </cell>
          <cell r="F12152">
            <v>0</v>
          </cell>
        </row>
        <row r="12153">
          <cell r="A12153" t="str">
            <v>NM_001134844</v>
          </cell>
          <cell r="B12153">
            <v>0</v>
          </cell>
          <cell r="C12153">
            <v>0</v>
          </cell>
          <cell r="D12153">
            <v>0</v>
          </cell>
          <cell r="E12153">
            <v>0</v>
          </cell>
          <cell r="F12153">
            <v>0</v>
          </cell>
        </row>
        <row r="12154">
          <cell r="A12154" t="str">
            <v>NM_001024270</v>
          </cell>
          <cell r="B12154">
            <v>5.4391332809747803</v>
          </cell>
          <cell r="C12154">
            <v>6.5012613873374097</v>
          </cell>
          <cell r="D12154">
            <v>9.4376519336051707</v>
          </cell>
          <cell r="E12154">
            <v>11.867856513017699</v>
          </cell>
          <cell r="F12154">
            <v>14.3347717323576</v>
          </cell>
        </row>
        <row r="12155">
          <cell r="A12155" t="str">
            <v>NM_001127680</v>
          </cell>
          <cell r="B12155">
            <v>11.8002269540128</v>
          </cell>
          <cell r="C12155">
            <v>17.095511671664799</v>
          </cell>
          <cell r="D12155">
            <v>20.5037420996291</v>
          </cell>
          <cell r="E12155">
            <v>3.8388575003374901</v>
          </cell>
          <cell r="F12155">
            <v>3.4758251821499599</v>
          </cell>
        </row>
        <row r="12156">
          <cell r="A12156" t="str">
            <v>NM_020075</v>
          </cell>
          <cell r="B12156">
            <v>13.476280509795901</v>
          </cell>
          <cell r="C12156">
            <v>12.5532506234326</v>
          </cell>
          <cell r="D12156">
            <v>16.8903242594427</v>
          </cell>
          <cell r="E12156">
            <v>19.074433853833401</v>
          </cell>
          <cell r="F12156">
            <v>16.185114169644201</v>
          </cell>
        </row>
        <row r="12157">
          <cell r="A12157" t="str">
            <v>NM_001009521</v>
          </cell>
          <cell r="B12157">
            <v>0</v>
          </cell>
          <cell r="C12157">
            <v>0</v>
          </cell>
          <cell r="D12157">
            <v>0</v>
          </cell>
          <cell r="E12157">
            <v>0</v>
          </cell>
          <cell r="F12157">
            <v>0</v>
          </cell>
        </row>
        <row r="12158">
          <cell r="A12158" t="str">
            <v>NM_001038595</v>
          </cell>
          <cell r="B12158">
            <v>18.136100773875</v>
          </cell>
          <cell r="C12158">
            <v>6.7179966978624401</v>
          </cell>
          <cell r="D12158">
            <v>13.865301245057999</v>
          </cell>
          <cell r="E12158">
            <v>19.031010455000398</v>
          </cell>
          <cell r="F12158">
            <v>6.7880915765576502</v>
          </cell>
        </row>
        <row r="12159">
          <cell r="A12159" t="str">
            <v>NM_001000397</v>
          </cell>
          <cell r="B12159">
            <v>0</v>
          </cell>
          <cell r="C12159">
            <v>0</v>
          </cell>
          <cell r="D12159">
            <v>0</v>
          </cell>
          <cell r="E12159">
            <v>0</v>
          </cell>
          <cell r="F12159">
            <v>0</v>
          </cell>
        </row>
        <row r="12160">
          <cell r="A12160" t="str">
            <v>NM_001191926</v>
          </cell>
          <cell r="B12160">
            <v>2.3200352991014799</v>
          </cell>
          <cell r="C12160">
            <v>0.34718559320528902</v>
          </cell>
          <cell r="D12160">
            <v>0.90703710108770197</v>
          </cell>
          <cell r="E12160">
            <v>2.60196710047452</v>
          </cell>
          <cell r="F12160">
            <v>1.41776473111238</v>
          </cell>
        </row>
        <row r="12161">
          <cell r="A12161" t="str">
            <v>NM_053742</v>
          </cell>
          <cell r="B12161">
            <v>42.276791140458698</v>
          </cell>
          <cell r="C12161">
            <v>69.856181326533402</v>
          </cell>
          <cell r="D12161">
            <v>32.563920332581702</v>
          </cell>
          <cell r="E12161">
            <v>61.717043433105999</v>
          </cell>
          <cell r="F12161">
            <v>17.646692355743699</v>
          </cell>
        </row>
        <row r="12162">
          <cell r="A12162" t="str">
            <v>NM_001109280</v>
          </cell>
          <cell r="B12162">
            <v>5.0876070598059604</v>
          </cell>
          <cell r="C12162">
            <v>40.362030355536703</v>
          </cell>
          <cell r="D12162">
            <v>13.0313158761137</v>
          </cell>
          <cell r="E12162">
            <v>1.96889291822654</v>
          </cell>
          <cell r="F12162">
            <v>12.0592023184689</v>
          </cell>
        </row>
        <row r="12163">
          <cell r="A12163" t="str">
            <v>NM_001134826</v>
          </cell>
          <cell r="B12163">
            <v>0</v>
          </cell>
          <cell r="C12163">
            <v>0</v>
          </cell>
          <cell r="D12163">
            <v>0</v>
          </cell>
          <cell r="E12163">
            <v>0</v>
          </cell>
          <cell r="F12163">
            <v>0</v>
          </cell>
        </row>
        <row r="12164">
          <cell r="A12164" t="str">
            <v>NM_022261</v>
          </cell>
          <cell r="B12164">
            <v>3.0542642229116099</v>
          </cell>
          <cell r="C12164">
            <v>4.7667690971289103</v>
          </cell>
          <cell r="D12164">
            <v>0.95832861544742698</v>
          </cell>
          <cell r="E12164">
            <v>1.6748264952694401</v>
          </cell>
          <cell r="F12164">
            <v>3.4863606634761202</v>
          </cell>
        </row>
        <row r="12165">
          <cell r="A12165" t="str">
            <v>NM_134361</v>
          </cell>
          <cell r="B12165">
            <v>0</v>
          </cell>
          <cell r="C12165">
            <v>0</v>
          </cell>
          <cell r="D12165">
            <v>0.12916740603812099</v>
          </cell>
          <cell r="E12165">
            <v>0</v>
          </cell>
          <cell r="F12165">
            <v>0</v>
          </cell>
        </row>
        <row r="12166">
          <cell r="A12166" t="str">
            <v>NM_053795</v>
          </cell>
          <cell r="B12166">
            <v>21.2539516878706</v>
          </cell>
          <cell r="C12166">
            <v>24.221120853826999</v>
          </cell>
          <cell r="D12166">
            <v>15.8439557522555</v>
          </cell>
          <cell r="E12166">
            <v>30.626672197901101</v>
          </cell>
          <cell r="F12166">
            <v>16.875310794223601</v>
          </cell>
        </row>
        <row r="12167">
          <cell r="A12167" t="str">
            <v>NM_001106281</v>
          </cell>
          <cell r="B12167">
            <v>3.7960935986936999</v>
          </cell>
          <cell r="C12167">
            <v>0.62719151562282505</v>
          </cell>
          <cell r="D12167">
            <v>1.1177915589637799</v>
          </cell>
          <cell r="E12167">
            <v>1.95247599728119</v>
          </cell>
          <cell r="F12167">
            <v>0</v>
          </cell>
        </row>
        <row r="12168">
          <cell r="A12168" t="str">
            <v>NM_181378</v>
          </cell>
          <cell r="B12168">
            <v>0</v>
          </cell>
          <cell r="C12168">
            <v>0</v>
          </cell>
          <cell r="D12168">
            <v>0</v>
          </cell>
          <cell r="E12168">
            <v>0</v>
          </cell>
          <cell r="F12168">
            <v>0</v>
          </cell>
        </row>
        <row r="12169">
          <cell r="A12169" t="str">
            <v>NM_001107897</v>
          </cell>
          <cell r="B12169">
            <v>0.60382461108888397</v>
          </cell>
          <cell r="C12169">
            <v>0</v>
          </cell>
          <cell r="D12169">
            <v>0</v>
          </cell>
          <cell r="E12169">
            <v>1.5701738711873699E-2</v>
          </cell>
          <cell r="F12169">
            <v>0</v>
          </cell>
        </row>
        <row r="12170">
          <cell r="A12170" t="str">
            <v>NM_133310</v>
          </cell>
          <cell r="B12170">
            <v>1.4595806389774899</v>
          </cell>
          <cell r="C12170">
            <v>1.7344172442629799</v>
          </cell>
          <cell r="D12170">
            <v>1.97612438580441</v>
          </cell>
          <cell r="E12170">
            <v>4.80397470048558</v>
          </cell>
          <cell r="F12170">
            <v>4.7135165658891403</v>
          </cell>
        </row>
        <row r="12171">
          <cell r="A12171" t="str">
            <v>NM_001000773</v>
          </cell>
          <cell r="B12171">
            <v>0</v>
          </cell>
          <cell r="C12171">
            <v>0</v>
          </cell>
          <cell r="D12171">
            <v>0</v>
          </cell>
          <cell r="E12171">
            <v>0</v>
          </cell>
          <cell r="F12171">
            <v>0</v>
          </cell>
        </row>
        <row r="12172">
          <cell r="A12172" t="str">
            <v>NM_133528</v>
          </cell>
          <cell r="B12172">
            <v>42.414725173909702</v>
          </cell>
          <cell r="C12172">
            <v>32.890682747783401</v>
          </cell>
          <cell r="D12172">
            <v>21.641111141933202</v>
          </cell>
          <cell r="E12172">
            <v>37.409454323255297</v>
          </cell>
          <cell r="F12172">
            <v>19.092208102941999</v>
          </cell>
        </row>
        <row r="12173">
          <cell r="A12173" t="str">
            <v>NM_001109131</v>
          </cell>
          <cell r="B12173">
            <v>0.15037910325856599</v>
          </cell>
          <cell r="C12173">
            <v>0.41884223238540502</v>
          </cell>
          <cell r="D12173">
            <v>3.1979795696777602</v>
          </cell>
          <cell r="E12173">
            <v>0.31478955009489601</v>
          </cell>
          <cell r="F12173">
            <v>0.27160167428923698</v>
          </cell>
        </row>
        <row r="12174">
          <cell r="A12174" t="str">
            <v>NM_001106338</v>
          </cell>
          <cell r="B12174">
            <v>3.2251098625611898</v>
          </cell>
          <cell r="C12174">
            <v>0</v>
          </cell>
          <cell r="D12174">
            <v>0</v>
          </cell>
          <cell r="E12174">
            <v>4.3358274669763004</v>
          </cell>
          <cell r="F12174">
            <v>1.6190753631720001</v>
          </cell>
        </row>
        <row r="12175">
          <cell r="A12175" t="str">
            <v>NR_036653</v>
          </cell>
          <cell r="B12175">
            <v>0</v>
          </cell>
          <cell r="C12175">
            <v>0</v>
          </cell>
          <cell r="D12175">
            <v>0</v>
          </cell>
          <cell r="E12175">
            <v>0</v>
          </cell>
          <cell r="F12175">
            <v>0</v>
          </cell>
        </row>
        <row r="12176">
          <cell r="A12176" t="str">
            <v>NM_052800</v>
          </cell>
          <cell r="B12176">
            <v>19.170551315137399</v>
          </cell>
          <cell r="C12176">
            <v>27.3670694549565</v>
          </cell>
          <cell r="D12176">
            <v>16.700700049341101</v>
          </cell>
          <cell r="E12176">
            <v>18.527444027584</v>
          </cell>
          <cell r="F12176">
            <v>15.9163014117975</v>
          </cell>
        </row>
        <row r="12177">
          <cell r="A12177" t="str">
            <v>NM_001000414</v>
          </cell>
          <cell r="B12177">
            <v>0</v>
          </cell>
          <cell r="C12177">
            <v>0</v>
          </cell>
          <cell r="D12177">
            <v>0</v>
          </cell>
          <cell r="E12177">
            <v>0</v>
          </cell>
          <cell r="F12177">
            <v>0</v>
          </cell>
        </row>
        <row r="12178">
          <cell r="A12178" t="str">
            <v>NM_001106215</v>
          </cell>
          <cell r="B12178">
            <v>2.8792693547719201</v>
          </cell>
          <cell r="C12178">
            <v>0</v>
          </cell>
          <cell r="D12178">
            <v>1.62150238678383E-2</v>
          </cell>
          <cell r="E12178">
            <v>0.40495534506320002</v>
          </cell>
          <cell r="F12178">
            <v>0.49043530896459597</v>
          </cell>
        </row>
        <row r="12179">
          <cell r="A12179" t="str">
            <v>NM_138507</v>
          </cell>
          <cell r="B12179">
            <v>3.9569330592621599</v>
          </cell>
          <cell r="C12179">
            <v>0</v>
          </cell>
          <cell r="D12179">
            <v>0</v>
          </cell>
          <cell r="E12179">
            <v>1.3491027178897601</v>
          </cell>
          <cell r="F12179">
            <v>1.36156495676904E-2</v>
          </cell>
        </row>
        <row r="12180">
          <cell r="A12180" t="str">
            <v>NM_001009498</v>
          </cell>
          <cell r="B12180">
            <v>0</v>
          </cell>
          <cell r="C12180">
            <v>0</v>
          </cell>
          <cell r="D12180">
            <v>2.8310664337122399E-2</v>
          </cell>
          <cell r="E12180">
            <v>0</v>
          </cell>
          <cell r="F12180">
            <v>1.0703460510092799E-2</v>
          </cell>
        </row>
        <row r="12181">
          <cell r="A12181" t="str">
            <v>NM_017165</v>
          </cell>
          <cell r="B12181">
            <v>94.593052468584702</v>
          </cell>
          <cell r="C12181">
            <v>153.954140758021</v>
          </cell>
          <cell r="D12181">
            <v>254.98992113476899</v>
          </cell>
          <cell r="E12181">
            <v>146.01095287321499</v>
          </cell>
          <cell r="F12181">
            <v>190.820171836946</v>
          </cell>
        </row>
        <row r="12182">
          <cell r="A12182" t="str">
            <v>NM_001009437</v>
          </cell>
          <cell r="B12182">
            <v>14.5786057828442</v>
          </cell>
          <cell r="C12182">
            <v>1.96421557270297</v>
          </cell>
          <cell r="D12182">
            <v>19.005636197520701</v>
          </cell>
          <cell r="E12182">
            <v>5.3363038866489196</v>
          </cell>
          <cell r="F12182">
            <v>26.738743134495198</v>
          </cell>
        </row>
        <row r="12183">
          <cell r="A12183" t="str">
            <v>NM_201635</v>
          </cell>
          <cell r="B12183">
            <v>0</v>
          </cell>
          <cell r="C12183">
            <v>0</v>
          </cell>
          <cell r="D12183">
            <v>0</v>
          </cell>
          <cell r="E12183">
            <v>0</v>
          </cell>
          <cell r="F12183">
            <v>0.20809794799546999</v>
          </cell>
        </row>
        <row r="12184">
          <cell r="A12184" t="str">
            <v>NM_001108840</v>
          </cell>
          <cell r="B12184">
            <v>59.123895002546398</v>
          </cell>
          <cell r="C12184">
            <v>50.802190166240301</v>
          </cell>
          <cell r="D12184">
            <v>32.753897079618902</v>
          </cell>
          <cell r="E12184">
            <v>41.337513803886402</v>
          </cell>
          <cell r="F12184">
            <v>33.600646969217202</v>
          </cell>
        </row>
        <row r="12185">
          <cell r="A12185" t="str">
            <v>NM_016993</v>
          </cell>
          <cell r="B12185">
            <v>2.0121114087834302</v>
          </cell>
          <cell r="C12185">
            <v>3.5107502859448401</v>
          </cell>
          <cell r="D12185">
            <v>2.7522260689113902</v>
          </cell>
          <cell r="E12185">
            <v>4.0827945217963304</v>
          </cell>
          <cell r="F12185">
            <v>1.2492221683484199</v>
          </cell>
        </row>
        <row r="12186">
          <cell r="A12186" t="str">
            <v>NM_001108791</v>
          </cell>
          <cell r="B12186">
            <v>4.3395818130326003</v>
          </cell>
          <cell r="C12186">
            <v>2.7204515284687099</v>
          </cell>
          <cell r="D12186">
            <v>0.60144497586409795</v>
          </cell>
          <cell r="E12186">
            <v>5.6678323771995096</v>
          </cell>
          <cell r="F12186">
            <v>4.2274734519716102</v>
          </cell>
        </row>
        <row r="12187">
          <cell r="A12187" t="str">
            <v>NM_001106631</v>
          </cell>
          <cell r="B12187">
            <v>9.3379008030997195</v>
          </cell>
          <cell r="C12187">
            <v>4.9228525932124398</v>
          </cell>
          <cell r="D12187">
            <v>14.595765879962499</v>
          </cell>
          <cell r="E12187">
            <v>12.1765992485551</v>
          </cell>
          <cell r="F12187">
            <v>5.0058085258136398</v>
          </cell>
        </row>
        <row r="12188">
          <cell r="A12188" t="str">
            <v>NM_001115047</v>
          </cell>
          <cell r="B12188">
            <v>2.6854324558034701</v>
          </cell>
          <cell r="C12188">
            <v>3.8414706185225498</v>
          </cell>
          <cell r="D12188">
            <v>1.38336123589028</v>
          </cell>
          <cell r="E12188">
            <v>1.57308970665859</v>
          </cell>
          <cell r="F12188">
            <v>3.1483638731704899</v>
          </cell>
        </row>
        <row r="12189">
          <cell r="A12189" t="str">
            <v>NM_012732</v>
          </cell>
          <cell r="B12189">
            <v>9.7364235596249902</v>
          </cell>
          <cell r="C12189">
            <v>21.0442523299287</v>
          </cell>
          <cell r="D12189">
            <v>11.357467891312799</v>
          </cell>
          <cell r="E12189">
            <v>22.077606312402299</v>
          </cell>
          <cell r="F12189">
            <v>9.5475303913863101</v>
          </cell>
        </row>
        <row r="12190">
          <cell r="A12190" t="str">
            <v>NM_001000154</v>
          </cell>
          <cell r="B12190">
            <v>0</v>
          </cell>
          <cell r="C12190">
            <v>0</v>
          </cell>
          <cell r="D12190">
            <v>0</v>
          </cell>
          <cell r="E12190">
            <v>0</v>
          </cell>
          <cell r="F12190">
            <v>0</v>
          </cell>
        </row>
        <row r="12191">
          <cell r="A12191" t="str">
            <v>NR_102359</v>
          </cell>
          <cell r="B12191">
            <v>0</v>
          </cell>
          <cell r="C12191">
            <v>5.1139669299473198E-3</v>
          </cell>
          <cell r="D12191">
            <v>2.6172534495405599E-2</v>
          </cell>
          <cell r="E12191">
            <v>0.300318801122537</v>
          </cell>
          <cell r="F12191">
            <v>3.9580376650262704E-3</v>
          </cell>
        </row>
        <row r="12192">
          <cell r="A12192" t="str">
            <v>NM_001170399</v>
          </cell>
          <cell r="B12192">
            <v>0</v>
          </cell>
          <cell r="C12192">
            <v>1.6111685438346901E-2</v>
          </cell>
          <cell r="D12192">
            <v>0</v>
          </cell>
          <cell r="E12192">
            <v>0</v>
          </cell>
          <cell r="F12192">
            <v>0</v>
          </cell>
        </row>
        <row r="12193">
          <cell r="A12193" t="str">
            <v>NM_001107233</v>
          </cell>
          <cell r="B12193">
            <v>0</v>
          </cell>
          <cell r="C12193">
            <v>0</v>
          </cell>
          <cell r="D12193">
            <v>0</v>
          </cell>
          <cell r="E12193">
            <v>1.2192708904393E-2</v>
          </cell>
          <cell r="F12193">
            <v>0</v>
          </cell>
        </row>
        <row r="12194">
          <cell r="A12194" t="str">
            <v>NM_001005530</v>
          </cell>
          <cell r="B12194">
            <v>1.88205938499168</v>
          </cell>
          <cell r="C12194">
            <v>5.3285236273658203</v>
          </cell>
          <cell r="D12194">
            <v>7.1734584287792797</v>
          </cell>
          <cell r="E12194">
            <v>3.5653453186414898</v>
          </cell>
          <cell r="F12194">
            <v>1.4806303797217899</v>
          </cell>
        </row>
        <row r="12195">
          <cell r="A12195" t="str">
            <v>NM_001108816</v>
          </cell>
          <cell r="B12195">
            <v>8.7883891514746199E-3</v>
          </cell>
          <cell r="C12195">
            <v>1.6155343249151299</v>
          </cell>
          <cell r="D12195">
            <v>0</v>
          </cell>
          <cell r="E12195">
            <v>1.75466544249879</v>
          </cell>
          <cell r="F12195">
            <v>2.2163072108187398</v>
          </cell>
        </row>
        <row r="12196">
          <cell r="A12196" t="str">
            <v>NM_001107917</v>
          </cell>
          <cell r="B12196">
            <v>13.0927258228936</v>
          </cell>
          <cell r="C12196">
            <v>8.4976461533269507</v>
          </cell>
          <cell r="D12196">
            <v>9.4688752663349298</v>
          </cell>
          <cell r="E12196">
            <v>20.783825856862599</v>
          </cell>
          <cell r="F12196">
            <v>13.9938960065335</v>
          </cell>
        </row>
        <row r="12197">
          <cell r="A12197" t="str">
            <v>NM_001100505</v>
          </cell>
          <cell r="B12197">
            <v>34.715713716282302</v>
          </cell>
          <cell r="C12197">
            <v>54.199542606595898</v>
          </cell>
          <cell r="D12197">
            <v>30.182085294078799</v>
          </cell>
          <cell r="E12197">
            <v>51.914313008746397</v>
          </cell>
          <cell r="F12197">
            <v>23.452741901063298</v>
          </cell>
        </row>
        <row r="12198">
          <cell r="A12198" t="str">
            <v>NM_001111098</v>
          </cell>
          <cell r="B12198">
            <v>20.055531071684602</v>
          </cell>
          <cell r="C12198">
            <v>14.920659673065</v>
          </cell>
          <cell r="D12198">
            <v>25.628158268047802</v>
          </cell>
          <cell r="E12198">
            <v>21.4756767582785</v>
          </cell>
          <cell r="F12198">
            <v>15.9816271116031</v>
          </cell>
        </row>
        <row r="12199">
          <cell r="A12199" t="str">
            <v>NM_001170400</v>
          </cell>
          <cell r="B12199">
            <v>0</v>
          </cell>
          <cell r="C12199">
            <v>0</v>
          </cell>
          <cell r="D12199">
            <v>0</v>
          </cell>
          <cell r="E12199">
            <v>0</v>
          </cell>
          <cell r="F12199">
            <v>0</v>
          </cell>
        </row>
        <row r="12200">
          <cell r="A12200" t="str">
            <v>NM_001107515</v>
          </cell>
          <cell r="B12200">
            <v>0.93099777308160903</v>
          </cell>
          <cell r="C12200">
            <v>4.9865064721111496</v>
          </cell>
          <cell r="D12200">
            <v>0.71916053133350999</v>
          </cell>
          <cell r="E12200">
            <v>0.492157409227168</v>
          </cell>
          <cell r="F12200">
            <v>0.109512954700585</v>
          </cell>
        </row>
        <row r="12201">
          <cell r="A12201" t="str">
            <v>NM_001204879</v>
          </cell>
          <cell r="B12201">
            <v>25.494670817303401</v>
          </cell>
          <cell r="C12201">
            <v>14.599947257820199</v>
          </cell>
          <cell r="D12201">
            <v>12.722661658699</v>
          </cell>
          <cell r="E12201">
            <v>8.3538082017774098</v>
          </cell>
          <cell r="F12201">
            <v>6.8279113227061501</v>
          </cell>
        </row>
        <row r="12202">
          <cell r="A12202" t="str">
            <v>NM_022588</v>
          </cell>
          <cell r="B12202">
            <v>2.8072088812614</v>
          </cell>
          <cell r="C12202">
            <v>0.593849154458856</v>
          </cell>
          <cell r="D12202">
            <v>2.72662625182992</v>
          </cell>
          <cell r="E12202">
            <v>10.227729049859301</v>
          </cell>
          <cell r="F12202">
            <v>5.4629023322772996</v>
          </cell>
        </row>
        <row r="12203">
          <cell r="A12203" t="str">
            <v>NM_022252</v>
          </cell>
          <cell r="B12203">
            <v>21.040062223243101</v>
          </cell>
          <cell r="C12203">
            <v>26.1439850673408</v>
          </cell>
          <cell r="D12203">
            <v>8.9827602587445003</v>
          </cell>
          <cell r="E12203">
            <v>18.510498969910799</v>
          </cell>
          <cell r="F12203">
            <v>29.042743705602899</v>
          </cell>
        </row>
        <row r="12204">
          <cell r="A12204" t="str">
            <v>NM_001107519</v>
          </cell>
          <cell r="B12204">
            <v>2.0480263815587398</v>
          </cell>
          <cell r="C12204">
            <v>2.9484803745288199</v>
          </cell>
          <cell r="D12204">
            <v>1.97253479069061E-2</v>
          </cell>
          <cell r="E12204">
            <v>2.0304034132904398</v>
          </cell>
          <cell r="F12204">
            <v>4.6982851518011897</v>
          </cell>
        </row>
        <row r="12205">
          <cell r="A12205" t="str">
            <v>NM_001007008</v>
          </cell>
          <cell r="B12205">
            <v>6.8454639273800799</v>
          </cell>
          <cell r="C12205">
            <v>20.855257865819102</v>
          </cell>
          <cell r="D12205">
            <v>13.7568470713345</v>
          </cell>
          <cell r="E12205">
            <v>8.8175596274669701</v>
          </cell>
          <cell r="F12205">
            <v>21.452707091228099</v>
          </cell>
        </row>
        <row r="12206">
          <cell r="A12206" t="str">
            <v>NM_001033898</v>
          </cell>
          <cell r="B12206">
            <v>91.7185919371925</v>
          </cell>
          <cell r="C12206">
            <v>65.984888965301906</v>
          </cell>
          <cell r="D12206">
            <v>59.890620599675401</v>
          </cell>
          <cell r="E12206">
            <v>60.370627866985302</v>
          </cell>
          <cell r="F12206">
            <v>11.101718436572501</v>
          </cell>
        </row>
        <row r="12207">
          <cell r="A12207" t="str">
            <v>NM_053607</v>
          </cell>
          <cell r="B12207">
            <v>53.339530065938597</v>
          </cell>
          <cell r="C12207">
            <v>40.007837480024399</v>
          </cell>
          <cell r="D12207">
            <v>81.279786243987999</v>
          </cell>
          <cell r="E12207">
            <v>28.131627619660701</v>
          </cell>
          <cell r="F12207">
            <v>26.244042768763101</v>
          </cell>
        </row>
        <row r="12208">
          <cell r="A12208" t="str">
            <v>NM_017247</v>
          </cell>
          <cell r="B12208">
            <v>0</v>
          </cell>
          <cell r="C12208">
            <v>0</v>
          </cell>
          <cell r="D12208">
            <v>0</v>
          </cell>
          <cell r="E12208">
            <v>0</v>
          </cell>
          <cell r="F12208">
            <v>0</v>
          </cell>
        </row>
        <row r="12209">
          <cell r="A12209" t="str">
            <v>NM_199082</v>
          </cell>
          <cell r="B12209">
            <v>4.8679062958803199E-2</v>
          </cell>
          <cell r="C12209">
            <v>0</v>
          </cell>
          <cell r="D12209">
            <v>0</v>
          </cell>
          <cell r="E12209">
            <v>3.2304261381428501</v>
          </cell>
          <cell r="F12209">
            <v>0.18718429305853801</v>
          </cell>
        </row>
        <row r="12210">
          <cell r="A12210" t="str">
            <v>NM_001105909</v>
          </cell>
          <cell r="B12210">
            <v>14.7549898379837</v>
          </cell>
          <cell r="C12210">
            <v>13.8715641218811</v>
          </cell>
          <cell r="D12210">
            <v>17.382319401288701</v>
          </cell>
          <cell r="E12210">
            <v>12.0956922323669</v>
          </cell>
          <cell r="F12210">
            <v>21.8161589318598</v>
          </cell>
        </row>
        <row r="12211">
          <cell r="A12211" t="str">
            <v>NM_001108287</v>
          </cell>
          <cell r="B12211">
            <v>1.1916422050780899</v>
          </cell>
          <cell r="C12211">
            <v>2.2553905434639501E-2</v>
          </cell>
          <cell r="D12211">
            <v>0</v>
          </cell>
          <cell r="E12211">
            <v>3.9812398293004501</v>
          </cell>
          <cell r="F12211">
            <v>1.30046909332427</v>
          </cell>
        </row>
        <row r="12212">
          <cell r="A12212" t="str">
            <v>NM_207591</v>
          </cell>
          <cell r="B12212">
            <v>239.91952447666401</v>
          </cell>
          <cell r="C12212">
            <v>144.28892754322499</v>
          </cell>
          <cell r="D12212">
            <v>170.69494750157199</v>
          </cell>
          <cell r="E12212">
            <v>101.10103714506</v>
          </cell>
          <cell r="F12212">
            <v>166.98901020348899</v>
          </cell>
        </row>
        <row r="12213">
          <cell r="A12213" t="str">
            <v>NM_031853</v>
          </cell>
          <cell r="B12213">
            <v>94.186146480630597</v>
          </cell>
          <cell r="C12213">
            <v>103.81681428854201</v>
          </cell>
          <cell r="D12213">
            <v>111.57503395060699</v>
          </cell>
          <cell r="E12213">
            <v>123.435154495277</v>
          </cell>
          <cell r="F12213">
            <v>138.93279289461699</v>
          </cell>
        </row>
        <row r="12214">
          <cell r="A12214" t="str">
            <v>NM_001012090</v>
          </cell>
          <cell r="B12214">
            <v>8.8827398991656796</v>
          </cell>
          <cell r="C12214">
            <v>9.2949588018611493</v>
          </cell>
          <cell r="D12214">
            <v>1.96571236166963E-2</v>
          </cell>
          <cell r="E12214">
            <v>9.6856918582017606</v>
          </cell>
          <cell r="F12214">
            <v>4.3290245524813198</v>
          </cell>
        </row>
        <row r="12215">
          <cell r="A12215" t="str">
            <v>NM_001127551</v>
          </cell>
          <cell r="B12215">
            <v>2.5893090998425001</v>
          </cell>
          <cell r="C12215">
            <v>2.40808935874291</v>
          </cell>
          <cell r="D12215">
            <v>4.5429651314084003</v>
          </cell>
          <cell r="E12215">
            <v>10.356531675813899</v>
          </cell>
          <cell r="F12215">
            <v>9.5760936872905003</v>
          </cell>
        </row>
        <row r="12216">
          <cell r="A12216" t="str">
            <v>NM_001191811</v>
          </cell>
          <cell r="B12216">
            <v>0</v>
          </cell>
          <cell r="C12216">
            <v>3.3448732495122299E-2</v>
          </cell>
          <cell r="D12216">
            <v>0</v>
          </cell>
          <cell r="E12216">
            <v>0</v>
          </cell>
          <cell r="F12216">
            <v>9.0608661938602203E-2</v>
          </cell>
        </row>
        <row r="12217">
          <cell r="A12217" t="str">
            <v>NM_001106438</v>
          </cell>
          <cell r="B12217">
            <v>0</v>
          </cell>
          <cell r="C12217">
            <v>0</v>
          </cell>
          <cell r="D12217">
            <v>0</v>
          </cell>
          <cell r="E12217">
            <v>0</v>
          </cell>
          <cell r="F12217">
            <v>3.8715670223443903E-2</v>
          </cell>
        </row>
        <row r="12218">
          <cell r="A12218" t="str">
            <v>NM_031740</v>
          </cell>
          <cell r="B12218">
            <v>27.6945106963028</v>
          </cell>
          <cell r="C12218">
            <v>11.665417390410999</v>
          </cell>
          <cell r="D12218">
            <v>14.693890963373599</v>
          </cell>
          <cell r="E12218">
            <v>3.94942238561829</v>
          </cell>
          <cell r="F12218">
            <v>8.5515027658065392</v>
          </cell>
        </row>
        <row r="12219">
          <cell r="A12219" t="str">
            <v>NM_057197</v>
          </cell>
          <cell r="B12219">
            <v>26.398741555541701</v>
          </cell>
          <cell r="C12219">
            <v>25.958815953409399</v>
          </cell>
          <cell r="D12219">
            <v>41.188011519565599</v>
          </cell>
          <cell r="E12219">
            <v>31.266680672820399</v>
          </cell>
          <cell r="F12219">
            <v>30.7735277609581</v>
          </cell>
        </row>
        <row r="12220">
          <cell r="A12220" t="str">
            <v>NM_001013867</v>
          </cell>
          <cell r="B12220">
            <v>0.57842579088648105</v>
          </cell>
          <cell r="C12220">
            <v>7.7252029136560697E-3</v>
          </cell>
          <cell r="D12220">
            <v>0</v>
          </cell>
          <cell r="E12220">
            <v>1.3289692225698999</v>
          </cell>
          <cell r="F12220">
            <v>0</v>
          </cell>
        </row>
        <row r="12221">
          <cell r="A12221" t="str">
            <v>NM_001107148</v>
          </cell>
          <cell r="B12221">
            <v>6.2390436240775902</v>
          </cell>
          <cell r="C12221">
            <v>13.2520366242903</v>
          </cell>
          <cell r="D12221">
            <v>6.9568473336587999</v>
          </cell>
          <cell r="E12221">
            <v>8.0619330927254804</v>
          </cell>
          <cell r="F12221">
            <v>20.260143215956401</v>
          </cell>
        </row>
        <row r="12222">
          <cell r="A12222" t="str">
            <v>NM_052980</v>
          </cell>
          <cell r="B12222">
            <v>0</v>
          </cell>
          <cell r="C12222">
            <v>0</v>
          </cell>
          <cell r="D12222">
            <v>0</v>
          </cell>
          <cell r="E12222">
            <v>0</v>
          </cell>
          <cell r="F12222">
            <v>6.0432741489406999E-2</v>
          </cell>
        </row>
        <row r="12223">
          <cell r="A12223" t="str">
            <v>NM_176078</v>
          </cell>
          <cell r="B12223">
            <v>0</v>
          </cell>
          <cell r="C12223">
            <v>0</v>
          </cell>
          <cell r="D12223">
            <v>0</v>
          </cell>
          <cell r="E12223">
            <v>0</v>
          </cell>
          <cell r="F12223">
            <v>0</v>
          </cell>
        </row>
        <row r="12224">
          <cell r="A12224" t="str">
            <v>NM_001000579</v>
          </cell>
          <cell r="B12224">
            <v>0</v>
          </cell>
          <cell r="C12224">
            <v>0</v>
          </cell>
          <cell r="D12224">
            <v>0</v>
          </cell>
          <cell r="E12224">
            <v>0</v>
          </cell>
          <cell r="F12224">
            <v>0</v>
          </cell>
        </row>
        <row r="12225">
          <cell r="A12225" t="str">
            <v>NM_001001091</v>
          </cell>
          <cell r="B12225">
            <v>0</v>
          </cell>
          <cell r="C12225">
            <v>0</v>
          </cell>
          <cell r="D12225">
            <v>0</v>
          </cell>
          <cell r="E12225">
            <v>0</v>
          </cell>
          <cell r="F12225">
            <v>0</v>
          </cell>
        </row>
        <row r="12226">
          <cell r="A12226" t="str">
            <v>NM_031674</v>
          </cell>
          <cell r="B12226">
            <v>0</v>
          </cell>
          <cell r="C12226">
            <v>0</v>
          </cell>
          <cell r="D12226">
            <v>0</v>
          </cell>
          <cell r="E12226">
            <v>0</v>
          </cell>
          <cell r="F12226">
            <v>0</v>
          </cell>
        </row>
        <row r="12227">
          <cell r="A12227" t="str">
            <v>NM_001108666</v>
          </cell>
          <cell r="B12227">
            <v>9.2421844233978305</v>
          </cell>
          <cell r="C12227">
            <v>2.1745415431989401</v>
          </cell>
          <cell r="D12227">
            <v>11.1330845230289</v>
          </cell>
          <cell r="E12227">
            <v>10.660377131942999</v>
          </cell>
          <cell r="F12227">
            <v>2.45014485509643</v>
          </cell>
        </row>
        <row r="12228">
          <cell r="A12228" t="str">
            <v>NM_001135710</v>
          </cell>
          <cell r="B12228">
            <v>0</v>
          </cell>
          <cell r="C12228">
            <v>0</v>
          </cell>
          <cell r="D12228">
            <v>0</v>
          </cell>
          <cell r="E12228">
            <v>0</v>
          </cell>
          <cell r="F12228">
            <v>0</v>
          </cell>
        </row>
        <row r="12229">
          <cell r="A12229" t="str">
            <v>NM_001107414</v>
          </cell>
          <cell r="B12229">
            <v>0.50765112069212903</v>
          </cell>
          <cell r="C12229">
            <v>2.8107517945731701</v>
          </cell>
          <cell r="D12229">
            <v>6.42188233409867E-3</v>
          </cell>
          <cell r="E12229">
            <v>0.24057092956720599</v>
          </cell>
          <cell r="F12229">
            <v>0.76722646822458695</v>
          </cell>
        </row>
        <row r="12230">
          <cell r="A12230" t="str">
            <v>NM_001107933</v>
          </cell>
          <cell r="B12230">
            <v>7.62690009982924</v>
          </cell>
          <cell r="C12230">
            <v>4.4631918365759802</v>
          </cell>
          <cell r="D12230">
            <v>11.192561765111799</v>
          </cell>
          <cell r="E12230">
            <v>11.0738050491587</v>
          </cell>
          <cell r="F12230">
            <v>6.7511142866348699</v>
          </cell>
        </row>
        <row r="12231">
          <cell r="A12231" t="str">
            <v>NM_212526</v>
          </cell>
          <cell r="B12231">
            <v>2.6519088394365</v>
          </cell>
          <cell r="C12231">
            <v>14.1433875377438</v>
          </cell>
          <cell r="D12231">
            <v>4.5687105748301997</v>
          </cell>
          <cell r="E12231">
            <v>8.8240302350905697</v>
          </cell>
          <cell r="F12231">
            <v>0.19076607482980201</v>
          </cell>
        </row>
        <row r="12232">
          <cell r="A12232" t="str">
            <v>NM_001024789</v>
          </cell>
          <cell r="B12232">
            <v>0.200915083822476</v>
          </cell>
          <cell r="C12232">
            <v>0.147881537256837</v>
          </cell>
          <cell r="D12232">
            <v>10.037538382827501</v>
          </cell>
          <cell r="E12232">
            <v>4.0995357920377096</v>
          </cell>
          <cell r="F12232">
            <v>0.29686847254980298</v>
          </cell>
        </row>
        <row r="12233">
          <cell r="A12233" t="str">
            <v>NM_017091</v>
          </cell>
          <cell r="B12233">
            <v>0</v>
          </cell>
          <cell r="C12233">
            <v>0</v>
          </cell>
          <cell r="D12233">
            <v>0</v>
          </cell>
          <cell r="E12233">
            <v>0</v>
          </cell>
          <cell r="F12233">
            <v>0</v>
          </cell>
        </row>
        <row r="12234">
          <cell r="A12234" t="str">
            <v>NM_001000893</v>
          </cell>
          <cell r="B12234">
            <v>0</v>
          </cell>
          <cell r="C12234">
            <v>0</v>
          </cell>
          <cell r="D12234">
            <v>0</v>
          </cell>
          <cell r="E12234">
            <v>0</v>
          </cell>
          <cell r="F12234">
            <v>0</v>
          </cell>
        </row>
        <row r="12235">
          <cell r="A12235" t="str">
            <v>NM_053809</v>
          </cell>
          <cell r="B12235">
            <v>0</v>
          </cell>
          <cell r="C12235">
            <v>0</v>
          </cell>
          <cell r="D12235">
            <v>0</v>
          </cell>
          <cell r="E12235">
            <v>0</v>
          </cell>
          <cell r="F12235">
            <v>0</v>
          </cell>
        </row>
        <row r="12236">
          <cell r="A12236" t="str">
            <v>NM_001110333</v>
          </cell>
          <cell r="B12236">
            <v>2.1708029945202898</v>
          </cell>
          <cell r="C12236">
            <v>7.3244246374975699</v>
          </cell>
          <cell r="D12236">
            <v>23.290014267527901</v>
          </cell>
          <cell r="E12236">
            <v>1.75896331052968</v>
          </cell>
          <cell r="F12236">
            <v>13.907266428571001</v>
          </cell>
        </row>
        <row r="12237">
          <cell r="A12237" t="str">
            <v>NM_001039686</v>
          </cell>
          <cell r="B12237">
            <v>0</v>
          </cell>
          <cell r="C12237">
            <v>0</v>
          </cell>
          <cell r="D12237">
            <v>0</v>
          </cell>
          <cell r="E12237">
            <v>0</v>
          </cell>
          <cell r="F12237">
            <v>0</v>
          </cell>
        </row>
        <row r="12238">
          <cell r="A12238" t="str">
            <v>NM_181389</v>
          </cell>
          <cell r="B12238">
            <v>13.6243467552261</v>
          </cell>
          <cell r="C12238">
            <v>10.908010138556101</v>
          </cell>
          <cell r="D12238">
            <v>5.6451291534311796</v>
          </cell>
          <cell r="E12238">
            <v>11.6468223105918</v>
          </cell>
          <cell r="F12238">
            <v>5.95070507023385</v>
          </cell>
        </row>
        <row r="12239">
          <cell r="A12239" t="str">
            <v>NM_001000758</v>
          </cell>
          <cell r="B12239">
            <v>0</v>
          </cell>
          <cell r="C12239">
            <v>0</v>
          </cell>
          <cell r="D12239">
            <v>0</v>
          </cell>
          <cell r="E12239">
            <v>0</v>
          </cell>
          <cell r="F12239">
            <v>0</v>
          </cell>
        </row>
        <row r="12240">
          <cell r="A12240" t="str">
            <v>NM_019149</v>
          </cell>
          <cell r="B12240">
            <v>7.2538373356674102</v>
          </cell>
          <cell r="C12240">
            <v>5.4129059711556096</v>
          </cell>
          <cell r="D12240">
            <v>7.2128665498249402</v>
          </cell>
          <cell r="E12240">
            <v>8.66098704025638</v>
          </cell>
          <cell r="F12240">
            <v>2.8725408603520899</v>
          </cell>
        </row>
        <row r="12241">
          <cell r="A12241" t="str">
            <v>NM_212514</v>
          </cell>
          <cell r="B12241">
            <v>150.10496858978499</v>
          </cell>
          <cell r="C12241">
            <v>176.793861281164</v>
          </cell>
          <cell r="D12241">
            <v>166.12235168470099</v>
          </cell>
          <cell r="E12241">
            <v>110.964195113844</v>
          </cell>
          <cell r="F12241">
            <v>134.18211059762999</v>
          </cell>
        </row>
        <row r="12242">
          <cell r="A12242" t="str">
            <v>NM_001109116</v>
          </cell>
          <cell r="B12242">
            <v>0.221442011891026</v>
          </cell>
          <cell r="C12242">
            <v>0</v>
          </cell>
          <cell r="D12242">
            <v>2.2287709277165999</v>
          </cell>
          <cell r="E12242">
            <v>6.3341688983193201E-2</v>
          </cell>
          <cell r="F12242">
            <v>2.74078178120517</v>
          </cell>
        </row>
        <row r="12243">
          <cell r="A12243" t="str">
            <v>NR_106679</v>
          </cell>
          <cell r="B12243">
            <v>0</v>
          </cell>
          <cell r="C12243">
            <v>0</v>
          </cell>
          <cell r="D12243">
            <v>0</v>
          </cell>
          <cell r="E12243">
            <v>0</v>
          </cell>
          <cell r="F12243">
            <v>0</v>
          </cell>
        </row>
        <row r="12244">
          <cell r="A12244" t="str">
            <v>NM_001012022</v>
          </cell>
          <cell r="B12244">
            <v>0.11940863078597901</v>
          </cell>
          <cell r="C12244">
            <v>0.91460040060118497</v>
          </cell>
          <cell r="D12244">
            <v>0.17711101195210399</v>
          </cell>
          <cell r="E12244">
            <v>1.16129954660005</v>
          </cell>
          <cell r="F12244">
            <v>3.2332432174583601</v>
          </cell>
        </row>
        <row r="12245">
          <cell r="A12245" t="str">
            <v>NM_001105822</v>
          </cell>
          <cell r="B12245">
            <v>0.19905130753469799</v>
          </cell>
          <cell r="C12245">
            <v>0</v>
          </cell>
          <cell r="D12245">
            <v>0</v>
          </cell>
          <cell r="E12245">
            <v>0</v>
          </cell>
          <cell r="F12245">
            <v>0</v>
          </cell>
        </row>
        <row r="12246">
          <cell r="A12246" t="str">
            <v>NM_001004129</v>
          </cell>
          <cell r="B12246">
            <v>0</v>
          </cell>
          <cell r="C12246">
            <v>0</v>
          </cell>
          <cell r="D12246">
            <v>0</v>
          </cell>
          <cell r="E12246">
            <v>0</v>
          </cell>
          <cell r="F12246">
            <v>0</v>
          </cell>
        </row>
        <row r="12247">
          <cell r="A12247" t="str">
            <v>NM_001108638</v>
          </cell>
          <cell r="B12247">
            <v>7.8706315078984597</v>
          </cell>
          <cell r="C12247">
            <v>0.65700998938395905</v>
          </cell>
          <cell r="D12247">
            <v>7.8612486710558898</v>
          </cell>
          <cell r="E12247">
            <v>2.1443724679324698</v>
          </cell>
          <cell r="F12247">
            <v>5.9529983320042401</v>
          </cell>
        </row>
        <row r="12248">
          <cell r="A12248" t="str">
            <v>NM_001025284</v>
          </cell>
          <cell r="B12248">
            <v>7.00356496357848</v>
          </cell>
          <cell r="C12248">
            <v>5.4537786680713598</v>
          </cell>
          <cell r="D12248">
            <v>8.4745299908210807</v>
          </cell>
          <cell r="E12248">
            <v>11.6618383586957</v>
          </cell>
          <cell r="F12248">
            <v>12.8015944638499</v>
          </cell>
        </row>
        <row r="12249">
          <cell r="A12249" t="str">
            <v>NM_001004242</v>
          </cell>
          <cell r="B12249">
            <v>6.0689462221143602</v>
          </cell>
          <cell r="C12249">
            <v>4.2094067035097602</v>
          </cell>
          <cell r="D12249">
            <v>7.5322891816358704</v>
          </cell>
          <cell r="E12249">
            <v>2.2838974151771301</v>
          </cell>
          <cell r="F12249">
            <v>4.6227906004860202</v>
          </cell>
        </row>
        <row r="12250">
          <cell r="A12250" t="str">
            <v>NM_198748</v>
          </cell>
          <cell r="B12250">
            <v>1.5798394843763399</v>
          </cell>
          <cell r="C12250">
            <v>4.5543980964562696</v>
          </cell>
          <cell r="D12250">
            <v>12.3288372967485</v>
          </cell>
          <cell r="E12250">
            <v>1.1381191564355799</v>
          </cell>
          <cell r="F12250">
            <v>6.3749100970016306E-2</v>
          </cell>
        </row>
        <row r="12251">
          <cell r="A12251" t="str">
            <v>NM_001106981</v>
          </cell>
          <cell r="B12251">
            <v>0</v>
          </cell>
          <cell r="C12251">
            <v>0</v>
          </cell>
          <cell r="D12251">
            <v>0</v>
          </cell>
          <cell r="E12251">
            <v>0</v>
          </cell>
          <cell r="F12251">
            <v>0</v>
          </cell>
        </row>
        <row r="12252">
          <cell r="A12252" t="str">
            <v>NM_001107905</v>
          </cell>
          <cell r="B12252">
            <v>4.5957772942169699</v>
          </cell>
          <cell r="C12252">
            <v>3.9709673559972498</v>
          </cell>
          <cell r="D12252">
            <v>1.16387837984706</v>
          </cell>
          <cell r="E12252">
            <v>7.5032266637836198</v>
          </cell>
          <cell r="F12252">
            <v>1.2410737957409601</v>
          </cell>
        </row>
        <row r="12253">
          <cell r="A12253" t="str">
            <v>NM_001106436</v>
          </cell>
          <cell r="B12253">
            <v>0</v>
          </cell>
          <cell r="C12253">
            <v>0</v>
          </cell>
          <cell r="D12253">
            <v>0</v>
          </cell>
          <cell r="E12253">
            <v>0</v>
          </cell>
          <cell r="F12253">
            <v>0</v>
          </cell>
        </row>
        <row r="12254">
          <cell r="A12254" t="str">
            <v>NM_001000296</v>
          </cell>
          <cell r="B12254">
            <v>0</v>
          </cell>
          <cell r="C12254">
            <v>0</v>
          </cell>
          <cell r="D12254">
            <v>0</v>
          </cell>
          <cell r="E12254">
            <v>0</v>
          </cell>
          <cell r="F12254">
            <v>0</v>
          </cell>
        </row>
        <row r="12255">
          <cell r="A12255" t="str">
            <v>NM_182949</v>
          </cell>
          <cell r="B12255">
            <v>0</v>
          </cell>
          <cell r="C12255">
            <v>0</v>
          </cell>
          <cell r="D12255">
            <v>0</v>
          </cell>
          <cell r="E12255">
            <v>0</v>
          </cell>
          <cell r="F12255">
            <v>0</v>
          </cell>
        </row>
        <row r="12256">
          <cell r="A12256" t="str">
            <v>NM_001011984</v>
          </cell>
          <cell r="B12256">
            <v>0</v>
          </cell>
          <cell r="C12256">
            <v>0</v>
          </cell>
          <cell r="D12256">
            <v>1.8303915831489E-2</v>
          </cell>
          <cell r="E12256">
            <v>7.4128136020186197E-2</v>
          </cell>
          <cell r="F12256">
            <v>1.5535831628552501</v>
          </cell>
        </row>
        <row r="12257">
          <cell r="A12257" t="str">
            <v>NM_001008377</v>
          </cell>
          <cell r="B12257">
            <v>1.8837891708071499</v>
          </cell>
          <cell r="C12257">
            <v>8.5430863151541896</v>
          </cell>
          <cell r="D12257">
            <v>4.5255452846695698</v>
          </cell>
          <cell r="E12257">
            <v>1.7128771151083</v>
          </cell>
          <cell r="F12257">
            <v>5.1449344196376998</v>
          </cell>
        </row>
        <row r="12258">
          <cell r="A12258" t="str">
            <v>NM_001271269</v>
          </cell>
          <cell r="B12258">
            <v>3.9525254507545098</v>
          </cell>
          <cell r="C12258">
            <v>3.7958531217404299</v>
          </cell>
          <cell r="D12258">
            <v>0</v>
          </cell>
          <cell r="E12258">
            <v>1.59680957796921</v>
          </cell>
          <cell r="F12258">
            <v>3.8583922253370999</v>
          </cell>
        </row>
        <row r="12259">
          <cell r="A12259" t="str">
            <v>NM_001105817</v>
          </cell>
          <cell r="B12259">
            <v>0.53803745886932797</v>
          </cell>
          <cell r="C12259">
            <v>0</v>
          </cell>
          <cell r="D12259">
            <v>0</v>
          </cell>
          <cell r="E12259">
            <v>7.6000614938972503E-3</v>
          </cell>
          <cell r="F12259">
            <v>0</v>
          </cell>
        </row>
        <row r="12260">
          <cell r="A12260" t="str">
            <v>NM_019252</v>
          </cell>
          <cell r="B12260">
            <v>30.7433399546074</v>
          </cell>
          <cell r="C12260">
            <v>80.217785783388095</v>
          </cell>
          <cell r="D12260">
            <v>73.255374278484595</v>
          </cell>
          <cell r="E12260">
            <v>37.456473585167998</v>
          </cell>
          <cell r="F12260">
            <v>80.5321136711473</v>
          </cell>
        </row>
        <row r="12261">
          <cell r="A12261" t="str">
            <v>NM_012866</v>
          </cell>
          <cell r="B12261">
            <v>41.335241407998097</v>
          </cell>
          <cell r="C12261">
            <v>10.238389081173599</v>
          </cell>
          <cell r="D12261">
            <v>11.4665944907516</v>
          </cell>
          <cell r="E12261">
            <v>48.309478635369402</v>
          </cell>
          <cell r="F12261">
            <v>40.948934140239999</v>
          </cell>
        </row>
        <row r="12262">
          <cell r="A12262" t="str">
            <v>NM_001105841</v>
          </cell>
          <cell r="B12262">
            <v>103.735630120973</v>
          </cell>
          <cell r="C12262">
            <v>65.441228629339307</v>
          </cell>
          <cell r="D12262">
            <v>83.082675458038693</v>
          </cell>
          <cell r="E12262">
            <v>47.467300923104702</v>
          </cell>
          <cell r="F12262">
            <v>20.727330398585099</v>
          </cell>
        </row>
        <row r="12263">
          <cell r="A12263" t="str">
            <v>NM_001105742</v>
          </cell>
          <cell r="B12263">
            <v>8.5695360526772504</v>
          </cell>
          <cell r="C12263">
            <v>3.4878454490581698</v>
          </cell>
          <cell r="D12263">
            <v>13.7786856366441</v>
          </cell>
          <cell r="E12263">
            <v>4.73322867071853</v>
          </cell>
          <cell r="F12263">
            <v>7.8071010906777003</v>
          </cell>
        </row>
        <row r="12264">
          <cell r="A12264" t="str">
            <v>NM_001012745</v>
          </cell>
          <cell r="B12264">
            <v>23.013760320171301</v>
          </cell>
          <cell r="C12264">
            <v>0.92541493236505001</v>
          </cell>
          <cell r="D12264">
            <v>3.7889105771182199</v>
          </cell>
          <cell r="E12264">
            <v>8.0607932987104594</v>
          </cell>
          <cell r="F12264">
            <v>3.1597198627168002</v>
          </cell>
        </row>
        <row r="12265">
          <cell r="A12265" t="str">
            <v>NM_001108823</v>
          </cell>
          <cell r="B12265">
            <v>0</v>
          </cell>
          <cell r="C12265">
            <v>0</v>
          </cell>
          <cell r="D12265">
            <v>0</v>
          </cell>
          <cell r="E12265">
            <v>0</v>
          </cell>
          <cell r="F12265">
            <v>0</v>
          </cell>
        </row>
        <row r="12266">
          <cell r="A12266" t="str">
            <v>NM_001004202</v>
          </cell>
          <cell r="B12266">
            <v>3.38698240477009</v>
          </cell>
          <cell r="C12266">
            <v>6.1473991935678303</v>
          </cell>
          <cell r="D12266">
            <v>8.8730099739656207</v>
          </cell>
          <cell r="E12266">
            <v>7.7896946609171698</v>
          </cell>
          <cell r="F12266">
            <v>14.427117968264801</v>
          </cell>
        </row>
        <row r="12267">
          <cell r="A12267" t="str">
            <v>NM_053800</v>
          </cell>
          <cell r="B12267">
            <v>198.98161705994499</v>
          </cell>
          <cell r="C12267">
            <v>409.929503252529</v>
          </cell>
          <cell r="D12267">
            <v>511.34862838519399</v>
          </cell>
          <cell r="E12267">
            <v>518.65880292603504</v>
          </cell>
          <cell r="F12267">
            <v>665.34473453644603</v>
          </cell>
        </row>
        <row r="12268">
          <cell r="A12268" t="str">
            <v>NM_001161835</v>
          </cell>
          <cell r="B12268">
            <v>0</v>
          </cell>
          <cell r="C12268">
            <v>0</v>
          </cell>
          <cell r="D12268">
            <v>0</v>
          </cell>
          <cell r="E12268">
            <v>0</v>
          </cell>
          <cell r="F12268">
            <v>0</v>
          </cell>
        </row>
        <row r="12269">
          <cell r="A12269" t="str">
            <v>NM_134367</v>
          </cell>
          <cell r="B12269">
            <v>0.88678931223322399</v>
          </cell>
          <cell r="C12269">
            <v>2.8095012033852198</v>
          </cell>
          <cell r="D12269">
            <v>3.2678672921958703E-2</v>
          </cell>
          <cell r="E12269">
            <v>0.55878478000458498</v>
          </cell>
          <cell r="F12269">
            <v>0.53949646451279198</v>
          </cell>
        </row>
        <row r="12270">
          <cell r="A12270" t="str">
            <v>NM_001135719</v>
          </cell>
          <cell r="B12270">
            <v>2.2212565020182899</v>
          </cell>
          <cell r="C12270">
            <v>0</v>
          </cell>
          <cell r="D12270">
            <v>8.3303273956428399E-3</v>
          </cell>
          <cell r="E12270">
            <v>1.2004602078945099</v>
          </cell>
          <cell r="F12270">
            <v>2.8345148078578601</v>
          </cell>
        </row>
        <row r="12271">
          <cell r="A12271" t="str">
            <v>NM_001106137</v>
          </cell>
          <cell r="B12271">
            <v>0.55713693125253405</v>
          </cell>
          <cell r="C12271">
            <v>9.4149887141844798E-3</v>
          </cell>
          <cell r="D12271">
            <v>0.69385729941291596</v>
          </cell>
          <cell r="E12271">
            <v>0.17562617728563801</v>
          </cell>
          <cell r="F12271">
            <v>0.83070469013558201</v>
          </cell>
        </row>
        <row r="12272">
          <cell r="A12272" t="str">
            <v>NM_031839</v>
          </cell>
          <cell r="B12272">
            <v>0.485469026068788</v>
          </cell>
          <cell r="C12272">
            <v>16.464848479906699</v>
          </cell>
          <cell r="D12272">
            <v>0</v>
          </cell>
          <cell r="E12272">
            <v>0.19672466866895599</v>
          </cell>
          <cell r="F12272">
            <v>2.2038150742575802</v>
          </cell>
        </row>
        <row r="12273">
          <cell r="A12273" t="str">
            <v>NR_106673</v>
          </cell>
          <cell r="B12273">
            <v>0</v>
          </cell>
          <cell r="C12273">
            <v>0</v>
          </cell>
          <cell r="D12273">
            <v>0</v>
          </cell>
          <cell r="E12273">
            <v>0</v>
          </cell>
          <cell r="F12273">
            <v>0</v>
          </cell>
        </row>
        <row r="12274">
          <cell r="A12274" t="str">
            <v>NM_001001084</v>
          </cell>
          <cell r="B12274">
            <v>0</v>
          </cell>
          <cell r="C12274">
            <v>0</v>
          </cell>
          <cell r="D12274">
            <v>0</v>
          </cell>
          <cell r="E12274">
            <v>0</v>
          </cell>
          <cell r="F12274">
            <v>0</v>
          </cell>
        </row>
        <row r="12275">
          <cell r="A12275" t="str">
            <v>NM_138844</v>
          </cell>
          <cell r="B12275">
            <v>10.1239542256079</v>
          </cell>
          <cell r="C12275">
            <v>7.8326569442704299</v>
          </cell>
          <cell r="D12275">
            <v>7.3524584433297697</v>
          </cell>
          <cell r="E12275">
            <v>3.5556704054589701</v>
          </cell>
          <cell r="F12275">
            <v>3.64456941982984</v>
          </cell>
        </row>
        <row r="12276">
          <cell r="A12276" t="str">
            <v>NM_053885</v>
          </cell>
          <cell r="B12276">
            <v>7.1745088159076396</v>
          </cell>
          <cell r="C12276">
            <v>16.871917754371601</v>
          </cell>
          <cell r="D12276">
            <v>6.1520359109680403</v>
          </cell>
          <cell r="E12276">
            <v>13.6366850244953</v>
          </cell>
          <cell r="F12276">
            <v>28.6578200142947</v>
          </cell>
        </row>
        <row r="12277">
          <cell r="A12277" t="str">
            <v>NR_037397</v>
          </cell>
          <cell r="B12277">
            <v>0</v>
          </cell>
          <cell r="C12277">
            <v>0</v>
          </cell>
          <cell r="D12277">
            <v>0</v>
          </cell>
          <cell r="E12277">
            <v>0</v>
          </cell>
          <cell r="F12277">
            <v>0</v>
          </cell>
        </row>
        <row r="12278">
          <cell r="A12278" t="str">
            <v>NM_001271192</v>
          </cell>
          <cell r="B12278">
            <v>0</v>
          </cell>
          <cell r="C12278">
            <v>0</v>
          </cell>
          <cell r="D12278">
            <v>0</v>
          </cell>
          <cell r="E12278">
            <v>0</v>
          </cell>
          <cell r="F12278">
            <v>5.3835758155994697E-3</v>
          </cell>
        </row>
        <row r="12279">
          <cell r="A12279" t="str">
            <v>NM_001013033</v>
          </cell>
          <cell r="B12279">
            <v>15.883515928334401</v>
          </cell>
          <cell r="C12279">
            <v>12.407797975844201</v>
          </cell>
          <cell r="D12279">
            <v>27.325095532959999</v>
          </cell>
          <cell r="E12279">
            <v>21.470464397300098</v>
          </cell>
          <cell r="F12279">
            <v>33.075693837949601</v>
          </cell>
        </row>
        <row r="12280">
          <cell r="A12280" t="str">
            <v>NM_001000010</v>
          </cell>
          <cell r="B12280">
            <v>0</v>
          </cell>
          <cell r="C12280">
            <v>0</v>
          </cell>
          <cell r="D12280">
            <v>0</v>
          </cell>
          <cell r="E12280">
            <v>0</v>
          </cell>
          <cell r="F12280">
            <v>0</v>
          </cell>
        </row>
        <row r="12281">
          <cell r="A12281" t="str">
            <v>NM_001109481</v>
          </cell>
          <cell r="B12281">
            <v>0</v>
          </cell>
          <cell r="C12281">
            <v>0</v>
          </cell>
          <cell r="D12281">
            <v>0</v>
          </cell>
          <cell r="E12281">
            <v>0</v>
          </cell>
          <cell r="F12281">
            <v>0</v>
          </cell>
        </row>
        <row r="12282">
          <cell r="A12282" t="str">
            <v>NM_001114180</v>
          </cell>
          <cell r="B12282">
            <v>5.1680469538151301E-2</v>
          </cell>
          <cell r="C12282">
            <v>2.85291693985372E-2</v>
          </cell>
          <cell r="D12282">
            <v>0.52562921301062004</v>
          </cell>
          <cell r="E12282">
            <v>0</v>
          </cell>
          <cell r="F12282">
            <v>0</v>
          </cell>
        </row>
        <row r="12283">
          <cell r="A12283" t="str">
            <v>NM_001109488</v>
          </cell>
          <cell r="B12283">
            <v>0</v>
          </cell>
          <cell r="C12283">
            <v>0</v>
          </cell>
          <cell r="D12283">
            <v>0</v>
          </cell>
          <cell r="E12283">
            <v>0</v>
          </cell>
          <cell r="F12283">
            <v>0</v>
          </cell>
        </row>
        <row r="12284">
          <cell r="A12284" t="str">
            <v>NM_001077673</v>
          </cell>
          <cell r="B12284">
            <v>1.8089366209737601</v>
          </cell>
          <cell r="C12284">
            <v>0.94263195436253899</v>
          </cell>
          <cell r="D12284">
            <v>10.1904071684586</v>
          </cell>
          <cell r="E12284">
            <v>8.9390774444714598</v>
          </cell>
          <cell r="F12284">
            <v>12.4525801998224</v>
          </cell>
        </row>
        <row r="12285">
          <cell r="A12285" t="str">
            <v>NM_001024978</v>
          </cell>
          <cell r="B12285">
            <v>0</v>
          </cell>
          <cell r="C12285">
            <v>0</v>
          </cell>
          <cell r="D12285">
            <v>0</v>
          </cell>
          <cell r="E12285">
            <v>0</v>
          </cell>
          <cell r="F12285">
            <v>0</v>
          </cell>
        </row>
        <row r="12286">
          <cell r="A12286" t="str">
            <v>NM_001000776</v>
          </cell>
          <cell r="B12286">
            <v>0</v>
          </cell>
          <cell r="C12286">
            <v>0</v>
          </cell>
          <cell r="D12286">
            <v>0</v>
          </cell>
          <cell r="E12286">
            <v>0</v>
          </cell>
          <cell r="F12286">
            <v>0</v>
          </cell>
        </row>
        <row r="12287">
          <cell r="A12287" t="str">
            <v>NM_013179</v>
          </cell>
          <cell r="B12287">
            <v>0</v>
          </cell>
          <cell r="C12287">
            <v>0</v>
          </cell>
          <cell r="D12287">
            <v>0</v>
          </cell>
          <cell r="E12287">
            <v>0</v>
          </cell>
          <cell r="F12287">
            <v>0</v>
          </cell>
        </row>
        <row r="12288">
          <cell r="A12288" t="str">
            <v>NM_001107512</v>
          </cell>
          <cell r="B12288">
            <v>0.89239626148610096</v>
          </cell>
          <cell r="C12288">
            <v>0.16652264949774101</v>
          </cell>
          <cell r="D12288">
            <v>11.121713146705</v>
          </cell>
          <cell r="E12288">
            <v>1.9630061361934099</v>
          </cell>
          <cell r="F12288">
            <v>5.7191789509083701</v>
          </cell>
        </row>
        <row r="12289">
          <cell r="A12289" t="str">
            <v>NM_001025144</v>
          </cell>
          <cell r="B12289">
            <v>4.1329881974340497</v>
          </cell>
          <cell r="C12289">
            <v>2.5089869475559801</v>
          </cell>
          <cell r="D12289">
            <v>0.82738775167572798</v>
          </cell>
          <cell r="E12289">
            <v>3.5877223645452898</v>
          </cell>
          <cell r="F12289">
            <v>0.60260297169907395</v>
          </cell>
        </row>
        <row r="12290">
          <cell r="A12290" t="str">
            <v>NM_024390</v>
          </cell>
          <cell r="B12290">
            <v>0</v>
          </cell>
          <cell r="C12290">
            <v>0</v>
          </cell>
          <cell r="D12290">
            <v>0</v>
          </cell>
          <cell r="E12290">
            <v>0</v>
          </cell>
          <cell r="F12290">
            <v>1.0244194028134101E-2</v>
          </cell>
        </row>
        <row r="12291">
          <cell r="A12291" t="str">
            <v>NM_001106000</v>
          </cell>
          <cell r="B12291">
            <v>2.9690951579390301</v>
          </cell>
          <cell r="C12291">
            <v>7.9072103121453496</v>
          </cell>
          <cell r="D12291">
            <v>8.7907259612720292</v>
          </cell>
          <cell r="E12291">
            <v>2.0199224020100401</v>
          </cell>
          <cell r="F12291">
            <v>24.126088330131498</v>
          </cell>
        </row>
        <row r="12292">
          <cell r="A12292" t="str">
            <v>NM_001107316</v>
          </cell>
          <cell r="B12292">
            <v>0.10683992706751901</v>
          </cell>
          <cell r="C12292">
            <v>4.8657546732597701E-2</v>
          </cell>
          <cell r="D12292">
            <v>1.3628306118851801</v>
          </cell>
          <cell r="E12292">
            <v>0.16197167502040699</v>
          </cell>
          <cell r="F12292">
            <v>0.93977065435030804</v>
          </cell>
        </row>
        <row r="12293">
          <cell r="A12293" t="str">
            <v>NM_013049</v>
          </cell>
          <cell r="B12293">
            <v>0</v>
          </cell>
          <cell r="C12293">
            <v>0</v>
          </cell>
          <cell r="D12293">
            <v>0.25756006588874197</v>
          </cell>
          <cell r="E12293">
            <v>8.69233291086422E-2</v>
          </cell>
          <cell r="F12293">
            <v>0.22912039425803499</v>
          </cell>
        </row>
        <row r="12294">
          <cell r="A12294" t="str">
            <v>NM_031001</v>
          </cell>
          <cell r="B12294">
            <v>0</v>
          </cell>
          <cell r="C12294">
            <v>0</v>
          </cell>
          <cell r="D12294">
            <v>0</v>
          </cell>
          <cell r="E12294">
            <v>0</v>
          </cell>
          <cell r="F12294">
            <v>7.0019379141381302E-2</v>
          </cell>
        </row>
        <row r="12295">
          <cell r="A12295" t="str">
            <v>NM_144756</v>
          </cell>
          <cell r="B12295">
            <v>8.3819261532189202E-2</v>
          </cell>
          <cell r="C12295">
            <v>0</v>
          </cell>
          <cell r="D12295">
            <v>0</v>
          </cell>
          <cell r="E12295">
            <v>0</v>
          </cell>
          <cell r="F12295">
            <v>0</v>
          </cell>
        </row>
        <row r="12296">
          <cell r="A12296" t="str">
            <v>NR_106691</v>
          </cell>
          <cell r="B12296">
            <v>0</v>
          </cell>
          <cell r="C12296">
            <v>0</v>
          </cell>
          <cell r="D12296">
            <v>0</v>
          </cell>
          <cell r="E12296">
            <v>0</v>
          </cell>
          <cell r="F12296">
            <v>0</v>
          </cell>
        </row>
        <row r="12297">
          <cell r="A12297" t="str">
            <v>NM_001109385</v>
          </cell>
          <cell r="B12297">
            <v>1.76194102058569</v>
          </cell>
          <cell r="C12297">
            <v>0</v>
          </cell>
          <cell r="D12297">
            <v>0</v>
          </cell>
          <cell r="E12297">
            <v>0.50398891872238805</v>
          </cell>
          <cell r="F12297">
            <v>0.18675077713643001</v>
          </cell>
        </row>
        <row r="12298">
          <cell r="A12298" t="str">
            <v>NM_001033899</v>
          </cell>
          <cell r="B12298">
            <v>3.8161930953166001</v>
          </cell>
          <cell r="C12298">
            <v>3.2951314659234199</v>
          </cell>
          <cell r="D12298">
            <v>10.2303879332331</v>
          </cell>
          <cell r="E12298">
            <v>2.9924267624190599</v>
          </cell>
          <cell r="F12298">
            <v>3.20533439647089</v>
          </cell>
        </row>
        <row r="12299">
          <cell r="A12299" t="str">
            <v>NR_002706</v>
          </cell>
          <cell r="B12299">
            <v>0</v>
          </cell>
          <cell r="C12299">
            <v>0</v>
          </cell>
          <cell r="D12299">
            <v>0</v>
          </cell>
          <cell r="E12299">
            <v>0</v>
          </cell>
          <cell r="F12299">
            <v>0</v>
          </cell>
        </row>
        <row r="12300">
          <cell r="A12300" t="str">
            <v>NM_001105734</v>
          </cell>
          <cell r="B12300">
            <v>0.654925195545629</v>
          </cell>
          <cell r="C12300">
            <v>0.80524451384483797</v>
          </cell>
          <cell r="D12300">
            <v>4.7434973706874004</v>
          </cell>
          <cell r="E12300">
            <v>0.19301288246765499</v>
          </cell>
          <cell r="F12300">
            <v>0.73770324794238096</v>
          </cell>
        </row>
        <row r="12301">
          <cell r="A12301" t="str">
            <v>NM_053826</v>
          </cell>
          <cell r="B12301">
            <v>1.45021645048297</v>
          </cell>
          <cell r="C12301">
            <v>7.4826205089776998</v>
          </cell>
          <cell r="D12301">
            <v>2.8351603247296202</v>
          </cell>
          <cell r="E12301">
            <v>6.63324877447657</v>
          </cell>
          <cell r="F12301">
            <v>3.8667090499521599</v>
          </cell>
        </row>
        <row r="12302">
          <cell r="A12302" t="str">
            <v>NM_031002</v>
          </cell>
          <cell r="B12302">
            <v>0.92074645306387604</v>
          </cell>
          <cell r="C12302">
            <v>1.80425973873042</v>
          </cell>
          <cell r="D12302">
            <v>0.75996121568366803</v>
          </cell>
          <cell r="E12302">
            <v>2.26141441554033</v>
          </cell>
          <cell r="F12302">
            <v>7.5676332117672001</v>
          </cell>
        </row>
        <row r="12303">
          <cell r="A12303" t="str">
            <v>NM_001106069</v>
          </cell>
          <cell r="B12303">
            <v>0</v>
          </cell>
          <cell r="C12303">
            <v>0</v>
          </cell>
          <cell r="D12303">
            <v>0</v>
          </cell>
          <cell r="E12303">
            <v>0.16127166037405599</v>
          </cell>
          <cell r="F12303">
            <v>0.122214659759446</v>
          </cell>
        </row>
        <row r="12304">
          <cell r="A12304" t="str">
            <v>NM_001106895</v>
          </cell>
          <cell r="B12304">
            <v>0</v>
          </cell>
          <cell r="C12304">
            <v>0</v>
          </cell>
          <cell r="D12304">
            <v>0</v>
          </cell>
          <cell r="E12304">
            <v>0</v>
          </cell>
          <cell r="F12304">
            <v>0</v>
          </cell>
        </row>
        <row r="12305">
          <cell r="A12305" t="str">
            <v>NM_053585</v>
          </cell>
          <cell r="B12305">
            <v>5.4974276743407602</v>
          </cell>
          <cell r="C12305">
            <v>1.93851564028787</v>
          </cell>
          <cell r="D12305">
            <v>2.8489210452503801</v>
          </cell>
          <cell r="E12305">
            <v>2.43104789229319</v>
          </cell>
          <cell r="F12305">
            <v>3.5100498368142201</v>
          </cell>
        </row>
        <row r="12306">
          <cell r="A12306" t="str">
            <v>NM_022643</v>
          </cell>
          <cell r="B12306">
            <v>0</v>
          </cell>
          <cell r="C12306">
            <v>0</v>
          </cell>
          <cell r="D12306">
            <v>0</v>
          </cell>
          <cell r="E12306">
            <v>0</v>
          </cell>
          <cell r="F12306">
            <v>0</v>
          </cell>
        </row>
        <row r="12307">
          <cell r="A12307" t="str">
            <v>NM_001025729</v>
          </cell>
          <cell r="B12307">
            <v>8.7134984806059208</v>
          </cell>
          <cell r="C12307">
            <v>30.4804069656767</v>
          </cell>
          <cell r="D12307">
            <v>28.8878264995754</v>
          </cell>
          <cell r="E12307">
            <v>12.4960379039819</v>
          </cell>
          <cell r="F12307">
            <v>22.114005813916201</v>
          </cell>
        </row>
        <row r="12308">
          <cell r="A12308" t="str">
            <v>NM_033651</v>
          </cell>
          <cell r="B12308">
            <v>18.621709169042202</v>
          </cell>
          <cell r="C12308">
            <v>0.18637727309170199</v>
          </cell>
          <cell r="D12308">
            <v>3.1095562610531</v>
          </cell>
          <cell r="E12308">
            <v>6.5455662484398003</v>
          </cell>
          <cell r="F12308">
            <v>0.25484116131414902</v>
          </cell>
        </row>
        <row r="12309">
          <cell r="A12309" t="str">
            <v>NM_001014268</v>
          </cell>
          <cell r="B12309">
            <v>14.348122314183</v>
          </cell>
          <cell r="C12309">
            <v>7.6605882312451801</v>
          </cell>
          <cell r="D12309">
            <v>10.967530432101899</v>
          </cell>
          <cell r="E12309">
            <v>10.511424495896099</v>
          </cell>
          <cell r="F12309">
            <v>7.9435108961225103</v>
          </cell>
        </row>
        <row r="12310">
          <cell r="A12310" t="str">
            <v>NM_053466</v>
          </cell>
          <cell r="B12310">
            <v>71.569244806613796</v>
          </cell>
          <cell r="C12310">
            <v>67.000823695138607</v>
          </cell>
          <cell r="D12310">
            <v>73.775616099912895</v>
          </cell>
          <cell r="E12310">
            <v>95.869213078940504</v>
          </cell>
          <cell r="F12310">
            <v>42.014965618020398</v>
          </cell>
        </row>
        <row r="12311">
          <cell r="A12311" t="str">
            <v>NM_001195558</v>
          </cell>
          <cell r="B12311">
            <v>0.304000111572718</v>
          </cell>
          <cell r="C12311">
            <v>0</v>
          </cell>
          <cell r="D12311">
            <v>0</v>
          </cell>
          <cell r="E12311">
            <v>0.207358434542953</v>
          </cell>
          <cell r="F12311">
            <v>1.0265897072151899</v>
          </cell>
        </row>
        <row r="12312">
          <cell r="A12312" t="str">
            <v>NM_001271132</v>
          </cell>
          <cell r="B12312">
            <v>10.8019905905694</v>
          </cell>
          <cell r="C12312">
            <v>4.1376438061693097</v>
          </cell>
          <cell r="D12312">
            <v>4.52603332122575</v>
          </cell>
          <cell r="E12312">
            <v>10.7006175868508</v>
          </cell>
          <cell r="F12312">
            <v>15.565949318109601</v>
          </cell>
        </row>
        <row r="12313">
          <cell r="A12313" t="str">
            <v>NM_001004080</v>
          </cell>
          <cell r="B12313">
            <v>122.837435101932</v>
          </cell>
          <cell r="C12313">
            <v>94.557333405655299</v>
          </cell>
          <cell r="D12313">
            <v>113.202294710874</v>
          </cell>
          <cell r="E12313">
            <v>113.091097370276</v>
          </cell>
          <cell r="F12313">
            <v>111.939090990045</v>
          </cell>
        </row>
        <row r="12314">
          <cell r="A12314" t="str">
            <v>NM_001107608</v>
          </cell>
          <cell r="B12314">
            <v>3.5810632430307798E-2</v>
          </cell>
          <cell r="C12314">
            <v>0</v>
          </cell>
          <cell r="D12314">
            <v>0</v>
          </cell>
          <cell r="E12314">
            <v>0.24584017339671899</v>
          </cell>
          <cell r="F12314">
            <v>0.58236328247320601</v>
          </cell>
        </row>
        <row r="12315">
          <cell r="A12315" t="str">
            <v>NM_001100894</v>
          </cell>
          <cell r="B12315">
            <v>4.1321773061101297</v>
          </cell>
          <cell r="C12315">
            <v>2.1483627980673301</v>
          </cell>
          <cell r="D12315">
            <v>0.76136500958640296</v>
          </cell>
          <cell r="E12315">
            <v>0.71341759276165095</v>
          </cell>
          <cell r="F12315">
            <v>0.40299077067097799</v>
          </cell>
        </row>
        <row r="12316">
          <cell r="A12316" t="str">
            <v>NM_019170</v>
          </cell>
          <cell r="B12316">
            <v>9.8662431262814092</v>
          </cell>
          <cell r="C12316">
            <v>11.227747802523499</v>
          </cell>
          <cell r="D12316">
            <v>3.7241754215292602</v>
          </cell>
          <cell r="E12316">
            <v>5.6597390606206304</v>
          </cell>
          <cell r="F12316">
            <v>10.564358552448599</v>
          </cell>
        </row>
        <row r="12317">
          <cell r="A12317" t="str">
            <v>NM_001000942</v>
          </cell>
          <cell r="B12317">
            <v>0</v>
          </cell>
          <cell r="C12317">
            <v>0</v>
          </cell>
          <cell r="D12317">
            <v>0</v>
          </cell>
          <cell r="E12317">
            <v>0</v>
          </cell>
          <cell r="F12317">
            <v>0</v>
          </cell>
        </row>
        <row r="12318">
          <cell r="A12318" t="str">
            <v>NM_013128</v>
          </cell>
          <cell r="B12318">
            <v>87.966063182534995</v>
          </cell>
          <cell r="C12318">
            <v>47.826138851992802</v>
          </cell>
          <cell r="D12318">
            <v>109.19652142129701</v>
          </cell>
          <cell r="E12318">
            <v>97.790324265014803</v>
          </cell>
          <cell r="F12318">
            <v>61.778213271758503</v>
          </cell>
        </row>
        <row r="12319">
          <cell r="A12319" t="str">
            <v>NM_001108059</v>
          </cell>
          <cell r="B12319">
            <v>2.4004555771947</v>
          </cell>
          <cell r="C12319">
            <v>2.51793661815669</v>
          </cell>
          <cell r="D12319">
            <v>7.3193688638463801</v>
          </cell>
          <cell r="E12319">
            <v>6.9646973898507598</v>
          </cell>
          <cell r="F12319">
            <v>3.03224509548668</v>
          </cell>
        </row>
        <row r="12320">
          <cell r="A12320" t="str">
            <v>NM_001013870</v>
          </cell>
          <cell r="B12320">
            <v>28.976554348156</v>
          </cell>
          <cell r="C12320">
            <v>12.2288566002167</v>
          </cell>
          <cell r="D12320">
            <v>25.846761069449801</v>
          </cell>
          <cell r="E12320">
            <v>28.827985543214201</v>
          </cell>
          <cell r="F12320">
            <v>37.3894486140548</v>
          </cell>
        </row>
        <row r="12321">
          <cell r="A12321" t="str">
            <v>NM_001170480</v>
          </cell>
          <cell r="B12321">
            <v>0.208570479706847</v>
          </cell>
          <cell r="C12321">
            <v>6.9082296661776704E-2</v>
          </cell>
          <cell r="D12321">
            <v>0</v>
          </cell>
          <cell r="E12321">
            <v>0</v>
          </cell>
          <cell r="F12321">
            <v>0.45447259540677198</v>
          </cell>
        </row>
        <row r="12322">
          <cell r="A12322" t="str">
            <v>NM_001079884</v>
          </cell>
          <cell r="B12322">
            <v>5.1604079209118199</v>
          </cell>
          <cell r="C12322">
            <v>9.4248444156609903</v>
          </cell>
          <cell r="D12322">
            <v>12.2155152654876</v>
          </cell>
          <cell r="E12322">
            <v>2.43272060319465</v>
          </cell>
          <cell r="F12322">
            <v>6.4838769358747097</v>
          </cell>
        </row>
        <row r="12323">
          <cell r="A12323" t="str">
            <v>NR_032284</v>
          </cell>
          <cell r="B12323">
            <v>0</v>
          </cell>
          <cell r="C12323">
            <v>0</v>
          </cell>
          <cell r="D12323">
            <v>0</v>
          </cell>
          <cell r="E12323">
            <v>0</v>
          </cell>
          <cell r="F12323">
            <v>0</v>
          </cell>
        </row>
        <row r="12324">
          <cell r="A12324" t="str">
            <v>NM_001134958</v>
          </cell>
          <cell r="B12324">
            <v>13.217159198679401</v>
          </cell>
          <cell r="C12324">
            <v>9.1245335094774607</v>
          </cell>
          <cell r="D12324">
            <v>5.6076306244845702</v>
          </cell>
          <cell r="E12324">
            <v>8.9709126198015792</v>
          </cell>
          <cell r="F12324">
            <v>5.1637505401678601</v>
          </cell>
        </row>
        <row r="12325">
          <cell r="A12325" t="str">
            <v>NM_173111</v>
          </cell>
          <cell r="B12325">
            <v>222.46541677047199</v>
          </cell>
          <cell r="C12325">
            <v>113.847557958398</v>
          </cell>
          <cell r="D12325">
            <v>121.333252667251</v>
          </cell>
          <cell r="E12325">
            <v>77.094338904831204</v>
          </cell>
          <cell r="F12325">
            <v>66.781042223298499</v>
          </cell>
        </row>
        <row r="12326">
          <cell r="A12326" t="str">
            <v>NM_199509</v>
          </cell>
          <cell r="B12326">
            <v>7.7865891945382097</v>
          </cell>
          <cell r="C12326">
            <v>1.0242354647381799</v>
          </cell>
          <cell r="D12326">
            <v>2.0795683832831799</v>
          </cell>
          <cell r="E12326">
            <v>7.8680200407696796</v>
          </cell>
          <cell r="F12326">
            <v>6.62281625878241</v>
          </cell>
        </row>
        <row r="12327">
          <cell r="A12327" t="str">
            <v>NM_001107823</v>
          </cell>
          <cell r="B12327">
            <v>0</v>
          </cell>
          <cell r="C12327">
            <v>0</v>
          </cell>
          <cell r="D12327">
            <v>0</v>
          </cell>
          <cell r="E12327">
            <v>0</v>
          </cell>
          <cell r="F12327">
            <v>0</v>
          </cell>
        </row>
        <row r="12328">
          <cell r="A12328" t="str">
            <v>NM_001047955</v>
          </cell>
          <cell r="B12328">
            <v>0</v>
          </cell>
          <cell r="C12328">
            <v>0</v>
          </cell>
          <cell r="D12328">
            <v>0</v>
          </cell>
          <cell r="E12328">
            <v>0</v>
          </cell>
          <cell r="F12328">
            <v>1.2924629758803799E-2</v>
          </cell>
        </row>
        <row r="12329">
          <cell r="A12329" t="str">
            <v>NM_001109552</v>
          </cell>
          <cell r="B12329">
            <v>33.373417830586298</v>
          </cell>
          <cell r="C12329">
            <v>30.539238735558399</v>
          </cell>
          <cell r="D12329">
            <v>48.337110513040898</v>
          </cell>
          <cell r="E12329">
            <v>47.530304814939697</v>
          </cell>
          <cell r="F12329">
            <v>49.863818912905401</v>
          </cell>
        </row>
        <row r="12330">
          <cell r="A12330" t="str">
            <v>NM_001108566</v>
          </cell>
          <cell r="B12330">
            <v>24.242235233648799</v>
          </cell>
          <cell r="C12330">
            <v>73.481082629555701</v>
          </cell>
          <cell r="D12330">
            <v>65.194949455769702</v>
          </cell>
          <cell r="E12330">
            <v>49.778676669365701</v>
          </cell>
          <cell r="F12330">
            <v>71.825508257873295</v>
          </cell>
        </row>
        <row r="12331">
          <cell r="A12331" t="str">
            <v>NM_001007606</v>
          </cell>
          <cell r="B12331">
            <v>56.409789812636298</v>
          </cell>
          <cell r="C12331">
            <v>86.631689302306299</v>
          </cell>
          <cell r="D12331">
            <v>89.522728817381306</v>
          </cell>
          <cell r="E12331">
            <v>84.519996022801493</v>
          </cell>
          <cell r="F12331">
            <v>38.159272479885502</v>
          </cell>
        </row>
        <row r="12332">
          <cell r="A12332" t="str">
            <v>NM_138902</v>
          </cell>
          <cell r="B12332">
            <v>0</v>
          </cell>
          <cell r="C12332">
            <v>0</v>
          </cell>
          <cell r="D12332">
            <v>0</v>
          </cell>
          <cell r="E12332">
            <v>0</v>
          </cell>
          <cell r="F12332">
            <v>0</v>
          </cell>
        </row>
        <row r="12333">
          <cell r="A12333" t="str">
            <v>NM_001109483</v>
          </cell>
          <cell r="B12333">
            <v>1.14474106360442</v>
          </cell>
          <cell r="C12333">
            <v>9.7220216138153605E-3</v>
          </cell>
          <cell r="D12333">
            <v>0</v>
          </cell>
          <cell r="E12333">
            <v>6.71679761706218E-3</v>
          </cell>
          <cell r="F12333">
            <v>3.76225817010486E-3</v>
          </cell>
        </row>
        <row r="12334">
          <cell r="A12334" t="str">
            <v>NM_001025707</v>
          </cell>
          <cell r="B12334">
            <v>9.6394001076841693</v>
          </cell>
          <cell r="C12334">
            <v>13.012191949652101</v>
          </cell>
          <cell r="D12334">
            <v>8.9930168929746301</v>
          </cell>
          <cell r="E12334">
            <v>22.383358857401301</v>
          </cell>
          <cell r="F12334">
            <v>28.585086941320601</v>
          </cell>
        </row>
        <row r="12335">
          <cell r="A12335" t="str">
            <v>NM_138851</v>
          </cell>
          <cell r="B12335">
            <v>0</v>
          </cell>
          <cell r="C12335">
            <v>0</v>
          </cell>
          <cell r="D12335">
            <v>0</v>
          </cell>
          <cell r="E12335">
            <v>0</v>
          </cell>
          <cell r="F12335">
            <v>0</v>
          </cell>
        </row>
        <row r="12336">
          <cell r="A12336" t="str">
            <v>NM_001001058</v>
          </cell>
          <cell r="B12336">
            <v>0</v>
          </cell>
          <cell r="C12336">
            <v>0</v>
          </cell>
          <cell r="D12336">
            <v>0</v>
          </cell>
          <cell r="E12336">
            <v>0</v>
          </cell>
          <cell r="F12336">
            <v>0</v>
          </cell>
        </row>
        <row r="12337">
          <cell r="A12337" t="str">
            <v>NM_001107754</v>
          </cell>
          <cell r="B12337">
            <v>2.4716102517777299</v>
          </cell>
          <cell r="C12337">
            <v>0.86335752711275504</v>
          </cell>
          <cell r="D12337">
            <v>3.4080831085492602</v>
          </cell>
          <cell r="E12337">
            <v>3.1939043620727801</v>
          </cell>
          <cell r="F12337">
            <v>1.14074819927073</v>
          </cell>
        </row>
        <row r="12338">
          <cell r="A12338" t="str">
            <v>NM_001014221</v>
          </cell>
          <cell r="B12338">
            <v>0</v>
          </cell>
          <cell r="C12338">
            <v>0</v>
          </cell>
          <cell r="D12338">
            <v>0</v>
          </cell>
          <cell r="E12338">
            <v>0</v>
          </cell>
          <cell r="F12338">
            <v>0</v>
          </cell>
        </row>
        <row r="12339">
          <cell r="A12339" t="str">
            <v>NR_037326</v>
          </cell>
          <cell r="B12339">
            <v>0</v>
          </cell>
          <cell r="C12339">
            <v>0</v>
          </cell>
          <cell r="D12339">
            <v>0</v>
          </cell>
          <cell r="E12339">
            <v>0</v>
          </cell>
          <cell r="F12339">
            <v>0</v>
          </cell>
        </row>
        <row r="12340">
          <cell r="A12340" t="str">
            <v>NM_001271120</v>
          </cell>
          <cell r="B12340">
            <v>7.2216785355576393E-2</v>
          </cell>
          <cell r="C12340">
            <v>3.1658160499026103E-2</v>
          </cell>
          <cell r="D12340">
            <v>1.4401940742926399E-2</v>
          </cell>
          <cell r="E12340">
            <v>0.58082693590856405</v>
          </cell>
          <cell r="F12340">
            <v>0.15790401323948799</v>
          </cell>
        </row>
        <row r="12341">
          <cell r="A12341" t="str">
            <v>NM_001134635</v>
          </cell>
          <cell r="B12341">
            <v>10.2797606739015</v>
          </cell>
          <cell r="C12341">
            <v>7.8487021609084602</v>
          </cell>
          <cell r="D12341">
            <v>21.815326107883799</v>
          </cell>
          <cell r="E12341">
            <v>9.1215030007068894</v>
          </cell>
          <cell r="F12341">
            <v>17.095745442679998</v>
          </cell>
        </row>
        <row r="12342">
          <cell r="A12342" t="str">
            <v>NM_001192008</v>
          </cell>
          <cell r="B12342">
            <v>0</v>
          </cell>
          <cell r="C12342">
            <v>0</v>
          </cell>
          <cell r="D12342">
            <v>0</v>
          </cell>
          <cell r="E12342">
            <v>0</v>
          </cell>
          <cell r="F12342">
            <v>0</v>
          </cell>
        </row>
        <row r="12343">
          <cell r="A12343" t="str">
            <v>NM_001000057</v>
          </cell>
          <cell r="B12343">
            <v>0</v>
          </cell>
          <cell r="C12343">
            <v>0</v>
          </cell>
          <cell r="D12343">
            <v>0</v>
          </cell>
          <cell r="E12343">
            <v>0</v>
          </cell>
          <cell r="F12343">
            <v>0</v>
          </cell>
        </row>
        <row r="12344">
          <cell r="A12344" t="str">
            <v>NM_001106097</v>
          </cell>
          <cell r="B12344">
            <v>23.0995146371983</v>
          </cell>
          <cell r="C12344">
            <v>30.113858154968</v>
          </cell>
          <cell r="D12344">
            <v>21.358129374217999</v>
          </cell>
          <cell r="E12344">
            <v>26.1384776847834</v>
          </cell>
          <cell r="F12344">
            <v>12.183724974587699</v>
          </cell>
        </row>
        <row r="12345">
          <cell r="A12345" t="str">
            <v>NM_001109622</v>
          </cell>
          <cell r="B12345">
            <v>0</v>
          </cell>
          <cell r="C12345">
            <v>0</v>
          </cell>
          <cell r="D12345">
            <v>0</v>
          </cell>
          <cell r="E12345">
            <v>0</v>
          </cell>
          <cell r="F12345">
            <v>0</v>
          </cell>
        </row>
        <row r="12346">
          <cell r="A12346" t="str">
            <v>NM_001000127</v>
          </cell>
          <cell r="B12346">
            <v>0</v>
          </cell>
          <cell r="C12346">
            <v>0</v>
          </cell>
          <cell r="D12346">
            <v>0</v>
          </cell>
          <cell r="E12346">
            <v>0</v>
          </cell>
          <cell r="F12346">
            <v>0</v>
          </cell>
        </row>
        <row r="12347">
          <cell r="A12347" t="str">
            <v>NM_001005891</v>
          </cell>
          <cell r="B12347">
            <v>7.1996334116069898</v>
          </cell>
          <cell r="C12347">
            <v>1.7923826058438901</v>
          </cell>
          <cell r="D12347">
            <v>0.57830740387593804</v>
          </cell>
          <cell r="E12347">
            <v>22.5456824224553</v>
          </cell>
          <cell r="F12347">
            <v>14.792238758950999</v>
          </cell>
        </row>
        <row r="12348">
          <cell r="A12348" t="str">
            <v>NM_001107942</v>
          </cell>
          <cell r="B12348">
            <v>4.4335506923278096</v>
          </cell>
          <cell r="C12348">
            <v>11.4876759399167</v>
          </cell>
          <cell r="D12348">
            <v>5.9416218931204199</v>
          </cell>
          <cell r="E12348">
            <v>6.9539380591891797</v>
          </cell>
          <cell r="F12348">
            <v>2.3695548721569102</v>
          </cell>
        </row>
        <row r="12349">
          <cell r="A12349" t="str">
            <v>NM_019229</v>
          </cell>
          <cell r="B12349">
            <v>47.511495307905903</v>
          </cell>
          <cell r="C12349">
            <v>43.831219061608302</v>
          </cell>
          <cell r="D12349">
            <v>37.097847337406499</v>
          </cell>
          <cell r="E12349">
            <v>38.055241568589501</v>
          </cell>
          <cell r="F12349">
            <v>73.911355245865707</v>
          </cell>
        </row>
        <row r="12350">
          <cell r="A12350" t="str">
            <v>NM_001013245</v>
          </cell>
          <cell r="B12350">
            <v>59.816309132992799</v>
          </cell>
          <cell r="C12350">
            <v>70.212126481374099</v>
          </cell>
          <cell r="D12350">
            <v>58.471445809463098</v>
          </cell>
          <cell r="E12350">
            <v>81.969458073005399</v>
          </cell>
          <cell r="F12350">
            <v>28.409309031445598</v>
          </cell>
        </row>
        <row r="12351">
          <cell r="A12351" t="str">
            <v>NR_037319</v>
          </cell>
          <cell r="B12351">
            <v>0</v>
          </cell>
          <cell r="C12351">
            <v>0</v>
          </cell>
          <cell r="D12351">
            <v>0</v>
          </cell>
          <cell r="E12351">
            <v>0</v>
          </cell>
          <cell r="F12351">
            <v>0</v>
          </cell>
        </row>
        <row r="12352">
          <cell r="A12352" t="str">
            <v>NM_001024277</v>
          </cell>
          <cell r="B12352">
            <v>1.7080594092493699</v>
          </cell>
          <cell r="C12352">
            <v>10.366719550244699</v>
          </cell>
          <cell r="D12352">
            <v>0</v>
          </cell>
          <cell r="E12352">
            <v>1.8898784125174399</v>
          </cell>
          <cell r="F12352">
            <v>3.7711609524716998</v>
          </cell>
        </row>
        <row r="12353">
          <cell r="A12353" t="str">
            <v>NM_001136141</v>
          </cell>
          <cell r="B12353">
            <v>0.12167312157898399</v>
          </cell>
          <cell r="C12353">
            <v>0.33583606416473599</v>
          </cell>
          <cell r="D12353">
            <v>0.65312873859598297</v>
          </cell>
          <cell r="E12353">
            <v>0.10054375707173401</v>
          </cell>
          <cell r="F12353">
            <v>0.17328384656460799</v>
          </cell>
        </row>
        <row r="12354">
          <cell r="A12354" t="str">
            <v>NM_181478</v>
          </cell>
          <cell r="B12354">
            <v>11.058343519333199</v>
          </cell>
          <cell r="C12354">
            <v>6.0522724556511296</v>
          </cell>
          <cell r="D12354">
            <v>1.25984954593906</v>
          </cell>
          <cell r="E12354">
            <v>9.4786153453273805</v>
          </cell>
          <cell r="F12354">
            <v>12.936308915945601</v>
          </cell>
        </row>
        <row r="12355">
          <cell r="A12355" t="str">
            <v>NM_001271384</v>
          </cell>
          <cell r="B12355">
            <v>2.7466070237592501</v>
          </cell>
          <cell r="C12355">
            <v>3.69914944888956</v>
          </cell>
          <cell r="D12355">
            <v>3.9775081875620502</v>
          </cell>
          <cell r="E12355">
            <v>12.6785353532402</v>
          </cell>
          <cell r="F12355">
            <v>7.2881028336644</v>
          </cell>
        </row>
        <row r="12356">
          <cell r="A12356" t="str">
            <v>NM_213628</v>
          </cell>
          <cell r="B12356">
            <v>0</v>
          </cell>
          <cell r="C12356">
            <v>0</v>
          </cell>
          <cell r="D12356">
            <v>0</v>
          </cell>
          <cell r="E12356">
            <v>0</v>
          </cell>
          <cell r="F12356">
            <v>0</v>
          </cell>
        </row>
        <row r="12357">
          <cell r="A12357" t="str">
            <v>NM_001128195</v>
          </cell>
          <cell r="B12357">
            <v>2.9676154195099498</v>
          </cell>
          <cell r="C12357">
            <v>1.9315413589558099</v>
          </cell>
          <cell r="D12357">
            <v>0.77609880248970198</v>
          </cell>
          <cell r="E12357">
            <v>1.7015482804633599</v>
          </cell>
          <cell r="F12357">
            <v>0.84385303840124404</v>
          </cell>
        </row>
        <row r="12358">
          <cell r="A12358" t="str">
            <v>NM_053338</v>
          </cell>
          <cell r="B12358">
            <v>2.0079779136282698</v>
          </cell>
          <cell r="C12358">
            <v>11.593110141716</v>
          </cell>
          <cell r="D12358">
            <v>12.100572928296501</v>
          </cell>
          <cell r="E12358">
            <v>4.6476202973040799</v>
          </cell>
          <cell r="F12358">
            <v>15.861565458562801</v>
          </cell>
        </row>
        <row r="12359">
          <cell r="A12359" t="str">
            <v>NM_012612</v>
          </cell>
          <cell r="B12359">
            <v>0.91685456989840297</v>
          </cell>
          <cell r="C12359">
            <v>0.50383062818631696</v>
          </cell>
          <cell r="D12359">
            <v>2.3454039371098498</v>
          </cell>
          <cell r="E12359">
            <v>1.4018925114718701</v>
          </cell>
          <cell r="F12359">
            <v>0.75585789231140099</v>
          </cell>
        </row>
        <row r="12360">
          <cell r="A12360" t="str">
            <v>NM_001107822</v>
          </cell>
          <cell r="B12360">
            <v>2.0905985359253898</v>
          </cell>
          <cell r="C12360">
            <v>0.62462719420380997</v>
          </cell>
          <cell r="D12360">
            <v>1.05036090727665</v>
          </cell>
          <cell r="E12360">
            <v>0.86925588831706502</v>
          </cell>
          <cell r="F12360">
            <v>0.49379978582300099</v>
          </cell>
        </row>
        <row r="12361">
          <cell r="A12361" t="str">
            <v>NM_001034127</v>
          </cell>
          <cell r="B12361">
            <v>3.3409351646516598</v>
          </cell>
          <cell r="C12361">
            <v>2.2512363256323802</v>
          </cell>
          <cell r="D12361">
            <v>6.0301572271230901</v>
          </cell>
          <cell r="E12361">
            <v>7.0880404069891796</v>
          </cell>
          <cell r="F12361">
            <v>12.387374473368499</v>
          </cell>
        </row>
        <row r="12362">
          <cell r="A12362" t="str">
            <v>NM_017277</v>
          </cell>
          <cell r="B12362">
            <v>25.816771971371899</v>
          </cell>
          <cell r="C12362">
            <v>10.042510668391399</v>
          </cell>
          <cell r="D12362">
            <v>17.608750860368499</v>
          </cell>
          <cell r="E12362">
            <v>29.4462021880428</v>
          </cell>
          <cell r="F12362">
            <v>40.4195859408375</v>
          </cell>
        </row>
        <row r="12363">
          <cell r="A12363" t="str">
            <v>NM_019140</v>
          </cell>
          <cell r="B12363">
            <v>26.3875671669635</v>
          </cell>
          <cell r="C12363">
            <v>3.2466124432391301</v>
          </cell>
          <cell r="D12363">
            <v>16.655725256229399</v>
          </cell>
          <cell r="E12363">
            <v>17.071391175515998</v>
          </cell>
          <cell r="F12363">
            <v>18.269037004532802</v>
          </cell>
        </row>
        <row r="12364">
          <cell r="A12364" t="str">
            <v>NM_001126287</v>
          </cell>
          <cell r="B12364">
            <v>10.2394228317056</v>
          </cell>
          <cell r="C12364">
            <v>7.5898655520058496</v>
          </cell>
          <cell r="D12364">
            <v>15.5487605007628</v>
          </cell>
          <cell r="E12364">
            <v>13.8055229685776</v>
          </cell>
          <cell r="F12364">
            <v>12.5936489774558</v>
          </cell>
        </row>
        <row r="12365">
          <cell r="A12365" t="str">
            <v>NM_001130565</v>
          </cell>
          <cell r="B12365">
            <v>1.26746605930976</v>
          </cell>
          <cell r="C12365">
            <v>1.40907633543224</v>
          </cell>
          <cell r="D12365">
            <v>2.4071311126561601</v>
          </cell>
          <cell r="E12365">
            <v>3.3367877950648599</v>
          </cell>
          <cell r="F12365">
            <v>2.9596016659019</v>
          </cell>
        </row>
        <row r="12366">
          <cell r="A12366" t="str">
            <v>NM_017051</v>
          </cell>
          <cell r="B12366">
            <v>44.001812333472898</v>
          </cell>
          <cell r="C12366">
            <v>36.424550339840899</v>
          </cell>
          <cell r="D12366">
            <v>38.362719593321899</v>
          </cell>
          <cell r="E12366">
            <v>29.763997028335499</v>
          </cell>
          <cell r="F12366">
            <v>46.4977866801785</v>
          </cell>
        </row>
        <row r="12367">
          <cell r="A12367" t="str">
            <v>NM_001013921</v>
          </cell>
          <cell r="B12367">
            <v>1.3558931900447699</v>
          </cell>
          <cell r="C12367">
            <v>4.4252700073084297</v>
          </cell>
          <cell r="D12367">
            <v>6.9869181871139396</v>
          </cell>
          <cell r="E12367">
            <v>7.3690024584390699</v>
          </cell>
          <cell r="F12367">
            <v>8.7797645930916097</v>
          </cell>
        </row>
        <row r="12368">
          <cell r="A12368" t="str">
            <v>NM_031599</v>
          </cell>
          <cell r="B12368">
            <v>3.1116337748044098</v>
          </cell>
          <cell r="C12368">
            <v>1.20668667199504</v>
          </cell>
          <cell r="D12368">
            <v>0.177170167266717</v>
          </cell>
          <cell r="E12368">
            <v>0.85076520037596504</v>
          </cell>
          <cell r="F12368">
            <v>3.2209265203528101</v>
          </cell>
        </row>
        <row r="12369">
          <cell r="A12369" t="str">
            <v>NM_001107946</v>
          </cell>
          <cell r="B12369">
            <v>0.61738995706574196</v>
          </cell>
          <cell r="C12369">
            <v>1.24155046826615</v>
          </cell>
          <cell r="D12369">
            <v>8.30597861260844E-3</v>
          </cell>
          <cell r="E12369">
            <v>2.3826900863631302</v>
          </cell>
          <cell r="F12369">
            <v>1.2561021248965401E-2</v>
          </cell>
        </row>
        <row r="12370">
          <cell r="A12370" t="str">
            <v>NM_001000596</v>
          </cell>
          <cell r="B12370">
            <v>0</v>
          </cell>
          <cell r="C12370">
            <v>0</v>
          </cell>
          <cell r="D12370">
            <v>0</v>
          </cell>
          <cell r="E12370">
            <v>0</v>
          </cell>
          <cell r="F12370">
            <v>0</v>
          </cell>
        </row>
        <row r="12371">
          <cell r="A12371" t="str">
            <v>NM_001130061</v>
          </cell>
          <cell r="B12371">
            <v>4.6147423829630796</v>
          </cell>
          <cell r="C12371">
            <v>2.0635917242758399</v>
          </cell>
          <cell r="D12371">
            <v>1.40583487508565</v>
          </cell>
          <cell r="E12371">
            <v>2.4732563809055601</v>
          </cell>
          <cell r="F12371">
            <v>1.11432149621844</v>
          </cell>
        </row>
        <row r="12372">
          <cell r="A12372" t="str">
            <v>NM_001107190</v>
          </cell>
          <cell r="B12372">
            <v>1.3597812367092701</v>
          </cell>
          <cell r="C12372">
            <v>6.7399016852006497</v>
          </cell>
          <cell r="D12372">
            <v>5.1132031351327596</v>
          </cell>
          <cell r="E12372">
            <v>1.55581751529979</v>
          </cell>
          <cell r="F12372">
            <v>0.64131726777127895</v>
          </cell>
        </row>
        <row r="12373">
          <cell r="A12373" t="str">
            <v>NM_001185025</v>
          </cell>
          <cell r="B12373">
            <v>3.06273841446338</v>
          </cell>
          <cell r="C12373">
            <v>6.9742343345712099</v>
          </cell>
          <cell r="D12373">
            <v>5.4080471040182196</v>
          </cell>
          <cell r="E12373">
            <v>2.5618452959709899</v>
          </cell>
          <cell r="F12373">
            <v>11.7175856162775</v>
          </cell>
        </row>
        <row r="12374">
          <cell r="A12374" t="str">
            <v>NM_001000066</v>
          </cell>
          <cell r="B12374">
            <v>0</v>
          </cell>
          <cell r="C12374">
            <v>0</v>
          </cell>
          <cell r="D12374">
            <v>0</v>
          </cell>
          <cell r="E12374">
            <v>0</v>
          </cell>
          <cell r="F12374">
            <v>0</v>
          </cell>
        </row>
        <row r="12375">
          <cell r="A12375" t="str">
            <v>NM_001107309</v>
          </cell>
          <cell r="B12375">
            <v>3.7858042331630699</v>
          </cell>
          <cell r="C12375">
            <v>8.5198293541172099</v>
          </cell>
          <cell r="D12375">
            <v>5.2745854901877696</v>
          </cell>
          <cell r="E12375">
            <v>5.9633591558234498</v>
          </cell>
          <cell r="F12375">
            <v>8.0032746037771698</v>
          </cell>
        </row>
        <row r="12376">
          <cell r="A12376" t="str">
            <v>NM_001032285</v>
          </cell>
          <cell r="B12376">
            <v>0.92252821727419698</v>
          </cell>
          <cell r="C12376">
            <v>4.56056640179901E-2</v>
          </cell>
          <cell r="D12376">
            <v>5.3332611922269804</v>
          </cell>
          <cell r="E12376">
            <v>1.2603305261748301</v>
          </cell>
          <cell r="F12376">
            <v>3.6047309913279899</v>
          </cell>
        </row>
        <row r="12377">
          <cell r="A12377" t="str">
            <v>NM_001107522</v>
          </cell>
          <cell r="B12377">
            <v>0</v>
          </cell>
          <cell r="C12377">
            <v>0</v>
          </cell>
          <cell r="D12377">
            <v>0</v>
          </cell>
          <cell r="E12377">
            <v>0</v>
          </cell>
          <cell r="F12377">
            <v>0</v>
          </cell>
        </row>
        <row r="12378">
          <cell r="A12378" t="str">
            <v>NM_001007711</v>
          </cell>
          <cell r="B12378">
            <v>46.422359724287297</v>
          </cell>
          <cell r="C12378">
            <v>55.531525780224399</v>
          </cell>
          <cell r="D12378">
            <v>42.983211215761401</v>
          </cell>
          <cell r="E12378">
            <v>40.454578312647399</v>
          </cell>
          <cell r="F12378">
            <v>30.2950235067614</v>
          </cell>
        </row>
        <row r="12379">
          <cell r="A12379" t="str">
            <v>NM_001039336</v>
          </cell>
          <cell r="B12379">
            <v>40.651260196893901</v>
          </cell>
          <cell r="C12379">
            <v>21.601466366438999</v>
          </cell>
          <cell r="D12379">
            <v>16.085380937283301</v>
          </cell>
          <cell r="E12379">
            <v>14.9210798723372</v>
          </cell>
          <cell r="F12379">
            <v>33.703801042737602</v>
          </cell>
        </row>
        <row r="12380">
          <cell r="A12380" t="str">
            <v>NM_133608</v>
          </cell>
          <cell r="B12380">
            <v>0.28043408917346302</v>
          </cell>
          <cell r="C12380">
            <v>0.19475848829537601</v>
          </cell>
          <cell r="D12380">
            <v>0.39869817877264202</v>
          </cell>
          <cell r="E12380">
            <v>0.15008134925098801</v>
          </cell>
          <cell r="F12380">
            <v>0.66092153930179998</v>
          </cell>
        </row>
        <row r="12381">
          <cell r="A12381" t="str">
            <v>NM_001107169</v>
          </cell>
          <cell r="B12381">
            <v>0</v>
          </cell>
          <cell r="C12381">
            <v>0.62166197572057402</v>
          </cell>
          <cell r="D12381">
            <v>0</v>
          </cell>
          <cell r="E12381">
            <v>0</v>
          </cell>
          <cell r="F12381">
            <v>1.1189427228126299E-2</v>
          </cell>
        </row>
        <row r="12382">
          <cell r="A12382" t="str">
            <v>NM_012515</v>
          </cell>
          <cell r="B12382">
            <v>61.924351690240997</v>
          </cell>
          <cell r="C12382">
            <v>84.524907147793201</v>
          </cell>
          <cell r="D12382">
            <v>92.478320379292995</v>
          </cell>
          <cell r="E12382">
            <v>93.329090308676001</v>
          </cell>
          <cell r="F12382">
            <v>100.280415341405</v>
          </cell>
        </row>
        <row r="12383">
          <cell r="A12383" t="str">
            <v>NM_001107182</v>
          </cell>
          <cell r="B12383">
            <v>0</v>
          </cell>
          <cell r="C12383">
            <v>0</v>
          </cell>
          <cell r="D12383">
            <v>0</v>
          </cell>
          <cell r="E12383">
            <v>0</v>
          </cell>
          <cell r="F12383">
            <v>0</v>
          </cell>
        </row>
        <row r="12384">
          <cell r="A12384" t="str">
            <v>NM_001113183</v>
          </cell>
          <cell r="B12384">
            <v>0</v>
          </cell>
          <cell r="C12384">
            <v>0</v>
          </cell>
          <cell r="D12384">
            <v>0</v>
          </cell>
          <cell r="E12384">
            <v>0</v>
          </cell>
          <cell r="F12384">
            <v>0</v>
          </cell>
        </row>
        <row r="12385">
          <cell r="A12385" t="str">
            <v>NM_001105902</v>
          </cell>
          <cell r="B12385">
            <v>6.1181518218118303</v>
          </cell>
          <cell r="C12385">
            <v>2.88941349220657</v>
          </cell>
          <cell r="D12385">
            <v>5.3038175814993904</v>
          </cell>
          <cell r="E12385">
            <v>6.7606403047169996</v>
          </cell>
          <cell r="F12385">
            <v>8.7737834651904194</v>
          </cell>
        </row>
        <row r="12386">
          <cell r="A12386" t="str">
            <v>NM_013079</v>
          </cell>
          <cell r="B12386">
            <v>1.0020999152973999</v>
          </cell>
          <cell r="C12386">
            <v>2.1421369499578899</v>
          </cell>
          <cell r="D12386">
            <v>3.2467771082141801</v>
          </cell>
          <cell r="E12386">
            <v>0.78064351827935397</v>
          </cell>
          <cell r="F12386">
            <v>2.8194117492131499</v>
          </cell>
        </row>
        <row r="12387">
          <cell r="A12387" t="str">
            <v>NM_199384</v>
          </cell>
          <cell r="B12387">
            <v>489.81880957873102</v>
          </cell>
          <cell r="C12387">
            <v>612.87339048873605</v>
          </cell>
          <cell r="D12387">
            <v>749.12090265126199</v>
          </cell>
          <cell r="E12387">
            <v>574.30478027347306</v>
          </cell>
          <cell r="F12387">
            <v>657.87082385368501</v>
          </cell>
        </row>
        <row r="12388">
          <cell r="A12388" t="str">
            <v>NM_053721</v>
          </cell>
          <cell r="B12388">
            <v>0</v>
          </cell>
          <cell r="C12388">
            <v>0.10879235060867599</v>
          </cell>
          <cell r="D12388">
            <v>0</v>
          </cell>
          <cell r="E12388">
            <v>7.5162988764038898E-3</v>
          </cell>
          <cell r="F12388">
            <v>0</v>
          </cell>
        </row>
        <row r="12389">
          <cell r="A12389" t="str">
            <v>NM_139116</v>
          </cell>
          <cell r="B12389">
            <v>51.934610513792499</v>
          </cell>
          <cell r="C12389">
            <v>53.174017306701998</v>
          </cell>
          <cell r="D12389">
            <v>39.072309425089301</v>
          </cell>
          <cell r="E12389">
            <v>22.998839422389299</v>
          </cell>
          <cell r="F12389">
            <v>41.888725048283199</v>
          </cell>
        </row>
        <row r="12390">
          <cell r="A12390" t="str">
            <v>NM_001024258</v>
          </cell>
          <cell r="B12390">
            <v>3.2422395669594102</v>
          </cell>
          <cell r="C12390">
            <v>17.194412831239902</v>
          </cell>
          <cell r="D12390">
            <v>11.847631919988901</v>
          </cell>
          <cell r="E12390">
            <v>14.0208481712774</v>
          </cell>
          <cell r="F12390">
            <v>21.269963773834601</v>
          </cell>
        </row>
        <row r="12391">
          <cell r="A12391" t="str">
            <v>NM_001014208</v>
          </cell>
          <cell r="B12391">
            <v>15.311138832840101</v>
          </cell>
          <cell r="C12391">
            <v>20.624745085924101</v>
          </cell>
          <cell r="D12391">
            <v>12.588008272259801</v>
          </cell>
          <cell r="E12391">
            <v>16.456140303210301</v>
          </cell>
          <cell r="F12391">
            <v>15.7789521657848</v>
          </cell>
        </row>
        <row r="12392">
          <cell r="A12392" t="str">
            <v>NM_001270807</v>
          </cell>
          <cell r="B12392">
            <v>8.9313592183409192</v>
          </cell>
          <cell r="C12392">
            <v>0.95351653764105704</v>
          </cell>
          <cell r="D12392">
            <v>7.2485231669057404</v>
          </cell>
          <cell r="E12392">
            <v>9.9136873344106409</v>
          </cell>
          <cell r="F12392">
            <v>10.7908478206658</v>
          </cell>
        </row>
        <row r="12393">
          <cell r="A12393" t="str">
            <v>NR_032751</v>
          </cell>
          <cell r="B12393">
            <v>0</v>
          </cell>
          <cell r="C12393">
            <v>0</v>
          </cell>
          <cell r="D12393">
            <v>0</v>
          </cell>
          <cell r="E12393">
            <v>0</v>
          </cell>
          <cell r="F12393">
            <v>0</v>
          </cell>
        </row>
        <row r="12394">
          <cell r="A12394" t="str">
            <v>NR_110728</v>
          </cell>
          <cell r="B12394">
            <v>0</v>
          </cell>
          <cell r="C12394">
            <v>0</v>
          </cell>
          <cell r="D12394">
            <v>0</v>
          </cell>
          <cell r="E12394">
            <v>0</v>
          </cell>
          <cell r="F12394">
            <v>0</v>
          </cell>
        </row>
        <row r="12395">
          <cell r="A12395" t="str">
            <v>NM_017156</v>
          </cell>
          <cell r="B12395">
            <v>0</v>
          </cell>
          <cell r="C12395">
            <v>0</v>
          </cell>
          <cell r="D12395">
            <v>0</v>
          </cell>
          <cell r="E12395">
            <v>0</v>
          </cell>
          <cell r="F12395">
            <v>0</v>
          </cell>
        </row>
        <row r="12396">
          <cell r="A12396" t="str">
            <v>NM_012921</v>
          </cell>
          <cell r="B12396">
            <v>3.0462423271210199E-2</v>
          </cell>
          <cell r="C12396">
            <v>0</v>
          </cell>
          <cell r="D12396">
            <v>0</v>
          </cell>
          <cell r="E12396">
            <v>0.13941646024920901</v>
          </cell>
          <cell r="F12396">
            <v>5.5493340055538702</v>
          </cell>
        </row>
        <row r="12397">
          <cell r="A12397" t="str">
            <v>NM_001134568</v>
          </cell>
          <cell r="B12397">
            <v>0.19905130753469799</v>
          </cell>
          <cell r="C12397">
            <v>0</v>
          </cell>
          <cell r="D12397">
            <v>0</v>
          </cell>
          <cell r="E12397">
            <v>0</v>
          </cell>
          <cell r="F12397">
            <v>0</v>
          </cell>
        </row>
        <row r="12398">
          <cell r="A12398" t="str">
            <v>NM_001177326</v>
          </cell>
          <cell r="B12398">
            <v>9.2845951235655804</v>
          </cell>
          <cell r="C12398">
            <v>25.732010947750599</v>
          </cell>
          <cell r="D12398">
            <v>30.683449797893399</v>
          </cell>
          <cell r="E12398">
            <v>11.8034801201373</v>
          </cell>
          <cell r="F12398">
            <v>15.374153006493801</v>
          </cell>
        </row>
        <row r="12399">
          <cell r="A12399" t="str">
            <v>NM_013172</v>
          </cell>
          <cell r="B12399">
            <v>0</v>
          </cell>
          <cell r="C12399">
            <v>0</v>
          </cell>
          <cell r="D12399">
            <v>0</v>
          </cell>
          <cell r="E12399">
            <v>0</v>
          </cell>
          <cell r="F12399">
            <v>0</v>
          </cell>
        </row>
        <row r="12400">
          <cell r="A12400" t="str">
            <v>NM_001001004</v>
          </cell>
          <cell r="B12400">
            <v>0</v>
          </cell>
          <cell r="C12400">
            <v>0</v>
          </cell>
          <cell r="D12400">
            <v>0</v>
          </cell>
          <cell r="E12400">
            <v>0</v>
          </cell>
          <cell r="F12400">
            <v>0</v>
          </cell>
        </row>
        <row r="12401">
          <cell r="A12401" t="str">
            <v>NM_001271495</v>
          </cell>
          <cell r="B12401">
            <v>0</v>
          </cell>
          <cell r="C12401">
            <v>1.50716487415463E-2</v>
          </cell>
          <cell r="D12401">
            <v>0</v>
          </cell>
          <cell r="E12401">
            <v>0.46206684837080197</v>
          </cell>
          <cell r="F12401">
            <v>8.6758043596822598E-2</v>
          </cell>
        </row>
        <row r="12402">
          <cell r="A12402" t="str">
            <v>NM_181473</v>
          </cell>
          <cell r="B12402">
            <v>7.2939295082008897</v>
          </cell>
          <cell r="C12402">
            <v>3.2288620693110799</v>
          </cell>
          <cell r="D12402">
            <v>7.8670059179105696</v>
          </cell>
          <cell r="E12402">
            <v>11.5940388256899</v>
          </cell>
          <cell r="F12402">
            <v>5.4432001057217798</v>
          </cell>
        </row>
        <row r="12403">
          <cell r="A12403" t="str">
            <v>NM_001013928</v>
          </cell>
          <cell r="B12403">
            <v>99.658547238272007</v>
          </cell>
          <cell r="C12403">
            <v>119.495378378307</v>
          </cell>
          <cell r="D12403">
            <v>118.979490923846</v>
          </cell>
          <cell r="E12403">
            <v>79.194670390959203</v>
          </cell>
          <cell r="F12403">
            <v>60.900142599200898</v>
          </cell>
        </row>
        <row r="12404">
          <cell r="A12404" t="str">
            <v>NM_001108614</v>
          </cell>
          <cell r="B12404">
            <v>5.36351668055703</v>
          </cell>
          <cell r="C12404">
            <v>14.116370402716001</v>
          </cell>
          <cell r="D12404">
            <v>0.86182187307402103</v>
          </cell>
          <cell r="E12404">
            <v>7.6591605376553797</v>
          </cell>
          <cell r="F12404">
            <v>14.9074767530761</v>
          </cell>
        </row>
        <row r="12405">
          <cell r="A12405" t="str">
            <v>NM_019287</v>
          </cell>
          <cell r="B12405">
            <v>0</v>
          </cell>
          <cell r="C12405">
            <v>0</v>
          </cell>
          <cell r="D12405">
            <v>0</v>
          </cell>
          <cell r="E12405">
            <v>1.30832947189244E-2</v>
          </cell>
          <cell r="F12405">
            <v>0</v>
          </cell>
        </row>
        <row r="12406">
          <cell r="A12406" t="str">
            <v>NM_001001719</v>
          </cell>
          <cell r="B12406">
            <v>4.3121346316602596</v>
          </cell>
          <cell r="C12406">
            <v>2.74191170578779</v>
          </cell>
          <cell r="D12406">
            <v>6.0832615449254099</v>
          </cell>
          <cell r="E12406">
            <v>2.46363042422227</v>
          </cell>
          <cell r="F12406">
            <v>2.7378995547269098</v>
          </cell>
        </row>
        <row r="12407">
          <cell r="A12407" t="str">
            <v>NM_021589</v>
          </cell>
          <cell r="B12407">
            <v>0</v>
          </cell>
          <cell r="C12407">
            <v>0</v>
          </cell>
          <cell r="D12407">
            <v>0</v>
          </cell>
          <cell r="E12407">
            <v>0</v>
          </cell>
          <cell r="F12407">
            <v>1.3111943233569101E-2</v>
          </cell>
        </row>
        <row r="12408">
          <cell r="A12408" t="str">
            <v>NM_001011929</v>
          </cell>
          <cell r="B12408">
            <v>23.400804663619599</v>
          </cell>
          <cell r="C12408">
            <v>19.709094918487398</v>
          </cell>
          <cell r="D12408">
            <v>30.9209494442077</v>
          </cell>
          <cell r="E12408">
            <v>29.4149542488477</v>
          </cell>
          <cell r="F12408">
            <v>22.907856412932599</v>
          </cell>
        </row>
        <row r="12409">
          <cell r="A12409" t="str">
            <v>NM_001173374</v>
          </cell>
          <cell r="B12409">
            <v>5.5850666651900003</v>
          </cell>
          <cell r="C12409">
            <v>2.93028160519204</v>
          </cell>
          <cell r="D12409">
            <v>6.8823727289524799</v>
          </cell>
          <cell r="E12409">
            <v>4.5018853935627101</v>
          </cell>
          <cell r="F12409">
            <v>6.8689716778210599</v>
          </cell>
        </row>
        <row r="12410">
          <cell r="A12410" t="str">
            <v>NM_001277306</v>
          </cell>
          <cell r="B12410">
            <v>0</v>
          </cell>
          <cell r="C12410">
            <v>0</v>
          </cell>
          <cell r="D12410">
            <v>0</v>
          </cell>
          <cell r="E12410">
            <v>0</v>
          </cell>
          <cell r="F12410">
            <v>0</v>
          </cell>
        </row>
        <row r="12411">
          <cell r="A12411" t="str">
            <v>NM_001169120</v>
          </cell>
          <cell r="B12411">
            <v>14.1160177821898</v>
          </cell>
          <cell r="C12411">
            <v>22.4892838771461</v>
          </cell>
          <cell r="D12411">
            <v>19.573797950801001</v>
          </cell>
          <cell r="E12411">
            <v>18.7142826051813</v>
          </cell>
          <cell r="F12411">
            <v>4.5746041413228999</v>
          </cell>
        </row>
        <row r="12412">
          <cell r="A12412" t="str">
            <v>NM_001108214</v>
          </cell>
          <cell r="B12412">
            <v>0.96062524452621301</v>
          </cell>
          <cell r="C12412">
            <v>7.8036394015727</v>
          </cell>
          <cell r="D12412">
            <v>0</v>
          </cell>
          <cell r="E12412">
            <v>7.1837659907202896E-3</v>
          </cell>
          <cell r="F12412">
            <v>0.53717992435028405</v>
          </cell>
        </row>
        <row r="12413">
          <cell r="A12413" t="str">
            <v>NM_017144</v>
          </cell>
          <cell r="B12413">
            <v>4.5580147447569601</v>
          </cell>
          <cell r="C12413">
            <v>8.5210755340907394</v>
          </cell>
          <cell r="D12413">
            <v>0.104009309960108</v>
          </cell>
          <cell r="E12413">
            <v>0.97282277330020905</v>
          </cell>
          <cell r="F12413">
            <v>2.7863136468260499</v>
          </cell>
        </row>
        <row r="12414">
          <cell r="A12414" t="str">
            <v>NM_052802</v>
          </cell>
          <cell r="B12414">
            <v>5.3191632634773196</v>
          </cell>
          <cell r="C12414">
            <v>0</v>
          </cell>
          <cell r="D12414">
            <v>0.12789571568331501</v>
          </cell>
          <cell r="E12414">
            <v>2.7408643710754901</v>
          </cell>
          <cell r="F12414">
            <v>7.1442663356628504</v>
          </cell>
        </row>
        <row r="12415">
          <cell r="A12415" t="str">
            <v>NM_001271293</v>
          </cell>
          <cell r="B12415">
            <v>42.962587228680498</v>
          </cell>
          <cell r="C12415">
            <v>95.506072844139993</v>
          </cell>
          <cell r="D12415">
            <v>89.169763713906605</v>
          </cell>
          <cell r="E12415">
            <v>71.162196580813401</v>
          </cell>
          <cell r="F12415">
            <v>84.117814449650993</v>
          </cell>
        </row>
        <row r="12416">
          <cell r="A12416" t="str">
            <v>NR_031953</v>
          </cell>
          <cell r="B12416">
            <v>0</v>
          </cell>
          <cell r="C12416">
            <v>0</v>
          </cell>
          <cell r="D12416">
            <v>0</v>
          </cell>
          <cell r="E12416">
            <v>0</v>
          </cell>
          <cell r="F12416">
            <v>0</v>
          </cell>
        </row>
        <row r="12417">
          <cell r="A12417" t="str">
            <v>NM_001108671</v>
          </cell>
          <cell r="B12417">
            <v>1.86265025627087</v>
          </cell>
          <cell r="C12417">
            <v>0.123388657648673</v>
          </cell>
          <cell r="D12417">
            <v>5.5254945916307301E-2</v>
          </cell>
          <cell r="E12417">
            <v>2.1711436089037401</v>
          </cell>
          <cell r="F12417">
            <v>1.0803285145266801</v>
          </cell>
        </row>
        <row r="12418">
          <cell r="A12418" t="str">
            <v>NM_001014151</v>
          </cell>
          <cell r="B12418">
            <v>17.891187115491999</v>
          </cell>
          <cell r="C12418">
            <v>24.691179884791701</v>
          </cell>
          <cell r="D12418">
            <v>15.089568663531301</v>
          </cell>
          <cell r="E12418">
            <v>13.3459730535482</v>
          </cell>
          <cell r="F12418">
            <v>10.641724583096201</v>
          </cell>
        </row>
        <row r="12419">
          <cell r="A12419" t="str">
            <v>NM_001013224</v>
          </cell>
          <cell r="B12419">
            <v>2.8416076973406601</v>
          </cell>
          <cell r="C12419">
            <v>3.2454883161365598E-2</v>
          </cell>
          <cell r="D12419">
            <v>2.2035846220551099</v>
          </cell>
          <cell r="E12419">
            <v>1.4985762753598599</v>
          </cell>
          <cell r="F12419">
            <v>2.04091739402446</v>
          </cell>
        </row>
        <row r="12420">
          <cell r="A12420" t="str">
            <v>NM_001000982</v>
          </cell>
          <cell r="B12420">
            <v>0</v>
          </cell>
          <cell r="C12420">
            <v>0</v>
          </cell>
          <cell r="D12420">
            <v>0</v>
          </cell>
          <cell r="E12420">
            <v>0</v>
          </cell>
          <cell r="F12420">
            <v>0</v>
          </cell>
        </row>
        <row r="12421">
          <cell r="A12421" t="str">
            <v>NM_021577</v>
          </cell>
          <cell r="B12421">
            <v>28.6051398893668</v>
          </cell>
          <cell r="C12421">
            <v>58.242299327113699</v>
          </cell>
          <cell r="D12421">
            <v>24.923585183586901</v>
          </cell>
          <cell r="E12421">
            <v>14.6275593955093</v>
          </cell>
          <cell r="F12421">
            <v>20.216181661675801</v>
          </cell>
        </row>
        <row r="12422">
          <cell r="A12422" t="str">
            <v>NM_001001111</v>
          </cell>
          <cell r="B12422">
            <v>0</v>
          </cell>
          <cell r="C12422">
            <v>0</v>
          </cell>
          <cell r="D12422">
            <v>0</v>
          </cell>
          <cell r="E12422">
            <v>0</v>
          </cell>
          <cell r="F12422">
            <v>0</v>
          </cell>
        </row>
        <row r="12423">
          <cell r="A12423" t="str">
            <v>NM_001044273</v>
          </cell>
          <cell r="B12423">
            <v>34.341163675614297</v>
          </cell>
          <cell r="C12423">
            <v>10.2948618541463</v>
          </cell>
          <cell r="D12423">
            <v>35.013260529861299</v>
          </cell>
          <cell r="E12423">
            <v>21.9414117954537</v>
          </cell>
          <cell r="F12423">
            <v>20.669978990737501</v>
          </cell>
        </row>
        <row r="12424">
          <cell r="A12424" t="str">
            <v>NM_001101680</v>
          </cell>
          <cell r="B12424">
            <v>19.109054442571601</v>
          </cell>
          <cell r="C12424">
            <v>47.288634545339399</v>
          </cell>
          <cell r="D12424">
            <v>35.2780948553442</v>
          </cell>
          <cell r="E12424">
            <v>14.646013248995001</v>
          </cell>
          <cell r="F12424">
            <v>69.522454043522202</v>
          </cell>
        </row>
        <row r="12425">
          <cell r="A12425" t="str">
            <v>NM_001024325</v>
          </cell>
          <cell r="B12425">
            <v>9.3550473358853097</v>
          </cell>
          <cell r="C12425">
            <v>5.4983189640030803</v>
          </cell>
          <cell r="D12425">
            <v>15.067850478027401</v>
          </cell>
          <cell r="E12425">
            <v>14.3808131878332</v>
          </cell>
          <cell r="F12425">
            <v>14.5850900435789</v>
          </cell>
        </row>
        <row r="12426">
          <cell r="A12426" t="str">
            <v>NM_001011922</v>
          </cell>
          <cell r="B12426">
            <v>21.471215586636799</v>
          </cell>
          <cell r="C12426">
            <v>4.4257503895191403</v>
          </cell>
          <cell r="D12426">
            <v>5.3664688658543698</v>
          </cell>
          <cell r="E12426">
            <v>8.7031784633535594</v>
          </cell>
          <cell r="F12426">
            <v>8.9425235669720102</v>
          </cell>
        </row>
        <row r="12427">
          <cell r="A12427" t="str">
            <v>NM_012541</v>
          </cell>
          <cell r="B12427">
            <v>0</v>
          </cell>
          <cell r="C12427">
            <v>0</v>
          </cell>
          <cell r="D12427">
            <v>0</v>
          </cell>
          <cell r="E12427">
            <v>0</v>
          </cell>
          <cell r="F12427">
            <v>0</v>
          </cell>
        </row>
        <row r="12428">
          <cell r="A12428" t="str">
            <v>NM_001024236</v>
          </cell>
          <cell r="B12428">
            <v>3.1761171561572601</v>
          </cell>
          <cell r="C12428">
            <v>3.83637521119504</v>
          </cell>
          <cell r="D12428">
            <v>32.278801461989197</v>
          </cell>
          <cell r="E12428">
            <v>7.3096945600046599</v>
          </cell>
          <cell r="F12428">
            <v>3.03925371647613</v>
          </cell>
        </row>
        <row r="12429">
          <cell r="A12429" t="str">
            <v>NM_001025032</v>
          </cell>
          <cell r="B12429">
            <v>0</v>
          </cell>
          <cell r="C12429">
            <v>0</v>
          </cell>
          <cell r="D12429">
            <v>0</v>
          </cell>
          <cell r="E12429">
            <v>1.2096413203410801</v>
          </cell>
          <cell r="F12429">
            <v>0</v>
          </cell>
        </row>
        <row r="12430">
          <cell r="A12430" t="str">
            <v>NM_001103361</v>
          </cell>
          <cell r="B12430">
            <v>1.0579962302967301</v>
          </cell>
          <cell r="C12430">
            <v>0</v>
          </cell>
          <cell r="D12430">
            <v>0</v>
          </cell>
          <cell r="E12430">
            <v>1.45711332381535</v>
          </cell>
          <cell r="F12430">
            <v>3.9238854956193201</v>
          </cell>
        </row>
        <row r="12431">
          <cell r="A12431" t="str">
            <v>NM_173301</v>
          </cell>
          <cell r="B12431">
            <v>0</v>
          </cell>
          <cell r="C12431">
            <v>0</v>
          </cell>
          <cell r="D12431">
            <v>0</v>
          </cell>
          <cell r="E12431">
            <v>0</v>
          </cell>
          <cell r="F12431">
            <v>0</v>
          </cell>
        </row>
        <row r="12432">
          <cell r="A12432" t="str">
            <v>NM_001085353</v>
          </cell>
          <cell r="B12432">
            <v>130.52980774754499</v>
          </cell>
          <cell r="C12432">
            <v>131.21341019885901</v>
          </cell>
          <cell r="D12432">
            <v>119.72423774316501</v>
          </cell>
          <cell r="E12432">
            <v>128.60944483482501</v>
          </cell>
          <cell r="F12432">
            <v>48.674049483382603</v>
          </cell>
        </row>
        <row r="12433">
          <cell r="A12433" t="str">
            <v>NM_021869</v>
          </cell>
          <cell r="B12433">
            <v>0.35546222232507402</v>
          </cell>
          <cell r="C12433">
            <v>3.3638710150338799E-2</v>
          </cell>
          <cell r="D12433">
            <v>0.19798169619171299</v>
          </cell>
          <cell r="E12433">
            <v>0.22659463918627901</v>
          </cell>
          <cell r="F12433">
            <v>2.9289628590094999E-2</v>
          </cell>
        </row>
        <row r="12434">
          <cell r="A12434" t="str">
            <v>NM_022860</v>
          </cell>
          <cell r="B12434">
            <v>6.18973008237705</v>
          </cell>
          <cell r="C12434">
            <v>1.37696642060288</v>
          </cell>
          <cell r="D12434">
            <v>4.1934670451687301</v>
          </cell>
          <cell r="E12434">
            <v>1.1686032556752901</v>
          </cell>
          <cell r="F12434">
            <v>3.08534110396061</v>
          </cell>
        </row>
        <row r="12435">
          <cell r="A12435" t="str">
            <v>NM_001107835</v>
          </cell>
          <cell r="B12435">
            <v>18.954872516701801</v>
          </cell>
          <cell r="C12435">
            <v>18.4070374388963</v>
          </cell>
          <cell r="D12435">
            <v>13.013583441165901</v>
          </cell>
          <cell r="E12435">
            <v>23.786344436629399</v>
          </cell>
          <cell r="F12435">
            <v>13.5323623495901</v>
          </cell>
        </row>
        <row r="12436">
          <cell r="A12436" t="str">
            <v>NM_053498</v>
          </cell>
          <cell r="B12436">
            <v>2.2864795276977499</v>
          </cell>
          <cell r="C12436">
            <v>1.0012686153457899</v>
          </cell>
          <cell r="D12436">
            <v>7.4535945779374793E-2</v>
          </cell>
          <cell r="E12436">
            <v>6.0057461348977501</v>
          </cell>
          <cell r="F12436">
            <v>1.4829688403375101</v>
          </cell>
        </row>
        <row r="12437">
          <cell r="A12437" t="str">
            <v>NM_001108594</v>
          </cell>
          <cell r="B12437">
            <v>21.251985636748898</v>
          </cell>
          <cell r="C12437">
            <v>24.8485596058058</v>
          </cell>
          <cell r="D12437">
            <v>41.490165777124297</v>
          </cell>
          <cell r="E12437">
            <v>7.3780031957677998</v>
          </cell>
          <cell r="F12437">
            <v>13.435025685153599</v>
          </cell>
        </row>
        <row r="12438">
          <cell r="A12438" t="str">
            <v>NM_001000338</v>
          </cell>
          <cell r="B12438">
            <v>0</v>
          </cell>
          <cell r="C12438">
            <v>0</v>
          </cell>
          <cell r="D12438">
            <v>0</v>
          </cell>
          <cell r="E12438">
            <v>0</v>
          </cell>
          <cell r="F12438">
            <v>0</v>
          </cell>
        </row>
        <row r="12439">
          <cell r="A12439" t="str">
            <v>NM_001012137</v>
          </cell>
          <cell r="B12439">
            <v>2.6180012441729801</v>
          </cell>
          <cell r="C12439">
            <v>1.5765984181729</v>
          </cell>
          <cell r="D12439">
            <v>2.3749675541152899</v>
          </cell>
          <cell r="E12439">
            <v>4.71151135148693</v>
          </cell>
          <cell r="F12439">
            <v>0.54824189165232395</v>
          </cell>
        </row>
        <row r="12440">
          <cell r="A12440" t="str">
            <v>NM_001037981</v>
          </cell>
          <cell r="B12440">
            <v>0</v>
          </cell>
          <cell r="C12440">
            <v>0</v>
          </cell>
          <cell r="D12440">
            <v>0</v>
          </cell>
          <cell r="E12440">
            <v>0</v>
          </cell>
          <cell r="F12440">
            <v>0</v>
          </cell>
        </row>
        <row r="12441">
          <cell r="A12441" t="str">
            <v>NM_001191759</v>
          </cell>
          <cell r="B12441">
            <v>0</v>
          </cell>
          <cell r="C12441">
            <v>0</v>
          </cell>
          <cell r="D12441">
            <v>0</v>
          </cell>
          <cell r="E12441">
            <v>0</v>
          </cell>
          <cell r="F12441">
            <v>0</v>
          </cell>
        </row>
        <row r="12442">
          <cell r="A12442" t="str">
            <v>NM_001105922</v>
          </cell>
          <cell r="B12442">
            <v>0</v>
          </cell>
          <cell r="C12442">
            <v>0</v>
          </cell>
          <cell r="D12442">
            <v>0</v>
          </cell>
          <cell r="E12442">
            <v>0</v>
          </cell>
          <cell r="F12442">
            <v>0</v>
          </cell>
        </row>
        <row r="12443">
          <cell r="A12443" t="str">
            <v>NM_001109354</v>
          </cell>
          <cell r="B12443">
            <v>8.0951690477549398</v>
          </cell>
          <cell r="C12443">
            <v>4.5921256370866104</v>
          </cell>
          <cell r="D12443">
            <v>7.3301170669986204</v>
          </cell>
          <cell r="E12443">
            <v>14.9184226443837</v>
          </cell>
          <cell r="F12443">
            <v>4.3765417384704897</v>
          </cell>
        </row>
        <row r="12444">
          <cell r="A12444" t="str">
            <v>NM_001005901</v>
          </cell>
          <cell r="B12444">
            <v>16.645560773575099</v>
          </cell>
          <cell r="C12444">
            <v>15.262767604883299</v>
          </cell>
          <cell r="D12444">
            <v>19.2258779995319</v>
          </cell>
          <cell r="E12444">
            <v>27.6064069402759</v>
          </cell>
          <cell r="F12444">
            <v>40.258792434719602</v>
          </cell>
        </row>
        <row r="12445">
          <cell r="A12445" t="str">
            <v>NM_001107727</v>
          </cell>
          <cell r="B12445">
            <v>0.22793140851542601</v>
          </cell>
          <cell r="C12445">
            <v>0</v>
          </cell>
          <cell r="D12445">
            <v>0</v>
          </cell>
          <cell r="E12445">
            <v>0</v>
          </cell>
          <cell r="F12445">
            <v>0</v>
          </cell>
        </row>
        <row r="12446">
          <cell r="A12446" t="str">
            <v>NM_001192017</v>
          </cell>
          <cell r="B12446">
            <v>0</v>
          </cell>
          <cell r="C12446">
            <v>0</v>
          </cell>
          <cell r="D12446">
            <v>0</v>
          </cell>
          <cell r="E12446">
            <v>0</v>
          </cell>
          <cell r="F12446">
            <v>0</v>
          </cell>
        </row>
        <row r="12447">
          <cell r="A12447" t="str">
            <v>NM_001105917</v>
          </cell>
          <cell r="B12447">
            <v>0</v>
          </cell>
          <cell r="C12447">
            <v>0</v>
          </cell>
          <cell r="D12447">
            <v>0</v>
          </cell>
          <cell r="E12447">
            <v>0</v>
          </cell>
          <cell r="F12447">
            <v>0</v>
          </cell>
        </row>
        <row r="12448">
          <cell r="A12448" t="str">
            <v>NM_001025679</v>
          </cell>
          <cell r="B12448">
            <v>0</v>
          </cell>
          <cell r="C12448">
            <v>0</v>
          </cell>
          <cell r="D12448">
            <v>0</v>
          </cell>
          <cell r="E12448">
            <v>0</v>
          </cell>
          <cell r="F12448">
            <v>0</v>
          </cell>
        </row>
        <row r="12449">
          <cell r="A12449" t="str">
            <v>NM_001109068</v>
          </cell>
          <cell r="B12449">
            <v>1.0694980389736899</v>
          </cell>
          <cell r="C12449">
            <v>1.7273437821642099</v>
          </cell>
          <cell r="D12449">
            <v>0</v>
          </cell>
          <cell r="E12449">
            <v>0.34529722735972301</v>
          </cell>
          <cell r="F12449">
            <v>0.33252985447344902</v>
          </cell>
        </row>
        <row r="12450">
          <cell r="A12450" t="str">
            <v>NM_001108988</v>
          </cell>
          <cell r="B12450">
            <v>0.250518340818498</v>
          </cell>
          <cell r="C12450">
            <v>0</v>
          </cell>
          <cell r="D12450">
            <v>0</v>
          </cell>
          <cell r="E12450">
            <v>0.850350342403419</v>
          </cell>
          <cell r="F12450">
            <v>0.74389050545145197</v>
          </cell>
        </row>
        <row r="12451">
          <cell r="A12451" t="str">
            <v>NM_031068</v>
          </cell>
          <cell r="B12451">
            <v>261.33905199567602</v>
          </cell>
          <cell r="C12451">
            <v>179.12734581917601</v>
          </cell>
          <cell r="D12451">
            <v>276.33725285838699</v>
          </cell>
          <cell r="E12451">
            <v>184.10896887718499</v>
          </cell>
          <cell r="F12451">
            <v>132.752583284981</v>
          </cell>
        </row>
        <row r="12452">
          <cell r="A12452" t="str">
            <v>NM_001106710</v>
          </cell>
          <cell r="B12452">
            <v>52.867988353319902</v>
          </cell>
          <cell r="C12452">
            <v>46.782801503905297</v>
          </cell>
          <cell r="D12452">
            <v>22.093251193094499</v>
          </cell>
          <cell r="E12452">
            <v>35.602496986095602</v>
          </cell>
          <cell r="F12452">
            <v>24.984539438464498</v>
          </cell>
        </row>
        <row r="12453">
          <cell r="A12453" t="str">
            <v>NM_001105867</v>
          </cell>
          <cell r="B12453">
            <v>0.47417434142292503</v>
          </cell>
          <cell r="C12453">
            <v>0</v>
          </cell>
          <cell r="D12453">
            <v>4.2009135284659598</v>
          </cell>
          <cell r="E12453">
            <v>0.22008490284045301</v>
          </cell>
          <cell r="F12453">
            <v>1.3216274589752199</v>
          </cell>
        </row>
        <row r="12454">
          <cell r="A12454" t="str">
            <v>NM_201419</v>
          </cell>
          <cell r="B12454">
            <v>0.19442476044025001</v>
          </cell>
          <cell r="C12454">
            <v>0</v>
          </cell>
          <cell r="D12454">
            <v>0</v>
          </cell>
          <cell r="E12454">
            <v>0</v>
          </cell>
          <cell r="F12454">
            <v>8.1262642196071998E-3</v>
          </cell>
        </row>
        <row r="12455">
          <cell r="A12455" t="str">
            <v>NM_001143893</v>
          </cell>
          <cell r="B12455">
            <v>5.1705375788531197E-2</v>
          </cell>
          <cell r="C12455">
            <v>0</v>
          </cell>
          <cell r="D12455">
            <v>2.1911772012249899E-2</v>
          </cell>
          <cell r="E12455">
            <v>1.08705785588349</v>
          </cell>
          <cell r="F12455">
            <v>4.1421102600503901E-3</v>
          </cell>
        </row>
        <row r="12456">
          <cell r="A12456" t="str">
            <v>NM_001191846</v>
          </cell>
          <cell r="B12456">
            <v>3.39406998544677</v>
          </cell>
          <cell r="C12456">
            <v>8.2738105487150708</v>
          </cell>
          <cell r="D12456">
            <v>13.636683756839799</v>
          </cell>
          <cell r="E12456">
            <v>1.7698611288761401</v>
          </cell>
          <cell r="F12456">
            <v>7.3677264428245097</v>
          </cell>
        </row>
        <row r="12457">
          <cell r="A12457" t="str">
            <v>NR_027366</v>
          </cell>
          <cell r="B12457">
            <v>4.7302653019716097</v>
          </cell>
          <cell r="C12457">
            <v>6.7576811340145504</v>
          </cell>
          <cell r="D12457">
            <v>2.02662658776091</v>
          </cell>
          <cell r="E12457">
            <v>3.9749058053149899</v>
          </cell>
          <cell r="F12457">
            <v>0.89946405937721996</v>
          </cell>
        </row>
        <row r="12458">
          <cell r="A12458" t="str">
            <v>NR_032293</v>
          </cell>
          <cell r="B12458">
            <v>0</v>
          </cell>
          <cell r="C12458">
            <v>0</v>
          </cell>
          <cell r="D12458">
            <v>0</v>
          </cell>
          <cell r="E12458">
            <v>0</v>
          </cell>
          <cell r="F12458">
            <v>0</v>
          </cell>
        </row>
        <row r="12459">
          <cell r="A12459" t="str">
            <v>NM_053415</v>
          </cell>
          <cell r="B12459">
            <v>0.30663123352329102</v>
          </cell>
          <cell r="C12459">
            <v>0</v>
          </cell>
          <cell r="D12459">
            <v>0</v>
          </cell>
          <cell r="E12459">
            <v>1.8465131355208799E-2</v>
          </cell>
          <cell r="F12459">
            <v>0</v>
          </cell>
        </row>
        <row r="12460">
          <cell r="A12460" t="str">
            <v>NM_001025629</v>
          </cell>
          <cell r="B12460">
            <v>9.0820957751781002</v>
          </cell>
          <cell r="C12460">
            <v>22.234178614903801</v>
          </cell>
          <cell r="D12460">
            <v>26.167034552769501</v>
          </cell>
          <cell r="E12460">
            <v>21.2346795574597</v>
          </cell>
          <cell r="F12460">
            <v>33.606257252047001</v>
          </cell>
        </row>
        <row r="12461">
          <cell r="A12461" t="str">
            <v>NM_017351</v>
          </cell>
          <cell r="B12461">
            <v>0</v>
          </cell>
          <cell r="C12461">
            <v>0</v>
          </cell>
          <cell r="D12461">
            <v>0</v>
          </cell>
          <cell r="E12461">
            <v>0</v>
          </cell>
          <cell r="F12461">
            <v>0</v>
          </cell>
        </row>
        <row r="12462">
          <cell r="A12462" t="str">
            <v>NM_023995</v>
          </cell>
          <cell r="B12462">
            <v>0</v>
          </cell>
          <cell r="C12462">
            <v>0</v>
          </cell>
          <cell r="D12462">
            <v>0</v>
          </cell>
          <cell r="E12462">
            <v>0</v>
          </cell>
          <cell r="F12462">
            <v>0</v>
          </cell>
        </row>
        <row r="12463">
          <cell r="A12463" t="str">
            <v>NM_001012122</v>
          </cell>
          <cell r="B12463">
            <v>27.073051275839099</v>
          </cell>
          <cell r="C12463">
            <v>25.023975211912099</v>
          </cell>
          <cell r="D12463">
            <v>28.5714787396976</v>
          </cell>
          <cell r="E12463">
            <v>22.566628000094202</v>
          </cell>
          <cell r="F12463">
            <v>26.79687336912</v>
          </cell>
        </row>
        <row r="12464">
          <cell r="A12464" t="str">
            <v>NM_001270548</v>
          </cell>
          <cell r="B12464">
            <v>0.74284924167004496</v>
          </cell>
          <cell r="C12464">
            <v>0.23798999249744099</v>
          </cell>
          <cell r="D12464">
            <v>7.49537206155928E-2</v>
          </cell>
          <cell r="E12464">
            <v>0.65516514283716498</v>
          </cell>
          <cell r="F12464">
            <v>1.4126432827622399</v>
          </cell>
        </row>
        <row r="12465">
          <cell r="A12465" t="str">
            <v>NM_001034995</v>
          </cell>
          <cell r="B12465">
            <v>21.951222209234</v>
          </cell>
          <cell r="C12465">
            <v>16.716115180328998</v>
          </cell>
          <cell r="D12465">
            <v>29.526392749522302</v>
          </cell>
          <cell r="E12465">
            <v>18.706203553937598</v>
          </cell>
          <cell r="F12465">
            <v>29.401220799873801</v>
          </cell>
        </row>
        <row r="12466">
          <cell r="A12466" t="str">
            <v>NM_001106576</v>
          </cell>
          <cell r="B12466">
            <v>13.027908078146</v>
          </cell>
          <cell r="C12466">
            <v>16.683428474180101</v>
          </cell>
          <cell r="D12466">
            <v>16.6633334783807</v>
          </cell>
          <cell r="E12466">
            <v>12.108224515966301</v>
          </cell>
          <cell r="F12466">
            <v>19.721340059056299</v>
          </cell>
        </row>
        <row r="12467">
          <cell r="A12467" t="str">
            <v>NM_001127521</v>
          </cell>
          <cell r="B12467">
            <v>39.211762643068397</v>
          </cell>
          <cell r="C12467">
            <v>68.457967527388007</v>
          </cell>
          <cell r="D12467">
            <v>32.340725663166303</v>
          </cell>
          <cell r="E12467">
            <v>32.611826523573598</v>
          </cell>
          <cell r="F12467">
            <v>70.934147062117205</v>
          </cell>
        </row>
        <row r="12468">
          <cell r="A12468" t="str">
            <v>NM_001001030</v>
          </cell>
          <cell r="B12468">
            <v>0</v>
          </cell>
          <cell r="C12468">
            <v>0</v>
          </cell>
          <cell r="D12468">
            <v>0</v>
          </cell>
          <cell r="E12468">
            <v>0</v>
          </cell>
          <cell r="F12468">
            <v>0</v>
          </cell>
        </row>
        <row r="12469">
          <cell r="A12469" t="str">
            <v>NM_173308</v>
          </cell>
          <cell r="B12469">
            <v>7.7353916799676599</v>
          </cell>
          <cell r="C12469">
            <v>14.472820210263</v>
          </cell>
          <cell r="D12469">
            <v>7.6385269771703497</v>
          </cell>
          <cell r="E12469">
            <v>12.3205746715208</v>
          </cell>
          <cell r="F12469">
            <v>6.9955113242924698</v>
          </cell>
        </row>
        <row r="12470">
          <cell r="A12470" t="str">
            <v>NM_001114502</v>
          </cell>
          <cell r="B12470">
            <v>31.538569886021701</v>
          </cell>
          <cell r="C12470">
            <v>32.465593195480103</v>
          </cell>
          <cell r="D12470">
            <v>20.978485582814699</v>
          </cell>
          <cell r="E12470">
            <v>20.7299146927644</v>
          </cell>
          <cell r="F12470">
            <v>35.122889235288902</v>
          </cell>
        </row>
        <row r="12471">
          <cell r="A12471" t="str">
            <v>NR_002703</v>
          </cell>
          <cell r="B12471">
            <v>0</v>
          </cell>
          <cell r="C12471">
            <v>0</v>
          </cell>
          <cell r="D12471">
            <v>0</v>
          </cell>
          <cell r="E12471">
            <v>0</v>
          </cell>
          <cell r="F12471">
            <v>0</v>
          </cell>
        </row>
        <row r="12472">
          <cell r="A12472" t="str">
            <v>NM_001106571</v>
          </cell>
          <cell r="B12472">
            <v>0</v>
          </cell>
          <cell r="C12472">
            <v>0</v>
          </cell>
          <cell r="D12472">
            <v>0</v>
          </cell>
          <cell r="E12472">
            <v>0</v>
          </cell>
          <cell r="F12472">
            <v>0</v>
          </cell>
        </row>
        <row r="12473">
          <cell r="A12473" t="str">
            <v>NM_134330</v>
          </cell>
          <cell r="B12473">
            <v>0</v>
          </cell>
          <cell r="C12473">
            <v>0</v>
          </cell>
          <cell r="D12473">
            <v>0</v>
          </cell>
          <cell r="E12473">
            <v>1.32328923915668</v>
          </cell>
          <cell r="F12473">
            <v>0.134048568278236</v>
          </cell>
        </row>
        <row r="12474">
          <cell r="A12474" t="str">
            <v>NM_001100541</v>
          </cell>
          <cell r="B12474">
            <v>0</v>
          </cell>
          <cell r="C12474">
            <v>0</v>
          </cell>
          <cell r="D12474">
            <v>0</v>
          </cell>
          <cell r="E12474">
            <v>0.42965715581582398</v>
          </cell>
          <cell r="F12474">
            <v>0.14381050390664901</v>
          </cell>
        </row>
        <row r="12475">
          <cell r="A12475" t="str">
            <v>NM_138919</v>
          </cell>
          <cell r="B12475">
            <v>35.746562289218403</v>
          </cell>
          <cell r="C12475">
            <v>43.031160798426001</v>
          </cell>
          <cell r="D12475">
            <v>56.683208989858898</v>
          </cell>
          <cell r="E12475">
            <v>48.379722898622298</v>
          </cell>
          <cell r="F12475">
            <v>68.715879396395707</v>
          </cell>
        </row>
        <row r="12476">
          <cell r="A12476" t="str">
            <v>NM_001012099</v>
          </cell>
          <cell r="B12476">
            <v>3.6619480966398399</v>
          </cell>
          <cell r="C12476">
            <v>1.87077892914036</v>
          </cell>
          <cell r="D12476">
            <v>0.36754701406775497</v>
          </cell>
          <cell r="E12476">
            <v>2.1010665810655702</v>
          </cell>
          <cell r="F12476">
            <v>2.0089028069115602</v>
          </cell>
        </row>
        <row r="12477">
          <cell r="A12477" t="str">
            <v>NM_001106101</v>
          </cell>
          <cell r="B12477">
            <v>0</v>
          </cell>
          <cell r="C12477">
            <v>0</v>
          </cell>
          <cell r="D12477">
            <v>0</v>
          </cell>
          <cell r="E12477">
            <v>0</v>
          </cell>
          <cell r="F12477">
            <v>0</v>
          </cell>
        </row>
        <row r="12478">
          <cell r="A12478" t="str">
            <v>NM_001033565</v>
          </cell>
          <cell r="B12478">
            <v>0</v>
          </cell>
          <cell r="C12478">
            <v>0</v>
          </cell>
          <cell r="D12478">
            <v>0</v>
          </cell>
          <cell r="E12478">
            <v>0</v>
          </cell>
          <cell r="F12478">
            <v>3.5027524359060799E-2</v>
          </cell>
        </row>
        <row r="12479">
          <cell r="A12479" t="str">
            <v>NM_001107871</v>
          </cell>
          <cell r="B12479">
            <v>6.2736821900988096</v>
          </cell>
          <cell r="C12479">
            <v>4.4350843408823399</v>
          </cell>
          <cell r="D12479">
            <v>5.6502245589576798</v>
          </cell>
          <cell r="E12479">
            <v>5.1877495818931996</v>
          </cell>
          <cell r="F12479">
            <v>2.38901321805128</v>
          </cell>
        </row>
        <row r="12480">
          <cell r="A12480" t="str">
            <v>NM_001013127</v>
          </cell>
          <cell r="B12480">
            <v>1309.16129309345</v>
          </cell>
          <cell r="C12480">
            <v>1032.7972863350799</v>
          </cell>
          <cell r="D12480">
            <v>1429.37089377398</v>
          </cell>
          <cell r="E12480">
            <v>840.24864672473302</v>
          </cell>
          <cell r="F12480">
            <v>1128.2996658192999</v>
          </cell>
        </row>
        <row r="12481">
          <cell r="A12481" t="str">
            <v>NM_021264</v>
          </cell>
          <cell r="B12481">
            <v>2.1137031168986802</v>
          </cell>
          <cell r="C12481">
            <v>2.11236017170283</v>
          </cell>
          <cell r="D12481">
            <v>0.86486002303785403</v>
          </cell>
          <cell r="E12481">
            <v>0.54206199464761196</v>
          </cell>
          <cell r="F12481">
            <v>0.35033473327192499</v>
          </cell>
        </row>
        <row r="12482">
          <cell r="A12482" t="str">
            <v>NM_001008725</v>
          </cell>
          <cell r="B12482">
            <v>51.017173282396399</v>
          </cell>
          <cell r="C12482">
            <v>34.192548291286499</v>
          </cell>
          <cell r="D12482">
            <v>44.118719378052802</v>
          </cell>
          <cell r="E12482">
            <v>82.435897922096999</v>
          </cell>
          <cell r="F12482">
            <v>42.1325501916278</v>
          </cell>
        </row>
        <row r="12483">
          <cell r="A12483" t="str">
            <v>NM_198786</v>
          </cell>
          <cell r="B12483">
            <v>8.6286485567213695</v>
          </cell>
          <cell r="C12483">
            <v>0.33566687723064798</v>
          </cell>
          <cell r="D12483">
            <v>7.73870328741382</v>
          </cell>
          <cell r="E12483">
            <v>2.66693241001592</v>
          </cell>
          <cell r="F12483">
            <v>8.4649813771672004</v>
          </cell>
        </row>
        <row r="12484">
          <cell r="A12484" t="str">
            <v>NM_053786</v>
          </cell>
          <cell r="B12484">
            <v>35.699557210464398</v>
          </cell>
          <cell r="C12484">
            <v>10.6115834614017</v>
          </cell>
          <cell r="D12484">
            <v>13.555175252072599</v>
          </cell>
          <cell r="E12484">
            <v>22.349847805071398</v>
          </cell>
          <cell r="F12484">
            <v>16.437083068335799</v>
          </cell>
        </row>
        <row r="12485">
          <cell r="A12485" t="str">
            <v>NM_001004272</v>
          </cell>
          <cell r="B12485">
            <v>36.208330106242002</v>
          </cell>
          <cell r="C12485">
            <v>15.873665387898701</v>
          </cell>
          <cell r="D12485">
            <v>14.1443672434057</v>
          </cell>
          <cell r="E12485">
            <v>39.781088426249397</v>
          </cell>
          <cell r="F12485">
            <v>34.195994614867899</v>
          </cell>
        </row>
        <row r="12486">
          <cell r="A12486" t="str">
            <v>NM_001009385</v>
          </cell>
          <cell r="B12486">
            <v>0</v>
          </cell>
          <cell r="C12486">
            <v>0</v>
          </cell>
          <cell r="D12486">
            <v>0</v>
          </cell>
          <cell r="E12486">
            <v>0</v>
          </cell>
          <cell r="F12486">
            <v>0</v>
          </cell>
        </row>
        <row r="12487">
          <cell r="A12487" t="str">
            <v>NM_001077681</v>
          </cell>
          <cell r="B12487">
            <v>0</v>
          </cell>
          <cell r="C12487">
            <v>3.2601773764053099E-2</v>
          </cell>
          <cell r="D12487">
            <v>0</v>
          </cell>
          <cell r="E12487">
            <v>0</v>
          </cell>
          <cell r="F12487">
            <v>0</v>
          </cell>
        </row>
        <row r="12488">
          <cell r="A12488" t="str">
            <v>NM_053626</v>
          </cell>
          <cell r="B12488">
            <v>0</v>
          </cell>
          <cell r="C12488">
            <v>0.142176231035508</v>
          </cell>
          <cell r="D12488">
            <v>0</v>
          </cell>
          <cell r="E12488">
            <v>0</v>
          </cell>
          <cell r="F12488">
            <v>0.153269443436021</v>
          </cell>
        </row>
        <row r="12489">
          <cell r="A12489" t="str">
            <v>NM_172317</v>
          </cell>
          <cell r="B12489">
            <v>0</v>
          </cell>
          <cell r="C12489">
            <v>0</v>
          </cell>
          <cell r="D12489">
            <v>0</v>
          </cell>
          <cell r="E12489">
            <v>0</v>
          </cell>
          <cell r="F12489">
            <v>0</v>
          </cell>
        </row>
        <row r="12490">
          <cell r="A12490" t="str">
            <v>NM_001014110</v>
          </cell>
          <cell r="B12490">
            <v>39.442472582031598</v>
          </cell>
          <cell r="C12490">
            <v>32.014194982917097</v>
          </cell>
          <cell r="D12490">
            <v>26.4287834199943</v>
          </cell>
          <cell r="E12490">
            <v>22.448244104178301</v>
          </cell>
          <cell r="F12490">
            <v>34.968486932048499</v>
          </cell>
        </row>
        <row r="12491">
          <cell r="A12491" t="str">
            <v>NM_001000767</v>
          </cell>
          <cell r="B12491">
            <v>0</v>
          </cell>
          <cell r="C12491">
            <v>0</v>
          </cell>
          <cell r="D12491">
            <v>0</v>
          </cell>
          <cell r="E12491">
            <v>0</v>
          </cell>
          <cell r="F12491">
            <v>0</v>
          </cell>
        </row>
        <row r="12492">
          <cell r="A12492" t="str">
            <v>NM_012782</v>
          </cell>
          <cell r="B12492">
            <v>28.2781476754812</v>
          </cell>
          <cell r="C12492">
            <v>21.4135853672359</v>
          </cell>
          <cell r="D12492">
            <v>27.352613409315602</v>
          </cell>
          <cell r="E12492">
            <v>21.124193032401799</v>
          </cell>
          <cell r="F12492">
            <v>27.108681441315799</v>
          </cell>
        </row>
        <row r="12493">
          <cell r="A12493" t="str">
            <v>NM_031594</v>
          </cell>
          <cell r="B12493">
            <v>56.513584029472199</v>
          </cell>
          <cell r="C12493">
            <v>37.308513505468497</v>
          </cell>
          <cell r="D12493">
            <v>47.3925068901315</v>
          </cell>
          <cell r="E12493">
            <v>24.067205467303101</v>
          </cell>
          <cell r="F12493">
            <v>40.416954658673497</v>
          </cell>
        </row>
        <row r="12494">
          <cell r="A12494" t="str">
            <v>NM_022675</v>
          </cell>
          <cell r="B12494">
            <v>0.24682972721135499</v>
          </cell>
          <cell r="C12494">
            <v>0</v>
          </cell>
          <cell r="D12494">
            <v>0</v>
          </cell>
          <cell r="E12494">
            <v>0</v>
          </cell>
          <cell r="F12494">
            <v>2.61010122751795</v>
          </cell>
        </row>
        <row r="12495">
          <cell r="A12495" t="str">
            <v>NM_001144851</v>
          </cell>
          <cell r="B12495">
            <v>9.0758410602704895</v>
          </cell>
          <cell r="C12495">
            <v>2.3408729437332201</v>
          </cell>
          <cell r="D12495">
            <v>13.1135719562125</v>
          </cell>
          <cell r="E12495">
            <v>5.7041273310700999</v>
          </cell>
          <cell r="F12495">
            <v>4.2021281776064603</v>
          </cell>
        </row>
        <row r="12496">
          <cell r="A12496" t="str">
            <v>NM_001100576</v>
          </cell>
          <cell r="B12496">
            <v>12.8154119662413</v>
          </cell>
          <cell r="C12496">
            <v>6.2641665599431198</v>
          </cell>
          <cell r="D12496">
            <v>32.297096886425201</v>
          </cell>
          <cell r="E12496">
            <v>6.7473066245125199</v>
          </cell>
          <cell r="F12496">
            <v>1.33885960840604</v>
          </cell>
        </row>
        <row r="12497">
          <cell r="A12497" t="str">
            <v>NM_001127529</v>
          </cell>
          <cell r="B12497">
            <v>3.6162222345070201</v>
          </cell>
          <cell r="C12497">
            <v>2.45246438651581</v>
          </cell>
          <cell r="D12497">
            <v>8.1983375266677108</v>
          </cell>
          <cell r="E12497">
            <v>2.95087003003434</v>
          </cell>
          <cell r="F12497">
            <v>6.0676005350930398</v>
          </cell>
        </row>
        <row r="12498">
          <cell r="A12498" t="str">
            <v>NM_057120</v>
          </cell>
          <cell r="B12498">
            <v>8.1402147943819099</v>
          </cell>
          <cell r="C12498">
            <v>16.760770914555799</v>
          </cell>
          <cell r="D12498">
            <v>12.054022487204</v>
          </cell>
          <cell r="E12498">
            <v>8.9569199144204994</v>
          </cell>
          <cell r="F12498">
            <v>3.9276597259471999</v>
          </cell>
        </row>
        <row r="12499">
          <cell r="A12499" t="str">
            <v>NM_023026</v>
          </cell>
          <cell r="B12499">
            <v>8.06103186103309</v>
          </cell>
          <cell r="C12499">
            <v>8.3727028523443199</v>
          </cell>
          <cell r="D12499">
            <v>5.2815117135587304</v>
          </cell>
          <cell r="E12499">
            <v>10.0058008246237</v>
          </cell>
          <cell r="F12499">
            <v>9.2079565633486293</v>
          </cell>
        </row>
        <row r="12500">
          <cell r="A12500" t="str">
            <v>NM_001109588</v>
          </cell>
          <cell r="B12500">
            <v>0</v>
          </cell>
          <cell r="C12500">
            <v>0</v>
          </cell>
          <cell r="D12500">
            <v>0</v>
          </cell>
          <cell r="E12500">
            <v>0</v>
          </cell>
          <cell r="F12500">
            <v>0</v>
          </cell>
        </row>
        <row r="12501">
          <cell r="A12501" t="str">
            <v>NM_001004212</v>
          </cell>
          <cell r="B12501">
            <v>22.5557330913032</v>
          </cell>
          <cell r="C12501">
            <v>51.165558373354997</v>
          </cell>
          <cell r="D12501">
            <v>109.98302251466799</v>
          </cell>
          <cell r="E12501">
            <v>19.544465942023301</v>
          </cell>
          <cell r="F12501">
            <v>113.079920881958</v>
          </cell>
        </row>
        <row r="12502">
          <cell r="A12502" t="str">
            <v>NM_001047979</v>
          </cell>
          <cell r="B12502">
            <v>0</v>
          </cell>
          <cell r="C12502">
            <v>0</v>
          </cell>
          <cell r="D12502">
            <v>0</v>
          </cell>
          <cell r="E12502">
            <v>0</v>
          </cell>
          <cell r="F12502">
            <v>0</v>
          </cell>
        </row>
        <row r="12503">
          <cell r="A12503" t="str">
            <v>NM_001170708</v>
          </cell>
          <cell r="B12503">
            <v>29.1879072412952</v>
          </cell>
          <cell r="C12503">
            <v>28.3814013141251</v>
          </cell>
          <cell r="D12503">
            <v>30.484109023069799</v>
          </cell>
          <cell r="E12503">
            <v>19.451157337375999</v>
          </cell>
          <cell r="F12503">
            <v>19.3719807021922</v>
          </cell>
        </row>
        <row r="12504">
          <cell r="A12504" t="str">
            <v>NM_001044228</v>
          </cell>
          <cell r="B12504">
            <v>17.974514379316599</v>
          </cell>
          <cell r="C12504">
            <v>18.546832515662299</v>
          </cell>
          <cell r="D12504">
            <v>13.119441829162801</v>
          </cell>
          <cell r="E12504">
            <v>15.7288860169547</v>
          </cell>
          <cell r="F12504">
            <v>11.304194842671199</v>
          </cell>
        </row>
        <row r="12505">
          <cell r="A12505" t="str">
            <v>NM_001014117</v>
          </cell>
          <cell r="B12505">
            <v>34.047464244194899</v>
          </cell>
          <cell r="C12505">
            <v>8.2357501157846595</v>
          </cell>
          <cell r="D12505">
            <v>51.971525562117201</v>
          </cell>
          <cell r="E12505">
            <v>26.1370842086104</v>
          </cell>
          <cell r="F12505">
            <v>51.347204099044198</v>
          </cell>
        </row>
        <row r="12506">
          <cell r="A12506" t="str">
            <v>NM_053761</v>
          </cell>
          <cell r="B12506">
            <v>24.7839532949329</v>
          </cell>
          <cell r="C12506">
            <v>18.6784898992302</v>
          </cell>
          <cell r="D12506">
            <v>40.799743973144601</v>
          </cell>
          <cell r="E12506">
            <v>47.361275548460398</v>
          </cell>
          <cell r="F12506">
            <v>87.927366314725205</v>
          </cell>
        </row>
        <row r="12507">
          <cell r="A12507" t="str">
            <v>NM_001000511</v>
          </cell>
          <cell r="B12507">
            <v>0</v>
          </cell>
          <cell r="C12507">
            <v>0</v>
          </cell>
          <cell r="D12507">
            <v>0</v>
          </cell>
          <cell r="E12507">
            <v>0</v>
          </cell>
          <cell r="F12507">
            <v>0</v>
          </cell>
        </row>
        <row r="12508">
          <cell r="A12508" t="str">
            <v>NM_001017381</v>
          </cell>
          <cell r="B12508">
            <v>64.818806142728207</v>
          </cell>
          <cell r="C12508">
            <v>14.186946677963</v>
          </cell>
          <cell r="D12508">
            <v>34.302784938480201</v>
          </cell>
          <cell r="E12508">
            <v>25.102117811189601</v>
          </cell>
          <cell r="F12508">
            <v>16.965448202777701</v>
          </cell>
        </row>
        <row r="12509">
          <cell r="A12509" t="str">
            <v>NM_199495</v>
          </cell>
          <cell r="B12509">
            <v>32.283934925623797</v>
          </cell>
          <cell r="C12509">
            <v>27.4601955132032</v>
          </cell>
          <cell r="D12509">
            <v>19.937614125561598</v>
          </cell>
          <cell r="E12509">
            <v>17.502347865641202</v>
          </cell>
          <cell r="F12509">
            <v>30.575934726325102</v>
          </cell>
        </row>
        <row r="12510">
          <cell r="A12510" t="str">
            <v>NM_001001093</v>
          </cell>
          <cell r="B12510">
            <v>0</v>
          </cell>
          <cell r="C12510">
            <v>0</v>
          </cell>
          <cell r="D12510">
            <v>0</v>
          </cell>
          <cell r="E12510">
            <v>0</v>
          </cell>
          <cell r="F12510">
            <v>0</v>
          </cell>
        </row>
        <row r="12511">
          <cell r="A12511" t="str">
            <v>NM_023953</v>
          </cell>
          <cell r="B12511">
            <v>27.083566133045</v>
          </cell>
          <cell r="C12511">
            <v>6.5594665205942997</v>
          </cell>
          <cell r="D12511">
            <v>16.635886186482601</v>
          </cell>
          <cell r="E12511">
            <v>18.627992248920101</v>
          </cell>
          <cell r="F12511">
            <v>9.1520891518119605</v>
          </cell>
        </row>
        <row r="12512">
          <cell r="A12512" t="str">
            <v>NM_001009702</v>
          </cell>
          <cell r="B12512">
            <v>17.0062808641404</v>
          </cell>
          <cell r="C12512">
            <v>19.642648874282699</v>
          </cell>
          <cell r="D12512">
            <v>44.147424373229903</v>
          </cell>
          <cell r="E12512">
            <v>13.2990907836629</v>
          </cell>
          <cell r="F12512">
            <v>7.0560023117806203</v>
          </cell>
        </row>
        <row r="12513">
          <cell r="A12513" t="str">
            <v>NM_001105829</v>
          </cell>
          <cell r="B12513">
            <v>0</v>
          </cell>
          <cell r="C12513">
            <v>0</v>
          </cell>
          <cell r="D12513">
            <v>0</v>
          </cell>
          <cell r="E12513">
            <v>0</v>
          </cell>
          <cell r="F12513">
            <v>0</v>
          </cell>
        </row>
        <row r="12514">
          <cell r="A12514" t="str">
            <v>NM_019220</v>
          </cell>
          <cell r="B12514">
            <v>66.826415252151904</v>
          </cell>
          <cell r="C12514">
            <v>85.954352648891003</v>
          </cell>
          <cell r="D12514">
            <v>100.790084483519</v>
          </cell>
          <cell r="E12514">
            <v>79.673052671353204</v>
          </cell>
          <cell r="F12514">
            <v>121.09399381522999</v>
          </cell>
        </row>
        <row r="12515">
          <cell r="A12515" t="str">
            <v>NM_001134796</v>
          </cell>
          <cell r="B12515">
            <v>4.1878471189316802</v>
          </cell>
          <cell r="C12515">
            <v>2.7354110688689199</v>
          </cell>
          <cell r="D12515">
            <v>6.08111880245416</v>
          </cell>
          <cell r="E12515">
            <v>3.3084847622987201</v>
          </cell>
          <cell r="F12515">
            <v>8.4990251228059908</v>
          </cell>
        </row>
        <row r="12516">
          <cell r="A12516" t="str">
            <v>NM_053770</v>
          </cell>
          <cell r="B12516">
            <v>32.958146511147604</v>
          </cell>
          <cell r="C12516">
            <v>15.8667606022805</v>
          </cell>
          <cell r="D12516">
            <v>29.4953588153687</v>
          </cell>
          <cell r="E12516">
            <v>33.5234488906218</v>
          </cell>
          <cell r="F12516">
            <v>14.4975820947482</v>
          </cell>
        </row>
        <row r="12517">
          <cell r="A12517" t="str">
            <v>NM_023966</v>
          </cell>
          <cell r="B12517">
            <v>0</v>
          </cell>
          <cell r="C12517">
            <v>0</v>
          </cell>
          <cell r="D12517">
            <v>0</v>
          </cell>
          <cell r="E12517">
            <v>0</v>
          </cell>
          <cell r="F12517">
            <v>0</v>
          </cell>
        </row>
        <row r="12518">
          <cell r="A12518" t="str">
            <v>NM_001166683</v>
          </cell>
          <cell r="B12518">
            <v>0</v>
          </cell>
          <cell r="C12518">
            <v>0</v>
          </cell>
          <cell r="D12518">
            <v>0</v>
          </cell>
          <cell r="E12518">
            <v>0</v>
          </cell>
          <cell r="F12518">
            <v>0</v>
          </cell>
        </row>
        <row r="12519">
          <cell r="A12519" t="str">
            <v>NM_001191712</v>
          </cell>
          <cell r="B12519">
            <v>0</v>
          </cell>
          <cell r="C12519">
            <v>0</v>
          </cell>
          <cell r="D12519">
            <v>0</v>
          </cell>
          <cell r="E12519">
            <v>0</v>
          </cell>
          <cell r="F12519">
            <v>0</v>
          </cell>
        </row>
        <row r="12520">
          <cell r="A12520" t="str">
            <v>NM_198735</v>
          </cell>
          <cell r="B12520">
            <v>0</v>
          </cell>
          <cell r="C12520">
            <v>0</v>
          </cell>
          <cell r="D12520">
            <v>0</v>
          </cell>
          <cell r="E12520">
            <v>0</v>
          </cell>
          <cell r="F12520">
            <v>0</v>
          </cell>
        </row>
        <row r="12521">
          <cell r="A12521" t="str">
            <v>NM_001034068</v>
          </cell>
          <cell r="B12521">
            <v>60.185934679995697</v>
          </cell>
          <cell r="C12521">
            <v>40.323693254737798</v>
          </cell>
          <cell r="D12521">
            <v>47.503290364871098</v>
          </cell>
          <cell r="E12521">
            <v>26.6886081206524</v>
          </cell>
          <cell r="F12521">
            <v>27.119338844649</v>
          </cell>
        </row>
        <row r="12522">
          <cell r="A12522" t="str">
            <v>NM_001100685</v>
          </cell>
          <cell r="B12522">
            <v>0.962735705617902</v>
          </cell>
          <cell r="C12522">
            <v>2.0540171692008702</v>
          </cell>
          <cell r="D12522">
            <v>2.2788597165529101</v>
          </cell>
          <cell r="E12522">
            <v>1.02958407838546</v>
          </cell>
          <cell r="F12522">
            <v>2.7361869582427398</v>
          </cell>
        </row>
        <row r="12523">
          <cell r="A12523" t="str">
            <v>NM_001191114</v>
          </cell>
          <cell r="B12523">
            <v>2.9251734505259699</v>
          </cell>
          <cell r="C12523">
            <v>1.37616580106078</v>
          </cell>
          <cell r="D12523">
            <v>3.2372603569431799</v>
          </cell>
          <cell r="E12523">
            <v>2.6903014010971602</v>
          </cell>
          <cell r="F12523">
            <v>0.22687232148164299</v>
          </cell>
        </row>
        <row r="12524">
          <cell r="A12524" t="str">
            <v>NM_001007742</v>
          </cell>
          <cell r="B12524">
            <v>7.7209226814658196</v>
          </cell>
          <cell r="C12524">
            <v>10.631667802968799</v>
          </cell>
          <cell r="D12524">
            <v>4.7911175941970301</v>
          </cell>
          <cell r="E12524">
            <v>5.4884033713467897</v>
          </cell>
          <cell r="F12524">
            <v>7.9653117418331298</v>
          </cell>
        </row>
        <row r="12525">
          <cell r="A12525" t="str">
            <v>NM_053543</v>
          </cell>
          <cell r="B12525">
            <v>7.2406556357140399</v>
          </cell>
          <cell r="C12525">
            <v>6.5211958139802402</v>
          </cell>
          <cell r="D12525">
            <v>9.8090453245812306</v>
          </cell>
          <cell r="E12525">
            <v>9.2514728745699504</v>
          </cell>
          <cell r="F12525">
            <v>13.405551177622099</v>
          </cell>
        </row>
        <row r="12526">
          <cell r="A12526" t="str">
            <v>NM_001110491</v>
          </cell>
          <cell r="B12526">
            <v>3.8551177643008199</v>
          </cell>
          <cell r="C12526">
            <v>8.3117945925235102</v>
          </cell>
          <cell r="D12526">
            <v>1.5412517601836799</v>
          </cell>
          <cell r="E12526">
            <v>0</v>
          </cell>
          <cell r="F12526">
            <v>5.0636946902822704</v>
          </cell>
        </row>
        <row r="12527">
          <cell r="A12527" t="str">
            <v>NM_001126275</v>
          </cell>
          <cell r="B12527">
            <v>9.8469300787619201</v>
          </cell>
          <cell r="C12527">
            <v>15.5704202918833</v>
          </cell>
          <cell r="D12527">
            <v>10.602091859230301</v>
          </cell>
          <cell r="E12527">
            <v>6.5173725526091699</v>
          </cell>
          <cell r="F12527">
            <v>16.150075408882898</v>
          </cell>
        </row>
        <row r="12528">
          <cell r="A12528" t="str">
            <v>NM_001108479</v>
          </cell>
          <cell r="B12528">
            <v>0.19664342881451999</v>
          </cell>
          <cell r="C12528">
            <v>0.29309329236195097</v>
          </cell>
          <cell r="D12528">
            <v>6.6667048277739893E-2</v>
          </cell>
          <cell r="E12528">
            <v>0.78747557986253502</v>
          </cell>
          <cell r="F12528">
            <v>1.6425208244063401</v>
          </cell>
        </row>
        <row r="12529">
          <cell r="A12529" t="str">
            <v>NM_145678</v>
          </cell>
          <cell r="B12529">
            <v>77.6219263753447</v>
          </cell>
          <cell r="C12529">
            <v>89.621146062461094</v>
          </cell>
          <cell r="D12529">
            <v>94.861932897161495</v>
          </cell>
          <cell r="E12529">
            <v>78.992943547921698</v>
          </cell>
          <cell r="F12529">
            <v>45.571087798580997</v>
          </cell>
        </row>
        <row r="12530">
          <cell r="A12530" t="str">
            <v>NM_001109192</v>
          </cell>
          <cell r="B12530">
            <v>0</v>
          </cell>
          <cell r="C12530">
            <v>0</v>
          </cell>
          <cell r="D12530">
            <v>0</v>
          </cell>
          <cell r="E12530">
            <v>0</v>
          </cell>
          <cell r="F12530">
            <v>0</v>
          </cell>
        </row>
        <row r="12531">
          <cell r="A12531" t="str">
            <v>NM_001244781</v>
          </cell>
          <cell r="B12531">
            <v>20.8616828702338</v>
          </cell>
          <cell r="C12531">
            <v>3.7933198751420698</v>
          </cell>
          <cell r="D12531">
            <v>26.659496517856599</v>
          </cell>
          <cell r="E12531">
            <v>28.107271232111199</v>
          </cell>
          <cell r="F12531">
            <v>33.348129703665698</v>
          </cell>
        </row>
        <row r="12532">
          <cell r="A12532" t="str">
            <v>NM_012786</v>
          </cell>
          <cell r="B12532">
            <v>17.678244250425401</v>
          </cell>
          <cell r="C12532">
            <v>39.952686489105702</v>
          </cell>
          <cell r="D12532">
            <v>36.192707171881501</v>
          </cell>
          <cell r="E12532">
            <v>32.694298628221297</v>
          </cell>
          <cell r="F12532">
            <v>31.1759694277474</v>
          </cell>
        </row>
        <row r="12533">
          <cell r="A12533" t="str">
            <v>NM_001037315</v>
          </cell>
          <cell r="B12533">
            <v>3.83302004543452</v>
          </cell>
          <cell r="C12533">
            <v>5.8126464024856999</v>
          </cell>
          <cell r="D12533">
            <v>6.3985417577438204</v>
          </cell>
          <cell r="E12533">
            <v>4.5037308182625804</v>
          </cell>
          <cell r="F12533">
            <v>3.3971057063329901</v>
          </cell>
        </row>
        <row r="12534">
          <cell r="A12534" t="str">
            <v>NM_001044235</v>
          </cell>
          <cell r="B12534">
            <v>8.4296152481031292</v>
          </cell>
          <cell r="C12534">
            <v>6.4144718584739699</v>
          </cell>
          <cell r="D12534">
            <v>15.3855843212809</v>
          </cell>
          <cell r="E12534">
            <v>6.7431097754867499</v>
          </cell>
          <cell r="F12534">
            <v>2.13998743095275</v>
          </cell>
        </row>
        <row r="12535">
          <cell r="A12535" t="str">
            <v>NM_031641</v>
          </cell>
          <cell r="B12535">
            <v>0</v>
          </cell>
          <cell r="C12535">
            <v>0</v>
          </cell>
          <cell r="D12535">
            <v>0</v>
          </cell>
          <cell r="E12535">
            <v>0</v>
          </cell>
          <cell r="F12535">
            <v>3.8820590738954598E-3</v>
          </cell>
        </row>
        <row r="12536">
          <cell r="A12536" t="str">
            <v>NM_001145828</v>
          </cell>
          <cell r="B12536">
            <v>0</v>
          </cell>
          <cell r="C12536">
            <v>0</v>
          </cell>
          <cell r="D12536">
            <v>0</v>
          </cell>
          <cell r="E12536">
            <v>0</v>
          </cell>
          <cell r="F12536">
            <v>0</v>
          </cell>
        </row>
        <row r="12537">
          <cell r="A12537" t="str">
            <v>NM_001163568</v>
          </cell>
          <cell r="B12537">
            <v>1.0079863724062199</v>
          </cell>
          <cell r="C12537">
            <v>0.234289984524924</v>
          </cell>
          <cell r="D12537">
            <v>1.91100484028049</v>
          </cell>
          <cell r="E12537">
            <v>3.71789195806535</v>
          </cell>
          <cell r="F12537">
            <v>0.97182905054701196</v>
          </cell>
        </row>
        <row r="12538">
          <cell r="A12538" t="str">
            <v>NM_001108374</v>
          </cell>
          <cell r="B12538">
            <v>0</v>
          </cell>
          <cell r="C12538">
            <v>0</v>
          </cell>
          <cell r="D12538">
            <v>0.42321061364026002</v>
          </cell>
          <cell r="E12538">
            <v>4.2848500591252503E-2</v>
          </cell>
          <cell r="F12538">
            <v>0</v>
          </cell>
        </row>
        <row r="12539">
          <cell r="A12539" t="str">
            <v>NM_001169104</v>
          </cell>
          <cell r="B12539">
            <v>5.7644882205674902E-2</v>
          </cell>
          <cell r="C12539">
            <v>9.5465112300714399E-3</v>
          </cell>
          <cell r="D12539">
            <v>0</v>
          </cell>
          <cell r="E12539">
            <v>1.4378277524379599</v>
          </cell>
          <cell r="F12539">
            <v>0</v>
          </cell>
        </row>
        <row r="12540">
          <cell r="A12540" t="str">
            <v>NM_001012349</v>
          </cell>
          <cell r="B12540">
            <v>2.6058154958532098</v>
          </cell>
          <cell r="C12540">
            <v>1.0506236668559501</v>
          </cell>
          <cell r="D12540">
            <v>4.9722224257197398</v>
          </cell>
          <cell r="E12540">
            <v>6.8215229463377698</v>
          </cell>
          <cell r="F12540">
            <v>4.4111051366790397</v>
          </cell>
        </row>
        <row r="12541">
          <cell r="A12541" t="str">
            <v>NM_001108659</v>
          </cell>
          <cell r="B12541">
            <v>16.3179864964027</v>
          </cell>
          <cell r="C12541">
            <v>17.465632189474</v>
          </cell>
          <cell r="D12541">
            <v>34.802433070660697</v>
          </cell>
          <cell r="E12541">
            <v>27.7647515621744</v>
          </cell>
          <cell r="F12541">
            <v>35.468499800870703</v>
          </cell>
        </row>
        <row r="12542">
          <cell r="A12542" t="str">
            <v>NM_153466</v>
          </cell>
          <cell r="B12542">
            <v>0</v>
          </cell>
          <cell r="C12542">
            <v>0</v>
          </cell>
          <cell r="D12542">
            <v>0</v>
          </cell>
          <cell r="E12542">
            <v>0</v>
          </cell>
          <cell r="F12542">
            <v>0</v>
          </cell>
        </row>
        <row r="12543">
          <cell r="A12543" t="str">
            <v>NM_001013180</v>
          </cell>
          <cell r="B12543">
            <v>0</v>
          </cell>
          <cell r="C12543">
            <v>0</v>
          </cell>
          <cell r="D12543">
            <v>0</v>
          </cell>
          <cell r="E12543">
            <v>0</v>
          </cell>
          <cell r="F12543">
            <v>0</v>
          </cell>
        </row>
        <row r="12544">
          <cell r="A12544" t="str">
            <v>NM_001135576</v>
          </cell>
          <cell r="B12544">
            <v>0.192835146728739</v>
          </cell>
          <cell r="C12544">
            <v>0.109777372340765</v>
          </cell>
          <cell r="D12544">
            <v>7.1504940120855995E-2</v>
          </cell>
          <cell r="E12544">
            <v>0.262004905834547</v>
          </cell>
          <cell r="F12544">
            <v>9.2687976162888902E-2</v>
          </cell>
        </row>
        <row r="12545">
          <cell r="A12545" t="str">
            <v>NM_203340</v>
          </cell>
          <cell r="B12545">
            <v>0</v>
          </cell>
          <cell r="C12545">
            <v>0</v>
          </cell>
          <cell r="D12545">
            <v>0</v>
          </cell>
          <cell r="E12545">
            <v>0</v>
          </cell>
          <cell r="F12545">
            <v>0</v>
          </cell>
        </row>
        <row r="12546">
          <cell r="A12546" t="str">
            <v>NM_022526</v>
          </cell>
          <cell r="B12546">
            <v>63.294351666174499</v>
          </cell>
          <cell r="C12546">
            <v>68.536900612845898</v>
          </cell>
          <cell r="D12546">
            <v>54.2545275587349</v>
          </cell>
          <cell r="E12546">
            <v>50.376929452997601</v>
          </cell>
          <cell r="F12546">
            <v>38.9337065640755</v>
          </cell>
        </row>
        <row r="12547">
          <cell r="A12547" t="str">
            <v>NM_001106677</v>
          </cell>
          <cell r="B12547">
            <v>18.321438583728899</v>
          </cell>
          <cell r="C12547">
            <v>22.826415882887801</v>
          </cell>
          <cell r="D12547">
            <v>10.6641424078024</v>
          </cell>
          <cell r="E12547">
            <v>20.600325737231799</v>
          </cell>
          <cell r="F12547">
            <v>21.483813163464301</v>
          </cell>
        </row>
        <row r="12548">
          <cell r="A12548" t="str">
            <v>NM_001107568</v>
          </cell>
          <cell r="B12548">
            <v>10.690614050154201</v>
          </cell>
          <cell r="C12548">
            <v>13.3958760506996</v>
          </cell>
          <cell r="D12548">
            <v>9.9441434718858694</v>
          </cell>
          <cell r="E12548">
            <v>9.0588154656957691</v>
          </cell>
          <cell r="F12548">
            <v>8.91399034535333</v>
          </cell>
        </row>
        <row r="12549">
          <cell r="A12549" t="str">
            <v>NM_031706</v>
          </cell>
          <cell r="B12549">
            <v>61.4114824388747</v>
          </cell>
          <cell r="C12549">
            <v>78.482858098192395</v>
          </cell>
          <cell r="D12549">
            <v>79.037067271906395</v>
          </cell>
          <cell r="E12549">
            <v>49.054774115866103</v>
          </cell>
          <cell r="F12549">
            <v>53.736547872829803</v>
          </cell>
        </row>
        <row r="12550">
          <cell r="A12550" t="str">
            <v>NM_178103</v>
          </cell>
          <cell r="B12550">
            <v>0</v>
          </cell>
          <cell r="C12550">
            <v>0</v>
          </cell>
          <cell r="D12550">
            <v>0</v>
          </cell>
          <cell r="E12550">
            <v>0</v>
          </cell>
          <cell r="F12550">
            <v>0</v>
          </cell>
        </row>
        <row r="12551">
          <cell r="A12551" t="str">
            <v>NM_001271346</v>
          </cell>
          <cell r="B12551">
            <v>5.88102936191029</v>
          </cell>
          <cell r="C12551">
            <v>0.47126679907164698</v>
          </cell>
          <cell r="D12551">
            <v>2.01607973037085</v>
          </cell>
          <cell r="E12551">
            <v>5.0090938485893002</v>
          </cell>
          <cell r="F12551">
            <v>5.2654154064715604</v>
          </cell>
        </row>
        <row r="12552">
          <cell r="A12552" t="str">
            <v>NM_001099484</v>
          </cell>
          <cell r="B12552">
            <v>0</v>
          </cell>
          <cell r="C12552">
            <v>0</v>
          </cell>
          <cell r="D12552">
            <v>0</v>
          </cell>
          <cell r="E12552">
            <v>0</v>
          </cell>
          <cell r="F12552">
            <v>0</v>
          </cell>
        </row>
        <row r="12553">
          <cell r="A12553" t="str">
            <v>NM_001034090</v>
          </cell>
          <cell r="B12553">
            <v>63.7936729710961</v>
          </cell>
          <cell r="C12553">
            <v>32.743970986420898</v>
          </cell>
          <cell r="D12553">
            <v>63.577525489876201</v>
          </cell>
          <cell r="E12553">
            <v>30.901797347451399</v>
          </cell>
          <cell r="F12553">
            <v>20.9484654034325</v>
          </cell>
        </row>
        <row r="12554">
          <cell r="A12554" t="str">
            <v>NM_133514</v>
          </cell>
          <cell r="B12554">
            <v>0</v>
          </cell>
          <cell r="C12554">
            <v>0</v>
          </cell>
          <cell r="D12554">
            <v>0</v>
          </cell>
          <cell r="E12554">
            <v>0</v>
          </cell>
          <cell r="F12554">
            <v>2.5249350145724301E-2</v>
          </cell>
        </row>
        <row r="12555">
          <cell r="A12555" t="str">
            <v>NM_023971</v>
          </cell>
          <cell r="B12555">
            <v>8.5448116248169996E-3</v>
          </cell>
          <cell r="C12555">
            <v>0.33962344762170699</v>
          </cell>
          <cell r="D12555">
            <v>0</v>
          </cell>
          <cell r="E12555">
            <v>0</v>
          </cell>
          <cell r="F12555">
            <v>8.2142836472805496E-3</v>
          </cell>
        </row>
        <row r="12556">
          <cell r="A12556" t="str">
            <v>NM_001191995</v>
          </cell>
          <cell r="B12556">
            <v>0</v>
          </cell>
          <cell r="C12556">
            <v>2.4353024535922401E-2</v>
          </cell>
          <cell r="D12556">
            <v>0</v>
          </cell>
          <cell r="E12556">
            <v>0</v>
          </cell>
          <cell r="F12556">
            <v>0</v>
          </cell>
        </row>
        <row r="12557">
          <cell r="A12557" t="str">
            <v>NM_001109979</v>
          </cell>
          <cell r="B12557">
            <v>0.71973605609035496</v>
          </cell>
          <cell r="C12557">
            <v>0.72013505470267802</v>
          </cell>
          <cell r="D12557">
            <v>1.01670230155229E-2</v>
          </cell>
          <cell r="E12557">
            <v>0.69654257685694199</v>
          </cell>
          <cell r="F12557">
            <v>0.48048293770150702</v>
          </cell>
        </row>
        <row r="12558">
          <cell r="A12558" t="str">
            <v>NM_001107674</v>
          </cell>
          <cell r="B12558">
            <v>15.0977721519751</v>
          </cell>
          <cell r="C12558">
            <v>3.1623084115109399</v>
          </cell>
          <cell r="D12558">
            <v>8.0222422985204407</v>
          </cell>
          <cell r="E12558">
            <v>11.3394988281579</v>
          </cell>
          <cell r="F12558">
            <v>1.4379536370047801</v>
          </cell>
        </row>
        <row r="12559">
          <cell r="A12559" t="str">
            <v>NM_030585</v>
          </cell>
          <cell r="B12559">
            <v>33.981278678936498</v>
          </cell>
          <cell r="C12559">
            <v>34.664994450018099</v>
          </cell>
          <cell r="D12559">
            <v>12.8421210420058</v>
          </cell>
          <cell r="E12559">
            <v>20.583262522113401</v>
          </cell>
          <cell r="F12559">
            <v>17.9125444609674</v>
          </cell>
        </row>
        <row r="12560">
          <cell r="A12560" t="str">
            <v>NM_001007678</v>
          </cell>
          <cell r="B12560">
            <v>0.48030735203671898</v>
          </cell>
          <cell r="C12560">
            <v>0.27342981773293001</v>
          </cell>
          <cell r="D12560">
            <v>1.23399326014706</v>
          </cell>
          <cell r="E12560">
            <v>0.41216405120121502</v>
          </cell>
          <cell r="F12560">
            <v>0.33667684122681502</v>
          </cell>
        </row>
        <row r="12561">
          <cell r="A12561" t="str">
            <v>NM_207608</v>
          </cell>
          <cell r="B12561">
            <v>0</v>
          </cell>
          <cell r="C12561">
            <v>0</v>
          </cell>
          <cell r="D12561">
            <v>0</v>
          </cell>
          <cell r="E12561">
            <v>0</v>
          </cell>
          <cell r="F12561">
            <v>0</v>
          </cell>
        </row>
        <row r="12562">
          <cell r="A12562" t="str">
            <v>NM_134394</v>
          </cell>
          <cell r="B12562">
            <v>18.642495710727001</v>
          </cell>
          <cell r="C12562">
            <v>7.5951152998250704</v>
          </cell>
          <cell r="D12562">
            <v>22.755899646733699</v>
          </cell>
          <cell r="E12562">
            <v>13.7998496297239</v>
          </cell>
          <cell r="F12562">
            <v>12.151160983082701</v>
          </cell>
        </row>
        <row r="12563">
          <cell r="A12563" t="str">
            <v>NM_001004084</v>
          </cell>
          <cell r="B12563">
            <v>95.053219701178705</v>
          </cell>
          <cell r="C12563">
            <v>31.223740185511701</v>
          </cell>
          <cell r="D12563">
            <v>101.267246333887</v>
          </cell>
          <cell r="E12563">
            <v>46.232852003031503</v>
          </cell>
          <cell r="F12563">
            <v>150.83826239418499</v>
          </cell>
        </row>
        <row r="12564">
          <cell r="A12564" t="str">
            <v>NM_001082580</v>
          </cell>
          <cell r="B12564">
            <v>47.7123904390806</v>
          </cell>
          <cell r="C12564">
            <v>66.040059082837999</v>
          </cell>
          <cell r="D12564">
            <v>59.045643456039898</v>
          </cell>
          <cell r="E12564">
            <v>29.059068384578399</v>
          </cell>
          <cell r="F12564">
            <v>36.976313538908201</v>
          </cell>
        </row>
        <row r="12565">
          <cell r="A12565" t="str">
            <v>NM_001108804</v>
          </cell>
          <cell r="B12565">
            <v>5.90796557055078E-2</v>
          </cell>
          <cell r="C12565">
            <v>7.3380919747008402E-2</v>
          </cell>
          <cell r="D12565">
            <v>0</v>
          </cell>
          <cell r="E12565">
            <v>0.70976873850165101</v>
          </cell>
          <cell r="F12565">
            <v>0</v>
          </cell>
        </row>
        <row r="12566">
          <cell r="A12566" t="str">
            <v>NM_001114330</v>
          </cell>
          <cell r="B12566">
            <v>0</v>
          </cell>
          <cell r="C12566">
            <v>0</v>
          </cell>
          <cell r="D12566">
            <v>0</v>
          </cell>
          <cell r="E12566">
            <v>0</v>
          </cell>
          <cell r="F12566">
            <v>0</v>
          </cell>
        </row>
        <row r="12567">
          <cell r="A12567" t="str">
            <v>NM_001106469</v>
          </cell>
          <cell r="B12567">
            <v>0</v>
          </cell>
          <cell r="C12567">
            <v>0</v>
          </cell>
          <cell r="D12567">
            <v>0</v>
          </cell>
          <cell r="E12567">
            <v>0</v>
          </cell>
          <cell r="F12567">
            <v>0</v>
          </cell>
        </row>
        <row r="12568">
          <cell r="A12568" t="str">
            <v>NM_053935</v>
          </cell>
          <cell r="B12568">
            <v>0.67168870155067395</v>
          </cell>
          <cell r="C12568">
            <v>0.45096362186317202</v>
          </cell>
          <cell r="D12568">
            <v>2.8387979755464401</v>
          </cell>
          <cell r="E12568">
            <v>2.5028970028013702</v>
          </cell>
          <cell r="F12568">
            <v>2.4723001594463199</v>
          </cell>
        </row>
        <row r="12569">
          <cell r="A12569" t="str">
            <v>NM_001000760</v>
          </cell>
          <cell r="B12569">
            <v>0</v>
          </cell>
          <cell r="C12569">
            <v>0</v>
          </cell>
          <cell r="D12569">
            <v>0</v>
          </cell>
          <cell r="E12569">
            <v>0</v>
          </cell>
          <cell r="F12569">
            <v>0</v>
          </cell>
        </row>
        <row r="12570">
          <cell r="A12570" t="str">
            <v>NM_001108313</v>
          </cell>
          <cell r="B12570">
            <v>0.98347933531102005</v>
          </cell>
          <cell r="C12570">
            <v>2.1402323526697198</v>
          </cell>
          <cell r="D12570">
            <v>3.1379068506860901</v>
          </cell>
          <cell r="E12570">
            <v>1.22058714878693</v>
          </cell>
          <cell r="F12570">
            <v>2.3583826496930098</v>
          </cell>
        </row>
        <row r="12571">
          <cell r="A12571" t="str">
            <v>NM_001191581</v>
          </cell>
          <cell r="B12571">
            <v>0.116239062579851</v>
          </cell>
          <cell r="C12571">
            <v>0</v>
          </cell>
          <cell r="D12571">
            <v>9.8519884995489901E-2</v>
          </cell>
          <cell r="E12571">
            <v>0</v>
          </cell>
          <cell r="F12571">
            <v>1.8623789359923201E-2</v>
          </cell>
        </row>
        <row r="12572">
          <cell r="A12572" t="str">
            <v>NM_001134882</v>
          </cell>
          <cell r="B12572">
            <v>0</v>
          </cell>
          <cell r="C12572">
            <v>0</v>
          </cell>
          <cell r="D12572">
            <v>0</v>
          </cell>
          <cell r="E12572">
            <v>0</v>
          </cell>
          <cell r="F12572">
            <v>0</v>
          </cell>
        </row>
        <row r="12573">
          <cell r="A12573" t="str">
            <v>NM_001271108</v>
          </cell>
          <cell r="B12573">
            <v>15.8066597070098</v>
          </cell>
          <cell r="C12573">
            <v>3.3710520200143499</v>
          </cell>
          <cell r="D12573">
            <v>4.33661060891641</v>
          </cell>
          <cell r="E12573">
            <v>3.71136270891567</v>
          </cell>
          <cell r="F12573">
            <v>8.6081904242812808</v>
          </cell>
        </row>
        <row r="12574">
          <cell r="A12574" t="str">
            <v>NM_017081</v>
          </cell>
          <cell r="B12574">
            <v>12.4486146149384</v>
          </cell>
          <cell r="C12574">
            <v>17.0428150635557</v>
          </cell>
          <cell r="D12574">
            <v>14.522165145737</v>
          </cell>
          <cell r="E12574">
            <v>12.4522991772143</v>
          </cell>
          <cell r="F12574">
            <v>12.719471647234201</v>
          </cell>
        </row>
        <row r="12575">
          <cell r="A12575" t="str">
            <v>NM_001191839</v>
          </cell>
          <cell r="B12575">
            <v>0</v>
          </cell>
          <cell r="C12575">
            <v>2.2251989913263999E-2</v>
          </cell>
          <cell r="D12575">
            <v>0</v>
          </cell>
          <cell r="E12575">
            <v>0</v>
          </cell>
          <cell r="F12575">
            <v>5.7407628562426002E-3</v>
          </cell>
        </row>
        <row r="12576">
          <cell r="A12576" t="str">
            <v>NM_017131</v>
          </cell>
          <cell r="B12576">
            <v>2.55553188254492</v>
          </cell>
          <cell r="C12576">
            <v>0</v>
          </cell>
          <cell r="D12576">
            <v>0</v>
          </cell>
          <cell r="E12576">
            <v>0.71224582809623604</v>
          </cell>
          <cell r="F12576">
            <v>0</v>
          </cell>
        </row>
        <row r="12577">
          <cell r="A12577" t="str">
            <v>NM_001008825</v>
          </cell>
          <cell r="B12577">
            <v>0</v>
          </cell>
          <cell r="C12577">
            <v>1.3898597232015799E-2</v>
          </cell>
          <cell r="D12577">
            <v>0</v>
          </cell>
          <cell r="E12577">
            <v>0</v>
          </cell>
          <cell r="F12577">
            <v>0</v>
          </cell>
        </row>
        <row r="12578">
          <cell r="A12578" t="str">
            <v>NM_001277288</v>
          </cell>
          <cell r="B12578">
            <v>7.2019618654431794E-2</v>
          </cell>
          <cell r="C12578">
            <v>0</v>
          </cell>
          <cell r="D12578">
            <v>0</v>
          </cell>
          <cell r="E12578">
            <v>0</v>
          </cell>
          <cell r="F12578">
            <v>0</v>
          </cell>
        </row>
        <row r="12579">
          <cell r="A12579" t="str">
            <v>NM_024376</v>
          </cell>
          <cell r="B12579">
            <v>49.948966137390897</v>
          </cell>
          <cell r="C12579">
            <v>33.132192021666697</v>
          </cell>
          <cell r="D12579">
            <v>26.5441243875722</v>
          </cell>
          <cell r="E12579">
            <v>22.784827296583501</v>
          </cell>
          <cell r="F12579">
            <v>41.129109982860797</v>
          </cell>
        </row>
        <row r="12580">
          <cell r="A12580" t="str">
            <v>NR_032125</v>
          </cell>
          <cell r="B12580">
            <v>0</v>
          </cell>
          <cell r="C12580">
            <v>0</v>
          </cell>
          <cell r="D12580">
            <v>0</v>
          </cell>
          <cell r="E12580">
            <v>0</v>
          </cell>
          <cell r="F12580">
            <v>0</v>
          </cell>
        </row>
        <row r="12581">
          <cell r="A12581" t="str">
            <v>NM_001007739</v>
          </cell>
          <cell r="B12581">
            <v>61.662377074769402</v>
          </cell>
          <cell r="C12581">
            <v>105.907501444708</v>
          </cell>
          <cell r="D12581">
            <v>120.08220551837</v>
          </cell>
          <cell r="E12581">
            <v>99.675130638268698</v>
          </cell>
          <cell r="F12581">
            <v>88.410078394820303</v>
          </cell>
        </row>
        <row r="12582">
          <cell r="A12582" t="str">
            <v>NM_214459</v>
          </cell>
          <cell r="B12582">
            <v>0</v>
          </cell>
          <cell r="C12582">
            <v>0</v>
          </cell>
          <cell r="D12582">
            <v>1.62497951842096E-2</v>
          </cell>
          <cell r="E12582">
            <v>0</v>
          </cell>
          <cell r="F12582">
            <v>0</v>
          </cell>
        </row>
        <row r="12583">
          <cell r="A12583" t="str">
            <v>NM_206881</v>
          </cell>
          <cell r="B12583">
            <v>3.0923965098671502</v>
          </cell>
          <cell r="C12583">
            <v>1.1498738511353399</v>
          </cell>
          <cell r="D12583">
            <v>9.8905649174284502E-3</v>
          </cell>
          <cell r="E12583">
            <v>5.4408471556604399</v>
          </cell>
          <cell r="F12583">
            <v>0.37767359484448998</v>
          </cell>
        </row>
        <row r="12584">
          <cell r="A12584" t="str">
            <v>NM_001271480</v>
          </cell>
          <cell r="B12584">
            <v>1.6713510407619701</v>
          </cell>
          <cell r="C12584">
            <v>4.0935020882093696</v>
          </cell>
          <cell r="D12584">
            <v>5.1969516699662002</v>
          </cell>
          <cell r="E12584">
            <v>1.84318608482625</v>
          </cell>
          <cell r="F12584">
            <v>2.6875127746773999</v>
          </cell>
        </row>
        <row r="12585">
          <cell r="A12585" t="str">
            <v>NM_001106392</v>
          </cell>
          <cell r="B12585">
            <v>0</v>
          </cell>
          <cell r="C12585">
            <v>0</v>
          </cell>
          <cell r="D12585">
            <v>0</v>
          </cell>
          <cell r="E12585">
            <v>0</v>
          </cell>
          <cell r="F12585">
            <v>0</v>
          </cell>
        </row>
        <row r="12586">
          <cell r="A12586" t="str">
            <v>NM_001109268</v>
          </cell>
          <cell r="B12586">
            <v>2.7928889390202798</v>
          </cell>
          <cell r="C12586">
            <v>1.69369524886513</v>
          </cell>
          <cell r="D12586">
            <v>4.8030519046294398</v>
          </cell>
          <cell r="E12586">
            <v>2.8507865142176598</v>
          </cell>
          <cell r="F12586">
            <v>1.34799783997686</v>
          </cell>
        </row>
        <row r="12587">
          <cell r="A12587" t="str">
            <v>NM_001271193</v>
          </cell>
          <cell r="B12587">
            <v>0.19891382117279699</v>
          </cell>
          <cell r="C12587">
            <v>0</v>
          </cell>
          <cell r="D12587">
            <v>0</v>
          </cell>
          <cell r="E12587">
            <v>0.165114844780749</v>
          </cell>
          <cell r="F12587">
            <v>0.12872946274963901</v>
          </cell>
        </row>
        <row r="12588">
          <cell r="A12588" t="str">
            <v>NM_001003979</v>
          </cell>
          <cell r="B12588">
            <v>0</v>
          </cell>
          <cell r="C12588">
            <v>0</v>
          </cell>
          <cell r="D12588">
            <v>0</v>
          </cell>
          <cell r="E12588">
            <v>0</v>
          </cell>
          <cell r="F12588">
            <v>0</v>
          </cell>
        </row>
        <row r="12589">
          <cell r="A12589" t="str">
            <v>NM_001005540</v>
          </cell>
          <cell r="B12589">
            <v>0.54121873321674696</v>
          </cell>
          <cell r="C12589">
            <v>0.27680066819702398</v>
          </cell>
          <cell r="D12589">
            <v>0</v>
          </cell>
          <cell r="E12589">
            <v>1.3477682938364499</v>
          </cell>
          <cell r="F12589">
            <v>3.0604909636574099E-2</v>
          </cell>
        </row>
        <row r="12590">
          <cell r="A12590" t="str">
            <v>NM_023989</v>
          </cell>
          <cell r="B12590">
            <v>15.976441953038099</v>
          </cell>
          <cell r="C12590">
            <v>12.3371858648313</v>
          </cell>
          <cell r="D12590">
            <v>28.2891567119351</v>
          </cell>
          <cell r="E12590">
            <v>21.455175368816001</v>
          </cell>
          <cell r="F12590">
            <v>6.9507937386318597</v>
          </cell>
        </row>
        <row r="12591">
          <cell r="A12591" t="str">
            <v>NM_001013427</v>
          </cell>
          <cell r="B12591">
            <v>82.481116031439697</v>
          </cell>
          <cell r="C12591">
            <v>78.634373987826095</v>
          </cell>
          <cell r="D12591">
            <v>105.397559617981</v>
          </cell>
          <cell r="E12591">
            <v>96.722479217149001</v>
          </cell>
          <cell r="F12591">
            <v>51.354084314323501</v>
          </cell>
        </row>
        <row r="12592">
          <cell r="A12592" t="str">
            <v>NM_001191683</v>
          </cell>
          <cell r="B12592">
            <v>0</v>
          </cell>
          <cell r="C12592">
            <v>0</v>
          </cell>
          <cell r="D12592">
            <v>0</v>
          </cell>
          <cell r="E12592">
            <v>0</v>
          </cell>
          <cell r="F12592">
            <v>0</v>
          </cell>
        </row>
        <row r="12593">
          <cell r="A12593" t="str">
            <v>NM_001107283</v>
          </cell>
          <cell r="B12593">
            <v>0</v>
          </cell>
          <cell r="C12593">
            <v>0</v>
          </cell>
          <cell r="D12593">
            <v>0</v>
          </cell>
          <cell r="E12593">
            <v>0</v>
          </cell>
          <cell r="F12593">
            <v>0</v>
          </cell>
        </row>
        <row r="12594">
          <cell r="A12594" t="str">
            <v>NM_001130561</v>
          </cell>
          <cell r="B12594">
            <v>2.3472605720671802</v>
          </cell>
          <cell r="C12594">
            <v>1.08531575587495</v>
          </cell>
          <cell r="D12594">
            <v>6.4475616591778504</v>
          </cell>
          <cell r="E12594">
            <v>5.9937250217203299</v>
          </cell>
          <cell r="F12594">
            <v>3.49175529235931</v>
          </cell>
        </row>
        <row r="12595">
          <cell r="A12595" t="str">
            <v>NM_001024995</v>
          </cell>
          <cell r="B12595">
            <v>28.747302858394701</v>
          </cell>
          <cell r="C12595">
            <v>12.5110128436836</v>
          </cell>
          <cell r="D12595">
            <v>8.2408805052321199</v>
          </cell>
          <cell r="E12595">
            <v>15.926131120162699</v>
          </cell>
          <cell r="F12595">
            <v>37.107002903345098</v>
          </cell>
        </row>
        <row r="12596">
          <cell r="A12596" t="str">
            <v>NM_001048215</v>
          </cell>
          <cell r="B12596">
            <v>4.4273172528694199E-2</v>
          </cell>
          <cell r="C12596">
            <v>0</v>
          </cell>
          <cell r="D12596">
            <v>0</v>
          </cell>
          <cell r="E12596">
            <v>0.50655925687521997</v>
          </cell>
          <cell r="F12596">
            <v>4.7289566930423903E-3</v>
          </cell>
        </row>
        <row r="12597">
          <cell r="A12597" t="str">
            <v>NM_001170576</v>
          </cell>
          <cell r="B12597">
            <v>59.132554720308697</v>
          </cell>
          <cell r="C12597">
            <v>63.053502345512797</v>
          </cell>
          <cell r="D12597">
            <v>93.720160398318001</v>
          </cell>
          <cell r="E12597">
            <v>74.542911452040698</v>
          </cell>
          <cell r="F12597">
            <v>104.90159753466099</v>
          </cell>
        </row>
        <row r="12598">
          <cell r="A12598" t="str">
            <v>NR_037614</v>
          </cell>
          <cell r="B12598">
            <v>0</v>
          </cell>
          <cell r="C12598">
            <v>0</v>
          </cell>
          <cell r="D12598">
            <v>0</v>
          </cell>
          <cell r="E12598">
            <v>0</v>
          </cell>
          <cell r="F12598">
            <v>0</v>
          </cell>
        </row>
        <row r="12599">
          <cell r="A12599" t="str">
            <v>NM_001135874</v>
          </cell>
          <cell r="B12599">
            <v>0.82918575137811301</v>
          </cell>
          <cell r="C12599">
            <v>9.9135208492734703E-2</v>
          </cell>
          <cell r="D12599">
            <v>1.12370731944951</v>
          </cell>
          <cell r="E12599">
            <v>0.97409444139073598</v>
          </cell>
          <cell r="F12599">
            <v>0</v>
          </cell>
        </row>
        <row r="12600">
          <cell r="A12600" t="str">
            <v>NM_001271121</v>
          </cell>
          <cell r="B12600">
            <v>0.10507257855887001</v>
          </cell>
          <cell r="C12600">
            <v>4.3502411350493798E-2</v>
          </cell>
          <cell r="D12600">
            <v>0.32383851086480497</v>
          </cell>
          <cell r="E12600">
            <v>0.65301660849833898</v>
          </cell>
          <cell r="F12600">
            <v>0.17752954764852699</v>
          </cell>
        </row>
        <row r="12601">
          <cell r="A12601" t="str">
            <v>NM_001270590</v>
          </cell>
          <cell r="B12601">
            <v>148.209144607898</v>
          </cell>
          <cell r="C12601">
            <v>291.05993281248999</v>
          </cell>
          <cell r="D12601">
            <v>230.86281490095399</v>
          </cell>
          <cell r="E12601">
            <v>177.22962844320199</v>
          </cell>
          <cell r="F12601">
            <v>276.86499737874999</v>
          </cell>
        </row>
        <row r="12602">
          <cell r="A12602" t="str">
            <v>NM_001108199</v>
          </cell>
          <cell r="B12602">
            <v>3.3527704612875699</v>
          </cell>
          <cell r="C12602">
            <v>0.77022112383178098</v>
          </cell>
          <cell r="D12602">
            <v>0.17061864400066501</v>
          </cell>
          <cell r="E12602">
            <v>1.4375563521057499</v>
          </cell>
          <cell r="F12602">
            <v>3.2764638864098101</v>
          </cell>
        </row>
        <row r="12603">
          <cell r="A12603" t="str">
            <v>NM_080782</v>
          </cell>
          <cell r="B12603">
            <v>4.4439087770912202</v>
          </cell>
          <cell r="C12603">
            <v>5.1612167933086797</v>
          </cell>
          <cell r="D12603">
            <v>0.195661869501532</v>
          </cell>
          <cell r="E12603">
            <v>2.1213247488638398</v>
          </cell>
          <cell r="F12603">
            <v>16.8245099060629</v>
          </cell>
        </row>
        <row r="12604">
          <cell r="A12604" t="str">
            <v>NM_001108328</v>
          </cell>
          <cell r="B12604">
            <v>1.3347896536103601</v>
          </cell>
          <cell r="C12604">
            <v>9.0514082430616902</v>
          </cell>
          <cell r="D12604">
            <v>4.5319654782845102</v>
          </cell>
          <cell r="E12604">
            <v>2.7607491929991399</v>
          </cell>
          <cell r="F12604">
            <v>12.513951170553501</v>
          </cell>
        </row>
        <row r="12605">
          <cell r="A12605" t="str">
            <v>NM_012805</v>
          </cell>
          <cell r="B12605">
            <v>26.327182380340599</v>
          </cell>
          <cell r="C12605">
            <v>17.460325506350902</v>
          </cell>
          <cell r="D12605">
            <v>17.960719396612902</v>
          </cell>
          <cell r="E12605">
            <v>27.650792552384299</v>
          </cell>
          <cell r="F12605">
            <v>28.0257239559424</v>
          </cell>
        </row>
        <row r="12606">
          <cell r="A12606" t="str">
            <v>NM_013143</v>
          </cell>
          <cell r="B12606">
            <v>3.6767873461686799E-2</v>
          </cell>
          <cell r="C12606">
            <v>2.2681862907041901</v>
          </cell>
          <cell r="D12606">
            <v>0</v>
          </cell>
          <cell r="E12606">
            <v>0</v>
          </cell>
          <cell r="F12606">
            <v>1.9263367814946499</v>
          </cell>
        </row>
        <row r="12607">
          <cell r="A12607" t="str">
            <v>NM_024386</v>
          </cell>
          <cell r="B12607">
            <v>28.5383193829222</v>
          </cell>
          <cell r="C12607">
            <v>22.672998486700902</v>
          </cell>
          <cell r="D12607">
            <v>17.307503815247401</v>
          </cell>
          <cell r="E12607">
            <v>22.217017721454798</v>
          </cell>
          <cell r="F12607">
            <v>35.664730678359099</v>
          </cell>
        </row>
        <row r="12608">
          <cell r="A12608" t="str">
            <v>NM_001024293</v>
          </cell>
          <cell r="B12608">
            <v>2.6705418690560401</v>
          </cell>
          <cell r="C12608">
            <v>1.7521457914202301</v>
          </cell>
          <cell r="D12608">
            <v>6.48113974671364</v>
          </cell>
          <cell r="E12608">
            <v>6.6036553903902204</v>
          </cell>
          <cell r="F12608">
            <v>25.634997565077299</v>
          </cell>
        </row>
        <row r="12609">
          <cell r="A12609" t="str">
            <v>NM_031701</v>
          </cell>
          <cell r="B12609">
            <v>853.41880151214298</v>
          </cell>
          <cell r="C12609">
            <v>1104.9220667350601</v>
          </cell>
          <cell r="D12609">
            <v>954.83734967427097</v>
          </cell>
          <cell r="E12609">
            <v>473.22684666228599</v>
          </cell>
          <cell r="F12609">
            <v>1263.3145822588499</v>
          </cell>
        </row>
        <row r="12610">
          <cell r="A12610" t="str">
            <v>NM_001033666</v>
          </cell>
          <cell r="B12610">
            <v>77.891060833659694</v>
          </cell>
          <cell r="C12610">
            <v>71.090071689551195</v>
          </cell>
          <cell r="D12610">
            <v>76.612304268943006</v>
          </cell>
          <cell r="E12610">
            <v>77.055025578186999</v>
          </cell>
          <cell r="F12610">
            <v>98.488856949730803</v>
          </cell>
        </row>
        <row r="12611">
          <cell r="A12611" t="str">
            <v>NM_001108014</v>
          </cell>
          <cell r="B12611">
            <v>5.9440685580289996</v>
          </cell>
          <cell r="C12611">
            <v>13.4963666550771</v>
          </cell>
          <cell r="D12611">
            <v>12.381233044255699</v>
          </cell>
          <cell r="E12611">
            <v>8.8756970337485495</v>
          </cell>
          <cell r="F12611">
            <v>1.47219534147803</v>
          </cell>
        </row>
        <row r="12612">
          <cell r="A12612" t="str">
            <v>NM_172066</v>
          </cell>
          <cell r="B12612">
            <v>8.0679719586095402</v>
          </cell>
          <cell r="C12612">
            <v>3.5189377572350402</v>
          </cell>
          <cell r="D12612">
            <v>5.7999962245403696</v>
          </cell>
          <cell r="E12612">
            <v>19.943058757244401</v>
          </cell>
          <cell r="F12612">
            <v>7.7463549823113702</v>
          </cell>
        </row>
        <row r="12613">
          <cell r="A12613" t="str">
            <v>NM_001109112</v>
          </cell>
          <cell r="B12613">
            <v>0</v>
          </cell>
          <cell r="C12613">
            <v>0.49237175550639001</v>
          </cell>
          <cell r="D12613">
            <v>0</v>
          </cell>
          <cell r="E12613">
            <v>0</v>
          </cell>
          <cell r="F12613">
            <v>0</v>
          </cell>
        </row>
        <row r="12614">
          <cell r="A12614" t="str">
            <v>NM_017228</v>
          </cell>
          <cell r="B12614">
            <v>6645.2416100979699</v>
          </cell>
          <cell r="C12614">
            <v>6397.0972185476003</v>
          </cell>
          <cell r="D12614">
            <v>6464.4787368410898</v>
          </cell>
          <cell r="E12614">
            <v>6984.9732337277301</v>
          </cell>
          <cell r="F12614">
            <v>6668.6087720758296</v>
          </cell>
        </row>
        <row r="12615">
          <cell r="A12615" t="str">
            <v>NM_001109001</v>
          </cell>
          <cell r="B12615">
            <v>8.0651188449029192</v>
          </cell>
          <cell r="C12615">
            <v>4.9110007428339602</v>
          </cell>
          <cell r="D12615">
            <v>2.0408516038953501</v>
          </cell>
          <cell r="E12615">
            <v>7.3102706257948302</v>
          </cell>
          <cell r="F12615">
            <v>8.7483196249201107</v>
          </cell>
        </row>
        <row r="12616">
          <cell r="A12616" t="str">
            <v>NM_001007001</v>
          </cell>
          <cell r="B12616">
            <v>6.0187200194542303</v>
          </cell>
          <cell r="C12616">
            <v>3.9161763984181399</v>
          </cell>
          <cell r="D12616">
            <v>8.1088813968513893</v>
          </cell>
          <cell r="E12616">
            <v>5.5215471020211204</v>
          </cell>
          <cell r="F12616">
            <v>3.2800312361945498</v>
          </cell>
        </row>
        <row r="12617">
          <cell r="A12617" t="str">
            <v>NM_138518</v>
          </cell>
          <cell r="B12617">
            <v>0.94892860161132597</v>
          </cell>
          <cell r="C12617">
            <v>1.32974020959332</v>
          </cell>
          <cell r="D12617">
            <v>0</v>
          </cell>
          <cell r="E12617">
            <v>0.26953518433663498</v>
          </cell>
          <cell r="F12617">
            <v>3.72969257718119</v>
          </cell>
        </row>
        <row r="12618">
          <cell r="A12618" t="str">
            <v>NM_001012061</v>
          </cell>
          <cell r="B12618">
            <v>11.0048641955844</v>
          </cell>
          <cell r="C12618">
            <v>22.248693861176701</v>
          </cell>
          <cell r="D12618">
            <v>21.028577604594599</v>
          </cell>
          <cell r="E12618">
            <v>22.1754634033808</v>
          </cell>
          <cell r="F12618">
            <v>37.321298393578203</v>
          </cell>
        </row>
        <row r="12619">
          <cell r="A12619" t="str">
            <v>NM_199117</v>
          </cell>
          <cell r="B12619">
            <v>13.511853906604101</v>
          </cell>
          <cell r="C12619">
            <v>10.659945582835</v>
          </cell>
          <cell r="D12619">
            <v>8.4698877647539295</v>
          </cell>
          <cell r="E12619">
            <v>11.9623873352801</v>
          </cell>
          <cell r="F12619">
            <v>28.712384685372701</v>
          </cell>
        </row>
        <row r="12620">
          <cell r="A12620" t="str">
            <v>NM_001012213</v>
          </cell>
          <cell r="B12620">
            <v>12.0276013807286</v>
          </cell>
          <cell r="C12620">
            <v>14.7953662578348</v>
          </cell>
          <cell r="D12620">
            <v>23.382496488861999</v>
          </cell>
          <cell r="E12620">
            <v>20.490517982441698</v>
          </cell>
          <cell r="F12620">
            <v>14.624708104123499</v>
          </cell>
        </row>
        <row r="12621">
          <cell r="A12621" t="str">
            <v>NM_001008361</v>
          </cell>
          <cell r="B12621">
            <v>78.717743887856003</v>
          </cell>
          <cell r="C12621">
            <v>82.3486136577216</v>
          </cell>
          <cell r="D12621">
            <v>66.626220705907897</v>
          </cell>
          <cell r="E12621">
            <v>54.754561017730602</v>
          </cell>
          <cell r="F12621">
            <v>65.771691600845202</v>
          </cell>
        </row>
        <row r="12622">
          <cell r="A12622" t="str">
            <v>NM_031835</v>
          </cell>
          <cell r="B12622">
            <v>7.3788620881156897E-2</v>
          </cell>
          <cell r="C12622">
            <v>0.79430387592268403</v>
          </cell>
          <cell r="D12622">
            <v>0</v>
          </cell>
          <cell r="E12622">
            <v>2.5257607391417198</v>
          </cell>
          <cell r="F12622">
            <v>1.0640152559345399</v>
          </cell>
        </row>
        <row r="12623">
          <cell r="A12623" t="str">
            <v>NM_001014238</v>
          </cell>
          <cell r="B12623">
            <v>0</v>
          </cell>
          <cell r="C12623">
            <v>0</v>
          </cell>
          <cell r="D12623">
            <v>0</v>
          </cell>
          <cell r="E12623">
            <v>0</v>
          </cell>
          <cell r="F12623">
            <v>0</v>
          </cell>
        </row>
        <row r="12624">
          <cell r="A12624" t="str">
            <v>NM_001107082</v>
          </cell>
          <cell r="B12624">
            <v>6.4216265648063704</v>
          </cell>
          <cell r="C12624">
            <v>4.3713210354056597</v>
          </cell>
          <cell r="D12624">
            <v>3.99600268718395</v>
          </cell>
          <cell r="E12624">
            <v>4.5478381833169701</v>
          </cell>
          <cell r="F12624">
            <v>2.4657619930146</v>
          </cell>
        </row>
        <row r="12625">
          <cell r="A12625" t="str">
            <v>NM_001108033</v>
          </cell>
          <cell r="B12625">
            <v>16.494998071334599</v>
          </cell>
          <cell r="C12625">
            <v>15.2300599010456</v>
          </cell>
          <cell r="D12625">
            <v>21.433259479287798</v>
          </cell>
          <cell r="E12625">
            <v>10.694120019223501</v>
          </cell>
          <cell r="F12625">
            <v>16.095126789967001</v>
          </cell>
        </row>
        <row r="12626">
          <cell r="A12626" t="str">
            <v>NM_001107019</v>
          </cell>
          <cell r="B12626">
            <v>2.6738805304459299</v>
          </cell>
          <cell r="C12626">
            <v>4.4494250824111603</v>
          </cell>
          <cell r="D12626">
            <v>6.5216725209780405E-2</v>
          </cell>
          <cell r="E12626">
            <v>3.0520306234617598</v>
          </cell>
          <cell r="F12626">
            <v>0.780792240031013</v>
          </cell>
        </row>
        <row r="12627">
          <cell r="A12627" t="str">
            <v>NM_001107402</v>
          </cell>
          <cell r="B12627">
            <v>0</v>
          </cell>
          <cell r="C12627">
            <v>0</v>
          </cell>
          <cell r="D12627">
            <v>0</v>
          </cell>
          <cell r="E12627">
            <v>0</v>
          </cell>
          <cell r="F12627">
            <v>0</v>
          </cell>
        </row>
        <row r="12628">
          <cell r="A12628" t="str">
            <v>NM_206815</v>
          </cell>
          <cell r="B12628">
            <v>0.172120836515298</v>
          </cell>
          <cell r="C12628">
            <v>0</v>
          </cell>
          <cell r="D12628">
            <v>0</v>
          </cell>
          <cell r="E12628">
            <v>0</v>
          </cell>
          <cell r="F12628">
            <v>0</v>
          </cell>
        </row>
        <row r="12629">
          <cell r="A12629" t="str">
            <v>NM_001024879</v>
          </cell>
          <cell r="B12629">
            <v>47.7751232963398</v>
          </cell>
          <cell r="C12629">
            <v>108.689471583988</v>
          </cell>
          <cell r="D12629">
            <v>57.873861413000498</v>
          </cell>
          <cell r="E12629">
            <v>49.040193253380998</v>
          </cell>
          <cell r="F12629">
            <v>57.569830180406598</v>
          </cell>
        </row>
        <row r="12630">
          <cell r="A12630" t="str">
            <v>NM_001107253</v>
          </cell>
          <cell r="B12630">
            <v>2.6644533467186</v>
          </cell>
          <cell r="C12630">
            <v>10.0165441421022</v>
          </cell>
          <cell r="D12630">
            <v>9.2288828494310007</v>
          </cell>
          <cell r="E12630">
            <v>2.8453422276357601</v>
          </cell>
          <cell r="F12630">
            <v>7.6215514564771496</v>
          </cell>
        </row>
        <row r="12631">
          <cell r="A12631" t="str">
            <v>NM_001109633</v>
          </cell>
          <cell r="B12631">
            <v>0</v>
          </cell>
          <cell r="C12631">
            <v>0</v>
          </cell>
          <cell r="D12631">
            <v>0</v>
          </cell>
          <cell r="E12631">
            <v>0</v>
          </cell>
          <cell r="F12631">
            <v>0</v>
          </cell>
        </row>
        <row r="12632">
          <cell r="A12632" t="str">
            <v>NM_012628</v>
          </cell>
          <cell r="B12632">
            <v>1.6370739162085099</v>
          </cell>
          <cell r="C12632">
            <v>4.9942084367917902E-2</v>
          </cell>
          <cell r="D12632">
            <v>0</v>
          </cell>
          <cell r="E12632">
            <v>3.30254776249265</v>
          </cell>
          <cell r="F12632">
            <v>3.3021121209017199</v>
          </cell>
        </row>
        <row r="12633">
          <cell r="A12633" t="str">
            <v>NM_001270558</v>
          </cell>
          <cell r="B12633">
            <v>0</v>
          </cell>
          <cell r="C12633">
            <v>0</v>
          </cell>
          <cell r="D12633">
            <v>9.2374902327140608E-3</v>
          </cell>
          <cell r="E12633">
            <v>3.7410461169065899E-2</v>
          </cell>
          <cell r="F12633">
            <v>8.90570536915547E-2</v>
          </cell>
        </row>
        <row r="12634">
          <cell r="A12634" t="str">
            <v>NM_001024965</v>
          </cell>
          <cell r="B12634">
            <v>7.2007050900806897</v>
          </cell>
          <cell r="C12634">
            <v>3.0042455775329202</v>
          </cell>
          <cell r="D12634">
            <v>10.433232023948699</v>
          </cell>
          <cell r="E12634">
            <v>36.312196916174102</v>
          </cell>
          <cell r="F12634">
            <v>3.3988029996158802</v>
          </cell>
        </row>
        <row r="12635">
          <cell r="A12635" t="str">
            <v>NM_001106801</v>
          </cell>
          <cell r="B12635">
            <v>1.0574078958598601</v>
          </cell>
          <cell r="C12635">
            <v>3.1148339545331898</v>
          </cell>
          <cell r="D12635">
            <v>0.99537560204112197</v>
          </cell>
          <cell r="E12635">
            <v>1.0965890438738599</v>
          </cell>
          <cell r="F12635">
            <v>2.1469173826071399</v>
          </cell>
        </row>
        <row r="12636">
          <cell r="A12636" t="str">
            <v>NM_001000478</v>
          </cell>
          <cell r="B12636">
            <v>0</v>
          </cell>
          <cell r="C12636">
            <v>0</v>
          </cell>
          <cell r="D12636">
            <v>0</v>
          </cell>
          <cell r="E12636">
            <v>0</v>
          </cell>
          <cell r="F12636">
            <v>0</v>
          </cell>
        </row>
        <row r="12637">
          <cell r="A12637" t="str">
            <v>NM_001035251</v>
          </cell>
          <cell r="B12637">
            <v>3.168863220795</v>
          </cell>
          <cell r="C12637">
            <v>3.1862387544720701</v>
          </cell>
          <cell r="D12637">
            <v>1.53474858819978</v>
          </cell>
          <cell r="E12637">
            <v>1.59703908235895</v>
          </cell>
          <cell r="F12637">
            <v>5.6412706542177102E-2</v>
          </cell>
        </row>
        <row r="12638">
          <cell r="A12638" t="str">
            <v>NM_012615</v>
          </cell>
          <cell r="B12638">
            <v>11.713612829159899</v>
          </cell>
          <cell r="C12638">
            <v>18.703435646686501</v>
          </cell>
          <cell r="D12638">
            <v>14.800780466891</v>
          </cell>
          <cell r="E12638">
            <v>16.379263275086</v>
          </cell>
          <cell r="F12638">
            <v>26.851808902497499</v>
          </cell>
        </row>
        <row r="12639">
          <cell r="A12639" t="str">
            <v>NR_037354</v>
          </cell>
          <cell r="B12639">
            <v>0</v>
          </cell>
          <cell r="C12639">
            <v>0</v>
          </cell>
          <cell r="D12639">
            <v>0</v>
          </cell>
          <cell r="E12639">
            <v>0</v>
          </cell>
          <cell r="F12639">
            <v>0</v>
          </cell>
        </row>
        <row r="12640">
          <cell r="A12640" t="str">
            <v>NM_012682</v>
          </cell>
          <cell r="B12640">
            <v>0</v>
          </cell>
          <cell r="C12640">
            <v>0</v>
          </cell>
          <cell r="D12640">
            <v>0</v>
          </cell>
          <cell r="E12640">
            <v>0</v>
          </cell>
          <cell r="F12640">
            <v>0</v>
          </cell>
        </row>
        <row r="12641">
          <cell r="A12641" t="str">
            <v>NM_001000382</v>
          </cell>
          <cell r="B12641">
            <v>0</v>
          </cell>
          <cell r="C12641">
            <v>0</v>
          </cell>
          <cell r="D12641">
            <v>0</v>
          </cell>
          <cell r="E12641">
            <v>0</v>
          </cell>
          <cell r="F12641">
            <v>0</v>
          </cell>
        </row>
        <row r="12642">
          <cell r="A12642" t="str">
            <v>NM_181639</v>
          </cell>
          <cell r="B12642">
            <v>2.4374513771794</v>
          </cell>
          <cell r="C12642">
            <v>16.915036740932599</v>
          </cell>
          <cell r="D12642">
            <v>7.1139317223611203</v>
          </cell>
          <cell r="E12642">
            <v>11.756355959961899</v>
          </cell>
          <cell r="F12642">
            <v>7.6046703206881299</v>
          </cell>
        </row>
        <row r="12643">
          <cell r="A12643" t="str">
            <v>NM_001034147</v>
          </cell>
          <cell r="B12643">
            <v>5.7108936175231797</v>
          </cell>
          <cell r="C12643">
            <v>3.1525845815132998</v>
          </cell>
          <cell r="D12643">
            <v>18.570771075641201</v>
          </cell>
          <cell r="E12643">
            <v>2.78793341659454</v>
          </cell>
          <cell r="F12643">
            <v>15.7013612522655</v>
          </cell>
        </row>
        <row r="12644">
          <cell r="A12644" t="str">
            <v>NM_001172116</v>
          </cell>
          <cell r="B12644">
            <v>0</v>
          </cell>
          <cell r="C12644">
            <v>0</v>
          </cell>
          <cell r="D12644">
            <v>0</v>
          </cell>
          <cell r="E12644">
            <v>0</v>
          </cell>
          <cell r="F12644">
            <v>0</v>
          </cell>
        </row>
        <row r="12645">
          <cell r="A12645" t="str">
            <v>NM_017049</v>
          </cell>
          <cell r="B12645">
            <v>3.5066624525483201</v>
          </cell>
          <cell r="C12645">
            <v>2.70322340222571</v>
          </cell>
          <cell r="D12645">
            <v>1.4186431557441099</v>
          </cell>
          <cell r="E12645">
            <v>5.5039280818061798</v>
          </cell>
          <cell r="F12645">
            <v>1.7641886324201199</v>
          </cell>
        </row>
        <row r="12646">
          <cell r="A12646" t="str">
            <v>NM_001108321</v>
          </cell>
          <cell r="B12646">
            <v>7.1669468022299796</v>
          </cell>
          <cell r="C12646">
            <v>29.639306583151399</v>
          </cell>
          <cell r="D12646">
            <v>20.895147230918099</v>
          </cell>
          <cell r="E12646">
            <v>19.352134684160902</v>
          </cell>
          <cell r="F12646">
            <v>4.1010220241709296</v>
          </cell>
        </row>
        <row r="12647">
          <cell r="A12647" t="str">
            <v>NM_001106350</v>
          </cell>
          <cell r="B12647">
            <v>0</v>
          </cell>
          <cell r="C12647">
            <v>0</v>
          </cell>
          <cell r="D12647">
            <v>0</v>
          </cell>
          <cell r="E12647">
            <v>0</v>
          </cell>
          <cell r="F12647">
            <v>0</v>
          </cell>
        </row>
        <row r="12648">
          <cell r="A12648" t="str">
            <v>NM_001167840</v>
          </cell>
          <cell r="B12648">
            <v>1.8268376830570101</v>
          </cell>
          <cell r="C12648">
            <v>4.5302327302723304</v>
          </cell>
          <cell r="D12648">
            <v>2.4193114717320999E-2</v>
          </cell>
          <cell r="E12648">
            <v>0.72395236352314496</v>
          </cell>
          <cell r="F12648">
            <v>3.0793996372829402</v>
          </cell>
        </row>
        <row r="12649">
          <cell r="A12649" t="str">
            <v>NM_001107108</v>
          </cell>
          <cell r="B12649">
            <v>0</v>
          </cell>
          <cell r="C12649">
            <v>0.13368988292737699</v>
          </cell>
          <cell r="D12649">
            <v>0</v>
          </cell>
          <cell r="E12649">
            <v>6.4253437974053099E-2</v>
          </cell>
          <cell r="F12649">
            <v>2.2493794267481201E-2</v>
          </cell>
        </row>
        <row r="12650">
          <cell r="A12650" t="str">
            <v>NM_001044266</v>
          </cell>
          <cell r="B12650">
            <v>10.934014653247001</v>
          </cell>
          <cell r="C12650">
            <v>7.4635580224592202</v>
          </cell>
          <cell r="D12650">
            <v>12.717051367463499</v>
          </cell>
          <cell r="E12650">
            <v>5.3936813958251699</v>
          </cell>
          <cell r="F12650">
            <v>2.9826816954974298</v>
          </cell>
        </row>
        <row r="12651">
          <cell r="A12651" t="str">
            <v>NM_001109443</v>
          </cell>
          <cell r="B12651">
            <v>20.406230847438</v>
          </cell>
          <cell r="C12651">
            <v>46.747568688507599</v>
          </cell>
          <cell r="D12651">
            <v>34.350805709433601</v>
          </cell>
          <cell r="E12651">
            <v>27.407887604844401</v>
          </cell>
          <cell r="F12651">
            <v>55.390372580060998</v>
          </cell>
        </row>
        <row r="12652">
          <cell r="A12652" t="str">
            <v>NM_001013860</v>
          </cell>
          <cell r="B12652">
            <v>15.785861774437</v>
          </cell>
          <cell r="C12652">
            <v>9.9779302004896007</v>
          </cell>
          <cell r="D12652">
            <v>10.564042017181601</v>
          </cell>
          <cell r="E12652">
            <v>18.589852898933099</v>
          </cell>
          <cell r="F12652">
            <v>6.22655963412977</v>
          </cell>
        </row>
        <row r="12653">
          <cell r="A12653" t="str">
            <v>NM_001191643</v>
          </cell>
          <cell r="B12653">
            <v>2.25327404989573</v>
          </cell>
          <cell r="C12653">
            <v>3.8794512653058302</v>
          </cell>
          <cell r="D12653">
            <v>3.3002167681968699</v>
          </cell>
          <cell r="E12653">
            <v>1.3387469357342301</v>
          </cell>
          <cell r="F12653">
            <v>3.5684440090676901</v>
          </cell>
        </row>
        <row r="12654">
          <cell r="A12654" t="str">
            <v>NM_022692</v>
          </cell>
          <cell r="B12654">
            <v>10.5962361554002</v>
          </cell>
          <cell r="C12654">
            <v>18.775067391612399</v>
          </cell>
          <cell r="D12654">
            <v>29.179195607054499</v>
          </cell>
          <cell r="E12654">
            <v>25.151781836219001</v>
          </cell>
          <cell r="F12654">
            <v>43.3722631397562</v>
          </cell>
        </row>
        <row r="12655">
          <cell r="A12655" t="str">
            <v>NM_001191088</v>
          </cell>
          <cell r="B12655">
            <v>0</v>
          </cell>
          <cell r="C12655">
            <v>0</v>
          </cell>
          <cell r="D12655">
            <v>0</v>
          </cell>
          <cell r="E12655">
            <v>0</v>
          </cell>
          <cell r="F12655">
            <v>0.16348954219356501</v>
          </cell>
        </row>
        <row r="12656">
          <cell r="A12656" t="str">
            <v>NM_001126100</v>
          </cell>
          <cell r="B12656">
            <v>1.296156378207</v>
          </cell>
          <cell r="C12656">
            <v>4.1926263191171698</v>
          </cell>
          <cell r="D12656">
            <v>5.86685104785116</v>
          </cell>
          <cell r="E12656">
            <v>4.8624124459533498</v>
          </cell>
          <cell r="F12656">
            <v>0.81477259346241004</v>
          </cell>
        </row>
        <row r="12657">
          <cell r="A12657" t="str">
            <v>NM_022193</v>
          </cell>
          <cell r="B12657">
            <v>1.51858089106067</v>
          </cell>
          <cell r="C12657">
            <v>6.8907431116622702</v>
          </cell>
          <cell r="D12657">
            <v>2.1115552124867598</v>
          </cell>
          <cell r="E12657">
            <v>1.9991842522715599</v>
          </cell>
          <cell r="F12657">
            <v>2.57865906386612</v>
          </cell>
        </row>
        <row r="12658">
          <cell r="A12658" t="str">
            <v>NM_001008933</v>
          </cell>
          <cell r="B12658">
            <v>0</v>
          </cell>
          <cell r="C12658">
            <v>0</v>
          </cell>
          <cell r="D12658">
            <v>0</v>
          </cell>
          <cell r="E12658">
            <v>0</v>
          </cell>
          <cell r="F12658">
            <v>0</v>
          </cell>
        </row>
        <row r="12659">
          <cell r="A12659" t="str">
            <v>NM_001007689</v>
          </cell>
          <cell r="B12659">
            <v>52.527994358620099</v>
          </cell>
          <cell r="C12659">
            <v>45.606613067241398</v>
          </cell>
          <cell r="D12659">
            <v>40.301393045252901</v>
          </cell>
          <cell r="E12659">
            <v>27.892858308644001</v>
          </cell>
          <cell r="F12659">
            <v>22.7150368010977</v>
          </cell>
        </row>
        <row r="12660">
          <cell r="A12660" t="str">
            <v>NM_001106938</v>
          </cell>
          <cell r="B12660">
            <v>0</v>
          </cell>
          <cell r="C12660">
            <v>0</v>
          </cell>
          <cell r="D12660">
            <v>0</v>
          </cell>
          <cell r="E12660">
            <v>0</v>
          </cell>
          <cell r="F12660">
            <v>0</v>
          </cell>
        </row>
        <row r="12661">
          <cell r="A12661" t="str">
            <v>NM_001271073</v>
          </cell>
          <cell r="B12661">
            <v>0</v>
          </cell>
          <cell r="C12661">
            <v>0</v>
          </cell>
          <cell r="D12661">
            <v>0</v>
          </cell>
          <cell r="E12661">
            <v>0</v>
          </cell>
          <cell r="F12661">
            <v>0</v>
          </cell>
        </row>
        <row r="12662">
          <cell r="A12662" t="str">
            <v>NM_031529</v>
          </cell>
          <cell r="B12662">
            <v>5.4251949211772903</v>
          </cell>
          <cell r="C12662">
            <v>3.8669765717467701</v>
          </cell>
          <cell r="D12662">
            <v>2.3248461016880699</v>
          </cell>
          <cell r="E12662">
            <v>2.1402879971886599</v>
          </cell>
          <cell r="F12662">
            <v>7.6324748863025498</v>
          </cell>
        </row>
        <row r="12663">
          <cell r="A12663" t="str">
            <v>NM_001108652</v>
          </cell>
          <cell r="B12663">
            <v>3.2248389750037401</v>
          </cell>
          <cell r="C12663">
            <v>2.2705644992801202</v>
          </cell>
          <cell r="D12663">
            <v>7.4905316377009497</v>
          </cell>
          <cell r="E12663">
            <v>13.764778328724599</v>
          </cell>
          <cell r="F12663">
            <v>5.0513218516298402</v>
          </cell>
        </row>
        <row r="12664">
          <cell r="A12664" t="str">
            <v>NM_001099465</v>
          </cell>
          <cell r="B12664">
            <v>0</v>
          </cell>
          <cell r="C12664">
            <v>0</v>
          </cell>
          <cell r="D12664">
            <v>0</v>
          </cell>
          <cell r="E12664">
            <v>0</v>
          </cell>
          <cell r="F12664">
            <v>0</v>
          </cell>
        </row>
        <row r="12665">
          <cell r="A12665" t="str">
            <v>NM_145778</v>
          </cell>
          <cell r="B12665">
            <v>42.021929354266902</v>
          </cell>
          <cell r="C12665">
            <v>49.365888172366603</v>
          </cell>
          <cell r="D12665">
            <v>40.788525573104899</v>
          </cell>
          <cell r="E12665">
            <v>16.465035576152999</v>
          </cell>
          <cell r="F12665">
            <v>34.2861489434436</v>
          </cell>
        </row>
        <row r="12666">
          <cell r="A12666" t="str">
            <v>NM_001000334</v>
          </cell>
          <cell r="B12666">
            <v>0</v>
          </cell>
          <cell r="C12666">
            <v>0</v>
          </cell>
          <cell r="D12666">
            <v>0</v>
          </cell>
          <cell r="E12666">
            <v>0</v>
          </cell>
          <cell r="F12666">
            <v>0</v>
          </cell>
        </row>
        <row r="12667">
          <cell r="A12667" t="str">
            <v>NM_001170435</v>
          </cell>
          <cell r="B12667">
            <v>5.4102524657833602</v>
          </cell>
          <cell r="C12667">
            <v>5.2022668602597699</v>
          </cell>
          <cell r="D12667">
            <v>7.3487937080505796</v>
          </cell>
          <cell r="E12667">
            <v>5.0207444348074404</v>
          </cell>
          <cell r="F12667">
            <v>6.0875685513756297</v>
          </cell>
        </row>
        <row r="12668">
          <cell r="A12668" t="str">
            <v>NM_001108412</v>
          </cell>
          <cell r="B12668">
            <v>8.57752857857494</v>
          </cell>
          <cell r="C12668">
            <v>7.8320337231793999</v>
          </cell>
          <cell r="D12668">
            <v>10.983583470747201</v>
          </cell>
          <cell r="E12668">
            <v>17.798056540701499</v>
          </cell>
          <cell r="F12668">
            <v>32.076652215654697</v>
          </cell>
        </row>
        <row r="12669">
          <cell r="A12669" t="str">
            <v>NM_053958</v>
          </cell>
          <cell r="B12669">
            <v>0</v>
          </cell>
          <cell r="C12669">
            <v>0</v>
          </cell>
          <cell r="D12669">
            <v>0.15654259461697301</v>
          </cell>
          <cell r="E12669">
            <v>1.96062397404883</v>
          </cell>
          <cell r="F12669">
            <v>0</v>
          </cell>
        </row>
        <row r="12670">
          <cell r="A12670" t="str">
            <v>NM_080696</v>
          </cell>
          <cell r="B12670">
            <v>0</v>
          </cell>
          <cell r="C12670">
            <v>0</v>
          </cell>
          <cell r="D12670">
            <v>0</v>
          </cell>
          <cell r="E12670">
            <v>0</v>
          </cell>
          <cell r="F12670">
            <v>0</v>
          </cell>
        </row>
        <row r="12671">
          <cell r="A12671" t="str">
            <v>NM_031584</v>
          </cell>
          <cell r="B12671">
            <v>5.0158323871529797E-2</v>
          </cell>
          <cell r="C12671">
            <v>0</v>
          </cell>
          <cell r="D12671">
            <v>0</v>
          </cell>
          <cell r="E12671">
            <v>0</v>
          </cell>
          <cell r="F12671">
            <v>0.53441742824563099</v>
          </cell>
        </row>
        <row r="12672">
          <cell r="A12672" t="str">
            <v>NM_017172</v>
          </cell>
          <cell r="B12672">
            <v>11.467646552070899</v>
          </cell>
          <cell r="C12672">
            <v>32.748085253025103</v>
          </cell>
          <cell r="D12672">
            <v>17.0481505720694</v>
          </cell>
          <cell r="E12672">
            <v>61.8827469566749</v>
          </cell>
          <cell r="F12672">
            <v>9.0630479323065494</v>
          </cell>
        </row>
        <row r="12673">
          <cell r="A12673" t="str">
            <v>NM_001246357</v>
          </cell>
          <cell r="B12673">
            <v>0</v>
          </cell>
          <cell r="C12673">
            <v>0</v>
          </cell>
          <cell r="D12673">
            <v>0</v>
          </cell>
          <cell r="E12673">
            <v>0</v>
          </cell>
          <cell r="F12673">
            <v>0</v>
          </cell>
        </row>
        <row r="12674">
          <cell r="A12674" t="str">
            <v>NM_001042356</v>
          </cell>
          <cell r="B12674">
            <v>1.7795335995704999</v>
          </cell>
          <cell r="C12674">
            <v>0.130716715968097</v>
          </cell>
          <cell r="D12674">
            <v>0.389229979029801</v>
          </cell>
          <cell r="E12674">
            <v>1.1288775128274799</v>
          </cell>
          <cell r="F12674">
            <v>0.50125296311765399</v>
          </cell>
        </row>
        <row r="12675">
          <cell r="A12675" t="str">
            <v>NM_001105739</v>
          </cell>
          <cell r="B12675">
            <v>0</v>
          </cell>
          <cell r="C12675">
            <v>0.74093433152742805</v>
          </cell>
          <cell r="D12675">
            <v>0</v>
          </cell>
          <cell r="E12675">
            <v>0</v>
          </cell>
          <cell r="F12675">
            <v>0</v>
          </cell>
        </row>
        <row r="12676">
          <cell r="A12676" t="str">
            <v>NM_001108150</v>
          </cell>
          <cell r="B12676">
            <v>11.895559536006299</v>
          </cell>
          <cell r="C12676">
            <v>9.0195514221821007</v>
          </cell>
          <cell r="D12676">
            <v>19.5018988187113</v>
          </cell>
          <cell r="E12676">
            <v>8.94429233189401</v>
          </cell>
          <cell r="F12676">
            <v>5.2415290501355196</v>
          </cell>
        </row>
        <row r="12677">
          <cell r="A12677" t="str">
            <v>NM_001277159</v>
          </cell>
          <cell r="B12677">
            <v>6.1645974925995297E-3</v>
          </cell>
          <cell r="C12677">
            <v>0.18376430741517</v>
          </cell>
          <cell r="D12677">
            <v>1.04497648644952E-2</v>
          </cell>
          <cell r="E12677">
            <v>0.36324660723658703</v>
          </cell>
          <cell r="F12677">
            <v>0.39902677901634498</v>
          </cell>
        </row>
        <row r="12678">
          <cell r="A12678" t="str">
            <v>NM_130828</v>
          </cell>
          <cell r="B12678">
            <v>1060.5615165665999</v>
          </cell>
          <cell r="C12678">
            <v>3064.1567115129201</v>
          </cell>
          <cell r="D12678">
            <v>3150.20253115682</v>
          </cell>
          <cell r="E12678">
            <v>597.79630243291399</v>
          </cell>
          <cell r="F12678">
            <v>2608.0236923994798</v>
          </cell>
        </row>
        <row r="12679">
          <cell r="A12679" t="str">
            <v>NM_001014095</v>
          </cell>
          <cell r="B12679">
            <v>5.3805377490095303</v>
          </cell>
          <cell r="C12679">
            <v>3.8370370230594499</v>
          </cell>
          <cell r="D12679">
            <v>4.6658200119971101</v>
          </cell>
          <cell r="E12679">
            <v>3.3880240290252299</v>
          </cell>
          <cell r="F12679">
            <v>2.6342928167920099</v>
          </cell>
        </row>
        <row r="12680">
          <cell r="A12680" t="str">
            <v>NM_001271240</v>
          </cell>
          <cell r="B12680">
            <v>3.6792706213920101</v>
          </cell>
          <cell r="C12680">
            <v>4.1280289129582304</v>
          </cell>
          <cell r="D12680">
            <v>1.53540145899974</v>
          </cell>
          <cell r="E12680">
            <v>2.5145738538659099</v>
          </cell>
          <cell r="F12680">
            <v>4.6124349525364696</v>
          </cell>
        </row>
        <row r="12681">
          <cell r="A12681" t="str">
            <v>NM_001169149</v>
          </cell>
          <cell r="B12681">
            <v>0</v>
          </cell>
          <cell r="C12681">
            <v>0</v>
          </cell>
          <cell r="D12681">
            <v>0</v>
          </cell>
          <cell r="E12681">
            <v>0</v>
          </cell>
          <cell r="F12681">
            <v>0</v>
          </cell>
        </row>
        <row r="12682">
          <cell r="A12682" t="str">
            <v>NM_001271710</v>
          </cell>
          <cell r="B12682">
            <v>0.244951266578087</v>
          </cell>
          <cell r="C12682">
            <v>5.0707667526852102E-2</v>
          </cell>
          <cell r="D12682">
            <v>0</v>
          </cell>
          <cell r="E12682">
            <v>0</v>
          </cell>
          <cell r="F12682">
            <v>3.9246021870340403E-2</v>
          </cell>
        </row>
        <row r="12683">
          <cell r="A12683" t="str">
            <v>NM_001143858</v>
          </cell>
          <cell r="B12683">
            <v>5.4124297566568798</v>
          </cell>
          <cell r="C12683">
            <v>3.7756506435270798</v>
          </cell>
          <cell r="D12683">
            <v>9.7135463053590403</v>
          </cell>
          <cell r="E12683">
            <v>8.8027267360830095</v>
          </cell>
          <cell r="F12683">
            <v>8.4091718140438996</v>
          </cell>
        </row>
        <row r="12684">
          <cell r="A12684" t="str">
            <v>NM_021909</v>
          </cell>
          <cell r="B12684">
            <v>61.090137022388703</v>
          </cell>
          <cell r="C12684">
            <v>42.1822574958423</v>
          </cell>
          <cell r="D12684">
            <v>47.708597491945099</v>
          </cell>
          <cell r="E12684">
            <v>43.5008214288234</v>
          </cell>
          <cell r="F12684">
            <v>36.1113878405679</v>
          </cell>
        </row>
        <row r="12685">
          <cell r="A12685" t="str">
            <v>NM_001014183</v>
          </cell>
          <cell r="B12685">
            <v>0</v>
          </cell>
          <cell r="C12685">
            <v>0</v>
          </cell>
          <cell r="D12685">
            <v>0</v>
          </cell>
          <cell r="E12685">
            <v>0</v>
          </cell>
          <cell r="F12685">
            <v>0</v>
          </cell>
        </row>
        <row r="12686">
          <cell r="A12686" t="str">
            <v>NM_001037364</v>
          </cell>
          <cell r="B12686">
            <v>0</v>
          </cell>
          <cell r="C12686">
            <v>0</v>
          </cell>
          <cell r="D12686">
            <v>0</v>
          </cell>
          <cell r="E12686">
            <v>0</v>
          </cell>
          <cell r="F12686">
            <v>0</v>
          </cell>
        </row>
        <row r="12687">
          <cell r="A12687" t="str">
            <v>NM_001004239</v>
          </cell>
          <cell r="B12687">
            <v>118.486982857097</v>
          </cell>
          <cell r="C12687">
            <v>159.406590891403</v>
          </cell>
          <cell r="D12687">
            <v>172.36375140455499</v>
          </cell>
          <cell r="E12687">
            <v>123.585858156424</v>
          </cell>
          <cell r="F12687">
            <v>153.49571992204</v>
          </cell>
        </row>
        <row r="12688">
          <cell r="A12688" t="str">
            <v>NM_012706</v>
          </cell>
          <cell r="B12688">
            <v>0</v>
          </cell>
          <cell r="C12688">
            <v>0</v>
          </cell>
          <cell r="D12688">
            <v>0</v>
          </cell>
          <cell r="E12688">
            <v>0</v>
          </cell>
          <cell r="F12688">
            <v>0</v>
          </cell>
        </row>
        <row r="12689">
          <cell r="A12689" t="str">
            <v>NM_001100700</v>
          </cell>
          <cell r="B12689">
            <v>83.479912295216806</v>
          </cell>
          <cell r="C12689">
            <v>27.3240935293049</v>
          </cell>
          <cell r="D12689">
            <v>118.775443719135</v>
          </cell>
          <cell r="E12689">
            <v>25.424074942979999</v>
          </cell>
          <cell r="F12689">
            <v>65.749082886468798</v>
          </cell>
        </row>
        <row r="12690">
          <cell r="A12690" t="str">
            <v>NM_001105770</v>
          </cell>
          <cell r="B12690">
            <v>6.9614775990093003</v>
          </cell>
          <cell r="C12690">
            <v>4.3877383419128204</v>
          </cell>
          <cell r="D12690">
            <v>21.838007955323199</v>
          </cell>
          <cell r="E12690">
            <v>10.612319759922</v>
          </cell>
          <cell r="F12690">
            <v>31.860100307114301</v>
          </cell>
        </row>
        <row r="12691">
          <cell r="A12691" t="str">
            <v>NM_001277215</v>
          </cell>
          <cell r="B12691">
            <v>13.416987209238799</v>
          </cell>
          <cell r="C12691">
            <v>49.720576128337299</v>
          </cell>
          <cell r="D12691">
            <v>33.234301495462297</v>
          </cell>
          <cell r="E12691">
            <v>13.2229122737303</v>
          </cell>
          <cell r="F12691">
            <v>37.668352528812903</v>
          </cell>
        </row>
        <row r="12692">
          <cell r="A12692" t="str">
            <v>NM_022959</v>
          </cell>
          <cell r="B12692">
            <v>5.1087457559444198</v>
          </cell>
          <cell r="C12692">
            <v>3.0269390303089199</v>
          </cell>
          <cell r="D12692">
            <v>3.39880304609115</v>
          </cell>
          <cell r="E12692">
            <v>7.9051011618220102</v>
          </cell>
          <cell r="F12692">
            <v>1.60663904389554</v>
          </cell>
        </row>
        <row r="12693">
          <cell r="A12693" t="str">
            <v>NM_001134800</v>
          </cell>
          <cell r="B12693">
            <v>0.63288251404079898</v>
          </cell>
          <cell r="C12693">
            <v>0</v>
          </cell>
          <cell r="D12693">
            <v>0</v>
          </cell>
          <cell r="E12693">
            <v>1.49709683246611</v>
          </cell>
          <cell r="F12693">
            <v>9.3352616066865901E-2</v>
          </cell>
        </row>
        <row r="12694">
          <cell r="A12694" t="str">
            <v>NM_001081634</v>
          </cell>
          <cell r="B12694">
            <v>10.742908493759099</v>
          </cell>
          <cell r="C12694">
            <v>15.919074878422</v>
          </cell>
          <cell r="D12694">
            <v>5.3917586118362903</v>
          </cell>
          <cell r="E12694">
            <v>3.7598101073777799</v>
          </cell>
          <cell r="F12694">
            <v>8.99537314158089</v>
          </cell>
        </row>
        <row r="12695">
          <cell r="A12695" t="str">
            <v>NM_013024</v>
          </cell>
          <cell r="B12695">
            <v>0</v>
          </cell>
          <cell r="C12695">
            <v>0</v>
          </cell>
          <cell r="D12695">
            <v>0</v>
          </cell>
          <cell r="E12695">
            <v>0</v>
          </cell>
          <cell r="F12695">
            <v>0</v>
          </cell>
        </row>
        <row r="12696">
          <cell r="A12696" t="str">
            <v>NM_130402</v>
          </cell>
          <cell r="B12696">
            <v>1.13412954293026</v>
          </cell>
          <cell r="C12696">
            <v>0</v>
          </cell>
          <cell r="D12696">
            <v>0</v>
          </cell>
          <cell r="E12696">
            <v>0</v>
          </cell>
          <cell r="F12696">
            <v>0</v>
          </cell>
        </row>
        <row r="12697">
          <cell r="A12697" t="str">
            <v>NM_012944</v>
          </cell>
          <cell r="B12697">
            <v>0</v>
          </cell>
          <cell r="C12697">
            <v>0</v>
          </cell>
          <cell r="D12697">
            <v>0</v>
          </cell>
          <cell r="E12697">
            <v>0</v>
          </cell>
          <cell r="F12697">
            <v>0</v>
          </cell>
        </row>
        <row r="12698">
          <cell r="A12698" t="str">
            <v>NM_001159594</v>
          </cell>
          <cell r="B12698">
            <v>0.62410878716608398</v>
          </cell>
          <cell r="C12698">
            <v>5.0236810614102696</v>
          </cell>
          <cell r="D12698">
            <v>2.2512033623786798</v>
          </cell>
          <cell r="E12698">
            <v>0.28231267386908598</v>
          </cell>
          <cell r="F12698">
            <v>2.8091486953036502</v>
          </cell>
        </row>
        <row r="12699">
          <cell r="A12699" t="str">
            <v>NM_001166300</v>
          </cell>
          <cell r="B12699">
            <v>20.808532085850999</v>
          </cell>
          <cell r="C12699">
            <v>33.131033451194099</v>
          </cell>
          <cell r="D12699">
            <v>17.520694770623098</v>
          </cell>
          <cell r="E12699">
            <v>31.001802944839699</v>
          </cell>
          <cell r="F12699">
            <v>41.813811589171699</v>
          </cell>
        </row>
        <row r="12700">
          <cell r="A12700" t="str">
            <v>NM_001127557</v>
          </cell>
          <cell r="B12700">
            <v>0</v>
          </cell>
          <cell r="C12700">
            <v>0</v>
          </cell>
          <cell r="D12700">
            <v>0</v>
          </cell>
          <cell r="E12700">
            <v>0</v>
          </cell>
          <cell r="F12700">
            <v>0</v>
          </cell>
        </row>
        <row r="12701">
          <cell r="A12701" t="str">
            <v>NM_001000107</v>
          </cell>
          <cell r="B12701">
            <v>0</v>
          </cell>
          <cell r="C12701">
            <v>0</v>
          </cell>
          <cell r="D12701">
            <v>0</v>
          </cell>
          <cell r="E12701">
            <v>0</v>
          </cell>
          <cell r="F12701">
            <v>0</v>
          </cell>
        </row>
        <row r="12702">
          <cell r="A12702" t="str">
            <v>NM_001106163</v>
          </cell>
          <cell r="B12702">
            <v>1.5077128136045601</v>
          </cell>
          <cell r="C12702">
            <v>4.2345682755340297</v>
          </cell>
          <cell r="D12702">
            <v>3.7334956735233602</v>
          </cell>
          <cell r="E12702">
            <v>3.8422147710889401</v>
          </cell>
          <cell r="F12702">
            <v>3.6575563483515401</v>
          </cell>
        </row>
        <row r="12703">
          <cell r="A12703" t="str">
            <v>NM_001106029</v>
          </cell>
          <cell r="B12703">
            <v>49.107528285072597</v>
          </cell>
          <cell r="C12703">
            <v>95.614420952468805</v>
          </cell>
          <cell r="D12703">
            <v>120.730297115478</v>
          </cell>
          <cell r="E12703">
            <v>114.64411996941</v>
          </cell>
          <cell r="F12703">
            <v>112.816147849112</v>
          </cell>
        </row>
        <row r="12704">
          <cell r="A12704" t="str">
            <v>NM_001108443</v>
          </cell>
          <cell r="B12704">
            <v>32.5823987162847</v>
          </cell>
          <cell r="C12704">
            <v>22.5216439504091</v>
          </cell>
          <cell r="D12704">
            <v>19.141933938407099</v>
          </cell>
          <cell r="E12704">
            <v>14.9432108516474</v>
          </cell>
          <cell r="F12704">
            <v>14.077472106384</v>
          </cell>
        </row>
        <row r="12705">
          <cell r="A12705" t="str">
            <v>NM_001107059</v>
          </cell>
          <cell r="B12705">
            <v>21.943009036706101</v>
          </cell>
          <cell r="C12705">
            <v>10.853834132989499</v>
          </cell>
          <cell r="D12705">
            <v>7.2984029700831696</v>
          </cell>
          <cell r="E12705">
            <v>11.2254925980303</v>
          </cell>
          <cell r="F12705">
            <v>2.6325513696773002</v>
          </cell>
        </row>
        <row r="12706">
          <cell r="A12706" t="str">
            <v>NM_001109565</v>
          </cell>
          <cell r="B12706">
            <v>0</v>
          </cell>
          <cell r="C12706">
            <v>0</v>
          </cell>
          <cell r="D12706">
            <v>0</v>
          </cell>
          <cell r="E12706">
            <v>0</v>
          </cell>
          <cell r="F12706">
            <v>0</v>
          </cell>
        </row>
        <row r="12707">
          <cell r="A12707" t="str">
            <v>NM_001106599</v>
          </cell>
          <cell r="B12707">
            <v>49.4083571199725</v>
          </cell>
          <cell r="C12707">
            <v>60.6108781981102</v>
          </cell>
          <cell r="D12707">
            <v>37.482210762900401</v>
          </cell>
          <cell r="E12707">
            <v>48.902794926039697</v>
          </cell>
          <cell r="F12707">
            <v>81.246851678864502</v>
          </cell>
        </row>
        <row r="12708">
          <cell r="A12708" t="str">
            <v>NM_030997</v>
          </cell>
          <cell r="B12708">
            <v>2.0837453273404201</v>
          </cell>
          <cell r="C12708">
            <v>2.8539896830120002</v>
          </cell>
          <cell r="D12708">
            <v>1.8225789361476501</v>
          </cell>
          <cell r="E12708">
            <v>3.3994982378525598</v>
          </cell>
          <cell r="F12708">
            <v>3.2104628541115501</v>
          </cell>
        </row>
        <row r="12709">
          <cell r="A12709" t="str">
            <v>NM_001106090</v>
          </cell>
          <cell r="B12709">
            <v>1.94195479495368</v>
          </cell>
          <cell r="C12709">
            <v>5.4816884517530298</v>
          </cell>
          <cell r="D12709">
            <v>3.7045669874395499</v>
          </cell>
          <cell r="E12709">
            <v>3.34448943408387</v>
          </cell>
          <cell r="F12709">
            <v>2.5457707761299</v>
          </cell>
        </row>
        <row r="12710">
          <cell r="A12710" t="str">
            <v>NM_001107117</v>
          </cell>
          <cell r="B12710">
            <v>2.8893955558654598</v>
          </cell>
          <cell r="C12710">
            <v>1.85028211987519</v>
          </cell>
          <cell r="D12710">
            <v>2.3110224029122901</v>
          </cell>
          <cell r="E12710">
            <v>4.1369818012070603</v>
          </cell>
          <cell r="F12710">
            <v>3.4453280025212698</v>
          </cell>
        </row>
        <row r="12711">
          <cell r="A12711" t="str">
            <v>NM_001098216</v>
          </cell>
          <cell r="B12711">
            <v>10.263939503558101</v>
          </cell>
          <cell r="C12711">
            <v>10.92879315816</v>
          </cell>
          <cell r="D12711">
            <v>6.5298818802430496</v>
          </cell>
          <cell r="E12711">
            <v>6.5331409975867896</v>
          </cell>
          <cell r="F12711">
            <v>8.4178116679622104</v>
          </cell>
        </row>
        <row r="12712">
          <cell r="A12712" t="str">
            <v>NM_001126048</v>
          </cell>
          <cell r="B12712">
            <v>0</v>
          </cell>
          <cell r="C12712">
            <v>0</v>
          </cell>
          <cell r="D12712">
            <v>0</v>
          </cell>
          <cell r="E12712">
            <v>0</v>
          </cell>
          <cell r="F12712">
            <v>0</v>
          </cell>
        </row>
        <row r="12713">
          <cell r="A12713" t="str">
            <v>NM_024351</v>
          </cell>
          <cell r="B12713">
            <v>4.9325179535283503</v>
          </cell>
          <cell r="C12713">
            <v>4.5710824291380803</v>
          </cell>
          <cell r="D12713">
            <v>2.7942989868408801</v>
          </cell>
          <cell r="E12713">
            <v>3.5016803576986799</v>
          </cell>
          <cell r="F12713">
            <v>1.79350019525812</v>
          </cell>
        </row>
        <row r="12714">
          <cell r="A12714" t="str">
            <v>NM_021997</v>
          </cell>
          <cell r="B12714">
            <v>9.0019590467447106</v>
          </cell>
          <cell r="C12714">
            <v>8.9614277883818492</v>
          </cell>
          <cell r="D12714">
            <v>9.6964025354644292</v>
          </cell>
          <cell r="E12714">
            <v>23.644198284655399</v>
          </cell>
          <cell r="F12714">
            <v>21.6584523421729</v>
          </cell>
        </row>
        <row r="12715">
          <cell r="A12715" t="str">
            <v>NM_001034125</v>
          </cell>
          <cell r="B12715">
            <v>2.13297524376148</v>
          </cell>
          <cell r="C12715">
            <v>4.7540202489687697</v>
          </cell>
          <cell r="D12715">
            <v>3.6960081971623699</v>
          </cell>
          <cell r="E12715">
            <v>5.1385682838009004</v>
          </cell>
          <cell r="F12715">
            <v>9.06952418333133</v>
          </cell>
        </row>
        <row r="12716">
          <cell r="A12716" t="str">
            <v>NM_001107953</v>
          </cell>
          <cell r="B12716">
            <v>2.6827342713990499</v>
          </cell>
          <cell r="C12716">
            <v>1.8054436139440899</v>
          </cell>
          <cell r="D12716">
            <v>2.0630870491356199</v>
          </cell>
          <cell r="E12716">
            <v>6.5449032363387598</v>
          </cell>
          <cell r="F12716">
            <v>4.9388606444995498</v>
          </cell>
        </row>
        <row r="12717">
          <cell r="A12717" t="str">
            <v>NM_001012076</v>
          </cell>
          <cell r="B12717">
            <v>1.1680619671582499</v>
          </cell>
          <cell r="C12717">
            <v>3.9882398375474399</v>
          </cell>
          <cell r="D12717">
            <v>0.56222544047560596</v>
          </cell>
          <cell r="E12717">
            <v>0.28874104594959599</v>
          </cell>
          <cell r="F12717">
            <v>0.101659856651237</v>
          </cell>
        </row>
        <row r="12718">
          <cell r="A12718" t="str">
            <v>NM_001100666</v>
          </cell>
          <cell r="B12718">
            <v>13.6163535060454</v>
          </cell>
          <cell r="C12718">
            <v>4.1454811766148696</v>
          </cell>
          <cell r="D12718">
            <v>7.6938082127196399</v>
          </cell>
          <cell r="E12718">
            <v>11.3061481133748</v>
          </cell>
          <cell r="F12718">
            <v>21.388531273620501</v>
          </cell>
        </row>
        <row r="12719">
          <cell r="A12719" t="str">
            <v>NM_001191819</v>
          </cell>
          <cell r="B12719">
            <v>44.260051477418401</v>
          </cell>
          <cell r="C12719">
            <v>12.728926245925701</v>
          </cell>
          <cell r="D12719">
            <v>19.736869057616101</v>
          </cell>
          <cell r="E12719">
            <v>53.535438186655803</v>
          </cell>
          <cell r="F12719">
            <v>24.203000179668098</v>
          </cell>
        </row>
        <row r="12720">
          <cell r="A12720" t="str">
            <v>NM_023957</v>
          </cell>
          <cell r="B12720">
            <v>1.1634534111888799</v>
          </cell>
          <cell r="C12720">
            <v>2.4934845891834798</v>
          </cell>
          <cell r="D12720">
            <v>1.45981415388863</v>
          </cell>
          <cell r="E12720">
            <v>1.4486431480636399</v>
          </cell>
          <cell r="F12720">
            <v>0.50622611624930103</v>
          </cell>
        </row>
        <row r="12721">
          <cell r="A12721" t="str">
            <v>NM_181367</v>
          </cell>
          <cell r="B12721">
            <v>0</v>
          </cell>
          <cell r="C12721">
            <v>0</v>
          </cell>
          <cell r="D12721">
            <v>0</v>
          </cell>
          <cell r="E12721">
            <v>0.104226956532534</v>
          </cell>
          <cell r="F12721">
            <v>0</v>
          </cell>
        </row>
        <row r="12722">
          <cell r="A12722" t="str">
            <v>NM_001107014</v>
          </cell>
          <cell r="B12722">
            <v>0</v>
          </cell>
          <cell r="C12722">
            <v>0</v>
          </cell>
          <cell r="D12722">
            <v>0</v>
          </cell>
          <cell r="E12722">
            <v>0</v>
          </cell>
          <cell r="F12722">
            <v>0</v>
          </cell>
        </row>
        <row r="12723">
          <cell r="A12723" t="str">
            <v>NM_001037292</v>
          </cell>
          <cell r="B12723">
            <v>22.0838095179707</v>
          </cell>
          <cell r="C12723">
            <v>37.592620874951699</v>
          </cell>
          <cell r="D12723">
            <v>15.0783176028174</v>
          </cell>
          <cell r="E12723">
            <v>31.843802043498101</v>
          </cell>
          <cell r="F12723">
            <v>20.637575665090001</v>
          </cell>
        </row>
        <row r="12724">
          <cell r="A12724" t="str">
            <v>NM_012902</v>
          </cell>
          <cell r="B12724">
            <v>0</v>
          </cell>
          <cell r="C12724">
            <v>0</v>
          </cell>
          <cell r="D12724">
            <v>0</v>
          </cell>
          <cell r="E12724">
            <v>3.5664204895243599E-2</v>
          </cell>
          <cell r="F12724">
            <v>0</v>
          </cell>
        </row>
        <row r="12725">
          <cell r="A12725" t="str">
            <v>NM_021839</v>
          </cell>
          <cell r="B12725">
            <v>0.27369554786021</v>
          </cell>
          <cell r="C12725">
            <v>0.226632228334298</v>
          </cell>
          <cell r="D12725">
            <v>5.7993529241605397E-2</v>
          </cell>
          <cell r="E12725">
            <v>7.8288388551931404E-2</v>
          </cell>
          <cell r="F12725">
            <v>8.77028447918832E-2</v>
          </cell>
        </row>
        <row r="12726">
          <cell r="A12726" t="str">
            <v>NM_031094</v>
          </cell>
          <cell r="B12726">
            <v>21.316561669659901</v>
          </cell>
          <cell r="C12726">
            <v>14.919636951687499</v>
          </cell>
          <cell r="D12726">
            <v>15.339105346943899</v>
          </cell>
          <cell r="E12726">
            <v>14.211182986046801</v>
          </cell>
          <cell r="F12726">
            <v>10.632015850088001</v>
          </cell>
        </row>
        <row r="12727">
          <cell r="A12727" t="str">
            <v>NM_001012464</v>
          </cell>
          <cell r="B12727">
            <v>23.880207000949401</v>
          </cell>
          <cell r="C12727">
            <v>15.4504058273121</v>
          </cell>
          <cell r="D12727">
            <v>16.735603043200001</v>
          </cell>
          <cell r="E12727">
            <v>27.3153757582566</v>
          </cell>
          <cell r="F12727">
            <v>41.887294654475902</v>
          </cell>
        </row>
        <row r="12728">
          <cell r="A12728" t="str">
            <v>NM_001113197</v>
          </cell>
          <cell r="B12728">
            <v>0</v>
          </cell>
          <cell r="C12728">
            <v>0</v>
          </cell>
          <cell r="D12728">
            <v>0</v>
          </cell>
          <cell r="E12728">
            <v>0</v>
          </cell>
          <cell r="F12728">
            <v>0.70571606310495405</v>
          </cell>
        </row>
        <row r="12729">
          <cell r="A12729" t="str">
            <v>NM_145675</v>
          </cell>
          <cell r="B12729">
            <v>0</v>
          </cell>
          <cell r="C12729">
            <v>0</v>
          </cell>
          <cell r="D12729">
            <v>0</v>
          </cell>
          <cell r="E12729">
            <v>0</v>
          </cell>
          <cell r="F12729">
            <v>0.101580970592831</v>
          </cell>
        </row>
        <row r="12730">
          <cell r="A12730" t="str">
            <v>NM_001000196</v>
          </cell>
          <cell r="B12730">
            <v>0</v>
          </cell>
          <cell r="C12730">
            <v>0</v>
          </cell>
          <cell r="D12730">
            <v>0</v>
          </cell>
          <cell r="E12730">
            <v>0</v>
          </cell>
          <cell r="F12730">
            <v>0</v>
          </cell>
        </row>
        <row r="12731">
          <cell r="A12731" t="str">
            <v>NM_001109549</v>
          </cell>
          <cell r="B12731">
            <v>0</v>
          </cell>
          <cell r="C12731">
            <v>0</v>
          </cell>
          <cell r="D12731">
            <v>0</v>
          </cell>
          <cell r="E12731">
            <v>0</v>
          </cell>
          <cell r="F12731">
            <v>0</v>
          </cell>
        </row>
        <row r="12732">
          <cell r="A12732" t="str">
            <v>NM_001191560</v>
          </cell>
          <cell r="B12732">
            <v>1.97724359202252</v>
          </cell>
          <cell r="C12732">
            <v>1.0146886699248401</v>
          </cell>
          <cell r="D12732">
            <v>10.7708783024085</v>
          </cell>
          <cell r="E12732">
            <v>3.4688567531805199</v>
          </cell>
          <cell r="F12732">
            <v>7.1149451647472697</v>
          </cell>
        </row>
        <row r="12733">
          <cell r="A12733" t="str">
            <v>NM_001015033</v>
          </cell>
          <cell r="B12733">
            <v>4.5761477746428803</v>
          </cell>
          <cell r="C12733">
            <v>0.76717604316675103</v>
          </cell>
          <cell r="D12733">
            <v>3.3839888360521502</v>
          </cell>
          <cell r="E12733">
            <v>6.7644753436588596</v>
          </cell>
          <cell r="F12733">
            <v>2.6506343748093402</v>
          </cell>
        </row>
        <row r="12734">
          <cell r="A12734" t="str">
            <v>NM_001014061</v>
          </cell>
          <cell r="B12734">
            <v>36.696498316664297</v>
          </cell>
          <cell r="C12734">
            <v>41.755085547793101</v>
          </cell>
          <cell r="D12734">
            <v>50.782572968500901</v>
          </cell>
          <cell r="E12734">
            <v>20.911783944210601</v>
          </cell>
          <cell r="F12734">
            <v>14.0573078974941</v>
          </cell>
        </row>
        <row r="12735">
          <cell r="A12735" t="str">
            <v>NM_001009494</v>
          </cell>
          <cell r="B12735">
            <v>10.3500960052884</v>
          </cell>
          <cell r="C12735">
            <v>7.0933282500493497</v>
          </cell>
          <cell r="D12735">
            <v>1.95978133299218</v>
          </cell>
          <cell r="E12735">
            <v>1.70074775130058</v>
          </cell>
          <cell r="F12735">
            <v>0.33871443505830701</v>
          </cell>
        </row>
        <row r="12736">
          <cell r="A12736" t="str">
            <v>NM_001108357</v>
          </cell>
          <cell r="B12736">
            <v>4.1227336640844001</v>
          </cell>
          <cell r="C12736">
            <v>5.6694815683592301</v>
          </cell>
          <cell r="D12736">
            <v>0.97522664240514401</v>
          </cell>
          <cell r="E12736">
            <v>15.842284982224101</v>
          </cell>
          <cell r="F12736">
            <v>1.93472714909243</v>
          </cell>
        </row>
        <row r="12737">
          <cell r="A12737" t="str">
            <v>NM_001106969</v>
          </cell>
          <cell r="B12737">
            <v>0</v>
          </cell>
          <cell r="C12737">
            <v>0</v>
          </cell>
          <cell r="D12737">
            <v>0</v>
          </cell>
          <cell r="E12737">
            <v>0</v>
          </cell>
          <cell r="F12737">
            <v>0</v>
          </cell>
        </row>
        <row r="12738">
          <cell r="A12738" t="str">
            <v>NM_001109530</v>
          </cell>
          <cell r="B12738">
            <v>1.5522085468923899E-2</v>
          </cell>
          <cell r="C12738">
            <v>0</v>
          </cell>
          <cell r="D12738">
            <v>4.1309650042191697</v>
          </cell>
          <cell r="E12738">
            <v>0</v>
          </cell>
          <cell r="F12738">
            <v>0</v>
          </cell>
        </row>
        <row r="12739">
          <cell r="A12739" t="str">
            <v>NM_001271064</v>
          </cell>
          <cell r="B12739">
            <v>0.69513824987504602</v>
          </cell>
          <cell r="C12739">
            <v>5.0681384159360299</v>
          </cell>
          <cell r="D12739">
            <v>0</v>
          </cell>
          <cell r="E12739">
            <v>0.71775903132567198</v>
          </cell>
          <cell r="F12739">
            <v>0</v>
          </cell>
        </row>
        <row r="12740">
          <cell r="A12740" t="str">
            <v>NR_031806</v>
          </cell>
          <cell r="B12740">
            <v>0</v>
          </cell>
          <cell r="C12740">
            <v>0</v>
          </cell>
          <cell r="D12740">
            <v>0.51666962415248396</v>
          </cell>
          <cell r="E12740">
            <v>0.174369592683847</v>
          </cell>
          <cell r="F12740">
            <v>0</v>
          </cell>
        </row>
        <row r="12741">
          <cell r="A12741" t="str">
            <v>NM_013216</v>
          </cell>
          <cell r="B12741">
            <v>41.864491330914802</v>
          </cell>
          <cell r="C12741">
            <v>83.560586204862005</v>
          </cell>
          <cell r="D12741">
            <v>80.865272540055102</v>
          </cell>
          <cell r="E12741">
            <v>77.477736640017596</v>
          </cell>
          <cell r="F12741">
            <v>179.25549431021099</v>
          </cell>
        </row>
        <row r="12742">
          <cell r="A12742" t="str">
            <v>NM_053296</v>
          </cell>
          <cell r="B12742">
            <v>0</v>
          </cell>
          <cell r="C12742">
            <v>0</v>
          </cell>
          <cell r="D12742">
            <v>0</v>
          </cell>
          <cell r="E12742">
            <v>0</v>
          </cell>
          <cell r="F12742">
            <v>0</v>
          </cell>
        </row>
        <row r="12743">
          <cell r="A12743" t="str">
            <v>NM_001106104</v>
          </cell>
          <cell r="B12743">
            <v>2.1116896827999101</v>
          </cell>
          <cell r="C12743">
            <v>1.5951903806513601</v>
          </cell>
          <cell r="D12743">
            <v>0.24073188749646099</v>
          </cell>
          <cell r="E12743">
            <v>3.3345374777699202</v>
          </cell>
          <cell r="F12743">
            <v>5.44302752076476</v>
          </cell>
        </row>
        <row r="12744">
          <cell r="A12744" t="str">
            <v>NM_001108408</v>
          </cell>
          <cell r="B12744">
            <v>0</v>
          </cell>
          <cell r="C12744">
            <v>0</v>
          </cell>
          <cell r="D12744">
            <v>0</v>
          </cell>
          <cell r="E12744">
            <v>0</v>
          </cell>
          <cell r="F12744">
            <v>0</v>
          </cell>
        </row>
        <row r="12745">
          <cell r="A12745" t="str">
            <v>NM_001100709</v>
          </cell>
          <cell r="B12745">
            <v>9.7285306827524494</v>
          </cell>
          <cell r="C12745">
            <v>7.4184901955165499</v>
          </cell>
          <cell r="D12745">
            <v>22.943095810213801</v>
          </cell>
          <cell r="E12745">
            <v>7.3892688047171298</v>
          </cell>
          <cell r="F12745">
            <v>7.4588753430277199</v>
          </cell>
        </row>
        <row r="12746">
          <cell r="A12746" t="str">
            <v>NM_012925</v>
          </cell>
          <cell r="B12746">
            <v>290.902944213956</v>
          </cell>
          <cell r="C12746">
            <v>352.74260648872303</v>
          </cell>
          <cell r="D12746">
            <v>192.83201886680001</v>
          </cell>
          <cell r="E12746">
            <v>337.22330336497799</v>
          </cell>
          <cell r="F12746">
            <v>240.93595214039499</v>
          </cell>
        </row>
        <row r="12747">
          <cell r="A12747" t="str">
            <v>NM_001109358</v>
          </cell>
          <cell r="B12747">
            <v>7.4379121081211101</v>
          </cell>
          <cell r="C12747">
            <v>12.202731666461901</v>
          </cell>
          <cell r="D12747">
            <v>18.129537319021001</v>
          </cell>
          <cell r="E12747">
            <v>7.6807836575910402</v>
          </cell>
          <cell r="F12747">
            <v>19.0162886511206</v>
          </cell>
        </row>
        <row r="12748">
          <cell r="A12748" t="str">
            <v>NM_001000906</v>
          </cell>
          <cell r="B12748">
            <v>0</v>
          </cell>
          <cell r="C12748">
            <v>0</v>
          </cell>
          <cell r="D12748">
            <v>0</v>
          </cell>
          <cell r="E12748">
            <v>0</v>
          </cell>
          <cell r="F12748">
            <v>1.02809554899576E-2</v>
          </cell>
        </row>
        <row r="12749">
          <cell r="A12749" t="str">
            <v>NM_001007798</v>
          </cell>
          <cell r="B12749">
            <v>2.08685026423391</v>
          </cell>
          <cell r="C12749">
            <v>0</v>
          </cell>
          <cell r="D12749">
            <v>0</v>
          </cell>
          <cell r="E12749">
            <v>0.49158658623912999</v>
          </cell>
          <cell r="F12749">
            <v>2.6866371685583101</v>
          </cell>
        </row>
        <row r="12750">
          <cell r="A12750" t="str">
            <v>NM_001108333</v>
          </cell>
          <cell r="B12750">
            <v>10.471097118246201</v>
          </cell>
          <cell r="C12750">
            <v>6.9147921784159099</v>
          </cell>
          <cell r="D12750">
            <v>0.32217485863892698</v>
          </cell>
          <cell r="E12750">
            <v>4.4681242837411004</v>
          </cell>
          <cell r="F12750">
            <v>1.8784644298803601</v>
          </cell>
        </row>
        <row r="12751">
          <cell r="A12751" t="str">
            <v>NM_053458</v>
          </cell>
          <cell r="B12751">
            <v>12.8557204542878</v>
          </cell>
          <cell r="C12751">
            <v>10.5798439181847</v>
          </cell>
          <cell r="D12751">
            <v>5.8731656875340397</v>
          </cell>
          <cell r="E12751">
            <v>14.5041214171947</v>
          </cell>
          <cell r="F12751">
            <v>21.959077174722999</v>
          </cell>
        </row>
        <row r="12752">
          <cell r="A12752" t="str">
            <v>NM_001106556</v>
          </cell>
          <cell r="B12752">
            <v>93.347356042232093</v>
          </cell>
          <cell r="C12752">
            <v>230.046672610077</v>
          </cell>
          <cell r="D12752">
            <v>157.25421896892601</v>
          </cell>
          <cell r="E12752">
            <v>160.811392349128</v>
          </cell>
          <cell r="F12752">
            <v>196.74541090001401</v>
          </cell>
        </row>
        <row r="12753">
          <cell r="A12753" t="str">
            <v>NM_138525</v>
          </cell>
          <cell r="B12753">
            <v>0.38368128192747802</v>
          </cell>
          <cell r="C12753">
            <v>4.38904078120897</v>
          </cell>
          <cell r="D12753">
            <v>1.3670188625258299</v>
          </cell>
          <cell r="E12753">
            <v>0.24795125126540199</v>
          </cell>
          <cell r="F12753">
            <v>0.42120598041770602</v>
          </cell>
        </row>
        <row r="12754">
          <cell r="A12754" t="str">
            <v>NM_001270538</v>
          </cell>
          <cell r="B12754">
            <v>1.43543689474086</v>
          </cell>
          <cell r="C12754">
            <v>4.85630588360375</v>
          </cell>
          <cell r="D12754">
            <v>2.57228791474081</v>
          </cell>
          <cell r="E12754">
            <v>0.211163176461173</v>
          </cell>
          <cell r="F12754">
            <v>0</v>
          </cell>
        </row>
        <row r="12755">
          <cell r="A12755" t="str">
            <v>NM_001037772</v>
          </cell>
          <cell r="B12755">
            <v>22.4486839554528</v>
          </cell>
          <cell r="C12755">
            <v>10.5434270931993</v>
          </cell>
          <cell r="D12755">
            <v>24.5086599560134</v>
          </cell>
          <cell r="E12755">
            <v>14.2360445989727</v>
          </cell>
          <cell r="F12755">
            <v>16.616174336972001</v>
          </cell>
        </row>
        <row r="12756">
          <cell r="A12756" t="str">
            <v>NM_001000423</v>
          </cell>
          <cell r="B12756">
            <v>0</v>
          </cell>
          <cell r="C12756">
            <v>0</v>
          </cell>
          <cell r="D12756">
            <v>0</v>
          </cell>
          <cell r="E12756">
            <v>0</v>
          </cell>
          <cell r="F12756">
            <v>0</v>
          </cell>
        </row>
        <row r="12757">
          <cell r="A12757" t="str">
            <v>NM_001005882</v>
          </cell>
          <cell r="B12757">
            <v>0.52651135506278102</v>
          </cell>
          <cell r="C12757">
            <v>1.64481511958169</v>
          </cell>
          <cell r="D12757">
            <v>0</v>
          </cell>
          <cell r="E12757">
            <v>0.58188023790996102</v>
          </cell>
          <cell r="F12757">
            <v>6.9019771676503194E-2</v>
          </cell>
        </row>
        <row r="12758">
          <cell r="A12758" t="str">
            <v>NM_001013893</v>
          </cell>
          <cell r="B12758">
            <v>0</v>
          </cell>
          <cell r="C12758">
            <v>0</v>
          </cell>
          <cell r="D12758">
            <v>0</v>
          </cell>
          <cell r="E12758">
            <v>0</v>
          </cell>
          <cell r="F12758">
            <v>0</v>
          </cell>
        </row>
        <row r="12759">
          <cell r="A12759" t="str">
            <v>NM_001271324</v>
          </cell>
          <cell r="B12759">
            <v>11.5923100698108</v>
          </cell>
          <cell r="C12759">
            <v>7.7281483511818099</v>
          </cell>
          <cell r="D12759">
            <v>8.3583616250740196</v>
          </cell>
          <cell r="E12759">
            <v>16.7306437714129</v>
          </cell>
          <cell r="F12759">
            <v>4.6261501509509202</v>
          </cell>
        </row>
        <row r="12760">
          <cell r="A12760" t="str">
            <v>NM_173118</v>
          </cell>
          <cell r="B12760">
            <v>189.970797161565</v>
          </cell>
          <cell r="C12760">
            <v>211.95603645495299</v>
          </cell>
          <cell r="D12760">
            <v>226.810988526681</v>
          </cell>
          <cell r="E12760">
            <v>209.46067684518201</v>
          </cell>
          <cell r="F12760">
            <v>195.16314125275201</v>
          </cell>
        </row>
        <row r="12761">
          <cell r="A12761" t="str">
            <v>NM_001024872</v>
          </cell>
          <cell r="B12761">
            <v>13.411081845150299</v>
          </cell>
          <cell r="C12761">
            <v>3.5115373547416402</v>
          </cell>
          <cell r="D12761">
            <v>1.71626394953622</v>
          </cell>
          <cell r="E12761">
            <v>9.3956724335016606</v>
          </cell>
          <cell r="F12761">
            <v>3.3693414066921301</v>
          </cell>
        </row>
        <row r="12762">
          <cell r="A12762" t="str">
            <v>NM_213732</v>
          </cell>
          <cell r="B12762">
            <v>0</v>
          </cell>
          <cell r="C12762">
            <v>0</v>
          </cell>
          <cell r="D12762">
            <v>0</v>
          </cell>
          <cell r="E12762">
            <v>0</v>
          </cell>
          <cell r="F12762">
            <v>0</v>
          </cell>
        </row>
        <row r="12763">
          <cell r="A12763" t="str">
            <v>NM_001109319</v>
          </cell>
          <cell r="B12763">
            <v>2.36009525931301</v>
          </cell>
          <cell r="C12763">
            <v>5.2817974736649703E-2</v>
          </cell>
          <cell r="D12763">
            <v>5.9108807100821696</v>
          </cell>
          <cell r="E12763">
            <v>1.3136810216942401</v>
          </cell>
          <cell r="F12763">
            <v>1.8361631659123501</v>
          </cell>
        </row>
        <row r="12764">
          <cell r="A12764" t="str">
            <v>NM_031145</v>
          </cell>
          <cell r="B12764">
            <v>40.930457741467798</v>
          </cell>
          <cell r="C12764">
            <v>43.967114340132802</v>
          </cell>
          <cell r="D12764">
            <v>55.6402097593935</v>
          </cell>
          <cell r="E12764">
            <v>34.020733985411198</v>
          </cell>
          <cell r="F12764">
            <v>43.640256117248001</v>
          </cell>
        </row>
        <row r="12765">
          <cell r="A12765" t="str">
            <v>NM_001037795</v>
          </cell>
          <cell r="B12765">
            <v>7.1525769840801496</v>
          </cell>
          <cell r="C12765">
            <v>12.560688070752599</v>
          </cell>
          <cell r="D12765">
            <v>9.6723649788905508</v>
          </cell>
          <cell r="E12765">
            <v>5.4021920250216597</v>
          </cell>
          <cell r="F12765">
            <v>13.172376032607399</v>
          </cell>
        </row>
        <row r="12766">
          <cell r="A12766" t="str">
            <v>NM_031053</v>
          </cell>
          <cell r="B12766">
            <v>9.7593638377343108</v>
          </cell>
          <cell r="C12766">
            <v>8.0811923721922003</v>
          </cell>
          <cell r="D12766">
            <v>12.9801622649936</v>
          </cell>
          <cell r="E12766">
            <v>9.5282071229689294</v>
          </cell>
          <cell r="F12766">
            <v>3.50187184590445</v>
          </cell>
        </row>
        <row r="12767">
          <cell r="A12767" t="str">
            <v>NM_001115013</v>
          </cell>
          <cell r="B12767">
            <v>124.577455128436</v>
          </cell>
          <cell r="C12767">
            <v>216.81995937633599</v>
          </cell>
          <cell r="D12767">
            <v>248.145496608385</v>
          </cell>
          <cell r="E12767">
            <v>239.60255262384899</v>
          </cell>
          <cell r="F12767">
            <v>132.01733820832601</v>
          </cell>
        </row>
        <row r="12768">
          <cell r="A12768" t="str">
            <v>NM_001008945</v>
          </cell>
          <cell r="B12768">
            <v>0</v>
          </cell>
          <cell r="C12768">
            <v>0</v>
          </cell>
          <cell r="D12768">
            <v>0</v>
          </cell>
          <cell r="E12768">
            <v>0</v>
          </cell>
          <cell r="F12768">
            <v>0</v>
          </cell>
        </row>
        <row r="12769">
          <cell r="A12769" t="str">
            <v>NM_022211</v>
          </cell>
          <cell r="B12769">
            <v>0</v>
          </cell>
          <cell r="C12769">
            <v>0</v>
          </cell>
          <cell r="D12769">
            <v>0</v>
          </cell>
          <cell r="E12769">
            <v>0</v>
          </cell>
          <cell r="F12769">
            <v>0</v>
          </cell>
        </row>
        <row r="12770">
          <cell r="A12770" t="str">
            <v>NM_001107921</v>
          </cell>
          <cell r="B12770">
            <v>2.16792709473226</v>
          </cell>
          <cell r="C12770">
            <v>0.52085300618068298</v>
          </cell>
          <cell r="D12770">
            <v>2.5013515845399898</v>
          </cell>
          <cell r="E12770">
            <v>0.90301845697864902</v>
          </cell>
          <cell r="F12770">
            <v>3.8030437122144002E-3</v>
          </cell>
        </row>
        <row r="12771">
          <cell r="A12771" t="str">
            <v>NM_001014127</v>
          </cell>
          <cell r="B12771">
            <v>32.402035494146197</v>
          </cell>
          <cell r="C12771">
            <v>11.1317381743767</v>
          </cell>
          <cell r="D12771">
            <v>14.279171427982901</v>
          </cell>
          <cell r="E12771">
            <v>14.9624516671492</v>
          </cell>
          <cell r="F12771">
            <v>17.617775639414301</v>
          </cell>
        </row>
        <row r="12772">
          <cell r="A12772" t="str">
            <v>NM_001270655</v>
          </cell>
          <cell r="B12772">
            <v>0.185586711622618</v>
          </cell>
          <cell r="C12772">
            <v>0.14558603451627899</v>
          </cell>
          <cell r="D12772">
            <v>1.5646848486715399</v>
          </cell>
          <cell r="E12772">
            <v>0.65379072333317201</v>
          </cell>
          <cell r="F12772">
            <v>0</v>
          </cell>
        </row>
        <row r="12773">
          <cell r="A12773" t="str">
            <v>NM_001100740</v>
          </cell>
          <cell r="B12773">
            <v>49.465512023054302</v>
          </cell>
          <cell r="C12773">
            <v>21.061419685999802</v>
          </cell>
          <cell r="D12773">
            <v>13.957567817684501</v>
          </cell>
          <cell r="E12773">
            <v>27.808159389754401</v>
          </cell>
          <cell r="F12773">
            <v>10.902133800647899</v>
          </cell>
        </row>
        <row r="12774">
          <cell r="A12774" t="str">
            <v>NM_001033682</v>
          </cell>
          <cell r="B12774">
            <v>1.9303464332710001E-2</v>
          </cell>
          <cell r="C12774">
            <v>1.39061991995554</v>
          </cell>
          <cell r="D12774">
            <v>3.41942703397355</v>
          </cell>
          <cell r="E12774">
            <v>2.9264475720671599</v>
          </cell>
          <cell r="F12774">
            <v>3.3402191769603902</v>
          </cell>
        </row>
        <row r="12775">
          <cell r="A12775" t="str">
            <v>NM_001135046</v>
          </cell>
          <cell r="B12775">
            <v>2.1586606213214901</v>
          </cell>
          <cell r="C12775">
            <v>9.6109759822561198</v>
          </cell>
          <cell r="D12775">
            <v>7.8235883268062603</v>
          </cell>
          <cell r="E12775">
            <v>1.1980709551370601</v>
          </cell>
          <cell r="F12775">
            <v>0.45426386395507501</v>
          </cell>
        </row>
        <row r="12776">
          <cell r="A12776" t="str">
            <v>NM_001114402</v>
          </cell>
          <cell r="B12776">
            <v>2.21304980943074</v>
          </cell>
          <cell r="C12776">
            <v>0.24655519350139901</v>
          </cell>
          <cell r="D12776">
            <v>0.109131537774782</v>
          </cell>
          <cell r="E12776">
            <v>0.67676119140661495</v>
          </cell>
          <cell r="F12776">
            <v>2.1558111815509799</v>
          </cell>
        </row>
        <row r="12777">
          <cell r="A12777" t="str">
            <v>NM_053619</v>
          </cell>
          <cell r="B12777">
            <v>1.0563523371179999</v>
          </cell>
          <cell r="C12777">
            <v>0.152123002580556</v>
          </cell>
          <cell r="D12777">
            <v>0.10380576923611599</v>
          </cell>
          <cell r="E12777">
            <v>0.40288134200012199</v>
          </cell>
          <cell r="F12777">
            <v>3.23779680430308</v>
          </cell>
        </row>
        <row r="12778">
          <cell r="A12778" t="str">
            <v>NR_032112</v>
          </cell>
          <cell r="B12778">
            <v>2.4654182002173699</v>
          </cell>
          <cell r="C12778">
            <v>2.7748765147900301</v>
          </cell>
          <cell r="D12778">
            <v>3.3556788107843398</v>
          </cell>
          <cell r="E12778">
            <v>0.94532553943928999</v>
          </cell>
          <cell r="F12778">
            <v>0.54221019471137599</v>
          </cell>
        </row>
        <row r="12779">
          <cell r="A12779" t="str">
            <v>NM_001014132</v>
          </cell>
          <cell r="B12779">
            <v>3.3288996036343899</v>
          </cell>
          <cell r="C12779">
            <v>0.92361801016628298</v>
          </cell>
          <cell r="D12779">
            <v>4.6533707573345104</v>
          </cell>
          <cell r="E12779">
            <v>1.93917044756884</v>
          </cell>
          <cell r="F12779">
            <v>0.24338248999689299</v>
          </cell>
        </row>
        <row r="12780">
          <cell r="A12780" t="str">
            <v>NM_001134634</v>
          </cell>
          <cell r="B12780">
            <v>8.9385010361021493</v>
          </cell>
          <cell r="C12780">
            <v>3.5573437181552001</v>
          </cell>
          <cell r="D12780">
            <v>14.3107350081868</v>
          </cell>
          <cell r="E12780">
            <v>2.5948897318990798</v>
          </cell>
          <cell r="F12780">
            <v>2.70417467753389</v>
          </cell>
        </row>
        <row r="12781">
          <cell r="A12781" t="str">
            <v>NM_001109048</v>
          </cell>
          <cell r="B12781">
            <v>0</v>
          </cell>
          <cell r="C12781">
            <v>0</v>
          </cell>
          <cell r="D12781">
            <v>0</v>
          </cell>
          <cell r="E12781">
            <v>0</v>
          </cell>
          <cell r="F12781">
            <v>0</v>
          </cell>
        </row>
        <row r="12782">
          <cell r="A12782" t="str">
            <v>NM_031601</v>
          </cell>
          <cell r="B12782">
            <v>2.0550807205676702</v>
          </cell>
          <cell r="C12782">
            <v>1.11884532505905</v>
          </cell>
          <cell r="D12782">
            <v>1.77178912125296</v>
          </cell>
          <cell r="E12782">
            <v>2.0822254195843</v>
          </cell>
          <cell r="F12782">
            <v>3.05348852158706</v>
          </cell>
        </row>
        <row r="12783">
          <cell r="A12783" t="str">
            <v>NM_001127341</v>
          </cell>
          <cell r="B12783">
            <v>0</v>
          </cell>
          <cell r="C12783">
            <v>0</v>
          </cell>
          <cell r="D12783">
            <v>0</v>
          </cell>
          <cell r="E12783">
            <v>0</v>
          </cell>
          <cell r="F12783">
            <v>0</v>
          </cell>
        </row>
        <row r="12784">
          <cell r="A12784" t="str">
            <v>NM_001109455</v>
          </cell>
          <cell r="B12784">
            <v>0</v>
          </cell>
          <cell r="C12784">
            <v>0.28353138353312202</v>
          </cell>
          <cell r="D12784">
            <v>0</v>
          </cell>
          <cell r="E12784">
            <v>4.8971885604825197E-2</v>
          </cell>
          <cell r="F12784">
            <v>0.31087859451761102</v>
          </cell>
        </row>
        <row r="12785">
          <cell r="A12785" t="str">
            <v>NM_001270889</v>
          </cell>
          <cell r="B12785">
            <v>16.591029086783799</v>
          </cell>
          <cell r="C12785">
            <v>0.27476237167127299</v>
          </cell>
          <cell r="D12785">
            <v>2.1874122919445398</v>
          </cell>
          <cell r="E12785">
            <v>12.338895713215701</v>
          </cell>
          <cell r="F12785">
            <v>30.929749376198899</v>
          </cell>
        </row>
        <row r="12786">
          <cell r="A12786" t="str">
            <v>NM_019345</v>
          </cell>
          <cell r="B12786">
            <v>7.8221533071742601E-3</v>
          </cell>
          <cell r="C12786">
            <v>1.4735390874054199</v>
          </cell>
          <cell r="D12786">
            <v>0</v>
          </cell>
          <cell r="E12786">
            <v>2.23746342318147E-2</v>
          </cell>
          <cell r="F12786">
            <v>4.1357684464413798E-2</v>
          </cell>
        </row>
        <row r="12787">
          <cell r="A12787" t="str">
            <v>NM_012889</v>
          </cell>
          <cell r="B12787">
            <v>31.5596773301544</v>
          </cell>
          <cell r="C12787">
            <v>13.8185464800964</v>
          </cell>
          <cell r="D12787">
            <v>34.379457527437197</v>
          </cell>
          <cell r="E12787">
            <v>30.220357667480499</v>
          </cell>
          <cell r="F12787">
            <v>14.4960107075668</v>
          </cell>
        </row>
        <row r="12788">
          <cell r="A12788" t="str">
            <v>NM_001109202</v>
          </cell>
          <cell r="B12788">
            <v>0.54186189273334395</v>
          </cell>
          <cell r="C12788">
            <v>0.20897705405005701</v>
          </cell>
          <cell r="D12788">
            <v>0.65429090912460697</v>
          </cell>
          <cell r="E12788">
            <v>0.95757304475391203</v>
          </cell>
          <cell r="F12788">
            <v>4.4003115430381698E-2</v>
          </cell>
        </row>
        <row r="12789">
          <cell r="A12789" t="str">
            <v>NM_022601</v>
          </cell>
          <cell r="B12789">
            <v>10.179338220026301</v>
          </cell>
          <cell r="C12789">
            <v>6.8688359077398102</v>
          </cell>
          <cell r="D12789">
            <v>2.3620623012473598</v>
          </cell>
          <cell r="E12789">
            <v>11.0405722587138</v>
          </cell>
          <cell r="F12789">
            <v>11.546485944668699</v>
          </cell>
        </row>
        <row r="12790">
          <cell r="A12790" t="str">
            <v>NM_001009654</v>
          </cell>
          <cell r="B12790">
            <v>8.8123855186633406</v>
          </cell>
          <cell r="C12790">
            <v>25.947040687364598</v>
          </cell>
          <cell r="D12790">
            <v>24.7638844418349</v>
          </cell>
          <cell r="E12790">
            <v>22.086815073287301</v>
          </cell>
          <cell r="F12790">
            <v>27.717456000925701</v>
          </cell>
        </row>
        <row r="12791">
          <cell r="A12791" t="str">
            <v>NM_001130582</v>
          </cell>
          <cell r="B12791">
            <v>1.5057761645174199</v>
          </cell>
          <cell r="C12791">
            <v>8.7070559733264899E-2</v>
          </cell>
          <cell r="D12791">
            <v>0.73080759132121798</v>
          </cell>
          <cell r="E12791">
            <v>0.91677335792755699</v>
          </cell>
          <cell r="F12791">
            <v>1.0027583220112599</v>
          </cell>
        </row>
        <row r="12792">
          <cell r="A12792" t="str">
            <v>NM_001109077</v>
          </cell>
          <cell r="B12792">
            <v>0.98582654136188197</v>
          </cell>
          <cell r="C12792">
            <v>0</v>
          </cell>
          <cell r="D12792">
            <v>0</v>
          </cell>
          <cell r="E12792">
            <v>0.80934125024235304</v>
          </cell>
          <cell r="F12792">
            <v>1.7661552834963099</v>
          </cell>
        </row>
        <row r="12793">
          <cell r="A12793" t="str">
            <v>NM_001108732</v>
          </cell>
          <cell r="B12793">
            <v>3.7504471890969899</v>
          </cell>
          <cell r="C12793">
            <v>3.7480643355190102</v>
          </cell>
          <cell r="D12793">
            <v>8.9370060478603293</v>
          </cell>
          <cell r="E12793">
            <v>4.0642519783642301</v>
          </cell>
          <cell r="F12793">
            <v>0.48624193730967602</v>
          </cell>
        </row>
        <row r="12794">
          <cell r="A12794" t="str">
            <v>NM_030844</v>
          </cell>
          <cell r="B12794">
            <v>4.0695696633559502</v>
          </cell>
          <cell r="C12794">
            <v>6.7631385189713198</v>
          </cell>
          <cell r="D12794">
            <v>14.7375556241012</v>
          </cell>
          <cell r="E12794">
            <v>15.0351915737198</v>
          </cell>
          <cell r="F12794">
            <v>10.2409006692052</v>
          </cell>
        </row>
        <row r="12795">
          <cell r="A12795" t="str">
            <v>NM_001106777</v>
          </cell>
          <cell r="B12795">
            <v>0</v>
          </cell>
          <cell r="C12795">
            <v>0</v>
          </cell>
          <cell r="D12795">
            <v>0</v>
          </cell>
          <cell r="E12795">
            <v>0.174105796023206</v>
          </cell>
          <cell r="F12795">
            <v>1.60585102952521</v>
          </cell>
        </row>
        <row r="12796">
          <cell r="A12796" t="str">
            <v>NM_031658</v>
          </cell>
          <cell r="B12796">
            <v>0</v>
          </cell>
          <cell r="C12796">
            <v>0</v>
          </cell>
          <cell r="D12796">
            <v>0</v>
          </cell>
          <cell r="E12796">
            <v>2.0040036314551601</v>
          </cell>
          <cell r="F12796">
            <v>0</v>
          </cell>
        </row>
        <row r="12797">
          <cell r="A12797" t="str">
            <v>NM_001106284</v>
          </cell>
          <cell r="B12797">
            <v>4.5120167463330496</v>
          </cell>
          <cell r="C12797">
            <v>7.0692805230593496</v>
          </cell>
          <cell r="D12797">
            <v>5.6861531956751996</v>
          </cell>
          <cell r="E12797">
            <v>2.3178584796974002</v>
          </cell>
          <cell r="F12797">
            <v>4.35856040630265</v>
          </cell>
        </row>
        <row r="12798">
          <cell r="A12798" t="str">
            <v>NM_001135607</v>
          </cell>
          <cell r="B12798">
            <v>0</v>
          </cell>
          <cell r="C12798">
            <v>0</v>
          </cell>
          <cell r="D12798">
            <v>0</v>
          </cell>
          <cell r="E12798">
            <v>0</v>
          </cell>
          <cell r="F12798">
            <v>0</v>
          </cell>
        </row>
        <row r="12799">
          <cell r="A12799" t="str">
            <v>NM_001106227</v>
          </cell>
          <cell r="B12799">
            <v>0.24324815922279799</v>
          </cell>
          <cell r="C12799">
            <v>1.8597818834228701</v>
          </cell>
          <cell r="D12799">
            <v>0.75594951054958404</v>
          </cell>
          <cell r="E12799">
            <v>3.2980521992270102</v>
          </cell>
          <cell r="F12799">
            <v>5.1236701853386304</v>
          </cell>
        </row>
        <row r="12800">
          <cell r="A12800" t="str">
            <v>NM_134356</v>
          </cell>
          <cell r="B12800">
            <v>13.388711400037399</v>
          </cell>
          <cell r="C12800">
            <v>6.6345844525521001</v>
          </cell>
          <cell r="D12800">
            <v>16.523947796289502</v>
          </cell>
          <cell r="E12800">
            <v>10.3597934148678</v>
          </cell>
          <cell r="F12800">
            <v>5.7621768699281004</v>
          </cell>
        </row>
        <row r="12801">
          <cell r="A12801" t="str">
            <v>NM_001011889</v>
          </cell>
          <cell r="B12801">
            <v>9.0922588780679797E-2</v>
          </cell>
          <cell r="C12801">
            <v>4.3021711141426097E-2</v>
          </cell>
          <cell r="D12801">
            <v>0</v>
          </cell>
          <cell r="E12801">
            <v>1.48615246064683E-2</v>
          </cell>
          <cell r="F12801">
            <v>0</v>
          </cell>
        </row>
        <row r="12802">
          <cell r="A12802" t="str">
            <v>NM_001000605</v>
          </cell>
          <cell r="B12802">
            <v>0</v>
          </cell>
          <cell r="C12802">
            <v>0</v>
          </cell>
          <cell r="D12802">
            <v>0</v>
          </cell>
          <cell r="E12802">
            <v>0</v>
          </cell>
          <cell r="F12802">
            <v>0</v>
          </cell>
        </row>
        <row r="12803">
          <cell r="A12803" t="str">
            <v>NM_001033710</v>
          </cell>
          <cell r="B12803">
            <v>0</v>
          </cell>
          <cell r="C12803">
            <v>0</v>
          </cell>
          <cell r="D12803">
            <v>0</v>
          </cell>
          <cell r="E12803">
            <v>0</v>
          </cell>
          <cell r="F12803">
            <v>0.32079770567113403</v>
          </cell>
        </row>
        <row r="12804">
          <cell r="A12804" t="str">
            <v>NM_001109423</v>
          </cell>
          <cell r="B12804">
            <v>0</v>
          </cell>
          <cell r="C12804">
            <v>0</v>
          </cell>
          <cell r="D12804">
            <v>0</v>
          </cell>
          <cell r="E12804">
            <v>0</v>
          </cell>
          <cell r="F12804">
            <v>0.679697047137095</v>
          </cell>
        </row>
        <row r="12805">
          <cell r="A12805" t="str">
            <v>NM_001000283</v>
          </cell>
          <cell r="B12805">
            <v>0</v>
          </cell>
          <cell r="C12805">
            <v>0</v>
          </cell>
          <cell r="D12805">
            <v>0</v>
          </cell>
          <cell r="E12805">
            <v>0</v>
          </cell>
          <cell r="F12805">
            <v>0</v>
          </cell>
        </row>
        <row r="12806">
          <cell r="A12806" t="str">
            <v>NM_053332</v>
          </cell>
          <cell r="B12806">
            <v>3.81199697144083E-2</v>
          </cell>
          <cell r="C12806">
            <v>7.8912625250528307E-3</v>
          </cell>
          <cell r="D12806">
            <v>2.0193163495034E-2</v>
          </cell>
          <cell r="E12806">
            <v>8.1779307991713707E-2</v>
          </cell>
          <cell r="F12806">
            <v>2.1376497256078101E-2</v>
          </cell>
        </row>
        <row r="12807">
          <cell r="A12807" t="str">
            <v>NM_001145982</v>
          </cell>
          <cell r="B12807">
            <v>0</v>
          </cell>
          <cell r="C12807">
            <v>0</v>
          </cell>
          <cell r="D12807">
            <v>0</v>
          </cell>
          <cell r="E12807">
            <v>0</v>
          </cell>
          <cell r="F12807">
            <v>0</v>
          </cell>
        </row>
        <row r="12808">
          <cell r="A12808" t="str">
            <v>NM_019906</v>
          </cell>
          <cell r="B12808">
            <v>7.7206299106769398</v>
          </cell>
          <cell r="C12808">
            <v>2.53985850921321</v>
          </cell>
          <cell r="D12808">
            <v>5.5183600379159401</v>
          </cell>
          <cell r="E12808">
            <v>5.8473495230683099</v>
          </cell>
          <cell r="F12808">
            <v>5.7904590478131297</v>
          </cell>
        </row>
        <row r="12809">
          <cell r="A12809" t="str">
            <v>NM_001271089</v>
          </cell>
          <cell r="B12809">
            <v>54.944381232937097</v>
          </cell>
          <cell r="C12809">
            <v>86.325087434950802</v>
          </cell>
          <cell r="D12809">
            <v>38.485398212871502</v>
          </cell>
          <cell r="E12809">
            <v>49.032619968448103</v>
          </cell>
          <cell r="F12809">
            <v>28.144180212349099</v>
          </cell>
        </row>
        <row r="12810">
          <cell r="A12810" t="str">
            <v>NM_053879</v>
          </cell>
          <cell r="B12810">
            <v>0</v>
          </cell>
          <cell r="C12810">
            <v>0</v>
          </cell>
          <cell r="D12810">
            <v>0</v>
          </cell>
          <cell r="E12810">
            <v>0</v>
          </cell>
          <cell r="F12810">
            <v>0</v>
          </cell>
        </row>
        <row r="12811">
          <cell r="A12811" t="str">
            <v>NM_175755</v>
          </cell>
          <cell r="B12811">
            <v>25.649353734450099</v>
          </cell>
          <cell r="C12811">
            <v>30.4063750230168</v>
          </cell>
          <cell r="D12811">
            <v>18.956149900912401</v>
          </cell>
          <cell r="E12811">
            <v>26.683503528256299</v>
          </cell>
          <cell r="F12811">
            <v>25.972543644493701</v>
          </cell>
        </row>
        <row r="12812">
          <cell r="A12812" t="str">
            <v>NM_001013942</v>
          </cell>
          <cell r="B12812">
            <v>0</v>
          </cell>
          <cell r="C12812">
            <v>0</v>
          </cell>
          <cell r="D12812">
            <v>0</v>
          </cell>
          <cell r="E12812">
            <v>3.2733045130506497E-2</v>
          </cell>
          <cell r="F12812">
            <v>0</v>
          </cell>
        </row>
        <row r="12813">
          <cell r="A12813" t="str">
            <v>NM_001033704</v>
          </cell>
          <cell r="B12813">
            <v>2.0444467313287098</v>
          </cell>
          <cell r="C12813">
            <v>1.0589017507292799</v>
          </cell>
          <cell r="D12813">
            <v>1.0010179781636299</v>
          </cell>
          <cell r="E12813">
            <v>0.64304413408826</v>
          </cell>
          <cell r="F12813">
            <v>0.81955418765133004</v>
          </cell>
        </row>
        <row r="12814">
          <cell r="A12814" t="str">
            <v>NM_001108753</v>
          </cell>
          <cell r="B12814">
            <v>0.792923542862779</v>
          </cell>
          <cell r="C12814">
            <v>0.429299934513861</v>
          </cell>
          <cell r="D12814">
            <v>1.7221341707822699</v>
          </cell>
          <cell r="E12814">
            <v>0.69351317249357303</v>
          </cell>
          <cell r="F12814">
            <v>0.82088666097416996</v>
          </cell>
        </row>
        <row r="12815">
          <cell r="A12815" t="str">
            <v>NM_001107166</v>
          </cell>
          <cell r="B12815">
            <v>0.452058938600571</v>
          </cell>
          <cell r="C12815">
            <v>3.0130863216080499</v>
          </cell>
          <cell r="D12815">
            <v>0.29800420269469102</v>
          </cell>
          <cell r="E12815">
            <v>0.58427963391191695</v>
          </cell>
          <cell r="F12815">
            <v>1.2876222905774599</v>
          </cell>
        </row>
        <row r="12816">
          <cell r="A12816" t="str">
            <v>NM_078621</v>
          </cell>
          <cell r="B12816">
            <v>0</v>
          </cell>
          <cell r="C12816">
            <v>0</v>
          </cell>
          <cell r="D12816">
            <v>0</v>
          </cell>
          <cell r="E12816">
            <v>0</v>
          </cell>
          <cell r="F12816">
            <v>0</v>
          </cell>
        </row>
        <row r="12817">
          <cell r="A12817" t="str">
            <v>NM_001000901</v>
          </cell>
          <cell r="B12817">
            <v>0</v>
          </cell>
          <cell r="C12817">
            <v>0</v>
          </cell>
          <cell r="D12817">
            <v>0</v>
          </cell>
          <cell r="E12817">
            <v>0</v>
          </cell>
          <cell r="F12817">
            <v>0</v>
          </cell>
        </row>
        <row r="12818">
          <cell r="A12818" t="str">
            <v>NM_001135813</v>
          </cell>
          <cell r="B12818">
            <v>7.2303882906320203</v>
          </cell>
          <cell r="C12818">
            <v>10.304818212670799</v>
          </cell>
          <cell r="D12818">
            <v>21.577198013913701</v>
          </cell>
          <cell r="E12818">
            <v>8.4245296511599097</v>
          </cell>
          <cell r="F12818">
            <v>13.898980308818</v>
          </cell>
        </row>
        <row r="12819">
          <cell r="A12819" t="str">
            <v>NM_001108181</v>
          </cell>
          <cell r="B12819">
            <v>1.3515946950803099</v>
          </cell>
          <cell r="C12819">
            <v>5.4222400554907901</v>
          </cell>
          <cell r="D12819">
            <v>1.06655693048332</v>
          </cell>
          <cell r="E12819">
            <v>5.7325329167304702</v>
          </cell>
          <cell r="F12819">
            <v>7.2880987824969896</v>
          </cell>
        </row>
        <row r="12820">
          <cell r="A12820" t="str">
            <v>NM_053904</v>
          </cell>
          <cell r="B12820">
            <v>8.0161597514586305</v>
          </cell>
          <cell r="C12820">
            <v>7.2128014494786497</v>
          </cell>
          <cell r="D12820">
            <v>2.74926318478613</v>
          </cell>
          <cell r="E12820">
            <v>8.4353699260836308</v>
          </cell>
          <cell r="F12820">
            <v>8.74685643792089</v>
          </cell>
        </row>
        <row r="12821">
          <cell r="A12821" t="str">
            <v>NM_001109538</v>
          </cell>
          <cell r="B12821">
            <v>0.16206745432205799</v>
          </cell>
          <cell r="C12821">
            <v>0</v>
          </cell>
          <cell r="D12821">
            <v>0</v>
          </cell>
          <cell r="E12821">
            <v>6.9537118532531195E-2</v>
          </cell>
          <cell r="F12821">
            <v>1.29832005885265E-2</v>
          </cell>
        </row>
        <row r="12822">
          <cell r="A12822" t="str">
            <v>NM_053521</v>
          </cell>
          <cell r="B12822">
            <v>0</v>
          </cell>
          <cell r="C12822">
            <v>0</v>
          </cell>
          <cell r="D12822">
            <v>0</v>
          </cell>
          <cell r="E12822">
            <v>0</v>
          </cell>
          <cell r="F12822">
            <v>0</v>
          </cell>
        </row>
        <row r="12823">
          <cell r="A12823" t="str">
            <v>NM_001034913</v>
          </cell>
          <cell r="B12823">
            <v>1.0172882210741101</v>
          </cell>
          <cell r="C12823">
            <v>0.73393779089560096</v>
          </cell>
          <cell r="D12823">
            <v>0.37561862274097202</v>
          </cell>
          <cell r="E12823">
            <v>1.1236132972042101</v>
          </cell>
          <cell r="F12823">
            <v>1.2910069530010599E-2</v>
          </cell>
        </row>
        <row r="12824">
          <cell r="A12824" t="str">
            <v>NM_001135090</v>
          </cell>
          <cell r="B12824">
            <v>0</v>
          </cell>
          <cell r="C12824">
            <v>0</v>
          </cell>
          <cell r="D12824">
            <v>0</v>
          </cell>
          <cell r="E12824">
            <v>0</v>
          </cell>
          <cell r="F12824">
            <v>0</v>
          </cell>
        </row>
        <row r="12825">
          <cell r="A12825" t="str">
            <v>NM_207611</v>
          </cell>
          <cell r="B12825">
            <v>8.6804163049697394</v>
          </cell>
          <cell r="C12825">
            <v>4.5424602069891797</v>
          </cell>
          <cell r="D12825">
            <v>4.2283366835116203</v>
          </cell>
          <cell r="E12825">
            <v>9.5220230507181096</v>
          </cell>
          <cell r="F12825">
            <v>4.8744295734114402</v>
          </cell>
        </row>
        <row r="12826">
          <cell r="A12826" t="str">
            <v>NM_001000644</v>
          </cell>
          <cell r="B12826">
            <v>0</v>
          </cell>
          <cell r="C12826">
            <v>0</v>
          </cell>
          <cell r="D12826">
            <v>0</v>
          </cell>
          <cell r="E12826">
            <v>0</v>
          </cell>
          <cell r="F12826">
            <v>0</v>
          </cell>
        </row>
        <row r="12827">
          <cell r="A12827" t="str">
            <v>NM_031640</v>
          </cell>
          <cell r="B12827">
            <v>14.7903397154393</v>
          </cell>
          <cell r="C12827">
            <v>17.580858736965801</v>
          </cell>
          <cell r="D12827">
            <v>23.1562959341164</v>
          </cell>
          <cell r="E12827">
            <v>10.1233567463629</v>
          </cell>
          <cell r="F12827">
            <v>28.638625113501799</v>
          </cell>
        </row>
        <row r="12828">
          <cell r="A12828" t="str">
            <v>NM_019168</v>
          </cell>
          <cell r="B12828">
            <v>4.0666378561550198</v>
          </cell>
          <cell r="C12828">
            <v>2.4507998328423701</v>
          </cell>
          <cell r="D12828">
            <v>8.8785595939887401</v>
          </cell>
          <cell r="E12828">
            <v>3.0881772599007702</v>
          </cell>
          <cell r="F12828">
            <v>4.8140574081726504</v>
          </cell>
        </row>
        <row r="12829">
          <cell r="A12829" t="str">
            <v>NM_019332</v>
          </cell>
          <cell r="B12829">
            <v>0</v>
          </cell>
          <cell r="C12829">
            <v>0</v>
          </cell>
          <cell r="D12829">
            <v>0</v>
          </cell>
          <cell r="E12829">
            <v>0</v>
          </cell>
          <cell r="F12829">
            <v>1.37922633692504E-2</v>
          </cell>
        </row>
        <row r="12830">
          <cell r="A12830" t="str">
            <v>NM_001038597</v>
          </cell>
          <cell r="B12830">
            <v>0</v>
          </cell>
          <cell r="C12830">
            <v>0</v>
          </cell>
          <cell r="D12830">
            <v>0</v>
          </cell>
          <cell r="E12830">
            <v>0</v>
          </cell>
          <cell r="F12830">
            <v>0</v>
          </cell>
        </row>
        <row r="12831">
          <cell r="A12831" t="str">
            <v>NM_001013102</v>
          </cell>
          <cell r="B12831">
            <v>0</v>
          </cell>
          <cell r="C12831">
            <v>0</v>
          </cell>
          <cell r="D12831">
            <v>0</v>
          </cell>
          <cell r="E12831">
            <v>0</v>
          </cell>
          <cell r="F12831">
            <v>0</v>
          </cell>
        </row>
        <row r="12832">
          <cell r="A12832" t="str">
            <v>NM_001105805</v>
          </cell>
          <cell r="B12832">
            <v>24.0552457517222</v>
          </cell>
          <cell r="C12832">
            <v>39.806479785437297</v>
          </cell>
          <cell r="D12832">
            <v>52.534242233474899</v>
          </cell>
          <cell r="E12832">
            <v>14.0308175266671</v>
          </cell>
          <cell r="F12832">
            <v>35.453121070382799</v>
          </cell>
        </row>
        <row r="12833">
          <cell r="A12833" t="str">
            <v>NM_001033913</v>
          </cell>
          <cell r="B12833">
            <v>33.860095629221803</v>
          </cell>
          <cell r="C12833">
            <v>21.1683515428258</v>
          </cell>
          <cell r="D12833">
            <v>60.163716305585098</v>
          </cell>
          <cell r="E12833">
            <v>14.0692297769176</v>
          </cell>
          <cell r="F12833">
            <v>20.855783349663799</v>
          </cell>
        </row>
        <row r="12834">
          <cell r="A12834" t="str">
            <v>NM_001256465</v>
          </cell>
          <cell r="B12834">
            <v>0.16659729000186699</v>
          </cell>
          <cell r="C12834">
            <v>0</v>
          </cell>
          <cell r="D12834">
            <v>5.64806545657374E-2</v>
          </cell>
          <cell r="E12834">
            <v>0</v>
          </cell>
          <cell r="F12834">
            <v>1.06768680616206E-2</v>
          </cell>
        </row>
        <row r="12835">
          <cell r="A12835" t="str">
            <v>NM_001000023</v>
          </cell>
          <cell r="B12835">
            <v>0</v>
          </cell>
          <cell r="C12835">
            <v>0</v>
          </cell>
          <cell r="D12835">
            <v>0</v>
          </cell>
          <cell r="E12835">
            <v>0</v>
          </cell>
          <cell r="F12835">
            <v>0</v>
          </cell>
        </row>
        <row r="12836">
          <cell r="A12836" t="str">
            <v>NM_001013169</v>
          </cell>
          <cell r="B12836">
            <v>38.135287959366401</v>
          </cell>
          <cell r="C12836">
            <v>40.106860361837001</v>
          </cell>
          <cell r="D12836">
            <v>73.742146572590002</v>
          </cell>
          <cell r="E12836">
            <v>50.132803170417397</v>
          </cell>
          <cell r="F12836">
            <v>88.233837869649605</v>
          </cell>
        </row>
        <row r="12837">
          <cell r="A12837" t="str">
            <v>NM_001108960</v>
          </cell>
          <cell r="B12837">
            <v>0</v>
          </cell>
          <cell r="C12837">
            <v>0</v>
          </cell>
          <cell r="D12837">
            <v>0</v>
          </cell>
          <cell r="E12837">
            <v>0</v>
          </cell>
          <cell r="F12837">
            <v>0</v>
          </cell>
        </row>
        <row r="12838">
          <cell r="A12838" t="str">
            <v>NM_139341</v>
          </cell>
          <cell r="B12838">
            <v>22.918492876461599</v>
          </cell>
          <cell r="C12838">
            <v>22.721470868891</v>
          </cell>
          <cell r="D12838">
            <v>29.073490722195299</v>
          </cell>
          <cell r="E12838">
            <v>27.573815906738499</v>
          </cell>
          <cell r="F12838">
            <v>31.802881280907599</v>
          </cell>
        </row>
        <row r="12839">
          <cell r="A12839" t="str">
            <v>NM_001287134</v>
          </cell>
          <cell r="B12839">
            <v>17.5978469620837</v>
          </cell>
          <cell r="C12839">
            <v>15.002845422699499</v>
          </cell>
          <cell r="D12839">
            <v>20.878541882175199</v>
          </cell>
          <cell r="E12839">
            <v>29.382586322432001</v>
          </cell>
          <cell r="F12839">
            <v>7.8146675472260103</v>
          </cell>
        </row>
        <row r="12840">
          <cell r="A12840" t="str">
            <v>NM_053651</v>
          </cell>
          <cell r="B12840">
            <v>0</v>
          </cell>
          <cell r="C12840">
            <v>0</v>
          </cell>
          <cell r="D12840">
            <v>0</v>
          </cell>
          <cell r="E12840">
            <v>0</v>
          </cell>
          <cell r="F12840">
            <v>0</v>
          </cell>
        </row>
        <row r="12841">
          <cell r="A12841" t="str">
            <v>NM_001107615</v>
          </cell>
          <cell r="B12841">
            <v>1.14502299638423</v>
          </cell>
          <cell r="C12841">
            <v>0.65895073945993698</v>
          </cell>
          <cell r="D12841">
            <v>0.558025250418692</v>
          </cell>
          <cell r="E12841">
            <v>2.6529486801503999</v>
          </cell>
          <cell r="F12841">
            <v>2.9462914271301801</v>
          </cell>
        </row>
        <row r="12842">
          <cell r="A12842" t="str">
            <v>NM_001025129</v>
          </cell>
          <cell r="B12842">
            <v>2.3428634650690299</v>
          </cell>
          <cell r="C12842">
            <v>2.9899943965113001</v>
          </cell>
          <cell r="D12842">
            <v>4.8926589532530604</v>
          </cell>
          <cell r="E12842">
            <v>1.31958762441698</v>
          </cell>
          <cell r="F12842">
            <v>0.71978723767062003</v>
          </cell>
        </row>
        <row r="12843">
          <cell r="A12843" t="str">
            <v>NM_001037530</v>
          </cell>
          <cell r="B12843">
            <v>0</v>
          </cell>
          <cell r="C12843">
            <v>0</v>
          </cell>
          <cell r="D12843">
            <v>0</v>
          </cell>
          <cell r="E12843">
            <v>0</v>
          </cell>
          <cell r="F12843">
            <v>0</v>
          </cell>
        </row>
        <row r="12844">
          <cell r="A12844" t="str">
            <v>NM_001106164</v>
          </cell>
          <cell r="B12844">
            <v>19.994585502694299</v>
          </cell>
          <cell r="C12844">
            <v>4.9798596311883898</v>
          </cell>
          <cell r="D12844">
            <v>5.5385579511186904</v>
          </cell>
          <cell r="E12844">
            <v>16.4652962432957</v>
          </cell>
          <cell r="F12844">
            <v>11.875573848097099</v>
          </cell>
        </row>
        <row r="12845">
          <cell r="A12845" t="str">
            <v>NM_021854</v>
          </cell>
          <cell r="B12845">
            <v>4.5103270260182002</v>
          </cell>
          <cell r="C12845">
            <v>1.0629009793769499</v>
          </cell>
          <cell r="D12845">
            <v>0.38257734988519498</v>
          </cell>
          <cell r="E12845">
            <v>4.0126556069733299</v>
          </cell>
          <cell r="F12845">
            <v>1.01362165057524</v>
          </cell>
        </row>
        <row r="12846">
          <cell r="A12846" t="str">
            <v>NM_012962</v>
          </cell>
          <cell r="B12846">
            <v>28.636904676421</v>
          </cell>
          <cell r="C12846">
            <v>40.681327714227201</v>
          </cell>
          <cell r="D12846">
            <v>27.545716657155499</v>
          </cell>
          <cell r="E12846">
            <v>22.344610906185601</v>
          </cell>
          <cell r="F12846">
            <v>26.701340291956701</v>
          </cell>
        </row>
        <row r="12847">
          <cell r="A12847" t="str">
            <v>NM_001029897</v>
          </cell>
          <cell r="B12847">
            <v>15.248376652906501</v>
          </cell>
          <cell r="C12847">
            <v>5.7204532119319502</v>
          </cell>
          <cell r="D12847">
            <v>12.9140355272459</v>
          </cell>
          <cell r="E12847">
            <v>12.905378591503901</v>
          </cell>
          <cell r="F12847">
            <v>1.50747874058509</v>
          </cell>
        </row>
        <row r="12848">
          <cell r="A12848" t="str">
            <v>NM_001033957</v>
          </cell>
          <cell r="B12848">
            <v>0</v>
          </cell>
          <cell r="C12848">
            <v>0</v>
          </cell>
          <cell r="D12848">
            <v>0</v>
          </cell>
          <cell r="E12848">
            <v>0</v>
          </cell>
          <cell r="F12848">
            <v>0</v>
          </cell>
        </row>
        <row r="12849">
          <cell r="A12849" t="str">
            <v>NM_175595</v>
          </cell>
          <cell r="B12849">
            <v>0</v>
          </cell>
          <cell r="C12849">
            <v>8.1629249776764001E-2</v>
          </cell>
          <cell r="D12849">
            <v>0</v>
          </cell>
          <cell r="E12849">
            <v>9.3994022396193307E-3</v>
          </cell>
          <cell r="F12849">
            <v>0</v>
          </cell>
        </row>
        <row r="12850">
          <cell r="A12850" t="str">
            <v>NM_001114603</v>
          </cell>
          <cell r="B12850">
            <v>2.0894076787734099</v>
          </cell>
          <cell r="C12850">
            <v>1.0058857960489701E-2</v>
          </cell>
          <cell r="D12850">
            <v>2.2959974421123999</v>
          </cell>
          <cell r="E12850">
            <v>4.8646589263247199E-2</v>
          </cell>
          <cell r="F12850">
            <v>0</v>
          </cell>
        </row>
        <row r="12851">
          <cell r="A12851" t="str">
            <v>NM_001005762</v>
          </cell>
          <cell r="B12851">
            <v>16.499188801305099</v>
          </cell>
          <cell r="C12851">
            <v>14.7387408029211</v>
          </cell>
          <cell r="D12851">
            <v>11.109835403328599</v>
          </cell>
          <cell r="E12851">
            <v>20.908359151556802</v>
          </cell>
          <cell r="F12851">
            <v>25.857832192111999</v>
          </cell>
        </row>
        <row r="12852">
          <cell r="A12852" t="str">
            <v>NM_214825</v>
          </cell>
          <cell r="B12852">
            <v>0</v>
          </cell>
          <cell r="C12852">
            <v>0</v>
          </cell>
          <cell r="D12852">
            <v>0</v>
          </cell>
          <cell r="E12852">
            <v>0</v>
          </cell>
          <cell r="F12852">
            <v>0</v>
          </cell>
        </row>
        <row r="12853">
          <cell r="A12853" t="str">
            <v>NM_001271249</v>
          </cell>
          <cell r="B12853">
            <v>0</v>
          </cell>
          <cell r="C12853">
            <v>0</v>
          </cell>
          <cell r="D12853">
            <v>0</v>
          </cell>
          <cell r="E12853">
            <v>9.2716158043374894E-2</v>
          </cell>
          <cell r="F12853">
            <v>1.0386560470821199E-2</v>
          </cell>
        </row>
        <row r="12854">
          <cell r="A12854" t="str">
            <v>NM_012894</v>
          </cell>
          <cell r="B12854">
            <v>3.2552391341372</v>
          </cell>
          <cell r="C12854">
            <v>4.2099577029456601</v>
          </cell>
          <cell r="D12854">
            <v>6.9188801843028296</v>
          </cell>
          <cell r="E12854">
            <v>7.6242654432560597</v>
          </cell>
          <cell r="F12854">
            <v>10.4794612204812</v>
          </cell>
        </row>
        <row r="12855">
          <cell r="A12855" t="str">
            <v>NM_138520</v>
          </cell>
          <cell r="B12855">
            <v>13.0601661654706</v>
          </cell>
          <cell r="C12855">
            <v>19.9106339031716</v>
          </cell>
          <cell r="D12855">
            <v>5.8708716792207198</v>
          </cell>
          <cell r="E12855">
            <v>11.7309672729829</v>
          </cell>
          <cell r="F12855">
            <v>13.6843377315718</v>
          </cell>
        </row>
        <row r="12856">
          <cell r="A12856" t="str">
            <v>NM_031331</v>
          </cell>
          <cell r="B12856">
            <v>34.162397790376097</v>
          </cell>
          <cell r="C12856">
            <v>32.234009852690299</v>
          </cell>
          <cell r="D12856">
            <v>33.375308520661399</v>
          </cell>
          <cell r="E12856">
            <v>30.486469004857799</v>
          </cell>
          <cell r="F12856">
            <v>20.465004520067598</v>
          </cell>
        </row>
        <row r="12857">
          <cell r="A12857" t="str">
            <v>NM_001105878</v>
          </cell>
          <cell r="B12857">
            <v>0</v>
          </cell>
          <cell r="C12857">
            <v>0</v>
          </cell>
          <cell r="D12857">
            <v>0</v>
          </cell>
          <cell r="E12857">
            <v>0.101869632474898</v>
          </cell>
          <cell r="F12857">
            <v>4.5095734092582003E-2</v>
          </cell>
        </row>
        <row r="12858">
          <cell r="A12858" t="str">
            <v>NM_022224</v>
          </cell>
          <cell r="B12858">
            <v>2.53796141907072</v>
          </cell>
          <cell r="C12858">
            <v>3.9092592828811799</v>
          </cell>
          <cell r="D12858">
            <v>0</v>
          </cell>
          <cell r="E12858">
            <v>2.3919275503735302</v>
          </cell>
          <cell r="F12858">
            <v>0.97146602367402601</v>
          </cell>
        </row>
        <row r="12859">
          <cell r="A12859" t="str">
            <v>NM_001012011</v>
          </cell>
          <cell r="B12859">
            <v>10.789450333484099</v>
          </cell>
          <cell r="C12859">
            <v>16.304271055519798</v>
          </cell>
          <cell r="D12859">
            <v>10.911760406449099</v>
          </cell>
          <cell r="E12859">
            <v>22.5669758184622</v>
          </cell>
          <cell r="F12859">
            <v>11.7624649105367</v>
          </cell>
        </row>
        <row r="12860">
          <cell r="A12860" t="str">
            <v>NM_001024340</v>
          </cell>
          <cell r="B12860">
            <v>1.12463674994009</v>
          </cell>
          <cell r="C12860">
            <v>1.2183268466445301</v>
          </cell>
          <cell r="D12860">
            <v>0.69519103274993799</v>
          </cell>
          <cell r="E12860">
            <v>0.34829941338110199</v>
          </cell>
          <cell r="F12860">
            <v>0.59069469613297398</v>
          </cell>
        </row>
        <row r="12861">
          <cell r="A12861" t="str">
            <v>NM_013226</v>
          </cell>
          <cell r="B12861">
            <v>5.0026991100991003</v>
          </cell>
          <cell r="C12861">
            <v>8.9859515957627796</v>
          </cell>
          <cell r="D12861">
            <v>7.0777067021634403</v>
          </cell>
          <cell r="E12861">
            <v>1.82725323524077</v>
          </cell>
          <cell r="F12861">
            <v>4.3467643806823597</v>
          </cell>
        </row>
        <row r="12862">
          <cell r="A12862" t="str">
            <v>NM_001100710</v>
          </cell>
          <cell r="B12862">
            <v>13.721523554528799</v>
          </cell>
          <cell r="C12862">
            <v>41.004694979318103</v>
          </cell>
          <cell r="D12862">
            <v>23.928774537633501</v>
          </cell>
          <cell r="E12862">
            <v>19.2009521848478</v>
          </cell>
          <cell r="F12862">
            <v>28.845709271063701</v>
          </cell>
        </row>
        <row r="12863">
          <cell r="A12863" t="str">
            <v>NM_031972</v>
          </cell>
          <cell r="B12863">
            <v>6.2595481190899804E-2</v>
          </cell>
          <cell r="C12863">
            <v>2.6045517116271899</v>
          </cell>
          <cell r="D12863">
            <v>0</v>
          </cell>
          <cell r="E12863">
            <v>0.75200701815577498</v>
          </cell>
          <cell r="F12863">
            <v>0</v>
          </cell>
        </row>
        <row r="12864">
          <cell r="A12864" t="str">
            <v>NM_001109197</v>
          </cell>
          <cell r="B12864">
            <v>13.956411980419899</v>
          </cell>
          <cell r="C12864">
            <v>7.4925160789073901</v>
          </cell>
          <cell r="D12864">
            <v>23.9146449227446</v>
          </cell>
          <cell r="E12864">
            <v>9.9254113329498299</v>
          </cell>
          <cell r="F12864">
            <v>17.739881598122</v>
          </cell>
        </row>
        <row r="12865">
          <cell r="A12865" t="str">
            <v>NM_001135839</v>
          </cell>
          <cell r="B12865">
            <v>15.097505310708099</v>
          </cell>
          <cell r="C12865">
            <v>27.4450764916973</v>
          </cell>
          <cell r="D12865">
            <v>19.020867361014801</v>
          </cell>
          <cell r="E12865">
            <v>12.771789567118701</v>
          </cell>
          <cell r="F12865">
            <v>27.4736680743375</v>
          </cell>
        </row>
        <row r="12866">
          <cell r="A12866" t="str">
            <v>NM_023991</v>
          </cell>
          <cell r="B12866">
            <v>0</v>
          </cell>
          <cell r="C12866">
            <v>0</v>
          </cell>
          <cell r="D12866">
            <v>0</v>
          </cell>
          <cell r="E12866">
            <v>0.158488042927666</v>
          </cell>
          <cell r="F12866">
            <v>0</v>
          </cell>
        </row>
        <row r="12867">
          <cell r="A12867" t="str">
            <v>NM_147215</v>
          </cell>
          <cell r="B12867">
            <v>0</v>
          </cell>
          <cell r="C12867">
            <v>0</v>
          </cell>
          <cell r="D12867">
            <v>0</v>
          </cell>
          <cell r="E12867">
            <v>0</v>
          </cell>
          <cell r="F12867">
            <v>0</v>
          </cell>
        </row>
        <row r="12868">
          <cell r="A12868" t="str">
            <v>NM_001000167</v>
          </cell>
          <cell r="B12868">
            <v>0</v>
          </cell>
          <cell r="C12868">
            <v>0</v>
          </cell>
          <cell r="D12868">
            <v>0</v>
          </cell>
          <cell r="E12868">
            <v>0</v>
          </cell>
          <cell r="F12868">
            <v>0</v>
          </cell>
        </row>
        <row r="12869">
          <cell r="A12869" t="str">
            <v>NM_001024286</v>
          </cell>
          <cell r="B12869">
            <v>0</v>
          </cell>
          <cell r="C12869">
            <v>3.7493950835329599</v>
          </cell>
          <cell r="D12869">
            <v>0.95944277216592599</v>
          </cell>
          <cell r="E12869">
            <v>0</v>
          </cell>
          <cell r="F12869">
            <v>0.32579259186855902</v>
          </cell>
        </row>
        <row r="12870">
          <cell r="A12870" t="str">
            <v>NM_001108218</v>
          </cell>
          <cell r="B12870">
            <v>3.95319995139225</v>
          </cell>
          <cell r="C12870">
            <v>2.5825532996234002</v>
          </cell>
          <cell r="D12870">
            <v>5.3575678224219399</v>
          </cell>
          <cell r="E12870">
            <v>7.15289846237504</v>
          </cell>
          <cell r="F12870">
            <v>3.1764512783385199</v>
          </cell>
        </row>
        <row r="12871">
          <cell r="A12871" t="str">
            <v>NM_001024347</v>
          </cell>
          <cell r="B12871">
            <v>0</v>
          </cell>
          <cell r="C12871">
            <v>0</v>
          </cell>
          <cell r="D12871">
            <v>0</v>
          </cell>
          <cell r="E12871">
            <v>0.414142866498937</v>
          </cell>
          <cell r="F12871">
            <v>0.46989302725173698</v>
          </cell>
        </row>
        <row r="12872">
          <cell r="A12872" t="str">
            <v>NM_153727</v>
          </cell>
          <cell r="B12872">
            <v>0</v>
          </cell>
          <cell r="C12872">
            <v>0</v>
          </cell>
          <cell r="D12872">
            <v>0</v>
          </cell>
          <cell r="E12872">
            <v>0</v>
          </cell>
          <cell r="F12872">
            <v>0</v>
          </cell>
        </row>
        <row r="12873">
          <cell r="A12873" t="str">
            <v>NM_001024900</v>
          </cell>
          <cell r="B12873">
            <v>56.760094256826903</v>
          </cell>
          <cell r="C12873">
            <v>101.31981011857</v>
          </cell>
          <cell r="D12873">
            <v>59.878775892322999</v>
          </cell>
          <cell r="E12873">
            <v>63.153667407306699</v>
          </cell>
          <cell r="F12873">
            <v>125.595133325806</v>
          </cell>
        </row>
        <row r="12874">
          <cell r="A12874" t="str">
            <v>NM_001109174</v>
          </cell>
          <cell r="B12874">
            <v>0</v>
          </cell>
          <cell r="C12874">
            <v>0</v>
          </cell>
          <cell r="D12874">
            <v>0</v>
          </cell>
          <cell r="E12874">
            <v>0</v>
          </cell>
          <cell r="F12874">
            <v>0</v>
          </cell>
        </row>
        <row r="12875">
          <cell r="A12875" t="str">
            <v>NM_133396</v>
          </cell>
          <cell r="B12875">
            <v>1.71073284607667</v>
          </cell>
          <cell r="C12875">
            <v>0.72663115641089204</v>
          </cell>
          <cell r="D12875">
            <v>0.20284319679218499</v>
          </cell>
          <cell r="E12875">
            <v>0.40060059760016697</v>
          </cell>
          <cell r="F12875">
            <v>0.86346435956370904</v>
          </cell>
        </row>
        <row r="12876">
          <cell r="A12876" t="str">
            <v>NM_001108589</v>
          </cell>
          <cell r="B12876">
            <v>2.7147304567516102</v>
          </cell>
          <cell r="C12876">
            <v>1.2488438695856701</v>
          </cell>
          <cell r="D12876">
            <v>1.43432981099612</v>
          </cell>
          <cell r="E12876">
            <v>3.5475948209771602</v>
          </cell>
          <cell r="F12876">
            <v>6.5412462936511302</v>
          </cell>
        </row>
        <row r="12877">
          <cell r="A12877" t="str">
            <v>NM_001107101</v>
          </cell>
          <cell r="B12877">
            <v>2.7702574269835001</v>
          </cell>
          <cell r="C12877">
            <v>0.35194048361591002</v>
          </cell>
          <cell r="D12877">
            <v>9.0058995041859102E-2</v>
          </cell>
          <cell r="E12877">
            <v>2.0884878661918198</v>
          </cell>
          <cell r="F12877">
            <v>2.20587296609262</v>
          </cell>
        </row>
        <row r="12878">
          <cell r="A12878" t="str">
            <v>NM_001106182</v>
          </cell>
          <cell r="B12878">
            <v>4.2766825229118997</v>
          </cell>
          <cell r="C12878">
            <v>37.326156748048</v>
          </cell>
          <cell r="D12878">
            <v>26.9423036755787</v>
          </cell>
          <cell r="E12878">
            <v>7.0886290434336203</v>
          </cell>
          <cell r="F12878">
            <v>22.671428384065202</v>
          </cell>
        </row>
        <row r="12879">
          <cell r="A12879" t="str">
            <v>NM_181080</v>
          </cell>
          <cell r="B12879">
            <v>0.62165557450668296</v>
          </cell>
          <cell r="C12879">
            <v>0.80352591074771995</v>
          </cell>
          <cell r="D12879">
            <v>0</v>
          </cell>
          <cell r="E12879">
            <v>0</v>
          </cell>
          <cell r="F12879">
            <v>0</v>
          </cell>
        </row>
        <row r="12880">
          <cell r="A12880" t="str">
            <v>NM_182668</v>
          </cell>
          <cell r="B12880">
            <v>48.291736657415299</v>
          </cell>
          <cell r="C12880">
            <v>66.806378110761202</v>
          </cell>
          <cell r="D12880">
            <v>59.829658146229598</v>
          </cell>
          <cell r="E12880">
            <v>29.3612219394604</v>
          </cell>
          <cell r="F12880">
            <v>37.468359014814702</v>
          </cell>
        </row>
        <row r="12881">
          <cell r="A12881" t="str">
            <v>NM_001135600</v>
          </cell>
          <cell r="B12881">
            <v>8.3248098198197198</v>
          </cell>
          <cell r="C12881">
            <v>2.4192891740913698</v>
          </cell>
          <cell r="D12881">
            <v>0.299645253301068</v>
          </cell>
          <cell r="E12881">
            <v>4.8960518508771598</v>
          </cell>
          <cell r="F12881">
            <v>3.5610713910671898</v>
          </cell>
        </row>
        <row r="12882">
          <cell r="A12882" t="str">
            <v>NM_001195503</v>
          </cell>
          <cell r="B12882">
            <v>67.0858198421803</v>
          </cell>
          <cell r="C12882">
            <v>80.404078341268203</v>
          </cell>
          <cell r="D12882">
            <v>86.964518960522895</v>
          </cell>
          <cell r="E12882">
            <v>50.643888683260499</v>
          </cell>
          <cell r="F12882">
            <v>63.633286276777497</v>
          </cell>
        </row>
        <row r="12883">
          <cell r="A12883" t="str">
            <v>NM_153622</v>
          </cell>
          <cell r="B12883">
            <v>0</v>
          </cell>
          <cell r="C12883">
            <v>0</v>
          </cell>
          <cell r="D12883">
            <v>0</v>
          </cell>
          <cell r="E12883">
            <v>0</v>
          </cell>
          <cell r="F12883">
            <v>0.33956939906251499</v>
          </cell>
        </row>
        <row r="12884">
          <cell r="A12884" t="str">
            <v>NM_001106317</v>
          </cell>
          <cell r="B12884">
            <v>3.8371650605104199</v>
          </cell>
          <cell r="C12884">
            <v>9.1702590181669805</v>
          </cell>
          <cell r="D12884">
            <v>4.8622563496729496</v>
          </cell>
          <cell r="E12884">
            <v>0.16300840109254799</v>
          </cell>
          <cell r="F12884">
            <v>5.6061496920862499</v>
          </cell>
        </row>
        <row r="12885">
          <cell r="A12885" t="str">
            <v>NM_053404</v>
          </cell>
          <cell r="B12885">
            <v>17.714611656695201</v>
          </cell>
          <cell r="C12885">
            <v>8.2185601562364692</v>
          </cell>
          <cell r="D12885">
            <v>15.551959367524899</v>
          </cell>
          <cell r="E12885">
            <v>18.433592619682599</v>
          </cell>
          <cell r="F12885">
            <v>5.4279878400577504</v>
          </cell>
        </row>
        <row r="12886">
          <cell r="A12886" t="str">
            <v>NM_001013232</v>
          </cell>
          <cell r="B12886">
            <v>0</v>
          </cell>
          <cell r="C12886">
            <v>0</v>
          </cell>
          <cell r="D12886">
            <v>0</v>
          </cell>
          <cell r="E12886">
            <v>0</v>
          </cell>
          <cell r="F12886">
            <v>0</v>
          </cell>
        </row>
        <row r="12887">
          <cell r="A12887" t="str">
            <v>NM_022591</v>
          </cell>
          <cell r="B12887">
            <v>4.4228906561206003</v>
          </cell>
          <cell r="C12887">
            <v>5.9421736557867204</v>
          </cell>
          <cell r="D12887">
            <v>3.3546634110113001</v>
          </cell>
          <cell r="E12887">
            <v>4.8039429342851196</v>
          </cell>
          <cell r="F12887">
            <v>8.0315381439292608</v>
          </cell>
        </row>
        <row r="12888">
          <cell r="A12888" t="str">
            <v>NM_001106970</v>
          </cell>
          <cell r="B12888">
            <v>7.9550612310744997</v>
          </cell>
          <cell r="C12888">
            <v>17.312933407836301</v>
          </cell>
          <cell r="D12888">
            <v>22.528307816826299</v>
          </cell>
          <cell r="E12888">
            <v>19.289189634376601</v>
          </cell>
          <cell r="F12888">
            <v>9.2719875332733999</v>
          </cell>
        </row>
        <row r="12889">
          <cell r="A12889" t="str">
            <v>NM_001113409</v>
          </cell>
          <cell r="B12889">
            <v>3.4047919960925102</v>
          </cell>
          <cell r="C12889">
            <v>2.48858848416068</v>
          </cell>
          <cell r="D12889">
            <v>4.2043768728284601</v>
          </cell>
          <cell r="E12889">
            <v>1.51479838592703</v>
          </cell>
          <cell r="F12889">
            <v>1.01942798514626</v>
          </cell>
        </row>
        <row r="12890">
          <cell r="A12890" t="str">
            <v>NM_001008382</v>
          </cell>
          <cell r="B12890">
            <v>38.615912416122697</v>
          </cell>
          <cell r="C12890">
            <v>47.788687895625401</v>
          </cell>
          <cell r="D12890">
            <v>22.639251015702602</v>
          </cell>
          <cell r="E12890">
            <v>31.840046601734802</v>
          </cell>
          <cell r="F12890">
            <v>17.303738566058399</v>
          </cell>
        </row>
        <row r="12891">
          <cell r="A12891" t="str">
            <v>NM_001109407</v>
          </cell>
          <cell r="B12891">
            <v>0.87519536033610201</v>
          </cell>
          <cell r="C12891">
            <v>0.89521905165448201</v>
          </cell>
          <cell r="D12891">
            <v>0</v>
          </cell>
          <cell r="E12891">
            <v>1.64342504398227</v>
          </cell>
          <cell r="F12891">
            <v>4.48385423227354</v>
          </cell>
        </row>
        <row r="12892">
          <cell r="A12892" t="str">
            <v>NM_001105894</v>
          </cell>
          <cell r="B12892">
            <v>2.1050598497777901</v>
          </cell>
          <cell r="C12892">
            <v>0</v>
          </cell>
          <cell r="D12892">
            <v>0</v>
          </cell>
          <cell r="E12892">
            <v>0</v>
          </cell>
          <cell r="F12892">
            <v>0</v>
          </cell>
        </row>
        <row r="12893">
          <cell r="A12893" t="str">
            <v>NM_012973</v>
          </cell>
          <cell r="B12893">
            <v>2.01746248140659E-2</v>
          </cell>
          <cell r="C12893">
            <v>0</v>
          </cell>
          <cell r="D12893">
            <v>0</v>
          </cell>
          <cell r="E12893">
            <v>0</v>
          </cell>
          <cell r="F12893">
            <v>1.939423570426E-2</v>
          </cell>
        </row>
        <row r="12894">
          <cell r="A12894" t="str">
            <v>NM_001106189</v>
          </cell>
          <cell r="B12894">
            <v>1.7930567302124001</v>
          </cell>
          <cell r="C12894">
            <v>0</v>
          </cell>
          <cell r="D12894">
            <v>0</v>
          </cell>
          <cell r="E12894">
            <v>4.9181167167238901E-2</v>
          </cell>
          <cell r="F12894">
            <v>3.4710087419556799</v>
          </cell>
        </row>
        <row r="12895">
          <cell r="A12895" t="str">
            <v>NM_001001085</v>
          </cell>
          <cell r="B12895">
            <v>0</v>
          </cell>
          <cell r="C12895">
            <v>0</v>
          </cell>
          <cell r="D12895">
            <v>0</v>
          </cell>
          <cell r="E12895">
            <v>0</v>
          </cell>
          <cell r="F12895">
            <v>0</v>
          </cell>
        </row>
        <row r="12896">
          <cell r="A12896" t="str">
            <v>NM_001134606</v>
          </cell>
          <cell r="B12896">
            <v>2.0840842028205599E-2</v>
          </cell>
          <cell r="C12896">
            <v>0</v>
          </cell>
          <cell r="D12896">
            <v>0</v>
          </cell>
          <cell r="E12896">
            <v>0.230505672379787</v>
          </cell>
          <cell r="F12896">
            <v>0</v>
          </cell>
        </row>
        <row r="12897">
          <cell r="A12897" t="str">
            <v>NM_001033968</v>
          </cell>
          <cell r="B12897">
            <v>11.9886381047203</v>
          </cell>
          <cell r="C12897">
            <v>21.139747145092301</v>
          </cell>
          <cell r="D12897">
            <v>27.234827731841701</v>
          </cell>
          <cell r="E12897">
            <v>22.8999281854462</v>
          </cell>
          <cell r="F12897">
            <v>40.591820237584002</v>
          </cell>
        </row>
        <row r="12898">
          <cell r="A12898" t="str">
            <v>NM_001106798</v>
          </cell>
          <cell r="B12898">
            <v>45.502344934746198</v>
          </cell>
          <cell r="C12898">
            <v>39.491482185768497</v>
          </cell>
          <cell r="D12898">
            <v>35.050152601007099</v>
          </cell>
          <cell r="E12898">
            <v>49.556474748388403</v>
          </cell>
          <cell r="F12898">
            <v>91.984192694509403</v>
          </cell>
        </row>
        <row r="12899">
          <cell r="A12899" t="str">
            <v>NM_001106156</v>
          </cell>
          <cell r="B12899">
            <v>4.6408777128321796</v>
          </cell>
          <cell r="C12899">
            <v>3.0917519722270801</v>
          </cell>
          <cell r="D12899">
            <v>2.6729475325796601</v>
          </cell>
          <cell r="E12899">
            <v>5.1047846779894002</v>
          </cell>
          <cell r="F12899">
            <v>3.2344864339958899</v>
          </cell>
        </row>
        <row r="12900">
          <cell r="A12900" t="str">
            <v>NM_031546</v>
          </cell>
          <cell r="B12900">
            <v>0.142671083459045</v>
          </cell>
          <cell r="C12900">
            <v>7.1598834225535804E-3</v>
          </cell>
          <cell r="D12900">
            <v>7.3286471510990697E-3</v>
          </cell>
          <cell r="E12900">
            <v>0.69747837073538899</v>
          </cell>
          <cell r="F12900">
            <v>0.178713630538199</v>
          </cell>
        </row>
        <row r="12901">
          <cell r="A12901" t="str">
            <v>NM_001013063</v>
          </cell>
          <cell r="B12901">
            <v>1.1349293521988899</v>
          </cell>
          <cell r="C12901">
            <v>6.2651504588889101E-2</v>
          </cell>
          <cell r="D12901">
            <v>4.9218429358615996</v>
          </cell>
          <cell r="E12901">
            <v>9.7391197042035901E-2</v>
          </cell>
          <cell r="F12901">
            <v>0</v>
          </cell>
        </row>
        <row r="12902">
          <cell r="A12902" t="str">
            <v>NM_173151</v>
          </cell>
          <cell r="B12902">
            <v>0.16206745432205799</v>
          </cell>
          <cell r="C12902">
            <v>1.2653062174072001</v>
          </cell>
          <cell r="D12902">
            <v>0</v>
          </cell>
          <cell r="E12902">
            <v>0.48344853836902602</v>
          </cell>
          <cell r="F12902">
            <v>1.1796165106146901</v>
          </cell>
        </row>
        <row r="12903">
          <cell r="A12903" t="str">
            <v>NM_001005905</v>
          </cell>
          <cell r="B12903">
            <v>95.113358468275194</v>
          </cell>
          <cell r="C12903">
            <v>77.688341316828101</v>
          </cell>
          <cell r="D12903">
            <v>77.817478596436302</v>
          </cell>
          <cell r="E12903">
            <v>83.647741106874903</v>
          </cell>
          <cell r="F12903">
            <v>84.963301793991405</v>
          </cell>
        </row>
        <row r="12904">
          <cell r="A12904" t="str">
            <v>NM_001106025</v>
          </cell>
          <cell r="B12904">
            <v>0.35796977279714698</v>
          </cell>
          <cell r="C12904">
            <v>7.4103769607878206E-2</v>
          </cell>
          <cell r="D12904">
            <v>1.3869796583540499</v>
          </cell>
          <cell r="E12904">
            <v>1.08976839812708</v>
          </cell>
          <cell r="F12904">
            <v>1.2044301068368599</v>
          </cell>
        </row>
        <row r="12905">
          <cell r="A12905" t="str">
            <v>NR_031915</v>
          </cell>
          <cell r="B12905">
            <v>0</v>
          </cell>
          <cell r="C12905">
            <v>0</v>
          </cell>
          <cell r="D12905">
            <v>0</v>
          </cell>
          <cell r="E12905">
            <v>0</v>
          </cell>
          <cell r="F12905">
            <v>0</v>
          </cell>
        </row>
        <row r="12906">
          <cell r="A12906" t="str">
            <v>NM_001134547</v>
          </cell>
          <cell r="B12906">
            <v>0</v>
          </cell>
          <cell r="C12906">
            <v>0</v>
          </cell>
          <cell r="D12906">
            <v>0</v>
          </cell>
          <cell r="E12906">
            <v>0</v>
          </cell>
          <cell r="F12906">
            <v>2.2798086975078399E-2</v>
          </cell>
        </row>
        <row r="12907">
          <cell r="A12907" t="str">
            <v>NM_130431</v>
          </cell>
          <cell r="B12907">
            <v>17.376724326243099</v>
          </cell>
          <cell r="C12907">
            <v>41.822784523981802</v>
          </cell>
          <cell r="D12907">
            <v>41.2502361218516</v>
          </cell>
          <cell r="E12907">
            <v>30.214688022582799</v>
          </cell>
          <cell r="F12907">
            <v>25.195471290494002</v>
          </cell>
        </row>
        <row r="12908">
          <cell r="A12908" t="str">
            <v>NM_013037</v>
          </cell>
          <cell r="B12908">
            <v>0</v>
          </cell>
          <cell r="C12908">
            <v>0</v>
          </cell>
          <cell r="D12908">
            <v>0</v>
          </cell>
          <cell r="E12908">
            <v>0</v>
          </cell>
          <cell r="F12908">
            <v>0</v>
          </cell>
        </row>
        <row r="12909">
          <cell r="A12909" t="str">
            <v>NM_001101013</v>
          </cell>
          <cell r="B12909">
            <v>10.075611541041701</v>
          </cell>
          <cell r="C12909">
            <v>45.623242671767997</v>
          </cell>
          <cell r="D12909">
            <v>28.762875340847899</v>
          </cell>
          <cell r="E12909">
            <v>10.7205808604054</v>
          </cell>
          <cell r="F12909">
            <v>25.895509418215202</v>
          </cell>
        </row>
        <row r="12910">
          <cell r="A12910" t="str">
            <v>NM_030862</v>
          </cell>
          <cell r="B12910">
            <v>0.67970395316551102</v>
          </cell>
          <cell r="C12910">
            <v>0.89474816072722196</v>
          </cell>
          <cell r="D12910">
            <v>1.2408128205767299</v>
          </cell>
          <cell r="E12910">
            <v>0.76772473036111</v>
          </cell>
          <cell r="F12910">
            <v>3.6300657655899702</v>
          </cell>
        </row>
        <row r="12911">
          <cell r="A12911" t="str">
            <v>NM_001106588</v>
          </cell>
          <cell r="B12911">
            <v>16.098749873467</v>
          </cell>
          <cell r="C12911">
            <v>17.068262728157301</v>
          </cell>
          <cell r="D12911">
            <v>15.913424423896499</v>
          </cell>
          <cell r="E12911">
            <v>7.4102823973740302</v>
          </cell>
          <cell r="F12911">
            <v>8.9058317214235796</v>
          </cell>
        </row>
        <row r="12912">
          <cell r="A12912" t="str">
            <v>NM_001246183</v>
          </cell>
          <cell r="B12912">
            <v>0</v>
          </cell>
          <cell r="C12912">
            <v>0</v>
          </cell>
          <cell r="D12912">
            <v>0</v>
          </cell>
          <cell r="E12912">
            <v>0</v>
          </cell>
          <cell r="F12912">
            <v>0</v>
          </cell>
        </row>
        <row r="12913">
          <cell r="A12913" t="str">
            <v>NM_199095</v>
          </cell>
          <cell r="B12913">
            <v>0</v>
          </cell>
          <cell r="C12913">
            <v>0</v>
          </cell>
          <cell r="D12913">
            <v>0</v>
          </cell>
          <cell r="E12913">
            <v>0</v>
          </cell>
          <cell r="F12913">
            <v>0</v>
          </cell>
        </row>
        <row r="12914">
          <cell r="A12914" t="str">
            <v>NM_001109328</v>
          </cell>
          <cell r="B12914">
            <v>2.1466317479232101E-2</v>
          </cell>
          <cell r="C12914">
            <v>1.77750767321018E-2</v>
          </cell>
          <cell r="D12914">
            <v>0.50943335490665098</v>
          </cell>
          <cell r="E12914">
            <v>2.0385682352346102</v>
          </cell>
          <cell r="F12914">
            <v>0</v>
          </cell>
        </row>
        <row r="12915">
          <cell r="A12915" t="str">
            <v>NM_001146004</v>
          </cell>
          <cell r="B12915">
            <v>0</v>
          </cell>
          <cell r="C12915">
            <v>0</v>
          </cell>
          <cell r="D12915">
            <v>0</v>
          </cell>
          <cell r="E12915">
            <v>0</v>
          </cell>
          <cell r="F12915">
            <v>0</v>
          </cell>
        </row>
        <row r="12916">
          <cell r="A12916" t="str">
            <v>NM_057098</v>
          </cell>
          <cell r="B12916">
            <v>5.9889627006144597</v>
          </cell>
          <cell r="C12916">
            <v>2.4892134062573401</v>
          </cell>
          <cell r="D12916">
            <v>12.087645212144301</v>
          </cell>
          <cell r="E12916">
            <v>2.7062887955727599</v>
          </cell>
          <cell r="F12916">
            <v>10.693194115302999</v>
          </cell>
        </row>
        <row r="12917">
          <cell r="A12917" t="str">
            <v>NM_001108799</v>
          </cell>
          <cell r="B12917">
            <v>213.763721386984</v>
          </cell>
          <cell r="C12917">
            <v>254.91468860998901</v>
          </cell>
          <cell r="D12917">
            <v>381.13029644820102</v>
          </cell>
          <cell r="E12917">
            <v>168.20421146934299</v>
          </cell>
          <cell r="F12917">
            <v>507.10625844849801</v>
          </cell>
        </row>
        <row r="12918">
          <cell r="A12918" t="str">
            <v>NM_001159653</v>
          </cell>
          <cell r="B12918">
            <v>298.64361729911002</v>
          </cell>
          <cell r="C12918">
            <v>326.13570458507201</v>
          </cell>
          <cell r="D12918">
            <v>343.99319713310098</v>
          </cell>
          <cell r="E12918">
            <v>270.83085135655102</v>
          </cell>
          <cell r="F12918">
            <v>661.97304075492696</v>
          </cell>
        </row>
        <row r="12919">
          <cell r="A12919" t="str">
            <v>NM_001000543</v>
          </cell>
          <cell r="B12919">
            <v>0</v>
          </cell>
          <cell r="C12919">
            <v>0</v>
          </cell>
          <cell r="D12919">
            <v>0</v>
          </cell>
          <cell r="E12919">
            <v>0</v>
          </cell>
          <cell r="F12919">
            <v>0</v>
          </cell>
        </row>
        <row r="12920">
          <cell r="A12920" t="str">
            <v>NM_173142</v>
          </cell>
          <cell r="B12920">
            <v>61.359304571090803</v>
          </cell>
          <cell r="C12920">
            <v>50.002258442305099</v>
          </cell>
          <cell r="D12920">
            <v>43.648860963011103</v>
          </cell>
          <cell r="E12920">
            <v>32.369933686992198</v>
          </cell>
          <cell r="F12920">
            <v>51.216928916279301</v>
          </cell>
        </row>
        <row r="12921">
          <cell r="A12921" t="str">
            <v>NM_001107881</v>
          </cell>
          <cell r="B12921">
            <v>21.084403989916801</v>
          </cell>
          <cell r="C12921">
            <v>21.080795331075102</v>
          </cell>
          <cell r="D12921">
            <v>46.910070806854698</v>
          </cell>
          <cell r="E12921">
            <v>12.535233582787299</v>
          </cell>
          <cell r="F12921">
            <v>36.292141331629303</v>
          </cell>
        </row>
        <row r="12922">
          <cell r="A12922" t="str">
            <v>NM_001134854</v>
          </cell>
          <cell r="B12922">
            <v>10.3463704934685</v>
          </cell>
          <cell r="C12922">
            <v>7.39676204575927</v>
          </cell>
          <cell r="D12922">
            <v>9.6853816878327503</v>
          </cell>
          <cell r="E12922">
            <v>1.92316223923761</v>
          </cell>
          <cell r="F12922">
            <v>2.0973331324500002</v>
          </cell>
        </row>
        <row r="12923">
          <cell r="A12923" t="str">
            <v>NM_001109528</v>
          </cell>
          <cell r="B12923">
            <v>0</v>
          </cell>
          <cell r="C12923">
            <v>4.1437783388336697</v>
          </cell>
          <cell r="D12923">
            <v>5.2530095120702196</v>
          </cell>
          <cell r="E12923">
            <v>1.19785512538474E-2</v>
          </cell>
          <cell r="F12923">
            <v>1.77466466811117</v>
          </cell>
        </row>
        <row r="12924">
          <cell r="A12924" t="str">
            <v>NM_001108149</v>
          </cell>
          <cell r="B12924">
            <v>2.2105507822349502</v>
          </cell>
          <cell r="C12924">
            <v>4.6033936131052302</v>
          </cell>
          <cell r="D12924">
            <v>2.7513680850506002</v>
          </cell>
          <cell r="E12924">
            <v>4.1879190325168096</v>
          </cell>
          <cell r="F12924">
            <v>4.8151984622208497</v>
          </cell>
        </row>
        <row r="12925">
          <cell r="A12925" t="str">
            <v>NM_001108490</v>
          </cell>
          <cell r="B12925">
            <v>12.992132640440399</v>
          </cell>
          <cell r="C12925">
            <v>0.35080664336758599</v>
          </cell>
          <cell r="D12925">
            <v>13.908187720429</v>
          </cell>
          <cell r="E12925">
            <v>11.1004086647539</v>
          </cell>
          <cell r="F12925">
            <v>3.6201665663479998</v>
          </cell>
        </row>
        <row r="12926">
          <cell r="A12926" t="str">
            <v>NR_031820</v>
          </cell>
          <cell r="B12926">
            <v>0</v>
          </cell>
          <cell r="C12926">
            <v>0</v>
          </cell>
          <cell r="D12926">
            <v>0</v>
          </cell>
          <cell r="E12926">
            <v>0</v>
          </cell>
          <cell r="F12926">
            <v>0</v>
          </cell>
        </row>
        <row r="12927">
          <cell r="A12927" t="str">
            <v>NM_001142945</v>
          </cell>
          <cell r="B12927">
            <v>9.2173597408406103</v>
          </cell>
          <cell r="C12927">
            <v>12.511073766325699</v>
          </cell>
          <cell r="D12927">
            <v>16.073561394963701</v>
          </cell>
          <cell r="E12927">
            <v>9.3676686860848601</v>
          </cell>
          <cell r="F12927">
            <v>7.5424446521019499</v>
          </cell>
        </row>
        <row r="12928">
          <cell r="A12928" t="str">
            <v>NM_053653</v>
          </cell>
          <cell r="B12928">
            <v>9.5426502275996707</v>
          </cell>
          <cell r="C12928">
            <v>3.4674862468652101</v>
          </cell>
          <cell r="D12928">
            <v>16.0440461814594</v>
          </cell>
          <cell r="E12928">
            <v>1.8969144778096501</v>
          </cell>
          <cell r="F12928">
            <v>14.905106107567301</v>
          </cell>
        </row>
        <row r="12929">
          <cell r="A12929" t="str">
            <v>NM_212549</v>
          </cell>
          <cell r="B12929">
            <v>4.26626462231585</v>
          </cell>
          <cell r="C12929">
            <v>6.0513141379982596</v>
          </cell>
          <cell r="D12929">
            <v>2.66730376415686</v>
          </cell>
          <cell r="E12929">
            <v>9.4914582409351809</v>
          </cell>
          <cell r="F12929">
            <v>5.1940578252347596</v>
          </cell>
        </row>
        <row r="12930">
          <cell r="A12930" t="str">
            <v>NR_031920</v>
          </cell>
          <cell r="B12930">
            <v>0</v>
          </cell>
          <cell r="C12930">
            <v>0</v>
          </cell>
          <cell r="D12930">
            <v>0</v>
          </cell>
          <cell r="E12930">
            <v>0</v>
          </cell>
          <cell r="F12930">
            <v>0</v>
          </cell>
        </row>
        <row r="12931">
          <cell r="A12931" t="str">
            <v>NM_131905</v>
          </cell>
          <cell r="B12931">
            <v>4.3711825241656603</v>
          </cell>
          <cell r="C12931">
            <v>5.3715128038017399</v>
          </cell>
          <cell r="D12931">
            <v>1.4134473311517399</v>
          </cell>
          <cell r="E12931">
            <v>0.13869331611993799</v>
          </cell>
          <cell r="F12931">
            <v>1.2123699196511499</v>
          </cell>
        </row>
        <row r="12932">
          <cell r="A12932" t="str">
            <v>NM_134380</v>
          </cell>
          <cell r="B12932">
            <v>0</v>
          </cell>
          <cell r="C12932">
            <v>0</v>
          </cell>
          <cell r="D12932">
            <v>0</v>
          </cell>
          <cell r="E12932">
            <v>7.04955167971449E-2</v>
          </cell>
          <cell r="F12932">
            <v>1.3162142097403601E-2</v>
          </cell>
        </row>
        <row r="12933">
          <cell r="A12933" t="str">
            <v>NR_073076</v>
          </cell>
          <cell r="B12933">
            <v>43.474388308054699</v>
          </cell>
          <cell r="C12933">
            <v>78.061087549815198</v>
          </cell>
          <cell r="D12933">
            <v>33.2587097662433</v>
          </cell>
          <cell r="E12933">
            <v>53.895161812946803</v>
          </cell>
          <cell r="F12933">
            <v>31.221663100192899</v>
          </cell>
        </row>
        <row r="12934">
          <cell r="A12934" t="str">
            <v>NM_001108153</v>
          </cell>
          <cell r="B12934">
            <v>0.457660318908236</v>
          </cell>
          <cell r="C12934">
            <v>0.82559869651580298</v>
          </cell>
          <cell r="D12934">
            <v>0.91432576998099602</v>
          </cell>
          <cell r="E12934">
            <v>1.2342944476633599</v>
          </cell>
          <cell r="F12934">
            <v>0.87467687864957899</v>
          </cell>
        </row>
        <row r="12935">
          <cell r="A12935" t="str">
            <v>NM_012689</v>
          </cell>
          <cell r="B12935">
            <v>0</v>
          </cell>
          <cell r="C12935">
            <v>0</v>
          </cell>
          <cell r="D12935">
            <v>0</v>
          </cell>
          <cell r="E12935">
            <v>0</v>
          </cell>
          <cell r="F12935">
            <v>3.2914806279002597E-2</v>
          </cell>
        </row>
        <row r="12936">
          <cell r="A12936" t="str">
            <v>NM_001013160</v>
          </cell>
          <cell r="B12936">
            <v>1.4675753811895</v>
          </cell>
          <cell r="C12936">
            <v>0</v>
          </cell>
          <cell r="D12936">
            <v>0</v>
          </cell>
          <cell r="E12936">
            <v>0</v>
          </cell>
          <cell r="F12936">
            <v>0.33132589738164703</v>
          </cell>
        </row>
        <row r="12937">
          <cell r="A12937" t="str">
            <v>NM_001277177</v>
          </cell>
          <cell r="B12937">
            <v>2.3204925330031001</v>
          </cell>
          <cell r="C12937">
            <v>1.3045289377359699</v>
          </cell>
          <cell r="D12937">
            <v>0.27316149198901502</v>
          </cell>
          <cell r="E12937">
            <v>2.9576277476603701</v>
          </cell>
          <cell r="F12937">
            <v>0.56315045504406402</v>
          </cell>
        </row>
        <row r="12938">
          <cell r="A12938" t="str">
            <v>NM_001108205</v>
          </cell>
          <cell r="B12938">
            <v>0.120684651024974</v>
          </cell>
          <cell r="C12938">
            <v>0.44969544519876398</v>
          </cell>
          <cell r="D12938">
            <v>2.9407742387081801</v>
          </cell>
          <cell r="E12938">
            <v>2.6235856824962198</v>
          </cell>
          <cell r="F12938">
            <v>3.7028555415281699</v>
          </cell>
        </row>
        <row r="12939">
          <cell r="A12939" t="str">
            <v>NR_106707</v>
          </cell>
          <cell r="B12939">
            <v>0</v>
          </cell>
          <cell r="C12939">
            <v>0</v>
          </cell>
          <cell r="D12939">
            <v>0</v>
          </cell>
          <cell r="E12939">
            <v>0</v>
          </cell>
          <cell r="F12939">
            <v>0</v>
          </cell>
        </row>
        <row r="12940">
          <cell r="A12940" t="str">
            <v>NM_001017487</v>
          </cell>
          <cell r="B12940">
            <v>0.64606610287437205</v>
          </cell>
          <cell r="C12940">
            <v>0</v>
          </cell>
          <cell r="D12940">
            <v>0</v>
          </cell>
          <cell r="E12940">
            <v>1.60956547092782</v>
          </cell>
          <cell r="F12940">
            <v>0.41405010486051402</v>
          </cell>
        </row>
        <row r="12941">
          <cell r="A12941" t="str">
            <v>NM_001100830</v>
          </cell>
          <cell r="B12941">
            <v>1.73174147039397</v>
          </cell>
          <cell r="C12941">
            <v>0.43785033763945203</v>
          </cell>
          <cell r="D12941">
            <v>1.2772867593636601</v>
          </cell>
          <cell r="E12941">
            <v>3.7661769491261299</v>
          </cell>
          <cell r="F12941">
            <v>4.2211910861709896</v>
          </cell>
        </row>
        <row r="12942">
          <cell r="A12942" t="str">
            <v>NM_001039163</v>
          </cell>
          <cell r="B12942">
            <v>1.7860274727190399</v>
          </cell>
          <cell r="C12942">
            <v>0</v>
          </cell>
          <cell r="D12942">
            <v>0</v>
          </cell>
          <cell r="E12942">
            <v>1.8164574319240699E-2</v>
          </cell>
          <cell r="F12942">
            <v>0</v>
          </cell>
        </row>
        <row r="12943">
          <cell r="A12943" t="str">
            <v>NM_001024983</v>
          </cell>
          <cell r="B12943">
            <v>0</v>
          </cell>
          <cell r="C12943">
            <v>0</v>
          </cell>
          <cell r="D12943">
            <v>0</v>
          </cell>
          <cell r="E12943">
            <v>0</v>
          </cell>
          <cell r="F12943">
            <v>0</v>
          </cell>
        </row>
        <row r="12944">
          <cell r="A12944" t="str">
            <v>NM_001024798</v>
          </cell>
          <cell r="B12944">
            <v>13.6834380460672</v>
          </cell>
          <cell r="C12944">
            <v>10.254512223378599</v>
          </cell>
          <cell r="D12944">
            <v>12.0870604610882</v>
          </cell>
          <cell r="E12944">
            <v>25.763181981819699</v>
          </cell>
          <cell r="F12944">
            <v>7.20060312591289</v>
          </cell>
        </row>
        <row r="12945">
          <cell r="A12945" t="str">
            <v>NR_032760</v>
          </cell>
          <cell r="B12945">
            <v>0</v>
          </cell>
          <cell r="C12945">
            <v>0</v>
          </cell>
          <cell r="D12945">
            <v>0</v>
          </cell>
          <cell r="E12945">
            <v>0</v>
          </cell>
          <cell r="F12945">
            <v>0</v>
          </cell>
        </row>
        <row r="12946">
          <cell r="A12946" t="str">
            <v>NM_001191573</v>
          </cell>
          <cell r="B12946">
            <v>0</v>
          </cell>
          <cell r="C12946">
            <v>0</v>
          </cell>
          <cell r="D12946">
            <v>0</v>
          </cell>
          <cell r="E12946">
            <v>0</v>
          </cell>
          <cell r="F12946">
            <v>0</v>
          </cell>
        </row>
        <row r="12947">
          <cell r="A12947" t="str">
            <v>NM_001127573</v>
          </cell>
          <cell r="B12947">
            <v>25.8060273961005</v>
          </cell>
          <cell r="C12947">
            <v>48.452318059953697</v>
          </cell>
          <cell r="D12947">
            <v>29.7208753919194</v>
          </cell>
          <cell r="E12947">
            <v>26.992761935922399</v>
          </cell>
          <cell r="F12947">
            <v>28.856430074891001</v>
          </cell>
        </row>
        <row r="12948">
          <cell r="A12948" t="str">
            <v>NM_001000312</v>
          </cell>
          <cell r="B12948">
            <v>0</v>
          </cell>
          <cell r="C12948">
            <v>0</v>
          </cell>
          <cell r="D12948">
            <v>0</v>
          </cell>
          <cell r="E12948">
            <v>0</v>
          </cell>
          <cell r="F12948">
            <v>0</v>
          </cell>
        </row>
        <row r="12949">
          <cell r="A12949" t="str">
            <v>NM_001007554</v>
          </cell>
          <cell r="B12949">
            <v>2.3437752263457301</v>
          </cell>
          <cell r="C12949">
            <v>0.67538146759113005</v>
          </cell>
          <cell r="D12949">
            <v>0.36551531607292098</v>
          </cell>
          <cell r="E12949">
            <v>1.86108000076685</v>
          </cell>
          <cell r="F12949">
            <v>4.3500120542982801</v>
          </cell>
        </row>
        <row r="12950">
          <cell r="A12950" t="str">
            <v>NM_001244797</v>
          </cell>
          <cell r="B12950">
            <v>0</v>
          </cell>
          <cell r="C12950">
            <v>0</v>
          </cell>
          <cell r="D12950">
            <v>0</v>
          </cell>
          <cell r="E12950">
            <v>0</v>
          </cell>
          <cell r="F12950">
            <v>2.88984436747701E-2</v>
          </cell>
        </row>
        <row r="12951">
          <cell r="A12951" t="str">
            <v>NM_001191894</v>
          </cell>
          <cell r="B12951">
            <v>0.76434823279604203</v>
          </cell>
          <cell r="C12951">
            <v>0.28080019621432001</v>
          </cell>
          <cell r="D12951">
            <v>0</v>
          </cell>
          <cell r="E12951">
            <v>0</v>
          </cell>
          <cell r="F12951">
            <v>0</v>
          </cell>
        </row>
        <row r="12952">
          <cell r="A12952" t="str">
            <v>NR_027983</v>
          </cell>
          <cell r="B12952">
            <v>10.7009389450655</v>
          </cell>
          <cell r="C12952">
            <v>14.641964987613999</v>
          </cell>
          <cell r="D12952">
            <v>10.6727854969274</v>
          </cell>
          <cell r="E12952">
            <v>13.550819723345599</v>
          </cell>
          <cell r="F12952">
            <v>7.1915502603032904</v>
          </cell>
        </row>
        <row r="12953">
          <cell r="A12953" t="str">
            <v>NR_032262</v>
          </cell>
          <cell r="B12953">
            <v>0</v>
          </cell>
          <cell r="C12953">
            <v>0</v>
          </cell>
          <cell r="D12953">
            <v>0</v>
          </cell>
          <cell r="E12953">
            <v>0</v>
          </cell>
          <cell r="F12953">
            <v>0</v>
          </cell>
        </row>
        <row r="12954">
          <cell r="A12954" t="str">
            <v>NM_001191737</v>
          </cell>
          <cell r="B12954">
            <v>0.98199797583409298</v>
          </cell>
          <cell r="C12954">
            <v>0.46295477108160699</v>
          </cell>
          <cell r="D12954">
            <v>2.6062682590866602</v>
          </cell>
          <cell r="E12954">
            <v>4.3179540182939604</v>
          </cell>
          <cell r="F12954">
            <v>2.7769130028412299</v>
          </cell>
        </row>
        <row r="12955">
          <cell r="A12955" t="str">
            <v>NM_001034150</v>
          </cell>
          <cell r="B12955">
            <v>45.396918990326597</v>
          </cell>
          <cell r="C12955">
            <v>39.095816818971798</v>
          </cell>
          <cell r="D12955">
            <v>33.693966750529398</v>
          </cell>
          <cell r="E12955">
            <v>31.873773879371601</v>
          </cell>
          <cell r="F12955">
            <v>34.220136084437002</v>
          </cell>
        </row>
        <row r="12956">
          <cell r="A12956" t="str">
            <v>NM_001106558</v>
          </cell>
          <cell r="B12956">
            <v>57.907135538523903</v>
          </cell>
          <cell r="C12956">
            <v>107.95626196704301</v>
          </cell>
          <cell r="D12956">
            <v>77.740325948372003</v>
          </cell>
          <cell r="E12956">
            <v>83.737260395145796</v>
          </cell>
          <cell r="F12956">
            <v>29.851855796037199</v>
          </cell>
        </row>
        <row r="12957">
          <cell r="A12957" t="str">
            <v>NM_001107470</v>
          </cell>
          <cell r="B12957">
            <v>5.21201667368633</v>
          </cell>
          <cell r="C12957">
            <v>4.47750731410434</v>
          </cell>
          <cell r="D12957">
            <v>3.98582140665434</v>
          </cell>
          <cell r="E12957">
            <v>4.1822810699807</v>
          </cell>
          <cell r="F12957">
            <v>1.52533328604775</v>
          </cell>
        </row>
        <row r="12958">
          <cell r="A12958" t="str">
            <v>NM_001270866</v>
          </cell>
          <cell r="B12958">
            <v>72.576087577541401</v>
          </cell>
          <cell r="C12958">
            <v>99.125416172787595</v>
          </cell>
          <cell r="D12958">
            <v>41.008519527877603</v>
          </cell>
          <cell r="E12958">
            <v>94.569941110117895</v>
          </cell>
          <cell r="F12958">
            <v>40.612888416510003</v>
          </cell>
        </row>
        <row r="12959">
          <cell r="A12959" t="str">
            <v>NM_001270626</v>
          </cell>
          <cell r="B12959">
            <v>21.9307280314816</v>
          </cell>
          <cell r="C12959">
            <v>20.180861612878601</v>
          </cell>
          <cell r="D12959">
            <v>30.767456570281499</v>
          </cell>
          <cell r="E12959">
            <v>16.040026667506801</v>
          </cell>
          <cell r="F12959">
            <v>34.099512025045797</v>
          </cell>
        </row>
        <row r="12960">
          <cell r="A12960" t="str">
            <v>NM_001011957</v>
          </cell>
          <cell r="B12960">
            <v>1.6155943710199501</v>
          </cell>
          <cell r="C12960">
            <v>6.7981310827455896</v>
          </cell>
          <cell r="D12960">
            <v>1.5090436717717299</v>
          </cell>
          <cell r="E12960">
            <v>3.8101953036853899</v>
          </cell>
          <cell r="F12960">
            <v>1.8225157851343401</v>
          </cell>
        </row>
        <row r="12961">
          <cell r="A12961" t="str">
            <v>NM_001107961</v>
          </cell>
          <cell r="B12961">
            <v>0</v>
          </cell>
          <cell r="C12961">
            <v>0</v>
          </cell>
          <cell r="D12961">
            <v>0</v>
          </cell>
          <cell r="E12961">
            <v>0</v>
          </cell>
          <cell r="F12961">
            <v>0</v>
          </cell>
        </row>
        <row r="12962">
          <cell r="A12962" t="str">
            <v>NM_019208</v>
          </cell>
          <cell r="B12962">
            <v>32.740669293324601</v>
          </cell>
          <cell r="C12962">
            <v>29.873958098319601</v>
          </cell>
          <cell r="D12962">
            <v>45.322079237359802</v>
          </cell>
          <cell r="E12962">
            <v>38.541410439227803</v>
          </cell>
          <cell r="F12962">
            <v>53.883721989153898</v>
          </cell>
        </row>
        <row r="12963">
          <cell r="A12963" t="str">
            <v>NM_019326</v>
          </cell>
          <cell r="B12963">
            <v>0</v>
          </cell>
          <cell r="C12963">
            <v>0</v>
          </cell>
          <cell r="D12963">
            <v>0</v>
          </cell>
          <cell r="E12963">
            <v>0</v>
          </cell>
          <cell r="F12963">
            <v>0</v>
          </cell>
        </row>
        <row r="12964">
          <cell r="A12964" t="str">
            <v>NM_001017386</v>
          </cell>
          <cell r="B12964">
            <v>0</v>
          </cell>
          <cell r="C12964">
            <v>0</v>
          </cell>
          <cell r="D12964">
            <v>0</v>
          </cell>
          <cell r="E12964">
            <v>0</v>
          </cell>
          <cell r="F12964">
            <v>0</v>
          </cell>
        </row>
        <row r="12965">
          <cell r="A12965" t="str">
            <v>NM_001134702</v>
          </cell>
          <cell r="B12965">
            <v>15.710279015053001</v>
          </cell>
          <cell r="C12965">
            <v>5.4830554766348696</v>
          </cell>
          <cell r="D12965">
            <v>52.684045015435601</v>
          </cell>
          <cell r="E12965">
            <v>10.7269303600877</v>
          </cell>
          <cell r="F12965">
            <v>12.991129820350199</v>
          </cell>
        </row>
        <row r="12966">
          <cell r="A12966" t="str">
            <v>NM_031137</v>
          </cell>
          <cell r="B12966">
            <v>6.5435957833129503</v>
          </cell>
          <cell r="C12966">
            <v>5.2926749867640401</v>
          </cell>
          <cell r="D12966">
            <v>3.6116181576606099</v>
          </cell>
          <cell r="E12966">
            <v>16.7892255814489</v>
          </cell>
          <cell r="F12966">
            <v>4.1790571020398</v>
          </cell>
        </row>
        <row r="12967">
          <cell r="A12967" t="str">
            <v>NM_001191808</v>
          </cell>
          <cell r="B12967">
            <v>11.410533724603001</v>
          </cell>
          <cell r="C12967">
            <v>18.116008239005598</v>
          </cell>
          <cell r="D12967">
            <v>9.6939781415571105</v>
          </cell>
          <cell r="E12967">
            <v>20.760578576446999</v>
          </cell>
          <cell r="F12967">
            <v>13.077943391816699</v>
          </cell>
        </row>
        <row r="12968">
          <cell r="A12968" t="str">
            <v>NM_001104528</v>
          </cell>
          <cell r="B12968">
            <v>0.42924742929979298</v>
          </cell>
          <cell r="C12968">
            <v>3.5399522758808399</v>
          </cell>
          <cell r="D12968">
            <v>1.8682344541153799</v>
          </cell>
          <cell r="E12968">
            <v>3.66357151133675</v>
          </cell>
          <cell r="F12968">
            <v>3.9665811715000201</v>
          </cell>
        </row>
        <row r="12969">
          <cell r="A12969" t="str">
            <v>NM_023982</v>
          </cell>
          <cell r="B12969">
            <v>6.7855130405530803E-2</v>
          </cell>
          <cell r="C12969">
            <v>0.70635212763100297</v>
          </cell>
          <cell r="D12969">
            <v>1.5610256804896201</v>
          </cell>
          <cell r="E12969">
            <v>8.3183181186367305E-3</v>
          </cell>
          <cell r="F12969">
            <v>1.2005495671059501</v>
          </cell>
        </row>
        <row r="12970">
          <cell r="A12970" t="str">
            <v>NM_001024332</v>
          </cell>
          <cell r="B12970">
            <v>55.853211449214101</v>
          </cell>
          <cell r="C12970">
            <v>56.969696002398202</v>
          </cell>
          <cell r="D12970">
            <v>96.7784778483434</v>
          </cell>
          <cell r="E12970">
            <v>58.702096564259499</v>
          </cell>
          <cell r="F12970">
            <v>79.486271768083299</v>
          </cell>
        </row>
        <row r="12971">
          <cell r="A12971" t="str">
            <v>NM_001107787</v>
          </cell>
          <cell r="B12971">
            <v>0</v>
          </cell>
          <cell r="C12971">
            <v>0</v>
          </cell>
          <cell r="D12971">
            <v>0</v>
          </cell>
          <cell r="E12971">
            <v>0</v>
          </cell>
          <cell r="F12971">
            <v>0</v>
          </cell>
        </row>
        <row r="12972">
          <cell r="A12972" t="str">
            <v>NM_017029</v>
          </cell>
          <cell r="B12972">
            <v>0</v>
          </cell>
          <cell r="C12972">
            <v>0</v>
          </cell>
          <cell r="D12972">
            <v>0</v>
          </cell>
          <cell r="E12972">
            <v>0</v>
          </cell>
          <cell r="F12972">
            <v>0</v>
          </cell>
        </row>
        <row r="12973">
          <cell r="A12973" t="str">
            <v>NM_031325</v>
          </cell>
          <cell r="B12973">
            <v>34.956754317686801</v>
          </cell>
          <cell r="C12973">
            <v>30.2392703352279</v>
          </cell>
          <cell r="D12973">
            <v>33.197917955682101</v>
          </cell>
          <cell r="E12973">
            <v>26.5186211258202</v>
          </cell>
          <cell r="F12973">
            <v>14.5089563001392</v>
          </cell>
        </row>
        <row r="12974">
          <cell r="A12974" t="str">
            <v>NM_001191675</v>
          </cell>
          <cell r="B12974">
            <v>4.8891944015339801</v>
          </cell>
          <cell r="C12974">
            <v>0.76616903393659397</v>
          </cell>
          <cell r="D12974">
            <v>0.25022067167008899</v>
          </cell>
          <cell r="E12974">
            <v>5.6496684242144699</v>
          </cell>
          <cell r="F12974">
            <v>2.18275311005796</v>
          </cell>
        </row>
        <row r="12975">
          <cell r="A12975" t="str">
            <v>NM_001191727</v>
          </cell>
          <cell r="B12975">
            <v>3.16967013269783</v>
          </cell>
          <cell r="C12975">
            <v>0.75133809435948795</v>
          </cell>
          <cell r="D12975">
            <v>0.106907974415047</v>
          </cell>
          <cell r="E12975">
            <v>3.6964660740308801</v>
          </cell>
          <cell r="F12975">
            <v>1.3951032015893301</v>
          </cell>
        </row>
        <row r="12976">
          <cell r="A12976" t="str">
            <v>NM_001107630</v>
          </cell>
          <cell r="B12976">
            <v>0</v>
          </cell>
          <cell r="C12976">
            <v>0</v>
          </cell>
          <cell r="D12976">
            <v>0</v>
          </cell>
          <cell r="E12976">
            <v>0</v>
          </cell>
          <cell r="F12976">
            <v>0</v>
          </cell>
        </row>
        <row r="12977">
          <cell r="A12977" t="str">
            <v>NM_001106835</v>
          </cell>
          <cell r="B12977">
            <v>33.051827515144502</v>
          </cell>
          <cell r="C12977">
            <v>48.005938895508798</v>
          </cell>
          <cell r="D12977">
            <v>78.849223273291699</v>
          </cell>
          <cell r="E12977">
            <v>25.5464183150232</v>
          </cell>
          <cell r="F12977">
            <v>26.381462417192001</v>
          </cell>
        </row>
        <row r="12978">
          <cell r="A12978" t="str">
            <v>NM_001034939</v>
          </cell>
          <cell r="B12978">
            <v>15.270435375303901</v>
          </cell>
          <cell r="C12978">
            <v>17.263492720579901</v>
          </cell>
          <cell r="D12978">
            <v>12.037335373322501</v>
          </cell>
          <cell r="E12978">
            <v>26.2418521520487</v>
          </cell>
          <cell r="F12978">
            <v>10.832336173624</v>
          </cell>
        </row>
        <row r="12979">
          <cell r="A12979" t="str">
            <v>NM_001134746</v>
          </cell>
          <cell r="B12979">
            <v>0</v>
          </cell>
          <cell r="C12979">
            <v>0</v>
          </cell>
          <cell r="D12979">
            <v>0</v>
          </cell>
          <cell r="E12979">
            <v>0</v>
          </cell>
          <cell r="F12979">
            <v>0</v>
          </cell>
        </row>
        <row r="12980">
          <cell r="A12980" t="str">
            <v>NM_001010951</v>
          </cell>
          <cell r="B12980">
            <v>19.8293297655731</v>
          </cell>
          <cell r="C12980">
            <v>20.139795893603701</v>
          </cell>
          <cell r="D12980">
            <v>7.4137616716355996</v>
          </cell>
          <cell r="E12980">
            <v>20.936113519380299</v>
          </cell>
          <cell r="F12980">
            <v>7.0200650824846704</v>
          </cell>
        </row>
        <row r="12981">
          <cell r="A12981" t="str">
            <v>NM_001007651</v>
          </cell>
          <cell r="B12981">
            <v>83.225751731092899</v>
          </cell>
          <cell r="C12981">
            <v>69.715827930795498</v>
          </cell>
          <cell r="D12981">
            <v>82.611917994080599</v>
          </cell>
          <cell r="E12981">
            <v>45.6748160587386</v>
          </cell>
          <cell r="F12981">
            <v>69.476705566469406</v>
          </cell>
        </row>
        <row r="12982">
          <cell r="A12982" t="str">
            <v>NM_001109363</v>
          </cell>
          <cell r="B12982">
            <v>4.3849110660702602</v>
          </cell>
          <cell r="C12982">
            <v>4.3682564010631904</v>
          </cell>
          <cell r="D12982">
            <v>3.52208588858876</v>
          </cell>
          <cell r="E12982">
            <v>0.41680297003704297</v>
          </cell>
          <cell r="F12982">
            <v>0.46692500466664599</v>
          </cell>
        </row>
        <row r="12983">
          <cell r="A12983" t="str">
            <v>NM_019386</v>
          </cell>
          <cell r="B12983">
            <v>71.839345179068502</v>
          </cell>
          <cell r="C12983">
            <v>79.549269224550201</v>
          </cell>
          <cell r="D12983">
            <v>56.409067308952501</v>
          </cell>
          <cell r="E12983">
            <v>52.802314661181299</v>
          </cell>
          <cell r="F12983">
            <v>73.305223688583297</v>
          </cell>
        </row>
        <row r="12984">
          <cell r="A12984" t="str">
            <v>NM_001107065</v>
          </cell>
          <cell r="B12984">
            <v>56.044205184470101</v>
          </cell>
          <cell r="C12984">
            <v>27.492691391476701</v>
          </cell>
          <cell r="D12984">
            <v>35.853525068414598</v>
          </cell>
          <cell r="E12984">
            <v>55.417339164044797</v>
          </cell>
          <cell r="F12984">
            <v>107.87790778757901</v>
          </cell>
        </row>
        <row r="12985">
          <cell r="A12985" t="str">
            <v>NM_021853</v>
          </cell>
          <cell r="B12985">
            <v>0.52378044974621196</v>
          </cell>
          <cell r="C12985">
            <v>0.60052677156049605</v>
          </cell>
          <cell r="D12985">
            <v>0.56589737374984495</v>
          </cell>
          <cell r="E12985">
            <v>1.6464081712637899E-2</v>
          </cell>
          <cell r="F12985">
            <v>0.72300267929720696</v>
          </cell>
        </row>
        <row r="12986">
          <cell r="A12986" t="str">
            <v>NM_001109393</v>
          </cell>
          <cell r="B12986">
            <v>0</v>
          </cell>
          <cell r="C12986">
            <v>0</v>
          </cell>
          <cell r="D12986">
            <v>0</v>
          </cell>
          <cell r="E12986">
            <v>0</v>
          </cell>
          <cell r="F12986">
            <v>7.9533116498499892E-3</v>
          </cell>
        </row>
        <row r="12987">
          <cell r="A12987" t="str">
            <v>NM_001276476</v>
          </cell>
          <cell r="B12987">
            <v>13.9250954350341</v>
          </cell>
          <cell r="C12987">
            <v>36.2556289181625</v>
          </cell>
          <cell r="D12987">
            <v>14.9312120652289</v>
          </cell>
          <cell r="E12987">
            <v>8.3138449696368095</v>
          </cell>
          <cell r="F12987">
            <v>27.1322654473231</v>
          </cell>
        </row>
        <row r="12988">
          <cell r="A12988" t="str">
            <v>NM_001106689</v>
          </cell>
          <cell r="B12988">
            <v>2.4619377300275902</v>
          </cell>
          <cell r="C12988">
            <v>0.34664372048456699</v>
          </cell>
          <cell r="D12988">
            <v>2.3485332005325801</v>
          </cell>
          <cell r="E12988">
            <v>10.8968359949674</v>
          </cell>
          <cell r="F12988">
            <v>9.1729810047358793</v>
          </cell>
        </row>
        <row r="12989">
          <cell r="A12989" t="str">
            <v>NM_053570</v>
          </cell>
          <cell r="B12989">
            <v>1.45504676374193</v>
          </cell>
          <cell r="C12989">
            <v>4.0526577266719599</v>
          </cell>
          <cell r="D12989">
            <v>0.16307348818800699</v>
          </cell>
          <cell r="E12989">
            <v>3.50849913456672</v>
          </cell>
          <cell r="F12989">
            <v>2.3197117378802701</v>
          </cell>
        </row>
        <row r="12990">
          <cell r="A12990" t="str">
            <v>NM_001198804</v>
          </cell>
          <cell r="B12990">
            <v>5.4018123679480201</v>
          </cell>
          <cell r="C12990">
            <v>16.657468782570898</v>
          </cell>
          <cell r="D12990">
            <v>12.077635415436699</v>
          </cell>
          <cell r="E12990">
            <v>9.40386711542825</v>
          </cell>
          <cell r="F12990">
            <v>23.222532800328501</v>
          </cell>
        </row>
        <row r="12991">
          <cell r="A12991" t="str">
            <v>NM_173120</v>
          </cell>
          <cell r="B12991">
            <v>200.076943300312</v>
          </cell>
          <cell r="C12991">
            <v>147.67197652601101</v>
          </cell>
          <cell r="D12991">
            <v>124.32921240479099</v>
          </cell>
          <cell r="E12991">
            <v>144.78798164484999</v>
          </cell>
          <cell r="F12991">
            <v>181.38572146026601</v>
          </cell>
        </row>
        <row r="12992">
          <cell r="A12992" t="str">
            <v>NM_017109</v>
          </cell>
          <cell r="B12992">
            <v>1.3190146884829401E-2</v>
          </cell>
          <cell r="C12992">
            <v>1.6383052650672102E-2</v>
          </cell>
          <cell r="D12992">
            <v>3.3538426549362101E-2</v>
          </cell>
          <cell r="E12992">
            <v>0.46029799534147597</v>
          </cell>
          <cell r="F12992">
            <v>0.18174565426751699</v>
          </cell>
        </row>
        <row r="12993">
          <cell r="A12993" t="str">
            <v>NM_030867</v>
          </cell>
          <cell r="B12993">
            <v>16.282238870009799</v>
          </cell>
          <cell r="C12993">
            <v>26.029212268897599</v>
          </cell>
          <cell r="D12993">
            <v>18.274690242122698</v>
          </cell>
          <cell r="E12993">
            <v>16.224079062920801</v>
          </cell>
          <cell r="F12993">
            <v>36.047443984301403</v>
          </cell>
        </row>
        <row r="12994">
          <cell r="A12994" t="str">
            <v>NM_001107668</v>
          </cell>
          <cell r="B12994">
            <v>1.2159380872936201</v>
          </cell>
          <cell r="C12994">
            <v>0.54291009365416298</v>
          </cell>
          <cell r="D12994">
            <v>8.7195462081413897</v>
          </cell>
          <cell r="E12994">
            <v>3.1098235623188502</v>
          </cell>
          <cell r="F12994">
            <v>0.35143504384160801</v>
          </cell>
        </row>
        <row r="12995">
          <cell r="A12995" t="str">
            <v>NM_001109155</v>
          </cell>
          <cell r="B12995">
            <v>0</v>
          </cell>
          <cell r="C12995">
            <v>0</v>
          </cell>
          <cell r="D12995">
            <v>0</v>
          </cell>
          <cell r="E12995">
            <v>0</v>
          </cell>
          <cell r="F12995">
            <v>0</v>
          </cell>
        </row>
        <row r="12996">
          <cell r="A12996" t="str">
            <v>NM_001013910</v>
          </cell>
          <cell r="B12996">
            <v>8.3924770403026407</v>
          </cell>
          <cell r="C12996">
            <v>13.4194317831177</v>
          </cell>
          <cell r="D12996">
            <v>4.6480755182701801</v>
          </cell>
          <cell r="E12996">
            <v>10.786143665977701</v>
          </cell>
          <cell r="F12996">
            <v>9.3738428086588002</v>
          </cell>
        </row>
        <row r="12997">
          <cell r="A12997" t="str">
            <v>NM_012992</v>
          </cell>
          <cell r="B12997">
            <v>96.949853588944094</v>
          </cell>
          <cell r="C12997">
            <v>98.859494166459399</v>
          </cell>
          <cell r="D12997">
            <v>95.839589515972307</v>
          </cell>
          <cell r="E12997">
            <v>87.568164046870393</v>
          </cell>
          <cell r="F12997">
            <v>223.144288575144</v>
          </cell>
        </row>
        <row r="12998">
          <cell r="A12998" t="str">
            <v>NM_013015</v>
          </cell>
          <cell r="B12998">
            <v>2.3652701666931699E-2</v>
          </cell>
          <cell r="C12998">
            <v>1.17513007284451</v>
          </cell>
          <cell r="D12998">
            <v>4.0094291821356799E-2</v>
          </cell>
          <cell r="E12998">
            <v>0</v>
          </cell>
          <cell r="F12998">
            <v>0.348645876826992</v>
          </cell>
        </row>
        <row r="12999">
          <cell r="A12999" t="str">
            <v>NM_001000667</v>
          </cell>
          <cell r="B12999">
            <v>0</v>
          </cell>
          <cell r="C12999">
            <v>0</v>
          </cell>
          <cell r="D12999">
            <v>0</v>
          </cell>
          <cell r="E12999">
            <v>0</v>
          </cell>
          <cell r="F12999">
            <v>0</v>
          </cell>
        </row>
        <row r="13000">
          <cell r="A13000" t="str">
            <v>NM_001000554</v>
          </cell>
          <cell r="B13000">
            <v>0</v>
          </cell>
          <cell r="C13000">
            <v>0</v>
          </cell>
          <cell r="D13000">
            <v>0</v>
          </cell>
          <cell r="E13000">
            <v>0</v>
          </cell>
          <cell r="F13000">
            <v>0</v>
          </cell>
        </row>
        <row r="13001">
          <cell r="A13001" t="str">
            <v>NM_001106039</v>
          </cell>
          <cell r="B13001">
            <v>1.9460875863625</v>
          </cell>
          <cell r="C13001">
            <v>9.8088144250680394</v>
          </cell>
          <cell r="D13001">
            <v>14.4504507499556</v>
          </cell>
          <cell r="E13001">
            <v>5.6311660678299802</v>
          </cell>
          <cell r="F13001">
            <v>3.1134971009661099</v>
          </cell>
        </row>
        <row r="13002">
          <cell r="A13002" t="str">
            <v>NM_001000211</v>
          </cell>
          <cell r="B13002">
            <v>0</v>
          </cell>
          <cell r="C13002">
            <v>0</v>
          </cell>
          <cell r="D13002">
            <v>0</v>
          </cell>
          <cell r="E13002">
            <v>0</v>
          </cell>
          <cell r="F13002">
            <v>0</v>
          </cell>
        </row>
        <row r="13003">
          <cell r="A13003" t="str">
            <v>NM_001107691</v>
          </cell>
          <cell r="B13003">
            <v>2.0388647468404901</v>
          </cell>
          <cell r="C13003">
            <v>1.460836175234</v>
          </cell>
          <cell r="D13003">
            <v>0.17907415094690299</v>
          </cell>
          <cell r="E13003">
            <v>1.45044734048163</v>
          </cell>
          <cell r="F13003">
            <v>4.9490794763299899</v>
          </cell>
        </row>
        <row r="13004">
          <cell r="A13004" t="str">
            <v>NM_001100837</v>
          </cell>
          <cell r="B13004">
            <v>2.13216556666376</v>
          </cell>
          <cell r="C13004">
            <v>0.27772366673334797</v>
          </cell>
          <cell r="D13004">
            <v>2.4244154496672801</v>
          </cell>
          <cell r="E13004">
            <v>2.22300984113269</v>
          </cell>
          <cell r="F13004">
            <v>0.48670535482397997</v>
          </cell>
        </row>
        <row r="13005">
          <cell r="A13005" t="str">
            <v>NM_001034943</v>
          </cell>
          <cell r="B13005">
            <v>0.28171426761509699</v>
          </cell>
          <cell r="C13005">
            <v>3.27399423280062E-2</v>
          </cell>
          <cell r="D13005">
            <v>0.108912852410253</v>
          </cell>
          <cell r="E13005">
            <v>0.93305564244313999</v>
          </cell>
          <cell r="F13005">
            <v>1.07851712838045</v>
          </cell>
        </row>
        <row r="13006">
          <cell r="A13006" t="str">
            <v>NM_001013904</v>
          </cell>
          <cell r="B13006">
            <v>0</v>
          </cell>
          <cell r="C13006">
            <v>0</v>
          </cell>
          <cell r="D13006">
            <v>0</v>
          </cell>
          <cell r="E13006">
            <v>0</v>
          </cell>
          <cell r="F13006">
            <v>0</v>
          </cell>
        </row>
        <row r="13007">
          <cell r="A13007" t="str">
            <v>NM_019354</v>
          </cell>
          <cell r="B13007">
            <v>117.43994672882</v>
          </cell>
          <cell r="C13007">
            <v>172.44420374256899</v>
          </cell>
          <cell r="D13007">
            <v>146.52514541788699</v>
          </cell>
          <cell r="E13007">
            <v>275.68828188266298</v>
          </cell>
          <cell r="F13007">
            <v>254.670605048911</v>
          </cell>
        </row>
        <row r="13008">
          <cell r="A13008" t="str">
            <v>NM_022929</v>
          </cell>
          <cell r="B13008">
            <v>1.6775373854414799</v>
          </cell>
          <cell r="C13008">
            <v>15.005078408492301</v>
          </cell>
          <cell r="D13008">
            <v>0</v>
          </cell>
          <cell r="E13008">
            <v>10.430058000316601</v>
          </cell>
          <cell r="F13008">
            <v>6.5982677718132496</v>
          </cell>
        </row>
        <row r="13009">
          <cell r="A13009" t="str">
            <v>NM_057147</v>
          </cell>
          <cell r="B13009">
            <v>17.531255092558698</v>
          </cell>
          <cell r="C13009">
            <v>12.8448045691795</v>
          </cell>
          <cell r="D13009">
            <v>23.484752952908998</v>
          </cell>
          <cell r="E13009">
            <v>22.6974999299165</v>
          </cell>
          <cell r="F13009">
            <v>23.649066730760101</v>
          </cell>
        </row>
        <row r="13010">
          <cell r="A13010" t="str">
            <v>NM_001044250</v>
          </cell>
          <cell r="B13010">
            <v>44.2434403585181</v>
          </cell>
          <cell r="C13010">
            <v>45.631369028618501</v>
          </cell>
          <cell r="D13010">
            <v>27.267438133733599</v>
          </cell>
          <cell r="E13010">
            <v>34.543421093405598</v>
          </cell>
          <cell r="F13010">
            <v>52.182334021920802</v>
          </cell>
        </row>
        <row r="13011">
          <cell r="A13011" t="str">
            <v>NM_001270872</v>
          </cell>
          <cell r="B13011">
            <v>0</v>
          </cell>
          <cell r="C13011">
            <v>0</v>
          </cell>
          <cell r="D13011">
            <v>0</v>
          </cell>
          <cell r="E13011">
            <v>0</v>
          </cell>
          <cell r="F13011">
            <v>0</v>
          </cell>
        </row>
        <row r="13012">
          <cell r="A13012" t="str">
            <v>NM_001270711</v>
          </cell>
          <cell r="B13012">
            <v>0</v>
          </cell>
          <cell r="C13012">
            <v>0</v>
          </cell>
          <cell r="D13012">
            <v>0</v>
          </cell>
          <cell r="E13012">
            <v>0</v>
          </cell>
          <cell r="F13012">
            <v>1.3992476661952901E-2</v>
          </cell>
        </row>
        <row r="13013">
          <cell r="A13013" t="str">
            <v>NM_213564</v>
          </cell>
          <cell r="B13013">
            <v>7.1589404867350197</v>
          </cell>
          <cell r="C13013">
            <v>5.3153726008440998</v>
          </cell>
          <cell r="D13013">
            <v>8.9801225777961999</v>
          </cell>
          <cell r="E13013">
            <v>3.1808488686740199</v>
          </cell>
          <cell r="F13013">
            <v>2.1773947823308699</v>
          </cell>
        </row>
        <row r="13014">
          <cell r="A13014" t="str">
            <v>NM_001110782</v>
          </cell>
          <cell r="B13014">
            <v>2.6599859389923699</v>
          </cell>
          <cell r="C13014">
            <v>9.0642528042340693</v>
          </cell>
          <cell r="D13014">
            <v>6.11380083406958</v>
          </cell>
          <cell r="E13014">
            <v>3.1750315773287401</v>
          </cell>
          <cell r="F13014">
            <v>3.9793379934722402</v>
          </cell>
        </row>
        <row r="13015">
          <cell r="A13015" t="str">
            <v>NM_012766</v>
          </cell>
          <cell r="B13015">
            <v>60.707448000531798</v>
          </cell>
          <cell r="C13015">
            <v>100.732356574096</v>
          </cell>
          <cell r="D13015">
            <v>100.26969618544101</v>
          </cell>
          <cell r="E13015">
            <v>51.558950875515798</v>
          </cell>
          <cell r="F13015">
            <v>101.083145654761</v>
          </cell>
        </row>
        <row r="13016">
          <cell r="A13016" t="str">
            <v>NM_001277283</v>
          </cell>
          <cell r="B13016">
            <v>1.1769662540214501</v>
          </cell>
          <cell r="C13016">
            <v>2.6527833008055999</v>
          </cell>
          <cell r="D13016">
            <v>2.77346464913022</v>
          </cell>
          <cell r="E13016">
            <v>0.46196619360395902</v>
          </cell>
          <cell r="F13016">
            <v>5.0551146600015704</v>
          </cell>
        </row>
        <row r="13017">
          <cell r="A13017" t="str">
            <v>NM_001006977</v>
          </cell>
          <cell r="B13017">
            <v>0</v>
          </cell>
          <cell r="C13017">
            <v>0</v>
          </cell>
          <cell r="D13017">
            <v>0</v>
          </cell>
          <cell r="E13017">
            <v>0</v>
          </cell>
          <cell r="F13017">
            <v>0</v>
          </cell>
        </row>
        <row r="13018">
          <cell r="A13018" t="str">
            <v>NM_001000918</v>
          </cell>
          <cell r="B13018">
            <v>0</v>
          </cell>
          <cell r="C13018">
            <v>0</v>
          </cell>
          <cell r="D13018">
            <v>0</v>
          </cell>
          <cell r="E13018">
            <v>0</v>
          </cell>
          <cell r="F13018">
            <v>0</v>
          </cell>
        </row>
        <row r="13019">
          <cell r="A13019" t="str">
            <v>NM_001107546</v>
          </cell>
          <cell r="B13019">
            <v>47.786676044947903</v>
          </cell>
          <cell r="C13019">
            <v>45.2718920190405</v>
          </cell>
          <cell r="D13019">
            <v>40.396077251069599</v>
          </cell>
          <cell r="E13019">
            <v>81.394182833717593</v>
          </cell>
          <cell r="F13019">
            <v>64.708429839982003</v>
          </cell>
        </row>
        <row r="13020">
          <cell r="A13020" t="str">
            <v>NM_001191947</v>
          </cell>
          <cell r="B13020">
            <v>0</v>
          </cell>
          <cell r="C13020">
            <v>2.7584102480774102</v>
          </cell>
          <cell r="D13020">
            <v>4.6894867528358199</v>
          </cell>
          <cell r="E13020">
            <v>0.37238673897935098</v>
          </cell>
          <cell r="F13020">
            <v>1.9692762965475099</v>
          </cell>
        </row>
        <row r="13021">
          <cell r="A13021" t="str">
            <v>NM_001270579</v>
          </cell>
          <cell r="B13021">
            <v>0</v>
          </cell>
          <cell r="C13021">
            <v>0</v>
          </cell>
          <cell r="D13021">
            <v>0</v>
          </cell>
          <cell r="E13021">
            <v>0</v>
          </cell>
          <cell r="F13021">
            <v>0</v>
          </cell>
        </row>
        <row r="13022">
          <cell r="A13022" t="str">
            <v>NM_001107973</v>
          </cell>
          <cell r="B13022">
            <v>2.4049847029804399</v>
          </cell>
          <cell r="C13022">
            <v>2.26690789633609</v>
          </cell>
          <cell r="D13022">
            <v>7.0491359574292395E-2</v>
          </cell>
          <cell r="E13022">
            <v>1.2053579698910299</v>
          </cell>
          <cell r="F13022">
            <v>0.76398922574262695</v>
          </cell>
        </row>
        <row r="13023">
          <cell r="A13023" t="str">
            <v>NR_031881</v>
          </cell>
          <cell r="B13023">
            <v>0.39601150252573197</v>
          </cell>
          <cell r="C13023">
            <v>0</v>
          </cell>
          <cell r="D13023">
            <v>0</v>
          </cell>
          <cell r="E13023">
            <v>0</v>
          </cell>
          <cell r="F13023">
            <v>4.8806807436709503E-2</v>
          </cell>
        </row>
        <row r="13024">
          <cell r="A13024" t="str">
            <v>NM_001034198</v>
          </cell>
          <cell r="B13024">
            <v>3.3429151689263499</v>
          </cell>
          <cell r="C13024">
            <v>2.8594831772549698</v>
          </cell>
          <cell r="D13024">
            <v>4.6643026152178404</v>
          </cell>
          <cell r="E13024">
            <v>4.4112124117409204</v>
          </cell>
          <cell r="F13024">
            <v>4.8406195652211403</v>
          </cell>
        </row>
        <row r="13025">
          <cell r="A13025" t="str">
            <v>NM_001109102</v>
          </cell>
          <cell r="B13025">
            <v>3.0741734888596599E-2</v>
          </cell>
          <cell r="C13025">
            <v>0.50911079373664603</v>
          </cell>
          <cell r="D13025">
            <v>0.37780540998198803</v>
          </cell>
          <cell r="E13025">
            <v>0.53639883869735905</v>
          </cell>
          <cell r="F13025">
            <v>4.1866171754520697E-2</v>
          </cell>
        </row>
        <row r="13026">
          <cell r="A13026" t="str">
            <v>NM_001130504</v>
          </cell>
          <cell r="B13026">
            <v>2.3069521522620899</v>
          </cell>
          <cell r="C13026">
            <v>0</v>
          </cell>
          <cell r="D13026">
            <v>1.3295947667410299</v>
          </cell>
          <cell r="E13026">
            <v>4.3112481860822802</v>
          </cell>
          <cell r="F13026">
            <v>12.2417883677624</v>
          </cell>
        </row>
        <row r="13027">
          <cell r="A13027" t="str">
            <v>NM_012930</v>
          </cell>
          <cell r="B13027">
            <v>3.81041865481644</v>
          </cell>
          <cell r="C13027">
            <v>17.052898308566601</v>
          </cell>
          <cell r="D13027">
            <v>17.775274843987798</v>
          </cell>
          <cell r="E13027">
            <v>11.627916487786599</v>
          </cell>
          <cell r="F13027">
            <v>19.3480413108717</v>
          </cell>
        </row>
        <row r="13028">
          <cell r="A13028" t="str">
            <v>NM_139095</v>
          </cell>
          <cell r="B13028">
            <v>4.2642549587123302</v>
          </cell>
          <cell r="C13028">
            <v>0</v>
          </cell>
          <cell r="D13028">
            <v>7.6260107959167902</v>
          </cell>
          <cell r="E13028">
            <v>6.3427285860197502</v>
          </cell>
          <cell r="F13028">
            <v>4.2496141551144904</v>
          </cell>
        </row>
        <row r="13029">
          <cell r="A13029" t="str">
            <v>NM_001000263</v>
          </cell>
          <cell r="B13029">
            <v>0</v>
          </cell>
          <cell r="C13029">
            <v>0</v>
          </cell>
          <cell r="D13029">
            <v>0</v>
          </cell>
          <cell r="E13029">
            <v>0</v>
          </cell>
          <cell r="F13029">
            <v>0</v>
          </cell>
        </row>
        <row r="13030">
          <cell r="A13030" t="str">
            <v>NM_001000911</v>
          </cell>
          <cell r="B13030">
            <v>0</v>
          </cell>
          <cell r="C13030">
            <v>0</v>
          </cell>
          <cell r="D13030">
            <v>0</v>
          </cell>
          <cell r="E13030">
            <v>0</v>
          </cell>
          <cell r="F13030">
            <v>0</v>
          </cell>
        </row>
        <row r="13031">
          <cell r="A13031" t="str">
            <v>NM_130744</v>
          </cell>
          <cell r="B13031">
            <v>78.975086279501298</v>
          </cell>
          <cell r="C13031">
            <v>61.833672911853697</v>
          </cell>
          <cell r="D13031">
            <v>97.028773796442906</v>
          </cell>
          <cell r="E13031">
            <v>66.100506214158798</v>
          </cell>
          <cell r="F13031">
            <v>93.109951991004806</v>
          </cell>
        </row>
        <row r="13032">
          <cell r="A13032" t="str">
            <v>NM_053656</v>
          </cell>
          <cell r="B13032">
            <v>0</v>
          </cell>
          <cell r="C13032">
            <v>0</v>
          </cell>
          <cell r="D13032">
            <v>0</v>
          </cell>
          <cell r="E13032">
            <v>0</v>
          </cell>
          <cell r="F13032">
            <v>0</v>
          </cell>
        </row>
        <row r="13033">
          <cell r="A13033" t="str">
            <v>NM_001163477</v>
          </cell>
          <cell r="B13033">
            <v>0</v>
          </cell>
          <cell r="C13033">
            <v>0</v>
          </cell>
          <cell r="D13033">
            <v>0</v>
          </cell>
          <cell r="E13033">
            <v>0.30205756212949902</v>
          </cell>
          <cell r="F13033">
            <v>0</v>
          </cell>
        </row>
        <row r="13034">
          <cell r="A13034" t="str">
            <v>NM_213610</v>
          </cell>
          <cell r="B13034">
            <v>4.2614652592066298</v>
          </cell>
          <cell r="C13034">
            <v>15.5158354080645</v>
          </cell>
          <cell r="D13034">
            <v>15.562861669565001</v>
          </cell>
          <cell r="E13034">
            <v>16.790542398310599</v>
          </cell>
          <cell r="F13034">
            <v>29.780853376129802</v>
          </cell>
        </row>
        <row r="13035">
          <cell r="A13035" t="str">
            <v>NM_001134736</v>
          </cell>
          <cell r="B13035">
            <v>0</v>
          </cell>
          <cell r="C13035">
            <v>1.45878215939318E-2</v>
          </cell>
          <cell r="D13035">
            <v>0</v>
          </cell>
          <cell r="E13035">
            <v>0</v>
          </cell>
          <cell r="F13035">
            <v>0</v>
          </cell>
        </row>
        <row r="13036">
          <cell r="A13036" t="str">
            <v>NM_001033986</v>
          </cell>
          <cell r="B13036">
            <v>50.3121659904117</v>
          </cell>
          <cell r="C13036">
            <v>74.3685115494916</v>
          </cell>
          <cell r="D13036">
            <v>18.879586123835299</v>
          </cell>
          <cell r="E13036">
            <v>20.219426363026599</v>
          </cell>
          <cell r="F13036">
            <v>22.381164470244901</v>
          </cell>
        </row>
        <row r="13037">
          <cell r="A13037" t="str">
            <v>NM_001108462</v>
          </cell>
          <cell r="B13037">
            <v>2.3257529297908701</v>
          </cell>
          <cell r="C13037">
            <v>0.52236513042538402</v>
          </cell>
          <cell r="D13037">
            <v>0.51535196288374696</v>
          </cell>
          <cell r="E13037">
            <v>5.6482110736401099</v>
          </cell>
          <cell r="F13037">
            <v>0.47005146114867602</v>
          </cell>
        </row>
        <row r="13038">
          <cell r="A13038" t="str">
            <v>NM_001013981</v>
          </cell>
          <cell r="B13038">
            <v>8.0892239700906394</v>
          </cell>
          <cell r="C13038">
            <v>11.3304401907287</v>
          </cell>
          <cell r="D13038">
            <v>6.6631118454747797</v>
          </cell>
          <cell r="E13038">
            <v>12.217843707965001</v>
          </cell>
          <cell r="F13038">
            <v>15.441592864158499</v>
          </cell>
        </row>
        <row r="13039">
          <cell r="A13039" t="str">
            <v>NM_001107589</v>
          </cell>
          <cell r="B13039">
            <v>4.6742653843600097</v>
          </cell>
          <cell r="C13039">
            <v>3.5388745296578001</v>
          </cell>
          <cell r="D13039">
            <v>1.64607201182227</v>
          </cell>
          <cell r="E13039">
            <v>0.92274291305307699</v>
          </cell>
          <cell r="F13039">
            <v>1.65076522467553</v>
          </cell>
        </row>
        <row r="13040">
          <cell r="A13040" t="str">
            <v>NM_212542</v>
          </cell>
          <cell r="B13040">
            <v>45.1273640323951</v>
          </cell>
          <cell r="C13040">
            <v>66.7195646540155</v>
          </cell>
          <cell r="D13040">
            <v>69.582275733576296</v>
          </cell>
          <cell r="E13040">
            <v>35.205980502858097</v>
          </cell>
          <cell r="F13040">
            <v>42.388005830814897</v>
          </cell>
        </row>
        <row r="13041">
          <cell r="A13041" t="str">
            <v>NR_032256</v>
          </cell>
          <cell r="B13041">
            <v>0</v>
          </cell>
          <cell r="C13041">
            <v>0</v>
          </cell>
          <cell r="D13041">
            <v>0</v>
          </cell>
          <cell r="E13041">
            <v>0</v>
          </cell>
          <cell r="F13041">
            <v>0</v>
          </cell>
        </row>
        <row r="13042">
          <cell r="A13042" t="str">
            <v>NM_001011907</v>
          </cell>
          <cell r="B13042">
            <v>125.972614550527</v>
          </cell>
          <cell r="C13042">
            <v>177.01982627849699</v>
          </cell>
          <cell r="D13042">
            <v>143.011016675653</v>
          </cell>
          <cell r="E13042">
            <v>100.07888763808501</v>
          </cell>
          <cell r="F13042">
            <v>153.77335604359499</v>
          </cell>
        </row>
        <row r="13043">
          <cell r="A13043" t="str">
            <v>NM_001106053</v>
          </cell>
          <cell r="B13043">
            <v>0</v>
          </cell>
          <cell r="C13043">
            <v>0</v>
          </cell>
          <cell r="D13043">
            <v>0</v>
          </cell>
          <cell r="E13043">
            <v>0</v>
          </cell>
          <cell r="F13043">
            <v>0</v>
          </cell>
        </row>
        <row r="13044">
          <cell r="A13044" t="str">
            <v>NM_031315</v>
          </cell>
          <cell r="B13044">
            <v>0.160818112061759</v>
          </cell>
          <cell r="C13044">
            <v>1.9023518952258001E-2</v>
          </cell>
          <cell r="D13044">
            <v>1.94719173128131E-2</v>
          </cell>
          <cell r="E13044">
            <v>0.26286122751483598</v>
          </cell>
          <cell r="F13044">
            <v>1.3766529624463</v>
          </cell>
        </row>
        <row r="13045">
          <cell r="A13045" t="str">
            <v>NM_152849</v>
          </cell>
          <cell r="B13045">
            <v>0.69024641649274798</v>
          </cell>
          <cell r="C13045">
            <v>2.2593236495887901</v>
          </cell>
          <cell r="D13045">
            <v>2.75306853923213E-2</v>
          </cell>
          <cell r="E13045">
            <v>4.6456325026274697E-2</v>
          </cell>
          <cell r="F13045">
            <v>3.3827860812854701E-2</v>
          </cell>
        </row>
        <row r="13046">
          <cell r="A13046" t="str">
            <v>NM_181692</v>
          </cell>
          <cell r="B13046">
            <v>0</v>
          </cell>
          <cell r="C13046">
            <v>0</v>
          </cell>
          <cell r="D13046">
            <v>0</v>
          </cell>
          <cell r="E13046">
            <v>0</v>
          </cell>
          <cell r="F13046">
            <v>0</v>
          </cell>
        </row>
        <row r="13047">
          <cell r="A13047" t="str">
            <v>NM_001006998</v>
          </cell>
          <cell r="B13047">
            <v>3.9901929872251598</v>
          </cell>
          <cell r="C13047">
            <v>4.5803566147563402</v>
          </cell>
          <cell r="D13047">
            <v>4.4807632066671896</v>
          </cell>
          <cell r="E13047">
            <v>3.6919155864489701</v>
          </cell>
          <cell r="F13047">
            <v>2.47875935017059</v>
          </cell>
        </row>
        <row r="13048">
          <cell r="A13048" t="str">
            <v>NM_001100805</v>
          </cell>
          <cell r="B13048">
            <v>10.6644619757339</v>
          </cell>
          <cell r="C13048">
            <v>36.216662353066098</v>
          </cell>
          <cell r="D13048">
            <v>17.5799028895951</v>
          </cell>
          <cell r="E13048">
            <v>13.4264586366562</v>
          </cell>
          <cell r="F13048">
            <v>13.116901881592799</v>
          </cell>
        </row>
        <row r="13049">
          <cell r="A13049" t="str">
            <v>NM_133553</v>
          </cell>
          <cell r="B13049">
            <v>7.4287943879369003</v>
          </cell>
          <cell r="C13049">
            <v>0.37317545240086603</v>
          </cell>
          <cell r="D13049">
            <v>9.7833983682336996</v>
          </cell>
          <cell r="E13049">
            <v>5.4974148873897102</v>
          </cell>
          <cell r="F13049">
            <v>2.5714759305483499</v>
          </cell>
        </row>
        <row r="13050">
          <cell r="A13050" t="str">
            <v>NM_022274</v>
          </cell>
          <cell r="B13050">
            <v>9.7257104373039596</v>
          </cell>
          <cell r="C13050">
            <v>12.5105124722007</v>
          </cell>
          <cell r="D13050">
            <v>7.6987897929585696</v>
          </cell>
          <cell r="E13050">
            <v>8.3283848327719401</v>
          </cell>
          <cell r="F13050">
            <v>13.455836463086699</v>
          </cell>
        </row>
        <row r="13051">
          <cell r="A13051" t="str">
            <v>NM_017251</v>
          </cell>
          <cell r="B13051">
            <v>0</v>
          </cell>
          <cell r="C13051">
            <v>0</v>
          </cell>
          <cell r="D13051">
            <v>2.88025781427991</v>
          </cell>
          <cell r="E13051">
            <v>5.9513345143549598E-2</v>
          </cell>
          <cell r="F13051">
            <v>2.5779080532492</v>
          </cell>
        </row>
        <row r="13052">
          <cell r="A13052" t="str">
            <v>NM_001017378</v>
          </cell>
          <cell r="B13052">
            <v>30.926195138432298</v>
          </cell>
          <cell r="C13052">
            <v>20.1339955579346</v>
          </cell>
          <cell r="D13052">
            <v>15.5146427984943</v>
          </cell>
          <cell r="E13052">
            <v>9.2833388780977799</v>
          </cell>
          <cell r="F13052">
            <v>9.1176146955023896</v>
          </cell>
        </row>
        <row r="13053">
          <cell r="A13053" t="str">
            <v>NR_031813</v>
          </cell>
          <cell r="B13053">
            <v>0</v>
          </cell>
          <cell r="C13053">
            <v>0</v>
          </cell>
          <cell r="D13053">
            <v>0</v>
          </cell>
          <cell r="E13053">
            <v>1.23746162549827E-2</v>
          </cell>
          <cell r="F13053">
            <v>0</v>
          </cell>
        </row>
        <row r="13054">
          <cell r="A13054" t="str">
            <v>NM_001005876</v>
          </cell>
          <cell r="B13054">
            <v>21.387323978152299</v>
          </cell>
          <cell r="C13054">
            <v>24.7456152572436</v>
          </cell>
          <cell r="D13054">
            <v>22.165331240250399</v>
          </cell>
          <cell r="E13054">
            <v>31.337369631433301</v>
          </cell>
          <cell r="F13054">
            <v>41.256036304362198</v>
          </cell>
        </row>
        <row r="13055">
          <cell r="A13055" t="str">
            <v>NM_001109509</v>
          </cell>
          <cell r="B13055">
            <v>0</v>
          </cell>
          <cell r="C13055">
            <v>0</v>
          </cell>
          <cell r="D13055">
            <v>0</v>
          </cell>
          <cell r="E13055">
            <v>0.658210151471466</v>
          </cell>
          <cell r="F13055">
            <v>0</v>
          </cell>
        </row>
        <row r="13056">
          <cell r="A13056" t="str">
            <v>NM_001000164</v>
          </cell>
          <cell r="B13056">
            <v>0</v>
          </cell>
          <cell r="C13056">
            <v>0</v>
          </cell>
          <cell r="D13056">
            <v>0</v>
          </cell>
          <cell r="E13056">
            <v>0</v>
          </cell>
          <cell r="F13056">
            <v>0</v>
          </cell>
        </row>
        <row r="13057">
          <cell r="A13057" t="str">
            <v>NM_001025713</v>
          </cell>
          <cell r="B13057">
            <v>0</v>
          </cell>
          <cell r="C13057">
            <v>0</v>
          </cell>
          <cell r="D13057">
            <v>0</v>
          </cell>
          <cell r="E13057">
            <v>0</v>
          </cell>
          <cell r="F13057">
            <v>8.9857593200256703E-3</v>
          </cell>
        </row>
        <row r="13058">
          <cell r="A13058" t="str">
            <v>NM_012550</v>
          </cell>
          <cell r="B13058">
            <v>8.0527412772448894</v>
          </cell>
          <cell r="C13058">
            <v>2.8891748456245199</v>
          </cell>
          <cell r="D13058">
            <v>4.52509989222626</v>
          </cell>
          <cell r="E13058">
            <v>5.3038887956726999</v>
          </cell>
          <cell r="F13058">
            <v>2.3887480592210899</v>
          </cell>
        </row>
        <row r="13059">
          <cell r="A13059" t="str">
            <v>NM_001109502</v>
          </cell>
          <cell r="B13059">
            <v>0</v>
          </cell>
          <cell r="C13059">
            <v>0</v>
          </cell>
          <cell r="D13059">
            <v>0</v>
          </cell>
          <cell r="E13059">
            <v>2.0710400701590701</v>
          </cell>
          <cell r="F13059">
            <v>0</v>
          </cell>
        </row>
        <row r="13060">
          <cell r="A13060" t="str">
            <v>NM_001108836</v>
          </cell>
          <cell r="B13060">
            <v>2.2493026414611599</v>
          </cell>
          <cell r="C13060">
            <v>4.27359911327685</v>
          </cell>
          <cell r="D13060">
            <v>0.28726949809282298</v>
          </cell>
          <cell r="E13060">
            <v>5.2881760446336197E-2</v>
          </cell>
          <cell r="F13060">
            <v>0.93798217692410402</v>
          </cell>
        </row>
        <row r="13061">
          <cell r="A13061" t="str">
            <v>NM_001106535</v>
          </cell>
          <cell r="B13061">
            <v>7.5866238260042698</v>
          </cell>
          <cell r="C13061">
            <v>4.4145790242315304</v>
          </cell>
          <cell r="D13061">
            <v>1.1281970810755699</v>
          </cell>
          <cell r="E13061">
            <v>2.6435667741423599</v>
          </cell>
          <cell r="F13061">
            <v>10.0711912173381</v>
          </cell>
        </row>
        <row r="13062">
          <cell r="A13062" t="str">
            <v>NM_053356</v>
          </cell>
          <cell r="B13062">
            <v>0</v>
          </cell>
          <cell r="C13062">
            <v>0</v>
          </cell>
          <cell r="D13062">
            <v>0</v>
          </cell>
          <cell r="E13062">
            <v>0</v>
          </cell>
          <cell r="F13062">
            <v>0</v>
          </cell>
        </row>
        <row r="13063">
          <cell r="A13063" t="str">
            <v>NM_001191936</v>
          </cell>
          <cell r="B13063">
            <v>1.3980891279657299</v>
          </cell>
          <cell r="C13063">
            <v>1.0895818388949901</v>
          </cell>
          <cell r="D13063">
            <v>3.2063842466020098</v>
          </cell>
          <cell r="E13063">
            <v>1.0619512994639599</v>
          </cell>
          <cell r="F13063">
            <v>2.7859002646988</v>
          </cell>
        </row>
        <row r="13064">
          <cell r="A13064" t="str">
            <v>NM_053021</v>
          </cell>
          <cell r="B13064">
            <v>261.034561959195</v>
          </cell>
          <cell r="C13064">
            <v>384.28227017798099</v>
          </cell>
          <cell r="D13064">
            <v>347.59295072591601</v>
          </cell>
          <cell r="E13064">
            <v>229.156406570326</v>
          </cell>
          <cell r="F13064">
            <v>342.67588280289903</v>
          </cell>
        </row>
        <row r="13065">
          <cell r="A13065" t="str">
            <v>NM_001109644</v>
          </cell>
          <cell r="B13065">
            <v>17.058294692795201</v>
          </cell>
          <cell r="C13065">
            <v>16.6565256044506</v>
          </cell>
          <cell r="D13065">
            <v>8.3643081128296792</v>
          </cell>
          <cell r="E13065">
            <v>19.574889827229601</v>
          </cell>
          <cell r="F13065">
            <v>27.557047248817</v>
          </cell>
        </row>
        <row r="13066">
          <cell r="A13066" t="str">
            <v>NM_001108486</v>
          </cell>
          <cell r="B13066">
            <v>0.77041124165688701</v>
          </cell>
          <cell r="C13066">
            <v>0.68373564600723102</v>
          </cell>
          <cell r="D13066">
            <v>0</v>
          </cell>
          <cell r="E13066">
            <v>1.4284488535432101</v>
          </cell>
          <cell r="F13066">
            <v>9.1152050795629297E-2</v>
          </cell>
        </row>
        <row r="13067">
          <cell r="A13067" t="str">
            <v>NM_001134524</v>
          </cell>
          <cell r="B13067">
            <v>4.0832282008023597</v>
          </cell>
          <cell r="C13067">
            <v>9.2727082375174401</v>
          </cell>
          <cell r="D13067">
            <v>11.708666231933201</v>
          </cell>
          <cell r="E13067">
            <v>9.9033027370778601</v>
          </cell>
          <cell r="F13067">
            <v>14.682591478321701</v>
          </cell>
        </row>
        <row r="13068">
          <cell r="A13068" t="str">
            <v>NM_001108680</v>
          </cell>
          <cell r="B13068">
            <v>12.119825945373501</v>
          </cell>
          <cell r="C13068">
            <v>3.9317446120957502</v>
          </cell>
          <cell r="D13068">
            <v>14.975547838628099</v>
          </cell>
          <cell r="E13068">
            <v>7.2655059532911199</v>
          </cell>
          <cell r="F13068">
            <v>14.479306772615301</v>
          </cell>
        </row>
        <row r="13069">
          <cell r="A13069" t="str">
            <v>NM_001105939</v>
          </cell>
          <cell r="B13069">
            <v>207.96206291416601</v>
          </cell>
          <cell r="C13069">
            <v>245.19101462424501</v>
          </cell>
          <cell r="D13069">
            <v>314.78032771274502</v>
          </cell>
          <cell r="E13069">
            <v>143.03249749407399</v>
          </cell>
          <cell r="F13069">
            <v>333.49469798161601</v>
          </cell>
        </row>
        <row r="13070">
          <cell r="A13070" t="str">
            <v>NM_001277346</v>
          </cell>
          <cell r="B13070">
            <v>27.225251936115999</v>
          </cell>
          <cell r="C13070">
            <v>31.4165910914863</v>
          </cell>
          <cell r="D13070">
            <v>41.1394548573763</v>
          </cell>
          <cell r="E13070">
            <v>27.6432035049002</v>
          </cell>
          <cell r="F13070">
            <v>29.320538287893299</v>
          </cell>
        </row>
        <row r="13071">
          <cell r="A13071" t="str">
            <v>NM_001014204</v>
          </cell>
          <cell r="B13071">
            <v>0.39587346720536798</v>
          </cell>
          <cell r="C13071">
            <v>0.31629925186998098</v>
          </cell>
          <cell r="D13071">
            <v>1.6305461882885699</v>
          </cell>
          <cell r="E13071">
            <v>0.44499914694251602</v>
          </cell>
          <cell r="F13071">
            <v>1.23515218234866</v>
          </cell>
        </row>
        <row r="13072">
          <cell r="A13072" t="str">
            <v>NM_001109521</v>
          </cell>
          <cell r="B13072">
            <v>0</v>
          </cell>
          <cell r="C13072">
            <v>0</v>
          </cell>
          <cell r="D13072">
            <v>0</v>
          </cell>
          <cell r="E13072">
            <v>0</v>
          </cell>
          <cell r="F13072">
            <v>0</v>
          </cell>
        </row>
        <row r="13073">
          <cell r="A13073" t="str">
            <v>NR_031900</v>
          </cell>
          <cell r="B13073">
            <v>0</v>
          </cell>
          <cell r="C13073">
            <v>0</v>
          </cell>
          <cell r="D13073">
            <v>0</v>
          </cell>
          <cell r="E13073">
            <v>0</v>
          </cell>
          <cell r="F13073">
            <v>1.06599907166788</v>
          </cell>
        </row>
        <row r="13074">
          <cell r="A13074" t="str">
            <v>NM_001000850</v>
          </cell>
          <cell r="B13074">
            <v>0</v>
          </cell>
          <cell r="C13074">
            <v>0</v>
          </cell>
          <cell r="D13074">
            <v>0</v>
          </cell>
          <cell r="E13074">
            <v>0</v>
          </cell>
          <cell r="F13074">
            <v>0</v>
          </cell>
        </row>
        <row r="13075">
          <cell r="A13075" t="str">
            <v>NM_001115039</v>
          </cell>
          <cell r="B13075">
            <v>5.7513986360332199</v>
          </cell>
          <cell r="C13075">
            <v>19.928882818822501</v>
          </cell>
          <cell r="D13075">
            <v>3.7697452058242402</v>
          </cell>
          <cell r="E13075">
            <v>13.5694593428621</v>
          </cell>
          <cell r="F13075">
            <v>4.8011858644371097</v>
          </cell>
        </row>
        <row r="13076">
          <cell r="A13076" t="str">
            <v>NM_001170478</v>
          </cell>
          <cell r="B13076">
            <v>5.6972163398044504</v>
          </cell>
          <cell r="C13076">
            <v>1.2891686342397199</v>
          </cell>
          <cell r="D13076">
            <v>2.1030412417888198</v>
          </cell>
          <cell r="E13076">
            <v>4.8541357025894101</v>
          </cell>
          <cell r="F13076">
            <v>3.6356352870230002</v>
          </cell>
        </row>
        <row r="13077">
          <cell r="A13077" t="str">
            <v>NM_022687</v>
          </cell>
          <cell r="B13077">
            <v>0</v>
          </cell>
          <cell r="C13077">
            <v>0</v>
          </cell>
          <cell r="D13077">
            <v>0</v>
          </cell>
          <cell r="E13077">
            <v>0</v>
          </cell>
          <cell r="F13077">
            <v>0</v>
          </cell>
        </row>
        <row r="13078">
          <cell r="A13078" t="str">
            <v>NR_031867</v>
          </cell>
          <cell r="B13078">
            <v>0</v>
          </cell>
          <cell r="C13078">
            <v>0</v>
          </cell>
          <cell r="D13078">
            <v>0</v>
          </cell>
          <cell r="E13078">
            <v>0</v>
          </cell>
          <cell r="F13078">
            <v>0</v>
          </cell>
        </row>
        <row r="13079">
          <cell r="A13079" t="str">
            <v>NM_001134428</v>
          </cell>
          <cell r="B13079">
            <v>8.8517883266177506</v>
          </cell>
          <cell r="C13079">
            <v>23.329293149064799</v>
          </cell>
          <cell r="D13079">
            <v>16.361661590314199</v>
          </cell>
          <cell r="E13079">
            <v>9.8023153871255495</v>
          </cell>
          <cell r="F13079">
            <v>12.4059589956052</v>
          </cell>
        </row>
        <row r="13080">
          <cell r="A13080" t="str">
            <v>NM_019373</v>
          </cell>
          <cell r="B13080">
            <v>8.8351221604533308</v>
          </cell>
          <cell r="C13080">
            <v>6.8786747728551703</v>
          </cell>
          <cell r="D13080">
            <v>4.1767518172956697</v>
          </cell>
          <cell r="E13080">
            <v>0.72493814911079801</v>
          </cell>
          <cell r="F13080">
            <v>1.9062132748598</v>
          </cell>
        </row>
        <row r="13081">
          <cell r="A13081" t="str">
            <v>NM_001260484</v>
          </cell>
          <cell r="B13081">
            <v>0</v>
          </cell>
          <cell r="C13081">
            <v>0</v>
          </cell>
          <cell r="D13081">
            <v>0</v>
          </cell>
          <cell r="E13081">
            <v>0</v>
          </cell>
          <cell r="F13081">
            <v>0</v>
          </cell>
        </row>
        <row r="13082">
          <cell r="A13082" t="str">
            <v>NM_031088</v>
          </cell>
          <cell r="B13082">
            <v>0.892749531112074</v>
          </cell>
          <cell r="C13082">
            <v>3.2033593812636298</v>
          </cell>
          <cell r="D13082">
            <v>8.1719402683999398</v>
          </cell>
          <cell r="E13082">
            <v>0</v>
          </cell>
          <cell r="F13082">
            <v>0.45771543849965102</v>
          </cell>
        </row>
        <row r="13083">
          <cell r="A13083" t="str">
            <v>NM_001270778</v>
          </cell>
          <cell r="B13083">
            <v>15.9294329054615</v>
          </cell>
          <cell r="C13083">
            <v>21.874309488109201</v>
          </cell>
          <cell r="D13083">
            <v>19.487914338129599</v>
          </cell>
          <cell r="E13083">
            <v>16.602676458373299</v>
          </cell>
          <cell r="F13083">
            <v>11.4165415690857</v>
          </cell>
        </row>
        <row r="13084">
          <cell r="A13084" t="str">
            <v>NM_001108859</v>
          </cell>
          <cell r="B13084">
            <v>1.33748445815058</v>
          </cell>
          <cell r="C13084">
            <v>0.632855605920977</v>
          </cell>
          <cell r="D13084">
            <v>0.82088408966304804</v>
          </cell>
          <cell r="E13084">
            <v>0.915922223029081</v>
          </cell>
          <cell r="F13084">
            <v>1.0936249602100601</v>
          </cell>
        </row>
        <row r="13085">
          <cell r="A13085" t="str">
            <v>NM_001107422</v>
          </cell>
          <cell r="B13085">
            <v>21.2569706736559</v>
          </cell>
          <cell r="C13085">
            <v>46.387887748931597</v>
          </cell>
          <cell r="D13085">
            <v>49.495641969443</v>
          </cell>
          <cell r="E13085">
            <v>9.7286141045226699</v>
          </cell>
          <cell r="F13085">
            <v>53.3478497463732</v>
          </cell>
        </row>
        <row r="13086">
          <cell r="A13086" t="str">
            <v>NM_012598</v>
          </cell>
          <cell r="B13086">
            <v>175.48322924020999</v>
          </cell>
          <cell r="C13086">
            <v>33.792702803251899</v>
          </cell>
          <cell r="D13086">
            <v>59.761548187133201</v>
          </cell>
          <cell r="E13086">
            <v>168.33696260579899</v>
          </cell>
          <cell r="F13086">
            <v>13.4872753206977</v>
          </cell>
        </row>
        <row r="13087">
          <cell r="A13087" t="str">
            <v>NM_001191998</v>
          </cell>
          <cell r="B13087">
            <v>0</v>
          </cell>
          <cell r="C13087">
            <v>0</v>
          </cell>
          <cell r="D13087">
            <v>0</v>
          </cell>
          <cell r="E13087">
            <v>0</v>
          </cell>
          <cell r="F13087">
            <v>0</v>
          </cell>
        </row>
        <row r="13088">
          <cell r="A13088" t="str">
            <v>NM_001001382</v>
          </cell>
          <cell r="B13088">
            <v>0</v>
          </cell>
          <cell r="C13088">
            <v>0</v>
          </cell>
          <cell r="D13088">
            <v>0</v>
          </cell>
          <cell r="E13088">
            <v>0</v>
          </cell>
          <cell r="F13088">
            <v>0</v>
          </cell>
        </row>
        <row r="13089">
          <cell r="A13089" t="str">
            <v>NM_001101805</v>
          </cell>
          <cell r="B13089">
            <v>13.701348576273199</v>
          </cell>
          <cell r="C13089">
            <v>5.5045759055150096</v>
          </cell>
          <cell r="D13089">
            <v>6.9174819505287504</v>
          </cell>
          <cell r="E13089">
            <v>9.2015048660405796</v>
          </cell>
          <cell r="F13089">
            <v>4.3333071164451296</v>
          </cell>
        </row>
        <row r="13090">
          <cell r="A13090" t="str">
            <v>NM_001107125</v>
          </cell>
          <cell r="B13090">
            <v>2.2697959317566299</v>
          </cell>
          <cell r="C13090">
            <v>8.0461962039704602</v>
          </cell>
          <cell r="D13090">
            <v>7.6071600635725298</v>
          </cell>
          <cell r="E13090">
            <v>3.8700791013370699</v>
          </cell>
          <cell r="F13090">
            <v>2.8522827841607999E-2</v>
          </cell>
        </row>
        <row r="13091">
          <cell r="A13091" t="str">
            <v>NM_001108236</v>
          </cell>
          <cell r="B13091">
            <v>14.247988231394899</v>
          </cell>
          <cell r="C13091">
            <v>3.8114787904876599</v>
          </cell>
          <cell r="D13091">
            <v>2.0436860376323098</v>
          </cell>
          <cell r="E13091">
            <v>6.3045979685168403</v>
          </cell>
          <cell r="F13091">
            <v>4.0479461102447001</v>
          </cell>
        </row>
        <row r="13092">
          <cell r="A13092" t="str">
            <v>NM_001270859</v>
          </cell>
          <cell r="B13092">
            <v>0</v>
          </cell>
          <cell r="C13092">
            <v>0</v>
          </cell>
          <cell r="D13092">
            <v>0</v>
          </cell>
          <cell r="E13092">
            <v>0</v>
          </cell>
          <cell r="F13092">
            <v>0</v>
          </cell>
        </row>
        <row r="13093">
          <cell r="A13093" t="str">
            <v>NM_001013047</v>
          </cell>
          <cell r="B13093">
            <v>5.93574853450635E-2</v>
          </cell>
          <cell r="C13093">
            <v>6.1438335758675501E-2</v>
          </cell>
          <cell r="D13093">
            <v>1.9243263677978</v>
          </cell>
          <cell r="E13093">
            <v>6.7914906362062696E-2</v>
          </cell>
          <cell r="F13093">
            <v>0.48739976538559698</v>
          </cell>
        </row>
        <row r="13094">
          <cell r="A13094" t="str">
            <v>NM_001106746</v>
          </cell>
          <cell r="B13094">
            <v>0.46020870188505197</v>
          </cell>
          <cell r="C13094">
            <v>5.2521870984209604</v>
          </cell>
          <cell r="D13094">
            <v>6.9701256868135202</v>
          </cell>
          <cell r="E13094">
            <v>8.0013594816626696</v>
          </cell>
          <cell r="F13094">
            <v>3.9015171529088901</v>
          </cell>
        </row>
        <row r="13095">
          <cell r="A13095" t="str">
            <v>NM_001106486</v>
          </cell>
          <cell r="B13095">
            <v>31.671580811602301</v>
          </cell>
          <cell r="C13095">
            <v>15.0349122578496</v>
          </cell>
          <cell r="D13095">
            <v>27.978728245538299</v>
          </cell>
          <cell r="E13095">
            <v>36.570936688972097</v>
          </cell>
          <cell r="F13095">
            <v>19.458938086555602</v>
          </cell>
        </row>
        <row r="13096">
          <cell r="A13096" t="str">
            <v>NM_001008364</v>
          </cell>
          <cell r="B13096">
            <v>5.8279981761641801</v>
          </cell>
          <cell r="C13096">
            <v>6.8466095203808903</v>
          </cell>
          <cell r="D13096">
            <v>1.0011413074562501</v>
          </cell>
          <cell r="E13096">
            <v>5.1127163993581997</v>
          </cell>
          <cell r="F13096">
            <v>9.3911637792521692</v>
          </cell>
        </row>
        <row r="13097">
          <cell r="A13097" t="str">
            <v>NM_145770</v>
          </cell>
          <cell r="B13097">
            <v>0</v>
          </cell>
          <cell r="C13097">
            <v>0</v>
          </cell>
          <cell r="D13097">
            <v>0</v>
          </cell>
          <cell r="E13097">
            <v>1.2260906237457901E-2</v>
          </cell>
          <cell r="F13097">
            <v>1.7169154593696698E-2</v>
          </cell>
        </row>
        <row r="13098">
          <cell r="A13098" t="str">
            <v>NM_001000816</v>
          </cell>
          <cell r="B13098">
            <v>0</v>
          </cell>
          <cell r="C13098">
            <v>0</v>
          </cell>
          <cell r="D13098">
            <v>0</v>
          </cell>
          <cell r="E13098">
            <v>0</v>
          </cell>
          <cell r="F13098">
            <v>0</v>
          </cell>
        </row>
        <row r="13099">
          <cell r="A13099" t="str">
            <v>NM_001008290</v>
          </cell>
          <cell r="B13099">
            <v>16.268398392573999</v>
          </cell>
          <cell r="C13099">
            <v>12.245134321668299</v>
          </cell>
          <cell r="D13099">
            <v>45.271297714611897</v>
          </cell>
          <cell r="E13099">
            <v>22.789122671119799</v>
          </cell>
          <cell r="F13099">
            <v>29.2608440217012</v>
          </cell>
        </row>
        <row r="13100">
          <cell r="A13100" t="str">
            <v>NM_001029900</v>
          </cell>
          <cell r="B13100">
            <v>42.325548661888099</v>
          </cell>
          <cell r="C13100">
            <v>56.042246001599999</v>
          </cell>
          <cell r="D13100">
            <v>51.821459507627701</v>
          </cell>
          <cell r="E13100">
            <v>24.355068135212999</v>
          </cell>
          <cell r="F13100">
            <v>38.192736029862502</v>
          </cell>
        </row>
        <row r="13101">
          <cell r="A13101" t="str">
            <v>NM_001002813</v>
          </cell>
          <cell r="B13101">
            <v>0</v>
          </cell>
          <cell r="C13101">
            <v>0</v>
          </cell>
          <cell r="D13101">
            <v>0</v>
          </cell>
          <cell r="E13101">
            <v>0</v>
          </cell>
          <cell r="F13101">
            <v>0</v>
          </cell>
        </row>
        <row r="13102">
          <cell r="A13102" t="str">
            <v>NM_001024745</v>
          </cell>
          <cell r="B13102">
            <v>1.5718531261925599</v>
          </cell>
          <cell r="C13102">
            <v>2.2184311773554799</v>
          </cell>
          <cell r="D13102">
            <v>1.1878628425953801</v>
          </cell>
          <cell r="E13102">
            <v>1.3554920299626501</v>
          </cell>
          <cell r="F13102">
            <v>4.0964621482786097</v>
          </cell>
        </row>
        <row r="13103">
          <cell r="A13103" t="str">
            <v>NM_013027</v>
          </cell>
          <cell r="B13103">
            <v>0</v>
          </cell>
          <cell r="C13103">
            <v>0</v>
          </cell>
          <cell r="D13103">
            <v>0</v>
          </cell>
          <cell r="E13103">
            <v>0</v>
          </cell>
          <cell r="F13103">
            <v>0</v>
          </cell>
        </row>
        <row r="13104">
          <cell r="A13104" t="str">
            <v>NM_001134413</v>
          </cell>
          <cell r="B13104">
            <v>11.4942910328261</v>
          </cell>
          <cell r="C13104">
            <v>20.734994827197699</v>
          </cell>
          <cell r="D13104">
            <v>29.538186404867702</v>
          </cell>
          <cell r="E13104">
            <v>4.9474644776899099</v>
          </cell>
          <cell r="F13104">
            <v>14.422686400072701</v>
          </cell>
        </row>
        <row r="13105">
          <cell r="A13105" t="str">
            <v>NM_001271247</v>
          </cell>
          <cell r="B13105">
            <v>13.7496674049984</v>
          </cell>
          <cell r="C13105">
            <v>13.7677263447897</v>
          </cell>
          <cell r="D13105">
            <v>11.796462073626801</v>
          </cell>
          <cell r="E13105">
            <v>14.593324844675299</v>
          </cell>
          <cell r="F13105">
            <v>11.886112651367799</v>
          </cell>
        </row>
        <row r="13106">
          <cell r="A13106" t="str">
            <v>NM_001000368</v>
          </cell>
          <cell r="B13106">
            <v>0</v>
          </cell>
          <cell r="C13106">
            <v>0</v>
          </cell>
          <cell r="D13106">
            <v>0</v>
          </cell>
          <cell r="E13106">
            <v>0</v>
          </cell>
          <cell r="F13106">
            <v>0</v>
          </cell>
        </row>
        <row r="13107">
          <cell r="A13107" t="str">
            <v>NM_199372</v>
          </cell>
          <cell r="B13107">
            <v>294.31600870120099</v>
          </cell>
          <cell r="C13107">
            <v>139.160643667621</v>
          </cell>
          <cell r="D13107">
            <v>164.24895224244599</v>
          </cell>
          <cell r="E13107">
            <v>208.57796939483899</v>
          </cell>
          <cell r="F13107">
            <v>115.931262181319</v>
          </cell>
        </row>
        <row r="13108">
          <cell r="A13108" t="str">
            <v>NM_212511</v>
          </cell>
          <cell r="B13108">
            <v>33.197408226540901</v>
          </cell>
          <cell r="C13108">
            <v>50.9144628308552</v>
          </cell>
          <cell r="D13108">
            <v>57.6068452561695</v>
          </cell>
          <cell r="E13108">
            <v>44.515916248241197</v>
          </cell>
          <cell r="F13108">
            <v>23.382236707137601</v>
          </cell>
        </row>
        <row r="13109">
          <cell r="A13109" t="str">
            <v>NM_001024971</v>
          </cell>
          <cell r="B13109">
            <v>1.75425522463504</v>
          </cell>
          <cell r="C13109">
            <v>2.33571840231268</v>
          </cell>
          <cell r="D13109">
            <v>2.3738770839915699</v>
          </cell>
          <cell r="E13109">
            <v>1.0491982329011</v>
          </cell>
          <cell r="F13109">
            <v>1.9578820877099901</v>
          </cell>
        </row>
        <row r="13110">
          <cell r="A13110" t="str">
            <v>NM_001107621</v>
          </cell>
          <cell r="B13110">
            <v>9.8518270710053795</v>
          </cell>
          <cell r="C13110">
            <v>6.2782248313573996</v>
          </cell>
          <cell r="D13110">
            <v>9.8105420525825693</v>
          </cell>
          <cell r="E13110">
            <v>15.351322793376699</v>
          </cell>
          <cell r="F13110">
            <v>26.214951523100499</v>
          </cell>
        </row>
        <row r="13111">
          <cell r="A13111" t="str">
            <v>NM_001107432</v>
          </cell>
          <cell r="B13111">
            <v>0</v>
          </cell>
          <cell r="C13111">
            <v>0</v>
          </cell>
          <cell r="D13111">
            <v>0</v>
          </cell>
          <cell r="E13111">
            <v>0</v>
          </cell>
          <cell r="F13111">
            <v>0</v>
          </cell>
        </row>
        <row r="13112">
          <cell r="A13112" t="str">
            <v>NM_001271058</v>
          </cell>
          <cell r="B13112">
            <v>1.0433668987688101</v>
          </cell>
          <cell r="C13112">
            <v>6.4761485209910896</v>
          </cell>
          <cell r="D13112">
            <v>0.43856460190552399</v>
          </cell>
          <cell r="E13112">
            <v>18.552218801097599</v>
          </cell>
          <cell r="F13112">
            <v>2.9492231140799898</v>
          </cell>
        </row>
        <row r="13113">
          <cell r="A13113" t="str">
            <v>NM_030995</v>
          </cell>
          <cell r="B13113">
            <v>0.11674499974015499</v>
          </cell>
          <cell r="C13113">
            <v>0.35811882633416497</v>
          </cell>
          <cell r="D13113">
            <v>0</v>
          </cell>
          <cell r="E13113">
            <v>0.13661165041607201</v>
          </cell>
          <cell r="F13113">
            <v>0.30777981223037398</v>
          </cell>
        </row>
        <row r="13114">
          <cell r="A13114" t="str">
            <v>NM_080903</v>
          </cell>
          <cell r="B13114">
            <v>0</v>
          </cell>
          <cell r="C13114">
            <v>0</v>
          </cell>
          <cell r="D13114">
            <v>0</v>
          </cell>
          <cell r="E13114">
            <v>0.48104512498115498</v>
          </cell>
          <cell r="F13114">
            <v>5.02357421284007E-2</v>
          </cell>
        </row>
        <row r="13115">
          <cell r="A13115" t="str">
            <v>NM_001025044</v>
          </cell>
          <cell r="B13115">
            <v>0</v>
          </cell>
          <cell r="C13115">
            <v>0</v>
          </cell>
          <cell r="D13115">
            <v>0</v>
          </cell>
          <cell r="E13115">
            <v>0</v>
          </cell>
          <cell r="F13115">
            <v>1.6288462646123599E-2</v>
          </cell>
        </row>
        <row r="13116">
          <cell r="A13116" t="str">
            <v>NM_023091</v>
          </cell>
          <cell r="B13116">
            <v>0</v>
          </cell>
          <cell r="C13116">
            <v>0</v>
          </cell>
          <cell r="D13116">
            <v>0</v>
          </cell>
          <cell r="E13116">
            <v>0</v>
          </cell>
          <cell r="F13116">
            <v>0</v>
          </cell>
        </row>
        <row r="13117">
          <cell r="A13117" t="str">
            <v>NM_001000329</v>
          </cell>
          <cell r="B13117">
            <v>0</v>
          </cell>
          <cell r="C13117">
            <v>0</v>
          </cell>
          <cell r="D13117">
            <v>0</v>
          </cell>
          <cell r="E13117">
            <v>0</v>
          </cell>
          <cell r="F13117">
            <v>0</v>
          </cell>
        </row>
        <row r="13118">
          <cell r="A13118" t="str">
            <v>NM_033236</v>
          </cell>
          <cell r="B13118">
            <v>127.96965258517901</v>
          </cell>
          <cell r="C13118">
            <v>154.66178575771701</v>
          </cell>
          <cell r="D13118">
            <v>186.391699360801</v>
          </cell>
          <cell r="E13118">
            <v>120.99409026145101</v>
          </cell>
          <cell r="F13118">
            <v>75.490254932375507</v>
          </cell>
        </row>
        <row r="13119">
          <cell r="A13119" t="str">
            <v>NM_138833</v>
          </cell>
          <cell r="B13119">
            <v>28.4662339359915</v>
          </cell>
          <cell r="C13119">
            <v>27.7708663004207</v>
          </cell>
          <cell r="D13119">
            <v>37.445958335261899</v>
          </cell>
          <cell r="E13119">
            <v>21.542821221648101</v>
          </cell>
          <cell r="F13119">
            <v>43.156828022395999</v>
          </cell>
        </row>
        <row r="13120">
          <cell r="A13120" t="str">
            <v>NM_031720</v>
          </cell>
          <cell r="B13120">
            <v>0</v>
          </cell>
          <cell r="C13120">
            <v>0</v>
          </cell>
          <cell r="D13120">
            <v>0</v>
          </cell>
          <cell r="E13120">
            <v>0</v>
          </cell>
          <cell r="F13120">
            <v>6.3290712736410503E-3</v>
          </cell>
        </row>
        <row r="13121">
          <cell r="A13121" t="str">
            <v>NM_001166354</v>
          </cell>
          <cell r="B13121">
            <v>0</v>
          </cell>
          <cell r="C13121">
            <v>0</v>
          </cell>
          <cell r="D13121">
            <v>0</v>
          </cell>
          <cell r="E13121">
            <v>0</v>
          </cell>
          <cell r="F13121">
            <v>0</v>
          </cell>
        </row>
        <row r="13122">
          <cell r="A13122" t="str">
            <v>NM_001079896</v>
          </cell>
          <cell r="B13122">
            <v>0</v>
          </cell>
          <cell r="C13122">
            <v>0</v>
          </cell>
          <cell r="D13122">
            <v>0</v>
          </cell>
          <cell r="E13122">
            <v>0</v>
          </cell>
          <cell r="F13122">
            <v>0</v>
          </cell>
        </row>
        <row r="13123">
          <cell r="A13123" t="str">
            <v>NM_001106653</v>
          </cell>
          <cell r="B13123">
            <v>10.158239794322499</v>
          </cell>
          <cell r="C13123">
            <v>10.1405693821954</v>
          </cell>
          <cell r="D13123">
            <v>13.013914849670201</v>
          </cell>
          <cell r="E13123">
            <v>4.9913071895483103</v>
          </cell>
          <cell r="F13123">
            <v>9.9331358673281809</v>
          </cell>
        </row>
        <row r="13124">
          <cell r="A13124" t="str">
            <v>NM_001012228</v>
          </cell>
          <cell r="B13124">
            <v>1.7233147850583199</v>
          </cell>
          <cell r="C13124">
            <v>1.16197120465846</v>
          </cell>
          <cell r="D13124">
            <v>2.0865960039200802E-2</v>
          </cell>
          <cell r="E13124">
            <v>1.7816267147834699</v>
          </cell>
          <cell r="F13124">
            <v>6.4372841599975299</v>
          </cell>
        </row>
        <row r="13125">
          <cell r="A13125" t="str">
            <v>NM_153297</v>
          </cell>
          <cell r="B13125">
            <v>29.525072181753199</v>
          </cell>
          <cell r="C13125">
            <v>35.435271103521103</v>
          </cell>
          <cell r="D13125">
            <v>17.2309568772319</v>
          </cell>
          <cell r="E13125">
            <v>77.972970145595795</v>
          </cell>
          <cell r="F13125">
            <v>8.2882148405058302</v>
          </cell>
        </row>
        <row r="13126">
          <cell r="A13126" t="str">
            <v>NM_001024298</v>
          </cell>
          <cell r="B13126">
            <v>0.41185664015816598</v>
          </cell>
          <cell r="C13126">
            <v>0</v>
          </cell>
          <cell r="D13126">
            <v>0.10908571719150301</v>
          </cell>
          <cell r="E13126">
            <v>7.3630154300280901E-2</v>
          </cell>
          <cell r="F13126">
            <v>0.91145307701660505</v>
          </cell>
        </row>
        <row r="13127">
          <cell r="A13127" t="str">
            <v>NM_031563</v>
          </cell>
          <cell r="B13127">
            <v>54.053690197374102</v>
          </cell>
          <cell r="C13127">
            <v>53.071041881033203</v>
          </cell>
          <cell r="D13127">
            <v>53.311254065835897</v>
          </cell>
          <cell r="E13127">
            <v>41.207225786366699</v>
          </cell>
          <cell r="F13127">
            <v>36.1133195061553</v>
          </cell>
        </row>
        <row r="13128">
          <cell r="A13128" t="str">
            <v>NM_001100813</v>
          </cell>
          <cell r="B13128">
            <v>2.1905075102002902</v>
          </cell>
          <cell r="C13128">
            <v>0.16837321994787999</v>
          </cell>
          <cell r="D13128">
            <v>0.88521067239357398</v>
          </cell>
          <cell r="E13128">
            <v>3.9471699802161599</v>
          </cell>
          <cell r="F13128">
            <v>3.2697264588984898</v>
          </cell>
        </row>
        <row r="13129">
          <cell r="A13129" t="str">
            <v>NM_153734</v>
          </cell>
          <cell r="B13129">
            <v>0</v>
          </cell>
          <cell r="C13129">
            <v>0</v>
          </cell>
          <cell r="D13129">
            <v>0</v>
          </cell>
          <cell r="E13129">
            <v>0</v>
          </cell>
          <cell r="F13129">
            <v>0</v>
          </cell>
        </row>
        <row r="13130">
          <cell r="A13130" t="str">
            <v>NM_001164744</v>
          </cell>
          <cell r="B13130">
            <v>122.759872672927</v>
          </cell>
          <cell r="C13130">
            <v>93.745647606329399</v>
          </cell>
          <cell r="D13130">
            <v>82.032196470860697</v>
          </cell>
          <cell r="E13130">
            <v>55.955132264297703</v>
          </cell>
          <cell r="F13130">
            <v>81.819621730557799</v>
          </cell>
        </row>
        <row r="13131">
          <cell r="A13131" t="str">
            <v>NR_106680</v>
          </cell>
          <cell r="B13131">
            <v>0</v>
          </cell>
          <cell r="C13131">
            <v>0</v>
          </cell>
          <cell r="D13131">
            <v>0</v>
          </cell>
          <cell r="E13131">
            <v>0</v>
          </cell>
          <cell r="F13131">
            <v>0</v>
          </cell>
        </row>
        <row r="13132">
          <cell r="A13132" t="str">
            <v>NM_001007721</v>
          </cell>
          <cell r="B13132">
            <v>78.229167733359802</v>
          </cell>
          <cell r="C13132">
            <v>77.887463492553707</v>
          </cell>
          <cell r="D13132">
            <v>108.029360251526</v>
          </cell>
          <cell r="E13132">
            <v>91.684635226562506</v>
          </cell>
          <cell r="F13132">
            <v>90.030599938663698</v>
          </cell>
        </row>
        <row r="13133">
          <cell r="A13133" t="str">
            <v>NM_001106158</v>
          </cell>
          <cell r="B13133">
            <v>9.9690043290064008</v>
          </cell>
          <cell r="C13133">
            <v>6.26434723447111</v>
          </cell>
          <cell r="D13133">
            <v>11.114892268050999</v>
          </cell>
          <cell r="E13133">
            <v>12.7851935152426</v>
          </cell>
          <cell r="F13133">
            <v>8.8837283381722898</v>
          </cell>
        </row>
        <row r="13134">
          <cell r="A13134" t="str">
            <v>NM_001108435</v>
          </cell>
          <cell r="B13134">
            <v>5.8025358461206196</v>
          </cell>
          <cell r="C13134">
            <v>7.7763798660597399</v>
          </cell>
          <cell r="D13134">
            <v>1.65908855852961</v>
          </cell>
          <cell r="E13134">
            <v>10.2185732108696</v>
          </cell>
          <cell r="F13134">
            <v>14.135626019740601</v>
          </cell>
        </row>
        <row r="13135">
          <cell r="A13135" t="str">
            <v>NM_053476</v>
          </cell>
          <cell r="B13135">
            <v>8.4159482801074397</v>
          </cell>
          <cell r="C13135">
            <v>1.9716242799052099</v>
          </cell>
          <cell r="D13135">
            <v>7.1164470235142003</v>
          </cell>
          <cell r="E13135">
            <v>10.7091291380542</v>
          </cell>
          <cell r="F13135">
            <v>7.3751062412769697</v>
          </cell>
        </row>
        <row r="13136">
          <cell r="A13136" t="str">
            <v>NM_001168543</v>
          </cell>
          <cell r="B13136">
            <v>656.13230305426703</v>
          </cell>
          <cell r="C13136">
            <v>1401.6744864156301</v>
          </cell>
          <cell r="D13136">
            <v>916.80280923544001</v>
          </cell>
          <cell r="E13136">
            <v>617.223171093107</v>
          </cell>
          <cell r="F13136">
            <v>929.76209284531296</v>
          </cell>
        </row>
        <row r="13137">
          <cell r="A13137" t="str">
            <v>NM_001113789</v>
          </cell>
          <cell r="B13137">
            <v>2.5817298768185499</v>
          </cell>
          <cell r="C13137">
            <v>0.61445417987581397</v>
          </cell>
          <cell r="D13137">
            <v>0</v>
          </cell>
          <cell r="E13137">
            <v>4.1213534621205801</v>
          </cell>
          <cell r="F13137">
            <v>0.15356843946843901</v>
          </cell>
        </row>
        <row r="13138">
          <cell r="A13138" t="str">
            <v>NM_001108369</v>
          </cell>
          <cell r="B13138">
            <v>28.306962037442201</v>
          </cell>
          <cell r="C13138">
            <v>53.621185223894898</v>
          </cell>
          <cell r="D13138">
            <v>39.255819943642699</v>
          </cell>
          <cell r="E13138">
            <v>45.978770596549303</v>
          </cell>
          <cell r="F13138">
            <v>39.336918460279399</v>
          </cell>
        </row>
        <row r="13139">
          <cell r="A13139" t="str">
            <v>NM_001012073</v>
          </cell>
          <cell r="B13139">
            <v>23.994841360424999</v>
          </cell>
          <cell r="C13139">
            <v>53.214713433667697</v>
          </cell>
          <cell r="D13139">
            <v>40.471397307846097</v>
          </cell>
          <cell r="E13139">
            <v>35.935112622305503</v>
          </cell>
          <cell r="F13139">
            <v>28.943601858132901</v>
          </cell>
        </row>
        <row r="13140">
          <cell r="A13140" t="str">
            <v>NM_001109412</v>
          </cell>
          <cell r="B13140">
            <v>8.3497355948756908</v>
          </cell>
          <cell r="C13140">
            <v>0.31166115890580698</v>
          </cell>
          <cell r="D13140">
            <v>0</v>
          </cell>
          <cell r="E13140">
            <v>5.4850440853695899</v>
          </cell>
          <cell r="F13140">
            <v>5.7129918099291702E-2</v>
          </cell>
        </row>
        <row r="13141">
          <cell r="A13141" t="str">
            <v>NM_013139</v>
          </cell>
          <cell r="B13141">
            <v>0</v>
          </cell>
          <cell r="C13141">
            <v>0</v>
          </cell>
          <cell r="D13141">
            <v>0</v>
          </cell>
          <cell r="E13141">
            <v>0</v>
          </cell>
          <cell r="F13141">
            <v>0</v>
          </cell>
        </row>
        <row r="13142">
          <cell r="A13142" t="str">
            <v>NM_022624</v>
          </cell>
          <cell r="B13142">
            <v>1.62243912958508</v>
          </cell>
          <cell r="C13142">
            <v>1.04520612249699</v>
          </cell>
          <cell r="D13142">
            <v>1.3338652043810799</v>
          </cell>
          <cell r="E13142">
            <v>0.94116546663229195</v>
          </cell>
          <cell r="F13142">
            <v>1.2643809107378601</v>
          </cell>
        </row>
        <row r="13143">
          <cell r="A13143" t="str">
            <v>NM_001108318</v>
          </cell>
          <cell r="B13143">
            <v>9.2406171313102803</v>
          </cell>
          <cell r="C13143">
            <v>6.4258398885056804</v>
          </cell>
          <cell r="D13143">
            <v>8.1752973644461804</v>
          </cell>
          <cell r="E13143">
            <v>5.7703449118650898</v>
          </cell>
          <cell r="F13143">
            <v>3.3630636236752798</v>
          </cell>
        </row>
        <row r="13144">
          <cell r="A13144" t="str">
            <v>NM_022291</v>
          </cell>
          <cell r="B13144">
            <v>0</v>
          </cell>
          <cell r="C13144">
            <v>0</v>
          </cell>
          <cell r="D13144">
            <v>0</v>
          </cell>
          <cell r="E13144">
            <v>0</v>
          </cell>
          <cell r="F13144">
            <v>0</v>
          </cell>
        </row>
        <row r="13145">
          <cell r="A13145" t="str">
            <v>NM_001025407</v>
          </cell>
          <cell r="B13145">
            <v>52.199046342005502</v>
          </cell>
          <cell r="C13145">
            <v>66.334571275029205</v>
          </cell>
          <cell r="D13145">
            <v>65.686823399248894</v>
          </cell>
          <cell r="E13145">
            <v>38.441844981888899</v>
          </cell>
          <cell r="F13145">
            <v>81.0829677835262</v>
          </cell>
        </row>
        <row r="13146">
          <cell r="A13146" t="str">
            <v>NM_001007754</v>
          </cell>
          <cell r="B13146">
            <v>22.410688176656201</v>
          </cell>
          <cell r="C13146">
            <v>24.5219719728785</v>
          </cell>
          <cell r="D13146">
            <v>26.193807699989598</v>
          </cell>
          <cell r="E13146">
            <v>21.1218806716223</v>
          </cell>
          <cell r="F13146">
            <v>69.3266759888172</v>
          </cell>
        </row>
        <row r="13147">
          <cell r="A13147" t="str">
            <v>NR_031860</v>
          </cell>
          <cell r="B13147">
            <v>0</v>
          </cell>
          <cell r="C13147">
            <v>0</v>
          </cell>
          <cell r="D13147">
            <v>0</v>
          </cell>
          <cell r="E13147">
            <v>0</v>
          </cell>
          <cell r="F13147">
            <v>0</v>
          </cell>
        </row>
        <row r="13148">
          <cell r="A13148" t="str">
            <v>NM_053542</v>
          </cell>
          <cell r="B13148">
            <v>3.6488384972485202</v>
          </cell>
          <cell r="C13148">
            <v>1.7624847637883301</v>
          </cell>
          <cell r="D13148">
            <v>2.9976703014670401</v>
          </cell>
          <cell r="E13148">
            <v>1.1352750569010399</v>
          </cell>
          <cell r="F13148">
            <v>2.47692509270823</v>
          </cell>
        </row>
        <row r="13149">
          <cell r="A13149" t="str">
            <v>NM_001106818</v>
          </cell>
          <cell r="B13149">
            <v>2.79088811878818</v>
          </cell>
          <cell r="C13149">
            <v>9.5302399664555395</v>
          </cell>
          <cell r="D13149">
            <v>0.13257698151979</v>
          </cell>
          <cell r="E13149">
            <v>4.9358690348910699</v>
          </cell>
          <cell r="F13149">
            <v>4.5506954917335296</v>
          </cell>
        </row>
        <row r="13150">
          <cell r="A13150" t="str">
            <v>NM_001126083</v>
          </cell>
          <cell r="B13150">
            <v>11.1361810475077</v>
          </cell>
          <cell r="C13150">
            <v>15.2132832823049</v>
          </cell>
          <cell r="D13150">
            <v>15.755502141360701</v>
          </cell>
          <cell r="E13150">
            <v>9.4694801739260193</v>
          </cell>
          <cell r="F13150">
            <v>34.337859849260198</v>
          </cell>
        </row>
        <row r="13151">
          <cell r="A13151" t="str">
            <v>NM_001105800</v>
          </cell>
          <cell r="B13151">
            <v>8.0522409410770202</v>
          </cell>
          <cell r="C13151">
            <v>2.84762843677029</v>
          </cell>
          <cell r="D13151">
            <v>2.0063584848951201</v>
          </cell>
          <cell r="E13151">
            <v>4.9264559834291104</v>
          </cell>
          <cell r="F13151">
            <v>2.1770905620645302</v>
          </cell>
        </row>
        <row r="13152">
          <cell r="A13152" t="str">
            <v>NM_024372</v>
          </cell>
          <cell r="B13152">
            <v>0</v>
          </cell>
          <cell r="C13152">
            <v>0</v>
          </cell>
          <cell r="D13152">
            <v>0</v>
          </cell>
          <cell r="E13152">
            <v>0</v>
          </cell>
          <cell r="F13152">
            <v>0</v>
          </cell>
        </row>
        <row r="13153">
          <cell r="A13153" t="str">
            <v>NM_001100730</v>
          </cell>
          <cell r="B13153">
            <v>10.9081779910415</v>
          </cell>
          <cell r="C13153">
            <v>24.694916579546501</v>
          </cell>
          <cell r="D13153">
            <v>29.023688264833101</v>
          </cell>
          <cell r="E13153">
            <v>12.5733914278808</v>
          </cell>
          <cell r="F13153">
            <v>9.2692216472847608</v>
          </cell>
        </row>
        <row r="13154">
          <cell r="A13154" t="str">
            <v>NM_001014148</v>
          </cell>
          <cell r="B13154">
            <v>84.293595442673706</v>
          </cell>
          <cell r="C13154">
            <v>60.0232853350197</v>
          </cell>
          <cell r="D13154">
            <v>146.76416133906301</v>
          </cell>
          <cell r="E13154">
            <v>57.787811952138</v>
          </cell>
          <cell r="F13154">
            <v>69.398189984987198</v>
          </cell>
        </row>
        <row r="13155">
          <cell r="A13155" t="str">
            <v>NM_053596</v>
          </cell>
          <cell r="B13155">
            <v>17.1417570022547</v>
          </cell>
          <cell r="C13155">
            <v>13.0776400541254</v>
          </cell>
          <cell r="D13155">
            <v>11.5922214501011</v>
          </cell>
          <cell r="E13155">
            <v>10.000229787085701</v>
          </cell>
          <cell r="F13155">
            <v>19.977861857442001</v>
          </cell>
        </row>
        <row r="13156">
          <cell r="A13156" t="str">
            <v>NM_001000960</v>
          </cell>
          <cell r="B13156">
            <v>0</v>
          </cell>
          <cell r="C13156">
            <v>0</v>
          </cell>
          <cell r="D13156">
            <v>0</v>
          </cell>
          <cell r="E13156">
            <v>0</v>
          </cell>
          <cell r="F13156">
            <v>0</v>
          </cell>
        </row>
        <row r="13157">
          <cell r="A13157" t="str">
            <v>NM_001079891</v>
          </cell>
          <cell r="B13157">
            <v>1.8635933703246801</v>
          </cell>
          <cell r="C13157">
            <v>0</v>
          </cell>
          <cell r="D13157">
            <v>2.3468863827888402</v>
          </cell>
          <cell r="E13157">
            <v>0</v>
          </cell>
          <cell r="F13157">
            <v>1.3248927079334201</v>
          </cell>
        </row>
        <row r="13158">
          <cell r="A13158" t="str">
            <v>NM_012667</v>
          </cell>
          <cell r="B13158">
            <v>0</v>
          </cell>
          <cell r="C13158">
            <v>0</v>
          </cell>
          <cell r="D13158">
            <v>0</v>
          </cell>
          <cell r="E13158">
            <v>0</v>
          </cell>
          <cell r="F13158">
            <v>0</v>
          </cell>
        </row>
        <row r="13159">
          <cell r="A13159" t="str">
            <v>NM_001134978</v>
          </cell>
          <cell r="B13159">
            <v>0</v>
          </cell>
          <cell r="C13159">
            <v>0</v>
          </cell>
          <cell r="D13159">
            <v>0</v>
          </cell>
          <cell r="E13159">
            <v>0</v>
          </cell>
          <cell r="F13159">
            <v>0</v>
          </cell>
        </row>
        <row r="13160">
          <cell r="A13160" t="str">
            <v>NM_053893</v>
          </cell>
          <cell r="B13160">
            <v>31.027168876908199</v>
          </cell>
          <cell r="C13160">
            <v>19.320596676868199</v>
          </cell>
          <cell r="D13160">
            <v>38.254283088439102</v>
          </cell>
          <cell r="E13160">
            <v>46.620694902639698</v>
          </cell>
          <cell r="F13160">
            <v>37.252177852110201</v>
          </cell>
        </row>
        <row r="13161">
          <cell r="A13161" t="str">
            <v>NM_001108571</v>
          </cell>
          <cell r="B13161">
            <v>0</v>
          </cell>
          <cell r="C13161">
            <v>0</v>
          </cell>
          <cell r="D13161">
            <v>0</v>
          </cell>
          <cell r="E13161">
            <v>0</v>
          </cell>
          <cell r="F13161">
            <v>0</v>
          </cell>
        </row>
        <row r="13162">
          <cell r="A13162" t="str">
            <v>NM_001135003</v>
          </cell>
          <cell r="B13162">
            <v>2.9662662727036402</v>
          </cell>
          <cell r="C13162">
            <v>3.1978885631681599</v>
          </cell>
          <cell r="D13162">
            <v>1.5105377712527599</v>
          </cell>
          <cell r="E13162">
            <v>4.1186640204198399</v>
          </cell>
          <cell r="F13162">
            <v>0.150390719900446</v>
          </cell>
        </row>
        <row r="13163">
          <cell r="A13163" t="str">
            <v>NM_001000518</v>
          </cell>
          <cell r="B13163">
            <v>0</v>
          </cell>
          <cell r="C13163">
            <v>0</v>
          </cell>
          <cell r="D13163">
            <v>0</v>
          </cell>
          <cell r="E13163">
            <v>0</v>
          </cell>
          <cell r="F13163">
            <v>0</v>
          </cell>
        </row>
        <row r="13164">
          <cell r="A13164" t="str">
            <v>NM_031729</v>
          </cell>
          <cell r="B13164">
            <v>71.312679628927896</v>
          </cell>
          <cell r="C13164">
            <v>19.912376475716901</v>
          </cell>
          <cell r="D13164">
            <v>61.813808867671</v>
          </cell>
          <cell r="E13164">
            <v>37.466472521298002</v>
          </cell>
          <cell r="F13164">
            <v>33.5688420068632</v>
          </cell>
        </row>
        <row r="13165">
          <cell r="A13165" t="str">
            <v>NR_037385</v>
          </cell>
          <cell r="B13165">
            <v>0</v>
          </cell>
          <cell r="C13165">
            <v>0</v>
          </cell>
          <cell r="D13165">
            <v>0</v>
          </cell>
          <cell r="E13165">
            <v>0</v>
          </cell>
          <cell r="F13165">
            <v>0</v>
          </cell>
        </row>
        <row r="13166">
          <cell r="A13166" t="str">
            <v>NM_001109896</v>
          </cell>
          <cell r="B13166">
            <v>2.67594950835475</v>
          </cell>
          <cell r="C13166">
            <v>4.9764836643257002</v>
          </cell>
          <cell r="D13166">
            <v>10.2566163426382</v>
          </cell>
          <cell r="E13166">
            <v>5.6323008059244204</v>
          </cell>
          <cell r="F13166">
            <v>6.7915607631875199</v>
          </cell>
        </row>
        <row r="13167">
          <cell r="A13167" t="str">
            <v>NM_181362</v>
          </cell>
          <cell r="B13167">
            <v>3.3056229544058202</v>
          </cell>
          <cell r="C13167">
            <v>2.3582069883367902</v>
          </cell>
          <cell r="D13167">
            <v>5.0574682501966697</v>
          </cell>
          <cell r="E13167">
            <v>1.5080256004334101</v>
          </cell>
          <cell r="F13167">
            <v>4.31577260125822</v>
          </cell>
        </row>
        <row r="13168">
          <cell r="A13168" t="str">
            <v>NM_181383</v>
          </cell>
          <cell r="B13168">
            <v>0</v>
          </cell>
          <cell r="C13168">
            <v>0</v>
          </cell>
          <cell r="D13168">
            <v>0</v>
          </cell>
          <cell r="E13168">
            <v>0</v>
          </cell>
          <cell r="F13168">
            <v>0</v>
          </cell>
        </row>
        <row r="13169">
          <cell r="A13169" t="str">
            <v>NM_019622</v>
          </cell>
          <cell r="B13169">
            <v>0</v>
          </cell>
          <cell r="C13169">
            <v>0</v>
          </cell>
          <cell r="D13169">
            <v>0</v>
          </cell>
          <cell r="E13169">
            <v>0</v>
          </cell>
          <cell r="F13169">
            <v>3.1103300806771601E-2</v>
          </cell>
        </row>
        <row r="13170">
          <cell r="A13170" t="str">
            <v>NM_001042621</v>
          </cell>
          <cell r="B13170">
            <v>5.6395652873383497</v>
          </cell>
          <cell r="C13170">
            <v>7.87929855393363</v>
          </cell>
          <cell r="D13170">
            <v>6.8797185248111496</v>
          </cell>
          <cell r="E13170">
            <v>4.9979733517936902</v>
          </cell>
          <cell r="F13170">
            <v>8.2752345370985996</v>
          </cell>
        </row>
        <row r="13171">
          <cell r="A13171" t="str">
            <v>NM_001108782</v>
          </cell>
          <cell r="B13171">
            <v>11.0687726682962</v>
          </cell>
          <cell r="C13171">
            <v>24.122432453070399</v>
          </cell>
          <cell r="D13171">
            <v>41.8842365015635</v>
          </cell>
          <cell r="E13171">
            <v>7.1923561641876699</v>
          </cell>
          <cell r="F13171">
            <v>10.326422201320201</v>
          </cell>
        </row>
        <row r="13172">
          <cell r="A13172" t="str">
            <v>NM_022202</v>
          </cell>
          <cell r="B13172">
            <v>0</v>
          </cell>
          <cell r="C13172">
            <v>0</v>
          </cell>
          <cell r="D13172">
            <v>0</v>
          </cell>
          <cell r="E13172">
            <v>0</v>
          </cell>
          <cell r="F13172">
            <v>0</v>
          </cell>
        </row>
        <row r="13173">
          <cell r="A13173" t="str">
            <v>NM_001025631</v>
          </cell>
          <cell r="B13173">
            <v>0</v>
          </cell>
          <cell r="C13173">
            <v>0</v>
          </cell>
          <cell r="D13173">
            <v>0</v>
          </cell>
          <cell r="E13173">
            <v>0.88829178121668495</v>
          </cell>
          <cell r="F13173">
            <v>0</v>
          </cell>
        </row>
        <row r="13174">
          <cell r="A13174" t="str">
            <v>NM_001127633</v>
          </cell>
          <cell r="B13174">
            <v>29.928329751462101</v>
          </cell>
          <cell r="C13174">
            <v>9.7928885331024507</v>
          </cell>
          <cell r="D13174">
            <v>6.8485003389225998</v>
          </cell>
          <cell r="E13174">
            <v>16.100944361060598</v>
          </cell>
          <cell r="F13174">
            <v>10.8612904892108</v>
          </cell>
        </row>
        <row r="13175">
          <cell r="A13175" t="str">
            <v>NM_001034157</v>
          </cell>
          <cell r="B13175">
            <v>8.2618484379885899</v>
          </cell>
          <cell r="C13175">
            <v>7.6428508347186499</v>
          </cell>
          <cell r="D13175">
            <v>1.7814328017346499</v>
          </cell>
          <cell r="E13175">
            <v>8.9191660889102202</v>
          </cell>
          <cell r="F13175">
            <v>7.3105496044738203</v>
          </cell>
        </row>
        <row r="13176">
          <cell r="A13176" t="str">
            <v>NM_001037517</v>
          </cell>
          <cell r="B13176">
            <v>0</v>
          </cell>
          <cell r="C13176">
            <v>0</v>
          </cell>
          <cell r="D13176">
            <v>0</v>
          </cell>
          <cell r="E13176">
            <v>0</v>
          </cell>
          <cell r="F13176">
            <v>0</v>
          </cell>
        </row>
        <row r="13177">
          <cell r="A13177" t="str">
            <v>NM_024135</v>
          </cell>
          <cell r="B13177">
            <v>4.4703606150500903</v>
          </cell>
          <cell r="C13177">
            <v>7.9400740252508397</v>
          </cell>
          <cell r="D13177">
            <v>5.4371293781335801</v>
          </cell>
          <cell r="E13177">
            <v>4.8881128792033799</v>
          </cell>
          <cell r="F13177">
            <v>8.9521915567155794</v>
          </cell>
        </row>
        <row r="13178">
          <cell r="A13178" t="str">
            <v>NM_001177685</v>
          </cell>
          <cell r="B13178">
            <v>11.8844032445247</v>
          </cell>
          <cell r="C13178">
            <v>16.9462636289812</v>
          </cell>
          <cell r="D13178">
            <v>28.556264212235401</v>
          </cell>
          <cell r="E13178">
            <v>16.729898270377198</v>
          </cell>
          <cell r="F13178">
            <v>15.2961851667791</v>
          </cell>
        </row>
        <row r="13179">
          <cell r="A13179" t="str">
            <v>NM_001130552</v>
          </cell>
          <cell r="B13179">
            <v>0</v>
          </cell>
          <cell r="C13179">
            <v>0</v>
          </cell>
          <cell r="D13179">
            <v>0</v>
          </cell>
          <cell r="E13179">
            <v>0</v>
          </cell>
          <cell r="F13179">
            <v>0</v>
          </cell>
        </row>
        <row r="13180">
          <cell r="A13180" t="str">
            <v>NM_001145273</v>
          </cell>
          <cell r="B13180">
            <v>31.921030451229001</v>
          </cell>
          <cell r="C13180">
            <v>57.262110508006103</v>
          </cell>
          <cell r="D13180">
            <v>60.052356949018197</v>
          </cell>
          <cell r="E13180">
            <v>66.573965200370694</v>
          </cell>
          <cell r="F13180">
            <v>7.6928420057450602</v>
          </cell>
        </row>
        <row r="13181">
          <cell r="A13181" t="str">
            <v>NM_001108169</v>
          </cell>
          <cell r="B13181">
            <v>7.4026210736800005E-2</v>
          </cell>
          <cell r="C13181">
            <v>0</v>
          </cell>
          <cell r="D13181">
            <v>6.97131660923315E-3</v>
          </cell>
          <cell r="E13181">
            <v>4.7054658559271796E-3</v>
          </cell>
          <cell r="F13181">
            <v>0</v>
          </cell>
        </row>
        <row r="13182">
          <cell r="A13182" t="str">
            <v>NM_001037348</v>
          </cell>
          <cell r="B13182">
            <v>23.059248492971999</v>
          </cell>
          <cell r="C13182">
            <v>22.921539567473001</v>
          </cell>
          <cell r="D13182">
            <v>24.013600240221098</v>
          </cell>
          <cell r="E13182">
            <v>29.162044694873298</v>
          </cell>
          <cell r="F13182">
            <v>49.4914816515967</v>
          </cell>
        </row>
        <row r="13183">
          <cell r="A13183" t="str">
            <v>NM_001080147</v>
          </cell>
          <cell r="B13183">
            <v>114.207518756439</v>
          </cell>
          <cell r="C13183">
            <v>110.419842891901</v>
          </cell>
          <cell r="D13183">
            <v>109.754965801566</v>
          </cell>
          <cell r="E13183">
            <v>108.79967511120999</v>
          </cell>
          <cell r="F13183">
            <v>57.113611949166</v>
          </cell>
        </row>
        <row r="13184">
          <cell r="A13184" t="str">
            <v>NM_001107267</v>
          </cell>
          <cell r="B13184">
            <v>46.40660067052</v>
          </cell>
          <cell r="C13184">
            <v>60.094846225187197</v>
          </cell>
          <cell r="D13184">
            <v>80.616256088808001</v>
          </cell>
          <cell r="E13184">
            <v>56.256489576113196</v>
          </cell>
          <cell r="F13184">
            <v>61.878327088297901</v>
          </cell>
        </row>
        <row r="13185">
          <cell r="A13185" t="str">
            <v>NM_173106</v>
          </cell>
          <cell r="B13185">
            <v>0</v>
          </cell>
          <cell r="C13185">
            <v>0</v>
          </cell>
          <cell r="D13185">
            <v>0</v>
          </cell>
          <cell r="E13185">
            <v>0</v>
          </cell>
          <cell r="F13185">
            <v>0</v>
          </cell>
        </row>
        <row r="13186">
          <cell r="A13186" t="str">
            <v>NM_001106596</v>
          </cell>
          <cell r="B13186">
            <v>2.5946062866245501</v>
          </cell>
          <cell r="C13186">
            <v>8.9425774619999601</v>
          </cell>
          <cell r="D13186">
            <v>24.047206326132201</v>
          </cell>
          <cell r="E13186">
            <v>9.2047867896674092</v>
          </cell>
          <cell r="F13186">
            <v>18.293810790562201</v>
          </cell>
        </row>
        <row r="13187">
          <cell r="A13187" t="str">
            <v>NM_080409</v>
          </cell>
          <cell r="B13187">
            <v>0</v>
          </cell>
          <cell r="C13187">
            <v>0.11767368136721899</v>
          </cell>
          <cell r="D13187">
            <v>0.11267654083380101</v>
          </cell>
          <cell r="E13187">
            <v>1.5735283701430701E-2</v>
          </cell>
          <cell r="F13187">
            <v>0.12045463352376901</v>
          </cell>
        </row>
        <row r="13188">
          <cell r="A13188" t="str">
            <v>NM_017322</v>
          </cell>
          <cell r="B13188">
            <v>2.4414188895161399</v>
          </cell>
          <cell r="C13188">
            <v>1.0892664540556201</v>
          </cell>
          <cell r="D13188">
            <v>3.6849753742546301</v>
          </cell>
          <cell r="E13188">
            <v>5.0159884658497198</v>
          </cell>
          <cell r="F13188">
            <v>5.0083208907005696</v>
          </cell>
        </row>
        <row r="13189">
          <cell r="A13189" t="str">
            <v>NM_001106009</v>
          </cell>
          <cell r="B13189">
            <v>33.457686916495398</v>
          </cell>
          <cell r="C13189">
            <v>14.9761124958161</v>
          </cell>
          <cell r="D13189">
            <v>38.099093586299603</v>
          </cell>
          <cell r="E13189">
            <v>60.367453266636602</v>
          </cell>
          <cell r="F13189">
            <v>21.393999493160202</v>
          </cell>
        </row>
        <row r="13190">
          <cell r="A13190" t="str">
            <v>NM_001001516</v>
          </cell>
          <cell r="B13190">
            <v>6.1945383866436403</v>
          </cell>
          <cell r="C13190">
            <v>2.0807278647070602</v>
          </cell>
          <cell r="D13190">
            <v>5.8383306306002396</v>
          </cell>
          <cell r="E13190">
            <v>12.7733955455301</v>
          </cell>
          <cell r="F13190">
            <v>13.2658779360408</v>
          </cell>
        </row>
        <row r="13191">
          <cell r="A13191" t="str">
            <v>NM_001134542</v>
          </cell>
          <cell r="B13191">
            <v>0.58521084415201197</v>
          </cell>
          <cell r="C13191">
            <v>2.30752814304012E-2</v>
          </cell>
          <cell r="D13191">
            <v>0</v>
          </cell>
          <cell r="E13191">
            <v>0.70943514280513797</v>
          </cell>
          <cell r="F13191">
            <v>0</v>
          </cell>
        </row>
        <row r="13192">
          <cell r="A13192" t="str">
            <v>NM_001099510</v>
          </cell>
          <cell r="B13192">
            <v>0</v>
          </cell>
          <cell r="C13192">
            <v>0</v>
          </cell>
          <cell r="D13192">
            <v>0</v>
          </cell>
          <cell r="E13192">
            <v>0</v>
          </cell>
          <cell r="F13192">
            <v>0</v>
          </cell>
        </row>
        <row r="13193">
          <cell r="A13193" t="str">
            <v>NM_001008882</v>
          </cell>
          <cell r="B13193">
            <v>0.64695610324568298</v>
          </cell>
          <cell r="C13193">
            <v>0</v>
          </cell>
          <cell r="D13193">
            <v>0</v>
          </cell>
          <cell r="E13193">
            <v>0.12741597757206399</v>
          </cell>
          <cell r="F13193">
            <v>0</v>
          </cell>
        </row>
        <row r="13194">
          <cell r="A13194" t="str">
            <v>NM_001031650</v>
          </cell>
          <cell r="B13194">
            <v>22.6579921584731</v>
          </cell>
          <cell r="C13194">
            <v>65.5988192239043</v>
          </cell>
          <cell r="D13194">
            <v>27.785344232200298</v>
          </cell>
          <cell r="E13194">
            <v>22.152634949977699</v>
          </cell>
          <cell r="F13194">
            <v>38.559216487609497</v>
          </cell>
        </row>
        <row r="13195">
          <cell r="A13195" t="str">
            <v>NM_001009686</v>
          </cell>
          <cell r="B13195">
            <v>90.5400583231566</v>
          </cell>
          <cell r="C13195">
            <v>42.717438320021998</v>
          </cell>
          <cell r="D13195">
            <v>51.880357639784599</v>
          </cell>
          <cell r="E13195">
            <v>55.733331175591502</v>
          </cell>
          <cell r="F13195">
            <v>53.088493524729301</v>
          </cell>
        </row>
        <row r="13196">
          <cell r="A13196" t="str">
            <v>NM_001106906</v>
          </cell>
          <cell r="B13196">
            <v>0</v>
          </cell>
          <cell r="C13196">
            <v>0</v>
          </cell>
          <cell r="D13196">
            <v>0</v>
          </cell>
          <cell r="E13196">
            <v>0</v>
          </cell>
          <cell r="F13196">
            <v>0</v>
          </cell>
        </row>
        <row r="13197">
          <cell r="A13197" t="str">
            <v>NM_001013975</v>
          </cell>
          <cell r="B13197">
            <v>0</v>
          </cell>
          <cell r="C13197">
            <v>0</v>
          </cell>
          <cell r="D13197">
            <v>0</v>
          </cell>
          <cell r="E13197">
            <v>0</v>
          </cell>
          <cell r="F13197">
            <v>0</v>
          </cell>
        </row>
        <row r="13198">
          <cell r="A13198" t="str">
            <v>NM_012561</v>
          </cell>
          <cell r="B13198">
            <v>2.19354360029718</v>
          </cell>
          <cell r="C13198">
            <v>1.18062931852842</v>
          </cell>
          <cell r="D13198">
            <v>0.93991148346503695</v>
          </cell>
          <cell r="E13198">
            <v>0.47406980582468899</v>
          </cell>
          <cell r="F13198">
            <v>1.12073158228828</v>
          </cell>
        </row>
        <row r="13199">
          <cell r="A13199" t="str">
            <v>NR_032741</v>
          </cell>
          <cell r="B13199">
            <v>0</v>
          </cell>
          <cell r="C13199">
            <v>0</v>
          </cell>
          <cell r="D13199">
            <v>0</v>
          </cell>
          <cell r="E13199">
            <v>0</v>
          </cell>
          <cell r="F13199">
            <v>0</v>
          </cell>
        </row>
        <row r="13200">
          <cell r="A13200" t="str">
            <v>NR_037362</v>
          </cell>
          <cell r="B13200">
            <v>7.6163266512921601E-2</v>
          </cell>
          <cell r="C13200">
            <v>0</v>
          </cell>
          <cell r="D13200">
            <v>0.258212552345018</v>
          </cell>
          <cell r="E13200">
            <v>0.19244197356305301</v>
          </cell>
          <cell r="F13200">
            <v>0.65692045647001196</v>
          </cell>
        </row>
        <row r="13201">
          <cell r="A13201" t="str">
            <v>NM_001009539</v>
          </cell>
          <cell r="B13201">
            <v>14.1807376341305</v>
          </cell>
          <cell r="C13201">
            <v>34.076325168205003</v>
          </cell>
          <cell r="D13201">
            <v>23.6802100365753</v>
          </cell>
          <cell r="E13201">
            <v>36.370184985721302</v>
          </cell>
          <cell r="F13201">
            <v>35.6410286018899</v>
          </cell>
        </row>
        <row r="13202">
          <cell r="A13202" t="str">
            <v>NM_001008525</v>
          </cell>
          <cell r="B13202">
            <v>31.191595705149801</v>
          </cell>
          <cell r="C13202">
            <v>45.561658274800799</v>
          </cell>
          <cell r="D13202">
            <v>38.028607167908298</v>
          </cell>
          <cell r="E13202">
            <v>30.241344238331699</v>
          </cell>
          <cell r="F13202">
            <v>48.3600005254617</v>
          </cell>
        </row>
        <row r="13203">
          <cell r="A13203" t="str">
            <v>NM_053379</v>
          </cell>
          <cell r="B13203">
            <v>0</v>
          </cell>
          <cell r="C13203">
            <v>0</v>
          </cell>
          <cell r="D13203">
            <v>0</v>
          </cell>
          <cell r="E13203">
            <v>0.30250931375199003</v>
          </cell>
          <cell r="F13203">
            <v>0</v>
          </cell>
        </row>
        <row r="13204">
          <cell r="A13204" t="str">
            <v>NM_001106206</v>
          </cell>
          <cell r="B13204">
            <v>11.3846434551171</v>
          </cell>
          <cell r="C13204">
            <v>31.205807205124099</v>
          </cell>
          <cell r="D13204">
            <v>4.4369613893640398</v>
          </cell>
          <cell r="E13204">
            <v>20.110504376775499</v>
          </cell>
          <cell r="F13204">
            <v>5.8125911646381203</v>
          </cell>
        </row>
        <row r="13205">
          <cell r="A13205" t="str">
            <v>NM_001013917</v>
          </cell>
          <cell r="B13205">
            <v>0.35292320645132302</v>
          </cell>
          <cell r="C13205">
            <v>0.30551976235975298</v>
          </cell>
          <cell r="D13205">
            <v>0.326317657359464</v>
          </cell>
          <cell r="E13205">
            <v>4.5886734916801897E-2</v>
          </cell>
          <cell r="F13205">
            <v>9.2528599409618398E-2</v>
          </cell>
        </row>
        <row r="13206">
          <cell r="A13206" t="str">
            <v>NM_001115040</v>
          </cell>
          <cell r="B13206">
            <v>0</v>
          </cell>
          <cell r="C13206">
            <v>0</v>
          </cell>
          <cell r="D13206">
            <v>0</v>
          </cell>
          <cell r="E13206">
            <v>0</v>
          </cell>
          <cell r="F13206">
            <v>0</v>
          </cell>
        </row>
        <row r="13207">
          <cell r="A13207" t="str">
            <v>NM_001037367</v>
          </cell>
          <cell r="B13207">
            <v>0</v>
          </cell>
          <cell r="C13207">
            <v>0</v>
          </cell>
          <cell r="D13207">
            <v>0</v>
          </cell>
          <cell r="E13207">
            <v>0</v>
          </cell>
          <cell r="F13207">
            <v>0</v>
          </cell>
        </row>
        <row r="13208">
          <cell r="A13208" t="str">
            <v>NM_012811</v>
          </cell>
          <cell r="B13208">
            <v>347.455541031096</v>
          </cell>
          <cell r="C13208">
            <v>610.35228771941604</v>
          </cell>
          <cell r="D13208">
            <v>533.45287040517405</v>
          </cell>
          <cell r="E13208">
            <v>510.89907426493198</v>
          </cell>
          <cell r="F13208">
            <v>470.94955717384602</v>
          </cell>
        </row>
        <row r="13209">
          <cell r="A13209" t="str">
            <v>NM_017205</v>
          </cell>
          <cell r="B13209">
            <v>0</v>
          </cell>
          <cell r="C13209">
            <v>0</v>
          </cell>
          <cell r="D13209">
            <v>0</v>
          </cell>
          <cell r="E13209">
            <v>0</v>
          </cell>
          <cell r="F13209">
            <v>0</v>
          </cell>
        </row>
        <row r="13210">
          <cell r="A13210" t="str">
            <v>NM_022852</v>
          </cell>
          <cell r="B13210">
            <v>0</v>
          </cell>
          <cell r="C13210">
            <v>0</v>
          </cell>
          <cell r="D13210">
            <v>0</v>
          </cell>
          <cell r="E13210">
            <v>0</v>
          </cell>
          <cell r="F13210">
            <v>0</v>
          </cell>
        </row>
        <row r="13211">
          <cell r="A13211" t="str">
            <v>NM_001015014</v>
          </cell>
          <cell r="B13211">
            <v>19.321499338171002</v>
          </cell>
          <cell r="C13211">
            <v>17.656039045557701</v>
          </cell>
          <cell r="D13211">
            <v>5.00944896460887</v>
          </cell>
          <cell r="E13211">
            <v>19.301955781438</v>
          </cell>
          <cell r="F13211">
            <v>10.0174501307693</v>
          </cell>
        </row>
        <row r="13212">
          <cell r="A13212" t="str">
            <v>NM_001107141</v>
          </cell>
          <cell r="B13212">
            <v>4.41936045006927</v>
          </cell>
          <cell r="C13212">
            <v>3.3183373529123301</v>
          </cell>
          <cell r="D13212">
            <v>5.3217651414459901</v>
          </cell>
          <cell r="E13212">
            <v>4.3798213969259097</v>
          </cell>
          <cell r="F13212">
            <v>8.4647676363613105</v>
          </cell>
        </row>
        <row r="13213">
          <cell r="A13213" t="str">
            <v>NM_001044245</v>
          </cell>
          <cell r="B13213">
            <v>16.530899556815498</v>
          </cell>
          <cell r="C13213">
            <v>5.4616378555137199</v>
          </cell>
          <cell r="D13213">
            <v>2.2264454375382798</v>
          </cell>
          <cell r="E13213">
            <v>17.575065609281999</v>
          </cell>
          <cell r="F13213">
            <v>14.8377324136403</v>
          </cell>
        </row>
        <row r="13214">
          <cell r="A13214" t="str">
            <v>NM_001039345</v>
          </cell>
          <cell r="B13214">
            <v>0</v>
          </cell>
          <cell r="C13214">
            <v>0</v>
          </cell>
          <cell r="D13214">
            <v>0</v>
          </cell>
          <cell r="E13214">
            <v>0</v>
          </cell>
          <cell r="F13214">
            <v>0.10641278501415199</v>
          </cell>
        </row>
        <row r="13215">
          <cell r="A13215" t="str">
            <v>NM_080584</v>
          </cell>
          <cell r="B13215">
            <v>0</v>
          </cell>
          <cell r="C13215">
            <v>0</v>
          </cell>
          <cell r="D13215">
            <v>0</v>
          </cell>
          <cell r="E13215">
            <v>0</v>
          </cell>
          <cell r="F13215">
            <v>0</v>
          </cell>
        </row>
        <row r="13216">
          <cell r="A13216" t="str">
            <v>NM_001191083</v>
          </cell>
          <cell r="B13216">
            <v>6.4306090848878998</v>
          </cell>
          <cell r="C13216">
            <v>5.3865708641345798</v>
          </cell>
          <cell r="D13216">
            <v>7.4567024005551001</v>
          </cell>
          <cell r="E13216">
            <v>20.462919983117899</v>
          </cell>
          <cell r="F13216">
            <v>8.7800360116182699</v>
          </cell>
        </row>
        <row r="13217">
          <cell r="A13217" t="str">
            <v>NM_053299</v>
          </cell>
          <cell r="B13217">
            <v>3.087154864205</v>
          </cell>
          <cell r="C13217">
            <v>0</v>
          </cell>
          <cell r="D13217">
            <v>0</v>
          </cell>
          <cell r="E13217">
            <v>0</v>
          </cell>
          <cell r="F13217">
            <v>0</v>
          </cell>
        </row>
        <row r="13218">
          <cell r="A13218" t="str">
            <v>NM_001083115</v>
          </cell>
          <cell r="B13218">
            <v>1.0919252441771601</v>
          </cell>
          <cell r="C13218">
            <v>0.40957821641208902</v>
          </cell>
          <cell r="D13218">
            <v>1.52663829098918</v>
          </cell>
          <cell r="E13218">
            <v>0.87027050711799003</v>
          </cell>
          <cell r="F13218">
            <v>0</v>
          </cell>
        </row>
        <row r="13219">
          <cell r="A13219" t="str">
            <v>NM_001106877</v>
          </cell>
          <cell r="B13219">
            <v>2.17407874794235</v>
          </cell>
          <cell r="C13219">
            <v>1.4119490385735E-2</v>
          </cell>
          <cell r="D13219">
            <v>7.2261485895452296E-2</v>
          </cell>
          <cell r="E13219">
            <v>1.9509884496094799E-2</v>
          </cell>
          <cell r="F13219">
            <v>1.3058970316055201</v>
          </cell>
        </row>
        <row r="13220">
          <cell r="A13220" t="str">
            <v>NM_001109081</v>
          </cell>
          <cell r="B13220">
            <v>17.203088968136399</v>
          </cell>
          <cell r="C13220">
            <v>9.9176717152406901</v>
          </cell>
          <cell r="D13220">
            <v>20.113737386291302</v>
          </cell>
          <cell r="E13220">
            <v>24.484929269451701</v>
          </cell>
          <cell r="F13220">
            <v>6.7420649837243198</v>
          </cell>
        </row>
        <row r="13221">
          <cell r="A13221" t="str">
            <v>NM_001007736</v>
          </cell>
          <cell r="B13221">
            <v>391.14118769102498</v>
          </cell>
          <cell r="C13221">
            <v>321.81536727829598</v>
          </cell>
          <cell r="D13221">
            <v>396.71156044735301</v>
          </cell>
          <cell r="E13221">
            <v>184.702305046502</v>
          </cell>
          <cell r="F13221">
            <v>470.75028344628402</v>
          </cell>
        </row>
        <row r="13222">
          <cell r="A13222" t="str">
            <v>NM_001013091</v>
          </cell>
          <cell r="B13222">
            <v>27.024156251181399</v>
          </cell>
          <cell r="C13222">
            <v>31.0189286320809</v>
          </cell>
          <cell r="D13222">
            <v>30.0017387505358</v>
          </cell>
          <cell r="E13222">
            <v>33.035198742443697</v>
          </cell>
          <cell r="F13222">
            <v>34.816908579249301</v>
          </cell>
        </row>
        <row r="13223">
          <cell r="A13223" t="str">
            <v>NM_001169127</v>
          </cell>
          <cell r="B13223">
            <v>20.2364143172355</v>
          </cell>
          <cell r="C13223">
            <v>21.213416829320298</v>
          </cell>
          <cell r="D13223">
            <v>20.240054923384299</v>
          </cell>
          <cell r="E13223">
            <v>13.3045375629184</v>
          </cell>
          <cell r="F13223">
            <v>39.846386544743297</v>
          </cell>
        </row>
        <row r="13224">
          <cell r="A13224" t="str">
            <v>NM_001007147</v>
          </cell>
          <cell r="B13224">
            <v>28.3330648989967</v>
          </cell>
          <cell r="C13224">
            <v>19.3433736477945</v>
          </cell>
          <cell r="D13224">
            <v>26.935766252097199</v>
          </cell>
          <cell r="E13224">
            <v>30.4289005142485</v>
          </cell>
          <cell r="F13224">
            <v>43.524353378366598</v>
          </cell>
        </row>
        <row r="13225">
          <cell r="A13225" t="str">
            <v>NM_001014193</v>
          </cell>
          <cell r="B13225">
            <v>26.793345894232498</v>
          </cell>
          <cell r="C13225">
            <v>96.809885720677102</v>
          </cell>
          <cell r="D13225">
            <v>106.229939258865</v>
          </cell>
          <cell r="E13225">
            <v>28.937390303660901</v>
          </cell>
          <cell r="F13225">
            <v>231.23986944956701</v>
          </cell>
        </row>
        <row r="13226">
          <cell r="A13226" t="str">
            <v>NM_001025148</v>
          </cell>
          <cell r="B13226">
            <v>0.69758553160729597</v>
          </cell>
          <cell r="C13226">
            <v>0</v>
          </cell>
          <cell r="D13226">
            <v>0</v>
          </cell>
          <cell r="E13226">
            <v>0</v>
          </cell>
          <cell r="F13226">
            <v>0</v>
          </cell>
        </row>
        <row r="13227">
          <cell r="A13227" t="str">
            <v>NM_053847</v>
          </cell>
          <cell r="B13227">
            <v>18.844542210354501</v>
          </cell>
          <cell r="C13227">
            <v>2.3026500964142098</v>
          </cell>
          <cell r="D13227">
            <v>9.8539534641670095</v>
          </cell>
          <cell r="E13227">
            <v>15.440427432154699</v>
          </cell>
          <cell r="F13227">
            <v>43.419937297042701</v>
          </cell>
        </row>
        <row r="13228">
          <cell r="A13228" t="str">
            <v>NR_037392</v>
          </cell>
          <cell r="B13228">
            <v>0</v>
          </cell>
          <cell r="C13228">
            <v>0</v>
          </cell>
          <cell r="D13228">
            <v>0</v>
          </cell>
          <cell r="E13228">
            <v>0</v>
          </cell>
          <cell r="F13228">
            <v>0</v>
          </cell>
        </row>
        <row r="13229">
          <cell r="A13229" t="str">
            <v>NM_001000862</v>
          </cell>
          <cell r="B13229">
            <v>0</v>
          </cell>
          <cell r="C13229">
            <v>0</v>
          </cell>
          <cell r="D13229">
            <v>0</v>
          </cell>
          <cell r="E13229">
            <v>0</v>
          </cell>
          <cell r="F13229">
            <v>0</v>
          </cell>
        </row>
        <row r="13230">
          <cell r="A13230" t="str">
            <v>NM_001107866</v>
          </cell>
          <cell r="B13230">
            <v>20.780681685169998</v>
          </cell>
          <cell r="C13230">
            <v>25.3406088635824</v>
          </cell>
          <cell r="D13230">
            <v>15.8644539734708</v>
          </cell>
          <cell r="E13230">
            <v>26.363210217149899</v>
          </cell>
          <cell r="F13230">
            <v>31.695557057283899</v>
          </cell>
        </row>
        <row r="13231">
          <cell r="A13231" t="str">
            <v>NM_001002806</v>
          </cell>
          <cell r="B13231">
            <v>0</v>
          </cell>
          <cell r="C13231">
            <v>0</v>
          </cell>
          <cell r="D13231">
            <v>0</v>
          </cell>
          <cell r="E13231">
            <v>0</v>
          </cell>
          <cell r="F13231">
            <v>0</v>
          </cell>
        </row>
        <row r="13232">
          <cell r="A13232" t="str">
            <v>NM_001191699</v>
          </cell>
          <cell r="B13232">
            <v>0</v>
          </cell>
          <cell r="C13232">
            <v>0</v>
          </cell>
          <cell r="D13232">
            <v>0</v>
          </cell>
          <cell r="E13232">
            <v>0</v>
          </cell>
          <cell r="F13232">
            <v>0</v>
          </cell>
        </row>
        <row r="13233">
          <cell r="A13233" t="str">
            <v>NM_001107008</v>
          </cell>
          <cell r="B13233">
            <v>2.0450769243072902</v>
          </cell>
          <cell r="C13233">
            <v>0.26628649983378</v>
          </cell>
          <cell r="D13233">
            <v>1.12858145702847</v>
          </cell>
          <cell r="E13233">
            <v>0.99460572462303798</v>
          </cell>
          <cell r="F13233">
            <v>0.28338303989704</v>
          </cell>
        </row>
        <row r="13234">
          <cell r="A13234" t="str">
            <v>NM_017006</v>
          </cell>
          <cell r="B13234">
            <v>39.772730999729603</v>
          </cell>
          <cell r="C13234">
            <v>42.169158827569198</v>
          </cell>
          <cell r="D13234">
            <v>45.333648663911902</v>
          </cell>
          <cell r="E13234">
            <v>42.011096705651298</v>
          </cell>
          <cell r="F13234">
            <v>20.1590938444619</v>
          </cell>
        </row>
        <row r="13235">
          <cell r="A13235" t="str">
            <v>NM_001106216</v>
          </cell>
          <cell r="B13235">
            <v>0</v>
          </cell>
          <cell r="C13235">
            <v>0</v>
          </cell>
          <cell r="D13235">
            <v>0</v>
          </cell>
          <cell r="E13235">
            <v>0</v>
          </cell>
          <cell r="F13235">
            <v>0</v>
          </cell>
        </row>
        <row r="13236">
          <cell r="A13236" t="str">
            <v>NM_019188</v>
          </cell>
          <cell r="B13236">
            <v>0</v>
          </cell>
          <cell r="C13236">
            <v>0</v>
          </cell>
          <cell r="D13236">
            <v>0</v>
          </cell>
          <cell r="E13236">
            <v>9.1938431133484402E-3</v>
          </cell>
          <cell r="F13236">
            <v>1.7165725563420299E-3</v>
          </cell>
        </row>
        <row r="13237">
          <cell r="A13237" t="str">
            <v>NM_012880</v>
          </cell>
          <cell r="B13237">
            <v>79.437972012100602</v>
          </cell>
          <cell r="C13237">
            <v>178.948807492762</v>
          </cell>
          <cell r="D13237">
            <v>82.507088822930697</v>
          </cell>
          <cell r="E13237">
            <v>119.993025177695</v>
          </cell>
          <cell r="F13237">
            <v>88.743739081386806</v>
          </cell>
        </row>
        <row r="13238">
          <cell r="A13238" t="str">
            <v>NM_199091</v>
          </cell>
          <cell r="B13238">
            <v>84.456074721822802</v>
          </cell>
          <cell r="C13238">
            <v>67.888664587633897</v>
          </cell>
          <cell r="D13238">
            <v>74.391283811066401</v>
          </cell>
          <cell r="E13238">
            <v>74.0881310100918</v>
          </cell>
          <cell r="F13238">
            <v>58.766919365692601</v>
          </cell>
        </row>
        <row r="13239">
          <cell r="A13239" t="str">
            <v>NM_012600</v>
          </cell>
          <cell r="B13239">
            <v>2.1052488511272598</v>
          </cell>
          <cell r="C13239">
            <v>3.5697763262943299E-2</v>
          </cell>
          <cell r="D13239">
            <v>8.3492039666151801</v>
          </cell>
          <cell r="E13239">
            <v>4.3160327789947699</v>
          </cell>
          <cell r="F13239">
            <v>3.3361852038941899</v>
          </cell>
        </row>
        <row r="13240">
          <cell r="A13240" t="str">
            <v>NM_001025696</v>
          </cell>
          <cell r="B13240">
            <v>53.875268519385997</v>
          </cell>
          <cell r="C13240">
            <v>50.3389298510602</v>
          </cell>
          <cell r="D13240">
            <v>48.533474477379002</v>
          </cell>
          <cell r="E13240">
            <v>18.5971354676768</v>
          </cell>
          <cell r="F13240">
            <v>19.251259871918698</v>
          </cell>
        </row>
        <row r="13241">
          <cell r="A13241" t="str">
            <v>NM_001079943</v>
          </cell>
          <cell r="B13241">
            <v>7.75802130041592</v>
          </cell>
          <cell r="C13241">
            <v>17.6964198855277</v>
          </cell>
          <cell r="D13241">
            <v>3.5603813579363099</v>
          </cell>
          <cell r="E13241">
            <v>14.881769486629601</v>
          </cell>
          <cell r="F13241">
            <v>7.8909116783244002</v>
          </cell>
        </row>
        <row r="13242">
          <cell r="A13242" t="str">
            <v>NM_001109359</v>
          </cell>
          <cell r="B13242">
            <v>6.05386063110873</v>
          </cell>
          <cell r="C13242">
            <v>7.1772488965795</v>
          </cell>
          <cell r="D13242">
            <v>10.8475926294447</v>
          </cell>
          <cell r="E13242">
            <v>10.8585121816824</v>
          </cell>
          <cell r="F13242">
            <v>10.687683848039899</v>
          </cell>
        </row>
        <row r="13243">
          <cell r="A13243" t="str">
            <v>NM_012720</v>
          </cell>
          <cell r="B13243">
            <v>0</v>
          </cell>
          <cell r="C13243">
            <v>0</v>
          </cell>
          <cell r="D13243">
            <v>0</v>
          </cell>
          <cell r="E13243">
            <v>0</v>
          </cell>
          <cell r="F13243">
            <v>0</v>
          </cell>
        </row>
        <row r="13244">
          <cell r="A13244" t="str">
            <v>NM_001034937</v>
          </cell>
          <cell r="B13244">
            <v>3.0058294468627</v>
          </cell>
          <cell r="C13244">
            <v>3.5674026408269301</v>
          </cell>
          <cell r="D13244">
            <v>4.0788982556334101</v>
          </cell>
          <cell r="E13244">
            <v>2.8871784163586902</v>
          </cell>
          <cell r="F13244">
            <v>10.388924547316201</v>
          </cell>
        </row>
        <row r="13245">
          <cell r="A13245" t="str">
            <v>NM_019369</v>
          </cell>
          <cell r="B13245">
            <v>0</v>
          </cell>
          <cell r="C13245">
            <v>0</v>
          </cell>
          <cell r="D13245">
            <v>0</v>
          </cell>
          <cell r="E13245">
            <v>0</v>
          </cell>
          <cell r="F13245">
            <v>0</v>
          </cell>
        </row>
        <row r="13246">
          <cell r="A13246" t="str">
            <v>NM_012873</v>
          </cell>
          <cell r="B13246">
            <v>0</v>
          </cell>
          <cell r="C13246">
            <v>0</v>
          </cell>
          <cell r="D13246">
            <v>0</v>
          </cell>
          <cell r="E13246">
            <v>0</v>
          </cell>
          <cell r="F13246">
            <v>0</v>
          </cell>
        </row>
        <row r="13247">
          <cell r="A13247" t="str">
            <v>NM_199088</v>
          </cell>
          <cell r="B13247">
            <v>0</v>
          </cell>
          <cell r="C13247">
            <v>0</v>
          </cell>
          <cell r="D13247">
            <v>0</v>
          </cell>
          <cell r="E13247">
            <v>0</v>
          </cell>
          <cell r="F13247">
            <v>0</v>
          </cell>
        </row>
        <row r="13248">
          <cell r="A13248" t="str">
            <v>NM_001013881</v>
          </cell>
          <cell r="B13248">
            <v>10.9664200466928</v>
          </cell>
          <cell r="C13248">
            <v>31.7527368280094</v>
          </cell>
          <cell r="D13248">
            <v>19.713327831855</v>
          </cell>
          <cell r="E13248">
            <v>18.718620706649599</v>
          </cell>
          <cell r="F13248">
            <v>35.084954723130899</v>
          </cell>
        </row>
        <row r="13249">
          <cell r="A13249" t="str">
            <v>NM_001172845</v>
          </cell>
          <cell r="B13249">
            <v>0</v>
          </cell>
          <cell r="C13249">
            <v>0</v>
          </cell>
          <cell r="D13249">
            <v>0</v>
          </cell>
          <cell r="E13249">
            <v>0</v>
          </cell>
          <cell r="F13249">
            <v>0</v>
          </cell>
        </row>
        <row r="13250">
          <cell r="A13250" t="str">
            <v>NM_053399</v>
          </cell>
          <cell r="B13250">
            <v>0</v>
          </cell>
          <cell r="C13250">
            <v>6.6298383214212497E-2</v>
          </cell>
          <cell r="D13250">
            <v>0</v>
          </cell>
          <cell r="E13250">
            <v>0</v>
          </cell>
          <cell r="F13250">
            <v>0</v>
          </cell>
        </row>
        <row r="13251">
          <cell r="A13251" t="str">
            <v>NM_001109598</v>
          </cell>
          <cell r="B13251">
            <v>12.9535272880804</v>
          </cell>
          <cell r="C13251">
            <v>10.425615755679701</v>
          </cell>
          <cell r="D13251">
            <v>7.1498971361148502</v>
          </cell>
          <cell r="E13251">
            <v>11.400078828972701</v>
          </cell>
          <cell r="F13251">
            <v>22.063559434020199</v>
          </cell>
        </row>
        <row r="13252">
          <cell r="A13252" t="str">
            <v>NM_001109158</v>
          </cell>
          <cell r="B13252">
            <v>0</v>
          </cell>
          <cell r="C13252">
            <v>0</v>
          </cell>
          <cell r="D13252">
            <v>0</v>
          </cell>
          <cell r="E13252">
            <v>0</v>
          </cell>
          <cell r="F13252">
            <v>0</v>
          </cell>
        </row>
        <row r="13253">
          <cell r="A13253" t="str">
            <v>NM_001191596</v>
          </cell>
          <cell r="B13253">
            <v>9.3443557322357709</v>
          </cell>
          <cell r="C13253">
            <v>9.7572875393052794</v>
          </cell>
          <cell r="D13253">
            <v>3.1525207423206898</v>
          </cell>
          <cell r="E13253">
            <v>8.5462543924864995</v>
          </cell>
          <cell r="F13253">
            <v>4.7967211885673304</v>
          </cell>
        </row>
        <row r="13254">
          <cell r="A13254" t="str">
            <v>NM_001033975</v>
          </cell>
          <cell r="B13254">
            <v>4.3573912132257204</v>
          </cell>
          <cell r="C13254">
            <v>4.2896490005657899</v>
          </cell>
          <cell r="D13254">
            <v>7.4273590013544801</v>
          </cell>
          <cell r="E13254">
            <v>5.3456555273329602</v>
          </cell>
          <cell r="F13254">
            <v>5.5230629045112298</v>
          </cell>
        </row>
        <row r="13255">
          <cell r="A13255" t="str">
            <v>NR_031885</v>
          </cell>
          <cell r="B13255">
            <v>4.7183779157497598</v>
          </cell>
          <cell r="C13255">
            <v>6.5818415216653596</v>
          </cell>
          <cell r="D13255">
            <v>14.3660723099936</v>
          </cell>
          <cell r="E13255">
            <v>8.9700060019880006</v>
          </cell>
          <cell r="F13255">
            <v>25.493875922615899</v>
          </cell>
        </row>
        <row r="13256">
          <cell r="A13256" t="str">
            <v>NM_001108850</v>
          </cell>
          <cell r="B13256">
            <v>21.616636518536399</v>
          </cell>
          <cell r="C13256">
            <v>27.439167167204001</v>
          </cell>
          <cell r="D13256">
            <v>30.048112074306299</v>
          </cell>
          <cell r="E13256">
            <v>17.421285597132201</v>
          </cell>
          <cell r="F13256">
            <v>21.724236532049499</v>
          </cell>
        </row>
        <row r="13257">
          <cell r="A13257" t="str">
            <v>NM_001106623</v>
          </cell>
          <cell r="B13257">
            <v>9.4046721696080802</v>
          </cell>
          <cell r="C13257">
            <v>4.12184813118271</v>
          </cell>
          <cell r="D13257">
            <v>9.2818068840539194</v>
          </cell>
          <cell r="E13257">
            <v>13.0110505727885</v>
          </cell>
          <cell r="F13257">
            <v>2.6171793071048102</v>
          </cell>
        </row>
        <row r="13258">
          <cell r="A13258" t="str">
            <v>NM_001034003</v>
          </cell>
          <cell r="B13258">
            <v>19.680253510290999</v>
          </cell>
          <cell r="C13258">
            <v>16.589216922049399</v>
          </cell>
          <cell r="D13258">
            <v>13.0803713307671</v>
          </cell>
          <cell r="E13258">
            <v>9.8524493497371992</v>
          </cell>
          <cell r="F13258">
            <v>12.359410840799701</v>
          </cell>
        </row>
        <row r="13259">
          <cell r="A13259" t="str">
            <v>NM_053304</v>
          </cell>
          <cell r="B13259">
            <v>3.0252637844682302</v>
          </cell>
          <cell r="C13259">
            <v>3.8395584695963101</v>
          </cell>
          <cell r="D13259">
            <v>4.0081145023523499</v>
          </cell>
          <cell r="E13259">
            <v>8.0186663573231804</v>
          </cell>
          <cell r="F13259">
            <v>11.6550982934054</v>
          </cell>
        </row>
        <row r="13260">
          <cell r="A13260" t="str">
            <v>NM_001009487</v>
          </cell>
          <cell r="B13260">
            <v>0</v>
          </cell>
          <cell r="C13260">
            <v>0</v>
          </cell>
          <cell r="D13260">
            <v>0.39111334989607399</v>
          </cell>
          <cell r="E13260">
            <v>0</v>
          </cell>
          <cell r="F13260">
            <v>0</v>
          </cell>
        </row>
        <row r="13261">
          <cell r="A13261" t="str">
            <v>NM_133590</v>
          </cell>
          <cell r="B13261">
            <v>14.2050178903832</v>
          </cell>
          <cell r="C13261">
            <v>14.072229627515901</v>
          </cell>
          <cell r="D13261">
            <v>11.675906834447501</v>
          </cell>
          <cell r="E13261">
            <v>3.8054419907322798</v>
          </cell>
          <cell r="F13261">
            <v>6.3533344012756796</v>
          </cell>
        </row>
        <row r="13262">
          <cell r="A13262" t="str">
            <v>NM_001191705</v>
          </cell>
          <cell r="B13262">
            <v>0</v>
          </cell>
          <cell r="C13262">
            <v>9.6896047763994006E-3</v>
          </cell>
          <cell r="D13262">
            <v>0</v>
          </cell>
          <cell r="E13262">
            <v>1.9126860898944901E-3</v>
          </cell>
          <cell r="F13262">
            <v>5.3031660964216298E-2</v>
          </cell>
        </row>
        <row r="13263">
          <cell r="A13263" t="str">
            <v>NM_001107504</v>
          </cell>
          <cell r="B13263">
            <v>98.734770764684399</v>
          </cell>
          <cell r="C13263">
            <v>83.689541749283407</v>
          </cell>
          <cell r="D13263">
            <v>119.646317670049</v>
          </cell>
          <cell r="E13263">
            <v>26.504178087944801</v>
          </cell>
          <cell r="F13263">
            <v>88.472515066157897</v>
          </cell>
        </row>
        <row r="13264">
          <cell r="A13264" t="str">
            <v>NM_001106242</v>
          </cell>
          <cell r="B13264">
            <v>48.532608818638003</v>
          </cell>
          <cell r="C13264">
            <v>54.573719994290101</v>
          </cell>
          <cell r="D13264">
            <v>43.763134160547501</v>
          </cell>
          <cell r="E13264">
            <v>23.8053699168123</v>
          </cell>
          <cell r="F13264">
            <v>22.867530826731599</v>
          </cell>
        </row>
        <row r="13265">
          <cell r="A13265" t="str">
            <v>NM_022268</v>
          </cell>
          <cell r="B13265">
            <v>24.1482002947137</v>
          </cell>
          <cell r="C13265">
            <v>22.4423087105489</v>
          </cell>
          <cell r="D13265">
            <v>7.6244538998009697</v>
          </cell>
          <cell r="E13265">
            <v>9.7071820508009505</v>
          </cell>
          <cell r="F13265">
            <v>9.2507341557036007</v>
          </cell>
        </row>
        <row r="13266">
          <cell r="A13266" t="str">
            <v>NM_001044293</v>
          </cell>
          <cell r="B13266">
            <v>10.1228277614542</v>
          </cell>
          <cell r="C13266">
            <v>0</v>
          </cell>
          <cell r="D13266">
            <v>4.84020978752904</v>
          </cell>
          <cell r="E13266">
            <v>4.6195494821518297</v>
          </cell>
          <cell r="F13266">
            <v>12.7349321358076</v>
          </cell>
        </row>
        <row r="13267">
          <cell r="A13267" t="str">
            <v>NM_001145002</v>
          </cell>
          <cell r="B13267">
            <v>0</v>
          </cell>
          <cell r="C13267">
            <v>0</v>
          </cell>
          <cell r="D13267">
            <v>0</v>
          </cell>
          <cell r="E13267">
            <v>0</v>
          </cell>
          <cell r="F13267">
            <v>0</v>
          </cell>
        </row>
        <row r="13268">
          <cell r="A13268" t="str">
            <v>NM_001004280</v>
          </cell>
          <cell r="B13268">
            <v>41.079618299913797</v>
          </cell>
          <cell r="C13268">
            <v>29.940815716752901</v>
          </cell>
          <cell r="D13268">
            <v>75.403511212031205</v>
          </cell>
          <cell r="E13268">
            <v>32.915352077371899</v>
          </cell>
          <cell r="F13268">
            <v>39.423484363508202</v>
          </cell>
        </row>
        <row r="13269">
          <cell r="A13269" t="str">
            <v>NM_001025414</v>
          </cell>
          <cell r="B13269">
            <v>61.309790136490903</v>
          </cell>
          <cell r="C13269">
            <v>49.983926035667501</v>
          </cell>
          <cell r="D13269">
            <v>30.1973028672192</v>
          </cell>
          <cell r="E13269">
            <v>37.3744219073726</v>
          </cell>
          <cell r="F13269">
            <v>11.8803692812739</v>
          </cell>
        </row>
        <row r="13270">
          <cell r="A13270" t="str">
            <v>NM_001037645</v>
          </cell>
          <cell r="B13270">
            <v>29.843259563531898</v>
          </cell>
          <cell r="C13270">
            <v>25.5756023101052</v>
          </cell>
          <cell r="D13270">
            <v>15.6076723958504</v>
          </cell>
          <cell r="E13270">
            <v>25.3392160667239</v>
          </cell>
          <cell r="F13270">
            <v>5.6683528141890003</v>
          </cell>
        </row>
        <row r="13271">
          <cell r="A13271" t="str">
            <v>NM_001108576</v>
          </cell>
          <cell r="B13271">
            <v>5.1250321435972896</v>
          </cell>
          <cell r="C13271">
            <v>0.894941996983879</v>
          </cell>
          <cell r="D13271">
            <v>4.2157375918715703</v>
          </cell>
          <cell r="E13271">
            <v>5.4849360610256896</v>
          </cell>
          <cell r="F13271">
            <v>12.471511727203501</v>
          </cell>
        </row>
        <row r="13272">
          <cell r="A13272" t="str">
            <v>NM_001009643</v>
          </cell>
          <cell r="B13272">
            <v>5.45828064640743</v>
          </cell>
          <cell r="C13272">
            <v>7.5253930956852297</v>
          </cell>
          <cell r="D13272">
            <v>5.0010876791079797</v>
          </cell>
          <cell r="E13272">
            <v>6.8345306667877503</v>
          </cell>
          <cell r="F13272">
            <v>6.23573751717137</v>
          </cell>
        </row>
        <row r="13273">
          <cell r="A13273" t="str">
            <v>NR_029398</v>
          </cell>
          <cell r="B13273">
            <v>0</v>
          </cell>
          <cell r="C13273">
            <v>0</v>
          </cell>
          <cell r="D13273">
            <v>0</v>
          </cell>
          <cell r="E13273">
            <v>7.6000614938972505E-2</v>
          </cell>
          <cell r="F13273">
            <v>1.7027991658453801E-2</v>
          </cell>
        </row>
        <row r="13274">
          <cell r="A13274" t="str">
            <v>NM_001191071</v>
          </cell>
          <cell r="B13274">
            <v>0.60117222885844002</v>
          </cell>
          <cell r="C13274">
            <v>2.8844987391372401</v>
          </cell>
          <cell r="D13274">
            <v>2.1428226229818099</v>
          </cell>
          <cell r="E13274">
            <v>1.32857101997002</v>
          </cell>
          <cell r="F13274">
            <v>5.4440389754234504</v>
          </cell>
        </row>
        <row r="13275">
          <cell r="A13275" t="str">
            <v>NM_001106551</v>
          </cell>
          <cell r="B13275">
            <v>0</v>
          </cell>
          <cell r="C13275">
            <v>0</v>
          </cell>
          <cell r="D13275">
            <v>0</v>
          </cell>
          <cell r="E13275">
            <v>0</v>
          </cell>
          <cell r="F13275">
            <v>0</v>
          </cell>
        </row>
        <row r="13276">
          <cell r="A13276" t="str">
            <v>NM_001004228</v>
          </cell>
          <cell r="B13276">
            <v>658.97213928881001</v>
          </cell>
          <cell r="C13276">
            <v>258.16719868675</v>
          </cell>
          <cell r="D13276">
            <v>640.19079904041598</v>
          </cell>
          <cell r="E13276">
            <v>359.09399583713503</v>
          </cell>
          <cell r="F13276">
            <v>360.77332046653299</v>
          </cell>
        </row>
        <row r="13277">
          <cell r="A13277" t="str">
            <v>NM_001191853</v>
          </cell>
          <cell r="B13277">
            <v>4.9200418603509899</v>
          </cell>
          <cell r="C13277">
            <v>7.6830079045691901</v>
          </cell>
          <cell r="D13277">
            <v>7.98827209522603</v>
          </cell>
          <cell r="E13277">
            <v>9.8269210230966006</v>
          </cell>
          <cell r="F13277">
            <v>12.233129711011999</v>
          </cell>
        </row>
        <row r="13278">
          <cell r="A13278" t="str">
            <v>NM_001024774</v>
          </cell>
          <cell r="B13278">
            <v>6.4102415412307296</v>
          </cell>
          <cell r="C13278">
            <v>8.0591891199733503</v>
          </cell>
          <cell r="D13278">
            <v>2.30671764210854</v>
          </cell>
          <cell r="E13278">
            <v>3.1218578633481999</v>
          </cell>
          <cell r="F13278">
            <v>5.7306570142380098</v>
          </cell>
        </row>
        <row r="13279">
          <cell r="A13279" t="str">
            <v>NM_023969</v>
          </cell>
          <cell r="B13279">
            <v>0.54120588559928495</v>
          </cell>
          <cell r="C13279">
            <v>0</v>
          </cell>
          <cell r="D13279">
            <v>0</v>
          </cell>
          <cell r="E13279">
            <v>1.9443828026796099</v>
          </cell>
          <cell r="F13279">
            <v>2.2579766311673</v>
          </cell>
        </row>
        <row r="13280">
          <cell r="A13280" t="str">
            <v>NM_194354</v>
          </cell>
          <cell r="B13280">
            <v>75.286497497939393</v>
          </cell>
          <cell r="C13280">
            <v>115.550273573903</v>
          </cell>
          <cell r="D13280">
            <v>101.178048066659</v>
          </cell>
          <cell r="E13280">
            <v>56.360538250309098</v>
          </cell>
          <cell r="F13280">
            <v>154.06650318980999</v>
          </cell>
        </row>
        <row r="13281">
          <cell r="A13281" t="str">
            <v>NM_001101008</v>
          </cell>
          <cell r="B13281">
            <v>2.8719212595704899</v>
          </cell>
          <cell r="C13281">
            <v>9.0687027163789207</v>
          </cell>
          <cell r="D13281">
            <v>6.4538024957986098</v>
          </cell>
          <cell r="E13281">
            <v>9.3906076122782292</v>
          </cell>
          <cell r="F13281">
            <v>12.959861436191501</v>
          </cell>
        </row>
        <row r="13282">
          <cell r="A13282" t="str">
            <v>NM_001106475</v>
          </cell>
          <cell r="B13282">
            <v>1.1517361782788</v>
          </cell>
          <cell r="C13282">
            <v>0.146721442621048</v>
          </cell>
          <cell r="D13282">
            <v>0</v>
          </cell>
          <cell r="E13282">
            <v>4.8403040690835697</v>
          </cell>
          <cell r="F13282">
            <v>0</v>
          </cell>
        </row>
        <row r="13283">
          <cell r="A13283" t="str">
            <v>NM_153735</v>
          </cell>
          <cell r="B13283">
            <v>2.1984539975427801</v>
          </cell>
          <cell r="C13283">
            <v>0.65772708223117804</v>
          </cell>
          <cell r="D13283">
            <v>0.52989731418619301</v>
          </cell>
          <cell r="E13283">
            <v>19.311115899264099</v>
          </cell>
          <cell r="F13283">
            <v>16.999271155901098</v>
          </cell>
        </row>
        <row r="13284">
          <cell r="A13284" t="str">
            <v>NM_022285</v>
          </cell>
          <cell r="B13284">
            <v>0</v>
          </cell>
          <cell r="C13284">
            <v>0</v>
          </cell>
          <cell r="D13284">
            <v>0</v>
          </cell>
          <cell r="E13284">
            <v>0</v>
          </cell>
          <cell r="F13284">
            <v>0</v>
          </cell>
        </row>
        <row r="13285">
          <cell r="A13285" t="str">
            <v>NM_001000313</v>
          </cell>
          <cell r="B13285">
            <v>0</v>
          </cell>
          <cell r="C13285">
            <v>0</v>
          </cell>
          <cell r="D13285">
            <v>0</v>
          </cell>
          <cell r="E13285">
            <v>0</v>
          </cell>
          <cell r="F13285">
            <v>0</v>
          </cell>
        </row>
        <row r="13286">
          <cell r="A13286" t="str">
            <v>NM_133406</v>
          </cell>
          <cell r="B13286">
            <v>39.724389811630502</v>
          </cell>
          <cell r="C13286">
            <v>23.8814510109483</v>
          </cell>
          <cell r="D13286">
            <v>28.015839262605098</v>
          </cell>
          <cell r="E13286">
            <v>28.9423997489539</v>
          </cell>
          <cell r="F13286">
            <v>25.790026697311401</v>
          </cell>
        </row>
        <row r="13287">
          <cell r="A13287" t="str">
            <v>NM_031510</v>
          </cell>
          <cell r="B13287">
            <v>35.7414031298431</v>
          </cell>
          <cell r="C13287">
            <v>39.6918958208433</v>
          </cell>
          <cell r="D13287">
            <v>25.672099537417999</v>
          </cell>
          <cell r="E13287">
            <v>39.035997540994302</v>
          </cell>
          <cell r="F13287">
            <v>9.0615877291650104</v>
          </cell>
        </row>
        <row r="13288">
          <cell r="A13288" t="str">
            <v>NM_053563</v>
          </cell>
          <cell r="B13288">
            <v>55.801354530520399</v>
          </cell>
          <cell r="C13288">
            <v>47.047318589467899</v>
          </cell>
          <cell r="D13288">
            <v>34.338658097518902</v>
          </cell>
          <cell r="E13288">
            <v>67.628575870150598</v>
          </cell>
          <cell r="F13288">
            <v>45.949544298270503</v>
          </cell>
        </row>
        <row r="13289">
          <cell r="A13289" t="str">
            <v>NM_001108922</v>
          </cell>
          <cell r="B13289">
            <v>0.17272782505253301</v>
          </cell>
          <cell r="C13289">
            <v>3.0648516619265698E-2</v>
          </cell>
          <cell r="D13289">
            <v>0</v>
          </cell>
          <cell r="E13289">
            <v>0.670528884469624</v>
          </cell>
          <cell r="F13289">
            <v>4.3488347141513402E-2</v>
          </cell>
        </row>
        <row r="13290">
          <cell r="A13290" t="str">
            <v>NM_001024360</v>
          </cell>
          <cell r="B13290">
            <v>0.61992674168645301</v>
          </cell>
          <cell r="C13290">
            <v>8.55545392016996E-2</v>
          </cell>
          <cell r="D13290">
            <v>0.43785561368854597</v>
          </cell>
          <cell r="E13290">
            <v>8.2751671104198704E-2</v>
          </cell>
          <cell r="F13290">
            <v>0</v>
          </cell>
        </row>
        <row r="13291">
          <cell r="A13291" t="str">
            <v>NM_001106460</v>
          </cell>
          <cell r="B13291">
            <v>0</v>
          </cell>
          <cell r="C13291">
            <v>0</v>
          </cell>
          <cell r="D13291">
            <v>0</v>
          </cell>
          <cell r="E13291">
            <v>1.80490943279158</v>
          </cell>
          <cell r="F13291">
            <v>0.73241137537052603</v>
          </cell>
        </row>
        <row r="13292">
          <cell r="A13292" t="str">
            <v>NM_171988</v>
          </cell>
          <cell r="B13292">
            <v>1.37777477116705</v>
          </cell>
          <cell r="C13292">
            <v>9.2004798578132607E-3</v>
          </cell>
          <cell r="D13292">
            <v>0.60741855565234004</v>
          </cell>
          <cell r="E13292">
            <v>3.7217145374658398</v>
          </cell>
          <cell r="F13292">
            <v>3.0228053406687101</v>
          </cell>
        </row>
        <row r="13293">
          <cell r="A13293" t="str">
            <v>NM_001109225</v>
          </cell>
          <cell r="B13293">
            <v>6.80781248196981</v>
          </cell>
          <cell r="C13293">
            <v>0.27482826192826798</v>
          </cell>
          <cell r="D13293">
            <v>1.87755511188419</v>
          </cell>
          <cell r="E13293">
            <v>10.8228571818111</v>
          </cell>
          <cell r="F13293">
            <v>3.13372990688603</v>
          </cell>
        </row>
        <row r="13294">
          <cell r="A13294" t="str">
            <v>NM_001047110</v>
          </cell>
          <cell r="B13294">
            <v>8.8986700810439991</v>
          </cell>
          <cell r="C13294">
            <v>8.3809647564985301</v>
          </cell>
          <cell r="D13294">
            <v>2.9773928268816099</v>
          </cell>
          <cell r="E13294">
            <v>5.7791785986186204</v>
          </cell>
          <cell r="F13294">
            <v>16.014336384393399</v>
          </cell>
        </row>
        <row r="13295">
          <cell r="A13295" t="str">
            <v>NM_001130545</v>
          </cell>
          <cell r="B13295">
            <v>0</v>
          </cell>
          <cell r="C13295">
            <v>0</v>
          </cell>
          <cell r="D13295">
            <v>0.16715781957874501</v>
          </cell>
          <cell r="E13295">
            <v>0.14103422937664101</v>
          </cell>
          <cell r="F13295">
            <v>0</v>
          </cell>
        </row>
        <row r="13296">
          <cell r="A13296" t="str">
            <v>NM_001110808</v>
          </cell>
          <cell r="B13296">
            <v>47.009708248745802</v>
          </cell>
          <cell r="C13296">
            <v>45.761152725097503</v>
          </cell>
          <cell r="D13296">
            <v>49.6785511697895</v>
          </cell>
          <cell r="E13296">
            <v>33.982021937139201</v>
          </cell>
          <cell r="F13296">
            <v>61.850284350166902</v>
          </cell>
        </row>
        <row r="13297">
          <cell r="A13297" t="str">
            <v>NM_001004263</v>
          </cell>
          <cell r="B13297">
            <v>2.7655370361446701</v>
          </cell>
          <cell r="C13297">
            <v>8.8076503807380802E-2</v>
          </cell>
          <cell r="D13297">
            <v>6.5060077193345203</v>
          </cell>
          <cell r="E13297">
            <v>6.76119152067792E-2</v>
          </cell>
          <cell r="F13297">
            <v>0.12876222905774601</v>
          </cell>
        </row>
        <row r="13298">
          <cell r="A13298" t="str">
            <v>NM_001000793</v>
          </cell>
          <cell r="B13298">
            <v>0</v>
          </cell>
          <cell r="C13298">
            <v>0</v>
          </cell>
          <cell r="D13298">
            <v>0</v>
          </cell>
          <cell r="E13298">
            <v>0</v>
          </cell>
          <cell r="F13298">
            <v>0</v>
          </cell>
        </row>
        <row r="13299">
          <cell r="A13299" t="str">
            <v>NM_001106173</v>
          </cell>
          <cell r="B13299">
            <v>6.0756591934014104</v>
          </cell>
          <cell r="C13299">
            <v>6.6403364551025197</v>
          </cell>
          <cell r="D13299">
            <v>10.506447687274701</v>
          </cell>
          <cell r="E13299">
            <v>8.6482825356883897</v>
          </cell>
          <cell r="F13299">
            <v>6.2235595744372203</v>
          </cell>
        </row>
        <row r="13300">
          <cell r="A13300" t="str">
            <v>NM_031047</v>
          </cell>
          <cell r="B13300">
            <v>110.09106331951099</v>
          </cell>
          <cell r="C13300">
            <v>159.357869449048</v>
          </cell>
          <cell r="D13300">
            <v>145.44243921870299</v>
          </cell>
          <cell r="E13300">
            <v>99.823130330152495</v>
          </cell>
          <cell r="F13300">
            <v>230.67082169676601</v>
          </cell>
        </row>
        <row r="13301">
          <cell r="A13301" t="str">
            <v>NM_133308</v>
          </cell>
          <cell r="B13301">
            <v>2.3913531965427599</v>
          </cell>
          <cell r="C13301">
            <v>3.4406827709810299</v>
          </cell>
          <cell r="D13301">
            <v>0.80497878843611803</v>
          </cell>
          <cell r="E13301">
            <v>0.90233369998394297</v>
          </cell>
          <cell r="F13301">
            <v>6.7416674919408397</v>
          </cell>
        </row>
        <row r="13302">
          <cell r="A13302" t="str">
            <v>NM_001001023</v>
          </cell>
          <cell r="B13302">
            <v>0</v>
          </cell>
          <cell r="C13302">
            <v>0</v>
          </cell>
          <cell r="D13302">
            <v>0</v>
          </cell>
          <cell r="E13302">
            <v>0</v>
          </cell>
          <cell r="F13302">
            <v>0</v>
          </cell>
        </row>
        <row r="13303">
          <cell r="A13303" t="str">
            <v>NM_001001122</v>
          </cell>
          <cell r="B13303">
            <v>0</v>
          </cell>
          <cell r="C13303">
            <v>0</v>
          </cell>
          <cell r="D13303">
            <v>0</v>
          </cell>
          <cell r="E13303">
            <v>0</v>
          </cell>
          <cell r="F13303">
            <v>0</v>
          </cell>
        </row>
        <row r="13304">
          <cell r="A13304" t="str">
            <v>NM_001127581</v>
          </cell>
          <cell r="B13304">
            <v>5.7803098137703204</v>
          </cell>
          <cell r="C13304">
            <v>9.5608657948326599</v>
          </cell>
          <cell r="D13304">
            <v>13.8446145732182</v>
          </cell>
          <cell r="E13304">
            <v>6.3217038531055598</v>
          </cell>
          <cell r="F13304">
            <v>5.3412342406948596</v>
          </cell>
        </row>
        <row r="13305">
          <cell r="A13305" t="str">
            <v>NM_001034014</v>
          </cell>
          <cell r="B13305">
            <v>4.7947729097981302</v>
          </cell>
          <cell r="C13305">
            <v>5.7645198525414001</v>
          </cell>
          <cell r="D13305">
            <v>4.4616108119420304</v>
          </cell>
          <cell r="E13305">
            <v>1.19291827838236</v>
          </cell>
          <cell r="F13305">
            <v>5.4762440850241703</v>
          </cell>
        </row>
        <row r="13306">
          <cell r="A13306" t="str">
            <v>NM_022608</v>
          </cell>
          <cell r="B13306">
            <v>0</v>
          </cell>
          <cell r="C13306">
            <v>0</v>
          </cell>
          <cell r="D13306">
            <v>0</v>
          </cell>
          <cell r="E13306">
            <v>4.9275928568331899E-2</v>
          </cell>
          <cell r="F13306">
            <v>3.3120920191154299E-2</v>
          </cell>
        </row>
        <row r="13307">
          <cell r="A13307" t="str">
            <v>NM_012991</v>
          </cell>
          <cell r="B13307">
            <v>8.1992319511712708</v>
          </cell>
          <cell r="C13307">
            <v>7.0485031481157101</v>
          </cell>
          <cell r="D13307">
            <v>12.723918078940899</v>
          </cell>
          <cell r="E13307">
            <v>11.3381293306541</v>
          </cell>
          <cell r="F13307">
            <v>9.0103844947906904</v>
          </cell>
        </row>
        <row r="13308">
          <cell r="A13308" t="str">
            <v>NM_130746</v>
          </cell>
          <cell r="B13308">
            <v>3.6211005143736399</v>
          </cell>
          <cell r="C13308">
            <v>14.489439296723001</v>
          </cell>
          <cell r="D13308">
            <v>11.7434787006235</v>
          </cell>
          <cell r="E13308">
            <v>9.15048018259853</v>
          </cell>
          <cell r="F13308">
            <v>17.486212573838401</v>
          </cell>
        </row>
        <row r="13309">
          <cell r="A13309" t="str">
            <v>NM_001000302</v>
          </cell>
          <cell r="B13309">
            <v>0</v>
          </cell>
          <cell r="C13309">
            <v>0</v>
          </cell>
          <cell r="D13309">
            <v>0</v>
          </cell>
          <cell r="E13309">
            <v>0</v>
          </cell>
          <cell r="F13309">
            <v>0</v>
          </cell>
        </row>
        <row r="13310">
          <cell r="A13310" t="str">
            <v>NM_001105940</v>
          </cell>
          <cell r="B13310">
            <v>54.715874494321</v>
          </cell>
          <cell r="C13310">
            <v>48.551357200635302</v>
          </cell>
          <cell r="D13310">
            <v>81.922774388402502</v>
          </cell>
          <cell r="E13310">
            <v>49.328526469612697</v>
          </cell>
          <cell r="F13310">
            <v>48.194629317738901</v>
          </cell>
        </row>
        <row r="13311">
          <cell r="A13311" t="str">
            <v>NM_012621</v>
          </cell>
          <cell r="B13311">
            <v>0.61525443746183694</v>
          </cell>
          <cell r="C13311">
            <v>4.3789158787606697</v>
          </cell>
          <cell r="D13311">
            <v>0</v>
          </cell>
          <cell r="E13311">
            <v>0.62015007512682296</v>
          </cell>
          <cell r="F13311">
            <v>0</v>
          </cell>
        </row>
        <row r="13312">
          <cell r="A13312" t="str">
            <v>NM_001106610</v>
          </cell>
          <cell r="B13312">
            <v>1.1424837210796199</v>
          </cell>
          <cell r="C13312">
            <v>0.62489918058882599</v>
          </cell>
          <cell r="D13312">
            <v>1.8833506268442199</v>
          </cell>
          <cell r="E13312">
            <v>0.119925941040864</v>
          </cell>
          <cell r="F13312">
            <v>0.60456357253959303</v>
          </cell>
        </row>
        <row r="13313">
          <cell r="A13313" t="str">
            <v>NM_182819</v>
          </cell>
          <cell r="B13313">
            <v>19.974706557723799</v>
          </cell>
          <cell r="C13313">
            <v>49.017613163526498</v>
          </cell>
          <cell r="D13313">
            <v>33.664169770506703</v>
          </cell>
          <cell r="E13313">
            <v>41.294225391197401</v>
          </cell>
          <cell r="F13313">
            <v>36.118954913457202</v>
          </cell>
        </row>
        <row r="13314">
          <cell r="A13314" t="str">
            <v>NM_001170549</v>
          </cell>
          <cell r="B13314">
            <v>9.5024419356562095</v>
          </cell>
          <cell r="C13314">
            <v>29.1869086521836</v>
          </cell>
          <cell r="D13314">
            <v>30.549331354775202</v>
          </cell>
          <cell r="E13314">
            <v>21.128847398298198</v>
          </cell>
          <cell r="F13314">
            <v>45.974351640729402</v>
          </cell>
        </row>
        <row r="13315">
          <cell r="A13315" t="str">
            <v>NM_001170533</v>
          </cell>
          <cell r="B13315">
            <v>7.6127238477674206E-2</v>
          </cell>
          <cell r="C13315">
            <v>0</v>
          </cell>
          <cell r="D13315">
            <v>0</v>
          </cell>
          <cell r="E13315">
            <v>0.32663367409083899</v>
          </cell>
          <cell r="F13315">
            <v>1.82956265625452E-2</v>
          </cell>
        </row>
        <row r="13316">
          <cell r="A13316" t="str">
            <v>NM_001106010</v>
          </cell>
          <cell r="B13316">
            <v>0</v>
          </cell>
          <cell r="C13316">
            <v>0</v>
          </cell>
          <cell r="D13316">
            <v>0</v>
          </cell>
          <cell r="E13316">
            <v>7.1871307523084502E-2</v>
          </cell>
          <cell r="F13316">
            <v>0.58875926134878898</v>
          </cell>
        </row>
        <row r="13317">
          <cell r="A13317" t="str">
            <v>NR_102352</v>
          </cell>
          <cell r="B13317">
            <v>232.68317169972099</v>
          </cell>
          <cell r="C13317">
            <v>238.12738878177001</v>
          </cell>
          <cell r="D13317">
            <v>229.91265625688499</v>
          </cell>
          <cell r="E13317">
            <v>453.113962980297</v>
          </cell>
          <cell r="F13317">
            <v>151.702885242962</v>
          </cell>
        </row>
        <row r="13318">
          <cell r="A13318" t="str">
            <v>NM_147213</v>
          </cell>
          <cell r="B13318">
            <v>0</v>
          </cell>
          <cell r="C13318">
            <v>0</v>
          </cell>
          <cell r="D13318">
            <v>0</v>
          </cell>
          <cell r="E13318">
            <v>0</v>
          </cell>
          <cell r="F13318">
            <v>0</v>
          </cell>
        </row>
        <row r="13319">
          <cell r="A13319" t="str">
            <v>NR_031818</v>
          </cell>
          <cell r="B13319">
            <v>0</v>
          </cell>
          <cell r="C13319">
            <v>0</v>
          </cell>
          <cell r="D13319">
            <v>0</v>
          </cell>
          <cell r="E13319">
            <v>0</v>
          </cell>
          <cell r="F13319">
            <v>0</v>
          </cell>
        </row>
        <row r="13320">
          <cell r="A13320" t="str">
            <v>NM_001009519</v>
          </cell>
          <cell r="B13320">
            <v>0</v>
          </cell>
          <cell r="C13320">
            <v>0</v>
          </cell>
          <cell r="D13320">
            <v>0</v>
          </cell>
          <cell r="E13320">
            <v>0</v>
          </cell>
          <cell r="F13320">
            <v>0</v>
          </cell>
        </row>
        <row r="13321">
          <cell r="A13321" t="str">
            <v>NM_001191692</v>
          </cell>
          <cell r="B13321">
            <v>0.77691045447334806</v>
          </cell>
          <cell r="C13321">
            <v>0.42148342904361003</v>
          </cell>
          <cell r="D13321">
            <v>9.0824864014020408E-3</v>
          </cell>
          <cell r="E13321">
            <v>0.16245700764631699</v>
          </cell>
          <cell r="F13321">
            <v>0.89966370070970503</v>
          </cell>
        </row>
        <row r="13322">
          <cell r="A13322" t="str">
            <v>NM_001006960</v>
          </cell>
          <cell r="B13322">
            <v>2.0418942055439402</v>
          </cell>
          <cell r="C13322">
            <v>3.2830684961953002E-2</v>
          </cell>
          <cell r="D13322">
            <v>0</v>
          </cell>
          <cell r="E13322">
            <v>1.5423911938213499</v>
          </cell>
          <cell r="F13322">
            <v>4.6436484813014998</v>
          </cell>
        </row>
        <row r="13323">
          <cell r="A13323" t="str">
            <v>NM_001108955</v>
          </cell>
          <cell r="B13323">
            <v>2.0773691176484399</v>
          </cell>
          <cell r="C13323">
            <v>11.746473493229299</v>
          </cell>
          <cell r="D13323">
            <v>1.51750975617572</v>
          </cell>
          <cell r="E13323">
            <v>0.13131813569686401</v>
          </cell>
          <cell r="F13323">
            <v>4.7369293457469697</v>
          </cell>
        </row>
        <row r="13324">
          <cell r="A13324" t="str">
            <v>NM_001106083</v>
          </cell>
          <cell r="B13324">
            <v>1.2899029463420599</v>
          </cell>
          <cell r="C13324">
            <v>5.37932830401882</v>
          </cell>
          <cell r="D13324">
            <v>3.2930723815116698</v>
          </cell>
          <cell r="E13324">
            <v>3.8730276651852602</v>
          </cell>
          <cell r="F13324">
            <v>6.9214952187925904</v>
          </cell>
        </row>
        <row r="13325">
          <cell r="A13325" t="str">
            <v>NM_133288</v>
          </cell>
          <cell r="B13325">
            <v>0</v>
          </cell>
          <cell r="C13325">
            <v>0</v>
          </cell>
          <cell r="D13325">
            <v>0</v>
          </cell>
          <cell r="E13325">
            <v>0.49804142744454299</v>
          </cell>
          <cell r="F13325">
            <v>2.46872864845743E-3</v>
          </cell>
        </row>
        <row r="13326">
          <cell r="A13326" t="str">
            <v>NM_001170347</v>
          </cell>
          <cell r="B13326">
            <v>3.8885283305699798</v>
          </cell>
          <cell r="C13326">
            <v>4.9471074237845398</v>
          </cell>
          <cell r="D13326">
            <v>3.20088714683633</v>
          </cell>
          <cell r="E13326">
            <v>7.2540126973416497</v>
          </cell>
          <cell r="F13326">
            <v>6.0010410083806196</v>
          </cell>
        </row>
        <row r="13327">
          <cell r="A13327" t="str">
            <v>NM_153317</v>
          </cell>
          <cell r="B13327">
            <v>9.4992624246202997</v>
          </cell>
          <cell r="C13327">
            <v>14.9647288835697</v>
          </cell>
          <cell r="D13327">
            <v>11.144664732514</v>
          </cell>
          <cell r="E13327">
            <v>12.5035911286262</v>
          </cell>
          <cell r="F13327">
            <v>8.5558289086885804</v>
          </cell>
        </row>
        <row r="13328">
          <cell r="A13328" t="str">
            <v>NM_001107890</v>
          </cell>
          <cell r="B13328">
            <v>53.546358543872998</v>
          </cell>
          <cell r="C13328">
            <v>67.991324063653394</v>
          </cell>
          <cell r="D13328">
            <v>75.095882719996197</v>
          </cell>
          <cell r="E13328">
            <v>74.261453654048196</v>
          </cell>
          <cell r="F13328">
            <v>67.148428923834402</v>
          </cell>
        </row>
        <row r="13329">
          <cell r="A13329" t="str">
            <v>NR_028321</v>
          </cell>
          <cell r="B13329">
            <v>0</v>
          </cell>
          <cell r="C13329">
            <v>0</v>
          </cell>
          <cell r="D13329">
            <v>0</v>
          </cell>
          <cell r="E13329">
            <v>0</v>
          </cell>
          <cell r="F13329">
            <v>0</v>
          </cell>
        </row>
        <row r="13330">
          <cell r="A13330" t="str">
            <v>NM_053355</v>
          </cell>
          <cell r="B13330">
            <v>17.735319869459101</v>
          </cell>
          <cell r="C13330">
            <v>18.521628723889101</v>
          </cell>
          <cell r="D13330">
            <v>14.225732399518099</v>
          </cell>
          <cell r="E13330">
            <v>15.387029763259401</v>
          </cell>
          <cell r="F13330">
            <v>16.742157243351599</v>
          </cell>
        </row>
        <row r="13331">
          <cell r="A13331" t="str">
            <v>NM_022598</v>
          </cell>
          <cell r="B13331">
            <v>543.98902708515004</v>
          </cell>
          <cell r="C13331">
            <v>467.66679825380203</v>
          </cell>
          <cell r="D13331">
            <v>645.39754976331403</v>
          </cell>
          <cell r="E13331">
            <v>396.26771448868601</v>
          </cell>
          <cell r="F13331">
            <v>799.03377971502005</v>
          </cell>
        </row>
        <row r="13332">
          <cell r="A13332" t="str">
            <v>NM_001244855</v>
          </cell>
          <cell r="B13332">
            <v>16.742232687781101</v>
          </cell>
          <cell r="C13332">
            <v>30.739911439179899</v>
          </cell>
          <cell r="D13332">
            <v>19.9658094120519</v>
          </cell>
          <cell r="E13332">
            <v>18.016062408801801</v>
          </cell>
          <cell r="F13332">
            <v>21.862959665483601</v>
          </cell>
        </row>
        <row r="13333">
          <cell r="A13333" t="str">
            <v>NM_001014015</v>
          </cell>
          <cell r="B13333">
            <v>25.963256951871202</v>
          </cell>
          <cell r="C13333">
            <v>2.0717956299937401</v>
          </cell>
          <cell r="D13333">
            <v>0.60928530686690396</v>
          </cell>
          <cell r="E13333">
            <v>8.3211864376352906</v>
          </cell>
          <cell r="F13333">
            <v>3.0783606942231398</v>
          </cell>
        </row>
        <row r="13334">
          <cell r="A13334" t="str">
            <v>NM_001014274</v>
          </cell>
          <cell r="B13334">
            <v>25.691010549235099</v>
          </cell>
          <cell r="C13334">
            <v>28.058940133748099</v>
          </cell>
          <cell r="D13334">
            <v>27.0511661713428</v>
          </cell>
          <cell r="E13334">
            <v>11.6154695903111</v>
          </cell>
          <cell r="F13334">
            <v>15.2235747493056</v>
          </cell>
        </row>
        <row r="13335">
          <cell r="A13335" t="str">
            <v>NM_023095</v>
          </cell>
          <cell r="B13335">
            <v>45.7388899047588</v>
          </cell>
          <cell r="C13335">
            <v>118.825109545627</v>
          </cell>
          <cell r="D13335">
            <v>86.071409138399304</v>
          </cell>
          <cell r="E13335">
            <v>99.485084243410498</v>
          </cell>
          <cell r="F13335">
            <v>109.482538054172</v>
          </cell>
        </row>
        <row r="13336">
          <cell r="A13336" t="str">
            <v>NM_001008301</v>
          </cell>
          <cell r="B13336">
            <v>41.420187672305403</v>
          </cell>
          <cell r="C13336">
            <v>27.3444579099443</v>
          </cell>
          <cell r="D13336">
            <v>14.107235719483899</v>
          </cell>
          <cell r="E13336">
            <v>31.8871075483558</v>
          </cell>
          <cell r="F13336">
            <v>40.277018458101097</v>
          </cell>
        </row>
        <row r="13337">
          <cell r="A13337" t="str">
            <v>NM_001271438</v>
          </cell>
          <cell r="B13337">
            <v>12.191892586500201</v>
          </cell>
          <cell r="C13337">
            <v>4.0180838311644003</v>
          </cell>
          <cell r="D13337">
            <v>6.2154584636851098</v>
          </cell>
          <cell r="E13337">
            <v>12.401928840837201</v>
          </cell>
          <cell r="F13337">
            <v>14.1382063128864</v>
          </cell>
        </row>
        <row r="13338">
          <cell r="A13338" t="str">
            <v>NM_001097582</v>
          </cell>
          <cell r="B13338">
            <v>0</v>
          </cell>
          <cell r="C13338">
            <v>3.0759572678236098</v>
          </cell>
          <cell r="D13338">
            <v>0</v>
          </cell>
          <cell r="E13338">
            <v>1.1345000447643401</v>
          </cell>
          <cell r="F13338">
            <v>0</v>
          </cell>
        </row>
        <row r="13339">
          <cell r="A13339" t="str">
            <v>NM_001037211</v>
          </cell>
          <cell r="B13339">
            <v>0</v>
          </cell>
          <cell r="C13339">
            <v>0</v>
          </cell>
          <cell r="D13339">
            <v>0</v>
          </cell>
          <cell r="E13339">
            <v>0</v>
          </cell>
          <cell r="F13339">
            <v>0</v>
          </cell>
        </row>
        <row r="13340">
          <cell r="A13340" t="str">
            <v>NM_001033653</v>
          </cell>
          <cell r="B13340">
            <v>25.766982721653999</v>
          </cell>
          <cell r="C13340">
            <v>16.908298034117099</v>
          </cell>
          <cell r="D13340">
            <v>18.049589343704699</v>
          </cell>
          <cell r="E13340">
            <v>29.816822485176399</v>
          </cell>
          <cell r="F13340">
            <v>11.5649044156839</v>
          </cell>
        </row>
        <row r="13341">
          <cell r="A13341" t="str">
            <v>NM_001012204</v>
          </cell>
          <cell r="B13341">
            <v>7.7473366616944803</v>
          </cell>
          <cell r="C13341">
            <v>3.08454974484065</v>
          </cell>
          <cell r="D13341">
            <v>0.479116495566421</v>
          </cell>
          <cell r="E13341">
            <v>1.5630601477652799</v>
          </cell>
          <cell r="F13341">
            <v>4.1244271089807301</v>
          </cell>
        </row>
        <row r="13342">
          <cell r="A13342" t="str">
            <v>NM_001000721</v>
          </cell>
          <cell r="B13342">
            <v>0</v>
          </cell>
          <cell r="C13342">
            <v>0</v>
          </cell>
          <cell r="D13342">
            <v>0</v>
          </cell>
          <cell r="E13342">
            <v>0</v>
          </cell>
          <cell r="F13342">
            <v>0</v>
          </cell>
        </row>
        <row r="13343">
          <cell r="A13343" t="str">
            <v>NM_001014000</v>
          </cell>
          <cell r="B13343">
            <v>25.7053689743699</v>
          </cell>
          <cell r="C13343">
            <v>21.2931060024892</v>
          </cell>
          <cell r="D13343">
            <v>30.160267540562401</v>
          </cell>
          <cell r="E13343">
            <v>21.760828741057502</v>
          </cell>
          <cell r="F13343">
            <v>31.308604729676901</v>
          </cell>
        </row>
        <row r="13344">
          <cell r="A13344" t="str">
            <v>NM_001191763</v>
          </cell>
          <cell r="B13344">
            <v>0</v>
          </cell>
          <cell r="C13344">
            <v>0</v>
          </cell>
          <cell r="D13344">
            <v>0</v>
          </cell>
          <cell r="E13344">
            <v>0</v>
          </cell>
          <cell r="F13344">
            <v>0</v>
          </cell>
        </row>
        <row r="13345">
          <cell r="A13345" t="str">
            <v>NM_001025766</v>
          </cell>
          <cell r="B13345">
            <v>10.599175893441799</v>
          </cell>
          <cell r="C13345">
            <v>5.8673340590916396</v>
          </cell>
          <cell r="D13345">
            <v>22.2238341718969</v>
          </cell>
          <cell r="E13345">
            <v>22.150073551160599</v>
          </cell>
          <cell r="F13345">
            <v>9.7622711175112808</v>
          </cell>
        </row>
        <row r="13346">
          <cell r="A13346" t="str">
            <v>NM_053486</v>
          </cell>
          <cell r="B13346">
            <v>0.37890587120229002</v>
          </cell>
          <cell r="C13346">
            <v>0.241347007625767</v>
          </cell>
          <cell r="D13346">
            <v>0</v>
          </cell>
          <cell r="E13346">
            <v>0.92959219962722495</v>
          </cell>
          <cell r="F13346">
            <v>1.8632744564260899</v>
          </cell>
        </row>
        <row r="13347">
          <cell r="A13347" t="str">
            <v>NM_019175</v>
          </cell>
          <cell r="B13347">
            <v>0</v>
          </cell>
          <cell r="C13347">
            <v>0</v>
          </cell>
          <cell r="D13347">
            <v>0</v>
          </cell>
          <cell r="E13347">
            <v>0</v>
          </cell>
          <cell r="F13347">
            <v>0</v>
          </cell>
        </row>
        <row r="13348">
          <cell r="A13348" t="str">
            <v>NM_001105839</v>
          </cell>
          <cell r="B13348">
            <v>29.515602721962502</v>
          </cell>
          <cell r="C13348">
            <v>30.305080351368701</v>
          </cell>
          <cell r="D13348">
            <v>30.955980698407998</v>
          </cell>
          <cell r="E13348">
            <v>15.7083413258508</v>
          </cell>
          <cell r="F13348">
            <v>27.5108044939225</v>
          </cell>
        </row>
        <row r="13349">
          <cell r="A13349" t="str">
            <v>NM_013116</v>
          </cell>
          <cell r="B13349">
            <v>0.52780644113292696</v>
          </cell>
          <cell r="C13349">
            <v>0</v>
          </cell>
          <cell r="D13349">
            <v>0</v>
          </cell>
          <cell r="E13349">
            <v>5.4899907535522499E-2</v>
          </cell>
          <cell r="F13349">
            <v>0</v>
          </cell>
        </row>
        <row r="13350">
          <cell r="A13350" t="str">
            <v>NM_001195832</v>
          </cell>
          <cell r="B13350">
            <v>1.1212734517541101</v>
          </cell>
          <cell r="C13350">
            <v>2.3115307937652601</v>
          </cell>
          <cell r="D13350">
            <v>4.1760169656563999</v>
          </cell>
          <cell r="E13350">
            <v>3.5027569452785698</v>
          </cell>
          <cell r="F13350">
            <v>3.41111581450394</v>
          </cell>
        </row>
        <row r="13351">
          <cell r="A13351" t="str">
            <v>NM_001191662</v>
          </cell>
          <cell r="B13351">
            <v>0.49074908154646302</v>
          </cell>
          <cell r="C13351">
            <v>0.18060547572076599</v>
          </cell>
          <cell r="D13351">
            <v>3.6972495975131997E-2</v>
          </cell>
          <cell r="E13351">
            <v>0.97014576388931295</v>
          </cell>
          <cell r="F13351">
            <v>0.32499440025746001</v>
          </cell>
        </row>
        <row r="13352">
          <cell r="A13352" t="str">
            <v>NM_012980</v>
          </cell>
          <cell r="B13352">
            <v>0.63110973388942504</v>
          </cell>
          <cell r="C13352">
            <v>3.8022727931007001</v>
          </cell>
          <cell r="D13352">
            <v>3.8734501640315999</v>
          </cell>
          <cell r="E13352">
            <v>3.95284902197703</v>
          </cell>
          <cell r="F13352">
            <v>2.2559377593809899</v>
          </cell>
        </row>
        <row r="13353">
          <cell r="A13353" t="str">
            <v>NM_001024759</v>
          </cell>
          <cell r="B13353">
            <v>2.0956988743328999</v>
          </cell>
          <cell r="C13353">
            <v>1.5856029057220999</v>
          </cell>
          <cell r="D13353">
            <v>4.8767896555267498</v>
          </cell>
          <cell r="E13353">
            <v>1.1299511306019101</v>
          </cell>
          <cell r="F13353">
            <v>0.95680240976755904</v>
          </cell>
        </row>
        <row r="13354">
          <cell r="A13354" t="str">
            <v>NM_001135250</v>
          </cell>
          <cell r="B13354">
            <v>37.5747044856031</v>
          </cell>
          <cell r="C13354">
            <v>23.0186328450581</v>
          </cell>
          <cell r="D13354">
            <v>38.552408983653002</v>
          </cell>
          <cell r="E13354">
            <v>23.8999852156735</v>
          </cell>
          <cell r="F13354">
            <v>41.371744611380798</v>
          </cell>
        </row>
        <row r="13355">
          <cell r="A13355" t="str">
            <v>NM_001108760</v>
          </cell>
          <cell r="B13355">
            <v>0</v>
          </cell>
          <cell r="C13355">
            <v>6.4676640584627803E-3</v>
          </cell>
          <cell r="D13355">
            <v>0</v>
          </cell>
          <cell r="E13355">
            <v>1.0902923395770401</v>
          </cell>
          <cell r="F13355">
            <v>0.11012657738573101</v>
          </cell>
        </row>
        <row r="13356">
          <cell r="A13356" t="str">
            <v>NM_001106714</v>
          </cell>
          <cell r="B13356">
            <v>9.2346922672751092E-3</v>
          </cell>
          <cell r="C13356">
            <v>0</v>
          </cell>
          <cell r="D13356">
            <v>7.82698001814746E-3</v>
          </cell>
          <cell r="E13356">
            <v>0.98528275266906495</v>
          </cell>
          <cell r="F13356">
            <v>0</v>
          </cell>
        </row>
        <row r="13357">
          <cell r="A13357" t="str">
            <v>NM_012838</v>
          </cell>
          <cell r="B13357">
            <v>41.488293301708197</v>
          </cell>
          <cell r="C13357">
            <v>86.731669008715897</v>
          </cell>
          <cell r="D13357">
            <v>98.623113551459497</v>
          </cell>
          <cell r="E13357">
            <v>67.470775333785099</v>
          </cell>
          <cell r="F13357">
            <v>93.555485434438793</v>
          </cell>
        </row>
        <row r="13358">
          <cell r="A13358" t="str">
            <v>NM_001107539</v>
          </cell>
          <cell r="B13358">
            <v>14.416648360769299</v>
          </cell>
          <cell r="C13358">
            <v>13.1340262934399</v>
          </cell>
          <cell r="D13358">
            <v>17.597351453079799</v>
          </cell>
          <cell r="E13358">
            <v>8.8561036221038396</v>
          </cell>
          <cell r="F13358">
            <v>11.5661154982445</v>
          </cell>
        </row>
        <row r="13359">
          <cell r="A13359" t="str">
            <v>NM_001107803</v>
          </cell>
          <cell r="B13359">
            <v>29.753143928267299</v>
          </cell>
          <cell r="C13359">
            <v>41.0751663643683</v>
          </cell>
          <cell r="D13359">
            <v>25.050648443756799</v>
          </cell>
          <cell r="E13359">
            <v>33.4014641985503</v>
          </cell>
          <cell r="F13359">
            <v>33.720495526708397</v>
          </cell>
        </row>
        <row r="13360">
          <cell r="A13360" t="str">
            <v>NM_001108683</v>
          </cell>
          <cell r="B13360">
            <v>3.0924561172413099</v>
          </cell>
          <cell r="C13360">
            <v>0.18800023144368799</v>
          </cell>
          <cell r="D13360">
            <v>5.4278964134548202</v>
          </cell>
          <cell r="E13360">
            <v>5.5403316932845499</v>
          </cell>
          <cell r="F13360">
            <v>3.1484450907629</v>
          </cell>
        </row>
        <row r="13361">
          <cell r="A13361" t="str">
            <v>NM_001109317</v>
          </cell>
          <cell r="B13361">
            <v>11.6993743778715</v>
          </cell>
          <cell r="C13361">
            <v>4.35700321752884</v>
          </cell>
          <cell r="D13361">
            <v>12.184343580279901</v>
          </cell>
          <cell r="E13361">
            <v>11.3569546673</v>
          </cell>
          <cell r="F13361">
            <v>6.3904766006505103</v>
          </cell>
        </row>
        <row r="13362">
          <cell r="A13362" t="str">
            <v>NM_001105727</v>
          </cell>
          <cell r="B13362">
            <v>99.2049811950303</v>
          </cell>
          <cell r="C13362">
            <v>176.21489982053001</v>
          </cell>
          <cell r="D13362">
            <v>140.21874741608201</v>
          </cell>
          <cell r="E13362">
            <v>91.337574003265303</v>
          </cell>
          <cell r="F13362">
            <v>148.72304065079501</v>
          </cell>
        </row>
        <row r="13363">
          <cell r="A13363" t="str">
            <v>NM_053908</v>
          </cell>
          <cell r="B13363">
            <v>21.379803391378299</v>
          </cell>
          <cell r="C13363">
            <v>12.832651676919699</v>
          </cell>
          <cell r="D13363">
            <v>20.368501471743301</v>
          </cell>
          <cell r="E13363">
            <v>5.7811609285696104</v>
          </cell>
          <cell r="F13363">
            <v>8.5586304723100604</v>
          </cell>
        </row>
        <row r="13364">
          <cell r="A13364" t="str">
            <v>NM_024149</v>
          </cell>
          <cell r="B13364">
            <v>39.445852472572703</v>
          </cell>
          <cell r="C13364">
            <v>32.494683420545499</v>
          </cell>
          <cell r="D13364">
            <v>37.286324543004298</v>
          </cell>
          <cell r="E13364">
            <v>58.530059944211402</v>
          </cell>
          <cell r="F13364">
            <v>75.343553935008799</v>
          </cell>
        </row>
        <row r="13365">
          <cell r="A13365" t="str">
            <v>NM_001012044</v>
          </cell>
          <cell r="B13365">
            <v>21.360138572616101</v>
          </cell>
          <cell r="C13365">
            <v>8.3222173847194991</v>
          </cell>
          <cell r="D13365">
            <v>11.099907042825199</v>
          </cell>
          <cell r="E13365">
            <v>15.281489139105</v>
          </cell>
          <cell r="F13365">
            <v>12.8292688975113</v>
          </cell>
        </row>
        <row r="13366">
          <cell r="A13366" t="str">
            <v>NM_001105978</v>
          </cell>
          <cell r="B13366">
            <v>7.0295670611156797</v>
          </cell>
          <cell r="C13366">
            <v>13.6986253343916</v>
          </cell>
          <cell r="D13366">
            <v>3.08198632179012</v>
          </cell>
          <cell r="E13366">
            <v>6.5548923660453999</v>
          </cell>
          <cell r="F13366">
            <v>15.1996681950389</v>
          </cell>
        </row>
        <row r="13367">
          <cell r="A13367" t="str">
            <v>NM_138892</v>
          </cell>
          <cell r="B13367">
            <v>6.5431645953020201</v>
          </cell>
          <cell r="C13367">
            <v>2.5895018735237301</v>
          </cell>
          <cell r="D13367">
            <v>9.6846593226788507</v>
          </cell>
          <cell r="E13367">
            <v>8.0231906574458201</v>
          </cell>
          <cell r="F13367">
            <v>6.9375703234476198</v>
          </cell>
        </row>
        <row r="13368">
          <cell r="A13368" t="str">
            <v>NM_001080153</v>
          </cell>
          <cell r="B13368">
            <v>41.639935906168198</v>
          </cell>
          <cell r="C13368">
            <v>51.038830642557201</v>
          </cell>
          <cell r="D13368">
            <v>48.431460785899503</v>
          </cell>
          <cell r="E13368">
            <v>25.740955831094698</v>
          </cell>
          <cell r="F13368">
            <v>51.9895751022501</v>
          </cell>
        </row>
        <row r="13369">
          <cell r="A13369" t="str">
            <v>NM_001135866</v>
          </cell>
          <cell r="B13369">
            <v>5.3305563054646301</v>
          </cell>
          <cell r="C13369">
            <v>5.4864867461167197</v>
          </cell>
          <cell r="D13369">
            <v>3.7072772883095801</v>
          </cell>
          <cell r="E13369">
            <v>6.1389496716955003</v>
          </cell>
          <cell r="F13369">
            <v>7.9148233727450501</v>
          </cell>
        </row>
        <row r="13370">
          <cell r="A13370" t="str">
            <v>NM_022635</v>
          </cell>
          <cell r="B13370">
            <v>1.02648923422505E-2</v>
          </cell>
          <cell r="C13370">
            <v>1.6999585439541699E-2</v>
          </cell>
          <cell r="D13370">
            <v>0</v>
          </cell>
          <cell r="E13370">
            <v>0.51676927889158497</v>
          </cell>
          <cell r="F13370">
            <v>0.190778021353641</v>
          </cell>
        </row>
        <row r="13371">
          <cell r="A13371" t="str">
            <v>NM_001270675</v>
          </cell>
          <cell r="B13371">
            <v>4.39257542522834E-2</v>
          </cell>
          <cell r="C13371">
            <v>4.5465626155089499E-3</v>
          </cell>
          <cell r="D13371">
            <v>6.5152198255461702E-2</v>
          </cell>
          <cell r="E13371">
            <v>0.40520851917032402</v>
          </cell>
          <cell r="F13371">
            <v>3.5188858913427E-3</v>
          </cell>
        </row>
        <row r="13372">
          <cell r="A13372" t="str">
            <v>NM_001001069</v>
          </cell>
          <cell r="B13372">
            <v>0</v>
          </cell>
          <cell r="C13372">
            <v>0</v>
          </cell>
          <cell r="D13372">
            <v>0</v>
          </cell>
          <cell r="E13372">
            <v>0</v>
          </cell>
          <cell r="F13372">
            <v>0</v>
          </cell>
        </row>
        <row r="13373">
          <cell r="A13373" t="str">
            <v>NM_001270689</v>
          </cell>
          <cell r="B13373">
            <v>65.443575585085696</v>
          </cell>
          <cell r="C13373">
            <v>45.404722375829202</v>
          </cell>
          <cell r="D13373">
            <v>51.037553911613401</v>
          </cell>
          <cell r="E13373">
            <v>46.767674557687698</v>
          </cell>
          <cell r="F13373">
            <v>39.053043181703799</v>
          </cell>
        </row>
        <row r="13374">
          <cell r="A13374" t="str">
            <v>NM_001170487</v>
          </cell>
          <cell r="B13374">
            <v>0.66934151704547495</v>
          </cell>
          <cell r="C13374">
            <v>0</v>
          </cell>
          <cell r="D13374">
            <v>0</v>
          </cell>
          <cell r="E13374">
            <v>2.10050719461612</v>
          </cell>
          <cell r="F13374">
            <v>0.17718194973144999</v>
          </cell>
        </row>
        <row r="13375">
          <cell r="A13375" t="str">
            <v>NM_022521</v>
          </cell>
          <cell r="B13375">
            <v>72.068850770413803</v>
          </cell>
          <cell r="C13375">
            <v>40.689110097058602</v>
          </cell>
          <cell r="D13375">
            <v>52.524785098318198</v>
          </cell>
          <cell r="E13375">
            <v>44.2269805731326</v>
          </cell>
          <cell r="F13375">
            <v>35.530010744428303</v>
          </cell>
        </row>
        <row r="13376">
          <cell r="A13376" t="str">
            <v>NM_001000009</v>
          </cell>
          <cell r="B13376">
            <v>0</v>
          </cell>
          <cell r="C13376">
            <v>0</v>
          </cell>
          <cell r="D13376">
            <v>0</v>
          </cell>
          <cell r="E13376">
            <v>0</v>
          </cell>
          <cell r="F13376">
            <v>0</v>
          </cell>
        </row>
        <row r="13377">
          <cell r="A13377" t="str">
            <v>NM_001037510</v>
          </cell>
          <cell r="B13377">
            <v>0</v>
          </cell>
          <cell r="C13377">
            <v>0</v>
          </cell>
          <cell r="D13377">
            <v>0</v>
          </cell>
          <cell r="E13377">
            <v>0</v>
          </cell>
          <cell r="F13377">
            <v>0</v>
          </cell>
        </row>
        <row r="13378">
          <cell r="A13378" t="str">
            <v>NM_001005383</v>
          </cell>
          <cell r="B13378">
            <v>44.085980771603303</v>
          </cell>
          <cell r="C13378">
            <v>46.544283413272403</v>
          </cell>
          <cell r="D13378">
            <v>65.927799055588693</v>
          </cell>
          <cell r="E13378">
            <v>39.383089564579201</v>
          </cell>
          <cell r="F13378">
            <v>48.9288666000039</v>
          </cell>
        </row>
        <row r="13379">
          <cell r="A13379" t="str">
            <v>NM_001001039</v>
          </cell>
          <cell r="B13379">
            <v>0</v>
          </cell>
          <cell r="C13379">
            <v>0</v>
          </cell>
          <cell r="D13379">
            <v>0</v>
          </cell>
          <cell r="E13379">
            <v>0</v>
          </cell>
          <cell r="F13379">
            <v>0</v>
          </cell>
        </row>
        <row r="13380">
          <cell r="A13380" t="str">
            <v>NM_001001117</v>
          </cell>
          <cell r="B13380">
            <v>0</v>
          </cell>
          <cell r="C13380">
            <v>0</v>
          </cell>
          <cell r="D13380">
            <v>0</v>
          </cell>
          <cell r="E13380">
            <v>0</v>
          </cell>
          <cell r="F13380">
            <v>0</v>
          </cell>
        </row>
        <row r="13381">
          <cell r="A13381" t="str">
            <v>NM_001025674</v>
          </cell>
          <cell r="B13381">
            <v>7.6829409867097702</v>
          </cell>
          <cell r="C13381">
            <v>7.9674645525075301</v>
          </cell>
          <cell r="D13381">
            <v>11.6465692065697</v>
          </cell>
          <cell r="E13381">
            <v>2.1286854534753399</v>
          </cell>
          <cell r="F13381">
            <v>5.0682579497902598</v>
          </cell>
        </row>
        <row r="13382">
          <cell r="A13382" t="str">
            <v>NM_177929</v>
          </cell>
          <cell r="B13382">
            <v>9.5853831627669805</v>
          </cell>
          <cell r="C13382">
            <v>6.1431799765509698</v>
          </cell>
          <cell r="D13382">
            <v>9.4409261188714009</v>
          </cell>
          <cell r="E13382">
            <v>7.9443281092271896</v>
          </cell>
          <cell r="F13382">
            <v>4.5378792663790799</v>
          </cell>
        </row>
        <row r="13383">
          <cell r="A13383" t="str">
            <v>NM_207588</v>
          </cell>
          <cell r="B13383">
            <v>2.1144788088530202E-2</v>
          </cell>
          <cell r="C13383">
            <v>0</v>
          </cell>
          <cell r="D13383">
            <v>0</v>
          </cell>
          <cell r="E13383">
            <v>0</v>
          </cell>
          <cell r="F13383">
            <v>3.3878118997258802E-2</v>
          </cell>
        </row>
        <row r="13384">
          <cell r="A13384" t="str">
            <v>NM_012979</v>
          </cell>
          <cell r="B13384">
            <v>1.6908368274596799</v>
          </cell>
          <cell r="C13384">
            <v>1.6370271044940401</v>
          </cell>
          <cell r="D13384">
            <v>8.08409799859275E-2</v>
          </cell>
          <cell r="E13384">
            <v>3.2425228308476401</v>
          </cell>
          <cell r="F13384">
            <v>0.43807949003049101</v>
          </cell>
        </row>
        <row r="13385">
          <cell r="A13385" t="str">
            <v>NM_001109599</v>
          </cell>
          <cell r="B13385">
            <v>1.1680277141461</v>
          </cell>
          <cell r="C13385">
            <v>3.1741072739551801</v>
          </cell>
          <cell r="D13385">
            <v>0</v>
          </cell>
          <cell r="E13385">
            <v>6.6820968217721294E-2</v>
          </cell>
          <cell r="F13385">
            <v>6.80512968298064E-3</v>
          </cell>
        </row>
        <row r="13386">
          <cell r="A13386" t="str">
            <v>NM_013164</v>
          </cell>
          <cell r="B13386">
            <v>25.0892710923317</v>
          </cell>
          <cell r="C13386">
            <v>4.8246351530043103</v>
          </cell>
          <cell r="D13386">
            <v>13.8359094108249</v>
          </cell>
          <cell r="E13386">
            <v>13.869457539417301</v>
          </cell>
          <cell r="F13386">
            <v>2.5457365703291899</v>
          </cell>
        </row>
        <row r="13387">
          <cell r="A13387" t="str">
            <v>NM_001025035</v>
          </cell>
          <cell r="B13387">
            <v>1.3890297094925201E-2</v>
          </cell>
          <cell r="C13387">
            <v>1.6562579007009901</v>
          </cell>
          <cell r="D13387">
            <v>0</v>
          </cell>
          <cell r="E13387">
            <v>0.88205188054677297</v>
          </cell>
          <cell r="F13387">
            <v>4.4509988553104902E-2</v>
          </cell>
        </row>
        <row r="13388">
          <cell r="A13388" t="str">
            <v>NM_057207</v>
          </cell>
          <cell r="B13388">
            <v>0.30455863234875302</v>
          </cell>
          <cell r="C13388">
            <v>4.34807329223986E-3</v>
          </cell>
          <cell r="D13388">
            <v>0</v>
          </cell>
          <cell r="E13388">
            <v>0.18624911857538601</v>
          </cell>
          <cell r="F13388">
            <v>0.40383142316074599</v>
          </cell>
        </row>
        <row r="13389">
          <cell r="A13389" t="str">
            <v>NM_001130551</v>
          </cell>
          <cell r="B13389">
            <v>0</v>
          </cell>
          <cell r="C13389">
            <v>0</v>
          </cell>
          <cell r="D13389">
            <v>0</v>
          </cell>
          <cell r="E13389">
            <v>5.6104293075607103E-2</v>
          </cell>
          <cell r="F13389">
            <v>0</v>
          </cell>
        </row>
        <row r="13390">
          <cell r="A13390" t="str">
            <v>NM_001024244</v>
          </cell>
          <cell r="B13390">
            <v>0</v>
          </cell>
          <cell r="C13390">
            <v>0</v>
          </cell>
          <cell r="D13390">
            <v>0</v>
          </cell>
          <cell r="E13390">
            <v>7.2090787672908401E-3</v>
          </cell>
          <cell r="F13390">
            <v>0</v>
          </cell>
        </row>
        <row r="13391">
          <cell r="A13391" t="str">
            <v>NM_134370</v>
          </cell>
          <cell r="B13391">
            <v>0</v>
          </cell>
          <cell r="C13391">
            <v>0</v>
          </cell>
          <cell r="D13391">
            <v>0</v>
          </cell>
          <cell r="E13391">
            <v>0</v>
          </cell>
          <cell r="F13391">
            <v>0</v>
          </cell>
        </row>
        <row r="13392">
          <cell r="A13392" t="str">
            <v>NM_001109310</v>
          </cell>
          <cell r="B13392">
            <v>9.2295649663092796</v>
          </cell>
          <cell r="C13392">
            <v>44.278080054647504</v>
          </cell>
          <cell r="D13392">
            <v>23.826582667527799</v>
          </cell>
          <cell r="E13392">
            <v>7.5915621013099699</v>
          </cell>
          <cell r="F13392">
            <v>19.340091641521902</v>
          </cell>
        </row>
        <row r="13393">
          <cell r="A13393" t="str">
            <v>NM_001107746</v>
          </cell>
          <cell r="B13393">
            <v>11.461582838587001</v>
          </cell>
          <cell r="C13393">
            <v>15.7528668026068</v>
          </cell>
          <cell r="D13393">
            <v>11.809429456492399</v>
          </cell>
          <cell r="E13393">
            <v>10.420472246488799</v>
          </cell>
          <cell r="F13393">
            <v>10.3864607643987</v>
          </cell>
        </row>
        <row r="13394">
          <cell r="A13394" t="str">
            <v>NM_001142304</v>
          </cell>
          <cell r="B13394">
            <v>0</v>
          </cell>
          <cell r="C13394">
            <v>0</v>
          </cell>
          <cell r="D13394">
            <v>0</v>
          </cell>
          <cell r="E13394">
            <v>0</v>
          </cell>
          <cell r="F13394">
            <v>0</v>
          </cell>
        </row>
        <row r="13395">
          <cell r="A13395" t="str">
            <v>NM_001001375</v>
          </cell>
          <cell r="B13395">
            <v>0</v>
          </cell>
          <cell r="C13395">
            <v>0</v>
          </cell>
          <cell r="D13395">
            <v>0</v>
          </cell>
          <cell r="E13395">
            <v>0</v>
          </cell>
          <cell r="F13395">
            <v>0</v>
          </cell>
        </row>
        <row r="13396">
          <cell r="A13396" t="str">
            <v>NM_001109465</v>
          </cell>
          <cell r="B13396">
            <v>0</v>
          </cell>
          <cell r="C13396">
            <v>0</v>
          </cell>
          <cell r="D13396">
            <v>0</v>
          </cell>
          <cell r="E13396">
            <v>8.1619809341375305E-2</v>
          </cell>
          <cell r="F13396">
            <v>5.7146800462796197E-3</v>
          </cell>
        </row>
        <row r="13397">
          <cell r="A13397" t="str">
            <v>NM_012653</v>
          </cell>
          <cell r="B13397">
            <v>0.795690264700189</v>
          </cell>
          <cell r="C13397">
            <v>1.7314420811135001</v>
          </cell>
          <cell r="D13397">
            <v>1.38800380576045</v>
          </cell>
          <cell r="E13397">
            <v>0</v>
          </cell>
          <cell r="F13397">
            <v>1.18590945699959E-2</v>
          </cell>
        </row>
        <row r="13398">
          <cell r="A13398" t="str">
            <v>NM_001034088</v>
          </cell>
          <cell r="B13398">
            <v>14.6881664260095</v>
          </cell>
          <cell r="C13398">
            <v>19.486307254781501</v>
          </cell>
          <cell r="D13398">
            <v>11.447122862569101</v>
          </cell>
          <cell r="E13398">
            <v>14.7612074384456</v>
          </cell>
          <cell r="F13398">
            <v>17.8855541571501</v>
          </cell>
        </row>
        <row r="13399">
          <cell r="A13399" t="str">
            <v>NM_001033892</v>
          </cell>
          <cell r="B13399">
            <v>18.590020568794898</v>
          </cell>
          <cell r="C13399">
            <v>25.831269106541001</v>
          </cell>
          <cell r="D13399">
            <v>10.810157789940501</v>
          </cell>
          <cell r="E13399">
            <v>13.090482495679799</v>
          </cell>
          <cell r="F13399">
            <v>13.1591455673249</v>
          </cell>
        </row>
        <row r="13400">
          <cell r="A13400" t="str">
            <v>NM_001001425</v>
          </cell>
          <cell r="B13400">
            <v>0</v>
          </cell>
          <cell r="C13400">
            <v>0</v>
          </cell>
          <cell r="D13400">
            <v>0</v>
          </cell>
          <cell r="E13400">
            <v>0</v>
          </cell>
          <cell r="F13400">
            <v>0</v>
          </cell>
        </row>
        <row r="13401">
          <cell r="A13401" t="str">
            <v>NM_001134360</v>
          </cell>
          <cell r="B13401">
            <v>4.1712019093716801</v>
          </cell>
          <cell r="C13401">
            <v>7.7795021873206602</v>
          </cell>
          <cell r="D13401">
            <v>4.6605431026201502E-2</v>
          </cell>
          <cell r="E13401">
            <v>3.7591724869361101</v>
          </cell>
          <cell r="F13401">
            <v>3.9406304715554001</v>
          </cell>
        </row>
        <row r="13402">
          <cell r="A13402" t="str">
            <v>NM_001008969</v>
          </cell>
          <cell r="B13402">
            <v>0</v>
          </cell>
          <cell r="C13402">
            <v>0</v>
          </cell>
          <cell r="D13402">
            <v>0</v>
          </cell>
          <cell r="E13402">
            <v>0</v>
          </cell>
          <cell r="F13402">
            <v>0</v>
          </cell>
        </row>
        <row r="13403">
          <cell r="A13403" t="str">
            <v>NM_001013220</v>
          </cell>
          <cell r="B13403">
            <v>10.5136748468683</v>
          </cell>
          <cell r="C13403">
            <v>10.95393571036</v>
          </cell>
          <cell r="D13403">
            <v>12.534101578000801</v>
          </cell>
          <cell r="E13403">
            <v>14.1240401236499</v>
          </cell>
          <cell r="F13403">
            <v>15.4675627655617</v>
          </cell>
        </row>
        <row r="13404">
          <cell r="A13404" t="str">
            <v>NR_106683</v>
          </cell>
          <cell r="B13404">
            <v>6.1690976487691298</v>
          </cell>
          <cell r="C13404">
            <v>5.7745891779579104</v>
          </cell>
          <cell r="D13404">
            <v>1.5913424423896501</v>
          </cell>
          <cell r="E13404">
            <v>9.3601597352689208</v>
          </cell>
          <cell r="F13404">
            <v>5.9304663648271401</v>
          </cell>
        </row>
        <row r="13405">
          <cell r="A13405" t="str">
            <v>NM_001012275</v>
          </cell>
          <cell r="B13405">
            <v>16.040334844410999</v>
          </cell>
          <cell r="C13405">
            <v>18.007086610589901</v>
          </cell>
          <cell r="D13405">
            <v>14.963257568308901</v>
          </cell>
          <cell r="E13405">
            <v>12.59592815077</v>
          </cell>
          <cell r="F13405">
            <v>20.1658404323091</v>
          </cell>
        </row>
        <row r="13406">
          <cell r="A13406" t="str">
            <v>NM_001011934</v>
          </cell>
          <cell r="B13406">
            <v>22.360292176304501</v>
          </cell>
          <cell r="C13406">
            <v>15.3099409243531</v>
          </cell>
          <cell r="D13406">
            <v>16.741430176298302</v>
          </cell>
          <cell r="E13406">
            <v>31.213547808770301</v>
          </cell>
          <cell r="F13406">
            <v>13.1061292594995</v>
          </cell>
        </row>
        <row r="13407">
          <cell r="A13407" t="str">
            <v>NM_053750</v>
          </cell>
          <cell r="B13407">
            <v>0</v>
          </cell>
          <cell r="C13407">
            <v>4.3591674929855197E-2</v>
          </cell>
          <cell r="D13407">
            <v>0</v>
          </cell>
          <cell r="E13407">
            <v>3.0116828569535899E-2</v>
          </cell>
          <cell r="F13407">
            <v>0</v>
          </cell>
        </row>
        <row r="13408">
          <cell r="A13408" t="str">
            <v>NM_001134624</v>
          </cell>
          <cell r="B13408">
            <v>0</v>
          </cell>
          <cell r="C13408">
            <v>0</v>
          </cell>
          <cell r="D13408">
            <v>0</v>
          </cell>
          <cell r="E13408">
            <v>0</v>
          </cell>
          <cell r="F13408">
            <v>0</v>
          </cell>
        </row>
        <row r="13409">
          <cell r="A13409" t="str">
            <v>NM_201560</v>
          </cell>
          <cell r="B13409">
            <v>60.738350522871997</v>
          </cell>
          <cell r="C13409">
            <v>53.021380482557703</v>
          </cell>
          <cell r="D13409">
            <v>30.922091359856498</v>
          </cell>
          <cell r="E13409">
            <v>28.920756170933501</v>
          </cell>
          <cell r="F13409">
            <v>40.051702168182402</v>
          </cell>
        </row>
        <row r="13410">
          <cell r="A13410" t="str">
            <v>NM_001107040</v>
          </cell>
          <cell r="B13410">
            <v>0</v>
          </cell>
          <cell r="C13410">
            <v>0</v>
          </cell>
          <cell r="D13410">
            <v>0</v>
          </cell>
          <cell r="E13410">
            <v>0</v>
          </cell>
          <cell r="F13410">
            <v>0</v>
          </cell>
        </row>
        <row r="13411">
          <cell r="A13411" t="str">
            <v>NM_001047946</v>
          </cell>
          <cell r="B13411">
            <v>0</v>
          </cell>
          <cell r="C13411">
            <v>0</v>
          </cell>
          <cell r="D13411">
            <v>0</v>
          </cell>
          <cell r="E13411">
            <v>0</v>
          </cell>
          <cell r="F13411">
            <v>0</v>
          </cell>
        </row>
        <row r="13412">
          <cell r="A13412" t="str">
            <v>NM_053868</v>
          </cell>
          <cell r="B13412">
            <v>0</v>
          </cell>
          <cell r="C13412">
            <v>0</v>
          </cell>
          <cell r="D13412">
            <v>0</v>
          </cell>
          <cell r="E13412">
            <v>0</v>
          </cell>
          <cell r="F13412">
            <v>0</v>
          </cell>
        </row>
        <row r="13413">
          <cell r="A13413" t="str">
            <v>NM_021760</v>
          </cell>
          <cell r="B13413">
            <v>0.31028779678086899</v>
          </cell>
          <cell r="C13413">
            <v>0.14314797168958601</v>
          </cell>
          <cell r="D13413">
            <v>0</v>
          </cell>
          <cell r="E13413">
            <v>0.72779349410398997</v>
          </cell>
          <cell r="F13413">
            <v>0</v>
          </cell>
        </row>
        <row r="13414">
          <cell r="A13414" t="str">
            <v>NM_001271234</v>
          </cell>
          <cell r="B13414">
            <v>3.0356867432433199</v>
          </cell>
          <cell r="C13414">
            <v>5.7849193911564099</v>
          </cell>
          <cell r="D13414">
            <v>0</v>
          </cell>
          <cell r="E13414">
            <v>0.166529719524418</v>
          </cell>
          <cell r="F13414">
            <v>0</v>
          </cell>
        </row>
        <row r="13415">
          <cell r="A13415" t="str">
            <v>NM_001031662</v>
          </cell>
          <cell r="B13415">
            <v>5.9574210249846198</v>
          </cell>
          <cell r="C13415">
            <v>19.237989271588798</v>
          </cell>
          <cell r="D13415">
            <v>7.8267844775788999</v>
          </cell>
          <cell r="E13415">
            <v>6.5904783764558799</v>
          </cell>
          <cell r="F13415">
            <v>19.895879580042799</v>
          </cell>
        </row>
        <row r="13416">
          <cell r="A13416" t="str">
            <v>NM_001004221</v>
          </cell>
          <cell r="B13416">
            <v>58.807511412005802</v>
          </cell>
          <cell r="C13416">
            <v>115.35245909701599</v>
          </cell>
          <cell r="D13416">
            <v>95.771355916087799</v>
          </cell>
          <cell r="E13416">
            <v>93.142960283814404</v>
          </cell>
          <cell r="F13416">
            <v>117.558489717592</v>
          </cell>
        </row>
        <row r="13417">
          <cell r="A13417" t="str">
            <v>NM_177931</v>
          </cell>
          <cell r="B13417">
            <v>1.3526423440378299</v>
          </cell>
          <cell r="C13417">
            <v>0.10419057878074101</v>
          </cell>
          <cell r="D13417">
            <v>0</v>
          </cell>
          <cell r="E13417">
            <v>5.38078114468028</v>
          </cell>
          <cell r="F13417">
            <v>0.117599983438686</v>
          </cell>
        </row>
        <row r="13418">
          <cell r="A13418" t="str">
            <v>NM_001106762</v>
          </cell>
          <cell r="B13418">
            <v>0.50182099320125295</v>
          </cell>
          <cell r="C13418">
            <v>1.33304370970515</v>
          </cell>
          <cell r="D13418">
            <v>0.17698075523455301</v>
          </cell>
          <cell r="E13418">
            <v>0.19845379056835599</v>
          </cell>
          <cell r="F13418">
            <v>1.0975629996267999</v>
          </cell>
        </row>
        <row r="13419">
          <cell r="A13419" t="str">
            <v>NM_001024351</v>
          </cell>
          <cell r="B13419">
            <v>0.11827955494365899</v>
          </cell>
          <cell r="C13419">
            <v>1.50678143668665E-2</v>
          </cell>
          <cell r="D13419">
            <v>1.5422973855298E-2</v>
          </cell>
          <cell r="E13419">
            <v>0.10410124936349099</v>
          </cell>
          <cell r="F13419">
            <v>5.5394401968279001E-2</v>
          </cell>
        </row>
        <row r="13420">
          <cell r="A13420" t="str">
            <v>NM_031576</v>
          </cell>
          <cell r="B13420">
            <v>25.901184529050099</v>
          </cell>
          <cell r="C13420">
            <v>29.6342122877973</v>
          </cell>
          <cell r="D13420">
            <v>33.119869108568402</v>
          </cell>
          <cell r="E13420">
            <v>31.284109640974801</v>
          </cell>
          <cell r="F13420">
            <v>31.768588537621302</v>
          </cell>
        </row>
        <row r="13421">
          <cell r="A13421" t="str">
            <v>NM_001134981</v>
          </cell>
          <cell r="B13421">
            <v>6.3898918038780499</v>
          </cell>
          <cell r="C13421">
            <v>6.1667793629143404</v>
          </cell>
          <cell r="D13421">
            <v>11.0598163942834</v>
          </cell>
          <cell r="E13421">
            <v>2.10826795455261</v>
          </cell>
          <cell r="F13421">
            <v>1.0412433802459999</v>
          </cell>
        </row>
        <row r="13422">
          <cell r="A13422" t="str">
            <v>NM_001109380</v>
          </cell>
          <cell r="B13422">
            <v>0</v>
          </cell>
          <cell r="C13422">
            <v>0.446291157335233</v>
          </cell>
          <cell r="D13422">
            <v>0</v>
          </cell>
          <cell r="E13422">
            <v>0</v>
          </cell>
          <cell r="F13422">
            <v>0</v>
          </cell>
        </row>
        <row r="13423">
          <cell r="A13423" t="str">
            <v>NM_019238</v>
          </cell>
          <cell r="B13423">
            <v>50.384426197212399</v>
          </cell>
          <cell r="C13423">
            <v>51.1557238022123</v>
          </cell>
          <cell r="D13423">
            <v>26.4281331888421</v>
          </cell>
          <cell r="E13423">
            <v>22.457305280014801</v>
          </cell>
          <cell r="F13423">
            <v>20.7972745386672</v>
          </cell>
        </row>
        <row r="13424">
          <cell r="A13424" t="str">
            <v>NM_001135088</v>
          </cell>
          <cell r="B13424">
            <v>0.41703855164951698</v>
          </cell>
          <cell r="C13424">
            <v>0</v>
          </cell>
          <cell r="D13424">
            <v>0</v>
          </cell>
          <cell r="E13424">
            <v>0.521111090410319</v>
          </cell>
          <cell r="F13424">
            <v>0.36573952296189599</v>
          </cell>
        </row>
        <row r="13425">
          <cell r="A13425" t="str">
            <v>NM_001082541</v>
          </cell>
          <cell r="B13425">
            <v>39.433534586373298</v>
          </cell>
          <cell r="C13425">
            <v>42.779075501413402</v>
          </cell>
          <cell r="D13425">
            <v>24.3889874510227</v>
          </cell>
          <cell r="E13425">
            <v>54.252407306805402</v>
          </cell>
          <cell r="F13425">
            <v>18.083262128840801</v>
          </cell>
        </row>
        <row r="13426">
          <cell r="A13426" t="str">
            <v>NM_001106361</v>
          </cell>
          <cell r="B13426">
            <v>0</v>
          </cell>
          <cell r="C13426">
            <v>0</v>
          </cell>
          <cell r="D13426">
            <v>0</v>
          </cell>
          <cell r="E13426">
            <v>8.6987098391034905E-3</v>
          </cell>
          <cell r="F13426">
            <v>9.7447605324314599E-3</v>
          </cell>
        </row>
        <row r="13427">
          <cell r="A13427" t="str">
            <v>NM_199405</v>
          </cell>
          <cell r="B13427">
            <v>9.0432524368673892</v>
          </cell>
          <cell r="C13427">
            <v>16.538608149056099</v>
          </cell>
          <cell r="D13427">
            <v>25.9488233561353</v>
          </cell>
          <cell r="E13427">
            <v>24.600510057726598</v>
          </cell>
          <cell r="F13427">
            <v>5.7102061683229</v>
          </cell>
        </row>
        <row r="13428">
          <cell r="A13428" t="str">
            <v>NM_001106902</v>
          </cell>
          <cell r="B13428">
            <v>8.9663393425073501</v>
          </cell>
          <cell r="C13428">
            <v>2.0682625995551298</v>
          </cell>
          <cell r="D13428">
            <v>2.4752768240199199</v>
          </cell>
          <cell r="E13428">
            <v>3.3854680803030002</v>
          </cell>
          <cell r="F13428">
            <v>2.2226011769679399</v>
          </cell>
        </row>
        <row r="13429">
          <cell r="A13429" t="str">
            <v>NM_001108256</v>
          </cell>
          <cell r="B13429">
            <v>2.9374867862365499</v>
          </cell>
          <cell r="C13429">
            <v>1.58531543347071</v>
          </cell>
          <cell r="D13429">
            <v>0.86702152464496596</v>
          </cell>
          <cell r="E13429">
            <v>6.7810125994588901</v>
          </cell>
          <cell r="F13429">
            <v>2.8268670616614</v>
          </cell>
        </row>
        <row r="13430">
          <cell r="A13430" t="str">
            <v>NM_134339</v>
          </cell>
          <cell r="B13430">
            <v>0</v>
          </cell>
          <cell r="C13430">
            <v>0</v>
          </cell>
          <cell r="D13430">
            <v>0</v>
          </cell>
          <cell r="E13430">
            <v>0</v>
          </cell>
          <cell r="F13430">
            <v>0</v>
          </cell>
        </row>
        <row r="13431">
          <cell r="A13431" t="str">
            <v>NM_017016</v>
          </cell>
          <cell r="B13431">
            <v>0.47056427526843098</v>
          </cell>
          <cell r="C13431">
            <v>0</v>
          </cell>
          <cell r="D13431">
            <v>0</v>
          </cell>
          <cell r="E13431">
            <v>1.1030723398536599</v>
          </cell>
          <cell r="F13431">
            <v>0</v>
          </cell>
        </row>
        <row r="13432">
          <cell r="A13432" t="str">
            <v>NM_001108628</v>
          </cell>
          <cell r="B13432">
            <v>3.0669046568525502</v>
          </cell>
          <cell r="C13432">
            <v>4.1803046069567502</v>
          </cell>
          <cell r="D13432">
            <v>1.06543052930823</v>
          </cell>
          <cell r="E13432">
            <v>4.4606846525913397</v>
          </cell>
          <cell r="F13432">
            <v>5.9224263596352804</v>
          </cell>
        </row>
        <row r="13433">
          <cell r="A13433" t="str">
            <v>NM_181631</v>
          </cell>
          <cell r="B13433">
            <v>14.144552954593999</v>
          </cell>
          <cell r="C13433">
            <v>6.9817054305272901</v>
          </cell>
          <cell r="D13433">
            <v>14.298242072506801</v>
          </cell>
          <cell r="E13433">
            <v>16.0874978546588</v>
          </cell>
          <cell r="F13433">
            <v>6.2294542958272796</v>
          </cell>
        </row>
        <row r="13434">
          <cell r="A13434" t="str">
            <v>NM_001115022</v>
          </cell>
          <cell r="B13434">
            <v>18.475510316021001</v>
          </cell>
          <cell r="C13434">
            <v>50.421278706933002</v>
          </cell>
          <cell r="D13434">
            <v>37.083490233190297</v>
          </cell>
          <cell r="E13434">
            <v>23.9598882172888</v>
          </cell>
          <cell r="F13434">
            <v>34.446142125779502</v>
          </cell>
        </row>
        <row r="13435">
          <cell r="A13435" t="str">
            <v>NM_001135668</v>
          </cell>
          <cell r="B13435">
            <v>0</v>
          </cell>
          <cell r="C13435">
            <v>0</v>
          </cell>
          <cell r="D13435">
            <v>0</v>
          </cell>
          <cell r="E13435">
            <v>0</v>
          </cell>
          <cell r="F13435">
            <v>0</v>
          </cell>
        </row>
        <row r="13436">
          <cell r="A13436" t="str">
            <v>NM_032079</v>
          </cell>
          <cell r="B13436">
            <v>70.984101056369198</v>
          </cell>
          <cell r="C13436">
            <v>53.6490013819271</v>
          </cell>
          <cell r="D13436">
            <v>75.354220836300499</v>
          </cell>
          <cell r="E13436">
            <v>79.106873286984595</v>
          </cell>
          <cell r="F13436">
            <v>78.845607599148494</v>
          </cell>
        </row>
        <row r="13437">
          <cell r="A13437" t="str">
            <v>NM_001109468</v>
          </cell>
          <cell r="B13437">
            <v>1.3372873634765201</v>
          </cell>
          <cell r="C13437">
            <v>0.31638117345813699</v>
          </cell>
          <cell r="D13437">
            <v>2.15892340576537E-2</v>
          </cell>
          <cell r="E13437">
            <v>1.7292341245962499</v>
          </cell>
          <cell r="F13437">
            <v>5.4415187018705603E-2</v>
          </cell>
        </row>
        <row r="13438">
          <cell r="A13438" t="str">
            <v>NM_001012084</v>
          </cell>
          <cell r="B13438">
            <v>0</v>
          </cell>
          <cell r="C13438">
            <v>0</v>
          </cell>
          <cell r="D13438">
            <v>0</v>
          </cell>
          <cell r="E13438">
            <v>0</v>
          </cell>
          <cell r="F13438">
            <v>0</v>
          </cell>
        </row>
        <row r="13439">
          <cell r="A13439" t="str">
            <v>NM_031692</v>
          </cell>
          <cell r="B13439">
            <v>38.668426132602697</v>
          </cell>
          <cell r="C13439">
            <v>45.830834593359903</v>
          </cell>
          <cell r="D13439">
            <v>27.675093593108102</v>
          </cell>
          <cell r="E13439">
            <v>42.406323240605801</v>
          </cell>
          <cell r="F13439">
            <v>30.327219238168201</v>
          </cell>
        </row>
        <row r="13440">
          <cell r="A13440" t="str">
            <v>NM_001107185</v>
          </cell>
          <cell r="B13440">
            <v>25.588425633814602</v>
          </cell>
          <cell r="C13440">
            <v>10.0135156231091</v>
          </cell>
          <cell r="D13440">
            <v>15.2953938376788</v>
          </cell>
          <cell r="E13440">
            <v>36.9147502372983</v>
          </cell>
          <cell r="F13440">
            <v>14.088589554233501</v>
          </cell>
        </row>
        <row r="13441">
          <cell r="A13441" t="str">
            <v>NM_001000473</v>
          </cell>
          <cell r="B13441">
            <v>0</v>
          </cell>
          <cell r="C13441">
            <v>0</v>
          </cell>
          <cell r="D13441">
            <v>0</v>
          </cell>
          <cell r="E13441">
            <v>0</v>
          </cell>
          <cell r="F13441">
            <v>0</v>
          </cell>
        </row>
        <row r="13442">
          <cell r="A13442" t="str">
            <v>NM_001109372</v>
          </cell>
          <cell r="B13442">
            <v>0.285443387977658</v>
          </cell>
          <cell r="C13442">
            <v>0.244238634153812</v>
          </cell>
          <cell r="D13442">
            <v>0.22580240402832899</v>
          </cell>
          <cell r="E13442">
            <v>0.31570854950633398</v>
          </cell>
          <cell r="F13442">
            <v>0.11585860021460501</v>
          </cell>
        </row>
        <row r="13443">
          <cell r="A13443" t="str">
            <v>NM_031349</v>
          </cell>
          <cell r="B13443">
            <v>46.293067702518698</v>
          </cell>
          <cell r="C13443">
            <v>16.8905362470184</v>
          </cell>
          <cell r="D13443">
            <v>54.9095781414795</v>
          </cell>
          <cell r="E13443">
            <v>43.389851982917001</v>
          </cell>
          <cell r="F13443">
            <v>18.944103208692201</v>
          </cell>
        </row>
        <row r="13444">
          <cell r="A13444" t="str">
            <v>NM_001008325</v>
          </cell>
          <cell r="B13444">
            <v>20.588843959456099</v>
          </cell>
          <cell r="C13444">
            <v>17.465577596748801</v>
          </cell>
          <cell r="D13444">
            <v>9.6590537247661601</v>
          </cell>
          <cell r="E13444">
            <v>7.3660919951608301</v>
          </cell>
          <cell r="F13444">
            <v>27.741686234052199</v>
          </cell>
        </row>
        <row r="13445">
          <cell r="A13445" t="str">
            <v>NM_133283</v>
          </cell>
          <cell r="B13445">
            <v>19.569550664485</v>
          </cell>
          <cell r="C13445">
            <v>35.2770760790794</v>
          </cell>
          <cell r="D13445">
            <v>48.784210871259198</v>
          </cell>
          <cell r="E13445">
            <v>14.6220081003398</v>
          </cell>
          <cell r="F13445">
            <v>105.53870043794601</v>
          </cell>
        </row>
        <row r="13446">
          <cell r="A13446" t="str">
            <v>NM_053532</v>
          </cell>
          <cell r="B13446">
            <v>6.9937028806259596</v>
          </cell>
          <cell r="C13446">
            <v>11.175455030917901</v>
          </cell>
          <cell r="D13446">
            <v>15.742356657132699</v>
          </cell>
          <cell r="E13446">
            <v>12.183802589284801</v>
          </cell>
          <cell r="F13446">
            <v>6.2057674234279796</v>
          </cell>
        </row>
        <row r="13447">
          <cell r="A13447" t="str">
            <v>NM_001107840</v>
          </cell>
          <cell r="B13447">
            <v>0.79724992885324897</v>
          </cell>
          <cell r="C13447">
            <v>0.75248871656871297</v>
          </cell>
          <cell r="D13447">
            <v>2.6178214006112999</v>
          </cell>
          <cell r="E13447">
            <v>2.41442627026131</v>
          </cell>
          <cell r="F13447">
            <v>0.72353479729574799</v>
          </cell>
        </row>
        <row r="13448">
          <cell r="A13448" t="str">
            <v>NM_001077669</v>
          </cell>
          <cell r="B13448">
            <v>0</v>
          </cell>
          <cell r="C13448">
            <v>0</v>
          </cell>
          <cell r="D13448">
            <v>0</v>
          </cell>
          <cell r="E13448">
            <v>0.67798168048038698</v>
          </cell>
          <cell r="F13448">
            <v>0</v>
          </cell>
        </row>
        <row r="13449">
          <cell r="A13449" t="str">
            <v>NM_012727</v>
          </cell>
          <cell r="B13449">
            <v>3.3823661652333602E-2</v>
          </cell>
          <cell r="C13449">
            <v>0</v>
          </cell>
          <cell r="D13449">
            <v>0</v>
          </cell>
          <cell r="E13449">
            <v>0.36764938079116299</v>
          </cell>
          <cell r="F13449">
            <v>0.63404843529869603</v>
          </cell>
        </row>
        <row r="13450">
          <cell r="A13450" t="str">
            <v>NM_053757</v>
          </cell>
          <cell r="B13450">
            <v>45.969997259580303</v>
          </cell>
          <cell r="C13450">
            <v>42.301686540063599</v>
          </cell>
          <cell r="D13450">
            <v>26.833644313868401</v>
          </cell>
          <cell r="E13450">
            <v>43.686251492802903</v>
          </cell>
          <cell r="F13450">
            <v>9.6256149617289903</v>
          </cell>
        </row>
        <row r="13451">
          <cell r="A13451" t="str">
            <v>NM_001105884</v>
          </cell>
          <cell r="B13451">
            <v>0</v>
          </cell>
          <cell r="C13451">
            <v>0</v>
          </cell>
          <cell r="D13451">
            <v>0</v>
          </cell>
          <cell r="E13451">
            <v>0</v>
          </cell>
          <cell r="F13451">
            <v>0</v>
          </cell>
        </row>
        <row r="13452">
          <cell r="A13452" t="str">
            <v>NM_001172106</v>
          </cell>
          <cell r="B13452">
            <v>0</v>
          </cell>
          <cell r="C13452">
            <v>0</v>
          </cell>
          <cell r="D13452">
            <v>0</v>
          </cell>
          <cell r="E13452">
            <v>0</v>
          </cell>
          <cell r="F13452">
            <v>0</v>
          </cell>
        </row>
        <row r="13453">
          <cell r="A13453" t="str">
            <v>NM_001005908</v>
          </cell>
          <cell r="B13453">
            <v>118.949129739543</v>
          </cell>
          <cell r="C13453">
            <v>93.425935599345493</v>
          </cell>
          <cell r="D13453">
            <v>118.16194863938</v>
          </cell>
          <cell r="E13453">
            <v>93.865148340104398</v>
          </cell>
          <cell r="F13453">
            <v>82.291043678332102</v>
          </cell>
        </row>
        <row r="13454">
          <cell r="A13454" t="str">
            <v>NM_001009695</v>
          </cell>
          <cell r="B13454">
            <v>0.50641981343790698</v>
          </cell>
          <cell r="C13454">
            <v>1.3478734011520599</v>
          </cell>
          <cell r="D13454">
            <v>1.5329375227720401E-2</v>
          </cell>
          <cell r="E13454">
            <v>0.71911289875550199</v>
          </cell>
          <cell r="F13454">
            <v>3.8830538024511401</v>
          </cell>
        </row>
        <row r="13455">
          <cell r="A13455" t="str">
            <v>NM_001135173</v>
          </cell>
          <cell r="B13455">
            <v>0</v>
          </cell>
          <cell r="C13455">
            <v>0</v>
          </cell>
          <cell r="D13455">
            <v>0</v>
          </cell>
          <cell r="E13455">
            <v>0</v>
          </cell>
          <cell r="F13455">
            <v>0</v>
          </cell>
        </row>
        <row r="13456">
          <cell r="A13456" t="str">
            <v>NR_032254</v>
          </cell>
          <cell r="B13456">
            <v>0</v>
          </cell>
          <cell r="C13456">
            <v>0</v>
          </cell>
          <cell r="D13456">
            <v>0</v>
          </cell>
          <cell r="E13456">
            <v>0</v>
          </cell>
          <cell r="F13456">
            <v>0</v>
          </cell>
        </row>
        <row r="13457">
          <cell r="A13457" t="str">
            <v>NM_001100475</v>
          </cell>
          <cell r="B13457">
            <v>24.9482519451768</v>
          </cell>
          <cell r="C13457">
            <v>25.462525168467501</v>
          </cell>
          <cell r="D13457">
            <v>25.928304626486501</v>
          </cell>
          <cell r="E13457">
            <v>30.926132858636901</v>
          </cell>
          <cell r="F13457">
            <v>34.863359604588297</v>
          </cell>
        </row>
        <row r="13458">
          <cell r="A13458" t="str">
            <v>NM_057124</v>
          </cell>
          <cell r="B13458">
            <v>2.2122288038704299</v>
          </cell>
          <cell r="C13458">
            <v>0</v>
          </cell>
          <cell r="D13458">
            <v>0</v>
          </cell>
          <cell r="E13458">
            <v>1.1029353235809001</v>
          </cell>
          <cell r="F13458">
            <v>2.81276589735982</v>
          </cell>
        </row>
        <row r="13459">
          <cell r="A13459" t="str">
            <v>NM_012508</v>
          </cell>
          <cell r="B13459">
            <v>0</v>
          </cell>
          <cell r="C13459">
            <v>0</v>
          </cell>
          <cell r="D13459">
            <v>0</v>
          </cell>
          <cell r="E13459">
            <v>0</v>
          </cell>
          <cell r="F13459">
            <v>0</v>
          </cell>
        </row>
        <row r="13460">
          <cell r="A13460" t="str">
            <v>NM_057127</v>
          </cell>
          <cell r="B13460">
            <v>0.33122576327153802</v>
          </cell>
          <cell r="C13460">
            <v>0.294913801311396</v>
          </cell>
          <cell r="D13460">
            <v>1.7025193723234699</v>
          </cell>
          <cell r="E13460">
            <v>0.24857680879747501</v>
          </cell>
          <cell r="F13460">
            <v>2.8531665083005399E-2</v>
          </cell>
        </row>
        <row r="13461">
          <cell r="A13461" t="str">
            <v>NM_001099474</v>
          </cell>
          <cell r="B13461">
            <v>0</v>
          </cell>
          <cell r="C13461">
            <v>0</v>
          </cell>
          <cell r="D13461">
            <v>0</v>
          </cell>
          <cell r="E13461">
            <v>0</v>
          </cell>
          <cell r="F13461">
            <v>0</v>
          </cell>
        </row>
        <row r="13462">
          <cell r="A13462" t="str">
            <v>NM_012531</v>
          </cell>
          <cell r="B13462">
            <v>4.1707057995405803</v>
          </cell>
          <cell r="C13462">
            <v>1.8027234797371201</v>
          </cell>
          <cell r="D13462">
            <v>1.7519176129493299</v>
          </cell>
          <cell r="E13462">
            <v>6.9270765684526996</v>
          </cell>
          <cell r="F13462">
            <v>2.1320629555608201</v>
          </cell>
        </row>
        <row r="13463">
          <cell r="A13463" t="str">
            <v>NM_031699</v>
          </cell>
          <cell r="B13463">
            <v>8.0882984295906297</v>
          </cell>
          <cell r="C13463">
            <v>15.5124833507254</v>
          </cell>
          <cell r="D13463">
            <v>26.722409691414502</v>
          </cell>
          <cell r="E13463">
            <v>11.9086850516429</v>
          </cell>
          <cell r="F13463">
            <v>24.949171442991801</v>
          </cell>
        </row>
        <row r="13464">
          <cell r="A13464" t="str">
            <v>NM_053600</v>
          </cell>
          <cell r="B13464">
            <v>22.594172024259201</v>
          </cell>
          <cell r="C13464">
            <v>36.860503209624802</v>
          </cell>
          <cell r="D13464">
            <v>67.390111318924895</v>
          </cell>
          <cell r="E13464">
            <v>23.633032184315201</v>
          </cell>
          <cell r="F13464">
            <v>58.9085743546541</v>
          </cell>
        </row>
        <row r="13465">
          <cell r="A13465" t="str">
            <v>NM_001037654</v>
          </cell>
          <cell r="B13465">
            <v>0.25527041720649901</v>
          </cell>
          <cell r="C13465">
            <v>1.24338465370252E-2</v>
          </cell>
          <cell r="D13465">
            <v>6.9998068044731201E-2</v>
          </cell>
          <cell r="E13465">
            <v>1.7846465463659</v>
          </cell>
          <cell r="F13465">
            <v>0.257425340934272</v>
          </cell>
        </row>
        <row r="13466">
          <cell r="A13466" t="str">
            <v>NM_001009391</v>
          </cell>
          <cell r="B13466">
            <v>36.456933193325597</v>
          </cell>
          <cell r="C13466">
            <v>34.674949481173002</v>
          </cell>
          <cell r="D13466">
            <v>33.705593128173099</v>
          </cell>
          <cell r="E13466">
            <v>14.478897672922599</v>
          </cell>
          <cell r="F13466">
            <v>22.680699911044201</v>
          </cell>
        </row>
        <row r="13467">
          <cell r="A13467" t="str">
            <v>NM_001130499</v>
          </cell>
          <cell r="B13467">
            <v>0.63488632139275203</v>
          </cell>
          <cell r="C13467">
            <v>1.9906265885554599</v>
          </cell>
          <cell r="D13467">
            <v>0.568336586567733</v>
          </cell>
          <cell r="E13467">
            <v>0.84476502668323405</v>
          </cell>
          <cell r="F13467">
            <v>1.44467111569949</v>
          </cell>
        </row>
        <row r="13468">
          <cell r="A13468" t="str">
            <v>NM_012585</v>
          </cell>
          <cell r="B13468">
            <v>0</v>
          </cell>
          <cell r="C13468">
            <v>0</v>
          </cell>
          <cell r="D13468">
            <v>0</v>
          </cell>
          <cell r="E13468">
            <v>0</v>
          </cell>
          <cell r="F13468">
            <v>0</v>
          </cell>
        </row>
        <row r="13469">
          <cell r="A13469" t="str">
            <v>NM_001126371</v>
          </cell>
          <cell r="B13469">
            <v>27.6103264433672</v>
          </cell>
          <cell r="C13469">
            <v>6.0776561949263899</v>
          </cell>
          <cell r="D13469">
            <v>16.804809997686899</v>
          </cell>
          <cell r="E13469">
            <v>10.6242159905956</v>
          </cell>
          <cell r="F13469">
            <v>21.2543696789762</v>
          </cell>
        </row>
        <row r="13470">
          <cell r="A13470" t="str">
            <v>NM_001001518</v>
          </cell>
          <cell r="B13470">
            <v>0</v>
          </cell>
          <cell r="C13470">
            <v>0</v>
          </cell>
          <cell r="D13470">
            <v>0</v>
          </cell>
          <cell r="E13470">
            <v>0</v>
          </cell>
          <cell r="F13470">
            <v>0</v>
          </cell>
        </row>
        <row r="13471">
          <cell r="A13471" t="str">
            <v>NM_001007600</v>
          </cell>
          <cell r="B13471">
            <v>0.36455998974986897</v>
          </cell>
          <cell r="C13471">
            <v>0.54784191314437403</v>
          </cell>
          <cell r="D13471">
            <v>0.246045539616537</v>
          </cell>
          <cell r="E13471">
            <v>1.0389320407782601</v>
          </cell>
          <cell r="F13471">
            <v>1.2547268305992001</v>
          </cell>
        </row>
        <row r="13472">
          <cell r="A13472" t="str">
            <v>NM_001037658</v>
          </cell>
          <cell r="B13472">
            <v>18.615577927774599</v>
          </cell>
          <cell r="C13472">
            <v>9.2704322843372804</v>
          </cell>
          <cell r="D13472">
            <v>24.089026777689998</v>
          </cell>
          <cell r="E13472">
            <v>17.0994697341579</v>
          </cell>
          <cell r="F13472">
            <v>18.340782402450401</v>
          </cell>
        </row>
        <row r="13473">
          <cell r="A13473" t="str">
            <v>NM_001025058</v>
          </cell>
          <cell r="B13473">
            <v>0</v>
          </cell>
          <cell r="C13473">
            <v>0.19881036910144301</v>
          </cell>
          <cell r="D13473">
            <v>5.8141850288259099E-2</v>
          </cell>
          <cell r="E13473">
            <v>0</v>
          </cell>
          <cell r="F13473">
            <v>7.6936255149912897E-2</v>
          </cell>
        </row>
        <row r="13474">
          <cell r="A13474" t="str">
            <v>NM_001100862</v>
          </cell>
          <cell r="B13474">
            <v>5.4359919859115999</v>
          </cell>
          <cell r="C13474">
            <v>1.19028328300452</v>
          </cell>
          <cell r="D13474">
            <v>6.9695382953777596</v>
          </cell>
          <cell r="E13474">
            <v>2.6070967791681801</v>
          </cell>
          <cell r="F13474">
            <v>0.102583388314962</v>
          </cell>
        </row>
        <row r="13475">
          <cell r="A13475" t="str">
            <v>NM_001042619</v>
          </cell>
          <cell r="B13475">
            <v>0</v>
          </cell>
          <cell r="C13475">
            <v>0</v>
          </cell>
          <cell r="D13475">
            <v>0</v>
          </cell>
          <cell r="E13475">
            <v>0</v>
          </cell>
          <cell r="F13475">
            <v>0</v>
          </cell>
        </row>
        <row r="13476">
          <cell r="A13476" t="str">
            <v>NM_153302</v>
          </cell>
          <cell r="B13476">
            <v>12.8388330608161</v>
          </cell>
          <cell r="C13476">
            <v>19.403932646205</v>
          </cell>
          <cell r="D13476">
            <v>12.8597160421953</v>
          </cell>
          <cell r="E13476">
            <v>20.670299405617399</v>
          </cell>
          <cell r="F13476">
            <v>7.0746403958294399</v>
          </cell>
        </row>
        <row r="13477">
          <cell r="A13477" t="str">
            <v>NM_001109140</v>
          </cell>
          <cell r="B13477">
            <v>0</v>
          </cell>
          <cell r="C13477">
            <v>0</v>
          </cell>
          <cell r="D13477">
            <v>0</v>
          </cell>
          <cell r="E13477">
            <v>0</v>
          </cell>
          <cell r="F13477">
            <v>0</v>
          </cell>
        </row>
        <row r="13478">
          <cell r="A13478" t="str">
            <v>NM_001135896</v>
          </cell>
          <cell r="B13478">
            <v>5.2301392073218897</v>
          </cell>
          <cell r="C13478">
            <v>12.9772423689829</v>
          </cell>
          <cell r="D13478">
            <v>1.32018239795366</v>
          </cell>
          <cell r="E13478">
            <v>2.9685591691789601</v>
          </cell>
          <cell r="F13478">
            <v>3.6534089677883101</v>
          </cell>
        </row>
        <row r="13479">
          <cell r="A13479" t="str">
            <v>NM_001004264</v>
          </cell>
          <cell r="B13479">
            <v>12.0231188591987</v>
          </cell>
          <cell r="C13479">
            <v>8.60873798650994</v>
          </cell>
          <cell r="D13479">
            <v>16.529340935641599</v>
          </cell>
          <cell r="E13479">
            <v>9.5991782625006206</v>
          </cell>
          <cell r="F13479">
            <v>6.9574892245447497</v>
          </cell>
        </row>
        <row r="13480">
          <cell r="A13480" t="str">
            <v>NM_001004448</v>
          </cell>
          <cell r="B13480">
            <v>0.17320585408865699</v>
          </cell>
          <cell r="C13480">
            <v>0</v>
          </cell>
          <cell r="D13480">
            <v>0</v>
          </cell>
          <cell r="E13480">
            <v>0.16986558106470701</v>
          </cell>
          <cell r="F13480">
            <v>0</v>
          </cell>
        </row>
        <row r="13481">
          <cell r="A13481" t="str">
            <v>NR_032131</v>
          </cell>
          <cell r="B13481">
            <v>0</v>
          </cell>
          <cell r="C13481">
            <v>0</v>
          </cell>
          <cell r="D13481">
            <v>0</v>
          </cell>
          <cell r="E13481">
            <v>0</v>
          </cell>
          <cell r="F13481">
            <v>0</v>
          </cell>
        </row>
        <row r="13482">
          <cell r="A13482" t="str">
            <v>NM_053943</v>
          </cell>
          <cell r="B13482">
            <v>39.005491171141799</v>
          </cell>
          <cell r="C13482">
            <v>27.8514340829989</v>
          </cell>
          <cell r="D13482">
            <v>26.9208127152259</v>
          </cell>
          <cell r="E13482">
            <v>44.207725686395399</v>
          </cell>
          <cell r="F13482">
            <v>43.483859869689802</v>
          </cell>
        </row>
        <row r="13483">
          <cell r="A13483" t="str">
            <v>NM_001012147</v>
          </cell>
          <cell r="B13483">
            <v>74.392867036560602</v>
          </cell>
          <cell r="C13483">
            <v>47.3023076898711</v>
          </cell>
          <cell r="D13483">
            <v>61.1000086927206</v>
          </cell>
          <cell r="E13483">
            <v>56.626830394341198</v>
          </cell>
          <cell r="F13483">
            <v>114.952453989237</v>
          </cell>
        </row>
        <row r="13484">
          <cell r="A13484" t="str">
            <v>NM_001135712</v>
          </cell>
          <cell r="B13484">
            <v>29.039826910776</v>
          </cell>
          <cell r="C13484">
            <v>14.6993023896355</v>
          </cell>
          <cell r="D13484">
            <v>7.4026285805295604</v>
          </cell>
          <cell r="E13484">
            <v>32.595088342728801</v>
          </cell>
          <cell r="F13484">
            <v>40.010642641262599</v>
          </cell>
        </row>
        <row r="13485">
          <cell r="A13485" t="str">
            <v>NM_001107384</v>
          </cell>
          <cell r="B13485">
            <v>27.6260772798978</v>
          </cell>
          <cell r="C13485">
            <v>17.332477321472499</v>
          </cell>
          <cell r="D13485">
            <v>36.844767393623499</v>
          </cell>
          <cell r="E13485">
            <v>35.176354536180703</v>
          </cell>
          <cell r="F13485">
            <v>9.3123224532746196</v>
          </cell>
        </row>
        <row r="13486">
          <cell r="A13486" t="str">
            <v>NM_001047975</v>
          </cell>
          <cell r="B13486">
            <v>0</v>
          </cell>
          <cell r="C13486">
            <v>0</v>
          </cell>
          <cell r="D13486">
            <v>0</v>
          </cell>
          <cell r="E13486">
            <v>0</v>
          </cell>
          <cell r="F13486">
            <v>0</v>
          </cell>
        </row>
        <row r="13487">
          <cell r="A13487" t="str">
            <v>NM_001037789</v>
          </cell>
          <cell r="B13487">
            <v>0.63812479918421705</v>
          </cell>
          <cell r="C13487">
            <v>0.17757572025101601</v>
          </cell>
          <cell r="D13487">
            <v>0</v>
          </cell>
          <cell r="E13487">
            <v>1.85223487766664</v>
          </cell>
          <cell r="F13487">
            <v>1.67942054352257</v>
          </cell>
        </row>
        <row r="13488">
          <cell r="A13488" t="str">
            <v>NM_001007694</v>
          </cell>
          <cell r="B13488">
            <v>27.5135169702165</v>
          </cell>
          <cell r="C13488">
            <v>15.8933647099759</v>
          </cell>
          <cell r="D13488">
            <v>10.9446381546115</v>
          </cell>
          <cell r="E13488">
            <v>21.196760760959599</v>
          </cell>
          <cell r="F13488">
            <v>4.4269821288526696</v>
          </cell>
        </row>
        <row r="13489">
          <cell r="A13489" t="str">
            <v>NM_001126302</v>
          </cell>
          <cell r="B13489">
            <v>3.9827313303701599</v>
          </cell>
          <cell r="C13489">
            <v>20.6561491813567</v>
          </cell>
          <cell r="D13489">
            <v>5.9852236757904</v>
          </cell>
          <cell r="E13489">
            <v>1.62559065161115</v>
          </cell>
          <cell r="F13489">
            <v>4.3048022264324297</v>
          </cell>
        </row>
        <row r="13490">
          <cell r="A13490" t="str">
            <v>NM_001007656</v>
          </cell>
          <cell r="B13490">
            <v>3.99491757973707</v>
          </cell>
          <cell r="C13490">
            <v>4.9916695749777702</v>
          </cell>
          <cell r="D13490">
            <v>1.91092881280745</v>
          </cell>
          <cell r="E13490">
            <v>11.9129616748749</v>
          </cell>
          <cell r="F13490">
            <v>23.920017179898299</v>
          </cell>
        </row>
        <row r="13491">
          <cell r="A13491" t="str">
            <v>NM_001108703</v>
          </cell>
          <cell r="B13491">
            <v>4.2316744644015296</v>
          </cell>
          <cell r="C13491">
            <v>13.3428065480784</v>
          </cell>
          <cell r="D13491">
            <v>10.4935725249847</v>
          </cell>
          <cell r="E13491">
            <v>5.6134635390498202</v>
          </cell>
          <cell r="F13491">
            <v>3.6949392798575502</v>
          </cell>
        </row>
        <row r="13492">
          <cell r="A13492" t="str">
            <v>NM_001106426</v>
          </cell>
          <cell r="B13492">
            <v>36.2516331120556</v>
          </cell>
          <cell r="C13492">
            <v>93.089241188932206</v>
          </cell>
          <cell r="D13492">
            <v>100.875726656395</v>
          </cell>
          <cell r="E13492">
            <v>77.474661550092804</v>
          </cell>
          <cell r="F13492">
            <v>193.064793772521</v>
          </cell>
        </row>
        <row r="13493">
          <cell r="A13493" t="str">
            <v>NM_001000435</v>
          </cell>
          <cell r="B13493">
            <v>0</v>
          </cell>
          <cell r="C13493">
            <v>0</v>
          </cell>
          <cell r="D13493">
            <v>0</v>
          </cell>
          <cell r="E13493">
            <v>0</v>
          </cell>
          <cell r="F13493">
            <v>0</v>
          </cell>
        </row>
        <row r="13494">
          <cell r="A13494" t="str">
            <v>NM_001012187</v>
          </cell>
          <cell r="B13494">
            <v>24.242075800251602</v>
          </cell>
          <cell r="C13494">
            <v>8.82018721107851</v>
          </cell>
          <cell r="D13494">
            <v>22.490487233314902</v>
          </cell>
          <cell r="E13494">
            <v>13.2329864299442</v>
          </cell>
          <cell r="F13494">
            <v>4.1969648598536597</v>
          </cell>
        </row>
        <row r="13495">
          <cell r="A13495" t="str">
            <v>NM_001109027</v>
          </cell>
          <cell r="B13495">
            <v>0</v>
          </cell>
          <cell r="C13495">
            <v>0</v>
          </cell>
          <cell r="D13495">
            <v>0</v>
          </cell>
          <cell r="E13495">
            <v>0</v>
          </cell>
          <cell r="F13495">
            <v>0</v>
          </cell>
        </row>
        <row r="13496">
          <cell r="A13496" t="str">
            <v>NM_001100827</v>
          </cell>
          <cell r="B13496">
            <v>0.88155458062650005</v>
          </cell>
          <cell r="C13496">
            <v>0.176427035065127</v>
          </cell>
          <cell r="D13496">
            <v>2.0338447601927401</v>
          </cell>
          <cell r="E13496">
            <v>1.0497842462125899</v>
          </cell>
          <cell r="F13496">
            <v>7.5101711199007104E-2</v>
          </cell>
        </row>
        <row r="13497">
          <cell r="A13497" t="str">
            <v>NM_001108305</v>
          </cell>
          <cell r="B13497">
            <v>9.6787920258307807</v>
          </cell>
          <cell r="C13497">
            <v>17.8971428195477</v>
          </cell>
          <cell r="D13497">
            <v>8.1465131733160892</v>
          </cell>
          <cell r="E13497">
            <v>13.69875436707</v>
          </cell>
          <cell r="F13497">
            <v>8.1433654573176302</v>
          </cell>
        </row>
        <row r="13498">
          <cell r="A13498" t="str">
            <v>NM_001008511</v>
          </cell>
          <cell r="B13498">
            <v>10.8731776740829</v>
          </cell>
          <cell r="C13498">
            <v>17.481585976513799</v>
          </cell>
          <cell r="D13498">
            <v>14.0766111886442</v>
          </cell>
          <cell r="E13498">
            <v>12.711187450340899</v>
          </cell>
          <cell r="F13498">
            <v>24.923553892675201</v>
          </cell>
        </row>
        <row r="13499">
          <cell r="A13499" t="str">
            <v>NM_001191585</v>
          </cell>
          <cell r="B13499">
            <v>1.2569796268148199</v>
          </cell>
          <cell r="C13499">
            <v>0</v>
          </cell>
          <cell r="D13499">
            <v>3.3554927620235098E-2</v>
          </cell>
          <cell r="E13499">
            <v>1.7609398570374599</v>
          </cell>
          <cell r="F13499">
            <v>3.9612559439911701</v>
          </cell>
        </row>
        <row r="13500">
          <cell r="A13500" t="str">
            <v>NM_001113366</v>
          </cell>
          <cell r="B13500">
            <v>0</v>
          </cell>
          <cell r="C13500">
            <v>0</v>
          </cell>
          <cell r="D13500">
            <v>0</v>
          </cell>
          <cell r="E13500">
            <v>0</v>
          </cell>
          <cell r="F13500">
            <v>0</v>
          </cell>
        </row>
        <row r="13501">
          <cell r="A13501" t="str">
            <v>NM_001108252</v>
          </cell>
          <cell r="B13501">
            <v>0</v>
          </cell>
          <cell r="C13501">
            <v>3.1313612262052799</v>
          </cell>
          <cell r="D13501">
            <v>0</v>
          </cell>
          <cell r="E13501">
            <v>0.25537724463445</v>
          </cell>
          <cell r="F13501">
            <v>0</v>
          </cell>
        </row>
        <row r="13502">
          <cell r="A13502" t="str">
            <v>NM_021703</v>
          </cell>
          <cell r="B13502">
            <v>7.0217371612006296</v>
          </cell>
          <cell r="C13502">
            <v>3.6547118499646101</v>
          </cell>
          <cell r="D13502">
            <v>2.46186775059584</v>
          </cell>
          <cell r="E13502">
            <v>12.8195390429992</v>
          </cell>
          <cell r="F13502">
            <v>2.8621645140016501</v>
          </cell>
        </row>
        <row r="13503">
          <cell r="A13503" t="str">
            <v>NM_017188</v>
          </cell>
          <cell r="B13503">
            <v>4.2608679412709396</v>
          </cell>
          <cell r="C13503">
            <v>0.17640951848102601</v>
          </cell>
          <cell r="D13503">
            <v>7.2227048332674501E-2</v>
          </cell>
          <cell r="E13503">
            <v>2.6935185373434898</v>
          </cell>
          <cell r="F13503">
            <v>9.3116875846073093</v>
          </cell>
        </row>
        <row r="13504">
          <cell r="A13504" t="str">
            <v>NM_001270694</v>
          </cell>
          <cell r="B13504">
            <v>14.9377521684032</v>
          </cell>
          <cell r="C13504">
            <v>9.5893939783940692</v>
          </cell>
          <cell r="D13504">
            <v>12.0315783043207</v>
          </cell>
          <cell r="E13504">
            <v>18.418254309475898</v>
          </cell>
          <cell r="F13504">
            <v>15.3329394256059</v>
          </cell>
        </row>
        <row r="13505">
          <cell r="A13505" t="str">
            <v>NM_019142</v>
          </cell>
          <cell r="B13505">
            <v>5.5274435338667702</v>
          </cell>
          <cell r="C13505">
            <v>6.1216405712108797</v>
          </cell>
          <cell r="D13505">
            <v>0.28216154094524698</v>
          </cell>
          <cell r="E13505">
            <v>6.3571578785280698</v>
          </cell>
          <cell r="F13505">
            <v>0.78352629239707605</v>
          </cell>
        </row>
        <row r="13506">
          <cell r="A13506" t="str">
            <v>NM_001000977</v>
          </cell>
          <cell r="B13506">
            <v>0</v>
          </cell>
          <cell r="C13506">
            <v>0</v>
          </cell>
          <cell r="D13506">
            <v>0</v>
          </cell>
          <cell r="E13506">
            <v>0</v>
          </cell>
          <cell r="F13506">
            <v>0</v>
          </cell>
        </row>
        <row r="13507">
          <cell r="A13507" t="str">
            <v>NM_001000052</v>
          </cell>
          <cell r="B13507">
            <v>0</v>
          </cell>
          <cell r="C13507">
            <v>0</v>
          </cell>
          <cell r="D13507">
            <v>0</v>
          </cell>
          <cell r="E13507">
            <v>0</v>
          </cell>
          <cell r="F13507">
            <v>0</v>
          </cell>
        </row>
        <row r="13508">
          <cell r="A13508" t="str">
            <v>NM_001109103</v>
          </cell>
          <cell r="B13508">
            <v>0</v>
          </cell>
          <cell r="C13508">
            <v>0</v>
          </cell>
          <cell r="D13508">
            <v>0</v>
          </cell>
          <cell r="E13508">
            <v>9.6294472269711703E-3</v>
          </cell>
          <cell r="F13508">
            <v>0</v>
          </cell>
        </row>
        <row r="13509">
          <cell r="A13509" t="str">
            <v>NM_001105832</v>
          </cell>
          <cell r="B13509">
            <v>0</v>
          </cell>
          <cell r="C13509">
            <v>0</v>
          </cell>
          <cell r="D13509">
            <v>0</v>
          </cell>
          <cell r="E13509">
            <v>0</v>
          </cell>
          <cell r="F13509">
            <v>0</v>
          </cell>
        </row>
        <row r="13510">
          <cell r="A13510" t="str">
            <v>NM_001000825</v>
          </cell>
          <cell r="B13510">
            <v>0</v>
          </cell>
          <cell r="C13510">
            <v>0</v>
          </cell>
          <cell r="D13510">
            <v>0</v>
          </cell>
          <cell r="E13510">
            <v>0</v>
          </cell>
          <cell r="F13510">
            <v>0</v>
          </cell>
        </row>
        <row r="13511">
          <cell r="A13511" t="str">
            <v>NM_001024805</v>
          </cell>
          <cell r="B13511">
            <v>0</v>
          </cell>
          <cell r="C13511">
            <v>0</v>
          </cell>
          <cell r="D13511">
            <v>0</v>
          </cell>
          <cell r="E13511">
            <v>0</v>
          </cell>
          <cell r="F13511">
            <v>0</v>
          </cell>
        </row>
        <row r="13512">
          <cell r="A13512" t="str">
            <v>NM_001135755</v>
          </cell>
          <cell r="B13512">
            <v>2.5657962114024202</v>
          </cell>
          <cell r="C13512">
            <v>0.94516190473365402</v>
          </cell>
          <cell r="D13512">
            <v>1.0969833242189999</v>
          </cell>
          <cell r="E13512">
            <v>2.9784897155724801</v>
          </cell>
          <cell r="F13512">
            <v>1.35154677377753</v>
          </cell>
        </row>
        <row r="13513">
          <cell r="A13513" t="str">
            <v>NM_001079895</v>
          </cell>
          <cell r="B13513">
            <v>1.5172774253211401</v>
          </cell>
          <cell r="C13513">
            <v>1.4981865413909901</v>
          </cell>
          <cell r="D13513">
            <v>0.83938942016157403</v>
          </cell>
          <cell r="E13513">
            <v>3.79527283862878</v>
          </cell>
          <cell r="F13513">
            <v>1.1981973034502</v>
          </cell>
        </row>
        <row r="13514">
          <cell r="A13514" t="str">
            <v>NM_001106731</v>
          </cell>
          <cell r="B13514">
            <v>0.86000902062449902</v>
          </cell>
          <cell r="C13514">
            <v>0.65348048034227602</v>
          </cell>
          <cell r="D13514">
            <v>0.90042009188399696</v>
          </cell>
          <cell r="E13514">
            <v>0.40517415727367001</v>
          </cell>
          <cell r="F13514">
            <v>0.236675274100767</v>
          </cell>
        </row>
        <row r="13515">
          <cell r="A13515" t="str">
            <v>NM_001107564</v>
          </cell>
          <cell r="B13515">
            <v>22.357578734959802</v>
          </cell>
          <cell r="C13515">
            <v>18.656556336723799</v>
          </cell>
          <cell r="D13515">
            <v>12.8450921890933</v>
          </cell>
          <cell r="E13515">
            <v>28.726376617962199</v>
          </cell>
          <cell r="F13515">
            <v>26.243622143969102</v>
          </cell>
        </row>
        <row r="13516">
          <cell r="A13516" t="str">
            <v>NM_013098</v>
          </cell>
          <cell r="B13516">
            <v>9.45691095294863E-2</v>
          </cell>
          <cell r="C13516">
            <v>3.8762201486105901</v>
          </cell>
          <cell r="D13516">
            <v>2.0038310676694E-2</v>
          </cell>
          <cell r="E13516">
            <v>0</v>
          </cell>
          <cell r="F13516">
            <v>1.7159453907848701</v>
          </cell>
        </row>
        <row r="13517">
          <cell r="A13517" t="str">
            <v>NM_001025661</v>
          </cell>
          <cell r="B13517">
            <v>0.30068314363411702</v>
          </cell>
          <cell r="C13517">
            <v>5.85355114390961</v>
          </cell>
          <cell r="D13517">
            <v>0.64492094929671795</v>
          </cell>
          <cell r="E13517">
            <v>1.9869596596653101</v>
          </cell>
          <cell r="F13517">
            <v>3.1992376551559398</v>
          </cell>
        </row>
        <row r="13518">
          <cell r="A13518" t="str">
            <v>NM_001108458</v>
          </cell>
          <cell r="B13518">
            <v>9.9111921257461599</v>
          </cell>
          <cell r="C13518">
            <v>1.0617693727458599</v>
          </cell>
          <cell r="D13518">
            <v>5.6912411994403902</v>
          </cell>
          <cell r="E13518">
            <v>11.024668510362901</v>
          </cell>
          <cell r="F13518">
            <v>0.87536756263639903</v>
          </cell>
        </row>
        <row r="13519">
          <cell r="A13519" t="str">
            <v>NM_022867</v>
          </cell>
          <cell r="B13519">
            <v>52.320177605486698</v>
          </cell>
          <cell r="C13519">
            <v>57.642786481727498</v>
          </cell>
          <cell r="D13519">
            <v>56.485155016300403</v>
          </cell>
          <cell r="E13519">
            <v>44.2606991596545</v>
          </cell>
          <cell r="F13519">
            <v>53.162295482279497</v>
          </cell>
        </row>
        <row r="13520">
          <cell r="A13520" t="str">
            <v>NM_019275</v>
          </cell>
          <cell r="B13520">
            <v>27.4793395595064</v>
          </cell>
          <cell r="C13520">
            <v>37.687741760776397</v>
          </cell>
          <cell r="D13520">
            <v>21.4921542921868</v>
          </cell>
          <cell r="E13520">
            <v>29.233547421099001</v>
          </cell>
          <cell r="F13520">
            <v>28.9343871888052</v>
          </cell>
        </row>
        <row r="13521">
          <cell r="A13521" t="str">
            <v>NM_001277272</v>
          </cell>
          <cell r="B13521">
            <v>18.5752319553619</v>
          </cell>
          <cell r="C13521">
            <v>22.6001772647863</v>
          </cell>
          <cell r="D13521">
            <v>27.376681841988901</v>
          </cell>
          <cell r="E13521">
            <v>20.736450653225202</v>
          </cell>
          <cell r="F13521">
            <v>14.3268953176644</v>
          </cell>
        </row>
        <row r="13522">
          <cell r="A13522" t="str">
            <v>NM_001100548</v>
          </cell>
          <cell r="B13522">
            <v>49.585435215298197</v>
          </cell>
          <cell r="C13522">
            <v>25.896603573777401</v>
          </cell>
          <cell r="D13522">
            <v>18.073280780962001</v>
          </cell>
          <cell r="E13522">
            <v>54.598737434340201</v>
          </cell>
          <cell r="F13522">
            <v>19.4799374501365</v>
          </cell>
        </row>
        <row r="13523">
          <cell r="A13523" t="str">
            <v>NM_001037978</v>
          </cell>
          <cell r="B13523">
            <v>24.620889268420601</v>
          </cell>
          <cell r="C13523">
            <v>29.276370649103001</v>
          </cell>
          <cell r="D13523">
            <v>39.268499120144703</v>
          </cell>
          <cell r="E13523">
            <v>14.592517138022799</v>
          </cell>
          <cell r="F13523">
            <v>55.808209456887703</v>
          </cell>
        </row>
        <row r="13524">
          <cell r="A13524" t="str">
            <v>NM_001122782</v>
          </cell>
          <cell r="B13524">
            <v>9.9513080712684197</v>
          </cell>
          <cell r="C13524">
            <v>32.975290595284399</v>
          </cell>
          <cell r="D13524">
            <v>0.78599740695537501</v>
          </cell>
          <cell r="E13524">
            <v>41.513875526257003</v>
          </cell>
          <cell r="F13524">
            <v>23.658775391597601</v>
          </cell>
        </row>
        <row r="13525">
          <cell r="A13525" t="str">
            <v>NM_139107</v>
          </cell>
          <cell r="B13525">
            <v>109.239903378851</v>
          </cell>
          <cell r="C13525">
            <v>125.429714570942</v>
          </cell>
          <cell r="D13525">
            <v>138.32173935648501</v>
          </cell>
          <cell r="E13525">
            <v>63.9627086957885</v>
          </cell>
          <cell r="F13525">
            <v>138.57137817979699</v>
          </cell>
        </row>
        <row r="13526">
          <cell r="A13526" t="str">
            <v>NM_145783</v>
          </cell>
          <cell r="B13526">
            <v>4.0748195255715398</v>
          </cell>
          <cell r="C13526">
            <v>72.821967031651099</v>
          </cell>
          <cell r="D13526">
            <v>74.424577379587504</v>
          </cell>
          <cell r="E13526">
            <v>38.5278202519074</v>
          </cell>
          <cell r="F13526">
            <v>121.23227194218499</v>
          </cell>
        </row>
        <row r="13527">
          <cell r="A13527" t="str">
            <v>NM_001191842</v>
          </cell>
          <cell r="B13527">
            <v>0</v>
          </cell>
          <cell r="C13527">
            <v>0</v>
          </cell>
          <cell r="D13527">
            <v>0</v>
          </cell>
          <cell r="E13527">
            <v>0</v>
          </cell>
          <cell r="F13527">
            <v>0</v>
          </cell>
        </row>
        <row r="13528">
          <cell r="A13528" t="str">
            <v>NM_001108547</v>
          </cell>
          <cell r="B13528">
            <v>2.9603278905899599</v>
          </cell>
          <cell r="C13528">
            <v>0.120915388341684</v>
          </cell>
          <cell r="D13528">
            <v>0</v>
          </cell>
          <cell r="E13528">
            <v>5.9692135544451101</v>
          </cell>
          <cell r="F13528">
            <v>7.1783508821864297</v>
          </cell>
        </row>
        <row r="13529">
          <cell r="A13529" t="str">
            <v>NM_032060</v>
          </cell>
          <cell r="B13529">
            <v>0.714088430802023</v>
          </cell>
          <cell r="C13529">
            <v>0</v>
          </cell>
          <cell r="D13529">
            <v>0</v>
          </cell>
          <cell r="E13529">
            <v>0.13617279727575499</v>
          </cell>
          <cell r="F13529">
            <v>0.78281240727365098</v>
          </cell>
        </row>
        <row r="13530">
          <cell r="A13530" t="str">
            <v>NM_001007718</v>
          </cell>
          <cell r="B13530">
            <v>0</v>
          </cell>
          <cell r="C13530">
            <v>0</v>
          </cell>
          <cell r="D13530">
            <v>0</v>
          </cell>
          <cell r="E13530">
            <v>0</v>
          </cell>
          <cell r="F13530">
            <v>0</v>
          </cell>
        </row>
        <row r="13531">
          <cell r="A13531" t="str">
            <v>NM_133620</v>
          </cell>
          <cell r="B13531">
            <v>18.949958646979098</v>
          </cell>
          <cell r="C13531">
            <v>8.3816371504678795</v>
          </cell>
          <cell r="D13531">
            <v>11.6304173059014</v>
          </cell>
          <cell r="E13531">
            <v>28.6867595347282</v>
          </cell>
          <cell r="F13531">
            <v>6.5316094198548296</v>
          </cell>
        </row>
        <row r="13532">
          <cell r="A13532" t="str">
            <v>NM_144743</v>
          </cell>
          <cell r="B13532">
            <v>0</v>
          </cell>
          <cell r="C13532">
            <v>0.18398782087257801</v>
          </cell>
          <cell r="D13532">
            <v>1.3451753528230401E-2</v>
          </cell>
          <cell r="E13532">
            <v>0.118034801201373</v>
          </cell>
          <cell r="F13532">
            <v>0</v>
          </cell>
        </row>
        <row r="13533">
          <cell r="A13533" t="str">
            <v>NM_001134472</v>
          </cell>
          <cell r="B13533">
            <v>17.7570189043143</v>
          </cell>
          <cell r="C13533">
            <v>14.9299049227483</v>
          </cell>
          <cell r="D13533">
            <v>18.733639374340001</v>
          </cell>
          <cell r="E13533">
            <v>38.342244132796999</v>
          </cell>
          <cell r="F13533">
            <v>8.7913819826074402</v>
          </cell>
        </row>
        <row r="13534">
          <cell r="A13534" t="str">
            <v>NM_012745</v>
          </cell>
          <cell r="B13534">
            <v>0</v>
          </cell>
          <cell r="C13534">
            <v>0</v>
          </cell>
          <cell r="D13534">
            <v>0</v>
          </cell>
          <cell r="E13534">
            <v>0.55818981711414195</v>
          </cell>
          <cell r="F13534">
            <v>0</v>
          </cell>
        </row>
        <row r="13535">
          <cell r="A13535" t="str">
            <v>NM_001108232</v>
          </cell>
          <cell r="B13535">
            <v>0.90370622844843196</v>
          </cell>
          <cell r="C13535">
            <v>0.51909752466553705</v>
          </cell>
          <cell r="D13535">
            <v>0</v>
          </cell>
          <cell r="E13535">
            <v>2.1937383146335101</v>
          </cell>
          <cell r="F13535">
            <v>1.5940115162994</v>
          </cell>
        </row>
        <row r="13536">
          <cell r="A13536" t="str">
            <v>NM_001037135</v>
          </cell>
          <cell r="B13536">
            <v>34.469137145502501</v>
          </cell>
          <cell r="C13536">
            <v>25.849445526785999</v>
          </cell>
          <cell r="D13536">
            <v>25.4209465464792</v>
          </cell>
          <cell r="E13536">
            <v>38.139931596634199</v>
          </cell>
          <cell r="F13536">
            <v>40.770151777820601</v>
          </cell>
        </row>
        <row r="13537">
          <cell r="A13537" t="str">
            <v>NM_001270604</v>
          </cell>
          <cell r="B13537">
            <v>85.902623395983198</v>
          </cell>
          <cell r="C13537">
            <v>33.333828173724697</v>
          </cell>
          <cell r="D13537">
            <v>65.902183632238007</v>
          </cell>
          <cell r="E13537">
            <v>79.936953666099498</v>
          </cell>
          <cell r="F13537">
            <v>92.977163868589699</v>
          </cell>
        </row>
        <row r="13538">
          <cell r="A13538" t="str">
            <v>NM_001108599</v>
          </cell>
          <cell r="B13538">
            <v>0.105184955648237</v>
          </cell>
          <cell r="C13538">
            <v>2.7871320315935599</v>
          </cell>
          <cell r="D13538">
            <v>2.1396200906079299</v>
          </cell>
          <cell r="E13538">
            <v>0</v>
          </cell>
          <cell r="F13538">
            <v>23.739841676384899</v>
          </cell>
        </row>
        <row r="13539">
          <cell r="A13539" t="str">
            <v>NM_053962</v>
          </cell>
          <cell r="B13539">
            <v>3.5129913505880399</v>
          </cell>
          <cell r="C13539">
            <v>7.9326895582839096</v>
          </cell>
          <cell r="D13539">
            <v>6.0354327777104304</v>
          </cell>
          <cell r="E13539">
            <v>8.7667476063972298</v>
          </cell>
          <cell r="F13539">
            <v>11.7529262882274</v>
          </cell>
        </row>
        <row r="13540">
          <cell r="A13540" t="str">
            <v>NM_021769</v>
          </cell>
          <cell r="B13540">
            <v>0</v>
          </cell>
          <cell r="C13540">
            <v>0</v>
          </cell>
          <cell r="D13540">
            <v>0</v>
          </cell>
          <cell r="E13540">
            <v>0</v>
          </cell>
          <cell r="F13540">
            <v>0</v>
          </cell>
        </row>
        <row r="13541">
          <cell r="A13541" t="str">
            <v>NM_053561</v>
          </cell>
          <cell r="B13541">
            <v>25.542251316173498</v>
          </cell>
          <cell r="C13541">
            <v>16.2683142777589</v>
          </cell>
          <cell r="D13541">
            <v>35.947755227940597</v>
          </cell>
          <cell r="E13541">
            <v>50.362805946538899</v>
          </cell>
          <cell r="F13541">
            <v>37.222259142215201</v>
          </cell>
        </row>
        <row r="13542">
          <cell r="A13542" t="str">
            <v>NM_001109478</v>
          </cell>
          <cell r="B13542">
            <v>3.8141608917399901</v>
          </cell>
          <cell r="C13542">
            <v>0.61128325807599604</v>
          </cell>
          <cell r="D13542">
            <v>12.670256012473301</v>
          </cell>
          <cell r="E13542">
            <v>5.2790794115293203</v>
          </cell>
          <cell r="F13542">
            <v>0.758951452751778</v>
          </cell>
        </row>
        <row r="13543">
          <cell r="A13543" t="str">
            <v>NM_001109570</v>
          </cell>
          <cell r="B13543">
            <v>0.65821260589694597</v>
          </cell>
          <cell r="C13543">
            <v>0</v>
          </cell>
          <cell r="D13543">
            <v>0</v>
          </cell>
          <cell r="E13543">
            <v>1.2590982244717099</v>
          </cell>
          <cell r="F13543">
            <v>3.2428530402495701</v>
          </cell>
        </row>
        <row r="13544">
          <cell r="A13544" t="str">
            <v>NM_017315</v>
          </cell>
          <cell r="B13544">
            <v>0.16307421751967</v>
          </cell>
          <cell r="C13544">
            <v>0</v>
          </cell>
          <cell r="D13544">
            <v>0</v>
          </cell>
          <cell r="E13544">
            <v>4.0561787354423902E-2</v>
          </cell>
          <cell r="F13544">
            <v>9.3150946437691395E-2</v>
          </cell>
        </row>
        <row r="13545">
          <cell r="A13545" t="str">
            <v>NM_199112</v>
          </cell>
          <cell r="B13545">
            <v>46.941816526224102</v>
          </cell>
          <cell r="C13545">
            <v>26.033724369326102</v>
          </cell>
          <cell r="D13545">
            <v>32.0097027337561</v>
          </cell>
          <cell r="E13545">
            <v>45.5759409302131</v>
          </cell>
          <cell r="F13545">
            <v>39.898413829917601</v>
          </cell>
        </row>
        <row r="13546">
          <cell r="A13546" t="str">
            <v>NM_053837</v>
          </cell>
          <cell r="B13546">
            <v>281.63271874815598</v>
          </cell>
          <cell r="C13546">
            <v>365.62805786239602</v>
          </cell>
          <cell r="D13546">
            <v>418.55503521514203</v>
          </cell>
          <cell r="E13546">
            <v>202.996329534561</v>
          </cell>
          <cell r="F13546">
            <v>309.18244203999899</v>
          </cell>
        </row>
        <row r="13547">
          <cell r="A13547" t="str">
            <v>NM_001108981</v>
          </cell>
          <cell r="B13547">
            <v>9.2997511717594499</v>
          </cell>
          <cell r="C13547">
            <v>19.338543581724501</v>
          </cell>
          <cell r="D13547">
            <v>29.992140337188498</v>
          </cell>
          <cell r="E13547">
            <v>4.9445136605119897</v>
          </cell>
          <cell r="F13547">
            <v>9.2683266869291003</v>
          </cell>
        </row>
        <row r="13548">
          <cell r="A13548" t="str">
            <v>NM_001135894</v>
          </cell>
          <cell r="B13548">
            <v>1.38076855798918</v>
          </cell>
          <cell r="C13548">
            <v>0.18650202360916701</v>
          </cell>
          <cell r="D13548">
            <v>2.30737599219905</v>
          </cell>
          <cell r="E13548">
            <v>2.1848720047132701</v>
          </cell>
          <cell r="F13548">
            <v>5.3533637148833</v>
          </cell>
        </row>
        <row r="13549">
          <cell r="A13549" t="str">
            <v>NM_001100690</v>
          </cell>
          <cell r="B13549">
            <v>0</v>
          </cell>
          <cell r="C13549">
            <v>1.35179296267567E-2</v>
          </cell>
          <cell r="D13549">
            <v>2.4456114832829399</v>
          </cell>
          <cell r="E13549">
            <v>2.30214559007791</v>
          </cell>
          <cell r="F13549">
            <v>0.83437806874128195</v>
          </cell>
        </row>
        <row r="13550">
          <cell r="A13550" t="str">
            <v>NM_001025015</v>
          </cell>
          <cell r="B13550">
            <v>7.2276517425008304</v>
          </cell>
          <cell r="C13550">
            <v>7.1207500139234403</v>
          </cell>
          <cell r="D13550">
            <v>2.3601152907850902</v>
          </cell>
          <cell r="E13550">
            <v>4.9664719406257296</v>
          </cell>
          <cell r="F13550">
            <v>6.0754639383006204</v>
          </cell>
        </row>
        <row r="13551">
          <cell r="A13551" t="str">
            <v>NM_001108556</v>
          </cell>
          <cell r="B13551">
            <v>0</v>
          </cell>
          <cell r="C13551">
            <v>0</v>
          </cell>
          <cell r="D13551">
            <v>4.8062290618835699E-2</v>
          </cell>
          <cell r="E13551">
            <v>0</v>
          </cell>
          <cell r="F13551">
            <v>0</v>
          </cell>
        </row>
        <row r="13552">
          <cell r="A13552" t="str">
            <v>NM_001106374</v>
          </cell>
          <cell r="B13552">
            <v>0</v>
          </cell>
          <cell r="C13552">
            <v>0</v>
          </cell>
          <cell r="D13552">
            <v>0</v>
          </cell>
          <cell r="E13552">
            <v>0</v>
          </cell>
          <cell r="F13552">
            <v>0</v>
          </cell>
        </row>
        <row r="13553">
          <cell r="A13553" t="str">
            <v>NM_001244739</v>
          </cell>
          <cell r="B13553">
            <v>0</v>
          </cell>
          <cell r="C13553">
            <v>0</v>
          </cell>
          <cell r="D13553">
            <v>0</v>
          </cell>
          <cell r="E13553">
            <v>0</v>
          </cell>
          <cell r="F13553">
            <v>0</v>
          </cell>
        </row>
        <row r="13554">
          <cell r="A13554" t="str">
            <v>NM_001191108</v>
          </cell>
          <cell r="B13554">
            <v>9.1898434934775892</v>
          </cell>
          <cell r="C13554">
            <v>2.9166328208904702</v>
          </cell>
          <cell r="D13554">
            <v>4.6921493215086298E-2</v>
          </cell>
          <cell r="E13554">
            <v>9.8971389036239295</v>
          </cell>
          <cell r="F13554">
            <v>1.6808354289267899</v>
          </cell>
        </row>
        <row r="13555">
          <cell r="A13555" t="str">
            <v>NM_001013088</v>
          </cell>
          <cell r="B13555">
            <v>5.7962536337764603E-2</v>
          </cell>
          <cell r="C13555">
            <v>0</v>
          </cell>
          <cell r="D13555">
            <v>0</v>
          </cell>
          <cell r="E13555">
            <v>2.2106283675387799E-2</v>
          </cell>
          <cell r="F13555">
            <v>0.23216852484075001</v>
          </cell>
        </row>
        <row r="13556">
          <cell r="A13556" t="str">
            <v>NM_201350</v>
          </cell>
          <cell r="B13556">
            <v>0</v>
          </cell>
          <cell r="C13556">
            <v>0</v>
          </cell>
          <cell r="D13556">
            <v>0</v>
          </cell>
          <cell r="E13556">
            <v>2.1106635703134199E-2</v>
          </cell>
          <cell r="F13556">
            <v>0</v>
          </cell>
        </row>
        <row r="13557">
          <cell r="A13557" t="str">
            <v>NM_001107530</v>
          </cell>
          <cell r="B13557">
            <v>3.7786715800566699</v>
          </cell>
          <cell r="C13557">
            <v>8.1139532751777992</v>
          </cell>
          <cell r="D13557">
            <v>6.5030299017014697</v>
          </cell>
          <cell r="E13557">
            <v>2.0114956451151</v>
          </cell>
          <cell r="F13557">
            <v>8.2521508149474396</v>
          </cell>
        </row>
        <row r="13558">
          <cell r="A13558" t="str">
            <v>NM_133536</v>
          </cell>
          <cell r="B13558">
            <v>0</v>
          </cell>
          <cell r="C13558">
            <v>0</v>
          </cell>
          <cell r="D13558">
            <v>0</v>
          </cell>
          <cell r="E13558">
            <v>0</v>
          </cell>
          <cell r="F13558">
            <v>0</v>
          </cell>
        </row>
        <row r="13559">
          <cell r="A13559" t="str">
            <v>NM_001105740</v>
          </cell>
          <cell r="B13559">
            <v>16.277041748194101</v>
          </cell>
          <cell r="C13559">
            <v>21.797764826100799</v>
          </cell>
          <cell r="D13559">
            <v>20.589792167303699</v>
          </cell>
          <cell r="E13559">
            <v>15.4952891315122</v>
          </cell>
          <cell r="F13559">
            <v>24.1308728462506</v>
          </cell>
        </row>
        <row r="13560">
          <cell r="A13560" t="str">
            <v>NM_001169142</v>
          </cell>
          <cell r="B13560">
            <v>0</v>
          </cell>
          <cell r="C13560">
            <v>0</v>
          </cell>
          <cell r="D13560">
            <v>0</v>
          </cell>
          <cell r="E13560">
            <v>0</v>
          </cell>
          <cell r="F13560">
            <v>0</v>
          </cell>
        </row>
        <row r="13561">
          <cell r="A13561" t="str">
            <v>NM_001110318</v>
          </cell>
          <cell r="B13561">
            <v>51.604956257041103</v>
          </cell>
          <cell r="C13561">
            <v>51.150207170722801</v>
          </cell>
          <cell r="D13561">
            <v>91.084157741499695</v>
          </cell>
          <cell r="E13561">
            <v>31.187851025973899</v>
          </cell>
          <cell r="F13561">
            <v>116.790906660064</v>
          </cell>
        </row>
        <row r="13562">
          <cell r="A13562" t="str">
            <v>NR_032107</v>
          </cell>
          <cell r="B13562">
            <v>19.485513033836</v>
          </cell>
          <cell r="C13562">
            <v>15.7320538502058</v>
          </cell>
          <cell r="D13562">
            <v>30.411579308693</v>
          </cell>
          <cell r="E13562">
            <v>19.977968705299102</v>
          </cell>
          <cell r="F13562">
            <v>23.602211264394501</v>
          </cell>
        </row>
        <row r="13563">
          <cell r="A13563" t="str">
            <v>NM_001024883</v>
          </cell>
          <cell r="B13563">
            <v>27.642971147671201</v>
          </cell>
          <cell r="C13563">
            <v>31.173991220425101</v>
          </cell>
          <cell r="D13563">
            <v>31.267208332764099</v>
          </cell>
          <cell r="E13563">
            <v>36.256068806965203</v>
          </cell>
          <cell r="F13563">
            <v>15.953567940309799</v>
          </cell>
        </row>
        <row r="13564">
          <cell r="A13564" t="str">
            <v>NM_001033665</v>
          </cell>
          <cell r="B13564">
            <v>0</v>
          </cell>
          <cell r="C13564">
            <v>0</v>
          </cell>
          <cell r="D13564">
            <v>0</v>
          </cell>
          <cell r="E13564">
            <v>0</v>
          </cell>
          <cell r="F13564">
            <v>0</v>
          </cell>
        </row>
        <row r="13565">
          <cell r="A13565" t="str">
            <v>NM_001024275</v>
          </cell>
          <cell r="B13565">
            <v>0.32208809400360899</v>
          </cell>
          <cell r="C13565">
            <v>1.5634339230018199</v>
          </cell>
          <cell r="D13565">
            <v>0</v>
          </cell>
          <cell r="E13565">
            <v>0.30498433105448097</v>
          </cell>
          <cell r="F13565">
            <v>0.63349417165615296</v>
          </cell>
        </row>
        <row r="13566">
          <cell r="A13566" t="str">
            <v>NM_001024750</v>
          </cell>
          <cell r="B13566">
            <v>11.5540280560112</v>
          </cell>
          <cell r="C13566">
            <v>5.9187870788494896</v>
          </cell>
          <cell r="D13566">
            <v>1.7224570618382</v>
          </cell>
          <cell r="E13566">
            <v>15.5750428077737</v>
          </cell>
          <cell r="F13566">
            <v>7.1100026042025899</v>
          </cell>
        </row>
        <row r="13567">
          <cell r="A13567" t="str">
            <v>NM_001033077</v>
          </cell>
          <cell r="B13567">
            <v>0</v>
          </cell>
          <cell r="C13567">
            <v>0</v>
          </cell>
          <cell r="D13567">
            <v>0</v>
          </cell>
          <cell r="E13567">
            <v>0</v>
          </cell>
          <cell r="F13567">
            <v>0</v>
          </cell>
        </row>
        <row r="13568">
          <cell r="A13568" t="str">
            <v>NM_001107995</v>
          </cell>
          <cell r="B13568">
            <v>8.4825830469796806</v>
          </cell>
          <cell r="C13568">
            <v>10.361388944078501</v>
          </cell>
          <cell r="D13568">
            <v>6.7821618441091296</v>
          </cell>
          <cell r="E13568">
            <v>3.54067297410722</v>
          </cell>
          <cell r="F13568">
            <v>8.8866885693207696</v>
          </cell>
        </row>
        <row r="13569">
          <cell r="A13569" t="str">
            <v>NM_001106823</v>
          </cell>
          <cell r="B13569">
            <v>0</v>
          </cell>
          <cell r="C13569">
            <v>5.4480682853870498E-2</v>
          </cell>
          <cell r="D13569">
            <v>2.55588816526781</v>
          </cell>
          <cell r="E13569">
            <v>0.98491017682748705</v>
          </cell>
          <cell r="F13569">
            <v>0.29516345802403199</v>
          </cell>
        </row>
        <row r="13570">
          <cell r="A13570" t="str">
            <v>NM_001108507</v>
          </cell>
          <cell r="B13570">
            <v>10.973743591722799</v>
          </cell>
          <cell r="C13570">
            <v>12.469413491389799</v>
          </cell>
          <cell r="D13570">
            <v>29.0666339580801</v>
          </cell>
          <cell r="E13570">
            <v>11.672050584669901</v>
          </cell>
          <cell r="F13570">
            <v>23.3939106986677</v>
          </cell>
        </row>
        <row r="13571">
          <cell r="A13571" t="str">
            <v>NM_001008854</v>
          </cell>
          <cell r="B13571">
            <v>4.7612482136348202</v>
          </cell>
          <cell r="C13571">
            <v>5.1102559096972699</v>
          </cell>
          <cell r="D13571">
            <v>0.142010183004951</v>
          </cell>
          <cell r="E13571">
            <v>4.7527287209402598</v>
          </cell>
          <cell r="F13571">
            <v>0.21923428458647701</v>
          </cell>
        </row>
        <row r="13572">
          <cell r="A13572" t="str">
            <v>NM_017261</v>
          </cell>
          <cell r="B13572">
            <v>0</v>
          </cell>
          <cell r="C13572">
            <v>0</v>
          </cell>
          <cell r="D13572">
            <v>0</v>
          </cell>
          <cell r="E13572">
            <v>0</v>
          </cell>
          <cell r="F13572">
            <v>0</v>
          </cell>
        </row>
        <row r="13573">
          <cell r="A13573" t="str">
            <v>NM_001107236</v>
          </cell>
          <cell r="B13573">
            <v>5.1205948863300996</v>
          </cell>
          <cell r="C13573">
            <v>2.5943364759132699</v>
          </cell>
          <cell r="D13573">
            <v>5.4591507457621001E-2</v>
          </cell>
          <cell r="E13573">
            <v>4.2190861444861403</v>
          </cell>
          <cell r="F13573">
            <v>5.5181185779570896</v>
          </cell>
        </row>
        <row r="13574">
          <cell r="A13574" t="str">
            <v>NM_001107334</v>
          </cell>
          <cell r="B13574">
            <v>20.316756725515098</v>
          </cell>
          <cell r="C13574">
            <v>10.0548382095234</v>
          </cell>
          <cell r="D13574">
            <v>22.9048750628051</v>
          </cell>
          <cell r="E13574">
            <v>26.152699826348901</v>
          </cell>
          <cell r="F13574">
            <v>21.072709416925498</v>
          </cell>
        </row>
        <row r="13575">
          <cell r="A13575" t="str">
            <v>NM_199494</v>
          </cell>
          <cell r="B13575">
            <v>6.9865647563501101</v>
          </cell>
          <cell r="C13575">
            <v>4.5441212860486404</v>
          </cell>
          <cell r="D13575">
            <v>3.0302462939234198</v>
          </cell>
          <cell r="E13575">
            <v>6.6004676085075404</v>
          </cell>
          <cell r="F13575">
            <v>5.3080130359548496</v>
          </cell>
        </row>
        <row r="13576">
          <cell r="A13576" t="str">
            <v>NM_012789</v>
          </cell>
          <cell r="B13576">
            <v>115.494025067656</v>
          </cell>
          <cell r="C13576">
            <v>70.567979264594996</v>
          </cell>
          <cell r="D13576">
            <v>86.796081821307496</v>
          </cell>
          <cell r="E13576">
            <v>152.75685231316399</v>
          </cell>
          <cell r="F13576">
            <v>38.081133539072503</v>
          </cell>
        </row>
        <row r="13577">
          <cell r="A13577" t="str">
            <v>NM_001108138</v>
          </cell>
          <cell r="B13577">
            <v>6.3704521285778402</v>
          </cell>
          <cell r="C13577">
            <v>10.824392965204201</v>
          </cell>
          <cell r="D13577">
            <v>19.912522741059199</v>
          </cell>
          <cell r="E13577">
            <v>6.6125335709528601</v>
          </cell>
          <cell r="F13577">
            <v>12.6220693285855</v>
          </cell>
        </row>
        <row r="13578">
          <cell r="A13578" t="str">
            <v>NM_148892</v>
          </cell>
          <cell r="B13578">
            <v>15.9101095736424</v>
          </cell>
          <cell r="C13578">
            <v>14.855257006554799</v>
          </cell>
          <cell r="D13578">
            <v>22.505792920725199</v>
          </cell>
          <cell r="E13578">
            <v>11.331418429566799</v>
          </cell>
          <cell r="F13578">
            <v>13.9019448095853</v>
          </cell>
        </row>
        <row r="13579">
          <cell r="A13579" t="str">
            <v>NM_001013950</v>
          </cell>
          <cell r="B13579">
            <v>0.12610106558212</v>
          </cell>
          <cell r="C13579">
            <v>1.5469237943068899E-2</v>
          </cell>
          <cell r="D13579">
            <v>7.5210831584794802E-2</v>
          </cell>
          <cell r="E13579">
            <v>4.0077984040166902E-2</v>
          </cell>
          <cell r="F13579">
            <v>0.12271984341765201</v>
          </cell>
        </row>
        <row r="13580">
          <cell r="A13580" t="str">
            <v>NM_001025116</v>
          </cell>
          <cell r="B13580">
            <v>0</v>
          </cell>
          <cell r="C13580">
            <v>0</v>
          </cell>
          <cell r="D13580">
            <v>0</v>
          </cell>
          <cell r="E13580">
            <v>0</v>
          </cell>
          <cell r="F13580">
            <v>0</v>
          </cell>
        </row>
        <row r="13581">
          <cell r="A13581" t="str">
            <v>NM_001130571</v>
          </cell>
          <cell r="B13581">
            <v>12.365803684316599</v>
          </cell>
          <cell r="C13581">
            <v>13.428579453516599</v>
          </cell>
          <cell r="D13581">
            <v>8.5676567690070193</v>
          </cell>
          <cell r="E13581">
            <v>17.765489199325501</v>
          </cell>
          <cell r="F13581">
            <v>12.2752469866931</v>
          </cell>
        </row>
        <row r="13582">
          <cell r="A13582" t="str">
            <v>NM_001108144</v>
          </cell>
          <cell r="B13582">
            <v>9.4823900145324806</v>
          </cell>
          <cell r="C13582">
            <v>7.9573811433014701</v>
          </cell>
          <cell r="D13582">
            <v>2.1334564190473202</v>
          </cell>
          <cell r="E13582">
            <v>8.25374262047713</v>
          </cell>
          <cell r="F13582">
            <v>3.85329918650126</v>
          </cell>
        </row>
        <row r="13583">
          <cell r="A13583" t="str">
            <v>NM_080766</v>
          </cell>
          <cell r="B13583">
            <v>13.5128737377131</v>
          </cell>
          <cell r="C13583">
            <v>6.2162596974806004</v>
          </cell>
          <cell r="D13583">
            <v>20.706000876851</v>
          </cell>
          <cell r="E13583">
            <v>8.9861551569271398</v>
          </cell>
          <cell r="F13583">
            <v>10.739521220027701</v>
          </cell>
        </row>
        <row r="13584">
          <cell r="A13584" t="str">
            <v>NM_001106495</v>
          </cell>
          <cell r="B13584">
            <v>53.420022314529</v>
          </cell>
          <cell r="C13584">
            <v>79.865915465730197</v>
          </cell>
          <cell r="D13584">
            <v>66.939643734826205</v>
          </cell>
          <cell r="E13584">
            <v>53.084489378329003</v>
          </cell>
          <cell r="F13584">
            <v>109.584704567458</v>
          </cell>
        </row>
        <row r="13585">
          <cell r="A13585" t="str">
            <v>NM_001191806</v>
          </cell>
          <cell r="B13585">
            <v>0.42163014265284998</v>
          </cell>
          <cell r="C13585">
            <v>0</v>
          </cell>
          <cell r="D13585">
            <v>0</v>
          </cell>
          <cell r="E13585">
            <v>0</v>
          </cell>
          <cell r="F13585">
            <v>5.1964200662663503E-3</v>
          </cell>
        </row>
        <row r="13586">
          <cell r="A13586" t="str">
            <v>NM_001014246</v>
          </cell>
          <cell r="B13586">
            <v>1.54112676460162</v>
          </cell>
          <cell r="C13586">
            <v>7.1214606321574498</v>
          </cell>
          <cell r="D13586">
            <v>5.1334907889072898</v>
          </cell>
          <cell r="E13586">
            <v>0.87093439587111898</v>
          </cell>
          <cell r="F13586">
            <v>5.0674660834273402</v>
          </cell>
        </row>
        <row r="13587">
          <cell r="A13587" t="str">
            <v>NM_031572</v>
          </cell>
          <cell r="B13587">
            <v>0</v>
          </cell>
          <cell r="C13587">
            <v>0</v>
          </cell>
          <cell r="D13587">
            <v>0</v>
          </cell>
          <cell r="E13587">
            <v>0</v>
          </cell>
          <cell r="F13587">
            <v>0</v>
          </cell>
        </row>
        <row r="13588">
          <cell r="A13588" t="str">
            <v>NM_001013959</v>
          </cell>
          <cell r="B13588">
            <v>0</v>
          </cell>
          <cell r="C13588">
            <v>0</v>
          </cell>
          <cell r="D13588">
            <v>0</v>
          </cell>
          <cell r="E13588">
            <v>0</v>
          </cell>
          <cell r="F13588">
            <v>0</v>
          </cell>
        </row>
        <row r="13589">
          <cell r="A13589" t="str">
            <v>NM_183331</v>
          </cell>
          <cell r="B13589">
            <v>1.0770837795322601</v>
          </cell>
          <cell r="C13589">
            <v>0.60310092934249704</v>
          </cell>
          <cell r="D13589">
            <v>1.1561604936736301</v>
          </cell>
          <cell r="E13589">
            <v>1.67552104754498</v>
          </cell>
          <cell r="F13589">
            <v>2.7838665047447702</v>
          </cell>
        </row>
        <row r="13590">
          <cell r="A13590" t="str">
            <v>NM_001193275</v>
          </cell>
          <cell r="B13590">
            <v>0</v>
          </cell>
          <cell r="C13590">
            <v>0</v>
          </cell>
          <cell r="D13590">
            <v>0</v>
          </cell>
          <cell r="E13590">
            <v>0</v>
          </cell>
          <cell r="F13590">
            <v>0</v>
          </cell>
        </row>
        <row r="13591">
          <cell r="A13591" t="str">
            <v>NM_001025013</v>
          </cell>
          <cell r="B13591">
            <v>0</v>
          </cell>
          <cell r="C13591">
            <v>0</v>
          </cell>
          <cell r="D13591">
            <v>0</v>
          </cell>
          <cell r="E13591">
            <v>0</v>
          </cell>
          <cell r="F13591">
            <v>0</v>
          </cell>
        </row>
        <row r="13592">
          <cell r="A13592" t="str">
            <v>NM_001013431</v>
          </cell>
          <cell r="B13592">
            <v>4.8785239755546597</v>
          </cell>
          <cell r="C13592">
            <v>9.2541493236505001</v>
          </cell>
          <cell r="D13592">
            <v>8.1955783135491895</v>
          </cell>
          <cell r="E13592">
            <v>5.4484179974836904</v>
          </cell>
          <cell r="F13592">
            <v>5.8389122211987399</v>
          </cell>
        </row>
        <row r="13593">
          <cell r="A13593" t="str">
            <v>NM_001100508</v>
          </cell>
          <cell r="B13593">
            <v>6.3755197688939003</v>
          </cell>
          <cell r="C13593">
            <v>1.8623005565640101</v>
          </cell>
          <cell r="D13593">
            <v>0</v>
          </cell>
          <cell r="E13593">
            <v>11.383925139563701</v>
          </cell>
          <cell r="F13593">
            <v>1.62936090798191</v>
          </cell>
        </row>
        <row r="13594">
          <cell r="A13594" t="str">
            <v>NM_001191614</v>
          </cell>
          <cell r="B13594">
            <v>5.72564812300112</v>
          </cell>
          <cell r="C13594">
            <v>2.4925215943356598</v>
          </cell>
          <cell r="D13594">
            <v>2.5042274301488101</v>
          </cell>
          <cell r="E13594">
            <v>10.0440438284314</v>
          </cell>
          <cell r="F13594">
            <v>7.3662571479196002</v>
          </cell>
        </row>
        <row r="13595">
          <cell r="A13595" t="str">
            <v>NM_001271541</v>
          </cell>
          <cell r="B13595">
            <v>4.5920702123693404</v>
          </cell>
          <cell r="C13595">
            <v>5.6546325227074101</v>
          </cell>
          <cell r="D13595">
            <v>5.5760273393939901E-2</v>
          </cell>
          <cell r="E13595">
            <v>9.0742329508330801</v>
          </cell>
          <cell r="F13595">
            <v>3.4615626618912598</v>
          </cell>
        </row>
        <row r="13596">
          <cell r="A13596" t="str">
            <v>NM_001106789</v>
          </cell>
          <cell r="B13596">
            <v>4.9485444296138397</v>
          </cell>
          <cell r="C13596">
            <v>1.8090545095889901</v>
          </cell>
          <cell r="D13596">
            <v>3.8874445617047102</v>
          </cell>
          <cell r="E13596">
            <v>3.9227169211820501</v>
          </cell>
          <cell r="F13596">
            <v>3.3105887388810502</v>
          </cell>
        </row>
        <row r="13597">
          <cell r="A13597" t="str">
            <v>NM_012513</v>
          </cell>
          <cell r="B13597">
            <v>1.24928568655336E-2</v>
          </cell>
          <cell r="C13597">
            <v>0</v>
          </cell>
          <cell r="D13597">
            <v>0</v>
          </cell>
          <cell r="E13597">
            <v>0</v>
          </cell>
          <cell r="F13597">
            <v>0</v>
          </cell>
        </row>
        <row r="13598">
          <cell r="A13598" t="str">
            <v>NM_001081974</v>
          </cell>
          <cell r="B13598">
            <v>77.3955969601828</v>
          </cell>
          <cell r="C13598">
            <v>84.110716894502502</v>
          </cell>
          <cell r="D13598">
            <v>105.129062552943</v>
          </cell>
          <cell r="E13598">
            <v>51.919853809393302</v>
          </cell>
          <cell r="F13598">
            <v>116.344956188306</v>
          </cell>
        </row>
        <row r="13599">
          <cell r="A13599" t="str">
            <v>NM_019308</v>
          </cell>
          <cell r="B13599">
            <v>0</v>
          </cell>
          <cell r="C13599">
            <v>0</v>
          </cell>
          <cell r="D13599">
            <v>0</v>
          </cell>
          <cell r="E13599">
            <v>0</v>
          </cell>
          <cell r="F13599">
            <v>0</v>
          </cell>
        </row>
        <row r="13600">
          <cell r="A13600" t="str">
            <v>NM_001113371</v>
          </cell>
          <cell r="B13600">
            <v>2.9174689207305802</v>
          </cell>
          <cell r="C13600">
            <v>3.0337085553922498</v>
          </cell>
          <cell r="D13600">
            <v>4.3594507111765699</v>
          </cell>
          <cell r="E13600">
            <v>2.5059667711835099</v>
          </cell>
          <cell r="F13600">
            <v>1.6968198302017199</v>
          </cell>
        </row>
        <row r="13601">
          <cell r="A13601" t="str">
            <v>NM_198745</v>
          </cell>
          <cell r="B13601">
            <v>114.671302421888</v>
          </cell>
          <cell r="C13601">
            <v>80.194589122605194</v>
          </cell>
          <cell r="D13601">
            <v>104.392508522979</v>
          </cell>
          <cell r="E13601">
            <v>106.34954812152699</v>
          </cell>
          <cell r="F13601">
            <v>98.078205601570502</v>
          </cell>
        </row>
        <row r="13602">
          <cell r="A13602" t="str">
            <v>NM_001013135</v>
          </cell>
          <cell r="B13602">
            <v>8.2279427611493894</v>
          </cell>
          <cell r="C13602">
            <v>9.4690637100229704</v>
          </cell>
          <cell r="D13602">
            <v>4.0029807414406697</v>
          </cell>
          <cell r="E13602">
            <v>8.0046824454241694</v>
          </cell>
          <cell r="F13602">
            <v>7.91265097580232</v>
          </cell>
        </row>
        <row r="13603">
          <cell r="A13603" t="str">
            <v>NM_053888</v>
          </cell>
          <cell r="B13603">
            <v>0.18858858571089099</v>
          </cell>
          <cell r="C13603">
            <v>9.5710866218748594E-2</v>
          </cell>
          <cell r="D13603">
            <v>4.6405346147512801E-2</v>
          </cell>
          <cell r="E13603">
            <v>0.25754021037813801</v>
          </cell>
          <cell r="F13603">
            <v>0</v>
          </cell>
        </row>
        <row r="13604">
          <cell r="A13604" t="str">
            <v>NM_001108641</v>
          </cell>
          <cell r="B13604">
            <v>13.997759383147301</v>
          </cell>
          <cell r="C13604">
            <v>4.0078120379118003</v>
          </cell>
          <cell r="D13604">
            <v>10.7218658846681</v>
          </cell>
          <cell r="E13604">
            <v>7.0691792763255901</v>
          </cell>
          <cell r="F13604">
            <v>8.3422610261370203</v>
          </cell>
        </row>
        <row r="13605">
          <cell r="A13605" t="str">
            <v>NM_001109147</v>
          </cell>
          <cell r="B13605">
            <v>3.29159289651989</v>
          </cell>
          <cell r="C13605">
            <v>0.32182587272230001</v>
          </cell>
          <cell r="D13605">
            <v>4.8801710474510103E-2</v>
          </cell>
          <cell r="E13605">
            <v>2.4293209084468699</v>
          </cell>
          <cell r="F13605">
            <v>1.5636836724557801</v>
          </cell>
        </row>
        <row r="13606">
          <cell r="A13606" t="str">
            <v>NM_001012031</v>
          </cell>
          <cell r="B13606">
            <v>0</v>
          </cell>
          <cell r="C13606">
            <v>0</v>
          </cell>
          <cell r="D13606">
            <v>0</v>
          </cell>
          <cell r="E13606">
            <v>3.7108885504663999E-2</v>
          </cell>
          <cell r="F13606">
            <v>0</v>
          </cell>
        </row>
        <row r="13607">
          <cell r="A13607" t="str">
            <v>NM_001107970</v>
          </cell>
          <cell r="B13607">
            <v>0.99301370603929595</v>
          </cell>
          <cell r="C13607">
            <v>0</v>
          </cell>
          <cell r="D13607">
            <v>0.55804477715302503</v>
          </cell>
          <cell r="E13607">
            <v>0</v>
          </cell>
          <cell r="F13607">
            <v>1.38348149530858E-2</v>
          </cell>
        </row>
        <row r="13608">
          <cell r="A13608" t="str">
            <v>NM_001108558</v>
          </cell>
          <cell r="B13608">
            <v>0</v>
          </cell>
          <cell r="C13608">
            <v>0</v>
          </cell>
          <cell r="D13608">
            <v>0</v>
          </cell>
          <cell r="E13608">
            <v>0</v>
          </cell>
          <cell r="F13608">
            <v>0</v>
          </cell>
        </row>
        <row r="13609">
          <cell r="A13609" t="str">
            <v>NM_001144854</v>
          </cell>
          <cell r="B13609">
            <v>18.635746484576099</v>
          </cell>
          <cell r="C13609">
            <v>21.364914468298799</v>
          </cell>
          <cell r="D13609">
            <v>37.0429470815032</v>
          </cell>
          <cell r="E13609">
            <v>11.7273286354913</v>
          </cell>
          <cell r="F13609">
            <v>15.9456684243863</v>
          </cell>
        </row>
        <row r="13610">
          <cell r="A13610" t="str">
            <v>NM_053880</v>
          </cell>
          <cell r="B13610">
            <v>51.038202256082499</v>
          </cell>
          <cell r="C13610">
            <v>26.297535822697</v>
          </cell>
          <cell r="D13610">
            <v>54.866649761418302</v>
          </cell>
          <cell r="E13610">
            <v>47.366696021111501</v>
          </cell>
          <cell r="F13610">
            <v>35.674842635574898</v>
          </cell>
        </row>
        <row r="13611">
          <cell r="A13611" t="str">
            <v>NM_001108887</v>
          </cell>
          <cell r="B13611">
            <v>1.59063080282</v>
          </cell>
          <cell r="C13611">
            <v>5.0975323209678303</v>
          </cell>
          <cell r="D13611">
            <v>0.10291291744096601</v>
          </cell>
          <cell r="E13611">
            <v>5.4667906341840302</v>
          </cell>
          <cell r="F13611">
            <v>9.7037698964571106</v>
          </cell>
        </row>
        <row r="13612">
          <cell r="A13612" t="str">
            <v>NM_001126082</v>
          </cell>
          <cell r="B13612">
            <v>11.665357079419</v>
          </cell>
          <cell r="C13612">
            <v>24.9254094921681</v>
          </cell>
          <cell r="D13612">
            <v>21.613384058524701</v>
          </cell>
          <cell r="E13612">
            <v>15.885875981639799</v>
          </cell>
          <cell r="F13612">
            <v>32.097480735265897</v>
          </cell>
        </row>
        <row r="13613">
          <cell r="A13613" t="str">
            <v>NM_001014158</v>
          </cell>
          <cell r="B13613">
            <v>3.3795367648660499</v>
          </cell>
          <cell r="C13613">
            <v>0</v>
          </cell>
          <cell r="D13613">
            <v>3.5666523724903199</v>
          </cell>
          <cell r="E13613">
            <v>7.7867734523891103</v>
          </cell>
          <cell r="F13613">
            <v>1.7541786630640299</v>
          </cell>
        </row>
        <row r="13614">
          <cell r="A13614" t="str">
            <v>NM_001105857</v>
          </cell>
          <cell r="B13614">
            <v>0</v>
          </cell>
          <cell r="C13614">
            <v>0</v>
          </cell>
          <cell r="D13614">
            <v>0</v>
          </cell>
          <cell r="E13614">
            <v>0</v>
          </cell>
          <cell r="F13614">
            <v>0</v>
          </cell>
        </row>
        <row r="13615">
          <cell r="A13615" t="str">
            <v>NM_001107224</v>
          </cell>
          <cell r="B13615">
            <v>1.6407174597790199</v>
          </cell>
          <cell r="C13615">
            <v>0.25104341250328499</v>
          </cell>
          <cell r="D13615">
            <v>0</v>
          </cell>
          <cell r="E13615">
            <v>0.61214857006031398</v>
          </cell>
          <cell r="F13615">
            <v>5.1432120416516597E-2</v>
          </cell>
        </row>
        <row r="13616">
          <cell r="A13616" t="str">
            <v>NM_001013926</v>
          </cell>
          <cell r="B13616">
            <v>0</v>
          </cell>
          <cell r="C13616">
            <v>0</v>
          </cell>
          <cell r="D13616">
            <v>0</v>
          </cell>
          <cell r="E13616">
            <v>0</v>
          </cell>
          <cell r="F13616">
            <v>0</v>
          </cell>
        </row>
        <row r="13617">
          <cell r="A13617" t="str">
            <v>NM_001103351</v>
          </cell>
          <cell r="B13617">
            <v>20.370620529944201</v>
          </cell>
          <cell r="C13617">
            <v>20.8270940176021</v>
          </cell>
          <cell r="D13617">
            <v>20.5752913868224</v>
          </cell>
          <cell r="E13617">
            <v>20.655531333340701</v>
          </cell>
          <cell r="F13617">
            <v>4.5497511774516504</v>
          </cell>
        </row>
        <row r="13618">
          <cell r="A13618" t="str">
            <v>NM_017357</v>
          </cell>
          <cell r="B13618">
            <v>0.53827831351116295</v>
          </cell>
          <cell r="C13618">
            <v>5.8247325275428503</v>
          </cell>
          <cell r="D13618">
            <v>0</v>
          </cell>
          <cell r="E13618">
            <v>0</v>
          </cell>
          <cell r="F13618">
            <v>1.3720445046119E-2</v>
          </cell>
        </row>
        <row r="13619">
          <cell r="A13619" t="str">
            <v>NM_001039006</v>
          </cell>
          <cell r="B13619">
            <v>1.87493146675178</v>
          </cell>
          <cell r="C13619">
            <v>4.7389380052979497</v>
          </cell>
          <cell r="D13619">
            <v>13.9273690994071</v>
          </cell>
          <cell r="E13619">
            <v>1.64874008027315</v>
          </cell>
          <cell r="F13619">
            <v>11.200103038101901</v>
          </cell>
        </row>
        <row r="13620">
          <cell r="A13620" t="str">
            <v>NM_012793</v>
          </cell>
          <cell r="B13620">
            <v>13.4834763490377</v>
          </cell>
          <cell r="C13620">
            <v>12.348856749292301</v>
          </cell>
          <cell r="D13620">
            <v>3.6201736688255002</v>
          </cell>
          <cell r="E13620">
            <v>9.9501266626771798</v>
          </cell>
          <cell r="F13620">
            <v>22.571705971080199</v>
          </cell>
        </row>
        <row r="13621">
          <cell r="A13621" t="str">
            <v>NM_001010945</v>
          </cell>
          <cell r="B13621">
            <v>15.9487382224107</v>
          </cell>
          <cell r="C13621">
            <v>31.903232536507598</v>
          </cell>
          <cell r="D13621">
            <v>27.0217910754758</v>
          </cell>
          <cell r="E13621">
            <v>18.46376837539</v>
          </cell>
          <cell r="F13621">
            <v>17.517037673716601</v>
          </cell>
        </row>
        <row r="13622">
          <cell r="A13622" t="str">
            <v>NM_001109065</v>
          </cell>
          <cell r="B13622">
            <v>4.2637261334074203</v>
          </cell>
          <cell r="C13622">
            <v>2.99638296026203</v>
          </cell>
          <cell r="D13622">
            <v>3.3233060078894798</v>
          </cell>
          <cell r="E13622">
            <v>2.1451194987216899</v>
          </cell>
          <cell r="F13622">
            <v>1.2209185202820401</v>
          </cell>
        </row>
        <row r="13623">
          <cell r="A13623" t="str">
            <v>NM_001109007</v>
          </cell>
          <cell r="B13623">
            <v>2.3290479996314</v>
          </cell>
          <cell r="C13623">
            <v>5.6103462903091102E-2</v>
          </cell>
          <cell r="D13623">
            <v>4.9888718366223399</v>
          </cell>
          <cell r="E13623">
            <v>7.5390210252648604</v>
          </cell>
          <cell r="F13623">
            <v>2.8522947925084901</v>
          </cell>
        </row>
        <row r="13624">
          <cell r="A13624" t="str">
            <v>NM_001270386</v>
          </cell>
          <cell r="B13624">
            <v>0</v>
          </cell>
          <cell r="C13624">
            <v>0</v>
          </cell>
          <cell r="D13624">
            <v>0</v>
          </cell>
          <cell r="E13624">
            <v>0</v>
          </cell>
          <cell r="F13624">
            <v>3.3508299374676601E-2</v>
          </cell>
        </row>
        <row r="13625">
          <cell r="A13625" t="str">
            <v>NM_013174</v>
          </cell>
          <cell r="B13625">
            <v>1.8571998336087701</v>
          </cell>
          <cell r="C13625">
            <v>7.4927436987270299</v>
          </cell>
          <cell r="D13625">
            <v>2.8271796174277801</v>
          </cell>
          <cell r="E13625">
            <v>0.72310874298425598</v>
          </cell>
          <cell r="F13625">
            <v>3.4654410907388198</v>
          </cell>
        </row>
        <row r="13626">
          <cell r="A13626" t="str">
            <v>NM_031806</v>
          </cell>
          <cell r="B13626">
            <v>0</v>
          </cell>
          <cell r="C13626">
            <v>0</v>
          </cell>
          <cell r="D13626">
            <v>0</v>
          </cell>
          <cell r="E13626">
            <v>0</v>
          </cell>
          <cell r="F13626">
            <v>0</v>
          </cell>
        </row>
        <row r="13627">
          <cell r="A13627" t="str">
            <v>NM_001168549</v>
          </cell>
          <cell r="B13627">
            <v>4.1376983081490097</v>
          </cell>
          <cell r="C13627">
            <v>2.8395222256779999</v>
          </cell>
          <cell r="D13627">
            <v>2.2304530189828</v>
          </cell>
          <cell r="E13627">
            <v>5.9386203677648002</v>
          </cell>
          <cell r="F13627">
            <v>3.2848653728722601</v>
          </cell>
        </row>
        <row r="13628">
          <cell r="A13628" t="str">
            <v>NM_001107753</v>
          </cell>
          <cell r="B13628">
            <v>0</v>
          </cell>
          <cell r="C13628">
            <v>0</v>
          </cell>
          <cell r="D13628">
            <v>0</v>
          </cell>
          <cell r="E13628">
            <v>3.8237040010412497E-2</v>
          </cell>
          <cell r="F13628">
            <v>0</v>
          </cell>
        </row>
        <row r="13629">
          <cell r="A13629" t="str">
            <v>NM_001270736</v>
          </cell>
          <cell r="B13629">
            <v>2.7346841462547098</v>
          </cell>
          <cell r="C13629">
            <v>0.36863001455205302</v>
          </cell>
          <cell r="D13629">
            <v>5.4441726371870498</v>
          </cell>
          <cell r="E13629">
            <v>1.1096810593087001</v>
          </cell>
          <cell r="F13629">
            <v>0.52476141987508496</v>
          </cell>
        </row>
        <row r="13630">
          <cell r="A13630" t="str">
            <v>NM_001011983</v>
          </cell>
          <cell r="B13630">
            <v>15.533941534206701</v>
          </cell>
          <cell r="C13630">
            <v>11.304943218992101</v>
          </cell>
          <cell r="D13630">
            <v>14.712968082754299</v>
          </cell>
          <cell r="E13630">
            <v>11.6658222803778</v>
          </cell>
          <cell r="F13630">
            <v>14.475964192541699</v>
          </cell>
        </row>
        <row r="13631">
          <cell r="A13631" t="str">
            <v>NM_080787</v>
          </cell>
          <cell r="B13631">
            <v>22.398450316451001</v>
          </cell>
          <cell r="C13631">
            <v>10.1650795005524</v>
          </cell>
          <cell r="D13631">
            <v>19.919785521092798</v>
          </cell>
          <cell r="E13631">
            <v>17.047988721922401</v>
          </cell>
          <cell r="F13631">
            <v>15.146916823419</v>
          </cell>
        </row>
        <row r="13632">
          <cell r="A13632" t="str">
            <v>NM_001024885</v>
          </cell>
          <cell r="B13632">
            <v>14.619411590019901</v>
          </cell>
          <cell r="C13632">
            <v>10.6598669701413</v>
          </cell>
          <cell r="D13632">
            <v>3.8940499250957998</v>
          </cell>
          <cell r="E13632">
            <v>10.744846651328899</v>
          </cell>
          <cell r="F13632">
            <v>32.377282346862501</v>
          </cell>
        </row>
        <row r="13633">
          <cell r="A13633" t="str">
            <v>NM_001000746</v>
          </cell>
          <cell r="B13633">
            <v>0</v>
          </cell>
          <cell r="C13633">
            <v>0</v>
          </cell>
          <cell r="D13633">
            <v>0</v>
          </cell>
          <cell r="E13633">
            <v>0</v>
          </cell>
          <cell r="F13633">
            <v>0</v>
          </cell>
        </row>
        <row r="13634">
          <cell r="A13634" t="str">
            <v>NM_001000496</v>
          </cell>
          <cell r="B13634">
            <v>0</v>
          </cell>
          <cell r="C13634">
            <v>0</v>
          </cell>
          <cell r="D13634">
            <v>0</v>
          </cell>
          <cell r="E13634">
            <v>0</v>
          </cell>
          <cell r="F13634">
            <v>0</v>
          </cell>
        </row>
        <row r="13635">
          <cell r="A13635" t="str">
            <v>NM_001012208</v>
          </cell>
          <cell r="B13635">
            <v>9.1026552589658802</v>
          </cell>
          <cell r="C13635">
            <v>8.3216236289072292</v>
          </cell>
          <cell r="D13635">
            <v>8.6924512691296094</v>
          </cell>
          <cell r="E13635">
            <v>5.3646881929120402</v>
          </cell>
          <cell r="F13635">
            <v>11.9928906930688</v>
          </cell>
        </row>
        <row r="13636">
          <cell r="A13636" t="str">
            <v>NM_001191802</v>
          </cell>
          <cell r="B13636">
            <v>5.5660649224660297</v>
          </cell>
          <cell r="C13636">
            <v>2.3524129424112199</v>
          </cell>
          <cell r="D13636">
            <v>6.2087391263705998</v>
          </cell>
          <cell r="E13636">
            <v>4.5914021532806304</v>
          </cell>
          <cell r="F13636">
            <v>0.93930134592646097</v>
          </cell>
        </row>
        <row r="13637">
          <cell r="A13637" t="str">
            <v>NM_001271281</v>
          </cell>
          <cell r="B13637">
            <v>3.2850169859523E-2</v>
          </cell>
          <cell r="C13637">
            <v>0.35361844323073599</v>
          </cell>
          <cell r="D13637">
            <v>0</v>
          </cell>
          <cell r="E13637">
            <v>7.5172194273991702E-2</v>
          </cell>
          <cell r="F13637">
            <v>1.0368592293644201</v>
          </cell>
        </row>
        <row r="13638">
          <cell r="A13638" t="str">
            <v>NM_001000699</v>
          </cell>
          <cell r="B13638">
            <v>0</v>
          </cell>
          <cell r="C13638">
            <v>0</v>
          </cell>
          <cell r="D13638">
            <v>0</v>
          </cell>
          <cell r="E13638">
            <v>0</v>
          </cell>
          <cell r="F13638">
            <v>0</v>
          </cell>
        </row>
        <row r="13639">
          <cell r="A13639" t="str">
            <v>NM_001024783</v>
          </cell>
          <cell r="B13639">
            <v>52.829368249285999</v>
          </cell>
          <cell r="C13639">
            <v>68.997674530791201</v>
          </cell>
          <cell r="D13639">
            <v>42.316233694979097</v>
          </cell>
          <cell r="E13639">
            <v>65.541403018901207</v>
          </cell>
          <cell r="F13639">
            <v>78.141925711884397</v>
          </cell>
        </row>
        <row r="13640">
          <cell r="A13640" t="str">
            <v>NR_032133</v>
          </cell>
          <cell r="B13640">
            <v>0</v>
          </cell>
          <cell r="C13640">
            <v>0</v>
          </cell>
          <cell r="D13640">
            <v>0</v>
          </cell>
          <cell r="E13640">
            <v>0</v>
          </cell>
          <cell r="F13640">
            <v>0</v>
          </cell>
        </row>
        <row r="13641">
          <cell r="A13641" t="str">
            <v>NM_019167</v>
          </cell>
          <cell r="B13641">
            <v>0.41991645699100699</v>
          </cell>
          <cell r="C13641">
            <v>8.9643912234970605E-2</v>
          </cell>
          <cell r="D13641">
            <v>5.56102335193476E-3</v>
          </cell>
          <cell r="E13641">
            <v>7.5071057515550604E-3</v>
          </cell>
          <cell r="F13641">
            <v>9.4610945580284905E-2</v>
          </cell>
        </row>
        <row r="13642">
          <cell r="A13642" t="str">
            <v>NM_001267055</v>
          </cell>
          <cell r="B13642">
            <v>10.044636754617599</v>
          </cell>
          <cell r="C13642">
            <v>20.406480110350099</v>
          </cell>
          <cell r="D13642">
            <v>15.130354807402</v>
          </cell>
          <cell r="E13642">
            <v>17.290325884548199</v>
          </cell>
          <cell r="F13642">
            <v>6.0422284705562603</v>
          </cell>
        </row>
        <row r="13643">
          <cell r="A13643" t="str">
            <v>NM_001113328</v>
          </cell>
          <cell r="B13643">
            <v>0.426095472065874</v>
          </cell>
          <cell r="C13643">
            <v>2.7140478668140001E-2</v>
          </cell>
          <cell r="D13643">
            <v>0</v>
          </cell>
          <cell r="E13643">
            <v>2.2001109991750898</v>
          </cell>
          <cell r="F13643">
            <v>2.17060075338282</v>
          </cell>
        </row>
        <row r="13644">
          <cell r="A13644" t="str">
            <v>NM_001105905</v>
          </cell>
          <cell r="B13644">
            <v>0</v>
          </cell>
          <cell r="C13644">
            <v>0</v>
          </cell>
          <cell r="D13644">
            <v>0</v>
          </cell>
          <cell r="E13644">
            <v>0</v>
          </cell>
          <cell r="F13644">
            <v>0</v>
          </cell>
        </row>
        <row r="13645">
          <cell r="A13645" t="str">
            <v>NM_001000876</v>
          </cell>
          <cell r="B13645">
            <v>0</v>
          </cell>
          <cell r="C13645">
            <v>0</v>
          </cell>
          <cell r="D13645">
            <v>0</v>
          </cell>
          <cell r="E13645">
            <v>0</v>
          </cell>
          <cell r="F13645">
            <v>0</v>
          </cell>
        </row>
        <row r="13646">
          <cell r="A13646" t="str">
            <v>NM_001039713</v>
          </cell>
          <cell r="B13646">
            <v>21.236533636728598</v>
          </cell>
          <cell r="C13646">
            <v>41.665908268952201</v>
          </cell>
          <cell r="D13646">
            <v>30.300044894082699</v>
          </cell>
          <cell r="E13646">
            <v>29.9425333430266</v>
          </cell>
          <cell r="F13646">
            <v>17.289194029162999</v>
          </cell>
        </row>
        <row r="13647">
          <cell r="A13647" t="str">
            <v>NM_183333</v>
          </cell>
          <cell r="B13647">
            <v>3.5479052500397602E-2</v>
          </cell>
          <cell r="C13647">
            <v>0</v>
          </cell>
          <cell r="D13647">
            <v>0</v>
          </cell>
          <cell r="E13647">
            <v>0</v>
          </cell>
          <cell r="F13647">
            <v>0</v>
          </cell>
        </row>
        <row r="13648">
          <cell r="A13648" t="str">
            <v>NM_001271218</v>
          </cell>
          <cell r="B13648">
            <v>0</v>
          </cell>
          <cell r="C13648">
            <v>0</v>
          </cell>
          <cell r="D13648">
            <v>0</v>
          </cell>
          <cell r="E13648">
            <v>0</v>
          </cell>
          <cell r="F13648">
            <v>0</v>
          </cell>
        </row>
        <row r="13649">
          <cell r="A13649" t="str">
            <v>NM_001024364</v>
          </cell>
          <cell r="B13649">
            <v>0</v>
          </cell>
          <cell r="C13649">
            <v>0</v>
          </cell>
          <cell r="D13649">
            <v>0</v>
          </cell>
          <cell r="E13649">
            <v>0</v>
          </cell>
          <cell r="F13649">
            <v>0</v>
          </cell>
        </row>
        <row r="13650">
          <cell r="A13650" t="str">
            <v>NM_199407</v>
          </cell>
          <cell r="B13650">
            <v>0.87116685584318398</v>
          </cell>
          <cell r="C13650">
            <v>0.19998247439682099</v>
          </cell>
          <cell r="D13650">
            <v>0.22906480496244799</v>
          </cell>
          <cell r="E13650">
            <v>3.5232040671598699</v>
          </cell>
          <cell r="F13650">
            <v>0.85036693351966997</v>
          </cell>
        </row>
        <row r="13651">
          <cell r="A13651" t="str">
            <v>NM_001130695</v>
          </cell>
          <cell r="B13651">
            <v>24.348582695339399</v>
          </cell>
          <cell r="C13651">
            <v>14.815852756619799</v>
          </cell>
          <cell r="D13651">
            <v>29.851994149974601</v>
          </cell>
          <cell r="E13651">
            <v>17.510135903920499</v>
          </cell>
          <cell r="F13651">
            <v>28.994746044930999</v>
          </cell>
        </row>
        <row r="13652">
          <cell r="A13652" t="str">
            <v>NM_001000015</v>
          </cell>
          <cell r="B13652">
            <v>0</v>
          </cell>
          <cell r="C13652">
            <v>0</v>
          </cell>
          <cell r="D13652">
            <v>0</v>
          </cell>
          <cell r="E13652">
            <v>0</v>
          </cell>
          <cell r="F13652">
            <v>0</v>
          </cell>
        </row>
        <row r="13653">
          <cell r="A13653" t="str">
            <v>NM_001005896</v>
          </cell>
          <cell r="B13653">
            <v>0</v>
          </cell>
          <cell r="C13653">
            <v>0.78094087119413502</v>
          </cell>
          <cell r="D13653">
            <v>2.0463314509330499</v>
          </cell>
          <cell r="E13653">
            <v>0</v>
          </cell>
          <cell r="F13653">
            <v>0.73739466408702903</v>
          </cell>
        </row>
        <row r="13654">
          <cell r="A13654" t="str">
            <v>NM_001025660</v>
          </cell>
          <cell r="B13654">
            <v>26.4226846566152</v>
          </cell>
          <cell r="C13654">
            <v>50.066916808890397</v>
          </cell>
          <cell r="D13654">
            <v>29.061750277683299</v>
          </cell>
          <cell r="E13654">
            <v>36.794210051092001</v>
          </cell>
          <cell r="F13654">
            <v>55.202285332382097</v>
          </cell>
        </row>
        <row r="13655">
          <cell r="A13655" t="str">
            <v>NM_021775</v>
          </cell>
          <cell r="B13655">
            <v>0</v>
          </cell>
          <cell r="C13655">
            <v>0</v>
          </cell>
          <cell r="D13655">
            <v>0</v>
          </cell>
          <cell r="E13655">
            <v>0</v>
          </cell>
          <cell r="F13655">
            <v>0</v>
          </cell>
        </row>
        <row r="13656">
          <cell r="A13656" t="str">
            <v>NM_053715</v>
          </cell>
          <cell r="B13656">
            <v>1.9296520640504002E-2</v>
          </cell>
          <cell r="C13656">
            <v>3.19567746428219E-2</v>
          </cell>
          <cell r="D13656">
            <v>1.6355009685402402E-2</v>
          </cell>
          <cell r="E13656">
            <v>0.14350993815131</v>
          </cell>
          <cell r="F13656">
            <v>1.26140667128009</v>
          </cell>
        </row>
        <row r="13657">
          <cell r="A13657" t="str">
            <v>NM_017260</v>
          </cell>
          <cell r="B13657">
            <v>2.0194842227055601</v>
          </cell>
          <cell r="C13657">
            <v>0</v>
          </cell>
          <cell r="D13657">
            <v>0</v>
          </cell>
          <cell r="E13657">
            <v>0.195264358297076</v>
          </cell>
          <cell r="F13657">
            <v>6.8266852740337303</v>
          </cell>
        </row>
        <row r="13658">
          <cell r="A13658" t="str">
            <v>NR_037314</v>
          </cell>
          <cell r="B13658">
            <v>0</v>
          </cell>
          <cell r="C13658">
            <v>0</v>
          </cell>
          <cell r="D13658">
            <v>0</v>
          </cell>
          <cell r="E13658">
            <v>0</v>
          </cell>
          <cell r="F13658">
            <v>0</v>
          </cell>
        </row>
        <row r="13659">
          <cell r="A13659" t="str">
            <v>NM_001191744</v>
          </cell>
          <cell r="B13659">
            <v>0.35705755711262699</v>
          </cell>
          <cell r="C13659">
            <v>0</v>
          </cell>
          <cell r="D13659">
            <v>0</v>
          </cell>
          <cell r="E13659">
            <v>0</v>
          </cell>
          <cell r="F13659">
            <v>0.59953627339627102</v>
          </cell>
        </row>
        <row r="13660">
          <cell r="A13660" t="str">
            <v>NR_037320</v>
          </cell>
          <cell r="B13660">
            <v>0</v>
          </cell>
          <cell r="C13660">
            <v>0</v>
          </cell>
          <cell r="D13660">
            <v>0</v>
          </cell>
          <cell r="E13660">
            <v>0</v>
          </cell>
          <cell r="F13660">
            <v>0</v>
          </cell>
        </row>
        <row r="13661">
          <cell r="A13661" t="str">
            <v>NM_053320</v>
          </cell>
          <cell r="B13661">
            <v>6.1536366367193701E-2</v>
          </cell>
          <cell r="C13661">
            <v>3.8216160097667699E-2</v>
          </cell>
          <cell r="D13661">
            <v>7.7647132159698202</v>
          </cell>
          <cell r="E13661">
            <v>2.2002472262946E-2</v>
          </cell>
          <cell r="F13661">
            <v>5.9156034112563601E-2</v>
          </cell>
        </row>
        <row r="13662">
          <cell r="A13662" t="str">
            <v>NM_001191755</v>
          </cell>
          <cell r="B13662">
            <v>0.14353637365483701</v>
          </cell>
          <cell r="C13662">
            <v>0.45164738761162598</v>
          </cell>
          <cell r="D13662">
            <v>0</v>
          </cell>
          <cell r="E13662">
            <v>2.0747679825871099</v>
          </cell>
          <cell r="F13662">
            <v>3.5293276799268098</v>
          </cell>
        </row>
        <row r="13663">
          <cell r="A13663" t="str">
            <v>NM_001040271</v>
          </cell>
          <cell r="B13663">
            <v>4.1605899176308503</v>
          </cell>
          <cell r="C13663">
            <v>13.794742106863101</v>
          </cell>
          <cell r="D13663">
            <v>11.2583395025115</v>
          </cell>
          <cell r="E13663">
            <v>9.1794006554126</v>
          </cell>
          <cell r="F13663">
            <v>16.867381324545001</v>
          </cell>
        </row>
        <row r="13664">
          <cell r="A13664" t="str">
            <v>NM_001108381</v>
          </cell>
          <cell r="B13664">
            <v>0</v>
          </cell>
          <cell r="C13664">
            <v>12.478791046736999</v>
          </cell>
          <cell r="D13664">
            <v>24.5414266836022</v>
          </cell>
          <cell r="E13664">
            <v>1.9547884234307</v>
          </cell>
          <cell r="F13664">
            <v>11.480935290384901</v>
          </cell>
        </row>
        <row r="13665">
          <cell r="A13665" t="str">
            <v>NM_001106114</v>
          </cell>
          <cell r="B13665">
            <v>0.33289919473777302</v>
          </cell>
          <cell r="C13665">
            <v>0.433172947064491</v>
          </cell>
          <cell r="D13665">
            <v>0.40307559331044901</v>
          </cell>
          <cell r="E13665">
            <v>0.73457828407237702</v>
          </cell>
          <cell r="F13665">
            <v>0.716239899133712</v>
          </cell>
        </row>
        <row r="13666">
          <cell r="A13666" t="str">
            <v>NM_001128190</v>
          </cell>
          <cell r="B13666">
            <v>107.65699908154301</v>
          </cell>
          <cell r="C13666">
            <v>73.367727671548195</v>
          </cell>
          <cell r="D13666">
            <v>108.33162301768</v>
          </cell>
          <cell r="E13666">
            <v>55.975904599692498</v>
          </cell>
          <cell r="F13666">
            <v>150.04018740953899</v>
          </cell>
        </row>
        <row r="13667">
          <cell r="A13667" t="str">
            <v>NM_053337</v>
          </cell>
          <cell r="B13667">
            <v>2.3913399327640201</v>
          </cell>
          <cell r="C13667">
            <v>3.3195280159914198</v>
          </cell>
          <cell r="D13667">
            <v>3.5004950691624002</v>
          </cell>
          <cell r="E13667">
            <v>1.21337478120633</v>
          </cell>
          <cell r="F13667">
            <v>2.1912907862964701</v>
          </cell>
        </row>
        <row r="13668">
          <cell r="A13668" t="str">
            <v>NM_152935</v>
          </cell>
          <cell r="B13668">
            <v>99.629018837619398</v>
          </cell>
          <cell r="C13668">
            <v>368.68975994769801</v>
          </cell>
          <cell r="D13668">
            <v>466.03600098554102</v>
          </cell>
          <cell r="E13668">
            <v>91.498259772964502</v>
          </cell>
          <cell r="F13668">
            <v>697.00333174255002</v>
          </cell>
        </row>
        <row r="13669">
          <cell r="A13669" t="str">
            <v>NM_017296</v>
          </cell>
          <cell r="B13669">
            <v>7.3298905263362801E-2</v>
          </cell>
          <cell r="C13669">
            <v>2.6012053535148801E-2</v>
          </cell>
          <cell r="D13669">
            <v>0</v>
          </cell>
          <cell r="E13669">
            <v>0.13778022861296399</v>
          </cell>
          <cell r="F13669">
            <v>5.7041943948185597E-2</v>
          </cell>
        </row>
        <row r="13670">
          <cell r="A13670" t="str">
            <v>NM_001025730</v>
          </cell>
          <cell r="B13670">
            <v>47.909933764054102</v>
          </cell>
          <cell r="C13670">
            <v>91.453332919482605</v>
          </cell>
          <cell r="D13670">
            <v>51.963602044287697</v>
          </cell>
          <cell r="E13670">
            <v>62.482637803197697</v>
          </cell>
          <cell r="F13670">
            <v>92.724664321125999</v>
          </cell>
        </row>
        <row r="13671">
          <cell r="A13671" t="str">
            <v>NM_001037198</v>
          </cell>
          <cell r="B13671">
            <v>10.950678632290501</v>
          </cell>
          <cell r="C13671">
            <v>3.22762141003113</v>
          </cell>
          <cell r="D13671">
            <v>2.9477754710779198</v>
          </cell>
          <cell r="E13671">
            <v>12.6279705018732</v>
          </cell>
          <cell r="F13671">
            <v>13.8566973982545</v>
          </cell>
        </row>
        <row r="13672">
          <cell r="A13672" t="str">
            <v>NM_133531</v>
          </cell>
          <cell r="B13672">
            <v>0</v>
          </cell>
          <cell r="C13672">
            <v>5.19126413169331E-2</v>
          </cell>
          <cell r="D13672">
            <v>0</v>
          </cell>
          <cell r="E13672">
            <v>2.3910438887695399E-2</v>
          </cell>
          <cell r="F13672">
            <v>0.16406274277001301</v>
          </cell>
        </row>
        <row r="13673">
          <cell r="A13673" t="str">
            <v>NM_001012140</v>
          </cell>
          <cell r="B13673">
            <v>15.4579775729755</v>
          </cell>
          <cell r="C13673">
            <v>31.2680648373419</v>
          </cell>
          <cell r="D13673">
            <v>28.478450476221301</v>
          </cell>
          <cell r="E13673">
            <v>31.943229602853801</v>
          </cell>
          <cell r="F13673">
            <v>63.583465274222199</v>
          </cell>
        </row>
        <row r="13674">
          <cell r="A13674" t="str">
            <v>NM_013189</v>
          </cell>
          <cell r="B13674">
            <v>0</v>
          </cell>
          <cell r="C13674">
            <v>4.9557363428994902E-2</v>
          </cell>
          <cell r="D13674">
            <v>0</v>
          </cell>
          <cell r="E13674">
            <v>0.34238432479386899</v>
          </cell>
          <cell r="F13674">
            <v>0</v>
          </cell>
        </row>
        <row r="13675">
          <cell r="A13675" t="str">
            <v>NM_001017506</v>
          </cell>
          <cell r="B13675">
            <v>0</v>
          </cell>
          <cell r="C13675">
            <v>0</v>
          </cell>
          <cell r="D13675">
            <v>0</v>
          </cell>
          <cell r="E13675">
            <v>0</v>
          </cell>
          <cell r="F13675">
            <v>0</v>
          </cell>
        </row>
        <row r="13676">
          <cell r="A13676" t="str">
            <v>NM_001128137</v>
          </cell>
          <cell r="B13676">
            <v>0</v>
          </cell>
          <cell r="C13676">
            <v>0</v>
          </cell>
          <cell r="D13676">
            <v>0</v>
          </cell>
          <cell r="E13676">
            <v>0</v>
          </cell>
          <cell r="F13676">
            <v>0</v>
          </cell>
        </row>
        <row r="13677">
          <cell r="A13677" t="str">
            <v>NM_001024304</v>
          </cell>
          <cell r="B13677">
            <v>9.9560372018663195</v>
          </cell>
          <cell r="C13677">
            <v>24.886422705461801</v>
          </cell>
          <cell r="D13677">
            <v>23.166024078278799</v>
          </cell>
          <cell r="E13677">
            <v>13.170986907840399</v>
          </cell>
          <cell r="F13677">
            <v>10.022599518774699</v>
          </cell>
        </row>
        <row r="13678">
          <cell r="A13678" t="str">
            <v>NM_001079886</v>
          </cell>
          <cell r="B13678">
            <v>5.3847013756094597</v>
          </cell>
          <cell r="C13678">
            <v>5.5440979222595299</v>
          </cell>
          <cell r="D13678">
            <v>11.2121212745554</v>
          </cell>
          <cell r="E13678">
            <v>7.0538429685203701</v>
          </cell>
          <cell r="F13678">
            <v>6.7308509211286003</v>
          </cell>
        </row>
        <row r="13679">
          <cell r="A13679" t="str">
            <v>NM_001012005</v>
          </cell>
          <cell r="B13679">
            <v>140.61467955182201</v>
          </cell>
          <cell r="C13679">
            <v>85.084927411216498</v>
          </cell>
          <cell r="D13679">
            <v>162.65914143194999</v>
          </cell>
          <cell r="E13679">
            <v>81.082609804159603</v>
          </cell>
          <cell r="F13679">
            <v>235.51862513998799</v>
          </cell>
        </row>
        <row r="13680">
          <cell r="A13680" t="str">
            <v>NM_001106696</v>
          </cell>
          <cell r="B13680">
            <v>0</v>
          </cell>
          <cell r="C13680">
            <v>0</v>
          </cell>
          <cell r="D13680">
            <v>0</v>
          </cell>
          <cell r="E13680">
            <v>0</v>
          </cell>
          <cell r="F13680">
            <v>0</v>
          </cell>
        </row>
        <row r="13681">
          <cell r="A13681" t="str">
            <v>NR_110684</v>
          </cell>
          <cell r="B13681">
            <v>0.93680351124211503</v>
          </cell>
          <cell r="C13681">
            <v>2.0821835978213601</v>
          </cell>
          <cell r="D13681">
            <v>1.1701047370512101</v>
          </cell>
          <cell r="E13681">
            <v>4.5977158776784997</v>
          </cell>
          <cell r="F13681">
            <v>1.86433032568628</v>
          </cell>
        </row>
        <row r="13682">
          <cell r="A13682" t="str">
            <v>NM_173094</v>
          </cell>
          <cell r="B13682">
            <v>18.180445379809601</v>
          </cell>
          <cell r="C13682">
            <v>24.046971954056801</v>
          </cell>
          <cell r="D13682">
            <v>30.424420197032902</v>
          </cell>
          <cell r="E13682">
            <v>16.453325244800599</v>
          </cell>
          <cell r="F13682">
            <v>6.6931752413522396</v>
          </cell>
        </row>
        <row r="13683">
          <cell r="A13683" t="str">
            <v>NM_178346</v>
          </cell>
          <cell r="B13683">
            <v>4.2721672872892498</v>
          </cell>
          <cell r="C13683">
            <v>0.98988789387394505</v>
          </cell>
          <cell r="D13683">
            <v>2.7516929736706501</v>
          </cell>
          <cell r="E13683">
            <v>7.2889189341453298</v>
          </cell>
          <cell r="F13683">
            <v>4.7278889893555398</v>
          </cell>
        </row>
        <row r="13684">
          <cell r="A13684" t="str">
            <v>NM_171991</v>
          </cell>
          <cell r="B13684">
            <v>6.4467305711774996</v>
          </cell>
          <cell r="C13684">
            <v>8.6599355249739904</v>
          </cell>
          <cell r="D13684">
            <v>2.9413911059207201</v>
          </cell>
          <cell r="E13684">
            <v>15.7819776957187</v>
          </cell>
          <cell r="F13684">
            <v>1.7529029110377701</v>
          </cell>
        </row>
        <row r="13685">
          <cell r="A13685" t="str">
            <v>NM_001106094</v>
          </cell>
          <cell r="B13685">
            <v>37.951053787423298</v>
          </cell>
          <cell r="C13685">
            <v>34.312899366009702</v>
          </cell>
          <cell r="D13685">
            <v>47.596830768005098</v>
          </cell>
          <cell r="E13685">
            <v>42.894252994900597</v>
          </cell>
          <cell r="F13685">
            <v>37.386901044646898</v>
          </cell>
        </row>
        <row r="13686">
          <cell r="A13686" t="str">
            <v>NM_001107354</v>
          </cell>
          <cell r="B13686">
            <v>1.10307599592145</v>
          </cell>
          <cell r="C13686">
            <v>4.0381742503202203</v>
          </cell>
          <cell r="D13686">
            <v>2.9031912214282398</v>
          </cell>
          <cell r="E13686">
            <v>1.85994232196104</v>
          </cell>
          <cell r="F13686">
            <v>3.81374491746522</v>
          </cell>
        </row>
        <row r="13687">
          <cell r="A13687" t="str">
            <v>NM_001270665</v>
          </cell>
          <cell r="B13687">
            <v>4.91448438950947E-2</v>
          </cell>
          <cell r="C13687">
            <v>4.52157133077386E-3</v>
          </cell>
          <cell r="D13687">
            <v>6.4794073387200807E-2</v>
          </cell>
          <cell r="E13687">
            <v>0.42172450347803397</v>
          </cell>
          <cell r="F13687">
            <v>3.4995434811093398E-3</v>
          </cell>
        </row>
        <row r="13688">
          <cell r="A13688" t="str">
            <v>NM_001191917</v>
          </cell>
          <cell r="B13688">
            <v>0.75399635561189704</v>
          </cell>
          <cell r="C13688">
            <v>0.10988435178907301</v>
          </cell>
          <cell r="D13688">
            <v>0.16019082200109999</v>
          </cell>
          <cell r="E13688">
            <v>0.49461359723813902</v>
          </cell>
          <cell r="F13688">
            <v>1.8040225345496801E-2</v>
          </cell>
        </row>
        <row r="13689">
          <cell r="A13689" t="str">
            <v>NM_001001042</v>
          </cell>
          <cell r="B13689">
            <v>0</v>
          </cell>
          <cell r="C13689">
            <v>0</v>
          </cell>
          <cell r="D13689">
            <v>0</v>
          </cell>
          <cell r="E13689">
            <v>0</v>
          </cell>
          <cell r="F13689">
            <v>0</v>
          </cell>
        </row>
        <row r="13690">
          <cell r="A13690" t="str">
            <v>NM_053407</v>
          </cell>
          <cell r="B13690">
            <v>55.337735507626697</v>
          </cell>
          <cell r="C13690">
            <v>7.4229309011956897</v>
          </cell>
          <cell r="D13690">
            <v>13.2185304107674</v>
          </cell>
          <cell r="E13690">
            <v>51.371976457528397</v>
          </cell>
          <cell r="F13690">
            <v>6.88728697710033</v>
          </cell>
        </row>
        <row r="13691">
          <cell r="A13691" t="str">
            <v>NM_001108097</v>
          </cell>
          <cell r="B13691">
            <v>0.11046345632064</v>
          </cell>
          <cell r="C13691">
            <v>0.81305521818527904</v>
          </cell>
          <cell r="D13691">
            <v>3.3566187663060698</v>
          </cell>
          <cell r="E13691">
            <v>1.6617773262487401</v>
          </cell>
          <cell r="F13691">
            <v>1.69249367257161</v>
          </cell>
        </row>
        <row r="13692">
          <cell r="A13692" t="str">
            <v>NM_001106052</v>
          </cell>
          <cell r="B13692">
            <v>0</v>
          </cell>
          <cell r="C13692">
            <v>0.86236468422589296</v>
          </cell>
          <cell r="D13692">
            <v>0</v>
          </cell>
          <cell r="E13692">
            <v>0</v>
          </cell>
          <cell r="F13692">
            <v>1.2593228995757599E-2</v>
          </cell>
        </row>
        <row r="13693">
          <cell r="A13693" t="str">
            <v>NM_001100942</v>
          </cell>
          <cell r="B13693">
            <v>0.100835201843235</v>
          </cell>
          <cell r="C13693">
            <v>0.25048825236948702</v>
          </cell>
          <cell r="D13693">
            <v>0.12819622253407501</v>
          </cell>
          <cell r="E13693">
            <v>0.17305854311479599</v>
          </cell>
          <cell r="F13693">
            <v>4.8467361595514402E-2</v>
          </cell>
        </row>
        <row r="13694">
          <cell r="A13694" t="str">
            <v>NM_013097</v>
          </cell>
          <cell r="B13694">
            <v>6.4577437776199504</v>
          </cell>
          <cell r="C13694">
            <v>7.24372942579138</v>
          </cell>
          <cell r="D13694">
            <v>7.5099347385209896</v>
          </cell>
          <cell r="E13694">
            <v>4.04232845211759</v>
          </cell>
          <cell r="F13694">
            <v>5.8758941781115102</v>
          </cell>
        </row>
        <row r="13695">
          <cell r="A13695" t="str">
            <v>NM_001031637</v>
          </cell>
          <cell r="B13695">
            <v>0</v>
          </cell>
          <cell r="C13695">
            <v>0</v>
          </cell>
          <cell r="D13695">
            <v>0</v>
          </cell>
          <cell r="E13695">
            <v>1.9499967157426E-3</v>
          </cell>
          <cell r="F13695">
            <v>0</v>
          </cell>
        </row>
        <row r="13696">
          <cell r="A13696" t="str">
            <v>NM_001108086</v>
          </cell>
          <cell r="B13696">
            <v>5.4015425725278599</v>
          </cell>
          <cell r="C13696">
            <v>2.6631464310336299</v>
          </cell>
          <cell r="D13696">
            <v>0.92902572951630402</v>
          </cell>
          <cell r="E13696">
            <v>8.4644531151043907</v>
          </cell>
          <cell r="F13696">
            <v>1.6736120625415001</v>
          </cell>
        </row>
        <row r="13697">
          <cell r="A13697" t="str">
            <v>NM_001000946</v>
          </cell>
          <cell r="B13697">
            <v>0</v>
          </cell>
          <cell r="C13697">
            <v>0</v>
          </cell>
          <cell r="D13697">
            <v>0</v>
          </cell>
          <cell r="E13697">
            <v>0</v>
          </cell>
          <cell r="F13697">
            <v>0</v>
          </cell>
        </row>
        <row r="13698">
          <cell r="A13698" t="str">
            <v>NM_001000787</v>
          </cell>
          <cell r="B13698">
            <v>0</v>
          </cell>
          <cell r="C13698">
            <v>0</v>
          </cell>
          <cell r="D13698">
            <v>0</v>
          </cell>
          <cell r="E13698">
            <v>0</v>
          </cell>
          <cell r="F13698">
            <v>0</v>
          </cell>
        </row>
        <row r="13699">
          <cell r="A13699" t="str">
            <v>NM_001000759</v>
          </cell>
          <cell r="B13699">
            <v>0</v>
          </cell>
          <cell r="C13699">
            <v>0</v>
          </cell>
          <cell r="D13699">
            <v>0</v>
          </cell>
          <cell r="E13699">
            <v>0</v>
          </cell>
          <cell r="F13699">
            <v>0</v>
          </cell>
        </row>
        <row r="13700">
          <cell r="A13700" t="str">
            <v>NM_001037366</v>
          </cell>
          <cell r="B13700">
            <v>0</v>
          </cell>
          <cell r="C13700">
            <v>0</v>
          </cell>
          <cell r="D13700">
            <v>0</v>
          </cell>
          <cell r="E13700">
            <v>0</v>
          </cell>
          <cell r="F13700">
            <v>0</v>
          </cell>
        </row>
        <row r="13701">
          <cell r="A13701" t="str">
            <v>NM_182823</v>
          </cell>
          <cell r="B13701">
            <v>7.7938250269477098</v>
          </cell>
          <cell r="C13701">
            <v>2.8411746895856802</v>
          </cell>
          <cell r="D13701">
            <v>4.9301487027562301</v>
          </cell>
          <cell r="E13701">
            <v>6.52495711814821</v>
          </cell>
          <cell r="F13701">
            <v>9.1522362731260394</v>
          </cell>
        </row>
        <row r="13702">
          <cell r="A13702" t="str">
            <v>NM_213624</v>
          </cell>
          <cell r="B13702">
            <v>0.39156443343504499</v>
          </cell>
          <cell r="C13702">
            <v>0</v>
          </cell>
          <cell r="D13702">
            <v>0.23382128976243799</v>
          </cell>
          <cell r="E13702">
            <v>2.0364331992274099E-2</v>
          </cell>
          <cell r="F13702">
            <v>0</v>
          </cell>
        </row>
        <row r="13703">
          <cell r="A13703" t="str">
            <v>NM_053864</v>
          </cell>
          <cell r="B13703">
            <v>123.970302537941</v>
          </cell>
          <cell r="C13703">
            <v>176.06059605536299</v>
          </cell>
          <cell r="D13703">
            <v>131.672937017593</v>
          </cell>
          <cell r="E13703">
            <v>150.85534924032899</v>
          </cell>
          <cell r="F13703">
            <v>66.570798260726505</v>
          </cell>
        </row>
        <row r="13704">
          <cell r="A13704" t="str">
            <v>NM_001135687</v>
          </cell>
          <cell r="B13704">
            <v>0</v>
          </cell>
          <cell r="C13704">
            <v>0</v>
          </cell>
          <cell r="D13704">
            <v>0.25056923656292801</v>
          </cell>
          <cell r="E13704">
            <v>6.15010988223589E-2</v>
          </cell>
          <cell r="F13704">
            <v>0.52533828273133998</v>
          </cell>
        </row>
        <row r="13705">
          <cell r="A13705" t="str">
            <v>NM_001014104</v>
          </cell>
          <cell r="B13705">
            <v>28.937102168459798</v>
          </cell>
          <cell r="C13705">
            <v>33.814129702570803</v>
          </cell>
          <cell r="D13705">
            <v>64.162980885907601</v>
          </cell>
          <cell r="E13705">
            <v>10.8666821769253</v>
          </cell>
          <cell r="F13705">
            <v>50.0998461501636</v>
          </cell>
        </row>
        <row r="13706">
          <cell r="A13706" t="str">
            <v>NR_037329</v>
          </cell>
          <cell r="B13706">
            <v>0</v>
          </cell>
          <cell r="C13706">
            <v>0</v>
          </cell>
          <cell r="D13706">
            <v>0</v>
          </cell>
          <cell r="E13706">
            <v>0</v>
          </cell>
          <cell r="F13706">
            <v>0</v>
          </cell>
        </row>
        <row r="13707">
          <cell r="A13707" t="str">
            <v>NM_017152</v>
          </cell>
          <cell r="B13707">
            <v>35.648260289245599</v>
          </cell>
          <cell r="C13707">
            <v>44.230088049447502</v>
          </cell>
          <cell r="D13707">
            <v>59.845356807815897</v>
          </cell>
          <cell r="E13707">
            <v>22.033162890922998</v>
          </cell>
          <cell r="F13707">
            <v>35.720169328591602</v>
          </cell>
        </row>
        <row r="13708">
          <cell r="A13708" t="str">
            <v>NM_022498</v>
          </cell>
          <cell r="B13708">
            <v>82.149937738911206</v>
          </cell>
          <cell r="C13708">
            <v>86.463536359741795</v>
          </cell>
          <cell r="D13708">
            <v>54.564142717151498</v>
          </cell>
          <cell r="E13708">
            <v>116.829096092219</v>
          </cell>
          <cell r="F13708">
            <v>119.050294540255</v>
          </cell>
        </row>
        <row r="13709">
          <cell r="A13709" t="str">
            <v>NM_001106509</v>
          </cell>
          <cell r="B13709">
            <v>2.3415130636947001</v>
          </cell>
          <cell r="C13709">
            <v>1.8517375792297199</v>
          </cell>
          <cell r="D13709">
            <v>6.9627503347042499</v>
          </cell>
          <cell r="E13709">
            <v>7.2169684481487204</v>
          </cell>
          <cell r="F13709">
            <v>8.1269869084637403</v>
          </cell>
        </row>
        <row r="13710">
          <cell r="A13710" t="str">
            <v>NM_001000546</v>
          </cell>
          <cell r="B13710">
            <v>0</v>
          </cell>
          <cell r="C13710">
            <v>0</v>
          </cell>
          <cell r="D13710">
            <v>0</v>
          </cell>
          <cell r="E13710">
            <v>0</v>
          </cell>
          <cell r="F13710">
            <v>0</v>
          </cell>
        </row>
        <row r="13711">
          <cell r="A13711" t="str">
            <v>NM_013111</v>
          </cell>
          <cell r="B13711">
            <v>1.3359221513189099</v>
          </cell>
          <cell r="C13711">
            <v>2.0268948866649801</v>
          </cell>
          <cell r="D13711">
            <v>7.0327806535837006E-2</v>
          </cell>
          <cell r="E13711">
            <v>1.4288327211167</v>
          </cell>
          <cell r="F13711">
            <v>5.8017093639341502</v>
          </cell>
        </row>
        <row r="13712">
          <cell r="A13712" t="str">
            <v>NM_001000385</v>
          </cell>
          <cell r="B13712">
            <v>0</v>
          </cell>
          <cell r="C13712">
            <v>0</v>
          </cell>
          <cell r="D13712">
            <v>0</v>
          </cell>
          <cell r="E13712">
            <v>0</v>
          </cell>
          <cell r="F13712">
            <v>0</v>
          </cell>
        </row>
        <row r="13713">
          <cell r="A13713" t="str">
            <v>NM_022386</v>
          </cell>
          <cell r="B13713">
            <v>5.7821549594664301</v>
          </cell>
          <cell r="C13713">
            <v>5.5251822683172298</v>
          </cell>
          <cell r="D13713">
            <v>15.5547201848333</v>
          </cell>
          <cell r="E13713">
            <v>15.5363307081308</v>
          </cell>
          <cell r="F13713">
            <v>31.8433214172234</v>
          </cell>
        </row>
        <row r="13714">
          <cell r="A13714" t="str">
            <v>NM_054003</v>
          </cell>
          <cell r="B13714">
            <v>0</v>
          </cell>
          <cell r="C13714">
            <v>1.3126452941348199E-2</v>
          </cell>
          <cell r="D13714">
            <v>2.5662479440765198</v>
          </cell>
          <cell r="E13714">
            <v>8.2753417804449896</v>
          </cell>
          <cell r="F13714">
            <v>0</v>
          </cell>
        </row>
        <row r="13715">
          <cell r="A13715" t="str">
            <v>NM_001108895</v>
          </cell>
          <cell r="B13715">
            <v>0</v>
          </cell>
          <cell r="C13715">
            <v>0</v>
          </cell>
          <cell r="D13715">
            <v>0</v>
          </cell>
          <cell r="E13715">
            <v>0</v>
          </cell>
          <cell r="F13715">
            <v>0</v>
          </cell>
        </row>
        <row r="13716">
          <cell r="A13716" t="str">
            <v>NM_181091</v>
          </cell>
          <cell r="B13716">
            <v>77.814870325852894</v>
          </cell>
          <cell r="C13716">
            <v>88.628712229699204</v>
          </cell>
          <cell r="D13716">
            <v>93.267707514309294</v>
          </cell>
          <cell r="E13716">
            <v>54.814374314561803</v>
          </cell>
          <cell r="F13716">
            <v>64.575971438245602</v>
          </cell>
        </row>
        <row r="13717">
          <cell r="A13717" t="str">
            <v>NM_001024326</v>
          </cell>
          <cell r="B13717">
            <v>0.29835554716685803</v>
          </cell>
          <cell r="C13717">
            <v>3.2940242308878299E-2</v>
          </cell>
          <cell r="D13717">
            <v>0</v>
          </cell>
          <cell r="E13717">
            <v>0.256026543206539</v>
          </cell>
          <cell r="F13717">
            <v>0.84929002500171002</v>
          </cell>
        </row>
        <row r="13718">
          <cell r="A13718" t="str">
            <v>NM_022956</v>
          </cell>
          <cell r="B13718">
            <v>0</v>
          </cell>
          <cell r="C13718">
            <v>0</v>
          </cell>
          <cell r="D13718">
            <v>0</v>
          </cell>
          <cell r="E13718">
            <v>0</v>
          </cell>
          <cell r="F13718">
            <v>0</v>
          </cell>
        </row>
        <row r="13719">
          <cell r="A13719" t="str">
            <v>NM_001009621</v>
          </cell>
          <cell r="B13719">
            <v>13.2368265527274</v>
          </cell>
          <cell r="C13719">
            <v>14.527131392301801</v>
          </cell>
          <cell r="D13719">
            <v>15.883885969287</v>
          </cell>
          <cell r="E13719">
            <v>18.8844107045885</v>
          </cell>
          <cell r="F13719">
            <v>30.306482380701699</v>
          </cell>
        </row>
        <row r="13720">
          <cell r="A13720" t="str">
            <v>NM_017306</v>
          </cell>
          <cell r="B13720">
            <v>14.6187148075098</v>
          </cell>
          <cell r="C13720">
            <v>45.025164434405703</v>
          </cell>
          <cell r="D13720">
            <v>65.762738204034093</v>
          </cell>
          <cell r="E13720">
            <v>8.5540267955947993</v>
          </cell>
          <cell r="F13720">
            <v>65.861822952331096</v>
          </cell>
        </row>
        <row r="13721">
          <cell r="A13721" t="str">
            <v>NM_184049</v>
          </cell>
          <cell r="B13721">
            <v>71.812028555970997</v>
          </cell>
          <cell r="C13721">
            <v>10.1211684738365</v>
          </cell>
          <cell r="D13721">
            <v>3.3283995309095702</v>
          </cell>
          <cell r="E13721">
            <v>53.216927575531301</v>
          </cell>
          <cell r="F13721">
            <v>28.662063927534199</v>
          </cell>
        </row>
        <row r="13722">
          <cell r="A13722" t="str">
            <v>NM_213627</v>
          </cell>
          <cell r="B13722">
            <v>0.29540844539308803</v>
          </cell>
          <cell r="C13722">
            <v>0</v>
          </cell>
          <cell r="D13722">
            <v>0</v>
          </cell>
          <cell r="E13722">
            <v>0.161076574346393</v>
          </cell>
          <cell r="F13722">
            <v>2.95814103927192E-3</v>
          </cell>
        </row>
        <row r="13723">
          <cell r="A13723" t="str">
            <v>NM_001107870</v>
          </cell>
          <cell r="B13723">
            <v>14.8184513977038</v>
          </cell>
          <cell r="C13723">
            <v>4.9516689561909404</v>
          </cell>
          <cell r="D13723">
            <v>12.0304486107273</v>
          </cell>
          <cell r="E13723">
            <v>4.2105023409358902</v>
          </cell>
          <cell r="F13723">
            <v>12.704557459521601</v>
          </cell>
        </row>
        <row r="13724">
          <cell r="A13724" t="str">
            <v>NM_138977</v>
          </cell>
          <cell r="B13724">
            <v>0</v>
          </cell>
          <cell r="C13724">
            <v>0</v>
          </cell>
          <cell r="D13724">
            <v>0</v>
          </cell>
          <cell r="E13724">
            <v>0</v>
          </cell>
          <cell r="F13724">
            <v>0</v>
          </cell>
        </row>
        <row r="13725">
          <cell r="A13725" t="str">
            <v>NM_001012125</v>
          </cell>
          <cell r="B13725">
            <v>27.643669469482798</v>
          </cell>
          <cell r="C13725">
            <v>57.623447904914002</v>
          </cell>
          <cell r="D13725">
            <v>78.846474809102602</v>
          </cell>
          <cell r="E13725">
            <v>32.944904849865701</v>
          </cell>
          <cell r="F13725">
            <v>61.738343722081297</v>
          </cell>
        </row>
        <row r="13726">
          <cell r="A13726" t="str">
            <v>NM_001085381</v>
          </cell>
          <cell r="B13726">
            <v>10.051997315197401</v>
          </cell>
          <cell r="C13726">
            <v>17.8181586977406</v>
          </cell>
          <cell r="D13726">
            <v>13.8855366912845</v>
          </cell>
          <cell r="E13726">
            <v>8.8907694891103599</v>
          </cell>
          <cell r="F13726">
            <v>5.9942939957631198</v>
          </cell>
        </row>
        <row r="13727">
          <cell r="A13727" t="str">
            <v>NM_198776</v>
          </cell>
          <cell r="B13727">
            <v>123.22770411070999</v>
          </cell>
          <cell r="C13727">
            <v>774.36829318081504</v>
          </cell>
          <cell r="D13727">
            <v>79.276598624751401</v>
          </cell>
          <cell r="E13727">
            <v>21.570577088557702</v>
          </cell>
          <cell r="F13727">
            <v>1.29060480227289</v>
          </cell>
        </row>
        <row r="13728">
          <cell r="A13728" t="str">
            <v>NM_001107548</v>
          </cell>
          <cell r="B13728">
            <v>0.251030793926519</v>
          </cell>
          <cell r="C13728">
            <v>1.0524799609885701E-2</v>
          </cell>
          <cell r="D13728">
            <v>0.52787096773972497</v>
          </cell>
          <cell r="E13728">
            <v>0.99982090817417402</v>
          </cell>
          <cell r="F13728">
            <v>0.31157835678462198</v>
          </cell>
        </row>
        <row r="13729">
          <cell r="A13729" t="str">
            <v>NM_001276706</v>
          </cell>
          <cell r="B13729">
            <v>0</v>
          </cell>
          <cell r="C13729">
            <v>0</v>
          </cell>
          <cell r="D13729">
            <v>0</v>
          </cell>
          <cell r="E13729">
            <v>0</v>
          </cell>
          <cell r="F13729">
            <v>0</v>
          </cell>
        </row>
        <row r="13730">
          <cell r="A13730" t="str">
            <v>NM_001107811</v>
          </cell>
          <cell r="B13730">
            <v>1.3776407634652199</v>
          </cell>
          <cell r="C13730">
            <v>8.3131472402100601E-2</v>
          </cell>
          <cell r="D13730">
            <v>1.4985460423536801</v>
          </cell>
          <cell r="E13730">
            <v>0.67006655703836504</v>
          </cell>
          <cell r="F13730">
            <v>0.34672623938101099</v>
          </cell>
        </row>
        <row r="13731">
          <cell r="A13731" t="str">
            <v>NM_001079766</v>
          </cell>
          <cell r="B13731">
            <v>38.417115506338199</v>
          </cell>
          <cell r="C13731">
            <v>16.889813487171299</v>
          </cell>
          <cell r="D13731">
            <v>20.7410083453845</v>
          </cell>
          <cell r="E13731">
            <v>27.827433593280599</v>
          </cell>
          <cell r="F13731">
            <v>19.075816648031701</v>
          </cell>
        </row>
        <row r="13732">
          <cell r="A13732" t="str">
            <v>NM_001107817</v>
          </cell>
          <cell r="B13732">
            <v>71.947501974296799</v>
          </cell>
          <cell r="C13732">
            <v>66.010021732189998</v>
          </cell>
          <cell r="D13732">
            <v>56.5834475809258</v>
          </cell>
          <cell r="E13732">
            <v>62.566332182405702</v>
          </cell>
          <cell r="F13732">
            <v>71.853727239508501</v>
          </cell>
        </row>
        <row r="13733">
          <cell r="A13733" t="str">
            <v>NM_001024890</v>
          </cell>
          <cell r="B13733">
            <v>0</v>
          </cell>
          <cell r="C13733">
            <v>0</v>
          </cell>
          <cell r="D13733">
            <v>0</v>
          </cell>
          <cell r="E13733">
            <v>0</v>
          </cell>
          <cell r="F13733">
            <v>0</v>
          </cell>
        </row>
        <row r="13734">
          <cell r="A13734" t="str">
            <v>NM_175597</v>
          </cell>
          <cell r="B13734">
            <v>5.1953531961728299</v>
          </cell>
          <cell r="C13734">
            <v>8.0757699656475506</v>
          </cell>
          <cell r="D13734">
            <v>7.3802332674067701</v>
          </cell>
          <cell r="E13734">
            <v>5.3947653695218003</v>
          </cell>
          <cell r="F13734">
            <v>2.0760695758271202</v>
          </cell>
        </row>
        <row r="13735">
          <cell r="A13735" t="str">
            <v>NM_053462</v>
          </cell>
          <cell r="B13735">
            <v>1.19395342489653E-2</v>
          </cell>
          <cell r="C13735">
            <v>9.8864715676657902E-3</v>
          </cell>
          <cell r="D13735">
            <v>1.01195029880745E-2</v>
          </cell>
          <cell r="E13735">
            <v>3.7567274809250803E-2</v>
          </cell>
          <cell r="F13735">
            <v>3.0607180198903398E-2</v>
          </cell>
        </row>
        <row r="13736">
          <cell r="A13736" t="str">
            <v>NM_001270795</v>
          </cell>
          <cell r="B13736">
            <v>0</v>
          </cell>
          <cell r="C13736">
            <v>3.7140398623346497E-2</v>
          </cell>
          <cell r="D13736">
            <v>0</v>
          </cell>
          <cell r="E13736">
            <v>0</v>
          </cell>
          <cell r="F13736">
            <v>0</v>
          </cell>
        </row>
        <row r="13737">
          <cell r="A13737" t="str">
            <v>NM_001191669</v>
          </cell>
          <cell r="B13737">
            <v>0</v>
          </cell>
          <cell r="C13737">
            <v>0</v>
          </cell>
          <cell r="D13737">
            <v>0</v>
          </cell>
          <cell r="E13737">
            <v>2.5880459025431901E-2</v>
          </cell>
          <cell r="F13737">
            <v>0</v>
          </cell>
        </row>
        <row r="13738">
          <cell r="A13738" t="str">
            <v>NM_001184712</v>
          </cell>
          <cell r="B13738">
            <v>3.1719956341153401</v>
          </cell>
          <cell r="C13738">
            <v>2.9858103640937101</v>
          </cell>
          <cell r="D13738">
            <v>0</v>
          </cell>
          <cell r="E13738">
            <v>3.3921216233105</v>
          </cell>
          <cell r="F13738">
            <v>0.92992757572644502</v>
          </cell>
        </row>
        <row r="13739">
          <cell r="A13739" t="str">
            <v>NM_001025776</v>
          </cell>
          <cell r="B13739">
            <v>0</v>
          </cell>
          <cell r="C13739">
            <v>0</v>
          </cell>
          <cell r="D13739">
            <v>0</v>
          </cell>
          <cell r="E13739">
            <v>0</v>
          </cell>
          <cell r="F13739">
            <v>0</v>
          </cell>
        </row>
        <row r="13740">
          <cell r="A13740" t="str">
            <v>NM_001191799</v>
          </cell>
          <cell r="B13740">
            <v>0</v>
          </cell>
          <cell r="C13740">
            <v>0</v>
          </cell>
          <cell r="D13740">
            <v>0</v>
          </cell>
          <cell r="E13740">
            <v>1.11048813063673</v>
          </cell>
          <cell r="F13740">
            <v>4.9628787159683697E-2</v>
          </cell>
        </row>
        <row r="13741">
          <cell r="A13741" t="str">
            <v>NM_031981</v>
          </cell>
          <cell r="B13741">
            <v>100.032417241121</v>
          </cell>
          <cell r="C13741">
            <v>96.350447450877098</v>
          </cell>
          <cell r="D13741">
            <v>109.52540264539201</v>
          </cell>
          <cell r="E13741">
            <v>68.716782090712599</v>
          </cell>
          <cell r="F13741">
            <v>41.936365108698503</v>
          </cell>
        </row>
        <row r="13742">
          <cell r="A13742" t="str">
            <v>NM_001107908</v>
          </cell>
          <cell r="B13742">
            <v>5.1789192139773403</v>
          </cell>
          <cell r="C13742">
            <v>1.41976155198578</v>
          </cell>
          <cell r="D13742">
            <v>3.8176971652074001</v>
          </cell>
          <cell r="E13742">
            <v>8.5305423786772003</v>
          </cell>
          <cell r="F13742">
            <v>11.328487081608699</v>
          </cell>
        </row>
        <row r="13743">
          <cell r="A13743" t="str">
            <v>NM_001106127</v>
          </cell>
          <cell r="B13743">
            <v>10.033787461993301</v>
          </cell>
          <cell r="C13743">
            <v>7.2408641729879797</v>
          </cell>
          <cell r="D13743">
            <v>21.759511527525301</v>
          </cell>
          <cell r="E13743">
            <v>10.7908722644808</v>
          </cell>
          <cell r="F13743">
            <v>2.3216051902954802</v>
          </cell>
        </row>
        <row r="13744">
          <cell r="A13744" t="str">
            <v>NM_001192010</v>
          </cell>
          <cell r="B13744">
            <v>0</v>
          </cell>
          <cell r="C13744">
            <v>0</v>
          </cell>
          <cell r="D13744">
            <v>0</v>
          </cell>
          <cell r="E13744">
            <v>0</v>
          </cell>
          <cell r="F13744">
            <v>0</v>
          </cell>
        </row>
        <row r="13745">
          <cell r="A13745" t="str">
            <v>NM_001286183</v>
          </cell>
          <cell r="B13745">
            <v>15.6901640716105</v>
          </cell>
          <cell r="C13745">
            <v>14.3767279671947</v>
          </cell>
          <cell r="D13745">
            <v>4.0962944411884399</v>
          </cell>
          <cell r="E13745">
            <v>16.8252510815826</v>
          </cell>
          <cell r="F13745">
            <v>27.4654452866782</v>
          </cell>
        </row>
        <row r="13746">
          <cell r="A13746" t="str">
            <v>NM_001191070</v>
          </cell>
          <cell r="B13746">
            <v>0</v>
          </cell>
          <cell r="C13746">
            <v>0</v>
          </cell>
          <cell r="D13746">
            <v>0</v>
          </cell>
          <cell r="E13746">
            <v>0</v>
          </cell>
          <cell r="F13746">
            <v>0</v>
          </cell>
        </row>
        <row r="13747">
          <cell r="A13747" t="str">
            <v>NM_080694</v>
          </cell>
          <cell r="B13747">
            <v>0</v>
          </cell>
          <cell r="C13747">
            <v>0</v>
          </cell>
          <cell r="D13747">
            <v>0</v>
          </cell>
          <cell r="E13747">
            <v>0</v>
          </cell>
          <cell r="F13747">
            <v>0</v>
          </cell>
        </row>
        <row r="13748">
          <cell r="A13748" t="str">
            <v>NM_001134956</v>
          </cell>
          <cell r="B13748">
            <v>0.45038895707434001</v>
          </cell>
          <cell r="C13748">
            <v>0.59919399628338199</v>
          </cell>
          <cell r="D13748">
            <v>0.48098338681876801</v>
          </cell>
          <cell r="E13748">
            <v>0.90352845697413098</v>
          </cell>
          <cell r="F13748">
            <v>0.64367781375186905</v>
          </cell>
        </row>
        <row r="13749">
          <cell r="A13749" t="str">
            <v>NM_001106565</v>
          </cell>
          <cell r="B13749">
            <v>1.3805857172803999</v>
          </cell>
          <cell r="C13749">
            <v>2.6412852098183599</v>
          </cell>
          <cell r="D13749">
            <v>2.97504366257155</v>
          </cell>
          <cell r="E13749">
            <v>2.1371347352928201</v>
          </cell>
          <cell r="F13749">
            <v>1.8519831336389301</v>
          </cell>
        </row>
        <row r="13750">
          <cell r="A13750" t="str">
            <v>NM_013068</v>
          </cell>
          <cell r="B13750">
            <v>0</v>
          </cell>
          <cell r="C13750">
            <v>0</v>
          </cell>
          <cell r="D13750">
            <v>0</v>
          </cell>
          <cell r="E13750">
            <v>0</v>
          </cell>
          <cell r="F13750">
            <v>0</v>
          </cell>
        </row>
        <row r="13751">
          <cell r="A13751" t="str">
            <v>NM_053305</v>
          </cell>
          <cell r="B13751">
            <v>0.160012907921256</v>
          </cell>
          <cell r="C13751">
            <v>0</v>
          </cell>
          <cell r="D13751">
            <v>3.3905240063697703E-2</v>
          </cell>
          <cell r="E13751">
            <v>0.120147280864933</v>
          </cell>
          <cell r="F13751">
            <v>0.26598618178119998</v>
          </cell>
        </row>
        <row r="13752">
          <cell r="A13752" t="str">
            <v>NM_001271053</v>
          </cell>
          <cell r="B13752">
            <v>4.64051274918695</v>
          </cell>
          <cell r="C13752">
            <v>7.4929790371426197</v>
          </cell>
          <cell r="D13752">
            <v>4.75908145153603</v>
          </cell>
          <cell r="E13752">
            <v>2.2300000503788899</v>
          </cell>
          <cell r="F13752">
            <v>3.5836778344198899</v>
          </cell>
        </row>
        <row r="13753">
          <cell r="A13753" t="str">
            <v>NM_001025111</v>
          </cell>
          <cell r="B13753">
            <v>0.318949851356915</v>
          </cell>
          <cell r="C13753">
            <v>0</v>
          </cell>
          <cell r="D13753">
            <v>1.6348526952231499</v>
          </cell>
          <cell r="E13753">
            <v>6.0822009679076902E-2</v>
          </cell>
          <cell r="F13753">
            <v>0.13627214388954001</v>
          </cell>
        </row>
        <row r="13754">
          <cell r="A13754" t="str">
            <v>NM_053601</v>
          </cell>
          <cell r="B13754">
            <v>6.8380277094456501E-2</v>
          </cell>
          <cell r="C13754">
            <v>3.7747964099020502E-2</v>
          </cell>
          <cell r="D13754">
            <v>0</v>
          </cell>
          <cell r="E13754">
            <v>0.98776095587892498</v>
          </cell>
          <cell r="F13754">
            <v>0.268418776730799</v>
          </cell>
        </row>
        <row r="13755">
          <cell r="A13755" t="str">
            <v>NM_001134840</v>
          </cell>
          <cell r="B13755">
            <v>6.7234919934313897</v>
          </cell>
          <cell r="C13755">
            <v>8.3618412287295207</v>
          </cell>
          <cell r="D13755">
            <v>13.3888979264435</v>
          </cell>
          <cell r="E13755">
            <v>8.5778466747973106</v>
          </cell>
          <cell r="F13755">
            <v>5.3785101795253896</v>
          </cell>
        </row>
        <row r="13756">
          <cell r="A13756" t="str">
            <v>NM_138907</v>
          </cell>
          <cell r="B13756">
            <v>2.6754430953708899</v>
          </cell>
          <cell r="C13756">
            <v>1.37410096017841</v>
          </cell>
          <cell r="D13756">
            <v>3.2913768649713799</v>
          </cell>
          <cell r="E13756">
            <v>2.24097217264055</v>
          </cell>
          <cell r="F13756">
            <v>1.0562729825608299</v>
          </cell>
        </row>
        <row r="13757">
          <cell r="A13757" t="str">
            <v>NM_173838</v>
          </cell>
          <cell r="B13757">
            <v>0.75861561214710405</v>
          </cell>
          <cell r="C13757">
            <v>2.0020554606905101</v>
          </cell>
          <cell r="D13757">
            <v>6.6252667253214996</v>
          </cell>
          <cell r="E13757">
            <v>0.38830833541106802</v>
          </cell>
          <cell r="F13757">
            <v>1.2126086019736499</v>
          </cell>
        </row>
        <row r="13758">
          <cell r="A13758" t="str">
            <v>NM_001012083</v>
          </cell>
          <cell r="B13758">
            <v>4.8619415701911901</v>
          </cell>
          <cell r="C13758">
            <v>25.5611318432295</v>
          </cell>
          <cell r="D13758">
            <v>21.352189733329499</v>
          </cell>
          <cell r="E13758">
            <v>7.9791525612128504</v>
          </cell>
          <cell r="F13758">
            <v>51.460476803581699</v>
          </cell>
        </row>
        <row r="13759">
          <cell r="A13759" t="str">
            <v>NM_001000533</v>
          </cell>
          <cell r="B13759">
            <v>0</v>
          </cell>
          <cell r="C13759">
            <v>0</v>
          </cell>
          <cell r="D13759">
            <v>0</v>
          </cell>
          <cell r="E13759">
            <v>0</v>
          </cell>
          <cell r="F13759">
            <v>0</v>
          </cell>
        </row>
        <row r="13760">
          <cell r="A13760" t="str">
            <v>NM_001017449</v>
          </cell>
          <cell r="B13760">
            <v>7.5442767605900398</v>
          </cell>
          <cell r="C13760">
            <v>11.5583905227085</v>
          </cell>
          <cell r="D13760">
            <v>3.19712350706929</v>
          </cell>
          <cell r="E13760">
            <v>10.123606993512499</v>
          </cell>
          <cell r="F13760">
            <v>4.1999602121593202</v>
          </cell>
        </row>
        <row r="13761">
          <cell r="A13761" t="str">
            <v>NM_001044233</v>
          </cell>
          <cell r="B13761">
            <v>0.206324336079235</v>
          </cell>
          <cell r="C13761">
            <v>0.13978295481877701</v>
          </cell>
          <cell r="D13761">
            <v>6.0728552746538096</v>
          </cell>
          <cell r="E13761">
            <v>1.56664372503641</v>
          </cell>
          <cell r="F13761">
            <v>2.1817769235150002</v>
          </cell>
        </row>
        <row r="13762">
          <cell r="A13762" t="str">
            <v>NM_001168529</v>
          </cell>
          <cell r="B13762">
            <v>0</v>
          </cell>
          <cell r="C13762">
            <v>6.7920362008443994E-2</v>
          </cell>
          <cell r="D13762">
            <v>0.61700149306282903</v>
          </cell>
          <cell r="E13762">
            <v>2.9328218952940702E-2</v>
          </cell>
          <cell r="F13762">
            <v>9.8565123733997204E-3</v>
          </cell>
        </row>
        <row r="13763">
          <cell r="A13763" t="str">
            <v>NM_001105852</v>
          </cell>
          <cell r="B13763">
            <v>0</v>
          </cell>
          <cell r="C13763">
            <v>0</v>
          </cell>
          <cell r="D13763">
            <v>0</v>
          </cell>
          <cell r="E13763">
            <v>0</v>
          </cell>
          <cell r="F13763">
            <v>0</v>
          </cell>
        </row>
        <row r="13764">
          <cell r="A13764" t="str">
            <v>NM_181630</v>
          </cell>
          <cell r="B13764">
            <v>0</v>
          </cell>
          <cell r="C13764">
            <v>0</v>
          </cell>
          <cell r="D13764">
            <v>0</v>
          </cell>
          <cell r="E13764">
            <v>0</v>
          </cell>
          <cell r="F13764">
            <v>0</v>
          </cell>
        </row>
        <row r="13765">
          <cell r="A13765" t="str">
            <v>NM_001135782</v>
          </cell>
          <cell r="B13765">
            <v>5.4413301846013304</v>
          </cell>
          <cell r="C13765">
            <v>1.8479460537847401</v>
          </cell>
          <cell r="D13765">
            <v>12.0007750407696</v>
          </cell>
          <cell r="E13765">
            <v>3.1081148960785501</v>
          </cell>
          <cell r="F13765">
            <v>1.3713237582666</v>
          </cell>
        </row>
        <row r="13766">
          <cell r="A13766" t="str">
            <v>NM_181372</v>
          </cell>
          <cell r="B13766">
            <v>0</v>
          </cell>
          <cell r="C13766">
            <v>0</v>
          </cell>
          <cell r="D13766">
            <v>0</v>
          </cell>
          <cell r="E13766">
            <v>0</v>
          </cell>
          <cell r="F13766">
            <v>0</v>
          </cell>
        </row>
        <row r="13767">
          <cell r="A13767" t="str">
            <v>NM_031686</v>
          </cell>
          <cell r="B13767">
            <v>0</v>
          </cell>
          <cell r="C13767">
            <v>0</v>
          </cell>
          <cell r="D13767">
            <v>0</v>
          </cell>
          <cell r="E13767">
            <v>0</v>
          </cell>
          <cell r="F13767">
            <v>0</v>
          </cell>
        </row>
        <row r="13768">
          <cell r="A13768" t="str">
            <v>NM_001106286</v>
          </cell>
          <cell r="B13768">
            <v>83.362507295434099</v>
          </cell>
          <cell r="C13768">
            <v>61.0720208118477</v>
          </cell>
          <cell r="D13768">
            <v>131.89252630696001</v>
          </cell>
          <cell r="E13768">
            <v>64.724981966025595</v>
          </cell>
          <cell r="F13768">
            <v>50.589373513305198</v>
          </cell>
        </row>
        <row r="13769">
          <cell r="A13769" t="str">
            <v>NM_001007728</v>
          </cell>
          <cell r="B13769">
            <v>16.9034426980249</v>
          </cell>
          <cell r="C13769">
            <v>40.405238474402701</v>
          </cell>
          <cell r="D13769">
            <v>46.530996459101097</v>
          </cell>
          <cell r="E13769">
            <v>24.042532159887699</v>
          </cell>
          <cell r="F13769">
            <v>29.787578365213399</v>
          </cell>
        </row>
        <row r="13770">
          <cell r="A13770" t="str">
            <v>NM_001105995</v>
          </cell>
          <cell r="B13770">
            <v>12.1714719227387</v>
          </cell>
          <cell r="C13770">
            <v>7.5985062312554597</v>
          </cell>
          <cell r="D13770">
            <v>12.5725078641472</v>
          </cell>
          <cell r="E13770">
            <v>13.6215968160617</v>
          </cell>
          <cell r="F13770">
            <v>17.4190254377407</v>
          </cell>
        </row>
        <row r="13771">
          <cell r="A13771" t="str">
            <v>NM_001127652</v>
          </cell>
          <cell r="B13771">
            <v>0</v>
          </cell>
          <cell r="C13771">
            <v>0</v>
          </cell>
          <cell r="D13771">
            <v>0</v>
          </cell>
          <cell r="E13771">
            <v>0</v>
          </cell>
          <cell r="F13771">
            <v>0</v>
          </cell>
        </row>
        <row r="13772">
          <cell r="A13772" t="str">
            <v>NM_013040</v>
          </cell>
          <cell r="B13772">
            <v>1.6917941598636499</v>
          </cell>
          <cell r="C13772">
            <v>0.79195572658815705</v>
          </cell>
          <cell r="D13772">
            <v>0.10448025997124701</v>
          </cell>
          <cell r="E13772">
            <v>1.3082969882764</v>
          </cell>
          <cell r="F13772">
            <v>5.4484176162310901E-3</v>
          </cell>
        </row>
        <row r="13773">
          <cell r="A13773" t="str">
            <v>NM_001107770</v>
          </cell>
          <cell r="B13773">
            <v>31.536796971744302</v>
          </cell>
          <cell r="C13773">
            <v>5.3000072626241401</v>
          </cell>
          <cell r="D13773">
            <v>10.2808765793338</v>
          </cell>
          <cell r="E13773">
            <v>10.2052519273324</v>
          </cell>
          <cell r="F13773">
            <v>15.1288915339371</v>
          </cell>
        </row>
        <row r="13774">
          <cell r="A13774" t="str">
            <v>NM_001013085</v>
          </cell>
          <cell r="B13774">
            <v>3.9217501385980098</v>
          </cell>
          <cell r="C13774">
            <v>3.2293945148875101</v>
          </cell>
          <cell r="D13774">
            <v>0</v>
          </cell>
          <cell r="E13774">
            <v>4.5927919608813097</v>
          </cell>
          <cell r="F13774">
            <v>0.191461455418489</v>
          </cell>
        </row>
        <row r="13775">
          <cell r="A13775" t="str">
            <v>NM_001039016</v>
          </cell>
          <cell r="B13775">
            <v>6.8931085008289896</v>
          </cell>
          <cell r="C13775">
            <v>13.599716645910201</v>
          </cell>
          <cell r="D13775">
            <v>2.3349492629967998</v>
          </cell>
          <cell r="E13775">
            <v>17.232410323121002</v>
          </cell>
          <cell r="F13775">
            <v>10.9802581739572</v>
          </cell>
        </row>
        <row r="13776">
          <cell r="A13776" t="str">
            <v>NM_001130536</v>
          </cell>
          <cell r="B13776">
            <v>19.623638674202802</v>
          </cell>
          <cell r="C13776">
            <v>6.6001042142695097</v>
          </cell>
          <cell r="D13776">
            <v>3.1587776974119</v>
          </cell>
          <cell r="E13776">
            <v>7.8164706681842198</v>
          </cell>
          <cell r="F13776">
            <v>3.66044088350991</v>
          </cell>
        </row>
        <row r="13777">
          <cell r="A13777" t="str">
            <v>NM_001031649</v>
          </cell>
          <cell r="B13777">
            <v>48.1546036505027</v>
          </cell>
          <cell r="C13777">
            <v>22.523928286205301</v>
          </cell>
          <cell r="D13777">
            <v>44.796240849075602</v>
          </cell>
          <cell r="E13777">
            <v>46.401388351812201</v>
          </cell>
          <cell r="F13777">
            <v>46.313031560210902</v>
          </cell>
        </row>
        <row r="13778">
          <cell r="A13778" t="str">
            <v>NM_001105729</v>
          </cell>
          <cell r="B13778">
            <v>0</v>
          </cell>
          <cell r="C13778">
            <v>0</v>
          </cell>
          <cell r="D13778">
            <v>0</v>
          </cell>
          <cell r="E13778">
            <v>0.89943788413140802</v>
          </cell>
          <cell r="F13778">
            <v>0.14189282364585501</v>
          </cell>
        </row>
        <row r="13779">
          <cell r="A13779" t="str">
            <v>NM_173304</v>
          </cell>
          <cell r="B13779">
            <v>1.5205308214456099E-2</v>
          </cell>
          <cell r="C13779">
            <v>3.14766983797636E-2</v>
          </cell>
          <cell r="D13779">
            <v>7.0880980184184303E-2</v>
          </cell>
          <cell r="E13779">
            <v>6.52403237932761E-2</v>
          </cell>
          <cell r="F13779">
            <v>2.6798091464186501E-2</v>
          </cell>
        </row>
        <row r="13780">
          <cell r="A13780" t="str">
            <v>NM_001271118</v>
          </cell>
          <cell r="B13780">
            <v>7.3699172900454094E-2</v>
          </cell>
          <cell r="C13780">
            <v>3.2308004750420401E-2</v>
          </cell>
          <cell r="D13780">
            <v>5.8790272410432998E-2</v>
          </cell>
          <cell r="E13780">
            <v>0.59274951888260397</v>
          </cell>
          <cell r="F13780">
            <v>0.16114529490773</v>
          </cell>
        </row>
        <row r="13781">
          <cell r="A13781" t="str">
            <v>NM_019347</v>
          </cell>
          <cell r="B13781">
            <v>0</v>
          </cell>
          <cell r="C13781">
            <v>3.9442298662335602E-3</v>
          </cell>
          <cell r="D13781">
            <v>0.28260387895394301</v>
          </cell>
          <cell r="E13781">
            <v>4.6325148402599103E-2</v>
          </cell>
          <cell r="F13781">
            <v>0.12058167721164301</v>
          </cell>
        </row>
        <row r="13782">
          <cell r="A13782" t="str">
            <v>NM_013107</v>
          </cell>
          <cell r="B13782">
            <v>28.181956044568899</v>
          </cell>
          <cell r="C13782">
            <v>66.526732908719694</v>
          </cell>
          <cell r="D13782">
            <v>58.487641292604998</v>
          </cell>
          <cell r="E13782">
            <v>20.3920649970268</v>
          </cell>
          <cell r="F13782">
            <v>54.3000759443863</v>
          </cell>
        </row>
        <row r="13783">
          <cell r="A13783" t="str">
            <v>NR_037348</v>
          </cell>
          <cell r="B13783">
            <v>0</v>
          </cell>
          <cell r="C13783">
            <v>0</v>
          </cell>
          <cell r="D13783">
            <v>0</v>
          </cell>
          <cell r="E13783">
            <v>0</v>
          </cell>
          <cell r="F13783">
            <v>0</v>
          </cell>
        </row>
        <row r="13784">
          <cell r="A13784" t="str">
            <v>NM_022398</v>
          </cell>
          <cell r="B13784">
            <v>50.262570431175597</v>
          </cell>
          <cell r="C13784">
            <v>127.227218338349</v>
          </cell>
          <cell r="D13784">
            <v>87.903817294208096</v>
          </cell>
          <cell r="E13784">
            <v>52.014399246988503</v>
          </cell>
          <cell r="F13784">
            <v>177.69973820265301</v>
          </cell>
        </row>
        <row r="13785">
          <cell r="A13785" t="str">
            <v>NM_001012210</v>
          </cell>
          <cell r="B13785">
            <v>9.9231090234186303E-2</v>
          </cell>
          <cell r="C13785">
            <v>0.31223766863371299</v>
          </cell>
          <cell r="D13785">
            <v>0.36164962223325903</v>
          </cell>
          <cell r="E13785">
            <v>0.30087302267016802</v>
          </cell>
          <cell r="F13785">
            <v>1.84107836447689</v>
          </cell>
        </row>
        <row r="13786">
          <cell r="A13786" t="str">
            <v>NM_019279</v>
          </cell>
          <cell r="B13786">
            <v>0</v>
          </cell>
          <cell r="C13786">
            <v>0</v>
          </cell>
          <cell r="D13786">
            <v>0</v>
          </cell>
          <cell r="E13786">
            <v>0</v>
          </cell>
          <cell r="F13786">
            <v>0</v>
          </cell>
        </row>
        <row r="13787">
          <cell r="A13787" t="str">
            <v>NM_001012086</v>
          </cell>
          <cell r="B13787">
            <v>6.0510005264693802</v>
          </cell>
          <cell r="C13787">
            <v>1.19984240709144</v>
          </cell>
          <cell r="D13787">
            <v>7.6902673758620104</v>
          </cell>
          <cell r="E13787">
            <v>0.25615713870736301</v>
          </cell>
          <cell r="F13787">
            <v>1.8293760094729801</v>
          </cell>
        </row>
        <row r="13788">
          <cell r="A13788" t="str">
            <v>NM_013058</v>
          </cell>
          <cell r="B13788">
            <v>640.39697303930097</v>
          </cell>
          <cell r="C13788">
            <v>505.21164617914297</v>
          </cell>
          <cell r="D13788">
            <v>384.72944276689202</v>
          </cell>
          <cell r="E13788">
            <v>531.95437515712695</v>
          </cell>
          <cell r="F13788">
            <v>808.59450529873698</v>
          </cell>
        </row>
        <row r="13789">
          <cell r="A13789" t="str">
            <v>NM_001100978</v>
          </cell>
          <cell r="B13789">
            <v>10.000925336141799</v>
          </cell>
          <cell r="C13789">
            <v>22.632342639435901</v>
          </cell>
          <cell r="D13789">
            <v>21.848437700876602</v>
          </cell>
          <cell r="E13789">
            <v>9.9922222970259895</v>
          </cell>
          <cell r="F13789">
            <v>12.2582066997056</v>
          </cell>
        </row>
        <row r="13790">
          <cell r="A13790" t="str">
            <v>NM_001108627</v>
          </cell>
          <cell r="B13790">
            <v>24.126031801846199</v>
          </cell>
          <cell r="C13790">
            <v>16.952737360212701</v>
          </cell>
          <cell r="D13790">
            <v>41.648530662875302</v>
          </cell>
          <cell r="E13790">
            <v>47.969052331296197</v>
          </cell>
          <cell r="F13790">
            <v>19.675695283595399</v>
          </cell>
        </row>
        <row r="13791">
          <cell r="A13791" t="str">
            <v>NM_001000078</v>
          </cell>
          <cell r="B13791">
            <v>0</v>
          </cell>
          <cell r="C13791">
            <v>0</v>
          </cell>
          <cell r="D13791">
            <v>0</v>
          </cell>
          <cell r="E13791">
            <v>0</v>
          </cell>
          <cell r="F13791">
            <v>0</v>
          </cell>
        </row>
        <row r="13792">
          <cell r="A13792" t="str">
            <v>NM_001108675</v>
          </cell>
          <cell r="B13792">
            <v>1.36245328599563</v>
          </cell>
          <cell r="C13792">
            <v>0.105296111505133</v>
          </cell>
          <cell r="D13792">
            <v>4.3419144574900299</v>
          </cell>
          <cell r="E13792">
            <v>1.6679960223953001</v>
          </cell>
          <cell r="F13792">
            <v>4.2814313239106996</v>
          </cell>
        </row>
        <row r="13793">
          <cell r="A13793" t="str">
            <v>NM_031595</v>
          </cell>
          <cell r="B13793">
            <v>163.639957431163</v>
          </cell>
          <cell r="C13793">
            <v>193.834849045678</v>
          </cell>
          <cell r="D13793">
            <v>258.53194140976501</v>
          </cell>
          <cell r="E13793">
            <v>173.133446402175</v>
          </cell>
          <cell r="F13793">
            <v>88.847245481709095</v>
          </cell>
        </row>
        <row r="13794">
          <cell r="A13794" t="str">
            <v>NM_001109247</v>
          </cell>
          <cell r="B13794">
            <v>11.236843129123301</v>
          </cell>
          <cell r="C13794">
            <v>9.3371680774774397</v>
          </cell>
          <cell r="D13794">
            <v>14.495832023275501</v>
          </cell>
          <cell r="E13794">
            <v>5.8526021481056301</v>
          </cell>
          <cell r="F13794">
            <v>9.5952208826778396</v>
          </cell>
        </row>
        <row r="13795">
          <cell r="A13795" t="str">
            <v>NM_001108470</v>
          </cell>
          <cell r="B13795">
            <v>1.40660070406959</v>
          </cell>
          <cell r="C13795">
            <v>1.23251711302781E-2</v>
          </cell>
          <cell r="D13795">
            <v>7.5694106979054293E-2</v>
          </cell>
          <cell r="E13795">
            <v>0</v>
          </cell>
          <cell r="F13795">
            <v>2.6566856192062902</v>
          </cell>
        </row>
        <row r="13796">
          <cell r="A13796" t="str">
            <v>NM_001173433</v>
          </cell>
          <cell r="B13796">
            <v>5.0915389903005197</v>
          </cell>
          <cell r="C13796">
            <v>2.1981352312708999</v>
          </cell>
          <cell r="D13796">
            <v>3.4919175865127499</v>
          </cell>
          <cell r="E13796">
            <v>3.2317050083479799</v>
          </cell>
          <cell r="F13796">
            <v>9.4829482132335201</v>
          </cell>
        </row>
        <row r="13797">
          <cell r="A13797" t="str">
            <v>NM_198763</v>
          </cell>
          <cell r="B13797">
            <v>6.2940357078077502</v>
          </cell>
          <cell r="C13797">
            <v>5.4038828167302197E-2</v>
          </cell>
          <cell r="D13797">
            <v>9.5629275879901794</v>
          </cell>
          <cell r="E13797">
            <v>2.4350461421132201</v>
          </cell>
          <cell r="F13797">
            <v>7.3866233231016096</v>
          </cell>
        </row>
        <row r="13798">
          <cell r="A13798" t="str">
            <v>NM_001105820</v>
          </cell>
          <cell r="B13798">
            <v>0</v>
          </cell>
          <cell r="C13798">
            <v>0</v>
          </cell>
          <cell r="D13798">
            <v>0</v>
          </cell>
          <cell r="E13798">
            <v>0</v>
          </cell>
          <cell r="F13798">
            <v>0</v>
          </cell>
        </row>
        <row r="13799">
          <cell r="A13799" t="str">
            <v>NM_001001102</v>
          </cell>
          <cell r="B13799">
            <v>0</v>
          </cell>
          <cell r="C13799">
            <v>0</v>
          </cell>
          <cell r="D13799">
            <v>0</v>
          </cell>
          <cell r="E13799">
            <v>0</v>
          </cell>
          <cell r="F13799">
            <v>0</v>
          </cell>
        </row>
        <row r="13800">
          <cell r="A13800" t="str">
            <v>NM_053873</v>
          </cell>
          <cell r="B13800">
            <v>0</v>
          </cell>
          <cell r="C13800">
            <v>0.29844171010578302</v>
          </cell>
          <cell r="D13800">
            <v>0</v>
          </cell>
          <cell r="E13800">
            <v>0</v>
          </cell>
          <cell r="F13800">
            <v>0</v>
          </cell>
        </row>
        <row r="13801">
          <cell r="A13801" t="str">
            <v>NM_001105914</v>
          </cell>
          <cell r="B13801">
            <v>56.139412375047698</v>
          </cell>
          <cell r="C13801">
            <v>82.857919352568302</v>
          </cell>
          <cell r="D13801">
            <v>95.716610631255705</v>
          </cell>
          <cell r="E13801">
            <v>84.988248720078204</v>
          </cell>
          <cell r="F13801">
            <v>111.80779855400699</v>
          </cell>
        </row>
        <row r="13802">
          <cell r="A13802" t="str">
            <v>NM_001107167</v>
          </cell>
          <cell r="B13802">
            <v>0</v>
          </cell>
          <cell r="C13802">
            <v>0</v>
          </cell>
          <cell r="D13802">
            <v>0</v>
          </cell>
          <cell r="E13802">
            <v>0</v>
          </cell>
          <cell r="F13802">
            <v>0</v>
          </cell>
        </row>
        <row r="13803">
          <cell r="A13803" t="str">
            <v>NM_001007264</v>
          </cell>
          <cell r="B13803">
            <v>0</v>
          </cell>
          <cell r="C13803">
            <v>0</v>
          </cell>
          <cell r="D13803">
            <v>0</v>
          </cell>
          <cell r="E13803">
            <v>0</v>
          </cell>
          <cell r="F13803">
            <v>0</v>
          </cell>
        </row>
        <row r="13804">
          <cell r="A13804" t="str">
            <v>NM_198789</v>
          </cell>
          <cell r="B13804">
            <v>76.915072457109403</v>
          </cell>
          <cell r="C13804">
            <v>52.883795189172702</v>
          </cell>
          <cell r="D13804">
            <v>51.683058937614199</v>
          </cell>
          <cell r="E13804">
            <v>69.065297738838694</v>
          </cell>
          <cell r="F13804">
            <v>33.43754513252</v>
          </cell>
        </row>
        <row r="13805">
          <cell r="A13805" t="str">
            <v>NM_001107779</v>
          </cell>
          <cell r="B13805">
            <v>2.1262593728412602</v>
          </cell>
          <cell r="C13805">
            <v>7.9571710862521297</v>
          </cell>
          <cell r="D13805">
            <v>7.4503972569963599</v>
          </cell>
          <cell r="E13805">
            <v>10.1103247700284</v>
          </cell>
          <cell r="F13805">
            <v>1.88178883588459</v>
          </cell>
        </row>
        <row r="13806">
          <cell r="A13806" t="str">
            <v>NM_001105850</v>
          </cell>
          <cell r="B13806">
            <v>0</v>
          </cell>
          <cell r="C13806">
            <v>0</v>
          </cell>
          <cell r="D13806">
            <v>0</v>
          </cell>
          <cell r="E13806">
            <v>0</v>
          </cell>
          <cell r="F13806">
            <v>0</v>
          </cell>
        </row>
        <row r="13807">
          <cell r="A13807" t="str">
            <v>NM_001109901</v>
          </cell>
          <cell r="B13807">
            <v>0</v>
          </cell>
          <cell r="C13807">
            <v>0</v>
          </cell>
          <cell r="D13807">
            <v>0</v>
          </cell>
          <cell r="E13807">
            <v>0</v>
          </cell>
          <cell r="F13807">
            <v>0</v>
          </cell>
        </row>
        <row r="13808">
          <cell r="A13808" t="str">
            <v>NM_001025753</v>
          </cell>
          <cell r="B13808">
            <v>1.1396116346248399</v>
          </cell>
          <cell r="C13808">
            <v>28.063321791326299</v>
          </cell>
          <cell r="D13808">
            <v>47.160737934647599</v>
          </cell>
          <cell r="E13808">
            <v>3.6660562639145802</v>
          </cell>
          <cell r="F13808">
            <v>29.828039937322199</v>
          </cell>
        </row>
        <row r="13809">
          <cell r="A13809" t="str">
            <v>NM_001105967</v>
          </cell>
          <cell r="B13809">
            <v>0</v>
          </cell>
          <cell r="C13809">
            <v>0</v>
          </cell>
          <cell r="D13809">
            <v>0</v>
          </cell>
          <cell r="E13809">
            <v>0</v>
          </cell>
          <cell r="F13809">
            <v>0</v>
          </cell>
        </row>
        <row r="13810">
          <cell r="A13810" t="str">
            <v>NM_001037195</v>
          </cell>
          <cell r="B13810">
            <v>92.438048249212102</v>
          </cell>
          <cell r="C13810">
            <v>114.13923844881</v>
          </cell>
          <cell r="D13810">
            <v>71.624104765041906</v>
          </cell>
          <cell r="E13810">
            <v>84.352866089660594</v>
          </cell>
          <cell r="F13810">
            <v>82.004369262042999</v>
          </cell>
        </row>
        <row r="13811">
          <cell r="A13811" t="str">
            <v>NM_001014262</v>
          </cell>
          <cell r="B13811">
            <v>23.444557892262701</v>
          </cell>
          <cell r="C13811">
            <v>7.9908844953426499</v>
          </cell>
          <cell r="D13811">
            <v>13.086776850490899</v>
          </cell>
          <cell r="E13811">
            <v>6.6898877802598502</v>
          </cell>
          <cell r="F13811">
            <v>26.1484407620244</v>
          </cell>
        </row>
        <row r="13812">
          <cell r="A13812" t="str">
            <v>NM_001166681</v>
          </cell>
          <cell r="B13812">
            <v>0</v>
          </cell>
          <cell r="C13812">
            <v>0</v>
          </cell>
          <cell r="D13812">
            <v>0</v>
          </cell>
          <cell r="E13812">
            <v>0</v>
          </cell>
          <cell r="F13812">
            <v>0</v>
          </cell>
        </row>
        <row r="13813">
          <cell r="A13813" t="str">
            <v>NM_001001007</v>
          </cell>
          <cell r="B13813">
            <v>0</v>
          </cell>
          <cell r="C13813">
            <v>0</v>
          </cell>
          <cell r="D13813">
            <v>0</v>
          </cell>
          <cell r="E13813">
            <v>0</v>
          </cell>
          <cell r="F13813">
            <v>0</v>
          </cell>
        </row>
        <row r="13814">
          <cell r="A13814" t="str">
            <v>NM_053828</v>
          </cell>
          <cell r="B13814">
            <v>0</v>
          </cell>
          <cell r="C13814">
            <v>0</v>
          </cell>
          <cell r="D13814">
            <v>0</v>
          </cell>
          <cell r="E13814">
            <v>0</v>
          </cell>
          <cell r="F13814">
            <v>0</v>
          </cell>
        </row>
        <row r="13815">
          <cell r="A13815" t="str">
            <v>NM_001033069</v>
          </cell>
          <cell r="B13815">
            <v>1.7998245231615</v>
          </cell>
          <cell r="C13815">
            <v>3.65330075437224</v>
          </cell>
          <cell r="D13815">
            <v>0.44548948590819898</v>
          </cell>
          <cell r="E13815">
            <v>7.3260079700519896</v>
          </cell>
          <cell r="F13815">
            <v>7.3444362103568599</v>
          </cell>
        </row>
        <row r="13816">
          <cell r="A13816" t="str">
            <v>NM_001108563</v>
          </cell>
          <cell r="B13816">
            <v>0</v>
          </cell>
          <cell r="C13816">
            <v>0</v>
          </cell>
          <cell r="D13816">
            <v>0</v>
          </cell>
          <cell r="E13816">
            <v>0</v>
          </cell>
          <cell r="F13816">
            <v>2.43595997815906E-2</v>
          </cell>
        </row>
        <row r="13817">
          <cell r="A13817" t="str">
            <v>NM_001145449</v>
          </cell>
          <cell r="B13817">
            <v>1.24556749590842</v>
          </cell>
          <cell r="C13817">
            <v>0.93762357263371798</v>
          </cell>
          <cell r="D13817">
            <v>0</v>
          </cell>
          <cell r="E13817">
            <v>0.202434355622408</v>
          </cell>
          <cell r="F13817">
            <v>2.7621536585061599</v>
          </cell>
        </row>
        <row r="13818">
          <cell r="A13818" t="str">
            <v>NM_001083911</v>
          </cell>
          <cell r="B13818">
            <v>328.095849678511</v>
          </cell>
          <cell r="C13818">
            <v>132.713743601369</v>
          </cell>
          <cell r="D13818">
            <v>237.08004252378299</v>
          </cell>
          <cell r="E13818">
            <v>315.36238941825002</v>
          </cell>
          <cell r="F13818">
            <v>228.74483043432099</v>
          </cell>
        </row>
        <row r="13819">
          <cell r="A13819" t="str">
            <v>NM_030834</v>
          </cell>
          <cell r="B13819">
            <v>1.06427102030479</v>
          </cell>
          <cell r="C13819">
            <v>6.3157274174823996</v>
          </cell>
          <cell r="D13819">
            <v>0.21477055704023901</v>
          </cell>
          <cell r="E13819">
            <v>0.25368840125944703</v>
          </cell>
          <cell r="F13819">
            <v>5.3753516851376597</v>
          </cell>
        </row>
        <row r="13820">
          <cell r="A13820" t="str">
            <v>NM_001014080</v>
          </cell>
          <cell r="B13820">
            <v>116.419604102581</v>
          </cell>
          <cell r="C13820">
            <v>107.349154994835</v>
          </cell>
          <cell r="D13820">
            <v>127.82626360947</v>
          </cell>
          <cell r="E13820">
            <v>90.290589086991503</v>
          </cell>
          <cell r="F13820">
            <v>70.131740993927096</v>
          </cell>
        </row>
        <row r="13821">
          <cell r="A13821" t="str">
            <v>NM_001002281</v>
          </cell>
          <cell r="B13821">
            <v>0</v>
          </cell>
          <cell r="C13821">
            <v>0</v>
          </cell>
          <cell r="D13821">
            <v>0</v>
          </cell>
          <cell r="E13821">
            <v>0</v>
          </cell>
          <cell r="F13821">
            <v>0</v>
          </cell>
        </row>
        <row r="13822">
          <cell r="A13822" t="str">
            <v>NM_001109486</v>
          </cell>
          <cell r="B13822">
            <v>19.5129084724453</v>
          </cell>
          <cell r="C13822">
            <v>33.672010850941803</v>
          </cell>
          <cell r="D13822">
            <v>38.815013179095303</v>
          </cell>
          <cell r="E13822">
            <v>25.237055002846699</v>
          </cell>
          <cell r="F13822">
            <v>10.3290544939379</v>
          </cell>
        </row>
        <row r="13823">
          <cell r="A13823" t="str">
            <v>NM_001014784</v>
          </cell>
          <cell r="B13823">
            <v>0</v>
          </cell>
          <cell r="C13823">
            <v>0</v>
          </cell>
          <cell r="D13823">
            <v>0</v>
          </cell>
          <cell r="E13823">
            <v>0</v>
          </cell>
          <cell r="F13823">
            <v>0</v>
          </cell>
        </row>
        <row r="13824">
          <cell r="A13824" t="str">
            <v>NM_001107121</v>
          </cell>
          <cell r="B13824">
            <v>0.28288830762121298</v>
          </cell>
          <cell r="C13824">
            <v>2.5082153221200398</v>
          </cell>
          <cell r="D13824">
            <v>1.89968094812515</v>
          </cell>
          <cell r="E13824">
            <v>9.9591265008460494E-2</v>
          </cell>
          <cell r="F13824">
            <v>1.46571760634016</v>
          </cell>
        </row>
        <row r="13825">
          <cell r="A13825" t="str">
            <v>NM_053589</v>
          </cell>
          <cell r="B13825">
            <v>36.005678818025501</v>
          </cell>
          <cell r="C13825">
            <v>20.4168608197383</v>
          </cell>
          <cell r="D13825">
            <v>39.785646698591101</v>
          </cell>
          <cell r="E13825">
            <v>25.035506201236601</v>
          </cell>
          <cell r="F13825">
            <v>17.0005125416398</v>
          </cell>
        </row>
        <row r="13826">
          <cell r="A13826" t="str">
            <v>NM_001107493</v>
          </cell>
          <cell r="B13826">
            <v>5.8808291724003299</v>
          </cell>
          <cell r="C13826">
            <v>8.2473118854103795</v>
          </cell>
          <cell r="D13826">
            <v>0.61834160317208398</v>
          </cell>
          <cell r="E13826">
            <v>8.9134700396344595</v>
          </cell>
          <cell r="F13826">
            <v>8.3468714073122694</v>
          </cell>
        </row>
        <row r="13827">
          <cell r="A13827" t="str">
            <v>NM_057188</v>
          </cell>
          <cell r="B13827">
            <v>4.5005148181870203</v>
          </cell>
          <cell r="C13827">
            <v>7.83247478168665</v>
          </cell>
          <cell r="D13827">
            <v>7.7966578949890497</v>
          </cell>
          <cell r="E13827">
            <v>6.7083775505721599</v>
          </cell>
          <cell r="F13827">
            <v>9.2942091464315606</v>
          </cell>
        </row>
        <row r="13828">
          <cell r="A13828" t="str">
            <v>NM_001033758</v>
          </cell>
          <cell r="B13828">
            <v>71.716375201681103</v>
          </cell>
          <cell r="C13828">
            <v>94.389570255625699</v>
          </cell>
          <cell r="D13828">
            <v>93.920649992442506</v>
          </cell>
          <cell r="E13828">
            <v>88.468751319881207</v>
          </cell>
          <cell r="F13828">
            <v>212.818062166197</v>
          </cell>
        </row>
        <row r="13829">
          <cell r="A13829" t="str">
            <v>NM_001135804</v>
          </cell>
          <cell r="B13829">
            <v>20.928356958475401</v>
          </cell>
          <cell r="C13829">
            <v>13.361369382035599</v>
          </cell>
          <cell r="D13829">
            <v>9.9210701718964298</v>
          </cell>
          <cell r="E13829">
            <v>15.302200920688</v>
          </cell>
          <cell r="F13829">
            <v>8.8424787302183496</v>
          </cell>
        </row>
        <row r="13830">
          <cell r="A13830" t="str">
            <v>NM_001135089</v>
          </cell>
          <cell r="B13830">
            <v>0.43501588571550198</v>
          </cell>
          <cell r="C13830">
            <v>0</v>
          </cell>
          <cell r="D13830">
            <v>0</v>
          </cell>
          <cell r="E13830">
            <v>0.54357469268579595</v>
          </cell>
          <cell r="F13830">
            <v>0.38150550325176003</v>
          </cell>
        </row>
        <row r="13831">
          <cell r="A13831" t="str">
            <v>NM_001044276</v>
          </cell>
          <cell r="B13831">
            <v>0</v>
          </cell>
          <cell r="C13831">
            <v>0.18808715633107601</v>
          </cell>
          <cell r="D13831">
            <v>12.481746347203799</v>
          </cell>
          <cell r="E13831">
            <v>0</v>
          </cell>
          <cell r="F13831">
            <v>1.2131092151876599E-2</v>
          </cell>
        </row>
        <row r="13832">
          <cell r="A13832" t="str">
            <v>NM_139253</v>
          </cell>
          <cell r="B13832">
            <v>45.063083741602</v>
          </cell>
          <cell r="C13832">
            <v>49.331366480721201</v>
          </cell>
          <cell r="D13832">
            <v>48.248217975135503</v>
          </cell>
          <cell r="E13832">
            <v>28.767677682806902</v>
          </cell>
          <cell r="F13832">
            <v>41.9623605466046</v>
          </cell>
        </row>
        <row r="13833">
          <cell r="A13833" t="str">
            <v>NM_001012749</v>
          </cell>
          <cell r="B13833">
            <v>0</v>
          </cell>
          <cell r="C13833">
            <v>0</v>
          </cell>
          <cell r="D13833">
            <v>0</v>
          </cell>
          <cell r="E13833">
            <v>0</v>
          </cell>
          <cell r="F13833">
            <v>0</v>
          </cell>
        </row>
        <row r="13834">
          <cell r="A13834" t="str">
            <v>NM_001270597</v>
          </cell>
          <cell r="B13834">
            <v>6.5285561487852801</v>
          </cell>
          <cell r="C13834">
            <v>2.2709437518794102</v>
          </cell>
          <cell r="D13834">
            <v>2.74859721669318</v>
          </cell>
          <cell r="E13834">
            <v>4.30410074494299</v>
          </cell>
          <cell r="F13834">
            <v>2.77753368361723</v>
          </cell>
        </row>
        <row r="13835">
          <cell r="A13835" t="str">
            <v>NM_001037767</v>
          </cell>
          <cell r="B13835">
            <v>18.344198082935701</v>
          </cell>
          <cell r="C13835">
            <v>22.420562486220799</v>
          </cell>
          <cell r="D13835">
            <v>49.077694334351499</v>
          </cell>
          <cell r="E13835">
            <v>19.994563677233099</v>
          </cell>
          <cell r="F13835">
            <v>31.0040471549149</v>
          </cell>
        </row>
        <row r="13836">
          <cell r="A13836" t="str">
            <v>NM_001000135</v>
          </cell>
          <cell r="B13836">
            <v>0</v>
          </cell>
          <cell r="C13836">
            <v>0</v>
          </cell>
          <cell r="D13836">
            <v>0</v>
          </cell>
          <cell r="E13836">
            <v>0</v>
          </cell>
          <cell r="F13836">
            <v>0</v>
          </cell>
        </row>
        <row r="13837">
          <cell r="A13837" t="str">
            <v>NM_201415</v>
          </cell>
          <cell r="B13837">
            <v>180.15987294245599</v>
          </cell>
          <cell r="C13837">
            <v>85.1022353336093</v>
          </cell>
          <cell r="D13837">
            <v>84.606741042445606</v>
          </cell>
          <cell r="E13837">
            <v>62.172635092348003</v>
          </cell>
          <cell r="F13837">
            <v>27.550897867648199</v>
          </cell>
        </row>
        <row r="13838">
          <cell r="A13838" t="str">
            <v>NM_001271126</v>
          </cell>
          <cell r="B13838">
            <v>0.107438133904025</v>
          </cell>
          <cell r="C13838">
            <v>5.0283778979083198E-2</v>
          </cell>
          <cell r="D13838">
            <v>0.37216049555811098</v>
          </cell>
          <cell r="E13838">
            <v>0.63868709044351701</v>
          </cell>
          <cell r="F13838">
            <v>0.17363391494150601</v>
          </cell>
        </row>
        <row r="13839">
          <cell r="A13839" t="str">
            <v>NM_001137561</v>
          </cell>
          <cell r="B13839">
            <v>92.124341503358295</v>
          </cell>
          <cell r="C13839">
            <v>240.01084052306501</v>
          </cell>
          <cell r="D13839">
            <v>161.488643680774</v>
          </cell>
          <cell r="E13839">
            <v>271.77262478311502</v>
          </cell>
          <cell r="F13839">
            <v>356.40291945212499</v>
          </cell>
        </row>
        <row r="13840">
          <cell r="A13840" t="str">
            <v>NM_001107810</v>
          </cell>
          <cell r="B13840">
            <v>13.5086169858423</v>
          </cell>
          <cell r="C13840">
            <v>3.4497545738449902</v>
          </cell>
          <cell r="D13840">
            <v>7.6703296202751599</v>
          </cell>
          <cell r="E13840">
            <v>18.7003915170882</v>
          </cell>
          <cell r="F13840">
            <v>7.7978991200230396</v>
          </cell>
        </row>
        <row r="13841">
          <cell r="A13841" t="str">
            <v>NM_139103</v>
          </cell>
          <cell r="B13841">
            <v>162.109748778745</v>
          </cell>
          <cell r="C13841">
            <v>147.313177024683</v>
          </cell>
          <cell r="D13841">
            <v>116.685261971418</v>
          </cell>
          <cell r="E13841">
            <v>175.39417891377801</v>
          </cell>
          <cell r="F13841">
            <v>25.9081633710848</v>
          </cell>
        </row>
        <row r="13842">
          <cell r="A13842" t="str">
            <v>NM_001035000</v>
          </cell>
          <cell r="B13842">
            <v>18.3447571457938</v>
          </cell>
          <cell r="C13842">
            <v>15.2524970925377</v>
          </cell>
          <cell r="D13842">
            <v>5.8478703865326001</v>
          </cell>
          <cell r="E13842">
            <v>13.9332864069875</v>
          </cell>
          <cell r="F13842">
            <v>18.265120565023299</v>
          </cell>
        </row>
        <row r="13843">
          <cell r="A13843" t="str">
            <v>NM_022700</v>
          </cell>
          <cell r="B13843">
            <v>18.221578593954199</v>
          </cell>
          <cell r="C13843">
            <v>20.1177159209794</v>
          </cell>
          <cell r="D13843">
            <v>26.995987861967301</v>
          </cell>
          <cell r="E13843">
            <v>24.656871243714399</v>
          </cell>
          <cell r="F13843">
            <v>11.950307012720099</v>
          </cell>
        </row>
        <row r="13844">
          <cell r="A13844" t="str">
            <v>NM_057125</v>
          </cell>
          <cell r="B13844">
            <v>1.0735628076483399</v>
          </cell>
          <cell r="C13844">
            <v>0.47597767715718903</v>
          </cell>
          <cell r="D13844">
            <v>0.128963864585177</v>
          </cell>
          <cell r="E13844">
            <v>1.5716893636174101</v>
          </cell>
          <cell r="F13844">
            <v>2.48392809645993</v>
          </cell>
        </row>
        <row r="13845">
          <cell r="A13845" t="str">
            <v>NM_030656</v>
          </cell>
          <cell r="B13845">
            <v>0</v>
          </cell>
          <cell r="C13845">
            <v>0</v>
          </cell>
          <cell r="D13845">
            <v>0</v>
          </cell>
          <cell r="E13845">
            <v>0</v>
          </cell>
          <cell r="F13845">
            <v>0</v>
          </cell>
        </row>
        <row r="13846">
          <cell r="A13846" t="str">
            <v>NM_001001119</v>
          </cell>
          <cell r="B13846">
            <v>0</v>
          </cell>
          <cell r="C13846">
            <v>0</v>
          </cell>
          <cell r="D13846">
            <v>0</v>
          </cell>
          <cell r="E13846">
            <v>0</v>
          </cell>
          <cell r="F13846">
            <v>0</v>
          </cell>
        </row>
        <row r="13847">
          <cell r="A13847" t="str">
            <v>NM_130739</v>
          </cell>
          <cell r="B13847">
            <v>0</v>
          </cell>
          <cell r="C13847">
            <v>0</v>
          </cell>
          <cell r="D13847">
            <v>0</v>
          </cell>
          <cell r="E13847">
            <v>0</v>
          </cell>
          <cell r="F13847">
            <v>0</v>
          </cell>
        </row>
        <row r="13848">
          <cell r="A13848" t="str">
            <v>NM_001108950</v>
          </cell>
          <cell r="B13848">
            <v>0.38719658870512602</v>
          </cell>
          <cell r="C13848">
            <v>0</v>
          </cell>
          <cell r="D13848">
            <v>0</v>
          </cell>
          <cell r="E13848">
            <v>4.9235382627108297</v>
          </cell>
          <cell r="F13848">
            <v>1.7595814844859701</v>
          </cell>
        </row>
        <row r="13849">
          <cell r="A13849" t="str">
            <v>NM_012936</v>
          </cell>
          <cell r="B13849">
            <v>0.93151538863147998</v>
          </cell>
          <cell r="C13849">
            <v>0</v>
          </cell>
          <cell r="D13849">
            <v>0</v>
          </cell>
          <cell r="E13849">
            <v>0</v>
          </cell>
          <cell r="F13849">
            <v>0</v>
          </cell>
        </row>
        <row r="13850">
          <cell r="A13850" t="str">
            <v>NM_001109378</v>
          </cell>
          <cell r="B13850">
            <v>0</v>
          </cell>
          <cell r="C13850">
            <v>0</v>
          </cell>
          <cell r="D13850">
            <v>0</v>
          </cell>
          <cell r="E13850">
            <v>0</v>
          </cell>
          <cell r="F13850">
            <v>0</v>
          </cell>
        </row>
        <row r="13851">
          <cell r="A13851" t="str">
            <v>NM_001000343</v>
          </cell>
          <cell r="B13851">
            <v>0</v>
          </cell>
          <cell r="C13851">
            <v>0</v>
          </cell>
          <cell r="D13851">
            <v>0</v>
          </cell>
          <cell r="E13851">
            <v>0</v>
          </cell>
          <cell r="F13851">
            <v>0</v>
          </cell>
        </row>
        <row r="13852">
          <cell r="A13852" t="str">
            <v>NM_001011925</v>
          </cell>
          <cell r="B13852">
            <v>10.405923037039701</v>
          </cell>
          <cell r="C13852">
            <v>13.543865364647001</v>
          </cell>
          <cell r="D13852">
            <v>2.9229945589362401</v>
          </cell>
          <cell r="E13852">
            <v>5.5482058728954797</v>
          </cell>
          <cell r="F13852">
            <v>6.1706822079212102</v>
          </cell>
        </row>
        <row r="13853">
          <cell r="A13853" t="str">
            <v>NM_001270803</v>
          </cell>
          <cell r="B13853">
            <v>3.0482029222109399</v>
          </cell>
          <cell r="C13853">
            <v>1.7371151010847901</v>
          </cell>
          <cell r="D13853">
            <v>1.4181636649372</v>
          </cell>
          <cell r="E13853">
            <v>0.433787904905161</v>
          </cell>
          <cell r="F13853">
            <v>3.9378345905632601</v>
          </cell>
        </row>
        <row r="13854">
          <cell r="A13854" t="str">
            <v>NM_017060</v>
          </cell>
          <cell r="B13854">
            <v>34.262852607590098</v>
          </cell>
          <cell r="C13854">
            <v>36.857915650619198</v>
          </cell>
          <cell r="D13854">
            <v>43.2098227678744</v>
          </cell>
          <cell r="E13854">
            <v>20.096449966554601</v>
          </cell>
          <cell r="F13854">
            <v>39.501715649192597</v>
          </cell>
        </row>
        <row r="13855">
          <cell r="A13855" t="str">
            <v>NM_053393</v>
          </cell>
          <cell r="B13855">
            <v>0</v>
          </cell>
          <cell r="C13855">
            <v>0</v>
          </cell>
          <cell r="D13855">
            <v>0</v>
          </cell>
          <cell r="E13855">
            <v>0</v>
          </cell>
          <cell r="F13855">
            <v>0</v>
          </cell>
        </row>
        <row r="13856">
          <cell r="A13856" t="str">
            <v>NM_053676</v>
          </cell>
          <cell r="B13856">
            <v>0</v>
          </cell>
          <cell r="C13856">
            <v>0</v>
          </cell>
          <cell r="D13856">
            <v>0</v>
          </cell>
          <cell r="E13856">
            <v>0</v>
          </cell>
          <cell r="F13856">
            <v>0</v>
          </cell>
        </row>
        <row r="13857">
          <cell r="A13857" t="str">
            <v>NM_052805</v>
          </cell>
          <cell r="B13857">
            <v>0</v>
          </cell>
          <cell r="C13857">
            <v>0</v>
          </cell>
          <cell r="D13857">
            <v>0</v>
          </cell>
          <cell r="E13857">
            <v>0</v>
          </cell>
          <cell r="F13857">
            <v>0</v>
          </cell>
        </row>
        <row r="13858">
          <cell r="A13858" t="str">
            <v>NM_031541</v>
          </cell>
          <cell r="B13858">
            <v>33.194459548844698</v>
          </cell>
          <cell r="C13858">
            <v>26.086605657068599</v>
          </cell>
          <cell r="D13858">
            <v>41.526459925215597</v>
          </cell>
          <cell r="E13858">
            <v>27.421749633445501</v>
          </cell>
          <cell r="F13858">
            <v>19.578960248804201</v>
          </cell>
        </row>
        <row r="13859">
          <cell r="A13859" t="str">
            <v>NM_001134599</v>
          </cell>
          <cell r="B13859">
            <v>87.250849382259304</v>
          </cell>
          <cell r="C13859">
            <v>78.304662247181895</v>
          </cell>
          <cell r="D13859">
            <v>67.380772978023401</v>
          </cell>
          <cell r="E13859">
            <v>99.944046916881803</v>
          </cell>
          <cell r="F13859">
            <v>76.287320395886496</v>
          </cell>
        </row>
        <row r="13860">
          <cell r="A13860" t="str">
            <v>NM_001142758</v>
          </cell>
          <cell r="B13860">
            <v>0.48707530247083197</v>
          </cell>
          <cell r="C13860">
            <v>1.8593747856199001</v>
          </cell>
          <cell r="D13860">
            <v>2.2950372470817602</v>
          </cell>
          <cell r="E13860">
            <v>4.5055943505676597</v>
          </cell>
          <cell r="F13860">
            <v>0.68515654247694002</v>
          </cell>
        </row>
        <row r="13861">
          <cell r="A13861" t="str">
            <v>NM_001191932</v>
          </cell>
          <cell r="B13861">
            <v>0.12839155813459799</v>
          </cell>
          <cell r="C13861">
            <v>0</v>
          </cell>
          <cell r="D13861">
            <v>0</v>
          </cell>
          <cell r="E13861">
            <v>0</v>
          </cell>
          <cell r="F13861">
            <v>0</v>
          </cell>
        </row>
        <row r="13862">
          <cell r="A13862" t="str">
            <v>NM_001000501</v>
          </cell>
          <cell r="B13862">
            <v>0</v>
          </cell>
          <cell r="C13862">
            <v>0</v>
          </cell>
          <cell r="D13862">
            <v>0</v>
          </cell>
          <cell r="E13862">
            <v>0</v>
          </cell>
          <cell r="F13862">
            <v>0</v>
          </cell>
        </row>
        <row r="13863">
          <cell r="A13863" t="str">
            <v>NM_001009965</v>
          </cell>
          <cell r="B13863">
            <v>0.84248819658738705</v>
          </cell>
          <cell r="C13863">
            <v>1.10884566536318</v>
          </cell>
          <cell r="D13863">
            <v>1.2853107132165</v>
          </cell>
          <cell r="E13863">
            <v>0.24352361034768399</v>
          </cell>
          <cell r="F13863">
            <v>0.443313305068048</v>
          </cell>
        </row>
        <row r="13864">
          <cell r="A13864" t="str">
            <v>NM_031551</v>
          </cell>
          <cell r="B13864">
            <v>98.440927659795506</v>
          </cell>
          <cell r="C13864">
            <v>109.13570928967199</v>
          </cell>
          <cell r="D13864">
            <v>191.14012333393799</v>
          </cell>
          <cell r="E13864">
            <v>104.652846770965</v>
          </cell>
          <cell r="F13864">
            <v>87.0470933580158</v>
          </cell>
        </row>
        <row r="13865">
          <cell r="A13865" t="str">
            <v>NM_001009706</v>
          </cell>
          <cell r="B13865">
            <v>11.7827686742016</v>
          </cell>
          <cell r="C13865">
            <v>1.7887214800076101</v>
          </cell>
          <cell r="D13865">
            <v>10.166948577282399</v>
          </cell>
          <cell r="E13865">
            <v>8.1637736816276405</v>
          </cell>
          <cell r="F13865">
            <v>4.8926308179994198</v>
          </cell>
        </row>
        <row r="13866">
          <cell r="A13866" t="str">
            <v>NM_001014030</v>
          </cell>
          <cell r="B13866">
            <v>24.4571198652501</v>
          </cell>
          <cell r="C13866">
            <v>22.5945464006012</v>
          </cell>
          <cell r="D13866">
            <v>30.4770332683029</v>
          </cell>
          <cell r="E13866">
            <v>37.849127025470302</v>
          </cell>
          <cell r="F13866">
            <v>20.612826188055902</v>
          </cell>
        </row>
        <row r="13867">
          <cell r="A13867" t="str">
            <v>NM_001277243</v>
          </cell>
          <cell r="B13867">
            <v>638.39558186443105</v>
          </cell>
          <cell r="C13867">
            <v>726.91100682056799</v>
          </cell>
          <cell r="D13867">
            <v>802.72335580302195</v>
          </cell>
          <cell r="E13867">
            <v>672.50791471921798</v>
          </cell>
          <cell r="F13867">
            <v>728.73097297671995</v>
          </cell>
        </row>
        <row r="13868">
          <cell r="A13868" t="str">
            <v>NM_001191789</v>
          </cell>
          <cell r="B13868">
            <v>3.2270781074642301</v>
          </cell>
          <cell r="C13868">
            <v>8.5393126801671198</v>
          </cell>
          <cell r="D13868">
            <v>4.7454583090672298</v>
          </cell>
          <cell r="E13868">
            <v>5.1887387076877296</v>
          </cell>
          <cell r="F13868">
            <v>2.2276675502761298</v>
          </cell>
        </row>
        <row r="13869">
          <cell r="A13869" t="str">
            <v>NM_001004198</v>
          </cell>
          <cell r="B13869">
            <v>2.7653074842155498</v>
          </cell>
          <cell r="C13869">
            <v>0.80088359988321001</v>
          </cell>
          <cell r="D13869">
            <v>0</v>
          </cell>
          <cell r="E13869">
            <v>2.6760487956357899</v>
          </cell>
          <cell r="F13869">
            <v>0.57195882454998304</v>
          </cell>
        </row>
        <row r="13870">
          <cell r="A13870" t="str">
            <v>NM_031122</v>
          </cell>
          <cell r="B13870">
            <v>29.066109410796301</v>
          </cell>
          <cell r="C13870">
            <v>25.004348564687</v>
          </cell>
          <cell r="D13870">
            <v>22.651741862026402</v>
          </cell>
          <cell r="E13870">
            <v>32.795159471048301</v>
          </cell>
          <cell r="F13870">
            <v>15.6084122332786</v>
          </cell>
        </row>
        <row r="13871">
          <cell r="A13871" t="str">
            <v>NM_080780</v>
          </cell>
          <cell r="B13871">
            <v>0.70845651585579905</v>
          </cell>
          <cell r="C13871">
            <v>0</v>
          </cell>
          <cell r="D13871">
            <v>0</v>
          </cell>
          <cell r="E13871">
            <v>0.83896368207315397</v>
          </cell>
          <cell r="F13871">
            <v>2.1135320002963098</v>
          </cell>
        </row>
        <row r="13872">
          <cell r="A13872" t="str">
            <v>NM_001001385</v>
          </cell>
          <cell r="B13872">
            <v>0</v>
          </cell>
          <cell r="C13872">
            <v>0</v>
          </cell>
          <cell r="D13872">
            <v>0</v>
          </cell>
          <cell r="E13872">
            <v>0</v>
          </cell>
          <cell r="F13872">
            <v>0</v>
          </cell>
        </row>
        <row r="13873">
          <cell r="A13873" t="str">
            <v>NM_001106388</v>
          </cell>
          <cell r="B13873">
            <v>0</v>
          </cell>
          <cell r="C13873">
            <v>0</v>
          </cell>
          <cell r="D13873">
            <v>0</v>
          </cell>
          <cell r="E13873">
            <v>0</v>
          </cell>
          <cell r="F13873">
            <v>0</v>
          </cell>
        </row>
        <row r="13874">
          <cell r="A13874" t="str">
            <v>NM_023993</v>
          </cell>
          <cell r="B13874">
            <v>0</v>
          </cell>
          <cell r="C13874">
            <v>0</v>
          </cell>
          <cell r="D13874">
            <v>0</v>
          </cell>
          <cell r="E13874">
            <v>0</v>
          </cell>
          <cell r="F13874">
            <v>0</v>
          </cell>
        </row>
        <row r="13875">
          <cell r="A13875" t="str">
            <v>NM_001034021</v>
          </cell>
          <cell r="B13875">
            <v>10.079642980158599</v>
          </cell>
          <cell r="C13875">
            <v>11.2555031109894</v>
          </cell>
          <cell r="D13875">
            <v>5.8735974755658296</v>
          </cell>
          <cell r="E13875">
            <v>10.2784966097334</v>
          </cell>
          <cell r="F13875">
            <v>8.9527015441925109</v>
          </cell>
        </row>
        <row r="13876">
          <cell r="A13876" t="str">
            <v>NM_012506</v>
          </cell>
          <cell r="B13876">
            <v>0.113078261763493</v>
          </cell>
          <cell r="C13876">
            <v>0</v>
          </cell>
          <cell r="D13876">
            <v>0</v>
          </cell>
          <cell r="E13876">
            <v>0</v>
          </cell>
          <cell r="F13876">
            <v>0.27055267690717</v>
          </cell>
        </row>
        <row r="13877">
          <cell r="A13877" t="str">
            <v>NM_173299</v>
          </cell>
          <cell r="B13877">
            <v>0</v>
          </cell>
          <cell r="C13877">
            <v>0</v>
          </cell>
          <cell r="D13877">
            <v>0</v>
          </cell>
          <cell r="E13877">
            <v>0</v>
          </cell>
          <cell r="F13877">
            <v>0</v>
          </cell>
        </row>
        <row r="13878">
          <cell r="A13878" t="str">
            <v>NM_022957</v>
          </cell>
          <cell r="B13878">
            <v>0</v>
          </cell>
          <cell r="C13878">
            <v>0</v>
          </cell>
          <cell r="D13878">
            <v>0</v>
          </cell>
          <cell r="E13878">
            <v>0</v>
          </cell>
          <cell r="F13878">
            <v>0</v>
          </cell>
        </row>
        <row r="13879">
          <cell r="A13879" t="str">
            <v>NM_001100971</v>
          </cell>
          <cell r="B13879">
            <v>3.0494635980415001</v>
          </cell>
          <cell r="C13879">
            <v>3.6202051143865002E-2</v>
          </cell>
          <cell r="D13879">
            <v>0.92638400418538303</v>
          </cell>
          <cell r="E13879">
            <v>4.1268891373585301</v>
          </cell>
          <cell r="F13879">
            <v>0.40277549340037599</v>
          </cell>
        </row>
        <row r="13880">
          <cell r="A13880" t="str">
            <v>NM_001134714</v>
          </cell>
          <cell r="B13880">
            <v>7.1101856334201896</v>
          </cell>
          <cell r="C13880">
            <v>5.4759035308221602</v>
          </cell>
          <cell r="D13880">
            <v>6.5407701988614004</v>
          </cell>
          <cell r="E13880">
            <v>1.3029617494686101</v>
          </cell>
          <cell r="F13880">
            <v>4.1103525935630403</v>
          </cell>
        </row>
        <row r="13881">
          <cell r="A13881" t="str">
            <v>NM_001170484</v>
          </cell>
          <cell r="B13881">
            <v>18.4009339078209</v>
          </cell>
          <cell r="C13881">
            <v>17.8026815531022</v>
          </cell>
          <cell r="D13881">
            <v>11.7954463838115</v>
          </cell>
          <cell r="E13881">
            <v>14.1244702477362</v>
          </cell>
          <cell r="F13881">
            <v>15.901839962418199</v>
          </cell>
        </row>
        <row r="13882">
          <cell r="A13882" t="str">
            <v>NM_031351</v>
          </cell>
          <cell r="B13882">
            <v>28.5435035558252</v>
          </cell>
          <cell r="C13882">
            <v>20.395186393878902</v>
          </cell>
          <cell r="D13882">
            <v>17.111321111972799</v>
          </cell>
          <cell r="E13882">
            <v>31.538395684284001</v>
          </cell>
          <cell r="F13882">
            <v>23.289698485010302</v>
          </cell>
        </row>
        <row r="13883">
          <cell r="A13883" t="str">
            <v>NM_001177368</v>
          </cell>
          <cell r="B13883">
            <v>0</v>
          </cell>
          <cell r="C13883">
            <v>0</v>
          </cell>
          <cell r="D13883">
            <v>0</v>
          </cell>
          <cell r="E13883">
            <v>0</v>
          </cell>
          <cell r="F13883">
            <v>1.0481559499517699E-2</v>
          </cell>
        </row>
        <row r="13884">
          <cell r="A13884" t="str">
            <v>NM_053577</v>
          </cell>
          <cell r="B13884">
            <v>0</v>
          </cell>
          <cell r="C13884">
            <v>0</v>
          </cell>
          <cell r="D13884">
            <v>0</v>
          </cell>
          <cell r="E13884">
            <v>0</v>
          </cell>
          <cell r="F13884">
            <v>1.8073343249168401</v>
          </cell>
        </row>
        <row r="13885">
          <cell r="A13885" t="str">
            <v>NM_012986</v>
          </cell>
          <cell r="B13885">
            <v>82.990458677307799</v>
          </cell>
          <cell r="C13885">
            <v>71.593527142416406</v>
          </cell>
          <cell r="D13885">
            <v>67.542495160958396</v>
          </cell>
          <cell r="E13885">
            <v>146.497804840588</v>
          </cell>
          <cell r="F13885">
            <v>70.437567137957799</v>
          </cell>
        </row>
        <row r="13886">
          <cell r="A13886" t="str">
            <v>NM_017281</v>
          </cell>
          <cell r="B13886">
            <v>232.514631490293</v>
          </cell>
          <cell r="C13886">
            <v>212.422387617737</v>
          </cell>
          <cell r="D13886">
            <v>145.920418601265</v>
          </cell>
          <cell r="E13886">
            <v>188.34033354909499</v>
          </cell>
          <cell r="F13886">
            <v>143.242863827463</v>
          </cell>
        </row>
        <row r="13887">
          <cell r="A13887" t="str">
            <v>NM_001000026</v>
          </cell>
          <cell r="B13887">
            <v>0</v>
          </cell>
          <cell r="C13887">
            <v>0</v>
          </cell>
          <cell r="D13887">
            <v>0</v>
          </cell>
          <cell r="E13887">
            <v>0</v>
          </cell>
          <cell r="F13887">
            <v>0</v>
          </cell>
        </row>
        <row r="13888">
          <cell r="A13888" t="str">
            <v>NM_001000436</v>
          </cell>
          <cell r="B13888">
            <v>0</v>
          </cell>
          <cell r="C13888">
            <v>0</v>
          </cell>
          <cell r="D13888">
            <v>0</v>
          </cell>
          <cell r="E13888">
            <v>0</v>
          </cell>
          <cell r="F13888">
            <v>0</v>
          </cell>
        </row>
        <row r="13889">
          <cell r="A13889" t="str">
            <v>NM_001134618</v>
          </cell>
          <cell r="B13889">
            <v>4.0787961816150498</v>
          </cell>
          <cell r="C13889">
            <v>1.5995493137521499</v>
          </cell>
          <cell r="D13889">
            <v>1.0066886496868801</v>
          </cell>
          <cell r="E13889">
            <v>4.6481587772365698</v>
          </cell>
          <cell r="F13889">
            <v>0.56253586238530995</v>
          </cell>
        </row>
        <row r="13890">
          <cell r="A13890" t="str">
            <v>NM_001106485</v>
          </cell>
          <cell r="B13890">
            <v>22.3807800739337</v>
          </cell>
          <cell r="C13890">
            <v>32.379161475608299</v>
          </cell>
          <cell r="D13890">
            <v>21.1527040704879</v>
          </cell>
          <cell r="E13890">
            <v>20.715559718211601</v>
          </cell>
          <cell r="F13890">
            <v>24.634938381046901</v>
          </cell>
        </row>
        <row r="13891">
          <cell r="A13891" t="str">
            <v>NM_001130506</v>
          </cell>
          <cell r="B13891">
            <v>37.661890003717097</v>
          </cell>
          <cell r="C13891">
            <v>54.071431386822198</v>
          </cell>
          <cell r="D13891">
            <v>47.437508431083998</v>
          </cell>
          <cell r="E13891">
            <v>15.6263983083012</v>
          </cell>
          <cell r="F13891">
            <v>15.5270284448252</v>
          </cell>
        </row>
        <row r="13892">
          <cell r="A13892" t="str">
            <v>NM_001130988</v>
          </cell>
          <cell r="B13892">
            <v>57.631186756923697</v>
          </cell>
          <cell r="C13892">
            <v>0</v>
          </cell>
          <cell r="D13892">
            <v>0.21977970719235601</v>
          </cell>
          <cell r="E13892">
            <v>31.217530413204301</v>
          </cell>
          <cell r="F13892">
            <v>2.6849258817072799</v>
          </cell>
        </row>
        <row r="13893">
          <cell r="A13893" t="str">
            <v>NM_145769</v>
          </cell>
          <cell r="B13893">
            <v>0</v>
          </cell>
          <cell r="C13893">
            <v>0</v>
          </cell>
          <cell r="D13893">
            <v>0</v>
          </cell>
          <cell r="E13893">
            <v>0</v>
          </cell>
          <cell r="F13893">
            <v>0</v>
          </cell>
        </row>
        <row r="13894">
          <cell r="A13894" t="str">
            <v>NM_001025137</v>
          </cell>
          <cell r="B13894">
            <v>10.9493918697498</v>
          </cell>
          <cell r="C13894">
            <v>13.302618473270501</v>
          </cell>
          <cell r="D13894">
            <v>29.079707565109999</v>
          </cell>
          <cell r="E13894">
            <v>14.420331974687899</v>
          </cell>
          <cell r="F13894">
            <v>125.16805793694699</v>
          </cell>
        </row>
        <row r="13895">
          <cell r="A13895" t="str">
            <v>NM_001276456</v>
          </cell>
          <cell r="B13895">
            <v>0.67249397873463301</v>
          </cell>
          <cell r="C13895">
            <v>0</v>
          </cell>
          <cell r="D13895">
            <v>0</v>
          </cell>
          <cell r="E13895">
            <v>2.9594067803623E-2</v>
          </cell>
          <cell r="F13895">
            <v>0.33152859362023301</v>
          </cell>
        </row>
        <row r="13896">
          <cell r="A13896" t="str">
            <v>NM_001107948</v>
          </cell>
          <cell r="B13896">
            <v>5.74967027759764</v>
          </cell>
          <cell r="C13896">
            <v>4.5217401793980603</v>
          </cell>
          <cell r="D13896">
            <v>3.2488037551735398</v>
          </cell>
          <cell r="E13896">
            <v>3.8347536131778299</v>
          </cell>
          <cell r="F13896">
            <v>0.96595944744927298</v>
          </cell>
        </row>
        <row r="13897">
          <cell r="A13897" t="str">
            <v>NM_053778</v>
          </cell>
          <cell r="B13897">
            <v>14.148785924079601</v>
          </cell>
          <cell r="C13897">
            <v>6.9229912570722503</v>
          </cell>
          <cell r="D13897">
            <v>5.96392694508312</v>
          </cell>
          <cell r="E13897">
            <v>14.941973875071501</v>
          </cell>
          <cell r="F13897">
            <v>9.0167430799828807</v>
          </cell>
        </row>
        <row r="13898">
          <cell r="A13898" t="str">
            <v>NR_032299</v>
          </cell>
          <cell r="B13898">
            <v>0</v>
          </cell>
          <cell r="C13898">
            <v>0</v>
          </cell>
          <cell r="D13898">
            <v>0</v>
          </cell>
          <cell r="E13898">
            <v>0</v>
          </cell>
          <cell r="F13898">
            <v>0</v>
          </cell>
        </row>
        <row r="13899">
          <cell r="A13899" t="str">
            <v>NM_181694</v>
          </cell>
          <cell r="B13899">
            <v>1.8916173307806901</v>
          </cell>
          <cell r="C13899">
            <v>0.25436359804608999</v>
          </cell>
          <cell r="D13899">
            <v>1.37031123946409E-2</v>
          </cell>
          <cell r="E13899">
            <v>1.2301517256008101</v>
          </cell>
          <cell r="F13899">
            <v>0.62687181045337603</v>
          </cell>
        </row>
        <row r="13900">
          <cell r="A13900" t="str">
            <v>NM_001082540</v>
          </cell>
          <cell r="B13900">
            <v>38.446933404436997</v>
          </cell>
          <cell r="C13900">
            <v>41.950879372499301</v>
          </cell>
          <cell r="D13900">
            <v>23.7699789587037</v>
          </cell>
          <cell r="E13900">
            <v>52.8725765750292</v>
          </cell>
          <cell r="F13900">
            <v>17.735743731827402</v>
          </cell>
        </row>
        <row r="13901">
          <cell r="A13901" t="str">
            <v>NM_001100559</v>
          </cell>
          <cell r="B13901">
            <v>13.0934017828639</v>
          </cell>
          <cell r="C13901">
            <v>17.093312136689899</v>
          </cell>
          <cell r="D13901">
            <v>10.4111449021047</v>
          </cell>
          <cell r="E13901">
            <v>9.0370908639267995</v>
          </cell>
          <cell r="F13901">
            <v>5.4371690252863001</v>
          </cell>
        </row>
        <row r="13902">
          <cell r="A13902" t="str">
            <v>NM_001000686</v>
          </cell>
          <cell r="B13902">
            <v>0</v>
          </cell>
          <cell r="C13902">
            <v>0</v>
          </cell>
          <cell r="D13902">
            <v>0</v>
          </cell>
          <cell r="E13902">
            <v>0</v>
          </cell>
          <cell r="F13902">
            <v>0</v>
          </cell>
        </row>
        <row r="13903">
          <cell r="A13903" t="str">
            <v>NM_001009316</v>
          </cell>
          <cell r="B13903">
            <v>67.238565123484804</v>
          </cell>
          <cell r="C13903">
            <v>85.199961724510302</v>
          </cell>
          <cell r="D13903">
            <v>207.11944556920599</v>
          </cell>
          <cell r="E13903">
            <v>111.183767595983</v>
          </cell>
          <cell r="F13903">
            <v>149.89520778289099</v>
          </cell>
        </row>
        <row r="13904">
          <cell r="A13904" t="str">
            <v>NM_001005552</v>
          </cell>
          <cell r="B13904">
            <v>4.2939790397623998</v>
          </cell>
          <cell r="C13904">
            <v>3.1023433923094998</v>
          </cell>
          <cell r="D13904">
            <v>8.4799427202169593</v>
          </cell>
          <cell r="E13904">
            <v>3.96661168663119</v>
          </cell>
          <cell r="F13904">
            <v>6.3984097655944998</v>
          </cell>
        </row>
        <row r="13905">
          <cell r="A13905" t="str">
            <v>NM_001106414</v>
          </cell>
          <cell r="B13905">
            <v>9.3134597480870092</v>
          </cell>
          <cell r="C13905">
            <v>1.5411498817674301</v>
          </cell>
          <cell r="D13905">
            <v>23.592170112811601</v>
          </cell>
          <cell r="E13905">
            <v>11.0168016185658</v>
          </cell>
          <cell r="F13905">
            <v>2.0344900548420402</v>
          </cell>
        </row>
        <row r="13906">
          <cell r="A13906" t="str">
            <v>NM_001008903</v>
          </cell>
          <cell r="B13906">
            <v>0</v>
          </cell>
          <cell r="C13906">
            <v>0</v>
          </cell>
          <cell r="D13906">
            <v>0</v>
          </cell>
          <cell r="E13906">
            <v>0</v>
          </cell>
          <cell r="F13906">
            <v>0</v>
          </cell>
        </row>
        <row r="13907">
          <cell r="A13907" t="str">
            <v>NM_001011933</v>
          </cell>
          <cell r="B13907">
            <v>9.3791049807373508</v>
          </cell>
          <cell r="C13907">
            <v>3.58225135109052E-2</v>
          </cell>
          <cell r="D13907">
            <v>0</v>
          </cell>
          <cell r="E13907">
            <v>5.3062354501365796</v>
          </cell>
          <cell r="F13907">
            <v>9.4294137946597001</v>
          </cell>
        </row>
        <row r="13908">
          <cell r="A13908" t="str">
            <v>NM_012548</v>
          </cell>
          <cell r="B13908">
            <v>39.590587058405703</v>
          </cell>
          <cell r="C13908">
            <v>17.543411040095702</v>
          </cell>
          <cell r="D13908">
            <v>45.035960793424103</v>
          </cell>
          <cell r="E13908">
            <v>48.4819088662829</v>
          </cell>
          <cell r="F13908">
            <v>81.712449535292507</v>
          </cell>
        </row>
        <row r="13909">
          <cell r="A13909" t="str">
            <v>NM_001100993</v>
          </cell>
          <cell r="B13909">
            <v>0</v>
          </cell>
          <cell r="C13909">
            <v>0</v>
          </cell>
          <cell r="D13909">
            <v>0</v>
          </cell>
          <cell r="E13909">
            <v>0</v>
          </cell>
          <cell r="F13909">
            <v>0</v>
          </cell>
        </row>
        <row r="13910">
          <cell r="A13910" t="str">
            <v>NM_001011974</v>
          </cell>
          <cell r="B13910">
            <v>40.518755279621502</v>
          </cell>
          <cell r="C13910">
            <v>54.884130001360703</v>
          </cell>
          <cell r="D13910">
            <v>19.535892181359198</v>
          </cell>
          <cell r="E13910">
            <v>41.545789159314097</v>
          </cell>
          <cell r="F13910">
            <v>22.501142812720399</v>
          </cell>
        </row>
        <row r="13911">
          <cell r="A13911" t="str">
            <v>NM_001191852</v>
          </cell>
          <cell r="B13911">
            <v>0</v>
          </cell>
          <cell r="C13911">
            <v>0</v>
          </cell>
          <cell r="D13911">
            <v>0</v>
          </cell>
          <cell r="E13911">
            <v>0</v>
          </cell>
          <cell r="F13911">
            <v>0</v>
          </cell>
        </row>
        <row r="13912">
          <cell r="A13912" t="str">
            <v>NM_001108028</v>
          </cell>
          <cell r="B13912">
            <v>1.7008347298858899E-2</v>
          </cell>
          <cell r="C13912">
            <v>0.112669414720412</v>
          </cell>
          <cell r="D13912">
            <v>0</v>
          </cell>
          <cell r="E13912">
            <v>1.4643949812966801</v>
          </cell>
          <cell r="F13912">
            <v>0.21800580316054699</v>
          </cell>
        </row>
        <row r="13913">
          <cell r="A13913" t="str">
            <v>NM_001000626</v>
          </cell>
          <cell r="B13913">
            <v>0</v>
          </cell>
          <cell r="C13913">
            <v>0</v>
          </cell>
          <cell r="D13913">
            <v>0</v>
          </cell>
          <cell r="E13913">
            <v>0</v>
          </cell>
          <cell r="F13913">
            <v>0</v>
          </cell>
        </row>
        <row r="13914">
          <cell r="A13914" t="str">
            <v>NM_001107701</v>
          </cell>
          <cell r="B13914">
            <v>2.41526592471901</v>
          </cell>
          <cell r="C13914">
            <v>8.3024192747253096</v>
          </cell>
          <cell r="D13914">
            <v>8.1524426635624199</v>
          </cell>
          <cell r="E13914">
            <v>3.16041443422082</v>
          </cell>
          <cell r="F13914">
            <v>2.2183069861795301</v>
          </cell>
        </row>
        <row r="13915">
          <cell r="A13915" t="str">
            <v>NM_001106237</v>
          </cell>
          <cell r="B13915">
            <v>15.806363439819</v>
          </cell>
          <cell r="C13915">
            <v>19.451791452763398</v>
          </cell>
          <cell r="D13915">
            <v>27.565646161526999</v>
          </cell>
          <cell r="E13915">
            <v>14.2026060794397</v>
          </cell>
          <cell r="F13915">
            <v>29.426466404780999</v>
          </cell>
        </row>
        <row r="13916">
          <cell r="A13916" t="str">
            <v>NM_001107023</v>
          </cell>
          <cell r="B13916">
            <v>0.95040789535805403</v>
          </cell>
          <cell r="C13916">
            <v>0.780137191480751</v>
          </cell>
          <cell r="D13916">
            <v>0</v>
          </cell>
          <cell r="E13916">
            <v>0.90303623904794394</v>
          </cell>
          <cell r="F13916">
            <v>3.4427183566433303E-2</v>
          </cell>
        </row>
        <row r="13917">
          <cell r="A13917" t="str">
            <v>NM_001107050</v>
          </cell>
          <cell r="B13917">
            <v>6.08717514750444</v>
          </cell>
          <cell r="C13917">
            <v>5.8902145989383001</v>
          </cell>
          <cell r="D13917">
            <v>8.5269073223438703</v>
          </cell>
          <cell r="E13917">
            <v>3.5626593037563001</v>
          </cell>
          <cell r="F13917">
            <v>7.8416323816208902</v>
          </cell>
        </row>
        <row r="13918">
          <cell r="A13918" t="str">
            <v>NM_053437</v>
          </cell>
          <cell r="B13918">
            <v>8.19055797620479</v>
          </cell>
          <cell r="C13918">
            <v>6.3131046070930799</v>
          </cell>
          <cell r="D13918">
            <v>17.7897137028393</v>
          </cell>
          <cell r="E13918">
            <v>14.004505779525999</v>
          </cell>
          <cell r="F13918">
            <v>12.396837158293801</v>
          </cell>
        </row>
        <row r="13919">
          <cell r="A13919" t="str">
            <v>NM_001008806</v>
          </cell>
          <cell r="B13919">
            <v>2.60283005243091E-2</v>
          </cell>
          <cell r="C13919">
            <v>0</v>
          </cell>
          <cell r="D13919">
            <v>0</v>
          </cell>
          <cell r="E13919">
            <v>0</v>
          </cell>
          <cell r="F13919">
            <v>0</v>
          </cell>
        </row>
        <row r="13920">
          <cell r="A13920" t="str">
            <v>NM_199108</v>
          </cell>
          <cell r="B13920">
            <v>45.859475853696999</v>
          </cell>
          <cell r="C13920">
            <v>40.101472618973197</v>
          </cell>
          <cell r="D13920">
            <v>57.123462015363003</v>
          </cell>
          <cell r="E13920">
            <v>35.197959479547301</v>
          </cell>
          <cell r="F13920">
            <v>38.173391605851201</v>
          </cell>
        </row>
        <row r="13921">
          <cell r="A13921" t="str">
            <v>NM_001024276</v>
          </cell>
          <cell r="B13921">
            <v>5.5604932239181402</v>
          </cell>
          <cell r="C13921">
            <v>5.3845056450462696</v>
          </cell>
          <cell r="D13921">
            <v>5.1790753309969197</v>
          </cell>
          <cell r="E13921">
            <v>7.3404464795851103</v>
          </cell>
          <cell r="F13921">
            <v>9.9351563348667398</v>
          </cell>
        </row>
        <row r="13922">
          <cell r="A13922" t="str">
            <v>NM_133289</v>
          </cell>
          <cell r="B13922">
            <v>0</v>
          </cell>
          <cell r="C13922">
            <v>0</v>
          </cell>
          <cell r="D13922">
            <v>0</v>
          </cell>
          <cell r="E13922">
            <v>1.65030373802738E-3</v>
          </cell>
          <cell r="F13922">
            <v>0</v>
          </cell>
        </row>
        <row r="13923">
          <cell r="A13923" t="str">
            <v>NM_053674</v>
          </cell>
          <cell r="B13923">
            <v>24.238533220765898</v>
          </cell>
          <cell r="C13923">
            <v>28.2198774052004</v>
          </cell>
          <cell r="D13923">
            <v>31.838374051069401</v>
          </cell>
          <cell r="E13923">
            <v>27.3634290085465</v>
          </cell>
          <cell r="F13923">
            <v>49.586677123295203</v>
          </cell>
        </row>
        <row r="13924">
          <cell r="A13924" t="str">
            <v>NM_001134790</v>
          </cell>
          <cell r="B13924">
            <v>27.978414493341699</v>
          </cell>
          <cell r="C13924">
            <v>12.8720833806775</v>
          </cell>
          <cell r="D13924">
            <v>42.466448512032798</v>
          </cell>
          <cell r="E13924">
            <v>7.7743411371378297</v>
          </cell>
          <cell r="F13924">
            <v>39.0040082165822</v>
          </cell>
        </row>
        <row r="13925">
          <cell r="A13925" t="str">
            <v>NM_001013206</v>
          </cell>
          <cell r="B13925">
            <v>14.839563158542701</v>
          </cell>
          <cell r="C13925">
            <v>51.930419741320698</v>
          </cell>
          <cell r="D13925">
            <v>70.527808053906796</v>
          </cell>
          <cell r="E13925">
            <v>20.866648671535501</v>
          </cell>
          <cell r="F13925">
            <v>92.117191081139197</v>
          </cell>
        </row>
        <row r="13926">
          <cell r="A13926" t="str">
            <v>NM_001108425</v>
          </cell>
          <cell r="B13926">
            <v>1.4004200943953</v>
          </cell>
          <cell r="C13926">
            <v>1.75305875393969</v>
          </cell>
          <cell r="D13926">
            <v>0.62838197532058904</v>
          </cell>
          <cell r="E13926">
            <v>2.0830097288178502</v>
          </cell>
          <cell r="F13926">
            <v>1.3330509179208501</v>
          </cell>
        </row>
        <row r="13927">
          <cell r="A13927" t="str">
            <v>NM_001000630</v>
          </cell>
          <cell r="B13927">
            <v>0</v>
          </cell>
          <cell r="C13927">
            <v>0</v>
          </cell>
          <cell r="D13927">
            <v>0</v>
          </cell>
          <cell r="E13927">
            <v>0</v>
          </cell>
          <cell r="F13927">
            <v>0</v>
          </cell>
        </row>
        <row r="13928">
          <cell r="A13928" t="str">
            <v>NM_001191780</v>
          </cell>
          <cell r="B13928">
            <v>2.6855576538248598</v>
          </cell>
          <cell r="C13928">
            <v>1.7949187788133101</v>
          </cell>
          <cell r="D13928">
            <v>8.7436397933497307</v>
          </cell>
          <cell r="E13928">
            <v>7.3066887059473702</v>
          </cell>
          <cell r="F13928">
            <v>4.9692907109625803</v>
          </cell>
        </row>
        <row r="13929">
          <cell r="A13929" t="str">
            <v>NM_012696</v>
          </cell>
          <cell r="B13929">
            <v>1.3199242156223201</v>
          </cell>
          <cell r="C13929">
            <v>1.2278895578889899</v>
          </cell>
          <cell r="D13929">
            <v>2.76226773544463E-2</v>
          </cell>
          <cell r="E13929">
            <v>0</v>
          </cell>
          <cell r="F13929">
            <v>0</v>
          </cell>
        </row>
        <row r="13930">
          <cell r="A13930" t="str">
            <v>NM_001030023</v>
          </cell>
          <cell r="B13930">
            <v>10.9754710673704</v>
          </cell>
          <cell r="C13930">
            <v>3.2898973531978899</v>
          </cell>
          <cell r="D13930">
            <v>6.4123333376654497</v>
          </cell>
          <cell r="E13930">
            <v>13.7595619561646</v>
          </cell>
          <cell r="F13930">
            <v>13.9947260200769</v>
          </cell>
        </row>
        <row r="13931">
          <cell r="A13931" t="str">
            <v>NM_001107837</v>
          </cell>
          <cell r="B13931">
            <v>0</v>
          </cell>
          <cell r="C13931">
            <v>0.14249608757327101</v>
          </cell>
          <cell r="D13931">
            <v>0</v>
          </cell>
          <cell r="E13931">
            <v>1.95106810501425</v>
          </cell>
          <cell r="F13931">
            <v>0</v>
          </cell>
        </row>
        <row r="13932">
          <cell r="A13932" t="str">
            <v>NM_001107751</v>
          </cell>
          <cell r="B13932">
            <v>18.5069878022381</v>
          </cell>
          <cell r="C13932">
            <v>11.8250972927466</v>
          </cell>
          <cell r="D13932">
            <v>20.670899513732</v>
          </cell>
          <cell r="E13932">
            <v>15.632561299042001</v>
          </cell>
          <cell r="F13932">
            <v>25.9484181887521</v>
          </cell>
        </row>
        <row r="13933">
          <cell r="A13933" t="str">
            <v>NM_001106756</v>
          </cell>
          <cell r="B13933">
            <v>69.505624531970398</v>
          </cell>
          <cell r="C13933">
            <v>96.602537405718607</v>
          </cell>
          <cell r="D13933">
            <v>99.461410754324802</v>
          </cell>
          <cell r="E13933">
            <v>47.875457098050497</v>
          </cell>
          <cell r="F13933">
            <v>134.84022108139499</v>
          </cell>
        </row>
        <row r="13934">
          <cell r="A13934" t="str">
            <v>NM_001000036</v>
          </cell>
          <cell r="B13934">
            <v>0</v>
          </cell>
          <cell r="C13934">
            <v>0</v>
          </cell>
          <cell r="D13934">
            <v>0</v>
          </cell>
          <cell r="E13934">
            <v>0</v>
          </cell>
          <cell r="F13934">
            <v>0</v>
          </cell>
        </row>
        <row r="13935">
          <cell r="A13935" t="str">
            <v>NM_133319</v>
          </cell>
          <cell r="B13935">
            <v>8.4653962371093403</v>
          </cell>
          <cell r="C13935">
            <v>2.6038653839845001</v>
          </cell>
          <cell r="D13935">
            <v>14.2281446587677</v>
          </cell>
          <cell r="E13935">
            <v>11.1317049869361</v>
          </cell>
          <cell r="F13935">
            <v>9.1234271777770193</v>
          </cell>
        </row>
        <row r="13936">
          <cell r="A13936" t="str">
            <v>NM_001135777</v>
          </cell>
          <cell r="B13936">
            <v>0</v>
          </cell>
          <cell r="C13936">
            <v>0</v>
          </cell>
          <cell r="D13936">
            <v>0</v>
          </cell>
          <cell r="E13936">
            <v>0</v>
          </cell>
          <cell r="F13936">
            <v>0</v>
          </cell>
        </row>
        <row r="13937">
          <cell r="A13937" t="str">
            <v>NM_001126089</v>
          </cell>
          <cell r="B13937">
            <v>39.427856679702899</v>
          </cell>
          <cell r="C13937">
            <v>40.1712506267938</v>
          </cell>
          <cell r="D13937">
            <v>37.474933359918197</v>
          </cell>
          <cell r="E13937">
            <v>32.754657333381097</v>
          </cell>
          <cell r="F13937">
            <v>44.308282019283901</v>
          </cell>
        </row>
        <row r="13938">
          <cell r="A13938" t="str">
            <v>NM_001108710</v>
          </cell>
          <cell r="B13938">
            <v>0</v>
          </cell>
          <cell r="C13938">
            <v>0</v>
          </cell>
          <cell r="D13938">
            <v>0</v>
          </cell>
          <cell r="E13938">
            <v>0</v>
          </cell>
          <cell r="F13938">
            <v>1.06795213588526E-2</v>
          </cell>
        </row>
        <row r="13939">
          <cell r="A13939" t="str">
            <v>NM_001107419</v>
          </cell>
          <cell r="B13939">
            <v>8.4772713175247993</v>
          </cell>
          <cell r="C13939">
            <v>1.74289810156009</v>
          </cell>
          <cell r="D13939">
            <v>4.4244873693921898</v>
          </cell>
          <cell r="E13939">
            <v>2.6991927541346001</v>
          </cell>
          <cell r="F13939">
            <v>0.85804405482973201</v>
          </cell>
        </row>
        <row r="13940">
          <cell r="A13940" t="str">
            <v>NM_001107551</v>
          </cell>
          <cell r="B13940">
            <v>2.9670020723506898</v>
          </cell>
          <cell r="C13940">
            <v>6.2563263033130099</v>
          </cell>
          <cell r="D13940">
            <v>7.90868376801295</v>
          </cell>
          <cell r="E13940">
            <v>3.6241671354787899</v>
          </cell>
          <cell r="F13940">
            <v>0.59596125951754197</v>
          </cell>
        </row>
        <row r="13941">
          <cell r="A13941" t="str">
            <v>NM_172072</v>
          </cell>
          <cell r="B13941">
            <v>17.590286708719098</v>
          </cell>
          <cell r="C13941">
            <v>14.23173184563</v>
          </cell>
          <cell r="D13941">
            <v>1.7995426989519401</v>
          </cell>
          <cell r="E13941">
            <v>37.162038963410403</v>
          </cell>
          <cell r="F13941">
            <v>1.4941998697358601</v>
          </cell>
        </row>
        <row r="13942">
          <cell r="A13942" t="str">
            <v>NM_001106686</v>
          </cell>
          <cell r="B13942">
            <v>0.151943020118146</v>
          </cell>
          <cell r="C13942">
            <v>0</v>
          </cell>
          <cell r="D13942">
            <v>0.33983934365969798</v>
          </cell>
          <cell r="E13942">
            <v>1.6032673547919101</v>
          </cell>
          <cell r="F13942">
            <v>0</v>
          </cell>
        </row>
        <row r="13943">
          <cell r="A13943" t="str">
            <v>NM_019338</v>
          </cell>
          <cell r="B13943">
            <v>3.73394390120193</v>
          </cell>
          <cell r="C13943">
            <v>1.0512370090160801</v>
          </cell>
          <cell r="D13943">
            <v>0</v>
          </cell>
          <cell r="E13943">
            <v>0.79748803039071803</v>
          </cell>
          <cell r="F13943">
            <v>1.1446543910053399</v>
          </cell>
        </row>
        <row r="13944">
          <cell r="A13944" t="str">
            <v>NM_001106208</v>
          </cell>
          <cell r="B13944">
            <v>0</v>
          </cell>
          <cell r="C13944">
            <v>0</v>
          </cell>
          <cell r="D13944">
            <v>0</v>
          </cell>
          <cell r="E13944">
            <v>0</v>
          </cell>
          <cell r="F13944">
            <v>0</v>
          </cell>
        </row>
        <row r="13945">
          <cell r="A13945" t="str">
            <v>NM_001107479</v>
          </cell>
          <cell r="B13945">
            <v>0.17440831968367901</v>
          </cell>
          <cell r="C13945">
            <v>1.21615104047974</v>
          </cell>
          <cell r="D13945">
            <v>0.63018841221062705</v>
          </cell>
          <cell r="E13945">
            <v>0.45161843854598099</v>
          </cell>
          <cell r="F13945">
            <v>3.5650215924027102</v>
          </cell>
        </row>
        <row r="13946">
          <cell r="A13946" t="str">
            <v>NM_183403</v>
          </cell>
          <cell r="B13946">
            <v>0.42532667893439902</v>
          </cell>
          <cell r="C13946">
            <v>0.52828444107261496</v>
          </cell>
          <cell r="D13946">
            <v>0</v>
          </cell>
          <cell r="E13946">
            <v>10.6453586811942</v>
          </cell>
          <cell r="F13946">
            <v>9.3274452672120702</v>
          </cell>
        </row>
        <row r="13947">
          <cell r="A13947" t="str">
            <v>NM_212538</v>
          </cell>
          <cell r="B13947">
            <v>43.681463144981102</v>
          </cell>
          <cell r="C13947">
            <v>39.130875603701703</v>
          </cell>
          <cell r="D13947">
            <v>44.922474343618497</v>
          </cell>
          <cell r="E13947">
            <v>39.148297960137398</v>
          </cell>
          <cell r="F13947">
            <v>79.777408593432895</v>
          </cell>
        </row>
        <row r="13948">
          <cell r="A13948" t="str">
            <v>NM_001191708</v>
          </cell>
          <cell r="B13948">
            <v>0</v>
          </cell>
          <cell r="C13948">
            <v>0</v>
          </cell>
          <cell r="D13948">
            <v>0</v>
          </cell>
          <cell r="E13948">
            <v>0</v>
          </cell>
          <cell r="F13948">
            <v>0</v>
          </cell>
        </row>
        <row r="13949">
          <cell r="A13949" t="str">
            <v>NM_033350</v>
          </cell>
          <cell r="B13949">
            <v>11.2482161946334</v>
          </cell>
          <cell r="C13949">
            <v>14.0009835649583</v>
          </cell>
          <cell r="D13949">
            <v>10.174339285026299</v>
          </cell>
          <cell r="E13949">
            <v>10.9254516357105</v>
          </cell>
          <cell r="F13949">
            <v>10.503447462002001</v>
          </cell>
        </row>
        <row r="13950">
          <cell r="A13950" t="str">
            <v>NM_001109083</v>
          </cell>
          <cell r="B13950">
            <v>6.13939091851823</v>
          </cell>
          <cell r="C13950">
            <v>5.1050819254449502</v>
          </cell>
          <cell r="D13950">
            <v>0.26273023584511601</v>
          </cell>
          <cell r="E13950">
            <v>5.37427796288629</v>
          </cell>
          <cell r="F13950">
            <v>2.2266668324914498</v>
          </cell>
        </row>
        <row r="13951">
          <cell r="A13951" t="str">
            <v>NM_001170573</v>
          </cell>
          <cell r="B13951">
            <v>0.32685043339284803</v>
          </cell>
          <cell r="C13951">
            <v>0</v>
          </cell>
          <cell r="D13951">
            <v>0.103884829227918</v>
          </cell>
          <cell r="E13951">
            <v>0.11686613980334</v>
          </cell>
          <cell r="F13951">
            <v>7.8551824428982994E-2</v>
          </cell>
        </row>
        <row r="13952">
          <cell r="A13952" t="str">
            <v>NM_012593</v>
          </cell>
          <cell r="B13952">
            <v>3.1098160800348502</v>
          </cell>
          <cell r="C13952">
            <v>0</v>
          </cell>
          <cell r="D13952">
            <v>0</v>
          </cell>
          <cell r="E13952">
            <v>0</v>
          </cell>
          <cell r="F13952">
            <v>0.15570432589863301</v>
          </cell>
        </row>
        <row r="13953">
          <cell r="A13953" t="str">
            <v>NM_001131002</v>
          </cell>
          <cell r="B13953">
            <v>3.1769327647321202</v>
          </cell>
          <cell r="C13953">
            <v>2.7353454924826699</v>
          </cell>
          <cell r="D13953">
            <v>5.3585064143097903E-2</v>
          </cell>
          <cell r="E13953">
            <v>1.9892724303826099</v>
          </cell>
          <cell r="F13953">
            <v>10.4587063644864</v>
          </cell>
        </row>
        <row r="13954">
          <cell r="A13954" t="str">
            <v>NM_001271364</v>
          </cell>
          <cell r="B13954">
            <v>8.6471660087395996</v>
          </cell>
          <cell r="C13954">
            <v>19.465294440853299</v>
          </cell>
          <cell r="D13954">
            <v>17.720111773544101</v>
          </cell>
          <cell r="E13954">
            <v>11.583766943133799</v>
          </cell>
          <cell r="F13954">
            <v>14.843275675945801</v>
          </cell>
        </row>
        <row r="13955">
          <cell r="A13955" t="str">
            <v>NM_001108847</v>
          </cell>
          <cell r="B13955">
            <v>144.13598457605201</v>
          </cell>
          <cell r="C13955">
            <v>95.587269531011401</v>
          </cell>
          <cell r="D13955">
            <v>44.403726923170197</v>
          </cell>
          <cell r="E13955">
            <v>117.97196898780599</v>
          </cell>
          <cell r="F13955">
            <v>37.654065936815101</v>
          </cell>
        </row>
        <row r="13956">
          <cell r="A13956" t="str">
            <v>NM_022542</v>
          </cell>
          <cell r="B13956">
            <v>48.8889568748098</v>
          </cell>
          <cell r="C13956">
            <v>50.365202554812598</v>
          </cell>
          <cell r="D13956">
            <v>69.401590859301606</v>
          </cell>
          <cell r="E13956">
            <v>53.719235877765698</v>
          </cell>
          <cell r="F13956">
            <v>141.66537114132001</v>
          </cell>
        </row>
        <row r="13957">
          <cell r="A13957" t="str">
            <v>NM_001079698</v>
          </cell>
          <cell r="B13957">
            <v>50.719539301866497</v>
          </cell>
          <cell r="C13957">
            <v>58.633905693042003</v>
          </cell>
          <cell r="D13957">
            <v>41.935419619874402</v>
          </cell>
          <cell r="E13957">
            <v>30.410177687277301</v>
          </cell>
          <cell r="F13957">
            <v>51.870521193688703</v>
          </cell>
        </row>
        <row r="13958">
          <cell r="A13958" t="str">
            <v>NM_001002821</v>
          </cell>
          <cell r="B13958">
            <v>7.3418331269070797E-2</v>
          </cell>
          <cell r="C13958">
            <v>0</v>
          </cell>
          <cell r="D13958">
            <v>4.14844223772068E-2</v>
          </cell>
          <cell r="E13958">
            <v>1.4000478244688501E-2</v>
          </cell>
          <cell r="F13958">
            <v>0</v>
          </cell>
        </row>
        <row r="13959">
          <cell r="A13959" t="str">
            <v>NM_001191920</v>
          </cell>
          <cell r="B13959">
            <v>0</v>
          </cell>
          <cell r="C13959">
            <v>0</v>
          </cell>
          <cell r="D13959">
            <v>0</v>
          </cell>
          <cell r="E13959">
            <v>0</v>
          </cell>
          <cell r="F13959">
            <v>0.430519650562322</v>
          </cell>
        </row>
        <row r="13960">
          <cell r="A13960" t="str">
            <v>NM_001106207</v>
          </cell>
          <cell r="B13960">
            <v>19.431951747209801</v>
          </cell>
          <cell r="C13960">
            <v>22.9580832905047</v>
          </cell>
          <cell r="D13960">
            <v>20.950681328002101</v>
          </cell>
          <cell r="E13960">
            <v>41.583660463243902</v>
          </cell>
          <cell r="F13960">
            <v>15.715057323729599</v>
          </cell>
        </row>
        <row r="13961">
          <cell r="A13961" t="str">
            <v>NM_001037094</v>
          </cell>
          <cell r="B13961">
            <v>10.4663855867962</v>
          </cell>
          <cell r="C13961">
            <v>5.0396908610265498</v>
          </cell>
          <cell r="D13961">
            <v>19.187877418066599</v>
          </cell>
          <cell r="E13961">
            <v>4.5892797017561504</v>
          </cell>
          <cell r="F13961">
            <v>9.8459987602014198</v>
          </cell>
        </row>
        <row r="13962">
          <cell r="A13962" t="str">
            <v>NM_012601</v>
          </cell>
          <cell r="B13962">
            <v>8.4569881784716294</v>
          </cell>
          <cell r="C13962">
            <v>7.8867451698573703</v>
          </cell>
          <cell r="D13962">
            <v>10.179162744496701</v>
          </cell>
          <cell r="E13962">
            <v>6.4221795753160196</v>
          </cell>
          <cell r="F13962">
            <v>8.1191672148067902</v>
          </cell>
        </row>
        <row r="13963">
          <cell r="A13963" t="str">
            <v>NM_001000941</v>
          </cell>
          <cell r="B13963">
            <v>0</v>
          </cell>
          <cell r="C13963">
            <v>0</v>
          </cell>
          <cell r="D13963">
            <v>0</v>
          </cell>
          <cell r="E13963">
            <v>0</v>
          </cell>
          <cell r="F13963">
            <v>0</v>
          </cell>
        </row>
        <row r="13964">
          <cell r="A13964" t="str">
            <v>NM_012528</v>
          </cell>
          <cell r="B13964">
            <v>2.0903437551985502</v>
          </cell>
          <cell r="C13964">
            <v>4.5120055546485096</v>
          </cell>
          <cell r="D13964">
            <v>3.0954934925142701</v>
          </cell>
          <cell r="E13964">
            <v>1.9281429215513299</v>
          </cell>
          <cell r="F13964">
            <v>1.5165219580606999</v>
          </cell>
        </row>
        <row r="13965">
          <cell r="A13965" t="str">
            <v>NM_001014178</v>
          </cell>
          <cell r="B13965">
            <v>2.31345510428662</v>
          </cell>
          <cell r="C13965">
            <v>13.5535478810196</v>
          </cell>
          <cell r="D13965">
            <v>19.268895425266599</v>
          </cell>
          <cell r="E13965">
            <v>7.29412205348825</v>
          </cell>
          <cell r="F13965">
            <v>16.035970348698001</v>
          </cell>
        </row>
        <row r="13966">
          <cell r="A13966" t="str">
            <v>NM_001100533</v>
          </cell>
          <cell r="B13966">
            <v>7.4917077893598103</v>
          </cell>
          <cell r="C13966">
            <v>10.587111521796</v>
          </cell>
          <cell r="D13966">
            <v>11.3891292323031</v>
          </cell>
          <cell r="E13966">
            <v>6.02442647905138</v>
          </cell>
          <cell r="F13966">
            <v>10.8219262001129</v>
          </cell>
        </row>
        <row r="13967">
          <cell r="A13967" t="str">
            <v>NM_001270811</v>
          </cell>
          <cell r="B13967">
            <v>6.0850005333313097</v>
          </cell>
          <cell r="C13967">
            <v>0.62887313083370799</v>
          </cell>
          <cell r="D13967">
            <v>4.9925700146005196</v>
          </cell>
          <cell r="E13967">
            <v>6.7980056948815903</v>
          </cell>
          <cell r="F13967">
            <v>7.1554740199366602</v>
          </cell>
        </row>
        <row r="13968">
          <cell r="A13968" t="str">
            <v>NM_001106043</v>
          </cell>
          <cell r="B13968">
            <v>0</v>
          </cell>
          <cell r="C13968">
            <v>0</v>
          </cell>
          <cell r="D13968">
            <v>0</v>
          </cell>
          <cell r="E13968">
            <v>0</v>
          </cell>
          <cell r="F13968">
            <v>2.0223244210834199E-2</v>
          </cell>
        </row>
        <row r="13969">
          <cell r="A13969" t="str">
            <v>NM_172009</v>
          </cell>
          <cell r="B13969">
            <v>3.4216993215881599</v>
          </cell>
          <cell r="C13969">
            <v>3.0674797547239998</v>
          </cell>
          <cell r="D13969">
            <v>1.45005222930302</v>
          </cell>
          <cell r="E13969">
            <v>2.8877148781000201</v>
          </cell>
          <cell r="F13969">
            <v>4.4492203328369397</v>
          </cell>
        </row>
        <row r="13970">
          <cell r="A13970" t="str">
            <v>NM_001108829</v>
          </cell>
          <cell r="B13970">
            <v>0.56673085732883</v>
          </cell>
          <cell r="C13970">
            <v>1.4616875966694201</v>
          </cell>
          <cell r="D13970">
            <v>4.1419472744666104</v>
          </cell>
          <cell r="E13970">
            <v>0.38534049231830397</v>
          </cell>
          <cell r="F13970">
            <v>5.0580876562307404</v>
          </cell>
        </row>
        <row r="13971">
          <cell r="A13971" t="str">
            <v>NM_053768</v>
          </cell>
          <cell r="B13971">
            <v>0</v>
          </cell>
          <cell r="C13971">
            <v>0</v>
          </cell>
          <cell r="D13971">
            <v>0</v>
          </cell>
          <cell r="E13971">
            <v>0</v>
          </cell>
          <cell r="F13971">
            <v>0</v>
          </cell>
        </row>
        <row r="13972">
          <cell r="A13972" t="str">
            <v>NM_001013247</v>
          </cell>
          <cell r="B13972">
            <v>0</v>
          </cell>
          <cell r="C13972">
            <v>0</v>
          </cell>
          <cell r="D13972">
            <v>0</v>
          </cell>
          <cell r="E13972">
            <v>0</v>
          </cell>
          <cell r="F13972">
            <v>0</v>
          </cell>
        </row>
        <row r="13973">
          <cell r="A13973" t="str">
            <v>NM_134413</v>
          </cell>
          <cell r="B13973">
            <v>0.93836637470175699</v>
          </cell>
          <cell r="C13973">
            <v>0.79265406744956601</v>
          </cell>
          <cell r="D13973">
            <v>8.5403948204590005E-2</v>
          </cell>
          <cell r="E13973">
            <v>5.1340565678690897</v>
          </cell>
          <cell r="F13973">
            <v>2.9019571963961801</v>
          </cell>
        </row>
        <row r="13974">
          <cell r="A13974" t="str">
            <v>NM_031677</v>
          </cell>
          <cell r="B13974">
            <v>317.80390358421698</v>
          </cell>
          <cell r="C13974">
            <v>155.868482284999</v>
          </cell>
          <cell r="D13974">
            <v>334.91484970199099</v>
          </cell>
          <cell r="E13974">
            <v>142.40101730573801</v>
          </cell>
          <cell r="F13974">
            <v>232.16236992809999</v>
          </cell>
        </row>
        <row r="13975">
          <cell r="A13975" t="str">
            <v>NM_019227</v>
          </cell>
          <cell r="B13975">
            <v>2.8591819000246499</v>
          </cell>
          <cell r="C13975">
            <v>1.35599942822176</v>
          </cell>
          <cell r="D13975">
            <v>0</v>
          </cell>
          <cell r="E13975">
            <v>1.0501668427911499</v>
          </cell>
          <cell r="F13975">
            <v>0.734225243720527</v>
          </cell>
        </row>
        <row r="13976">
          <cell r="A13976" t="str">
            <v>NM_001024288</v>
          </cell>
          <cell r="B13976">
            <v>0</v>
          </cell>
          <cell r="C13976">
            <v>0</v>
          </cell>
          <cell r="D13976">
            <v>0</v>
          </cell>
          <cell r="E13976">
            <v>0</v>
          </cell>
          <cell r="F13976">
            <v>2.43999397859604E-2</v>
          </cell>
        </row>
        <row r="13977">
          <cell r="A13977" t="str">
            <v>NM_001044225</v>
          </cell>
          <cell r="B13977">
            <v>41.342156368695299</v>
          </cell>
          <cell r="C13977">
            <v>48.255167674680798</v>
          </cell>
          <cell r="D13977">
            <v>32.900690840503898</v>
          </cell>
          <cell r="E13977">
            <v>46.671467259861501</v>
          </cell>
          <cell r="F13977">
            <v>23.4130937516729</v>
          </cell>
        </row>
        <row r="13978">
          <cell r="A13978" t="str">
            <v>NM_001108068</v>
          </cell>
          <cell r="B13978">
            <v>4.3082231834161497</v>
          </cell>
          <cell r="C13978">
            <v>1.79520907086774</v>
          </cell>
          <cell r="D13978">
            <v>3.7362977255810299</v>
          </cell>
          <cell r="E13978">
            <v>9.2925802247365201</v>
          </cell>
          <cell r="F13978">
            <v>16.963529681534499</v>
          </cell>
        </row>
        <row r="13979">
          <cell r="A13979" t="str">
            <v>NM_031130</v>
          </cell>
          <cell r="B13979">
            <v>4.3603598092743496</v>
          </cell>
          <cell r="C13979">
            <v>5.9847729712289199</v>
          </cell>
          <cell r="D13979">
            <v>3.5030992508087802</v>
          </cell>
          <cell r="E13979">
            <v>3.8748173141459299</v>
          </cell>
          <cell r="F13979">
            <v>9.8776965193962702</v>
          </cell>
        </row>
        <row r="13980">
          <cell r="A13980" t="str">
            <v>NM_001191557</v>
          </cell>
          <cell r="B13980">
            <v>3.1345954910311402</v>
          </cell>
          <cell r="C13980">
            <v>2.9200343682594401</v>
          </cell>
          <cell r="D13980">
            <v>3.4719100905864102</v>
          </cell>
          <cell r="E13980">
            <v>3.2400788058863101</v>
          </cell>
          <cell r="F13980">
            <v>1.6208137956491999</v>
          </cell>
        </row>
        <row r="13981">
          <cell r="A13981" t="str">
            <v>NM_001130493</v>
          </cell>
          <cell r="B13981">
            <v>1.0760054038550799</v>
          </cell>
          <cell r="C13981">
            <v>3.39605758900476</v>
          </cell>
          <cell r="D13981">
            <v>2.0354380077076901</v>
          </cell>
          <cell r="E13981">
            <v>0.36577063395541898</v>
          </cell>
          <cell r="F13981">
            <v>3.12813611761189</v>
          </cell>
        </row>
        <row r="13982">
          <cell r="A13982" t="str">
            <v>NM_053419</v>
          </cell>
          <cell r="B13982">
            <v>9.6231307418413294</v>
          </cell>
          <cell r="C13982">
            <v>8.6100701081105306</v>
          </cell>
          <cell r="D13982">
            <v>11.685333526325801</v>
          </cell>
          <cell r="E13982">
            <v>10.1436634460637</v>
          </cell>
          <cell r="F13982">
            <v>7.8684466021261104</v>
          </cell>
        </row>
        <row r="13983">
          <cell r="A13983" t="str">
            <v>NM_001000513</v>
          </cell>
          <cell r="B13983">
            <v>0</v>
          </cell>
          <cell r="C13983">
            <v>0</v>
          </cell>
          <cell r="D13983">
            <v>0</v>
          </cell>
          <cell r="E13983">
            <v>0</v>
          </cell>
          <cell r="F13983">
            <v>0</v>
          </cell>
        </row>
        <row r="13984">
          <cell r="A13984" t="str">
            <v>NM_001106004</v>
          </cell>
          <cell r="B13984">
            <v>75.543074773390799</v>
          </cell>
          <cell r="C13984">
            <v>49.472642932785597</v>
          </cell>
          <cell r="D13984">
            <v>55.311112733863197</v>
          </cell>
          <cell r="E13984">
            <v>63.879330186670998</v>
          </cell>
          <cell r="F13984">
            <v>92.649260375538802</v>
          </cell>
        </row>
        <row r="13985">
          <cell r="A13985" t="str">
            <v>NM_001106408</v>
          </cell>
          <cell r="B13985">
            <v>9.5514431726555706</v>
          </cell>
          <cell r="C13985">
            <v>5.3214567400631001</v>
          </cell>
          <cell r="D13985">
            <v>5.3680612406744199</v>
          </cell>
          <cell r="E13985">
            <v>3.0859306555421502</v>
          </cell>
          <cell r="F13985">
            <v>8.29387922034309</v>
          </cell>
        </row>
        <row r="13986">
          <cell r="A13986" t="str">
            <v>NM_012848</v>
          </cell>
          <cell r="B13986">
            <v>1593.30787599722</v>
          </cell>
          <cell r="C13986">
            <v>2261.8976110833801</v>
          </cell>
          <cell r="D13986">
            <v>2524.8438761624998</v>
          </cell>
          <cell r="E13986">
            <v>1451.3841754156599</v>
          </cell>
          <cell r="F13986">
            <v>3778.9821719507499</v>
          </cell>
        </row>
        <row r="13987">
          <cell r="A13987" t="str">
            <v>NM_001108241</v>
          </cell>
          <cell r="B13987">
            <v>0</v>
          </cell>
          <cell r="C13987">
            <v>0</v>
          </cell>
          <cell r="D13987">
            <v>0</v>
          </cell>
          <cell r="E13987">
            <v>0</v>
          </cell>
          <cell r="F13987">
            <v>0</v>
          </cell>
        </row>
        <row r="13988">
          <cell r="A13988" t="str">
            <v>NM_001014071</v>
          </cell>
          <cell r="B13988">
            <v>3.9895791365645898</v>
          </cell>
          <cell r="C13988">
            <v>11.934247114785601</v>
          </cell>
          <cell r="D13988">
            <v>4.7699677801220401</v>
          </cell>
          <cell r="E13988">
            <v>7.95249892347403</v>
          </cell>
          <cell r="F13988">
            <v>16.247948620932601</v>
          </cell>
        </row>
        <row r="13989">
          <cell r="A13989" t="str">
            <v>NM_012552</v>
          </cell>
          <cell r="B13989">
            <v>0.66807972291339002</v>
          </cell>
          <cell r="C13989">
            <v>4.0977782982954299E-2</v>
          </cell>
          <cell r="D13989">
            <v>0</v>
          </cell>
          <cell r="E13989">
            <v>0.86348337041226197</v>
          </cell>
          <cell r="F13989">
            <v>0.111003969607439</v>
          </cell>
        </row>
        <row r="13990">
          <cell r="A13990" t="str">
            <v>NM_001000392</v>
          </cell>
          <cell r="B13990">
            <v>0</v>
          </cell>
          <cell r="C13990">
            <v>0</v>
          </cell>
          <cell r="D13990">
            <v>0</v>
          </cell>
          <cell r="E13990">
            <v>0</v>
          </cell>
          <cell r="F13990">
            <v>0</v>
          </cell>
        </row>
        <row r="13991">
          <cell r="A13991" t="str">
            <v>NM_001106620</v>
          </cell>
          <cell r="B13991">
            <v>33.196403183894702</v>
          </cell>
          <cell r="C13991">
            <v>65.389892276245007</v>
          </cell>
          <cell r="D13991">
            <v>41.6256005893284</v>
          </cell>
          <cell r="E13991">
            <v>38.2930788107005</v>
          </cell>
          <cell r="F13991">
            <v>57.0896988376698</v>
          </cell>
        </row>
        <row r="13992">
          <cell r="A13992" t="str">
            <v>NM_001025740</v>
          </cell>
          <cell r="B13992">
            <v>3.0368720567798699</v>
          </cell>
          <cell r="C13992">
            <v>1.6266200711404699</v>
          </cell>
          <cell r="D13992">
            <v>4.1129029305060003</v>
          </cell>
          <cell r="E13992">
            <v>2.08359928169804</v>
          </cell>
          <cell r="F13992">
            <v>1.53115417867064</v>
          </cell>
        </row>
        <row r="13993">
          <cell r="A13993" t="str">
            <v>NM_139110</v>
          </cell>
          <cell r="B13993">
            <v>87.7696666372522</v>
          </cell>
          <cell r="C13993">
            <v>52.858584991899399</v>
          </cell>
          <cell r="D13993">
            <v>84.627010715291902</v>
          </cell>
          <cell r="E13993">
            <v>90.497630861998601</v>
          </cell>
          <cell r="F13993">
            <v>46.673924260858897</v>
          </cell>
        </row>
        <row r="13994">
          <cell r="A13994" t="str">
            <v>NM_020078</v>
          </cell>
          <cell r="B13994">
            <v>1.32209763035309</v>
          </cell>
          <cell r="C13994">
            <v>1.2879486172090899</v>
          </cell>
          <cell r="D13994">
            <v>0.13915457660807901</v>
          </cell>
          <cell r="E13994">
            <v>0.92937195275823703</v>
          </cell>
          <cell r="F13994">
            <v>0.37657974078164302</v>
          </cell>
        </row>
        <row r="13995">
          <cell r="A13995" t="str">
            <v>NM_001000421</v>
          </cell>
          <cell r="B13995">
            <v>0</v>
          </cell>
          <cell r="C13995">
            <v>0</v>
          </cell>
          <cell r="D13995">
            <v>0</v>
          </cell>
          <cell r="E13995">
            <v>0</v>
          </cell>
          <cell r="F13995">
            <v>0</v>
          </cell>
        </row>
        <row r="13996">
          <cell r="A13996" t="str">
            <v>NM_001191657</v>
          </cell>
          <cell r="B13996">
            <v>0</v>
          </cell>
          <cell r="C13996">
            <v>0</v>
          </cell>
          <cell r="D13996">
            <v>0</v>
          </cell>
          <cell r="E13996">
            <v>0</v>
          </cell>
          <cell r="F13996">
            <v>0</v>
          </cell>
        </row>
        <row r="13997">
          <cell r="A13997" t="str">
            <v>NM_001163519</v>
          </cell>
          <cell r="B13997">
            <v>0</v>
          </cell>
          <cell r="C13997">
            <v>0.77605511798999205</v>
          </cell>
          <cell r="D13997">
            <v>0</v>
          </cell>
          <cell r="E13997">
            <v>0</v>
          </cell>
          <cell r="F13997">
            <v>0</v>
          </cell>
        </row>
        <row r="13998">
          <cell r="A13998" t="str">
            <v>NM_001025062</v>
          </cell>
          <cell r="B13998">
            <v>0</v>
          </cell>
          <cell r="C13998">
            <v>0</v>
          </cell>
          <cell r="D13998">
            <v>0</v>
          </cell>
          <cell r="E13998">
            <v>0</v>
          </cell>
          <cell r="F13998">
            <v>0</v>
          </cell>
        </row>
        <row r="13999">
          <cell r="A13999" t="str">
            <v>NM_001033706</v>
          </cell>
          <cell r="B13999">
            <v>20.326274915676901</v>
          </cell>
          <cell r="C13999">
            <v>22.761073969236701</v>
          </cell>
          <cell r="D13999">
            <v>8.2077392898863604</v>
          </cell>
          <cell r="E13999">
            <v>25.1794883982156</v>
          </cell>
          <cell r="F13999">
            <v>26.599337038200499</v>
          </cell>
        </row>
        <row r="14000">
          <cell r="A14000" t="str">
            <v>NM_057136</v>
          </cell>
          <cell r="B14000">
            <v>4.2339642762905402E-2</v>
          </cell>
          <cell r="C14000">
            <v>0.28047303396067802</v>
          </cell>
          <cell r="D14000">
            <v>8.9713746893091195E-2</v>
          </cell>
          <cell r="E14000">
            <v>1.0536492514503</v>
          </cell>
          <cell r="F14000">
            <v>0.76655193624728801</v>
          </cell>
        </row>
        <row r="14001">
          <cell r="A14001" t="str">
            <v>NM_001127655</v>
          </cell>
          <cell r="B14001">
            <v>8.1170484868547295</v>
          </cell>
          <cell r="C14001">
            <v>8.8256894966972297</v>
          </cell>
          <cell r="D14001">
            <v>12.315451072711801</v>
          </cell>
          <cell r="E14001">
            <v>3.3790172616886598</v>
          </cell>
          <cell r="F14001">
            <v>8.0512132283723492</v>
          </cell>
        </row>
        <row r="14002">
          <cell r="A14002" t="str">
            <v>NM_019620</v>
          </cell>
          <cell r="B14002">
            <v>8.1782598952855494</v>
          </cell>
          <cell r="C14002">
            <v>6.4102879651804896</v>
          </cell>
          <cell r="D14002">
            <v>18.0377148494563</v>
          </cell>
          <cell r="E14002">
            <v>12.993691764563501</v>
          </cell>
          <cell r="F14002">
            <v>5.6961560094808004</v>
          </cell>
        </row>
        <row r="14003">
          <cell r="A14003" t="str">
            <v>NM_001191817</v>
          </cell>
          <cell r="B14003">
            <v>7.6202319807085503</v>
          </cell>
          <cell r="C14003">
            <v>11.573589693876499</v>
          </cell>
          <cell r="D14003">
            <v>5.0363880046188703</v>
          </cell>
          <cell r="E14003">
            <v>5.5377318532234199</v>
          </cell>
          <cell r="F14003">
            <v>5.8051278969041498</v>
          </cell>
        </row>
        <row r="14004">
          <cell r="A14004" t="str">
            <v>NM_001105788</v>
          </cell>
          <cell r="B14004">
            <v>18.311580251339201</v>
          </cell>
          <cell r="C14004">
            <v>22.091233895174799</v>
          </cell>
          <cell r="D14004">
            <v>23.757727948619799</v>
          </cell>
          <cell r="E14004">
            <v>13.616141328353899</v>
          </cell>
          <cell r="F14004">
            <v>22.683391444729502</v>
          </cell>
        </row>
        <row r="14005">
          <cell r="A14005" t="str">
            <v>NM_001012737</v>
          </cell>
          <cell r="B14005">
            <v>0</v>
          </cell>
          <cell r="C14005">
            <v>0</v>
          </cell>
          <cell r="D14005">
            <v>0</v>
          </cell>
          <cell r="E14005">
            <v>0</v>
          </cell>
          <cell r="F14005">
            <v>0</v>
          </cell>
        </row>
        <row r="14006">
          <cell r="A14006" t="str">
            <v>NM_133604</v>
          </cell>
          <cell r="B14006">
            <v>12.483082878186799</v>
          </cell>
          <cell r="C14006">
            <v>8.47746179112983</v>
          </cell>
          <cell r="D14006">
            <v>1.5477023116353399</v>
          </cell>
          <cell r="E14006">
            <v>17.382468770671</v>
          </cell>
          <cell r="F14006">
            <v>25.343381430954501</v>
          </cell>
        </row>
        <row r="14007">
          <cell r="A14007" t="str">
            <v>NM_001014192</v>
          </cell>
          <cell r="B14007">
            <v>19.9697861051873</v>
          </cell>
          <cell r="C14007">
            <v>16.017108668788399</v>
          </cell>
          <cell r="D14007">
            <v>16.560581412980898</v>
          </cell>
          <cell r="E14007">
            <v>15.770138694817099</v>
          </cell>
          <cell r="F14007">
            <v>16.286354261177699</v>
          </cell>
        </row>
        <row r="14008">
          <cell r="A14008" t="str">
            <v>NM_001008830</v>
          </cell>
          <cell r="B14008">
            <v>18.057113301329501</v>
          </cell>
          <cell r="C14008">
            <v>18.948516712335</v>
          </cell>
          <cell r="D14008">
            <v>74.688948729087301</v>
          </cell>
          <cell r="E14008">
            <v>18.327740848382899</v>
          </cell>
          <cell r="F14008">
            <v>76.002904374259103</v>
          </cell>
        </row>
        <row r="14009">
          <cell r="A14009" t="str">
            <v>NM_133595</v>
          </cell>
          <cell r="B14009">
            <v>14.986351776167901</v>
          </cell>
          <cell r="C14009">
            <v>24.536715920993299</v>
          </cell>
          <cell r="D14009">
            <v>19.846674451571602</v>
          </cell>
          <cell r="E14009">
            <v>10.497603033830099</v>
          </cell>
          <cell r="F14009">
            <v>6.4393377598307104</v>
          </cell>
        </row>
        <row r="14010">
          <cell r="A14010" t="str">
            <v>NM_001017472</v>
          </cell>
          <cell r="B14010">
            <v>2.5739083446274198</v>
          </cell>
          <cell r="C14010">
            <v>0.31653147330301001</v>
          </cell>
          <cell r="D14010">
            <v>0.15119643158096399</v>
          </cell>
          <cell r="E14010">
            <v>0.88203678047392098</v>
          </cell>
          <cell r="F14010">
            <v>3.6911023400487002</v>
          </cell>
        </row>
        <row r="14011">
          <cell r="A14011" t="str">
            <v>NM_031744</v>
          </cell>
          <cell r="B14011">
            <v>0</v>
          </cell>
          <cell r="C14011">
            <v>0</v>
          </cell>
          <cell r="D14011">
            <v>0</v>
          </cell>
          <cell r="E14011">
            <v>0</v>
          </cell>
          <cell r="F14011">
            <v>0.14575560310598501</v>
          </cell>
        </row>
        <row r="14012">
          <cell r="A14012" t="str">
            <v>NM_001000300</v>
          </cell>
          <cell r="B14012">
            <v>0</v>
          </cell>
          <cell r="C14012">
            <v>0</v>
          </cell>
          <cell r="D14012">
            <v>0</v>
          </cell>
          <cell r="E14012">
            <v>0</v>
          </cell>
          <cell r="F14012">
            <v>0</v>
          </cell>
        </row>
        <row r="14013">
          <cell r="A14013" t="str">
            <v>NR_031933</v>
          </cell>
          <cell r="B14013">
            <v>0</v>
          </cell>
          <cell r="C14013">
            <v>0</v>
          </cell>
          <cell r="D14013">
            <v>0</v>
          </cell>
          <cell r="E14013">
            <v>0</v>
          </cell>
          <cell r="F14013">
            <v>0</v>
          </cell>
        </row>
        <row r="14014">
          <cell r="A14014" t="str">
            <v>NM_001106406</v>
          </cell>
          <cell r="B14014">
            <v>5.0658584020720596</v>
          </cell>
          <cell r="C14014">
            <v>9.1394183771425705</v>
          </cell>
          <cell r="D14014">
            <v>17.414396701584799</v>
          </cell>
          <cell r="E14014">
            <v>9.9369049863936496</v>
          </cell>
          <cell r="F14014">
            <v>0.822986283467806</v>
          </cell>
        </row>
        <row r="14015">
          <cell r="A14015" t="str">
            <v>NR_032763</v>
          </cell>
          <cell r="B14015">
            <v>0</v>
          </cell>
          <cell r="C14015">
            <v>0</v>
          </cell>
          <cell r="D14015">
            <v>0</v>
          </cell>
          <cell r="E14015">
            <v>0</v>
          </cell>
          <cell r="F14015">
            <v>0</v>
          </cell>
        </row>
        <row r="14016">
          <cell r="A14016" t="str">
            <v>NM_021698</v>
          </cell>
          <cell r="B14016">
            <v>0</v>
          </cell>
          <cell r="C14016">
            <v>0</v>
          </cell>
          <cell r="D14016">
            <v>0</v>
          </cell>
          <cell r="E14016">
            <v>0</v>
          </cell>
          <cell r="F14016">
            <v>0</v>
          </cell>
        </row>
        <row r="14017">
          <cell r="A14017" t="str">
            <v>NM_001024310</v>
          </cell>
          <cell r="B14017">
            <v>8.9735915287402594</v>
          </cell>
          <cell r="C14017">
            <v>2.7898538402181701</v>
          </cell>
          <cell r="D14017">
            <v>11.728907007108599</v>
          </cell>
          <cell r="E14017">
            <v>3.7186025145641</v>
          </cell>
          <cell r="F14017">
            <v>6.5699211335978402</v>
          </cell>
        </row>
        <row r="14018">
          <cell r="A14018" t="str">
            <v>NM_001025421</v>
          </cell>
          <cell r="B14018">
            <v>29.587955059396801</v>
          </cell>
          <cell r="C14018">
            <v>48.950529199801899</v>
          </cell>
          <cell r="D14018">
            <v>24.6342888094008</v>
          </cell>
          <cell r="E14018">
            <v>40.065684234738299</v>
          </cell>
          <cell r="F14018">
            <v>50.494190387347203</v>
          </cell>
        </row>
        <row r="14019">
          <cell r="A14019" t="str">
            <v>NM_001008368</v>
          </cell>
          <cell r="B14019">
            <v>49.427620751516898</v>
          </cell>
          <cell r="C14019">
            <v>44.0788476373775</v>
          </cell>
          <cell r="D14019">
            <v>56.094022286955799</v>
          </cell>
          <cell r="E14019">
            <v>30.393500475928899</v>
          </cell>
          <cell r="F14019">
            <v>56.669825481067797</v>
          </cell>
        </row>
        <row r="14020">
          <cell r="A14020" t="str">
            <v>NM_001107018</v>
          </cell>
          <cell r="B14020">
            <v>9.3344586849166298</v>
          </cell>
          <cell r="C14020">
            <v>8.4450325084570004</v>
          </cell>
          <cell r="D14020">
            <v>20.6212780819098</v>
          </cell>
          <cell r="E14020">
            <v>15.245633560112999</v>
          </cell>
          <cell r="F14020">
            <v>8.1321308848473794</v>
          </cell>
        </row>
        <row r="14021">
          <cell r="A14021" t="str">
            <v>NM_001107914</v>
          </cell>
          <cell r="B14021">
            <v>0</v>
          </cell>
          <cell r="C14021">
            <v>0.230983567118316</v>
          </cell>
          <cell r="D14021">
            <v>0</v>
          </cell>
          <cell r="E14021">
            <v>0.70891701601544899</v>
          </cell>
          <cell r="F14021">
            <v>0.45209062433319902</v>
          </cell>
        </row>
        <row r="14022">
          <cell r="A14022" t="str">
            <v>NM_019153</v>
          </cell>
          <cell r="B14022">
            <v>57.864163930334797</v>
          </cell>
          <cell r="C14022">
            <v>19.714906497418099</v>
          </cell>
          <cell r="D14022">
            <v>41.779313700490697</v>
          </cell>
          <cell r="E14022">
            <v>47.473354298099999</v>
          </cell>
          <cell r="F14022">
            <v>28.858023617230099</v>
          </cell>
        </row>
        <row r="14023">
          <cell r="A14023" t="str">
            <v>NM_001107461</v>
          </cell>
          <cell r="B14023">
            <v>0</v>
          </cell>
          <cell r="C14023">
            <v>0</v>
          </cell>
          <cell r="D14023">
            <v>0</v>
          </cell>
          <cell r="E14023">
            <v>0</v>
          </cell>
          <cell r="F14023">
            <v>0</v>
          </cell>
        </row>
        <row r="14024">
          <cell r="A14024" t="str">
            <v>NM_199504</v>
          </cell>
          <cell r="B14024">
            <v>7.85787591613611</v>
          </cell>
          <cell r="C14024">
            <v>1.0336124058611</v>
          </cell>
          <cell r="D14024">
            <v>2.0986069647055698</v>
          </cell>
          <cell r="E14024">
            <v>7.9400522669678404</v>
          </cell>
          <cell r="F14024">
            <v>6.6834485647945403</v>
          </cell>
        </row>
        <row r="14025">
          <cell r="A14025" t="str">
            <v>NM_030985</v>
          </cell>
          <cell r="B14025">
            <v>60.791183610694901</v>
          </cell>
          <cell r="C14025">
            <v>70.872911054180406</v>
          </cell>
          <cell r="D14025">
            <v>56.698587804389703</v>
          </cell>
          <cell r="E14025">
            <v>76.6104121947415</v>
          </cell>
          <cell r="F14025">
            <v>36.088277623444696</v>
          </cell>
        </row>
        <row r="14026">
          <cell r="A14026" t="str">
            <v>NM_001107214</v>
          </cell>
          <cell r="B14026">
            <v>23.892246289067</v>
          </cell>
          <cell r="C14026">
            <v>9.0238083961450002</v>
          </cell>
          <cell r="D14026">
            <v>14.5063855866903</v>
          </cell>
          <cell r="E14026">
            <v>19.390974658068501</v>
          </cell>
          <cell r="F14026">
            <v>7.9319425477547103</v>
          </cell>
        </row>
        <row r="14027">
          <cell r="A14027" t="str">
            <v>NM_001033970</v>
          </cell>
          <cell r="B14027">
            <v>15.517803514311799</v>
          </cell>
          <cell r="C14027">
            <v>31.937452119839801</v>
          </cell>
          <cell r="D14027">
            <v>29.870333817022502</v>
          </cell>
          <cell r="E14027">
            <v>16.623234502526799</v>
          </cell>
          <cell r="F14027">
            <v>26.978369534036499</v>
          </cell>
        </row>
        <row r="14028">
          <cell r="A14028" t="str">
            <v>NM_201270</v>
          </cell>
          <cell r="B14028">
            <v>0</v>
          </cell>
          <cell r="C14028">
            <v>0</v>
          </cell>
          <cell r="D14028">
            <v>0</v>
          </cell>
          <cell r="E14028">
            <v>0</v>
          </cell>
          <cell r="F14028">
            <v>0</v>
          </cell>
        </row>
        <row r="14029">
          <cell r="A14029" t="str">
            <v>NM_001127526</v>
          </cell>
          <cell r="B14029">
            <v>48.608098333266199</v>
          </cell>
          <cell r="C14029">
            <v>43.529644160361102</v>
          </cell>
          <cell r="D14029">
            <v>78.823728272073296</v>
          </cell>
          <cell r="E14029">
            <v>28.034510378165901</v>
          </cell>
          <cell r="F14029">
            <v>47.752348718193197</v>
          </cell>
        </row>
        <row r="14030">
          <cell r="A14030" t="str">
            <v>NM_001008763</v>
          </cell>
          <cell r="B14030">
            <v>1.3116730029527</v>
          </cell>
          <cell r="C14030">
            <v>0</v>
          </cell>
          <cell r="D14030">
            <v>1.7507480525767699E-2</v>
          </cell>
          <cell r="E14030">
            <v>1.18171152531217E-2</v>
          </cell>
          <cell r="F14030">
            <v>1.9857247877407499E-2</v>
          </cell>
        </row>
        <row r="14031">
          <cell r="A14031" t="str">
            <v>NM_001177442</v>
          </cell>
          <cell r="B14031">
            <v>11.479629388025799</v>
          </cell>
          <cell r="C14031">
            <v>14.2079972965214</v>
          </cell>
          <cell r="D14031">
            <v>23.6253983928252</v>
          </cell>
          <cell r="E14031">
            <v>26.687725027612</v>
          </cell>
          <cell r="F14031">
            <v>15.890244805278501</v>
          </cell>
        </row>
        <row r="14032">
          <cell r="A14032" t="str">
            <v>NM_001107877</v>
          </cell>
          <cell r="B14032">
            <v>0.17176423257224099</v>
          </cell>
          <cell r="C14032">
            <v>0.53544851937947602</v>
          </cell>
          <cell r="D14032">
            <v>0.76501358714290502</v>
          </cell>
          <cell r="E14032">
            <v>2.1964788470672501</v>
          </cell>
          <cell r="F14032">
            <v>1.2432572031170801</v>
          </cell>
        </row>
        <row r="14033">
          <cell r="A14033" t="str">
            <v>NM_001000140</v>
          </cell>
          <cell r="B14033">
            <v>0</v>
          </cell>
          <cell r="C14033">
            <v>0</v>
          </cell>
          <cell r="D14033">
            <v>0</v>
          </cell>
          <cell r="E14033">
            <v>0</v>
          </cell>
          <cell r="F14033">
            <v>0</v>
          </cell>
        </row>
        <row r="14034">
          <cell r="A14034" t="str">
            <v>NR_031816</v>
          </cell>
          <cell r="B14034">
            <v>0</v>
          </cell>
          <cell r="C14034">
            <v>0</v>
          </cell>
          <cell r="D14034">
            <v>0</v>
          </cell>
          <cell r="E14034">
            <v>0</v>
          </cell>
          <cell r="F14034">
            <v>0</v>
          </cell>
        </row>
        <row r="14035">
          <cell r="A14035" t="str">
            <v>NM_001107722</v>
          </cell>
          <cell r="B14035">
            <v>69.387072136478906</v>
          </cell>
          <cell r="C14035">
            <v>56.969608462213898</v>
          </cell>
          <cell r="D14035">
            <v>33.371034345589798</v>
          </cell>
          <cell r="E14035">
            <v>39.934400097104998</v>
          </cell>
          <cell r="F14035">
            <v>63.204306494777803</v>
          </cell>
        </row>
        <row r="14036">
          <cell r="A14036" t="str">
            <v>NM_001134780</v>
          </cell>
          <cell r="B14036">
            <v>29.946648714109099</v>
          </cell>
          <cell r="C14036">
            <v>27.9674209256181</v>
          </cell>
          <cell r="D14036">
            <v>34.233848315324103</v>
          </cell>
          <cell r="E14036">
            <v>36.622096482123702</v>
          </cell>
          <cell r="F14036">
            <v>57.557719868038099</v>
          </cell>
        </row>
        <row r="14037">
          <cell r="A14037" t="str">
            <v>NM_001195599</v>
          </cell>
          <cell r="B14037">
            <v>0</v>
          </cell>
          <cell r="C14037">
            <v>0</v>
          </cell>
          <cell r="D14037">
            <v>0</v>
          </cell>
          <cell r="E14037">
            <v>0</v>
          </cell>
          <cell r="F14037">
            <v>0</v>
          </cell>
        </row>
        <row r="14038">
          <cell r="A14038" t="str">
            <v>NM_022383</v>
          </cell>
          <cell r="B14038">
            <v>70.226631150179202</v>
          </cell>
          <cell r="C14038">
            <v>46.081121275664302</v>
          </cell>
          <cell r="D14038">
            <v>45.466926925418598</v>
          </cell>
          <cell r="E14038">
            <v>67.564922686905405</v>
          </cell>
          <cell r="F14038">
            <v>34.202059538687401</v>
          </cell>
        </row>
        <row r="14039">
          <cell r="A14039" t="str">
            <v>NM_001271445</v>
          </cell>
          <cell r="B14039">
            <v>34.643956335316297</v>
          </cell>
          <cell r="C14039">
            <v>11.3310685850303</v>
          </cell>
          <cell r="D14039">
            <v>6.8381895086432998</v>
          </cell>
          <cell r="E14039">
            <v>26.483852370953301</v>
          </cell>
          <cell r="F14039">
            <v>17.486546806874099</v>
          </cell>
        </row>
        <row r="14040">
          <cell r="A14040" t="str">
            <v>NM_012926</v>
          </cell>
          <cell r="B14040">
            <v>0</v>
          </cell>
          <cell r="C14040">
            <v>0</v>
          </cell>
          <cell r="D14040">
            <v>0</v>
          </cell>
          <cell r="E14040">
            <v>0</v>
          </cell>
          <cell r="F14040">
            <v>0</v>
          </cell>
        </row>
        <row r="14041">
          <cell r="A14041" t="str">
            <v>NM_012994</v>
          </cell>
          <cell r="B14041">
            <v>18.810490509782898</v>
          </cell>
          <cell r="C14041">
            <v>0.31676794750881898</v>
          </cell>
          <cell r="D14041">
            <v>5.7343169859075198</v>
          </cell>
          <cell r="E14041">
            <v>6.2153451553551298</v>
          </cell>
          <cell r="F14041">
            <v>13.214538579127099</v>
          </cell>
        </row>
        <row r="14042">
          <cell r="A14042" t="str">
            <v>NM_001108696</v>
          </cell>
          <cell r="B14042">
            <v>0</v>
          </cell>
          <cell r="C14042">
            <v>0</v>
          </cell>
          <cell r="D14042">
            <v>0.14364024934315101</v>
          </cell>
          <cell r="E14042">
            <v>0</v>
          </cell>
          <cell r="F14042">
            <v>0</v>
          </cell>
        </row>
        <row r="14043">
          <cell r="A14043" t="str">
            <v>NM_001000202</v>
          </cell>
          <cell r="B14043">
            <v>0</v>
          </cell>
          <cell r="C14043">
            <v>0</v>
          </cell>
          <cell r="D14043">
            <v>0</v>
          </cell>
          <cell r="E14043">
            <v>0</v>
          </cell>
          <cell r="F14043">
            <v>0</v>
          </cell>
        </row>
        <row r="14044">
          <cell r="A14044" t="str">
            <v>NM_001000189</v>
          </cell>
          <cell r="B14044">
            <v>0</v>
          </cell>
          <cell r="C14044">
            <v>0</v>
          </cell>
          <cell r="D14044">
            <v>0</v>
          </cell>
          <cell r="E14044">
            <v>0</v>
          </cell>
          <cell r="F14044">
            <v>0</v>
          </cell>
        </row>
        <row r="14045">
          <cell r="A14045" t="str">
            <v>NM_017185</v>
          </cell>
          <cell r="B14045">
            <v>0</v>
          </cell>
          <cell r="C14045">
            <v>0</v>
          </cell>
          <cell r="D14045">
            <v>0</v>
          </cell>
          <cell r="E14045">
            <v>0</v>
          </cell>
          <cell r="F14045">
            <v>0</v>
          </cell>
        </row>
        <row r="14046">
          <cell r="A14046" t="str">
            <v>NM_001199192</v>
          </cell>
          <cell r="B14046">
            <v>1.7072497667156099</v>
          </cell>
          <cell r="C14046">
            <v>10.328039560787399</v>
          </cell>
          <cell r="D14046">
            <v>12.5327036869644</v>
          </cell>
          <cell r="E14046">
            <v>19.784023517513699</v>
          </cell>
          <cell r="F14046">
            <v>32.1324584732875</v>
          </cell>
        </row>
        <row r="14047">
          <cell r="A14047" t="str">
            <v>NM_139098</v>
          </cell>
          <cell r="B14047">
            <v>39.429641987917798</v>
          </cell>
          <cell r="C14047">
            <v>19.742882728918602</v>
          </cell>
          <cell r="D14047">
            <v>15.7617823273109</v>
          </cell>
          <cell r="E14047">
            <v>29.0062683879373</v>
          </cell>
          <cell r="F14047">
            <v>11.6485143573075</v>
          </cell>
        </row>
        <row r="14048">
          <cell r="A14048" t="str">
            <v>NM_001000733</v>
          </cell>
          <cell r="B14048">
            <v>0</v>
          </cell>
          <cell r="C14048">
            <v>0</v>
          </cell>
          <cell r="D14048">
            <v>0</v>
          </cell>
          <cell r="E14048">
            <v>0</v>
          </cell>
          <cell r="F14048">
            <v>0</v>
          </cell>
        </row>
        <row r="14049">
          <cell r="A14049" t="str">
            <v>NM_001109500</v>
          </cell>
          <cell r="B14049">
            <v>0</v>
          </cell>
          <cell r="C14049">
            <v>0</v>
          </cell>
          <cell r="D14049">
            <v>0</v>
          </cell>
          <cell r="E14049">
            <v>0</v>
          </cell>
          <cell r="F14049">
            <v>0</v>
          </cell>
        </row>
        <row r="14050">
          <cell r="A14050" t="str">
            <v>NM_133295</v>
          </cell>
          <cell r="B14050">
            <v>0.11106486000124501</v>
          </cell>
          <cell r="C14050">
            <v>0</v>
          </cell>
          <cell r="D14050">
            <v>0</v>
          </cell>
          <cell r="E14050">
            <v>0</v>
          </cell>
          <cell r="F14050">
            <v>6.6730425385128495E-2</v>
          </cell>
        </row>
        <row r="14051">
          <cell r="A14051" t="str">
            <v>NM_053593</v>
          </cell>
          <cell r="B14051">
            <v>65.1021226324727</v>
          </cell>
          <cell r="C14051">
            <v>100.297827824414</v>
          </cell>
          <cell r="D14051">
            <v>88.756391424843201</v>
          </cell>
          <cell r="E14051">
            <v>63.377061230141997</v>
          </cell>
          <cell r="F14051">
            <v>111.811997850303</v>
          </cell>
        </row>
        <row r="14052">
          <cell r="A14052" t="str">
            <v>NM_001000412</v>
          </cell>
          <cell r="B14052">
            <v>0</v>
          </cell>
          <cell r="C14052">
            <v>0</v>
          </cell>
          <cell r="D14052">
            <v>0</v>
          </cell>
          <cell r="E14052">
            <v>0</v>
          </cell>
          <cell r="F14052">
            <v>0</v>
          </cell>
        </row>
        <row r="14053">
          <cell r="A14053" t="str">
            <v>NM_001270653</v>
          </cell>
          <cell r="B14053">
            <v>4.89545625635854</v>
          </cell>
          <cell r="C14053">
            <v>1.4817993702287</v>
          </cell>
          <cell r="D14053">
            <v>0</v>
          </cell>
          <cell r="E14053">
            <v>0.54129456379157503</v>
          </cell>
          <cell r="F14053">
            <v>4.8049590779307598</v>
          </cell>
        </row>
        <row r="14054">
          <cell r="A14054" t="str">
            <v>NM_144739</v>
          </cell>
          <cell r="B14054">
            <v>0.42158482922232798</v>
          </cell>
          <cell r="C14054">
            <v>0</v>
          </cell>
          <cell r="D14054">
            <v>1.5880868643178E-2</v>
          </cell>
          <cell r="E14054">
            <v>0.47968386726440099</v>
          </cell>
          <cell r="F14054">
            <v>1.2473531739715999</v>
          </cell>
        </row>
        <row r="14055">
          <cell r="A14055" t="str">
            <v>NM_001106306</v>
          </cell>
          <cell r="B14055">
            <v>0</v>
          </cell>
          <cell r="C14055">
            <v>0</v>
          </cell>
          <cell r="D14055">
            <v>0</v>
          </cell>
          <cell r="E14055">
            <v>0</v>
          </cell>
          <cell r="F14055">
            <v>0</v>
          </cell>
        </row>
        <row r="14056">
          <cell r="A14056" t="str">
            <v>NM_001000045</v>
          </cell>
          <cell r="B14056">
            <v>0</v>
          </cell>
          <cell r="C14056">
            <v>0</v>
          </cell>
          <cell r="D14056">
            <v>0</v>
          </cell>
          <cell r="E14056">
            <v>0</v>
          </cell>
          <cell r="F14056">
            <v>0</v>
          </cell>
        </row>
        <row r="14057">
          <cell r="A14057" t="str">
            <v>NM_001108483</v>
          </cell>
          <cell r="B14057">
            <v>1.45761471259957</v>
          </cell>
          <cell r="C14057">
            <v>8.4997927197708406E-2</v>
          </cell>
          <cell r="D14057">
            <v>5.2200834587162598E-2</v>
          </cell>
          <cell r="E14057">
            <v>1.73235155992066</v>
          </cell>
          <cell r="F14057">
            <v>0.18419946889317099</v>
          </cell>
        </row>
        <row r="14058">
          <cell r="A14058" t="str">
            <v>NM_001106928</v>
          </cell>
          <cell r="B14058">
            <v>1.80045504977921</v>
          </cell>
          <cell r="C14058">
            <v>1.3846713388456999</v>
          </cell>
          <cell r="D14058">
            <v>3.26068035896576</v>
          </cell>
          <cell r="E14058">
            <v>3.39815623883243</v>
          </cell>
          <cell r="F14058">
            <v>0.71007604458006601</v>
          </cell>
        </row>
        <row r="14059">
          <cell r="A14059" t="str">
            <v>NM_001000597</v>
          </cell>
          <cell r="B14059">
            <v>0</v>
          </cell>
          <cell r="C14059">
            <v>0</v>
          </cell>
          <cell r="D14059">
            <v>0</v>
          </cell>
          <cell r="E14059">
            <v>0</v>
          </cell>
          <cell r="F14059">
            <v>0</v>
          </cell>
        </row>
        <row r="14060">
          <cell r="A14060" t="str">
            <v>NM_053838</v>
          </cell>
          <cell r="B14060">
            <v>3.3267201584228898</v>
          </cell>
          <cell r="C14060">
            <v>9.4272485196324496</v>
          </cell>
          <cell r="D14060">
            <v>5.9663075332347901</v>
          </cell>
          <cell r="E14060">
            <v>5.7271504548384398</v>
          </cell>
          <cell r="F14060">
            <v>16.309246255727299</v>
          </cell>
        </row>
        <row r="14061">
          <cell r="A14061" t="str">
            <v>NM_001001097</v>
          </cell>
          <cell r="B14061">
            <v>0</v>
          </cell>
          <cell r="C14061">
            <v>0</v>
          </cell>
          <cell r="D14061">
            <v>0</v>
          </cell>
          <cell r="E14061">
            <v>0</v>
          </cell>
          <cell r="F14061">
            <v>0</v>
          </cell>
        </row>
        <row r="14062">
          <cell r="A14062" t="str">
            <v>NM_001005537</v>
          </cell>
          <cell r="B14062">
            <v>99.571400646799901</v>
          </cell>
          <cell r="C14062">
            <v>107.431628238469</v>
          </cell>
          <cell r="D14062">
            <v>131.20456055620801</v>
          </cell>
          <cell r="E14062">
            <v>104.358147243624</v>
          </cell>
          <cell r="F14062">
            <v>28.223083183307999</v>
          </cell>
        </row>
        <row r="14063">
          <cell r="A14063" t="str">
            <v>NM_001100494</v>
          </cell>
          <cell r="B14063">
            <v>61.166842784546198</v>
          </cell>
          <cell r="C14063">
            <v>88.038964492548601</v>
          </cell>
          <cell r="D14063">
            <v>74.634155134267104</v>
          </cell>
          <cell r="E14063">
            <v>74.8614929192983</v>
          </cell>
          <cell r="F14063">
            <v>98.536661730684003</v>
          </cell>
        </row>
        <row r="14064">
          <cell r="A14064" t="str">
            <v>NM_001008560</v>
          </cell>
          <cell r="B14064">
            <v>0</v>
          </cell>
          <cell r="C14064">
            <v>0</v>
          </cell>
          <cell r="D14064">
            <v>0</v>
          </cell>
          <cell r="E14064">
            <v>0</v>
          </cell>
          <cell r="F14064">
            <v>0</v>
          </cell>
        </row>
        <row r="14065">
          <cell r="A14065" t="str">
            <v>NM_001137643</v>
          </cell>
          <cell r="B14065">
            <v>32.400091229034601</v>
          </cell>
          <cell r="C14065">
            <v>70.750668977093</v>
          </cell>
          <cell r="D14065">
            <v>45.530641789383601</v>
          </cell>
          <cell r="E14065">
            <v>13.985536030239</v>
          </cell>
          <cell r="F14065">
            <v>55.418660715706899</v>
          </cell>
        </row>
        <row r="14066">
          <cell r="A14066" t="str">
            <v>NM_053763</v>
          </cell>
          <cell r="B14066">
            <v>6.6364116347135405E-2</v>
          </cell>
          <cell r="C14066">
            <v>0</v>
          </cell>
          <cell r="D14066">
            <v>0.29998797146667899</v>
          </cell>
          <cell r="E14066">
            <v>0</v>
          </cell>
          <cell r="F14066">
            <v>0</v>
          </cell>
        </row>
        <row r="14067">
          <cell r="A14067" t="str">
            <v>NM_001134466</v>
          </cell>
          <cell r="B14067">
            <v>0.99341347001113101</v>
          </cell>
          <cell r="C14067">
            <v>13.223151144682801</v>
          </cell>
          <cell r="D14067">
            <v>8.1251082375979493</v>
          </cell>
          <cell r="E14067">
            <v>4.7170203887511803</v>
          </cell>
          <cell r="F14067">
            <v>25.147978680694798</v>
          </cell>
        </row>
        <row r="14068">
          <cell r="A14068" t="str">
            <v>NM_206950</v>
          </cell>
          <cell r="B14068">
            <v>28.502272566503301</v>
          </cell>
          <cell r="C14068">
            <v>16.901669790933799</v>
          </cell>
          <cell r="D14068">
            <v>7.85723437316208</v>
          </cell>
          <cell r="E14068">
            <v>20.4502765297804</v>
          </cell>
          <cell r="F14068">
            <v>29.545611760977401</v>
          </cell>
        </row>
        <row r="14069">
          <cell r="A14069" t="str">
            <v>NM_001039028</v>
          </cell>
          <cell r="B14069">
            <v>46.650333607496798</v>
          </cell>
          <cell r="C14069">
            <v>44.943427852562102</v>
          </cell>
          <cell r="D14069">
            <v>49.666656327633902</v>
          </cell>
          <cell r="E14069">
            <v>22.867590801989099</v>
          </cell>
          <cell r="F14069">
            <v>35.227860589920098</v>
          </cell>
        </row>
        <row r="14070">
          <cell r="A14070" t="str">
            <v>NM_133409</v>
          </cell>
          <cell r="B14070">
            <v>139.433788057892</v>
          </cell>
          <cell r="C14070">
            <v>110.326007988512</v>
          </cell>
          <cell r="D14070">
            <v>99.206612019218198</v>
          </cell>
          <cell r="E14070">
            <v>85.611353909174198</v>
          </cell>
          <cell r="F14070">
            <v>118.09295229343201</v>
          </cell>
        </row>
        <row r="14071">
          <cell r="A14071" t="str">
            <v>NM_001134639</v>
          </cell>
          <cell r="B14071">
            <v>26.749474899811901</v>
          </cell>
          <cell r="C14071">
            <v>64.071817593664804</v>
          </cell>
          <cell r="D14071">
            <v>82.216279108362002</v>
          </cell>
          <cell r="E14071">
            <v>39.255368030982503</v>
          </cell>
          <cell r="F14071">
            <v>61.957662819371599</v>
          </cell>
        </row>
        <row r="14072">
          <cell r="A14072" t="str">
            <v>NM_001107230</v>
          </cell>
          <cell r="B14072">
            <v>2.2979870269100502</v>
          </cell>
          <cell r="C14072">
            <v>7.04233115472511</v>
          </cell>
          <cell r="D14072">
            <v>0.68889283220331199</v>
          </cell>
          <cell r="E14072">
            <v>4.0961002499551</v>
          </cell>
          <cell r="F14072">
            <v>1.2193836299301199</v>
          </cell>
        </row>
        <row r="14073">
          <cell r="A14073" t="str">
            <v>NM_017316</v>
          </cell>
          <cell r="B14073">
            <v>4.6513899872650804</v>
          </cell>
          <cell r="C14073">
            <v>10.849266629651799</v>
          </cell>
          <cell r="D14073">
            <v>1.1949779904965501</v>
          </cell>
          <cell r="E14073">
            <v>15.3274665622301</v>
          </cell>
          <cell r="F14073">
            <v>8.4242642352611199</v>
          </cell>
        </row>
        <row r="14074">
          <cell r="A14074" t="str">
            <v>NM_001099497</v>
          </cell>
          <cell r="B14074">
            <v>0</v>
          </cell>
          <cell r="C14074">
            <v>0</v>
          </cell>
          <cell r="D14074">
            <v>0</v>
          </cell>
          <cell r="E14074">
            <v>0</v>
          </cell>
          <cell r="F14074">
            <v>0</v>
          </cell>
        </row>
        <row r="14075">
          <cell r="A14075" t="str">
            <v>NM_001107578</v>
          </cell>
          <cell r="B14075">
            <v>0</v>
          </cell>
          <cell r="C14075">
            <v>0</v>
          </cell>
          <cell r="D14075">
            <v>0</v>
          </cell>
          <cell r="E14075">
            <v>0</v>
          </cell>
          <cell r="F14075">
            <v>0</v>
          </cell>
        </row>
        <row r="14076">
          <cell r="A14076" t="str">
            <v>NM_017148</v>
          </cell>
          <cell r="B14076">
            <v>1109.4854618553099</v>
          </cell>
          <cell r="C14076">
            <v>941.36359614284299</v>
          </cell>
          <cell r="D14076">
            <v>622.78045588491796</v>
          </cell>
          <cell r="E14076">
            <v>619.49289453636902</v>
          </cell>
          <cell r="F14076">
            <v>895.96620311454797</v>
          </cell>
        </row>
        <row r="14077">
          <cell r="A14077" t="str">
            <v>NM_133521</v>
          </cell>
          <cell r="B14077">
            <v>1.6859645748188901</v>
          </cell>
          <cell r="C14077">
            <v>3.15472061841343</v>
          </cell>
          <cell r="D14077">
            <v>8.7593426566520698</v>
          </cell>
          <cell r="E14077">
            <v>1.79123833006819</v>
          </cell>
          <cell r="F14077">
            <v>0</v>
          </cell>
        </row>
        <row r="14078">
          <cell r="A14078" t="str">
            <v>NM_001024748</v>
          </cell>
          <cell r="B14078">
            <v>0</v>
          </cell>
          <cell r="C14078">
            <v>0</v>
          </cell>
          <cell r="D14078">
            <v>0</v>
          </cell>
          <cell r="E14078">
            <v>0</v>
          </cell>
          <cell r="F14078">
            <v>0</v>
          </cell>
        </row>
        <row r="14079">
          <cell r="A14079" t="str">
            <v>NM_016996</v>
          </cell>
          <cell r="B14079">
            <v>6.1864927758486097</v>
          </cell>
          <cell r="C14079">
            <v>3.8594449114429401</v>
          </cell>
          <cell r="D14079">
            <v>0.74311792176743297</v>
          </cell>
          <cell r="E14079">
            <v>0.33305321782500502</v>
          </cell>
          <cell r="F14079">
            <v>0.38209450686003499</v>
          </cell>
        </row>
        <row r="14080">
          <cell r="A14080" t="str">
            <v>NM_175583</v>
          </cell>
          <cell r="B14080">
            <v>0</v>
          </cell>
          <cell r="C14080">
            <v>0</v>
          </cell>
          <cell r="D14080">
            <v>2.7027319936490399</v>
          </cell>
          <cell r="E14080">
            <v>0</v>
          </cell>
          <cell r="F14080">
            <v>0</v>
          </cell>
        </row>
        <row r="14081">
          <cell r="A14081" t="str">
            <v>NM_001007622</v>
          </cell>
          <cell r="B14081">
            <v>26.949212111235401</v>
          </cell>
          <cell r="C14081">
            <v>33.144758168273299</v>
          </cell>
          <cell r="D14081">
            <v>21.675651147782499</v>
          </cell>
          <cell r="E14081">
            <v>22.813703231364901</v>
          </cell>
          <cell r="F14081">
            <v>49.0020645842542</v>
          </cell>
        </row>
        <row r="14082">
          <cell r="A14082" t="str">
            <v>NM_001108962</v>
          </cell>
          <cell r="B14082">
            <v>0</v>
          </cell>
          <cell r="C14082">
            <v>0</v>
          </cell>
          <cell r="D14082">
            <v>0</v>
          </cell>
          <cell r="E14082">
            <v>0</v>
          </cell>
          <cell r="F14082">
            <v>0</v>
          </cell>
        </row>
        <row r="14083">
          <cell r="A14083" t="str">
            <v>NM_001000897</v>
          </cell>
          <cell r="B14083">
            <v>0</v>
          </cell>
          <cell r="C14083">
            <v>0</v>
          </cell>
          <cell r="D14083">
            <v>0</v>
          </cell>
          <cell r="E14083">
            <v>0</v>
          </cell>
          <cell r="F14083">
            <v>0</v>
          </cell>
        </row>
        <row r="14084">
          <cell r="A14084" t="str">
            <v>NM_001108575</v>
          </cell>
          <cell r="B14084">
            <v>3.69413180911303</v>
          </cell>
          <cell r="C14084">
            <v>0.65335885196203003</v>
          </cell>
          <cell r="D14084">
            <v>3.14403582559724</v>
          </cell>
          <cell r="E14084">
            <v>3.4558154689846199</v>
          </cell>
          <cell r="F14084">
            <v>1.2412088567222599</v>
          </cell>
        </row>
        <row r="14085">
          <cell r="A14085" t="str">
            <v>NM_001108878</v>
          </cell>
          <cell r="B14085">
            <v>18.7122868059549</v>
          </cell>
          <cell r="C14085">
            <v>8.3768711119052597</v>
          </cell>
          <cell r="D14085">
            <v>17.356797839539801</v>
          </cell>
          <cell r="E14085">
            <v>13.3476135510106</v>
          </cell>
          <cell r="F14085">
            <v>15.7748593564903</v>
          </cell>
        </row>
        <row r="14086">
          <cell r="A14086" t="str">
            <v>NR_037366</v>
          </cell>
          <cell r="B14086">
            <v>0</v>
          </cell>
          <cell r="C14086">
            <v>0</v>
          </cell>
          <cell r="D14086">
            <v>0</v>
          </cell>
          <cell r="E14086">
            <v>4.8836805080135397E-3</v>
          </cell>
          <cell r="F14086">
            <v>0</v>
          </cell>
        </row>
        <row r="14087">
          <cell r="A14087" t="str">
            <v>NR_037384</v>
          </cell>
          <cell r="B14087">
            <v>14.1701996854418</v>
          </cell>
          <cell r="C14087">
            <v>14.2478978266015</v>
          </cell>
          <cell r="D14087">
            <v>29.381929192369601</v>
          </cell>
          <cell r="E14087">
            <v>11.725532609909999</v>
          </cell>
          <cell r="F14087">
            <v>13.6220720439016</v>
          </cell>
        </row>
        <row r="14088">
          <cell r="A14088" t="str">
            <v>NM_001107395</v>
          </cell>
          <cell r="B14088">
            <v>0.15860274185758799</v>
          </cell>
          <cell r="C14088">
            <v>0</v>
          </cell>
          <cell r="D14088">
            <v>0</v>
          </cell>
          <cell r="E14088">
            <v>6.9795424863218297E-2</v>
          </cell>
          <cell r="F14088">
            <v>0</v>
          </cell>
        </row>
        <row r="14089">
          <cell r="A14089" t="str">
            <v>NM_001177905</v>
          </cell>
          <cell r="B14089">
            <v>0</v>
          </cell>
          <cell r="C14089">
            <v>0</v>
          </cell>
          <cell r="D14089">
            <v>0</v>
          </cell>
          <cell r="E14089">
            <v>0</v>
          </cell>
          <cell r="F14089">
            <v>0</v>
          </cell>
        </row>
        <row r="14090">
          <cell r="A14090" t="str">
            <v>NM_001077590</v>
          </cell>
          <cell r="B14090">
            <v>0</v>
          </cell>
          <cell r="C14090">
            <v>0</v>
          </cell>
          <cell r="D14090">
            <v>0</v>
          </cell>
          <cell r="E14090">
            <v>6.6909262308918097E-2</v>
          </cell>
          <cell r="F14090">
            <v>6.2462781901195903E-3</v>
          </cell>
        </row>
        <row r="14091">
          <cell r="A14091" t="str">
            <v>NM_001163921</v>
          </cell>
          <cell r="B14091">
            <v>0</v>
          </cell>
          <cell r="C14091">
            <v>0</v>
          </cell>
          <cell r="D14091">
            <v>0</v>
          </cell>
          <cell r="E14091">
            <v>0</v>
          </cell>
          <cell r="F14091">
            <v>0</v>
          </cell>
        </row>
        <row r="14092">
          <cell r="A14092" t="str">
            <v>NM_001163214</v>
          </cell>
          <cell r="B14092">
            <v>0</v>
          </cell>
          <cell r="C14092">
            <v>0</v>
          </cell>
          <cell r="D14092">
            <v>0</v>
          </cell>
          <cell r="E14092">
            <v>0.71328752320307498</v>
          </cell>
          <cell r="F14092">
            <v>3.30191271210317E-3</v>
          </cell>
        </row>
        <row r="14093">
          <cell r="A14093" t="str">
            <v>NM_001037336</v>
          </cell>
          <cell r="B14093">
            <v>3.3863354603438398</v>
          </cell>
          <cell r="C14093">
            <v>3.5266646921942799</v>
          </cell>
          <cell r="D14093">
            <v>2.4908188554803798</v>
          </cell>
          <cell r="E14093">
            <v>1.94580172836969</v>
          </cell>
          <cell r="F14093">
            <v>4.9188711204132796</v>
          </cell>
        </row>
        <row r="14094">
          <cell r="A14094" t="str">
            <v>NM_001109240</v>
          </cell>
          <cell r="B14094">
            <v>0</v>
          </cell>
          <cell r="C14094">
            <v>0</v>
          </cell>
          <cell r="D14094">
            <v>0</v>
          </cell>
          <cell r="E14094">
            <v>0</v>
          </cell>
          <cell r="F14094">
            <v>0</v>
          </cell>
        </row>
        <row r="14095">
          <cell r="A14095" t="str">
            <v>NM_001191000</v>
          </cell>
          <cell r="B14095">
            <v>3.70314183555036</v>
          </cell>
          <cell r="C14095">
            <v>6.3811967723682299</v>
          </cell>
          <cell r="D14095">
            <v>10.5262448830062</v>
          </cell>
          <cell r="E14095">
            <v>5.4888598004775098</v>
          </cell>
          <cell r="F14095">
            <v>7.3543082903683104</v>
          </cell>
        </row>
        <row r="14096">
          <cell r="A14096" t="str">
            <v>NM_031780</v>
          </cell>
          <cell r="B14096">
            <v>0</v>
          </cell>
          <cell r="C14096">
            <v>0</v>
          </cell>
          <cell r="D14096">
            <v>0</v>
          </cell>
          <cell r="E14096">
            <v>0</v>
          </cell>
          <cell r="F14096">
            <v>0</v>
          </cell>
        </row>
        <row r="14097">
          <cell r="A14097" t="str">
            <v>NM_001130562</v>
          </cell>
          <cell r="B14097">
            <v>8.9537788242188401E-2</v>
          </cell>
          <cell r="C14097">
            <v>1.8535329335915899E-2</v>
          </cell>
          <cell r="D14097">
            <v>2.2956387056021899</v>
          </cell>
          <cell r="E14097">
            <v>0.59867014754963299</v>
          </cell>
          <cell r="F14097">
            <v>0</v>
          </cell>
        </row>
        <row r="14098">
          <cell r="A14098" t="str">
            <v>NM_001191949</v>
          </cell>
          <cell r="B14098">
            <v>0</v>
          </cell>
          <cell r="C14098">
            <v>0</v>
          </cell>
          <cell r="D14098">
            <v>0</v>
          </cell>
          <cell r="E14098">
            <v>0</v>
          </cell>
          <cell r="F14098">
            <v>0</v>
          </cell>
        </row>
        <row r="14099">
          <cell r="A14099" t="str">
            <v>NM_012918</v>
          </cell>
          <cell r="B14099">
            <v>0.43573137236963899</v>
          </cell>
          <cell r="C14099">
            <v>0.13863450331204999</v>
          </cell>
          <cell r="D14099">
            <v>0.28744295991581897</v>
          </cell>
          <cell r="E14099">
            <v>0.367158508538523</v>
          </cell>
          <cell r="F14099">
            <v>1.17684359867265</v>
          </cell>
        </row>
        <row r="14100">
          <cell r="A14100" t="str">
            <v>NM_001107342</v>
          </cell>
          <cell r="B14100">
            <v>6.85515745431616</v>
          </cell>
          <cell r="C14100">
            <v>4.5365979889246502</v>
          </cell>
          <cell r="D14100">
            <v>5.5196664837450404</v>
          </cell>
          <cell r="E14100">
            <v>8.8425543869580601</v>
          </cell>
          <cell r="F14100">
            <v>14.6165240916926</v>
          </cell>
        </row>
        <row r="14101">
          <cell r="A14101" t="str">
            <v>NM_001108880</v>
          </cell>
          <cell r="B14101">
            <v>0</v>
          </cell>
          <cell r="C14101">
            <v>0</v>
          </cell>
          <cell r="D14101">
            <v>0</v>
          </cell>
          <cell r="E14101">
            <v>0</v>
          </cell>
          <cell r="F14101">
            <v>0</v>
          </cell>
        </row>
        <row r="14102">
          <cell r="A14102" t="str">
            <v>NM_001177305</v>
          </cell>
          <cell r="B14102">
            <v>440.07949818357702</v>
          </cell>
          <cell r="C14102">
            <v>720.43328714216398</v>
          </cell>
          <cell r="D14102">
            <v>689.18674994042601</v>
          </cell>
          <cell r="E14102">
            <v>318.38444694609302</v>
          </cell>
          <cell r="F14102">
            <v>411.92607684170298</v>
          </cell>
        </row>
        <row r="14103">
          <cell r="A14103" t="str">
            <v>NM_001107333</v>
          </cell>
          <cell r="B14103">
            <v>10.2356973537894</v>
          </cell>
          <cell r="C14103">
            <v>12.8152274237834</v>
          </cell>
          <cell r="D14103">
            <v>9.0683773844175697</v>
          </cell>
          <cell r="E14103">
            <v>8.2751113770486207</v>
          </cell>
          <cell r="F14103">
            <v>11.528123174846799</v>
          </cell>
        </row>
        <row r="14104">
          <cell r="A14104" t="str">
            <v>NM_053571</v>
          </cell>
          <cell r="B14104">
            <v>1.13940304998981</v>
          </cell>
          <cell r="C14104">
            <v>7.6498134477937504E-2</v>
          </cell>
          <cell r="D14104">
            <v>0</v>
          </cell>
          <cell r="E14104">
            <v>1.9555019303511101</v>
          </cell>
          <cell r="F14104">
            <v>0.46576151420130302</v>
          </cell>
        </row>
        <row r="14105">
          <cell r="A14105" t="str">
            <v>NM_001108326</v>
          </cell>
          <cell r="B14105">
            <v>18.403970888565901</v>
          </cell>
          <cell r="C14105">
            <v>30.528832034185498</v>
          </cell>
          <cell r="D14105">
            <v>18.6815190547611</v>
          </cell>
          <cell r="E14105">
            <v>29.970625321512401</v>
          </cell>
          <cell r="F14105">
            <v>29.744885652883902</v>
          </cell>
        </row>
        <row r="14106">
          <cell r="A14106" t="str">
            <v>NM_001003965</v>
          </cell>
          <cell r="B14106">
            <v>0</v>
          </cell>
          <cell r="C14106">
            <v>0</v>
          </cell>
          <cell r="D14106">
            <v>0</v>
          </cell>
          <cell r="E14106">
            <v>0</v>
          </cell>
          <cell r="F14106">
            <v>0</v>
          </cell>
        </row>
        <row r="14107">
          <cell r="A14107" t="str">
            <v>NM_139036</v>
          </cell>
          <cell r="B14107">
            <v>0</v>
          </cell>
          <cell r="C14107">
            <v>0</v>
          </cell>
          <cell r="D14107">
            <v>0</v>
          </cell>
          <cell r="E14107">
            <v>0</v>
          </cell>
          <cell r="F14107">
            <v>0</v>
          </cell>
        </row>
        <row r="14108">
          <cell r="A14108" t="str">
            <v>NM_001106841</v>
          </cell>
          <cell r="B14108">
            <v>3.6289379703820601</v>
          </cell>
          <cell r="C14108">
            <v>6.33882482573748</v>
          </cell>
          <cell r="D14108">
            <v>0.16015265083917299</v>
          </cell>
          <cell r="E14108">
            <v>4.4292900291859301</v>
          </cell>
          <cell r="F14108">
            <v>5.6931756722326403</v>
          </cell>
        </row>
        <row r="14109">
          <cell r="A14109" t="str">
            <v>NM_001047108</v>
          </cell>
          <cell r="B14109">
            <v>0</v>
          </cell>
          <cell r="C14109">
            <v>0</v>
          </cell>
          <cell r="D14109">
            <v>0</v>
          </cell>
          <cell r="E14109">
            <v>0</v>
          </cell>
          <cell r="F14109">
            <v>0</v>
          </cell>
        </row>
        <row r="14110">
          <cell r="A14110" t="str">
            <v>NM_001108828</v>
          </cell>
          <cell r="B14110">
            <v>0</v>
          </cell>
          <cell r="C14110">
            <v>0</v>
          </cell>
          <cell r="D14110">
            <v>0</v>
          </cell>
          <cell r="E14110">
            <v>0</v>
          </cell>
          <cell r="F14110">
            <v>0</v>
          </cell>
        </row>
        <row r="14111">
          <cell r="A14111" t="str">
            <v>NM_001108601</v>
          </cell>
          <cell r="B14111">
            <v>6.31010751810709</v>
          </cell>
          <cell r="C14111">
            <v>2.9817635461900198</v>
          </cell>
          <cell r="D14111">
            <v>10.931743879652901</v>
          </cell>
          <cell r="E14111">
            <v>7.04173112938809</v>
          </cell>
          <cell r="F14111">
            <v>3.7177973183389801</v>
          </cell>
        </row>
        <row r="14112">
          <cell r="A14112" t="str">
            <v>NM_001107862</v>
          </cell>
          <cell r="B14112">
            <v>0.473796807090687</v>
          </cell>
          <cell r="C14112">
            <v>2.7789692767782701</v>
          </cell>
          <cell r="D14112">
            <v>11.255183824275599</v>
          </cell>
          <cell r="E14112">
            <v>7.5593239709535096</v>
          </cell>
          <cell r="F14112">
            <v>20.3991308662008</v>
          </cell>
        </row>
        <row r="14113">
          <cell r="A14113" t="str">
            <v>NM_012577</v>
          </cell>
          <cell r="B14113">
            <v>220.29899896726599</v>
          </cell>
          <cell r="C14113">
            <v>297.25752824339497</v>
          </cell>
          <cell r="D14113">
            <v>482.18125469344801</v>
          </cell>
          <cell r="E14113">
            <v>196.141659453171</v>
          </cell>
          <cell r="F14113">
            <v>280.16979496686002</v>
          </cell>
        </row>
        <row r="14114">
          <cell r="A14114" t="str">
            <v>NM_001000489</v>
          </cell>
          <cell r="B14114">
            <v>0</v>
          </cell>
          <cell r="C14114">
            <v>0</v>
          </cell>
          <cell r="D14114">
            <v>0</v>
          </cell>
          <cell r="E14114">
            <v>0</v>
          </cell>
          <cell r="F14114">
            <v>0</v>
          </cell>
        </row>
        <row r="14115">
          <cell r="A14115" t="str">
            <v>NM_001008868</v>
          </cell>
          <cell r="B14115">
            <v>0</v>
          </cell>
          <cell r="C14115">
            <v>0</v>
          </cell>
          <cell r="D14115">
            <v>0</v>
          </cell>
          <cell r="E14115">
            <v>0</v>
          </cell>
          <cell r="F14115">
            <v>0</v>
          </cell>
        </row>
        <row r="14116">
          <cell r="A14116" t="str">
            <v>NM_020083</v>
          </cell>
          <cell r="B14116">
            <v>2.18733241103368</v>
          </cell>
          <cell r="C14116">
            <v>2.54324022187174</v>
          </cell>
          <cell r="D14116">
            <v>5.5436795599969599</v>
          </cell>
          <cell r="E14116">
            <v>5.0331568644572497</v>
          </cell>
          <cell r="F14116">
            <v>3.5210869387246202</v>
          </cell>
        </row>
        <row r="14117">
          <cell r="A14117" t="str">
            <v>NM_019623</v>
          </cell>
          <cell r="B14117">
            <v>7.3384852777840098E-2</v>
          </cell>
          <cell r="C14117">
            <v>0.61778725990991001</v>
          </cell>
          <cell r="D14117">
            <v>0</v>
          </cell>
          <cell r="E14117">
            <v>0</v>
          </cell>
          <cell r="F14117">
            <v>1.2933470134835801</v>
          </cell>
        </row>
        <row r="14118">
          <cell r="A14118" t="str">
            <v>NM_019244</v>
          </cell>
          <cell r="B14118">
            <v>23.230941881550699</v>
          </cell>
          <cell r="C14118">
            <v>41.0034603329592</v>
          </cell>
          <cell r="D14118">
            <v>30.168383894748398</v>
          </cell>
          <cell r="E14118">
            <v>29.502658648342202</v>
          </cell>
          <cell r="F14118">
            <v>43.979290875471101</v>
          </cell>
        </row>
        <row r="14119">
          <cell r="A14119" t="str">
            <v>NM_153626</v>
          </cell>
          <cell r="B14119">
            <v>0</v>
          </cell>
          <cell r="C14119">
            <v>0</v>
          </cell>
          <cell r="D14119">
            <v>0</v>
          </cell>
          <cell r="E14119">
            <v>0</v>
          </cell>
          <cell r="F14119">
            <v>0</v>
          </cell>
        </row>
        <row r="14120">
          <cell r="A14120" t="str">
            <v>NM_001271310</v>
          </cell>
          <cell r="B14120">
            <v>0</v>
          </cell>
          <cell r="C14120">
            <v>0</v>
          </cell>
          <cell r="D14120">
            <v>0</v>
          </cell>
          <cell r="E14120">
            <v>0</v>
          </cell>
          <cell r="F14120">
            <v>0</v>
          </cell>
        </row>
        <row r="14121">
          <cell r="A14121" t="str">
            <v>NM_053734</v>
          </cell>
          <cell r="B14121">
            <v>1.6455315147423599</v>
          </cell>
          <cell r="C14121">
            <v>0.34588420313030699</v>
          </cell>
          <cell r="D14121">
            <v>0.74025907452899598</v>
          </cell>
          <cell r="E14121">
            <v>0.56120841062002702</v>
          </cell>
          <cell r="F14121">
            <v>5.6785419091299499E-2</v>
          </cell>
        </row>
        <row r="14122">
          <cell r="A14122" t="str">
            <v>NM_001171981</v>
          </cell>
          <cell r="B14122">
            <v>2.8650440849572898</v>
          </cell>
          <cell r="C14122">
            <v>0.360011794137027</v>
          </cell>
          <cell r="D14122">
            <v>1.1149412670821699</v>
          </cell>
          <cell r="E14122">
            <v>7.7679261937761703</v>
          </cell>
          <cell r="F14122">
            <v>3.45795622125403</v>
          </cell>
        </row>
        <row r="14123">
          <cell r="A14123" t="str">
            <v>NM_001100581</v>
          </cell>
          <cell r="B14123">
            <v>0</v>
          </cell>
          <cell r="C14123">
            <v>0</v>
          </cell>
          <cell r="D14123">
            <v>0</v>
          </cell>
          <cell r="E14123">
            <v>1.6889955042574099E-2</v>
          </cell>
          <cell r="F14123">
            <v>1.9252150068074001</v>
          </cell>
        </row>
        <row r="14124">
          <cell r="A14124" t="str">
            <v>NR_073161</v>
          </cell>
          <cell r="B14124">
            <v>0</v>
          </cell>
          <cell r="C14124">
            <v>0</v>
          </cell>
          <cell r="D14124">
            <v>0</v>
          </cell>
          <cell r="E14124">
            <v>0</v>
          </cell>
          <cell r="F14124">
            <v>0</v>
          </cell>
        </row>
        <row r="14125">
          <cell r="A14125" t="str">
            <v>NM_017241</v>
          </cell>
          <cell r="B14125">
            <v>0</v>
          </cell>
          <cell r="C14125">
            <v>0</v>
          </cell>
          <cell r="D14125">
            <v>7.0425847158331204E-3</v>
          </cell>
          <cell r="E14125">
            <v>0</v>
          </cell>
          <cell r="F14125">
            <v>0</v>
          </cell>
        </row>
        <row r="14126">
          <cell r="A14126" t="str">
            <v>NM_031816</v>
          </cell>
          <cell r="B14126">
            <v>259.60569537508798</v>
          </cell>
          <cell r="C14126">
            <v>147.805140749136</v>
          </cell>
          <cell r="D14126">
            <v>190.14943647739901</v>
          </cell>
          <cell r="E14126">
            <v>130.862433825967</v>
          </cell>
          <cell r="F14126">
            <v>249.34068966023</v>
          </cell>
        </row>
        <row r="14127">
          <cell r="A14127" t="str">
            <v>NM_001271158</v>
          </cell>
          <cell r="B14127">
            <v>0</v>
          </cell>
          <cell r="C14127">
            <v>0</v>
          </cell>
          <cell r="D14127">
            <v>0</v>
          </cell>
          <cell r="E14127">
            <v>2.0919126564977502</v>
          </cell>
          <cell r="F14127">
            <v>4.6483164689846301</v>
          </cell>
        </row>
        <row r="14128">
          <cell r="A14128" t="str">
            <v>NM_001106071</v>
          </cell>
          <cell r="B14128">
            <v>44.258240211268003</v>
          </cell>
          <cell r="C14128">
            <v>35.3755127819148</v>
          </cell>
          <cell r="D14128">
            <v>47.094790124803097</v>
          </cell>
          <cell r="E14128">
            <v>51.7949349007745</v>
          </cell>
          <cell r="F14128">
            <v>38.04009865287</v>
          </cell>
        </row>
        <row r="14129">
          <cell r="A14129" t="str">
            <v>NM_001107425</v>
          </cell>
          <cell r="B14129">
            <v>5.2780502342266704</v>
          </cell>
          <cell r="C14129">
            <v>5.9158745683705796</v>
          </cell>
          <cell r="D14129">
            <v>3.2106944999778499</v>
          </cell>
          <cell r="E14129">
            <v>14.682594616570899</v>
          </cell>
          <cell r="F14129">
            <v>3.6479667251490402</v>
          </cell>
        </row>
        <row r="14130">
          <cell r="A14130" t="str">
            <v>NM_001191626</v>
          </cell>
          <cell r="B14130">
            <v>1.7986627415848599</v>
          </cell>
          <cell r="C14130">
            <v>8.4136548203730701</v>
          </cell>
          <cell r="D14130">
            <v>13.479606570830001</v>
          </cell>
          <cell r="E14130">
            <v>2.4099929115880401</v>
          </cell>
          <cell r="F14130">
            <v>6.4714381474669596</v>
          </cell>
        </row>
        <row r="14131">
          <cell r="A14131" t="str">
            <v>NM_001271278</v>
          </cell>
          <cell r="B14131">
            <v>7.1555772261036701</v>
          </cell>
          <cell r="C14131">
            <v>12.53968287547</v>
          </cell>
          <cell r="D14131">
            <v>11.3476600338188</v>
          </cell>
          <cell r="E14131">
            <v>3.6387462204808201</v>
          </cell>
          <cell r="F14131">
            <v>3.4658319951369601</v>
          </cell>
        </row>
        <row r="14132">
          <cell r="A14132" t="str">
            <v>NM_001100684</v>
          </cell>
          <cell r="B14132">
            <v>0.67547946334440001</v>
          </cell>
          <cell r="C14132">
            <v>1.32063411124498</v>
          </cell>
          <cell r="D14132">
            <v>0</v>
          </cell>
          <cell r="E14132">
            <v>1.9750909022293499</v>
          </cell>
          <cell r="F14132">
            <v>2.40500280926325E-2</v>
          </cell>
        </row>
        <row r="14133">
          <cell r="A14133" t="str">
            <v>NM_017176</v>
          </cell>
          <cell r="B14133">
            <v>0</v>
          </cell>
          <cell r="C14133">
            <v>0</v>
          </cell>
          <cell r="D14133">
            <v>0</v>
          </cell>
          <cell r="E14133">
            <v>0</v>
          </cell>
          <cell r="F14133">
            <v>1.94674491270771E-2</v>
          </cell>
        </row>
        <row r="14134">
          <cell r="A14134" t="str">
            <v>NM_001106972</v>
          </cell>
          <cell r="B14134">
            <v>13.912691140137699</v>
          </cell>
          <cell r="C14134">
            <v>8.8378327878436806</v>
          </cell>
          <cell r="D14134">
            <v>34.236005495269701</v>
          </cell>
          <cell r="E14134">
            <v>10.9643599879603</v>
          </cell>
          <cell r="F14134">
            <v>13.4124757838816</v>
          </cell>
        </row>
        <row r="14135">
          <cell r="A14135" t="str">
            <v>NM_080689</v>
          </cell>
          <cell r="B14135">
            <v>8.50822004450454E-2</v>
          </cell>
          <cell r="C14135">
            <v>1.10374627936323</v>
          </cell>
          <cell r="D14135">
            <v>0.781218675694478</v>
          </cell>
          <cell r="E14135">
            <v>0.81123574708847701</v>
          </cell>
          <cell r="F14135">
            <v>0.69522413682764805</v>
          </cell>
        </row>
        <row r="14136">
          <cell r="A14136" t="str">
            <v>NM_001106431</v>
          </cell>
          <cell r="B14136">
            <v>0</v>
          </cell>
          <cell r="C14136">
            <v>0</v>
          </cell>
          <cell r="D14136">
            <v>0</v>
          </cell>
          <cell r="E14136">
            <v>0</v>
          </cell>
          <cell r="F14136">
            <v>0</v>
          </cell>
        </row>
        <row r="14137">
          <cell r="A14137" t="str">
            <v>NM_001107791</v>
          </cell>
          <cell r="B14137">
            <v>0</v>
          </cell>
          <cell r="C14137">
            <v>0</v>
          </cell>
          <cell r="D14137">
            <v>0</v>
          </cell>
          <cell r="E14137">
            <v>0</v>
          </cell>
          <cell r="F14137">
            <v>0</v>
          </cell>
        </row>
        <row r="14138">
          <cell r="A14138" t="str">
            <v>NM_001206675</v>
          </cell>
          <cell r="B14138">
            <v>4.9910050240318302</v>
          </cell>
          <cell r="C14138">
            <v>13.9146727179709</v>
          </cell>
          <cell r="D14138">
            <v>7.3445013596615496</v>
          </cell>
          <cell r="E14138">
            <v>3.86865513085269</v>
          </cell>
          <cell r="F14138">
            <v>19.375871327569001</v>
          </cell>
        </row>
        <row r="14139">
          <cell r="A14139" t="str">
            <v>NM_001012155</v>
          </cell>
          <cell r="B14139">
            <v>5.3755392240602298</v>
          </cell>
          <cell r="C14139">
            <v>2.7957877211326698</v>
          </cell>
          <cell r="D14139">
            <v>12.6140128530147</v>
          </cell>
          <cell r="E14139">
            <v>4.75267249226565</v>
          </cell>
          <cell r="F14139">
            <v>11.7196421756388</v>
          </cell>
        </row>
        <row r="14140">
          <cell r="A14140" t="str">
            <v>NM_001008863</v>
          </cell>
          <cell r="B14140">
            <v>6.5454120910616602</v>
          </cell>
          <cell r="C14140">
            <v>6.8832675603767504</v>
          </cell>
          <cell r="D14140">
            <v>7.8736956423920796</v>
          </cell>
          <cell r="E14140">
            <v>2.0273922451426398</v>
          </cell>
          <cell r="F14140">
            <v>4.4300255500890096</v>
          </cell>
        </row>
        <row r="14141">
          <cell r="A14141" t="str">
            <v>NM_001270772</v>
          </cell>
          <cell r="B14141">
            <v>16.155400729165201</v>
          </cell>
          <cell r="C14141">
            <v>22.184608676999702</v>
          </cell>
          <cell r="D14141">
            <v>19.764361190798301</v>
          </cell>
          <cell r="E14141">
            <v>16.838194614557601</v>
          </cell>
          <cell r="F14141">
            <v>11.578491531014601</v>
          </cell>
        </row>
        <row r="14142">
          <cell r="A14142" t="str">
            <v>NM_001108431</v>
          </cell>
          <cell r="B14142">
            <v>4.8543865894872598</v>
          </cell>
          <cell r="C14142">
            <v>1.03732916521987</v>
          </cell>
          <cell r="D14142">
            <v>0.104281942489492</v>
          </cell>
          <cell r="E14142">
            <v>0.78066386449281999</v>
          </cell>
          <cell r="F14142">
            <v>2.46950437282633</v>
          </cell>
        </row>
        <row r="14143">
          <cell r="A14143" t="str">
            <v>NM_001270777</v>
          </cell>
          <cell r="B14143">
            <v>15.944813754742601</v>
          </cell>
          <cell r="C14143">
            <v>21.8954304821434</v>
          </cell>
          <cell r="D14143">
            <v>19.506731120561</v>
          </cell>
          <cell r="E14143">
            <v>16.618707365800098</v>
          </cell>
          <cell r="F14143">
            <v>11.427564943629401</v>
          </cell>
        </row>
        <row r="14144">
          <cell r="A14144" t="str">
            <v>NM_001100175</v>
          </cell>
          <cell r="B14144">
            <v>0.36214593832722902</v>
          </cell>
          <cell r="C14144">
            <v>16.937995260326201</v>
          </cell>
          <cell r="D14144">
            <v>0.72279740103561796</v>
          </cell>
          <cell r="E14144">
            <v>4.1101403989763998</v>
          </cell>
          <cell r="F14144">
            <v>0.29947312855765001</v>
          </cell>
        </row>
        <row r="14145">
          <cell r="A14145" t="str">
            <v>NM_053741</v>
          </cell>
          <cell r="B14145">
            <v>0.445058025834633</v>
          </cell>
          <cell r="C14145">
            <v>3.8572604703003401</v>
          </cell>
          <cell r="D14145">
            <v>0</v>
          </cell>
          <cell r="E14145">
            <v>0</v>
          </cell>
          <cell r="F14145">
            <v>3.6509219637258301</v>
          </cell>
        </row>
        <row r="14146">
          <cell r="A14146" t="str">
            <v>NM_001289942</v>
          </cell>
          <cell r="B14146">
            <v>0</v>
          </cell>
          <cell r="C14146">
            <v>0</v>
          </cell>
          <cell r="D14146">
            <v>0</v>
          </cell>
          <cell r="E14146">
            <v>0</v>
          </cell>
          <cell r="F14146">
            <v>4.5379507864860297E-3</v>
          </cell>
        </row>
        <row r="14147">
          <cell r="A14147" t="str">
            <v>NM_001106539</v>
          </cell>
          <cell r="B14147">
            <v>0</v>
          </cell>
          <cell r="C14147">
            <v>0.20358320642164299</v>
          </cell>
          <cell r="D14147">
            <v>0</v>
          </cell>
          <cell r="E14147">
            <v>0.10046611189117299</v>
          </cell>
          <cell r="F14147">
            <v>3.00126714608627E-2</v>
          </cell>
        </row>
        <row r="14148">
          <cell r="A14148" t="str">
            <v>NM_001277056</v>
          </cell>
          <cell r="B14148">
            <v>7.0042775808423903</v>
          </cell>
          <cell r="C14148">
            <v>4.99486478973978</v>
          </cell>
          <cell r="D14148">
            <v>10.517016321283601</v>
          </cell>
          <cell r="E14148">
            <v>11.2834199149951</v>
          </cell>
          <cell r="F14148">
            <v>4.63708096791275</v>
          </cell>
        </row>
        <row r="14149">
          <cell r="A14149" t="str">
            <v>NM_013039</v>
          </cell>
          <cell r="B14149">
            <v>0</v>
          </cell>
          <cell r="C14149">
            <v>0.59834397166386799</v>
          </cell>
          <cell r="D14149">
            <v>0</v>
          </cell>
          <cell r="E14149">
            <v>0</v>
          </cell>
          <cell r="F14149">
            <v>2.0214596255217002E-2</v>
          </cell>
        </row>
        <row r="14150">
          <cell r="A14150" t="str">
            <v>NM_001109396</v>
          </cell>
          <cell r="B14150">
            <v>0</v>
          </cell>
          <cell r="C14150">
            <v>14.203028392211699</v>
          </cell>
          <cell r="D14150">
            <v>2.3224756386264902</v>
          </cell>
          <cell r="E14150">
            <v>0.120585651522032</v>
          </cell>
          <cell r="F14150">
            <v>9.9119721994064296</v>
          </cell>
        </row>
        <row r="14151">
          <cell r="A14151" t="str">
            <v>NM_001099647</v>
          </cell>
          <cell r="B14151">
            <v>68.247868391032696</v>
          </cell>
          <cell r="C14151">
            <v>66.061776316748904</v>
          </cell>
          <cell r="D14151">
            <v>67.037411745699401</v>
          </cell>
          <cell r="E14151">
            <v>86.927383496207597</v>
          </cell>
          <cell r="F14151">
            <v>135.06836314674501</v>
          </cell>
        </row>
        <row r="14152">
          <cell r="A14152" t="str">
            <v>NM_145680</v>
          </cell>
          <cell r="B14152">
            <v>35.2282331499094</v>
          </cell>
          <cell r="C14152">
            <v>22.133468225807999</v>
          </cell>
          <cell r="D14152">
            <v>62.022354606778002</v>
          </cell>
          <cell r="E14152">
            <v>14.5518358387805</v>
          </cell>
          <cell r="F14152">
            <v>21.812801336422801</v>
          </cell>
        </row>
        <row r="14153">
          <cell r="A14153" t="str">
            <v>NM_001109047</v>
          </cell>
          <cell r="B14153">
            <v>12.603608330913501</v>
          </cell>
          <cell r="C14153">
            <v>11.3375441975613</v>
          </cell>
          <cell r="D14153">
            <v>19.507930165120701</v>
          </cell>
          <cell r="E14153">
            <v>8.5238429998457796</v>
          </cell>
          <cell r="F14153">
            <v>11.407339126517</v>
          </cell>
        </row>
        <row r="14154">
          <cell r="A14154" t="str">
            <v>NM_001004443</v>
          </cell>
          <cell r="B14154">
            <v>52.803789514536803</v>
          </cell>
          <cell r="C14154">
            <v>71.576469105633905</v>
          </cell>
          <cell r="D14154">
            <v>57.794137946887702</v>
          </cell>
          <cell r="E14154">
            <v>57.934809446970696</v>
          </cell>
          <cell r="F14154">
            <v>71.144626220386399</v>
          </cell>
        </row>
        <row r="14155">
          <cell r="A14155" t="str">
            <v>NM_138536</v>
          </cell>
          <cell r="B14155">
            <v>11.2259465855215</v>
          </cell>
          <cell r="C14155">
            <v>11.772114936563099</v>
          </cell>
          <cell r="D14155">
            <v>3.5377724120642702</v>
          </cell>
          <cell r="E14155">
            <v>13.8648371670547</v>
          </cell>
          <cell r="F14155">
            <v>4.0411744430838503</v>
          </cell>
        </row>
        <row r="14156">
          <cell r="A14156" t="str">
            <v>NM_001136098</v>
          </cell>
          <cell r="B14156">
            <v>3.8215438660138501</v>
          </cell>
          <cell r="C14156">
            <v>6.5782968647693503</v>
          </cell>
          <cell r="D14156">
            <v>1.9689343170481299</v>
          </cell>
          <cell r="E14156">
            <v>4.0867325642083596</v>
          </cell>
          <cell r="F14156">
            <v>8.6583940038345606</v>
          </cell>
        </row>
        <row r="14157">
          <cell r="A14157" t="str">
            <v>NR_073440</v>
          </cell>
          <cell r="B14157">
            <v>3.4619488954917199</v>
          </cell>
          <cell r="C14157">
            <v>2.2354605826224998</v>
          </cell>
          <cell r="D14157">
            <v>1.3055926322574301</v>
          </cell>
          <cell r="E14157">
            <v>5.0573032052137696</v>
          </cell>
          <cell r="F14157">
            <v>2.9650381141165898</v>
          </cell>
        </row>
        <row r="14158">
          <cell r="A14158" t="str">
            <v>NM_001109301</v>
          </cell>
          <cell r="B14158">
            <v>0</v>
          </cell>
          <cell r="C14158">
            <v>0</v>
          </cell>
          <cell r="D14158">
            <v>0</v>
          </cell>
          <cell r="E14158">
            <v>0.209027573644538</v>
          </cell>
          <cell r="F14158">
            <v>0.46832776067195098</v>
          </cell>
        </row>
        <row r="14159">
          <cell r="A14159" t="str">
            <v>NM_001169116</v>
          </cell>
          <cell r="B14159">
            <v>3.8011006718540101</v>
          </cell>
          <cell r="C14159">
            <v>0.69195624388585997</v>
          </cell>
          <cell r="D14159">
            <v>1.8208081433463099</v>
          </cell>
          <cell r="E14159">
            <v>2.7583759994012702</v>
          </cell>
          <cell r="F14159">
            <v>7.1695080722218298</v>
          </cell>
        </row>
        <row r="14160">
          <cell r="A14160" t="str">
            <v>NM_001109340</v>
          </cell>
          <cell r="B14160">
            <v>0</v>
          </cell>
          <cell r="C14160">
            <v>0</v>
          </cell>
          <cell r="D14160">
            <v>2.0352250190429098E-2</v>
          </cell>
          <cell r="E14160">
            <v>2.1018014287334998</v>
          </cell>
          <cell r="F14160">
            <v>1.5389218960796E-2</v>
          </cell>
        </row>
        <row r="14161">
          <cell r="A14161" t="str">
            <v>NM_001134587</v>
          </cell>
          <cell r="B14161">
            <v>0.143280788943913</v>
          </cell>
          <cell r="C14161">
            <v>7.11857640280808E-2</v>
          </cell>
          <cell r="D14161">
            <v>0</v>
          </cell>
          <cell r="E14161">
            <v>0</v>
          </cell>
          <cell r="F14161">
            <v>1.71713924535903</v>
          </cell>
        </row>
        <row r="14162">
          <cell r="A14162" t="str">
            <v>NM_001107254</v>
          </cell>
          <cell r="B14162">
            <v>0.92863075617355495</v>
          </cell>
          <cell r="C14162">
            <v>2.84405442813636</v>
          </cell>
          <cell r="D14162">
            <v>2.4259090723782699</v>
          </cell>
          <cell r="E14162">
            <v>0.80052058675818805</v>
          </cell>
          <cell r="F14162">
            <v>0.33425660931827</v>
          </cell>
        </row>
        <row r="14163">
          <cell r="A14163" t="str">
            <v>NM_001191962</v>
          </cell>
          <cell r="B14163">
            <v>10.474348594387401</v>
          </cell>
          <cell r="C14163">
            <v>11.2920366704982</v>
          </cell>
          <cell r="D14163">
            <v>13.7217704786145</v>
          </cell>
          <cell r="E14163">
            <v>3.0111797824729898</v>
          </cell>
          <cell r="F14163">
            <v>4.1623149668915902</v>
          </cell>
        </row>
        <row r="14164">
          <cell r="A14164" t="str">
            <v>NM_001135876</v>
          </cell>
          <cell r="B14164">
            <v>2.9914904596251501</v>
          </cell>
          <cell r="C14164">
            <v>4.8246066068942497</v>
          </cell>
          <cell r="D14164">
            <v>3.7915110648169899</v>
          </cell>
          <cell r="E14164">
            <v>3.4122346098845902</v>
          </cell>
          <cell r="F14164">
            <v>4.7929574581700001</v>
          </cell>
        </row>
        <row r="14165">
          <cell r="A14165" t="str">
            <v>NM_001014202</v>
          </cell>
          <cell r="B14165">
            <v>15.353376457206499</v>
          </cell>
          <cell r="C14165">
            <v>44.0424568697794</v>
          </cell>
          <cell r="D14165">
            <v>45.366138171150403</v>
          </cell>
          <cell r="E14165">
            <v>26.784887363260399</v>
          </cell>
          <cell r="F14165">
            <v>51.349108354839402</v>
          </cell>
        </row>
        <row r="14166">
          <cell r="A14166" t="str">
            <v>NM_001109121</v>
          </cell>
          <cell r="B14166">
            <v>13.751055901264801</v>
          </cell>
          <cell r="C14166">
            <v>21.0172287908177</v>
          </cell>
          <cell r="D14166">
            <v>14.710780226036</v>
          </cell>
          <cell r="E14166">
            <v>12.1046696562249</v>
          </cell>
          <cell r="F14166">
            <v>18.998753081624201</v>
          </cell>
        </row>
        <row r="14167">
          <cell r="A14167" t="str">
            <v>NM_001107184</v>
          </cell>
          <cell r="B14167">
            <v>1.6650820054197299</v>
          </cell>
          <cell r="C14167">
            <v>0.32274410568416101</v>
          </cell>
          <cell r="D14167">
            <v>1.16283700576518</v>
          </cell>
          <cell r="E14167">
            <v>2.5580153034131601</v>
          </cell>
          <cell r="F14167">
            <v>1.1150761136013301</v>
          </cell>
        </row>
        <row r="14168">
          <cell r="A14168" t="str">
            <v>NM_001134886</v>
          </cell>
          <cell r="B14168">
            <v>4.4599901010138296</v>
          </cell>
          <cell r="C14168">
            <v>4.6670330855306004</v>
          </cell>
          <cell r="D14168">
            <v>2.9516245684203102</v>
          </cell>
          <cell r="E14168">
            <v>4.0557404265226804</v>
          </cell>
          <cell r="F14168">
            <v>7.7529498563116999</v>
          </cell>
        </row>
        <row r="14169">
          <cell r="A14169" t="str">
            <v>NM_001108367</v>
          </cell>
          <cell r="B14169">
            <v>11.961235159188099</v>
          </cell>
          <cell r="C14169">
            <v>9.9750607971940202</v>
          </cell>
          <cell r="D14169">
            <v>12.288358628491499</v>
          </cell>
          <cell r="E14169">
            <v>18.887913875868399</v>
          </cell>
          <cell r="F14169">
            <v>0.72079468386588197</v>
          </cell>
        </row>
        <row r="14170">
          <cell r="A14170" t="str">
            <v>NM_001108073</v>
          </cell>
          <cell r="B14170">
            <v>2.9680263099922701</v>
          </cell>
          <cell r="C14170">
            <v>9.2924059637625298</v>
          </cell>
          <cell r="D14170">
            <v>12.683263382349001</v>
          </cell>
          <cell r="E14170">
            <v>8.3913657582523093</v>
          </cell>
          <cell r="F14170">
            <v>9.4800961702872701</v>
          </cell>
        </row>
        <row r="14171">
          <cell r="A14171" t="str">
            <v>NM_053912</v>
          </cell>
          <cell r="B14171">
            <v>73.4519390459037</v>
          </cell>
          <cell r="C14171">
            <v>56.913018340450598</v>
          </cell>
          <cell r="D14171">
            <v>69.182538867219606</v>
          </cell>
          <cell r="E14171">
            <v>54.801871986351998</v>
          </cell>
          <cell r="F14171">
            <v>84.223375880966501</v>
          </cell>
        </row>
        <row r="14172">
          <cell r="A14172" t="str">
            <v>NM_001007625</v>
          </cell>
          <cell r="B14172">
            <v>2.96942284048699</v>
          </cell>
          <cell r="C14172">
            <v>0.30231340803214002</v>
          </cell>
          <cell r="D14172">
            <v>0</v>
          </cell>
          <cell r="E14172">
            <v>0</v>
          </cell>
          <cell r="F14172">
            <v>1.5247720538726801</v>
          </cell>
        </row>
        <row r="14173">
          <cell r="A14173" t="str">
            <v>NM_001191666</v>
          </cell>
          <cell r="B14173">
            <v>4.3704705586254198</v>
          </cell>
          <cell r="C14173">
            <v>11.749028947987901</v>
          </cell>
          <cell r="D14173">
            <v>1.24426187167226</v>
          </cell>
          <cell r="E14173">
            <v>5.0583379907261898</v>
          </cell>
          <cell r="F14173">
            <v>8.2906161962492302</v>
          </cell>
        </row>
        <row r="14174">
          <cell r="A14174" t="str">
            <v>NM_001270545</v>
          </cell>
          <cell r="B14174">
            <v>2.43888472002318</v>
          </cell>
          <cell r="C14174">
            <v>1.09274655081844</v>
          </cell>
          <cell r="D14174">
            <v>3.6858698286020299</v>
          </cell>
          <cell r="E14174">
            <v>5.0139674116306896</v>
          </cell>
          <cell r="F14174">
            <v>5.0049065818643896</v>
          </cell>
        </row>
        <row r="14175">
          <cell r="A14175" t="str">
            <v>NM_153293</v>
          </cell>
          <cell r="B14175">
            <v>3.4652795371697001</v>
          </cell>
          <cell r="C14175">
            <v>2.9812024666793602</v>
          </cell>
          <cell r="D14175">
            <v>4.29113194556174</v>
          </cell>
          <cell r="E14175">
            <v>2.56171166701303</v>
          </cell>
          <cell r="F14175">
            <v>2.7580043095836699</v>
          </cell>
        </row>
        <row r="14176">
          <cell r="A14176" t="str">
            <v>NM_001108164</v>
          </cell>
          <cell r="B14176">
            <v>66.372640462966999</v>
          </cell>
          <cell r="C14176">
            <v>93.642827775349502</v>
          </cell>
          <cell r="D14176">
            <v>53.458856008214397</v>
          </cell>
          <cell r="E14176">
            <v>32.824811132787403</v>
          </cell>
          <cell r="F14176">
            <v>36.442928375539502</v>
          </cell>
        </row>
        <row r="14177">
          <cell r="A14177" t="str">
            <v>NM_001134991</v>
          </cell>
          <cell r="B14177">
            <v>0.79448211181115502</v>
          </cell>
          <cell r="C14177">
            <v>0</v>
          </cell>
          <cell r="D14177">
            <v>8.53571844657421E-2</v>
          </cell>
          <cell r="E14177">
            <v>7.0417090412166899E-2</v>
          </cell>
          <cell r="F14177">
            <v>7.1713631953312902E-3</v>
          </cell>
        </row>
        <row r="14178">
          <cell r="A14178" t="str">
            <v>NM_057103</v>
          </cell>
          <cell r="B14178">
            <v>24.819545495697199</v>
          </cell>
          <cell r="C14178">
            <v>16.286589580389901</v>
          </cell>
          <cell r="D14178">
            <v>17.385916260899901</v>
          </cell>
          <cell r="E14178">
            <v>28.715547373195399</v>
          </cell>
          <cell r="F14178">
            <v>11.1396694909582</v>
          </cell>
        </row>
        <row r="14179">
          <cell r="A14179" t="str">
            <v>NM_001100784</v>
          </cell>
          <cell r="B14179">
            <v>0</v>
          </cell>
          <cell r="C14179">
            <v>0</v>
          </cell>
          <cell r="D14179">
            <v>0</v>
          </cell>
          <cell r="E14179">
            <v>0</v>
          </cell>
          <cell r="F14179">
            <v>8.2643065284659107E-3</v>
          </cell>
        </row>
        <row r="14180">
          <cell r="A14180" t="str">
            <v>NM_001277367</v>
          </cell>
          <cell r="B14180">
            <v>33.502563323931902</v>
          </cell>
          <cell r="C14180">
            <v>57.588863686074397</v>
          </cell>
          <cell r="D14180">
            <v>10.970996561275401</v>
          </cell>
          <cell r="E14180">
            <v>31.050676091078</v>
          </cell>
          <cell r="F14180">
            <v>16.121727649274298</v>
          </cell>
        </row>
        <row r="14181">
          <cell r="A14181" t="str">
            <v>NR_031876</v>
          </cell>
          <cell r="B14181">
            <v>3.2238177512380499E-2</v>
          </cell>
          <cell r="C14181">
            <v>0.74745052229484799</v>
          </cell>
          <cell r="D14181">
            <v>0</v>
          </cell>
          <cell r="E14181">
            <v>7.37717507508584E-2</v>
          </cell>
          <cell r="F14181">
            <v>2.1177285479193899</v>
          </cell>
        </row>
        <row r="14182">
          <cell r="A14182" t="str">
            <v>NM_031787</v>
          </cell>
          <cell r="B14182">
            <v>13.138564908181101</v>
          </cell>
          <cell r="C14182">
            <v>11.1752165752537</v>
          </cell>
          <cell r="D14182">
            <v>7.7797332237477796</v>
          </cell>
          <cell r="E14182">
            <v>19.759352933719899</v>
          </cell>
          <cell r="F14182">
            <v>6.10350899915802</v>
          </cell>
        </row>
        <row r="14183">
          <cell r="A14183" t="str">
            <v>NM_001109284</v>
          </cell>
          <cell r="B14183">
            <v>0</v>
          </cell>
          <cell r="C14183">
            <v>0</v>
          </cell>
          <cell r="D14183">
            <v>0</v>
          </cell>
          <cell r="E14183">
            <v>0</v>
          </cell>
          <cell r="F14183">
            <v>8.2762434180111196E-3</v>
          </cell>
        </row>
        <row r="14184">
          <cell r="A14184" t="str">
            <v>NM_019143</v>
          </cell>
          <cell r="B14184">
            <v>99.066990018500107</v>
          </cell>
          <cell r="C14184">
            <v>49.9704619717605</v>
          </cell>
          <cell r="D14184">
            <v>82.479457376903298</v>
          </cell>
          <cell r="E14184">
            <v>76.634855905947902</v>
          </cell>
          <cell r="F14184">
            <v>77.612748691793797</v>
          </cell>
        </row>
        <row r="14185">
          <cell r="A14185" t="str">
            <v>NM_001099515</v>
          </cell>
          <cell r="B14185">
            <v>0</v>
          </cell>
          <cell r="C14185">
            <v>0</v>
          </cell>
          <cell r="D14185">
            <v>0</v>
          </cell>
          <cell r="E14185">
            <v>0</v>
          </cell>
          <cell r="F14185">
            <v>0</v>
          </cell>
        </row>
        <row r="14186">
          <cell r="A14186" t="str">
            <v>NM_019185</v>
          </cell>
          <cell r="B14186">
            <v>0</v>
          </cell>
          <cell r="C14186">
            <v>5.1591076368783302E-2</v>
          </cell>
          <cell r="D14186">
            <v>5.3687234658353402</v>
          </cell>
          <cell r="E14186">
            <v>0</v>
          </cell>
          <cell r="F14186">
            <v>2.07634702466637</v>
          </cell>
        </row>
        <row r="14187">
          <cell r="A14187" t="str">
            <v>NM_130429</v>
          </cell>
          <cell r="B14187">
            <v>0</v>
          </cell>
          <cell r="C14187">
            <v>0.837760374647321</v>
          </cell>
          <cell r="D14187">
            <v>0</v>
          </cell>
          <cell r="E14187">
            <v>0</v>
          </cell>
          <cell r="F14187">
            <v>0</v>
          </cell>
        </row>
        <row r="14188">
          <cell r="A14188" t="str">
            <v>NM_019269</v>
          </cell>
          <cell r="B14188">
            <v>2.9004125419075</v>
          </cell>
          <cell r="C14188">
            <v>5.7728264828486502</v>
          </cell>
          <cell r="D14188">
            <v>0.86453316739800601</v>
          </cell>
          <cell r="E14188">
            <v>0.69009764723554301</v>
          </cell>
          <cell r="F14188">
            <v>3.6096217138881501</v>
          </cell>
        </row>
        <row r="14189">
          <cell r="A14189" t="str">
            <v>NM_001106984</v>
          </cell>
          <cell r="B14189">
            <v>0</v>
          </cell>
          <cell r="C14189">
            <v>0.71701440428914098</v>
          </cell>
          <cell r="D14189">
            <v>0</v>
          </cell>
          <cell r="E14189">
            <v>0</v>
          </cell>
          <cell r="F14189">
            <v>0</v>
          </cell>
        </row>
        <row r="14190">
          <cell r="A14190" t="str">
            <v>NM_001109664</v>
          </cell>
          <cell r="B14190">
            <v>4.1696637126924596</v>
          </cell>
          <cell r="C14190">
            <v>4.1415430605395498</v>
          </cell>
          <cell r="D14190">
            <v>1.6990630390664601E-2</v>
          </cell>
          <cell r="E14190">
            <v>4.5528969282532801</v>
          </cell>
          <cell r="F14190">
            <v>4.6668007777636102</v>
          </cell>
        </row>
        <row r="14191">
          <cell r="A14191" t="str">
            <v>NM_001014228</v>
          </cell>
          <cell r="B14191">
            <v>0</v>
          </cell>
          <cell r="C14191">
            <v>0</v>
          </cell>
          <cell r="D14191">
            <v>0</v>
          </cell>
          <cell r="E14191">
            <v>0.56254600685369704</v>
          </cell>
          <cell r="F14191">
            <v>5.8171768457560398E-2</v>
          </cell>
        </row>
        <row r="14192">
          <cell r="A14192" t="str">
            <v>NM_001106803</v>
          </cell>
          <cell r="B14192">
            <v>0</v>
          </cell>
          <cell r="C14192">
            <v>0</v>
          </cell>
          <cell r="D14192">
            <v>0</v>
          </cell>
          <cell r="E14192">
            <v>0</v>
          </cell>
          <cell r="F14192">
            <v>0</v>
          </cell>
        </row>
        <row r="14193">
          <cell r="A14193" t="str">
            <v>NM_001107601</v>
          </cell>
          <cell r="B14193">
            <v>4.2610264418289301</v>
          </cell>
          <cell r="C14193">
            <v>8.5535069459736803</v>
          </cell>
          <cell r="D14193">
            <v>9.0436403884475993</v>
          </cell>
          <cell r="E14193">
            <v>1.2893429487904999</v>
          </cell>
          <cell r="F14193">
            <v>10.2611944586614</v>
          </cell>
        </row>
        <row r="14194">
          <cell r="A14194" t="str">
            <v>NM_001167806</v>
          </cell>
          <cell r="B14194">
            <v>10.049966368354999</v>
          </cell>
          <cell r="C14194">
            <v>8.0454224102684595</v>
          </cell>
          <cell r="D14194">
            <v>0.25680152102237203</v>
          </cell>
          <cell r="E14194">
            <v>6.15484934083746</v>
          </cell>
          <cell r="F14194">
            <v>13.926566953173101</v>
          </cell>
        </row>
        <row r="14195">
          <cell r="A14195" t="str">
            <v>NM_001109581</v>
          </cell>
          <cell r="B14195">
            <v>17.7842607076993</v>
          </cell>
          <cell r="C14195">
            <v>13.0513682037354</v>
          </cell>
          <cell r="D14195">
            <v>30.656199030895401</v>
          </cell>
          <cell r="E14195">
            <v>10.3617235130717</v>
          </cell>
          <cell r="F14195">
            <v>16.570832883762002</v>
          </cell>
        </row>
        <row r="14196">
          <cell r="A14196" t="str">
            <v>NM_001012093</v>
          </cell>
          <cell r="B14196">
            <v>8.0186510239061395</v>
          </cell>
          <cell r="C14196">
            <v>4.0061386299627699</v>
          </cell>
          <cell r="D14196">
            <v>4.7934860328468503</v>
          </cell>
          <cell r="E14196">
            <v>8.5468038514998703</v>
          </cell>
          <cell r="F14196">
            <v>4.8124143869977898</v>
          </cell>
        </row>
        <row r="14197">
          <cell r="A14197" t="str">
            <v>NM_001031643</v>
          </cell>
          <cell r="B14197">
            <v>10.7363160771453</v>
          </cell>
          <cell r="C14197">
            <v>12.159952211276799</v>
          </cell>
          <cell r="D14197">
            <v>4.4077659713808597</v>
          </cell>
          <cell r="E14197">
            <v>4.49679805132455</v>
          </cell>
          <cell r="F14197">
            <v>5.1449899421104996</v>
          </cell>
        </row>
        <row r="14198">
          <cell r="A14198" t="str">
            <v>NM_001107511</v>
          </cell>
          <cell r="B14198">
            <v>4.0054918841976299</v>
          </cell>
          <cell r="C14198">
            <v>0.81025078292309904</v>
          </cell>
          <cell r="D14198">
            <v>1.71295445798116</v>
          </cell>
          <cell r="E14198">
            <v>10.9551427149805</v>
          </cell>
          <cell r="F14198">
            <v>11.6893868025</v>
          </cell>
        </row>
        <row r="14199">
          <cell r="A14199" t="str">
            <v>NM_024368</v>
          </cell>
          <cell r="B14199">
            <v>4.8337150492783003</v>
          </cell>
          <cell r="C14199">
            <v>3.59225106750571</v>
          </cell>
          <cell r="D14199">
            <v>13.6064818262029</v>
          </cell>
          <cell r="E14199">
            <v>12.358766992784201</v>
          </cell>
          <cell r="F14199">
            <v>0.78680540643752706</v>
          </cell>
        </row>
        <row r="14200">
          <cell r="A14200" t="str">
            <v>NM_001098782</v>
          </cell>
          <cell r="B14200">
            <v>93.0844990844206</v>
          </cell>
          <cell r="C14200">
            <v>126.953738575884</v>
          </cell>
          <cell r="D14200">
            <v>106.971372995683</v>
          </cell>
          <cell r="E14200">
            <v>194.01690797169701</v>
          </cell>
          <cell r="F14200">
            <v>125.45004280323499</v>
          </cell>
        </row>
        <row r="14201">
          <cell r="A14201" t="str">
            <v>NM_017186</v>
          </cell>
          <cell r="B14201">
            <v>0</v>
          </cell>
          <cell r="C14201">
            <v>0</v>
          </cell>
          <cell r="D14201">
            <v>0</v>
          </cell>
          <cell r="E14201">
            <v>0</v>
          </cell>
          <cell r="F14201">
            <v>0</v>
          </cell>
        </row>
        <row r="14202">
          <cell r="A14202" t="str">
            <v>NM_001013189</v>
          </cell>
          <cell r="B14202">
            <v>76.632605565841899</v>
          </cell>
          <cell r="C14202">
            <v>56.110023769093502</v>
          </cell>
          <cell r="D14202">
            <v>84.065391515410994</v>
          </cell>
          <cell r="E14202">
            <v>73.927233812978997</v>
          </cell>
          <cell r="F14202">
            <v>107.21436804027999</v>
          </cell>
        </row>
        <row r="14203">
          <cell r="A14203" t="str">
            <v>NM_053559</v>
          </cell>
          <cell r="B14203">
            <v>4.4251868327986103E-2</v>
          </cell>
          <cell r="C14203">
            <v>0.32062220795489499</v>
          </cell>
          <cell r="D14203">
            <v>0</v>
          </cell>
          <cell r="E14203">
            <v>2.0379198920558799</v>
          </cell>
          <cell r="F14203">
            <v>0.90752277588730201</v>
          </cell>
        </row>
        <row r="14204">
          <cell r="A14204" t="str">
            <v>NM_001106586</v>
          </cell>
          <cell r="B14204">
            <v>6.5404932639198803</v>
          </cell>
          <cell r="C14204">
            <v>5.0852795367512797E-2</v>
          </cell>
          <cell r="D14204">
            <v>0.29929574106600698</v>
          </cell>
          <cell r="E14204">
            <v>1.8093714803507599</v>
          </cell>
          <cell r="F14204">
            <v>0.12791462422994801</v>
          </cell>
        </row>
        <row r="14205">
          <cell r="A14205" t="str">
            <v>NM_001048075</v>
          </cell>
          <cell r="B14205">
            <v>211.179522294853</v>
          </cell>
          <cell r="C14205">
            <v>314.25859377462803</v>
          </cell>
          <cell r="D14205">
            <v>411.72385900005401</v>
          </cell>
          <cell r="E14205">
            <v>382.135084940208</v>
          </cell>
          <cell r="F14205">
            <v>86.701404252403194</v>
          </cell>
        </row>
        <row r="14206">
          <cell r="A14206" t="str">
            <v>NM_001005541</v>
          </cell>
          <cell r="B14206">
            <v>14.3141610574165</v>
          </cell>
          <cell r="C14206">
            <v>3.9921399203192198</v>
          </cell>
          <cell r="D14206">
            <v>4.7913847966208598</v>
          </cell>
          <cell r="E14206">
            <v>20.039004770237401</v>
          </cell>
          <cell r="F14206">
            <v>13.457410957424299</v>
          </cell>
        </row>
        <row r="14207">
          <cell r="A14207" t="str">
            <v>NM_001037780</v>
          </cell>
          <cell r="B14207">
            <v>8.4389167992895597</v>
          </cell>
          <cell r="C14207">
            <v>4.39497893472151</v>
          </cell>
          <cell r="D14207">
            <v>11.5781718982625</v>
          </cell>
          <cell r="E14207">
            <v>7.0866307841235097</v>
          </cell>
          <cell r="F14207">
            <v>8.1813984116569305</v>
          </cell>
        </row>
        <row r="14208">
          <cell r="A14208" t="str">
            <v>NM_001009618</v>
          </cell>
          <cell r="B14208">
            <v>24.0128206238501</v>
          </cell>
          <cell r="C14208">
            <v>22.294431594695101</v>
          </cell>
          <cell r="D14208">
            <v>23.398573569868699</v>
          </cell>
          <cell r="E14208">
            <v>36.525175112542001</v>
          </cell>
          <cell r="F14208">
            <v>13.420382709221601</v>
          </cell>
        </row>
        <row r="14209">
          <cell r="A14209" t="str">
            <v>NM_022619</v>
          </cell>
          <cell r="B14209">
            <v>0.33743086012958401</v>
          </cell>
          <cell r="C14209">
            <v>1.20680448353387</v>
          </cell>
          <cell r="D14209">
            <v>0</v>
          </cell>
          <cell r="E14209">
            <v>7.3929720238547603E-2</v>
          </cell>
          <cell r="F14209">
            <v>0.25536176275324002</v>
          </cell>
        </row>
        <row r="14210">
          <cell r="A14210" t="str">
            <v>NM_001108358</v>
          </cell>
          <cell r="B14210">
            <v>5.1745914632944796</v>
          </cell>
          <cell r="C14210">
            <v>2.4782008224433101</v>
          </cell>
          <cell r="D14210">
            <v>6.21095152572898</v>
          </cell>
          <cell r="E14210">
            <v>2.4051168854329799</v>
          </cell>
          <cell r="F14210">
            <v>2.5831168790624499</v>
          </cell>
        </row>
        <row r="14211">
          <cell r="A14211" t="str">
            <v>NM_001000976</v>
          </cell>
          <cell r="B14211">
            <v>0</v>
          </cell>
          <cell r="C14211">
            <v>0</v>
          </cell>
          <cell r="D14211">
            <v>0</v>
          </cell>
          <cell r="E14211">
            <v>0</v>
          </cell>
          <cell r="F14211">
            <v>0</v>
          </cell>
        </row>
        <row r="14212">
          <cell r="A14212" t="str">
            <v>NM_001271199</v>
          </cell>
          <cell r="B14212">
            <v>44.726828803046601</v>
          </cell>
          <cell r="C14212">
            <v>19.556301012265099</v>
          </cell>
          <cell r="D14212">
            <v>28.8547683431444</v>
          </cell>
          <cell r="E14212">
            <v>38.387880995045798</v>
          </cell>
          <cell r="F14212">
            <v>13.852265685583401</v>
          </cell>
        </row>
        <row r="14213">
          <cell r="A14213" t="str">
            <v>NM_001108103</v>
          </cell>
          <cell r="B14213">
            <v>6.86055935528434</v>
          </cell>
          <cell r="C14213">
            <v>7.7906003968277604</v>
          </cell>
          <cell r="D14213">
            <v>2.4222525533028998</v>
          </cell>
          <cell r="E14213">
            <v>5.85766067372791</v>
          </cell>
          <cell r="F14213">
            <v>4.9228225432456396</v>
          </cell>
        </row>
        <row r="14214">
          <cell r="A14214" t="str">
            <v>NM_001024766</v>
          </cell>
          <cell r="B14214">
            <v>4.8893845774136704</v>
          </cell>
          <cell r="C14214">
            <v>18.977955112198799</v>
          </cell>
          <cell r="D14214">
            <v>7.0637379998060995E-2</v>
          </cell>
          <cell r="E14214">
            <v>1.5336577742840301</v>
          </cell>
          <cell r="F14214">
            <v>1.9228315054941301</v>
          </cell>
        </row>
        <row r="14215">
          <cell r="A14215" t="str">
            <v>NM_001287107</v>
          </cell>
          <cell r="B14215">
            <v>2.1494058939179901</v>
          </cell>
          <cell r="C14215">
            <v>7.1756214281578901</v>
          </cell>
          <cell r="D14215">
            <v>22.836097609267799</v>
          </cell>
          <cell r="E14215">
            <v>1.7275578832717899</v>
          </cell>
          <cell r="F14215">
            <v>13.6247260270876</v>
          </cell>
        </row>
        <row r="14216">
          <cell r="A14216" t="str">
            <v>NM_138856</v>
          </cell>
          <cell r="B14216">
            <v>15.6843309170371</v>
          </cell>
          <cell r="C14216">
            <v>7.20517708897363E-2</v>
          </cell>
          <cell r="D14216">
            <v>0.147500168452291</v>
          </cell>
          <cell r="E14216">
            <v>8.7860779028889304</v>
          </cell>
          <cell r="F14216">
            <v>0.99681075986492396</v>
          </cell>
        </row>
        <row r="14217">
          <cell r="A14217" t="str">
            <v>NM_001108708</v>
          </cell>
          <cell r="B14217">
            <v>6.2213138409782003</v>
          </cell>
          <cell r="C14217">
            <v>6.9918870630336398</v>
          </cell>
          <cell r="D14217">
            <v>4.3689101995722499</v>
          </cell>
          <cell r="E14217">
            <v>18.2730048894792</v>
          </cell>
          <cell r="F14217">
            <v>6.927386498643</v>
          </cell>
        </row>
        <row r="14218">
          <cell r="A14218" t="str">
            <v>NM_001037200</v>
          </cell>
          <cell r="B14218">
            <v>7.6284402025830698</v>
          </cell>
          <cell r="C14218">
            <v>5.7822846399556296</v>
          </cell>
          <cell r="D14218">
            <v>5.03243175786635</v>
          </cell>
          <cell r="E14218">
            <v>3.9432030314722502</v>
          </cell>
          <cell r="F14218">
            <v>1.5634572581667601</v>
          </cell>
        </row>
        <row r="14219">
          <cell r="A14219" t="str">
            <v>NM_181368</v>
          </cell>
          <cell r="B14219">
            <v>19.868269400222601</v>
          </cell>
          <cell r="C14219">
            <v>18.569992976125299</v>
          </cell>
          <cell r="D14219">
            <v>16.397562997639401</v>
          </cell>
          <cell r="E14219">
            <v>14.534674270158</v>
          </cell>
          <cell r="F14219">
            <v>29.867203793875799</v>
          </cell>
        </row>
        <row r="14220">
          <cell r="A14220" t="str">
            <v>NM_001106814</v>
          </cell>
          <cell r="B14220">
            <v>0</v>
          </cell>
          <cell r="C14220">
            <v>0</v>
          </cell>
          <cell r="D14220">
            <v>0</v>
          </cell>
          <cell r="E14220">
            <v>0</v>
          </cell>
          <cell r="F14220">
            <v>1.1472075266423601E-3</v>
          </cell>
        </row>
        <row r="14221">
          <cell r="A14221" t="str">
            <v>NM_053513</v>
          </cell>
          <cell r="B14221">
            <v>5.6795103352287502</v>
          </cell>
          <cell r="C14221">
            <v>0.246341862510081</v>
          </cell>
          <cell r="D14221">
            <v>4.6074375155075096</v>
          </cell>
          <cell r="E14221">
            <v>4.9124138337148402</v>
          </cell>
          <cell r="F14221">
            <v>4.3440211679246596</v>
          </cell>
        </row>
        <row r="14222">
          <cell r="A14222" t="str">
            <v>NM_001191749</v>
          </cell>
          <cell r="B14222">
            <v>5.7978197655337599E-2</v>
          </cell>
          <cell r="C14222">
            <v>3.0125369103307502</v>
          </cell>
          <cell r="D14222">
            <v>1.45577704422105</v>
          </cell>
          <cell r="E14222">
            <v>3.4121976170048498</v>
          </cell>
          <cell r="F14222">
            <v>0.332090696274912</v>
          </cell>
        </row>
        <row r="14223">
          <cell r="A14223" t="str">
            <v>NM_001013073</v>
          </cell>
          <cell r="B14223">
            <v>1.2749330862297701</v>
          </cell>
          <cell r="C14223">
            <v>0.96521322053828695</v>
          </cell>
          <cell r="D14223">
            <v>2.0582583488193099E-2</v>
          </cell>
          <cell r="E14223">
            <v>3.0633477378337401</v>
          </cell>
          <cell r="F14223">
            <v>2.2294547516719798</v>
          </cell>
        </row>
        <row r="14224">
          <cell r="A14224" t="str">
            <v>NM_001004208</v>
          </cell>
          <cell r="B14224">
            <v>52.8231227139295</v>
          </cell>
          <cell r="C14224">
            <v>32.045933906271202</v>
          </cell>
          <cell r="D14224">
            <v>62.4753612108005</v>
          </cell>
          <cell r="E14224">
            <v>64.117481273553295</v>
          </cell>
          <cell r="F14224">
            <v>140.48679625699</v>
          </cell>
        </row>
        <row r="14225">
          <cell r="A14225" t="str">
            <v>NM_001106500</v>
          </cell>
          <cell r="B14225">
            <v>0.27651715144639699</v>
          </cell>
          <cell r="C14225">
            <v>0.33073248441912401</v>
          </cell>
          <cell r="D14225">
            <v>1.1371071835108499</v>
          </cell>
          <cell r="E14225">
            <v>1.2889634648183601</v>
          </cell>
          <cell r="F14225">
            <v>6.8916553868535901E-2</v>
          </cell>
        </row>
        <row r="14226">
          <cell r="A14226" t="str">
            <v>NM_001109054</v>
          </cell>
          <cell r="B14226">
            <v>9.5185229422495095</v>
          </cell>
          <cell r="C14226">
            <v>19.263739408415301</v>
          </cell>
          <cell r="D14226">
            <v>4.2270839091659003</v>
          </cell>
          <cell r="E14226">
            <v>12.856693142195001</v>
          </cell>
          <cell r="F14226">
            <v>15.786512062539</v>
          </cell>
        </row>
        <row r="14227">
          <cell r="A14227" t="str">
            <v>NM_001029918</v>
          </cell>
          <cell r="B14227">
            <v>1.62625162890802</v>
          </cell>
          <cell r="C14227">
            <v>0.145579407631372</v>
          </cell>
          <cell r="D14227">
            <v>2.6263157298172999</v>
          </cell>
          <cell r="E14227">
            <v>0.79205655210098203</v>
          </cell>
          <cell r="F14227">
            <v>1.4612350256804101</v>
          </cell>
        </row>
        <row r="14228">
          <cell r="A14228" t="str">
            <v>NM_012837</v>
          </cell>
          <cell r="B14228">
            <v>3888.7000411241402</v>
          </cell>
          <cell r="C14228">
            <v>6863.3328831191402</v>
          </cell>
          <cell r="D14228">
            <v>8790.0133795040601</v>
          </cell>
          <cell r="E14228">
            <v>4684.6559363978604</v>
          </cell>
          <cell r="F14228">
            <v>7387.5158371173802</v>
          </cell>
        </row>
        <row r="14229">
          <cell r="A14229" t="str">
            <v>NM_001034917</v>
          </cell>
          <cell r="B14229">
            <v>4.9103353535908703</v>
          </cell>
          <cell r="C14229">
            <v>11.415324900814101</v>
          </cell>
          <cell r="D14229">
            <v>6.3716309097589399</v>
          </cell>
          <cell r="E14229">
            <v>4.2447590112069502</v>
          </cell>
          <cell r="F14229">
            <v>9.0613485173514192</v>
          </cell>
        </row>
        <row r="14230">
          <cell r="A14230" t="str">
            <v>NM_147137</v>
          </cell>
          <cell r="B14230">
            <v>0</v>
          </cell>
          <cell r="C14230">
            <v>0</v>
          </cell>
          <cell r="D14230">
            <v>0</v>
          </cell>
          <cell r="E14230">
            <v>0</v>
          </cell>
          <cell r="F14230">
            <v>0</v>
          </cell>
        </row>
        <row r="14231">
          <cell r="A14231" t="str">
            <v>NM_057144</v>
          </cell>
          <cell r="B14231">
            <v>0</v>
          </cell>
          <cell r="C14231">
            <v>0</v>
          </cell>
          <cell r="D14231">
            <v>0</v>
          </cell>
          <cell r="E14231">
            <v>0</v>
          </cell>
          <cell r="F14231">
            <v>0</v>
          </cell>
        </row>
        <row r="14232">
          <cell r="A14232" t="str">
            <v>NM_001099463</v>
          </cell>
          <cell r="B14232">
            <v>0</v>
          </cell>
          <cell r="C14232">
            <v>0</v>
          </cell>
          <cell r="D14232">
            <v>0</v>
          </cell>
          <cell r="E14232">
            <v>0</v>
          </cell>
          <cell r="F14232">
            <v>0</v>
          </cell>
        </row>
        <row r="14233">
          <cell r="A14233" t="str">
            <v>NM_001107920</v>
          </cell>
          <cell r="B14233">
            <v>0.27005414718749199</v>
          </cell>
          <cell r="C14233">
            <v>0.26354858915250601</v>
          </cell>
          <cell r="D14233">
            <v>0.35968083148479302</v>
          </cell>
          <cell r="E14233">
            <v>0.32002243835251898</v>
          </cell>
          <cell r="F14233">
            <v>5.2539712126313302E-2</v>
          </cell>
        </row>
        <row r="14234">
          <cell r="A14234" t="str">
            <v>NM_001034924</v>
          </cell>
          <cell r="B14234">
            <v>22.158930373738201</v>
          </cell>
          <cell r="C14234">
            <v>8.9790979055937701</v>
          </cell>
          <cell r="D14234">
            <v>6.5098060922299599</v>
          </cell>
          <cell r="E14234">
            <v>13.937084580332201</v>
          </cell>
          <cell r="F14234">
            <v>16.574464243040499</v>
          </cell>
        </row>
        <row r="14235">
          <cell r="A14235" t="str">
            <v>NR_031936</v>
          </cell>
          <cell r="B14235">
            <v>1.75776315446144</v>
          </cell>
          <cell r="C14235">
            <v>0</v>
          </cell>
          <cell r="D14235">
            <v>0</v>
          </cell>
          <cell r="E14235">
            <v>0.111731972011009</v>
          </cell>
          <cell r="F14235">
            <v>2.0861356285447899E-2</v>
          </cell>
        </row>
        <row r="14236">
          <cell r="A14236" t="str">
            <v>NM_001108904</v>
          </cell>
          <cell r="B14236">
            <v>1.5602920706268999</v>
          </cell>
          <cell r="C14236">
            <v>11.8617173823811</v>
          </cell>
          <cell r="D14236">
            <v>2.5693221863671498</v>
          </cell>
          <cell r="E14236">
            <v>3.0178981027387199</v>
          </cell>
          <cell r="F14236">
            <v>7.4520694214576899</v>
          </cell>
        </row>
        <row r="14237">
          <cell r="A14237" t="str">
            <v>NM_214834</v>
          </cell>
          <cell r="B14237">
            <v>0</v>
          </cell>
          <cell r="C14237">
            <v>0</v>
          </cell>
          <cell r="D14237">
            <v>0</v>
          </cell>
          <cell r="E14237">
            <v>0</v>
          </cell>
          <cell r="F14237">
            <v>0</v>
          </cell>
        </row>
        <row r="14238">
          <cell r="A14238" t="str">
            <v>NM_001107157</v>
          </cell>
          <cell r="B14238">
            <v>7.9942935323193103</v>
          </cell>
          <cell r="C14238">
            <v>2.77624479709515</v>
          </cell>
          <cell r="D14238">
            <v>6.5537912685288102</v>
          </cell>
          <cell r="E14238">
            <v>10.5004007269946</v>
          </cell>
          <cell r="F14238">
            <v>7.9528439250657703</v>
          </cell>
        </row>
        <row r="14239">
          <cell r="A14239" t="str">
            <v>NM_022530</v>
          </cell>
          <cell r="B14239">
            <v>0</v>
          </cell>
          <cell r="C14239">
            <v>0</v>
          </cell>
          <cell r="D14239">
            <v>0</v>
          </cell>
          <cell r="E14239">
            <v>0</v>
          </cell>
          <cell r="F14239">
            <v>0</v>
          </cell>
        </row>
        <row r="14240">
          <cell r="A14240" t="str">
            <v>NM_080580</v>
          </cell>
          <cell r="B14240">
            <v>14.5349651531407</v>
          </cell>
          <cell r="C14240">
            <v>17.060249577909602</v>
          </cell>
          <cell r="D14240">
            <v>13.734957719768699</v>
          </cell>
          <cell r="E14240">
            <v>11.913734555177999</v>
          </cell>
          <cell r="F14240">
            <v>17.471603554754299</v>
          </cell>
        </row>
        <row r="14241">
          <cell r="A14241" t="str">
            <v>NM_001012742</v>
          </cell>
          <cell r="B14241">
            <v>9.5658892184033704</v>
          </cell>
          <cell r="C14241">
            <v>7.3648900144008103</v>
          </cell>
          <cell r="D14241">
            <v>9.2113911496229797</v>
          </cell>
          <cell r="E14241">
            <v>29.592676204709502</v>
          </cell>
          <cell r="F14241">
            <v>11.712654668093201</v>
          </cell>
        </row>
        <row r="14242">
          <cell r="A14242" t="str">
            <v>NM_201423</v>
          </cell>
          <cell r="B14242">
            <v>2.00972984423001</v>
          </cell>
          <cell r="C14242">
            <v>0.19201693121119201</v>
          </cell>
          <cell r="D14242">
            <v>0.57652587455862203</v>
          </cell>
          <cell r="E14242">
            <v>0.25205702504385502</v>
          </cell>
          <cell r="F14242">
            <v>1.4688078162061999</v>
          </cell>
        </row>
        <row r="14243">
          <cell r="A14243" t="str">
            <v>NM_013121</v>
          </cell>
          <cell r="B14243">
            <v>0</v>
          </cell>
          <cell r="C14243">
            <v>0</v>
          </cell>
          <cell r="D14243">
            <v>0</v>
          </cell>
          <cell r="E14243">
            <v>2.8482742602957098</v>
          </cell>
          <cell r="F14243">
            <v>0.24592223514377001</v>
          </cell>
        </row>
        <row r="14244">
          <cell r="A14244" t="str">
            <v>NM_053645</v>
          </cell>
          <cell r="B14244">
            <v>0</v>
          </cell>
          <cell r="C14244">
            <v>0</v>
          </cell>
          <cell r="D14244">
            <v>0</v>
          </cell>
          <cell r="E14244">
            <v>0</v>
          </cell>
          <cell r="F14244">
            <v>0</v>
          </cell>
        </row>
        <row r="14245">
          <cell r="A14245" t="str">
            <v>NM_001100885</v>
          </cell>
          <cell r="B14245">
            <v>186.736921835869</v>
          </cell>
          <cell r="C14245">
            <v>281.673747845138</v>
          </cell>
          <cell r="D14245">
            <v>154.183300148185</v>
          </cell>
          <cell r="E14245">
            <v>250.78562956551599</v>
          </cell>
          <cell r="F14245">
            <v>110.333858587831</v>
          </cell>
        </row>
        <row r="14246">
          <cell r="A14246" t="str">
            <v>NM_177426</v>
          </cell>
          <cell r="B14246">
            <v>71.7218773852304</v>
          </cell>
          <cell r="C14246">
            <v>115.677789192623</v>
          </cell>
          <cell r="D14246">
            <v>76.155969326723095</v>
          </cell>
          <cell r="E14246">
            <v>91.516394319302194</v>
          </cell>
          <cell r="F14246">
            <v>33.736827312734903</v>
          </cell>
        </row>
        <row r="14247">
          <cell r="A14247" t="str">
            <v>NM_144737</v>
          </cell>
          <cell r="B14247">
            <v>0.49417082936624801</v>
          </cell>
          <cell r="C14247">
            <v>0.92685286899691599</v>
          </cell>
          <cell r="D14247">
            <v>0</v>
          </cell>
          <cell r="E14247">
            <v>0.82768465481717801</v>
          </cell>
          <cell r="F14247">
            <v>0.61051303277990199</v>
          </cell>
        </row>
        <row r="14248">
          <cell r="A14248" t="str">
            <v>NM_001037787</v>
          </cell>
          <cell r="B14248">
            <v>22.897760054839399</v>
          </cell>
          <cell r="C14248">
            <v>36.470524154343103</v>
          </cell>
          <cell r="D14248">
            <v>45.2470143405315</v>
          </cell>
          <cell r="E14248">
            <v>22.320994631055399</v>
          </cell>
          <cell r="F14248">
            <v>66.628498089667204</v>
          </cell>
        </row>
        <row r="14249">
          <cell r="A14249" t="str">
            <v>NM_001108610</v>
          </cell>
          <cell r="B14249">
            <v>27.049403756622102</v>
          </cell>
          <cell r="C14249">
            <v>13.9631406446947</v>
          </cell>
          <cell r="D14249">
            <v>25.728728441289999</v>
          </cell>
          <cell r="E14249">
            <v>25.753517755549399</v>
          </cell>
          <cell r="F14249">
            <v>30.751235914778501</v>
          </cell>
        </row>
        <row r="14250">
          <cell r="A14250" t="str">
            <v>NM_019296</v>
          </cell>
          <cell r="B14250">
            <v>9.9961183398927798</v>
          </cell>
          <cell r="C14250">
            <v>16.311023394737798</v>
          </cell>
          <cell r="D14250">
            <v>17.251363504585498</v>
          </cell>
          <cell r="E14250">
            <v>14.762312025463499</v>
          </cell>
          <cell r="F14250">
            <v>22.849622954151101</v>
          </cell>
        </row>
        <row r="14251">
          <cell r="A14251" t="str">
            <v>NM_001107362</v>
          </cell>
          <cell r="B14251">
            <v>0.775821856215831</v>
          </cell>
          <cell r="C14251">
            <v>0</v>
          </cell>
          <cell r="D14251">
            <v>1.06057678855653E-2</v>
          </cell>
          <cell r="E14251">
            <v>2.3945618522237999</v>
          </cell>
          <cell r="F14251">
            <v>2.9251057042297699</v>
          </cell>
        </row>
        <row r="14252">
          <cell r="A14252" t="str">
            <v>NM_001106916</v>
          </cell>
          <cell r="B14252">
            <v>0</v>
          </cell>
          <cell r="C14252">
            <v>0</v>
          </cell>
          <cell r="D14252">
            <v>0</v>
          </cell>
          <cell r="E14252">
            <v>0</v>
          </cell>
          <cell r="F14252">
            <v>0</v>
          </cell>
        </row>
        <row r="14253">
          <cell r="A14253" t="str">
            <v>NM_001108083</v>
          </cell>
          <cell r="B14253">
            <v>0.82213528552645398</v>
          </cell>
          <cell r="C14253">
            <v>1.4142082600783901</v>
          </cell>
          <cell r="D14253">
            <v>0.57652826515537203</v>
          </cell>
          <cell r="E14253">
            <v>1.36339778581627</v>
          </cell>
          <cell r="F14253">
            <v>3.6066814844171603E-2</v>
          </cell>
        </row>
        <row r="14254">
          <cell r="A14254" t="str">
            <v>NM_001145755</v>
          </cell>
          <cell r="B14254">
            <v>1.6116977185400601</v>
          </cell>
          <cell r="C14254">
            <v>5.0599364093432901E-2</v>
          </cell>
          <cell r="D14254">
            <v>4.3926114080729803</v>
          </cell>
          <cell r="E14254">
            <v>1.4551406931532</v>
          </cell>
          <cell r="F14254">
            <v>2.1661591139968701</v>
          </cell>
        </row>
        <row r="14255">
          <cell r="A14255" t="str">
            <v>NM_001025703</v>
          </cell>
          <cell r="B14255">
            <v>6.6119327585214798</v>
          </cell>
          <cell r="C14255">
            <v>20.0850015147013</v>
          </cell>
          <cell r="D14255">
            <v>21.943945834790899</v>
          </cell>
          <cell r="E14255">
            <v>13.6360939896582</v>
          </cell>
          <cell r="F14255">
            <v>33.185538125337303</v>
          </cell>
        </row>
        <row r="14256">
          <cell r="A14256" t="str">
            <v>NM_031341</v>
          </cell>
          <cell r="B14256">
            <v>5.0688574204482899</v>
          </cell>
          <cell r="C14256">
            <v>22.3602432570293</v>
          </cell>
          <cell r="D14256">
            <v>9.3504965716605195</v>
          </cell>
          <cell r="E14256">
            <v>5.5919628872685498</v>
          </cell>
          <cell r="F14256">
            <v>15.233166032614699</v>
          </cell>
        </row>
        <row r="14257">
          <cell r="A14257" t="str">
            <v>NM_001013991</v>
          </cell>
          <cell r="B14257">
            <v>4.1074945232845197</v>
          </cell>
          <cell r="C14257">
            <v>39.652674641690403</v>
          </cell>
          <cell r="D14257">
            <v>25.558500554100402</v>
          </cell>
          <cell r="E14257">
            <v>14.766696886699</v>
          </cell>
          <cell r="F14257">
            <v>35.177867916281102</v>
          </cell>
        </row>
        <row r="14258">
          <cell r="A14258" t="str">
            <v>NM_017250</v>
          </cell>
          <cell r="B14258">
            <v>0</v>
          </cell>
          <cell r="C14258">
            <v>0</v>
          </cell>
          <cell r="D14258">
            <v>0</v>
          </cell>
          <cell r="E14258">
            <v>0</v>
          </cell>
          <cell r="F14258">
            <v>0</v>
          </cell>
        </row>
        <row r="14259">
          <cell r="A14259" t="str">
            <v>NM_001191647</v>
          </cell>
          <cell r="B14259">
            <v>0.52039767871237896</v>
          </cell>
          <cell r="C14259">
            <v>0</v>
          </cell>
          <cell r="D14259">
            <v>1.1761856601563401</v>
          </cell>
          <cell r="E14259">
            <v>1.67462470580768</v>
          </cell>
          <cell r="F14259">
            <v>0.159807770542364</v>
          </cell>
        </row>
        <row r="14260">
          <cell r="A14260" t="str">
            <v>NM_001109279</v>
          </cell>
          <cell r="B14260">
            <v>4.1395728316954301</v>
          </cell>
          <cell r="C14260">
            <v>3.13819355499691</v>
          </cell>
          <cell r="D14260">
            <v>2.6193948387265502</v>
          </cell>
          <cell r="E14260">
            <v>4.2335315060915404</v>
          </cell>
          <cell r="F14260">
            <v>2.2501743977012598</v>
          </cell>
        </row>
        <row r="14261">
          <cell r="A14261" t="str">
            <v>NM_031084</v>
          </cell>
          <cell r="B14261">
            <v>259.55976857676802</v>
          </cell>
          <cell r="C14261">
            <v>99.569595724797793</v>
          </cell>
          <cell r="D14261">
            <v>159.88020908943099</v>
          </cell>
          <cell r="E14261">
            <v>339.36922739826298</v>
          </cell>
          <cell r="F14261">
            <v>55.721509501805997</v>
          </cell>
        </row>
        <row r="14262">
          <cell r="A14262" t="str">
            <v>NM_001014810</v>
          </cell>
          <cell r="B14262">
            <v>17.867982586312401</v>
          </cell>
          <cell r="C14262">
            <v>32.328571329365403</v>
          </cell>
          <cell r="D14262">
            <v>22.733463462709299</v>
          </cell>
          <cell r="E14262">
            <v>17.010649567942799</v>
          </cell>
          <cell r="F14262">
            <v>30.855194329937198</v>
          </cell>
        </row>
        <row r="14263">
          <cell r="A14263" t="str">
            <v>NR_032311</v>
          </cell>
          <cell r="B14263">
            <v>0</v>
          </cell>
          <cell r="C14263">
            <v>0</v>
          </cell>
          <cell r="D14263">
            <v>0</v>
          </cell>
          <cell r="E14263">
            <v>0</v>
          </cell>
          <cell r="F14263">
            <v>0</v>
          </cell>
        </row>
        <row r="14264">
          <cell r="A14264" t="str">
            <v>NM_134432</v>
          </cell>
          <cell r="B14264">
            <v>1.2564593943334099</v>
          </cell>
          <cell r="C14264">
            <v>1.5386269823355601</v>
          </cell>
          <cell r="D14264">
            <v>0.27998107629463798</v>
          </cell>
          <cell r="E14264">
            <v>1.22837184799846</v>
          </cell>
          <cell r="F14264">
            <v>1.8524260421844001</v>
          </cell>
        </row>
        <row r="14265">
          <cell r="A14265" t="str">
            <v>NM_001000567</v>
          </cell>
          <cell r="B14265">
            <v>0</v>
          </cell>
          <cell r="C14265">
            <v>0</v>
          </cell>
          <cell r="D14265">
            <v>0</v>
          </cell>
          <cell r="E14265">
            <v>0</v>
          </cell>
          <cell r="F14265">
            <v>0</v>
          </cell>
        </row>
        <row r="14266">
          <cell r="A14266" t="str">
            <v>NM_001000662</v>
          </cell>
          <cell r="B14266">
            <v>0</v>
          </cell>
          <cell r="C14266">
            <v>0</v>
          </cell>
          <cell r="D14266">
            <v>0</v>
          </cell>
          <cell r="E14266">
            <v>0</v>
          </cell>
          <cell r="F14266">
            <v>0</v>
          </cell>
        </row>
        <row r="14267">
          <cell r="A14267" t="str">
            <v>NM_012767</v>
          </cell>
          <cell r="B14267">
            <v>5.7558291180902499E-2</v>
          </cell>
          <cell r="C14267">
            <v>2.6213470187164498</v>
          </cell>
          <cell r="D14267">
            <v>0</v>
          </cell>
          <cell r="E14267">
            <v>0.79027592220662002</v>
          </cell>
          <cell r="F14267">
            <v>0.66398205241580199</v>
          </cell>
        </row>
        <row r="14268">
          <cell r="A14268" t="str">
            <v>NM_001134558</v>
          </cell>
          <cell r="B14268">
            <v>0.39419425145353199</v>
          </cell>
          <cell r="C14268">
            <v>0.84234987522482396</v>
          </cell>
          <cell r="D14268">
            <v>7.9035429231922305E-2</v>
          </cell>
          <cell r="E14268">
            <v>5.57718166232785E-2</v>
          </cell>
          <cell r="F14268">
            <v>0.742951753779028</v>
          </cell>
        </row>
        <row r="14269">
          <cell r="A14269" t="str">
            <v>NM_001106358</v>
          </cell>
          <cell r="B14269">
            <v>0</v>
          </cell>
          <cell r="C14269">
            <v>0</v>
          </cell>
          <cell r="D14269">
            <v>0</v>
          </cell>
          <cell r="E14269">
            <v>0</v>
          </cell>
          <cell r="F14269">
            <v>0</v>
          </cell>
        </row>
        <row r="14270">
          <cell r="A14270" t="str">
            <v>NM_001191831</v>
          </cell>
          <cell r="B14270">
            <v>1.19509460926959</v>
          </cell>
          <cell r="C14270">
            <v>1.75572793492183</v>
          </cell>
          <cell r="D14270">
            <v>2.09526891059466</v>
          </cell>
          <cell r="E14270">
            <v>4.3171981366467103</v>
          </cell>
          <cell r="F14270">
            <v>4.4966379869436697</v>
          </cell>
        </row>
        <row r="14271">
          <cell r="A14271" t="str">
            <v>NM_001190820</v>
          </cell>
          <cell r="B14271">
            <v>8.2078069606555495</v>
          </cell>
          <cell r="C14271">
            <v>2.84477808738208</v>
          </cell>
          <cell r="D14271">
            <v>4.3412762085285603</v>
          </cell>
          <cell r="E14271">
            <v>6.4251174738726196</v>
          </cell>
          <cell r="F14271">
            <v>0.98879136517574495</v>
          </cell>
        </row>
        <row r="14272">
          <cell r="A14272" t="str">
            <v>NM_001134579</v>
          </cell>
          <cell r="B14272">
            <v>0</v>
          </cell>
          <cell r="C14272">
            <v>0</v>
          </cell>
          <cell r="D14272">
            <v>0</v>
          </cell>
          <cell r="E14272">
            <v>0</v>
          </cell>
          <cell r="F14272">
            <v>0</v>
          </cell>
        </row>
        <row r="14273">
          <cell r="A14273" t="str">
            <v>NM_001107758</v>
          </cell>
          <cell r="B14273">
            <v>157.494971753534</v>
          </cell>
          <cell r="C14273">
            <v>57.807063275108298</v>
          </cell>
          <cell r="D14273">
            <v>101.899217936311</v>
          </cell>
          <cell r="E14273">
            <v>100.795968530152</v>
          </cell>
          <cell r="F14273">
            <v>74.5617874657502</v>
          </cell>
        </row>
        <row r="14274">
          <cell r="A14274" t="str">
            <v>NM_001191895</v>
          </cell>
          <cell r="B14274">
            <v>0</v>
          </cell>
          <cell r="C14274">
            <v>9.9506981974736598E-3</v>
          </cell>
          <cell r="D14274">
            <v>4.0740973947507697E-2</v>
          </cell>
          <cell r="E14274">
            <v>0.618730812749135</v>
          </cell>
          <cell r="F14274">
            <v>0.18483610300224801</v>
          </cell>
        </row>
        <row r="14275">
          <cell r="A14275" t="str">
            <v>NM_001013199</v>
          </cell>
          <cell r="B14275">
            <v>4.8674553181853302</v>
          </cell>
          <cell r="C14275">
            <v>0.20575983237326501</v>
          </cell>
          <cell r="D14275">
            <v>9.31638393676152</v>
          </cell>
          <cell r="E14275">
            <v>3.0856291082451701</v>
          </cell>
          <cell r="F14275">
            <v>0</v>
          </cell>
        </row>
        <row r="14276">
          <cell r="A14276" t="str">
            <v>NM_021692</v>
          </cell>
          <cell r="B14276">
            <v>14.310137184823599</v>
          </cell>
          <cell r="C14276">
            <v>10.057923556591801</v>
          </cell>
          <cell r="D14276">
            <v>17.478615816041899</v>
          </cell>
          <cell r="E14276">
            <v>18.867659211700001</v>
          </cell>
          <cell r="F14276">
            <v>10.439204846639999</v>
          </cell>
        </row>
        <row r="14277">
          <cell r="A14277" t="str">
            <v>NM_001000050</v>
          </cell>
          <cell r="B14277">
            <v>0</v>
          </cell>
          <cell r="C14277">
            <v>0</v>
          </cell>
          <cell r="D14277">
            <v>0</v>
          </cell>
          <cell r="E14277">
            <v>0</v>
          </cell>
          <cell r="F14277">
            <v>0</v>
          </cell>
        </row>
        <row r="14278">
          <cell r="A14278" t="str">
            <v>NM_001009505</v>
          </cell>
          <cell r="B14278">
            <v>0</v>
          </cell>
          <cell r="C14278">
            <v>0</v>
          </cell>
          <cell r="D14278">
            <v>0</v>
          </cell>
          <cell r="E14278">
            <v>0</v>
          </cell>
          <cell r="F14278">
            <v>0</v>
          </cell>
        </row>
        <row r="14279">
          <cell r="A14279" t="str">
            <v>NM_001034146</v>
          </cell>
          <cell r="B14279">
            <v>8.1710240204393294</v>
          </cell>
          <cell r="C14279">
            <v>4.1828332860833104</v>
          </cell>
          <cell r="D14279">
            <v>4.0394884716140602</v>
          </cell>
          <cell r="E14279">
            <v>4.5636982714594101</v>
          </cell>
          <cell r="F14279">
            <v>7.4776425501348598</v>
          </cell>
        </row>
        <row r="14280">
          <cell r="A14280" t="str">
            <v>NM_001246319</v>
          </cell>
          <cell r="B14280">
            <v>4.5932955319639701</v>
          </cell>
          <cell r="C14280">
            <v>3.2065627406449</v>
          </cell>
          <cell r="D14280">
            <v>0</v>
          </cell>
          <cell r="E14280">
            <v>2.4934851753790102</v>
          </cell>
          <cell r="F14280">
            <v>10.432034130882499</v>
          </cell>
        </row>
        <row r="14281">
          <cell r="A14281" t="str">
            <v>NM_001007556</v>
          </cell>
          <cell r="B14281">
            <v>0</v>
          </cell>
          <cell r="C14281">
            <v>0</v>
          </cell>
          <cell r="D14281">
            <v>1.4552742957381399</v>
          </cell>
          <cell r="E14281">
            <v>0</v>
          </cell>
          <cell r="F14281">
            <v>0</v>
          </cell>
        </row>
        <row r="14282">
          <cell r="A14282" t="str">
            <v>NM_178094</v>
          </cell>
          <cell r="B14282">
            <v>4.4791225919514002</v>
          </cell>
          <cell r="C14282">
            <v>3.1125284671470501</v>
          </cell>
          <cell r="D14282">
            <v>1.12731600471687</v>
          </cell>
          <cell r="E14282">
            <v>2.1925045295676502</v>
          </cell>
          <cell r="F14282">
            <v>1.89350132487564</v>
          </cell>
        </row>
        <row r="14283">
          <cell r="A14283" t="str">
            <v>NM_013130</v>
          </cell>
          <cell r="B14283">
            <v>12.3552563192808</v>
          </cell>
          <cell r="C14283">
            <v>0.97269890701144002</v>
          </cell>
          <cell r="D14283">
            <v>14.4069472569985</v>
          </cell>
          <cell r="E14283">
            <v>6.2962150734684696</v>
          </cell>
          <cell r="F14283">
            <v>3.5378815455645398</v>
          </cell>
        </row>
        <row r="14284">
          <cell r="A14284" t="str">
            <v>NM_001007692</v>
          </cell>
          <cell r="B14284">
            <v>1.6739855953293801</v>
          </cell>
          <cell r="C14284">
            <v>0.48323986161862298</v>
          </cell>
          <cell r="D14284">
            <v>1.23006716130892</v>
          </cell>
          <cell r="E14284">
            <v>2.8641940308698599</v>
          </cell>
          <cell r="F14284">
            <v>1.5132695263689699</v>
          </cell>
        </row>
        <row r="14285">
          <cell r="A14285" t="str">
            <v>NM_001107665</v>
          </cell>
          <cell r="B14285">
            <v>3.6938358229537398</v>
          </cell>
          <cell r="C14285">
            <v>9.2644726774776807</v>
          </cell>
          <cell r="D14285">
            <v>2.30655592105045</v>
          </cell>
          <cell r="E14285">
            <v>6.9325459733491899</v>
          </cell>
          <cell r="F14285">
            <v>6.4181943471376304</v>
          </cell>
        </row>
        <row r="14286">
          <cell r="A14286" t="str">
            <v>NM_012770</v>
          </cell>
          <cell r="B14286">
            <v>0</v>
          </cell>
          <cell r="C14286">
            <v>0</v>
          </cell>
          <cell r="D14286">
            <v>0</v>
          </cell>
          <cell r="E14286">
            <v>0</v>
          </cell>
          <cell r="F14286">
            <v>1.46921004950505E-2</v>
          </cell>
        </row>
        <row r="14287">
          <cell r="A14287" t="str">
            <v>NM_001108143</v>
          </cell>
          <cell r="B14287">
            <v>36.654466591814597</v>
          </cell>
          <cell r="C14287">
            <v>28.866759271857301</v>
          </cell>
          <cell r="D14287">
            <v>61.412013554694902</v>
          </cell>
          <cell r="E14287">
            <v>38.946881367994102</v>
          </cell>
          <cell r="F14287">
            <v>42.8259587154446</v>
          </cell>
        </row>
        <row r="14288">
          <cell r="A14288" t="str">
            <v>NM_001080783</v>
          </cell>
          <cell r="B14288">
            <v>8.8037736401424094E-2</v>
          </cell>
          <cell r="C14288">
            <v>8.0999118806568907E-3</v>
          </cell>
          <cell r="D14288">
            <v>8.2908327726875595E-3</v>
          </cell>
          <cell r="E14288">
            <v>6.9951331857123197E-2</v>
          </cell>
          <cell r="F14288">
            <v>0.114410312115451</v>
          </cell>
        </row>
        <row r="14289">
          <cell r="A14289" t="str">
            <v>NM_017073</v>
          </cell>
          <cell r="B14289">
            <v>55.071501809288897</v>
          </cell>
          <cell r="C14289">
            <v>41.334699139853697</v>
          </cell>
          <cell r="D14289">
            <v>24.321666434109002</v>
          </cell>
          <cell r="E14289">
            <v>42.586975450514998</v>
          </cell>
          <cell r="F14289">
            <v>33.196061092749702</v>
          </cell>
        </row>
        <row r="14290">
          <cell r="A14290" t="str">
            <v>NM_001024752</v>
          </cell>
          <cell r="B14290">
            <v>10.292225602092101</v>
          </cell>
          <cell r="C14290">
            <v>11.9557026282565</v>
          </cell>
          <cell r="D14290">
            <v>1.6534370370734801</v>
          </cell>
          <cell r="E14290">
            <v>8.3194889291820804</v>
          </cell>
          <cell r="F14290">
            <v>8.2911382031046195</v>
          </cell>
        </row>
        <row r="14291">
          <cell r="A14291" t="str">
            <v>NM_001126274</v>
          </cell>
          <cell r="B14291">
            <v>22.033716060886</v>
          </cell>
          <cell r="C14291">
            <v>24.102583717771999</v>
          </cell>
          <cell r="D14291">
            <v>10.364212145333999</v>
          </cell>
          <cell r="E14291">
            <v>13.4681379470506</v>
          </cell>
          <cell r="F14291">
            <v>46.204339875773599</v>
          </cell>
        </row>
        <row r="14292">
          <cell r="A14292" t="str">
            <v>NM_001270861</v>
          </cell>
          <cell r="B14292">
            <v>0.93375980751790399</v>
          </cell>
          <cell r="C14292">
            <v>1.3825533815480999</v>
          </cell>
          <cell r="D14292">
            <v>0.55899547792348503</v>
          </cell>
          <cell r="E14292">
            <v>1.93817206890517</v>
          </cell>
          <cell r="F14292">
            <v>6.67390613920374E-3</v>
          </cell>
        </row>
        <row r="14293">
          <cell r="A14293" t="str">
            <v>NR_031851</v>
          </cell>
          <cell r="B14293">
            <v>0</v>
          </cell>
          <cell r="C14293">
            <v>0</v>
          </cell>
          <cell r="D14293">
            <v>0</v>
          </cell>
          <cell r="E14293">
            <v>1.18034801201373</v>
          </cell>
          <cell r="F14293">
            <v>0</v>
          </cell>
        </row>
        <row r="14294">
          <cell r="A14294" t="str">
            <v>NM_001024905</v>
          </cell>
          <cell r="B14294">
            <v>8.0028833388309302</v>
          </cell>
          <cell r="C14294">
            <v>5.9709756009008403</v>
          </cell>
          <cell r="D14294">
            <v>4.6102828001298599</v>
          </cell>
          <cell r="E14294">
            <v>7.28477409434739</v>
          </cell>
          <cell r="F14294">
            <v>5.3793122494378096</v>
          </cell>
        </row>
        <row r="14295">
          <cell r="A14295" t="str">
            <v>NM_022223</v>
          </cell>
          <cell r="B14295">
            <v>0</v>
          </cell>
          <cell r="C14295">
            <v>0</v>
          </cell>
          <cell r="D14295">
            <v>0</v>
          </cell>
          <cell r="E14295">
            <v>0</v>
          </cell>
          <cell r="F14295">
            <v>0</v>
          </cell>
        </row>
        <row r="14296">
          <cell r="A14296" t="str">
            <v>NM_001134883</v>
          </cell>
          <cell r="B14296">
            <v>4.0917416625124199</v>
          </cell>
          <cell r="C14296">
            <v>5.9842582253383299</v>
          </cell>
          <cell r="D14296">
            <v>4.9205168564655599</v>
          </cell>
          <cell r="E14296">
            <v>6.1864500560323599</v>
          </cell>
          <cell r="F14296">
            <v>4.8998045997200803</v>
          </cell>
        </row>
        <row r="14297">
          <cell r="A14297" t="str">
            <v>NM_024155</v>
          </cell>
          <cell r="B14297">
            <v>68.215605455757</v>
          </cell>
          <cell r="C14297">
            <v>51.299467643684899</v>
          </cell>
          <cell r="D14297">
            <v>46.650267032348502</v>
          </cell>
          <cell r="E14297">
            <v>34.288936677442997</v>
          </cell>
          <cell r="F14297">
            <v>33.491041617850598</v>
          </cell>
        </row>
        <row r="14298">
          <cell r="A14298" t="str">
            <v>NM_001040155</v>
          </cell>
          <cell r="B14298">
            <v>6.0611383147889502</v>
          </cell>
          <cell r="C14298">
            <v>5.2219719266130102</v>
          </cell>
          <cell r="D14298">
            <v>7.59761766406276</v>
          </cell>
          <cell r="E14298">
            <v>6.7946549398417098</v>
          </cell>
          <cell r="F14298">
            <v>11.7624260203321</v>
          </cell>
        </row>
        <row r="14299">
          <cell r="A14299" t="str">
            <v>NM_001107221</v>
          </cell>
          <cell r="B14299">
            <v>44.542874083442896</v>
          </cell>
          <cell r="C14299">
            <v>34.953649849869102</v>
          </cell>
          <cell r="D14299">
            <v>38.008307452259999</v>
          </cell>
          <cell r="E14299">
            <v>71.159512397678995</v>
          </cell>
          <cell r="F14299">
            <v>20.885233553166401</v>
          </cell>
        </row>
        <row r="14300">
          <cell r="A14300" t="str">
            <v>NM_001000315</v>
          </cell>
          <cell r="B14300">
            <v>0</v>
          </cell>
          <cell r="C14300">
            <v>0</v>
          </cell>
          <cell r="D14300">
            <v>0</v>
          </cell>
          <cell r="E14300">
            <v>0</v>
          </cell>
          <cell r="F14300">
            <v>0</v>
          </cell>
        </row>
        <row r="14301">
          <cell r="A14301" t="str">
            <v>NM_019306</v>
          </cell>
          <cell r="B14301">
            <v>24.835481880076699</v>
          </cell>
          <cell r="C14301">
            <v>12.4077254686245</v>
          </cell>
          <cell r="D14301">
            <v>20.149586972718399</v>
          </cell>
          <cell r="E14301">
            <v>18.429120977055302</v>
          </cell>
          <cell r="F14301">
            <v>30.626397159568199</v>
          </cell>
        </row>
        <row r="14302">
          <cell r="A14302" t="str">
            <v>NM_001013903</v>
          </cell>
          <cell r="B14302">
            <v>0.53044691734902205</v>
          </cell>
          <cell r="C14302">
            <v>2.2725580798233702</v>
          </cell>
          <cell r="D14302">
            <v>1.2510246445515001</v>
          </cell>
          <cell r="E14302">
            <v>0.26387831738914103</v>
          </cell>
          <cell r="F14302">
            <v>0.58383097539016304</v>
          </cell>
        </row>
        <row r="14303">
          <cell r="A14303" t="str">
            <v>NM_145089</v>
          </cell>
          <cell r="B14303">
            <v>6.4773750688769303</v>
          </cell>
          <cell r="C14303">
            <v>0.650764375878636</v>
          </cell>
          <cell r="D14303">
            <v>6.69326452611904</v>
          </cell>
          <cell r="E14303">
            <v>5.5040140994988302</v>
          </cell>
          <cell r="F14303">
            <v>2.9895230572537601</v>
          </cell>
        </row>
        <row r="14304">
          <cell r="A14304" t="str">
            <v>NM_001106259</v>
          </cell>
          <cell r="B14304">
            <v>5.9502394440872903</v>
          </cell>
          <cell r="C14304">
            <v>14.450465473081699</v>
          </cell>
          <cell r="D14304">
            <v>9.13591840187153</v>
          </cell>
          <cell r="E14304">
            <v>4.1481187867790803</v>
          </cell>
          <cell r="F14304">
            <v>13.953961288048299</v>
          </cell>
        </row>
        <row r="14305">
          <cell r="A14305" t="str">
            <v>NM_001107069</v>
          </cell>
          <cell r="B14305">
            <v>3.2977038417919999</v>
          </cell>
          <cell r="C14305">
            <v>5.2007363819820904</v>
          </cell>
          <cell r="D14305">
            <v>3.0563760122319201</v>
          </cell>
          <cell r="E14305">
            <v>4.78841321626407</v>
          </cell>
          <cell r="F14305">
            <v>3.7771487501007299</v>
          </cell>
        </row>
        <row r="14306">
          <cell r="A14306" t="str">
            <v>NM_001108649</v>
          </cell>
          <cell r="B14306">
            <v>0</v>
          </cell>
          <cell r="C14306">
            <v>0</v>
          </cell>
          <cell r="D14306">
            <v>0</v>
          </cell>
          <cell r="E14306">
            <v>0</v>
          </cell>
          <cell r="F14306">
            <v>0</v>
          </cell>
        </row>
        <row r="14307">
          <cell r="A14307" t="str">
            <v>NM_001106767</v>
          </cell>
          <cell r="B14307">
            <v>0</v>
          </cell>
          <cell r="C14307">
            <v>0</v>
          </cell>
          <cell r="D14307">
            <v>0</v>
          </cell>
          <cell r="E14307">
            <v>0</v>
          </cell>
          <cell r="F14307">
            <v>0</v>
          </cell>
        </row>
        <row r="14308">
          <cell r="A14308" t="str">
            <v>NM_001111115</v>
          </cell>
          <cell r="B14308">
            <v>0</v>
          </cell>
          <cell r="C14308">
            <v>0</v>
          </cell>
          <cell r="D14308">
            <v>0</v>
          </cell>
          <cell r="E14308">
            <v>0</v>
          </cell>
          <cell r="F14308">
            <v>0</v>
          </cell>
        </row>
        <row r="14309">
          <cell r="A14309" t="str">
            <v>NR_110713</v>
          </cell>
          <cell r="B14309">
            <v>10.854922642288701</v>
          </cell>
          <cell r="C14309">
            <v>15.251224681692401</v>
          </cell>
          <cell r="D14309">
            <v>19.854682841452401</v>
          </cell>
          <cell r="E14309">
            <v>5.6089644435117396</v>
          </cell>
          <cell r="F14309">
            <v>17.133655237240401</v>
          </cell>
        </row>
        <row r="14310">
          <cell r="A14310" t="str">
            <v>NM_001191602</v>
          </cell>
          <cell r="B14310">
            <v>0.56639120898087503</v>
          </cell>
          <cell r="C14310">
            <v>1.70890929571754</v>
          </cell>
          <cell r="D14310">
            <v>3.1533417050689501</v>
          </cell>
          <cell r="E14310">
            <v>2.3491682751969298</v>
          </cell>
          <cell r="F14310">
            <v>1.80246303242466</v>
          </cell>
        </row>
        <row r="14311">
          <cell r="A14311" t="str">
            <v>NM_001009645</v>
          </cell>
          <cell r="B14311">
            <v>19.081017992038099</v>
          </cell>
          <cell r="C14311">
            <v>18.7905680668255</v>
          </cell>
          <cell r="D14311">
            <v>7.75702638423527</v>
          </cell>
          <cell r="E14311">
            <v>15.7888636587706</v>
          </cell>
          <cell r="F14311">
            <v>3.90336918002793</v>
          </cell>
        </row>
        <row r="14312">
          <cell r="A14312" t="str">
            <v>NM_017075</v>
          </cell>
          <cell r="B14312">
            <v>58.0019898288852</v>
          </cell>
          <cell r="C14312">
            <v>44.428804291888397</v>
          </cell>
          <cell r="D14312">
            <v>67.317979041236001</v>
          </cell>
          <cell r="E14312">
            <v>33.206557277556499</v>
          </cell>
          <cell r="F14312">
            <v>57.698153891318903</v>
          </cell>
        </row>
        <row r="14313">
          <cell r="A14313" t="str">
            <v>NM_001011944</v>
          </cell>
          <cell r="B14313">
            <v>0.47325706082075403</v>
          </cell>
          <cell r="C14313">
            <v>0.44483464560036701</v>
          </cell>
          <cell r="D14313">
            <v>0.14454594476369001</v>
          </cell>
          <cell r="E14313">
            <v>2.1952108950183898E-2</v>
          </cell>
          <cell r="F14313">
            <v>0.70360238064637504</v>
          </cell>
        </row>
        <row r="14314">
          <cell r="A14314" t="str">
            <v>NM_001012109</v>
          </cell>
          <cell r="B14314">
            <v>0.536910152199228</v>
          </cell>
          <cell r="C14314">
            <v>4.0592613221234597</v>
          </cell>
          <cell r="D14314">
            <v>0</v>
          </cell>
          <cell r="E14314">
            <v>0.98156877761455497</v>
          </cell>
          <cell r="F14314">
            <v>0.142125932987369</v>
          </cell>
        </row>
        <row r="14315">
          <cell r="A14315" t="str">
            <v>NM_001034188</v>
          </cell>
          <cell r="B14315">
            <v>42.923676962272701</v>
          </cell>
          <cell r="C14315">
            <v>11.564143718374901</v>
          </cell>
          <cell r="D14315">
            <v>18.0335896993621</v>
          </cell>
          <cell r="E14315">
            <v>10.5860767723713</v>
          </cell>
          <cell r="F14315">
            <v>9.0423916209162698</v>
          </cell>
        </row>
        <row r="14316">
          <cell r="A14316" t="str">
            <v>NM_139336</v>
          </cell>
          <cell r="B14316">
            <v>20.989513630963401</v>
          </cell>
          <cell r="C14316">
            <v>7.62117274973152</v>
          </cell>
          <cell r="D14316">
            <v>7.6193952353818704</v>
          </cell>
          <cell r="E14316">
            <v>19.1175168788698</v>
          </cell>
          <cell r="F14316">
            <v>3.0349995925386599</v>
          </cell>
        </row>
        <row r="14317">
          <cell r="A14317" t="str">
            <v>NM_001000223</v>
          </cell>
          <cell r="B14317">
            <v>0</v>
          </cell>
          <cell r="C14317">
            <v>0</v>
          </cell>
          <cell r="D14317">
            <v>0</v>
          </cell>
          <cell r="E14317">
            <v>0</v>
          </cell>
          <cell r="F14317">
            <v>0</v>
          </cell>
        </row>
        <row r="14318">
          <cell r="A14318" t="str">
            <v>NM_001191742</v>
          </cell>
          <cell r="B14318">
            <v>2.1403895596177001</v>
          </cell>
          <cell r="C14318">
            <v>4.4218596315015004</v>
          </cell>
          <cell r="D14318">
            <v>2.3182392330053201</v>
          </cell>
          <cell r="E14318">
            <v>1.7410992932148199</v>
          </cell>
          <cell r="F14318">
            <v>2.3580963982485801</v>
          </cell>
        </row>
        <row r="14319">
          <cell r="A14319" t="str">
            <v>NM_020471</v>
          </cell>
          <cell r="B14319">
            <v>0</v>
          </cell>
          <cell r="C14319">
            <v>0</v>
          </cell>
          <cell r="D14319">
            <v>0</v>
          </cell>
          <cell r="E14319">
            <v>0</v>
          </cell>
          <cell r="F14319">
            <v>0</v>
          </cell>
        </row>
        <row r="14320">
          <cell r="A14320" t="str">
            <v>NM_022186</v>
          </cell>
          <cell r="B14320">
            <v>4.4983162527792304</v>
          </cell>
          <cell r="C14320">
            <v>0.50505874648689497</v>
          </cell>
          <cell r="D14320">
            <v>5.2601021201379696</v>
          </cell>
          <cell r="E14320">
            <v>0.94213110225541996</v>
          </cell>
          <cell r="F14320">
            <v>3.2835466438966798</v>
          </cell>
        </row>
        <row r="14321">
          <cell r="A14321" t="str">
            <v>NM_001008317</v>
          </cell>
          <cell r="B14321">
            <v>48.242116947202497</v>
          </cell>
          <cell r="C14321">
            <v>51.786740975673503</v>
          </cell>
          <cell r="D14321">
            <v>50.798084202237</v>
          </cell>
          <cell r="E14321">
            <v>71.978785495989698</v>
          </cell>
          <cell r="F14321">
            <v>83.9634919502777</v>
          </cell>
        </row>
        <row r="14322">
          <cell r="A14322" t="str">
            <v>NM_001270602</v>
          </cell>
          <cell r="B14322">
            <v>0</v>
          </cell>
          <cell r="C14322">
            <v>0</v>
          </cell>
          <cell r="D14322">
            <v>0</v>
          </cell>
          <cell r="E14322">
            <v>0</v>
          </cell>
          <cell r="F14322">
            <v>0</v>
          </cell>
        </row>
        <row r="14323">
          <cell r="A14323" t="str">
            <v>NM_001008332</v>
          </cell>
          <cell r="B14323">
            <v>2.0806747563136399</v>
          </cell>
          <cell r="C14323">
            <v>1.1087920848613499</v>
          </cell>
          <cell r="D14323">
            <v>3.73652932489999</v>
          </cell>
          <cell r="E14323">
            <v>1.0076473236200201</v>
          </cell>
          <cell r="F14323">
            <v>3.0200898972688801</v>
          </cell>
        </row>
        <row r="14324">
          <cell r="A14324" t="str">
            <v>NM_001108511</v>
          </cell>
          <cell r="B14324">
            <v>10.955368883414399</v>
          </cell>
          <cell r="C14324">
            <v>7.2916795704834296</v>
          </cell>
          <cell r="D14324">
            <v>3.57505995859065</v>
          </cell>
          <cell r="E14324">
            <v>3.2526953403015302</v>
          </cell>
          <cell r="F14324">
            <v>10.961155199150999</v>
          </cell>
        </row>
        <row r="14325">
          <cell r="A14325" t="str">
            <v>NM_001099505</v>
          </cell>
          <cell r="B14325">
            <v>0</v>
          </cell>
          <cell r="C14325">
            <v>0</v>
          </cell>
          <cell r="D14325">
            <v>0</v>
          </cell>
          <cell r="E14325">
            <v>0</v>
          </cell>
          <cell r="F14325">
            <v>0</v>
          </cell>
        </row>
        <row r="14326">
          <cell r="A14326" t="str">
            <v>NM_001000996</v>
          </cell>
          <cell r="B14326">
            <v>0</v>
          </cell>
          <cell r="C14326">
            <v>0</v>
          </cell>
          <cell r="D14326">
            <v>0</v>
          </cell>
          <cell r="E14326">
            <v>0</v>
          </cell>
          <cell r="F14326">
            <v>0</v>
          </cell>
        </row>
        <row r="14327">
          <cell r="A14327" t="str">
            <v>NM_012676</v>
          </cell>
          <cell r="B14327">
            <v>0.514397659813983</v>
          </cell>
          <cell r="C14327">
            <v>0</v>
          </cell>
          <cell r="D14327">
            <v>4.1107084617501704</v>
          </cell>
          <cell r="E14327">
            <v>0.64461014720019505</v>
          </cell>
          <cell r="F14327">
            <v>0</v>
          </cell>
        </row>
        <row r="14328">
          <cell r="A14328" t="str">
            <v>NM_012960</v>
          </cell>
          <cell r="B14328">
            <v>5.9645971742242896</v>
          </cell>
          <cell r="C14328">
            <v>12.884229997568699</v>
          </cell>
          <cell r="D14328">
            <v>6.7509594537051099</v>
          </cell>
          <cell r="E14328">
            <v>9.7068951153726193</v>
          </cell>
          <cell r="F14328">
            <v>15.2131728851909</v>
          </cell>
        </row>
        <row r="14329">
          <cell r="A14329" t="str">
            <v>NM_172321</v>
          </cell>
          <cell r="B14329">
            <v>0.604723439364653</v>
          </cell>
          <cell r="C14329">
            <v>0</v>
          </cell>
          <cell r="D14329">
            <v>0</v>
          </cell>
          <cell r="E14329">
            <v>0</v>
          </cell>
          <cell r="F14329">
            <v>0.32132680406341202</v>
          </cell>
        </row>
        <row r="14330">
          <cell r="A14330" t="str">
            <v>NM_001271228</v>
          </cell>
          <cell r="B14330">
            <v>0</v>
          </cell>
          <cell r="C14330">
            <v>0</v>
          </cell>
          <cell r="D14330">
            <v>0</v>
          </cell>
          <cell r="E14330">
            <v>0</v>
          </cell>
          <cell r="F14330">
            <v>0</v>
          </cell>
        </row>
        <row r="14331">
          <cell r="A14331" t="str">
            <v>NM_001008876</v>
          </cell>
          <cell r="B14331">
            <v>0.108524160589451</v>
          </cell>
          <cell r="C14331">
            <v>0.10368794760392699</v>
          </cell>
          <cell r="D14331">
            <v>0</v>
          </cell>
          <cell r="E14331">
            <v>7.64121962336934E-2</v>
          </cell>
          <cell r="F14331">
            <v>0.176552131999347</v>
          </cell>
        </row>
        <row r="14332">
          <cell r="A14332" t="str">
            <v>NM_031757</v>
          </cell>
          <cell r="B14332">
            <v>8.8249617016068793</v>
          </cell>
          <cell r="C14332">
            <v>10.690551176019101</v>
          </cell>
          <cell r="D14332">
            <v>14.376506089263501</v>
          </cell>
          <cell r="E14332">
            <v>10.3075935306546</v>
          </cell>
          <cell r="F14332">
            <v>18.828435916602601</v>
          </cell>
        </row>
        <row r="14333">
          <cell r="A14333" t="str">
            <v>NM_001191732</v>
          </cell>
          <cell r="B14333">
            <v>16.601531198963201</v>
          </cell>
          <cell r="C14333">
            <v>17.862516607687301</v>
          </cell>
          <cell r="D14333">
            <v>12.5906953318094</v>
          </cell>
          <cell r="E14333">
            <v>8.9851282934551406</v>
          </cell>
          <cell r="F14333">
            <v>2.8266963631921498</v>
          </cell>
        </row>
        <row r="14334">
          <cell r="A14334" t="str">
            <v>NM_030871</v>
          </cell>
          <cell r="B14334">
            <v>3.2097082652040201</v>
          </cell>
          <cell r="C14334">
            <v>6.8827046221190805E-2</v>
          </cell>
          <cell r="D14334">
            <v>3.3653112777932002</v>
          </cell>
          <cell r="E14334">
            <v>2.2312657295039098</v>
          </cell>
          <cell r="F14334">
            <v>0.155711749227639</v>
          </cell>
        </row>
        <row r="14335">
          <cell r="A14335" t="str">
            <v>NM_001127449</v>
          </cell>
          <cell r="B14335">
            <v>174.42525380549901</v>
          </cell>
          <cell r="C14335">
            <v>168.426536308967</v>
          </cell>
          <cell r="D14335">
            <v>162.08696706626301</v>
          </cell>
          <cell r="E14335">
            <v>143.547727906837</v>
          </cell>
          <cell r="F14335">
            <v>358.695464290431</v>
          </cell>
        </row>
        <row r="14336">
          <cell r="A14336" t="str">
            <v>NM_001106070</v>
          </cell>
          <cell r="B14336">
            <v>10.1404132092516</v>
          </cell>
          <cell r="C14336">
            <v>13.996380566264801</v>
          </cell>
          <cell r="D14336">
            <v>14.848893925917601</v>
          </cell>
          <cell r="E14336">
            <v>7.6952673616817497</v>
          </cell>
          <cell r="F14336">
            <v>22.913233834655401</v>
          </cell>
        </row>
        <row r="14337">
          <cell r="A14337" t="str">
            <v>NM_153821</v>
          </cell>
          <cell r="B14337">
            <v>0</v>
          </cell>
          <cell r="C14337">
            <v>0</v>
          </cell>
          <cell r="D14337">
            <v>0</v>
          </cell>
          <cell r="E14337">
            <v>1.6992134604848199</v>
          </cell>
          <cell r="F14337">
            <v>1.6516701973777699E-2</v>
          </cell>
        </row>
        <row r="14338">
          <cell r="A14338" t="str">
            <v>NM_001135867</v>
          </cell>
          <cell r="B14338">
            <v>0</v>
          </cell>
          <cell r="C14338">
            <v>0</v>
          </cell>
          <cell r="D14338">
            <v>0</v>
          </cell>
          <cell r="E14338">
            <v>0</v>
          </cell>
          <cell r="F14338">
            <v>1.02809554899576E-2</v>
          </cell>
        </row>
        <row r="14339">
          <cell r="A14339" t="str">
            <v>NM_017098</v>
          </cell>
          <cell r="B14339">
            <v>0</v>
          </cell>
          <cell r="C14339">
            <v>0</v>
          </cell>
          <cell r="D14339">
            <v>0</v>
          </cell>
          <cell r="E14339">
            <v>0</v>
          </cell>
          <cell r="F14339">
            <v>0</v>
          </cell>
        </row>
        <row r="14340">
          <cell r="A14340" t="str">
            <v>NM_053287</v>
          </cell>
          <cell r="B14340">
            <v>10.477095476742701</v>
          </cell>
          <cell r="C14340">
            <v>24.272666207133401</v>
          </cell>
          <cell r="D14340">
            <v>6.4299515480570903</v>
          </cell>
          <cell r="E14340">
            <v>5.7079953280247002</v>
          </cell>
          <cell r="F14340">
            <v>19.215220696004401</v>
          </cell>
        </row>
        <row r="14341">
          <cell r="A14341" t="str">
            <v>NM_001113792</v>
          </cell>
          <cell r="B14341">
            <v>1.7431594851138701</v>
          </cell>
          <cell r="C14341">
            <v>0.97779690966873201</v>
          </cell>
          <cell r="D14341">
            <v>0</v>
          </cell>
          <cell r="E14341">
            <v>1.5762718734858501</v>
          </cell>
          <cell r="F14341">
            <v>0.648670097328645</v>
          </cell>
        </row>
        <row r="14342">
          <cell r="A14342" t="str">
            <v>NM_001099459</v>
          </cell>
          <cell r="B14342">
            <v>0.33992445072856098</v>
          </cell>
          <cell r="C14342">
            <v>0</v>
          </cell>
          <cell r="D14342">
            <v>0</v>
          </cell>
          <cell r="E14342">
            <v>0</v>
          </cell>
          <cell r="F14342">
            <v>0</v>
          </cell>
        </row>
        <row r="14343">
          <cell r="A14343" t="str">
            <v>NM_001107586</v>
          </cell>
          <cell r="B14343">
            <v>3.1891748190374201</v>
          </cell>
          <cell r="C14343">
            <v>4.30372440783567</v>
          </cell>
          <cell r="D14343">
            <v>8.8103327272754495</v>
          </cell>
          <cell r="E14343">
            <v>3.3434366992009901</v>
          </cell>
          <cell r="F14343">
            <v>0.66040291316647404</v>
          </cell>
        </row>
        <row r="14344">
          <cell r="A14344" t="str">
            <v>NM_144561</v>
          </cell>
          <cell r="B14344">
            <v>2.0867537959448001</v>
          </cell>
          <cell r="C14344">
            <v>1.7453798331443001E-2</v>
          </cell>
          <cell r="D14344">
            <v>0</v>
          </cell>
          <cell r="E14344">
            <v>3.5391888721716298</v>
          </cell>
          <cell r="F14344">
            <v>9.1183389909360604E-2</v>
          </cell>
        </row>
        <row r="14345">
          <cell r="A14345" t="str">
            <v>NR_032280</v>
          </cell>
          <cell r="B14345">
            <v>0</v>
          </cell>
          <cell r="C14345">
            <v>0</v>
          </cell>
          <cell r="D14345">
            <v>0</v>
          </cell>
          <cell r="E14345">
            <v>0</v>
          </cell>
          <cell r="F14345">
            <v>0</v>
          </cell>
        </row>
        <row r="14346">
          <cell r="A14346" t="str">
            <v>NM_001100634</v>
          </cell>
          <cell r="B14346">
            <v>11.9722132077599</v>
          </cell>
          <cell r="C14346">
            <v>0.54726796821588197</v>
          </cell>
          <cell r="D14346">
            <v>0.57183763330223603</v>
          </cell>
          <cell r="E14346">
            <v>11.0318306369241</v>
          </cell>
          <cell r="F14346">
            <v>1.5663151798304</v>
          </cell>
        </row>
        <row r="14347">
          <cell r="A14347" t="str">
            <v>NM_001107585</v>
          </cell>
          <cell r="B14347">
            <v>16.571352295470501</v>
          </cell>
          <cell r="C14347">
            <v>5.2878508748928201</v>
          </cell>
          <cell r="D14347">
            <v>21.0754476171692</v>
          </cell>
          <cell r="E14347">
            <v>13.5144745006645</v>
          </cell>
          <cell r="F14347">
            <v>12.270232632465801</v>
          </cell>
        </row>
        <row r="14348">
          <cell r="A14348" t="str">
            <v>NM_001015009</v>
          </cell>
          <cell r="B14348">
            <v>13.7131548362995</v>
          </cell>
          <cell r="C14348">
            <v>15.7780433659723</v>
          </cell>
          <cell r="D14348">
            <v>15.832959179605901</v>
          </cell>
          <cell r="E14348">
            <v>30.661617986729301</v>
          </cell>
          <cell r="F14348">
            <v>13.8525969193912</v>
          </cell>
        </row>
        <row r="14349">
          <cell r="A14349" t="str">
            <v>NM_001000927</v>
          </cell>
          <cell r="B14349">
            <v>0</v>
          </cell>
          <cell r="C14349">
            <v>0</v>
          </cell>
          <cell r="D14349">
            <v>0</v>
          </cell>
          <cell r="E14349">
            <v>0</v>
          </cell>
          <cell r="F14349">
            <v>0</v>
          </cell>
        </row>
        <row r="14350">
          <cell r="A14350" t="str">
            <v>NM_001012133</v>
          </cell>
          <cell r="B14350">
            <v>16.855383957049298</v>
          </cell>
          <cell r="C14350">
            <v>12.441169808620501</v>
          </cell>
          <cell r="D14350">
            <v>27.6467878460805</v>
          </cell>
          <cell r="E14350">
            <v>10.8102095104322</v>
          </cell>
          <cell r="F14350">
            <v>18.330382292187501</v>
          </cell>
        </row>
        <row r="14351">
          <cell r="A14351" t="str">
            <v>NR_032755</v>
          </cell>
          <cell r="B14351">
            <v>0</v>
          </cell>
          <cell r="C14351">
            <v>0</v>
          </cell>
          <cell r="D14351">
            <v>0</v>
          </cell>
          <cell r="E14351">
            <v>0</v>
          </cell>
          <cell r="F14351">
            <v>0</v>
          </cell>
        </row>
        <row r="14352">
          <cell r="A14352" t="str">
            <v>NM_001108963</v>
          </cell>
          <cell r="B14352">
            <v>1.5811564876383</v>
          </cell>
          <cell r="C14352">
            <v>5.0109284440602702</v>
          </cell>
          <cell r="D14352">
            <v>0</v>
          </cell>
          <cell r="E14352">
            <v>0</v>
          </cell>
          <cell r="F14352">
            <v>2.5333244020806598</v>
          </cell>
        </row>
        <row r="14353">
          <cell r="A14353" t="str">
            <v>NM_021587</v>
          </cell>
          <cell r="B14353">
            <v>22.1745405340282</v>
          </cell>
          <cell r="C14353">
            <v>21.575198231622601</v>
          </cell>
          <cell r="D14353">
            <v>26.485522448100301</v>
          </cell>
          <cell r="E14353">
            <v>21.259157438584001</v>
          </cell>
          <cell r="F14353">
            <v>17.139600423321799</v>
          </cell>
        </row>
        <row r="14354">
          <cell r="A14354" t="str">
            <v>NM_001009714</v>
          </cell>
          <cell r="B14354">
            <v>5.3058161030172499</v>
          </cell>
          <cell r="C14354">
            <v>3.44781569375494</v>
          </cell>
          <cell r="D14354">
            <v>0</v>
          </cell>
          <cell r="E14354">
            <v>2.5150218567964102</v>
          </cell>
          <cell r="F14354">
            <v>0.58940012799850305</v>
          </cell>
        </row>
        <row r="14355">
          <cell r="A14355" t="str">
            <v>NM_001277601</v>
          </cell>
          <cell r="B14355">
            <v>0.14675789595594099</v>
          </cell>
          <cell r="C14355">
            <v>0.25019264344597397</v>
          </cell>
          <cell r="D14355">
            <v>0.52681344361605098</v>
          </cell>
          <cell r="E14355">
            <v>1.2297349581231001</v>
          </cell>
          <cell r="F14355">
            <v>0.16874399940968099</v>
          </cell>
        </row>
        <row r="14356">
          <cell r="A14356" t="str">
            <v>NM_001009709</v>
          </cell>
          <cell r="B14356">
            <v>56.7745580082073</v>
          </cell>
          <cell r="C14356">
            <v>52.860024933166898</v>
          </cell>
          <cell r="D14356">
            <v>72.412133436653207</v>
          </cell>
          <cell r="E14356">
            <v>98.133324435720994</v>
          </cell>
          <cell r="F14356">
            <v>124.001971158554</v>
          </cell>
        </row>
        <row r="14357">
          <cell r="A14357" t="str">
            <v>NM_138547</v>
          </cell>
          <cell r="B14357">
            <v>0.18667012572632</v>
          </cell>
          <cell r="C14357">
            <v>0</v>
          </cell>
          <cell r="D14357">
            <v>0</v>
          </cell>
          <cell r="E14357">
            <v>3.1770306647851201</v>
          </cell>
          <cell r="F14357">
            <v>0</v>
          </cell>
        </row>
        <row r="14358">
          <cell r="A14358" t="str">
            <v>NM_001134533</v>
          </cell>
          <cell r="B14358">
            <v>36.410763270407998</v>
          </cell>
          <cell r="C14358">
            <v>52.620280957502601</v>
          </cell>
          <cell r="D14358">
            <v>66.019609559061905</v>
          </cell>
          <cell r="E14358">
            <v>45.662931788434697</v>
          </cell>
          <cell r="F14358">
            <v>12.3436457979069</v>
          </cell>
        </row>
        <row r="14359">
          <cell r="A14359" t="str">
            <v>NM_001025650</v>
          </cell>
          <cell r="B14359">
            <v>1.14870080044114E-2</v>
          </cell>
          <cell r="C14359">
            <v>2.5120800667725301E-2</v>
          </cell>
          <cell r="D14359">
            <v>0.14653865977719599</v>
          </cell>
          <cell r="E14359">
            <v>4.5495212454490803E-3</v>
          </cell>
          <cell r="F14359">
            <v>1.32134522653559E-3</v>
          </cell>
        </row>
        <row r="14360">
          <cell r="A14360" t="str">
            <v>NM_031642</v>
          </cell>
          <cell r="B14360">
            <v>8.0107666138589906</v>
          </cell>
          <cell r="C14360">
            <v>15.636107820428901</v>
          </cell>
          <cell r="D14360">
            <v>4.4060341393445004</v>
          </cell>
          <cell r="E14360">
            <v>7.6645641562717897</v>
          </cell>
          <cell r="F14360">
            <v>14.0651310760987</v>
          </cell>
        </row>
        <row r="14361">
          <cell r="A14361" t="str">
            <v>NM_013000</v>
          </cell>
          <cell r="B14361">
            <v>49.138487713050601</v>
          </cell>
          <cell r="C14361">
            <v>62.446412070957201</v>
          </cell>
          <cell r="D14361">
            <v>35.651844287550503</v>
          </cell>
          <cell r="E14361">
            <v>49.3176253897918</v>
          </cell>
          <cell r="F14361">
            <v>29.143005673640602</v>
          </cell>
        </row>
        <row r="14362">
          <cell r="A14362" t="str">
            <v>NM_001031813</v>
          </cell>
          <cell r="B14362">
            <v>1.9529501673122101</v>
          </cell>
          <cell r="C14362">
            <v>0.409400154410345</v>
          </cell>
          <cell r="D14362">
            <v>0</v>
          </cell>
          <cell r="E14362">
            <v>0.69297851027903101</v>
          </cell>
          <cell r="F14362">
            <v>5.5688477318820304</v>
          </cell>
        </row>
        <row r="14363">
          <cell r="A14363" t="str">
            <v>NM_001108897</v>
          </cell>
          <cell r="B14363">
            <v>17.757265776449</v>
          </cell>
          <cell r="C14363">
            <v>33.160701743080999</v>
          </cell>
          <cell r="D14363">
            <v>3.8239930824619002</v>
          </cell>
          <cell r="E14363">
            <v>28.2026670833467</v>
          </cell>
          <cell r="F14363">
            <v>27.555340563894202</v>
          </cell>
        </row>
        <row r="14364">
          <cell r="A14364" t="str">
            <v>NM_139185</v>
          </cell>
          <cell r="B14364">
            <v>5.8538532562015497</v>
          </cell>
          <cell r="C14364">
            <v>0</v>
          </cell>
          <cell r="D14364">
            <v>1.5047194062974001</v>
          </cell>
          <cell r="E14364">
            <v>3.0194949144537402</v>
          </cell>
          <cell r="F14364">
            <v>1.70667539471575</v>
          </cell>
        </row>
        <row r="14365">
          <cell r="A14365" t="str">
            <v>NM_001008810</v>
          </cell>
          <cell r="B14365">
            <v>0</v>
          </cell>
          <cell r="C14365">
            <v>0</v>
          </cell>
          <cell r="D14365">
            <v>0</v>
          </cell>
          <cell r="E14365">
            <v>0</v>
          </cell>
          <cell r="F14365">
            <v>0</v>
          </cell>
        </row>
        <row r="14366">
          <cell r="A14366" t="str">
            <v>NM_001195277</v>
          </cell>
          <cell r="B14366">
            <v>0</v>
          </cell>
          <cell r="C14366">
            <v>0</v>
          </cell>
          <cell r="D14366">
            <v>0</v>
          </cell>
          <cell r="E14366">
            <v>0</v>
          </cell>
          <cell r="F14366">
            <v>0</v>
          </cell>
        </row>
        <row r="14367">
          <cell r="A14367" t="str">
            <v>NM_001013998</v>
          </cell>
          <cell r="B14367">
            <v>2.6682707033331901</v>
          </cell>
          <cell r="C14367">
            <v>0.292540179659246</v>
          </cell>
          <cell r="D14367">
            <v>0.33095510067029099</v>
          </cell>
          <cell r="E14367">
            <v>0.49464150659431699</v>
          </cell>
          <cell r="F14367">
            <v>5.1360731484500004</v>
          </cell>
        </row>
        <row r="14368">
          <cell r="A14368" t="str">
            <v>NM_213557</v>
          </cell>
          <cell r="B14368">
            <v>7.3909069547215296</v>
          </cell>
          <cell r="C14368">
            <v>4.4320134087658998</v>
          </cell>
          <cell r="D14368">
            <v>11.2688527235594</v>
          </cell>
          <cell r="E14368">
            <v>5.4633629623833002</v>
          </cell>
          <cell r="F14368">
            <v>3.9965703694080301</v>
          </cell>
        </row>
        <row r="14369">
          <cell r="A14369" t="str">
            <v>NM_001173511</v>
          </cell>
          <cell r="B14369">
            <v>3.8683078068726102</v>
          </cell>
          <cell r="C14369">
            <v>1.8783077206221701</v>
          </cell>
          <cell r="D14369">
            <v>1.3198909062389499</v>
          </cell>
          <cell r="E14369">
            <v>3.0184615386756302</v>
          </cell>
          <cell r="F14369">
            <v>2.0666901013179602</v>
          </cell>
        </row>
        <row r="14370">
          <cell r="A14370" t="str">
            <v>NM_001014025</v>
          </cell>
          <cell r="B14370">
            <v>2.1057367497483099</v>
          </cell>
          <cell r="C14370">
            <v>0.28079474293621398</v>
          </cell>
          <cell r="D14370">
            <v>0.60727645057400503</v>
          </cell>
          <cell r="E14370">
            <v>1.9556132947821401</v>
          </cell>
          <cell r="F14370">
            <v>3.0232801615146498</v>
          </cell>
        </row>
        <row r="14371">
          <cell r="A14371" t="str">
            <v>NM_001037527</v>
          </cell>
          <cell r="B14371">
            <v>0</v>
          </cell>
          <cell r="C14371">
            <v>0</v>
          </cell>
          <cell r="D14371">
            <v>0</v>
          </cell>
          <cell r="E14371">
            <v>0</v>
          </cell>
          <cell r="F14371">
            <v>0</v>
          </cell>
        </row>
        <row r="14372">
          <cell r="A14372" t="str">
            <v>NM_022537</v>
          </cell>
          <cell r="B14372">
            <v>0</v>
          </cell>
          <cell r="C14372">
            <v>0</v>
          </cell>
          <cell r="D14372">
            <v>0</v>
          </cell>
          <cell r="E14372">
            <v>0</v>
          </cell>
          <cell r="F14372">
            <v>0</v>
          </cell>
        </row>
        <row r="14373">
          <cell r="A14373" t="str">
            <v>NM_134453</v>
          </cell>
          <cell r="B14373">
            <v>20.8020780620331</v>
          </cell>
          <cell r="C14373">
            <v>4.8738519771225999</v>
          </cell>
          <cell r="D14373">
            <v>8.6639755196769901</v>
          </cell>
          <cell r="E14373">
            <v>5.0977919141082104</v>
          </cell>
          <cell r="F14373">
            <v>5.1330526104582699</v>
          </cell>
        </row>
        <row r="14374">
          <cell r="A14374" t="str">
            <v>NM_001173382</v>
          </cell>
          <cell r="B14374">
            <v>11.0272372697968</v>
          </cell>
          <cell r="C14374">
            <v>3.6455085316970899</v>
          </cell>
          <cell r="D14374">
            <v>5.0666178779200397</v>
          </cell>
          <cell r="E14374">
            <v>7.9855983356541804</v>
          </cell>
          <cell r="F14374">
            <v>0.70537511653308405</v>
          </cell>
        </row>
        <row r="14375">
          <cell r="A14375" t="str">
            <v>NM_133543</v>
          </cell>
          <cell r="B14375">
            <v>0</v>
          </cell>
          <cell r="C14375">
            <v>0</v>
          </cell>
          <cell r="D14375">
            <v>0</v>
          </cell>
          <cell r="E14375">
            <v>0</v>
          </cell>
          <cell r="F14375">
            <v>0</v>
          </cell>
        </row>
        <row r="14376">
          <cell r="A14376" t="str">
            <v>NM_001007660</v>
          </cell>
          <cell r="B14376">
            <v>6.1113248580646502</v>
          </cell>
          <cell r="C14376">
            <v>2.4610747426907702</v>
          </cell>
          <cell r="D14376">
            <v>8.9039096078598003</v>
          </cell>
          <cell r="E14376">
            <v>4.9245558923708899</v>
          </cell>
          <cell r="F14376">
            <v>1.25705076980325</v>
          </cell>
        </row>
        <row r="14377">
          <cell r="A14377" t="str">
            <v>NM_183055</v>
          </cell>
          <cell r="B14377">
            <v>0</v>
          </cell>
          <cell r="C14377">
            <v>0</v>
          </cell>
          <cell r="D14377">
            <v>0</v>
          </cell>
          <cell r="E14377">
            <v>0</v>
          </cell>
          <cell r="F14377">
            <v>0</v>
          </cell>
        </row>
        <row r="14378">
          <cell r="A14378" t="str">
            <v>NM_001008907</v>
          </cell>
          <cell r="B14378">
            <v>0</v>
          </cell>
          <cell r="C14378">
            <v>0</v>
          </cell>
          <cell r="D14378">
            <v>0</v>
          </cell>
          <cell r="E14378">
            <v>0</v>
          </cell>
          <cell r="F14378">
            <v>0</v>
          </cell>
        </row>
        <row r="14379">
          <cell r="A14379" t="str">
            <v>NM_001108297</v>
          </cell>
          <cell r="B14379">
            <v>0</v>
          </cell>
          <cell r="C14379">
            <v>0</v>
          </cell>
          <cell r="D14379">
            <v>0</v>
          </cell>
          <cell r="E14379">
            <v>0</v>
          </cell>
          <cell r="F14379">
            <v>0</v>
          </cell>
        </row>
        <row r="14380">
          <cell r="A14380" t="str">
            <v>NM_001107127</v>
          </cell>
          <cell r="B14380">
            <v>7.8668612116499101</v>
          </cell>
          <cell r="C14380">
            <v>6.0455824094620497E-2</v>
          </cell>
          <cell r="D14380">
            <v>4.6410609314819897</v>
          </cell>
          <cell r="E14380">
            <v>4.9912776772054102</v>
          </cell>
          <cell r="F14380">
            <v>1.46221143069149</v>
          </cell>
        </row>
        <row r="14381">
          <cell r="A14381" t="str">
            <v>NM_001195612</v>
          </cell>
          <cell r="B14381">
            <v>0</v>
          </cell>
          <cell r="C14381">
            <v>0</v>
          </cell>
          <cell r="D14381">
            <v>0</v>
          </cell>
          <cell r="E14381">
            <v>0</v>
          </cell>
          <cell r="F14381">
            <v>0</v>
          </cell>
        </row>
        <row r="14382">
          <cell r="A14382" t="str">
            <v>NM_001000250</v>
          </cell>
          <cell r="B14382">
            <v>0</v>
          </cell>
          <cell r="C14382">
            <v>0</v>
          </cell>
          <cell r="D14382">
            <v>0</v>
          </cell>
          <cell r="E14382">
            <v>0</v>
          </cell>
          <cell r="F14382">
            <v>0</v>
          </cell>
        </row>
        <row r="14383">
          <cell r="A14383" t="str">
            <v>NM_138908</v>
          </cell>
          <cell r="B14383">
            <v>3.6014989849346202E-2</v>
          </cell>
          <cell r="C14383">
            <v>0</v>
          </cell>
          <cell r="D14383">
            <v>0</v>
          </cell>
          <cell r="E14383">
            <v>0</v>
          </cell>
          <cell r="F14383">
            <v>0.175994496866693</v>
          </cell>
        </row>
        <row r="14384">
          <cell r="A14384" t="str">
            <v>NM_001000562</v>
          </cell>
          <cell r="B14384">
            <v>0</v>
          </cell>
          <cell r="C14384">
            <v>0</v>
          </cell>
          <cell r="D14384">
            <v>0</v>
          </cell>
          <cell r="E14384">
            <v>0</v>
          </cell>
          <cell r="F14384">
            <v>0</v>
          </cell>
        </row>
        <row r="14385">
          <cell r="A14385" t="str">
            <v>NM_022194</v>
          </cell>
          <cell r="B14385">
            <v>2.7998083184029798E-2</v>
          </cell>
          <cell r="C14385">
            <v>5.5756732668174003</v>
          </cell>
          <cell r="D14385">
            <v>0</v>
          </cell>
          <cell r="E14385">
            <v>0</v>
          </cell>
          <cell r="F14385">
            <v>4.0372603917766703E-2</v>
          </cell>
        </row>
        <row r="14386">
          <cell r="A14386" t="str">
            <v>NM_001287020</v>
          </cell>
          <cell r="B14386">
            <v>0.73071641001545296</v>
          </cell>
          <cell r="C14386">
            <v>0.16135095079376099</v>
          </cell>
          <cell r="D14386">
            <v>0.80099744129415296</v>
          </cell>
          <cell r="E14386">
            <v>4.9996506240799699</v>
          </cell>
          <cell r="F14386">
            <v>0.22166232984450501</v>
          </cell>
        </row>
        <row r="14387">
          <cell r="A14387" t="str">
            <v>NM_001164400</v>
          </cell>
          <cell r="B14387">
            <v>1.16978174334387</v>
          </cell>
          <cell r="C14387">
            <v>1.4400899294851</v>
          </cell>
          <cell r="D14387">
            <v>1.86009041068868</v>
          </cell>
          <cell r="E14387">
            <v>2.2859846871034</v>
          </cell>
          <cell r="F14387">
            <v>2.3618501343876699</v>
          </cell>
        </row>
        <row r="14388">
          <cell r="A14388" t="str">
            <v>NM_001134983</v>
          </cell>
          <cell r="B14388">
            <v>2.1956401772150298</v>
          </cell>
          <cell r="C14388">
            <v>5.4157477415411499</v>
          </cell>
          <cell r="D14388">
            <v>5.3147257627006796</v>
          </cell>
          <cell r="E14388">
            <v>2.0065506787649401</v>
          </cell>
          <cell r="F14388">
            <v>3.25848162228157</v>
          </cell>
        </row>
        <row r="14389">
          <cell r="A14389" t="str">
            <v>NM_001107297</v>
          </cell>
          <cell r="B14389">
            <v>1.8396016343947099</v>
          </cell>
          <cell r="C14389">
            <v>3.24893875535356</v>
          </cell>
          <cell r="D14389">
            <v>0</v>
          </cell>
          <cell r="E14389">
            <v>0.72122943276043106</v>
          </cell>
          <cell r="F14389">
            <v>7.6096624679184703</v>
          </cell>
        </row>
        <row r="14390">
          <cell r="A14390" t="str">
            <v>NM_001127549</v>
          </cell>
          <cell r="B14390">
            <v>11.5723620907337</v>
          </cell>
          <cell r="C14390">
            <v>25.4679867867751</v>
          </cell>
          <cell r="D14390">
            <v>20.722761636788899</v>
          </cell>
          <cell r="E14390">
            <v>18.5627548936321</v>
          </cell>
          <cell r="F14390">
            <v>23.116762919020299</v>
          </cell>
        </row>
        <row r="14391">
          <cell r="A14391" t="str">
            <v>NM_207596</v>
          </cell>
          <cell r="B14391">
            <v>28.296623779985602</v>
          </cell>
          <cell r="C14391">
            <v>36.7353070645541</v>
          </cell>
          <cell r="D14391">
            <v>20.877295467775099</v>
          </cell>
          <cell r="E14391">
            <v>21.968595214706699</v>
          </cell>
          <cell r="F14391">
            <v>33.4067722072908</v>
          </cell>
        </row>
        <row r="14392">
          <cell r="A14392" t="str">
            <v>NM_001004234</v>
          </cell>
          <cell r="B14392">
            <v>16.6645675319578</v>
          </cell>
          <cell r="C14392">
            <v>20.654249447181702</v>
          </cell>
          <cell r="D14392">
            <v>3.6896566553941601</v>
          </cell>
          <cell r="E14392">
            <v>11.5957765121008</v>
          </cell>
          <cell r="F14392">
            <v>13.244727793092199</v>
          </cell>
        </row>
        <row r="14393">
          <cell r="A14393" t="str">
            <v>NM_001170545</v>
          </cell>
          <cell r="B14393">
            <v>13.880370564226499</v>
          </cell>
          <cell r="C14393">
            <v>10.398945518936999</v>
          </cell>
          <cell r="D14393">
            <v>12.1118156743168</v>
          </cell>
          <cell r="E14393">
            <v>6.8441569055404603</v>
          </cell>
          <cell r="F14393">
            <v>18.325010174386001</v>
          </cell>
        </row>
        <row r="14394">
          <cell r="A14394" t="str">
            <v>NM_001106793</v>
          </cell>
          <cell r="B14394">
            <v>61.382524049408403</v>
          </cell>
          <cell r="C14394">
            <v>41.691738888398099</v>
          </cell>
          <cell r="D14394">
            <v>29.917685377113902</v>
          </cell>
          <cell r="E14394">
            <v>30.208046279395099</v>
          </cell>
          <cell r="F14394">
            <v>32.114489692814402</v>
          </cell>
        </row>
        <row r="14395">
          <cell r="A14395" t="str">
            <v>NM_001163736</v>
          </cell>
          <cell r="B14395">
            <v>3.3823007703988002</v>
          </cell>
          <cell r="C14395">
            <v>2.4333144515892999</v>
          </cell>
          <cell r="D14395">
            <v>11.1054556206662</v>
          </cell>
          <cell r="E14395">
            <v>4.1402196219463496</v>
          </cell>
          <cell r="F14395">
            <v>2.4833752893701702</v>
          </cell>
        </row>
        <row r="14396">
          <cell r="A14396" t="str">
            <v>NM_022612</v>
          </cell>
          <cell r="B14396">
            <v>1.42744562128638</v>
          </cell>
          <cell r="C14396">
            <v>9.5321709771507297E-3</v>
          </cell>
          <cell r="D14396">
            <v>0.62931690701491405</v>
          </cell>
          <cell r="E14396">
            <v>3.8525951207572802</v>
          </cell>
          <cell r="F14396">
            <v>3.1317820138945298</v>
          </cell>
        </row>
        <row r="14397">
          <cell r="A14397" t="str">
            <v>NM_001105882</v>
          </cell>
          <cell r="B14397">
            <v>0</v>
          </cell>
          <cell r="C14397">
            <v>0</v>
          </cell>
          <cell r="D14397">
            <v>0</v>
          </cell>
          <cell r="E14397">
            <v>0</v>
          </cell>
          <cell r="F14397">
            <v>0</v>
          </cell>
        </row>
        <row r="14398">
          <cell r="A14398" t="str">
            <v>NM_001115045</v>
          </cell>
          <cell r="B14398">
            <v>0</v>
          </cell>
          <cell r="C14398">
            <v>0</v>
          </cell>
          <cell r="D14398">
            <v>0</v>
          </cell>
          <cell r="E14398">
            <v>0</v>
          </cell>
          <cell r="F14398">
            <v>0</v>
          </cell>
        </row>
        <row r="14399">
          <cell r="A14399" t="str">
            <v>NM_001170603</v>
          </cell>
          <cell r="B14399">
            <v>2.7497474808389901</v>
          </cell>
          <cell r="C14399">
            <v>1.79187311983885</v>
          </cell>
          <cell r="D14399">
            <v>2.43177540726436</v>
          </cell>
          <cell r="E14399">
            <v>5.4599099723890303</v>
          </cell>
          <cell r="F14399">
            <v>3.6333059732380302</v>
          </cell>
        </row>
        <row r="14400">
          <cell r="A14400" t="str">
            <v>NM_021840</v>
          </cell>
          <cell r="B14400">
            <v>9.7153169632706309</v>
          </cell>
          <cell r="C14400">
            <v>5.9891623691809697</v>
          </cell>
          <cell r="D14400">
            <v>19.343066817775199</v>
          </cell>
          <cell r="E14400">
            <v>5.8424962500027702</v>
          </cell>
          <cell r="F14400">
            <v>9.8945519569584395</v>
          </cell>
        </row>
        <row r="14401">
          <cell r="A14401" t="str">
            <v>NM_001130557</v>
          </cell>
          <cell r="B14401">
            <v>13.622364576489099</v>
          </cell>
          <cell r="C14401">
            <v>7.2471479669965797</v>
          </cell>
          <cell r="D14401">
            <v>10.592762013999399</v>
          </cell>
          <cell r="E14401">
            <v>28.787884304755799</v>
          </cell>
          <cell r="F14401">
            <v>30.3264962151761</v>
          </cell>
        </row>
        <row r="14402">
          <cell r="A14402" t="str">
            <v>NR_032271</v>
          </cell>
          <cell r="B14402">
            <v>0</v>
          </cell>
          <cell r="C14402">
            <v>0</v>
          </cell>
          <cell r="D14402">
            <v>0</v>
          </cell>
          <cell r="E14402">
            <v>0</v>
          </cell>
          <cell r="F14402">
            <v>0</v>
          </cell>
        </row>
        <row r="14403">
          <cell r="A14403" t="str">
            <v>NM_001025768</v>
          </cell>
          <cell r="B14403">
            <v>2.57153229298879</v>
          </cell>
          <cell r="C14403">
            <v>0.19295030547605099</v>
          </cell>
          <cell r="D14403">
            <v>4.0275543398098099</v>
          </cell>
          <cell r="E14403">
            <v>0.56179145219642201</v>
          </cell>
          <cell r="F14403">
            <v>1.33336624101839</v>
          </cell>
        </row>
        <row r="14404">
          <cell r="A14404" t="str">
            <v>NM_019283</v>
          </cell>
          <cell r="B14404">
            <v>53.094629714471601</v>
          </cell>
          <cell r="C14404">
            <v>83.254375673547898</v>
          </cell>
          <cell r="D14404">
            <v>37.132920208769399</v>
          </cell>
          <cell r="E14404">
            <v>47.238562873445296</v>
          </cell>
          <cell r="F14404">
            <v>27.427557079793399</v>
          </cell>
        </row>
        <row r="14405">
          <cell r="A14405" t="str">
            <v>NM_001012034</v>
          </cell>
          <cell r="B14405">
            <v>2.0103039632838402</v>
          </cell>
          <cell r="C14405">
            <v>1.4846629839968699</v>
          </cell>
          <cell r="D14405">
            <v>6.1400306448911</v>
          </cell>
          <cell r="E14405">
            <v>5.0872122624467702</v>
          </cell>
          <cell r="F14405">
            <v>5.2230863677542899E-2</v>
          </cell>
        </row>
        <row r="14406">
          <cell r="A14406" t="str">
            <v>NM_021844</v>
          </cell>
          <cell r="B14406">
            <v>20.0643491702346</v>
          </cell>
          <cell r="C14406">
            <v>2.36624069323658</v>
          </cell>
          <cell r="D14406">
            <v>15.1400534602777</v>
          </cell>
          <cell r="E14406">
            <v>36.889325938045502</v>
          </cell>
          <cell r="F14406">
            <v>2.8773673903699901</v>
          </cell>
        </row>
        <row r="14407">
          <cell r="A14407" t="str">
            <v>NM_001106776</v>
          </cell>
          <cell r="B14407">
            <v>8.4403429563986894</v>
          </cell>
          <cell r="C14407">
            <v>12.9108575358047</v>
          </cell>
          <cell r="D14407">
            <v>22.289356731917199</v>
          </cell>
          <cell r="E14407">
            <v>5.7359678471881796</v>
          </cell>
          <cell r="F14407">
            <v>24.3461059694976</v>
          </cell>
        </row>
        <row r="14408">
          <cell r="A14408" t="str">
            <v>NM_017139</v>
          </cell>
          <cell r="B14408">
            <v>0</v>
          </cell>
          <cell r="C14408">
            <v>0</v>
          </cell>
          <cell r="D14408">
            <v>0</v>
          </cell>
          <cell r="E14408">
            <v>1.92733153652484</v>
          </cell>
          <cell r="F14408">
            <v>9.4905493881071598E-2</v>
          </cell>
        </row>
        <row r="14409">
          <cell r="A14409" t="str">
            <v>NM_001108754</v>
          </cell>
          <cell r="B14409">
            <v>62.328622571597101</v>
          </cell>
          <cell r="C14409">
            <v>51.172083831734703</v>
          </cell>
          <cell r="D14409">
            <v>68.069988112051206</v>
          </cell>
          <cell r="E14409">
            <v>49.163112130726297</v>
          </cell>
          <cell r="F14409">
            <v>59.2383806442216</v>
          </cell>
        </row>
        <row r="14410">
          <cell r="A14410" t="str">
            <v>NM_001047925</v>
          </cell>
          <cell r="B14410">
            <v>0.31143296011959998</v>
          </cell>
          <cell r="C14410">
            <v>0.61246619616612896</v>
          </cell>
          <cell r="D14410">
            <v>0.65989734289431901</v>
          </cell>
          <cell r="E14410">
            <v>0.31179004090928802</v>
          </cell>
          <cell r="F14410">
            <v>0.14969309938353401</v>
          </cell>
        </row>
        <row r="14411">
          <cell r="A14411" t="str">
            <v>NM_145097</v>
          </cell>
          <cell r="B14411">
            <v>0</v>
          </cell>
          <cell r="C14411">
            <v>0</v>
          </cell>
          <cell r="D14411">
            <v>0</v>
          </cell>
          <cell r="E14411">
            <v>0</v>
          </cell>
          <cell r="F14411">
            <v>0</v>
          </cell>
        </row>
        <row r="14412">
          <cell r="A14412" t="str">
            <v>NR_026689</v>
          </cell>
          <cell r="B14412">
            <v>5.6230951132705598E-2</v>
          </cell>
          <cell r="C14412">
            <v>4.6561757603273003E-2</v>
          </cell>
          <cell r="D14412">
            <v>0</v>
          </cell>
          <cell r="E14412">
            <v>9.65064412338274E-2</v>
          </cell>
          <cell r="F14412">
            <v>2.18025227157684</v>
          </cell>
        </row>
        <row r="14413">
          <cell r="A14413" t="str">
            <v>NM_031018</v>
          </cell>
          <cell r="B14413">
            <v>4.9954574661761004</v>
          </cell>
          <cell r="C14413">
            <v>4.6313330497436196</v>
          </cell>
          <cell r="D14413">
            <v>3.8926032134016699</v>
          </cell>
          <cell r="E14413">
            <v>12.988402016431101</v>
          </cell>
          <cell r="F14413">
            <v>3.4783343321456002</v>
          </cell>
        </row>
        <row r="14414">
          <cell r="A14414" t="str">
            <v>NM_001107292</v>
          </cell>
          <cell r="B14414">
            <v>40.161719765610002</v>
          </cell>
          <cell r="C14414">
            <v>27.398204653572598</v>
          </cell>
          <cell r="D14414">
            <v>34.524553178701197</v>
          </cell>
          <cell r="E14414">
            <v>37.976674318264799</v>
          </cell>
          <cell r="F14414">
            <v>46.203776405236802</v>
          </cell>
        </row>
        <row r="14415">
          <cell r="A14415" t="str">
            <v>NM_001106191</v>
          </cell>
          <cell r="B14415">
            <v>9.7616769815010596</v>
          </cell>
          <cell r="C14415">
            <v>20.871625160371</v>
          </cell>
          <cell r="D14415">
            <v>3.9030671368305301</v>
          </cell>
          <cell r="E14415">
            <v>15.997638766365</v>
          </cell>
          <cell r="F14415">
            <v>7.77279569160316</v>
          </cell>
        </row>
        <row r="14416">
          <cell r="A14416" t="str">
            <v>NM_031669</v>
          </cell>
          <cell r="B14416">
            <v>0</v>
          </cell>
          <cell r="C14416">
            <v>0</v>
          </cell>
          <cell r="D14416">
            <v>0</v>
          </cell>
          <cell r="E14416">
            <v>0</v>
          </cell>
          <cell r="F14416">
            <v>0</v>
          </cell>
        </row>
        <row r="14417">
          <cell r="A14417" t="str">
            <v>NM_001008924</v>
          </cell>
          <cell r="B14417">
            <v>0</v>
          </cell>
          <cell r="C14417">
            <v>0</v>
          </cell>
          <cell r="D14417">
            <v>0</v>
          </cell>
          <cell r="E14417">
            <v>0</v>
          </cell>
          <cell r="F14417">
            <v>0</v>
          </cell>
        </row>
        <row r="14418">
          <cell r="A14418" t="str">
            <v>NM_001108644</v>
          </cell>
          <cell r="B14418">
            <v>0</v>
          </cell>
          <cell r="C14418">
            <v>0</v>
          </cell>
          <cell r="D14418">
            <v>0</v>
          </cell>
          <cell r="E14418">
            <v>0</v>
          </cell>
          <cell r="F14418">
            <v>0</v>
          </cell>
        </row>
        <row r="14419">
          <cell r="A14419" t="str">
            <v>NM_001101014</v>
          </cell>
          <cell r="B14419">
            <v>0</v>
          </cell>
          <cell r="C14419">
            <v>0</v>
          </cell>
          <cell r="D14419">
            <v>0</v>
          </cell>
          <cell r="E14419">
            <v>0</v>
          </cell>
          <cell r="F14419">
            <v>0</v>
          </cell>
        </row>
        <row r="14420">
          <cell r="A14420" t="str">
            <v>NM_001000690</v>
          </cell>
          <cell r="B14420">
            <v>0</v>
          </cell>
          <cell r="C14420">
            <v>0</v>
          </cell>
          <cell r="D14420">
            <v>0</v>
          </cell>
          <cell r="E14420">
            <v>0</v>
          </cell>
          <cell r="F14420">
            <v>0</v>
          </cell>
        </row>
        <row r="14421">
          <cell r="A14421" t="str">
            <v>NM_001139483</v>
          </cell>
          <cell r="B14421">
            <v>4.4240698986220597</v>
          </cell>
          <cell r="C14421">
            <v>6.7133651306482296</v>
          </cell>
          <cell r="D14421">
            <v>0.26343017326117801</v>
          </cell>
          <cell r="E14421">
            <v>8.7201992554219796</v>
          </cell>
          <cell r="F14421">
            <v>2.85648338471078</v>
          </cell>
        </row>
        <row r="14422">
          <cell r="A14422" t="str">
            <v>NM_001109168</v>
          </cell>
          <cell r="B14422">
            <v>0</v>
          </cell>
          <cell r="C14422">
            <v>0</v>
          </cell>
          <cell r="D14422">
            <v>0</v>
          </cell>
          <cell r="E14422">
            <v>0</v>
          </cell>
          <cell r="F14422">
            <v>0</v>
          </cell>
        </row>
        <row r="14423">
          <cell r="A14423" t="str">
            <v>NM_001033956</v>
          </cell>
          <cell r="B14423">
            <v>0</v>
          </cell>
          <cell r="C14423">
            <v>0</v>
          </cell>
          <cell r="D14423">
            <v>0</v>
          </cell>
          <cell r="E14423">
            <v>0</v>
          </cell>
          <cell r="F14423">
            <v>6.3264092037047207E-2</v>
          </cell>
        </row>
        <row r="14424">
          <cell r="A14424" t="str">
            <v>NM_001009636</v>
          </cell>
          <cell r="B14424">
            <v>57.412730543701201</v>
          </cell>
          <cell r="C14424">
            <v>176.15005555563499</v>
          </cell>
          <cell r="D14424">
            <v>225.47671153418099</v>
          </cell>
          <cell r="E14424">
            <v>57.334131121662601</v>
          </cell>
          <cell r="F14424">
            <v>154.13956176398199</v>
          </cell>
        </row>
        <row r="14425">
          <cell r="A14425" t="str">
            <v>NM_012700</v>
          </cell>
          <cell r="B14425">
            <v>0.34215060743891401</v>
          </cell>
          <cell r="C14425">
            <v>8.0947456498446299E-2</v>
          </cell>
          <cell r="D14425">
            <v>0.27963713598776802</v>
          </cell>
          <cell r="E14425">
            <v>0.19573880472574001</v>
          </cell>
          <cell r="F14425">
            <v>1.02003003402824</v>
          </cell>
        </row>
        <row r="14426">
          <cell r="A14426" t="str">
            <v>NM_080893</v>
          </cell>
          <cell r="B14426">
            <v>1.14502299638423E-2</v>
          </cell>
          <cell r="C14426">
            <v>0</v>
          </cell>
          <cell r="D14426">
            <v>0</v>
          </cell>
          <cell r="E14426">
            <v>0</v>
          </cell>
          <cell r="F14426">
            <v>0</v>
          </cell>
        </row>
        <row r="14427">
          <cell r="A14427" t="str">
            <v>NM_001014165</v>
          </cell>
          <cell r="B14427">
            <v>0.226483891232936</v>
          </cell>
          <cell r="C14427">
            <v>3.3756993431506799</v>
          </cell>
          <cell r="D14427">
            <v>0</v>
          </cell>
          <cell r="E14427">
            <v>9.2548396599388093E-3</v>
          </cell>
          <cell r="F14427">
            <v>3.3850759044703098</v>
          </cell>
        </row>
        <row r="14428">
          <cell r="A14428" t="str">
            <v>NM_001191043</v>
          </cell>
          <cell r="B14428">
            <v>5.6826617987924898E-2</v>
          </cell>
          <cell r="C14428">
            <v>0</v>
          </cell>
          <cell r="D14428">
            <v>0</v>
          </cell>
          <cell r="E14428">
            <v>0</v>
          </cell>
          <cell r="F14428">
            <v>0</v>
          </cell>
        </row>
        <row r="14429">
          <cell r="A14429" t="str">
            <v>NM_001013150</v>
          </cell>
          <cell r="B14429">
            <v>18.2246801392468</v>
          </cell>
          <cell r="C14429">
            <v>24.254260743539898</v>
          </cell>
          <cell r="D14429">
            <v>45.272399139081799</v>
          </cell>
          <cell r="E14429">
            <v>20.724334197984</v>
          </cell>
          <cell r="F14429">
            <v>41.125819185226199</v>
          </cell>
        </row>
        <row r="14430">
          <cell r="A14430" t="str">
            <v>NM_001114602</v>
          </cell>
          <cell r="B14430">
            <v>1.3909650648515699</v>
          </cell>
          <cell r="C14430">
            <v>0.104076655936088</v>
          </cell>
          <cell r="D14430">
            <v>0</v>
          </cell>
          <cell r="E14430">
            <v>1.7448943432830299</v>
          </cell>
          <cell r="F14430">
            <v>0.44572004969520601</v>
          </cell>
        </row>
        <row r="14431">
          <cell r="A14431" t="str">
            <v>NM_001038494</v>
          </cell>
          <cell r="B14431">
            <v>25.0023225108242</v>
          </cell>
          <cell r="C14431">
            <v>53.542833641776397</v>
          </cell>
          <cell r="D14431">
            <v>32.807889508225301</v>
          </cell>
          <cell r="E14431">
            <v>40.4622721331016</v>
          </cell>
          <cell r="F14431">
            <v>40.820420657229398</v>
          </cell>
        </row>
        <row r="14432">
          <cell r="A14432" t="str">
            <v>NM_031354</v>
          </cell>
          <cell r="B14432">
            <v>154.48367882062001</v>
          </cell>
          <cell r="C14432">
            <v>235.40466759237401</v>
          </cell>
          <cell r="D14432">
            <v>203.66563768855201</v>
          </cell>
          <cell r="E14432">
            <v>172.930351601377</v>
          </cell>
          <cell r="F14432">
            <v>286.07657403353397</v>
          </cell>
        </row>
        <row r="14433">
          <cell r="A14433" t="str">
            <v>NM_001007016</v>
          </cell>
          <cell r="B14433">
            <v>0</v>
          </cell>
          <cell r="C14433">
            <v>0</v>
          </cell>
          <cell r="D14433">
            <v>0</v>
          </cell>
          <cell r="E14433">
            <v>0</v>
          </cell>
          <cell r="F14433">
            <v>0</v>
          </cell>
        </row>
        <row r="14434">
          <cell r="A14434" t="str">
            <v>NM_001106362</v>
          </cell>
          <cell r="B14434">
            <v>0.41127774633734498</v>
          </cell>
          <cell r="C14434">
            <v>0.82301149108877403</v>
          </cell>
          <cell r="D14434">
            <v>1.4408124044855399</v>
          </cell>
          <cell r="E14434">
            <v>0.71369879796179303</v>
          </cell>
          <cell r="F14434">
            <v>1.6693350064143799</v>
          </cell>
        </row>
        <row r="14435">
          <cell r="A14435" t="str">
            <v>NM_001012197</v>
          </cell>
          <cell r="B14435">
            <v>245.026997929559</v>
          </cell>
          <cell r="C14435">
            <v>274.33859379493998</v>
          </cell>
          <cell r="D14435">
            <v>167.78468535027699</v>
          </cell>
          <cell r="E14435">
            <v>200.70109990866399</v>
          </cell>
          <cell r="F14435">
            <v>124.50506936597399</v>
          </cell>
        </row>
        <row r="14436">
          <cell r="A14436" t="str">
            <v>NM_001008343</v>
          </cell>
          <cell r="B14436">
            <v>36.048010426599802</v>
          </cell>
          <cell r="C14436">
            <v>27.7919600644666</v>
          </cell>
          <cell r="D14436">
            <v>24.977465171253101</v>
          </cell>
          <cell r="E14436">
            <v>23.360494254470801</v>
          </cell>
          <cell r="F14436">
            <v>1.61847375840693</v>
          </cell>
        </row>
        <row r="14437">
          <cell r="A14437" t="str">
            <v>NM_153474</v>
          </cell>
          <cell r="B14437">
            <v>0</v>
          </cell>
          <cell r="C14437">
            <v>0.87662083379202105</v>
          </cell>
          <cell r="D14437">
            <v>0</v>
          </cell>
          <cell r="E14437">
            <v>6.0102083166713199E-2</v>
          </cell>
          <cell r="F14437">
            <v>0.31463626783276699</v>
          </cell>
        </row>
        <row r="14438">
          <cell r="A14438" t="str">
            <v>NM_001106198</v>
          </cell>
          <cell r="B14438">
            <v>0</v>
          </cell>
          <cell r="C14438">
            <v>9.0223256777635194E-2</v>
          </cell>
          <cell r="D14438">
            <v>0</v>
          </cell>
          <cell r="E14438">
            <v>0</v>
          </cell>
          <cell r="F14438">
            <v>0</v>
          </cell>
        </row>
        <row r="14439">
          <cell r="A14439" t="str">
            <v>NM_001108684</v>
          </cell>
          <cell r="B14439">
            <v>1.6710051005850799</v>
          </cell>
          <cell r="C14439">
            <v>4.2306679256469799</v>
          </cell>
          <cell r="D14439">
            <v>0.67380663840765698</v>
          </cell>
          <cell r="E14439">
            <v>3.2792149036802201</v>
          </cell>
          <cell r="F14439">
            <v>1.4522213548605001</v>
          </cell>
        </row>
        <row r="14440">
          <cell r="A14440" t="str">
            <v>NM_001109050</v>
          </cell>
          <cell r="B14440">
            <v>7.1845081313305004</v>
          </cell>
          <cell r="C14440">
            <v>7.9141004280829303</v>
          </cell>
          <cell r="D14440">
            <v>12.8244781709277</v>
          </cell>
          <cell r="E14440">
            <v>9.0796737904660407</v>
          </cell>
          <cell r="F14440">
            <v>25.840447270044798</v>
          </cell>
        </row>
        <row r="14441">
          <cell r="A14441" t="str">
            <v>NM_001000842</v>
          </cell>
          <cell r="B14441">
            <v>0</v>
          </cell>
          <cell r="C14441">
            <v>0</v>
          </cell>
          <cell r="D14441">
            <v>0</v>
          </cell>
          <cell r="E14441">
            <v>0</v>
          </cell>
          <cell r="F14441">
            <v>0</v>
          </cell>
        </row>
        <row r="14442">
          <cell r="A14442" t="str">
            <v>NM_012639</v>
          </cell>
          <cell r="B14442">
            <v>12.310899637707999</v>
          </cell>
          <cell r="C14442">
            <v>20.856911414383202</v>
          </cell>
          <cell r="D14442">
            <v>36.496297521649602</v>
          </cell>
          <cell r="E14442">
            <v>10.1128328118255</v>
          </cell>
          <cell r="F14442">
            <v>20.724100259046502</v>
          </cell>
        </row>
        <row r="14443">
          <cell r="A14443" t="str">
            <v>NM_030586</v>
          </cell>
          <cell r="B14443">
            <v>22.571414555630799</v>
          </cell>
          <cell r="C14443">
            <v>28.1217729942883</v>
          </cell>
          <cell r="D14443">
            <v>21.477055704023901</v>
          </cell>
          <cell r="E14443">
            <v>24.426568921266799</v>
          </cell>
          <cell r="F14443">
            <v>24.716873911720601</v>
          </cell>
        </row>
        <row r="14444">
          <cell r="A14444" t="str">
            <v>NM_001104640</v>
          </cell>
          <cell r="B14444">
            <v>1.03400785236317E-2</v>
          </cell>
          <cell r="C14444">
            <v>0</v>
          </cell>
          <cell r="D14444">
            <v>0</v>
          </cell>
          <cell r="E14444">
            <v>0</v>
          </cell>
          <cell r="F14444">
            <v>5.6327270402188601E-2</v>
          </cell>
        </row>
        <row r="14445">
          <cell r="A14445" t="str">
            <v>NM_001108970</v>
          </cell>
          <cell r="B14445">
            <v>0.23059971967461099</v>
          </cell>
          <cell r="C14445">
            <v>3.0233266059752899</v>
          </cell>
          <cell r="D14445">
            <v>0</v>
          </cell>
          <cell r="E14445">
            <v>1.0358347782550099</v>
          </cell>
          <cell r="F14445">
            <v>3.5578227755089703E-2</v>
          </cell>
        </row>
        <row r="14446">
          <cell r="A14446" t="str">
            <v>NM_001191766</v>
          </cell>
          <cell r="B14446">
            <v>0</v>
          </cell>
          <cell r="C14446">
            <v>0</v>
          </cell>
          <cell r="D14446">
            <v>0</v>
          </cell>
          <cell r="E14446">
            <v>0</v>
          </cell>
          <cell r="F14446">
            <v>0.104764490365731</v>
          </cell>
        </row>
        <row r="14447">
          <cell r="A14447" t="str">
            <v>NM_022254</v>
          </cell>
          <cell r="B14447">
            <v>0</v>
          </cell>
          <cell r="C14447">
            <v>0</v>
          </cell>
          <cell r="D14447">
            <v>0</v>
          </cell>
          <cell r="E14447">
            <v>0</v>
          </cell>
          <cell r="F14447">
            <v>0</v>
          </cell>
        </row>
        <row r="14448">
          <cell r="A14448" t="str">
            <v>NM_013183</v>
          </cell>
          <cell r="B14448">
            <v>3.5168920922596901E-2</v>
          </cell>
          <cell r="C14448">
            <v>1.94142992803857E-2</v>
          </cell>
          <cell r="D14448">
            <v>0</v>
          </cell>
          <cell r="E14448">
            <v>0</v>
          </cell>
          <cell r="F14448">
            <v>0.11645159199202</v>
          </cell>
        </row>
        <row r="14449">
          <cell r="A14449" t="str">
            <v>NM_001106907</v>
          </cell>
          <cell r="B14449">
            <v>1.95637663341268</v>
          </cell>
          <cell r="C14449">
            <v>0.84476852534945801</v>
          </cell>
          <cell r="D14449">
            <v>2.5431774765308501E-2</v>
          </cell>
          <cell r="E14449">
            <v>3.1087295275578199</v>
          </cell>
          <cell r="F14449">
            <v>5.1036599860410501</v>
          </cell>
        </row>
        <row r="14450">
          <cell r="A14450" t="str">
            <v>NM_001007700</v>
          </cell>
          <cell r="B14450">
            <v>46.445819321999601</v>
          </cell>
          <cell r="C14450">
            <v>42.669087439499599</v>
          </cell>
          <cell r="D14450">
            <v>40.372536973190599</v>
          </cell>
          <cell r="E14450">
            <v>38.436062279604002</v>
          </cell>
          <cell r="F14450">
            <v>39.289786920415501</v>
          </cell>
        </row>
        <row r="14451">
          <cell r="A14451" t="str">
            <v>NM_173290</v>
          </cell>
          <cell r="B14451">
            <v>17.963467425614098</v>
          </cell>
          <cell r="C14451">
            <v>15.444258642817999</v>
          </cell>
          <cell r="D14451">
            <v>22.959052970951898</v>
          </cell>
          <cell r="E14451">
            <v>17.9014660208104</v>
          </cell>
          <cell r="F14451">
            <v>22.8912471039365</v>
          </cell>
        </row>
        <row r="14452">
          <cell r="A14452" t="str">
            <v>NM_001271030</v>
          </cell>
          <cell r="B14452">
            <v>0</v>
          </cell>
          <cell r="C14452">
            <v>0</v>
          </cell>
          <cell r="D14452">
            <v>0</v>
          </cell>
          <cell r="E14452">
            <v>0</v>
          </cell>
          <cell r="F14452">
            <v>0</v>
          </cell>
        </row>
        <row r="14453">
          <cell r="A14453" t="str">
            <v>NM_001127562</v>
          </cell>
          <cell r="B14453">
            <v>2.47030839749167</v>
          </cell>
          <cell r="C14453">
            <v>7.7555507208245097E-2</v>
          </cell>
          <cell r="D14453">
            <v>13.6142784246343</v>
          </cell>
          <cell r="E14453">
            <v>2.3442092774607102</v>
          </cell>
          <cell r="F14453">
            <v>7.5031678652156698E-3</v>
          </cell>
        </row>
        <row r="14454">
          <cell r="A14454" t="str">
            <v>NM_031126</v>
          </cell>
          <cell r="B14454">
            <v>17.862297446859699</v>
          </cell>
          <cell r="C14454">
            <v>14.378609741415</v>
          </cell>
          <cell r="D14454">
            <v>10.1335103015432</v>
          </cell>
          <cell r="E14454">
            <v>12.995201935264699</v>
          </cell>
          <cell r="F14454">
            <v>15.8370304035433</v>
          </cell>
        </row>
        <row r="14455">
          <cell r="A14455" t="str">
            <v>NM_001037356</v>
          </cell>
          <cell r="B14455">
            <v>13.7778806648467</v>
          </cell>
          <cell r="C14455">
            <v>11.2093849756218</v>
          </cell>
          <cell r="D14455">
            <v>7.9858576779260897</v>
          </cell>
          <cell r="E14455">
            <v>4.7738519596999902</v>
          </cell>
          <cell r="F14455">
            <v>4.8410471131191404</v>
          </cell>
        </row>
        <row r="14456">
          <cell r="A14456" t="str">
            <v>NM_001270645</v>
          </cell>
          <cell r="B14456">
            <v>0</v>
          </cell>
          <cell r="C14456">
            <v>0</v>
          </cell>
          <cell r="D14456">
            <v>0</v>
          </cell>
          <cell r="E14456">
            <v>0</v>
          </cell>
          <cell r="F14456">
            <v>0</v>
          </cell>
        </row>
        <row r="14457">
          <cell r="A14457" t="str">
            <v>NM_017130</v>
          </cell>
          <cell r="B14457">
            <v>0</v>
          </cell>
          <cell r="C14457">
            <v>0</v>
          </cell>
          <cell r="D14457">
            <v>0</v>
          </cell>
          <cell r="E14457">
            <v>2.61889715165547</v>
          </cell>
          <cell r="F14457">
            <v>0.50618877486853697</v>
          </cell>
        </row>
        <row r="14458">
          <cell r="A14458" t="str">
            <v>NM_016987</v>
          </cell>
          <cell r="B14458">
            <v>0.41686311241586099</v>
          </cell>
          <cell r="C14458">
            <v>4.2654560381657296</v>
          </cell>
          <cell r="D14458">
            <v>4.2953324615376598</v>
          </cell>
          <cell r="E14458">
            <v>0.42926510738865398</v>
          </cell>
          <cell r="F14458">
            <v>1.1545074750689901</v>
          </cell>
        </row>
        <row r="14459">
          <cell r="A14459" t="str">
            <v>NM_019904</v>
          </cell>
          <cell r="B14459">
            <v>191.95108827078499</v>
          </cell>
          <cell r="C14459">
            <v>341.549577730549</v>
          </cell>
          <cell r="D14459">
            <v>483.43497846739598</v>
          </cell>
          <cell r="E14459">
            <v>268.453209742252</v>
          </cell>
          <cell r="F14459">
            <v>128.46365367115899</v>
          </cell>
        </row>
        <row r="14460">
          <cell r="A14460" t="str">
            <v>NM_013414</v>
          </cell>
          <cell r="B14460">
            <v>0</v>
          </cell>
          <cell r="C14460">
            <v>6.7635264192606099</v>
          </cell>
          <cell r="D14460">
            <v>0</v>
          </cell>
          <cell r="E14460">
            <v>1.92595879326521</v>
          </cell>
          <cell r="F14460">
            <v>0</v>
          </cell>
        </row>
        <row r="14461">
          <cell r="A14461" t="str">
            <v>NM_019126</v>
          </cell>
          <cell r="B14461">
            <v>0</v>
          </cell>
          <cell r="C14461">
            <v>0</v>
          </cell>
          <cell r="D14461">
            <v>0</v>
          </cell>
          <cell r="E14461">
            <v>0</v>
          </cell>
          <cell r="F14461">
            <v>0</v>
          </cell>
        </row>
        <row r="14462">
          <cell r="A14462" t="str">
            <v>NM_001195606</v>
          </cell>
          <cell r="B14462">
            <v>0</v>
          </cell>
          <cell r="C14462">
            <v>0</v>
          </cell>
          <cell r="D14462">
            <v>0</v>
          </cell>
          <cell r="E14462">
            <v>0</v>
          </cell>
          <cell r="F14462">
            <v>8.2444880475823004E-3</v>
          </cell>
        </row>
        <row r="14463">
          <cell r="A14463" t="str">
            <v>NM_001107290</v>
          </cell>
          <cell r="B14463">
            <v>0</v>
          </cell>
          <cell r="C14463">
            <v>0</v>
          </cell>
          <cell r="D14463">
            <v>0</v>
          </cell>
          <cell r="E14463">
            <v>0.31736347789407499</v>
          </cell>
          <cell r="F14463">
            <v>5.9254593516749696E-3</v>
          </cell>
        </row>
        <row r="14464">
          <cell r="A14464" t="str">
            <v>NM_001110823</v>
          </cell>
          <cell r="B14464">
            <v>21.017854939074301</v>
          </cell>
          <cell r="C14464">
            <v>30.507759678385401</v>
          </cell>
          <cell r="D14464">
            <v>15.1582808255879</v>
          </cell>
          <cell r="E14464">
            <v>29.900985181077001</v>
          </cell>
          <cell r="F14464">
            <v>28.777282186921099</v>
          </cell>
        </row>
        <row r="14465">
          <cell r="A14465" t="str">
            <v>NM_001025739</v>
          </cell>
          <cell r="B14465">
            <v>168.293619817517</v>
          </cell>
          <cell r="C14465">
            <v>258.76673788248502</v>
          </cell>
          <cell r="D14465">
            <v>334.513806495739</v>
          </cell>
          <cell r="E14465">
            <v>191.343352814696</v>
          </cell>
          <cell r="F14465">
            <v>313.10454708079698</v>
          </cell>
        </row>
        <row r="14466">
          <cell r="A14466" t="str">
            <v>NM_013007</v>
          </cell>
          <cell r="B14466">
            <v>0.62123107554526602</v>
          </cell>
          <cell r="C14466">
            <v>0.220460263856881</v>
          </cell>
          <cell r="D14466">
            <v>0.58439292688563005</v>
          </cell>
          <cell r="E14466">
            <v>0.66783243336893205</v>
          </cell>
          <cell r="F14466">
            <v>1.3715930264907199</v>
          </cell>
        </row>
        <row r="14467">
          <cell r="A14467" t="str">
            <v>NM_001108446</v>
          </cell>
          <cell r="B14467">
            <v>12.155129558695201</v>
          </cell>
          <cell r="C14467">
            <v>11.9517781233021</v>
          </cell>
          <cell r="D14467">
            <v>32.310651752450298</v>
          </cell>
          <cell r="E14467">
            <v>26.1777849043069</v>
          </cell>
          <cell r="F14467">
            <v>17.765407622815601</v>
          </cell>
        </row>
        <row r="14468">
          <cell r="A14468" t="str">
            <v>NM_001013159</v>
          </cell>
          <cell r="B14468">
            <v>7.6634753400858697</v>
          </cell>
          <cell r="C14468">
            <v>12.493403418282499</v>
          </cell>
          <cell r="D14468">
            <v>0.86504807696762898</v>
          </cell>
          <cell r="E14468">
            <v>7.7740250671659101</v>
          </cell>
          <cell r="F14468">
            <v>7.1969728677467097</v>
          </cell>
        </row>
        <row r="14469">
          <cell r="A14469" t="str">
            <v>NM_001033702</v>
          </cell>
          <cell r="B14469">
            <v>1.08715546306475</v>
          </cell>
          <cell r="C14469">
            <v>0.900213639083418</v>
          </cell>
          <cell r="D14469">
            <v>0</v>
          </cell>
          <cell r="E14469">
            <v>0.32068986520195802</v>
          </cell>
          <cell r="F14469">
            <v>1.6547455047750399</v>
          </cell>
        </row>
        <row r="14470">
          <cell r="A14470" t="str">
            <v>NM_021865</v>
          </cell>
          <cell r="B14470">
            <v>0.36631179546692699</v>
          </cell>
          <cell r="C14470">
            <v>0</v>
          </cell>
          <cell r="D14470">
            <v>0</v>
          </cell>
          <cell r="E14470">
            <v>0</v>
          </cell>
          <cell r="F14470">
            <v>0</v>
          </cell>
        </row>
        <row r="14471">
          <cell r="A14471" t="str">
            <v>NM_001106301</v>
          </cell>
          <cell r="B14471">
            <v>5.7629557819655197</v>
          </cell>
          <cell r="C14471">
            <v>12.3748129338837</v>
          </cell>
          <cell r="D14471">
            <v>0.92722065106461804</v>
          </cell>
          <cell r="E14471">
            <v>5.3756126140727503</v>
          </cell>
          <cell r="F14471">
            <v>13.609079744064299</v>
          </cell>
        </row>
        <row r="14472">
          <cell r="A14472" t="str">
            <v>NM_001000291</v>
          </cell>
          <cell r="B14472">
            <v>0</v>
          </cell>
          <cell r="C14472">
            <v>0</v>
          </cell>
          <cell r="D14472">
            <v>0</v>
          </cell>
          <cell r="E14472">
            <v>0</v>
          </cell>
          <cell r="F14472">
            <v>0</v>
          </cell>
        </row>
        <row r="14473">
          <cell r="A14473" t="str">
            <v>NM_001106913</v>
          </cell>
          <cell r="B14473">
            <v>66.191581433130494</v>
          </cell>
          <cell r="C14473">
            <v>24.031627808033999</v>
          </cell>
          <cell r="D14473">
            <v>23.671034476694999</v>
          </cell>
          <cell r="E14473">
            <v>48.436931673720203</v>
          </cell>
          <cell r="F14473">
            <v>98.789329702201698</v>
          </cell>
        </row>
        <row r="14474">
          <cell r="A14474" t="str">
            <v>NM_022599</v>
          </cell>
          <cell r="B14474">
            <v>14.4622712450072</v>
          </cell>
          <cell r="C14474">
            <v>12.6971575155292</v>
          </cell>
          <cell r="D14474">
            <v>19.160156165293198</v>
          </cell>
          <cell r="E14474">
            <v>21.362488162757899</v>
          </cell>
          <cell r="F14474">
            <v>9.1786592596934504</v>
          </cell>
        </row>
        <row r="14475">
          <cell r="A14475" t="str">
            <v>NM_021741</v>
          </cell>
          <cell r="B14475">
            <v>0.29711618599058998</v>
          </cell>
          <cell r="C14475">
            <v>1.3223874414299801</v>
          </cell>
          <cell r="D14475">
            <v>0</v>
          </cell>
          <cell r="E14475">
            <v>0.14872842577298501</v>
          </cell>
          <cell r="F14475">
            <v>2.8562322203061399E-2</v>
          </cell>
        </row>
        <row r="14476">
          <cell r="A14476" t="str">
            <v>NM_017151</v>
          </cell>
          <cell r="B14476">
            <v>362.61817225298398</v>
          </cell>
          <cell r="C14476">
            <v>498.97770031375302</v>
          </cell>
          <cell r="D14476">
            <v>579.49496680095604</v>
          </cell>
          <cell r="E14476">
            <v>457.92935328000902</v>
          </cell>
          <cell r="F14476">
            <v>382.690916697219</v>
          </cell>
        </row>
        <row r="14477">
          <cell r="A14477" t="str">
            <v>NM_001004276</v>
          </cell>
          <cell r="B14477">
            <v>41.375635470721299</v>
          </cell>
          <cell r="C14477">
            <v>39.968386083878102</v>
          </cell>
          <cell r="D14477">
            <v>37.704677768860002</v>
          </cell>
          <cell r="E14477">
            <v>37.378250324606697</v>
          </cell>
          <cell r="F14477">
            <v>14.827242579060099</v>
          </cell>
        </row>
        <row r="14478">
          <cell r="A14478" t="str">
            <v>NM_001000200</v>
          </cell>
          <cell r="B14478">
            <v>0</v>
          </cell>
          <cell r="C14478">
            <v>0</v>
          </cell>
          <cell r="D14478">
            <v>0</v>
          </cell>
          <cell r="E14478">
            <v>0</v>
          </cell>
          <cell r="F14478">
            <v>0</v>
          </cell>
        </row>
        <row r="14479">
          <cell r="A14479" t="str">
            <v>NM_021677</v>
          </cell>
          <cell r="B14479">
            <v>0</v>
          </cell>
          <cell r="C14479">
            <v>0</v>
          </cell>
          <cell r="D14479">
            <v>0</v>
          </cell>
          <cell r="E14479">
            <v>0</v>
          </cell>
          <cell r="F14479">
            <v>0</v>
          </cell>
        </row>
        <row r="14480">
          <cell r="A14480" t="str">
            <v>NM_001014059</v>
          </cell>
          <cell r="B14480">
            <v>8.2385511005980696</v>
          </cell>
          <cell r="C14480">
            <v>4.5022654110786497</v>
          </cell>
          <cell r="D14480">
            <v>5.8329281253004099</v>
          </cell>
          <cell r="E14480">
            <v>14.398110248519499</v>
          </cell>
          <cell r="F14480">
            <v>20.621347753841501</v>
          </cell>
        </row>
        <row r="14481">
          <cell r="A14481" t="str">
            <v>NM_001107734</v>
          </cell>
          <cell r="B14481">
            <v>17.071777351368802</v>
          </cell>
          <cell r="C14481">
            <v>18.460817121782</v>
          </cell>
          <cell r="D14481">
            <v>6.2519940564454499</v>
          </cell>
          <cell r="E14481">
            <v>32.362065953808099</v>
          </cell>
          <cell r="F14481">
            <v>5.6226118300388901</v>
          </cell>
        </row>
        <row r="14482">
          <cell r="A14482" t="str">
            <v>NM_001100732</v>
          </cell>
          <cell r="B14482">
            <v>18.528860301384899</v>
          </cell>
          <cell r="C14482">
            <v>0.31573463707523702</v>
          </cell>
          <cell r="D14482">
            <v>17.168764054467299</v>
          </cell>
          <cell r="E14482">
            <v>8.7799853901190499</v>
          </cell>
          <cell r="F14482">
            <v>15.929735366606</v>
          </cell>
        </row>
        <row r="14483">
          <cell r="A14483" t="str">
            <v>NM_001024867</v>
          </cell>
          <cell r="B14483">
            <v>12.2085971743681</v>
          </cell>
          <cell r="C14483">
            <v>6.4262543278317699</v>
          </cell>
          <cell r="D14483">
            <v>17.529914300179001</v>
          </cell>
          <cell r="E14483">
            <v>4.0749713556001099</v>
          </cell>
          <cell r="F14483">
            <v>5.9971922724965898</v>
          </cell>
        </row>
        <row r="14484">
          <cell r="A14484" t="str">
            <v>NM_012737</v>
          </cell>
          <cell r="B14484">
            <v>0</v>
          </cell>
          <cell r="C14484">
            <v>0</v>
          </cell>
          <cell r="D14484">
            <v>0</v>
          </cell>
          <cell r="E14484">
            <v>0</v>
          </cell>
          <cell r="F14484">
            <v>0</v>
          </cell>
        </row>
        <row r="14485">
          <cell r="A14485" t="str">
            <v>NM_001004132</v>
          </cell>
          <cell r="B14485">
            <v>32.956863898604603</v>
          </cell>
          <cell r="C14485">
            <v>21.577011079213701</v>
          </cell>
          <cell r="D14485">
            <v>36.6210597029906</v>
          </cell>
          <cell r="E14485">
            <v>40.544975775478001</v>
          </cell>
          <cell r="F14485">
            <v>44.927632752236903</v>
          </cell>
        </row>
        <row r="14486">
          <cell r="A14486" t="str">
            <v>NM_001107681</v>
          </cell>
          <cell r="B14486">
            <v>2.1920804181871199</v>
          </cell>
          <cell r="C14486">
            <v>1.2748316915809099</v>
          </cell>
          <cell r="D14486">
            <v>2.2529575898021301</v>
          </cell>
          <cell r="E14486">
            <v>1.3779107454146899</v>
          </cell>
          <cell r="F14486">
            <v>1.09074022307538</v>
          </cell>
        </row>
        <row r="14487">
          <cell r="A14487" t="str">
            <v>NM_153310</v>
          </cell>
          <cell r="B14487">
            <v>0</v>
          </cell>
          <cell r="C14487">
            <v>0</v>
          </cell>
          <cell r="D14487">
            <v>0</v>
          </cell>
          <cell r="E14487">
            <v>0</v>
          </cell>
          <cell r="F14487">
            <v>0</v>
          </cell>
        </row>
        <row r="14488">
          <cell r="A14488" t="str">
            <v>NM_001106018</v>
          </cell>
          <cell r="B14488">
            <v>0</v>
          </cell>
          <cell r="C14488">
            <v>0</v>
          </cell>
          <cell r="D14488">
            <v>0</v>
          </cell>
          <cell r="E14488">
            <v>0</v>
          </cell>
          <cell r="F14488">
            <v>0</v>
          </cell>
        </row>
        <row r="14489">
          <cell r="A14489" t="str">
            <v>NM_031095</v>
          </cell>
          <cell r="B14489">
            <v>19.8205609299355</v>
          </cell>
          <cell r="C14489">
            <v>7.1911406673014602</v>
          </cell>
          <cell r="D14489">
            <v>0.24652865102860599</v>
          </cell>
          <cell r="E14489">
            <v>18.8151678847643</v>
          </cell>
          <cell r="F14489">
            <v>5.2527957900836499</v>
          </cell>
        </row>
        <row r="14490">
          <cell r="A14490" t="str">
            <v>NM_031664</v>
          </cell>
          <cell r="B14490">
            <v>9.8784066274033702</v>
          </cell>
          <cell r="C14490">
            <v>12.0877891932059</v>
          </cell>
          <cell r="D14490">
            <v>32.262507555266502</v>
          </cell>
          <cell r="E14490">
            <v>20.3435241861531</v>
          </cell>
          <cell r="F14490">
            <v>13.4613171286664</v>
          </cell>
        </row>
        <row r="14491">
          <cell r="A14491" t="str">
            <v>NM_001098803</v>
          </cell>
          <cell r="B14491">
            <v>0</v>
          </cell>
          <cell r="C14491">
            <v>4.3802304263408304E-3</v>
          </cell>
          <cell r="D14491">
            <v>4.4834756853780302E-3</v>
          </cell>
          <cell r="E14491">
            <v>0.25269061572643903</v>
          </cell>
          <cell r="F14491">
            <v>0.308503685969437</v>
          </cell>
        </row>
        <row r="14492">
          <cell r="A14492" t="str">
            <v>NM_053613</v>
          </cell>
          <cell r="B14492">
            <v>0</v>
          </cell>
          <cell r="C14492">
            <v>5.2381977303682097E-2</v>
          </cell>
          <cell r="D14492">
            <v>0</v>
          </cell>
          <cell r="E14492">
            <v>0.19904453504476899</v>
          </cell>
          <cell r="F14492">
            <v>3.42578895151691</v>
          </cell>
        </row>
        <row r="14493">
          <cell r="A14493" t="str">
            <v>NM_001107502</v>
          </cell>
          <cell r="B14493">
            <v>0</v>
          </cell>
          <cell r="C14493">
            <v>0</v>
          </cell>
          <cell r="D14493">
            <v>0</v>
          </cell>
          <cell r="E14493">
            <v>0.71212984603662</v>
          </cell>
          <cell r="F14493">
            <v>2.8005784820059798</v>
          </cell>
        </row>
        <row r="14494">
          <cell r="A14494" t="str">
            <v>NM_001013884</v>
          </cell>
          <cell r="B14494">
            <v>9.1059575404997908</v>
          </cell>
          <cell r="C14494">
            <v>7.2099824702382698</v>
          </cell>
          <cell r="D14494">
            <v>13.7186268063437</v>
          </cell>
          <cell r="E14494">
            <v>12.2435616609765</v>
          </cell>
          <cell r="F14494">
            <v>3.8675227980542801</v>
          </cell>
        </row>
        <row r="14495">
          <cell r="A14495" t="str">
            <v>NM_001271109</v>
          </cell>
          <cell r="B14495">
            <v>120.99283941501299</v>
          </cell>
          <cell r="C14495">
            <v>76.381114747861105</v>
          </cell>
          <cell r="D14495">
            <v>79.473273435930807</v>
          </cell>
          <cell r="E14495">
            <v>45.452284035227301</v>
          </cell>
          <cell r="F14495">
            <v>35.802950645186101</v>
          </cell>
        </row>
        <row r="14496">
          <cell r="A14496" t="str">
            <v>NM_012865</v>
          </cell>
          <cell r="B14496">
            <v>6.1192119384593404</v>
          </cell>
          <cell r="C14496">
            <v>2.7390805973049299</v>
          </cell>
          <cell r="D14496">
            <v>19.172254432663699</v>
          </cell>
          <cell r="E14496">
            <v>2.1895774999275002</v>
          </cell>
          <cell r="F14496">
            <v>5.7209432444619299</v>
          </cell>
        </row>
        <row r="14497">
          <cell r="A14497" t="str">
            <v>NM_001037180</v>
          </cell>
          <cell r="B14497">
            <v>144.30259355698499</v>
          </cell>
          <cell r="C14497">
            <v>161.17624800313101</v>
          </cell>
          <cell r="D14497">
            <v>195.86702386296901</v>
          </cell>
          <cell r="E14497">
            <v>192.72278107856599</v>
          </cell>
          <cell r="F14497">
            <v>254.886366228025</v>
          </cell>
        </row>
        <row r="14498">
          <cell r="A14498" t="str">
            <v>NM_053492</v>
          </cell>
          <cell r="B14498">
            <v>13.714371328574201</v>
          </cell>
          <cell r="C14498">
            <v>4.6538888047418396</v>
          </cell>
          <cell r="D14498">
            <v>9.2620789302133595</v>
          </cell>
          <cell r="E14498">
            <v>8.5994400394696804</v>
          </cell>
          <cell r="F14498">
            <v>4.6558124326727102</v>
          </cell>
        </row>
        <row r="14499">
          <cell r="A14499" t="str">
            <v>NM_001000469</v>
          </cell>
          <cell r="B14499">
            <v>0</v>
          </cell>
          <cell r="C14499">
            <v>0</v>
          </cell>
          <cell r="D14499">
            <v>0</v>
          </cell>
          <cell r="E14499">
            <v>0</v>
          </cell>
          <cell r="F14499">
            <v>0</v>
          </cell>
        </row>
        <row r="14500">
          <cell r="A14500" t="str">
            <v>NM_001106888</v>
          </cell>
          <cell r="B14500">
            <v>8.7879517731160597</v>
          </cell>
          <cell r="C14500">
            <v>8.6474406619539703</v>
          </cell>
          <cell r="D14500">
            <v>0.59586715778169697</v>
          </cell>
          <cell r="E14500">
            <v>6.0482066017054104</v>
          </cell>
          <cell r="F14500">
            <v>3.6187462455236199</v>
          </cell>
        </row>
        <row r="14501">
          <cell r="A14501" t="str">
            <v>NM_021656</v>
          </cell>
          <cell r="B14501">
            <v>0.53390088862209595</v>
          </cell>
          <cell r="C14501">
            <v>0.463146051458527</v>
          </cell>
          <cell r="D14501">
            <v>0</v>
          </cell>
          <cell r="E14501">
            <v>0</v>
          </cell>
          <cell r="F14501">
            <v>0</v>
          </cell>
        </row>
        <row r="14502">
          <cell r="A14502" t="str">
            <v>NM_001014097</v>
          </cell>
          <cell r="B14502">
            <v>14.264970951395799</v>
          </cell>
          <cell r="C14502">
            <v>16.2595750213892</v>
          </cell>
          <cell r="D14502">
            <v>17.698611504800901</v>
          </cell>
          <cell r="E14502">
            <v>22.938243726102598</v>
          </cell>
          <cell r="F14502">
            <v>4.0903468097343998</v>
          </cell>
        </row>
        <row r="14503">
          <cell r="A14503" t="str">
            <v>NM_053941</v>
          </cell>
          <cell r="B14503">
            <v>7.8849461106797403</v>
          </cell>
          <cell r="C14503">
            <v>1.03717317587172</v>
          </cell>
          <cell r="D14503">
            <v>2.1058366154930699</v>
          </cell>
          <cell r="E14503">
            <v>7.96740555707414</v>
          </cell>
          <cell r="F14503">
            <v>6.7064728852091404</v>
          </cell>
        </row>
        <row r="14504">
          <cell r="A14504" t="str">
            <v>NM_001109235</v>
          </cell>
          <cell r="B14504">
            <v>3.0389047967673299</v>
          </cell>
          <cell r="C14504">
            <v>2.5430485774743898</v>
          </cell>
          <cell r="D14504">
            <v>9.8790648135470001</v>
          </cell>
          <cell r="E14504">
            <v>2.33107647211067</v>
          </cell>
          <cell r="F14504">
            <v>2.5765263989873901</v>
          </cell>
        </row>
        <row r="14505">
          <cell r="A14505" t="str">
            <v>NM_032081</v>
          </cell>
          <cell r="B14505">
            <v>0</v>
          </cell>
          <cell r="C14505">
            <v>0</v>
          </cell>
          <cell r="D14505">
            <v>0</v>
          </cell>
          <cell r="E14505">
            <v>0</v>
          </cell>
          <cell r="F14505">
            <v>0</v>
          </cell>
        </row>
        <row r="14506">
          <cell r="A14506" t="str">
            <v>NM_012563</v>
          </cell>
          <cell r="B14506">
            <v>0</v>
          </cell>
          <cell r="C14506">
            <v>0</v>
          </cell>
          <cell r="D14506">
            <v>0</v>
          </cell>
          <cell r="E14506">
            <v>0</v>
          </cell>
          <cell r="F14506">
            <v>0</v>
          </cell>
        </row>
        <row r="14507">
          <cell r="A14507" t="str">
            <v>NM_001107228</v>
          </cell>
          <cell r="B14507">
            <v>2.6340262831838599</v>
          </cell>
          <cell r="C14507">
            <v>5.0242208822889802</v>
          </cell>
          <cell r="D14507">
            <v>10.0949944939552</v>
          </cell>
          <cell r="E14507">
            <v>3.6622598486265301</v>
          </cell>
          <cell r="F14507">
            <v>7.7806640573921104</v>
          </cell>
        </row>
        <row r="14508">
          <cell r="A14508" t="str">
            <v>NM_001100665</v>
          </cell>
          <cell r="B14508">
            <v>5.9932037452387199</v>
          </cell>
          <cell r="C14508">
            <v>2.6154466493633102</v>
          </cell>
          <cell r="D14508">
            <v>5.5913212359559497</v>
          </cell>
          <cell r="E14508">
            <v>5.7663062228406297</v>
          </cell>
          <cell r="F14508">
            <v>10.8397393902932</v>
          </cell>
        </row>
        <row r="14509">
          <cell r="A14509" t="str">
            <v>NM_022706</v>
          </cell>
          <cell r="B14509">
            <v>8.57703087497746</v>
          </cell>
          <cell r="C14509">
            <v>14.2419789591096</v>
          </cell>
          <cell r="D14509">
            <v>8.3484470343282702</v>
          </cell>
          <cell r="E14509">
            <v>17.745898840507099</v>
          </cell>
          <cell r="F14509">
            <v>22.7545774056988</v>
          </cell>
        </row>
        <row r="14510">
          <cell r="A14510" t="str">
            <v>NM_001100968</v>
          </cell>
          <cell r="B14510">
            <v>2.26611705918629</v>
          </cell>
          <cell r="C14510">
            <v>1.4473617627301101</v>
          </cell>
          <cell r="D14510">
            <v>1.99933862633401</v>
          </cell>
          <cell r="E14510">
            <v>2.3140675125955501</v>
          </cell>
          <cell r="F14510">
            <v>1.8438840309878299</v>
          </cell>
        </row>
        <row r="14511">
          <cell r="A14511" t="str">
            <v>NM_053343</v>
          </cell>
          <cell r="B14511">
            <v>0</v>
          </cell>
          <cell r="C14511">
            <v>1.6091840585973901E-2</v>
          </cell>
          <cell r="D14511">
            <v>0</v>
          </cell>
          <cell r="E14511">
            <v>8.0046785918334695E-2</v>
          </cell>
          <cell r="F14511">
            <v>2.4909082131878099E-3</v>
          </cell>
        </row>
        <row r="14512">
          <cell r="A14512" t="str">
            <v>NM_001037643</v>
          </cell>
          <cell r="B14512">
            <v>2.3427558303471101</v>
          </cell>
          <cell r="C14512">
            <v>5.6443948204755996</v>
          </cell>
          <cell r="D14512">
            <v>16.319234403202799</v>
          </cell>
          <cell r="E14512">
            <v>5.6306237099702798</v>
          </cell>
          <cell r="F14512">
            <v>5.7167872163094202</v>
          </cell>
        </row>
        <row r="14513">
          <cell r="A14513" t="str">
            <v>NM_001013057</v>
          </cell>
          <cell r="B14513">
            <v>0</v>
          </cell>
          <cell r="C14513">
            <v>0</v>
          </cell>
          <cell r="D14513">
            <v>0</v>
          </cell>
          <cell r="E14513">
            <v>0</v>
          </cell>
          <cell r="F14513">
            <v>0</v>
          </cell>
        </row>
        <row r="14514">
          <cell r="A14514" t="str">
            <v>NM_001008357</v>
          </cell>
          <cell r="B14514">
            <v>6.2359791462258602</v>
          </cell>
          <cell r="C14514">
            <v>8.8502446217883204</v>
          </cell>
          <cell r="D14514">
            <v>4.0303676424254897</v>
          </cell>
          <cell r="E14514">
            <v>5.3668880338764504</v>
          </cell>
          <cell r="F14514">
            <v>4.75918723640756</v>
          </cell>
        </row>
        <row r="14515">
          <cell r="A14515" t="str">
            <v>NM_001024262</v>
          </cell>
          <cell r="B14515">
            <v>0</v>
          </cell>
          <cell r="C14515">
            <v>1.5675545563297</v>
          </cell>
          <cell r="D14515">
            <v>0</v>
          </cell>
          <cell r="E14515">
            <v>0</v>
          </cell>
          <cell r="F14515">
            <v>4.3167511763808203E-2</v>
          </cell>
        </row>
        <row r="14516">
          <cell r="A14516" t="str">
            <v>NM_001106382</v>
          </cell>
          <cell r="B14516">
            <v>5.81555820022405</v>
          </cell>
          <cell r="C14516">
            <v>7.1288584101303796</v>
          </cell>
          <cell r="D14516">
            <v>4.9509404459792199</v>
          </cell>
          <cell r="E14516">
            <v>6.1811516019913597</v>
          </cell>
          <cell r="F14516">
            <v>16.582833061888302</v>
          </cell>
        </row>
        <row r="14517">
          <cell r="A14517" t="str">
            <v>NM_001127559</v>
          </cell>
          <cell r="B14517">
            <v>3.5823676614048798</v>
          </cell>
          <cell r="C14517">
            <v>4.7461785749271099</v>
          </cell>
          <cell r="D14517">
            <v>4.1955882058424203</v>
          </cell>
          <cell r="E14517">
            <v>2.3102489016101799</v>
          </cell>
          <cell r="F14517">
            <v>0.81398803495526295</v>
          </cell>
        </row>
        <row r="14518">
          <cell r="A14518" t="str">
            <v>NM_017343</v>
          </cell>
          <cell r="B14518">
            <v>232.24232383930499</v>
          </cell>
          <cell r="C14518">
            <v>187.07904004999801</v>
          </cell>
          <cell r="D14518">
            <v>235.60824904257001</v>
          </cell>
          <cell r="E14518">
            <v>134.15571453406901</v>
          </cell>
          <cell r="F14518">
            <v>176.259584393159</v>
          </cell>
        </row>
        <row r="14519">
          <cell r="A14519" t="str">
            <v>NM_001271377</v>
          </cell>
          <cell r="B14519">
            <v>0</v>
          </cell>
          <cell r="C14519">
            <v>0</v>
          </cell>
          <cell r="D14519">
            <v>0</v>
          </cell>
          <cell r="E14519">
            <v>0</v>
          </cell>
          <cell r="F14519">
            <v>0</v>
          </cell>
        </row>
        <row r="14520">
          <cell r="A14520" t="str">
            <v>NM_138848</v>
          </cell>
          <cell r="B14520">
            <v>288.67274747597099</v>
          </cell>
          <cell r="C14520">
            <v>299.960164226622</v>
          </cell>
          <cell r="D14520">
            <v>269.00712963950002</v>
          </cell>
          <cell r="E14520">
            <v>233.88488024442699</v>
          </cell>
          <cell r="F14520">
            <v>181.28729540687499</v>
          </cell>
        </row>
        <row r="14521">
          <cell r="A14521" t="str">
            <v>NM_001108030</v>
          </cell>
          <cell r="B14521">
            <v>4.1660069646010696</v>
          </cell>
          <cell r="C14521">
            <v>0.53783543508631704</v>
          </cell>
          <cell r="D14521">
            <v>1.48457909472635</v>
          </cell>
          <cell r="E14521">
            <v>3.0244367779049801</v>
          </cell>
          <cell r="F14521">
            <v>0.78049961219612596</v>
          </cell>
        </row>
        <row r="14522">
          <cell r="A14522" t="str">
            <v>NM_001008381</v>
          </cell>
          <cell r="B14522">
            <v>6.5042765171391297</v>
          </cell>
          <cell r="C14522">
            <v>8.7880545407316504</v>
          </cell>
          <cell r="D14522">
            <v>11.653812437600401</v>
          </cell>
          <cell r="E14522">
            <v>6.82696526787519</v>
          </cell>
          <cell r="F14522">
            <v>13.477474646656599</v>
          </cell>
        </row>
        <row r="14523">
          <cell r="A14523" t="str">
            <v>NM_001000094</v>
          </cell>
          <cell r="B14523">
            <v>0</v>
          </cell>
          <cell r="C14523">
            <v>0</v>
          </cell>
          <cell r="D14523">
            <v>0</v>
          </cell>
          <cell r="E14523">
            <v>0</v>
          </cell>
          <cell r="F14523">
            <v>0</v>
          </cell>
        </row>
        <row r="14524">
          <cell r="A14524" t="str">
            <v>NM_001109321</v>
          </cell>
          <cell r="B14524">
            <v>0</v>
          </cell>
          <cell r="C14524">
            <v>0</v>
          </cell>
          <cell r="D14524">
            <v>0</v>
          </cell>
          <cell r="E14524">
            <v>3.23127647405708E-2</v>
          </cell>
          <cell r="F14524">
            <v>0</v>
          </cell>
        </row>
        <row r="14525">
          <cell r="A14525" t="str">
            <v>NM_001108528</v>
          </cell>
          <cell r="B14525">
            <v>10.8361541308814</v>
          </cell>
          <cell r="C14525">
            <v>22.609737627542899</v>
          </cell>
          <cell r="D14525">
            <v>31.781381920867599</v>
          </cell>
          <cell r="E14525">
            <v>20.530973320966901</v>
          </cell>
          <cell r="F14525">
            <v>19.768221216090499</v>
          </cell>
        </row>
        <row r="14526">
          <cell r="A14526" t="str">
            <v>NM_001107278</v>
          </cell>
          <cell r="B14526">
            <v>6.7368806499266203</v>
          </cell>
          <cell r="C14526">
            <v>4.16364634274405</v>
          </cell>
          <cell r="D14526">
            <v>8.9839877246607802</v>
          </cell>
          <cell r="E14526">
            <v>14.303317047087001</v>
          </cell>
          <cell r="F14526">
            <v>11.5629908175189</v>
          </cell>
        </row>
        <row r="14527">
          <cell r="A14527" t="str">
            <v>NM_212462</v>
          </cell>
          <cell r="B14527">
            <v>6.5751536027108104</v>
          </cell>
          <cell r="C14527">
            <v>10.592540852997301</v>
          </cell>
          <cell r="D14527">
            <v>17.068241262850599</v>
          </cell>
          <cell r="E14527">
            <v>10.116371493117599</v>
          </cell>
          <cell r="F14527">
            <v>25.066248512161</v>
          </cell>
        </row>
        <row r="14528">
          <cell r="A14528" t="str">
            <v>NM_053718</v>
          </cell>
          <cell r="B14528">
            <v>2.71294552546739</v>
          </cell>
          <cell r="C14528">
            <v>0.36350177376041198</v>
          </cell>
          <cell r="D14528">
            <v>8.4906323440102494</v>
          </cell>
          <cell r="E14528">
            <v>2.8981310763060599</v>
          </cell>
          <cell r="F14528">
            <v>0.97624318821367595</v>
          </cell>
        </row>
        <row r="14529">
          <cell r="A14529" t="str">
            <v>NM_001012232</v>
          </cell>
          <cell r="B14529">
            <v>0</v>
          </cell>
          <cell r="C14529">
            <v>0</v>
          </cell>
          <cell r="D14529">
            <v>0</v>
          </cell>
          <cell r="E14529">
            <v>0</v>
          </cell>
          <cell r="F14529">
            <v>0</v>
          </cell>
        </row>
        <row r="14530">
          <cell r="A14530" t="str">
            <v>NM_001113543</v>
          </cell>
          <cell r="B14530">
            <v>8.2010025776582598</v>
          </cell>
          <cell r="C14530">
            <v>7.9613297804704901</v>
          </cell>
          <cell r="D14530">
            <v>6.2548959730763798</v>
          </cell>
          <cell r="E14530">
            <v>4.5667872706627097</v>
          </cell>
          <cell r="F14530">
            <v>14.755013771729599</v>
          </cell>
        </row>
        <row r="14531">
          <cell r="A14531" t="str">
            <v>NM_001173371</v>
          </cell>
          <cell r="B14531">
            <v>20.941665641968299</v>
          </cell>
          <cell r="C14531">
            <v>26.5379966396229</v>
          </cell>
          <cell r="D14531">
            <v>29.067878935693098</v>
          </cell>
          <cell r="E14531">
            <v>19.618583524002101</v>
          </cell>
          <cell r="F14531">
            <v>20.824454223732499</v>
          </cell>
        </row>
        <row r="14532">
          <cell r="A14532" t="str">
            <v>NM_001005883</v>
          </cell>
          <cell r="B14532">
            <v>10.077029642595701</v>
          </cell>
          <cell r="C14532">
            <v>10.7876940687126</v>
          </cell>
          <cell r="D14532">
            <v>13.4683639036872</v>
          </cell>
          <cell r="E14532">
            <v>4.8628787555705397</v>
          </cell>
          <cell r="F14532">
            <v>2.3343069816101698</v>
          </cell>
        </row>
        <row r="14533">
          <cell r="A14533" t="str">
            <v>NM_001109436</v>
          </cell>
          <cell r="B14533">
            <v>0</v>
          </cell>
          <cell r="C14533">
            <v>1.88155342859797</v>
          </cell>
          <cell r="D14533">
            <v>0</v>
          </cell>
          <cell r="E14533">
            <v>0.61483496905123003</v>
          </cell>
          <cell r="F14533">
            <v>0</v>
          </cell>
        </row>
        <row r="14534">
          <cell r="A14534" t="str">
            <v>NM_001000087</v>
          </cell>
          <cell r="B14534">
            <v>0</v>
          </cell>
          <cell r="C14534">
            <v>0</v>
          </cell>
          <cell r="D14534">
            <v>0</v>
          </cell>
          <cell r="E14534">
            <v>0</v>
          </cell>
          <cell r="F14534">
            <v>0</v>
          </cell>
        </row>
        <row r="14535">
          <cell r="A14535" t="str">
            <v>NM_001039014</v>
          </cell>
          <cell r="B14535">
            <v>13.1667503945301</v>
          </cell>
          <cell r="C14535">
            <v>22.524674386148501</v>
          </cell>
          <cell r="D14535">
            <v>8.7551445825515106</v>
          </cell>
          <cell r="E14535">
            <v>19.2427787748029</v>
          </cell>
          <cell r="F14535">
            <v>9.4039109023912104</v>
          </cell>
        </row>
        <row r="14536">
          <cell r="A14536" t="str">
            <v>NM_134360</v>
          </cell>
          <cell r="B14536">
            <v>11.59993895931</v>
          </cell>
          <cell r="C14536">
            <v>11.283515831280599</v>
          </cell>
          <cell r="D14536">
            <v>16.026726251443801</v>
          </cell>
          <cell r="E14536">
            <v>4.2308454867919902</v>
          </cell>
          <cell r="F14536">
            <v>13.203226179207601</v>
          </cell>
        </row>
        <row r="14537">
          <cell r="A14537" t="str">
            <v>NM_001039691</v>
          </cell>
          <cell r="B14537">
            <v>2.3723844558664302</v>
          </cell>
          <cell r="C14537">
            <v>0.18590924980547899</v>
          </cell>
          <cell r="D14537">
            <v>0.55818771895045205</v>
          </cell>
          <cell r="E14537">
            <v>0.41957683239550703</v>
          </cell>
          <cell r="F14537">
            <v>1.43168042338</v>
          </cell>
        </row>
        <row r="14538">
          <cell r="A14538" t="str">
            <v>NM_012713</v>
          </cell>
          <cell r="B14538">
            <v>2.65079358789693</v>
          </cell>
          <cell r="C14538">
            <v>0</v>
          </cell>
          <cell r="D14538">
            <v>0</v>
          </cell>
          <cell r="E14538">
            <v>0</v>
          </cell>
          <cell r="F14538">
            <v>0</v>
          </cell>
        </row>
        <row r="14539">
          <cell r="A14539" t="str">
            <v>NR_051995</v>
          </cell>
          <cell r="B14539">
            <v>30.818361733946698</v>
          </cell>
          <cell r="C14539">
            <v>9.1710582937094909</v>
          </cell>
          <cell r="D14539">
            <v>26.905564305397</v>
          </cell>
          <cell r="E14539">
            <v>12.4906092045854</v>
          </cell>
          <cell r="F14539">
            <v>23.859587049385699</v>
          </cell>
        </row>
        <row r="14540">
          <cell r="A14540" t="str">
            <v>NM_001025632</v>
          </cell>
          <cell r="B14540">
            <v>6998.7430169979998</v>
          </cell>
          <cell r="C14540">
            <v>6360.9320791044101</v>
          </cell>
          <cell r="D14540">
            <v>6359.9954530810101</v>
          </cell>
          <cell r="E14540">
            <v>6461.7134751432704</v>
          </cell>
          <cell r="F14540">
            <v>5013.7255029617399</v>
          </cell>
        </row>
        <row r="14541">
          <cell r="A14541" t="str">
            <v>NM_133426</v>
          </cell>
          <cell r="B14541">
            <v>0</v>
          </cell>
          <cell r="C14541">
            <v>0</v>
          </cell>
          <cell r="D14541">
            <v>0</v>
          </cell>
          <cell r="E14541">
            <v>0</v>
          </cell>
          <cell r="F14541">
            <v>0</v>
          </cell>
        </row>
        <row r="14542">
          <cell r="A14542" t="str">
            <v>NM_001108377</v>
          </cell>
          <cell r="B14542">
            <v>56.686915916367397</v>
          </cell>
          <cell r="C14542">
            <v>44.461218396249997</v>
          </cell>
          <cell r="D14542">
            <v>21.729428581743498</v>
          </cell>
          <cell r="E14542">
            <v>29.569062123365899</v>
          </cell>
          <cell r="F14542">
            <v>54.8617786058905</v>
          </cell>
        </row>
        <row r="14543">
          <cell r="A14543" t="str">
            <v>NM_001047856</v>
          </cell>
          <cell r="B14543">
            <v>104.079372366673</v>
          </cell>
          <cell r="C14543">
            <v>104.329237872272</v>
          </cell>
          <cell r="D14543">
            <v>119.85427255972699</v>
          </cell>
          <cell r="E14543">
            <v>119.671564674332</v>
          </cell>
          <cell r="F14543">
            <v>52.330844275946703</v>
          </cell>
        </row>
        <row r="14544">
          <cell r="A14544" t="str">
            <v>NM_001000791</v>
          </cell>
          <cell r="B14544">
            <v>0</v>
          </cell>
          <cell r="C14544">
            <v>0</v>
          </cell>
          <cell r="D14544">
            <v>0</v>
          </cell>
          <cell r="E14544">
            <v>0</v>
          </cell>
          <cell r="F14544">
            <v>0</v>
          </cell>
        </row>
        <row r="14545">
          <cell r="A14545" t="str">
            <v>NM_017288</v>
          </cell>
          <cell r="B14545">
            <v>6.4855303074264503</v>
          </cell>
          <cell r="C14545">
            <v>0.63366500361658196</v>
          </cell>
          <cell r="D14545">
            <v>8.4155973874080807</v>
          </cell>
          <cell r="E14545">
            <v>0.755186994847589</v>
          </cell>
          <cell r="F14545">
            <v>5.5603103153861104</v>
          </cell>
        </row>
        <row r="14546">
          <cell r="A14546" t="str">
            <v>NM_001270632</v>
          </cell>
          <cell r="B14546">
            <v>1.3177186779808701E-2</v>
          </cell>
          <cell r="C14546">
            <v>0</v>
          </cell>
          <cell r="D14546">
            <v>0</v>
          </cell>
          <cell r="E14546">
            <v>0</v>
          </cell>
          <cell r="F14546">
            <v>0</v>
          </cell>
        </row>
        <row r="14547">
          <cell r="A14547" t="str">
            <v>NM_001107521</v>
          </cell>
          <cell r="B14547">
            <v>0</v>
          </cell>
          <cell r="C14547">
            <v>0</v>
          </cell>
          <cell r="D14547">
            <v>0</v>
          </cell>
          <cell r="E14547">
            <v>0</v>
          </cell>
          <cell r="F14547">
            <v>0</v>
          </cell>
        </row>
        <row r="14548">
          <cell r="A14548" t="str">
            <v>NM_001109422</v>
          </cell>
          <cell r="B14548">
            <v>1.5009604751147501</v>
          </cell>
          <cell r="C14548">
            <v>3.72858842363087E-2</v>
          </cell>
          <cell r="D14548">
            <v>0.71240848008490298</v>
          </cell>
          <cell r="E14548">
            <v>1.66582970693824</v>
          </cell>
          <cell r="F14548">
            <v>15.645853778726099</v>
          </cell>
        </row>
        <row r="14549">
          <cell r="A14549" t="str">
            <v>NM_001109882</v>
          </cell>
          <cell r="B14549">
            <v>393.235989388772</v>
          </cell>
          <cell r="C14549">
            <v>639.67581807168301</v>
          </cell>
          <cell r="D14549">
            <v>473.603509372828</v>
          </cell>
          <cell r="E14549">
            <v>455.57449508872003</v>
          </cell>
          <cell r="F14549">
            <v>515.62722476165402</v>
          </cell>
        </row>
        <row r="14550">
          <cell r="A14550" t="str">
            <v>NM_173315</v>
          </cell>
          <cell r="B14550">
            <v>0</v>
          </cell>
          <cell r="C14550">
            <v>0</v>
          </cell>
          <cell r="D14550">
            <v>0</v>
          </cell>
          <cell r="E14550">
            <v>0</v>
          </cell>
          <cell r="F14550">
            <v>0</v>
          </cell>
        </row>
        <row r="14551">
          <cell r="A14551" t="str">
            <v>NR_032129</v>
          </cell>
          <cell r="B14551">
            <v>0</v>
          </cell>
          <cell r="C14551">
            <v>0</v>
          </cell>
          <cell r="D14551">
            <v>0</v>
          </cell>
          <cell r="E14551">
            <v>0</v>
          </cell>
          <cell r="F14551">
            <v>0</v>
          </cell>
        </row>
        <row r="14552">
          <cell r="A14552" t="str">
            <v>NM_053707</v>
          </cell>
          <cell r="B14552">
            <v>32.948983509997099</v>
          </cell>
          <cell r="C14552">
            <v>50.354050335323699</v>
          </cell>
          <cell r="D14552">
            <v>10.291738497846699</v>
          </cell>
          <cell r="E14552">
            <v>34.154452475793804</v>
          </cell>
          <cell r="F14552">
            <v>48.677662354147898</v>
          </cell>
        </row>
        <row r="14553">
          <cell r="A14553" t="str">
            <v>NM_138871</v>
          </cell>
          <cell r="B14553">
            <v>9.2589372944648094</v>
          </cell>
          <cell r="C14553">
            <v>7.8906305811091997</v>
          </cell>
          <cell r="D14553">
            <v>14.656844904023799</v>
          </cell>
          <cell r="E14553">
            <v>6.1753155748600204</v>
          </cell>
          <cell r="F14553">
            <v>14.311284022313201</v>
          </cell>
        </row>
        <row r="14554">
          <cell r="A14554" t="str">
            <v>NM_001108928</v>
          </cell>
          <cell r="B14554">
            <v>1.4976480656642199</v>
          </cell>
          <cell r="C14554">
            <v>2.4448079680880399</v>
          </cell>
          <cell r="D14554">
            <v>9.7437764163486804</v>
          </cell>
          <cell r="E14554">
            <v>1.15869312958115</v>
          </cell>
          <cell r="F14554">
            <v>1.4534280537592399</v>
          </cell>
        </row>
        <row r="14555">
          <cell r="A14555" t="str">
            <v>NM_001000957</v>
          </cell>
          <cell r="B14555">
            <v>0</v>
          </cell>
          <cell r="C14555">
            <v>0</v>
          </cell>
          <cell r="D14555">
            <v>0</v>
          </cell>
          <cell r="E14555">
            <v>0</v>
          </cell>
          <cell r="F14555">
            <v>0</v>
          </cell>
        </row>
        <row r="14556">
          <cell r="A14556" t="str">
            <v>NM_001106019</v>
          </cell>
          <cell r="B14556">
            <v>1.66147175412735</v>
          </cell>
          <cell r="C14556">
            <v>2.95279018287418</v>
          </cell>
          <cell r="D14556">
            <v>4.80511262317233</v>
          </cell>
          <cell r="E14556">
            <v>2.05267769601598</v>
          </cell>
          <cell r="F14556">
            <v>4.6316060166056801</v>
          </cell>
        </row>
        <row r="14557">
          <cell r="A14557" t="str">
            <v>NM_001033689</v>
          </cell>
          <cell r="B14557">
            <v>16.111187110347299</v>
          </cell>
          <cell r="C14557">
            <v>15.5627094753379</v>
          </cell>
          <cell r="D14557">
            <v>11.134564222043901</v>
          </cell>
          <cell r="E14557">
            <v>4.4133896072376801</v>
          </cell>
          <cell r="F14557">
            <v>10.124688394923901</v>
          </cell>
        </row>
        <row r="14558">
          <cell r="A14558" t="str">
            <v>NM_001106266</v>
          </cell>
          <cell r="B14558">
            <v>93.457779487661497</v>
          </cell>
          <cell r="C14558">
            <v>50.6197629902533</v>
          </cell>
          <cell r="D14558">
            <v>46.776687938467497</v>
          </cell>
          <cell r="E14558">
            <v>80.270447400399306</v>
          </cell>
          <cell r="F14558">
            <v>24.893046039209999</v>
          </cell>
        </row>
        <row r="14559">
          <cell r="A14559" t="str">
            <v>NM_001108387</v>
          </cell>
          <cell r="B14559">
            <v>72.149441746962296</v>
          </cell>
          <cell r="C14559">
            <v>68.157937245072702</v>
          </cell>
          <cell r="D14559">
            <v>41.220016168648698</v>
          </cell>
          <cell r="E14559">
            <v>54.178706886841603</v>
          </cell>
          <cell r="F14559">
            <v>68.685113537948297</v>
          </cell>
        </row>
        <row r="14560">
          <cell r="A14560" t="str">
            <v>NM_001012172</v>
          </cell>
          <cell r="B14560">
            <v>0</v>
          </cell>
          <cell r="C14560">
            <v>0</v>
          </cell>
          <cell r="D14560">
            <v>0</v>
          </cell>
          <cell r="E14560">
            <v>0.28814204098983298</v>
          </cell>
          <cell r="F14560">
            <v>0</v>
          </cell>
        </row>
        <row r="14561">
          <cell r="A14561" t="str">
            <v>NM_053704</v>
          </cell>
          <cell r="B14561">
            <v>1.2942758352145001</v>
          </cell>
          <cell r="C14561">
            <v>1.6216795005254201</v>
          </cell>
          <cell r="D14561">
            <v>0</v>
          </cell>
          <cell r="E14561">
            <v>0.49687030600959098</v>
          </cell>
          <cell r="F14561">
            <v>6.0136866197741004</v>
          </cell>
        </row>
        <row r="14562">
          <cell r="A14562" t="str">
            <v>NM_012705</v>
          </cell>
          <cell r="B14562">
            <v>17.336721867896799</v>
          </cell>
          <cell r="C14562">
            <v>4.5357300973644401</v>
          </cell>
          <cell r="D14562">
            <v>0.13154148361676599</v>
          </cell>
          <cell r="E14562">
            <v>4.8624070760388802</v>
          </cell>
          <cell r="F14562">
            <v>6.0965716125037002</v>
          </cell>
        </row>
        <row r="14563">
          <cell r="A14563" t="str">
            <v>NM_001000061</v>
          </cell>
          <cell r="B14563">
            <v>0</v>
          </cell>
          <cell r="C14563">
            <v>0</v>
          </cell>
          <cell r="D14563">
            <v>0</v>
          </cell>
          <cell r="E14563">
            <v>0</v>
          </cell>
          <cell r="F14563">
            <v>0</v>
          </cell>
        </row>
        <row r="14564">
          <cell r="A14564" t="str">
            <v>NM_001013098</v>
          </cell>
          <cell r="B14564">
            <v>0.31029805287251899</v>
          </cell>
          <cell r="C14564">
            <v>0.78109987812765003</v>
          </cell>
          <cell r="D14564">
            <v>0.57859347082323498</v>
          </cell>
          <cell r="E14564">
            <v>0.28402636105837198</v>
          </cell>
          <cell r="F14564">
            <v>0.77159022914543396</v>
          </cell>
        </row>
        <row r="14565">
          <cell r="A14565" t="str">
            <v>NM_001001288</v>
          </cell>
          <cell r="B14565">
            <v>0</v>
          </cell>
          <cell r="C14565">
            <v>0</v>
          </cell>
          <cell r="D14565">
            <v>0</v>
          </cell>
          <cell r="E14565">
            <v>0</v>
          </cell>
          <cell r="F14565">
            <v>0</v>
          </cell>
        </row>
        <row r="14566">
          <cell r="A14566" t="str">
            <v>NM_001008351</v>
          </cell>
          <cell r="B14566">
            <v>9.0275739506211607</v>
          </cell>
          <cell r="C14566">
            <v>10.1277410198031</v>
          </cell>
          <cell r="D14566">
            <v>16.420055895351201</v>
          </cell>
          <cell r="E14566">
            <v>17.282318349615998</v>
          </cell>
          <cell r="F14566">
            <v>21.231806289977399</v>
          </cell>
        </row>
        <row r="14567">
          <cell r="A14567" t="str">
            <v>NR_031863</v>
          </cell>
          <cell r="B14567">
            <v>0</v>
          </cell>
          <cell r="C14567">
            <v>0</v>
          </cell>
          <cell r="D14567">
            <v>0</v>
          </cell>
          <cell r="E14567">
            <v>0</v>
          </cell>
          <cell r="F14567">
            <v>0</v>
          </cell>
        </row>
        <row r="14568">
          <cell r="A14568" t="str">
            <v>NM_001012094</v>
          </cell>
          <cell r="B14568">
            <v>3.4260153975605299</v>
          </cell>
          <cell r="C14568">
            <v>0.28849778643303298</v>
          </cell>
          <cell r="D14568">
            <v>4.2639225900338404</v>
          </cell>
          <cell r="E14568">
            <v>4.0286548365168597</v>
          </cell>
          <cell r="F14568">
            <v>5.82408338370566</v>
          </cell>
        </row>
        <row r="14569">
          <cell r="A14569" t="str">
            <v>NM_001107115</v>
          </cell>
          <cell r="B14569">
            <v>17.981224764353701</v>
          </cell>
          <cell r="C14569">
            <v>33.116357721697099</v>
          </cell>
          <cell r="D14569">
            <v>13.467090403844701</v>
          </cell>
          <cell r="E14569">
            <v>14.7840646816092</v>
          </cell>
          <cell r="F14569">
            <v>30.040109646507499</v>
          </cell>
        </row>
        <row r="14570">
          <cell r="A14570" t="str">
            <v>NM_001106815</v>
          </cell>
          <cell r="B14570">
            <v>1.0800871284684801</v>
          </cell>
          <cell r="C14570">
            <v>1.5690539298312399E-2</v>
          </cell>
          <cell r="D14570">
            <v>0</v>
          </cell>
          <cell r="E14570">
            <v>0.73714421944199304</v>
          </cell>
          <cell r="F14570">
            <v>0.22466302735102001</v>
          </cell>
        </row>
        <row r="14571">
          <cell r="A14571" t="str">
            <v>NM_001108777</v>
          </cell>
          <cell r="B14571">
            <v>9.1334575814397194</v>
          </cell>
          <cell r="C14571">
            <v>7.9068939302785299</v>
          </cell>
          <cell r="D14571">
            <v>9.8013676712392499</v>
          </cell>
          <cell r="E14571">
            <v>17.277844277990901</v>
          </cell>
          <cell r="F14571">
            <v>16.829988688895</v>
          </cell>
        </row>
        <row r="14572">
          <cell r="A14572" t="str">
            <v>NM_001037793</v>
          </cell>
          <cell r="B14572">
            <v>3.67480817902063</v>
          </cell>
          <cell r="C14572">
            <v>0.33184569613090398</v>
          </cell>
          <cell r="D14572">
            <v>0.45187914300209198</v>
          </cell>
          <cell r="E14572">
            <v>2.2312608498178501</v>
          </cell>
          <cell r="F14572">
            <v>0.52743386382311797</v>
          </cell>
        </row>
        <row r="14573">
          <cell r="A14573" t="str">
            <v>NM_031629</v>
          </cell>
          <cell r="B14573">
            <v>229.41191402150901</v>
          </cell>
          <cell r="C14573">
            <v>249.39673931446899</v>
          </cell>
          <cell r="D14573">
            <v>582.61167759124396</v>
          </cell>
          <cell r="E14573">
            <v>135.61473304510901</v>
          </cell>
          <cell r="F14573">
            <v>327.53690600786899</v>
          </cell>
        </row>
        <row r="14574">
          <cell r="A14574" t="str">
            <v>NM_001099464</v>
          </cell>
          <cell r="B14574">
            <v>0</v>
          </cell>
          <cell r="C14574">
            <v>0</v>
          </cell>
          <cell r="D14574">
            <v>0</v>
          </cell>
          <cell r="E14574">
            <v>0</v>
          </cell>
          <cell r="F14574">
            <v>0</v>
          </cell>
        </row>
        <row r="14575">
          <cell r="A14575" t="str">
            <v>NM_001002809</v>
          </cell>
          <cell r="B14575">
            <v>21.031744473839002</v>
          </cell>
          <cell r="C14575">
            <v>38.827544951552603</v>
          </cell>
          <cell r="D14575">
            <v>26.353037254257998</v>
          </cell>
          <cell r="E14575">
            <v>28.0867247822789</v>
          </cell>
          <cell r="F14575">
            <v>59.011765544268101</v>
          </cell>
        </row>
        <row r="14576">
          <cell r="A14576" t="str">
            <v>NM_012896</v>
          </cell>
          <cell r="B14576">
            <v>0</v>
          </cell>
          <cell r="C14576">
            <v>0</v>
          </cell>
          <cell r="D14576">
            <v>0</v>
          </cell>
          <cell r="E14576">
            <v>0</v>
          </cell>
          <cell r="F14576">
            <v>0</v>
          </cell>
        </row>
        <row r="14577">
          <cell r="A14577" t="str">
            <v>NM_001108424</v>
          </cell>
          <cell r="B14577">
            <v>3.8590540111773999</v>
          </cell>
          <cell r="C14577">
            <v>0.90682266865583605</v>
          </cell>
          <cell r="D14577">
            <v>0</v>
          </cell>
          <cell r="E14577">
            <v>2.9038244028542701</v>
          </cell>
          <cell r="F14577">
            <v>9.1797538854622793</v>
          </cell>
        </row>
        <row r="14578">
          <cell r="A14578" t="str">
            <v>NM_001004279</v>
          </cell>
          <cell r="B14578">
            <v>20.7313991364618</v>
          </cell>
          <cell r="C14578">
            <v>17.045165384472501</v>
          </cell>
          <cell r="D14578">
            <v>10.7939091850872</v>
          </cell>
          <cell r="E14578">
            <v>21.8382298859032</v>
          </cell>
          <cell r="F14578">
            <v>20.039061658823002</v>
          </cell>
        </row>
        <row r="14579">
          <cell r="A14579" t="str">
            <v>NM_001001025</v>
          </cell>
          <cell r="B14579">
            <v>0</v>
          </cell>
          <cell r="C14579">
            <v>0</v>
          </cell>
          <cell r="D14579">
            <v>0</v>
          </cell>
          <cell r="E14579">
            <v>0</v>
          </cell>
          <cell r="F14579">
            <v>0</v>
          </cell>
        </row>
        <row r="14580">
          <cell r="A14580" t="str">
            <v>NM_001109211</v>
          </cell>
          <cell r="B14580">
            <v>0</v>
          </cell>
          <cell r="C14580">
            <v>0</v>
          </cell>
          <cell r="D14580">
            <v>0</v>
          </cell>
          <cell r="E14580">
            <v>0</v>
          </cell>
          <cell r="F14580">
            <v>0</v>
          </cell>
        </row>
        <row r="14581">
          <cell r="A14581" t="str">
            <v>NM_001271074</v>
          </cell>
          <cell r="B14581">
            <v>0</v>
          </cell>
          <cell r="C14581">
            <v>0</v>
          </cell>
          <cell r="D14581">
            <v>0</v>
          </cell>
          <cell r="E14581">
            <v>0</v>
          </cell>
          <cell r="F14581">
            <v>0</v>
          </cell>
        </row>
        <row r="14582">
          <cell r="A14582" t="str">
            <v>NM_001024785</v>
          </cell>
          <cell r="B14582">
            <v>0</v>
          </cell>
          <cell r="C14582">
            <v>9.9909844249937898E-3</v>
          </cell>
          <cell r="D14582">
            <v>0</v>
          </cell>
          <cell r="E14582">
            <v>3.45130997664835E-2</v>
          </cell>
          <cell r="F14582">
            <v>0</v>
          </cell>
        </row>
        <row r="14583">
          <cell r="A14583" t="str">
            <v>NM_001100739</v>
          </cell>
          <cell r="B14583">
            <v>11.497303999307499</v>
          </cell>
          <cell r="C14583">
            <v>10.980748861853</v>
          </cell>
          <cell r="D14583">
            <v>18.3604507093096</v>
          </cell>
          <cell r="E14583">
            <v>7.3017326407572698</v>
          </cell>
          <cell r="F14583">
            <v>26.614810200060599</v>
          </cell>
        </row>
        <row r="14584">
          <cell r="A14584" t="str">
            <v>NM_001001109</v>
          </cell>
          <cell r="B14584">
            <v>0</v>
          </cell>
          <cell r="C14584">
            <v>0</v>
          </cell>
          <cell r="D14584">
            <v>0</v>
          </cell>
          <cell r="E14584">
            <v>0</v>
          </cell>
          <cell r="F14584">
            <v>0</v>
          </cell>
        </row>
        <row r="14585">
          <cell r="A14585" t="str">
            <v>NM_001177695</v>
          </cell>
          <cell r="B14585">
            <v>0</v>
          </cell>
          <cell r="C14585">
            <v>0.344875130073932</v>
          </cell>
          <cell r="D14585">
            <v>0</v>
          </cell>
          <cell r="E14585">
            <v>0</v>
          </cell>
          <cell r="F14585">
            <v>2.42656092309558E-2</v>
          </cell>
        </row>
        <row r="14586">
          <cell r="A14586" t="str">
            <v>NM_001191931</v>
          </cell>
          <cell r="B14586">
            <v>0</v>
          </cell>
          <cell r="C14586">
            <v>0</v>
          </cell>
          <cell r="D14586">
            <v>0</v>
          </cell>
          <cell r="E14586">
            <v>2.1749857060494E-2</v>
          </cell>
          <cell r="F14586">
            <v>1.8274015853163499E-2</v>
          </cell>
        </row>
        <row r="14587">
          <cell r="A14587" t="str">
            <v>NM_031112</v>
          </cell>
          <cell r="B14587">
            <v>169.944381010086</v>
          </cell>
          <cell r="C14587">
            <v>233.95074732833399</v>
          </cell>
          <cell r="D14587">
            <v>251.19129292491601</v>
          </cell>
          <cell r="E14587">
            <v>159.35864513975901</v>
          </cell>
          <cell r="F14587">
            <v>192.501504590096</v>
          </cell>
        </row>
        <row r="14588">
          <cell r="A14588" t="str">
            <v>NM_001127300</v>
          </cell>
          <cell r="B14588">
            <v>7.9516099444080002</v>
          </cell>
          <cell r="C14588">
            <v>9.3911398805675308</v>
          </cell>
          <cell r="D14588">
            <v>23.762734446257198</v>
          </cell>
          <cell r="E14588">
            <v>3.5944849893410402</v>
          </cell>
          <cell r="F14588">
            <v>15.166238872050201</v>
          </cell>
        </row>
        <row r="14589">
          <cell r="A14589" t="str">
            <v>NM_001271205</v>
          </cell>
          <cell r="B14589">
            <v>9.2132319487488807</v>
          </cell>
          <cell r="C14589">
            <v>3.8027121949079601</v>
          </cell>
          <cell r="D14589">
            <v>0.36754340610264202</v>
          </cell>
          <cell r="E14589">
            <v>13.487970941946999</v>
          </cell>
          <cell r="F14589">
            <v>5.5070552541396802</v>
          </cell>
        </row>
        <row r="14590">
          <cell r="A14590" t="str">
            <v>NM_199399</v>
          </cell>
          <cell r="B14590">
            <v>67.466792104437005</v>
          </cell>
          <cell r="C14590">
            <v>72.971085521005904</v>
          </cell>
          <cell r="D14590">
            <v>30.994325598757499</v>
          </cell>
          <cell r="E14590">
            <v>38.683552639124997</v>
          </cell>
          <cell r="F14590">
            <v>31.264429311124101</v>
          </cell>
        </row>
        <row r="14591">
          <cell r="A14591" t="str">
            <v>NM_145090</v>
          </cell>
          <cell r="B14591">
            <v>6.6100056841711003</v>
          </cell>
          <cell r="C14591">
            <v>20.242961678010701</v>
          </cell>
          <cell r="D14591">
            <v>21.665507150637499</v>
          </cell>
          <cell r="E14591">
            <v>16.6680410645282</v>
          </cell>
          <cell r="F14591">
            <v>32.079383945951797</v>
          </cell>
        </row>
        <row r="14592">
          <cell r="A14592" t="str">
            <v>NM_001001033</v>
          </cell>
          <cell r="B14592">
            <v>0</v>
          </cell>
          <cell r="C14592">
            <v>0</v>
          </cell>
          <cell r="D14592">
            <v>0</v>
          </cell>
          <cell r="E14592">
            <v>0</v>
          </cell>
          <cell r="F14592">
            <v>0</v>
          </cell>
        </row>
        <row r="14593">
          <cell r="A14593" t="str">
            <v>NM_057108</v>
          </cell>
          <cell r="B14593">
            <v>0</v>
          </cell>
          <cell r="C14593">
            <v>0</v>
          </cell>
          <cell r="D14593">
            <v>0</v>
          </cell>
          <cell r="E14593">
            <v>0</v>
          </cell>
          <cell r="F14593">
            <v>0</v>
          </cell>
        </row>
        <row r="14594">
          <cell r="A14594" t="str">
            <v>NM_001109444</v>
          </cell>
          <cell r="B14594">
            <v>4.7147861163700497</v>
          </cell>
          <cell r="C14594">
            <v>4.8273791139729498</v>
          </cell>
          <cell r="D14594">
            <v>3.4208058441401699</v>
          </cell>
          <cell r="E14594">
            <v>5.9561438093797401</v>
          </cell>
          <cell r="F14594">
            <v>6.9830962782236696</v>
          </cell>
        </row>
        <row r="14595">
          <cell r="A14595" t="str">
            <v>NM_001013874</v>
          </cell>
          <cell r="B14595">
            <v>117.264827002361</v>
          </cell>
          <cell r="C14595">
            <v>134.43043106587501</v>
          </cell>
          <cell r="D14595">
            <v>78.478548702003195</v>
          </cell>
          <cell r="E14595">
            <v>118.643815209057</v>
          </cell>
          <cell r="F14595">
            <v>106.17578549296201</v>
          </cell>
        </row>
        <row r="14596">
          <cell r="A14596" t="str">
            <v>NM_001271341</v>
          </cell>
          <cell r="B14596">
            <v>0</v>
          </cell>
          <cell r="C14596">
            <v>0</v>
          </cell>
          <cell r="D14596">
            <v>0</v>
          </cell>
          <cell r="E14596">
            <v>0</v>
          </cell>
          <cell r="F14596">
            <v>0</v>
          </cell>
        </row>
        <row r="14597">
          <cell r="A14597" t="str">
            <v>NM_053410</v>
          </cell>
          <cell r="B14597">
            <v>7.6113771524668703</v>
          </cell>
          <cell r="C14597">
            <v>23.203561777826799</v>
          </cell>
          <cell r="D14597">
            <v>1.6551556731621699</v>
          </cell>
          <cell r="E14597">
            <v>13.5072192901098</v>
          </cell>
          <cell r="F14597">
            <v>14.0345323393411</v>
          </cell>
        </row>
        <row r="14598">
          <cell r="A14598" t="str">
            <v>NM_001256509</v>
          </cell>
          <cell r="B14598">
            <v>8.2482207950593107</v>
          </cell>
          <cell r="C14598">
            <v>2.73068016898273</v>
          </cell>
          <cell r="D14598">
            <v>16.017502186366201</v>
          </cell>
          <cell r="E14598">
            <v>8.1693133212709892</v>
          </cell>
          <cell r="F14598">
            <v>212.79068754545301</v>
          </cell>
        </row>
        <row r="14599">
          <cell r="A14599" t="str">
            <v>NM_001271067</v>
          </cell>
          <cell r="B14599">
            <v>9.8289278377764902</v>
          </cell>
          <cell r="C14599">
            <v>4.2046968998179599</v>
          </cell>
          <cell r="D14599">
            <v>4.84977002877151</v>
          </cell>
          <cell r="E14599">
            <v>7.2677965280494199</v>
          </cell>
          <cell r="F14599">
            <v>11.0265367414432</v>
          </cell>
        </row>
        <row r="14600">
          <cell r="A14600" t="str">
            <v>NM_001190162</v>
          </cell>
          <cell r="B14600">
            <v>2.8438507835367002</v>
          </cell>
          <cell r="C14600">
            <v>3.2008098058607</v>
          </cell>
          <cell r="D14600">
            <v>3.87076310806221</v>
          </cell>
          <cell r="E14600">
            <v>1.0904295164993301</v>
          </cell>
          <cell r="F14600">
            <v>0.62543745598031997</v>
          </cell>
        </row>
        <row r="14601">
          <cell r="A14601" t="str">
            <v>NM_138710</v>
          </cell>
          <cell r="B14601">
            <v>16.011989829202001</v>
          </cell>
          <cell r="C14601">
            <v>6.0541287662635899</v>
          </cell>
          <cell r="D14601">
            <v>13.4870565548547</v>
          </cell>
          <cell r="E14601">
            <v>7.5980941310400798</v>
          </cell>
          <cell r="F14601">
            <v>25.100451603010299</v>
          </cell>
        </row>
        <row r="14602">
          <cell r="A14602" t="str">
            <v>NM_001007148</v>
          </cell>
          <cell r="B14602">
            <v>8.9541719916920304</v>
          </cell>
          <cell r="C14602">
            <v>3.5384904349315698</v>
          </cell>
          <cell r="D14602">
            <v>2.8250099022412898</v>
          </cell>
          <cell r="E14602">
            <v>7.3871637279632001</v>
          </cell>
          <cell r="F14602">
            <v>3.7627647476680099</v>
          </cell>
        </row>
        <row r="14603">
          <cell r="A14603" t="str">
            <v>NM_001000884</v>
          </cell>
          <cell r="B14603">
            <v>0</v>
          </cell>
          <cell r="C14603">
            <v>0</v>
          </cell>
          <cell r="D14603">
            <v>0</v>
          </cell>
          <cell r="E14603">
            <v>0</v>
          </cell>
          <cell r="F14603">
            <v>0</v>
          </cell>
        </row>
        <row r="14604">
          <cell r="A14604" t="str">
            <v>NM_172077</v>
          </cell>
          <cell r="B14604">
            <v>0</v>
          </cell>
          <cell r="C14604">
            <v>0</v>
          </cell>
          <cell r="D14604">
            <v>0</v>
          </cell>
          <cell r="E14604">
            <v>0</v>
          </cell>
          <cell r="F14604">
            <v>0</v>
          </cell>
        </row>
        <row r="14605">
          <cell r="A14605" t="str">
            <v>NM_001025272</v>
          </cell>
          <cell r="B14605">
            <v>13.834162646661101</v>
          </cell>
          <cell r="C14605">
            <v>4.5590882579782104</v>
          </cell>
          <cell r="D14605">
            <v>14.8101539196345</v>
          </cell>
          <cell r="E14605">
            <v>7.5495854588631301</v>
          </cell>
          <cell r="F14605">
            <v>16.2166122711381</v>
          </cell>
        </row>
        <row r="14606">
          <cell r="A14606" t="str">
            <v>NM_001014062</v>
          </cell>
          <cell r="B14606">
            <v>0</v>
          </cell>
          <cell r="C14606">
            <v>0</v>
          </cell>
          <cell r="D14606">
            <v>0</v>
          </cell>
          <cell r="E14606">
            <v>0</v>
          </cell>
          <cell r="F14606">
            <v>0</v>
          </cell>
        </row>
        <row r="14607">
          <cell r="A14607" t="str">
            <v>NM_024147</v>
          </cell>
          <cell r="B14607">
            <v>12.9469158480375</v>
          </cell>
          <cell r="C14607">
            <v>8.2086249130427706</v>
          </cell>
          <cell r="D14607">
            <v>28.6486600744526</v>
          </cell>
          <cell r="E14607">
            <v>15.173818695850199</v>
          </cell>
          <cell r="F14607">
            <v>12.196441100699699</v>
          </cell>
        </row>
        <row r="14608">
          <cell r="A14608" t="str">
            <v>NM_022691</v>
          </cell>
          <cell r="B14608">
            <v>2.5630352307979502E-2</v>
          </cell>
          <cell r="C14608">
            <v>0</v>
          </cell>
          <cell r="D14608">
            <v>0</v>
          </cell>
          <cell r="E14608">
            <v>1.4662708223773101E-2</v>
          </cell>
          <cell r="F14608">
            <v>0</v>
          </cell>
        </row>
        <row r="14609">
          <cell r="A14609" t="str">
            <v>NM_203367</v>
          </cell>
          <cell r="B14609">
            <v>24.8834868929574</v>
          </cell>
          <cell r="C14609">
            <v>15.071043184230801</v>
          </cell>
          <cell r="D14609">
            <v>19.609545354228199</v>
          </cell>
          <cell r="E14609">
            <v>19.8930795310458</v>
          </cell>
          <cell r="F14609">
            <v>23.646148669971598</v>
          </cell>
        </row>
        <row r="14610">
          <cell r="A14610" t="str">
            <v>NM_001109185</v>
          </cell>
          <cell r="B14610">
            <v>35.547544378578202</v>
          </cell>
          <cell r="C14610">
            <v>45.631984603961499</v>
          </cell>
          <cell r="D14610">
            <v>17.791707533162999</v>
          </cell>
          <cell r="E14610">
            <v>29.949891356053399</v>
          </cell>
          <cell r="F14610">
            <v>33.449276752835999</v>
          </cell>
        </row>
        <row r="14611">
          <cell r="A14611" t="str">
            <v>NM_001012078</v>
          </cell>
          <cell r="B14611">
            <v>2.24592364823918</v>
          </cell>
          <cell r="C14611">
            <v>1.45238407295542</v>
          </cell>
          <cell r="D14611">
            <v>0.20990928823397201</v>
          </cell>
          <cell r="E14611">
            <v>2.2611144247341302</v>
          </cell>
          <cell r="F14611">
            <v>4.4224597667734997</v>
          </cell>
        </row>
        <row r="14612">
          <cell r="A14612" t="str">
            <v>NM_022207</v>
          </cell>
          <cell r="B14612">
            <v>14.3737162861523</v>
          </cell>
          <cell r="C14612">
            <v>7.53919721021078</v>
          </cell>
          <cell r="D14612">
            <v>13.8309350669</v>
          </cell>
          <cell r="E14612">
            <v>13.914078782360701</v>
          </cell>
          <cell r="F14612">
            <v>18.264312659573999</v>
          </cell>
        </row>
        <row r="14613">
          <cell r="A14613" t="str">
            <v>NM_031148</v>
          </cell>
          <cell r="B14613">
            <v>23.679307853906501</v>
          </cell>
          <cell r="C14613">
            <v>44.435453625419399</v>
          </cell>
          <cell r="D14613">
            <v>26.7410414918123</v>
          </cell>
          <cell r="E14613">
            <v>22.2627094088243</v>
          </cell>
          <cell r="F14613">
            <v>24.365684711348301</v>
          </cell>
        </row>
        <row r="14614">
          <cell r="A14614" t="str">
            <v>NM_001107465</v>
          </cell>
          <cell r="B14614">
            <v>2.9583268776066798</v>
          </cell>
          <cell r="C14614">
            <v>2.0361444944903102</v>
          </cell>
          <cell r="D14614">
            <v>4.2714157726398403</v>
          </cell>
          <cell r="E14614">
            <v>6.32313464132889</v>
          </cell>
          <cell r="F14614">
            <v>0.91569343800386405</v>
          </cell>
        </row>
        <row r="14615">
          <cell r="A14615" t="str">
            <v>NM_001135708</v>
          </cell>
          <cell r="B14615">
            <v>0.87055707556655404</v>
          </cell>
          <cell r="C14615">
            <v>3.97716098520626E-2</v>
          </cell>
          <cell r="D14615">
            <v>1.9616676362337899</v>
          </cell>
          <cell r="E14615">
            <v>0.18890852346722301</v>
          </cell>
          <cell r="F14615">
            <v>0.411707680128791</v>
          </cell>
        </row>
        <row r="14616">
          <cell r="A14616" t="str">
            <v>NM_001013889</v>
          </cell>
          <cell r="B14616">
            <v>0.112226626319249</v>
          </cell>
          <cell r="C14616">
            <v>0</v>
          </cell>
          <cell r="D14616">
            <v>0</v>
          </cell>
          <cell r="E14616">
            <v>0</v>
          </cell>
          <cell r="F14616">
            <v>6.7428442387064996E-2</v>
          </cell>
        </row>
        <row r="14617">
          <cell r="A14617" t="str">
            <v>NM_001108274</v>
          </cell>
          <cell r="B14617">
            <v>32.655545246729403</v>
          </cell>
          <cell r="C14617">
            <v>34.433099511379403</v>
          </cell>
          <cell r="D14617">
            <v>48.516292578353202</v>
          </cell>
          <cell r="E14617">
            <v>33.7546947063273</v>
          </cell>
          <cell r="F14617">
            <v>47.742566838734199</v>
          </cell>
        </row>
        <row r="14618">
          <cell r="A14618" t="str">
            <v>NM_001109511</v>
          </cell>
          <cell r="B14618">
            <v>3.19585107911788</v>
          </cell>
          <cell r="C14618">
            <v>4.5239796561761398</v>
          </cell>
          <cell r="D14618">
            <v>0.90289464313001699</v>
          </cell>
          <cell r="E14618">
            <v>1.6057634870094599</v>
          </cell>
          <cell r="F14618">
            <v>3.1260542993831999</v>
          </cell>
        </row>
        <row r="14619">
          <cell r="A14619" t="str">
            <v>NM_001006984</v>
          </cell>
          <cell r="B14619">
            <v>4.6929691556561499</v>
          </cell>
          <cell r="C14619">
            <v>2.3970057771470601</v>
          </cell>
          <cell r="D14619">
            <v>3.0701848543903099</v>
          </cell>
          <cell r="E14619">
            <v>4.01972421219791</v>
          </cell>
          <cell r="F14619">
            <v>2.0783585989975699</v>
          </cell>
        </row>
        <row r="14620">
          <cell r="A14620" t="str">
            <v>NM_001109608</v>
          </cell>
          <cell r="B14620">
            <v>14.594744154262701</v>
          </cell>
          <cell r="C14620">
            <v>14.132478417939099</v>
          </cell>
          <cell r="D14620">
            <v>12.0578443079038</v>
          </cell>
          <cell r="E14620">
            <v>8.4440026457648294</v>
          </cell>
          <cell r="F14620">
            <v>7.1644058277034297</v>
          </cell>
        </row>
        <row r="14621">
          <cell r="A14621" t="str">
            <v>NM_031770</v>
          </cell>
          <cell r="B14621">
            <v>13.505474949637</v>
          </cell>
          <cell r="C14621">
            <v>15.6443724137338</v>
          </cell>
          <cell r="D14621">
            <v>12.8745006940952</v>
          </cell>
          <cell r="E14621">
            <v>11.680780164367601</v>
          </cell>
          <cell r="F14621">
            <v>22.904165350532502</v>
          </cell>
        </row>
        <row r="14622">
          <cell r="A14622" t="str">
            <v>NM_001128065</v>
          </cell>
          <cell r="B14622">
            <v>13.3394742380442</v>
          </cell>
          <cell r="C14622">
            <v>17.280059148967499</v>
          </cell>
          <cell r="D14622">
            <v>18.7277959875866</v>
          </cell>
          <cell r="E14622">
            <v>12.886591224982901</v>
          </cell>
          <cell r="F14622">
            <v>0.64248521844488604</v>
          </cell>
        </row>
        <row r="14623">
          <cell r="A14623" t="str">
            <v>NM_001000837</v>
          </cell>
          <cell r="B14623">
            <v>0</v>
          </cell>
          <cell r="C14623">
            <v>0</v>
          </cell>
          <cell r="D14623">
            <v>0</v>
          </cell>
          <cell r="E14623">
            <v>0</v>
          </cell>
          <cell r="F14623">
            <v>0</v>
          </cell>
        </row>
        <row r="14624">
          <cell r="A14624" t="str">
            <v>NM_175765</v>
          </cell>
          <cell r="B14624">
            <v>20.332362429712401</v>
          </cell>
          <cell r="C14624">
            <v>10.0404178216678</v>
          </cell>
          <cell r="D14624">
            <v>0.49258325296743699</v>
          </cell>
          <cell r="E14624">
            <v>14.180838969022499</v>
          </cell>
          <cell r="F14624">
            <v>6.4701434880378299</v>
          </cell>
        </row>
        <row r="14625">
          <cell r="A14625" t="str">
            <v>NM_001106442</v>
          </cell>
          <cell r="B14625">
            <v>65.013845254449706</v>
          </cell>
          <cell r="C14625">
            <v>80.711740077517604</v>
          </cell>
          <cell r="D14625">
            <v>117.500894699108</v>
          </cell>
          <cell r="E14625">
            <v>89.731253766192197</v>
          </cell>
          <cell r="F14625">
            <v>83.195431031102999</v>
          </cell>
        </row>
        <row r="14626">
          <cell r="A14626" t="str">
            <v>NM_001082410</v>
          </cell>
          <cell r="B14626">
            <v>34.280848550130997</v>
          </cell>
          <cell r="C14626">
            <v>23.713827368717901</v>
          </cell>
          <cell r="D14626">
            <v>38.469204195888601</v>
          </cell>
          <cell r="E14626">
            <v>31.5183987238524</v>
          </cell>
          <cell r="F14626">
            <v>31.315959809260399</v>
          </cell>
        </row>
        <row r="14627">
          <cell r="A14627" t="str">
            <v>NM_001108773</v>
          </cell>
          <cell r="B14627">
            <v>0.97567394376093297</v>
          </cell>
          <cell r="C14627">
            <v>5.8756503642225399E-2</v>
          </cell>
          <cell r="D14627">
            <v>11.411837809653701</v>
          </cell>
          <cell r="E14627">
            <v>2.5878661771332898</v>
          </cell>
          <cell r="F14627">
            <v>0</v>
          </cell>
        </row>
        <row r="14628">
          <cell r="A14628" t="str">
            <v>NM_001000916</v>
          </cell>
          <cell r="B14628">
            <v>0</v>
          </cell>
          <cell r="C14628">
            <v>0</v>
          </cell>
          <cell r="D14628">
            <v>0</v>
          </cell>
          <cell r="E14628">
            <v>0</v>
          </cell>
          <cell r="F14628">
            <v>0</v>
          </cell>
        </row>
        <row r="14629">
          <cell r="A14629" t="str">
            <v>NM_053998</v>
          </cell>
          <cell r="B14629">
            <v>25.688477998944698</v>
          </cell>
          <cell r="C14629">
            <v>45.991441673105399</v>
          </cell>
          <cell r="D14629">
            <v>28.9257343495462</v>
          </cell>
          <cell r="E14629">
            <v>38.005801690522397</v>
          </cell>
          <cell r="F14629">
            <v>10.0937352347547</v>
          </cell>
        </row>
        <row r="14630">
          <cell r="A14630" t="str">
            <v>NR_037356</v>
          </cell>
          <cell r="B14630">
            <v>0</v>
          </cell>
          <cell r="C14630">
            <v>0</v>
          </cell>
          <cell r="D14630">
            <v>0</v>
          </cell>
          <cell r="E14630">
            <v>0</v>
          </cell>
          <cell r="F14630">
            <v>0</v>
          </cell>
        </row>
        <row r="14631">
          <cell r="A14631" t="str">
            <v>NM_001025642</v>
          </cell>
          <cell r="B14631">
            <v>7.1024016738386599</v>
          </cell>
          <cell r="C14631">
            <v>7.5788214683481199</v>
          </cell>
          <cell r="D14631">
            <v>2.8155619963490999</v>
          </cell>
          <cell r="E14631">
            <v>4.5259046414530797</v>
          </cell>
          <cell r="F14631">
            <v>8.5117159566137008</v>
          </cell>
        </row>
        <row r="14632">
          <cell r="A14632" t="str">
            <v>NM_001000371</v>
          </cell>
          <cell r="B14632">
            <v>0</v>
          </cell>
          <cell r="C14632">
            <v>0</v>
          </cell>
          <cell r="D14632">
            <v>0</v>
          </cell>
          <cell r="E14632">
            <v>0</v>
          </cell>
          <cell r="F14632">
            <v>0</v>
          </cell>
        </row>
        <row r="14633">
          <cell r="A14633" t="str">
            <v>NM_130427</v>
          </cell>
          <cell r="B14633">
            <v>3.3775141547288099</v>
          </cell>
          <cell r="C14633">
            <v>3.03235594073861</v>
          </cell>
          <cell r="D14633">
            <v>5.3687884192376201</v>
          </cell>
          <cell r="E14633">
            <v>2.95141447099929</v>
          </cell>
          <cell r="F14633">
            <v>2.3786564915879799E-2</v>
          </cell>
        </row>
        <row r="14634">
          <cell r="A14634" t="str">
            <v>NM_001000178</v>
          </cell>
          <cell r="B14634">
            <v>0</v>
          </cell>
          <cell r="C14634">
            <v>0</v>
          </cell>
          <cell r="D14634">
            <v>0</v>
          </cell>
          <cell r="E14634">
            <v>0</v>
          </cell>
          <cell r="F14634">
            <v>0</v>
          </cell>
        </row>
        <row r="14635">
          <cell r="A14635" t="str">
            <v>NM_001007672</v>
          </cell>
          <cell r="B14635">
            <v>44.891482863618002</v>
          </cell>
          <cell r="C14635">
            <v>56.705400528059698</v>
          </cell>
          <cell r="D14635">
            <v>67.160664617892706</v>
          </cell>
          <cell r="E14635">
            <v>72.104089715343306</v>
          </cell>
          <cell r="F14635">
            <v>130.553977757794</v>
          </cell>
        </row>
        <row r="14636">
          <cell r="A14636" t="str">
            <v>NM_001077678</v>
          </cell>
          <cell r="B14636">
            <v>0</v>
          </cell>
          <cell r="C14636">
            <v>0</v>
          </cell>
          <cell r="D14636">
            <v>0</v>
          </cell>
          <cell r="E14636">
            <v>0</v>
          </cell>
          <cell r="F14636">
            <v>0</v>
          </cell>
        </row>
        <row r="14637">
          <cell r="A14637" t="str">
            <v>NM_138533</v>
          </cell>
          <cell r="B14637">
            <v>4.8983426804909502</v>
          </cell>
          <cell r="C14637">
            <v>6.24063420619159</v>
          </cell>
          <cell r="D14637">
            <v>4.0622090449759201</v>
          </cell>
          <cell r="E14637">
            <v>5.6950824081292204</v>
          </cell>
          <cell r="F14637">
            <v>4.9709397327417797</v>
          </cell>
        </row>
        <row r="14638">
          <cell r="A14638" t="str">
            <v>NM_001017494</v>
          </cell>
          <cell r="B14638">
            <v>11.756900392395799</v>
          </cell>
          <cell r="C14638">
            <v>2.6659304342966701</v>
          </cell>
          <cell r="D14638">
            <v>4.14020029950004</v>
          </cell>
          <cell r="E14638">
            <v>8.1676564837937207</v>
          </cell>
          <cell r="F14638">
            <v>1.93882820378083</v>
          </cell>
        </row>
        <row r="14639">
          <cell r="A14639" t="str">
            <v>NM_176074</v>
          </cell>
          <cell r="B14639">
            <v>0</v>
          </cell>
          <cell r="C14639">
            <v>0</v>
          </cell>
          <cell r="D14639">
            <v>0</v>
          </cell>
          <cell r="E14639">
            <v>0</v>
          </cell>
          <cell r="F14639">
            <v>0</v>
          </cell>
        </row>
        <row r="14640">
          <cell r="A14640" t="str">
            <v>NM_033095</v>
          </cell>
          <cell r="B14640">
            <v>0</v>
          </cell>
          <cell r="C14640">
            <v>0</v>
          </cell>
          <cell r="D14640">
            <v>0</v>
          </cell>
          <cell r="E14640">
            <v>0</v>
          </cell>
          <cell r="F14640">
            <v>0</v>
          </cell>
        </row>
        <row r="14641">
          <cell r="A14641" t="str">
            <v>NM_022584</v>
          </cell>
          <cell r="B14641">
            <v>6.2065557163080802</v>
          </cell>
          <cell r="C14641">
            <v>10.7540573180036</v>
          </cell>
          <cell r="D14641">
            <v>18.6201201756238</v>
          </cell>
          <cell r="E14641">
            <v>4.1528758037364</v>
          </cell>
          <cell r="F14641">
            <v>9.9309838002209503</v>
          </cell>
        </row>
        <row r="14642">
          <cell r="A14642" t="str">
            <v>NM_001029920</v>
          </cell>
          <cell r="B14642">
            <v>0.94054445213466598</v>
          </cell>
          <cell r="C14642">
            <v>1.0200384297162599</v>
          </cell>
          <cell r="D14642">
            <v>1.15695516148466</v>
          </cell>
          <cell r="E14642">
            <v>0.57140198564512801</v>
          </cell>
          <cell r="F14642">
            <v>2.6578112378094398</v>
          </cell>
        </row>
        <row r="14643">
          <cell r="A14643" t="str">
            <v>NM_001025279</v>
          </cell>
          <cell r="B14643">
            <v>15.2251949910088</v>
          </cell>
          <cell r="C14643">
            <v>20.919753325828999</v>
          </cell>
          <cell r="D14643">
            <v>14.338118034571799</v>
          </cell>
          <cell r="E14643">
            <v>12.759513032772499</v>
          </cell>
          <cell r="F14643">
            <v>12.1184224593677</v>
          </cell>
        </row>
        <row r="14644">
          <cell r="A14644" t="str">
            <v>NM_023956</v>
          </cell>
          <cell r="B14644">
            <v>9.9200036407939493E-2</v>
          </cell>
          <cell r="C14644">
            <v>0</v>
          </cell>
          <cell r="D14644">
            <v>0</v>
          </cell>
          <cell r="E14644">
            <v>0.56532457417499904</v>
          </cell>
          <cell r="F14644">
            <v>0.183390016847892</v>
          </cell>
        </row>
        <row r="14645">
          <cell r="A14645" t="str">
            <v>NM_031777</v>
          </cell>
          <cell r="B14645">
            <v>55.991459724254298</v>
          </cell>
          <cell r="C14645">
            <v>33.6090245211956</v>
          </cell>
          <cell r="D14645">
            <v>21.869670377770401</v>
          </cell>
          <cell r="E14645">
            <v>30.401945816631201</v>
          </cell>
          <cell r="F14645">
            <v>26.704986083762702</v>
          </cell>
        </row>
        <row r="14646">
          <cell r="A14646" t="str">
            <v>NM_001001371</v>
          </cell>
          <cell r="B14646">
            <v>0</v>
          </cell>
          <cell r="C14646">
            <v>0</v>
          </cell>
          <cell r="D14646">
            <v>0</v>
          </cell>
          <cell r="E14646">
            <v>0</v>
          </cell>
          <cell r="F14646">
            <v>0</v>
          </cell>
        </row>
        <row r="14647">
          <cell r="A14647" t="str">
            <v>NM_012905</v>
          </cell>
          <cell r="B14647">
            <v>12.5156530117867</v>
          </cell>
          <cell r="C14647">
            <v>43.274031192354101</v>
          </cell>
          <cell r="D14647">
            <v>26.959334895458799</v>
          </cell>
          <cell r="E14647">
            <v>17.626410904745299</v>
          </cell>
          <cell r="F14647">
            <v>75.997509418855401</v>
          </cell>
        </row>
        <row r="14648">
          <cell r="A14648" t="str">
            <v>NM_001271182</v>
          </cell>
          <cell r="B14648">
            <v>0</v>
          </cell>
          <cell r="C14648">
            <v>0</v>
          </cell>
          <cell r="D14648">
            <v>0</v>
          </cell>
          <cell r="E14648">
            <v>0</v>
          </cell>
          <cell r="F14648">
            <v>0</v>
          </cell>
        </row>
        <row r="14649">
          <cell r="A14649" t="str">
            <v>NM_001108043</v>
          </cell>
          <cell r="B14649">
            <v>2.91104743202267</v>
          </cell>
          <cell r="C14649">
            <v>4.1006777765827804</v>
          </cell>
          <cell r="D14649">
            <v>1.19804137651278</v>
          </cell>
          <cell r="E14649">
            <v>1.46744205584239</v>
          </cell>
          <cell r="F14649">
            <v>1.46652989850264</v>
          </cell>
        </row>
        <row r="14650">
          <cell r="A14650" t="str">
            <v>NM_001004255</v>
          </cell>
          <cell r="B14650">
            <v>21.143057523471501</v>
          </cell>
          <cell r="C14650">
            <v>17.5384224388558</v>
          </cell>
          <cell r="D14650">
            <v>32.525363088267298</v>
          </cell>
          <cell r="E14650">
            <v>45.9735659494891</v>
          </cell>
          <cell r="F14650">
            <v>43.576995784947499</v>
          </cell>
        </row>
        <row r="14651">
          <cell r="A14651" t="str">
            <v>NM_001011965</v>
          </cell>
          <cell r="B14651">
            <v>25.845015688484398</v>
          </cell>
          <cell r="C14651">
            <v>35.6377555615652</v>
          </cell>
          <cell r="D14651">
            <v>11.222495675819699</v>
          </cell>
          <cell r="E14651">
            <v>20.8090088126973</v>
          </cell>
          <cell r="F14651">
            <v>11.6521647773927</v>
          </cell>
        </row>
        <row r="14652">
          <cell r="A14652" t="str">
            <v>NM_001004233</v>
          </cell>
          <cell r="B14652">
            <v>20.387752613024901</v>
          </cell>
          <cell r="C14652">
            <v>40.747522461272801</v>
          </cell>
          <cell r="D14652">
            <v>8.1444032193035802</v>
          </cell>
          <cell r="E14652">
            <v>12.318599243518999</v>
          </cell>
          <cell r="F14652">
            <v>21.884227177868201</v>
          </cell>
        </row>
        <row r="14653">
          <cell r="A14653" t="str">
            <v>NM_001109890</v>
          </cell>
          <cell r="B14653">
            <v>4.28785771069695</v>
          </cell>
          <cell r="C14653">
            <v>0</v>
          </cell>
          <cell r="D14653">
            <v>0</v>
          </cell>
          <cell r="E14653">
            <v>1.46389529981592</v>
          </cell>
          <cell r="F14653">
            <v>1.47741792687659E-2</v>
          </cell>
        </row>
        <row r="14654">
          <cell r="A14654" t="str">
            <v>NM_001135012</v>
          </cell>
          <cell r="B14654">
            <v>24.7654703084314</v>
          </cell>
          <cell r="C14654">
            <v>31.007162891317201</v>
          </cell>
          <cell r="D14654">
            <v>17.9758131116612</v>
          </cell>
          <cell r="E14654">
            <v>24.5250086940631</v>
          </cell>
          <cell r="F14654">
            <v>16.748994564357599</v>
          </cell>
        </row>
        <row r="14655">
          <cell r="A14655" t="str">
            <v>NM_001000637</v>
          </cell>
          <cell r="B14655">
            <v>0</v>
          </cell>
          <cell r="C14655">
            <v>0</v>
          </cell>
          <cell r="D14655">
            <v>0</v>
          </cell>
          <cell r="E14655">
            <v>0</v>
          </cell>
          <cell r="F14655">
            <v>0</v>
          </cell>
        </row>
        <row r="14656">
          <cell r="A14656" t="str">
            <v>NM_001106648</v>
          </cell>
          <cell r="B14656">
            <v>13.532527605714399</v>
          </cell>
          <cell r="C14656">
            <v>27.755264931372999</v>
          </cell>
          <cell r="D14656">
            <v>9.0580941093330694</v>
          </cell>
          <cell r="E14656">
            <v>20.1285219849483</v>
          </cell>
          <cell r="F14656">
            <v>8.4948090494927193</v>
          </cell>
        </row>
        <row r="14657">
          <cell r="A14657" t="str">
            <v>NM_001106177</v>
          </cell>
          <cell r="B14657">
            <v>1.5346881695360499</v>
          </cell>
          <cell r="C14657">
            <v>0.103973797342445</v>
          </cell>
          <cell r="D14657">
            <v>0.63854721819833704</v>
          </cell>
          <cell r="E14657">
            <v>2.2148792995264199</v>
          </cell>
          <cell r="F14657">
            <v>0.84272283580777996</v>
          </cell>
        </row>
        <row r="14658">
          <cell r="A14658" t="str">
            <v>NM_001106542</v>
          </cell>
          <cell r="B14658">
            <v>20.4158201317248</v>
          </cell>
          <cell r="C14658">
            <v>19.674175727445899</v>
          </cell>
          <cell r="D14658">
            <v>9.8750346537490508</v>
          </cell>
          <cell r="E14658">
            <v>15.304249814561301</v>
          </cell>
          <cell r="F14658">
            <v>45.241547014571999</v>
          </cell>
        </row>
        <row r="14659">
          <cell r="A14659" t="str">
            <v>NM_031813</v>
          </cell>
          <cell r="B14659">
            <v>0.81876587861855799</v>
          </cell>
          <cell r="C14659">
            <v>1.53172126736284</v>
          </cell>
          <cell r="D14659">
            <v>2.63446015254687</v>
          </cell>
          <cell r="E14659">
            <v>1.20570314172347</v>
          </cell>
          <cell r="F14659">
            <v>0.59275026135203801</v>
          </cell>
        </row>
        <row r="14660">
          <cell r="A14660" t="str">
            <v>NM_001024877</v>
          </cell>
          <cell r="B14660">
            <v>44.376868829799598</v>
          </cell>
          <cell r="C14660">
            <v>33.875049774280903</v>
          </cell>
          <cell r="D14660">
            <v>36.280163375703999</v>
          </cell>
          <cell r="E14660">
            <v>34.104606845459998</v>
          </cell>
          <cell r="F14660">
            <v>40.669273934380698</v>
          </cell>
        </row>
        <row r="14661">
          <cell r="A14661" t="str">
            <v>NM_001109031</v>
          </cell>
          <cell r="B14661">
            <v>0.112148419611013</v>
          </cell>
          <cell r="C14661">
            <v>0.97507134337000401</v>
          </cell>
          <cell r="D14661">
            <v>1.0297387631192401</v>
          </cell>
          <cell r="E14661">
            <v>0.41702887950589801</v>
          </cell>
          <cell r="F14661">
            <v>0.85649314767487905</v>
          </cell>
        </row>
        <row r="14662">
          <cell r="A14662" t="str">
            <v>NM_001108959</v>
          </cell>
          <cell r="B14662">
            <v>0.65821260589694597</v>
          </cell>
          <cell r="C14662">
            <v>0</v>
          </cell>
          <cell r="D14662">
            <v>0</v>
          </cell>
          <cell r="E14662">
            <v>0</v>
          </cell>
          <cell r="F14662">
            <v>4.61381530116809E-2</v>
          </cell>
        </row>
        <row r="14663">
          <cell r="A14663" t="str">
            <v>NM_001191821</v>
          </cell>
          <cell r="B14663">
            <v>5.0101138739980797</v>
          </cell>
          <cell r="C14663">
            <v>0.62135558773858601</v>
          </cell>
          <cell r="D14663">
            <v>0.87988163170772205</v>
          </cell>
          <cell r="E14663">
            <v>4.1346940353522799</v>
          </cell>
          <cell r="F14663">
            <v>1.44634056198646</v>
          </cell>
        </row>
        <row r="14664">
          <cell r="A14664" t="str">
            <v>NM_001013170</v>
          </cell>
          <cell r="B14664">
            <v>44.1029938297876</v>
          </cell>
          <cell r="C14664">
            <v>50.851759903353702</v>
          </cell>
          <cell r="D14664">
            <v>19.9402464065532</v>
          </cell>
          <cell r="E14664">
            <v>55.433629034798898</v>
          </cell>
          <cell r="F14664">
            <v>20.438639711304699</v>
          </cell>
        </row>
        <row r="14665">
          <cell r="A14665" t="str">
            <v>NM_031528</v>
          </cell>
          <cell r="B14665">
            <v>5.4620683613833201</v>
          </cell>
          <cell r="C14665">
            <v>8.3211073451395805</v>
          </cell>
          <cell r="D14665">
            <v>4.1376152593529998</v>
          </cell>
          <cell r="E14665">
            <v>7.1558598228332704</v>
          </cell>
          <cell r="F14665">
            <v>8.11672962617188</v>
          </cell>
        </row>
        <row r="14666">
          <cell r="A14666" t="str">
            <v>NM_017196</v>
          </cell>
          <cell r="B14666">
            <v>31.156232823184499</v>
          </cell>
          <cell r="C14666">
            <v>51.021962307590101</v>
          </cell>
          <cell r="D14666">
            <v>37.565662185330602</v>
          </cell>
          <cell r="E14666">
            <v>16.093037529650701</v>
          </cell>
          <cell r="F14666">
            <v>49.577776432718899</v>
          </cell>
        </row>
        <row r="14667">
          <cell r="A14667" t="str">
            <v>NM_139080</v>
          </cell>
          <cell r="B14667">
            <v>17.177074378756998</v>
          </cell>
          <cell r="C14667">
            <v>4.97013568315149</v>
          </cell>
          <cell r="D14667">
            <v>12.811608698655901</v>
          </cell>
          <cell r="E14667">
            <v>15.707927579887</v>
          </cell>
          <cell r="F14667">
            <v>18.697703930406</v>
          </cell>
        </row>
        <row r="14668">
          <cell r="A14668" t="str">
            <v>NM_001136261</v>
          </cell>
          <cell r="B14668">
            <v>11.6703781607593</v>
          </cell>
          <cell r="C14668">
            <v>26.969235171781499</v>
          </cell>
          <cell r="D14668">
            <v>20.274537822865199</v>
          </cell>
          <cell r="E14668">
            <v>32.849807836390397</v>
          </cell>
          <cell r="F14668">
            <v>13.9447523219094</v>
          </cell>
        </row>
        <row r="14669">
          <cell r="A14669" t="str">
            <v>NM_001105766</v>
          </cell>
          <cell r="B14669">
            <v>1.7763022311457299</v>
          </cell>
          <cell r="C14669">
            <v>6.2115471975761096</v>
          </cell>
          <cell r="D14669">
            <v>1.2044219053091001</v>
          </cell>
          <cell r="E14669">
            <v>6.5114562517049102</v>
          </cell>
          <cell r="F14669">
            <v>19.383356292195302</v>
          </cell>
        </row>
        <row r="14670">
          <cell r="A14670" t="str">
            <v>NM_001047863</v>
          </cell>
          <cell r="B14670">
            <v>7.9473077600890498</v>
          </cell>
          <cell r="C14670">
            <v>12.038133552676999</v>
          </cell>
          <cell r="D14670">
            <v>8.3745335336543594</v>
          </cell>
          <cell r="E14670">
            <v>11.690193034954</v>
          </cell>
          <cell r="F14670">
            <v>9.7004725168216996</v>
          </cell>
        </row>
        <row r="14671">
          <cell r="A14671" t="str">
            <v>NM_001191578</v>
          </cell>
          <cell r="B14671">
            <v>61.760057101976102</v>
          </cell>
          <cell r="C14671">
            <v>71.527012515561694</v>
          </cell>
          <cell r="D14671">
            <v>67.526431864126906</v>
          </cell>
          <cell r="E14671">
            <v>48.379177884293902</v>
          </cell>
          <cell r="F14671">
            <v>85.187559053831095</v>
          </cell>
        </row>
        <row r="14672">
          <cell r="A14672" t="str">
            <v>NM_001033696</v>
          </cell>
          <cell r="B14672">
            <v>97.560869738762804</v>
          </cell>
          <cell r="C14672">
            <v>72.582438590319995</v>
          </cell>
          <cell r="D14672">
            <v>86.081489626659305</v>
          </cell>
          <cell r="E14672">
            <v>94.283010801047595</v>
          </cell>
          <cell r="F14672">
            <v>84.878638682868896</v>
          </cell>
        </row>
        <row r="14673">
          <cell r="A14673" t="str">
            <v>NM_203493</v>
          </cell>
          <cell r="B14673">
            <v>0.24551179579222501</v>
          </cell>
          <cell r="C14673">
            <v>0.15247111013794901</v>
          </cell>
          <cell r="D14673">
            <v>0.901708695698614</v>
          </cell>
          <cell r="E14673">
            <v>4.0907026640613298</v>
          </cell>
          <cell r="F14673">
            <v>1.0227315722183901</v>
          </cell>
        </row>
        <row r="14674">
          <cell r="A14674" t="str">
            <v>NM_017065</v>
          </cell>
          <cell r="B14674">
            <v>0</v>
          </cell>
          <cell r="C14674">
            <v>0</v>
          </cell>
          <cell r="D14674">
            <v>0</v>
          </cell>
          <cell r="E14674">
            <v>0</v>
          </cell>
          <cell r="F14674">
            <v>0</v>
          </cell>
        </row>
        <row r="14675">
          <cell r="A14675" t="str">
            <v>NM_031690</v>
          </cell>
          <cell r="B14675">
            <v>0</v>
          </cell>
          <cell r="C14675">
            <v>0</v>
          </cell>
          <cell r="D14675">
            <v>0</v>
          </cell>
          <cell r="E14675">
            <v>0</v>
          </cell>
          <cell r="F14675">
            <v>0</v>
          </cell>
        </row>
        <row r="14676">
          <cell r="A14676" t="str">
            <v>NM_001033903</v>
          </cell>
          <cell r="B14676">
            <v>19.732064035298201</v>
          </cell>
          <cell r="C14676">
            <v>7.2570370021417299</v>
          </cell>
          <cell r="D14676">
            <v>11.0544889801801</v>
          </cell>
          <cell r="E14676">
            <v>14.974776586150201</v>
          </cell>
          <cell r="F14676">
            <v>15.8870639024233</v>
          </cell>
        </row>
        <row r="14677">
          <cell r="A14677" t="str">
            <v>NM_001177822</v>
          </cell>
          <cell r="B14677">
            <v>0</v>
          </cell>
          <cell r="C14677">
            <v>0</v>
          </cell>
          <cell r="D14677">
            <v>0</v>
          </cell>
          <cell r="E14677">
            <v>0</v>
          </cell>
          <cell r="F14677">
            <v>0</v>
          </cell>
        </row>
        <row r="14678">
          <cell r="A14678" t="str">
            <v>NM_198743</v>
          </cell>
          <cell r="B14678">
            <v>17.4053093769406</v>
          </cell>
          <cell r="C14678">
            <v>1.12437001644353</v>
          </cell>
          <cell r="D14678">
            <v>1.8981918867613901</v>
          </cell>
          <cell r="E14678">
            <v>10.6836627754064</v>
          </cell>
          <cell r="F14678">
            <v>21.348752180884901</v>
          </cell>
        </row>
        <row r="14679">
          <cell r="A14679" t="str">
            <v>NM_001033894</v>
          </cell>
          <cell r="B14679">
            <v>0</v>
          </cell>
          <cell r="C14679">
            <v>0</v>
          </cell>
          <cell r="D14679">
            <v>0</v>
          </cell>
          <cell r="E14679">
            <v>0</v>
          </cell>
          <cell r="F14679">
            <v>7.4157711730841701E-3</v>
          </cell>
        </row>
        <row r="14680">
          <cell r="A14680" t="str">
            <v>NM_001193569</v>
          </cell>
          <cell r="B14680">
            <v>229.27570683097599</v>
          </cell>
          <cell r="C14680">
            <v>50.741921503090097</v>
          </cell>
          <cell r="D14680">
            <v>121.01245848213399</v>
          </cell>
          <cell r="E14680">
            <v>151.33139010126601</v>
          </cell>
          <cell r="F14680">
            <v>131.13431248703699</v>
          </cell>
        </row>
        <row r="14681">
          <cell r="A14681" t="str">
            <v>NM_031534</v>
          </cell>
          <cell r="B14681">
            <v>250.96934371156499</v>
          </cell>
          <cell r="C14681">
            <v>303.87683636823903</v>
          </cell>
          <cell r="D14681">
            <v>240.201653886321</v>
          </cell>
          <cell r="E14681">
            <v>203.389362217708</v>
          </cell>
          <cell r="F14681">
            <v>292.27491771374503</v>
          </cell>
        </row>
        <row r="14682">
          <cell r="A14682" t="str">
            <v>NM_001109564</v>
          </cell>
          <cell r="B14682">
            <v>2.9671359046432899</v>
          </cell>
          <cell r="C14682">
            <v>6.6820055287640701</v>
          </cell>
          <cell r="D14682">
            <v>0.13679010646388401</v>
          </cell>
          <cell r="E14682">
            <v>6.9638074219546704</v>
          </cell>
          <cell r="F14682">
            <v>20.3842438870325</v>
          </cell>
        </row>
        <row r="14683">
          <cell r="A14683" t="str">
            <v>NM_001105929</v>
          </cell>
          <cell r="B14683">
            <v>10.8606634928361</v>
          </cell>
          <cell r="C14683">
            <v>16.742730257558499</v>
          </cell>
          <cell r="D14683">
            <v>13.8291208165548</v>
          </cell>
          <cell r="E14683">
            <v>19.150749141765001</v>
          </cell>
          <cell r="F14683">
            <v>8.6476703909581296</v>
          </cell>
        </row>
        <row r="14684">
          <cell r="A14684" t="str">
            <v>NM_001270637</v>
          </cell>
          <cell r="B14684">
            <v>1.39010954601195E-2</v>
          </cell>
          <cell r="C14684">
            <v>0</v>
          </cell>
          <cell r="D14684">
            <v>0</v>
          </cell>
          <cell r="E14684">
            <v>0</v>
          </cell>
          <cell r="F14684">
            <v>0</v>
          </cell>
        </row>
        <row r="14685">
          <cell r="A14685" t="str">
            <v>NM_022515</v>
          </cell>
          <cell r="B14685">
            <v>48.318366594046601</v>
          </cell>
          <cell r="C14685">
            <v>68.411848482789296</v>
          </cell>
          <cell r="D14685">
            <v>71.8687215609541</v>
          </cell>
          <cell r="E14685">
            <v>53.159044017527599</v>
          </cell>
          <cell r="F14685">
            <v>84.650502753913401</v>
          </cell>
        </row>
        <row r="14686">
          <cell r="A14686" t="str">
            <v>NM_001109032</v>
          </cell>
          <cell r="B14686">
            <v>1.10538486257163E-2</v>
          </cell>
          <cell r="C14686">
            <v>0</v>
          </cell>
          <cell r="D14686">
            <v>0</v>
          </cell>
          <cell r="E14686">
            <v>0</v>
          </cell>
          <cell r="F14686">
            <v>0</v>
          </cell>
        </row>
        <row r="14687">
          <cell r="A14687" t="str">
            <v>NM_181634</v>
          </cell>
          <cell r="B14687">
            <v>0</v>
          </cell>
          <cell r="C14687">
            <v>0</v>
          </cell>
          <cell r="D14687">
            <v>0.72724415730312297</v>
          </cell>
          <cell r="E14687">
            <v>0.72674522384892204</v>
          </cell>
          <cell r="F14687">
            <v>1.1497926756346799</v>
          </cell>
        </row>
        <row r="14688">
          <cell r="A14688" t="str">
            <v>NM_001160155</v>
          </cell>
          <cell r="B14688">
            <v>15.5853478951288</v>
          </cell>
          <cell r="C14688">
            <v>22.4168642737638</v>
          </cell>
          <cell r="D14688">
            <v>23.744963505544</v>
          </cell>
          <cell r="E14688">
            <v>39.579570025204099</v>
          </cell>
          <cell r="F14688">
            <v>29.339942875915099</v>
          </cell>
        </row>
        <row r="14689">
          <cell r="A14689" t="str">
            <v>NM_001191090</v>
          </cell>
          <cell r="B14689">
            <v>13.6179984290546</v>
          </cell>
          <cell r="C14689">
            <v>11.1727167722351</v>
          </cell>
          <cell r="D14689">
            <v>11.8276002945563</v>
          </cell>
          <cell r="E14689">
            <v>15.3114896585334</v>
          </cell>
          <cell r="F14689">
            <v>8.8446761279461192</v>
          </cell>
        </row>
        <row r="14690">
          <cell r="A14690" t="str">
            <v>NM_172223</v>
          </cell>
          <cell r="B14690">
            <v>10.8072601090355</v>
          </cell>
          <cell r="C14690">
            <v>25.672053489074699</v>
          </cell>
          <cell r="D14690">
            <v>3.1640171833972601E-2</v>
          </cell>
          <cell r="E14690">
            <v>1.1212074018084499</v>
          </cell>
          <cell r="F14690">
            <v>11.8067437235069</v>
          </cell>
        </row>
        <row r="14691">
          <cell r="A14691" t="str">
            <v>NM_001008845</v>
          </cell>
          <cell r="B14691">
            <v>25.1427360182218</v>
          </cell>
          <cell r="C14691">
            <v>18.924819342811901</v>
          </cell>
          <cell r="D14691">
            <v>45.652590420123097</v>
          </cell>
          <cell r="E14691">
            <v>18.143298525862701</v>
          </cell>
          <cell r="F14691">
            <v>48.285748263558801</v>
          </cell>
        </row>
        <row r="14692">
          <cell r="A14692" t="str">
            <v>NM_053552</v>
          </cell>
          <cell r="B14692">
            <v>0</v>
          </cell>
          <cell r="C14692">
            <v>0</v>
          </cell>
          <cell r="D14692">
            <v>0</v>
          </cell>
          <cell r="E14692">
            <v>0</v>
          </cell>
          <cell r="F14692">
            <v>0</v>
          </cell>
        </row>
        <row r="14693">
          <cell r="A14693" t="str">
            <v>NM_001011896</v>
          </cell>
          <cell r="B14693">
            <v>21.667921672811801</v>
          </cell>
          <cell r="C14693">
            <v>47.726816859363801</v>
          </cell>
          <cell r="D14693">
            <v>20.4717355815812</v>
          </cell>
          <cell r="E14693">
            <v>35.1486323345787</v>
          </cell>
          <cell r="F14693">
            <v>19.204502590196501</v>
          </cell>
        </row>
        <row r="14694">
          <cell r="A14694" t="str">
            <v>NM_022630</v>
          </cell>
          <cell r="B14694">
            <v>0</v>
          </cell>
          <cell r="C14694">
            <v>0</v>
          </cell>
          <cell r="D14694">
            <v>0</v>
          </cell>
          <cell r="E14694">
            <v>0</v>
          </cell>
          <cell r="F14694">
            <v>0</v>
          </cell>
        </row>
        <row r="14695">
          <cell r="A14695" t="str">
            <v>NM_031750</v>
          </cell>
          <cell r="B14695">
            <v>0</v>
          </cell>
          <cell r="C14695">
            <v>0</v>
          </cell>
          <cell r="D14695">
            <v>0</v>
          </cell>
          <cell r="E14695">
            <v>0</v>
          </cell>
          <cell r="F14695">
            <v>0</v>
          </cell>
        </row>
        <row r="14696">
          <cell r="A14696" t="str">
            <v>NM_001108355</v>
          </cell>
          <cell r="B14696">
            <v>2.91399019572007</v>
          </cell>
          <cell r="C14696">
            <v>3.04842565955546</v>
          </cell>
          <cell r="D14696">
            <v>5.1702302334821102</v>
          </cell>
          <cell r="E14696">
            <v>7.0127903946785004</v>
          </cell>
          <cell r="F14696">
            <v>1.45697500685613</v>
          </cell>
        </row>
        <row r="14697">
          <cell r="A14697" t="str">
            <v>NM_031022</v>
          </cell>
          <cell r="B14697">
            <v>5.3033830316591697</v>
          </cell>
          <cell r="C14697">
            <v>10.159699686779</v>
          </cell>
          <cell r="D14697">
            <v>1.75002235390212</v>
          </cell>
          <cell r="E14697">
            <v>5.9217255972817098</v>
          </cell>
          <cell r="F14697">
            <v>9.4282830245699092</v>
          </cell>
        </row>
        <row r="14698">
          <cell r="A14698" t="str">
            <v>NR_106704</v>
          </cell>
          <cell r="B14698">
            <v>0</v>
          </cell>
          <cell r="C14698">
            <v>0</v>
          </cell>
          <cell r="D14698">
            <v>0</v>
          </cell>
          <cell r="E14698">
            <v>0</v>
          </cell>
          <cell r="F14698">
            <v>0</v>
          </cell>
        </row>
        <row r="14699">
          <cell r="A14699" t="str">
            <v>NM_001106218</v>
          </cell>
          <cell r="B14699">
            <v>3.28019967208221</v>
          </cell>
          <cell r="C14699">
            <v>5.7447836061103104</v>
          </cell>
          <cell r="D14699">
            <v>0.41825636240915398</v>
          </cell>
          <cell r="E14699">
            <v>2.0592218564568601</v>
          </cell>
          <cell r="F14699">
            <v>6.6647517886922696</v>
          </cell>
        </row>
        <row r="14700">
          <cell r="A14700" t="str">
            <v>NM_001109899</v>
          </cell>
          <cell r="B14700">
            <v>310.29649279149999</v>
          </cell>
          <cell r="C14700">
            <v>363.746483315528</v>
          </cell>
          <cell r="D14700">
            <v>409.81914172504202</v>
          </cell>
          <cell r="E14700">
            <v>212.852170077843</v>
          </cell>
          <cell r="F14700">
            <v>233.146795073492</v>
          </cell>
        </row>
        <row r="14701">
          <cell r="A14701" t="str">
            <v>NM_001039339</v>
          </cell>
          <cell r="B14701">
            <v>33.6491762324316</v>
          </cell>
          <cell r="C14701">
            <v>25.510131050033699</v>
          </cell>
          <cell r="D14701">
            <v>55.486123617766097</v>
          </cell>
          <cell r="E14701">
            <v>21.030548241568301</v>
          </cell>
          <cell r="F14701">
            <v>18.147590895363098</v>
          </cell>
        </row>
        <row r="14702">
          <cell r="A14702" t="str">
            <v>NM_001025405</v>
          </cell>
          <cell r="B14702">
            <v>11.0499758864971</v>
          </cell>
          <cell r="C14702">
            <v>13.5119269467385</v>
          </cell>
          <cell r="D14702">
            <v>11.860357405134099</v>
          </cell>
          <cell r="E14702">
            <v>9.3381875293175796</v>
          </cell>
          <cell r="F14702">
            <v>16.6820006554101</v>
          </cell>
        </row>
        <row r="14703">
          <cell r="A14703" t="str">
            <v>NM_001109076</v>
          </cell>
          <cell r="B14703">
            <v>8.7961157207660303</v>
          </cell>
          <cell r="C14703">
            <v>6.72598498096486</v>
          </cell>
          <cell r="D14703">
            <v>5.8774989423202602</v>
          </cell>
          <cell r="E14703">
            <v>3.60045322385167</v>
          </cell>
          <cell r="F14703">
            <v>6.06984137573642</v>
          </cell>
        </row>
        <row r="14704">
          <cell r="A14704" t="str">
            <v>NM_001106868</v>
          </cell>
          <cell r="B14704">
            <v>0</v>
          </cell>
          <cell r="C14704">
            <v>0</v>
          </cell>
          <cell r="D14704">
            <v>0</v>
          </cell>
          <cell r="E14704">
            <v>0</v>
          </cell>
          <cell r="F14704">
            <v>0</v>
          </cell>
        </row>
        <row r="14705">
          <cell r="A14705" t="str">
            <v>NM_001024966</v>
          </cell>
          <cell r="B14705">
            <v>0</v>
          </cell>
          <cell r="C14705">
            <v>0</v>
          </cell>
          <cell r="D14705">
            <v>0</v>
          </cell>
          <cell r="E14705">
            <v>0</v>
          </cell>
          <cell r="F14705">
            <v>2.0998851588238399</v>
          </cell>
        </row>
        <row r="14706">
          <cell r="A14706" t="str">
            <v>NM_001108096</v>
          </cell>
          <cell r="B14706">
            <v>0</v>
          </cell>
          <cell r="C14706">
            <v>0</v>
          </cell>
          <cell r="D14706">
            <v>0</v>
          </cell>
          <cell r="E14706">
            <v>0</v>
          </cell>
          <cell r="F14706">
            <v>0</v>
          </cell>
        </row>
        <row r="14707">
          <cell r="A14707" t="str">
            <v>NM_053690</v>
          </cell>
          <cell r="B14707">
            <v>26.4861768127403</v>
          </cell>
          <cell r="C14707">
            <v>27.1002244413692</v>
          </cell>
          <cell r="D14707">
            <v>35.383665255473097</v>
          </cell>
          <cell r="E14707">
            <v>27.702984419579199</v>
          </cell>
          <cell r="F14707">
            <v>23.4205897857167</v>
          </cell>
        </row>
        <row r="14708">
          <cell r="A14708" t="str">
            <v>NM_001047096</v>
          </cell>
          <cell r="B14708">
            <v>8.9858478987694603</v>
          </cell>
          <cell r="C14708">
            <v>10.320274034375201</v>
          </cell>
          <cell r="D14708">
            <v>2.78968999589714</v>
          </cell>
          <cell r="E14708">
            <v>12.169127359190201</v>
          </cell>
          <cell r="F14708">
            <v>5.2382668206674996</v>
          </cell>
        </row>
        <row r="14709">
          <cell r="A14709" t="str">
            <v>NM_001191676</v>
          </cell>
          <cell r="B14709">
            <v>0</v>
          </cell>
          <cell r="C14709">
            <v>0</v>
          </cell>
          <cell r="D14709">
            <v>0</v>
          </cell>
          <cell r="E14709">
            <v>0</v>
          </cell>
          <cell r="F14709">
            <v>0</v>
          </cell>
        </row>
        <row r="14710">
          <cell r="A14710" t="str">
            <v>NM_001106669</v>
          </cell>
          <cell r="B14710">
            <v>6.7274306100264196</v>
          </cell>
          <cell r="C14710">
            <v>7.8544466511941096</v>
          </cell>
          <cell r="D14710">
            <v>2.9066180161788302</v>
          </cell>
          <cell r="E14710">
            <v>1.6279555007915201</v>
          </cell>
          <cell r="F14710">
            <v>8.4171827101676797E-2</v>
          </cell>
        </row>
        <row r="14711">
          <cell r="A14711" t="str">
            <v>NM_001037505</v>
          </cell>
          <cell r="B14711">
            <v>0</v>
          </cell>
          <cell r="C14711">
            <v>0</v>
          </cell>
          <cell r="D14711">
            <v>0</v>
          </cell>
          <cell r="E14711">
            <v>0</v>
          </cell>
          <cell r="F14711">
            <v>0</v>
          </cell>
        </row>
        <row r="14712">
          <cell r="A14712" t="str">
            <v>NM_017211</v>
          </cell>
          <cell r="B14712">
            <v>3.7451793840067502</v>
          </cell>
          <cell r="C14712">
            <v>0.90467457635686899</v>
          </cell>
          <cell r="D14712">
            <v>7.1330184183954497</v>
          </cell>
          <cell r="E14712">
            <v>3.70921528428436</v>
          </cell>
          <cell r="F14712">
            <v>2.3971486912308699</v>
          </cell>
        </row>
        <row r="14713">
          <cell r="A14713" t="str">
            <v>NM_001246665</v>
          </cell>
          <cell r="B14713">
            <v>7.3688401792131701</v>
          </cell>
          <cell r="C14713">
            <v>3.5872343900642099</v>
          </cell>
          <cell r="D14713">
            <v>5.8414811447842698</v>
          </cell>
          <cell r="E14713">
            <v>4.3578922931959996</v>
          </cell>
          <cell r="F14713">
            <v>6.3797380814645797</v>
          </cell>
        </row>
        <row r="14714">
          <cell r="A14714" t="str">
            <v>NM_012844</v>
          </cell>
          <cell r="B14714">
            <v>62.712047491810701</v>
          </cell>
          <cell r="C14714">
            <v>32.166581762706997</v>
          </cell>
          <cell r="D14714">
            <v>62.439524078827702</v>
          </cell>
          <cell r="E14714">
            <v>30.357746086257801</v>
          </cell>
          <cell r="F14714">
            <v>20.588641464189099</v>
          </cell>
        </row>
        <row r="14715">
          <cell r="A14715" t="str">
            <v>NM_022938</v>
          </cell>
          <cell r="B14715">
            <v>4.1507363986948898</v>
          </cell>
          <cell r="C14715">
            <v>1.4139542551317099</v>
          </cell>
          <cell r="D14715">
            <v>10.7321541518373</v>
          </cell>
          <cell r="E14715">
            <v>8.1657115163470593</v>
          </cell>
          <cell r="F14715">
            <v>3.5243773293317999</v>
          </cell>
        </row>
        <row r="14716">
          <cell r="A14716" t="str">
            <v>NM_001007648</v>
          </cell>
          <cell r="B14716">
            <v>7.5834672736120599</v>
          </cell>
          <cell r="C14716">
            <v>37.100156204973601</v>
          </cell>
          <cell r="D14716">
            <v>11.5848292927915</v>
          </cell>
          <cell r="E14716">
            <v>9.1010693499681992</v>
          </cell>
          <cell r="F14716">
            <v>15.225352438244199</v>
          </cell>
        </row>
        <row r="14717">
          <cell r="A14717" t="str">
            <v>NM_001099494</v>
          </cell>
          <cell r="B14717">
            <v>0</v>
          </cell>
          <cell r="C14717">
            <v>0</v>
          </cell>
          <cell r="D14717">
            <v>0</v>
          </cell>
          <cell r="E14717">
            <v>0</v>
          </cell>
          <cell r="F14717">
            <v>0</v>
          </cell>
        </row>
        <row r="14718">
          <cell r="A14718" t="str">
            <v>NM_001014115</v>
          </cell>
          <cell r="B14718">
            <v>1.37338267743474E-2</v>
          </cell>
          <cell r="C14718">
            <v>0</v>
          </cell>
          <cell r="D14718">
            <v>0</v>
          </cell>
          <cell r="E14718">
            <v>0.80140371937030797</v>
          </cell>
          <cell r="F14718">
            <v>0.83176246351011796</v>
          </cell>
        </row>
        <row r="14719">
          <cell r="A14719" t="str">
            <v>NM_001109342</v>
          </cell>
          <cell r="B14719">
            <v>0</v>
          </cell>
          <cell r="C14719">
            <v>0</v>
          </cell>
          <cell r="D14719">
            <v>0</v>
          </cell>
          <cell r="E14719">
            <v>0</v>
          </cell>
          <cell r="F14719">
            <v>0</v>
          </cell>
        </row>
        <row r="14720">
          <cell r="A14720" t="str">
            <v>NM_001191097</v>
          </cell>
          <cell r="B14720">
            <v>0</v>
          </cell>
          <cell r="C14720">
            <v>0</v>
          </cell>
          <cell r="D14720">
            <v>0</v>
          </cell>
          <cell r="E14720">
            <v>0</v>
          </cell>
          <cell r="F14720">
            <v>0</v>
          </cell>
        </row>
        <row r="14721">
          <cell r="A14721" t="str">
            <v>NM_017218</v>
          </cell>
          <cell r="B14721">
            <v>1.9718161083022301</v>
          </cell>
          <cell r="C14721">
            <v>6.7874236125925594E-2</v>
          </cell>
          <cell r="D14721">
            <v>2.0765031142508699</v>
          </cell>
          <cell r="E14721">
            <v>1.70639445200288</v>
          </cell>
          <cell r="F14721">
            <v>0.82446630154950296</v>
          </cell>
        </row>
        <row r="14722">
          <cell r="A14722" t="str">
            <v>NM_012580</v>
          </cell>
          <cell r="B14722">
            <v>3.9036137324176101</v>
          </cell>
          <cell r="C14722">
            <v>1.30731320328931</v>
          </cell>
          <cell r="D14722">
            <v>27.277215215605299</v>
          </cell>
          <cell r="E14722">
            <v>4.6053423081932996</v>
          </cell>
          <cell r="F14722">
            <v>17.350981049389301</v>
          </cell>
        </row>
        <row r="14723">
          <cell r="A14723" t="str">
            <v>NM_001100480</v>
          </cell>
          <cell r="B14723">
            <v>18.939243840304801</v>
          </cell>
          <cell r="C14723">
            <v>6.88539176014819</v>
          </cell>
          <cell r="D14723">
            <v>6.8995593842584801</v>
          </cell>
          <cell r="E14723">
            <v>12.1293306515746</v>
          </cell>
          <cell r="F14723">
            <v>9.4378607285026597</v>
          </cell>
        </row>
        <row r="14724">
          <cell r="A14724" t="str">
            <v>NM_053932</v>
          </cell>
          <cell r="B14724">
            <v>0</v>
          </cell>
          <cell r="C14724">
            <v>0</v>
          </cell>
          <cell r="D14724">
            <v>0</v>
          </cell>
          <cell r="E14724">
            <v>0</v>
          </cell>
          <cell r="F14724">
            <v>0</v>
          </cell>
        </row>
        <row r="14725">
          <cell r="A14725" t="str">
            <v>NM_001076793</v>
          </cell>
          <cell r="B14725">
            <v>2.6316085130106202</v>
          </cell>
          <cell r="C14725">
            <v>1.2894025182444801E-2</v>
          </cell>
          <cell r="D14725">
            <v>0</v>
          </cell>
          <cell r="E14725">
            <v>1.563404347988</v>
          </cell>
          <cell r="F14725">
            <v>0.23950895901365399</v>
          </cell>
        </row>
        <row r="14726">
          <cell r="A14726" t="str">
            <v>NM_138884</v>
          </cell>
          <cell r="B14726">
            <v>0</v>
          </cell>
          <cell r="C14726">
            <v>0</v>
          </cell>
          <cell r="D14726">
            <v>0</v>
          </cell>
          <cell r="E14726">
            <v>0</v>
          </cell>
          <cell r="F14726">
            <v>0</v>
          </cell>
        </row>
        <row r="14727">
          <cell r="A14727" t="str">
            <v>NM_001008768</v>
          </cell>
          <cell r="B14727">
            <v>10.4527549675436</v>
          </cell>
          <cell r="C14727">
            <v>20.1005566926938</v>
          </cell>
          <cell r="D14727">
            <v>3.8724894869075901</v>
          </cell>
          <cell r="E14727">
            <v>45.1873670922758</v>
          </cell>
          <cell r="F14727">
            <v>0.39498523849285599</v>
          </cell>
        </row>
        <row r="14728">
          <cell r="A14728" t="str">
            <v>NM_001191970</v>
          </cell>
          <cell r="B14728">
            <v>7.1843212537617296</v>
          </cell>
          <cell r="C14728">
            <v>7.2747795775618496</v>
          </cell>
          <cell r="D14728">
            <v>9.8278101898875896</v>
          </cell>
          <cell r="E14728">
            <v>4.2716808370789696</v>
          </cell>
          <cell r="F14728">
            <v>6.1300969283640701</v>
          </cell>
        </row>
        <row r="14729">
          <cell r="A14729" t="str">
            <v>NM_001000462</v>
          </cell>
          <cell r="B14729">
            <v>0</v>
          </cell>
          <cell r="C14729">
            <v>0</v>
          </cell>
          <cell r="D14729">
            <v>0</v>
          </cell>
          <cell r="E14729">
            <v>0</v>
          </cell>
          <cell r="F14729">
            <v>0</v>
          </cell>
        </row>
        <row r="14730">
          <cell r="A14730" t="str">
            <v>NM_013154</v>
          </cell>
          <cell r="B14730">
            <v>1.86199554616322</v>
          </cell>
          <cell r="C14730">
            <v>1.9516659382039701</v>
          </cell>
          <cell r="D14730">
            <v>12.085892262688199</v>
          </cell>
          <cell r="E14730">
            <v>1.5910842270905701</v>
          </cell>
          <cell r="F14730">
            <v>51.440878239012797</v>
          </cell>
        </row>
        <row r="14731">
          <cell r="A14731" t="str">
            <v>NM_001100857</v>
          </cell>
          <cell r="B14731">
            <v>21.465681204538399</v>
          </cell>
          <cell r="C14731">
            <v>25.476854810838301</v>
          </cell>
          <cell r="D14731">
            <v>36.639705840231699</v>
          </cell>
          <cell r="E14731">
            <v>9.8753013928425908</v>
          </cell>
          <cell r="F14731">
            <v>21.441022189850798</v>
          </cell>
        </row>
        <row r="14732">
          <cell r="A14732" t="str">
            <v>NM_001107049</v>
          </cell>
          <cell r="B14732">
            <v>3.6344395244309699E-2</v>
          </cell>
          <cell r="C14732">
            <v>0</v>
          </cell>
          <cell r="D14732">
            <v>1.24243409168375</v>
          </cell>
          <cell r="E14732">
            <v>0.16633630521602799</v>
          </cell>
          <cell r="F14732">
            <v>0.65218592441443701</v>
          </cell>
        </row>
        <row r="14733">
          <cell r="A14733" t="str">
            <v>NM_001008350</v>
          </cell>
          <cell r="B14733">
            <v>43.521050772972899</v>
          </cell>
          <cell r="C14733">
            <v>26.139268620333102</v>
          </cell>
          <cell r="D14733">
            <v>44.030524431987097</v>
          </cell>
          <cell r="E14733">
            <v>28.310453160936</v>
          </cell>
          <cell r="F14733">
            <v>40.6283613213742</v>
          </cell>
        </row>
        <row r="14734">
          <cell r="A14734" t="str">
            <v>NM_001000677</v>
          </cell>
          <cell r="B14734">
            <v>0</v>
          </cell>
          <cell r="C14734">
            <v>0</v>
          </cell>
          <cell r="D14734">
            <v>0</v>
          </cell>
          <cell r="E14734">
            <v>0</v>
          </cell>
          <cell r="F14734">
            <v>0</v>
          </cell>
        </row>
        <row r="14735">
          <cell r="A14735" t="str">
            <v>NM_001191711</v>
          </cell>
          <cell r="B14735">
            <v>6.0449805481593399</v>
          </cell>
          <cell r="C14735">
            <v>11.141309545594501</v>
          </cell>
          <cell r="D14735">
            <v>9.5941661505654299</v>
          </cell>
          <cell r="E14735">
            <v>7.5802283999442599</v>
          </cell>
          <cell r="F14735">
            <v>9.2603492302391395</v>
          </cell>
        </row>
        <row r="14736">
          <cell r="A14736" t="str">
            <v>NM_001107855</v>
          </cell>
          <cell r="B14736">
            <v>3.22266870438219</v>
          </cell>
          <cell r="C14736">
            <v>7.6863437440702702</v>
          </cell>
          <cell r="D14736">
            <v>1.3068964336136401E-2</v>
          </cell>
          <cell r="E14736">
            <v>5.76908237892542</v>
          </cell>
          <cell r="F14736">
            <v>2.5026192049064102</v>
          </cell>
        </row>
        <row r="14737">
          <cell r="A14737" t="str">
            <v>NM_001108770</v>
          </cell>
          <cell r="B14737">
            <v>135.86819383557901</v>
          </cell>
          <cell r="C14737">
            <v>115.812218431834</v>
          </cell>
          <cell r="D14737">
            <v>67.673804536906999</v>
          </cell>
          <cell r="E14737">
            <v>85.486568065328299</v>
          </cell>
          <cell r="F14737">
            <v>22.732914018963999</v>
          </cell>
        </row>
        <row r="14738">
          <cell r="A14738" t="str">
            <v>NM_001014235</v>
          </cell>
          <cell r="B14738">
            <v>1.72475578552633</v>
          </cell>
          <cell r="C14738">
            <v>0.146479527629093</v>
          </cell>
          <cell r="D14738">
            <v>1.0870081457849501</v>
          </cell>
          <cell r="E14738">
            <v>0.31625152836311898</v>
          </cell>
          <cell r="F14738">
            <v>0.23382605115989299</v>
          </cell>
        </row>
        <row r="14739">
          <cell r="A14739" t="str">
            <v>NM_001106784</v>
          </cell>
          <cell r="B14739">
            <v>0.112122374924619</v>
          </cell>
          <cell r="C14739">
            <v>0.63958078000891505</v>
          </cell>
          <cell r="D14739">
            <v>0</v>
          </cell>
          <cell r="E14739">
            <v>0.25657355765091899</v>
          </cell>
          <cell r="F14739">
            <v>0.57086282717763603</v>
          </cell>
        </row>
        <row r="14740">
          <cell r="A14740" t="str">
            <v>NM_001008899</v>
          </cell>
          <cell r="B14740">
            <v>0</v>
          </cell>
          <cell r="C14740">
            <v>0</v>
          </cell>
          <cell r="D14740">
            <v>0</v>
          </cell>
          <cell r="E14740">
            <v>0</v>
          </cell>
          <cell r="F14740">
            <v>0.54979386589373203</v>
          </cell>
        </row>
        <row r="14741">
          <cell r="A14741" t="str">
            <v>NM_012523</v>
          </cell>
          <cell r="B14741">
            <v>6.36748882188851</v>
          </cell>
          <cell r="C14741">
            <v>0.13369425659449899</v>
          </cell>
          <cell r="D14741">
            <v>6.3975284688135998</v>
          </cell>
          <cell r="E14741">
            <v>7.27392792956545</v>
          </cell>
          <cell r="F14741">
            <v>4.2424683867423498</v>
          </cell>
        </row>
        <row r="14742">
          <cell r="A14742" t="str">
            <v>NM_053019</v>
          </cell>
          <cell r="B14742">
            <v>0</v>
          </cell>
          <cell r="C14742">
            <v>0</v>
          </cell>
          <cell r="D14742">
            <v>0</v>
          </cell>
          <cell r="E14742">
            <v>2.4669652984209901E-2</v>
          </cell>
          <cell r="F14742">
            <v>0.42836212617000202</v>
          </cell>
        </row>
        <row r="14743">
          <cell r="A14743" t="str">
            <v>NM_001134631</v>
          </cell>
          <cell r="B14743">
            <v>3.58482378677048</v>
          </cell>
          <cell r="C14743">
            <v>1.696225938082</v>
          </cell>
          <cell r="D14743">
            <v>5.41208348545406</v>
          </cell>
          <cell r="E14743">
            <v>4.6601209996986199</v>
          </cell>
          <cell r="F14743">
            <v>1.20512918589324</v>
          </cell>
        </row>
        <row r="14744">
          <cell r="A14744" t="str">
            <v>NM_001000249</v>
          </cell>
          <cell r="B14744">
            <v>0</v>
          </cell>
          <cell r="C14744">
            <v>0</v>
          </cell>
          <cell r="D14744">
            <v>0</v>
          </cell>
          <cell r="E14744">
            <v>0</v>
          </cell>
          <cell r="F14744">
            <v>0</v>
          </cell>
        </row>
        <row r="14745">
          <cell r="A14745" t="str">
            <v>NM_001034137</v>
          </cell>
          <cell r="B14745">
            <v>54.168197765177297</v>
          </cell>
          <cell r="C14745">
            <v>50.2698611474015</v>
          </cell>
          <cell r="D14745">
            <v>34.201683870236799</v>
          </cell>
          <cell r="E14745">
            <v>43.824372004085802</v>
          </cell>
          <cell r="F14745">
            <v>45.871328540054598</v>
          </cell>
        </row>
        <row r="14746">
          <cell r="A14746" t="str">
            <v>NM_001106226</v>
          </cell>
          <cell r="B14746">
            <v>2.74425285427585</v>
          </cell>
          <cell r="C14746">
            <v>2.8466988089713201</v>
          </cell>
          <cell r="D14746">
            <v>6.3972097633579699</v>
          </cell>
          <cell r="E14746">
            <v>3.5637940780331201</v>
          </cell>
          <cell r="F14746">
            <v>9.1912468649513492</v>
          </cell>
        </row>
        <row r="14747">
          <cell r="A14747" t="str">
            <v>NM_001139506</v>
          </cell>
          <cell r="B14747">
            <v>0.49037118991620898</v>
          </cell>
          <cell r="C14747">
            <v>0</v>
          </cell>
          <cell r="D14747">
            <v>0</v>
          </cell>
          <cell r="E14747">
            <v>0.704595496967382</v>
          </cell>
          <cell r="F14747">
            <v>0</v>
          </cell>
        </row>
        <row r="14748">
          <cell r="A14748" t="str">
            <v>NM_001127684</v>
          </cell>
          <cell r="B14748">
            <v>31.599395071133301</v>
          </cell>
          <cell r="C14748">
            <v>61.602760247231899</v>
          </cell>
          <cell r="D14748">
            <v>105.506046107546</v>
          </cell>
          <cell r="E14748">
            <v>75.284961282029997</v>
          </cell>
          <cell r="F14748">
            <v>64.206455373548593</v>
          </cell>
        </row>
        <row r="14749">
          <cell r="A14749" t="str">
            <v>NM_012956</v>
          </cell>
          <cell r="B14749">
            <v>2.7954313382282998E-2</v>
          </cell>
          <cell r="C14749">
            <v>0</v>
          </cell>
          <cell r="D14749">
            <v>0</v>
          </cell>
          <cell r="E14749">
            <v>0</v>
          </cell>
          <cell r="F14749">
            <v>0</v>
          </cell>
        </row>
        <row r="14750">
          <cell r="A14750" t="str">
            <v>NM_001108223</v>
          </cell>
          <cell r="B14750">
            <v>1.3613443848300699</v>
          </cell>
          <cell r="C14750">
            <v>0</v>
          </cell>
          <cell r="D14750">
            <v>0</v>
          </cell>
          <cell r="E14750">
            <v>2.1048729981040501E-2</v>
          </cell>
          <cell r="F14750">
            <v>0.801717088742263</v>
          </cell>
        </row>
        <row r="14751">
          <cell r="A14751" t="str">
            <v>NM_001000102</v>
          </cell>
          <cell r="B14751">
            <v>0</v>
          </cell>
          <cell r="C14751">
            <v>0</v>
          </cell>
          <cell r="D14751">
            <v>0</v>
          </cell>
          <cell r="E14751">
            <v>0</v>
          </cell>
          <cell r="F14751">
            <v>0</v>
          </cell>
        </row>
        <row r="14752">
          <cell r="A14752" t="str">
            <v>NR_031838</v>
          </cell>
          <cell r="B14752">
            <v>0</v>
          </cell>
          <cell r="C14752">
            <v>0</v>
          </cell>
          <cell r="D14752">
            <v>0</v>
          </cell>
          <cell r="E14752">
            <v>0.52912152262684697</v>
          </cell>
          <cell r="F14752">
            <v>0</v>
          </cell>
        </row>
        <row r="14753">
          <cell r="A14753" t="str">
            <v>NM_022927</v>
          </cell>
          <cell r="B14753">
            <v>0.69371599130945805</v>
          </cell>
          <cell r="C14753">
            <v>0.57442805398463503</v>
          </cell>
          <cell r="D14753">
            <v>1.12951698674683</v>
          </cell>
          <cell r="E14753">
            <v>2.8041550014864298</v>
          </cell>
          <cell r="F14753">
            <v>0.45921251317608103</v>
          </cell>
        </row>
        <row r="14754">
          <cell r="A14754" t="str">
            <v>NM_001000769</v>
          </cell>
          <cell r="B14754">
            <v>0</v>
          </cell>
          <cell r="C14754">
            <v>0</v>
          </cell>
          <cell r="D14754">
            <v>0</v>
          </cell>
          <cell r="E14754">
            <v>0</v>
          </cell>
          <cell r="F14754">
            <v>0</v>
          </cell>
        </row>
        <row r="14755">
          <cell r="A14755" t="str">
            <v>NM_001107006</v>
          </cell>
          <cell r="B14755">
            <v>3.6472238175529101</v>
          </cell>
          <cell r="C14755">
            <v>8.8004604620599292</v>
          </cell>
          <cell r="D14755">
            <v>3.5395601218022499</v>
          </cell>
          <cell r="E14755">
            <v>3.90562297944467</v>
          </cell>
          <cell r="F14755">
            <v>4.4304717998236702</v>
          </cell>
        </row>
        <row r="14756">
          <cell r="A14756" t="str">
            <v>NM_001006965</v>
          </cell>
          <cell r="B14756">
            <v>32.271149658908001</v>
          </cell>
          <cell r="C14756">
            <v>63.2069743646882</v>
          </cell>
          <cell r="D14756">
            <v>70.509568813411903</v>
          </cell>
          <cell r="E14756">
            <v>53.719271082663603</v>
          </cell>
          <cell r="F14756">
            <v>89.877445276232507</v>
          </cell>
        </row>
        <row r="14757">
          <cell r="A14757" t="str">
            <v>NM_001013969</v>
          </cell>
          <cell r="B14757">
            <v>0.49348136659643899</v>
          </cell>
          <cell r="C14757">
            <v>1.88287886671677</v>
          </cell>
          <cell r="D14757">
            <v>0.11481547203388499</v>
          </cell>
          <cell r="E14757">
            <v>0.53141209198886796</v>
          </cell>
          <cell r="F14757">
            <v>0.67903263164624705</v>
          </cell>
        </row>
        <row r="14758">
          <cell r="A14758" t="str">
            <v>NM_001108930</v>
          </cell>
          <cell r="B14758">
            <v>0.78619318727972598</v>
          </cell>
          <cell r="C14758">
            <v>3.3751046594167602</v>
          </cell>
          <cell r="D14758">
            <v>5.0461301937715604</v>
          </cell>
          <cell r="E14758">
            <v>3.0130112884926601</v>
          </cell>
          <cell r="F14758">
            <v>2.8299017528663799</v>
          </cell>
        </row>
        <row r="14759">
          <cell r="A14759" t="str">
            <v>NM_001107084</v>
          </cell>
          <cell r="B14759">
            <v>0</v>
          </cell>
          <cell r="C14759">
            <v>0</v>
          </cell>
          <cell r="D14759">
            <v>0</v>
          </cell>
          <cell r="E14759">
            <v>1.81002939028942E-2</v>
          </cell>
          <cell r="F14759">
            <v>1.7742303605789399E-2</v>
          </cell>
        </row>
        <row r="14760">
          <cell r="A14760" t="str">
            <v>NM_001000240</v>
          </cell>
          <cell r="B14760">
            <v>0</v>
          </cell>
          <cell r="C14760">
            <v>0</v>
          </cell>
          <cell r="D14760">
            <v>0</v>
          </cell>
          <cell r="E14760">
            <v>0</v>
          </cell>
          <cell r="F14760">
            <v>0</v>
          </cell>
        </row>
        <row r="14761">
          <cell r="A14761" t="str">
            <v>NM_173330</v>
          </cell>
          <cell r="B14761">
            <v>3.77266029725623</v>
          </cell>
          <cell r="C14761">
            <v>4.9802692708506999</v>
          </cell>
          <cell r="D14761">
            <v>3.2467591853693598</v>
          </cell>
          <cell r="E14761">
            <v>3.4989001524637602</v>
          </cell>
          <cell r="F14761">
            <v>4.4590147466761003</v>
          </cell>
        </row>
        <row r="14762">
          <cell r="A14762" t="str">
            <v>NM_001106851</v>
          </cell>
          <cell r="B14762">
            <v>71.656032004418805</v>
          </cell>
          <cell r="C14762">
            <v>31.9470394664406</v>
          </cell>
          <cell r="D14762">
            <v>56.050784418322301</v>
          </cell>
          <cell r="E14762">
            <v>77.291689226419905</v>
          </cell>
          <cell r="F14762">
            <v>31.744131794453398</v>
          </cell>
        </row>
        <row r="14763">
          <cell r="A14763" t="str">
            <v>NM_001003402</v>
          </cell>
          <cell r="B14763">
            <v>0.19316734358603199</v>
          </cell>
          <cell r="C14763">
            <v>0.23847277555249699</v>
          </cell>
          <cell r="D14763">
            <v>7.7395580729401794E-2</v>
          </cell>
          <cell r="E14763">
            <v>3.4156987122565798E-2</v>
          </cell>
          <cell r="F14763">
            <v>1.1254260559911699E-3</v>
          </cell>
        </row>
        <row r="14764">
          <cell r="A14764" t="str">
            <v>NM_001287577</v>
          </cell>
          <cell r="B14764">
            <v>0.54206468535787</v>
          </cell>
          <cell r="C14764">
            <v>3.3248440683774201E-2</v>
          </cell>
          <cell r="D14764">
            <v>6.8064261864399095E-2</v>
          </cell>
          <cell r="E14764">
            <v>4.5941689090354902</v>
          </cell>
          <cell r="F14764">
            <v>0.58542961815420202</v>
          </cell>
        </row>
        <row r="14765">
          <cell r="A14765" t="str">
            <v>NM_001107177</v>
          </cell>
          <cell r="B14765">
            <v>8.0504887678697497</v>
          </cell>
          <cell r="C14765">
            <v>9.9727552883087096</v>
          </cell>
          <cell r="D14765">
            <v>2.5854026365257101</v>
          </cell>
          <cell r="E14765">
            <v>7.9468380233048102</v>
          </cell>
          <cell r="F14765">
            <v>3.7280474724433899</v>
          </cell>
        </row>
        <row r="14766">
          <cell r="A14766" t="str">
            <v>NM_001107842</v>
          </cell>
          <cell r="B14766">
            <v>7.8732880421710503</v>
          </cell>
          <cell r="C14766">
            <v>9.0941139567296307</v>
          </cell>
          <cell r="D14766">
            <v>21.114428029825302</v>
          </cell>
          <cell r="E14766">
            <v>8.41010741743073</v>
          </cell>
          <cell r="F14766">
            <v>12.830511310421601</v>
          </cell>
        </row>
        <row r="14767">
          <cell r="A14767" t="str">
            <v>NM_001004072</v>
          </cell>
          <cell r="B14767">
            <v>119.44155408783099</v>
          </cell>
          <cell r="C14767">
            <v>89.084506111763901</v>
          </cell>
          <cell r="D14767">
            <v>62.933077602880402</v>
          </cell>
          <cell r="E14767">
            <v>89.449742095932095</v>
          </cell>
          <cell r="F14767">
            <v>55.365802352225202</v>
          </cell>
        </row>
        <row r="14768">
          <cell r="A14768" t="str">
            <v>NM_001009512</v>
          </cell>
          <cell r="B14768">
            <v>0</v>
          </cell>
          <cell r="C14768">
            <v>0</v>
          </cell>
          <cell r="D14768">
            <v>0</v>
          </cell>
          <cell r="E14768">
            <v>0</v>
          </cell>
          <cell r="F14768">
            <v>0</v>
          </cell>
        </row>
        <row r="14769">
          <cell r="A14769" t="str">
            <v>NM_001109002</v>
          </cell>
          <cell r="B14769">
            <v>4.8086970867205503</v>
          </cell>
          <cell r="C14769">
            <v>4.0652688172171603</v>
          </cell>
          <cell r="D14769">
            <v>26.3332335762355</v>
          </cell>
          <cell r="E14769">
            <v>2.0591148894496198</v>
          </cell>
          <cell r="F14769">
            <v>19.1227979511062</v>
          </cell>
        </row>
        <row r="14770">
          <cell r="A14770" t="str">
            <v>NM_001037316</v>
          </cell>
          <cell r="B14770">
            <v>4.2031816278532199</v>
          </cell>
          <cell r="C14770">
            <v>6.1433521894904297</v>
          </cell>
          <cell r="D14770">
            <v>6.6526862830012998</v>
          </cell>
          <cell r="E14770">
            <v>4.7923677849289401</v>
          </cell>
          <cell r="F14770">
            <v>3.5269072584164398</v>
          </cell>
        </row>
        <row r="14771">
          <cell r="A14771" t="str">
            <v>NM_001037519</v>
          </cell>
          <cell r="B14771">
            <v>0</v>
          </cell>
          <cell r="C14771">
            <v>0</v>
          </cell>
          <cell r="D14771">
            <v>0</v>
          </cell>
          <cell r="E14771">
            <v>0</v>
          </cell>
          <cell r="F14771">
            <v>0</v>
          </cell>
        </row>
        <row r="14772">
          <cell r="A14772" t="str">
            <v>NM_053748</v>
          </cell>
          <cell r="B14772">
            <v>10.932500001069601</v>
          </cell>
          <cell r="C14772">
            <v>6.1741640426195801</v>
          </cell>
          <cell r="D14772">
            <v>4.3758430438190397</v>
          </cell>
          <cell r="E14772">
            <v>5.5894547348043</v>
          </cell>
          <cell r="F14772">
            <v>10.005388038818801</v>
          </cell>
        </row>
        <row r="14773">
          <cell r="A14773" t="str">
            <v>NM_001099481</v>
          </cell>
          <cell r="B14773">
            <v>0</v>
          </cell>
          <cell r="C14773">
            <v>0</v>
          </cell>
          <cell r="D14773">
            <v>0</v>
          </cell>
          <cell r="E14773">
            <v>0</v>
          </cell>
          <cell r="F14773">
            <v>0</v>
          </cell>
        </row>
        <row r="14774">
          <cell r="A14774" t="str">
            <v>NM_001109603</v>
          </cell>
          <cell r="B14774">
            <v>0.38411987507097101</v>
          </cell>
          <cell r="C14774">
            <v>0</v>
          </cell>
          <cell r="D14774">
            <v>0</v>
          </cell>
          <cell r="E14774">
            <v>0.50011782434952301</v>
          </cell>
          <cell r="F14774">
            <v>1.6977538349836101E-2</v>
          </cell>
        </row>
        <row r="14775">
          <cell r="A14775" t="str">
            <v>NM_001025563</v>
          </cell>
          <cell r="B14775">
            <v>6.1095464613027204</v>
          </cell>
          <cell r="C14775">
            <v>0.89511167261506097</v>
          </cell>
          <cell r="D14775">
            <v>14.978399280396101</v>
          </cell>
          <cell r="E14775">
            <v>4.4393657508339501</v>
          </cell>
          <cell r="F14775">
            <v>16.518620948282798</v>
          </cell>
        </row>
        <row r="14776">
          <cell r="A14776" t="str">
            <v>NM_001107205</v>
          </cell>
          <cell r="B14776">
            <v>13.672467248429101</v>
          </cell>
          <cell r="C14776">
            <v>9.5566087768072894</v>
          </cell>
          <cell r="D14776">
            <v>9.9636419074443108</v>
          </cell>
          <cell r="E14776">
            <v>8.5042865013503306</v>
          </cell>
          <cell r="F14776">
            <v>3.0024089325005399</v>
          </cell>
        </row>
        <row r="14777">
          <cell r="A14777" t="str">
            <v>NM_201989</v>
          </cell>
          <cell r="B14777">
            <v>0</v>
          </cell>
          <cell r="C14777">
            <v>0</v>
          </cell>
          <cell r="D14777">
            <v>0</v>
          </cell>
          <cell r="E14777">
            <v>0</v>
          </cell>
          <cell r="F14777">
            <v>0</v>
          </cell>
        </row>
        <row r="14778">
          <cell r="A14778" t="str">
            <v>NM_001168285</v>
          </cell>
          <cell r="B14778">
            <v>3.8058475506507499</v>
          </cell>
          <cell r="C14778">
            <v>3.3915206710459702</v>
          </cell>
          <cell r="D14778">
            <v>2.2119045531284698</v>
          </cell>
          <cell r="E14778">
            <v>1.1612072334405401</v>
          </cell>
          <cell r="F14778">
            <v>4.25098059053414</v>
          </cell>
        </row>
        <row r="14779">
          <cell r="A14779" t="str">
            <v>NM_001002854</v>
          </cell>
          <cell r="B14779">
            <v>18.842652539103199</v>
          </cell>
          <cell r="C14779">
            <v>23.075754866622599</v>
          </cell>
          <cell r="D14779">
            <v>10.6624328017549</v>
          </cell>
          <cell r="E14779">
            <v>15.447366678905</v>
          </cell>
          <cell r="F14779">
            <v>11.967701556308899</v>
          </cell>
        </row>
        <row r="14780">
          <cell r="A14780" t="str">
            <v>NM_001107248</v>
          </cell>
          <cell r="B14780">
            <v>93.405639584288494</v>
          </cell>
          <cell r="C14780">
            <v>11.9665458752043</v>
          </cell>
          <cell r="D14780">
            <v>32.267156161742399</v>
          </cell>
          <cell r="E14780">
            <v>34.247753415909699</v>
          </cell>
          <cell r="F14780">
            <v>7.4184115903624797</v>
          </cell>
        </row>
        <row r="14781">
          <cell r="A14781" t="str">
            <v>NM_001134857</v>
          </cell>
          <cell r="B14781">
            <v>3.4077339114726102</v>
          </cell>
          <cell r="C14781">
            <v>0.48112907490641899</v>
          </cell>
          <cell r="D14781">
            <v>0.19964985476618199</v>
          </cell>
          <cell r="E14781">
            <v>4.1326001825773604</v>
          </cell>
          <cell r="F14781">
            <v>7.6563864627536997</v>
          </cell>
        </row>
        <row r="14782">
          <cell r="A14782" t="str">
            <v>NM_001107985</v>
          </cell>
          <cell r="B14782">
            <v>0</v>
          </cell>
          <cell r="C14782">
            <v>0</v>
          </cell>
          <cell r="D14782">
            <v>0</v>
          </cell>
          <cell r="E14782">
            <v>0</v>
          </cell>
          <cell r="F14782">
            <v>5.1114354978320196E-3</v>
          </cell>
        </row>
        <row r="14783">
          <cell r="A14783" t="str">
            <v>NM_001164718</v>
          </cell>
          <cell r="B14783">
            <v>13.0683795833492</v>
          </cell>
          <cell r="C14783">
            <v>24.5558142870835</v>
          </cell>
          <cell r="D14783">
            <v>0.116184651427816</v>
          </cell>
          <cell r="E14783">
            <v>14.2204789454193</v>
          </cell>
          <cell r="F14783">
            <v>0.16106246454114101</v>
          </cell>
        </row>
        <row r="14784">
          <cell r="A14784" t="str">
            <v>NM_001109399</v>
          </cell>
          <cell r="B14784">
            <v>41.866550475251202</v>
          </cell>
          <cell r="C14784">
            <v>57.001423901028502</v>
          </cell>
          <cell r="D14784">
            <v>59.589614841917303</v>
          </cell>
          <cell r="E14784">
            <v>38.884224342137401</v>
          </cell>
          <cell r="F14784">
            <v>14.5488730349172</v>
          </cell>
        </row>
        <row r="14785">
          <cell r="A14785" t="str">
            <v>NR_003527</v>
          </cell>
          <cell r="B14785">
            <v>0</v>
          </cell>
          <cell r="C14785">
            <v>0</v>
          </cell>
          <cell r="D14785">
            <v>0</v>
          </cell>
          <cell r="E14785">
            <v>0</v>
          </cell>
          <cell r="F14785">
            <v>0</v>
          </cell>
        </row>
        <row r="14786">
          <cell r="A14786" t="str">
            <v>NM_001106993</v>
          </cell>
          <cell r="B14786">
            <v>14.7762394380374</v>
          </cell>
          <cell r="C14786">
            <v>14.0217933422907</v>
          </cell>
          <cell r="D14786">
            <v>13.045362999698201</v>
          </cell>
          <cell r="E14786">
            <v>17.4365914000457</v>
          </cell>
          <cell r="F14786">
            <v>14.594521235828999</v>
          </cell>
        </row>
        <row r="14787">
          <cell r="A14787" t="str">
            <v>NM_001105956</v>
          </cell>
          <cell r="B14787">
            <v>0</v>
          </cell>
          <cell r="C14787">
            <v>0</v>
          </cell>
          <cell r="D14787">
            <v>0</v>
          </cell>
          <cell r="E14787">
            <v>0</v>
          </cell>
          <cell r="F14787">
            <v>0</v>
          </cell>
        </row>
        <row r="14788">
          <cell r="A14788" t="str">
            <v>NM_130826</v>
          </cell>
          <cell r="B14788">
            <v>85.253873275385601</v>
          </cell>
          <cell r="C14788">
            <v>108.651824266235</v>
          </cell>
          <cell r="D14788">
            <v>50.285334320701999</v>
          </cell>
          <cell r="E14788">
            <v>84.871724645508706</v>
          </cell>
          <cell r="F14788">
            <v>41.680025747835302</v>
          </cell>
        </row>
        <row r="14789">
          <cell r="A14789" t="str">
            <v>NM_001135612</v>
          </cell>
          <cell r="B14789">
            <v>6.5783668705952598</v>
          </cell>
          <cell r="C14789">
            <v>3.3793600461192699</v>
          </cell>
          <cell r="D14789">
            <v>3.9979539193040501</v>
          </cell>
          <cell r="E14789">
            <v>4.1635249811700001</v>
          </cell>
          <cell r="F14789">
            <v>1.4188959381114401</v>
          </cell>
        </row>
        <row r="14790">
          <cell r="A14790" t="str">
            <v>NM_001267780</v>
          </cell>
          <cell r="B14790">
            <v>0</v>
          </cell>
          <cell r="C14790">
            <v>0</v>
          </cell>
          <cell r="D14790">
            <v>0</v>
          </cell>
          <cell r="E14790">
            <v>0</v>
          </cell>
          <cell r="F14790">
            <v>0</v>
          </cell>
        </row>
        <row r="14791">
          <cell r="A14791" t="str">
            <v>NM_134352</v>
          </cell>
          <cell r="B14791">
            <v>70.268713361694196</v>
          </cell>
          <cell r="C14791">
            <v>22.986013494751202</v>
          </cell>
          <cell r="D14791">
            <v>79.945382742822105</v>
          </cell>
          <cell r="E14791">
            <v>15.8423914124938</v>
          </cell>
          <cell r="F14791">
            <v>57.890298403193398</v>
          </cell>
        </row>
        <row r="14792">
          <cell r="A14792" t="str">
            <v>NM_001000242</v>
          </cell>
          <cell r="B14792">
            <v>0</v>
          </cell>
          <cell r="C14792">
            <v>0</v>
          </cell>
          <cell r="D14792">
            <v>0</v>
          </cell>
          <cell r="E14792">
            <v>0</v>
          </cell>
          <cell r="F14792">
            <v>0</v>
          </cell>
        </row>
        <row r="14793">
          <cell r="A14793" t="str">
            <v>NM_001013227</v>
          </cell>
          <cell r="B14793">
            <v>62.434199323236903</v>
          </cell>
          <cell r="C14793">
            <v>104.953223166499</v>
          </cell>
          <cell r="D14793">
            <v>133.19950785515999</v>
          </cell>
          <cell r="E14793">
            <v>47.616816687116</v>
          </cell>
          <cell r="F14793">
            <v>72.585173632649997</v>
          </cell>
        </row>
        <row r="14794">
          <cell r="A14794" t="str">
            <v>NM_017042</v>
          </cell>
          <cell r="B14794">
            <v>10.3712366269162</v>
          </cell>
          <cell r="C14794">
            <v>11.1391483551141</v>
          </cell>
          <cell r="D14794">
            <v>12.5208921840768</v>
          </cell>
          <cell r="E14794">
            <v>23.008917247521101</v>
          </cell>
          <cell r="F14794">
            <v>10.4490218720799</v>
          </cell>
        </row>
        <row r="14795">
          <cell r="A14795" t="str">
            <v>NM_001100542</v>
          </cell>
          <cell r="B14795">
            <v>29.874675405746402</v>
          </cell>
          <cell r="C14795">
            <v>9.5010053809118897</v>
          </cell>
          <cell r="D14795">
            <v>31.007651079109099</v>
          </cell>
          <cell r="E14795">
            <v>30.392015404845498</v>
          </cell>
          <cell r="F14795">
            <v>19.186270584579901</v>
          </cell>
        </row>
        <row r="14796">
          <cell r="A14796" t="str">
            <v>NM_033499</v>
          </cell>
          <cell r="B14796">
            <v>0</v>
          </cell>
          <cell r="C14796">
            <v>0</v>
          </cell>
          <cell r="D14796">
            <v>0</v>
          </cell>
          <cell r="E14796">
            <v>0</v>
          </cell>
          <cell r="F14796">
            <v>0</v>
          </cell>
        </row>
        <row r="14797">
          <cell r="A14797" t="str">
            <v>NM_001271149</v>
          </cell>
          <cell r="B14797">
            <v>5.1853121243748799</v>
          </cell>
          <cell r="C14797">
            <v>0.59708278512868296</v>
          </cell>
          <cell r="D14797">
            <v>2.2967026443490601</v>
          </cell>
          <cell r="E14797">
            <v>1.7630437857527099</v>
          </cell>
          <cell r="F14797">
            <v>0.99194320277285397</v>
          </cell>
        </row>
        <row r="14798">
          <cell r="A14798" t="str">
            <v>NM_001107740</v>
          </cell>
          <cell r="B14798">
            <v>21.088854713855699</v>
          </cell>
          <cell r="C14798">
            <v>9.2225786649770694</v>
          </cell>
          <cell r="D14798">
            <v>7.6858737746393304</v>
          </cell>
          <cell r="E14798">
            <v>21.675367278184002</v>
          </cell>
          <cell r="F14798">
            <v>9.6383135680333591</v>
          </cell>
        </row>
        <row r="14799">
          <cell r="A14799" t="str">
            <v>NM_001106480</v>
          </cell>
          <cell r="B14799">
            <v>17.808157859953599</v>
          </cell>
          <cell r="C14799">
            <v>4.5555554750148399</v>
          </cell>
          <cell r="D14799">
            <v>18.1415168030871</v>
          </cell>
          <cell r="E14799">
            <v>21.989625464250398</v>
          </cell>
          <cell r="F14799">
            <v>4.8660701343955504</v>
          </cell>
        </row>
        <row r="14800">
          <cell r="A14800" t="str">
            <v>NM_001105747</v>
          </cell>
          <cell r="B14800">
            <v>0</v>
          </cell>
          <cell r="C14800">
            <v>0</v>
          </cell>
          <cell r="D14800">
            <v>0</v>
          </cell>
          <cell r="E14800">
            <v>0</v>
          </cell>
          <cell r="F14800">
            <v>0</v>
          </cell>
        </row>
        <row r="14801">
          <cell r="A14801" t="str">
            <v>NM_001012621</v>
          </cell>
          <cell r="B14801">
            <v>4.4495958344891402E-2</v>
          </cell>
          <cell r="C14801">
            <v>0</v>
          </cell>
          <cell r="D14801">
            <v>0</v>
          </cell>
          <cell r="E14801">
            <v>0</v>
          </cell>
          <cell r="F14801">
            <v>1.94767823931649</v>
          </cell>
        </row>
        <row r="14802">
          <cell r="A14802" t="str">
            <v>NM_053374</v>
          </cell>
          <cell r="B14802">
            <v>6.2500302437904098</v>
          </cell>
          <cell r="C14802">
            <v>3.3507915086582898</v>
          </cell>
          <cell r="D14802">
            <v>7.1288981000755101</v>
          </cell>
          <cell r="E14802">
            <v>11.0296342670794</v>
          </cell>
          <cell r="F14802">
            <v>7.0605639345882603</v>
          </cell>
        </row>
        <row r="14803">
          <cell r="A14803" t="str">
            <v>NM_001000609</v>
          </cell>
          <cell r="B14803">
            <v>0</v>
          </cell>
          <cell r="C14803">
            <v>0</v>
          </cell>
          <cell r="D14803">
            <v>0</v>
          </cell>
          <cell r="E14803">
            <v>0</v>
          </cell>
          <cell r="F14803">
            <v>0</v>
          </cell>
        </row>
        <row r="14804">
          <cell r="A14804" t="str">
            <v>NM_001166678</v>
          </cell>
          <cell r="B14804">
            <v>0</v>
          </cell>
          <cell r="C14804">
            <v>0</v>
          </cell>
          <cell r="D14804">
            <v>0</v>
          </cell>
          <cell r="E14804">
            <v>0</v>
          </cell>
          <cell r="F14804">
            <v>0</v>
          </cell>
        </row>
        <row r="14805">
          <cell r="A14805" t="str">
            <v>NM_031063</v>
          </cell>
          <cell r="B14805">
            <v>27.531482902282701</v>
          </cell>
          <cell r="C14805">
            <v>11.6103718451704</v>
          </cell>
          <cell r="D14805">
            <v>8.1091075082234898</v>
          </cell>
          <cell r="E14805">
            <v>22.9412904204613</v>
          </cell>
          <cell r="F14805">
            <v>21.0220374823231</v>
          </cell>
        </row>
        <row r="14806">
          <cell r="A14806" t="str">
            <v>NM_021265</v>
          </cell>
          <cell r="B14806">
            <v>1.1875162116818001</v>
          </cell>
          <cell r="C14806">
            <v>7.4195726300706104</v>
          </cell>
          <cell r="D14806">
            <v>5.0906987336912204</v>
          </cell>
          <cell r="E14806">
            <v>9.5447095007330895E-2</v>
          </cell>
          <cell r="F14806">
            <v>2.7360206904339401</v>
          </cell>
        </row>
        <row r="14807">
          <cell r="A14807" t="str">
            <v>NM_001110165</v>
          </cell>
          <cell r="B14807">
            <v>3.9854626582913201E-2</v>
          </cell>
          <cell r="C14807">
            <v>6.60028480735846E-2</v>
          </cell>
          <cell r="D14807">
            <v>0</v>
          </cell>
          <cell r="E14807">
            <v>1.5200122987794501E-2</v>
          </cell>
          <cell r="F14807">
            <v>3.4055983316907602E-2</v>
          </cell>
        </row>
        <row r="14808">
          <cell r="A14808" t="str">
            <v>NM_013167</v>
          </cell>
          <cell r="B14808">
            <v>0</v>
          </cell>
          <cell r="C14808">
            <v>0</v>
          </cell>
          <cell r="D14808">
            <v>0</v>
          </cell>
          <cell r="E14808">
            <v>0</v>
          </cell>
          <cell r="F14808">
            <v>0</v>
          </cell>
        </row>
        <row r="14809">
          <cell r="A14809" t="str">
            <v>NM_022525</v>
          </cell>
          <cell r="B14809">
            <v>208.65235274476001</v>
          </cell>
          <cell r="C14809">
            <v>373.81787666085597</v>
          </cell>
          <cell r="D14809">
            <v>356.09032979555002</v>
          </cell>
          <cell r="E14809">
            <v>262.16837518474199</v>
          </cell>
          <cell r="F14809">
            <v>448.34837530809301</v>
          </cell>
        </row>
        <row r="14810">
          <cell r="A14810" t="str">
            <v>NM_172090</v>
          </cell>
          <cell r="B14810">
            <v>3.46376024056979</v>
          </cell>
          <cell r="C14810">
            <v>8.3387437956669803</v>
          </cell>
          <cell r="D14810">
            <v>2.96183275202457</v>
          </cell>
          <cell r="E14810">
            <v>9.3168570958114607</v>
          </cell>
          <cell r="F14810">
            <v>4.5875975446971502</v>
          </cell>
        </row>
        <row r="14811">
          <cell r="A14811" t="str">
            <v>NM_134377</v>
          </cell>
          <cell r="B14811">
            <v>0</v>
          </cell>
          <cell r="C14811">
            <v>0</v>
          </cell>
          <cell r="D14811">
            <v>0</v>
          </cell>
          <cell r="E14811">
            <v>0.66092709933288796</v>
          </cell>
          <cell r="F14811">
            <v>0.29616237035248999</v>
          </cell>
        </row>
        <row r="14812">
          <cell r="A14812" t="str">
            <v>NM_001172151</v>
          </cell>
          <cell r="B14812">
            <v>0.88532067723505103</v>
          </cell>
          <cell r="C14812">
            <v>0.48029730156893102</v>
          </cell>
          <cell r="D14812">
            <v>6.3082385524795397</v>
          </cell>
          <cell r="E14812">
            <v>0.129239106255089</v>
          </cell>
          <cell r="F14812">
            <v>5.8694824422521399E-3</v>
          </cell>
        </row>
        <row r="14813">
          <cell r="A14813" t="str">
            <v>NM_001077647</v>
          </cell>
          <cell r="B14813">
            <v>0</v>
          </cell>
          <cell r="C14813">
            <v>0</v>
          </cell>
          <cell r="D14813">
            <v>0</v>
          </cell>
          <cell r="E14813">
            <v>0</v>
          </cell>
          <cell r="F14813">
            <v>0</v>
          </cell>
        </row>
        <row r="14814">
          <cell r="A14814" t="str">
            <v>NM_001276721</v>
          </cell>
          <cell r="B14814">
            <v>1.02702852954846</v>
          </cell>
          <cell r="C14814">
            <v>0.23732813937767999</v>
          </cell>
          <cell r="D14814">
            <v>0</v>
          </cell>
          <cell r="E14814">
            <v>2.7327736698447999E-2</v>
          </cell>
          <cell r="F14814">
            <v>3.0613993907763301E-2</v>
          </cell>
        </row>
        <row r="14815">
          <cell r="A14815" t="str">
            <v>NM_001106014</v>
          </cell>
          <cell r="B14815">
            <v>0</v>
          </cell>
          <cell r="C14815">
            <v>0.40138478994146798</v>
          </cell>
          <cell r="D14815">
            <v>0</v>
          </cell>
          <cell r="E14815">
            <v>0</v>
          </cell>
          <cell r="F14815">
            <v>0</v>
          </cell>
        </row>
        <row r="14816">
          <cell r="A14816" t="str">
            <v>NM_001108650</v>
          </cell>
          <cell r="B14816">
            <v>2.15092059750868</v>
          </cell>
          <cell r="C14816">
            <v>5.8911952651175996</v>
          </cell>
          <cell r="D14816">
            <v>3.5006521301955802</v>
          </cell>
          <cell r="E14816">
            <v>3.3619827886166802</v>
          </cell>
          <cell r="F14816">
            <v>2.9886692980987299</v>
          </cell>
        </row>
        <row r="14817">
          <cell r="A14817" t="str">
            <v>NM_001079899</v>
          </cell>
          <cell r="B14817">
            <v>21.931188705162299</v>
          </cell>
          <cell r="C14817">
            <v>43.095442691828403</v>
          </cell>
          <cell r="D14817">
            <v>48.226515122058103</v>
          </cell>
          <cell r="E14817">
            <v>53.939682979961901</v>
          </cell>
          <cell r="F14817">
            <v>63.257670052618302</v>
          </cell>
        </row>
        <row r="14818">
          <cell r="A14818" t="str">
            <v>NM_019127</v>
          </cell>
          <cell r="B14818">
            <v>0</v>
          </cell>
          <cell r="C14818">
            <v>0</v>
          </cell>
          <cell r="D14818">
            <v>0</v>
          </cell>
          <cell r="E14818">
            <v>0</v>
          </cell>
          <cell r="F14818">
            <v>0</v>
          </cell>
        </row>
        <row r="14819">
          <cell r="A14819" t="str">
            <v>NM_001106363</v>
          </cell>
          <cell r="B14819">
            <v>4.9518630115056501</v>
          </cell>
          <cell r="C14819">
            <v>2.3582412280662801</v>
          </cell>
          <cell r="D14819">
            <v>2.82265501957114</v>
          </cell>
          <cell r="E14819">
            <v>4.9083689284734104</v>
          </cell>
          <cell r="F14819">
            <v>6.2023881374379899</v>
          </cell>
        </row>
        <row r="14820">
          <cell r="A14820" t="str">
            <v>NM_053899</v>
          </cell>
          <cell r="B14820">
            <v>24.555203567976601</v>
          </cell>
          <cell r="C14820">
            <v>29.051888682398499</v>
          </cell>
          <cell r="D14820">
            <v>55.989683314950703</v>
          </cell>
          <cell r="E14820">
            <v>40.252104836231403</v>
          </cell>
          <cell r="F14820">
            <v>77.455744163189806</v>
          </cell>
        </row>
        <row r="14821">
          <cell r="A14821" t="str">
            <v>NM_139260</v>
          </cell>
          <cell r="B14821">
            <v>14.4912331270476</v>
          </cell>
          <cell r="C14821">
            <v>18.521490592167201</v>
          </cell>
          <cell r="D14821">
            <v>30.446313504227199</v>
          </cell>
          <cell r="E14821">
            <v>24.903408056748798</v>
          </cell>
          <cell r="F14821">
            <v>31.389992101164399</v>
          </cell>
        </row>
        <row r="14822">
          <cell r="A14822" t="str">
            <v>NM_001106064</v>
          </cell>
          <cell r="B14822">
            <v>20.436872701573598</v>
          </cell>
          <cell r="C14822">
            <v>5.2057139766251499</v>
          </cell>
          <cell r="D14822">
            <v>10.4062804829301</v>
          </cell>
          <cell r="E14822">
            <v>17.494185634830099</v>
          </cell>
          <cell r="F14822">
            <v>36.709794565739301</v>
          </cell>
        </row>
        <row r="14823">
          <cell r="A14823" t="str">
            <v>NM_013078</v>
          </cell>
          <cell r="B14823">
            <v>0</v>
          </cell>
          <cell r="C14823">
            <v>0</v>
          </cell>
          <cell r="D14823">
            <v>0</v>
          </cell>
          <cell r="E14823">
            <v>1.7494712254496601</v>
          </cell>
          <cell r="F14823">
            <v>2.18977803556804E-2</v>
          </cell>
        </row>
        <row r="14824">
          <cell r="A14824" t="str">
            <v>NM_138881</v>
          </cell>
          <cell r="B14824">
            <v>62.851378558257203</v>
          </cell>
          <cell r="C14824">
            <v>26.531996490724499</v>
          </cell>
          <cell r="D14824">
            <v>54.156527519600097</v>
          </cell>
          <cell r="E14824">
            <v>35.422270128906597</v>
          </cell>
          <cell r="F14824">
            <v>32.008266583669297</v>
          </cell>
        </row>
        <row r="14825">
          <cell r="A14825" t="str">
            <v>NM_022606</v>
          </cell>
          <cell r="B14825">
            <v>19.7499527397494</v>
          </cell>
          <cell r="C14825">
            <v>17.518416607288</v>
          </cell>
          <cell r="D14825">
            <v>20.332401029569201</v>
          </cell>
          <cell r="E14825">
            <v>12.7008982715935</v>
          </cell>
          <cell r="F14825">
            <v>39.098650853384598</v>
          </cell>
        </row>
        <row r="14826">
          <cell r="A14826" t="str">
            <v>NM_001106574</v>
          </cell>
          <cell r="B14826">
            <v>9.1707276166906304</v>
          </cell>
          <cell r="C14826">
            <v>4.8759216808359804</v>
          </cell>
          <cell r="D14826">
            <v>3.7658596697309199</v>
          </cell>
          <cell r="E14826">
            <v>11.4690516029146</v>
          </cell>
          <cell r="F14826">
            <v>6.5974247757506896</v>
          </cell>
        </row>
        <row r="14827">
          <cell r="A14827" t="str">
            <v>NM_001033076</v>
          </cell>
          <cell r="B14827">
            <v>0</v>
          </cell>
          <cell r="C14827">
            <v>0</v>
          </cell>
          <cell r="D14827">
            <v>0</v>
          </cell>
          <cell r="E14827">
            <v>0</v>
          </cell>
          <cell r="F14827">
            <v>0</v>
          </cell>
        </row>
        <row r="14828">
          <cell r="A14828" t="str">
            <v>NM_001013094</v>
          </cell>
          <cell r="B14828">
            <v>35.325525623820099</v>
          </cell>
          <cell r="C14828">
            <v>25.4958359753685</v>
          </cell>
          <cell r="D14828">
            <v>24.686363681766</v>
          </cell>
          <cell r="E14828">
            <v>49.982819353797197</v>
          </cell>
          <cell r="F14828">
            <v>82.794744256362804</v>
          </cell>
        </row>
        <row r="14829">
          <cell r="A14829" t="str">
            <v>NM_001170404</v>
          </cell>
          <cell r="B14829">
            <v>3.6231069072884399</v>
          </cell>
          <cell r="C14829">
            <v>4.9395846136950299</v>
          </cell>
          <cell r="D14829">
            <v>9.1312632176904399E-2</v>
          </cell>
          <cell r="E14829">
            <v>2.22338091760159</v>
          </cell>
          <cell r="F14829">
            <v>1.7120712138173899</v>
          </cell>
        </row>
        <row r="14830">
          <cell r="A14830" t="str">
            <v>NM_001128078</v>
          </cell>
          <cell r="B14830">
            <v>47.293825088292202</v>
          </cell>
          <cell r="C14830">
            <v>47.526204638384101</v>
          </cell>
          <cell r="D14830">
            <v>48.816762950143499</v>
          </cell>
          <cell r="E14830">
            <v>39.595310584824396</v>
          </cell>
          <cell r="F14830">
            <v>21.826355527647099</v>
          </cell>
        </row>
        <row r="14831">
          <cell r="A14831" t="str">
            <v>NM_031043</v>
          </cell>
          <cell r="B14831">
            <v>20.7227268756555</v>
          </cell>
          <cell r="C14831">
            <v>41.304163901486</v>
          </cell>
          <cell r="D14831">
            <v>36.945364854427602</v>
          </cell>
          <cell r="E14831">
            <v>28.335593687176299</v>
          </cell>
          <cell r="F14831">
            <v>30.046922885130801</v>
          </cell>
        </row>
        <row r="14832">
          <cell r="A14832" t="str">
            <v>NR_031905</v>
          </cell>
          <cell r="B14832">
            <v>0</v>
          </cell>
          <cell r="C14832">
            <v>0</v>
          </cell>
          <cell r="D14832">
            <v>0</v>
          </cell>
          <cell r="E14832">
            <v>0</v>
          </cell>
          <cell r="F14832">
            <v>0</v>
          </cell>
        </row>
        <row r="14833">
          <cell r="A14833" t="str">
            <v>NM_012717</v>
          </cell>
          <cell r="B14833">
            <v>53.767364828721703</v>
          </cell>
          <cell r="C14833">
            <v>16.5192023313394</v>
          </cell>
          <cell r="D14833">
            <v>25.037597811048599</v>
          </cell>
          <cell r="E14833">
            <v>84.713303521899704</v>
          </cell>
          <cell r="F14833">
            <v>11.959235013058301</v>
          </cell>
        </row>
        <row r="14834">
          <cell r="A14834" t="str">
            <v>NM_031660</v>
          </cell>
          <cell r="B14834">
            <v>13.109709219416599</v>
          </cell>
          <cell r="C14834">
            <v>16.033593547268602</v>
          </cell>
          <cell r="D14834">
            <v>18.327258465723499</v>
          </cell>
          <cell r="E14834">
            <v>19.180655195223199</v>
          </cell>
          <cell r="F14834">
            <v>5.6011569640119596</v>
          </cell>
        </row>
        <row r="14835">
          <cell r="A14835" t="str">
            <v>NM_001191767</v>
          </cell>
          <cell r="B14835">
            <v>3.51944857144953</v>
          </cell>
          <cell r="C14835">
            <v>6.5098861551549199</v>
          </cell>
          <cell r="D14835">
            <v>4.3777987300209</v>
          </cell>
          <cell r="E14835">
            <v>7.0809973790385898</v>
          </cell>
          <cell r="F14835">
            <v>9.5399818906606804</v>
          </cell>
        </row>
        <row r="14836">
          <cell r="A14836" t="str">
            <v>NM_001077640</v>
          </cell>
          <cell r="B14836">
            <v>22.136414236166601</v>
          </cell>
          <cell r="C14836">
            <v>6.4966026834107202</v>
          </cell>
          <cell r="D14836">
            <v>31.983728825682999</v>
          </cell>
          <cell r="E14836">
            <v>28.051335580505501</v>
          </cell>
          <cell r="F14836">
            <v>53.845566405250302</v>
          </cell>
        </row>
        <row r="14837">
          <cell r="A14837" t="str">
            <v>NM_199390</v>
          </cell>
          <cell r="B14837">
            <v>15.808005801781301</v>
          </cell>
          <cell r="C14837">
            <v>8.3004959234277607</v>
          </cell>
          <cell r="D14837">
            <v>8.5225713068570208</v>
          </cell>
          <cell r="E14837">
            <v>6.2608869268453002</v>
          </cell>
          <cell r="F14837">
            <v>7.5707868675650696</v>
          </cell>
        </row>
        <row r="14838">
          <cell r="A14838" t="str">
            <v>NR_037353</v>
          </cell>
          <cell r="B14838">
            <v>9.6284690170309695</v>
          </cell>
          <cell r="C14838">
            <v>10.820236132268301</v>
          </cell>
          <cell r="D14838">
            <v>21.3733417170771</v>
          </cell>
          <cell r="E14838">
            <v>14.0330263650522</v>
          </cell>
          <cell r="F14838">
            <v>5.5829981881192001</v>
          </cell>
        </row>
        <row r="14839">
          <cell r="A14839" t="str">
            <v>NM_001008509</v>
          </cell>
          <cell r="B14839">
            <v>13.2489767182447</v>
          </cell>
          <cell r="C14839">
            <v>20.3823606860654</v>
          </cell>
          <cell r="D14839">
            <v>6.7111805201396599</v>
          </cell>
          <cell r="E14839">
            <v>11.1499261999568</v>
          </cell>
          <cell r="F14839">
            <v>8.4570250851687696</v>
          </cell>
        </row>
        <row r="14840">
          <cell r="A14840" t="str">
            <v>NM_001012080</v>
          </cell>
          <cell r="B14840">
            <v>12.63188341957</v>
          </cell>
          <cell r="C14840">
            <v>64.867346548660606</v>
          </cell>
          <cell r="D14840">
            <v>23.023403714713599</v>
          </cell>
          <cell r="E14840">
            <v>41.112017484102402</v>
          </cell>
          <cell r="F14840">
            <v>82.546563793216706</v>
          </cell>
        </row>
        <row r="14841">
          <cell r="A14841" t="str">
            <v>NR_032273</v>
          </cell>
          <cell r="B14841">
            <v>0</v>
          </cell>
          <cell r="C14841">
            <v>0</v>
          </cell>
          <cell r="D14841">
            <v>0</v>
          </cell>
          <cell r="E14841">
            <v>0</v>
          </cell>
          <cell r="F14841">
            <v>0</v>
          </cell>
        </row>
        <row r="14842">
          <cell r="A14842" t="str">
            <v>NM_133623</v>
          </cell>
          <cell r="B14842">
            <v>0</v>
          </cell>
          <cell r="C14842">
            <v>0</v>
          </cell>
          <cell r="D14842">
            <v>0</v>
          </cell>
          <cell r="E14842">
            <v>0</v>
          </cell>
          <cell r="F14842">
            <v>0.13098425766318</v>
          </cell>
        </row>
        <row r="14843">
          <cell r="A14843" t="str">
            <v>NM_017059</v>
          </cell>
          <cell r="B14843">
            <v>15.690699136920401</v>
          </cell>
          <cell r="C14843">
            <v>27.4423243164157</v>
          </cell>
          <cell r="D14843">
            <v>15.603833519881499</v>
          </cell>
          <cell r="E14843">
            <v>22.7040996088189</v>
          </cell>
          <cell r="F14843">
            <v>21.239432078486001</v>
          </cell>
        </row>
        <row r="14844">
          <cell r="A14844" t="str">
            <v>NM_031579</v>
          </cell>
          <cell r="B14844">
            <v>0</v>
          </cell>
          <cell r="C14844">
            <v>0</v>
          </cell>
          <cell r="D14844">
            <v>0</v>
          </cell>
          <cell r="E14844">
            <v>0</v>
          </cell>
          <cell r="F14844">
            <v>0</v>
          </cell>
        </row>
        <row r="14845">
          <cell r="A14845" t="str">
            <v>NM_001105973</v>
          </cell>
          <cell r="B14845">
            <v>1.85394368620178</v>
          </cell>
          <cell r="C14845">
            <v>0</v>
          </cell>
          <cell r="D14845">
            <v>0</v>
          </cell>
          <cell r="E14845">
            <v>0.39677536356105603</v>
          </cell>
          <cell r="F14845">
            <v>0</v>
          </cell>
        </row>
        <row r="14846">
          <cell r="A14846" t="str">
            <v>NM_001017960</v>
          </cell>
          <cell r="B14846">
            <v>9.8699907237903801</v>
          </cell>
          <cell r="C14846">
            <v>10.543419542386101</v>
          </cell>
          <cell r="D14846">
            <v>14.6114271835763</v>
          </cell>
          <cell r="E14846">
            <v>7.80748395955123</v>
          </cell>
          <cell r="F14846">
            <v>11.6882423467263</v>
          </cell>
        </row>
        <row r="14847">
          <cell r="A14847" t="str">
            <v>NM_022848</v>
          </cell>
          <cell r="B14847">
            <v>0</v>
          </cell>
          <cell r="C14847">
            <v>0</v>
          </cell>
          <cell r="D14847">
            <v>0</v>
          </cell>
          <cell r="E14847">
            <v>0</v>
          </cell>
          <cell r="F14847">
            <v>0</v>
          </cell>
        </row>
        <row r="14848">
          <cell r="A14848" t="str">
            <v>NM_001004266</v>
          </cell>
          <cell r="B14848">
            <v>0</v>
          </cell>
          <cell r="C14848">
            <v>0</v>
          </cell>
          <cell r="D14848">
            <v>0</v>
          </cell>
          <cell r="E14848">
            <v>0</v>
          </cell>
          <cell r="F14848">
            <v>0</v>
          </cell>
        </row>
        <row r="14849">
          <cell r="A14849" t="str">
            <v>NM_001024354</v>
          </cell>
          <cell r="B14849">
            <v>13.8275750701549</v>
          </cell>
          <cell r="C14849">
            <v>35.325824862034402</v>
          </cell>
          <cell r="D14849">
            <v>3.6169342250751102</v>
          </cell>
          <cell r="E14849">
            <v>7.8152234832710601</v>
          </cell>
          <cell r="F14849">
            <v>9.7898667149628498</v>
          </cell>
        </row>
        <row r="14850">
          <cell r="A14850" t="str">
            <v>NM_053954</v>
          </cell>
          <cell r="B14850">
            <v>0</v>
          </cell>
          <cell r="C14850">
            <v>0</v>
          </cell>
          <cell r="D14850">
            <v>0</v>
          </cell>
          <cell r="E14850">
            <v>0.125029456087381</v>
          </cell>
          <cell r="F14850">
            <v>0</v>
          </cell>
        </row>
        <row r="14851">
          <cell r="A14851" t="str">
            <v>NM_001106377</v>
          </cell>
          <cell r="B14851">
            <v>13.518642231413599</v>
          </cell>
          <cell r="C14851">
            <v>13.9691169191111</v>
          </cell>
          <cell r="D14851">
            <v>20.862199057800801</v>
          </cell>
          <cell r="E14851">
            <v>13.699311350915</v>
          </cell>
          <cell r="F14851">
            <v>17.1208244019181</v>
          </cell>
        </row>
        <row r="14852">
          <cell r="A14852" t="str">
            <v>NM_173113</v>
          </cell>
          <cell r="B14852">
            <v>0</v>
          </cell>
          <cell r="C14852">
            <v>0</v>
          </cell>
          <cell r="D14852">
            <v>0</v>
          </cell>
          <cell r="E14852">
            <v>0</v>
          </cell>
          <cell r="F14852">
            <v>0</v>
          </cell>
        </row>
        <row r="14853">
          <cell r="A14853" t="str">
            <v>NM_001105720</v>
          </cell>
          <cell r="B14853">
            <v>303.339045363867</v>
          </cell>
          <cell r="C14853">
            <v>46.435064196487097</v>
          </cell>
          <cell r="D14853">
            <v>201.21887538090701</v>
          </cell>
          <cell r="E14853">
            <v>97.980400587501094</v>
          </cell>
          <cell r="F14853">
            <v>249.607857921516</v>
          </cell>
        </row>
        <row r="14854">
          <cell r="A14854" t="str">
            <v>NM_001134766</v>
          </cell>
          <cell r="B14854">
            <v>0.78779679118021695</v>
          </cell>
          <cell r="C14854">
            <v>0.61395876646195402</v>
          </cell>
          <cell r="D14854">
            <v>0</v>
          </cell>
          <cell r="E14854">
            <v>0.86425619815380195</v>
          </cell>
          <cell r="F14854">
            <v>0.60585876747730805</v>
          </cell>
        </row>
        <row r="14855">
          <cell r="A14855" t="str">
            <v>NM_021757</v>
          </cell>
          <cell r="B14855">
            <v>27.2336400650949</v>
          </cell>
          <cell r="C14855">
            <v>41.631052661894998</v>
          </cell>
          <cell r="D14855">
            <v>18.8455245409619</v>
          </cell>
          <cell r="E14855">
            <v>43.601116650595998</v>
          </cell>
          <cell r="F14855">
            <v>8.9464874673611003</v>
          </cell>
        </row>
        <row r="14856">
          <cell r="A14856" t="str">
            <v>NM_001013083</v>
          </cell>
          <cell r="B14856">
            <v>1.5003968960857801</v>
          </cell>
          <cell r="C14856">
            <v>0.69778413290973895</v>
          </cell>
          <cell r="D14856">
            <v>0</v>
          </cell>
          <cell r="E14856">
            <v>4.4446207900655104</v>
          </cell>
          <cell r="F14856">
            <v>1.3172228030045301E-2</v>
          </cell>
        </row>
        <row r="14857">
          <cell r="A14857" t="str">
            <v>NM_031569</v>
          </cell>
          <cell r="B14857">
            <v>0</v>
          </cell>
          <cell r="C14857">
            <v>0</v>
          </cell>
          <cell r="D14857">
            <v>0</v>
          </cell>
          <cell r="E14857">
            <v>0</v>
          </cell>
          <cell r="F14857">
            <v>0</v>
          </cell>
        </row>
        <row r="14858">
          <cell r="A14858" t="str">
            <v>NM_001013913</v>
          </cell>
          <cell r="B14858">
            <v>0.47548381087350999</v>
          </cell>
          <cell r="C14858">
            <v>0</v>
          </cell>
          <cell r="D14858">
            <v>5.1873630264909396</v>
          </cell>
          <cell r="E14858">
            <v>0.61378096624714196</v>
          </cell>
          <cell r="F14858">
            <v>0.19533815430919399</v>
          </cell>
        </row>
        <row r="14859">
          <cell r="A14859" t="str">
            <v>NM_001007144</v>
          </cell>
          <cell r="B14859">
            <v>36.362835117510599</v>
          </cell>
          <cell r="C14859">
            <v>1.0905053212812399</v>
          </cell>
          <cell r="D14859">
            <v>3.4106396357038</v>
          </cell>
          <cell r="E14859">
            <v>7.0067467096134504</v>
          </cell>
          <cell r="F14859">
            <v>3.5214151505690201</v>
          </cell>
        </row>
        <row r="14860">
          <cell r="A14860" t="str">
            <v>NR_037330</v>
          </cell>
          <cell r="B14860">
            <v>0</v>
          </cell>
          <cell r="C14860">
            <v>0</v>
          </cell>
          <cell r="D14860">
            <v>0</v>
          </cell>
          <cell r="E14860">
            <v>0</v>
          </cell>
          <cell r="F14860">
            <v>0</v>
          </cell>
        </row>
        <row r="14861">
          <cell r="A14861" t="str">
            <v>NM_017271</v>
          </cell>
          <cell r="B14861">
            <v>9.8508964532113996</v>
          </cell>
          <cell r="C14861">
            <v>10.8353986442617</v>
          </cell>
          <cell r="D14861">
            <v>8.0288112934079106</v>
          </cell>
          <cell r="E14861">
            <v>4.9265895881231003</v>
          </cell>
          <cell r="F14861">
            <v>6.4613027705719404</v>
          </cell>
        </row>
        <row r="14862">
          <cell r="A14862" t="str">
            <v>NM_001276487</v>
          </cell>
          <cell r="B14862">
            <v>1.44809425241752</v>
          </cell>
          <cell r="C14862">
            <v>1.9507537977977201</v>
          </cell>
          <cell r="D14862">
            <v>1.5570865385417301</v>
          </cell>
          <cell r="E14862">
            <v>2.21327141334082</v>
          </cell>
          <cell r="F14862">
            <v>3.75376656242197</v>
          </cell>
        </row>
        <row r="14863">
          <cell r="A14863" t="str">
            <v>NM_001007091</v>
          </cell>
          <cell r="B14863">
            <v>54.109298024068401</v>
          </cell>
          <cell r="C14863">
            <v>110.070749637381</v>
          </cell>
          <cell r="D14863">
            <v>79.189920026366806</v>
          </cell>
          <cell r="E14863">
            <v>112.26810838785001</v>
          </cell>
          <cell r="F14863">
            <v>127.20761168447901</v>
          </cell>
        </row>
        <row r="14864">
          <cell r="A14864" t="str">
            <v>NM_198729</v>
          </cell>
          <cell r="B14864">
            <v>0</v>
          </cell>
          <cell r="C14864">
            <v>0</v>
          </cell>
          <cell r="D14864">
            <v>0</v>
          </cell>
          <cell r="E14864">
            <v>0</v>
          </cell>
          <cell r="F14864">
            <v>0</v>
          </cell>
        </row>
        <row r="14865">
          <cell r="A14865" t="str">
            <v>NM_177962</v>
          </cell>
          <cell r="B14865">
            <v>0</v>
          </cell>
          <cell r="C14865">
            <v>3.3468894479748601E-2</v>
          </cell>
          <cell r="D14865">
            <v>1.06884276678199</v>
          </cell>
          <cell r="E14865">
            <v>7.3994088757943596E-2</v>
          </cell>
          <cell r="F14865">
            <v>0.59319687848687197</v>
          </cell>
        </row>
        <row r="14866">
          <cell r="A14866" t="str">
            <v>NM_053425</v>
          </cell>
          <cell r="B14866">
            <v>0</v>
          </cell>
          <cell r="C14866">
            <v>0</v>
          </cell>
          <cell r="D14866">
            <v>0</v>
          </cell>
          <cell r="E14866">
            <v>0</v>
          </cell>
          <cell r="F14866">
            <v>42.974393948022801</v>
          </cell>
        </row>
        <row r="14867">
          <cell r="A14867" t="str">
            <v>NM_001107543</v>
          </cell>
          <cell r="B14867">
            <v>0</v>
          </cell>
          <cell r="C14867">
            <v>0</v>
          </cell>
          <cell r="D14867">
            <v>0</v>
          </cell>
          <cell r="E14867">
            <v>0</v>
          </cell>
          <cell r="F14867">
            <v>0</v>
          </cell>
        </row>
        <row r="14868">
          <cell r="A14868" t="str">
            <v>NM_001134763</v>
          </cell>
          <cell r="B14868">
            <v>16.544591761985401</v>
          </cell>
          <cell r="C14868">
            <v>17.133396462072898</v>
          </cell>
          <cell r="D14868">
            <v>10.7244211763765</v>
          </cell>
          <cell r="E14868">
            <v>17.670559167154799</v>
          </cell>
          <cell r="F14868">
            <v>30.241694941137201</v>
          </cell>
        </row>
        <row r="14869">
          <cell r="A14869" t="str">
            <v>NM_001009533</v>
          </cell>
          <cell r="B14869">
            <v>6.5089861717442998</v>
          </cell>
          <cell r="C14869">
            <v>12.7826197873017</v>
          </cell>
          <cell r="D14869">
            <v>8.1502157622790907</v>
          </cell>
          <cell r="E14869">
            <v>4.9130156261045199</v>
          </cell>
          <cell r="F14869">
            <v>1.0610363331022501</v>
          </cell>
        </row>
        <row r="14870">
          <cell r="A14870" t="str">
            <v>NM_021767</v>
          </cell>
          <cell r="B14870">
            <v>0</v>
          </cell>
          <cell r="C14870">
            <v>0</v>
          </cell>
          <cell r="D14870">
            <v>0</v>
          </cell>
          <cell r="E14870">
            <v>0</v>
          </cell>
          <cell r="F14870">
            <v>0</v>
          </cell>
        </row>
        <row r="14871">
          <cell r="A14871" t="str">
            <v>NM_172334</v>
          </cell>
          <cell r="B14871">
            <v>76.3096362652187</v>
          </cell>
          <cell r="C14871">
            <v>110.68443326115801</v>
          </cell>
          <cell r="D14871">
            <v>53.477766431325698</v>
          </cell>
          <cell r="E14871">
            <v>42.752102800504403</v>
          </cell>
          <cell r="F14871">
            <v>74.429417881926199</v>
          </cell>
        </row>
        <row r="14872">
          <cell r="A14872" t="str">
            <v>NM_001009601</v>
          </cell>
          <cell r="B14872">
            <v>25.675026051912901</v>
          </cell>
          <cell r="C14872">
            <v>25.7936025160909</v>
          </cell>
          <cell r="D14872">
            <v>18.084240375078998</v>
          </cell>
          <cell r="E14872">
            <v>24.311405885080699</v>
          </cell>
          <cell r="F14872">
            <v>36.508184594257301</v>
          </cell>
        </row>
        <row r="14873">
          <cell r="A14873" t="str">
            <v>NM_001134622</v>
          </cell>
          <cell r="B14873">
            <v>7.0926832147114705E-2</v>
          </cell>
          <cell r="C14873">
            <v>0</v>
          </cell>
          <cell r="D14873">
            <v>0</v>
          </cell>
          <cell r="E14873">
            <v>0.277269938476563</v>
          </cell>
          <cell r="F14873">
            <v>0</v>
          </cell>
        </row>
        <row r="14874">
          <cell r="A14874" t="str">
            <v>NM_183051</v>
          </cell>
          <cell r="B14874">
            <v>6.5981741829123601</v>
          </cell>
          <cell r="C14874">
            <v>0</v>
          </cell>
          <cell r="D14874">
            <v>0</v>
          </cell>
          <cell r="E14874">
            <v>3.49551387255014</v>
          </cell>
          <cell r="F14874">
            <v>6.4993297397373597</v>
          </cell>
        </row>
        <row r="14875">
          <cell r="A14875" t="str">
            <v>NM_001008829</v>
          </cell>
          <cell r="B14875">
            <v>101.999465716663</v>
          </cell>
          <cell r="C14875">
            <v>104.79178793523801</v>
          </cell>
          <cell r="D14875">
            <v>84.894105307114103</v>
          </cell>
          <cell r="E14875">
            <v>39.848918961693101</v>
          </cell>
          <cell r="F14875">
            <v>117.509438104903</v>
          </cell>
        </row>
        <row r="14876">
          <cell r="A14876" t="str">
            <v>NM_171989</v>
          </cell>
          <cell r="B14876">
            <v>1.4555572418368801</v>
          </cell>
          <cell r="C14876">
            <v>9.7198942567882692E-3</v>
          </cell>
          <cell r="D14876">
            <v>0.641710456606017</v>
          </cell>
          <cell r="E14876">
            <v>3.9284667970960401</v>
          </cell>
          <cell r="F14876">
            <v>3.1934582461156502</v>
          </cell>
        </row>
        <row r="14877">
          <cell r="A14877" t="str">
            <v>NM_001109594</v>
          </cell>
          <cell r="B14877">
            <v>0</v>
          </cell>
          <cell r="C14877">
            <v>0</v>
          </cell>
          <cell r="D14877">
            <v>0</v>
          </cell>
          <cell r="E14877">
            <v>0.41797180296146602</v>
          </cell>
          <cell r="F14877">
            <v>0</v>
          </cell>
        </row>
        <row r="14878">
          <cell r="A14878" t="str">
            <v>NM_001109461</v>
          </cell>
          <cell r="B14878">
            <v>0</v>
          </cell>
          <cell r="C14878">
            <v>0</v>
          </cell>
          <cell r="D14878">
            <v>0</v>
          </cell>
          <cell r="E14878">
            <v>6.5715306878708996E-2</v>
          </cell>
          <cell r="F14878">
            <v>0</v>
          </cell>
        </row>
        <row r="14879">
          <cell r="A14879" t="str">
            <v>NM_133587</v>
          </cell>
          <cell r="B14879">
            <v>0.40639641955000799</v>
          </cell>
          <cell r="C14879">
            <v>0</v>
          </cell>
          <cell r="D14879">
            <v>0</v>
          </cell>
          <cell r="E14879">
            <v>0</v>
          </cell>
          <cell r="F14879">
            <v>0</v>
          </cell>
        </row>
        <row r="14880">
          <cell r="A14880" t="str">
            <v>NM_130817</v>
          </cell>
          <cell r="B14880">
            <v>0</v>
          </cell>
          <cell r="C14880">
            <v>0</v>
          </cell>
          <cell r="D14880">
            <v>0</v>
          </cell>
          <cell r="E14880">
            <v>0</v>
          </cell>
          <cell r="F14880">
            <v>0</v>
          </cell>
        </row>
        <row r="14881">
          <cell r="A14881" t="str">
            <v>NM_001271272</v>
          </cell>
          <cell r="B14881">
            <v>40.984114044144597</v>
          </cell>
          <cell r="C14881">
            <v>36.313518054704502</v>
          </cell>
          <cell r="D14881">
            <v>59.242342418413998</v>
          </cell>
          <cell r="E14881">
            <v>46.968816322136902</v>
          </cell>
          <cell r="F14881">
            <v>20.174513501892498</v>
          </cell>
        </row>
        <row r="14882">
          <cell r="A14882" t="str">
            <v>NM_001108489</v>
          </cell>
          <cell r="B14882">
            <v>63.289609680049502</v>
          </cell>
          <cell r="C14882">
            <v>51.8667137782354</v>
          </cell>
          <cell r="D14882">
            <v>42.476989023945102</v>
          </cell>
          <cell r="E14882">
            <v>94.118809666502997</v>
          </cell>
          <cell r="F14882">
            <v>64.676404199621899</v>
          </cell>
        </row>
        <row r="14883">
          <cell r="A14883" t="str">
            <v>NM_031558</v>
          </cell>
          <cell r="B14883">
            <v>0.36658993654169297</v>
          </cell>
          <cell r="C14883">
            <v>0.17707256109035099</v>
          </cell>
          <cell r="D14883">
            <v>0</v>
          </cell>
          <cell r="E14883">
            <v>1.7476678993369601E-2</v>
          </cell>
          <cell r="F14883">
            <v>1.51079304464195</v>
          </cell>
        </row>
        <row r="14884">
          <cell r="A14884" t="str">
            <v>NM_031509</v>
          </cell>
          <cell r="B14884">
            <v>5.2411124452311402</v>
          </cell>
          <cell r="C14884">
            <v>5.2014701370863197</v>
          </cell>
          <cell r="D14884">
            <v>0</v>
          </cell>
          <cell r="E14884">
            <v>3.07551885026855</v>
          </cell>
          <cell r="F14884">
            <v>1.53744599038185</v>
          </cell>
        </row>
        <row r="14885">
          <cell r="A14885" t="str">
            <v>NM_001108062</v>
          </cell>
          <cell r="B14885">
            <v>13.343181630933699</v>
          </cell>
          <cell r="C14885">
            <v>19.385661303065</v>
          </cell>
          <cell r="D14885">
            <v>18.916447226064601</v>
          </cell>
          <cell r="E14885">
            <v>19.581296691942001</v>
          </cell>
          <cell r="F14885">
            <v>35.567598014769999</v>
          </cell>
        </row>
        <row r="14886">
          <cell r="A14886" t="str">
            <v>NM_001013239</v>
          </cell>
          <cell r="B14886">
            <v>15.8396720454763</v>
          </cell>
          <cell r="C14886">
            <v>29.520818895070601</v>
          </cell>
          <cell r="D14886">
            <v>69.031855153490199</v>
          </cell>
          <cell r="E14886">
            <v>17.698902528045402</v>
          </cell>
          <cell r="F14886">
            <v>29.372864088291699</v>
          </cell>
        </row>
        <row r="14887">
          <cell r="A14887" t="str">
            <v>NM_001191631</v>
          </cell>
          <cell r="B14887">
            <v>0</v>
          </cell>
          <cell r="C14887">
            <v>0</v>
          </cell>
          <cell r="D14887">
            <v>0</v>
          </cell>
          <cell r="E14887">
            <v>0</v>
          </cell>
          <cell r="F14887">
            <v>0</v>
          </cell>
        </row>
        <row r="14888">
          <cell r="A14888" t="str">
            <v>NM_031570</v>
          </cell>
          <cell r="B14888">
            <v>106.630442155305</v>
          </cell>
          <cell r="C14888">
            <v>113.502425324185</v>
          </cell>
          <cell r="D14888">
            <v>184.726824272138</v>
          </cell>
          <cell r="E14888">
            <v>85.2891956165507</v>
          </cell>
          <cell r="F14888">
            <v>303.66814079345198</v>
          </cell>
        </row>
        <row r="14889">
          <cell r="A14889" t="str">
            <v>NM_012553</v>
          </cell>
          <cell r="B14889">
            <v>4.9414308734102104</v>
          </cell>
          <cell r="C14889">
            <v>1.5284272431319501</v>
          </cell>
          <cell r="D14889">
            <v>0.63555919358112001</v>
          </cell>
          <cell r="E14889">
            <v>0.769976122532257</v>
          </cell>
          <cell r="F14889">
            <v>4.8427058986589104</v>
          </cell>
        </row>
        <row r="14890">
          <cell r="A14890" t="str">
            <v>NM_013102</v>
          </cell>
          <cell r="B14890">
            <v>66.403046030290398</v>
          </cell>
          <cell r="C14890">
            <v>121.874289839178</v>
          </cell>
          <cell r="D14890">
            <v>106.054052655315</v>
          </cell>
          <cell r="E14890">
            <v>54.416362091742599</v>
          </cell>
          <cell r="F14890">
            <v>150.67168242955</v>
          </cell>
        </row>
        <row r="14891">
          <cell r="A14891" t="str">
            <v>NM_001107193</v>
          </cell>
          <cell r="B14891">
            <v>0.16889201851428901</v>
          </cell>
          <cell r="C14891">
            <v>0</v>
          </cell>
          <cell r="D14891">
            <v>0</v>
          </cell>
          <cell r="E14891">
            <v>1.20775475452015E-2</v>
          </cell>
          <cell r="F14891">
            <v>1.35299154499875E-2</v>
          </cell>
        </row>
        <row r="14892">
          <cell r="A14892" t="str">
            <v>NM_001100501</v>
          </cell>
          <cell r="B14892">
            <v>27.225449366343899</v>
          </cell>
          <cell r="C14892">
            <v>20.054535953647399</v>
          </cell>
          <cell r="D14892">
            <v>17.2334319797958</v>
          </cell>
          <cell r="E14892">
            <v>26.242576030905699</v>
          </cell>
          <cell r="F14892">
            <v>16.308653274643302</v>
          </cell>
        </row>
        <row r="14893">
          <cell r="A14893" t="str">
            <v>NM_001109524</v>
          </cell>
          <cell r="B14893">
            <v>1.2948954309118299</v>
          </cell>
          <cell r="C14893">
            <v>2.5718020719635999</v>
          </cell>
          <cell r="D14893">
            <v>0.31016444815310901</v>
          </cell>
          <cell r="E14893">
            <v>0.96624605496314098</v>
          </cell>
          <cell r="F14893">
            <v>1.69883033623459</v>
          </cell>
        </row>
        <row r="14894">
          <cell r="A14894" t="str">
            <v>NM_001107389</v>
          </cell>
          <cell r="B14894">
            <v>0.16157929933915999</v>
          </cell>
          <cell r="C14894">
            <v>3.0407938631929398E-3</v>
          </cell>
          <cell r="D14894">
            <v>0.60381871738302395</v>
          </cell>
          <cell r="E14894">
            <v>9.45377309731701E-2</v>
          </cell>
          <cell r="F14894">
            <v>0.61660959553022798</v>
          </cell>
        </row>
        <row r="14895">
          <cell r="A14895" t="str">
            <v>NM_001024907</v>
          </cell>
          <cell r="B14895">
            <v>0</v>
          </cell>
          <cell r="C14895">
            <v>0</v>
          </cell>
          <cell r="D14895">
            <v>0</v>
          </cell>
          <cell r="E14895">
            <v>0</v>
          </cell>
          <cell r="F14895">
            <v>0.31065826950377901</v>
          </cell>
        </row>
        <row r="14896">
          <cell r="A14896" t="str">
            <v>NM_012774</v>
          </cell>
          <cell r="B14896">
            <v>7.8388289896891097</v>
          </cell>
          <cell r="C14896">
            <v>2.1535709527081499</v>
          </cell>
          <cell r="D14896">
            <v>2.5442525941500702</v>
          </cell>
          <cell r="E14896">
            <v>8.0303241506054501</v>
          </cell>
          <cell r="F14896">
            <v>0.47121900024565</v>
          </cell>
        </row>
        <row r="14897">
          <cell r="A14897" t="str">
            <v>NM_001044294</v>
          </cell>
          <cell r="B14897">
            <v>122.624658572313</v>
          </cell>
          <cell r="C14897">
            <v>148.42496696673101</v>
          </cell>
          <cell r="D14897">
            <v>67.072445361035406</v>
          </cell>
          <cell r="E14897">
            <v>73.967313430935107</v>
          </cell>
          <cell r="F14897">
            <v>65.342401004725403</v>
          </cell>
        </row>
        <row r="14898">
          <cell r="A14898" t="str">
            <v>NM_001271294</v>
          </cell>
          <cell r="B14898">
            <v>41.469728258762601</v>
          </cell>
          <cell r="C14898">
            <v>91.722402572964896</v>
          </cell>
          <cell r="D14898">
            <v>86.242053944703599</v>
          </cell>
          <cell r="E14898">
            <v>68.310339098108301</v>
          </cell>
          <cell r="F14898">
            <v>80.962539066331701</v>
          </cell>
        </row>
        <row r="14899">
          <cell r="A14899" t="str">
            <v>NM_001033951</v>
          </cell>
          <cell r="B14899">
            <v>12.9443958468758</v>
          </cell>
          <cell r="C14899">
            <v>6.7592577843806199</v>
          </cell>
          <cell r="D14899">
            <v>27.570222935697199</v>
          </cell>
          <cell r="E14899">
            <v>19.054189336793101</v>
          </cell>
          <cell r="F14899">
            <v>18.1263789857686</v>
          </cell>
        </row>
        <row r="14900">
          <cell r="A14900" t="str">
            <v>NM_001024235</v>
          </cell>
          <cell r="B14900">
            <v>3.6628678042068401</v>
          </cell>
          <cell r="C14900">
            <v>4.5179003923347203</v>
          </cell>
          <cell r="D14900">
            <v>3.2510454419764199</v>
          </cell>
          <cell r="E14900">
            <v>3.7792014973169499</v>
          </cell>
          <cell r="F14900">
            <v>3.4632040453390802</v>
          </cell>
        </row>
        <row r="14901">
          <cell r="A14901" t="str">
            <v>NM_001040176</v>
          </cell>
          <cell r="B14901">
            <v>7.0116941606697596</v>
          </cell>
          <cell r="C14901">
            <v>10.964574394146799</v>
          </cell>
          <cell r="D14901">
            <v>1.15503665919174</v>
          </cell>
          <cell r="E14901">
            <v>7.9075854993558803</v>
          </cell>
          <cell r="F14901">
            <v>7.8754526207252198</v>
          </cell>
        </row>
        <row r="14902">
          <cell r="A14902" t="str">
            <v>NM_001009543</v>
          </cell>
          <cell r="B14902">
            <v>37.677676819595902</v>
          </cell>
          <cell r="C14902">
            <v>70.618678784794696</v>
          </cell>
          <cell r="D14902">
            <v>84.416672082438197</v>
          </cell>
          <cell r="E14902">
            <v>37.4427090286515</v>
          </cell>
          <cell r="F14902">
            <v>63.331067236386303</v>
          </cell>
        </row>
        <row r="14903">
          <cell r="A14903" t="str">
            <v>NM_001109312</v>
          </cell>
          <cell r="B14903">
            <v>0</v>
          </cell>
          <cell r="C14903">
            <v>0</v>
          </cell>
          <cell r="D14903">
            <v>0</v>
          </cell>
          <cell r="E14903">
            <v>0</v>
          </cell>
          <cell r="F14903">
            <v>0</v>
          </cell>
        </row>
        <row r="14904">
          <cell r="A14904" t="str">
            <v>NM_001012229</v>
          </cell>
          <cell r="B14904">
            <v>0</v>
          </cell>
          <cell r="C14904">
            <v>0</v>
          </cell>
          <cell r="D14904">
            <v>0</v>
          </cell>
          <cell r="E14904">
            <v>0</v>
          </cell>
          <cell r="F14904">
            <v>0</v>
          </cell>
        </row>
        <row r="14905">
          <cell r="A14905" t="str">
            <v>NM_001015017</v>
          </cell>
          <cell r="B14905">
            <v>0</v>
          </cell>
          <cell r="C14905">
            <v>4.4486646723607803E-2</v>
          </cell>
          <cell r="D14905">
            <v>0</v>
          </cell>
          <cell r="E14905">
            <v>1.5828602785041499</v>
          </cell>
          <cell r="F14905">
            <v>0</v>
          </cell>
        </row>
        <row r="14906">
          <cell r="A14906" t="str">
            <v>NM_001001505</v>
          </cell>
          <cell r="B14906">
            <v>0</v>
          </cell>
          <cell r="C14906">
            <v>0</v>
          </cell>
          <cell r="D14906">
            <v>0</v>
          </cell>
          <cell r="E14906">
            <v>5.6805272211674397E-2</v>
          </cell>
          <cell r="F14906">
            <v>1.1931807667197401E-2</v>
          </cell>
        </row>
        <row r="14907">
          <cell r="A14907" t="str">
            <v>NM_001000073</v>
          </cell>
          <cell r="B14907">
            <v>0</v>
          </cell>
          <cell r="C14907">
            <v>0</v>
          </cell>
          <cell r="D14907">
            <v>0</v>
          </cell>
          <cell r="E14907">
            <v>0</v>
          </cell>
          <cell r="F14907">
            <v>0</v>
          </cell>
        </row>
        <row r="14908">
          <cell r="A14908" t="str">
            <v>NM_031116</v>
          </cell>
          <cell r="B14908">
            <v>3.21676742670271</v>
          </cell>
          <cell r="C14908">
            <v>15.9817689906853</v>
          </cell>
          <cell r="D14908">
            <v>9.7028186207683405</v>
          </cell>
          <cell r="E14908">
            <v>3.8428967022528302</v>
          </cell>
          <cell r="F14908">
            <v>4.4717623332157697</v>
          </cell>
        </row>
        <row r="14909">
          <cell r="A14909" t="str">
            <v>NM_001107074</v>
          </cell>
          <cell r="B14909">
            <v>0.55132916115725705</v>
          </cell>
          <cell r="C14909">
            <v>1.27827098571287</v>
          </cell>
          <cell r="D14909">
            <v>4.6728599101149598E-2</v>
          </cell>
          <cell r="E14909">
            <v>1.04084130966884</v>
          </cell>
          <cell r="F14909">
            <v>1.17483954678048</v>
          </cell>
        </row>
        <row r="14910">
          <cell r="A14910" t="str">
            <v>NM_001115026</v>
          </cell>
          <cell r="B14910">
            <v>0</v>
          </cell>
          <cell r="C14910">
            <v>0</v>
          </cell>
          <cell r="D14910">
            <v>0</v>
          </cell>
          <cell r="E14910">
            <v>6.0073640432466401E-2</v>
          </cell>
          <cell r="F14910">
            <v>1.44209375664506E-2</v>
          </cell>
        </row>
        <row r="14911">
          <cell r="A14911" t="str">
            <v>NR_106710</v>
          </cell>
          <cell r="B14911">
            <v>0</v>
          </cell>
          <cell r="C14911">
            <v>0</v>
          </cell>
          <cell r="D14911">
            <v>0</v>
          </cell>
          <cell r="E14911">
            <v>0</v>
          </cell>
          <cell r="F14911">
            <v>0.26858996217514203</v>
          </cell>
        </row>
        <row r="14912">
          <cell r="A14912" t="str">
            <v>NM_134374</v>
          </cell>
          <cell r="B14912">
            <v>10.688632230584799</v>
          </cell>
          <cell r="C14912">
            <v>21.921228917863299</v>
          </cell>
          <cell r="D14912">
            <v>25.802481030175102</v>
          </cell>
          <cell r="E14912">
            <v>6.6671957458595799</v>
          </cell>
          <cell r="F14912">
            <v>25.410759141465899</v>
          </cell>
        </row>
        <row r="14913">
          <cell r="A14913" t="str">
            <v>NM_178106</v>
          </cell>
          <cell r="B14913">
            <v>0</v>
          </cell>
          <cell r="C14913">
            <v>0</v>
          </cell>
          <cell r="D14913">
            <v>0</v>
          </cell>
          <cell r="E14913">
            <v>0</v>
          </cell>
          <cell r="F14913">
            <v>1.1216807555764499E-2</v>
          </cell>
        </row>
        <row r="14914">
          <cell r="A14914" t="str">
            <v>NM_001015008</v>
          </cell>
          <cell r="B14914">
            <v>0.85693813707030497</v>
          </cell>
          <cell r="C14914">
            <v>7.0958333472080498E-2</v>
          </cell>
          <cell r="D14914">
            <v>0</v>
          </cell>
          <cell r="E14914">
            <v>0.210103023589848</v>
          </cell>
          <cell r="F14914">
            <v>4.3150920440734798E-2</v>
          </cell>
        </row>
        <row r="14915">
          <cell r="A14915" t="str">
            <v>NM_019381</v>
          </cell>
          <cell r="B14915">
            <v>327.77880137814498</v>
          </cell>
          <cell r="C14915">
            <v>472.931023659978</v>
          </cell>
          <cell r="D14915">
            <v>354.51578613197699</v>
          </cell>
          <cell r="E14915">
            <v>255.266520280929</v>
          </cell>
          <cell r="F14915">
            <v>250.70867301473299</v>
          </cell>
        </row>
        <row r="14916">
          <cell r="A14916" t="str">
            <v>NM_001039342</v>
          </cell>
          <cell r="B14916">
            <v>0.35563231689861202</v>
          </cell>
          <cell r="C14916">
            <v>0</v>
          </cell>
          <cell r="D14916">
            <v>0</v>
          </cell>
          <cell r="E14916">
            <v>0</v>
          </cell>
          <cell r="F14916">
            <v>1.7813531057310199</v>
          </cell>
        </row>
        <row r="14917">
          <cell r="A14917" t="str">
            <v>NM_017312</v>
          </cell>
          <cell r="B14917">
            <v>31.008167047292702</v>
          </cell>
          <cell r="C14917">
            <v>40.625167948025499</v>
          </cell>
          <cell r="D14917">
            <v>52.007842078520603</v>
          </cell>
          <cell r="E14917">
            <v>24.526269749631499</v>
          </cell>
          <cell r="F14917">
            <v>47.634191398303898</v>
          </cell>
        </row>
        <row r="14918">
          <cell r="A14918" t="str">
            <v>NM_001134629</v>
          </cell>
          <cell r="B14918">
            <v>3.3113782333704398</v>
          </cell>
          <cell r="C14918">
            <v>4.1891210930105096</v>
          </cell>
          <cell r="D14918">
            <v>3.5589252643095999</v>
          </cell>
          <cell r="E14918">
            <v>2.5153232327343402</v>
          </cell>
          <cell r="F14918">
            <v>5.8242388505687899</v>
          </cell>
        </row>
        <row r="14919">
          <cell r="A14919" t="str">
            <v>NM_001000452</v>
          </cell>
          <cell r="B14919">
            <v>0</v>
          </cell>
          <cell r="C14919">
            <v>0</v>
          </cell>
          <cell r="D14919">
            <v>0</v>
          </cell>
          <cell r="E14919">
            <v>0</v>
          </cell>
          <cell r="F14919">
            <v>0</v>
          </cell>
        </row>
        <row r="14920">
          <cell r="A14920" t="str">
            <v>NM_001039378</v>
          </cell>
          <cell r="B14920">
            <v>19.6156340781077</v>
          </cell>
          <cell r="C14920">
            <v>49.972406347712699</v>
          </cell>
          <cell r="D14920">
            <v>33.283619638650499</v>
          </cell>
          <cell r="E14920">
            <v>63.450489255002701</v>
          </cell>
          <cell r="F14920">
            <v>11.879703154597101</v>
          </cell>
        </row>
        <row r="14921">
          <cell r="A14921" t="str">
            <v>NM_017248</v>
          </cell>
          <cell r="B14921">
            <v>71.635025090049098</v>
          </cell>
          <cell r="C14921">
            <v>11.9493496358338</v>
          </cell>
          <cell r="D14921">
            <v>20.889166868144599</v>
          </cell>
          <cell r="E14921">
            <v>36.809148748035902</v>
          </cell>
          <cell r="F14921">
            <v>10.9813726286733</v>
          </cell>
        </row>
        <row r="14922">
          <cell r="A14922" t="str">
            <v>NM_001108889</v>
          </cell>
          <cell r="B14922">
            <v>0</v>
          </cell>
          <cell r="C14922">
            <v>0</v>
          </cell>
          <cell r="D14922">
            <v>0</v>
          </cell>
          <cell r="E14922">
            <v>0</v>
          </cell>
          <cell r="F14922">
            <v>0</v>
          </cell>
        </row>
        <row r="14923">
          <cell r="A14923" t="str">
            <v>NM_001108058</v>
          </cell>
          <cell r="B14923">
            <v>0.34013613375381102</v>
          </cell>
          <cell r="C14923">
            <v>0</v>
          </cell>
          <cell r="D14923">
            <v>0</v>
          </cell>
          <cell r="E14923">
            <v>0</v>
          </cell>
          <cell r="F14923">
            <v>0</v>
          </cell>
        </row>
        <row r="14924">
          <cell r="A14924" t="str">
            <v>NM_001025761</v>
          </cell>
          <cell r="B14924">
            <v>20.460365110351699</v>
          </cell>
          <cell r="C14924">
            <v>32.6776969843242</v>
          </cell>
          <cell r="D14924">
            <v>24.0553787061415</v>
          </cell>
          <cell r="E14924">
            <v>22.600006886490998</v>
          </cell>
          <cell r="F14924">
            <v>27.5733181062065</v>
          </cell>
        </row>
        <row r="14925">
          <cell r="A14925" t="str">
            <v>NM_019193</v>
          </cell>
          <cell r="B14925">
            <v>0</v>
          </cell>
          <cell r="C14925">
            <v>0</v>
          </cell>
          <cell r="D14925">
            <v>0</v>
          </cell>
          <cell r="E14925">
            <v>0</v>
          </cell>
          <cell r="F14925">
            <v>0</v>
          </cell>
        </row>
        <row r="14926">
          <cell r="A14926" t="str">
            <v>NM_001173986</v>
          </cell>
          <cell r="B14926">
            <v>0</v>
          </cell>
          <cell r="C14926">
            <v>3.6859602690549699E-2</v>
          </cell>
          <cell r="D14926">
            <v>0</v>
          </cell>
          <cell r="E14926">
            <v>0.17260113839699301</v>
          </cell>
          <cell r="F14926">
            <v>1.7259492904074001</v>
          </cell>
        </row>
        <row r="14927">
          <cell r="A14927" t="str">
            <v>NM_001135835</v>
          </cell>
          <cell r="B14927">
            <v>5.29463659650827</v>
          </cell>
          <cell r="C14927">
            <v>3.8179294988571</v>
          </cell>
          <cell r="D14927">
            <v>3.3761090436143402</v>
          </cell>
          <cell r="E14927">
            <v>4.4305322080594403</v>
          </cell>
          <cell r="F14927">
            <v>5.4287012042107303</v>
          </cell>
        </row>
        <row r="14928">
          <cell r="A14928" t="str">
            <v>NM_001017458</v>
          </cell>
          <cell r="B14928">
            <v>48.9641802179164</v>
          </cell>
          <cell r="C14928">
            <v>29.373238467559599</v>
          </cell>
          <cell r="D14928">
            <v>52.799050806736098</v>
          </cell>
          <cell r="E14928">
            <v>60.651457468854197</v>
          </cell>
          <cell r="F14928">
            <v>56.5377286932221</v>
          </cell>
        </row>
        <row r="14929">
          <cell r="A14929" t="str">
            <v>NM_001008521</v>
          </cell>
          <cell r="B14929">
            <v>4.1548799788433097</v>
          </cell>
          <cell r="C14929">
            <v>1.02664239497379</v>
          </cell>
          <cell r="D14929">
            <v>3.5776727961779602</v>
          </cell>
          <cell r="E14929">
            <v>9.6972627959476991</v>
          </cell>
          <cell r="F14929">
            <v>4.6007166985991903</v>
          </cell>
        </row>
        <row r="14930">
          <cell r="A14930" t="str">
            <v>NM_001100692</v>
          </cell>
          <cell r="B14930">
            <v>2.27344692238943</v>
          </cell>
          <cell r="C14930">
            <v>2.7074964545195699</v>
          </cell>
          <cell r="D14930">
            <v>0.46738777678605897</v>
          </cell>
          <cell r="E14930">
            <v>6.28487503461945</v>
          </cell>
          <cell r="F14930">
            <v>2.79445233651618</v>
          </cell>
        </row>
        <row r="14931">
          <cell r="A14931" t="str">
            <v>NM_001008859</v>
          </cell>
          <cell r="B14931">
            <v>1.9771221903152301</v>
          </cell>
          <cell r="C14931">
            <v>3.8857564833232301</v>
          </cell>
          <cell r="D14931">
            <v>12.4367793010914</v>
          </cell>
          <cell r="E14931">
            <v>2.6573554266916699</v>
          </cell>
          <cell r="F14931">
            <v>1.38922552371939</v>
          </cell>
        </row>
        <row r="14932">
          <cell r="A14932" t="str">
            <v>NM_031099</v>
          </cell>
          <cell r="B14932">
            <v>340.46843264946</v>
          </cell>
          <cell r="C14932">
            <v>328.33892383709599</v>
          </cell>
          <cell r="D14932">
            <v>401.16705823849202</v>
          </cell>
          <cell r="E14932">
            <v>272.326412121082</v>
          </cell>
          <cell r="F14932">
            <v>583.63583832414201</v>
          </cell>
        </row>
        <row r="14933">
          <cell r="A14933" t="str">
            <v>NM_001108475</v>
          </cell>
          <cell r="B14933">
            <v>26.860682833943901</v>
          </cell>
          <cell r="C14933">
            <v>19.551993037273299</v>
          </cell>
          <cell r="D14933">
            <v>50.527271832148998</v>
          </cell>
          <cell r="E14933">
            <v>12.700182989963</v>
          </cell>
          <cell r="F14933">
            <v>19.427964406181299</v>
          </cell>
        </row>
        <row r="14934">
          <cell r="A14934" t="str">
            <v>NM_031133</v>
          </cell>
          <cell r="B14934">
            <v>0</v>
          </cell>
          <cell r="C14934">
            <v>0</v>
          </cell>
          <cell r="D14934">
            <v>0</v>
          </cell>
          <cell r="E14934">
            <v>0</v>
          </cell>
          <cell r="F14934">
            <v>0</v>
          </cell>
        </row>
        <row r="14935">
          <cell r="A14935" t="str">
            <v>NM_001000459</v>
          </cell>
          <cell r="B14935">
            <v>0</v>
          </cell>
          <cell r="C14935">
            <v>0</v>
          </cell>
          <cell r="D14935">
            <v>0</v>
          </cell>
          <cell r="E14935">
            <v>0</v>
          </cell>
          <cell r="F14935">
            <v>0</v>
          </cell>
        </row>
        <row r="14936">
          <cell r="A14936" t="str">
            <v>NM_019235</v>
          </cell>
          <cell r="B14936">
            <v>54.407559680731602</v>
          </cell>
          <cell r="C14936">
            <v>59.912716987068002</v>
          </cell>
          <cell r="D14936">
            <v>73.135215383691602</v>
          </cell>
          <cell r="E14936">
            <v>59.581664528381097</v>
          </cell>
          <cell r="F14936">
            <v>51.7299899832866</v>
          </cell>
        </row>
        <row r="14937">
          <cell r="A14937" t="str">
            <v>NM_001107962</v>
          </cell>
          <cell r="B14937">
            <v>10.062241947123299</v>
          </cell>
          <cell r="C14937">
            <v>3.8795824128223</v>
          </cell>
          <cell r="D14937">
            <v>1.3725361879595901</v>
          </cell>
          <cell r="E14937">
            <v>7.5193565032621699</v>
          </cell>
          <cell r="F14937">
            <v>1.5063709015778199</v>
          </cell>
        </row>
        <row r="14938">
          <cell r="A14938" t="str">
            <v>NM_001044255</v>
          </cell>
          <cell r="B14938">
            <v>10.7475162635624</v>
          </cell>
          <cell r="C14938">
            <v>3.9381412506382301</v>
          </cell>
          <cell r="D14938">
            <v>19.077930441760799</v>
          </cell>
          <cell r="E14938">
            <v>10.996575546952799</v>
          </cell>
          <cell r="F14938">
            <v>9.5772573735532696</v>
          </cell>
        </row>
        <row r="14939">
          <cell r="A14939" t="str">
            <v>NM_001108924</v>
          </cell>
          <cell r="B14939">
            <v>0</v>
          </cell>
          <cell r="C14939">
            <v>0</v>
          </cell>
          <cell r="D14939">
            <v>0</v>
          </cell>
          <cell r="E14939">
            <v>0</v>
          </cell>
          <cell r="F14939">
            <v>0</v>
          </cell>
        </row>
        <row r="14940">
          <cell r="A14940" t="str">
            <v>NM_001012182</v>
          </cell>
          <cell r="B14940">
            <v>19.3005486656869</v>
          </cell>
          <cell r="C14940">
            <v>26.6362045125001</v>
          </cell>
          <cell r="D14940">
            <v>37.614525406396901</v>
          </cell>
          <cell r="E14940">
            <v>9.8207372011776908</v>
          </cell>
          <cell r="F14940">
            <v>33.678790499320897</v>
          </cell>
        </row>
        <row r="14941">
          <cell r="A14941" t="str">
            <v>NM_017278</v>
          </cell>
          <cell r="B14941">
            <v>47.725051692499697</v>
          </cell>
          <cell r="C14941">
            <v>39.607070149677597</v>
          </cell>
          <cell r="D14941">
            <v>41.731409664064103</v>
          </cell>
          <cell r="E14941">
            <v>68.391453982988807</v>
          </cell>
          <cell r="F14941">
            <v>62.696224300133203</v>
          </cell>
        </row>
        <row r="14942">
          <cell r="A14942" t="str">
            <v>NM_001106289</v>
          </cell>
          <cell r="B14942">
            <v>8.4714345049003494</v>
          </cell>
          <cell r="C14942">
            <v>38.380014045633899</v>
          </cell>
          <cell r="D14942">
            <v>68.786728586034897</v>
          </cell>
          <cell r="E14942">
            <v>21.329582899448202</v>
          </cell>
          <cell r="F14942">
            <v>73.888733992623003</v>
          </cell>
        </row>
        <row r="14943">
          <cell r="A14943" t="str">
            <v>NM_001033897</v>
          </cell>
          <cell r="B14943">
            <v>26.149601951060198</v>
          </cell>
          <cell r="C14943">
            <v>31.868630395397599</v>
          </cell>
          <cell r="D14943">
            <v>34.057655030398699</v>
          </cell>
          <cell r="E14943">
            <v>17.543982521379299</v>
          </cell>
          <cell r="F14943">
            <v>31.227201829895598</v>
          </cell>
        </row>
        <row r="14944">
          <cell r="A14944" t="str">
            <v>NM_133578</v>
          </cell>
          <cell r="B14944">
            <v>1.2423830989717399</v>
          </cell>
          <cell r="C14944">
            <v>1.83705197491821E-2</v>
          </cell>
          <cell r="D14944">
            <v>1.24103274486254</v>
          </cell>
          <cell r="E14944">
            <v>0.50767656430698305</v>
          </cell>
          <cell r="F14944">
            <v>9.3946503891335098</v>
          </cell>
        </row>
        <row r="14945">
          <cell r="A14945" t="str">
            <v>NM_001106629</v>
          </cell>
          <cell r="B14945">
            <v>1.14089270075507</v>
          </cell>
          <cell r="C14945">
            <v>9.4471048975381304</v>
          </cell>
          <cell r="D14945">
            <v>0</v>
          </cell>
          <cell r="E14945">
            <v>0.153573219244489</v>
          </cell>
          <cell r="F14945">
            <v>0</v>
          </cell>
        </row>
        <row r="14946">
          <cell r="A14946" t="str">
            <v>NM_001011903</v>
          </cell>
          <cell r="B14946">
            <v>3.5921127774030799</v>
          </cell>
          <cell r="C14946">
            <v>2.26685710866058</v>
          </cell>
          <cell r="D14946">
            <v>3.11160089873071</v>
          </cell>
          <cell r="E14946">
            <v>3.3585949627977798</v>
          </cell>
          <cell r="F14946">
            <v>2.7432621977439902</v>
          </cell>
        </row>
        <row r="14947">
          <cell r="A14947" t="str">
            <v>NM_017292</v>
          </cell>
          <cell r="B14947">
            <v>9.1283597357801102E-2</v>
          </cell>
          <cell r="C14947">
            <v>2.51956419475453E-2</v>
          </cell>
          <cell r="D14947">
            <v>1.2894760897736401E-2</v>
          </cell>
          <cell r="E14947">
            <v>0.61795871530838198</v>
          </cell>
          <cell r="F14947">
            <v>0.377823656377965</v>
          </cell>
        </row>
        <row r="14948">
          <cell r="A14948" t="str">
            <v>NM_001008279</v>
          </cell>
          <cell r="B14948">
            <v>26.741677077576501</v>
          </cell>
          <cell r="C14948">
            <v>22.332143694162699</v>
          </cell>
          <cell r="D14948">
            <v>15.3489250685959</v>
          </cell>
          <cell r="E14948">
            <v>15.8471829870011</v>
          </cell>
          <cell r="F14948">
            <v>16.497696821456501</v>
          </cell>
        </row>
        <row r="14949">
          <cell r="A14949" t="str">
            <v>NM_001108549</v>
          </cell>
          <cell r="B14949">
            <v>0.53018534838247999</v>
          </cell>
          <cell r="C14949">
            <v>2.5621338892180798</v>
          </cell>
          <cell r="D14949">
            <v>9.3998377765447394</v>
          </cell>
          <cell r="E14949">
            <v>9.6064875793055595</v>
          </cell>
          <cell r="F14949">
            <v>6.7901213509578398</v>
          </cell>
        </row>
        <row r="14950">
          <cell r="A14950" t="str">
            <v>NM_001014224</v>
          </cell>
          <cell r="B14950">
            <v>2.0620507345722401</v>
          </cell>
          <cell r="C14950">
            <v>1.74598516719048</v>
          </cell>
          <cell r="D14950">
            <v>0</v>
          </cell>
          <cell r="E14950">
            <v>7.09573371383979E-2</v>
          </cell>
          <cell r="F14950">
            <v>4.1583315299994297</v>
          </cell>
        </row>
        <row r="14951">
          <cell r="A14951" t="str">
            <v>NM_053611</v>
          </cell>
          <cell r="B14951">
            <v>0</v>
          </cell>
          <cell r="C14951">
            <v>0</v>
          </cell>
          <cell r="D14951">
            <v>0</v>
          </cell>
          <cell r="E14951">
            <v>0</v>
          </cell>
          <cell r="F14951">
            <v>0</v>
          </cell>
        </row>
        <row r="14952">
          <cell r="A14952" t="str">
            <v>NM_001106129</v>
          </cell>
          <cell r="B14952">
            <v>14.4887580648499</v>
          </cell>
          <cell r="C14952">
            <v>12.7178452133597</v>
          </cell>
          <cell r="D14952">
            <v>18.274727622850499</v>
          </cell>
          <cell r="E14952">
            <v>10.9923421559291</v>
          </cell>
          <cell r="F14952">
            <v>10.037590586431</v>
          </cell>
        </row>
        <row r="14953">
          <cell r="A14953" t="str">
            <v>NM_001108505</v>
          </cell>
          <cell r="B14953">
            <v>16.0224472157531</v>
          </cell>
          <cell r="C14953">
            <v>14.692096994136699</v>
          </cell>
          <cell r="D14953">
            <v>11.7270356805749</v>
          </cell>
          <cell r="E14953">
            <v>11.349157489098101</v>
          </cell>
          <cell r="F14953">
            <v>4.27473594139577</v>
          </cell>
        </row>
        <row r="14954">
          <cell r="A14954" t="str">
            <v>NM_145773</v>
          </cell>
          <cell r="B14954">
            <v>10.4579345297535</v>
          </cell>
          <cell r="C14954">
            <v>19.7421852237877</v>
          </cell>
          <cell r="D14954">
            <v>17.4749148435574</v>
          </cell>
          <cell r="E14954">
            <v>13.221090005273</v>
          </cell>
          <cell r="F14954">
            <v>25.420005147436498</v>
          </cell>
        </row>
        <row r="14955">
          <cell r="A14955" t="str">
            <v>NM_017069</v>
          </cell>
          <cell r="B14955">
            <v>0</v>
          </cell>
          <cell r="C14955">
            <v>0</v>
          </cell>
          <cell r="D14955">
            <v>0</v>
          </cell>
          <cell r="E14955">
            <v>0</v>
          </cell>
          <cell r="F14955">
            <v>0</v>
          </cell>
        </row>
        <row r="14956">
          <cell r="A14956" t="str">
            <v>NM_001025285</v>
          </cell>
          <cell r="B14956">
            <v>6.2548851358757496</v>
          </cell>
          <cell r="C14956">
            <v>1.31281535344418</v>
          </cell>
          <cell r="D14956">
            <v>7.08081426071971</v>
          </cell>
          <cell r="E14956">
            <v>3.2428508540587901</v>
          </cell>
          <cell r="F14956">
            <v>8.2190703243101009</v>
          </cell>
        </row>
        <row r="14957">
          <cell r="A14957" t="str">
            <v>NM_001024259</v>
          </cell>
          <cell r="B14957">
            <v>0.15639745592012</v>
          </cell>
          <cell r="C14957">
            <v>0.481015341770755</v>
          </cell>
          <cell r="D14957">
            <v>2.36708282618797E-2</v>
          </cell>
          <cell r="E14957">
            <v>1.2781777722764299E-2</v>
          </cell>
          <cell r="F14957">
            <v>1.7898539753445498E-2</v>
          </cell>
        </row>
        <row r="14958">
          <cell r="A14958" t="str">
            <v>NM_139192</v>
          </cell>
          <cell r="B14958">
            <v>1.7401922809451E-2</v>
          </cell>
          <cell r="C14958">
            <v>3.84255335238083E-2</v>
          </cell>
          <cell r="D14958">
            <v>0</v>
          </cell>
          <cell r="E14958">
            <v>0.76324406486182195</v>
          </cell>
          <cell r="F14958">
            <v>7.43501625398318E-3</v>
          </cell>
        </row>
        <row r="14959">
          <cell r="A14959" t="str">
            <v>NM_139184</v>
          </cell>
          <cell r="B14959">
            <v>0</v>
          </cell>
          <cell r="C14959">
            <v>0</v>
          </cell>
          <cell r="D14959">
            <v>0</v>
          </cell>
          <cell r="E14959">
            <v>0</v>
          </cell>
          <cell r="F14959">
            <v>0</v>
          </cell>
        </row>
        <row r="14960">
          <cell r="A14960" t="str">
            <v>NM_001047962</v>
          </cell>
          <cell r="B14960">
            <v>0</v>
          </cell>
          <cell r="C14960">
            <v>0</v>
          </cell>
          <cell r="D14960">
            <v>0</v>
          </cell>
          <cell r="E14960">
            <v>0</v>
          </cell>
          <cell r="F14960">
            <v>0</v>
          </cell>
        </row>
        <row r="14961">
          <cell r="A14961" t="str">
            <v>NM_001128493</v>
          </cell>
          <cell r="B14961">
            <v>0</v>
          </cell>
          <cell r="C14961">
            <v>0</v>
          </cell>
          <cell r="D14961">
            <v>0</v>
          </cell>
          <cell r="E14961">
            <v>0</v>
          </cell>
          <cell r="F14961">
            <v>0</v>
          </cell>
        </row>
        <row r="14962">
          <cell r="A14962" t="str">
            <v>NM_001107631</v>
          </cell>
          <cell r="B14962">
            <v>13.3251337773081</v>
          </cell>
          <cell r="C14962">
            <v>11.6664224751418</v>
          </cell>
          <cell r="D14962">
            <v>17.035258521664701</v>
          </cell>
          <cell r="E14962">
            <v>16.557371662470398</v>
          </cell>
          <cell r="F14962">
            <v>4.94924660422042</v>
          </cell>
        </row>
        <row r="14963">
          <cell r="A14963" t="str">
            <v>NM_001109571</v>
          </cell>
          <cell r="B14963">
            <v>40.545724380154802</v>
          </cell>
          <cell r="C14963">
            <v>39.160497223504798</v>
          </cell>
          <cell r="D14963">
            <v>25.003566804206699</v>
          </cell>
          <cell r="E14963">
            <v>22.9474695535813</v>
          </cell>
          <cell r="F14963">
            <v>23.471416494863998</v>
          </cell>
        </row>
        <row r="14964">
          <cell r="A14964" t="str">
            <v>NM_001012149</v>
          </cell>
          <cell r="B14964">
            <v>5.9882724201603503</v>
          </cell>
          <cell r="C14964">
            <v>10.599376734932701</v>
          </cell>
          <cell r="D14964">
            <v>43.6711953079583</v>
          </cell>
          <cell r="E14964">
            <v>15.3024382424205</v>
          </cell>
          <cell r="F14964">
            <v>23.059545891363602</v>
          </cell>
        </row>
        <row r="14965">
          <cell r="A14965" t="str">
            <v>NM_001014035</v>
          </cell>
          <cell r="B14965">
            <v>5.5882988193120697</v>
          </cell>
          <cell r="C14965">
            <v>2.5799795934387801</v>
          </cell>
          <cell r="D14965">
            <v>9.5649047455995806</v>
          </cell>
          <cell r="E14965">
            <v>4.95077141881064</v>
          </cell>
          <cell r="F14965">
            <v>13.3888457507325</v>
          </cell>
        </row>
        <row r="14966">
          <cell r="A14966" t="str">
            <v>NM_022962</v>
          </cell>
          <cell r="B14966">
            <v>3.1589898348445602</v>
          </cell>
          <cell r="C14966">
            <v>5.0105617657497001</v>
          </cell>
          <cell r="D14966">
            <v>1.5091598563712401</v>
          </cell>
          <cell r="E14966">
            <v>6.8021254847181902</v>
          </cell>
          <cell r="F14966">
            <v>10.0781280463711</v>
          </cell>
        </row>
        <row r="14967">
          <cell r="A14967" t="str">
            <v>NM_001008287</v>
          </cell>
          <cell r="B14967">
            <v>5.2480405515698498</v>
          </cell>
          <cell r="C14967">
            <v>5.8859401509897999</v>
          </cell>
          <cell r="D14967">
            <v>4.0516827558489998</v>
          </cell>
          <cell r="E14967">
            <v>10.618101566421901</v>
          </cell>
          <cell r="F14967">
            <v>3.9627686011737402</v>
          </cell>
        </row>
        <row r="14968">
          <cell r="A14968" t="str">
            <v>NM_017000</v>
          </cell>
          <cell r="B14968">
            <v>12.905839502008501</v>
          </cell>
          <cell r="C14968">
            <v>12.0811604389124</v>
          </cell>
          <cell r="D14968">
            <v>14.349277995298999</v>
          </cell>
          <cell r="E14968">
            <v>7.1803853949599601</v>
          </cell>
          <cell r="F14968">
            <v>7.2542367576503697</v>
          </cell>
        </row>
        <row r="14969">
          <cell r="A14969" t="str">
            <v>NM_001109292</v>
          </cell>
          <cell r="B14969">
            <v>6.9112866519712099</v>
          </cell>
          <cell r="C14969">
            <v>2.2385820798748099</v>
          </cell>
          <cell r="D14969">
            <v>3.8251621134878699</v>
          </cell>
          <cell r="E14969">
            <v>8.1886399942655306</v>
          </cell>
          <cell r="F14969">
            <v>1.35260877025449</v>
          </cell>
        </row>
        <row r="14970">
          <cell r="A14970" t="str">
            <v>NM_001106252</v>
          </cell>
          <cell r="B14970">
            <v>0</v>
          </cell>
          <cell r="C14970">
            <v>0</v>
          </cell>
          <cell r="D14970">
            <v>0</v>
          </cell>
          <cell r="E14970">
            <v>0</v>
          </cell>
          <cell r="F14970">
            <v>0</v>
          </cell>
        </row>
        <row r="14971">
          <cell r="A14971" t="str">
            <v>NM_001037139</v>
          </cell>
          <cell r="B14971">
            <v>34.364282904735603</v>
          </cell>
          <cell r="C14971">
            <v>25.346823886853699</v>
          </cell>
          <cell r="D14971">
            <v>27.072913368281</v>
          </cell>
          <cell r="E14971">
            <v>36.950980168944398</v>
          </cell>
          <cell r="F14971">
            <v>41.138808878040898</v>
          </cell>
        </row>
        <row r="14972">
          <cell r="A14972" t="str">
            <v>NM_001012359</v>
          </cell>
          <cell r="B14972">
            <v>0</v>
          </cell>
          <cell r="C14972">
            <v>0</v>
          </cell>
          <cell r="D14972">
            <v>0</v>
          </cell>
          <cell r="E14972">
            <v>0</v>
          </cell>
          <cell r="F14972">
            <v>0</v>
          </cell>
        </row>
        <row r="14973">
          <cell r="A14973" t="str">
            <v>NM_001000431</v>
          </cell>
          <cell r="B14973">
            <v>0</v>
          </cell>
          <cell r="C14973">
            <v>0</v>
          </cell>
          <cell r="D14973">
            <v>0</v>
          </cell>
          <cell r="E14973">
            <v>0</v>
          </cell>
          <cell r="F14973">
            <v>0</v>
          </cell>
        </row>
        <row r="14974">
          <cell r="A14974" t="str">
            <v>NM_001113751</v>
          </cell>
          <cell r="B14974">
            <v>14.167881626811401</v>
          </cell>
          <cell r="C14974">
            <v>11.9432443817871</v>
          </cell>
          <cell r="D14974">
            <v>16.144174492755798</v>
          </cell>
          <cell r="E14974">
            <v>12.864885038232501</v>
          </cell>
          <cell r="F14974">
            <v>12.4151748584174</v>
          </cell>
        </row>
        <row r="14975">
          <cell r="A14975" t="str">
            <v>NM_001109621</v>
          </cell>
          <cell r="B14975">
            <v>0.14074598638088701</v>
          </cell>
          <cell r="C14975">
            <v>18.0143740357239</v>
          </cell>
          <cell r="D14975">
            <v>15.0306707452096</v>
          </cell>
          <cell r="E14975">
            <v>0.62114265699673299</v>
          </cell>
          <cell r="F14975">
            <v>16.290967780746001</v>
          </cell>
        </row>
        <row r="14976">
          <cell r="A14976" t="str">
            <v>NM_001008851</v>
          </cell>
          <cell r="B14976">
            <v>0</v>
          </cell>
          <cell r="C14976">
            <v>0</v>
          </cell>
          <cell r="D14976">
            <v>0</v>
          </cell>
          <cell r="E14976">
            <v>0</v>
          </cell>
          <cell r="F14976">
            <v>0</v>
          </cell>
        </row>
        <row r="14977">
          <cell r="A14977" t="str">
            <v>NM_001004244</v>
          </cell>
          <cell r="B14977">
            <v>13.524768303352401</v>
          </cell>
          <cell r="C14977">
            <v>11.205608932560599</v>
          </cell>
          <cell r="D14977">
            <v>16.938789350028099</v>
          </cell>
          <cell r="E14977">
            <v>12.2854871861365</v>
          </cell>
          <cell r="F14977">
            <v>21.968319244753602</v>
          </cell>
        </row>
        <row r="14978">
          <cell r="A14978" t="str">
            <v>NM_001108173</v>
          </cell>
          <cell r="B14978">
            <v>0</v>
          </cell>
          <cell r="C14978">
            <v>0</v>
          </cell>
          <cell r="D14978">
            <v>0</v>
          </cell>
          <cell r="E14978">
            <v>0</v>
          </cell>
          <cell r="F14978">
            <v>0</v>
          </cell>
        </row>
        <row r="14979">
          <cell r="A14979" t="str">
            <v>NM_001000704</v>
          </cell>
          <cell r="B14979">
            <v>0</v>
          </cell>
          <cell r="C14979">
            <v>0</v>
          </cell>
          <cell r="D14979">
            <v>0</v>
          </cell>
          <cell r="E14979">
            <v>0</v>
          </cell>
          <cell r="F14979">
            <v>0</v>
          </cell>
        </row>
        <row r="14980">
          <cell r="A14980" t="str">
            <v>NM_001191588</v>
          </cell>
          <cell r="B14980">
            <v>4.2104019500004499</v>
          </cell>
          <cell r="C14980">
            <v>4.28208612525302</v>
          </cell>
          <cell r="D14980">
            <v>8.6125911249343492</v>
          </cell>
          <cell r="E14980">
            <v>1.99972770675016</v>
          </cell>
          <cell r="F14980">
            <v>4.0534864488875701</v>
          </cell>
        </row>
        <row r="14981">
          <cell r="A14981" t="str">
            <v>NM_001001519</v>
          </cell>
          <cell r="B14981">
            <v>0</v>
          </cell>
          <cell r="C14981">
            <v>0</v>
          </cell>
          <cell r="D14981">
            <v>0</v>
          </cell>
          <cell r="E14981">
            <v>0</v>
          </cell>
          <cell r="F14981">
            <v>0</v>
          </cell>
        </row>
        <row r="14982">
          <cell r="A14982" t="str">
            <v>NM_031697</v>
          </cell>
          <cell r="B14982">
            <v>8.1039886494209696</v>
          </cell>
          <cell r="C14982">
            <v>14.1067526602041</v>
          </cell>
          <cell r="D14982">
            <v>15.324838315241999</v>
          </cell>
          <cell r="E14982">
            <v>9.7169837055515504</v>
          </cell>
          <cell r="F14982">
            <v>10.1546145129437</v>
          </cell>
        </row>
        <row r="14983">
          <cell r="A14983" t="str">
            <v>NM_001109160</v>
          </cell>
          <cell r="B14983">
            <v>3.58666851461467</v>
          </cell>
          <cell r="C14983">
            <v>4.76338798398662</v>
          </cell>
          <cell r="D14983">
            <v>1.8593036873719999</v>
          </cell>
          <cell r="E14983">
            <v>7.9386876815058702</v>
          </cell>
          <cell r="F14983">
            <v>4.5945672144698504</v>
          </cell>
        </row>
        <row r="14984">
          <cell r="A14984" t="str">
            <v>NM_001024762</v>
          </cell>
          <cell r="B14984">
            <v>0.86114595417395501</v>
          </cell>
          <cell r="C14984">
            <v>4.1945152741758598E-2</v>
          </cell>
          <cell r="D14984">
            <v>0.65474092125838901</v>
          </cell>
          <cell r="E14984">
            <v>5.4553478232306203</v>
          </cell>
          <cell r="F14984">
            <v>2.4672739868175499</v>
          </cell>
        </row>
        <row r="14985">
          <cell r="A14985" t="str">
            <v>NM_001107968</v>
          </cell>
          <cell r="B14985">
            <v>3.5257308422270102</v>
          </cell>
          <cell r="C14985">
            <v>2.2694699531809599</v>
          </cell>
          <cell r="D14985">
            <v>12.652254962876899</v>
          </cell>
          <cell r="E14985">
            <v>5.1224527565020699</v>
          </cell>
          <cell r="F14985">
            <v>2.0890330391399901</v>
          </cell>
        </row>
        <row r="14986">
          <cell r="A14986" t="str">
            <v>NM_001106243</v>
          </cell>
          <cell r="B14986">
            <v>5.3882923351159704</v>
          </cell>
          <cell r="C14986">
            <v>1.07016107819828</v>
          </cell>
          <cell r="D14986">
            <v>0.58982299569668295</v>
          </cell>
          <cell r="E14986">
            <v>3.34417353737323</v>
          </cell>
          <cell r="F14986">
            <v>1.41124214373418</v>
          </cell>
        </row>
        <row r="14987">
          <cell r="A14987" t="str">
            <v>NM_080900</v>
          </cell>
          <cell r="B14987">
            <v>6.4888633307873604</v>
          </cell>
          <cell r="C14987">
            <v>11.5891251437639</v>
          </cell>
          <cell r="D14987">
            <v>12.6629550284676</v>
          </cell>
          <cell r="E14987">
            <v>4.9897905530948199</v>
          </cell>
          <cell r="F14987">
            <v>15.217740595853099</v>
          </cell>
        </row>
        <row r="14988">
          <cell r="A14988" t="str">
            <v>NM_001009969</v>
          </cell>
          <cell r="B14988">
            <v>0</v>
          </cell>
          <cell r="C14988">
            <v>0</v>
          </cell>
          <cell r="D14988">
            <v>0</v>
          </cell>
          <cell r="E14988">
            <v>0</v>
          </cell>
          <cell r="F14988">
            <v>0</v>
          </cell>
        </row>
        <row r="14989">
          <cell r="A14989" t="str">
            <v>NM_001271151</v>
          </cell>
          <cell r="B14989">
            <v>0</v>
          </cell>
          <cell r="C14989">
            <v>21.726177105188199</v>
          </cell>
          <cell r="D14989">
            <v>0</v>
          </cell>
          <cell r="E14989">
            <v>1.8383043791065401</v>
          </cell>
          <cell r="F14989">
            <v>5.9738662478241498</v>
          </cell>
        </row>
        <row r="14990">
          <cell r="A14990" t="str">
            <v>NM_001107620</v>
          </cell>
          <cell r="B14990">
            <v>0</v>
          </cell>
          <cell r="C14990">
            <v>0</v>
          </cell>
          <cell r="D14990">
            <v>1.37403828725955E-2</v>
          </cell>
          <cell r="E14990">
            <v>8.3469759689094605E-2</v>
          </cell>
          <cell r="F14990">
            <v>0</v>
          </cell>
        </row>
        <row r="14991">
          <cell r="A14991" t="str">
            <v>NM_001012345</v>
          </cell>
          <cell r="B14991">
            <v>9.8375227490374009</v>
          </cell>
          <cell r="C14991">
            <v>24.398990471461602</v>
          </cell>
          <cell r="D14991">
            <v>34.977609723697498</v>
          </cell>
          <cell r="E14991">
            <v>9.2080528734852507</v>
          </cell>
          <cell r="F14991">
            <v>29.056912506329901</v>
          </cell>
        </row>
        <row r="14992">
          <cell r="A14992" t="str">
            <v>NM_001007636</v>
          </cell>
          <cell r="B14992">
            <v>12.5371012305225</v>
          </cell>
          <cell r="C14992">
            <v>31.2935818027624</v>
          </cell>
          <cell r="D14992">
            <v>24.010624331400798</v>
          </cell>
          <cell r="E14992">
            <v>25.275362261750299</v>
          </cell>
          <cell r="F14992">
            <v>36.233691256849703</v>
          </cell>
        </row>
        <row r="14993">
          <cell r="A14993" t="str">
            <v>NM_001033060</v>
          </cell>
          <cell r="B14993">
            <v>10.1252962826687</v>
          </cell>
          <cell r="C14993">
            <v>28.165309991981101</v>
          </cell>
          <cell r="D14993">
            <v>47.976930777768203</v>
          </cell>
          <cell r="E14993">
            <v>16.006065155551099</v>
          </cell>
          <cell r="F14993">
            <v>13.1137425065365</v>
          </cell>
        </row>
        <row r="14994">
          <cell r="A14994" t="str">
            <v>NM_001100521</v>
          </cell>
          <cell r="B14994">
            <v>0.18995866636190201</v>
          </cell>
          <cell r="C14994">
            <v>6.2917729112638002E-2</v>
          </cell>
          <cell r="D14994">
            <v>0</v>
          </cell>
          <cell r="E14994">
            <v>0</v>
          </cell>
          <cell r="F14994">
            <v>0.42609172469710899</v>
          </cell>
        </row>
        <row r="14995">
          <cell r="A14995" t="str">
            <v>NM_030827</v>
          </cell>
          <cell r="B14995">
            <v>20.139400931298301</v>
          </cell>
          <cell r="C14995">
            <v>20.805513661010998</v>
          </cell>
          <cell r="D14995">
            <v>13.411674192038699</v>
          </cell>
          <cell r="E14995">
            <v>11.0783695436429</v>
          </cell>
          <cell r="F14995">
            <v>12.6778392389124</v>
          </cell>
        </row>
        <row r="14996">
          <cell r="A14996" t="str">
            <v>NM_001107506</v>
          </cell>
          <cell r="B14996">
            <v>0.62479089920193398</v>
          </cell>
          <cell r="C14996">
            <v>0</v>
          </cell>
          <cell r="D14996">
            <v>0</v>
          </cell>
          <cell r="E14996">
            <v>1.1694947916335501</v>
          </cell>
          <cell r="F14996">
            <v>0.47593219288574401</v>
          </cell>
        </row>
        <row r="14997">
          <cell r="A14997" t="str">
            <v>NM_001191104</v>
          </cell>
          <cell r="B14997">
            <v>10.138804158288499</v>
          </cell>
          <cell r="C14997">
            <v>20.626641892773598</v>
          </cell>
          <cell r="D14997">
            <v>16.596208015402699</v>
          </cell>
          <cell r="E14997">
            <v>22.836350869374002</v>
          </cell>
          <cell r="F14997">
            <v>40.506682546401798</v>
          </cell>
        </row>
        <row r="14998">
          <cell r="A14998" t="str">
            <v>NM_001191943</v>
          </cell>
          <cell r="B14998">
            <v>0</v>
          </cell>
          <cell r="C14998">
            <v>0</v>
          </cell>
          <cell r="D14998">
            <v>0</v>
          </cell>
          <cell r="E14998">
            <v>0</v>
          </cell>
          <cell r="F14998">
            <v>0</v>
          </cell>
        </row>
        <row r="14999">
          <cell r="A14999" t="str">
            <v>NR_037346</v>
          </cell>
          <cell r="B14999">
            <v>0</v>
          </cell>
          <cell r="C14999">
            <v>0</v>
          </cell>
          <cell r="D14999">
            <v>0</v>
          </cell>
          <cell r="E14999">
            <v>0</v>
          </cell>
          <cell r="F14999">
            <v>0</v>
          </cell>
        </row>
        <row r="15000">
          <cell r="A15000" t="str">
            <v>NM_019259</v>
          </cell>
          <cell r="B15000">
            <v>7.6493751094693403</v>
          </cell>
          <cell r="C15000">
            <v>13.424050279238401</v>
          </cell>
          <cell r="D15000">
            <v>7.7381614362487996</v>
          </cell>
          <cell r="E15000">
            <v>22.2333261692559</v>
          </cell>
          <cell r="F15000">
            <v>111.82040095914201</v>
          </cell>
        </row>
        <row r="15001">
          <cell r="A15001" t="str">
            <v>NM_177936</v>
          </cell>
          <cell r="B15001">
            <v>9.1495278830324605</v>
          </cell>
          <cell r="C15001">
            <v>11.867316754745</v>
          </cell>
          <cell r="D15001">
            <v>15.5417733227015</v>
          </cell>
          <cell r="E15001">
            <v>7.3953439139119599</v>
          </cell>
          <cell r="F15001">
            <v>14.0693238785246</v>
          </cell>
        </row>
        <row r="15002">
          <cell r="A15002" t="str">
            <v>NM_001038600</v>
          </cell>
          <cell r="B15002">
            <v>0</v>
          </cell>
          <cell r="C15002">
            <v>0</v>
          </cell>
          <cell r="D15002">
            <v>0</v>
          </cell>
          <cell r="E15002">
            <v>0</v>
          </cell>
          <cell r="F15002">
            <v>0</v>
          </cell>
        </row>
        <row r="15003">
          <cell r="A15003" t="str">
            <v>NM_001001065</v>
          </cell>
          <cell r="B15003">
            <v>0</v>
          </cell>
          <cell r="C15003">
            <v>0</v>
          </cell>
          <cell r="D15003">
            <v>0</v>
          </cell>
          <cell r="E15003">
            <v>0</v>
          </cell>
          <cell r="F15003">
            <v>0</v>
          </cell>
        </row>
        <row r="15004">
          <cell r="A15004" t="str">
            <v>NM_181432</v>
          </cell>
          <cell r="B15004">
            <v>7.1141959653844298</v>
          </cell>
          <cell r="C15004">
            <v>9.7301580776688592</v>
          </cell>
          <cell r="D15004">
            <v>2.9625824366888298</v>
          </cell>
          <cell r="E15004">
            <v>3.2465225504831601</v>
          </cell>
          <cell r="F15004">
            <v>5.1358436308905704</v>
          </cell>
        </row>
        <row r="15005">
          <cell r="A15005" t="str">
            <v>NM_001123469</v>
          </cell>
          <cell r="B15005">
            <v>0.26051052535256902</v>
          </cell>
          <cell r="C15005">
            <v>0.36240025323386599</v>
          </cell>
          <cell r="D15005">
            <v>3.5327837548887797E-2</v>
          </cell>
          <cell r="E15005">
            <v>1.1326571832454999</v>
          </cell>
          <cell r="F15005">
            <v>0</v>
          </cell>
        </row>
        <row r="15006">
          <cell r="A15006" t="str">
            <v>NR_037339</v>
          </cell>
          <cell r="B15006">
            <v>0</v>
          </cell>
          <cell r="C15006">
            <v>0</v>
          </cell>
          <cell r="D15006">
            <v>0</v>
          </cell>
          <cell r="E15006">
            <v>0</v>
          </cell>
          <cell r="F15006">
            <v>0</v>
          </cell>
        </row>
        <row r="15007">
          <cell r="A15007" t="str">
            <v>NM_017267</v>
          </cell>
          <cell r="B15007">
            <v>7.6891122879554299</v>
          </cell>
          <cell r="C15007">
            <v>6.85845343595302E-2</v>
          </cell>
          <cell r="D15007">
            <v>0</v>
          </cell>
          <cell r="E15007">
            <v>4.2882535341250403</v>
          </cell>
          <cell r="F15007">
            <v>0.84489029789730796</v>
          </cell>
        </row>
        <row r="15008">
          <cell r="A15008" t="str">
            <v>NM_001000980</v>
          </cell>
          <cell r="B15008">
            <v>0.22730647195170001</v>
          </cell>
          <cell r="C15008">
            <v>0</v>
          </cell>
          <cell r="D15008">
            <v>0</v>
          </cell>
          <cell r="E15008">
            <v>0</v>
          </cell>
          <cell r="F15008">
            <v>0</v>
          </cell>
        </row>
        <row r="15009">
          <cell r="A15009" t="str">
            <v>NM_022298</v>
          </cell>
          <cell r="B15009">
            <v>1346.0543508391099</v>
          </cell>
          <cell r="C15009">
            <v>1680.9749932827399</v>
          </cell>
          <cell r="D15009">
            <v>1510.1153272698</v>
          </cell>
          <cell r="E15009">
            <v>849.79797888697703</v>
          </cell>
          <cell r="F15009">
            <v>2422.1974650265602</v>
          </cell>
        </row>
        <row r="15010">
          <cell r="A15010" t="str">
            <v>NM_001134536</v>
          </cell>
          <cell r="B15010">
            <v>0</v>
          </cell>
          <cell r="C15010">
            <v>0</v>
          </cell>
          <cell r="D15010">
            <v>0</v>
          </cell>
          <cell r="E15010">
            <v>0</v>
          </cell>
          <cell r="F15010">
            <v>0</v>
          </cell>
        </row>
        <row r="15011">
          <cell r="A15011" t="str">
            <v>NM_001109159</v>
          </cell>
          <cell r="B15011">
            <v>65.344826150921804</v>
          </cell>
          <cell r="C15011">
            <v>66.277481395478205</v>
          </cell>
          <cell r="D15011">
            <v>62.6634124748944</v>
          </cell>
          <cell r="E15011">
            <v>47.181328963217901</v>
          </cell>
          <cell r="F15011">
            <v>44.2849668522691</v>
          </cell>
        </row>
        <row r="15012">
          <cell r="A15012" t="str">
            <v>NM_001100890</v>
          </cell>
          <cell r="B15012">
            <v>20.594559644036899</v>
          </cell>
          <cell r="C15012">
            <v>17.785803467063602</v>
          </cell>
          <cell r="D15012">
            <v>5.5293208135314798</v>
          </cell>
          <cell r="E15012">
            <v>13.370619356509501</v>
          </cell>
          <cell r="F15012">
            <v>16.421851443267101</v>
          </cell>
        </row>
        <row r="15013">
          <cell r="A15013" t="str">
            <v>NM_133422</v>
          </cell>
          <cell r="B15013">
            <v>0</v>
          </cell>
          <cell r="C15013">
            <v>0</v>
          </cell>
          <cell r="D15013">
            <v>0</v>
          </cell>
          <cell r="E15013">
            <v>1.31224550936533E-2</v>
          </cell>
          <cell r="F15013">
            <v>0</v>
          </cell>
        </row>
        <row r="15014">
          <cell r="A15014" t="str">
            <v>NM_138523</v>
          </cell>
          <cell r="B15014">
            <v>6.8179648104063002</v>
          </cell>
          <cell r="C15014">
            <v>11.135008877911099</v>
          </cell>
          <cell r="D15014">
            <v>12.2376278888859</v>
          </cell>
          <cell r="E15014">
            <v>13.7594489188448</v>
          </cell>
          <cell r="F15014">
            <v>16.8829636364758</v>
          </cell>
        </row>
        <row r="15015">
          <cell r="A15015" t="str">
            <v>NM_133571</v>
          </cell>
          <cell r="B15015">
            <v>5.0500679532941897</v>
          </cell>
          <cell r="C15015">
            <v>0.141751982677327</v>
          </cell>
          <cell r="D15015">
            <v>0.30337665195376501</v>
          </cell>
          <cell r="E15015">
            <v>4.8432962813815701</v>
          </cell>
          <cell r="F15015">
            <v>10.5023584165403</v>
          </cell>
        </row>
        <row r="15016">
          <cell r="A15016" t="str">
            <v>NM_001012121</v>
          </cell>
          <cell r="B15016">
            <v>4.56480485339622</v>
          </cell>
          <cell r="C15016">
            <v>20.4373325908225</v>
          </cell>
          <cell r="D15016">
            <v>10.713011244457499</v>
          </cell>
          <cell r="E15016">
            <v>5.2589214244180003</v>
          </cell>
          <cell r="F15016">
            <v>17.250284894628901</v>
          </cell>
        </row>
        <row r="15017">
          <cell r="A15017" t="str">
            <v>NM_001107447</v>
          </cell>
          <cell r="B15017">
            <v>4.0521995081239304</v>
          </cell>
          <cell r="C15017">
            <v>11.2797816471085</v>
          </cell>
          <cell r="D15017">
            <v>3.2905320734878701E-2</v>
          </cell>
          <cell r="E15017">
            <v>5.3748866955602796</v>
          </cell>
          <cell r="F15017">
            <v>0.111965129880863</v>
          </cell>
        </row>
        <row r="15018">
          <cell r="A15018" t="str">
            <v>NM_022249</v>
          </cell>
          <cell r="B15018">
            <v>11.1787634842418</v>
          </cell>
          <cell r="C15018">
            <v>8.6735432841384998</v>
          </cell>
          <cell r="D15018">
            <v>37.098334421540301</v>
          </cell>
          <cell r="E15018">
            <v>8.1045021951647307</v>
          </cell>
          <cell r="F15018">
            <v>5.4144434884576702</v>
          </cell>
        </row>
        <row r="15019">
          <cell r="A15019" t="str">
            <v>NM_001109346</v>
          </cell>
          <cell r="B15019">
            <v>0.45346823505184403</v>
          </cell>
          <cell r="C15019">
            <v>0</v>
          </cell>
          <cell r="D15019">
            <v>0</v>
          </cell>
          <cell r="E15019">
            <v>0</v>
          </cell>
          <cell r="F15019">
            <v>0</v>
          </cell>
        </row>
        <row r="15020">
          <cell r="A15020" t="str">
            <v>NM_001007604</v>
          </cell>
          <cell r="B15020">
            <v>14.1396516838204</v>
          </cell>
          <cell r="C15020">
            <v>51.480627867261397</v>
          </cell>
          <cell r="D15020">
            <v>66.599442256951207</v>
          </cell>
          <cell r="E15020">
            <v>50.386847933367001</v>
          </cell>
          <cell r="F15020">
            <v>32.650163289282503</v>
          </cell>
        </row>
        <row r="15021">
          <cell r="A15021" t="str">
            <v>NM_021751</v>
          </cell>
          <cell r="B15021">
            <v>3.1606657753975802</v>
          </cell>
          <cell r="C15021">
            <v>1.2005382906357401E-2</v>
          </cell>
          <cell r="D15021">
            <v>0</v>
          </cell>
          <cell r="E15021">
            <v>3.9024857380983802</v>
          </cell>
          <cell r="F15021">
            <v>5.1104684694946001E-2</v>
          </cell>
        </row>
        <row r="15022">
          <cell r="A15022" t="str">
            <v>NM_001105813</v>
          </cell>
          <cell r="B15022">
            <v>5.8068172362601302</v>
          </cell>
          <cell r="C15022">
            <v>4.96352385528178</v>
          </cell>
          <cell r="D15022">
            <v>4.7309894455708097</v>
          </cell>
          <cell r="E15022">
            <v>7.7902235543636698</v>
          </cell>
          <cell r="F15022">
            <v>4.6585070625438503</v>
          </cell>
        </row>
        <row r="15023">
          <cell r="A15023" t="str">
            <v>NM_053329</v>
          </cell>
          <cell r="B15023">
            <v>0</v>
          </cell>
          <cell r="C15023">
            <v>0</v>
          </cell>
          <cell r="D15023">
            <v>0.24062110429927</v>
          </cell>
          <cell r="E15023">
            <v>7.0614469195483406E-2</v>
          </cell>
          <cell r="F15023">
            <v>3.9553054715161302E-2</v>
          </cell>
        </row>
        <row r="15024">
          <cell r="A15024" t="str">
            <v>NM_001130576</v>
          </cell>
          <cell r="B15024">
            <v>0</v>
          </cell>
          <cell r="C15024">
            <v>0</v>
          </cell>
          <cell r="D15024">
            <v>0</v>
          </cell>
          <cell r="E15024">
            <v>0.177212575173258</v>
          </cell>
          <cell r="F15024">
            <v>0</v>
          </cell>
        </row>
        <row r="15025">
          <cell r="A15025" t="str">
            <v>NM_001134414</v>
          </cell>
          <cell r="B15025">
            <v>4.17339246081736</v>
          </cell>
          <cell r="C15025">
            <v>1.0688583452648599</v>
          </cell>
          <cell r="D15025">
            <v>2.68479048865773E-2</v>
          </cell>
          <cell r="E15025">
            <v>4.5666608649034499</v>
          </cell>
          <cell r="F15025">
            <v>2.85734677209765</v>
          </cell>
        </row>
        <row r="15026">
          <cell r="A15026" t="str">
            <v>NM_001100823</v>
          </cell>
          <cell r="B15026">
            <v>0</v>
          </cell>
          <cell r="C15026">
            <v>0.16026095867779899</v>
          </cell>
          <cell r="D15026">
            <v>3.2977380439809698</v>
          </cell>
          <cell r="E15026">
            <v>2.6725968920937999E-2</v>
          </cell>
          <cell r="F15026">
            <v>1.9247053771197099E-2</v>
          </cell>
        </row>
        <row r="15027">
          <cell r="A15027" t="str">
            <v>NM_001106828</v>
          </cell>
          <cell r="B15027">
            <v>6.1786586346763599</v>
          </cell>
          <cell r="C15027">
            <v>9.0321064920443206</v>
          </cell>
          <cell r="D15027">
            <v>11.161965004112901</v>
          </cell>
          <cell r="E15027">
            <v>12.2450361414963</v>
          </cell>
          <cell r="F15027">
            <v>5.4619812315693199</v>
          </cell>
        </row>
        <row r="15028">
          <cell r="A15028" t="str">
            <v>NR_001567</v>
          </cell>
          <cell r="B15028">
            <v>0</v>
          </cell>
          <cell r="C15028">
            <v>0.113897222444929</v>
          </cell>
          <cell r="D15028">
            <v>0</v>
          </cell>
          <cell r="E15028">
            <v>0.15737973493516499</v>
          </cell>
          <cell r="F15028">
            <v>0</v>
          </cell>
        </row>
        <row r="15029">
          <cell r="A15029" t="str">
            <v>NM_001127303</v>
          </cell>
          <cell r="B15029">
            <v>7.52291817186161</v>
          </cell>
          <cell r="C15029">
            <v>7.6604709544907603</v>
          </cell>
          <cell r="D15029">
            <v>12.5862431214578</v>
          </cell>
          <cell r="E15029">
            <v>9.63609218637475</v>
          </cell>
          <cell r="F15029">
            <v>5.43230936645352</v>
          </cell>
        </row>
        <row r="15030">
          <cell r="A15030" t="str">
            <v>NR_032267</v>
          </cell>
          <cell r="B15030">
            <v>0</v>
          </cell>
          <cell r="C15030">
            <v>0</v>
          </cell>
          <cell r="D15030">
            <v>0</v>
          </cell>
          <cell r="E15030">
            <v>0</v>
          </cell>
          <cell r="F15030">
            <v>0</v>
          </cell>
        </row>
        <row r="15031">
          <cell r="A15031" t="str">
            <v>NM_031975</v>
          </cell>
          <cell r="B15031">
            <v>35.2923206451323</v>
          </cell>
          <cell r="C15031">
            <v>39.109277885757798</v>
          </cell>
          <cell r="D15031">
            <v>45.704163613096597</v>
          </cell>
          <cell r="E15031">
            <v>52.0836593522558</v>
          </cell>
          <cell r="F15031">
            <v>42.791109327736301</v>
          </cell>
        </row>
        <row r="15032">
          <cell r="A15032" t="str">
            <v>NM_001000715</v>
          </cell>
          <cell r="B15032">
            <v>0</v>
          </cell>
          <cell r="C15032">
            <v>0</v>
          </cell>
          <cell r="D15032">
            <v>0</v>
          </cell>
          <cell r="E15032">
            <v>0</v>
          </cell>
          <cell r="F15032">
            <v>0</v>
          </cell>
        </row>
        <row r="15033">
          <cell r="A15033" t="str">
            <v>NM_001191812</v>
          </cell>
          <cell r="B15033">
            <v>0</v>
          </cell>
          <cell r="C15033">
            <v>0</v>
          </cell>
          <cell r="D15033">
            <v>0</v>
          </cell>
          <cell r="E15033">
            <v>6.8122193812113398E-3</v>
          </cell>
          <cell r="F15033">
            <v>0</v>
          </cell>
        </row>
        <row r="15034">
          <cell r="A15034" t="str">
            <v>NM_001008940</v>
          </cell>
          <cell r="B15034">
            <v>0</v>
          </cell>
          <cell r="C15034">
            <v>0</v>
          </cell>
          <cell r="D15034">
            <v>0</v>
          </cell>
          <cell r="E15034">
            <v>0</v>
          </cell>
          <cell r="F15034">
            <v>0</v>
          </cell>
        </row>
        <row r="15035">
          <cell r="A15035" t="str">
            <v>NM_133299</v>
          </cell>
          <cell r="B15035">
            <v>3.0698499664941501</v>
          </cell>
          <cell r="C15035">
            <v>5.8766989768966598</v>
          </cell>
          <cell r="D15035">
            <v>3.0076085512255601</v>
          </cell>
          <cell r="E15035">
            <v>6.57537417284159</v>
          </cell>
          <cell r="F15035">
            <v>6.38571983786332</v>
          </cell>
        </row>
        <row r="15036">
          <cell r="A15036" t="str">
            <v>NM_001012189</v>
          </cell>
          <cell r="B15036">
            <v>44.111846184192103</v>
          </cell>
          <cell r="C15036">
            <v>21.5601706256905</v>
          </cell>
          <cell r="D15036">
            <v>81.7423384076411</v>
          </cell>
          <cell r="E15036">
            <v>36.076190606037102</v>
          </cell>
          <cell r="F15036">
            <v>24.197572419654101</v>
          </cell>
        </row>
        <row r="15037">
          <cell r="A15037" t="str">
            <v>NM_001135758</v>
          </cell>
          <cell r="B15037">
            <v>6.6830358239002203</v>
          </cell>
          <cell r="C15037">
            <v>3.9555310373321202</v>
          </cell>
          <cell r="D15037">
            <v>8.6175185627102096</v>
          </cell>
          <cell r="E15037">
            <v>11.267130534640399</v>
          </cell>
          <cell r="F15037">
            <v>6.1090988740936503</v>
          </cell>
        </row>
        <row r="15038">
          <cell r="A15038" t="str">
            <v>NM_001024897</v>
          </cell>
          <cell r="B15038">
            <v>298.77899465164199</v>
          </cell>
          <cell r="C15038">
            <v>158.237446044851</v>
          </cell>
          <cell r="D15038">
            <v>146.08398227160799</v>
          </cell>
          <cell r="E15038">
            <v>200.868546214708</v>
          </cell>
          <cell r="F15038">
            <v>140.85417293198699</v>
          </cell>
        </row>
        <row r="15039">
          <cell r="A15039" t="str">
            <v>NM_001106120</v>
          </cell>
          <cell r="B15039">
            <v>2.5701193417843702</v>
          </cell>
          <cell r="C15039">
            <v>3.0838682926215002</v>
          </cell>
          <cell r="D15039">
            <v>1.1626131988077899</v>
          </cell>
          <cell r="E15039">
            <v>4.4594891484962096</v>
          </cell>
          <cell r="F15039">
            <v>1.30092955008999</v>
          </cell>
        </row>
        <row r="15040">
          <cell r="A15040" t="str">
            <v>NM_001108995</v>
          </cell>
          <cell r="B15040">
            <v>2.21668537460708</v>
          </cell>
          <cell r="C15040">
            <v>1.2371238167479499</v>
          </cell>
          <cell r="D15040">
            <v>1.26398974449574</v>
          </cell>
          <cell r="E15040">
            <v>0.154838790677886</v>
          </cell>
          <cell r="F15040">
            <v>1.2506372567719199</v>
          </cell>
        </row>
        <row r="15041">
          <cell r="A15041" t="str">
            <v>NM_001012053</v>
          </cell>
          <cell r="B15041">
            <v>31.5035192545839</v>
          </cell>
          <cell r="C15041">
            <v>11.6517438682839</v>
          </cell>
          <cell r="D15041">
            <v>8.5916281269933599</v>
          </cell>
          <cell r="E15041">
            <v>28.964417583767901</v>
          </cell>
          <cell r="F15041">
            <v>4.71332062655733</v>
          </cell>
        </row>
        <row r="15042">
          <cell r="A15042" t="str">
            <v>NM_001002025</v>
          </cell>
          <cell r="B15042">
            <v>0</v>
          </cell>
          <cell r="C15042">
            <v>0</v>
          </cell>
          <cell r="D15042">
            <v>0</v>
          </cell>
          <cell r="E15042">
            <v>0</v>
          </cell>
          <cell r="F15042">
            <v>0</v>
          </cell>
        </row>
        <row r="15043">
          <cell r="A15043" t="str">
            <v>NM_031560</v>
          </cell>
          <cell r="B15043">
            <v>38.6034797797926</v>
          </cell>
          <cell r="C15043">
            <v>39.504112632799199</v>
          </cell>
          <cell r="D15043">
            <v>27.6265708365877</v>
          </cell>
          <cell r="E15043">
            <v>43.3329362170482</v>
          </cell>
          <cell r="F15043">
            <v>17.779120696210601</v>
          </cell>
        </row>
        <row r="15044">
          <cell r="A15044" t="str">
            <v>NM_001113788</v>
          </cell>
          <cell r="B15044">
            <v>0</v>
          </cell>
          <cell r="C15044">
            <v>0</v>
          </cell>
          <cell r="D15044">
            <v>0</v>
          </cell>
          <cell r="E15044">
            <v>0</v>
          </cell>
          <cell r="F15044">
            <v>0</v>
          </cell>
        </row>
        <row r="15045">
          <cell r="A15045" t="str">
            <v>NM_001025027</v>
          </cell>
          <cell r="B15045">
            <v>24.090152034941301</v>
          </cell>
          <cell r="C15045">
            <v>26.712127561011801</v>
          </cell>
          <cell r="D15045">
            <v>24.8779146072097</v>
          </cell>
          <cell r="E15045">
            <v>16.568698436576099</v>
          </cell>
          <cell r="F15045">
            <v>10.3026419610463</v>
          </cell>
        </row>
        <row r="15046">
          <cell r="A15046" t="str">
            <v>NM_133564</v>
          </cell>
          <cell r="B15046">
            <v>0.20087548684103701</v>
          </cell>
          <cell r="C15046">
            <v>2.3549384325379399</v>
          </cell>
          <cell r="D15046">
            <v>5.2958127341195098</v>
          </cell>
          <cell r="E15046">
            <v>0.38709087347080301</v>
          </cell>
          <cell r="F15046">
            <v>3.72659308969846E-2</v>
          </cell>
        </row>
        <row r="15047">
          <cell r="A15047" t="str">
            <v>NM_012800</v>
          </cell>
          <cell r="B15047">
            <v>1.3358898647309201</v>
          </cell>
          <cell r="C15047">
            <v>0.241976200213741</v>
          </cell>
          <cell r="D15047">
            <v>2.6537116882539999</v>
          </cell>
          <cell r="E15047">
            <v>2.96939429844597</v>
          </cell>
          <cell r="F15047">
            <v>10.7530740343094</v>
          </cell>
        </row>
        <row r="15048">
          <cell r="A15048" t="str">
            <v>NM_001105713</v>
          </cell>
          <cell r="B15048">
            <v>4.6115298976306196</v>
          </cell>
          <cell r="C15048">
            <v>2.3674498886783599</v>
          </cell>
          <cell r="D15048">
            <v>6.2355428517800302</v>
          </cell>
          <cell r="E15048">
            <v>10.092296831577301</v>
          </cell>
          <cell r="F15048">
            <v>3.3724370132713299</v>
          </cell>
        </row>
        <row r="15049">
          <cell r="A15049" t="str">
            <v>NM_031694</v>
          </cell>
          <cell r="B15049">
            <v>9.4495155494469607</v>
          </cell>
          <cell r="C15049">
            <v>3.8499478578960802</v>
          </cell>
          <cell r="D15049">
            <v>11.7625033715703</v>
          </cell>
          <cell r="E15049">
            <v>18.406535154023199</v>
          </cell>
          <cell r="F15049">
            <v>5.7663881658447602</v>
          </cell>
        </row>
        <row r="15050">
          <cell r="A15050" t="str">
            <v>NM_001107918</v>
          </cell>
          <cell r="B15050">
            <v>1.7246761632137699</v>
          </cell>
          <cell r="C15050">
            <v>0.597901828729683</v>
          </cell>
          <cell r="D15050">
            <v>0.23778142510721301</v>
          </cell>
          <cell r="E15050">
            <v>0.28942003723930698</v>
          </cell>
          <cell r="F15050">
            <v>0.16653314527183</v>
          </cell>
        </row>
        <row r="15051">
          <cell r="A15051" t="str">
            <v>NM_001107488</v>
          </cell>
          <cell r="B15051">
            <v>0</v>
          </cell>
          <cell r="C15051">
            <v>0</v>
          </cell>
          <cell r="D15051">
            <v>0</v>
          </cell>
          <cell r="E15051">
            <v>0</v>
          </cell>
          <cell r="F15051">
            <v>0</v>
          </cell>
        </row>
        <row r="15052">
          <cell r="A15052" t="str">
            <v>NM_001013973</v>
          </cell>
          <cell r="B15052">
            <v>0</v>
          </cell>
          <cell r="C15052">
            <v>0</v>
          </cell>
          <cell r="D15052">
            <v>1.52624796661358E-2</v>
          </cell>
          <cell r="E15052">
            <v>0</v>
          </cell>
          <cell r="F15052">
            <v>4.3277335295088398E-2</v>
          </cell>
        </row>
        <row r="15053">
          <cell r="A15053" t="str">
            <v>NM_053919</v>
          </cell>
          <cell r="B15053">
            <v>0</v>
          </cell>
          <cell r="C15053">
            <v>0</v>
          </cell>
          <cell r="D15053">
            <v>0</v>
          </cell>
          <cell r="E15053">
            <v>0</v>
          </cell>
          <cell r="F15053">
            <v>0</v>
          </cell>
        </row>
        <row r="15054">
          <cell r="A15054" t="str">
            <v>NM_001099472</v>
          </cell>
          <cell r="B15054">
            <v>0</v>
          </cell>
          <cell r="C15054">
            <v>0</v>
          </cell>
          <cell r="D15054">
            <v>0</v>
          </cell>
          <cell r="E15054">
            <v>0</v>
          </cell>
          <cell r="F15054">
            <v>0</v>
          </cell>
        </row>
        <row r="15055">
          <cell r="A15055" t="str">
            <v>NM_001108882</v>
          </cell>
          <cell r="B15055">
            <v>0</v>
          </cell>
          <cell r="C15055">
            <v>0</v>
          </cell>
          <cell r="D15055">
            <v>0</v>
          </cell>
          <cell r="E15055">
            <v>0</v>
          </cell>
          <cell r="F15055">
            <v>0</v>
          </cell>
        </row>
        <row r="15056">
          <cell r="A15056" t="str">
            <v>NM_013047</v>
          </cell>
          <cell r="B15056">
            <v>0</v>
          </cell>
          <cell r="C15056">
            <v>0</v>
          </cell>
          <cell r="D15056">
            <v>0</v>
          </cell>
          <cell r="E15056">
            <v>0</v>
          </cell>
          <cell r="F15056">
            <v>0</v>
          </cell>
        </row>
        <row r="15057">
          <cell r="A15057" t="str">
            <v>NM_001109382</v>
          </cell>
          <cell r="B15057">
            <v>101.24175885131901</v>
          </cell>
          <cell r="C15057">
            <v>111.307391980963</v>
          </cell>
          <cell r="D15057">
            <v>208.21018058688</v>
          </cell>
          <cell r="E15057">
            <v>58.230216714457903</v>
          </cell>
          <cell r="F15057">
            <v>227.58204783420101</v>
          </cell>
        </row>
        <row r="15058">
          <cell r="A15058" t="str">
            <v>NM_170789</v>
          </cell>
          <cell r="B15058">
            <v>0</v>
          </cell>
          <cell r="C15058">
            <v>1.4132431191284101</v>
          </cell>
          <cell r="D15058">
            <v>0</v>
          </cell>
          <cell r="E15058">
            <v>0</v>
          </cell>
          <cell r="F15058">
            <v>0</v>
          </cell>
        </row>
        <row r="15059">
          <cell r="A15059" t="str">
            <v>NM_030992</v>
          </cell>
          <cell r="B15059">
            <v>10.522261621877099</v>
          </cell>
          <cell r="C15059">
            <v>4.06201096691297</v>
          </cell>
          <cell r="D15059">
            <v>5.6888655423423904</v>
          </cell>
          <cell r="E15059">
            <v>4.3357858076293203</v>
          </cell>
          <cell r="F15059">
            <v>6.9447685207275001</v>
          </cell>
        </row>
        <row r="15060">
          <cell r="A15060" t="str">
            <v>NM_053984</v>
          </cell>
          <cell r="B15060">
            <v>0</v>
          </cell>
          <cell r="C15060">
            <v>0</v>
          </cell>
          <cell r="D15060">
            <v>0</v>
          </cell>
          <cell r="E15060">
            <v>4.43099167085722E-3</v>
          </cell>
          <cell r="F15060">
            <v>2.48191706312577E-3</v>
          </cell>
        </row>
        <row r="15061">
          <cell r="A15061" t="str">
            <v>NM_001135007</v>
          </cell>
          <cell r="B15061">
            <v>17.947067249029601</v>
          </cell>
          <cell r="C15061">
            <v>21.5839583755372</v>
          </cell>
          <cell r="D15061">
            <v>37.984774094620903</v>
          </cell>
          <cell r="E15061">
            <v>19.849669240200399</v>
          </cell>
          <cell r="F15061">
            <v>39.570256694007298</v>
          </cell>
        </row>
        <row r="15062">
          <cell r="A15062" t="str">
            <v>NM_130409</v>
          </cell>
          <cell r="B15062">
            <v>3.6324908533663298</v>
          </cell>
          <cell r="C15062">
            <v>7.4221400075795501</v>
          </cell>
          <cell r="D15062">
            <v>0.17863132834114101</v>
          </cell>
          <cell r="E15062">
            <v>4.4292375019799</v>
          </cell>
          <cell r="F15062">
            <v>1.4003673553665801</v>
          </cell>
        </row>
        <row r="15063">
          <cell r="A15063" t="str">
            <v>NM_001105755</v>
          </cell>
          <cell r="B15063">
            <v>6.1131076874269903</v>
          </cell>
          <cell r="C15063">
            <v>9.4553626332932197</v>
          </cell>
          <cell r="D15063">
            <v>0.27914705060529499</v>
          </cell>
          <cell r="E15063">
            <v>7.6630709884479602</v>
          </cell>
          <cell r="F15063">
            <v>8.7930835415660802</v>
          </cell>
        </row>
        <row r="15064">
          <cell r="A15064" t="str">
            <v>NM_001011999</v>
          </cell>
          <cell r="B15064">
            <v>289.63244861846999</v>
          </cell>
          <cell r="C15064">
            <v>167.44884070642701</v>
          </cell>
          <cell r="D15064">
            <v>243.66561246152901</v>
          </cell>
          <cell r="E15064">
            <v>229.79207807762899</v>
          </cell>
          <cell r="F15064">
            <v>53.463654185132</v>
          </cell>
        </row>
        <row r="15065">
          <cell r="A15065" t="str">
            <v>NM_053896</v>
          </cell>
          <cell r="B15065">
            <v>21.991065103193399</v>
          </cell>
          <cell r="C15065">
            <v>3.83203472661907</v>
          </cell>
          <cell r="D15065">
            <v>25.530804486208101</v>
          </cell>
          <cell r="E15065">
            <v>22.466079950463801</v>
          </cell>
          <cell r="F15065">
            <v>20.205437297184499</v>
          </cell>
        </row>
        <row r="15066">
          <cell r="A15066" t="str">
            <v>NM_133402</v>
          </cell>
          <cell r="B15066">
            <v>6.0881142423380297</v>
          </cell>
          <cell r="C15066">
            <v>4.8985561302064298</v>
          </cell>
          <cell r="D15066">
            <v>0</v>
          </cell>
          <cell r="E15066">
            <v>8.1815557063992692</v>
          </cell>
          <cell r="F15066">
            <v>0.82820031163213004</v>
          </cell>
        </row>
        <row r="15067">
          <cell r="A15067" t="str">
            <v>NM_001007684</v>
          </cell>
          <cell r="B15067">
            <v>30.9774589960452</v>
          </cell>
          <cell r="C15067">
            <v>56.972087378686602</v>
          </cell>
          <cell r="D15067">
            <v>107.485145401148</v>
          </cell>
          <cell r="E15067">
            <v>66.275285185196694</v>
          </cell>
          <cell r="F15067">
            <v>338.90338546456701</v>
          </cell>
        </row>
        <row r="15068">
          <cell r="A15068" t="str">
            <v>NM_144747</v>
          </cell>
          <cell r="B15068">
            <v>0</v>
          </cell>
          <cell r="C15068">
            <v>0</v>
          </cell>
          <cell r="D15068">
            <v>0</v>
          </cell>
          <cell r="E15068">
            <v>0</v>
          </cell>
          <cell r="F15068">
            <v>0</v>
          </cell>
        </row>
        <row r="15069">
          <cell r="A15069" t="str">
            <v>NM_175838</v>
          </cell>
          <cell r="B15069">
            <v>440.77343649590699</v>
          </cell>
          <cell r="C15069">
            <v>289.86810307734902</v>
          </cell>
          <cell r="D15069">
            <v>319.38159008756702</v>
          </cell>
          <cell r="E15069">
            <v>205.533536983652</v>
          </cell>
          <cell r="F15069">
            <v>64.332865778871806</v>
          </cell>
        </row>
        <row r="15070">
          <cell r="A15070" t="str">
            <v>NR_037368</v>
          </cell>
          <cell r="B15070">
            <v>0</v>
          </cell>
          <cell r="C15070">
            <v>0</v>
          </cell>
          <cell r="D15070">
            <v>0</v>
          </cell>
          <cell r="E15070">
            <v>0</v>
          </cell>
          <cell r="F15070">
            <v>0</v>
          </cell>
        </row>
        <row r="15071">
          <cell r="A15071" t="str">
            <v>NM_001008557</v>
          </cell>
          <cell r="B15071">
            <v>1.49848919227514</v>
          </cell>
          <cell r="C15071">
            <v>7.1166405203692404</v>
          </cell>
          <cell r="D15071">
            <v>1.39102185538895</v>
          </cell>
          <cell r="E15071">
            <v>6.0099008297181697</v>
          </cell>
          <cell r="F15071">
            <v>5.5893388522406197E-2</v>
          </cell>
        </row>
        <row r="15072">
          <cell r="A15072" t="str">
            <v>NM_001035238</v>
          </cell>
          <cell r="B15072">
            <v>113.349282709764</v>
          </cell>
          <cell r="C15072">
            <v>122.862504392419</v>
          </cell>
          <cell r="D15072">
            <v>141.43217303741201</v>
          </cell>
          <cell r="E15072">
            <v>157.16135459613201</v>
          </cell>
          <cell r="F15072">
            <v>176.53861115241</v>
          </cell>
        </row>
        <row r="15073">
          <cell r="A15073" t="str">
            <v>NM_001014242</v>
          </cell>
          <cell r="B15073">
            <v>27.139345128724401</v>
          </cell>
          <cell r="C15073">
            <v>16.6406328529342</v>
          </cell>
          <cell r="D15073">
            <v>6.3347643790872796</v>
          </cell>
          <cell r="E15073">
            <v>31.410213031643799</v>
          </cell>
          <cell r="F15073">
            <v>21.075435042914499</v>
          </cell>
        </row>
        <row r="15074">
          <cell r="A15074" t="str">
            <v>NM_001291359</v>
          </cell>
          <cell r="B15074">
            <v>0</v>
          </cell>
          <cell r="C15074">
            <v>0</v>
          </cell>
          <cell r="D15074">
            <v>0</v>
          </cell>
          <cell r="E15074">
            <v>0</v>
          </cell>
          <cell r="F15074">
            <v>0</v>
          </cell>
        </row>
        <row r="15075">
          <cell r="A15075" t="str">
            <v>NM_001007010</v>
          </cell>
          <cell r="B15075">
            <v>0.89585491886846302</v>
          </cell>
          <cell r="C15075">
            <v>0</v>
          </cell>
          <cell r="D15075">
            <v>0</v>
          </cell>
          <cell r="E15075">
            <v>8.41424554925045E-2</v>
          </cell>
          <cell r="F15075">
            <v>1.36249823284858</v>
          </cell>
        </row>
        <row r="15076">
          <cell r="A15076" t="str">
            <v>NM_022240</v>
          </cell>
          <cell r="B15076">
            <v>0</v>
          </cell>
          <cell r="C15076">
            <v>0</v>
          </cell>
          <cell r="D15076">
            <v>0.97869486771663805</v>
          </cell>
          <cell r="E15076">
            <v>0</v>
          </cell>
          <cell r="F15076">
            <v>0</v>
          </cell>
        </row>
        <row r="15077">
          <cell r="A15077" t="str">
            <v>NM_001080938</v>
          </cell>
          <cell r="B15077">
            <v>0</v>
          </cell>
          <cell r="C15077">
            <v>0</v>
          </cell>
          <cell r="D15077">
            <v>0</v>
          </cell>
          <cell r="E15077">
            <v>0</v>
          </cell>
          <cell r="F15077">
            <v>0</v>
          </cell>
        </row>
        <row r="15078">
          <cell r="A15078" t="str">
            <v>NM_001271330</v>
          </cell>
          <cell r="B15078">
            <v>26.288578906408201</v>
          </cell>
          <cell r="C15078">
            <v>32.948059034229097</v>
          </cell>
          <cell r="D15078">
            <v>44.909694606084003</v>
          </cell>
          <cell r="E15078">
            <v>23.744492797269501</v>
          </cell>
          <cell r="F15078">
            <v>52.747824500606797</v>
          </cell>
        </row>
        <row r="15079">
          <cell r="A15079" t="str">
            <v>NM_001270779</v>
          </cell>
          <cell r="B15079">
            <v>15.9217536030805</v>
          </cell>
          <cell r="C15079">
            <v>21.863764264187498</v>
          </cell>
          <cell r="D15079">
            <v>19.478519553778899</v>
          </cell>
          <cell r="E15079">
            <v>16.594672596992101</v>
          </cell>
          <cell r="F15079">
            <v>11.4110378530793</v>
          </cell>
        </row>
        <row r="15080">
          <cell r="A15080" t="str">
            <v>NM_001014141</v>
          </cell>
          <cell r="B15080">
            <v>2.7281494983388201</v>
          </cell>
          <cell r="C15080">
            <v>4.2529707529968297</v>
          </cell>
          <cell r="D15080">
            <v>16.999958925668999</v>
          </cell>
          <cell r="E15080">
            <v>3.1373858420001799</v>
          </cell>
          <cell r="F15080">
            <v>33.639115636324597</v>
          </cell>
        </row>
        <row r="15081">
          <cell r="A15081" t="str">
            <v>NM_001277211</v>
          </cell>
          <cell r="B15081">
            <v>28.042423038996201</v>
          </cell>
          <cell r="C15081">
            <v>29.6793402240658</v>
          </cell>
          <cell r="D15081">
            <v>22.716835710030299</v>
          </cell>
          <cell r="E15081">
            <v>20.781100736966199</v>
          </cell>
          <cell r="F15081">
            <v>12.9664986771784</v>
          </cell>
        </row>
        <row r="15082">
          <cell r="A15082" t="str">
            <v>NM_001014084</v>
          </cell>
          <cell r="B15082">
            <v>0</v>
          </cell>
          <cell r="C15082">
            <v>0</v>
          </cell>
          <cell r="D15082">
            <v>0</v>
          </cell>
          <cell r="E15082">
            <v>0</v>
          </cell>
          <cell r="F15082">
            <v>0</v>
          </cell>
        </row>
        <row r="15083">
          <cell r="A15083" t="str">
            <v>NM_001000728</v>
          </cell>
          <cell r="B15083">
            <v>0</v>
          </cell>
          <cell r="C15083">
            <v>0</v>
          </cell>
          <cell r="D15083">
            <v>0</v>
          </cell>
          <cell r="E15083">
            <v>0</v>
          </cell>
          <cell r="F15083">
            <v>0</v>
          </cell>
        </row>
        <row r="15084">
          <cell r="A15084" t="str">
            <v>NM_053816</v>
          </cell>
          <cell r="B15084">
            <v>0</v>
          </cell>
          <cell r="C15084">
            <v>5.7804192145047297</v>
          </cell>
          <cell r="D15084">
            <v>1.26967123500192E-2</v>
          </cell>
          <cell r="E15084">
            <v>0</v>
          </cell>
          <cell r="F15084">
            <v>2.4001337027658599E-2</v>
          </cell>
        </row>
        <row r="15085">
          <cell r="A15085" t="str">
            <v>NM_013157</v>
          </cell>
          <cell r="B15085">
            <v>2.6804412423794699</v>
          </cell>
          <cell r="C15085">
            <v>2.92507062672103</v>
          </cell>
          <cell r="D15085">
            <v>9.0271860209302293E-2</v>
          </cell>
          <cell r="E15085">
            <v>0.89365858752065697</v>
          </cell>
          <cell r="F15085">
            <v>6.5129955089988201</v>
          </cell>
        </row>
        <row r="15086">
          <cell r="A15086" t="str">
            <v>NM_001047978</v>
          </cell>
          <cell r="B15086">
            <v>1.24986783272603</v>
          </cell>
          <cell r="C15086">
            <v>2.0698936045443799</v>
          </cell>
          <cell r="D15086">
            <v>1.0381544358553201</v>
          </cell>
          <cell r="E15086">
            <v>2.4167983060523501</v>
          </cell>
          <cell r="F15086">
            <v>1.0733585813672</v>
          </cell>
        </row>
        <row r="15087">
          <cell r="A15087" t="str">
            <v>NM_031521</v>
          </cell>
          <cell r="B15087">
            <v>5.6027141790340496</v>
          </cell>
          <cell r="C15087">
            <v>4.0635128602132404</v>
          </cell>
          <cell r="D15087">
            <v>6.4829411162646897</v>
          </cell>
          <cell r="E15087">
            <v>11.0827193954962</v>
          </cell>
          <cell r="F15087">
            <v>6.6505287331715497</v>
          </cell>
        </row>
        <row r="15088">
          <cell r="A15088" t="str">
            <v>NM_001170539</v>
          </cell>
          <cell r="B15088">
            <v>26.261230912283601</v>
          </cell>
          <cell r="C15088">
            <v>26.0673880259768</v>
          </cell>
          <cell r="D15088">
            <v>49.966077052187899</v>
          </cell>
          <cell r="E15088">
            <v>31.0647367385221</v>
          </cell>
          <cell r="F15088">
            <v>13.577321913494201</v>
          </cell>
        </row>
        <row r="15089">
          <cell r="A15089" t="str">
            <v>NM_001109895</v>
          </cell>
          <cell r="B15089">
            <v>2.64902527223841</v>
          </cell>
          <cell r="C15089">
            <v>4.9729979181214103</v>
          </cell>
          <cell r="D15089">
            <v>10.244124324779101</v>
          </cell>
          <cell r="E15089">
            <v>5.6247730388046504</v>
          </cell>
          <cell r="F15089">
            <v>6.7687429739285898</v>
          </cell>
        </row>
        <row r="15090">
          <cell r="A15090" t="str">
            <v>NM_001170593</v>
          </cell>
          <cell r="B15090">
            <v>0</v>
          </cell>
          <cell r="C15090">
            <v>8.6444097101656001E-2</v>
          </cell>
          <cell r="D15090">
            <v>0</v>
          </cell>
          <cell r="E15090">
            <v>0</v>
          </cell>
          <cell r="F15090">
            <v>0</v>
          </cell>
        </row>
        <row r="15091">
          <cell r="A15091" t="str">
            <v>NM_001106614</v>
          </cell>
          <cell r="B15091">
            <v>0.27752695236464398</v>
          </cell>
          <cell r="C15091">
            <v>1.2328351819602099</v>
          </cell>
          <cell r="D15091">
            <v>0.33484468399121398</v>
          </cell>
          <cell r="E15091">
            <v>0.42960931904090899</v>
          </cell>
          <cell r="F15091">
            <v>0.83490118978751404</v>
          </cell>
        </row>
        <row r="15092">
          <cell r="A15092" t="str">
            <v>NM_012686</v>
          </cell>
          <cell r="B15092">
            <v>4.8858749029874398</v>
          </cell>
          <cell r="C15092">
            <v>7.1423049908174399</v>
          </cell>
          <cell r="D15092">
            <v>0</v>
          </cell>
          <cell r="E15092">
            <v>4.4590924898296596</v>
          </cell>
          <cell r="F15092">
            <v>2.3231883907798601</v>
          </cell>
        </row>
        <row r="15093">
          <cell r="A15093" t="str">
            <v>NM_001000416</v>
          </cell>
          <cell r="B15093">
            <v>0</v>
          </cell>
          <cell r="C15093">
            <v>0</v>
          </cell>
          <cell r="D15093">
            <v>0</v>
          </cell>
          <cell r="E15093">
            <v>0</v>
          </cell>
          <cell r="F15093">
            <v>0</v>
          </cell>
        </row>
        <row r="15094">
          <cell r="A15094" t="str">
            <v>NM_053818</v>
          </cell>
          <cell r="B15094">
            <v>0.69055492075499103</v>
          </cell>
          <cell r="C15094">
            <v>0.36261156533487698</v>
          </cell>
          <cell r="D15094">
            <v>0</v>
          </cell>
          <cell r="E15094">
            <v>1.0888108192453201</v>
          </cell>
          <cell r="F15094">
            <v>1.15228045311182</v>
          </cell>
        </row>
        <row r="15095">
          <cell r="A15095" t="str">
            <v>NM_012840</v>
          </cell>
          <cell r="B15095">
            <v>0</v>
          </cell>
          <cell r="C15095">
            <v>0</v>
          </cell>
          <cell r="D15095">
            <v>0</v>
          </cell>
          <cell r="E15095">
            <v>0</v>
          </cell>
          <cell r="F15095">
            <v>0</v>
          </cell>
        </row>
        <row r="15096">
          <cell r="A15096" t="str">
            <v>NR_037336</v>
          </cell>
          <cell r="B15096">
            <v>0</v>
          </cell>
          <cell r="C15096">
            <v>0</v>
          </cell>
          <cell r="D15096">
            <v>0</v>
          </cell>
          <cell r="E15096">
            <v>0</v>
          </cell>
          <cell r="F15096">
            <v>0</v>
          </cell>
        </row>
        <row r="15097">
          <cell r="A15097" t="str">
            <v>NM_001025064</v>
          </cell>
          <cell r="B15097">
            <v>6.2681229406721997</v>
          </cell>
          <cell r="C15097">
            <v>4.98186294557701</v>
          </cell>
          <cell r="D15097">
            <v>1.04067125029569E-2</v>
          </cell>
          <cell r="E15097">
            <v>3.2171169894849099</v>
          </cell>
          <cell r="F15097">
            <v>4.5266230475807001</v>
          </cell>
        </row>
        <row r="15098">
          <cell r="A15098" t="str">
            <v>NM_138838</v>
          </cell>
          <cell r="B15098">
            <v>0</v>
          </cell>
          <cell r="C15098">
            <v>0</v>
          </cell>
          <cell r="D15098">
            <v>0</v>
          </cell>
          <cell r="E15098">
            <v>1.0298338359851399E-2</v>
          </cell>
          <cell r="F15098">
            <v>5.7683750265802398E-3</v>
          </cell>
        </row>
        <row r="15099">
          <cell r="A15099" t="str">
            <v>NM_017056</v>
          </cell>
          <cell r="B15099">
            <v>0</v>
          </cell>
          <cell r="C15099">
            <v>0</v>
          </cell>
          <cell r="D15099">
            <v>0</v>
          </cell>
          <cell r="E15099">
            <v>0</v>
          </cell>
          <cell r="F15099">
            <v>0</v>
          </cell>
        </row>
        <row r="15100">
          <cell r="A15100" t="str">
            <v>NM_017009</v>
          </cell>
          <cell r="B15100">
            <v>0</v>
          </cell>
          <cell r="C15100">
            <v>0</v>
          </cell>
          <cell r="D15100">
            <v>0</v>
          </cell>
          <cell r="E15100">
            <v>0</v>
          </cell>
          <cell r="F15100">
            <v>0</v>
          </cell>
        </row>
        <row r="15101">
          <cell r="A15101" t="str">
            <v>NM_001034126</v>
          </cell>
          <cell r="B15101">
            <v>18.356418275549402</v>
          </cell>
          <cell r="C15101">
            <v>47.890222749891301</v>
          </cell>
          <cell r="D15101">
            <v>48.148765193285101</v>
          </cell>
          <cell r="E15101">
            <v>51.7518052986116</v>
          </cell>
          <cell r="F15101">
            <v>29.867203793875799</v>
          </cell>
        </row>
        <row r="15102">
          <cell r="A15102" t="str">
            <v>NM_199496</v>
          </cell>
          <cell r="B15102">
            <v>0.55971324164774405</v>
          </cell>
          <cell r="C15102">
            <v>0.11677927506676899</v>
          </cell>
          <cell r="D15102">
            <v>0</v>
          </cell>
          <cell r="E15102">
            <v>3.6886360237412501</v>
          </cell>
          <cell r="F15102">
            <v>4.5191607175048602E-2</v>
          </cell>
        </row>
        <row r="15103">
          <cell r="A15103" t="str">
            <v>NM_024141</v>
          </cell>
          <cell r="B15103">
            <v>0</v>
          </cell>
          <cell r="C15103">
            <v>0</v>
          </cell>
          <cell r="D15103">
            <v>0</v>
          </cell>
          <cell r="E15103">
            <v>0</v>
          </cell>
          <cell r="F15103">
            <v>0</v>
          </cell>
        </row>
        <row r="15104">
          <cell r="A15104" t="str">
            <v>NM_001077656</v>
          </cell>
          <cell r="B15104">
            <v>0</v>
          </cell>
          <cell r="C15104">
            <v>0</v>
          </cell>
          <cell r="D15104">
            <v>0</v>
          </cell>
          <cell r="E15104">
            <v>0</v>
          </cell>
          <cell r="F15104">
            <v>0</v>
          </cell>
        </row>
        <row r="15105">
          <cell r="A15105" t="str">
            <v>NM_031345</v>
          </cell>
          <cell r="B15105">
            <v>84.523577391731905</v>
          </cell>
          <cell r="C15105">
            <v>25.315687694941701</v>
          </cell>
          <cell r="D15105">
            <v>27.138763342514999</v>
          </cell>
          <cell r="E15105">
            <v>63.014153357253598</v>
          </cell>
          <cell r="F15105">
            <v>36.194130989183002</v>
          </cell>
        </row>
        <row r="15106">
          <cell r="A15106" t="str">
            <v>NM_032616</v>
          </cell>
          <cell r="B15106">
            <v>45.778891741662903</v>
          </cell>
          <cell r="C15106">
            <v>219.43907126440601</v>
          </cell>
          <cell r="D15106">
            <v>110.246949547715</v>
          </cell>
          <cell r="E15106">
            <v>48.114310530921102</v>
          </cell>
          <cell r="F15106">
            <v>168.39290791956901</v>
          </cell>
        </row>
        <row r="15107">
          <cell r="A15107" t="str">
            <v>NM_001013954</v>
          </cell>
          <cell r="B15107">
            <v>6.0024023603613801E-2</v>
          </cell>
          <cell r="C15107">
            <v>0</v>
          </cell>
          <cell r="D15107">
            <v>0</v>
          </cell>
          <cell r="E15107">
            <v>6.3771999370307295E-2</v>
          </cell>
          <cell r="F15107">
            <v>0</v>
          </cell>
        </row>
        <row r="15108">
          <cell r="A15108" t="str">
            <v>NM_001107062</v>
          </cell>
          <cell r="B15108">
            <v>13.873776530879701</v>
          </cell>
          <cell r="C15108">
            <v>39.652701563356402</v>
          </cell>
          <cell r="D15108">
            <v>21.116914836180101</v>
          </cell>
          <cell r="E15108">
            <v>23.689649882412098</v>
          </cell>
          <cell r="F15108">
            <v>37.184112161399497</v>
          </cell>
        </row>
        <row r="15109">
          <cell r="A15109" t="str">
            <v>NM_001109143</v>
          </cell>
          <cell r="B15109">
            <v>0</v>
          </cell>
          <cell r="C15109">
            <v>0</v>
          </cell>
          <cell r="D15109">
            <v>0</v>
          </cell>
          <cell r="E15109">
            <v>0</v>
          </cell>
          <cell r="F15109">
            <v>0</v>
          </cell>
        </row>
        <row r="15110">
          <cell r="A15110" t="str">
            <v>NM_001025688</v>
          </cell>
          <cell r="B15110">
            <v>6.7536093162853499</v>
          </cell>
          <cell r="C15110">
            <v>0.87566144137768198</v>
          </cell>
          <cell r="D15110">
            <v>1.75186187974283</v>
          </cell>
          <cell r="E15110">
            <v>8.8547254091209595</v>
          </cell>
          <cell r="F15110">
            <v>5.7414714495073396</v>
          </cell>
        </row>
        <row r="15111">
          <cell r="A15111" t="str">
            <v>NM_022280</v>
          </cell>
          <cell r="B15111">
            <v>0</v>
          </cell>
          <cell r="C15111">
            <v>0</v>
          </cell>
          <cell r="D15111">
            <v>0</v>
          </cell>
          <cell r="E15111">
            <v>0</v>
          </cell>
          <cell r="F15111">
            <v>0</v>
          </cell>
        </row>
        <row r="15112">
          <cell r="A15112" t="str">
            <v>NM_181388</v>
          </cell>
          <cell r="B15112">
            <v>7.9521759424841996</v>
          </cell>
          <cell r="C15112">
            <v>11.360070593932999</v>
          </cell>
          <cell r="D15112">
            <v>5.3822258060258203</v>
          </cell>
          <cell r="E15112">
            <v>5.6114431370527402</v>
          </cell>
          <cell r="F15112">
            <v>8.7186029253201394</v>
          </cell>
        </row>
        <row r="15113">
          <cell r="A15113" t="str">
            <v>NM_001024992</v>
          </cell>
          <cell r="B15113">
            <v>39.029284245683201</v>
          </cell>
          <cell r="C15113">
            <v>18.568981593685599</v>
          </cell>
          <cell r="D15113">
            <v>47.543285414986897</v>
          </cell>
          <cell r="E15113">
            <v>33.599836267042001</v>
          </cell>
          <cell r="F15113">
            <v>60.989420919207902</v>
          </cell>
        </row>
        <row r="15114">
          <cell r="A15114" t="str">
            <v>NM_001106234</v>
          </cell>
          <cell r="B15114">
            <v>6.7933335576788298</v>
          </cell>
          <cell r="C15114">
            <v>7.6656944374871001</v>
          </cell>
          <cell r="D15114">
            <v>6.36844879395536</v>
          </cell>
          <cell r="E15114">
            <v>5.6390260330155</v>
          </cell>
          <cell r="F15114">
            <v>9.0197723460206696</v>
          </cell>
        </row>
        <row r="15115">
          <cell r="A15115" t="str">
            <v>NM_001025403</v>
          </cell>
          <cell r="B15115">
            <v>47.246577372291299</v>
          </cell>
          <cell r="C15115">
            <v>42.2162828797006</v>
          </cell>
          <cell r="D15115">
            <v>41.730418599216598</v>
          </cell>
          <cell r="E15115">
            <v>53.387502566235199</v>
          </cell>
          <cell r="F15115">
            <v>48.654352931651999</v>
          </cell>
        </row>
        <row r="15116">
          <cell r="A15116" t="str">
            <v>NM_001034028</v>
          </cell>
          <cell r="B15116">
            <v>20.438980881801498</v>
          </cell>
          <cell r="C15116">
            <v>0.32601773764053099</v>
          </cell>
          <cell r="D15116">
            <v>1.6184557474369199</v>
          </cell>
          <cell r="E15116">
            <v>6.9374142240043897</v>
          </cell>
          <cell r="F15116">
            <v>8.7210421479840701</v>
          </cell>
        </row>
        <row r="15117">
          <cell r="A15117" t="str">
            <v>NM_001047953</v>
          </cell>
          <cell r="B15117">
            <v>0</v>
          </cell>
          <cell r="C15117">
            <v>0</v>
          </cell>
          <cell r="D15117">
            <v>0</v>
          </cell>
          <cell r="E15117">
            <v>0</v>
          </cell>
          <cell r="F15117">
            <v>0</v>
          </cell>
        </row>
        <row r="15118">
          <cell r="A15118" t="str">
            <v>NM_001000182</v>
          </cell>
          <cell r="B15118">
            <v>0</v>
          </cell>
          <cell r="C15118">
            <v>0</v>
          </cell>
          <cell r="D15118">
            <v>0</v>
          </cell>
          <cell r="E15118">
            <v>0</v>
          </cell>
          <cell r="F15118">
            <v>0</v>
          </cell>
        </row>
        <row r="15119">
          <cell r="A15119" t="str">
            <v>NM_001025416</v>
          </cell>
          <cell r="B15119">
            <v>6.4689660259429296</v>
          </cell>
          <cell r="C15119">
            <v>8.6322105431946401</v>
          </cell>
          <cell r="D15119">
            <v>2.1826228657083502</v>
          </cell>
          <cell r="E15119">
            <v>11.679232960978</v>
          </cell>
          <cell r="F15119">
            <v>3.78791072161866</v>
          </cell>
        </row>
        <row r="15120">
          <cell r="A15120" t="str">
            <v>NM_001106034</v>
          </cell>
          <cell r="B15120">
            <v>0</v>
          </cell>
          <cell r="C15120">
            <v>0</v>
          </cell>
          <cell r="D15120">
            <v>0</v>
          </cell>
          <cell r="E15120">
            <v>0</v>
          </cell>
          <cell r="F15120">
            <v>0</v>
          </cell>
        </row>
        <row r="15121">
          <cell r="A15121" t="str">
            <v>NM_001139493</v>
          </cell>
          <cell r="B15121">
            <v>4.4506717332396999</v>
          </cell>
          <cell r="C15121">
            <v>1.0931349256124501</v>
          </cell>
          <cell r="D15121">
            <v>5.1940031584586901</v>
          </cell>
          <cell r="E15121">
            <v>3.5767845891466599</v>
          </cell>
          <cell r="F15121">
            <v>3.24318978330487</v>
          </cell>
        </row>
        <row r="15122">
          <cell r="A15122" t="str">
            <v>NM_001008320</v>
          </cell>
          <cell r="B15122">
            <v>32.259963569589203</v>
          </cell>
          <cell r="C15122">
            <v>18.770363052926498</v>
          </cell>
          <cell r="D15122">
            <v>60.4823521087527</v>
          </cell>
          <cell r="E15122">
            <v>19.029432008647799</v>
          </cell>
          <cell r="F15122">
            <v>10.4860287083148</v>
          </cell>
        </row>
        <row r="15123">
          <cell r="A15123" t="str">
            <v>NM_001107938</v>
          </cell>
          <cell r="B15123">
            <v>13.7609361541542</v>
          </cell>
          <cell r="C15123">
            <v>8.3560944849379801</v>
          </cell>
          <cell r="D15123">
            <v>18.727102365513002</v>
          </cell>
          <cell r="E15123">
            <v>13.823414805044299</v>
          </cell>
          <cell r="F15123">
            <v>2.8848897502498798</v>
          </cell>
        </row>
        <row r="15124">
          <cell r="A15124" t="str">
            <v>NM_001000365</v>
          </cell>
          <cell r="B15124">
            <v>0</v>
          </cell>
          <cell r="C15124">
            <v>0</v>
          </cell>
          <cell r="D15124">
            <v>0</v>
          </cell>
          <cell r="E15124">
            <v>0</v>
          </cell>
          <cell r="F15124">
            <v>0</v>
          </cell>
        </row>
        <row r="15125">
          <cell r="A15125" t="str">
            <v>NM_001109188</v>
          </cell>
          <cell r="B15125">
            <v>0</v>
          </cell>
          <cell r="C15125">
            <v>6.6696571701985605E-2</v>
          </cell>
          <cell r="D15125">
            <v>0</v>
          </cell>
          <cell r="E15125">
            <v>0</v>
          </cell>
          <cell r="F15125">
            <v>0</v>
          </cell>
        </row>
        <row r="15126">
          <cell r="A15126" t="str">
            <v>NM_001013985</v>
          </cell>
          <cell r="B15126">
            <v>0</v>
          </cell>
          <cell r="C15126">
            <v>0</v>
          </cell>
          <cell r="D15126">
            <v>0</v>
          </cell>
          <cell r="E15126">
            <v>0</v>
          </cell>
          <cell r="F15126">
            <v>0</v>
          </cell>
        </row>
        <row r="15127">
          <cell r="A15127" t="str">
            <v>NM_053966</v>
          </cell>
          <cell r="B15127">
            <v>56.433691882251203</v>
          </cell>
          <cell r="C15127">
            <v>46.587096713009899</v>
          </cell>
          <cell r="D15127">
            <v>41.244785315710402</v>
          </cell>
          <cell r="E15127">
            <v>33.671533426668702</v>
          </cell>
          <cell r="F15127">
            <v>51.769651051255302</v>
          </cell>
        </row>
        <row r="15128">
          <cell r="A15128" t="str">
            <v>NM_001108122</v>
          </cell>
          <cell r="B15128">
            <v>4.7656288194787599</v>
          </cell>
          <cell r="C15128">
            <v>1.9217335187290101</v>
          </cell>
          <cell r="D15128">
            <v>8.1459074825097701</v>
          </cell>
          <cell r="E15128">
            <v>1.8395185827915499</v>
          </cell>
          <cell r="F15128">
            <v>2.1118196233374502</v>
          </cell>
        </row>
        <row r="15129">
          <cell r="A15129" t="str">
            <v>NM_001004217</v>
          </cell>
          <cell r="B15129">
            <v>5.52823221097798</v>
          </cell>
          <cell r="C15129">
            <v>7.2902916809216096</v>
          </cell>
          <cell r="D15129">
            <v>8.2926319828530595</v>
          </cell>
          <cell r="E15129">
            <v>9.0444005522513695</v>
          </cell>
          <cell r="F15129">
            <v>23.211796425796798</v>
          </cell>
        </row>
        <row r="15130">
          <cell r="A15130" t="str">
            <v>NM_001134567</v>
          </cell>
          <cell r="B15130">
            <v>1.8426608388865</v>
          </cell>
          <cell r="C15130">
            <v>0.92992915154731903</v>
          </cell>
          <cell r="D15130">
            <v>6.0622569233891497</v>
          </cell>
          <cell r="E15130">
            <v>1.8151449306698999</v>
          </cell>
          <cell r="F15130">
            <v>2.42822795072161</v>
          </cell>
        </row>
        <row r="15131">
          <cell r="A15131" t="str">
            <v>NM_001109263</v>
          </cell>
          <cell r="B15131">
            <v>2.9022690039569401</v>
          </cell>
          <cell r="C15131">
            <v>3.5868795828102699E-3</v>
          </cell>
          <cell r="D15131">
            <v>7.3428499556554604E-3</v>
          </cell>
          <cell r="E15131">
            <v>0.93177343067234097</v>
          </cell>
          <cell r="F15131">
            <v>0.86615057569658305</v>
          </cell>
        </row>
        <row r="15132">
          <cell r="A15132" t="str">
            <v>NM_145724</v>
          </cell>
          <cell r="B15132">
            <v>8.3942223774045708</v>
          </cell>
          <cell r="C15132">
            <v>1.5295366608283001</v>
          </cell>
          <cell r="D15132">
            <v>10.1902240460392</v>
          </cell>
          <cell r="E15132">
            <v>7.22205599037743</v>
          </cell>
          <cell r="F15132">
            <v>8.8995872063509207</v>
          </cell>
        </row>
        <row r="15133">
          <cell r="A15133" t="str">
            <v>NM_012496</v>
          </cell>
          <cell r="B15133">
            <v>11.567979642543399</v>
          </cell>
          <cell r="C15133">
            <v>42.177831999846397</v>
          </cell>
          <cell r="D15133">
            <v>26.505332463018899</v>
          </cell>
          <cell r="E15133">
            <v>1.89410168244683</v>
          </cell>
          <cell r="F15133">
            <v>12.202923858703899</v>
          </cell>
        </row>
        <row r="15134">
          <cell r="A15134" t="str">
            <v>NM_001106421</v>
          </cell>
          <cell r="B15134">
            <v>138.00615342727301</v>
          </cell>
          <cell r="C15134">
            <v>107.28157395727401</v>
          </cell>
          <cell r="D15134">
            <v>82.852940835738593</v>
          </cell>
          <cell r="E15134">
            <v>77.062195312703096</v>
          </cell>
          <cell r="F15134">
            <v>88.924700284700606</v>
          </cell>
        </row>
        <row r="15135">
          <cell r="A15135" t="str">
            <v>NM_001007685</v>
          </cell>
          <cell r="B15135">
            <v>4.0519524786660899</v>
          </cell>
          <cell r="C15135">
            <v>27.449417632581699</v>
          </cell>
          <cell r="D15135">
            <v>12.2564102412527</v>
          </cell>
          <cell r="E15135">
            <v>9.3058197947705708</v>
          </cell>
          <cell r="F15135">
            <v>5.3912047580113898</v>
          </cell>
        </row>
        <row r="15136">
          <cell r="A15136" t="str">
            <v>NM_001271200</v>
          </cell>
          <cell r="B15136">
            <v>45.899144617964303</v>
          </cell>
          <cell r="C15136">
            <v>20.0688828690948</v>
          </cell>
          <cell r="D15136">
            <v>29.611068357469399</v>
          </cell>
          <cell r="E15136">
            <v>39.394049355200302</v>
          </cell>
          <cell r="F15136">
            <v>14.21534150764</v>
          </cell>
        </row>
        <row r="15137">
          <cell r="A15137" t="str">
            <v>NM_001037581</v>
          </cell>
          <cell r="B15137">
            <v>0</v>
          </cell>
          <cell r="C15137">
            <v>0</v>
          </cell>
          <cell r="D15137">
            <v>0</v>
          </cell>
          <cell r="E15137">
            <v>0</v>
          </cell>
          <cell r="F15137">
            <v>0</v>
          </cell>
        </row>
        <row r="15138">
          <cell r="A15138" t="str">
            <v>NM_001039609</v>
          </cell>
          <cell r="B15138">
            <v>34.252904011966102</v>
          </cell>
          <cell r="C15138">
            <v>26.210457353230399</v>
          </cell>
          <cell r="D15138">
            <v>14.898815925103801</v>
          </cell>
          <cell r="E15138">
            <v>44.4909394231316</v>
          </cell>
          <cell r="F15138">
            <v>8.22503061625142</v>
          </cell>
        </row>
        <row r="15139">
          <cell r="A15139" t="str">
            <v>NM_001033699</v>
          </cell>
          <cell r="B15139">
            <v>3.1596067310076301</v>
          </cell>
          <cell r="C15139">
            <v>0.93683980807326095</v>
          </cell>
          <cell r="D15139">
            <v>0.14033002137474901</v>
          </cell>
          <cell r="E15139">
            <v>0.631461899431216</v>
          </cell>
          <cell r="F15139">
            <v>0.511389393002877</v>
          </cell>
        </row>
        <row r="15140">
          <cell r="A15140" t="str">
            <v>NM_001031655</v>
          </cell>
          <cell r="B15140">
            <v>11.825769686004699</v>
          </cell>
          <cell r="C15140">
            <v>7.4093827836205799</v>
          </cell>
          <cell r="D15140">
            <v>4.81604358369162</v>
          </cell>
          <cell r="E15140">
            <v>8.6839198951018695</v>
          </cell>
          <cell r="F15140">
            <v>3.8903382563921198</v>
          </cell>
        </row>
        <row r="15141">
          <cell r="A15141" t="str">
            <v>NM_001108933</v>
          </cell>
          <cell r="B15141">
            <v>17.493845196894998</v>
          </cell>
          <cell r="C15141">
            <v>11.8069408178714</v>
          </cell>
          <cell r="D15141">
            <v>17.9434142467836</v>
          </cell>
          <cell r="E15141">
            <v>13.664765154339699</v>
          </cell>
          <cell r="F15141">
            <v>17.016985736259901</v>
          </cell>
        </row>
        <row r="15142">
          <cell r="A15142" t="str">
            <v>NM_001107688</v>
          </cell>
          <cell r="B15142">
            <v>11.4881542364044</v>
          </cell>
          <cell r="C15142">
            <v>8.03295393546966</v>
          </cell>
          <cell r="D15142">
            <v>17.2542590358666</v>
          </cell>
          <cell r="E15142">
            <v>14.138445499751899</v>
          </cell>
          <cell r="F15142">
            <v>23.686715387009698</v>
          </cell>
        </row>
        <row r="15143">
          <cell r="A15143" t="str">
            <v>NM_001002816</v>
          </cell>
          <cell r="B15143">
            <v>0</v>
          </cell>
          <cell r="C15143">
            <v>0</v>
          </cell>
          <cell r="D15143">
            <v>0</v>
          </cell>
          <cell r="E15143">
            <v>0</v>
          </cell>
          <cell r="F15143">
            <v>0</v>
          </cell>
        </row>
        <row r="15144">
          <cell r="A15144" t="str">
            <v>NM_001037973</v>
          </cell>
          <cell r="B15144">
            <v>0.25910127212423301</v>
          </cell>
          <cell r="C15144">
            <v>3.7502904987035</v>
          </cell>
          <cell r="D15144">
            <v>0</v>
          </cell>
          <cell r="E15144">
            <v>0</v>
          </cell>
          <cell r="F15144">
            <v>1.99263032216489E-2</v>
          </cell>
        </row>
        <row r="15145">
          <cell r="A15145" t="str">
            <v>NM_001106657</v>
          </cell>
          <cell r="B15145">
            <v>5.1326084209789897</v>
          </cell>
          <cell r="C15145">
            <v>4.1155833413806704</v>
          </cell>
          <cell r="D15145">
            <v>2.1254087246118001</v>
          </cell>
          <cell r="E15145">
            <v>5.4158661852730399</v>
          </cell>
          <cell r="F15145">
            <v>7.2247854496776798</v>
          </cell>
        </row>
        <row r="15146">
          <cell r="A15146" t="str">
            <v>NM_001009455</v>
          </cell>
          <cell r="B15146">
            <v>16.928677937004501</v>
          </cell>
          <cell r="C15146">
            <v>19.764705379143098</v>
          </cell>
          <cell r="D15146">
            <v>22.285084878075399</v>
          </cell>
          <cell r="E15146">
            <v>23.208762176757499</v>
          </cell>
          <cell r="F15146">
            <v>37.481464347719097</v>
          </cell>
        </row>
        <row r="15147">
          <cell r="A15147" t="str">
            <v>NM_001025143</v>
          </cell>
          <cell r="B15147">
            <v>43.207251132910898</v>
          </cell>
          <cell r="C15147">
            <v>73.669223862667096</v>
          </cell>
          <cell r="D15147">
            <v>86.689164281701593</v>
          </cell>
          <cell r="E15147">
            <v>50.918352996635697</v>
          </cell>
          <cell r="F15147">
            <v>59.313054743324003</v>
          </cell>
        </row>
        <row r="15148">
          <cell r="A15148" t="str">
            <v>NM_001106089</v>
          </cell>
          <cell r="B15148">
            <v>44.603366599639003</v>
          </cell>
          <cell r="C15148">
            <v>21.487030255998601</v>
          </cell>
          <cell r="D15148">
            <v>29.787825723470501</v>
          </cell>
          <cell r="E15148">
            <v>22.719884953126599</v>
          </cell>
          <cell r="F15148">
            <v>21.721885346024099</v>
          </cell>
        </row>
        <row r="15149">
          <cell r="A15149" t="str">
            <v>NM_023976</v>
          </cell>
          <cell r="B15149">
            <v>6.7736837168153601</v>
          </cell>
          <cell r="C15149">
            <v>11.217829787700399</v>
          </cell>
          <cell r="D15149">
            <v>7.7613273097552398</v>
          </cell>
          <cell r="E15149">
            <v>4.7808560668223299</v>
          </cell>
          <cell r="F15149">
            <v>13.030765421125899</v>
          </cell>
        </row>
        <row r="15150">
          <cell r="A15150" t="str">
            <v>NM_001100810</v>
          </cell>
          <cell r="B15150">
            <v>10.399207598362301</v>
          </cell>
          <cell r="C15150">
            <v>5.4842467053231596</v>
          </cell>
          <cell r="D15150">
            <v>9.6775972952985896</v>
          </cell>
          <cell r="E15150">
            <v>3.5832464230629202</v>
          </cell>
          <cell r="F15150">
            <v>7.82662146762872</v>
          </cell>
        </row>
        <row r="15151">
          <cell r="A15151" t="str">
            <v>NM_001108679</v>
          </cell>
          <cell r="B15151">
            <v>58.509941417804399</v>
          </cell>
          <cell r="C15151">
            <v>52.367489778864503</v>
          </cell>
          <cell r="D15151">
            <v>104.470947035367</v>
          </cell>
          <cell r="E15151">
            <v>35.2500274773965</v>
          </cell>
          <cell r="F15151">
            <v>54.4126014053586</v>
          </cell>
        </row>
        <row r="15152">
          <cell r="A15152" t="str">
            <v>NM_001001380</v>
          </cell>
          <cell r="B15152">
            <v>0</v>
          </cell>
          <cell r="C15152">
            <v>0</v>
          </cell>
          <cell r="D15152">
            <v>0</v>
          </cell>
          <cell r="E15152">
            <v>0</v>
          </cell>
          <cell r="F15152">
            <v>0</v>
          </cell>
        </row>
        <row r="15153">
          <cell r="A15153" t="str">
            <v>NM_001000778</v>
          </cell>
          <cell r="B15153">
            <v>0</v>
          </cell>
          <cell r="C15153">
            <v>0</v>
          </cell>
          <cell r="D15153">
            <v>0</v>
          </cell>
          <cell r="E15153">
            <v>0</v>
          </cell>
          <cell r="F15153">
            <v>0</v>
          </cell>
        </row>
        <row r="15154">
          <cell r="A15154" t="str">
            <v>NM_001107237</v>
          </cell>
          <cell r="B15154">
            <v>0</v>
          </cell>
          <cell r="C15154">
            <v>9.9218040548408291E-3</v>
          </cell>
          <cell r="D15154">
            <v>0</v>
          </cell>
          <cell r="E15154">
            <v>0</v>
          </cell>
          <cell r="F15154">
            <v>3.8395706006721202E-3</v>
          </cell>
        </row>
        <row r="15155">
          <cell r="A15155" t="str">
            <v>NM_001191875</v>
          </cell>
          <cell r="B15155">
            <v>0.29275750389621202</v>
          </cell>
          <cell r="C15155">
            <v>0</v>
          </cell>
          <cell r="D15155">
            <v>0.189051671207562</v>
          </cell>
          <cell r="E15155">
            <v>0.26052726391294101</v>
          </cell>
          <cell r="F15155">
            <v>0.45118646452705802</v>
          </cell>
        </row>
        <row r="15156">
          <cell r="A15156" t="str">
            <v>NM_207613</v>
          </cell>
          <cell r="B15156">
            <v>0.49269220592028901</v>
          </cell>
          <cell r="C15156">
            <v>0</v>
          </cell>
          <cell r="D15156">
            <v>0.267255999561608</v>
          </cell>
          <cell r="E15156">
            <v>0.21421451797751101</v>
          </cell>
          <cell r="F15156">
            <v>0</v>
          </cell>
        </row>
        <row r="15157">
          <cell r="A15157" t="str">
            <v>NM_001000660</v>
          </cell>
          <cell r="B15157">
            <v>0</v>
          </cell>
          <cell r="C15157">
            <v>0</v>
          </cell>
          <cell r="D15157">
            <v>0</v>
          </cell>
          <cell r="E15157">
            <v>0</v>
          </cell>
          <cell r="F15157">
            <v>0</v>
          </cell>
        </row>
        <row r="15158">
          <cell r="A15158" t="str">
            <v>NM_001107036</v>
          </cell>
          <cell r="B15158">
            <v>0</v>
          </cell>
          <cell r="C15158">
            <v>0</v>
          </cell>
          <cell r="D15158">
            <v>0</v>
          </cell>
          <cell r="E15158">
            <v>0</v>
          </cell>
          <cell r="F15158">
            <v>0</v>
          </cell>
        </row>
        <row r="15159">
          <cell r="A15159" t="str">
            <v>NM_001108262</v>
          </cell>
          <cell r="B15159">
            <v>28.980965342866401</v>
          </cell>
          <cell r="C15159">
            <v>20.334562286772002</v>
          </cell>
          <cell r="D15159">
            <v>16.2556140885569</v>
          </cell>
          <cell r="E15159">
            <v>42.7488649536011</v>
          </cell>
          <cell r="F15159">
            <v>29.0250100440811</v>
          </cell>
        </row>
        <row r="15160">
          <cell r="A15160" t="str">
            <v>NM_001106258</v>
          </cell>
          <cell r="B15160">
            <v>24.1808776616658</v>
          </cell>
          <cell r="C15160">
            <v>26.6847830854792</v>
          </cell>
          <cell r="D15160">
            <v>16.033758922912298</v>
          </cell>
          <cell r="E15160">
            <v>19.734945946215301</v>
          </cell>
          <cell r="F15160">
            <v>22.876640898511098</v>
          </cell>
        </row>
        <row r="15161">
          <cell r="A15161" t="str">
            <v>NM_001107263</v>
          </cell>
          <cell r="B15161">
            <v>8.7634747550848502</v>
          </cell>
          <cell r="C15161">
            <v>19.813687610225401</v>
          </cell>
          <cell r="D15161">
            <v>26.980278978045799</v>
          </cell>
          <cell r="E15161">
            <v>17.064421259463501</v>
          </cell>
          <cell r="F15161">
            <v>7.1662218501201496</v>
          </cell>
        </row>
        <row r="15162">
          <cell r="A15162" t="str">
            <v>NM_031647</v>
          </cell>
          <cell r="B15162">
            <v>5.2287305668273998</v>
          </cell>
          <cell r="C15162">
            <v>5.9398389139049703</v>
          </cell>
          <cell r="D15162">
            <v>2.6945779485725301</v>
          </cell>
          <cell r="E15162">
            <v>3.1273296722006898</v>
          </cell>
          <cell r="F15162">
            <v>2.52724627338092</v>
          </cell>
        </row>
        <row r="15163">
          <cell r="A15163" t="str">
            <v>NM_001115032</v>
          </cell>
          <cell r="B15163">
            <v>19.240815346491601</v>
          </cell>
          <cell r="C15163">
            <v>23.638060187992998</v>
          </cell>
          <cell r="D15163">
            <v>12.364080597267201</v>
          </cell>
          <cell r="E15163">
            <v>14.882030126019099</v>
          </cell>
          <cell r="F15163">
            <v>39.002212859725901</v>
          </cell>
        </row>
        <row r="15164">
          <cell r="A15164" t="str">
            <v>NM_001000274</v>
          </cell>
          <cell r="B15164">
            <v>0</v>
          </cell>
          <cell r="C15164">
            <v>0</v>
          </cell>
          <cell r="D15164">
            <v>0</v>
          </cell>
          <cell r="E15164">
            <v>0</v>
          </cell>
          <cell r="F15164">
            <v>0</v>
          </cell>
        </row>
        <row r="15165">
          <cell r="A15165" t="str">
            <v>NM_001191940</v>
          </cell>
          <cell r="B15165">
            <v>8.8704964664077901E-2</v>
          </cell>
          <cell r="C15165">
            <v>4.59073137179851E-2</v>
          </cell>
          <cell r="D15165">
            <v>0</v>
          </cell>
          <cell r="E15165">
            <v>5.0746669387940598E-2</v>
          </cell>
          <cell r="F15165">
            <v>0.85273704402856199</v>
          </cell>
        </row>
        <row r="15166">
          <cell r="A15166" t="str">
            <v>NM_001106658</v>
          </cell>
          <cell r="B15166">
            <v>12.411255251946701</v>
          </cell>
          <cell r="C15166">
            <v>2.6455843797391498</v>
          </cell>
          <cell r="D15166">
            <v>16.607453108534799</v>
          </cell>
          <cell r="E15166">
            <v>31.8266265296831</v>
          </cell>
          <cell r="F15166">
            <v>12.0421375461182</v>
          </cell>
        </row>
        <row r="15167">
          <cell r="A15167" t="str">
            <v>NM_001014161</v>
          </cell>
          <cell r="B15167">
            <v>122.577778415015</v>
          </cell>
          <cell r="C15167">
            <v>84.462806975024904</v>
          </cell>
          <cell r="D15167">
            <v>93.435781639603405</v>
          </cell>
          <cell r="E15167">
            <v>60.284062909739902</v>
          </cell>
          <cell r="F15167">
            <v>86.561585469710195</v>
          </cell>
        </row>
        <row r="15168">
          <cell r="A15168" t="str">
            <v>NM_053586</v>
          </cell>
          <cell r="B15168">
            <v>44.4086545222914</v>
          </cell>
          <cell r="C15168">
            <v>156.93510795290899</v>
          </cell>
          <cell r="D15168">
            <v>135.65081084758901</v>
          </cell>
          <cell r="E15168">
            <v>128.67253555294499</v>
          </cell>
          <cell r="F15168">
            <v>124.085239762497</v>
          </cell>
        </row>
        <row r="15169">
          <cell r="A15169" t="str">
            <v>NM_053952</v>
          </cell>
          <cell r="B15169">
            <v>6.4105678067837699</v>
          </cell>
          <cell r="C15169">
            <v>0.53127409050432195</v>
          </cell>
          <cell r="D15169">
            <v>5.0139891034720696</v>
          </cell>
          <cell r="E15169">
            <v>9.1326825304156092</v>
          </cell>
          <cell r="F15169">
            <v>4.6467751331593998</v>
          </cell>
        </row>
        <row r="15170">
          <cell r="A15170" t="str">
            <v>NM_021746</v>
          </cell>
          <cell r="B15170">
            <v>46.504714673809502</v>
          </cell>
          <cell r="C15170">
            <v>13.4455936522185</v>
          </cell>
          <cell r="D15170">
            <v>34.4945872323865</v>
          </cell>
          <cell r="E15170">
            <v>33.4305609140565</v>
          </cell>
          <cell r="F15170">
            <v>64.352541450079002</v>
          </cell>
        </row>
        <row r="15171">
          <cell r="A15171" t="str">
            <v>NM_001109668</v>
          </cell>
          <cell r="B15171">
            <v>25.324192483149901</v>
          </cell>
          <cell r="C15171">
            <v>38.440312575163603</v>
          </cell>
          <cell r="D15171">
            <v>18.1879685290432</v>
          </cell>
          <cell r="E15171">
            <v>31.6309013493407</v>
          </cell>
          <cell r="F15171">
            <v>31.245871258309499</v>
          </cell>
        </row>
        <row r="15172">
          <cell r="A15172" t="str">
            <v>NM_001009629</v>
          </cell>
          <cell r="B15172">
            <v>20.451359915229201</v>
          </cell>
          <cell r="C15172">
            <v>29.792101977201401</v>
          </cell>
          <cell r="D15172">
            <v>64.8141659593024</v>
          </cell>
          <cell r="E15172">
            <v>25.623625684311001</v>
          </cell>
          <cell r="F15172">
            <v>45.361860278468498</v>
          </cell>
        </row>
        <row r="15173">
          <cell r="A15173" t="str">
            <v>NM_001107380</v>
          </cell>
          <cell r="B15173">
            <v>0</v>
          </cell>
          <cell r="C15173">
            <v>0</v>
          </cell>
          <cell r="D15173">
            <v>0</v>
          </cell>
          <cell r="E15173">
            <v>0</v>
          </cell>
          <cell r="F15173">
            <v>0</v>
          </cell>
        </row>
        <row r="15174">
          <cell r="A15174" t="str">
            <v>NM_053567</v>
          </cell>
          <cell r="B15174">
            <v>0.761421893725725</v>
          </cell>
          <cell r="C15174">
            <v>0</v>
          </cell>
          <cell r="D15174">
            <v>3.5677047640995299</v>
          </cell>
          <cell r="E15174">
            <v>0.30409608665163701</v>
          </cell>
          <cell r="F15174">
            <v>0.119693009389244</v>
          </cell>
        </row>
        <row r="15175">
          <cell r="A15175" t="str">
            <v>NM_001085475</v>
          </cell>
          <cell r="B15175">
            <v>0</v>
          </cell>
          <cell r="C15175">
            <v>0</v>
          </cell>
          <cell r="D15175">
            <v>0</v>
          </cell>
          <cell r="E15175">
            <v>0</v>
          </cell>
          <cell r="F15175">
            <v>0</v>
          </cell>
        </row>
        <row r="15176">
          <cell r="A15176" t="str">
            <v>NM_001101005</v>
          </cell>
          <cell r="B15176">
            <v>18.4995036815993</v>
          </cell>
          <cell r="C15176">
            <v>27.096429648415999</v>
          </cell>
          <cell r="D15176">
            <v>27.247146707041399</v>
          </cell>
          <cell r="E15176">
            <v>18.652702817374902</v>
          </cell>
          <cell r="F15176">
            <v>32.065300635838398</v>
          </cell>
        </row>
        <row r="15177">
          <cell r="A15177" t="str">
            <v>NM_080698</v>
          </cell>
          <cell r="B15177">
            <v>3.50884574269987</v>
          </cell>
          <cell r="C15177">
            <v>11.9237968859268</v>
          </cell>
          <cell r="D15177">
            <v>0</v>
          </cell>
          <cell r="E15177">
            <v>6.8093607026738701</v>
          </cell>
          <cell r="F15177">
            <v>14.140809751704101</v>
          </cell>
        </row>
        <row r="15178">
          <cell r="A15178" t="str">
            <v>NM_001034011</v>
          </cell>
          <cell r="B15178">
            <v>11.2848402041257</v>
          </cell>
          <cell r="C15178">
            <v>18.538961596321801</v>
          </cell>
          <cell r="D15178">
            <v>13.7469354285195</v>
          </cell>
          <cell r="E15178">
            <v>17.490570108285201</v>
          </cell>
          <cell r="F15178">
            <v>8.6313047833189191</v>
          </cell>
        </row>
        <row r="15179">
          <cell r="A15179" t="str">
            <v>NM_001008936</v>
          </cell>
          <cell r="B15179">
            <v>0</v>
          </cell>
          <cell r="C15179">
            <v>0</v>
          </cell>
          <cell r="D15179">
            <v>0</v>
          </cell>
          <cell r="E15179">
            <v>0</v>
          </cell>
          <cell r="F15179">
            <v>0</v>
          </cell>
        </row>
        <row r="15180">
          <cell r="A15180" t="str">
            <v>NM_001135584</v>
          </cell>
          <cell r="B15180">
            <v>0</v>
          </cell>
          <cell r="C15180">
            <v>0</v>
          </cell>
          <cell r="D15180">
            <v>0</v>
          </cell>
          <cell r="E15180">
            <v>0</v>
          </cell>
          <cell r="F15180">
            <v>0</v>
          </cell>
        </row>
        <row r="15181">
          <cell r="A15181" t="str">
            <v>NM_001105802</v>
          </cell>
          <cell r="B15181">
            <v>7.3368378923428903</v>
          </cell>
          <cell r="C15181">
            <v>4.6871094912983002</v>
          </cell>
          <cell r="D15181">
            <v>12.3064654860434</v>
          </cell>
          <cell r="E15181">
            <v>7.7936586299577799</v>
          </cell>
          <cell r="F15181">
            <v>2.4088099772289699</v>
          </cell>
        </row>
        <row r="15182">
          <cell r="A15182" t="str">
            <v>NM_001191109</v>
          </cell>
          <cell r="B15182">
            <v>0</v>
          </cell>
          <cell r="C15182">
            <v>0</v>
          </cell>
          <cell r="D15182">
            <v>0</v>
          </cell>
          <cell r="E15182">
            <v>2.1687797160167301</v>
          </cell>
          <cell r="F15182">
            <v>0</v>
          </cell>
        </row>
        <row r="15183">
          <cell r="A15183" t="str">
            <v>NM_001134797</v>
          </cell>
          <cell r="B15183">
            <v>0</v>
          </cell>
          <cell r="C15183">
            <v>0</v>
          </cell>
          <cell r="D15183">
            <v>0</v>
          </cell>
          <cell r="E15183">
            <v>0</v>
          </cell>
          <cell r="F15183">
            <v>0</v>
          </cell>
        </row>
        <row r="15184">
          <cell r="A15184" t="str">
            <v>NM_001008887</v>
          </cell>
          <cell r="B15184">
            <v>0</v>
          </cell>
          <cell r="C15184">
            <v>0</v>
          </cell>
          <cell r="D15184">
            <v>0</v>
          </cell>
          <cell r="E15184">
            <v>0</v>
          </cell>
          <cell r="F15184">
            <v>0</v>
          </cell>
        </row>
        <row r="15185">
          <cell r="A15185" t="str">
            <v>NM_031514</v>
          </cell>
          <cell r="B15185">
            <v>8.3950256787804491</v>
          </cell>
          <cell r="C15185">
            <v>1.4493932710494599</v>
          </cell>
          <cell r="D15185">
            <v>3.1975684617031499</v>
          </cell>
          <cell r="E15185">
            <v>8.4386781209480297</v>
          </cell>
          <cell r="F15185">
            <v>6.8123717206728296</v>
          </cell>
        </row>
        <row r="15186">
          <cell r="A15186" t="str">
            <v>NM_057205</v>
          </cell>
          <cell r="B15186">
            <v>24.051410613767501</v>
          </cell>
          <cell r="C15186">
            <v>8.2436867591730607</v>
          </cell>
          <cell r="D15186">
            <v>39.053401730999497</v>
          </cell>
          <cell r="E15186">
            <v>10.414307774485501</v>
          </cell>
          <cell r="F15186">
            <v>3.0615811409182698</v>
          </cell>
        </row>
        <row r="15187">
          <cell r="A15187" t="str">
            <v>NM_175602</v>
          </cell>
          <cell r="B15187">
            <v>0</v>
          </cell>
          <cell r="C15187">
            <v>0</v>
          </cell>
          <cell r="D15187">
            <v>0</v>
          </cell>
          <cell r="E15187">
            <v>0</v>
          </cell>
          <cell r="F15187">
            <v>0</v>
          </cell>
        </row>
        <row r="15188">
          <cell r="A15188" t="str">
            <v>NM_080777</v>
          </cell>
          <cell r="B15188">
            <v>0</v>
          </cell>
          <cell r="C15188">
            <v>0</v>
          </cell>
          <cell r="D15188">
            <v>0</v>
          </cell>
          <cell r="E15188">
            <v>0</v>
          </cell>
          <cell r="F15188">
            <v>0</v>
          </cell>
        </row>
        <row r="15189">
          <cell r="A15189" t="str">
            <v>NM_133315</v>
          </cell>
          <cell r="B15189">
            <v>1.30920663054294</v>
          </cell>
          <cell r="C15189">
            <v>0.72729551681701798</v>
          </cell>
          <cell r="D15189">
            <v>0.71634639270817102</v>
          </cell>
          <cell r="E15189">
            <v>7.5845655390440803E-2</v>
          </cell>
          <cell r="F15189">
            <v>1.2399778791304701</v>
          </cell>
        </row>
        <row r="15190">
          <cell r="A15190" t="str">
            <v>NM_001106456</v>
          </cell>
          <cell r="B15190">
            <v>0</v>
          </cell>
          <cell r="C15190">
            <v>1.2329439587812401</v>
          </cell>
          <cell r="D15190">
            <v>0</v>
          </cell>
          <cell r="E15190">
            <v>6.2519069645749104E-2</v>
          </cell>
          <cell r="F15190">
            <v>0</v>
          </cell>
        </row>
        <row r="15191">
          <cell r="A15191" t="str">
            <v>NM_001025016</v>
          </cell>
          <cell r="B15191">
            <v>13.120798688328801</v>
          </cell>
          <cell r="C15191">
            <v>10.7925014190106</v>
          </cell>
          <cell r="D15191">
            <v>22.339810415736</v>
          </cell>
          <cell r="E15191">
            <v>5.1646612690168103</v>
          </cell>
          <cell r="F15191">
            <v>36.258482166535202</v>
          </cell>
        </row>
        <row r="15192">
          <cell r="A15192" t="str">
            <v>NM_001044249</v>
          </cell>
          <cell r="B15192">
            <v>3.9925350920263001</v>
          </cell>
          <cell r="C15192">
            <v>3.7991818149183199</v>
          </cell>
          <cell r="D15192">
            <v>5.2020872357272303</v>
          </cell>
          <cell r="E15192">
            <v>4.0512546840644497</v>
          </cell>
          <cell r="F15192">
            <v>5.6431185730015603</v>
          </cell>
        </row>
        <row r="15193">
          <cell r="A15193" t="str">
            <v>NM_001000857</v>
          </cell>
          <cell r="B15193">
            <v>0</v>
          </cell>
          <cell r="C15193">
            <v>0</v>
          </cell>
          <cell r="D15193">
            <v>0</v>
          </cell>
          <cell r="E15193">
            <v>0</v>
          </cell>
          <cell r="F15193">
            <v>0</v>
          </cell>
        </row>
        <row r="15194">
          <cell r="A15194" t="str">
            <v>NM_182952</v>
          </cell>
          <cell r="B15194">
            <v>29.775723344648799</v>
          </cell>
          <cell r="C15194">
            <v>69.870898599766207</v>
          </cell>
          <cell r="D15194">
            <v>92.195693362643794</v>
          </cell>
          <cell r="E15194">
            <v>59.152659817819902</v>
          </cell>
          <cell r="F15194">
            <v>88.626511995224007</v>
          </cell>
        </row>
        <row r="15195">
          <cell r="A15195" t="str">
            <v>NM_022856</v>
          </cell>
          <cell r="B15195">
            <v>9.5637644872688998</v>
          </cell>
          <cell r="C15195">
            <v>4.9818135685845704</v>
          </cell>
          <cell r="D15195">
            <v>4.8861284130941698</v>
          </cell>
          <cell r="E15195">
            <v>6.2632832957340501</v>
          </cell>
          <cell r="F15195">
            <v>8.7317522828657008</v>
          </cell>
        </row>
        <row r="15196">
          <cell r="A15196" t="str">
            <v>NM_031324</v>
          </cell>
          <cell r="B15196">
            <v>8.3985240267896497</v>
          </cell>
          <cell r="C15196">
            <v>7.0643060678559797</v>
          </cell>
          <cell r="D15196">
            <v>6.0097373708350297</v>
          </cell>
          <cell r="E15196">
            <v>6.1036263165789402</v>
          </cell>
          <cell r="F15196">
            <v>9.2012006844157597</v>
          </cell>
        </row>
        <row r="15197">
          <cell r="A15197" t="str">
            <v>NM_001108289</v>
          </cell>
          <cell r="B15197">
            <v>26.593978229671499</v>
          </cell>
          <cell r="C15197">
            <v>23.858957606590302</v>
          </cell>
          <cell r="D15197">
            <v>73.281574410342103</v>
          </cell>
          <cell r="E15197">
            <v>50.661851216338903</v>
          </cell>
          <cell r="F15197">
            <v>51.655686832186397</v>
          </cell>
        </row>
        <row r="15198">
          <cell r="A15198" t="str">
            <v>NM_001109580</v>
          </cell>
          <cell r="B15198">
            <v>0</v>
          </cell>
          <cell r="C15198">
            <v>0</v>
          </cell>
          <cell r="D15198">
            <v>0</v>
          </cell>
          <cell r="E15198">
            <v>0</v>
          </cell>
          <cell r="F15198">
            <v>0</v>
          </cell>
        </row>
        <row r="15199">
          <cell r="A15199" t="str">
            <v>NM_001166578</v>
          </cell>
          <cell r="B15199">
            <v>0</v>
          </cell>
          <cell r="C15199">
            <v>0</v>
          </cell>
          <cell r="D15199">
            <v>0</v>
          </cell>
          <cell r="E15199">
            <v>0</v>
          </cell>
          <cell r="F15199">
            <v>0</v>
          </cell>
        </row>
        <row r="15200">
          <cell r="A15200" t="str">
            <v>NM_001025635</v>
          </cell>
          <cell r="B15200">
            <v>88.380723066776795</v>
          </cell>
          <cell r="C15200">
            <v>61.054011106113897</v>
          </cell>
          <cell r="D15200">
            <v>83.886741181570301</v>
          </cell>
          <cell r="E15200">
            <v>48.206352391148002</v>
          </cell>
          <cell r="F15200">
            <v>24.4162974570358</v>
          </cell>
        </row>
        <row r="15201">
          <cell r="A15201" t="str">
            <v>NM_001012105</v>
          </cell>
          <cell r="B15201">
            <v>14.089388007838499</v>
          </cell>
          <cell r="C15201">
            <v>6.7159447837244004</v>
          </cell>
          <cell r="D15201">
            <v>12.031981204071201</v>
          </cell>
          <cell r="E15201">
            <v>10.4551201439858</v>
          </cell>
          <cell r="F15201">
            <v>18.788877007188301</v>
          </cell>
        </row>
        <row r="15202">
          <cell r="A15202" t="str">
            <v>NM_001000157</v>
          </cell>
          <cell r="B15202">
            <v>0</v>
          </cell>
          <cell r="C15202">
            <v>0</v>
          </cell>
          <cell r="D15202">
            <v>0</v>
          </cell>
          <cell r="E15202">
            <v>0</v>
          </cell>
          <cell r="F15202">
            <v>0</v>
          </cell>
        </row>
        <row r="15203">
          <cell r="A15203" t="str">
            <v>NM_001100815</v>
          </cell>
          <cell r="B15203">
            <v>7.53358592754204</v>
          </cell>
          <cell r="C15203">
            <v>8.5505650893584306</v>
          </cell>
          <cell r="D15203">
            <v>6.4815140986295896</v>
          </cell>
          <cell r="E15203">
            <v>13.793352525378401</v>
          </cell>
          <cell r="F15203">
            <v>10.400219552312</v>
          </cell>
        </row>
        <row r="15204">
          <cell r="A15204" t="str">
            <v>NM_031111</v>
          </cell>
          <cell r="B15204">
            <v>1.95343489061012</v>
          </cell>
          <cell r="C15204">
            <v>10.7005961927253</v>
          </cell>
          <cell r="D15204">
            <v>15.856113171469501</v>
          </cell>
          <cell r="E15204">
            <v>8.7253176574348608</v>
          </cell>
          <cell r="F15204">
            <v>14.758153215763601</v>
          </cell>
        </row>
        <row r="15205">
          <cell r="A15205" t="str">
            <v>NM_001135698</v>
          </cell>
          <cell r="B15205">
            <v>16.657076177097501</v>
          </cell>
          <cell r="C15205">
            <v>19.451396667545598</v>
          </cell>
          <cell r="D15205">
            <v>29.1528915742599</v>
          </cell>
          <cell r="E15205">
            <v>20.703705098198402</v>
          </cell>
          <cell r="F15205">
            <v>70.4196119938088</v>
          </cell>
        </row>
        <row r="15206">
          <cell r="A15206" t="str">
            <v>NM_001012110</v>
          </cell>
          <cell r="B15206">
            <v>37.898407507208098</v>
          </cell>
          <cell r="C15206">
            <v>52.483404826613999</v>
          </cell>
          <cell r="D15206">
            <v>52.580184203161203</v>
          </cell>
          <cell r="E15206">
            <v>30.530227600549502</v>
          </cell>
          <cell r="F15206">
            <v>60.100283001194398</v>
          </cell>
        </row>
        <row r="15207">
          <cell r="A15207" t="str">
            <v>NM_001013947</v>
          </cell>
          <cell r="B15207">
            <v>5.2618271094263001E-2</v>
          </cell>
          <cell r="C15207">
            <v>0</v>
          </cell>
          <cell r="D15207">
            <v>0</v>
          </cell>
          <cell r="E15207">
            <v>0</v>
          </cell>
          <cell r="F15207">
            <v>8.0089601276354297E-2</v>
          </cell>
        </row>
        <row r="15208">
          <cell r="A15208" t="str">
            <v>NM_001047942</v>
          </cell>
          <cell r="B15208">
            <v>0</v>
          </cell>
          <cell r="C15208">
            <v>0</v>
          </cell>
          <cell r="D15208">
            <v>0</v>
          </cell>
          <cell r="E15208">
            <v>0</v>
          </cell>
          <cell r="F15208">
            <v>0</v>
          </cell>
        </row>
        <row r="15209">
          <cell r="A15209" t="str">
            <v>NM_001108608</v>
          </cell>
          <cell r="B15209">
            <v>20.3144911883916</v>
          </cell>
          <cell r="C15209">
            <v>58.874594582332598</v>
          </cell>
          <cell r="D15209">
            <v>23.578204181542201</v>
          </cell>
          <cell r="E15209">
            <v>25.498742054065001</v>
          </cell>
          <cell r="F15209">
            <v>58.050656742902902</v>
          </cell>
        </row>
        <row r="15210">
          <cell r="A15210" t="str">
            <v>NM_001001274</v>
          </cell>
          <cell r="B15210">
            <v>0</v>
          </cell>
          <cell r="C15210">
            <v>0</v>
          </cell>
          <cell r="D15210">
            <v>0</v>
          </cell>
          <cell r="E15210">
            <v>0</v>
          </cell>
          <cell r="F15210">
            <v>0</v>
          </cell>
        </row>
        <row r="15211">
          <cell r="A15211" t="str">
            <v>NM_001004096</v>
          </cell>
          <cell r="B15211">
            <v>0</v>
          </cell>
          <cell r="C15211">
            <v>0</v>
          </cell>
          <cell r="D15211">
            <v>0</v>
          </cell>
          <cell r="E15211">
            <v>0</v>
          </cell>
          <cell r="F15211">
            <v>0</v>
          </cell>
        </row>
        <row r="15212">
          <cell r="A15212" t="str">
            <v>NM_001025659</v>
          </cell>
          <cell r="B15212">
            <v>0</v>
          </cell>
          <cell r="C15212">
            <v>0</v>
          </cell>
          <cell r="D15212">
            <v>0</v>
          </cell>
          <cell r="E15212">
            <v>0</v>
          </cell>
          <cell r="F15212">
            <v>0</v>
          </cell>
        </row>
        <row r="15213">
          <cell r="A15213" t="str">
            <v>NM_001173556</v>
          </cell>
          <cell r="B15213">
            <v>11.7969369474272</v>
          </cell>
          <cell r="C15213">
            <v>34.234689003428699</v>
          </cell>
          <cell r="D15213">
            <v>20.034386405325201</v>
          </cell>
          <cell r="E15213">
            <v>23.445631564622101</v>
          </cell>
          <cell r="F15213">
            <v>17.7052399056358</v>
          </cell>
        </row>
        <row r="15214">
          <cell r="A15214" t="str">
            <v>NM_001270933</v>
          </cell>
          <cell r="B15214">
            <v>0.79721722348957402</v>
          </cell>
          <cell r="C15214">
            <v>8.6859438313497093E-3</v>
          </cell>
          <cell r="D15214">
            <v>3.5562711713272299E-2</v>
          </cell>
          <cell r="E15214">
            <v>0</v>
          </cell>
          <cell r="F15214">
            <v>0.32436675916966701</v>
          </cell>
        </row>
        <row r="15215">
          <cell r="A15215" t="str">
            <v>NM_001134860</v>
          </cell>
          <cell r="B15215">
            <v>21.912949038165699</v>
          </cell>
          <cell r="C15215">
            <v>41.748069847299703</v>
          </cell>
          <cell r="D15215">
            <v>37.201932305448601</v>
          </cell>
          <cell r="E15215">
            <v>25.751226395876301</v>
          </cell>
          <cell r="F15215">
            <v>50.984363349116798</v>
          </cell>
        </row>
        <row r="15216">
          <cell r="A15216" t="str">
            <v>NM_001037204</v>
          </cell>
          <cell r="B15216">
            <v>4.6810245737465399</v>
          </cell>
          <cell r="C15216">
            <v>0.88697916840100599</v>
          </cell>
          <cell r="D15216">
            <v>0</v>
          </cell>
          <cell r="E15216">
            <v>3.8361310390446399</v>
          </cell>
          <cell r="F15216">
            <v>2.8489414518257901</v>
          </cell>
        </row>
        <row r="15217">
          <cell r="A15217" t="str">
            <v>NM_022250</v>
          </cell>
          <cell r="B15217">
            <v>7.7601429034202898</v>
          </cell>
          <cell r="C15217">
            <v>9.53728754772354E-2</v>
          </cell>
          <cell r="D15217">
            <v>7.2849585009326097</v>
          </cell>
          <cell r="E15217">
            <v>3.40165779737077</v>
          </cell>
          <cell r="F15217">
            <v>3.9122153588752901</v>
          </cell>
        </row>
        <row r="15218">
          <cell r="A15218" t="str">
            <v>NM_001000932</v>
          </cell>
          <cell r="B15218">
            <v>0</v>
          </cell>
          <cell r="C15218">
            <v>0</v>
          </cell>
          <cell r="D15218">
            <v>0</v>
          </cell>
          <cell r="E15218">
            <v>0</v>
          </cell>
          <cell r="F15218">
            <v>0</v>
          </cell>
        </row>
        <row r="15219">
          <cell r="A15219" t="str">
            <v>NM_001033964</v>
          </cell>
          <cell r="B15219">
            <v>1.1652129771381301</v>
          </cell>
          <cell r="C15219">
            <v>3.81023082279799</v>
          </cell>
          <cell r="D15219">
            <v>0.25790592196211398</v>
          </cell>
          <cell r="E15219">
            <v>0.14860496554129801</v>
          </cell>
          <cell r="F15219">
            <v>0.20690494042490201</v>
          </cell>
        </row>
        <row r="15220">
          <cell r="A15220" t="str">
            <v>NM_001079709</v>
          </cell>
          <cell r="B15220">
            <v>0</v>
          </cell>
          <cell r="C15220">
            <v>0</v>
          </cell>
          <cell r="D15220">
            <v>0</v>
          </cell>
          <cell r="E15220">
            <v>0</v>
          </cell>
          <cell r="F15220">
            <v>9.2318783991455992E-3</v>
          </cell>
        </row>
        <row r="15221">
          <cell r="A15221" t="str">
            <v>NM_001191857</v>
          </cell>
          <cell r="B15221">
            <v>13.480733356149599</v>
          </cell>
          <cell r="C15221">
            <v>1.3841900404780401</v>
          </cell>
          <cell r="D15221">
            <v>9.2307736439707302</v>
          </cell>
          <cell r="E15221">
            <v>20.216664144389199</v>
          </cell>
          <cell r="F15221">
            <v>5.5960046510220396</v>
          </cell>
        </row>
        <row r="15222">
          <cell r="A15222" t="str">
            <v>NM_001012038</v>
          </cell>
          <cell r="B15222">
            <v>15.909063271713199</v>
          </cell>
          <cell r="C15222">
            <v>18.220961121429099</v>
          </cell>
          <cell r="D15222">
            <v>25.6334041322121</v>
          </cell>
          <cell r="E15222">
            <v>25.209437267974401</v>
          </cell>
          <cell r="F15222">
            <v>21.162648808747701</v>
          </cell>
        </row>
        <row r="15223">
          <cell r="A15223" t="str">
            <v>NM_198751</v>
          </cell>
          <cell r="B15223">
            <v>0.551537997960726</v>
          </cell>
          <cell r="C15223">
            <v>0.48073502980002603</v>
          </cell>
          <cell r="D15223">
            <v>0.81190940938247502</v>
          </cell>
          <cell r="E15223">
            <v>0.23249279024513</v>
          </cell>
          <cell r="F15223">
            <v>0.32556359051532402</v>
          </cell>
        </row>
        <row r="15224">
          <cell r="A15224" t="str">
            <v>NR_031826</v>
          </cell>
          <cell r="B15224">
            <v>0</v>
          </cell>
          <cell r="C15224">
            <v>0</v>
          </cell>
          <cell r="D15224">
            <v>0</v>
          </cell>
          <cell r="E15224">
            <v>0</v>
          </cell>
          <cell r="F15224">
            <v>1.2501641875788401</v>
          </cell>
        </row>
        <row r="15225">
          <cell r="A15225" t="str">
            <v>NM_001085403</v>
          </cell>
          <cell r="B15225">
            <v>2.32226525457148E-2</v>
          </cell>
          <cell r="C15225">
            <v>0</v>
          </cell>
          <cell r="D15225">
            <v>0</v>
          </cell>
          <cell r="E15225">
            <v>0</v>
          </cell>
          <cell r="F15225">
            <v>0</v>
          </cell>
        </row>
        <row r="15226">
          <cell r="A15226" t="str">
            <v>NM_001134689</v>
          </cell>
          <cell r="B15226">
            <v>6.3782366722867403</v>
          </cell>
          <cell r="C15226">
            <v>3.47464930800394</v>
          </cell>
          <cell r="D15226">
            <v>19.432985663367301</v>
          </cell>
          <cell r="E15226">
            <v>12.828713562361999</v>
          </cell>
          <cell r="F15226">
            <v>8.5841217448115508</v>
          </cell>
        </row>
        <row r="15227">
          <cell r="A15227" t="str">
            <v>NM_001013246</v>
          </cell>
          <cell r="B15227">
            <v>16.358134722778001</v>
          </cell>
          <cell r="C15227">
            <v>9.0411733555486702</v>
          </cell>
          <cell r="D15227">
            <v>25.484431944091298</v>
          </cell>
          <cell r="E15227">
            <v>10.1214622960391</v>
          </cell>
          <cell r="F15227">
            <v>7.6813671736344604</v>
          </cell>
        </row>
        <row r="15228">
          <cell r="A15228" t="str">
            <v>NM_001108780</v>
          </cell>
          <cell r="B15228">
            <v>0.68045156963400799</v>
          </cell>
          <cell r="C15228">
            <v>0.655644527727268</v>
          </cell>
          <cell r="D15228">
            <v>1.0485914881323499E-2</v>
          </cell>
          <cell r="E15228">
            <v>1.4155465088725601E-2</v>
          </cell>
          <cell r="F15228">
            <v>1.9306761856722401</v>
          </cell>
        </row>
        <row r="15229">
          <cell r="A15229" t="str">
            <v>NM_001107715</v>
          </cell>
          <cell r="B15229">
            <v>0</v>
          </cell>
          <cell r="C15229">
            <v>0</v>
          </cell>
          <cell r="D15229">
            <v>0</v>
          </cell>
          <cell r="E15229">
            <v>0</v>
          </cell>
          <cell r="F15229">
            <v>0</v>
          </cell>
        </row>
        <row r="15230">
          <cell r="A15230" t="str">
            <v>NM_001012224</v>
          </cell>
          <cell r="B15230">
            <v>31.6653746747916</v>
          </cell>
          <cell r="C15230">
            <v>5.7864293965250599</v>
          </cell>
          <cell r="D15230">
            <v>9.3680243890829207</v>
          </cell>
          <cell r="E15230">
            <v>18.1911115050139</v>
          </cell>
          <cell r="F15230">
            <v>3.5343944807638699</v>
          </cell>
        </row>
        <row r="15231">
          <cell r="A15231" t="str">
            <v>NM_001108449</v>
          </cell>
          <cell r="B15231">
            <v>33.2016796271526</v>
          </cell>
          <cell r="C15231">
            <v>17.051469358242699</v>
          </cell>
          <cell r="D15231">
            <v>25.5266025346716</v>
          </cell>
          <cell r="E15231">
            <v>41.869782405131097</v>
          </cell>
          <cell r="F15231">
            <v>24.9375720991417</v>
          </cell>
        </row>
        <row r="15232">
          <cell r="A15232" t="str">
            <v>NM_012591</v>
          </cell>
          <cell r="B15232">
            <v>208.453287827314</v>
          </cell>
          <cell r="C15232">
            <v>79.078768997512796</v>
          </cell>
          <cell r="D15232">
            <v>120.60653717501999</v>
          </cell>
          <cell r="E15232">
            <v>125.252215797126</v>
          </cell>
          <cell r="F15232">
            <v>324.832516018484</v>
          </cell>
        </row>
        <row r="15233">
          <cell r="A15233" t="str">
            <v>NM_001191867</v>
          </cell>
          <cell r="B15233">
            <v>1.5717183943395201</v>
          </cell>
          <cell r="C15233">
            <v>0.20459531769790301</v>
          </cell>
          <cell r="D15233">
            <v>2.3966701501116301</v>
          </cell>
          <cell r="E15233">
            <v>2.3872749966623701</v>
          </cell>
          <cell r="F15233">
            <v>1.4339460007221501</v>
          </cell>
        </row>
        <row r="15234">
          <cell r="A15234" t="str">
            <v>NM_001107004</v>
          </cell>
          <cell r="B15234">
            <v>0.48305013249430701</v>
          </cell>
          <cell r="C15234">
            <v>3.19989795318927E-2</v>
          </cell>
          <cell r="D15234">
            <v>0.234731403264858</v>
          </cell>
          <cell r="E15234">
            <v>0.92483504939388095</v>
          </cell>
          <cell r="F15234">
            <v>0.44888609358602199</v>
          </cell>
        </row>
        <row r="15235">
          <cell r="A15235" t="str">
            <v>NM_001000419</v>
          </cell>
          <cell r="B15235">
            <v>0</v>
          </cell>
          <cell r="C15235">
            <v>0</v>
          </cell>
          <cell r="D15235">
            <v>0</v>
          </cell>
          <cell r="E15235">
            <v>0</v>
          </cell>
          <cell r="F15235">
            <v>0</v>
          </cell>
        </row>
        <row r="15236">
          <cell r="A15236" t="str">
            <v>NR_031949</v>
          </cell>
          <cell r="B15236">
            <v>0</v>
          </cell>
          <cell r="C15236">
            <v>0</v>
          </cell>
          <cell r="D15236">
            <v>0</v>
          </cell>
          <cell r="E15236">
            <v>4.7839514126823197E-2</v>
          </cell>
          <cell r="F15236">
            <v>2.0097144480758899E-2</v>
          </cell>
        </row>
        <row r="15237">
          <cell r="A15237" t="str">
            <v>NM_001107259</v>
          </cell>
          <cell r="B15237">
            <v>2.5505931661356498</v>
          </cell>
          <cell r="C15237">
            <v>1.4184335943834301</v>
          </cell>
          <cell r="D15237">
            <v>2.1884761727426199</v>
          </cell>
          <cell r="E15237">
            <v>3.03719978014992</v>
          </cell>
          <cell r="F15237">
            <v>0.50653077628333898</v>
          </cell>
        </row>
        <row r="15238">
          <cell r="A15238" t="str">
            <v>NM_001106487</v>
          </cell>
          <cell r="B15238">
            <v>0</v>
          </cell>
          <cell r="C15238">
            <v>0</v>
          </cell>
          <cell r="D15238">
            <v>0</v>
          </cell>
          <cell r="E15238">
            <v>0</v>
          </cell>
          <cell r="F15238">
            <v>0</v>
          </cell>
        </row>
        <row r="15239">
          <cell r="A15239" t="str">
            <v>NR_110701</v>
          </cell>
          <cell r="B15239">
            <v>6.9378344880223102</v>
          </cell>
          <cell r="C15239">
            <v>14.413391002009</v>
          </cell>
          <cell r="D15239">
            <v>22.943472363057701</v>
          </cell>
          <cell r="E15239">
            <v>13.7498276503401</v>
          </cell>
          <cell r="F15239">
            <v>10.718786481262001</v>
          </cell>
        </row>
        <row r="15240">
          <cell r="A15240" t="str">
            <v>NM_001108001</v>
          </cell>
          <cell r="B15240">
            <v>1.38831075001556E-2</v>
          </cell>
          <cell r="C15240">
            <v>0</v>
          </cell>
          <cell r="D15240">
            <v>0</v>
          </cell>
          <cell r="E15240">
            <v>7.9423002878771E-3</v>
          </cell>
          <cell r="F15240">
            <v>4.4486950256752301E-3</v>
          </cell>
        </row>
        <row r="15241">
          <cell r="A15241" t="str">
            <v>NM_001168630</v>
          </cell>
          <cell r="B15241">
            <v>0</v>
          </cell>
          <cell r="C15241">
            <v>0</v>
          </cell>
          <cell r="D15241">
            <v>0</v>
          </cell>
          <cell r="E15241">
            <v>0</v>
          </cell>
          <cell r="F15241">
            <v>0</v>
          </cell>
        </row>
        <row r="15242">
          <cell r="A15242" t="str">
            <v>NR_031893</v>
          </cell>
          <cell r="B15242">
            <v>102.41571664362201</v>
          </cell>
          <cell r="C15242">
            <v>157.69592216295499</v>
          </cell>
          <cell r="D15242">
            <v>139.480568700335</v>
          </cell>
          <cell r="E15242">
            <v>87.248699998443598</v>
          </cell>
          <cell r="F15242">
            <v>39.609132088349902</v>
          </cell>
        </row>
        <row r="15243">
          <cell r="A15243" t="str">
            <v>NM_001106201</v>
          </cell>
          <cell r="B15243">
            <v>1.1439521802629999</v>
          </cell>
          <cell r="C15243">
            <v>0.32280377912376301</v>
          </cell>
          <cell r="D15243">
            <v>1.9770584140788401</v>
          </cell>
          <cell r="E15243">
            <v>0.72024571331121601</v>
          </cell>
          <cell r="F15243">
            <v>0.45462546849945401</v>
          </cell>
        </row>
        <row r="15244">
          <cell r="A15244" t="str">
            <v>NM_019365</v>
          </cell>
          <cell r="B15244">
            <v>4.7780372565717597</v>
          </cell>
          <cell r="C15244">
            <v>1.4836611871115799</v>
          </cell>
          <cell r="D15244">
            <v>0</v>
          </cell>
          <cell r="E15244">
            <v>2.4893805817282102</v>
          </cell>
          <cell r="F15244">
            <v>2.2344696448393599</v>
          </cell>
        </row>
        <row r="15245">
          <cell r="A15245" t="str">
            <v>NM_001107763</v>
          </cell>
          <cell r="B15245">
            <v>0.72005808564565199</v>
          </cell>
          <cell r="C15245">
            <v>0.25837088044554402</v>
          </cell>
          <cell r="D15245">
            <v>0</v>
          </cell>
          <cell r="E15245">
            <v>0</v>
          </cell>
          <cell r="F15245">
            <v>3.5802380998308001</v>
          </cell>
        </row>
        <row r="15246">
          <cell r="A15246" t="str">
            <v>NM_001000755</v>
          </cell>
          <cell r="B15246">
            <v>0</v>
          </cell>
          <cell r="C15246">
            <v>0</v>
          </cell>
          <cell r="D15246">
            <v>0</v>
          </cell>
          <cell r="E15246">
            <v>0</v>
          </cell>
          <cell r="F15246">
            <v>0</v>
          </cell>
        </row>
        <row r="15247">
          <cell r="A15247" t="str">
            <v>NM_053565</v>
          </cell>
          <cell r="B15247">
            <v>44.428822516364797</v>
          </cell>
          <cell r="C15247">
            <v>13.2444705916466</v>
          </cell>
          <cell r="D15247">
            <v>138.10057643883499</v>
          </cell>
          <cell r="E15247">
            <v>27.021847814481401</v>
          </cell>
          <cell r="F15247">
            <v>756.24288315156798</v>
          </cell>
        </row>
        <row r="15248">
          <cell r="A15248" t="str">
            <v>NM_013051</v>
          </cell>
          <cell r="B15248">
            <v>0</v>
          </cell>
          <cell r="C15248">
            <v>0</v>
          </cell>
          <cell r="D15248">
            <v>0</v>
          </cell>
          <cell r="E15248">
            <v>0</v>
          </cell>
          <cell r="F15248">
            <v>0</v>
          </cell>
        </row>
        <row r="15249">
          <cell r="A15249" t="str">
            <v>NM_001001366</v>
          </cell>
          <cell r="B15249">
            <v>0</v>
          </cell>
          <cell r="C15249">
            <v>0</v>
          </cell>
          <cell r="D15249">
            <v>0</v>
          </cell>
          <cell r="E15249">
            <v>0</v>
          </cell>
          <cell r="F15249">
            <v>0</v>
          </cell>
        </row>
        <row r="15250">
          <cell r="A15250" t="str">
            <v>NM_201426</v>
          </cell>
          <cell r="B15250">
            <v>4.5117180303280997E-2</v>
          </cell>
          <cell r="C15250">
            <v>1.86795276507664E-2</v>
          </cell>
          <cell r="D15250">
            <v>5.7359453648551599E-2</v>
          </cell>
          <cell r="E15250">
            <v>1.29054029908987</v>
          </cell>
          <cell r="F15250">
            <v>2.14329820110828</v>
          </cell>
        </row>
        <row r="15251">
          <cell r="A15251" t="str">
            <v>NM_032071</v>
          </cell>
          <cell r="B15251">
            <v>2.8763378649987699</v>
          </cell>
          <cell r="C15251">
            <v>2.9866776712096001</v>
          </cell>
          <cell r="D15251">
            <v>4.3167043462265102</v>
          </cell>
          <cell r="E15251">
            <v>2.3667585118712799</v>
          </cell>
          <cell r="F15251">
            <v>1.68018175248923</v>
          </cell>
        </row>
        <row r="15252">
          <cell r="A15252" t="str">
            <v>NM_001014209</v>
          </cell>
          <cell r="B15252">
            <v>864.85025644680604</v>
          </cell>
          <cell r="C15252">
            <v>804.94173311048405</v>
          </cell>
          <cell r="D15252">
            <v>878.13707118334503</v>
          </cell>
          <cell r="E15252">
            <v>317.52326863551002</v>
          </cell>
          <cell r="F15252">
            <v>510.74667816946697</v>
          </cell>
        </row>
        <row r="15253">
          <cell r="A15253" t="str">
            <v>NM_001191650</v>
          </cell>
          <cell r="B15253">
            <v>14.7727737444217</v>
          </cell>
          <cell r="C15253">
            <v>12.730737652795201</v>
          </cell>
          <cell r="D15253">
            <v>19.968945473737602</v>
          </cell>
          <cell r="E15253">
            <v>6.8751439401059704</v>
          </cell>
          <cell r="F15253">
            <v>16.824449862059399</v>
          </cell>
        </row>
        <row r="15254">
          <cell r="A15254" t="str">
            <v>NM_001108417</v>
          </cell>
          <cell r="B15254">
            <v>7.61510723513668</v>
          </cell>
          <cell r="C15254">
            <v>2.2713650201309101</v>
          </cell>
          <cell r="D15254">
            <v>3.07393001892004</v>
          </cell>
          <cell r="E15254">
            <v>4.4385529865539999</v>
          </cell>
          <cell r="F15254">
            <v>0.36225740726403399</v>
          </cell>
        </row>
        <row r="15255">
          <cell r="A15255" t="str">
            <v>NM_012650</v>
          </cell>
          <cell r="B15255">
            <v>1.28454965493219</v>
          </cell>
          <cell r="C15255">
            <v>0.206382744029947</v>
          </cell>
          <cell r="D15255">
            <v>7.5399049654732799</v>
          </cell>
          <cell r="E15255">
            <v>1.5574856541653701</v>
          </cell>
          <cell r="F15255">
            <v>0.49148699297238302</v>
          </cell>
        </row>
        <row r="15256">
          <cell r="A15256" t="str">
            <v>NM_001024741</v>
          </cell>
          <cell r="B15256">
            <v>3.8020035443054101</v>
          </cell>
          <cell r="C15256">
            <v>8.2727211749964091</v>
          </cell>
          <cell r="D15256">
            <v>2.3521431415115701E-2</v>
          </cell>
          <cell r="E15256">
            <v>1.00021212813166</v>
          </cell>
          <cell r="F15256">
            <v>2.0275554723536899</v>
          </cell>
        </row>
        <row r="15257">
          <cell r="A15257" t="str">
            <v>NM_199386</v>
          </cell>
          <cell r="B15257">
            <v>32.579855681531001</v>
          </cell>
          <cell r="C15257">
            <v>32.308149629365403</v>
          </cell>
          <cell r="D15257">
            <v>41.070047269538797</v>
          </cell>
          <cell r="E15257">
            <v>29.7675990161779</v>
          </cell>
          <cell r="F15257">
            <v>13.461232465762</v>
          </cell>
        </row>
        <row r="15258">
          <cell r="A15258" t="str">
            <v>NM_001001018</v>
          </cell>
          <cell r="B15258">
            <v>0</v>
          </cell>
          <cell r="C15258">
            <v>0</v>
          </cell>
          <cell r="D15258">
            <v>0</v>
          </cell>
          <cell r="E15258">
            <v>0</v>
          </cell>
          <cell r="F15258">
            <v>0</v>
          </cell>
        </row>
        <row r="15259">
          <cell r="A15259" t="str">
            <v>NM_001024975</v>
          </cell>
          <cell r="B15259">
            <v>14.1865093262443</v>
          </cell>
          <cell r="C15259">
            <v>12.7224816862774</v>
          </cell>
          <cell r="D15259">
            <v>7.5490900787701296</v>
          </cell>
          <cell r="E15259">
            <v>8.1692016439686697</v>
          </cell>
          <cell r="F15259">
            <v>18.6371731857997</v>
          </cell>
        </row>
        <row r="15260">
          <cell r="A15260" t="str">
            <v>NM_001271319</v>
          </cell>
          <cell r="B15260">
            <v>10.6811617530084</v>
          </cell>
          <cell r="C15260">
            <v>11.532390503537099</v>
          </cell>
          <cell r="D15260">
            <v>8.4622688087534002</v>
          </cell>
          <cell r="E15260">
            <v>14.971411508223699</v>
          </cell>
          <cell r="F15260">
            <v>15.5130575902408</v>
          </cell>
        </row>
        <row r="15261">
          <cell r="A15261" t="str">
            <v>NM_033441</v>
          </cell>
          <cell r="B15261">
            <v>6.5976769935256696</v>
          </cell>
          <cell r="C15261">
            <v>2.4710811598809399</v>
          </cell>
          <cell r="D15261">
            <v>3.04738116122109E-2</v>
          </cell>
          <cell r="E15261">
            <v>2.92080754715463</v>
          </cell>
          <cell r="F15261">
            <v>1.28462330434438</v>
          </cell>
        </row>
        <row r="15262">
          <cell r="A15262" t="str">
            <v>NM_012710</v>
          </cell>
          <cell r="B15262">
            <v>11.108907032495001</v>
          </cell>
          <cell r="C15262">
            <v>0</v>
          </cell>
          <cell r="D15262">
            <v>8.0836974983203405</v>
          </cell>
          <cell r="E15262">
            <v>17.173741954088101</v>
          </cell>
          <cell r="F15262">
            <v>0</v>
          </cell>
        </row>
        <row r="15263">
          <cell r="A15263" t="str">
            <v>NM_001173974</v>
          </cell>
          <cell r="B15263">
            <v>66.632537275679098</v>
          </cell>
          <cell r="C15263">
            <v>119.215953381568</v>
          </cell>
          <cell r="D15263">
            <v>72.206907315959</v>
          </cell>
          <cell r="E15263">
            <v>108.543500548463</v>
          </cell>
          <cell r="F15263">
            <v>126.759943770333</v>
          </cell>
        </row>
        <row r="15264">
          <cell r="A15264" t="str">
            <v>NM_080394</v>
          </cell>
          <cell r="B15264">
            <v>0</v>
          </cell>
          <cell r="C15264">
            <v>7.8534566058405295E-2</v>
          </cell>
          <cell r="D15264">
            <v>0</v>
          </cell>
          <cell r="E15264">
            <v>0</v>
          </cell>
          <cell r="F15264">
            <v>0</v>
          </cell>
        </row>
        <row r="15265">
          <cell r="A15265" t="str">
            <v>NM_001107271</v>
          </cell>
          <cell r="B15265">
            <v>8.9544129930865495</v>
          </cell>
          <cell r="C15265">
            <v>4.4952774356231799</v>
          </cell>
          <cell r="D15265">
            <v>9.8929441561815601</v>
          </cell>
          <cell r="E15265">
            <v>4.5430444158160102</v>
          </cell>
          <cell r="F15265">
            <v>14.914900686707799</v>
          </cell>
        </row>
        <row r="15266">
          <cell r="A15266" t="str">
            <v>NM_053317</v>
          </cell>
          <cell r="B15266">
            <v>0</v>
          </cell>
          <cell r="C15266">
            <v>0</v>
          </cell>
          <cell r="D15266">
            <v>0</v>
          </cell>
          <cell r="E15266">
            <v>0</v>
          </cell>
          <cell r="F15266">
            <v>0</v>
          </cell>
        </row>
        <row r="15267">
          <cell r="A15267" t="str">
            <v>NM_001002291</v>
          </cell>
          <cell r="B15267">
            <v>0</v>
          </cell>
          <cell r="C15267">
            <v>0</v>
          </cell>
          <cell r="D15267">
            <v>0</v>
          </cell>
          <cell r="E15267">
            <v>0</v>
          </cell>
          <cell r="F15267">
            <v>0</v>
          </cell>
        </row>
        <row r="15268">
          <cell r="A15268" t="str">
            <v>NM_152846</v>
          </cell>
          <cell r="B15268">
            <v>3.9232418532081401</v>
          </cell>
          <cell r="C15268">
            <v>0</v>
          </cell>
          <cell r="D15268">
            <v>0</v>
          </cell>
          <cell r="E15268">
            <v>0</v>
          </cell>
          <cell r="F15268">
            <v>0</v>
          </cell>
        </row>
        <row r="15269">
          <cell r="A15269" t="str">
            <v>NM_032082</v>
          </cell>
          <cell r="B15269">
            <v>8.9461332889561795</v>
          </cell>
          <cell r="C15269">
            <v>9.6529964373574693</v>
          </cell>
          <cell r="D15269">
            <v>1.5687741130441</v>
          </cell>
          <cell r="E15269">
            <v>7.3285893215646896</v>
          </cell>
          <cell r="F15269">
            <v>19.853545678650701</v>
          </cell>
        </row>
        <row r="15270">
          <cell r="A15270" t="str">
            <v>NM_001108348</v>
          </cell>
          <cell r="B15270">
            <v>0</v>
          </cell>
          <cell r="C15270">
            <v>0</v>
          </cell>
          <cell r="D15270">
            <v>0</v>
          </cell>
          <cell r="E15270">
            <v>0</v>
          </cell>
          <cell r="F15270">
            <v>0</v>
          </cell>
        </row>
        <row r="15271">
          <cell r="A15271" t="str">
            <v>NM_001106975</v>
          </cell>
          <cell r="B15271">
            <v>9.8608876239814602</v>
          </cell>
          <cell r="C15271">
            <v>13.3623661508932</v>
          </cell>
          <cell r="D15271">
            <v>5.0635210477616699</v>
          </cell>
          <cell r="E15271">
            <v>11.9267730000405</v>
          </cell>
          <cell r="F15271">
            <v>10.5752656074858</v>
          </cell>
        </row>
        <row r="15272">
          <cell r="A15272" t="str">
            <v>NM_053471</v>
          </cell>
          <cell r="B15272">
            <v>0</v>
          </cell>
          <cell r="C15272">
            <v>0.38113813127047302</v>
          </cell>
          <cell r="D15272">
            <v>0.27190309913796901</v>
          </cell>
          <cell r="E15272">
            <v>0</v>
          </cell>
          <cell r="F15272">
            <v>1.18889118982569</v>
          </cell>
        </row>
        <row r="15273">
          <cell r="A15273" t="str">
            <v>NM_017325</v>
          </cell>
          <cell r="B15273">
            <v>0.16593041584247101</v>
          </cell>
          <cell r="C15273">
            <v>7.2740038351837996E-2</v>
          </cell>
          <cell r="D15273">
            <v>1.1002731588574699</v>
          </cell>
          <cell r="E15273">
            <v>1.3233814501507699</v>
          </cell>
          <cell r="F15273">
            <v>0.31746004262913502</v>
          </cell>
        </row>
        <row r="15274">
          <cell r="A15274" t="str">
            <v>NM_019286</v>
          </cell>
          <cell r="B15274">
            <v>0</v>
          </cell>
          <cell r="C15274">
            <v>0.82683121104781099</v>
          </cell>
          <cell r="D15274">
            <v>0</v>
          </cell>
          <cell r="E15274">
            <v>0</v>
          </cell>
          <cell r="F15274">
            <v>0.12798788575585199</v>
          </cell>
        </row>
        <row r="15275">
          <cell r="A15275" t="str">
            <v>NM_001006602</v>
          </cell>
          <cell r="B15275">
            <v>42.126836825879003</v>
          </cell>
          <cell r="C15275">
            <v>27.2551607156683</v>
          </cell>
          <cell r="D15275">
            <v>39.472014425908498</v>
          </cell>
          <cell r="E15275">
            <v>29.401841551747399</v>
          </cell>
          <cell r="F15275">
            <v>34.864940206336101</v>
          </cell>
        </row>
        <row r="15276">
          <cell r="A15276" t="str">
            <v>NM_001100986</v>
          </cell>
          <cell r="B15276">
            <v>20.872036062725201</v>
          </cell>
          <cell r="C15276">
            <v>12.967749890947699</v>
          </cell>
          <cell r="D15276">
            <v>15.9359886556213</v>
          </cell>
          <cell r="E15276">
            <v>32.063582610218297</v>
          </cell>
          <cell r="F15276">
            <v>22.847875055343302</v>
          </cell>
        </row>
        <row r="15277">
          <cell r="A15277" t="str">
            <v>NM_001025654</v>
          </cell>
          <cell r="B15277">
            <v>0</v>
          </cell>
          <cell r="C15277">
            <v>0</v>
          </cell>
          <cell r="D15277">
            <v>0</v>
          </cell>
          <cell r="E15277">
            <v>0</v>
          </cell>
          <cell r="F15277">
            <v>0</v>
          </cell>
        </row>
        <row r="15278">
          <cell r="A15278" t="str">
            <v>NM_138831</v>
          </cell>
          <cell r="B15278">
            <v>0</v>
          </cell>
          <cell r="C15278">
            <v>0.164214109994538</v>
          </cell>
          <cell r="D15278">
            <v>0.36978646667623299</v>
          </cell>
          <cell r="E15278">
            <v>2.2690608733720599E-2</v>
          </cell>
          <cell r="F15278">
            <v>0.133450983054858</v>
          </cell>
        </row>
        <row r="15279">
          <cell r="A15279" t="str">
            <v>NM_001202552</v>
          </cell>
          <cell r="B15279">
            <v>12.9540342652279</v>
          </cell>
          <cell r="C15279">
            <v>7.09334600543104</v>
          </cell>
          <cell r="D15279">
            <v>17.3544648050283</v>
          </cell>
          <cell r="E15279">
            <v>15.299700813950199</v>
          </cell>
          <cell r="F15279">
            <v>11.8085433029523</v>
          </cell>
        </row>
        <row r="15280">
          <cell r="A15280" t="str">
            <v>NM_001108395</v>
          </cell>
          <cell r="B15280">
            <v>31.440986465998101</v>
          </cell>
          <cell r="C15280">
            <v>22.601523858598298</v>
          </cell>
          <cell r="D15280">
            <v>36.686720864790402</v>
          </cell>
          <cell r="E15280">
            <v>26.0397644454379</v>
          </cell>
          <cell r="F15280">
            <v>34.738956583813703</v>
          </cell>
        </row>
        <row r="15281">
          <cell r="A15281" t="str">
            <v>NM_001108809</v>
          </cell>
          <cell r="B15281">
            <v>17.019832406129002</v>
          </cell>
          <cell r="C15281">
            <v>10.2721999550477</v>
          </cell>
          <cell r="D15281">
            <v>20.118382324650799</v>
          </cell>
          <cell r="E15281">
            <v>15.469488044793501</v>
          </cell>
          <cell r="F15281">
            <v>12.6021280114969</v>
          </cell>
        </row>
        <row r="15282">
          <cell r="A15282" t="str">
            <v>NM_001012018</v>
          </cell>
          <cell r="B15282">
            <v>19.014878345917801</v>
          </cell>
          <cell r="C15282">
            <v>9.8175795994023698</v>
          </cell>
          <cell r="D15282">
            <v>40.300230683893801</v>
          </cell>
          <cell r="E15282">
            <v>8.3313471440135398</v>
          </cell>
          <cell r="F15282">
            <v>28.135862593159199</v>
          </cell>
        </row>
        <row r="15283">
          <cell r="A15283" t="str">
            <v>NM_001013963</v>
          </cell>
          <cell r="B15283">
            <v>16.682686541080798</v>
          </cell>
          <cell r="C15283">
            <v>10.9671147664268</v>
          </cell>
          <cell r="D15283">
            <v>3.1045077354413699</v>
          </cell>
          <cell r="E15283">
            <v>10.0963349506823</v>
          </cell>
          <cell r="F15283">
            <v>12.806956259742799</v>
          </cell>
        </row>
        <row r="15284">
          <cell r="A15284" t="str">
            <v>NM_001037642</v>
          </cell>
          <cell r="B15284">
            <v>0</v>
          </cell>
          <cell r="C15284">
            <v>0</v>
          </cell>
          <cell r="D15284">
            <v>0</v>
          </cell>
          <cell r="E15284">
            <v>0</v>
          </cell>
          <cell r="F15284">
            <v>0</v>
          </cell>
        </row>
        <row r="15285">
          <cell r="A15285" t="str">
            <v>NM_001037352</v>
          </cell>
          <cell r="B15285">
            <v>33.768753469569603</v>
          </cell>
          <cell r="C15285">
            <v>151.078524056302</v>
          </cell>
          <cell r="D15285">
            <v>66.918847104690897</v>
          </cell>
          <cell r="E15285">
            <v>82.188480692734103</v>
          </cell>
          <cell r="F15285">
            <v>88.806725532784895</v>
          </cell>
        </row>
        <row r="15286">
          <cell r="A15286" t="str">
            <v>NM_031610</v>
          </cell>
          <cell r="B15286">
            <v>0</v>
          </cell>
          <cell r="C15286">
            <v>0</v>
          </cell>
          <cell r="D15286">
            <v>0</v>
          </cell>
          <cell r="E15286">
            <v>0</v>
          </cell>
          <cell r="F15286">
            <v>0</v>
          </cell>
        </row>
        <row r="15287">
          <cell r="A15287" t="str">
            <v>NM_001105775</v>
          </cell>
          <cell r="B15287">
            <v>0</v>
          </cell>
          <cell r="C15287">
            <v>0</v>
          </cell>
          <cell r="D15287">
            <v>0</v>
          </cell>
          <cell r="E15287">
            <v>0</v>
          </cell>
          <cell r="F15287">
            <v>0</v>
          </cell>
        </row>
        <row r="15288">
          <cell r="A15288" t="str">
            <v>NM_001077231</v>
          </cell>
          <cell r="B15288">
            <v>0.81071089022937104</v>
          </cell>
          <cell r="C15288">
            <v>0</v>
          </cell>
          <cell r="D15288">
            <v>0.58231207640136495</v>
          </cell>
          <cell r="E15288">
            <v>0.43235083431855498</v>
          </cell>
          <cell r="F15288">
            <v>1.7612456536074898E-2</v>
          </cell>
        </row>
        <row r="15289">
          <cell r="A15289" t="str">
            <v>NR_032746</v>
          </cell>
          <cell r="B15289">
            <v>0</v>
          </cell>
          <cell r="C15289">
            <v>0</v>
          </cell>
          <cell r="D15289">
            <v>0</v>
          </cell>
          <cell r="E15289">
            <v>0</v>
          </cell>
          <cell r="F15289">
            <v>0</v>
          </cell>
        </row>
        <row r="15290">
          <cell r="A15290" t="str">
            <v>NM_001105849</v>
          </cell>
          <cell r="B15290">
            <v>0.27353605162019801</v>
          </cell>
          <cell r="C15290">
            <v>0.72480050646773198</v>
          </cell>
          <cell r="D15290">
            <v>1.27842612130038</v>
          </cell>
          <cell r="E15290">
            <v>0.84949288743412699</v>
          </cell>
          <cell r="F15290">
            <v>5.0086706233126799E-3</v>
          </cell>
        </row>
        <row r="15291">
          <cell r="A15291" t="str">
            <v>NM_001025648</v>
          </cell>
          <cell r="B15291">
            <v>57.523184303841802</v>
          </cell>
          <cell r="C15291">
            <v>59.8237737683937</v>
          </cell>
          <cell r="D15291">
            <v>91.3923250765977</v>
          </cell>
          <cell r="E15291">
            <v>73.092165237792997</v>
          </cell>
          <cell r="F15291">
            <v>101.181128416924</v>
          </cell>
        </row>
        <row r="15292">
          <cell r="A15292" t="str">
            <v>NM_001105886</v>
          </cell>
          <cell r="B15292">
            <v>0</v>
          </cell>
          <cell r="C15292">
            <v>0</v>
          </cell>
          <cell r="D15292">
            <v>0</v>
          </cell>
          <cell r="E15292">
            <v>0</v>
          </cell>
          <cell r="F15292">
            <v>0</v>
          </cell>
        </row>
        <row r="15293">
          <cell r="A15293" t="str">
            <v>NM_001009710</v>
          </cell>
          <cell r="B15293">
            <v>13.7140670473594</v>
          </cell>
          <cell r="C15293">
            <v>4.7242744070003297</v>
          </cell>
          <cell r="D15293">
            <v>2.4688739551257801</v>
          </cell>
          <cell r="E15293">
            <v>2.7996813132094802</v>
          </cell>
          <cell r="F15293">
            <v>7.4831881653446901</v>
          </cell>
        </row>
        <row r="15294">
          <cell r="A15294" t="str">
            <v>NM_022596</v>
          </cell>
          <cell r="B15294">
            <v>4.8390182125490204</v>
          </cell>
          <cell r="C15294">
            <v>8.2395918579529894</v>
          </cell>
          <cell r="D15294">
            <v>3.7547762475946298</v>
          </cell>
          <cell r="E15294">
            <v>6.3944378788972296</v>
          </cell>
          <cell r="F15294">
            <v>13.272525920190899</v>
          </cell>
        </row>
        <row r="15295">
          <cell r="A15295" t="str">
            <v>NM_001109650</v>
          </cell>
          <cell r="B15295">
            <v>0</v>
          </cell>
          <cell r="C15295">
            <v>0</v>
          </cell>
          <cell r="D15295">
            <v>0</v>
          </cell>
          <cell r="E15295">
            <v>0</v>
          </cell>
          <cell r="F15295">
            <v>0</v>
          </cell>
        </row>
        <row r="15296">
          <cell r="A15296" t="str">
            <v>NM_001271244</v>
          </cell>
          <cell r="B15296">
            <v>0.92160654064407599</v>
          </cell>
          <cell r="C15296">
            <v>0.74052037346798605</v>
          </cell>
          <cell r="D15296">
            <v>0.74640284721035899</v>
          </cell>
          <cell r="E15296">
            <v>0.90997050862550299</v>
          </cell>
          <cell r="F15296">
            <v>2.82193780569862</v>
          </cell>
        </row>
        <row r="15297">
          <cell r="A15297" t="str">
            <v>NM_001106923</v>
          </cell>
          <cell r="B15297">
            <v>8.35265548382473</v>
          </cell>
          <cell r="C15297">
            <v>16.7092380532406</v>
          </cell>
          <cell r="D15297">
            <v>10.486142410922501</v>
          </cell>
          <cell r="E15297">
            <v>23.270403983925</v>
          </cell>
          <cell r="F15297">
            <v>8.3078485943931408</v>
          </cell>
        </row>
        <row r="15298">
          <cell r="A15298" t="str">
            <v>NM_001271078</v>
          </cell>
          <cell r="B15298">
            <v>0</v>
          </cell>
          <cell r="C15298">
            <v>0</v>
          </cell>
          <cell r="D15298">
            <v>0</v>
          </cell>
          <cell r="E15298">
            <v>0</v>
          </cell>
          <cell r="F15298">
            <v>0</v>
          </cell>
        </row>
        <row r="15299">
          <cell r="A15299" t="str">
            <v>NM_001105723</v>
          </cell>
          <cell r="B15299">
            <v>12.2225374302713</v>
          </cell>
          <cell r="C15299">
            <v>7.0455859292694196</v>
          </cell>
          <cell r="D15299">
            <v>6.0195649732244396</v>
          </cell>
          <cell r="E15299">
            <v>20.880522578721799</v>
          </cell>
          <cell r="F15299">
            <v>8.6805482206601994</v>
          </cell>
        </row>
        <row r="15300">
          <cell r="A15300" t="str">
            <v>NM_001015037</v>
          </cell>
          <cell r="B15300">
            <v>0.99277951119172403</v>
          </cell>
          <cell r="C15300">
            <v>0</v>
          </cell>
          <cell r="D15300">
            <v>0.79791990456222806</v>
          </cell>
          <cell r="E15300">
            <v>4.8961468271150402E-2</v>
          </cell>
          <cell r="F15300">
            <v>3.4500183526874699</v>
          </cell>
        </row>
        <row r="15301">
          <cell r="A15301" t="str">
            <v>NM_153301</v>
          </cell>
          <cell r="B15301">
            <v>0</v>
          </cell>
          <cell r="C15301">
            <v>0</v>
          </cell>
          <cell r="D15301">
            <v>0</v>
          </cell>
          <cell r="E15301">
            <v>0</v>
          </cell>
          <cell r="F15301">
            <v>5.5720445961779897E-3</v>
          </cell>
        </row>
        <row r="15302">
          <cell r="A15302" t="str">
            <v>NM_001044263</v>
          </cell>
          <cell r="B15302">
            <v>11.0203395382004</v>
          </cell>
          <cell r="C15302">
            <v>3.2677655487176098</v>
          </cell>
          <cell r="D15302">
            <v>11.047519484930801</v>
          </cell>
          <cell r="E15302">
            <v>6.6417995279185504</v>
          </cell>
          <cell r="F15302">
            <v>43.892650228963397</v>
          </cell>
        </row>
        <row r="15303">
          <cell r="A15303" t="str">
            <v>NM_001126091</v>
          </cell>
          <cell r="B15303">
            <v>6.2544955690386903</v>
          </cell>
          <cell r="C15303">
            <v>14.996346014802199</v>
          </cell>
          <cell r="D15303">
            <v>8.4904607295064203</v>
          </cell>
          <cell r="E15303">
            <v>3.2537075564991</v>
          </cell>
          <cell r="F15303">
            <v>12.0911939922944</v>
          </cell>
        </row>
        <row r="15304">
          <cell r="A15304" t="str">
            <v>NM_001007704</v>
          </cell>
          <cell r="B15304">
            <v>3.8737188596549599</v>
          </cell>
          <cell r="C15304">
            <v>1.3236014371277001</v>
          </cell>
          <cell r="D15304">
            <v>4.4002686582866897</v>
          </cell>
          <cell r="E15304">
            <v>1.5487169135054</v>
          </cell>
          <cell r="F15304">
            <v>1.48955070656493</v>
          </cell>
        </row>
        <row r="15305">
          <cell r="A15305" t="str">
            <v>NM_001126098</v>
          </cell>
          <cell r="B15305">
            <v>35.2961325969572</v>
          </cell>
          <cell r="C15305">
            <v>26.767897629597901</v>
          </cell>
          <cell r="D15305">
            <v>43.175164632148203</v>
          </cell>
          <cell r="E15305">
            <v>44.293329404918602</v>
          </cell>
          <cell r="F15305">
            <v>26.295223227602001</v>
          </cell>
        </row>
        <row r="15306">
          <cell r="A15306" t="str">
            <v>NM_001105678</v>
          </cell>
          <cell r="B15306">
            <v>0</v>
          </cell>
          <cell r="C15306">
            <v>0</v>
          </cell>
          <cell r="D15306">
            <v>0</v>
          </cell>
          <cell r="E15306">
            <v>0</v>
          </cell>
          <cell r="F15306">
            <v>0</v>
          </cell>
        </row>
        <row r="15307">
          <cell r="A15307" t="str">
            <v>NM_001009466</v>
          </cell>
          <cell r="B15307">
            <v>9.7714598172576093</v>
          </cell>
          <cell r="C15307">
            <v>1.61415520861466</v>
          </cell>
          <cell r="D15307">
            <v>1.0456974913849699</v>
          </cell>
          <cell r="E15307">
            <v>5.8018394003582197</v>
          </cell>
          <cell r="F15307">
            <v>2.8386030225096901</v>
          </cell>
        </row>
        <row r="15308">
          <cell r="A15308" t="str">
            <v>NM_001168670</v>
          </cell>
          <cell r="B15308">
            <v>0</v>
          </cell>
          <cell r="C15308">
            <v>0</v>
          </cell>
          <cell r="D15308">
            <v>0</v>
          </cell>
          <cell r="E15308">
            <v>0</v>
          </cell>
          <cell r="F15308">
            <v>0</v>
          </cell>
        </row>
        <row r="15309">
          <cell r="A15309" t="str">
            <v>NM_001044241</v>
          </cell>
          <cell r="B15309">
            <v>6.7013209471676003</v>
          </cell>
          <cell r="C15309">
            <v>4.8081974081849301</v>
          </cell>
          <cell r="D15309">
            <v>6.4487782604255601</v>
          </cell>
          <cell r="E15309">
            <v>14.5647442155798</v>
          </cell>
          <cell r="F15309">
            <v>2.94113614968375</v>
          </cell>
        </row>
        <row r="15310">
          <cell r="A15310" t="str">
            <v>NM_017134</v>
          </cell>
          <cell r="B15310">
            <v>0.370813322907381</v>
          </cell>
          <cell r="C15310">
            <v>0</v>
          </cell>
          <cell r="D15310">
            <v>1.13742147673858</v>
          </cell>
          <cell r="E15310">
            <v>1.18190212394529</v>
          </cell>
          <cell r="F15310">
            <v>3.1686189086099699</v>
          </cell>
        </row>
        <row r="15311">
          <cell r="A15311" t="str">
            <v>NM_031538</v>
          </cell>
          <cell r="B15311">
            <v>2.5314866307127999</v>
          </cell>
          <cell r="C15311">
            <v>0</v>
          </cell>
          <cell r="D15311">
            <v>9.8271455890674195E-2</v>
          </cell>
          <cell r="E15311">
            <v>0.70752849135117202</v>
          </cell>
          <cell r="F15311">
            <v>5.3067803477601601</v>
          </cell>
        </row>
        <row r="15312">
          <cell r="A15312" t="str">
            <v>NM_001127550</v>
          </cell>
          <cell r="B15312">
            <v>52.9841239355749</v>
          </cell>
          <cell r="C15312">
            <v>45.077783689171099</v>
          </cell>
          <cell r="D15312">
            <v>39.216884196204802</v>
          </cell>
          <cell r="E15312">
            <v>28.576535599992098</v>
          </cell>
          <cell r="F15312">
            <v>29.5998015887299</v>
          </cell>
        </row>
        <row r="15313">
          <cell r="A15313" t="str">
            <v>NM_001000091</v>
          </cell>
          <cell r="B15313">
            <v>0</v>
          </cell>
          <cell r="C15313">
            <v>0</v>
          </cell>
          <cell r="D15313">
            <v>0</v>
          </cell>
          <cell r="E15313">
            <v>0</v>
          </cell>
          <cell r="F15313">
            <v>0</v>
          </cell>
        </row>
        <row r="15314">
          <cell r="A15314" t="str">
            <v>NM_001127545</v>
          </cell>
          <cell r="B15314">
            <v>3.5648457771996802</v>
          </cell>
          <cell r="C15314">
            <v>6.4284792151295003</v>
          </cell>
          <cell r="D15314">
            <v>6.8429795261859399</v>
          </cell>
          <cell r="E15314">
            <v>10.888078548428</v>
          </cell>
          <cell r="F15314">
            <v>10.1581609519274</v>
          </cell>
        </row>
        <row r="15315">
          <cell r="A15315" t="str">
            <v>NM_053473</v>
          </cell>
          <cell r="B15315">
            <v>0.122741115153109</v>
          </cell>
          <cell r="C15315">
            <v>0</v>
          </cell>
          <cell r="D15315">
            <v>0</v>
          </cell>
          <cell r="E15315">
            <v>0</v>
          </cell>
          <cell r="F15315">
            <v>0</v>
          </cell>
        </row>
        <row r="15316">
          <cell r="A15316" t="str">
            <v>NM_012934</v>
          </cell>
          <cell r="B15316">
            <v>9.5077653321732392</v>
          </cell>
          <cell r="C15316">
            <v>11.349867557579399</v>
          </cell>
          <cell r="D15316">
            <v>20.632886466975101</v>
          </cell>
          <cell r="E15316">
            <v>4.1947851711805804</v>
          </cell>
          <cell r="F15316">
            <v>5.5356846441520799</v>
          </cell>
        </row>
        <row r="15317">
          <cell r="A15317" t="str">
            <v>NM_001008820</v>
          </cell>
          <cell r="B15317">
            <v>0</v>
          </cell>
          <cell r="C15317">
            <v>0</v>
          </cell>
          <cell r="D15317">
            <v>0</v>
          </cell>
          <cell r="E15317">
            <v>0</v>
          </cell>
          <cell r="F15317">
            <v>0</v>
          </cell>
        </row>
        <row r="15318">
          <cell r="A15318" t="str">
            <v>NM_001191929</v>
          </cell>
          <cell r="B15318">
            <v>0</v>
          </cell>
          <cell r="C15318">
            <v>6.6208239183674999</v>
          </cell>
          <cell r="D15318">
            <v>1.16641680157564E-2</v>
          </cell>
          <cell r="E15318">
            <v>2.9208919763685199</v>
          </cell>
          <cell r="F15318">
            <v>1.3825010264448601</v>
          </cell>
        </row>
        <row r="15319">
          <cell r="A15319" t="str">
            <v>NM_001108622</v>
          </cell>
          <cell r="B15319">
            <v>0.598293930092612</v>
          </cell>
          <cell r="C15319">
            <v>1.1113347673074201</v>
          </cell>
          <cell r="D15319">
            <v>1.21290822393355</v>
          </cell>
          <cell r="E15319">
            <v>0.376964195547416</v>
          </cell>
          <cell r="F15319">
            <v>2.3316928140600102E-2</v>
          </cell>
        </row>
        <row r="15320">
          <cell r="A15320" t="str">
            <v>NM_001169100</v>
          </cell>
          <cell r="B15320">
            <v>20.920762525939299</v>
          </cell>
          <cell r="C15320">
            <v>23.351439350603599</v>
          </cell>
          <cell r="D15320">
            <v>39.0519285474196</v>
          </cell>
          <cell r="E15320">
            <v>17.8643909473669</v>
          </cell>
          <cell r="F15320">
            <v>44.272250094176897</v>
          </cell>
        </row>
        <row r="15321">
          <cell r="A15321" t="str">
            <v>NM_001108972</v>
          </cell>
          <cell r="B15321">
            <v>0</v>
          </cell>
          <cell r="C15321">
            <v>0</v>
          </cell>
          <cell r="D15321">
            <v>0</v>
          </cell>
          <cell r="E15321">
            <v>0</v>
          </cell>
          <cell r="F15321">
            <v>0</v>
          </cell>
        </row>
        <row r="15322">
          <cell r="A15322" t="str">
            <v>NM_001106943</v>
          </cell>
          <cell r="B15322">
            <v>3.7373484845786802</v>
          </cell>
          <cell r="C15322">
            <v>2.1078817984896498</v>
          </cell>
          <cell r="D15322">
            <v>2.191922274325</v>
          </cell>
          <cell r="E15322">
            <v>3.7798963842483002</v>
          </cell>
          <cell r="F15322">
            <v>3.6746126788259401</v>
          </cell>
        </row>
        <row r="15323">
          <cell r="A15323" t="str">
            <v>NM_024126</v>
          </cell>
          <cell r="B15323">
            <v>0</v>
          </cell>
          <cell r="C15323">
            <v>0</v>
          </cell>
          <cell r="D15323">
            <v>0</v>
          </cell>
          <cell r="E15323">
            <v>0</v>
          </cell>
          <cell r="F15323">
            <v>0</v>
          </cell>
        </row>
        <row r="15324">
          <cell r="A15324" t="str">
            <v>NM_012976</v>
          </cell>
          <cell r="B15324">
            <v>0.243837851730005</v>
          </cell>
          <cell r="C15324">
            <v>38.791711392138602</v>
          </cell>
          <cell r="D15324">
            <v>12.787573197774</v>
          </cell>
          <cell r="E15324">
            <v>0.66260445219861897</v>
          </cell>
          <cell r="F15324">
            <v>0.117202892585517</v>
          </cell>
        </row>
        <row r="15325">
          <cell r="A15325" t="str">
            <v>NM_133602</v>
          </cell>
          <cell r="B15325">
            <v>2.4573672643427E-2</v>
          </cell>
          <cell r="C15325">
            <v>0.13226269303614099</v>
          </cell>
          <cell r="D15325">
            <v>0</v>
          </cell>
          <cell r="E15325">
            <v>0</v>
          </cell>
          <cell r="F15325">
            <v>6.6932175640530195E-2</v>
          </cell>
        </row>
        <row r="15326">
          <cell r="A15326" t="str">
            <v>NM_001109458</v>
          </cell>
          <cell r="B15326">
            <v>0</v>
          </cell>
          <cell r="C15326">
            <v>0</v>
          </cell>
          <cell r="D15326">
            <v>0</v>
          </cell>
          <cell r="E15326">
            <v>0</v>
          </cell>
          <cell r="F15326">
            <v>0</v>
          </cell>
        </row>
        <row r="15327">
          <cell r="A15327" t="str">
            <v>NM_001108855</v>
          </cell>
          <cell r="B15327">
            <v>6.9291070320608599</v>
          </cell>
          <cell r="C15327">
            <v>2.5893304883210502</v>
          </cell>
          <cell r="D15327">
            <v>5.4474248865257398</v>
          </cell>
          <cell r="E15327">
            <v>9.1228790638153399</v>
          </cell>
          <cell r="F15327">
            <v>8.9479916845958307</v>
          </cell>
        </row>
        <row r="15328">
          <cell r="A15328" t="str">
            <v>NM_053292</v>
          </cell>
          <cell r="B15328">
            <v>7.4150238902565002</v>
          </cell>
          <cell r="C15328">
            <v>20.189348944143099</v>
          </cell>
          <cell r="D15328">
            <v>38.370932549775198</v>
          </cell>
          <cell r="E15328">
            <v>17.045186421289099</v>
          </cell>
          <cell r="F15328">
            <v>37.9047330987637</v>
          </cell>
        </row>
        <row r="15329">
          <cell r="A15329" t="str">
            <v>NM_001170582</v>
          </cell>
          <cell r="B15329">
            <v>0</v>
          </cell>
          <cell r="C15329">
            <v>2.0154227202142699E-2</v>
          </cell>
          <cell r="D15329">
            <v>0</v>
          </cell>
          <cell r="E15329">
            <v>0</v>
          </cell>
          <cell r="F15329">
            <v>0</v>
          </cell>
        </row>
        <row r="15330">
          <cell r="A15330" t="str">
            <v>NM_023996</v>
          </cell>
          <cell r="B15330">
            <v>0</v>
          </cell>
          <cell r="C15330">
            <v>0</v>
          </cell>
          <cell r="D15330">
            <v>0</v>
          </cell>
          <cell r="E15330">
            <v>0</v>
          </cell>
          <cell r="F15330">
            <v>0</v>
          </cell>
        </row>
        <row r="15331">
          <cell r="A15331" t="str">
            <v>NM_173295</v>
          </cell>
          <cell r="B15331">
            <v>0</v>
          </cell>
          <cell r="C15331">
            <v>0</v>
          </cell>
          <cell r="D15331">
            <v>0</v>
          </cell>
          <cell r="E15331">
            <v>0</v>
          </cell>
          <cell r="F15331">
            <v>0</v>
          </cell>
        </row>
        <row r="15332">
          <cell r="A15332" t="str">
            <v>NM_017208</v>
          </cell>
          <cell r="B15332">
            <v>2.2066773912217601E-2</v>
          </cell>
          <cell r="C15332">
            <v>0.29235650681051401</v>
          </cell>
          <cell r="D15332">
            <v>0</v>
          </cell>
          <cell r="E15332">
            <v>0.54283384509722599</v>
          </cell>
          <cell r="F15332">
            <v>0.328804495036291</v>
          </cell>
        </row>
        <row r="15333">
          <cell r="A15333" t="str">
            <v>NM_012884</v>
          </cell>
          <cell r="B15333">
            <v>0</v>
          </cell>
          <cell r="C15333">
            <v>0</v>
          </cell>
          <cell r="D15333">
            <v>0</v>
          </cell>
          <cell r="E15333">
            <v>0</v>
          </cell>
          <cell r="F15333">
            <v>0</v>
          </cell>
        </row>
        <row r="15334">
          <cell r="A15334" t="str">
            <v>NM_001000551</v>
          </cell>
          <cell r="B15334">
            <v>0</v>
          </cell>
          <cell r="C15334">
            <v>0</v>
          </cell>
          <cell r="D15334">
            <v>0</v>
          </cell>
          <cell r="E15334">
            <v>0</v>
          </cell>
          <cell r="F15334">
            <v>0</v>
          </cell>
        </row>
        <row r="15335">
          <cell r="A15335" t="str">
            <v>NM_001025682</v>
          </cell>
          <cell r="B15335">
            <v>24.6050781530537</v>
          </cell>
          <cell r="C15335">
            <v>35.988270859319499</v>
          </cell>
          <cell r="D15335">
            <v>26.307663725913301</v>
          </cell>
          <cell r="E15335">
            <v>22.0851310607461</v>
          </cell>
          <cell r="F15335">
            <v>12.608507742909399</v>
          </cell>
        </row>
        <row r="15336">
          <cell r="A15336" t="str">
            <v>NM_001000217</v>
          </cell>
          <cell r="B15336">
            <v>0</v>
          </cell>
          <cell r="C15336">
            <v>0</v>
          </cell>
          <cell r="D15336">
            <v>0</v>
          </cell>
          <cell r="E15336">
            <v>0</v>
          </cell>
          <cell r="F15336">
            <v>0</v>
          </cell>
        </row>
        <row r="15337">
          <cell r="A15337" t="str">
            <v>NM_030848</v>
          </cell>
          <cell r="B15337">
            <v>34.0748360354008</v>
          </cell>
          <cell r="C15337">
            <v>6.2373317642517199</v>
          </cell>
          <cell r="D15337">
            <v>26.723682381685801</v>
          </cell>
          <cell r="E15337">
            <v>13.3937022995107</v>
          </cell>
          <cell r="F15337">
            <v>27.0282027971008</v>
          </cell>
        </row>
        <row r="15338">
          <cell r="A15338" t="str">
            <v>NM_001106530</v>
          </cell>
          <cell r="B15338">
            <v>0</v>
          </cell>
          <cell r="C15338">
            <v>0</v>
          </cell>
          <cell r="D15338">
            <v>0</v>
          </cell>
          <cell r="E15338">
            <v>0</v>
          </cell>
          <cell r="F15338">
            <v>0</v>
          </cell>
        </row>
        <row r="15339">
          <cell r="A15339" t="str">
            <v>NM_031141</v>
          </cell>
          <cell r="B15339">
            <v>8.8285382674814805</v>
          </cell>
          <cell r="C15339">
            <v>18.464012668629302</v>
          </cell>
          <cell r="D15339">
            <v>17.937346134568401</v>
          </cell>
          <cell r="E15339">
            <v>14.4042410885399</v>
          </cell>
          <cell r="F15339">
            <v>17.6712914944715</v>
          </cell>
        </row>
        <row r="15340">
          <cell r="A15340" t="str">
            <v>NM_017201</v>
          </cell>
          <cell r="B15340">
            <v>41.958268635455603</v>
          </cell>
          <cell r="C15340">
            <v>29.094186287546499</v>
          </cell>
          <cell r="D15340">
            <v>59.1641684508228</v>
          </cell>
          <cell r="E15340">
            <v>23.513925072983501</v>
          </cell>
          <cell r="F15340">
            <v>56.236607786334197</v>
          </cell>
        </row>
        <row r="15341">
          <cell r="A15341" t="str">
            <v>NM_001191553</v>
          </cell>
          <cell r="B15341">
            <v>1.59276506474469E-2</v>
          </cell>
          <cell r="C15341">
            <v>0</v>
          </cell>
          <cell r="D15341">
            <v>0</v>
          </cell>
          <cell r="E15341">
            <v>0</v>
          </cell>
          <cell r="F15341">
            <v>0</v>
          </cell>
        </row>
        <row r="15342">
          <cell r="A15342" t="str">
            <v>NM_012855</v>
          </cell>
          <cell r="B15342">
            <v>4.28984724104569</v>
          </cell>
          <cell r="C15342">
            <v>3.3646123273319999</v>
          </cell>
          <cell r="D15342">
            <v>2.4299426504083601</v>
          </cell>
          <cell r="E15342">
            <v>5.7749515562709401</v>
          </cell>
          <cell r="F15342">
            <v>3.7042589241024602</v>
          </cell>
        </row>
        <row r="15343">
          <cell r="A15343" t="str">
            <v>NM_031104</v>
          </cell>
          <cell r="B15343">
            <v>25.666658523243999</v>
          </cell>
          <cell r="C15343">
            <v>18.789361663915901</v>
          </cell>
          <cell r="D15343">
            <v>17.0286740315717</v>
          </cell>
          <cell r="E15343">
            <v>28.862909465552899</v>
          </cell>
          <cell r="F15343">
            <v>12.4919643797214</v>
          </cell>
        </row>
        <row r="15344">
          <cell r="A15344" t="str">
            <v>NM_212546</v>
          </cell>
          <cell r="B15344">
            <v>0.28545062080137401</v>
          </cell>
          <cell r="C15344">
            <v>0</v>
          </cell>
          <cell r="D15344">
            <v>0.19009357513477901</v>
          </cell>
          <cell r="E15344">
            <v>0.67653546260612396</v>
          </cell>
          <cell r="F15344">
            <v>1.7836578559954701</v>
          </cell>
        </row>
        <row r="15345">
          <cell r="A15345" t="str">
            <v>NM_012879</v>
          </cell>
          <cell r="B15345">
            <v>0</v>
          </cell>
          <cell r="C15345">
            <v>0</v>
          </cell>
          <cell r="D15345">
            <v>0</v>
          </cell>
          <cell r="E15345">
            <v>0.48901938258844302</v>
          </cell>
          <cell r="F15345">
            <v>9.2071545684033803E-3</v>
          </cell>
        </row>
        <row r="15346">
          <cell r="A15346" t="str">
            <v>NM_001270566</v>
          </cell>
          <cell r="B15346">
            <v>0.66031914550222903</v>
          </cell>
          <cell r="C15346">
            <v>0</v>
          </cell>
          <cell r="D15346">
            <v>0</v>
          </cell>
          <cell r="E15346">
            <v>0</v>
          </cell>
          <cell r="F15346">
            <v>8.4636915702654397E-3</v>
          </cell>
        </row>
        <row r="15347">
          <cell r="A15347" t="str">
            <v>NM_001191978</v>
          </cell>
          <cell r="B15347">
            <v>12.100888338873199</v>
          </cell>
          <cell r="C15347">
            <v>1.80410199767325</v>
          </cell>
          <cell r="D15347">
            <v>4.3670209725292297</v>
          </cell>
          <cell r="E15347">
            <v>5.5920768604294997</v>
          </cell>
          <cell r="F15347">
            <v>0.20756019030878201</v>
          </cell>
        </row>
        <row r="15348">
          <cell r="A15348" t="str">
            <v>NM_001105874</v>
          </cell>
          <cell r="B15348">
            <v>12.494939262791799</v>
          </cell>
          <cell r="C15348">
            <v>3.60440238596345</v>
          </cell>
          <cell r="D15348">
            <v>4.6783762032509397</v>
          </cell>
          <cell r="E15348">
            <v>31.337857472571901</v>
          </cell>
          <cell r="F15348">
            <v>9.14735419511989</v>
          </cell>
        </row>
        <row r="15349">
          <cell r="A15349" t="str">
            <v>NM_001025054</v>
          </cell>
          <cell r="B15349">
            <v>10.1433014265958</v>
          </cell>
          <cell r="C15349">
            <v>11.2715826009326</v>
          </cell>
          <cell r="D15349">
            <v>4.5278755474097698</v>
          </cell>
          <cell r="E15349">
            <v>4.3421907467303003</v>
          </cell>
          <cell r="F15349">
            <v>7.2965318643254404</v>
          </cell>
        </row>
        <row r="15350">
          <cell r="A15350" t="str">
            <v>NM_181376</v>
          </cell>
          <cell r="B15350">
            <v>0</v>
          </cell>
          <cell r="C15350">
            <v>0</v>
          </cell>
          <cell r="D15350">
            <v>0</v>
          </cell>
          <cell r="E15350">
            <v>0.22807715508770801</v>
          </cell>
          <cell r="F15350">
            <v>1.3201052476188699</v>
          </cell>
        </row>
        <row r="15351">
          <cell r="A15351" t="str">
            <v>NM_001201374</v>
          </cell>
          <cell r="B15351">
            <v>3.3022703168150001</v>
          </cell>
          <cell r="C15351">
            <v>7.35968496309179</v>
          </cell>
          <cell r="D15351">
            <v>3.3348368144380398</v>
          </cell>
          <cell r="E15351">
            <v>5.3057686669694002</v>
          </cell>
          <cell r="F15351">
            <v>8.5611071637121903</v>
          </cell>
        </row>
        <row r="15352">
          <cell r="A15352" t="str">
            <v>NM_031039</v>
          </cell>
          <cell r="B15352">
            <v>4.3939825944914501</v>
          </cell>
          <cell r="C15352">
            <v>5.24556805883305</v>
          </cell>
          <cell r="D15352">
            <v>0.11423850986286101</v>
          </cell>
          <cell r="E15352">
            <v>11.0881536364748</v>
          </cell>
          <cell r="F15352">
            <v>15.034559329956499</v>
          </cell>
        </row>
        <row r="15353">
          <cell r="A15353" t="str">
            <v>NM_001037778</v>
          </cell>
          <cell r="B15353">
            <v>32.511206519185301</v>
          </cell>
          <cell r="C15353">
            <v>24.870165493628399</v>
          </cell>
          <cell r="D15353">
            <v>66.427662420043902</v>
          </cell>
          <cell r="E15353">
            <v>36.317607391479399</v>
          </cell>
          <cell r="F15353">
            <v>10.573363052464201</v>
          </cell>
        </row>
        <row r="15354">
          <cell r="A15354" t="str">
            <v>NM_019380</v>
          </cell>
          <cell r="B15354">
            <v>8.2248542832267404</v>
          </cell>
          <cell r="C15354">
            <v>8.0875274327644107</v>
          </cell>
          <cell r="D15354">
            <v>23.508027805561401</v>
          </cell>
          <cell r="E15354">
            <v>5.5352691483318699</v>
          </cell>
          <cell r="F15354">
            <v>25.8724886221997</v>
          </cell>
        </row>
        <row r="15355">
          <cell r="A15355" t="str">
            <v>NM_001134570</v>
          </cell>
          <cell r="B15355">
            <v>0.66266522058389599</v>
          </cell>
          <cell r="C15355">
            <v>2.3777720144532601</v>
          </cell>
          <cell r="D15355">
            <v>3.2629206381770999</v>
          </cell>
          <cell r="E15355">
            <v>1.6969238478597499</v>
          </cell>
          <cell r="F15355">
            <v>1.07183194317421</v>
          </cell>
        </row>
        <row r="15356">
          <cell r="A15356" t="str">
            <v>NM_001004107</v>
          </cell>
          <cell r="B15356">
            <v>14.6465674351307</v>
          </cell>
          <cell r="C15356">
            <v>10.7979223663719</v>
          </cell>
          <cell r="D15356">
            <v>19.241965732622099</v>
          </cell>
          <cell r="E15356">
            <v>23.0962134003233</v>
          </cell>
          <cell r="F15356">
            <v>19.061686362897099</v>
          </cell>
        </row>
        <row r="15357">
          <cell r="A15357" t="str">
            <v>NM_001107113</v>
          </cell>
          <cell r="B15357">
            <v>0.29876172427315001</v>
          </cell>
          <cell r="C15357">
            <v>0</v>
          </cell>
          <cell r="D15357">
            <v>0</v>
          </cell>
          <cell r="E15357">
            <v>6.7824098993009896E-2</v>
          </cell>
          <cell r="F15357">
            <v>0</v>
          </cell>
        </row>
        <row r="15358">
          <cell r="A15358" t="str">
            <v>NM_001163168</v>
          </cell>
          <cell r="B15358">
            <v>2.2564677390252799</v>
          </cell>
          <cell r="C15358">
            <v>1.06723176615606</v>
          </cell>
          <cell r="D15358">
            <v>0</v>
          </cell>
          <cell r="E15358">
            <v>2.7544860101422999</v>
          </cell>
          <cell r="F15358">
            <v>3.0609178719688401</v>
          </cell>
        </row>
        <row r="15359">
          <cell r="A15359" t="str">
            <v>NM_138505</v>
          </cell>
          <cell r="B15359">
            <v>9.2810254983738905E-2</v>
          </cell>
          <cell r="C15359">
            <v>2.9752341671291598</v>
          </cell>
          <cell r="D15359">
            <v>8.1471878450144608</v>
          </cell>
          <cell r="E15359">
            <v>2.2755102554886601E-2</v>
          </cell>
          <cell r="F15359">
            <v>0.78598743256393599</v>
          </cell>
        </row>
        <row r="15360">
          <cell r="A15360" t="str">
            <v>NM_001109441</v>
          </cell>
          <cell r="B15360">
            <v>2.4991480753636002</v>
          </cell>
          <cell r="C15360">
            <v>2.2014968654393701</v>
          </cell>
          <cell r="D15360">
            <v>2.2791407719623602</v>
          </cell>
          <cell r="E15360">
            <v>1.42972201851678</v>
          </cell>
          <cell r="F15360">
            <v>0.42597105301070398</v>
          </cell>
        </row>
        <row r="15361">
          <cell r="A15361" t="str">
            <v>NM_001008329</v>
          </cell>
          <cell r="B15361">
            <v>23.241284327282202</v>
          </cell>
          <cell r="C15361">
            <v>67.257114006135694</v>
          </cell>
          <cell r="D15361">
            <v>76.313231007682703</v>
          </cell>
          <cell r="E15361">
            <v>23.558473544017399</v>
          </cell>
          <cell r="F15361">
            <v>54.735807028534197</v>
          </cell>
        </row>
        <row r="15362">
          <cell r="A15362" t="str">
            <v>NM_030841</v>
          </cell>
          <cell r="B15362">
            <v>2.2103142719654301E-2</v>
          </cell>
          <cell r="C15362">
            <v>0.28368714861128902</v>
          </cell>
          <cell r="D15362">
            <v>9.3668988309473802E-2</v>
          </cell>
          <cell r="E15362">
            <v>0.107481215762272</v>
          </cell>
          <cell r="F15362">
            <v>1.14031766388655</v>
          </cell>
        </row>
        <row r="15363">
          <cell r="A15363" t="str">
            <v>NM_021764</v>
          </cell>
          <cell r="B15363">
            <v>44.811002201312903</v>
          </cell>
          <cell r="C15363">
            <v>11.5459176346326</v>
          </cell>
          <cell r="D15363">
            <v>48.9637993499461</v>
          </cell>
          <cell r="E15363">
            <v>44.087987156774602</v>
          </cell>
          <cell r="F15363">
            <v>48.222518133867403</v>
          </cell>
        </row>
        <row r="15364">
          <cell r="A15364" t="str">
            <v>NM_001025008</v>
          </cell>
          <cell r="B15364">
            <v>0</v>
          </cell>
          <cell r="C15364">
            <v>0</v>
          </cell>
          <cell r="D15364">
            <v>1.7215799668844602E-2</v>
          </cell>
          <cell r="E15364">
            <v>3.4860713720965997E-2</v>
          </cell>
          <cell r="F15364">
            <v>0</v>
          </cell>
        </row>
        <row r="15365">
          <cell r="A15365" t="str">
            <v>NM_012642</v>
          </cell>
          <cell r="B15365">
            <v>226.0604764867</v>
          </cell>
          <cell r="C15365">
            <v>386.19556660728898</v>
          </cell>
          <cell r="D15365">
            <v>44.7717338443926</v>
          </cell>
          <cell r="E15365">
            <v>186.151575130456</v>
          </cell>
          <cell r="F15365">
            <v>86.575165172795806</v>
          </cell>
        </row>
        <row r="15366">
          <cell r="A15366" t="str">
            <v>NM_001000287</v>
          </cell>
          <cell r="B15366">
            <v>0</v>
          </cell>
          <cell r="C15366">
            <v>0</v>
          </cell>
          <cell r="D15366">
            <v>0</v>
          </cell>
          <cell r="E15366">
            <v>0</v>
          </cell>
          <cell r="F15366">
            <v>0</v>
          </cell>
        </row>
        <row r="15367">
          <cell r="A15367" t="str">
            <v>NM_001004100</v>
          </cell>
          <cell r="B15367">
            <v>0</v>
          </cell>
          <cell r="C15367">
            <v>0</v>
          </cell>
          <cell r="D15367">
            <v>0</v>
          </cell>
          <cell r="E15367">
            <v>0</v>
          </cell>
          <cell r="F15367">
            <v>0</v>
          </cell>
        </row>
        <row r="15368">
          <cell r="A15368" t="str">
            <v>NM_147145</v>
          </cell>
          <cell r="B15368">
            <v>13.4607218766561</v>
          </cell>
          <cell r="C15368">
            <v>11.488618197973</v>
          </cell>
          <cell r="D15368">
            <v>17.0325671656141</v>
          </cell>
          <cell r="E15368">
            <v>10.024584257491099</v>
          </cell>
          <cell r="F15368">
            <v>11.458070983550501</v>
          </cell>
        </row>
        <row r="15369">
          <cell r="A15369" t="str">
            <v>NM_001107180</v>
          </cell>
          <cell r="B15369">
            <v>49.427170784762801</v>
          </cell>
          <cell r="C15369">
            <v>24.172850205957399</v>
          </cell>
          <cell r="D15369">
            <v>24.7426220988179</v>
          </cell>
          <cell r="E15369">
            <v>42.804329347777397</v>
          </cell>
          <cell r="F15369">
            <v>47.372554578640703</v>
          </cell>
        </row>
        <row r="15370">
          <cell r="A15370" t="str">
            <v>NR_032260</v>
          </cell>
          <cell r="B15370">
            <v>0</v>
          </cell>
          <cell r="C15370">
            <v>0</v>
          </cell>
          <cell r="D15370">
            <v>0</v>
          </cell>
          <cell r="E15370">
            <v>0</v>
          </cell>
          <cell r="F15370">
            <v>0</v>
          </cell>
        </row>
        <row r="15371">
          <cell r="A15371" t="str">
            <v>NM_001013164</v>
          </cell>
          <cell r="B15371">
            <v>20.066838626095802</v>
          </cell>
          <cell r="C15371">
            <v>23.8842670607889</v>
          </cell>
          <cell r="D15371">
            <v>9.0622258692010806</v>
          </cell>
          <cell r="E15371">
            <v>10.3143945927025</v>
          </cell>
          <cell r="F15371">
            <v>5.2766960016133</v>
          </cell>
        </row>
        <row r="15372">
          <cell r="A15372" t="str">
            <v>NM_012988</v>
          </cell>
          <cell r="B15372">
            <v>5.5877033501378799</v>
          </cell>
          <cell r="C15372">
            <v>0.61953835631434795</v>
          </cell>
          <cell r="D15372">
            <v>1.05690221987358</v>
          </cell>
          <cell r="E15372">
            <v>8.9818290610883498</v>
          </cell>
          <cell r="F15372">
            <v>0.96471187653962998</v>
          </cell>
        </row>
        <row r="15373">
          <cell r="A15373" t="str">
            <v>NM_001024272</v>
          </cell>
          <cell r="B15373">
            <v>12.4270865572538</v>
          </cell>
          <cell r="C15373">
            <v>2.3619823830191198</v>
          </cell>
          <cell r="D15373">
            <v>7.9651458958379697</v>
          </cell>
          <cell r="E15373">
            <v>4.9967741481372796</v>
          </cell>
          <cell r="F15373">
            <v>7.2556932238706198</v>
          </cell>
        </row>
        <row r="15374">
          <cell r="A15374" t="str">
            <v>NM_001128183</v>
          </cell>
          <cell r="B15374">
            <v>0</v>
          </cell>
          <cell r="C15374">
            <v>0</v>
          </cell>
          <cell r="D15374">
            <v>0</v>
          </cell>
          <cell r="E15374">
            <v>0</v>
          </cell>
          <cell r="F15374">
            <v>0</v>
          </cell>
        </row>
        <row r="15375">
          <cell r="A15375" t="str">
            <v>NM_033485</v>
          </cell>
          <cell r="B15375">
            <v>35.432687829516397</v>
          </cell>
          <cell r="C15375">
            <v>39.372198940622098</v>
          </cell>
          <cell r="D15375">
            <v>10.828534206195799</v>
          </cell>
          <cell r="E15375">
            <v>33.849497179751801</v>
          </cell>
          <cell r="F15375">
            <v>8.8146342132023907</v>
          </cell>
        </row>
        <row r="15376">
          <cell r="A15376" t="str">
            <v>NM_001164264</v>
          </cell>
          <cell r="B15376">
            <v>23.472941134262999</v>
          </cell>
          <cell r="C15376">
            <v>52.8455993758175</v>
          </cell>
          <cell r="D15376">
            <v>31.814820560246599</v>
          </cell>
          <cell r="E15376">
            <v>28.261528353258001</v>
          </cell>
          <cell r="F15376">
            <v>68.868171634799594</v>
          </cell>
        </row>
        <row r="15377">
          <cell r="A15377" t="str">
            <v>NM_138548</v>
          </cell>
          <cell r="B15377">
            <v>32.186596428360701</v>
          </cell>
          <cell r="C15377">
            <v>68.681652237470104</v>
          </cell>
          <cell r="D15377">
            <v>52.0921077059796</v>
          </cell>
          <cell r="E15377">
            <v>32.968806186989298</v>
          </cell>
          <cell r="F15377">
            <v>40.4614151019193</v>
          </cell>
        </row>
        <row r="15378">
          <cell r="A15378" t="str">
            <v>NM_139326</v>
          </cell>
          <cell r="B15378">
            <v>0</v>
          </cell>
          <cell r="C15378">
            <v>3.0979555675739898</v>
          </cell>
          <cell r="D15378">
            <v>6.0980320447181597</v>
          </cell>
          <cell r="E15378">
            <v>3.2928163425275901E-2</v>
          </cell>
          <cell r="F15378">
            <v>6.3078294979501202</v>
          </cell>
        </row>
        <row r="15379">
          <cell r="A15379" t="str">
            <v>NM_013224</v>
          </cell>
          <cell r="B15379">
            <v>24.519564951225998</v>
          </cell>
          <cell r="C15379">
            <v>35.788436409885499</v>
          </cell>
          <cell r="D15379">
            <v>35.075993509748699</v>
          </cell>
          <cell r="E15379">
            <v>25.366527752383298</v>
          </cell>
          <cell r="F15379">
            <v>5.0053702463822303</v>
          </cell>
        </row>
        <row r="15380">
          <cell r="A15380" t="str">
            <v>NM_053503</v>
          </cell>
          <cell r="B15380">
            <v>45.256697473117697</v>
          </cell>
          <cell r="C15380">
            <v>76.728433377681995</v>
          </cell>
          <cell r="D15380">
            <v>84.654552003574807</v>
          </cell>
          <cell r="E15380">
            <v>31.1209541886987</v>
          </cell>
          <cell r="F15380">
            <v>92.674752429821993</v>
          </cell>
        </row>
        <row r="15381">
          <cell r="A15381" t="str">
            <v>NM_001008282</v>
          </cell>
          <cell r="B15381">
            <v>47.376484951666598</v>
          </cell>
          <cell r="C15381">
            <v>20.977682618259401</v>
          </cell>
          <cell r="D15381">
            <v>80.872960751805294</v>
          </cell>
          <cell r="E15381">
            <v>38.341278374576703</v>
          </cell>
          <cell r="F15381">
            <v>46.071243224694904</v>
          </cell>
        </row>
        <row r="15382">
          <cell r="A15382" t="str">
            <v>NM_001014124</v>
          </cell>
          <cell r="B15382">
            <v>0</v>
          </cell>
          <cell r="C15382">
            <v>0</v>
          </cell>
          <cell r="D15382">
            <v>0</v>
          </cell>
          <cell r="E15382">
            <v>0</v>
          </cell>
          <cell r="F15382">
            <v>0</v>
          </cell>
        </row>
        <row r="15383">
          <cell r="A15383" t="str">
            <v>NR_002155</v>
          </cell>
          <cell r="B15383">
            <v>1.1575881171603399</v>
          </cell>
          <cell r="C15383">
            <v>0.60785149241662195</v>
          </cell>
          <cell r="D15383">
            <v>0.95719846158776001</v>
          </cell>
          <cell r="E15383">
            <v>0.35534687519571401</v>
          </cell>
          <cell r="F15383">
            <v>0.814251674804642</v>
          </cell>
        </row>
        <row r="15384">
          <cell r="A15384" t="str">
            <v>NM_001106047</v>
          </cell>
          <cell r="B15384">
            <v>6.36700875949367</v>
          </cell>
          <cell r="C15384">
            <v>0.26953832981506298</v>
          </cell>
          <cell r="D15384">
            <v>3.5314118000325099</v>
          </cell>
          <cell r="E15384">
            <v>3.7020526726314298</v>
          </cell>
          <cell r="F15384">
            <v>3.1125143577888301</v>
          </cell>
        </row>
        <row r="15385">
          <cell r="A15385" t="str">
            <v>NM_213562</v>
          </cell>
          <cell r="B15385">
            <v>17.785967999940901</v>
          </cell>
          <cell r="C15385">
            <v>13.1056351014096</v>
          </cell>
          <cell r="D15385">
            <v>0.187944582537039</v>
          </cell>
          <cell r="E15385">
            <v>13.2249395242021</v>
          </cell>
          <cell r="F15385">
            <v>1.73200278743323</v>
          </cell>
        </row>
        <row r="15386">
          <cell r="A15386" t="str">
            <v>NM_001122644</v>
          </cell>
          <cell r="B15386">
            <v>0</v>
          </cell>
          <cell r="C15386">
            <v>0</v>
          </cell>
          <cell r="D15386">
            <v>0</v>
          </cell>
          <cell r="E15386">
            <v>0</v>
          </cell>
          <cell r="F15386">
            <v>0</v>
          </cell>
        </row>
        <row r="15387">
          <cell r="A15387" t="str">
            <v>NM_022177</v>
          </cell>
          <cell r="B15387">
            <v>68.410535962717802</v>
          </cell>
          <cell r="C15387">
            <v>96.609449608183596</v>
          </cell>
          <cell r="D15387">
            <v>51.637438436725397</v>
          </cell>
          <cell r="E15387">
            <v>62.853737275273502</v>
          </cell>
          <cell r="F15387">
            <v>61.586648887880699</v>
          </cell>
        </row>
        <row r="15388">
          <cell r="A15388" t="str">
            <v>NM_031836</v>
          </cell>
          <cell r="B15388">
            <v>2.1494058939179901</v>
          </cell>
          <cell r="C15388">
            <v>7.1756214281578901</v>
          </cell>
          <cell r="D15388">
            <v>22.836097609267799</v>
          </cell>
          <cell r="E15388">
            <v>1.7275578832717899</v>
          </cell>
          <cell r="F15388">
            <v>13.6247260270876</v>
          </cell>
        </row>
        <row r="15389">
          <cell r="A15389" t="str">
            <v>NM_133391</v>
          </cell>
          <cell r="B15389">
            <v>0</v>
          </cell>
          <cell r="C15389">
            <v>0</v>
          </cell>
          <cell r="D15389">
            <v>0</v>
          </cell>
          <cell r="E15389">
            <v>0</v>
          </cell>
          <cell r="F15389">
            <v>0</v>
          </cell>
        </row>
        <row r="15390">
          <cell r="A15390" t="str">
            <v>NM_001030031</v>
          </cell>
          <cell r="B15390">
            <v>40.4125913550739</v>
          </cell>
          <cell r="C15390">
            <v>38.402657104147302</v>
          </cell>
          <cell r="D15390">
            <v>20.222536096595299</v>
          </cell>
          <cell r="E15390">
            <v>24.920601638489099</v>
          </cell>
          <cell r="F15390">
            <v>18.803159788847601</v>
          </cell>
        </row>
        <row r="15391">
          <cell r="A15391" t="str">
            <v>NM_001015023</v>
          </cell>
          <cell r="B15391">
            <v>11.020086994287601</v>
          </cell>
          <cell r="C15391">
            <v>3.8226887027244798</v>
          </cell>
          <cell r="D15391">
            <v>34.275499508242802</v>
          </cell>
          <cell r="E15391">
            <v>6.5410648932260198</v>
          </cell>
          <cell r="F15391">
            <v>32.836572698347297</v>
          </cell>
        </row>
        <row r="15392">
          <cell r="A15392" t="str">
            <v>NM_031683</v>
          </cell>
          <cell r="B15392">
            <v>26.589874315986702</v>
          </cell>
          <cell r="C15392">
            <v>12.4243528998012</v>
          </cell>
          <cell r="D15392">
            <v>13.012523741171901</v>
          </cell>
          <cell r="E15392">
            <v>38.413220147402299</v>
          </cell>
          <cell r="F15392">
            <v>3.4937775215117801</v>
          </cell>
        </row>
        <row r="15393">
          <cell r="A15393" t="str">
            <v>NM_001134499</v>
          </cell>
          <cell r="B15393">
            <v>6.3108702883352104</v>
          </cell>
          <cell r="C15393">
            <v>3.2856291856829101</v>
          </cell>
          <cell r="D15393">
            <v>8.1394239595942892</v>
          </cell>
          <cell r="E15393">
            <v>10.9569044269619</v>
          </cell>
          <cell r="F15393">
            <v>7.5806608291101298</v>
          </cell>
        </row>
        <row r="15394">
          <cell r="A15394" t="str">
            <v>NM_001109379</v>
          </cell>
          <cell r="B15394">
            <v>0.72540152460575402</v>
          </cell>
          <cell r="C15394">
            <v>9.0832283598891408</v>
          </cell>
          <cell r="D15394">
            <v>2.9991376599880298E-2</v>
          </cell>
          <cell r="E15394">
            <v>3.28955827886413</v>
          </cell>
          <cell r="F15394">
            <v>1.9672974538210899</v>
          </cell>
        </row>
        <row r="15395">
          <cell r="A15395" t="str">
            <v>NM_138898</v>
          </cell>
          <cell r="B15395">
            <v>0</v>
          </cell>
          <cell r="C15395">
            <v>0</v>
          </cell>
          <cell r="D15395">
            <v>0</v>
          </cell>
          <cell r="E15395">
            <v>0</v>
          </cell>
          <cell r="F15395">
            <v>1.9507214683623601E-3</v>
          </cell>
        </row>
        <row r="15396">
          <cell r="A15396" t="str">
            <v>NM_001047918</v>
          </cell>
          <cell r="B15396">
            <v>0</v>
          </cell>
          <cell r="C15396">
            <v>0</v>
          </cell>
          <cell r="D15396">
            <v>0</v>
          </cell>
          <cell r="E15396">
            <v>1.96850855114542E-2</v>
          </cell>
          <cell r="F15396">
            <v>0</v>
          </cell>
        </row>
        <row r="15397">
          <cell r="A15397" t="str">
            <v>NM_001289832</v>
          </cell>
          <cell r="B15397">
            <v>0</v>
          </cell>
          <cell r="C15397">
            <v>1.4480033712981301E-2</v>
          </cell>
          <cell r="D15397">
            <v>0</v>
          </cell>
          <cell r="E15397">
            <v>0</v>
          </cell>
          <cell r="F15397">
            <v>0</v>
          </cell>
        </row>
        <row r="15398">
          <cell r="A15398" t="str">
            <v>NM_001017467</v>
          </cell>
          <cell r="B15398">
            <v>610.06607493374599</v>
          </cell>
          <cell r="C15398">
            <v>411.69378471281698</v>
          </cell>
          <cell r="D15398">
            <v>582.99985063955899</v>
          </cell>
          <cell r="E15398">
            <v>1031.7915811166099</v>
          </cell>
          <cell r="F15398">
            <v>1008.07984839912</v>
          </cell>
        </row>
        <row r="15399">
          <cell r="A15399" t="str">
            <v>NM_001142962</v>
          </cell>
          <cell r="B15399">
            <v>8.8071461797079396E-3</v>
          </cell>
          <cell r="C15399">
            <v>1.5022989412618</v>
          </cell>
          <cell r="D15399">
            <v>0</v>
          </cell>
          <cell r="E15399">
            <v>0.21161386129026399</v>
          </cell>
          <cell r="F15399">
            <v>0</v>
          </cell>
        </row>
        <row r="15400">
          <cell r="A15400" t="str">
            <v>NM_017036</v>
          </cell>
          <cell r="B15400">
            <v>0</v>
          </cell>
          <cell r="C15400">
            <v>0</v>
          </cell>
          <cell r="D15400">
            <v>0</v>
          </cell>
          <cell r="E15400">
            <v>0</v>
          </cell>
          <cell r="F15400">
            <v>0</v>
          </cell>
        </row>
        <row r="15401">
          <cell r="A15401" t="str">
            <v>NM_001109507</v>
          </cell>
          <cell r="B15401">
            <v>2.7011879230043299</v>
          </cell>
          <cell r="C15401">
            <v>5.0494179536254</v>
          </cell>
          <cell r="D15401">
            <v>3.7289311910877201</v>
          </cell>
          <cell r="E15401">
            <v>4.0415688414050601</v>
          </cell>
          <cell r="F15401">
            <v>2.7240757632259598</v>
          </cell>
        </row>
        <row r="15402">
          <cell r="A15402" t="str">
            <v>NM_032075</v>
          </cell>
          <cell r="B15402">
            <v>0</v>
          </cell>
          <cell r="C15402">
            <v>0</v>
          </cell>
          <cell r="D15402">
            <v>0</v>
          </cell>
          <cell r="E15402">
            <v>0</v>
          </cell>
          <cell r="F15402">
            <v>0</v>
          </cell>
        </row>
        <row r="15403">
          <cell r="A15403" t="str">
            <v>NM_001000649</v>
          </cell>
          <cell r="B15403">
            <v>0</v>
          </cell>
          <cell r="C15403">
            <v>0</v>
          </cell>
          <cell r="D15403">
            <v>0</v>
          </cell>
          <cell r="E15403">
            <v>0</v>
          </cell>
          <cell r="F15403">
            <v>0</v>
          </cell>
        </row>
        <row r="15404">
          <cell r="A15404" t="str">
            <v>NM_001271453</v>
          </cell>
          <cell r="B15404">
            <v>0</v>
          </cell>
          <cell r="C15404">
            <v>0</v>
          </cell>
          <cell r="D15404">
            <v>0</v>
          </cell>
          <cell r="E15404">
            <v>0</v>
          </cell>
          <cell r="F15404">
            <v>0</v>
          </cell>
        </row>
        <row r="15405">
          <cell r="A15405" t="str">
            <v>NM_001106808</v>
          </cell>
          <cell r="B15405">
            <v>0</v>
          </cell>
          <cell r="C15405">
            <v>0</v>
          </cell>
          <cell r="D15405">
            <v>0</v>
          </cell>
          <cell r="E15405">
            <v>0</v>
          </cell>
          <cell r="F15405">
            <v>0</v>
          </cell>
        </row>
        <row r="15406">
          <cell r="A15406" t="str">
            <v>NM_001130508</v>
          </cell>
          <cell r="B15406">
            <v>3.59838383135541</v>
          </cell>
          <cell r="C15406">
            <v>2.3719373023725501</v>
          </cell>
          <cell r="D15406">
            <v>13.624026205807199</v>
          </cell>
          <cell r="E15406">
            <v>2.9795192536269002</v>
          </cell>
          <cell r="F15406">
            <v>21.8095997529683</v>
          </cell>
        </row>
        <row r="15407">
          <cell r="A15407" t="str">
            <v>NM_001109418</v>
          </cell>
          <cell r="B15407">
            <v>2.0586606386188202</v>
          </cell>
          <cell r="C15407">
            <v>2.4720363346296401</v>
          </cell>
          <cell r="D15407">
            <v>3.1306200918538498</v>
          </cell>
          <cell r="E15407">
            <v>0.143902250230697</v>
          </cell>
          <cell r="F15407">
            <v>2.7893054314733399</v>
          </cell>
        </row>
        <row r="15408">
          <cell r="A15408" t="str">
            <v>NM_001277069</v>
          </cell>
          <cell r="B15408">
            <v>0</v>
          </cell>
          <cell r="C15408">
            <v>0</v>
          </cell>
          <cell r="D15408">
            <v>0</v>
          </cell>
          <cell r="E15408">
            <v>0</v>
          </cell>
          <cell r="F15408">
            <v>0</v>
          </cell>
        </row>
        <row r="15409">
          <cell r="A15409" t="str">
            <v>NM_001105793</v>
          </cell>
          <cell r="B15409">
            <v>6.5461382065075799</v>
          </cell>
          <cell r="C15409">
            <v>3.3702115920362701</v>
          </cell>
          <cell r="D15409">
            <v>1.8013837926077102E-2</v>
          </cell>
          <cell r="E15409">
            <v>2.1886009097560502</v>
          </cell>
          <cell r="F15409">
            <v>7.20553229746562</v>
          </cell>
        </row>
        <row r="15410">
          <cell r="A15410" t="str">
            <v>NM_001270670</v>
          </cell>
          <cell r="B15410">
            <v>4.38449753825918E-2</v>
          </cell>
          <cell r="C15410">
            <v>4.53820154817352E-3</v>
          </cell>
          <cell r="D15410">
            <v>6.5032384241505994E-2</v>
          </cell>
          <cell r="E15410">
            <v>0.40446334616817198</v>
          </cell>
          <cell r="F15410">
            <v>3.5124147076438699E-3</v>
          </cell>
        </row>
        <row r="15411">
          <cell r="A15411" t="str">
            <v>NM_001014247</v>
          </cell>
          <cell r="B15411">
            <v>7.7071667616371</v>
          </cell>
          <cell r="C15411">
            <v>27.122993639123401</v>
          </cell>
          <cell r="D15411">
            <v>30.743315469524799</v>
          </cell>
          <cell r="E15411">
            <v>7.8676408539281102</v>
          </cell>
          <cell r="F15411">
            <v>33.889499263913997</v>
          </cell>
        </row>
        <row r="15412">
          <cell r="A15412" t="str">
            <v>NM_001105937</v>
          </cell>
          <cell r="B15412">
            <v>5.7682072452259203E-2</v>
          </cell>
          <cell r="C15412">
            <v>0</v>
          </cell>
          <cell r="D15412">
            <v>0</v>
          </cell>
          <cell r="E15412">
            <v>0</v>
          </cell>
          <cell r="F15412">
            <v>0</v>
          </cell>
        </row>
        <row r="15413">
          <cell r="A15413" t="str">
            <v>NM_001024345</v>
          </cell>
          <cell r="B15413">
            <v>68.275496598035801</v>
          </cell>
          <cell r="C15413">
            <v>45.041631978801902</v>
          </cell>
          <cell r="D15413">
            <v>39.3962967189861</v>
          </cell>
          <cell r="E15413">
            <v>37.9232991115868</v>
          </cell>
          <cell r="F15413">
            <v>22.536626925670301</v>
          </cell>
        </row>
        <row r="15414">
          <cell r="A15414" t="str">
            <v>NM_001013936</v>
          </cell>
          <cell r="B15414">
            <v>9.6612926394598994E-2</v>
          </cell>
          <cell r="C15414">
            <v>0</v>
          </cell>
          <cell r="D15414">
            <v>0</v>
          </cell>
          <cell r="E15414">
            <v>8.2906028759181696E-2</v>
          </cell>
          <cell r="F15414">
            <v>1.37765729360613</v>
          </cell>
        </row>
        <row r="15415">
          <cell r="A15415" t="str">
            <v>NM_001109044</v>
          </cell>
          <cell r="B15415">
            <v>27.369554786020998</v>
          </cell>
          <cell r="C15415">
            <v>69.893379218297497</v>
          </cell>
          <cell r="D15415">
            <v>61.333956525921799</v>
          </cell>
          <cell r="E15415">
            <v>71.461641070203001</v>
          </cell>
          <cell r="F15415">
            <v>19.4875721127564</v>
          </cell>
        </row>
        <row r="15416">
          <cell r="A15416" t="str">
            <v>NM_001107555</v>
          </cell>
          <cell r="B15416">
            <v>15.6829398218142</v>
          </cell>
          <cell r="C15416">
            <v>18.158141645865602</v>
          </cell>
          <cell r="D15416">
            <v>9.9020032698335605</v>
          </cell>
          <cell r="E15416">
            <v>14.5002791012537</v>
          </cell>
          <cell r="F15416">
            <v>8.4496950262666406</v>
          </cell>
        </row>
        <row r="15417">
          <cell r="A15417" t="str">
            <v>NM_001270713</v>
          </cell>
          <cell r="B15417">
            <v>0</v>
          </cell>
          <cell r="C15417">
            <v>3.5676879098019998</v>
          </cell>
          <cell r="D15417">
            <v>0</v>
          </cell>
          <cell r="E15417">
            <v>2.2822792498034501E-2</v>
          </cell>
          <cell r="F15417">
            <v>8.5224380660431798E-3</v>
          </cell>
        </row>
        <row r="15418">
          <cell r="A15418" t="str">
            <v>NM_001109251</v>
          </cell>
          <cell r="B15418">
            <v>1.1851653723621201</v>
          </cell>
          <cell r="C15418">
            <v>0.206604263969872</v>
          </cell>
          <cell r="D15418">
            <v>0.655569644040919</v>
          </cell>
          <cell r="E15418">
            <v>0.80647964169682596</v>
          </cell>
          <cell r="F15418">
            <v>1.81291978190031</v>
          </cell>
        </row>
        <row r="15419">
          <cell r="A15419" t="str">
            <v>NM_001134711</v>
          </cell>
          <cell r="B15419">
            <v>1.90078325364335</v>
          </cell>
          <cell r="C15419">
            <v>0.91812820061414402</v>
          </cell>
          <cell r="D15419">
            <v>7.1601459725068706E-2</v>
          </cell>
          <cell r="E15419">
            <v>2.13856753987685</v>
          </cell>
          <cell r="F15419">
            <v>1.0963546172566401</v>
          </cell>
        </row>
        <row r="15420">
          <cell r="A15420" t="str">
            <v>NM_022220</v>
          </cell>
          <cell r="B15420">
            <v>0</v>
          </cell>
          <cell r="C15420">
            <v>0</v>
          </cell>
          <cell r="D15420">
            <v>0</v>
          </cell>
          <cell r="E15420">
            <v>0</v>
          </cell>
          <cell r="F15420">
            <v>0</v>
          </cell>
        </row>
        <row r="15421">
          <cell r="A15421" t="str">
            <v>NM_001025669</v>
          </cell>
          <cell r="B15421">
            <v>21.3453027212033</v>
          </cell>
          <cell r="C15421">
            <v>23.539896004112201</v>
          </cell>
          <cell r="D15421">
            <v>29.4854382396577</v>
          </cell>
          <cell r="E15421">
            <v>17.756462833422201</v>
          </cell>
          <cell r="F15421">
            <v>12.4908807319582</v>
          </cell>
        </row>
        <row r="15422">
          <cell r="A15422" t="str">
            <v>NM_001135901</v>
          </cell>
          <cell r="B15422">
            <v>0</v>
          </cell>
          <cell r="C15422">
            <v>0</v>
          </cell>
          <cell r="D15422">
            <v>0</v>
          </cell>
          <cell r="E15422">
            <v>0</v>
          </cell>
          <cell r="F15422">
            <v>0</v>
          </cell>
        </row>
        <row r="15423">
          <cell r="A15423" t="str">
            <v>NM_031828</v>
          </cell>
          <cell r="B15423">
            <v>0</v>
          </cell>
          <cell r="C15423">
            <v>0</v>
          </cell>
          <cell r="D15423">
            <v>0</v>
          </cell>
          <cell r="E15423">
            <v>0</v>
          </cell>
          <cell r="F15423">
            <v>0</v>
          </cell>
        </row>
        <row r="15424">
          <cell r="A15424" t="str">
            <v>NM_017087</v>
          </cell>
          <cell r="B15424">
            <v>585.04119163269399</v>
          </cell>
          <cell r="C15424">
            <v>317.56857323313801</v>
          </cell>
          <cell r="D15424">
            <v>415.17350317240999</v>
          </cell>
          <cell r="E15424">
            <v>670.78754755029399</v>
          </cell>
          <cell r="F15424">
            <v>324.34079028930898</v>
          </cell>
        </row>
        <row r="15425">
          <cell r="A15425" t="str">
            <v>NM_001109258</v>
          </cell>
          <cell r="B15425">
            <v>5.4404162046048699</v>
          </cell>
          <cell r="C15425">
            <v>20.372760686672201</v>
          </cell>
          <cell r="D15425">
            <v>48.519522302564297</v>
          </cell>
          <cell r="E15425">
            <v>8.9024321450010397</v>
          </cell>
          <cell r="F15425">
            <v>75.128492898594303</v>
          </cell>
        </row>
        <row r="15426">
          <cell r="A15426" t="str">
            <v>NM_012753</v>
          </cell>
          <cell r="B15426">
            <v>0</v>
          </cell>
          <cell r="C15426">
            <v>5.1862132812051799E-2</v>
          </cell>
          <cell r="D15426">
            <v>2.65422807503903E-2</v>
          </cell>
          <cell r="E15426">
            <v>0</v>
          </cell>
          <cell r="F15426">
            <v>0</v>
          </cell>
        </row>
        <row r="15427">
          <cell r="A15427" t="str">
            <v>NM_001005546</v>
          </cell>
          <cell r="B15427">
            <v>0</v>
          </cell>
          <cell r="C15427">
            <v>0</v>
          </cell>
          <cell r="D15427">
            <v>0.78793775801431498</v>
          </cell>
          <cell r="E15427">
            <v>0</v>
          </cell>
          <cell r="F15427">
            <v>0.58476068786783197</v>
          </cell>
        </row>
        <row r="15428">
          <cell r="A15428" t="str">
            <v>NM_001107452</v>
          </cell>
          <cell r="B15428">
            <v>67.090425105242602</v>
          </cell>
          <cell r="C15428">
            <v>61.019396088634402</v>
          </cell>
          <cell r="D15428">
            <v>71.123688235486696</v>
          </cell>
          <cell r="E15428">
            <v>81.880864867336598</v>
          </cell>
          <cell r="F15428">
            <v>164.13301166362299</v>
          </cell>
        </row>
        <row r="15429">
          <cell r="A15429" t="str">
            <v>NM_001105846</v>
          </cell>
          <cell r="B15429">
            <v>1.35650636487305</v>
          </cell>
          <cell r="C15429">
            <v>0.75287994497495603</v>
          </cell>
          <cell r="D15429">
            <v>4.9717798715602599E-2</v>
          </cell>
          <cell r="E15429">
            <v>1.7534202015534801</v>
          </cell>
          <cell r="F15429">
            <v>0.514564913866429</v>
          </cell>
        </row>
        <row r="15430">
          <cell r="A15430" t="str">
            <v>NM_001000572</v>
          </cell>
          <cell r="B15430">
            <v>0</v>
          </cell>
          <cell r="C15430">
            <v>0</v>
          </cell>
          <cell r="D15430">
            <v>0</v>
          </cell>
          <cell r="E15430">
            <v>0</v>
          </cell>
          <cell r="F15430">
            <v>0</v>
          </cell>
        </row>
        <row r="15431">
          <cell r="A15431" t="str">
            <v>NM_001166396</v>
          </cell>
          <cell r="B15431">
            <v>0</v>
          </cell>
          <cell r="C15431">
            <v>0</v>
          </cell>
          <cell r="D15431">
            <v>0</v>
          </cell>
          <cell r="E15431">
            <v>0</v>
          </cell>
          <cell r="F15431">
            <v>0</v>
          </cell>
        </row>
        <row r="15432">
          <cell r="A15432" t="str">
            <v>NM_212501</v>
          </cell>
          <cell r="B15432">
            <v>8.2863913020424604</v>
          </cell>
          <cell r="C15432">
            <v>11.018377671014701</v>
          </cell>
          <cell r="D15432">
            <v>26.2518999194453</v>
          </cell>
          <cell r="E15432">
            <v>25.110894959841101</v>
          </cell>
          <cell r="F15432">
            <v>11.074864811080101</v>
          </cell>
        </row>
        <row r="15433">
          <cell r="A15433" t="str">
            <v>NM_001034958</v>
          </cell>
          <cell r="B15433">
            <v>13.6787603662134</v>
          </cell>
          <cell r="C15433">
            <v>15.059341173019501</v>
          </cell>
          <cell r="D15433">
            <v>22.845256600940701</v>
          </cell>
          <cell r="E15433">
            <v>14.177150753495599</v>
          </cell>
          <cell r="F15433">
            <v>22.336242709229801</v>
          </cell>
        </row>
        <row r="15434">
          <cell r="A15434" t="str">
            <v>NM_199409</v>
          </cell>
          <cell r="B15434">
            <v>0</v>
          </cell>
          <cell r="C15434">
            <v>0</v>
          </cell>
          <cell r="D15434">
            <v>0</v>
          </cell>
          <cell r="E15434">
            <v>0</v>
          </cell>
          <cell r="F15434">
            <v>2.8376342298767801E-2</v>
          </cell>
        </row>
        <row r="15435">
          <cell r="A15435" t="str">
            <v>NM_172325</v>
          </cell>
          <cell r="B15435">
            <v>4.4645474022867004</v>
          </cell>
          <cell r="C15435">
            <v>7.9905788698360602</v>
          </cell>
          <cell r="D15435">
            <v>2.5522180480458201</v>
          </cell>
          <cell r="E15435">
            <v>4.2767789477341998</v>
          </cell>
          <cell r="F15435">
            <v>3.0400611583516701</v>
          </cell>
        </row>
        <row r="15436">
          <cell r="A15436" t="str">
            <v>NM_001191838</v>
          </cell>
          <cell r="B15436">
            <v>13.0568948134297</v>
          </cell>
          <cell r="C15436">
            <v>16.811566524218101</v>
          </cell>
          <cell r="D15436">
            <v>17.319764912055199</v>
          </cell>
          <cell r="E15436">
            <v>9.7706291907627492</v>
          </cell>
          <cell r="F15436">
            <v>15.6835377734212</v>
          </cell>
        </row>
        <row r="15437">
          <cell r="A15437" t="str">
            <v>NM_001276491</v>
          </cell>
          <cell r="B15437">
            <v>7.2604822403054898</v>
          </cell>
          <cell r="C15437">
            <v>9.4328501381761605</v>
          </cell>
          <cell r="D15437">
            <v>0.52914095990788901</v>
          </cell>
          <cell r="E15437">
            <v>9.5065500231956808</v>
          </cell>
          <cell r="F15437">
            <v>4.2900300165353702</v>
          </cell>
        </row>
        <row r="15438">
          <cell r="A15438" t="str">
            <v>NM_001134544</v>
          </cell>
          <cell r="B15438">
            <v>3.04052340189248</v>
          </cell>
          <cell r="C15438">
            <v>1.5068703323466299</v>
          </cell>
          <cell r="D15438">
            <v>5.91089210134498</v>
          </cell>
          <cell r="E15438">
            <v>2.65118200759933</v>
          </cell>
          <cell r="F15438">
            <v>3.0062155058456699</v>
          </cell>
        </row>
        <row r="15439">
          <cell r="A15439" t="str">
            <v>NM_017118</v>
          </cell>
          <cell r="B15439">
            <v>0</v>
          </cell>
          <cell r="C15439">
            <v>3.6409767830756098E-2</v>
          </cell>
          <cell r="D15439">
            <v>7.4535945779374793E-2</v>
          </cell>
          <cell r="E15439">
            <v>0.15092974579847801</v>
          </cell>
          <cell r="F15439">
            <v>7.0449826144299593E-2</v>
          </cell>
        </row>
        <row r="15440">
          <cell r="A15440" t="str">
            <v>NM_012777</v>
          </cell>
          <cell r="B15440">
            <v>0</v>
          </cell>
          <cell r="C15440">
            <v>0</v>
          </cell>
          <cell r="D15440">
            <v>0</v>
          </cell>
          <cell r="E15440">
            <v>0</v>
          </cell>
          <cell r="F15440">
            <v>0</v>
          </cell>
        </row>
        <row r="15441">
          <cell r="A15441" t="str">
            <v>NM_001013125</v>
          </cell>
          <cell r="B15441">
            <v>5.9805413360787902</v>
          </cell>
          <cell r="C15441">
            <v>0.84093237438304902</v>
          </cell>
          <cell r="D15441">
            <v>0.92291932021516498</v>
          </cell>
          <cell r="E15441">
            <v>0.98122325272997002</v>
          </cell>
          <cell r="F15441">
            <v>3.4585618688501301</v>
          </cell>
        </row>
        <row r="15442">
          <cell r="A15442" t="str">
            <v>NM_001007741</v>
          </cell>
          <cell r="B15442">
            <v>3.7047187417542198E-2</v>
          </cell>
          <cell r="C15442">
            <v>2.04511587262994E-2</v>
          </cell>
          <cell r="D15442">
            <v>0.57566320923066805</v>
          </cell>
          <cell r="E15442">
            <v>7.0646980461227197E-3</v>
          </cell>
          <cell r="F15442">
            <v>0.15828506058203601</v>
          </cell>
        </row>
        <row r="15443">
          <cell r="A15443" t="str">
            <v>NM_022286</v>
          </cell>
          <cell r="B15443">
            <v>5.4991901197063804</v>
          </cell>
          <cell r="C15443">
            <v>4.6381110743655096</v>
          </cell>
          <cell r="D15443">
            <v>5.9530409270530296</v>
          </cell>
          <cell r="E15443">
            <v>6.5567568330384898</v>
          </cell>
          <cell r="F15443">
            <v>3.7445843394445602</v>
          </cell>
        </row>
        <row r="15444">
          <cell r="A15444" t="str">
            <v>NM_214821</v>
          </cell>
          <cell r="B15444">
            <v>0</v>
          </cell>
          <cell r="C15444">
            <v>0</v>
          </cell>
          <cell r="D15444">
            <v>0</v>
          </cell>
          <cell r="E15444">
            <v>0</v>
          </cell>
          <cell r="F15444">
            <v>0</v>
          </cell>
        </row>
        <row r="15445">
          <cell r="A15445" t="str">
            <v>NM_001107982</v>
          </cell>
          <cell r="B15445">
            <v>2.2016817988600899</v>
          </cell>
          <cell r="C15445">
            <v>5.4112534364940004</v>
          </cell>
          <cell r="D15445">
            <v>9.6803982323677609</v>
          </cell>
          <cell r="E15445">
            <v>8.2999254819753094</v>
          </cell>
          <cell r="F15445">
            <v>2.0798826714841199</v>
          </cell>
        </row>
        <row r="15446">
          <cell r="A15446" t="str">
            <v>NM_001008816</v>
          </cell>
          <cell r="B15446">
            <v>0</v>
          </cell>
          <cell r="C15446">
            <v>0</v>
          </cell>
          <cell r="D15446">
            <v>0</v>
          </cell>
          <cell r="E15446">
            <v>0</v>
          </cell>
          <cell r="F15446">
            <v>0</v>
          </cell>
        </row>
        <row r="15447">
          <cell r="A15447" t="str">
            <v>NM_001108134</v>
          </cell>
          <cell r="B15447">
            <v>2.76997024739092</v>
          </cell>
          <cell r="C15447">
            <v>2.5084931651704698</v>
          </cell>
          <cell r="D15447">
            <v>12.411242214776401</v>
          </cell>
          <cell r="E15447">
            <v>4.2868627941301103</v>
          </cell>
          <cell r="F15447">
            <v>4.2204155877261602</v>
          </cell>
        </row>
        <row r="15448">
          <cell r="A15448" t="str">
            <v>NM_031077</v>
          </cell>
          <cell r="B15448">
            <v>22.793778351153499</v>
          </cell>
          <cell r="C15448">
            <v>14.873687848789499</v>
          </cell>
          <cell r="D15448">
            <v>25.2670293278616</v>
          </cell>
          <cell r="E15448">
            <v>28.075653883745101</v>
          </cell>
          <cell r="F15448">
            <v>30.961023745496199</v>
          </cell>
        </row>
        <row r="15449">
          <cell r="A15449" t="str">
            <v>NM_001100922</v>
          </cell>
          <cell r="B15449">
            <v>4.8058170496465502</v>
          </cell>
          <cell r="C15449">
            <v>2.4999571928898501</v>
          </cell>
          <cell r="D15449">
            <v>4.0048115811113103</v>
          </cell>
          <cell r="E15449">
            <v>5.3508794108022304</v>
          </cell>
          <cell r="F15449">
            <v>4.1180920043289904</v>
          </cell>
        </row>
        <row r="15450">
          <cell r="A15450" t="str">
            <v>NR_031889</v>
          </cell>
          <cell r="B15450">
            <v>0.25790542009904399</v>
          </cell>
          <cell r="C15450">
            <v>0</v>
          </cell>
          <cell r="D15450">
            <v>0</v>
          </cell>
          <cell r="E15450">
            <v>0</v>
          </cell>
          <cell r="F15450">
            <v>0</v>
          </cell>
        </row>
        <row r="15451">
          <cell r="A15451" t="str">
            <v>NM_031236</v>
          </cell>
          <cell r="B15451">
            <v>1.9714931047629999E-2</v>
          </cell>
          <cell r="C15451">
            <v>0</v>
          </cell>
          <cell r="D15451">
            <v>0</v>
          </cell>
          <cell r="E15451">
            <v>2.4869294938900199</v>
          </cell>
          <cell r="F15451">
            <v>0.95393362530708303</v>
          </cell>
        </row>
        <row r="15452">
          <cell r="A15452" t="str">
            <v>NM_001044281</v>
          </cell>
          <cell r="B15452">
            <v>0.77504704161859195</v>
          </cell>
          <cell r="C15452">
            <v>1.2835476461286099</v>
          </cell>
          <cell r="D15452">
            <v>8.7273977380060508</v>
          </cell>
          <cell r="E15452">
            <v>5.6743596380777204</v>
          </cell>
          <cell r="F15452">
            <v>5.9132293014135202E-2</v>
          </cell>
        </row>
        <row r="15453">
          <cell r="A15453" t="str">
            <v>NM_001000409</v>
          </cell>
          <cell r="B15453">
            <v>0</v>
          </cell>
          <cell r="C15453">
            <v>0</v>
          </cell>
          <cell r="D15453">
            <v>0</v>
          </cell>
          <cell r="E15453">
            <v>0</v>
          </cell>
          <cell r="F15453">
            <v>0</v>
          </cell>
        </row>
        <row r="15454">
          <cell r="A15454" t="str">
            <v>NM_001108046</v>
          </cell>
          <cell r="B15454">
            <v>7.9612816068539098</v>
          </cell>
          <cell r="C15454">
            <v>8.3090111403825304</v>
          </cell>
          <cell r="D15454">
            <v>7.9234421531721999</v>
          </cell>
          <cell r="E15454">
            <v>4.3735600251909901</v>
          </cell>
          <cell r="F15454">
            <v>6.21962456315089</v>
          </cell>
        </row>
        <row r="15455">
          <cell r="A15455" t="str">
            <v>NM_001106966</v>
          </cell>
          <cell r="B15455">
            <v>0</v>
          </cell>
          <cell r="C15455">
            <v>0</v>
          </cell>
          <cell r="D15455">
            <v>0</v>
          </cell>
          <cell r="E15455">
            <v>0</v>
          </cell>
          <cell r="F15455">
            <v>0</v>
          </cell>
        </row>
        <row r="15456">
          <cell r="A15456" t="str">
            <v>NM_053482</v>
          </cell>
          <cell r="B15456">
            <v>6.5963301583638199</v>
          </cell>
          <cell r="C15456">
            <v>2.7491153691105099</v>
          </cell>
          <cell r="D15456">
            <v>9.7376236004764607</v>
          </cell>
          <cell r="E15456">
            <v>1.72438463644352</v>
          </cell>
          <cell r="F15456">
            <v>8.0629481804759298</v>
          </cell>
        </row>
        <row r="15457">
          <cell r="A15457" t="str">
            <v>NM_001078648</v>
          </cell>
          <cell r="B15457">
            <v>2.8900835791384298</v>
          </cell>
          <cell r="C15457">
            <v>13.7321258624502</v>
          </cell>
          <cell r="D15457">
            <v>5.8263193238894697</v>
          </cell>
          <cell r="E15457">
            <v>4.7149727522724003</v>
          </cell>
          <cell r="F15457">
            <v>30.111290171466401</v>
          </cell>
        </row>
        <row r="15458">
          <cell r="A15458" t="str">
            <v>NM_001001424</v>
          </cell>
          <cell r="B15458">
            <v>0</v>
          </cell>
          <cell r="C15458">
            <v>0</v>
          </cell>
          <cell r="D15458">
            <v>0</v>
          </cell>
          <cell r="E15458">
            <v>0</v>
          </cell>
          <cell r="F15458">
            <v>0</v>
          </cell>
        </row>
        <row r="15459">
          <cell r="A15459" t="str">
            <v>NM_001004201</v>
          </cell>
          <cell r="B15459">
            <v>8.3505404424734202</v>
          </cell>
          <cell r="C15459">
            <v>5.0198535532112301</v>
          </cell>
          <cell r="D15459">
            <v>4.3308103527685899</v>
          </cell>
          <cell r="E15459">
            <v>6.8059672864115601</v>
          </cell>
          <cell r="F15459">
            <v>4.5985338746928797</v>
          </cell>
        </row>
        <row r="15460">
          <cell r="A15460" t="str">
            <v>NM_181771</v>
          </cell>
          <cell r="B15460">
            <v>0</v>
          </cell>
          <cell r="C15460">
            <v>0</v>
          </cell>
          <cell r="D15460">
            <v>0</v>
          </cell>
          <cell r="E15460">
            <v>0</v>
          </cell>
          <cell r="F15460">
            <v>0</v>
          </cell>
        </row>
        <row r="15461">
          <cell r="A15461" t="str">
            <v>NM_001111114</v>
          </cell>
          <cell r="B15461">
            <v>0</v>
          </cell>
          <cell r="C15461">
            <v>0</v>
          </cell>
          <cell r="D15461">
            <v>7.1421500039928702E-3</v>
          </cell>
          <cell r="E15461">
            <v>0</v>
          </cell>
          <cell r="F15461">
            <v>0</v>
          </cell>
        </row>
        <row r="15462">
          <cell r="A15462" t="str">
            <v>NM_022273</v>
          </cell>
          <cell r="B15462">
            <v>27.780098107811298</v>
          </cell>
          <cell r="C15462">
            <v>34.089915587319403</v>
          </cell>
          <cell r="D15462">
            <v>22.052206142193</v>
          </cell>
          <cell r="E15462">
            <v>15.0358699346462</v>
          </cell>
          <cell r="F15462">
            <v>26.056313571933298</v>
          </cell>
        </row>
        <row r="15463">
          <cell r="A15463" t="str">
            <v>NM_053738</v>
          </cell>
          <cell r="B15463">
            <v>2.20404966257344</v>
          </cell>
          <cell r="C15463">
            <v>0.41244119548303099</v>
          </cell>
          <cell r="D15463">
            <v>14.5435063377964</v>
          </cell>
          <cell r="E15463">
            <v>15.1165646515371</v>
          </cell>
          <cell r="F15463">
            <v>0.84193102349422499</v>
          </cell>
        </row>
        <row r="15464">
          <cell r="A15464" t="str">
            <v>NM_001009666</v>
          </cell>
          <cell r="B15464">
            <v>10.3189906018925</v>
          </cell>
          <cell r="C15464">
            <v>13.103029443426401</v>
          </cell>
          <cell r="D15464">
            <v>12.286155920245299</v>
          </cell>
          <cell r="E15464">
            <v>7.83557484918909</v>
          </cell>
          <cell r="F15464">
            <v>27.4350533803958</v>
          </cell>
        </row>
        <row r="15465">
          <cell r="A15465" t="str">
            <v>NM_022506</v>
          </cell>
          <cell r="B15465">
            <v>35.150506753955497</v>
          </cell>
          <cell r="C15465">
            <v>38.182873647719603</v>
          </cell>
          <cell r="D15465">
            <v>37.370076925001598</v>
          </cell>
          <cell r="E15465">
            <v>26.2748701304427</v>
          </cell>
          <cell r="F15465">
            <v>28.983187151246401</v>
          </cell>
        </row>
        <row r="15466">
          <cell r="A15466" t="str">
            <v>NM_001000829</v>
          </cell>
          <cell r="B15466">
            <v>0</v>
          </cell>
          <cell r="C15466">
            <v>0</v>
          </cell>
          <cell r="D15466">
            <v>0</v>
          </cell>
          <cell r="E15466">
            <v>0</v>
          </cell>
          <cell r="F15466">
            <v>0</v>
          </cell>
        </row>
        <row r="15467">
          <cell r="A15467" t="str">
            <v>NM_131908</v>
          </cell>
          <cell r="B15467">
            <v>0</v>
          </cell>
          <cell r="C15467">
            <v>0</v>
          </cell>
          <cell r="D15467">
            <v>0</v>
          </cell>
          <cell r="E15467">
            <v>0</v>
          </cell>
          <cell r="F15467">
            <v>0</v>
          </cell>
        </row>
        <row r="15468">
          <cell r="A15468" t="str">
            <v>NM_172332</v>
          </cell>
          <cell r="B15468">
            <v>14.895494963973899</v>
          </cell>
          <cell r="C15468">
            <v>10.4287280620104</v>
          </cell>
          <cell r="D15468">
            <v>42.976781176535098</v>
          </cell>
          <cell r="E15468">
            <v>8.1453506244593896</v>
          </cell>
          <cell r="F15468">
            <v>16.3207234924777</v>
          </cell>
        </row>
        <row r="15469">
          <cell r="A15469" t="str">
            <v>NM_001013197</v>
          </cell>
          <cell r="B15469">
            <v>2.6798448249371898</v>
          </cell>
          <cell r="C15469">
            <v>6.9516580595698203</v>
          </cell>
          <cell r="D15469">
            <v>2.7537440268710598</v>
          </cell>
          <cell r="E15469">
            <v>9.4427840961098806</v>
          </cell>
          <cell r="F15469">
            <v>6.9914133390240396</v>
          </cell>
        </row>
        <row r="15470">
          <cell r="A15470" t="str">
            <v>NM_001025694</v>
          </cell>
          <cell r="B15470">
            <v>52.185004572508397</v>
          </cell>
          <cell r="C15470">
            <v>52.772681527259302</v>
          </cell>
          <cell r="D15470">
            <v>38.001548268436302</v>
          </cell>
          <cell r="E15470">
            <v>35.524701217254197</v>
          </cell>
          <cell r="F15470">
            <v>77.996133753676901</v>
          </cell>
        </row>
        <row r="15471">
          <cell r="A15471" t="str">
            <v>NM_001107560</v>
          </cell>
          <cell r="B15471">
            <v>14.0061381666212</v>
          </cell>
          <cell r="C15471">
            <v>5.8881642285589901</v>
          </cell>
          <cell r="D15471">
            <v>13.705643252337801</v>
          </cell>
          <cell r="E15471">
            <v>18.876402983030498</v>
          </cell>
          <cell r="F15471">
            <v>11.462221879980101</v>
          </cell>
        </row>
        <row r="15472">
          <cell r="A15472" t="str">
            <v>NM_001108192</v>
          </cell>
          <cell r="B15472">
            <v>31.892784741293799</v>
          </cell>
          <cell r="C15472">
            <v>28.715985053204701</v>
          </cell>
          <cell r="D15472">
            <v>23.801855915197098</v>
          </cell>
          <cell r="E15472">
            <v>23.754190928699</v>
          </cell>
          <cell r="F15472">
            <v>22.4469078211898</v>
          </cell>
        </row>
        <row r="15473">
          <cell r="A15473" t="str">
            <v>NM_001013858</v>
          </cell>
          <cell r="B15473">
            <v>53.436657816576798</v>
          </cell>
          <cell r="C15473">
            <v>55.9502700428434</v>
          </cell>
          <cell r="D15473">
            <v>48.394300378644402</v>
          </cell>
          <cell r="E15473">
            <v>28.950752584803102</v>
          </cell>
          <cell r="F15473">
            <v>20.156286647992701</v>
          </cell>
        </row>
        <row r="15474">
          <cell r="A15474" t="str">
            <v>NM_212516</v>
          </cell>
          <cell r="B15474">
            <v>68.889403324233498</v>
          </cell>
          <cell r="C15474">
            <v>148.604237173287</v>
          </cell>
          <cell r="D15474">
            <v>173.545057972449</v>
          </cell>
          <cell r="E15474">
            <v>187.413034351959</v>
          </cell>
          <cell r="F15474">
            <v>265.02100609655298</v>
          </cell>
        </row>
        <row r="15475">
          <cell r="A15475" t="str">
            <v>NM_001037555</v>
          </cell>
          <cell r="B15475">
            <v>51.191080701610197</v>
          </cell>
          <cell r="C15475">
            <v>35.578496040822202</v>
          </cell>
          <cell r="D15475">
            <v>57.308922701289802</v>
          </cell>
          <cell r="E15475">
            <v>34.084091113462797</v>
          </cell>
          <cell r="F15475">
            <v>111.306675056665</v>
          </cell>
        </row>
        <row r="15476">
          <cell r="A15476" t="str">
            <v>NM_030866</v>
          </cell>
          <cell r="B15476">
            <v>1.01273036399096E-2</v>
          </cell>
          <cell r="C15476">
            <v>8.3858630835420798E-3</v>
          </cell>
          <cell r="D15476">
            <v>0</v>
          </cell>
          <cell r="E15476">
            <v>0.648890581646969</v>
          </cell>
          <cell r="F15476">
            <v>3.2451873851631302E-3</v>
          </cell>
        </row>
        <row r="15477">
          <cell r="A15477" t="str">
            <v>NM_001011911</v>
          </cell>
          <cell r="B15477">
            <v>44.189423941733303</v>
          </cell>
          <cell r="C15477">
            <v>34.381857081210804</v>
          </cell>
          <cell r="D15477">
            <v>26.5018657281787</v>
          </cell>
          <cell r="E15477">
            <v>23.2867169704388</v>
          </cell>
          <cell r="F15477">
            <v>29.2097944250228</v>
          </cell>
        </row>
        <row r="15478">
          <cell r="A15478" t="str">
            <v>NM_001000531</v>
          </cell>
          <cell r="B15478">
            <v>0</v>
          </cell>
          <cell r="C15478">
            <v>0</v>
          </cell>
          <cell r="D15478">
            <v>0</v>
          </cell>
          <cell r="E15478">
            <v>0</v>
          </cell>
          <cell r="F15478">
            <v>0</v>
          </cell>
        </row>
        <row r="15479">
          <cell r="A15479" t="str">
            <v>NM_080576</v>
          </cell>
          <cell r="B15479">
            <v>5.14121689482102</v>
          </cell>
          <cell r="C15479">
            <v>3.2329051625479299</v>
          </cell>
          <cell r="D15479">
            <v>5.4639539642984696</v>
          </cell>
          <cell r="E15479">
            <v>1.5120937128516001</v>
          </cell>
          <cell r="F15479">
            <v>4.4465618974610299</v>
          </cell>
        </row>
        <row r="15480">
          <cell r="A15480" t="str">
            <v>NM_053638</v>
          </cell>
          <cell r="B15480">
            <v>65.455001537785407</v>
          </cell>
          <cell r="C15480">
            <v>60.497894938113397</v>
          </cell>
          <cell r="D15480">
            <v>15.1808491979672</v>
          </cell>
          <cell r="E15480">
            <v>41.056970039504797</v>
          </cell>
          <cell r="F15480">
            <v>21.785605447579801</v>
          </cell>
        </row>
        <row r="15481">
          <cell r="A15481" t="str">
            <v>NM_001107202</v>
          </cell>
          <cell r="B15481">
            <v>0</v>
          </cell>
          <cell r="C15481">
            <v>0</v>
          </cell>
          <cell r="D15481">
            <v>0</v>
          </cell>
          <cell r="E15481">
            <v>0</v>
          </cell>
          <cell r="F15481">
            <v>0</v>
          </cell>
        </row>
        <row r="15482">
          <cell r="A15482" t="str">
            <v>NM_001110099</v>
          </cell>
          <cell r="B15482">
            <v>0.35516998011093198</v>
          </cell>
          <cell r="C15482">
            <v>0</v>
          </cell>
          <cell r="D15482">
            <v>0</v>
          </cell>
          <cell r="E15482">
            <v>0</v>
          </cell>
          <cell r="F15482">
            <v>0</v>
          </cell>
        </row>
        <row r="15483">
          <cell r="A15483" t="str">
            <v>NM_001107605</v>
          </cell>
          <cell r="B15483">
            <v>0</v>
          </cell>
          <cell r="C15483">
            <v>0</v>
          </cell>
          <cell r="D15483">
            <v>0</v>
          </cell>
          <cell r="E15483">
            <v>0</v>
          </cell>
          <cell r="F15483">
            <v>0</v>
          </cell>
        </row>
        <row r="15484">
          <cell r="A15484" t="str">
            <v>NM_001270836</v>
          </cell>
          <cell r="B15484">
            <v>3.9444358368088999</v>
          </cell>
          <cell r="C15484">
            <v>5.6178130011807701</v>
          </cell>
          <cell r="D15484">
            <v>4.1622297075107504</v>
          </cell>
          <cell r="E15484">
            <v>1.91806551952232</v>
          </cell>
          <cell r="F15484">
            <v>4.20896270137988</v>
          </cell>
        </row>
        <row r="15485">
          <cell r="A15485" t="str">
            <v>NM_001025022</v>
          </cell>
          <cell r="B15485">
            <v>1.8958073812516101</v>
          </cell>
          <cell r="C15485">
            <v>12.1902825645574</v>
          </cell>
          <cell r="D15485">
            <v>22.971510200538699</v>
          </cell>
          <cell r="E15485">
            <v>2.1825108529294099</v>
          </cell>
          <cell r="F15485">
            <v>21.622195070183199</v>
          </cell>
        </row>
        <row r="15486">
          <cell r="A15486" t="str">
            <v>NM_130415</v>
          </cell>
          <cell r="B15486">
            <v>3.3075083978367799</v>
          </cell>
          <cell r="C15486">
            <v>0.93977256883333704</v>
          </cell>
          <cell r="D15486">
            <v>1.1085025504685999</v>
          </cell>
          <cell r="E15486">
            <v>1.1006751157766601</v>
          </cell>
          <cell r="F15486">
            <v>4.75896169934179</v>
          </cell>
        </row>
        <row r="15487">
          <cell r="A15487" t="str">
            <v>NM_001105710</v>
          </cell>
          <cell r="B15487">
            <v>6.60764981421638</v>
          </cell>
          <cell r="C15487">
            <v>6.2071907816018497</v>
          </cell>
          <cell r="D15487">
            <v>2.9198651134726301</v>
          </cell>
          <cell r="E15487">
            <v>4.8053949175230697</v>
          </cell>
          <cell r="F15487">
            <v>5.58594733237915</v>
          </cell>
        </row>
        <row r="15488">
          <cell r="A15488" t="str">
            <v>NM_001126268</v>
          </cell>
          <cell r="B15488">
            <v>2.6360848835676201E-2</v>
          </cell>
          <cell r="C15488">
            <v>0</v>
          </cell>
          <cell r="D15488">
            <v>0</v>
          </cell>
          <cell r="E15488">
            <v>3.7701533553264201E-2</v>
          </cell>
          <cell r="F15488">
            <v>1.9554933069223099</v>
          </cell>
        </row>
        <row r="15489">
          <cell r="A15489" t="str">
            <v>NM_001106082</v>
          </cell>
          <cell r="B15489">
            <v>6.5713753426624499E-2</v>
          </cell>
          <cell r="C15489">
            <v>2.4803689734766001</v>
          </cell>
          <cell r="D15489">
            <v>8.7629193584310308</v>
          </cell>
          <cell r="E15489">
            <v>0.34147675235268699</v>
          </cell>
          <cell r="F15489">
            <v>0.22461096061032701</v>
          </cell>
        </row>
        <row r="15490">
          <cell r="A15490" t="str">
            <v>NM_017111</v>
          </cell>
          <cell r="B15490">
            <v>1.3643013067294299E-2</v>
          </cell>
          <cell r="C15490">
            <v>0</v>
          </cell>
          <cell r="D15490">
            <v>0</v>
          </cell>
          <cell r="E15490">
            <v>0</v>
          </cell>
          <cell r="F15490">
            <v>1.9672916863286101E-2</v>
          </cell>
        </row>
        <row r="15491">
          <cell r="A15491" t="str">
            <v>NM_001000647</v>
          </cell>
          <cell r="B15491">
            <v>0</v>
          </cell>
          <cell r="C15491">
            <v>0</v>
          </cell>
          <cell r="D15491">
            <v>0</v>
          </cell>
          <cell r="E15491">
            <v>0</v>
          </cell>
          <cell r="F15491">
            <v>0</v>
          </cell>
        </row>
        <row r="15492">
          <cell r="A15492" t="str">
            <v>NM_001108720</v>
          </cell>
          <cell r="B15492">
            <v>10.102426784669101</v>
          </cell>
          <cell r="C15492">
            <v>9.5342091058136091</v>
          </cell>
          <cell r="D15492">
            <v>10.2917529903137</v>
          </cell>
          <cell r="E15492">
            <v>20.429921553333099</v>
          </cell>
          <cell r="F15492">
            <v>1.47842281811317</v>
          </cell>
        </row>
        <row r="15493">
          <cell r="A15493" t="str">
            <v>NR_031929</v>
          </cell>
          <cell r="B15493">
            <v>0</v>
          </cell>
          <cell r="C15493">
            <v>0</v>
          </cell>
          <cell r="D15493">
            <v>0</v>
          </cell>
          <cell r="E15493">
            <v>0</v>
          </cell>
          <cell r="F15493">
            <v>0</v>
          </cell>
        </row>
        <row r="15494">
          <cell r="A15494" t="str">
            <v>NM_001024801</v>
          </cell>
          <cell r="B15494">
            <v>15.6620920415388</v>
          </cell>
          <cell r="C15494">
            <v>14.7306133284964</v>
          </cell>
          <cell r="D15494">
            <v>10.2236184835839</v>
          </cell>
          <cell r="E15494">
            <v>5.4281797563818603</v>
          </cell>
          <cell r="F15494">
            <v>2.47133200324323</v>
          </cell>
        </row>
        <row r="15495">
          <cell r="A15495" t="str">
            <v>NM_001000527</v>
          </cell>
          <cell r="B15495">
            <v>0</v>
          </cell>
          <cell r="C15495">
            <v>0</v>
          </cell>
          <cell r="D15495">
            <v>0</v>
          </cell>
          <cell r="E15495">
            <v>0</v>
          </cell>
          <cell r="F15495">
            <v>0</v>
          </cell>
        </row>
        <row r="15496">
          <cell r="A15496" t="str">
            <v>NM_001106499</v>
          </cell>
          <cell r="B15496">
            <v>3.10214707657956</v>
          </cell>
          <cell r="C15496">
            <v>10.2306505102004</v>
          </cell>
          <cell r="D15496">
            <v>2.35769675368913</v>
          </cell>
          <cell r="E15496">
            <v>6.1489188202315503</v>
          </cell>
          <cell r="F15496">
            <v>7.29281298926084</v>
          </cell>
        </row>
        <row r="15497">
          <cell r="A15497" t="str">
            <v>NM_001108919</v>
          </cell>
          <cell r="B15497">
            <v>0</v>
          </cell>
          <cell r="C15497">
            <v>0</v>
          </cell>
          <cell r="D15497">
            <v>0</v>
          </cell>
          <cell r="E15497">
            <v>0</v>
          </cell>
          <cell r="F15497">
            <v>0</v>
          </cell>
        </row>
        <row r="15498">
          <cell r="A15498" t="str">
            <v>NM_001109641</v>
          </cell>
          <cell r="B15498">
            <v>0</v>
          </cell>
          <cell r="C15498">
            <v>0</v>
          </cell>
          <cell r="D15498">
            <v>6.0866033367360899E-2</v>
          </cell>
          <cell r="E15498">
            <v>0</v>
          </cell>
          <cell r="F15498">
            <v>0.11505861833473301</v>
          </cell>
        </row>
        <row r="15499">
          <cell r="A15499" t="str">
            <v>NM_130755</v>
          </cell>
          <cell r="B15499">
            <v>58.505364209860403</v>
          </cell>
          <cell r="C15499">
            <v>81.187261888690799</v>
          </cell>
          <cell r="D15499">
            <v>53.308017654139597</v>
          </cell>
          <cell r="E15499">
            <v>30.381278486875001</v>
          </cell>
          <cell r="F15499">
            <v>43.860971702824401</v>
          </cell>
        </row>
        <row r="15500">
          <cell r="A15500" t="str">
            <v>NM_054004</v>
          </cell>
          <cell r="B15500">
            <v>19.577339571203801</v>
          </cell>
          <cell r="C15500">
            <v>17.776972766981899</v>
          </cell>
          <cell r="D15500">
            <v>9.9711766978812797</v>
          </cell>
          <cell r="E15500">
            <v>19.2506544324754</v>
          </cell>
          <cell r="F15500">
            <v>11.874834786358299</v>
          </cell>
        </row>
        <row r="15501">
          <cell r="A15501" t="str">
            <v>NM_001000593</v>
          </cell>
          <cell r="B15501">
            <v>0</v>
          </cell>
          <cell r="C15501">
            <v>0</v>
          </cell>
          <cell r="D15501">
            <v>0</v>
          </cell>
          <cell r="E15501">
            <v>0</v>
          </cell>
          <cell r="F15501">
            <v>0</v>
          </cell>
        </row>
        <row r="15502">
          <cell r="A15502" t="str">
            <v>NM_001130501</v>
          </cell>
          <cell r="B15502">
            <v>0</v>
          </cell>
          <cell r="C15502">
            <v>0</v>
          </cell>
          <cell r="D15502">
            <v>0</v>
          </cell>
          <cell r="E15502">
            <v>6.3564723099331201E-3</v>
          </cell>
          <cell r="F15502">
            <v>0</v>
          </cell>
        </row>
        <row r="15503">
          <cell r="A15503" t="str">
            <v>NM_203337</v>
          </cell>
          <cell r="B15503">
            <v>4.7399890087900003</v>
          </cell>
          <cell r="C15503">
            <v>7.13475498554173</v>
          </cell>
          <cell r="D15503">
            <v>14.3773258874739</v>
          </cell>
          <cell r="E15503">
            <v>2.0164278538568001</v>
          </cell>
          <cell r="F15503">
            <v>5.2140261188685004</v>
          </cell>
        </row>
        <row r="15504">
          <cell r="A15504" t="str">
            <v>NM_134327</v>
          </cell>
          <cell r="B15504">
            <v>0</v>
          </cell>
          <cell r="C15504">
            <v>1.6190436947545499</v>
          </cell>
          <cell r="D15504">
            <v>2.8328303380323099E-2</v>
          </cell>
          <cell r="E15504">
            <v>0</v>
          </cell>
          <cell r="F15504">
            <v>0</v>
          </cell>
        </row>
        <row r="15505">
          <cell r="A15505" t="str">
            <v>NM_001271237</v>
          </cell>
          <cell r="B15505">
            <v>3.0508622206976899</v>
          </cell>
          <cell r="C15505">
            <v>4.7893512139461398</v>
          </cell>
          <cell r="D15505">
            <v>1.77773529447727</v>
          </cell>
          <cell r="E15505">
            <v>3.6361431649712199</v>
          </cell>
          <cell r="F15505">
            <v>1.9144990668787401</v>
          </cell>
        </row>
        <row r="15506">
          <cell r="A15506" t="str">
            <v>NM_001009678</v>
          </cell>
          <cell r="B15506">
            <v>3.6737723639789901</v>
          </cell>
          <cell r="C15506">
            <v>1.00567732230885</v>
          </cell>
          <cell r="D15506">
            <v>4.9164507601263603</v>
          </cell>
          <cell r="E15506">
            <v>5.0053775575910198</v>
          </cell>
          <cell r="F15506">
            <v>2.18405570504031</v>
          </cell>
        </row>
        <row r="15507">
          <cell r="A15507" t="str">
            <v>NM_033021</v>
          </cell>
          <cell r="B15507">
            <v>8.8376057206621201</v>
          </cell>
          <cell r="C15507">
            <v>8.1014615245852095</v>
          </cell>
          <cell r="D15507">
            <v>11.4644105657715</v>
          </cell>
          <cell r="E15507">
            <v>19.387122673127401</v>
          </cell>
          <cell r="F15507">
            <v>28.610722700809401</v>
          </cell>
        </row>
        <row r="15508">
          <cell r="A15508" t="str">
            <v>NM_001008386</v>
          </cell>
          <cell r="B15508">
            <v>3.1861122804633299</v>
          </cell>
          <cell r="C15508">
            <v>12.9314560285748</v>
          </cell>
          <cell r="D15508">
            <v>9.0900617793143201</v>
          </cell>
          <cell r="E15508">
            <v>2.3106520293660702</v>
          </cell>
          <cell r="F15508">
            <v>2.2869414323216799</v>
          </cell>
        </row>
        <row r="15509">
          <cell r="A15509" t="str">
            <v>NM_001134706</v>
          </cell>
          <cell r="B15509">
            <v>1.64270968215951</v>
          </cell>
          <cell r="C15509">
            <v>0.53321311144600603</v>
          </cell>
          <cell r="D15509">
            <v>2.1719869550359201</v>
          </cell>
          <cell r="E15509">
            <v>0.43605213182673003</v>
          </cell>
          <cell r="F15509">
            <v>1.2422779240241799</v>
          </cell>
        </row>
        <row r="15510">
          <cell r="A15510" t="str">
            <v>NM_198742</v>
          </cell>
          <cell r="B15510">
            <v>8.3899216312665104</v>
          </cell>
          <cell r="C15510">
            <v>4.5461560270397499</v>
          </cell>
          <cell r="D15510">
            <v>36.485582457241698</v>
          </cell>
          <cell r="E15510">
            <v>5.1900596410603903</v>
          </cell>
          <cell r="F15510">
            <v>2.0940622806151001</v>
          </cell>
        </row>
        <row r="15511">
          <cell r="A15511" t="str">
            <v>NM_001000193</v>
          </cell>
          <cell r="B15511">
            <v>0</v>
          </cell>
          <cell r="C15511">
            <v>0</v>
          </cell>
          <cell r="D15511">
            <v>0</v>
          </cell>
          <cell r="E15511">
            <v>0</v>
          </cell>
          <cell r="F15511">
            <v>0</v>
          </cell>
        </row>
        <row r="15512">
          <cell r="A15512" t="str">
            <v>NM_019179</v>
          </cell>
          <cell r="B15512">
            <v>8.7453584268717695</v>
          </cell>
          <cell r="C15512">
            <v>8.2264391673993398</v>
          </cell>
          <cell r="D15512">
            <v>14.1037082664966</v>
          </cell>
          <cell r="E15512">
            <v>15.058540094141801</v>
          </cell>
          <cell r="F15512">
            <v>11.434061114705299</v>
          </cell>
        </row>
        <row r="15513">
          <cell r="A15513" t="str">
            <v>NM_053688</v>
          </cell>
          <cell r="B15513">
            <v>0.87084947046430305</v>
          </cell>
          <cell r="C15513">
            <v>0</v>
          </cell>
          <cell r="D15513">
            <v>2.4111249127115899</v>
          </cell>
          <cell r="E15513">
            <v>0</v>
          </cell>
          <cell r="F15513">
            <v>0</v>
          </cell>
        </row>
        <row r="15514">
          <cell r="A15514" t="str">
            <v>NM_001115025</v>
          </cell>
          <cell r="B15514">
            <v>82.572943716736802</v>
          </cell>
          <cell r="C15514">
            <v>105.649115559498</v>
          </cell>
          <cell r="D15514">
            <v>66.785334779919694</v>
          </cell>
          <cell r="E15514">
            <v>76.383416640151196</v>
          </cell>
          <cell r="F15514">
            <v>79.083884709235093</v>
          </cell>
        </row>
        <row r="15515">
          <cell r="A15515" t="str">
            <v>NM_001105897</v>
          </cell>
          <cell r="B15515">
            <v>81.973354199570196</v>
          </cell>
          <cell r="C15515">
            <v>91.504147747218099</v>
          </cell>
          <cell r="D15515">
            <v>103.80312778065201</v>
          </cell>
          <cell r="E15515">
            <v>70.896163987948597</v>
          </cell>
          <cell r="F15515">
            <v>77.879372614728098</v>
          </cell>
        </row>
        <row r="15516">
          <cell r="A15516" t="str">
            <v>NM_001000425</v>
          </cell>
          <cell r="B15516">
            <v>0</v>
          </cell>
          <cell r="C15516">
            <v>0</v>
          </cell>
          <cell r="D15516">
            <v>0</v>
          </cell>
          <cell r="E15516">
            <v>0</v>
          </cell>
          <cell r="F15516">
            <v>0</v>
          </cell>
        </row>
        <row r="15517">
          <cell r="A15517" t="str">
            <v>NM_001106674</v>
          </cell>
          <cell r="B15517">
            <v>0.192549631660449</v>
          </cell>
          <cell r="C15517">
            <v>0.135523794833073</v>
          </cell>
          <cell r="D15517">
            <v>9.7347530190280693</v>
          </cell>
          <cell r="E15517">
            <v>1.1676378754881001</v>
          </cell>
          <cell r="F15517">
            <v>1.73069885174736</v>
          </cell>
        </row>
        <row r="15518">
          <cell r="A15518" t="str">
            <v>NM_001014219</v>
          </cell>
          <cell r="B15518">
            <v>8.3496766996738305</v>
          </cell>
          <cell r="C15518">
            <v>9.7144291535991201</v>
          </cell>
          <cell r="D15518">
            <v>6.6196601373576396</v>
          </cell>
          <cell r="E15518">
            <v>7.5917556554440599</v>
          </cell>
          <cell r="F15518">
            <v>7.6824808488403002</v>
          </cell>
        </row>
        <row r="15519">
          <cell r="A15519" t="str">
            <v>NM_175757</v>
          </cell>
          <cell r="B15519">
            <v>7.7149262345952803</v>
          </cell>
          <cell r="C15519">
            <v>11.442444987038099</v>
          </cell>
          <cell r="D15519">
            <v>8.2418846334769391</v>
          </cell>
          <cell r="E15519">
            <v>2.64598155060605</v>
          </cell>
          <cell r="F15519">
            <v>5.5942638623503802</v>
          </cell>
        </row>
        <row r="15520">
          <cell r="A15520" t="str">
            <v>NM_001002016</v>
          </cell>
          <cell r="B15520">
            <v>38.587799054818902</v>
          </cell>
          <cell r="C15520">
            <v>124.527265518604</v>
          </cell>
          <cell r="D15520">
            <v>111.10632032225099</v>
          </cell>
          <cell r="E15520">
            <v>48.831518331946299</v>
          </cell>
          <cell r="F15520">
            <v>142.132113384153</v>
          </cell>
        </row>
        <row r="15521">
          <cell r="A15521" t="str">
            <v>NM_001007657</v>
          </cell>
          <cell r="B15521">
            <v>30.4317941504464</v>
          </cell>
          <cell r="C15521">
            <v>34.426785907067199</v>
          </cell>
          <cell r="D15521">
            <v>37.477501379342797</v>
          </cell>
          <cell r="E15521">
            <v>18.958293323077498</v>
          </cell>
          <cell r="F15521">
            <v>23.844082057581499</v>
          </cell>
        </row>
        <row r="15522">
          <cell r="A15522" t="str">
            <v>NR_031800</v>
          </cell>
          <cell r="B15522">
            <v>0</v>
          </cell>
          <cell r="C15522">
            <v>0</v>
          </cell>
          <cell r="D15522">
            <v>0.97778337474018495</v>
          </cell>
          <cell r="E15522">
            <v>0</v>
          </cell>
          <cell r="F15522">
            <v>0</v>
          </cell>
        </row>
        <row r="15523">
          <cell r="A15523" t="str">
            <v>NM_001107958</v>
          </cell>
          <cell r="B15523">
            <v>11.798196055061201</v>
          </cell>
          <cell r="C15523">
            <v>11.735943914993101</v>
          </cell>
          <cell r="D15523">
            <v>17.997325241311501</v>
          </cell>
          <cell r="E15523">
            <v>15.329993356788201</v>
          </cell>
          <cell r="F15523">
            <v>22.205471645585799</v>
          </cell>
        </row>
        <row r="15524">
          <cell r="A15524" t="str">
            <v>NM_001106313</v>
          </cell>
          <cell r="B15524">
            <v>26.427720106619699</v>
          </cell>
          <cell r="C15524">
            <v>1.89437880272375</v>
          </cell>
          <cell r="D15524">
            <v>24.806220425485701</v>
          </cell>
          <cell r="E15524">
            <v>14.137271152714501</v>
          </cell>
          <cell r="F15524">
            <v>14.762968273908999</v>
          </cell>
        </row>
        <row r="15525">
          <cell r="A15525" t="str">
            <v>NM_012954</v>
          </cell>
          <cell r="B15525">
            <v>3.0024810101082702</v>
          </cell>
          <cell r="C15525">
            <v>1.4254152391055701</v>
          </cell>
          <cell r="D15525">
            <v>7.9736774831890802</v>
          </cell>
          <cell r="E15525">
            <v>3.45824350385517</v>
          </cell>
          <cell r="F15525">
            <v>19.152468705790401</v>
          </cell>
        </row>
        <row r="15526">
          <cell r="A15526" t="str">
            <v>NM_001013069</v>
          </cell>
          <cell r="B15526">
            <v>1.8369644730053101</v>
          </cell>
          <cell r="C15526">
            <v>6.3618529547501996</v>
          </cell>
          <cell r="D15526">
            <v>6.2908890100417203</v>
          </cell>
          <cell r="E15526">
            <v>5.9148489690405999</v>
          </cell>
          <cell r="F15526">
            <v>7.2346527155440397</v>
          </cell>
        </row>
        <row r="15527">
          <cell r="A15527" t="str">
            <v>NM_001108736</v>
          </cell>
          <cell r="B15527">
            <v>12.5434904241468</v>
          </cell>
          <cell r="C15527">
            <v>12.385990037858599</v>
          </cell>
          <cell r="D15527">
            <v>4.89930058257141</v>
          </cell>
          <cell r="E15527">
            <v>6.1294377474992299</v>
          </cell>
          <cell r="F15527">
            <v>7.2148748685924398</v>
          </cell>
        </row>
        <row r="15528">
          <cell r="A15528" t="str">
            <v>NM_001005872</v>
          </cell>
          <cell r="B15528">
            <v>40.226357460543198</v>
          </cell>
          <cell r="C15528">
            <v>48.4694982757362</v>
          </cell>
          <cell r="D15528">
            <v>44.953176338690703</v>
          </cell>
          <cell r="E15528">
            <v>32.367725069042301</v>
          </cell>
          <cell r="F15528">
            <v>21.1274216163572</v>
          </cell>
        </row>
        <row r="15529">
          <cell r="A15529" t="str">
            <v>NM_139082</v>
          </cell>
          <cell r="B15529">
            <v>181.979143712222</v>
          </cell>
          <cell r="C15529">
            <v>180.68101274067899</v>
          </cell>
          <cell r="D15529">
            <v>333.35145769773999</v>
          </cell>
          <cell r="E15529">
            <v>109.91334827128399</v>
          </cell>
          <cell r="F15529">
            <v>530.07247663281305</v>
          </cell>
        </row>
        <row r="15530">
          <cell r="A15530" t="str">
            <v>NM_001106145</v>
          </cell>
          <cell r="B15530">
            <v>0</v>
          </cell>
          <cell r="C15530">
            <v>0</v>
          </cell>
          <cell r="D15530">
            <v>0</v>
          </cell>
          <cell r="E15530">
            <v>0</v>
          </cell>
          <cell r="F15530">
            <v>0</v>
          </cell>
        </row>
        <row r="15531">
          <cell r="A15531" t="str">
            <v>NM_001011918</v>
          </cell>
          <cell r="B15531">
            <v>161.75359029666399</v>
          </cell>
          <cell r="C15531">
            <v>104.507173026316</v>
          </cell>
          <cell r="D15531">
            <v>124.57699514661201</v>
          </cell>
          <cell r="E15531">
            <v>90.967275198604</v>
          </cell>
          <cell r="F15531">
            <v>111.12862728709401</v>
          </cell>
        </row>
        <row r="15532">
          <cell r="A15532" t="str">
            <v>NM_001170799</v>
          </cell>
          <cell r="B15532">
            <v>0</v>
          </cell>
          <cell r="C15532">
            <v>0</v>
          </cell>
          <cell r="D15532">
            <v>0.173980587724816</v>
          </cell>
          <cell r="E15532">
            <v>3.13153554207726E-2</v>
          </cell>
          <cell r="F15532">
            <v>8.7702844791883207E-3</v>
          </cell>
        </row>
        <row r="15533">
          <cell r="A15533" t="str">
            <v>NM_080400</v>
          </cell>
          <cell r="B15533">
            <v>3.2508232652484201</v>
          </cell>
          <cell r="C15533">
            <v>5.2600029902993297</v>
          </cell>
          <cell r="D15533">
            <v>0.14603937984609799</v>
          </cell>
          <cell r="E15533">
            <v>3.79834473758938</v>
          </cell>
          <cell r="F15533">
            <v>5.6796136926594496</v>
          </cell>
        </row>
        <row r="15534">
          <cell r="A15534" t="str">
            <v>NM_001109366</v>
          </cell>
          <cell r="B15534">
            <v>0</v>
          </cell>
          <cell r="C15534">
            <v>0</v>
          </cell>
          <cell r="D15534">
            <v>0</v>
          </cell>
          <cell r="E15534">
            <v>0</v>
          </cell>
          <cell r="F15534">
            <v>0</v>
          </cell>
        </row>
        <row r="15535">
          <cell r="A15535" t="str">
            <v>NM_001106591</v>
          </cell>
          <cell r="B15535">
            <v>1.5737711013972699</v>
          </cell>
          <cell r="C15535">
            <v>6.8538818587341099</v>
          </cell>
          <cell r="D15535">
            <v>0.12978190368816001</v>
          </cell>
          <cell r="E15535">
            <v>9.7332852243441504E-3</v>
          </cell>
          <cell r="F15535">
            <v>0.463409259192126</v>
          </cell>
        </row>
        <row r="15536">
          <cell r="A15536" t="str">
            <v>NM_012860</v>
          </cell>
          <cell r="B15536">
            <v>0</v>
          </cell>
          <cell r="C15536">
            <v>0</v>
          </cell>
          <cell r="D15536">
            <v>4.6301615919892898</v>
          </cell>
          <cell r="E15536">
            <v>0.57402445752244002</v>
          </cell>
          <cell r="F15536">
            <v>1.3992355493987301</v>
          </cell>
        </row>
        <row r="15537">
          <cell r="A15537" t="str">
            <v>NM_001277244</v>
          </cell>
          <cell r="B15537">
            <v>640.74720659265301</v>
          </cell>
          <cell r="C15537">
            <v>731.69288438809701</v>
          </cell>
          <cell r="D15537">
            <v>806.61063218439995</v>
          </cell>
          <cell r="E15537">
            <v>673.38232849587803</v>
          </cell>
          <cell r="F15537">
            <v>729.45317895713004</v>
          </cell>
        </row>
        <row r="15538">
          <cell r="A15538" t="str">
            <v>NM_001105945</v>
          </cell>
          <cell r="B15538">
            <v>0</v>
          </cell>
          <cell r="C15538">
            <v>0</v>
          </cell>
          <cell r="D15538">
            <v>0</v>
          </cell>
          <cell r="E15538">
            <v>1.3911814864194401</v>
          </cell>
          <cell r="F15538">
            <v>2.3260835695817501E-2</v>
          </cell>
        </row>
        <row r="15539">
          <cell r="A15539" t="str">
            <v>NM_001135834</v>
          </cell>
          <cell r="B15539">
            <v>2.4345886843542899</v>
          </cell>
          <cell r="C15539">
            <v>0.48327543872343298</v>
          </cell>
          <cell r="D15539">
            <v>1.06706651627886</v>
          </cell>
          <cell r="E15539">
            <v>2.29905522016726</v>
          </cell>
          <cell r="F15539">
            <v>2.84269537834605</v>
          </cell>
        </row>
        <row r="15540">
          <cell r="A15540" t="str">
            <v>NM_001134995</v>
          </cell>
          <cell r="B15540">
            <v>20.4106970925227</v>
          </cell>
          <cell r="C15540">
            <v>7.5888484284933497</v>
          </cell>
          <cell r="D15540">
            <v>18.208682542179702</v>
          </cell>
          <cell r="E15540">
            <v>10.027554099170199</v>
          </cell>
          <cell r="F15540">
            <v>8.8848265078080804</v>
          </cell>
        </row>
        <row r="15541">
          <cell r="A15541" t="str">
            <v>NM_001100512</v>
          </cell>
          <cell r="B15541">
            <v>3.0322777536829899</v>
          </cell>
          <cell r="C15541">
            <v>9.4716040310484999</v>
          </cell>
          <cell r="D15541">
            <v>0.76697686734207204</v>
          </cell>
          <cell r="E15541">
            <v>2.33868894360223</v>
          </cell>
          <cell r="F15541">
            <v>0.57485723777763498</v>
          </cell>
        </row>
        <row r="15542">
          <cell r="A15542" t="str">
            <v>NM_001100831</v>
          </cell>
          <cell r="B15542">
            <v>107.73009919323501</v>
          </cell>
          <cell r="C15542">
            <v>112.29261378112299</v>
          </cell>
          <cell r="D15542">
            <v>107.231906326736</v>
          </cell>
          <cell r="E15542">
            <v>52.508779831346999</v>
          </cell>
          <cell r="F15542">
            <v>93.881651663672599</v>
          </cell>
        </row>
        <row r="15543">
          <cell r="A15543" t="str">
            <v>NM_012762</v>
          </cell>
          <cell r="B15543">
            <v>37.934497455920798</v>
          </cell>
          <cell r="C15543">
            <v>55.721217633934302</v>
          </cell>
          <cell r="D15543">
            <v>58.816939289376997</v>
          </cell>
          <cell r="E15543">
            <v>76.026750738452705</v>
          </cell>
          <cell r="F15543">
            <v>10.556968720821001</v>
          </cell>
        </row>
        <row r="15544">
          <cell r="A15544" t="str">
            <v>NM_001108727</v>
          </cell>
          <cell r="B15544">
            <v>13.0903015986241</v>
          </cell>
          <cell r="C15544">
            <v>11.258221771476901</v>
          </cell>
          <cell r="D15544">
            <v>22.587065813915402</v>
          </cell>
          <cell r="E15544">
            <v>12.1259855107244</v>
          </cell>
          <cell r="F15544">
            <v>13.346969086340801</v>
          </cell>
        </row>
        <row r="15545">
          <cell r="A15545" t="str">
            <v>NM_001105732</v>
          </cell>
          <cell r="B15545">
            <v>29.0132285970192</v>
          </cell>
          <cell r="C15545">
            <v>21.193219602386399</v>
          </cell>
          <cell r="D15545">
            <v>14.345513402181099</v>
          </cell>
          <cell r="E15545">
            <v>10.570391777543</v>
          </cell>
          <cell r="F15545">
            <v>2.6717633079527299</v>
          </cell>
        </row>
        <row r="15546">
          <cell r="A15546" t="str">
            <v>NM_001108687</v>
          </cell>
          <cell r="B15546">
            <v>4.8823912853461104</v>
          </cell>
          <cell r="C15546">
            <v>4.4134808173589697</v>
          </cell>
          <cell r="D15546">
            <v>6.5661479834526197</v>
          </cell>
          <cell r="E15546">
            <v>6.2796332490240303</v>
          </cell>
          <cell r="F15546">
            <v>7.97039850784381</v>
          </cell>
        </row>
        <row r="15547">
          <cell r="A15547" t="str">
            <v>NR_031855</v>
          </cell>
          <cell r="B15547">
            <v>5.6947268981529797E-2</v>
          </cell>
          <cell r="C15547">
            <v>0</v>
          </cell>
          <cell r="D15547">
            <v>0</v>
          </cell>
          <cell r="E15547">
            <v>0.20477981888742999</v>
          </cell>
          <cell r="F15547">
            <v>1.04275144550859E-2</v>
          </cell>
        </row>
        <row r="15548">
          <cell r="A15548" t="str">
            <v>NM_001110151</v>
          </cell>
          <cell r="B15548">
            <v>9.3986686747632309</v>
          </cell>
          <cell r="C15548">
            <v>13.597849886363999</v>
          </cell>
          <cell r="D15548">
            <v>3.7202505851512102</v>
          </cell>
          <cell r="E15548">
            <v>15.2281917799945</v>
          </cell>
          <cell r="F15548">
            <v>9.7169173298154998</v>
          </cell>
        </row>
        <row r="15549">
          <cell r="A15549" t="str">
            <v>NM_019135</v>
          </cell>
          <cell r="B15549">
            <v>0.39748316079283602</v>
          </cell>
          <cell r="C15549">
            <v>0</v>
          </cell>
          <cell r="D15549">
            <v>0</v>
          </cell>
          <cell r="E15549">
            <v>2.2739365969440602E-2</v>
          </cell>
          <cell r="F15549">
            <v>0</v>
          </cell>
        </row>
        <row r="15550">
          <cell r="A15550" t="str">
            <v>NM_001106035</v>
          </cell>
          <cell r="B15550">
            <v>0</v>
          </cell>
          <cell r="C15550">
            <v>0</v>
          </cell>
          <cell r="D15550">
            <v>0</v>
          </cell>
          <cell r="E15550">
            <v>0</v>
          </cell>
          <cell r="F15550">
            <v>0</v>
          </cell>
        </row>
        <row r="15551">
          <cell r="A15551" t="str">
            <v>NM_001108211</v>
          </cell>
          <cell r="B15551">
            <v>1.01353715541845</v>
          </cell>
          <cell r="C15551">
            <v>0</v>
          </cell>
          <cell r="D15551">
            <v>0.106272521056685</v>
          </cell>
          <cell r="E15551">
            <v>5.9776097219238601E-3</v>
          </cell>
          <cell r="F15551">
            <v>1.5435290697341999</v>
          </cell>
        </row>
        <row r="15552">
          <cell r="A15552" t="str">
            <v>NM_001000215</v>
          </cell>
          <cell r="B15552">
            <v>0</v>
          </cell>
          <cell r="C15552">
            <v>0</v>
          </cell>
          <cell r="D15552">
            <v>0</v>
          </cell>
          <cell r="E15552">
            <v>0</v>
          </cell>
          <cell r="F15552">
            <v>0</v>
          </cell>
        </row>
        <row r="15553">
          <cell r="A15553" t="str">
            <v>NR_111961</v>
          </cell>
          <cell r="B15553">
            <v>0.75880344569711999</v>
          </cell>
          <cell r="C15553">
            <v>5.7313282631420499E-2</v>
          </cell>
          <cell r="D15553">
            <v>5.8664198938464203E-2</v>
          </cell>
          <cell r="E15553">
            <v>0.702477976757099</v>
          </cell>
          <cell r="F15553">
            <v>1.4786181612623701E-2</v>
          </cell>
        </row>
        <row r="15554">
          <cell r="A15554" t="str">
            <v>NM_001108499</v>
          </cell>
          <cell r="B15554">
            <v>0</v>
          </cell>
          <cell r="C15554">
            <v>3.2549876368447501</v>
          </cell>
          <cell r="D15554">
            <v>0</v>
          </cell>
          <cell r="E15554">
            <v>0.59584164781820703</v>
          </cell>
          <cell r="F15554">
            <v>1.51800990730803</v>
          </cell>
        </row>
        <row r="15555">
          <cell r="A15555" t="str">
            <v>NM_001106160</v>
          </cell>
          <cell r="B15555">
            <v>9.1903748770139693</v>
          </cell>
          <cell r="C15555">
            <v>2.95013020905205</v>
          </cell>
          <cell r="D15555">
            <v>13.0044051221626</v>
          </cell>
          <cell r="E15555">
            <v>8.0456841803969006</v>
          </cell>
          <cell r="F15555">
            <v>3.4582845624257201</v>
          </cell>
        </row>
        <row r="15556">
          <cell r="A15556" t="str">
            <v>NM_001109272</v>
          </cell>
          <cell r="B15556">
            <v>0</v>
          </cell>
          <cell r="C15556">
            <v>0</v>
          </cell>
          <cell r="D15556">
            <v>0</v>
          </cell>
          <cell r="E15556">
            <v>0</v>
          </cell>
          <cell r="F15556">
            <v>0</v>
          </cell>
        </row>
        <row r="15557">
          <cell r="A15557" t="str">
            <v>NM_001001351</v>
          </cell>
          <cell r="B15557">
            <v>0</v>
          </cell>
          <cell r="C15557">
            <v>0</v>
          </cell>
          <cell r="D15557">
            <v>0</v>
          </cell>
          <cell r="E15557">
            <v>0</v>
          </cell>
          <cell r="F15557">
            <v>0</v>
          </cell>
        </row>
        <row r="15558">
          <cell r="A15558" t="str">
            <v>NM_001013982</v>
          </cell>
          <cell r="B15558">
            <v>2.1030002096049598</v>
          </cell>
          <cell r="C15558">
            <v>0.82641705587948699</v>
          </cell>
          <cell r="D15558">
            <v>5.1509043460357997</v>
          </cell>
          <cell r="E15558">
            <v>3.2830144706242499</v>
          </cell>
          <cell r="F15558">
            <v>3.58928991313386</v>
          </cell>
        </row>
        <row r="15559">
          <cell r="A15559" t="str">
            <v>NM_080786</v>
          </cell>
          <cell r="B15559">
            <v>0.671706529931416</v>
          </cell>
          <cell r="C15559">
            <v>1.3632432099656999</v>
          </cell>
          <cell r="D15559">
            <v>2.3386499363798698</v>
          </cell>
          <cell r="E15559">
            <v>0.74970790745876004</v>
          </cell>
          <cell r="F15559">
            <v>2.1102083942068601E-2</v>
          </cell>
        </row>
        <row r="15560">
          <cell r="A15560" t="str">
            <v>NM_001191618</v>
          </cell>
          <cell r="B15560">
            <v>17.734873259706902</v>
          </cell>
          <cell r="C15560">
            <v>32.725956026703102</v>
          </cell>
          <cell r="D15560">
            <v>10.223116484837799</v>
          </cell>
          <cell r="E15560">
            <v>20.863817801554202</v>
          </cell>
          <cell r="F15560">
            <v>5.1856597518764804</v>
          </cell>
        </row>
        <row r="15561">
          <cell r="A15561" t="str">
            <v>NM_001000936</v>
          </cell>
          <cell r="B15561">
            <v>0</v>
          </cell>
          <cell r="C15561">
            <v>0</v>
          </cell>
          <cell r="D15561">
            <v>0</v>
          </cell>
          <cell r="E15561">
            <v>0</v>
          </cell>
          <cell r="F15561">
            <v>0</v>
          </cell>
        </row>
        <row r="15562">
          <cell r="A15562" t="str">
            <v>NM_019147</v>
          </cell>
          <cell r="B15562">
            <v>4.1645443981895696</v>
          </cell>
          <cell r="C15562">
            <v>1.2489124158852101</v>
          </cell>
          <cell r="D15562">
            <v>7.1774885538603996</v>
          </cell>
          <cell r="E15562">
            <v>1.2255834121876099</v>
          </cell>
          <cell r="F15562">
            <v>2.8121138160113701</v>
          </cell>
        </row>
        <row r="15563">
          <cell r="A15563" t="str">
            <v>NM_173045</v>
          </cell>
          <cell r="B15563">
            <v>5.9996945096724899</v>
          </cell>
          <cell r="C15563">
            <v>5.5129159293194299</v>
          </cell>
          <cell r="D15563">
            <v>7.6806452077273102</v>
          </cell>
          <cell r="E15563">
            <v>2.1304828632413502</v>
          </cell>
          <cell r="F15563">
            <v>3.0110348391213302</v>
          </cell>
        </row>
        <row r="15564">
          <cell r="A15564" t="str">
            <v>NM_001100834</v>
          </cell>
          <cell r="B15564">
            <v>39.302346643071999</v>
          </cell>
          <cell r="C15564">
            <v>37.626481735153803</v>
          </cell>
          <cell r="D15564">
            <v>35.027914717523103</v>
          </cell>
          <cell r="E15564">
            <v>20.049710053038801</v>
          </cell>
          <cell r="F15564">
            <v>30.341036642478901</v>
          </cell>
        </row>
        <row r="15565">
          <cell r="A15565" t="str">
            <v>NM_001013146</v>
          </cell>
          <cell r="B15565">
            <v>1.79669996011583</v>
          </cell>
          <cell r="C15565">
            <v>1.4877484080127099</v>
          </cell>
          <cell r="D15565">
            <v>7.4509198430410901</v>
          </cell>
          <cell r="E15565">
            <v>2.16585388807305</v>
          </cell>
          <cell r="F15565">
            <v>16.5729002498116</v>
          </cell>
        </row>
        <row r="15566">
          <cell r="A15566" t="str">
            <v>NM_031329</v>
          </cell>
          <cell r="B15566">
            <v>2.1104146792684499</v>
          </cell>
          <cell r="C15566">
            <v>0.32141372331686502</v>
          </cell>
          <cell r="D15566">
            <v>3.08531499749283</v>
          </cell>
          <cell r="E15566">
            <v>0.24072037165840099</v>
          </cell>
          <cell r="F15566">
            <v>0.44840119186918997</v>
          </cell>
        </row>
        <row r="15567">
          <cell r="A15567" t="str">
            <v>NM_001270705</v>
          </cell>
          <cell r="B15567">
            <v>33.324506403100699</v>
          </cell>
          <cell r="C15567">
            <v>23.1093699143325</v>
          </cell>
          <cell r="D15567">
            <v>36.943443792430301</v>
          </cell>
          <cell r="E15567">
            <v>27.941406245823799</v>
          </cell>
          <cell r="F15567">
            <v>46.878789299002896</v>
          </cell>
        </row>
        <row r="15568">
          <cell r="A15568" t="str">
            <v>NM_001024279</v>
          </cell>
          <cell r="B15568">
            <v>0</v>
          </cell>
          <cell r="C15568">
            <v>0</v>
          </cell>
          <cell r="D15568">
            <v>0</v>
          </cell>
          <cell r="E15568">
            <v>0.163239618682751</v>
          </cell>
          <cell r="F15568">
            <v>0</v>
          </cell>
        </row>
        <row r="15569">
          <cell r="A15569" t="str">
            <v>NM_139114</v>
          </cell>
          <cell r="B15569">
            <v>80.419721822967404</v>
          </cell>
          <cell r="C15569">
            <v>169.04353672983899</v>
          </cell>
          <cell r="D15569">
            <v>126.034955675125</v>
          </cell>
          <cell r="E15569">
            <v>129.71273427925701</v>
          </cell>
          <cell r="F15569">
            <v>157.31175925855501</v>
          </cell>
        </row>
        <row r="15570">
          <cell r="A15570" t="str">
            <v>NM_001107965</v>
          </cell>
          <cell r="B15570">
            <v>4.27984970677739</v>
          </cell>
          <cell r="C15570">
            <v>0.97952740115547399</v>
          </cell>
          <cell r="D15570">
            <v>2.61355972415687</v>
          </cell>
          <cell r="E15570">
            <v>2.0530334599445998</v>
          </cell>
          <cell r="F15570">
            <v>13.1265690929441</v>
          </cell>
        </row>
        <row r="15571">
          <cell r="A15571" t="str">
            <v>NM_001108843</v>
          </cell>
          <cell r="B15571">
            <v>0.64369782537116704</v>
          </cell>
          <cell r="C15571">
            <v>1.4119490385735E-2</v>
          </cell>
          <cell r="D15571">
            <v>0.419116618193624</v>
          </cell>
          <cell r="E15571">
            <v>0.20241505164698301</v>
          </cell>
          <cell r="F15571">
            <v>0.20353416078370601</v>
          </cell>
        </row>
        <row r="15572">
          <cell r="A15572" t="str">
            <v>NM_001134501</v>
          </cell>
          <cell r="B15572">
            <v>11.067563716597199</v>
          </cell>
          <cell r="C15572">
            <v>3.5836221105360901</v>
          </cell>
          <cell r="D15572">
            <v>7.8218772564615202</v>
          </cell>
          <cell r="E15572">
            <v>10.9799464944084</v>
          </cell>
          <cell r="F15572">
            <v>11.1629277136669</v>
          </cell>
        </row>
        <row r="15573">
          <cell r="A15573" t="str">
            <v>NM_001013861</v>
          </cell>
          <cell r="B15573">
            <v>0</v>
          </cell>
          <cell r="C15573">
            <v>0</v>
          </cell>
          <cell r="D15573">
            <v>0</v>
          </cell>
          <cell r="E15573">
            <v>0</v>
          </cell>
          <cell r="F15573">
            <v>0</v>
          </cell>
        </row>
        <row r="15574">
          <cell r="A15574" t="str">
            <v>NM_023021</v>
          </cell>
          <cell r="B15574">
            <v>0.402401834981229</v>
          </cell>
          <cell r="C15574">
            <v>0</v>
          </cell>
          <cell r="D15574">
            <v>0.85853224665172201</v>
          </cell>
          <cell r="E15574">
            <v>0.12701106388973399</v>
          </cell>
          <cell r="F15574">
            <v>1.19607987294549</v>
          </cell>
        </row>
        <row r="15575">
          <cell r="A15575" t="str">
            <v>NM_001108239</v>
          </cell>
          <cell r="B15575">
            <v>5.5018145520835997</v>
          </cell>
          <cell r="C15575">
            <v>6.82008234057131</v>
          </cell>
          <cell r="D15575">
            <v>3.1993191263373801</v>
          </cell>
          <cell r="E15575">
            <v>4.4648822727612201</v>
          </cell>
          <cell r="F15575">
            <v>1.8992585813126199</v>
          </cell>
        </row>
        <row r="15576">
          <cell r="A15576" t="str">
            <v>NM_001012102</v>
          </cell>
          <cell r="B15576">
            <v>7.68788131250653</v>
          </cell>
          <cell r="C15576">
            <v>11.0263876866935</v>
          </cell>
          <cell r="D15576">
            <v>8.3098612020448392</v>
          </cell>
          <cell r="E15576">
            <v>14.806977131599</v>
          </cell>
          <cell r="F15576">
            <v>12.1958471147609</v>
          </cell>
        </row>
        <row r="15577">
          <cell r="A15577" t="str">
            <v>NM_001009369</v>
          </cell>
          <cell r="B15577">
            <v>19.510762255578499</v>
          </cell>
          <cell r="C15577">
            <v>21.988879158615799</v>
          </cell>
          <cell r="D15577">
            <v>14.813305824476</v>
          </cell>
          <cell r="E15577">
            <v>17.388894143295801</v>
          </cell>
          <cell r="F15577">
            <v>22.882384036336202</v>
          </cell>
        </row>
        <row r="15578">
          <cell r="A15578" t="str">
            <v>NM_001108746</v>
          </cell>
          <cell r="B15578">
            <v>0.21220066210680799</v>
          </cell>
          <cell r="C15578">
            <v>0</v>
          </cell>
          <cell r="D15578">
            <v>0</v>
          </cell>
          <cell r="E15578">
            <v>0</v>
          </cell>
          <cell r="F15578">
            <v>0</v>
          </cell>
        </row>
        <row r="15579">
          <cell r="A15579" t="str">
            <v>NM_001135716</v>
          </cell>
          <cell r="B15579">
            <v>2.0408998875207298</v>
          </cell>
          <cell r="C15579">
            <v>0.94308458197133604</v>
          </cell>
          <cell r="D15579">
            <v>0</v>
          </cell>
          <cell r="E15579">
            <v>2.60625146682314</v>
          </cell>
          <cell r="F15579">
            <v>0.39679976173152998</v>
          </cell>
        </row>
        <row r="15580">
          <cell r="A15580" t="str">
            <v>NM_001047088</v>
          </cell>
          <cell r="B15580">
            <v>0</v>
          </cell>
          <cell r="C15580">
            <v>0</v>
          </cell>
          <cell r="D15580">
            <v>0</v>
          </cell>
          <cell r="E15580">
            <v>0</v>
          </cell>
          <cell r="F15580">
            <v>0</v>
          </cell>
        </row>
        <row r="15581">
          <cell r="A15581" t="str">
            <v>NM_001106603</v>
          </cell>
          <cell r="B15581">
            <v>133.21494739061899</v>
          </cell>
          <cell r="C15581">
            <v>98.2958238340522</v>
          </cell>
          <cell r="D15581">
            <v>116.146499848112</v>
          </cell>
          <cell r="E15581">
            <v>93.048947488714106</v>
          </cell>
          <cell r="F15581">
            <v>46.360464907790501</v>
          </cell>
        </row>
        <row r="15582">
          <cell r="A15582" t="str">
            <v>NM_012797</v>
          </cell>
          <cell r="B15582">
            <v>151.00515082665399</v>
          </cell>
          <cell r="C15582">
            <v>125.884616028013</v>
          </cell>
          <cell r="D15582">
            <v>129.14030492416401</v>
          </cell>
          <cell r="E15582">
            <v>114.162221175494</v>
          </cell>
          <cell r="F15582">
            <v>192.086815182393</v>
          </cell>
        </row>
        <row r="15583">
          <cell r="A15583" t="str">
            <v>NM_001107999</v>
          </cell>
          <cell r="B15583">
            <v>6.8399840724082503</v>
          </cell>
          <cell r="C15583">
            <v>8.23054325969186</v>
          </cell>
          <cell r="D15583">
            <v>7.6512264954466502</v>
          </cell>
          <cell r="E15583">
            <v>22.1266724766161</v>
          </cell>
          <cell r="F15583">
            <v>20.887937008843</v>
          </cell>
        </row>
        <row r="15584">
          <cell r="A15584" t="str">
            <v>NM_022404</v>
          </cell>
          <cell r="B15584">
            <v>6.55492230346968</v>
          </cell>
          <cell r="C15584">
            <v>11.643765240646999</v>
          </cell>
          <cell r="D15584">
            <v>6.7965498357740497</v>
          </cell>
          <cell r="E15584">
            <v>11.3395068449747</v>
          </cell>
          <cell r="F15584">
            <v>7.70295740577766</v>
          </cell>
        </row>
        <row r="15585">
          <cell r="A15585" t="str">
            <v>NM_001017453</v>
          </cell>
          <cell r="B15585">
            <v>3.5843070761029399</v>
          </cell>
          <cell r="C15585">
            <v>8.2465675049140206</v>
          </cell>
          <cell r="D15585">
            <v>18.7474615730594</v>
          </cell>
          <cell r="E15585">
            <v>7.12866682771344</v>
          </cell>
          <cell r="F15585">
            <v>9.4389498456240108</v>
          </cell>
        </row>
        <row r="15586">
          <cell r="A15586" t="str">
            <v>NM_001107976</v>
          </cell>
          <cell r="B15586">
            <v>0</v>
          </cell>
          <cell r="C15586">
            <v>0</v>
          </cell>
          <cell r="D15586">
            <v>0</v>
          </cell>
          <cell r="E15586">
            <v>0</v>
          </cell>
          <cell r="F15586">
            <v>0</v>
          </cell>
        </row>
        <row r="15587">
          <cell r="A15587" t="str">
            <v>NM_001000106</v>
          </cell>
          <cell r="B15587">
            <v>0</v>
          </cell>
          <cell r="C15587">
            <v>0</v>
          </cell>
          <cell r="D15587">
            <v>0</v>
          </cell>
          <cell r="E15587">
            <v>0</v>
          </cell>
          <cell r="F15587">
            <v>0</v>
          </cell>
        </row>
        <row r="15588">
          <cell r="A15588" t="str">
            <v>NM_001102417</v>
          </cell>
          <cell r="B15588">
            <v>0</v>
          </cell>
          <cell r="C15588">
            <v>0</v>
          </cell>
          <cell r="D15588">
            <v>0</v>
          </cell>
          <cell r="E15588">
            <v>0</v>
          </cell>
          <cell r="F15588">
            <v>0</v>
          </cell>
        </row>
        <row r="15589">
          <cell r="A15589" t="str">
            <v>NM_001106343</v>
          </cell>
          <cell r="B15589">
            <v>4.0608781287165998</v>
          </cell>
          <cell r="C15589">
            <v>0.99437086230397398</v>
          </cell>
          <cell r="D15589">
            <v>2.5247415520996599</v>
          </cell>
          <cell r="E15589">
            <v>5.5420896453971897</v>
          </cell>
          <cell r="F15589">
            <v>3.6536053326479099</v>
          </cell>
        </row>
        <row r="15590">
          <cell r="A15590" t="str">
            <v>NM_001000987</v>
          </cell>
          <cell r="B15590">
            <v>0</v>
          </cell>
          <cell r="C15590">
            <v>0</v>
          </cell>
          <cell r="D15590">
            <v>0</v>
          </cell>
          <cell r="E15590">
            <v>0</v>
          </cell>
          <cell r="F15590">
            <v>0</v>
          </cell>
        </row>
        <row r="15591">
          <cell r="A15591" t="str">
            <v>NM_001108453</v>
          </cell>
          <cell r="B15591">
            <v>19.3829018113586</v>
          </cell>
          <cell r="C15591">
            <v>21.105579706491898</v>
          </cell>
          <cell r="D15591">
            <v>13.442629208400801</v>
          </cell>
          <cell r="E15591">
            <v>19.860106376371199</v>
          </cell>
          <cell r="F15591">
            <v>26.6405157969572</v>
          </cell>
        </row>
        <row r="15592">
          <cell r="A15592" t="str">
            <v>NM_001071777</v>
          </cell>
          <cell r="B15592">
            <v>4.7357964893123299</v>
          </cell>
          <cell r="C15592">
            <v>7.7166874783455999</v>
          </cell>
          <cell r="D15592">
            <v>5.1008849039392796</v>
          </cell>
          <cell r="E15592">
            <v>2.5619311348352198</v>
          </cell>
          <cell r="F15592">
            <v>3.8502631614806999</v>
          </cell>
        </row>
        <row r="15593">
          <cell r="A15593" t="str">
            <v>NM_012913</v>
          </cell>
          <cell r="B15593">
            <v>28.658419440697799</v>
          </cell>
          <cell r="C15593">
            <v>47.653474221230198</v>
          </cell>
          <cell r="D15593">
            <v>63.439615752663698</v>
          </cell>
          <cell r="E15593">
            <v>44.141310521024799</v>
          </cell>
          <cell r="F15593">
            <v>120.32187937823799</v>
          </cell>
        </row>
        <row r="15594">
          <cell r="A15594" t="str">
            <v>NM_145674</v>
          </cell>
          <cell r="B15594">
            <v>54.567807962621899</v>
          </cell>
          <cell r="C15594">
            <v>21.9232020743253</v>
          </cell>
          <cell r="D15594">
            <v>38.758004415673497</v>
          </cell>
          <cell r="E15594">
            <v>44.9439367230462</v>
          </cell>
          <cell r="F15594">
            <v>39.003258743357598</v>
          </cell>
        </row>
        <row r="15595">
          <cell r="A15595" t="str">
            <v>NM_053545</v>
          </cell>
          <cell r="B15595">
            <v>79.160771546396603</v>
          </cell>
          <cell r="C15595">
            <v>67.919898493689701</v>
          </cell>
          <cell r="D15595">
            <v>107.509906675937</v>
          </cell>
          <cell r="E15595">
            <v>75.293816135473605</v>
          </cell>
          <cell r="F15595">
            <v>143.55819838178101</v>
          </cell>
        </row>
        <row r="15596">
          <cell r="A15596" t="str">
            <v>NM_017257</v>
          </cell>
          <cell r="B15596">
            <v>3.6304746813134101</v>
          </cell>
          <cell r="C15596">
            <v>4.1054771544922204</v>
          </cell>
          <cell r="D15596">
            <v>5.87855216813493</v>
          </cell>
          <cell r="E15596">
            <v>2.0691858331816499</v>
          </cell>
          <cell r="F15596">
            <v>2.7303933124551798</v>
          </cell>
        </row>
        <row r="15597">
          <cell r="A15597" t="str">
            <v>NR_032141</v>
          </cell>
          <cell r="B15597">
            <v>0.27613758088847501</v>
          </cell>
          <cell r="C15597">
            <v>0.59450128805332003</v>
          </cell>
          <cell r="D15597">
            <v>0</v>
          </cell>
          <cell r="E15597">
            <v>0.25626864868474802</v>
          </cell>
          <cell r="F15597">
            <v>9.04517099798237E-2</v>
          </cell>
        </row>
        <row r="15598">
          <cell r="A15598" t="str">
            <v>NM_001191716</v>
          </cell>
          <cell r="B15598">
            <v>0</v>
          </cell>
          <cell r="C15598">
            <v>0</v>
          </cell>
          <cell r="D15598">
            <v>0</v>
          </cell>
          <cell r="E15598">
            <v>1.1349500115516701E-2</v>
          </cell>
          <cell r="F15598">
            <v>0.97900246567980798</v>
          </cell>
        </row>
        <row r="15599">
          <cell r="A15599" t="str">
            <v>NR_106695</v>
          </cell>
          <cell r="B15599">
            <v>0</v>
          </cell>
          <cell r="C15599">
            <v>0</v>
          </cell>
          <cell r="D15599">
            <v>0</v>
          </cell>
          <cell r="E15599">
            <v>0</v>
          </cell>
          <cell r="F15599">
            <v>0</v>
          </cell>
        </row>
        <row r="15600">
          <cell r="A15600" t="str">
            <v>NM_022214</v>
          </cell>
          <cell r="B15600">
            <v>0</v>
          </cell>
          <cell r="C15600">
            <v>0</v>
          </cell>
          <cell r="D15600">
            <v>0</v>
          </cell>
          <cell r="E15600">
            <v>0</v>
          </cell>
          <cell r="F15600">
            <v>0</v>
          </cell>
        </row>
        <row r="15601">
          <cell r="A15601" t="str">
            <v>NM_001014043</v>
          </cell>
          <cell r="B15601">
            <v>7.4416307547275098</v>
          </cell>
          <cell r="C15601">
            <v>4.9783653160374799</v>
          </cell>
          <cell r="D15601">
            <v>2.43917826813064</v>
          </cell>
          <cell r="E15601">
            <v>10.565661197481999</v>
          </cell>
          <cell r="F15601">
            <v>6.9787737480747998</v>
          </cell>
        </row>
        <row r="15602">
          <cell r="A15602" t="str">
            <v>NM_031337</v>
          </cell>
          <cell r="B15602">
            <v>186.85013400569801</v>
          </cell>
          <cell r="C15602">
            <v>360.802709069721</v>
          </cell>
          <cell r="D15602">
            <v>259.24746097852699</v>
          </cell>
          <cell r="E15602">
            <v>235.487524962636</v>
          </cell>
          <cell r="F15602">
            <v>149.77779318970099</v>
          </cell>
        </row>
        <row r="15603">
          <cell r="A15603" t="str">
            <v>NM_001130039</v>
          </cell>
          <cell r="B15603">
            <v>10.0215600634289</v>
          </cell>
          <cell r="C15603">
            <v>23.3020233517538</v>
          </cell>
          <cell r="D15603">
            <v>9.8039396142031592</v>
          </cell>
          <cell r="E15603">
            <v>11.7450726707486</v>
          </cell>
          <cell r="F15603">
            <v>7.47509501995986</v>
          </cell>
        </row>
        <row r="15604">
          <cell r="A15604" t="str">
            <v>NM_024380</v>
          </cell>
          <cell r="B15604">
            <v>0.34464036208856103</v>
          </cell>
          <cell r="C15604">
            <v>1.3686482807234499</v>
          </cell>
          <cell r="D15604">
            <v>0.190761985264638</v>
          </cell>
          <cell r="E15604">
            <v>0.18106820165937701</v>
          </cell>
          <cell r="F15604">
            <v>0.66261816288022501</v>
          </cell>
        </row>
        <row r="15605">
          <cell r="A15605" t="str">
            <v>NM_001001050</v>
          </cell>
          <cell r="B15605">
            <v>0</v>
          </cell>
          <cell r="C15605">
            <v>0</v>
          </cell>
          <cell r="D15605">
            <v>0</v>
          </cell>
          <cell r="E15605">
            <v>0</v>
          </cell>
          <cell r="F15605">
            <v>0</v>
          </cell>
        </row>
        <row r="15606">
          <cell r="A15606" t="str">
            <v>NM_001108553</v>
          </cell>
          <cell r="B15606">
            <v>2.2847861368043199</v>
          </cell>
          <cell r="C15606">
            <v>3.8273035322878299</v>
          </cell>
          <cell r="D15606">
            <v>2.96781507346074E-2</v>
          </cell>
          <cell r="E15606">
            <v>0.73617658321091595</v>
          </cell>
          <cell r="F15606">
            <v>3.17539255542831</v>
          </cell>
        </row>
        <row r="15607">
          <cell r="A15607" t="str">
            <v>NM_001000762</v>
          </cell>
          <cell r="B15607">
            <v>0</v>
          </cell>
          <cell r="C15607">
            <v>0</v>
          </cell>
          <cell r="D15607">
            <v>0</v>
          </cell>
          <cell r="E15607">
            <v>0</v>
          </cell>
          <cell r="F15607">
            <v>0</v>
          </cell>
        </row>
        <row r="15608">
          <cell r="A15608" t="str">
            <v>NM_001024323</v>
          </cell>
          <cell r="B15608">
            <v>0</v>
          </cell>
          <cell r="C15608">
            <v>0</v>
          </cell>
          <cell r="D15608">
            <v>0</v>
          </cell>
          <cell r="E15608">
            <v>0</v>
          </cell>
          <cell r="F15608">
            <v>0</v>
          </cell>
        </row>
        <row r="15609">
          <cell r="A15609" t="str">
            <v>NM_001271104</v>
          </cell>
          <cell r="B15609">
            <v>0</v>
          </cell>
          <cell r="C15609">
            <v>0</v>
          </cell>
          <cell r="D15609">
            <v>0</v>
          </cell>
          <cell r="E15609">
            <v>0</v>
          </cell>
          <cell r="F15609">
            <v>0</v>
          </cell>
        </row>
        <row r="15610">
          <cell r="A15610" t="str">
            <v>NM_001137626</v>
          </cell>
          <cell r="B15610">
            <v>0.73365379352934801</v>
          </cell>
          <cell r="C15610">
            <v>2.7337425803606901</v>
          </cell>
          <cell r="D15610">
            <v>13.9908945376747</v>
          </cell>
          <cell r="E15610">
            <v>0.39152184517703997</v>
          </cell>
          <cell r="F15610">
            <v>0.49474501299621998</v>
          </cell>
        </row>
        <row r="15611">
          <cell r="A15611" t="str">
            <v>NM_001079689</v>
          </cell>
          <cell r="B15611">
            <v>8.8138734689408693</v>
          </cell>
          <cell r="C15611">
            <v>3.97441360426253</v>
          </cell>
          <cell r="D15611">
            <v>17.791406188207301</v>
          </cell>
          <cell r="E15611">
            <v>4.7402992244487496</v>
          </cell>
          <cell r="F15611">
            <v>4.62982715577325</v>
          </cell>
        </row>
        <row r="15612">
          <cell r="A15612" t="str">
            <v>NM_001000492</v>
          </cell>
          <cell r="B15612">
            <v>0</v>
          </cell>
          <cell r="C15612">
            <v>0</v>
          </cell>
          <cell r="D15612">
            <v>0</v>
          </cell>
          <cell r="E15612">
            <v>0</v>
          </cell>
          <cell r="F15612">
            <v>0</v>
          </cell>
        </row>
        <row r="15613">
          <cell r="A15613" t="str">
            <v>NM_001108655</v>
          </cell>
          <cell r="B15613">
            <v>22.966242542676699</v>
          </cell>
          <cell r="C15613">
            <v>16.571806250262199</v>
          </cell>
          <cell r="D15613">
            <v>23.618251136047601</v>
          </cell>
          <cell r="E15613">
            <v>30.8289352787178</v>
          </cell>
          <cell r="F15613">
            <v>35.3167547459242</v>
          </cell>
        </row>
        <row r="15614">
          <cell r="A15614" t="str">
            <v>NM_001109672</v>
          </cell>
          <cell r="B15614">
            <v>1.07544205348168</v>
          </cell>
          <cell r="C15614">
            <v>2.3100472785674602</v>
          </cell>
          <cell r="D15614">
            <v>2.84281103245472</v>
          </cell>
          <cell r="E15614">
            <v>0.56651081640516299</v>
          </cell>
          <cell r="F15614">
            <v>3.56556106992329</v>
          </cell>
        </row>
        <row r="15615">
          <cell r="A15615" t="str">
            <v>NM_012568</v>
          </cell>
          <cell r="B15615">
            <v>0</v>
          </cell>
          <cell r="C15615">
            <v>0</v>
          </cell>
          <cell r="D15615">
            <v>0</v>
          </cell>
          <cell r="E15615">
            <v>0</v>
          </cell>
          <cell r="F15615">
            <v>0</v>
          </cell>
        </row>
        <row r="15616">
          <cell r="A15616" t="str">
            <v>NM_001109288</v>
          </cell>
          <cell r="B15616">
            <v>0</v>
          </cell>
          <cell r="C15616">
            <v>0</v>
          </cell>
          <cell r="D15616">
            <v>0</v>
          </cell>
          <cell r="E15616">
            <v>0</v>
          </cell>
          <cell r="F15616">
            <v>0</v>
          </cell>
        </row>
        <row r="15617">
          <cell r="A15617" t="str">
            <v>NM_001000115</v>
          </cell>
          <cell r="B15617">
            <v>0</v>
          </cell>
          <cell r="C15617">
            <v>0</v>
          </cell>
          <cell r="D15617">
            <v>0</v>
          </cell>
          <cell r="E15617">
            <v>0</v>
          </cell>
          <cell r="F15617">
            <v>0</v>
          </cell>
        </row>
        <row r="15618">
          <cell r="A15618" t="str">
            <v>NM_001007735</v>
          </cell>
          <cell r="B15618">
            <v>83.439109382699698</v>
          </cell>
          <cell r="C15618">
            <v>166.69776091134301</v>
          </cell>
          <cell r="D15618">
            <v>134.79218958494701</v>
          </cell>
          <cell r="E15618">
            <v>78.318555944621494</v>
          </cell>
          <cell r="F15618">
            <v>309.76734502073498</v>
          </cell>
        </row>
        <row r="15619">
          <cell r="A15619" t="str">
            <v>NM_145790</v>
          </cell>
          <cell r="B15619">
            <v>1.17807150326026</v>
          </cell>
          <cell r="C15619">
            <v>0</v>
          </cell>
          <cell r="D15619">
            <v>0</v>
          </cell>
          <cell r="E15619">
            <v>0.83040954256966304</v>
          </cell>
          <cell r="F15619">
            <v>0</v>
          </cell>
        </row>
        <row r="15620">
          <cell r="A15620" t="str">
            <v>NM_001024290</v>
          </cell>
          <cell r="B15620">
            <v>0</v>
          </cell>
          <cell r="C15620">
            <v>0</v>
          </cell>
          <cell r="D15620">
            <v>0</v>
          </cell>
          <cell r="E15620">
            <v>1.4077545097411499E-2</v>
          </cell>
          <cell r="F15620">
            <v>0</v>
          </cell>
        </row>
        <row r="15621">
          <cell r="A15621" t="str">
            <v>NM_212504</v>
          </cell>
          <cell r="B15621">
            <v>15.686118996148901</v>
          </cell>
          <cell r="C15621">
            <v>7.4972110855091696</v>
          </cell>
          <cell r="D15621">
            <v>86.869274467545495</v>
          </cell>
          <cell r="E15621">
            <v>7.3993762427572198</v>
          </cell>
          <cell r="F15621">
            <v>34.600800299372999</v>
          </cell>
        </row>
        <row r="15622">
          <cell r="A15622" t="str">
            <v>NM_001008953</v>
          </cell>
          <cell r="B15622">
            <v>0</v>
          </cell>
          <cell r="C15622">
            <v>0</v>
          </cell>
          <cell r="D15622">
            <v>0</v>
          </cell>
          <cell r="E15622">
            <v>0</v>
          </cell>
          <cell r="F15622">
            <v>0</v>
          </cell>
        </row>
        <row r="15623">
          <cell r="A15623" t="str">
            <v>NM_001108416</v>
          </cell>
          <cell r="B15623">
            <v>7.8946765828699195E-2</v>
          </cell>
          <cell r="C15623">
            <v>2.7238114271230299E-2</v>
          </cell>
          <cell r="D15623">
            <v>2.58170065813942</v>
          </cell>
          <cell r="E15623">
            <v>0.25028473298647902</v>
          </cell>
          <cell r="F15623">
            <v>0.45114154058753297</v>
          </cell>
        </row>
        <row r="15624">
          <cell r="A15624" t="str">
            <v>NM_134328</v>
          </cell>
          <cell r="B15624">
            <v>0</v>
          </cell>
          <cell r="C15624">
            <v>0</v>
          </cell>
          <cell r="D15624">
            <v>0</v>
          </cell>
          <cell r="E15624">
            <v>0</v>
          </cell>
          <cell r="F15624">
            <v>0</v>
          </cell>
        </row>
        <row r="15625">
          <cell r="A15625" t="str">
            <v>NM_133411</v>
          </cell>
          <cell r="B15625">
            <v>1.84266885014188</v>
          </cell>
          <cell r="C15625">
            <v>0.187666804799966</v>
          </cell>
          <cell r="D15625">
            <v>4.5934624924651397E-2</v>
          </cell>
          <cell r="E15625">
            <v>1.9589353946627599</v>
          </cell>
          <cell r="F15625">
            <v>0.164193128971138</v>
          </cell>
        </row>
        <row r="15626">
          <cell r="A15626" t="str">
            <v>NM_001191063</v>
          </cell>
          <cell r="B15626">
            <v>6.5515514650629703</v>
          </cell>
          <cell r="C15626">
            <v>3.0602447867771199</v>
          </cell>
          <cell r="D15626">
            <v>16.278868408578901</v>
          </cell>
          <cell r="E15626">
            <v>7.6722620780892701</v>
          </cell>
          <cell r="F15626">
            <v>11.2549848032974</v>
          </cell>
        </row>
        <row r="15627">
          <cell r="A15627" t="str">
            <v>NM_001002830</v>
          </cell>
          <cell r="B15627">
            <v>29.1866519495006</v>
          </cell>
          <cell r="C15627">
            <v>61.355774821532002</v>
          </cell>
          <cell r="D15627">
            <v>46.982491156265901</v>
          </cell>
          <cell r="E15627">
            <v>33.825587409845902</v>
          </cell>
          <cell r="F15627">
            <v>68.3659862730143</v>
          </cell>
        </row>
        <row r="15628">
          <cell r="A15628" t="str">
            <v>NM_001031822</v>
          </cell>
          <cell r="B15628">
            <v>73.779785937434895</v>
          </cell>
          <cell r="C15628">
            <v>73.781045014935998</v>
          </cell>
          <cell r="D15628">
            <v>44.213712823015001</v>
          </cell>
          <cell r="E15628">
            <v>70.575113034333896</v>
          </cell>
          <cell r="F15628">
            <v>66.761203856612298</v>
          </cell>
        </row>
        <row r="15629">
          <cell r="A15629" t="str">
            <v>NM_001017375</v>
          </cell>
          <cell r="B15629">
            <v>25.184541329370301</v>
          </cell>
          <cell r="C15629">
            <v>10.6058465826155</v>
          </cell>
          <cell r="D15629">
            <v>19.4672630743284</v>
          </cell>
          <cell r="E15629">
            <v>32.060447717325999</v>
          </cell>
          <cell r="F15629">
            <v>6.7548735615883997</v>
          </cell>
        </row>
        <row r="15630">
          <cell r="A15630" t="str">
            <v>NM_031702</v>
          </cell>
          <cell r="B15630">
            <v>6.2822675753029502</v>
          </cell>
          <cell r="C15630">
            <v>10.153123829376501</v>
          </cell>
          <cell r="D15630">
            <v>15.173265148366401</v>
          </cell>
          <cell r="E15630">
            <v>8.0698942655251305</v>
          </cell>
          <cell r="F15630">
            <v>12.0756619273215</v>
          </cell>
        </row>
        <row r="15631">
          <cell r="A15631" t="str">
            <v>NM_001191721</v>
          </cell>
          <cell r="B15631">
            <v>0.63058518293511101</v>
          </cell>
          <cell r="C15631">
            <v>0</v>
          </cell>
          <cell r="D15631">
            <v>0</v>
          </cell>
          <cell r="E15631">
            <v>0</v>
          </cell>
          <cell r="F15631">
            <v>1.2246324563673101E-2</v>
          </cell>
        </row>
        <row r="15632">
          <cell r="A15632" t="str">
            <v>NM_001013149</v>
          </cell>
          <cell r="B15632">
            <v>33.283702449924803</v>
          </cell>
          <cell r="C15632">
            <v>30.172018926920899</v>
          </cell>
          <cell r="D15632">
            <v>59.859170135132501</v>
          </cell>
          <cell r="E15632">
            <v>28.145414254122599</v>
          </cell>
          <cell r="F15632">
            <v>97.6653915290442</v>
          </cell>
        </row>
        <row r="15633">
          <cell r="A15633" t="str">
            <v>NM_001276440</v>
          </cell>
          <cell r="B15633">
            <v>0</v>
          </cell>
          <cell r="C15633">
            <v>0</v>
          </cell>
          <cell r="D15633">
            <v>0</v>
          </cell>
          <cell r="E15633">
            <v>0</v>
          </cell>
          <cell r="F15633">
            <v>0</v>
          </cell>
        </row>
        <row r="15634">
          <cell r="A15634" t="str">
            <v>NM_001107697</v>
          </cell>
          <cell r="B15634">
            <v>3.5823431565299799</v>
          </cell>
          <cell r="C15634">
            <v>9.1357742006241196</v>
          </cell>
          <cell r="D15634">
            <v>6.6598157322409</v>
          </cell>
          <cell r="E15634">
            <v>7.7896455711325299</v>
          </cell>
          <cell r="F15634">
            <v>2.4036342739927501</v>
          </cell>
        </row>
        <row r="15635">
          <cell r="A15635" t="str">
            <v>NM_001271239</v>
          </cell>
          <cell r="B15635">
            <v>6.6476513606536196</v>
          </cell>
          <cell r="C15635">
            <v>2.58849874606857</v>
          </cell>
          <cell r="D15635">
            <v>2.97661176274323</v>
          </cell>
          <cell r="E15635">
            <v>4.3052981445393099</v>
          </cell>
          <cell r="F15635">
            <v>1.1624728147090999</v>
          </cell>
        </row>
        <row r="15636">
          <cell r="A15636" t="str">
            <v>NM_001112716</v>
          </cell>
          <cell r="B15636">
            <v>0</v>
          </cell>
          <cell r="C15636">
            <v>0</v>
          </cell>
          <cell r="D15636">
            <v>0</v>
          </cell>
          <cell r="E15636">
            <v>0</v>
          </cell>
          <cell r="F15636">
            <v>0</v>
          </cell>
        </row>
        <row r="15637">
          <cell r="A15637" t="str">
            <v>NM_145781</v>
          </cell>
          <cell r="B15637">
            <v>35.843431958509697</v>
          </cell>
          <cell r="C15637">
            <v>53.913062125771702</v>
          </cell>
          <cell r="D15637">
            <v>50.518807694909597</v>
          </cell>
          <cell r="E15637">
            <v>45.757094555811697</v>
          </cell>
          <cell r="F15637">
            <v>27.126779603226399</v>
          </cell>
        </row>
        <row r="15638">
          <cell r="A15638" t="str">
            <v>NM_001024793</v>
          </cell>
          <cell r="B15638">
            <v>9.3729314750628703</v>
          </cell>
          <cell r="C15638">
            <v>0.216398320328196</v>
          </cell>
          <cell r="D15638">
            <v>5.3926484436556104</v>
          </cell>
          <cell r="E15638">
            <v>5.4886071977037396</v>
          </cell>
          <cell r="F15638">
            <v>2.6137321108353402</v>
          </cell>
        </row>
        <row r="15639">
          <cell r="A15639" t="str">
            <v>NM_001106862</v>
          </cell>
          <cell r="B15639">
            <v>0</v>
          </cell>
          <cell r="C15639">
            <v>2.3666349089991399</v>
          </cell>
          <cell r="D15639">
            <v>0</v>
          </cell>
          <cell r="E15639">
            <v>0</v>
          </cell>
          <cell r="F15639">
            <v>0</v>
          </cell>
        </row>
        <row r="15640">
          <cell r="A15640" t="str">
            <v>NM_001025715</v>
          </cell>
          <cell r="B15640">
            <v>17.174241481799498</v>
          </cell>
          <cell r="C15640">
            <v>21.059154525950301</v>
          </cell>
          <cell r="D15640">
            <v>22.517225262062802</v>
          </cell>
          <cell r="E15640">
            <v>16.723418817522301</v>
          </cell>
          <cell r="F15640">
            <v>32.015116712917496</v>
          </cell>
        </row>
        <row r="15641">
          <cell r="A15641" t="str">
            <v>NM_031793</v>
          </cell>
          <cell r="B15641">
            <v>9.2183564356928098</v>
          </cell>
          <cell r="C15641">
            <v>10.0686581481581</v>
          </cell>
          <cell r="D15641">
            <v>2.8605263745734799</v>
          </cell>
          <cell r="E15641">
            <v>10.3463239862702</v>
          </cell>
          <cell r="F15641">
            <v>5.1766664422589903</v>
          </cell>
        </row>
        <row r="15642">
          <cell r="A15642" t="str">
            <v>NM_001034008</v>
          </cell>
          <cell r="B15642">
            <v>112.837802543327</v>
          </cell>
          <cell r="C15642">
            <v>83.104119722515406</v>
          </cell>
          <cell r="D15642">
            <v>100.320784675181</v>
          </cell>
          <cell r="E15642">
            <v>89.090703522558599</v>
          </cell>
          <cell r="F15642">
            <v>11.5494454438216</v>
          </cell>
        </row>
        <row r="15643">
          <cell r="A15643" t="str">
            <v>NR_031789</v>
          </cell>
          <cell r="B15643">
            <v>0.12617953348931699</v>
          </cell>
          <cell r="C15643">
            <v>0</v>
          </cell>
          <cell r="D15643">
            <v>0</v>
          </cell>
          <cell r="E15643">
            <v>0</v>
          </cell>
          <cell r="F15643">
            <v>0</v>
          </cell>
        </row>
        <row r="15644">
          <cell r="A15644" t="str">
            <v>NM_001007612</v>
          </cell>
          <cell r="B15644">
            <v>0.46474045998045499</v>
          </cell>
          <cell r="C15644">
            <v>0</v>
          </cell>
          <cell r="D15644">
            <v>0</v>
          </cell>
          <cell r="E15644">
            <v>0</v>
          </cell>
          <cell r="F15644">
            <v>2.3614642218962998</v>
          </cell>
        </row>
        <row r="15645">
          <cell r="A15645" t="str">
            <v>NM_001004089</v>
          </cell>
          <cell r="B15645">
            <v>21.683787442397801</v>
          </cell>
          <cell r="C15645">
            <v>22.588310925319298</v>
          </cell>
          <cell r="D15645">
            <v>48.5650917009701</v>
          </cell>
          <cell r="E15645">
            <v>22.434373034078099</v>
          </cell>
          <cell r="F15645">
            <v>168.49661359321601</v>
          </cell>
        </row>
        <row r="15646">
          <cell r="A15646" t="str">
            <v>NM_001033931</v>
          </cell>
          <cell r="B15646">
            <v>9.3472555513874003</v>
          </cell>
          <cell r="C15646">
            <v>4.1450550075394199</v>
          </cell>
          <cell r="D15646">
            <v>15.0656444325318</v>
          </cell>
          <cell r="E15646">
            <v>26.981786283446599</v>
          </cell>
          <cell r="F15646">
            <v>15.154051642614601</v>
          </cell>
        </row>
        <row r="15647">
          <cell r="A15647" t="str">
            <v>NM_001001353</v>
          </cell>
          <cell r="B15647">
            <v>0</v>
          </cell>
          <cell r="C15647">
            <v>0</v>
          </cell>
          <cell r="D15647">
            <v>0</v>
          </cell>
          <cell r="E15647">
            <v>0</v>
          </cell>
          <cell r="F15647">
            <v>0</v>
          </cell>
        </row>
        <row r="15648">
          <cell r="A15648" t="str">
            <v>NM_001191115</v>
          </cell>
          <cell r="B15648">
            <v>0</v>
          </cell>
          <cell r="C15648">
            <v>3.6350177376041203E-2</v>
          </cell>
          <cell r="D15648">
            <v>0</v>
          </cell>
          <cell r="E15648">
            <v>0</v>
          </cell>
          <cell r="F15648">
            <v>0</v>
          </cell>
        </row>
        <row r="15649">
          <cell r="A15649" t="str">
            <v>NM_001107434</v>
          </cell>
          <cell r="B15649">
            <v>3.8889609526316601E-3</v>
          </cell>
          <cell r="C15649">
            <v>0.34134487283408499</v>
          </cell>
          <cell r="D15649">
            <v>0.86029200576585896</v>
          </cell>
          <cell r="E15649">
            <v>0.16241123146310499</v>
          </cell>
          <cell r="F15649">
            <v>2.4923528460503298E-3</v>
          </cell>
        </row>
        <row r="15650">
          <cell r="A15650" t="str">
            <v>NM_001106738</v>
          </cell>
          <cell r="B15650">
            <v>22.449429030784799</v>
          </cell>
          <cell r="C15650">
            <v>15.712784163955501</v>
          </cell>
          <cell r="D15650">
            <v>29.0374101618659</v>
          </cell>
          <cell r="E15650">
            <v>29.044713829394301</v>
          </cell>
          <cell r="F15650">
            <v>49.3998188227296</v>
          </cell>
        </row>
        <row r="15651">
          <cell r="A15651" t="str">
            <v>NM_001107459</v>
          </cell>
          <cell r="B15651">
            <v>0</v>
          </cell>
          <cell r="C15651">
            <v>0</v>
          </cell>
          <cell r="D15651">
            <v>0</v>
          </cell>
          <cell r="E15651">
            <v>0</v>
          </cell>
          <cell r="F15651">
            <v>0</v>
          </cell>
        </row>
        <row r="15652">
          <cell r="A15652" t="str">
            <v>NM_001000790</v>
          </cell>
          <cell r="B15652">
            <v>0</v>
          </cell>
          <cell r="C15652">
            <v>0</v>
          </cell>
          <cell r="D15652">
            <v>0</v>
          </cell>
          <cell r="E15652">
            <v>0</v>
          </cell>
          <cell r="F15652">
            <v>0</v>
          </cell>
        </row>
        <row r="15653">
          <cell r="A15653" t="str">
            <v>NM_001108248</v>
          </cell>
          <cell r="B15653">
            <v>0.53604620254486701</v>
          </cell>
          <cell r="C15653">
            <v>0.62470645323236496</v>
          </cell>
          <cell r="D15653">
            <v>0.134617104146317</v>
          </cell>
          <cell r="E15653">
            <v>1.86269575248948</v>
          </cell>
          <cell r="F15653">
            <v>2.29027118005747</v>
          </cell>
        </row>
        <row r="15654">
          <cell r="A15654" t="str">
            <v>NM_001009630</v>
          </cell>
          <cell r="B15654">
            <v>5.8796123652055501</v>
          </cell>
          <cell r="C15654">
            <v>34.215980037197198</v>
          </cell>
          <cell r="D15654">
            <v>35.766348209221299</v>
          </cell>
          <cell r="E15654">
            <v>7.26201342746519</v>
          </cell>
          <cell r="F15654">
            <v>35.312399049388802</v>
          </cell>
        </row>
        <row r="15655">
          <cell r="A15655" t="str">
            <v>NM_001107882</v>
          </cell>
          <cell r="B15655">
            <v>7.71428484737039</v>
          </cell>
          <cell r="C15655">
            <v>5.9612462584173898</v>
          </cell>
          <cell r="D15655">
            <v>13.430102786383401</v>
          </cell>
          <cell r="E15655">
            <v>8.5422762506389507</v>
          </cell>
          <cell r="F15655">
            <v>13.2912117359134</v>
          </cell>
        </row>
        <row r="15656">
          <cell r="A15656" t="str">
            <v>NM_052981</v>
          </cell>
          <cell r="B15656">
            <v>8.0274904187399496</v>
          </cell>
          <cell r="C15656">
            <v>10.7876940687126</v>
          </cell>
          <cell r="D15656">
            <v>12.7145013509296</v>
          </cell>
          <cell r="E15656">
            <v>10.8398102789004</v>
          </cell>
          <cell r="F15656">
            <v>43.962805008827303</v>
          </cell>
        </row>
        <row r="15657">
          <cell r="A15657" t="str">
            <v>NM_001191110</v>
          </cell>
          <cell r="B15657">
            <v>1.9100087888810799</v>
          </cell>
          <cell r="C15657">
            <v>1.80660242579084</v>
          </cell>
          <cell r="D15657">
            <v>0.67796220611406099</v>
          </cell>
          <cell r="E15657">
            <v>1.0970850763545701</v>
          </cell>
          <cell r="F15657">
            <v>1.20354592112126</v>
          </cell>
        </row>
        <row r="15658">
          <cell r="A15658" t="str">
            <v>NM_001007670</v>
          </cell>
          <cell r="B15658">
            <v>0</v>
          </cell>
          <cell r="C15658">
            <v>0</v>
          </cell>
          <cell r="D15658">
            <v>0</v>
          </cell>
          <cell r="E15658">
            <v>0</v>
          </cell>
          <cell r="F15658">
            <v>0</v>
          </cell>
        </row>
        <row r="15659">
          <cell r="A15659" t="str">
            <v>NM_021700</v>
          </cell>
          <cell r="B15659">
            <v>0</v>
          </cell>
          <cell r="C15659">
            <v>0</v>
          </cell>
          <cell r="D15659">
            <v>0</v>
          </cell>
          <cell r="E15659">
            <v>0</v>
          </cell>
          <cell r="F15659">
            <v>0</v>
          </cell>
        </row>
        <row r="15660">
          <cell r="A15660" t="str">
            <v>NM_001170565</v>
          </cell>
          <cell r="B15660">
            <v>1.62757977250597</v>
          </cell>
          <cell r="C15660">
            <v>11.1885298986628</v>
          </cell>
          <cell r="D15660">
            <v>9.8533984586489396</v>
          </cell>
          <cell r="E15660">
            <v>4.5551703211423096</v>
          </cell>
          <cell r="F15660">
            <v>9.5550198123883092</v>
          </cell>
        </row>
        <row r="15661">
          <cell r="A15661" t="str">
            <v>NM_001107611</v>
          </cell>
          <cell r="B15661">
            <v>0</v>
          </cell>
          <cell r="C15661">
            <v>0</v>
          </cell>
          <cell r="D15661">
            <v>0</v>
          </cell>
          <cell r="E15661">
            <v>0</v>
          </cell>
          <cell r="F15661">
            <v>1.4151125083917099E-2</v>
          </cell>
        </row>
        <row r="15662">
          <cell r="A15662" t="str">
            <v>NM_001108245</v>
          </cell>
          <cell r="B15662">
            <v>0.252314832260496</v>
          </cell>
          <cell r="C15662">
            <v>0.17259272358219299</v>
          </cell>
          <cell r="D15662">
            <v>0</v>
          </cell>
          <cell r="E15662">
            <v>0.29496631302265502</v>
          </cell>
          <cell r="F15662">
            <v>8.4366908364216397E-2</v>
          </cell>
        </row>
        <row r="15663">
          <cell r="A15663" t="str">
            <v>NM_001113783</v>
          </cell>
          <cell r="B15663">
            <v>8.2681337337840404</v>
          </cell>
          <cell r="C15663">
            <v>6.9940386770766496</v>
          </cell>
          <cell r="D15663">
            <v>8.4474941208527898</v>
          </cell>
          <cell r="E15663">
            <v>16.5364361095276</v>
          </cell>
          <cell r="F15663">
            <v>6.1559541225754097</v>
          </cell>
        </row>
        <row r="15664">
          <cell r="A15664" t="str">
            <v>NM_001126372</v>
          </cell>
          <cell r="B15664">
            <v>3.26089085223385</v>
          </cell>
          <cell r="C15664">
            <v>1.59907273813752</v>
          </cell>
          <cell r="D15664">
            <v>5.0745349433451796</v>
          </cell>
          <cell r="E15664">
            <v>1.81962967073767</v>
          </cell>
          <cell r="F15664">
            <v>5.0019025541894004</v>
          </cell>
        </row>
        <row r="15665">
          <cell r="A15665" t="str">
            <v>NM_001106633</v>
          </cell>
          <cell r="B15665">
            <v>5.5386936121825299</v>
          </cell>
          <cell r="C15665">
            <v>4.9452143692298902</v>
          </cell>
          <cell r="D15665">
            <v>7.1065266945948897</v>
          </cell>
          <cell r="E15665">
            <v>4.3032798727252297</v>
          </cell>
          <cell r="F15665">
            <v>5.64433518945137</v>
          </cell>
        </row>
        <row r="15666">
          <cell r="A15666" t="str">
            <v>NM_001106753</v>
          </cell>
          <cell r="B15666">
            <v>5.1703681493186799</v>
          </cell>
          <cell r="C15666">
            <v>5.0886500230573102</v>
          </cell>
          <cell r="D15666">
            <v>8.9312872883905108</v>
          </cell>
          <cell r="E15666">
            <v>13.9151932622178</v>
          </cell>
          <cell r="F15666">
            <v>2.9801187554308699</v>
          </cell>
        </row>
        <row r="15667">
          <cell r="A15667" t="str">
            <v>NM_001107574</v>
          </cell>
          <cell r="B15667">
            <v>2.1815258804875901</v>
          </cell>
          <cell r="C15667">
            <v>9.76585856894018</v>
          </cell>
          <cell r="D15667">
            <v>8.4423904132908003</v>
          </cell>
          <cell r="E15667">
            <v>3.9563825344792498</v>
          </cell>
          <cell r="F15667">
            <v>7.9783582551341903</v>
          </cell>
        </row>
        <row r="15668">
          <cell r="A15668" t="str">
            <v>NM_001108758</v>
          </cell>
          <cell r="B15668">
            <v>0</v>
          </cell>
          <cell r="C15668">
            <v>0</v>
          </cell>
          <cell r="D15668">
            <v>0</v>
          </cell>
          <cell r="E15668">
            <v>0</v>
          </cell>
          <cell r="F15668">
            <v>0</v>
          </cell>
        </row>
        <row r="15669">
          <cell r="A15669" t="str">
            <v>NM_001044238</v>
          </cell>
          <cell r="B15669">
            <v>1.5238262380602099</v>
          </cell>
          <cell r="C15669">
            <v>1.8050702626036901</v>
          </cell>
          <cell r="D15669">
            <v>0.91483953440150501</v>
          </cell>
          <cell r="E15669">
            <v>1.21884437011203</v>
          </cell>
          <cell r="F15669">
            <v>2.4233850769216398</v>
          </cell>
        </row>
        <row r="15670">
          <cell r="A15670" t="str">
            <v>NM_001033670</v>
          </cell>
          <cell r="B15670">
            <v>12.580482396430501</v>
          </cell>
          <cell r="C15670">
            <v>12.8069625027026</v>
          </cell>
          <cell r="D15670">
            <v>14.647091914871901</v>
          </cell>
          <cell r="E15670">
            <v>26.683415458128199</v>
          </cell>
          <cell r="F15670">
            <v>18.076417287953699</v>
          </cell>
        </row>
        <row r="15671">
          <cell r="A15671" t="str">
            <v>NM_001013101</v>
          </cell>
          <cell r="B15671">
            <v>27.014384268014901</v>
          </cell>
          <cell r="C15671">
            <v>25.883049618783499</v>
          </cell>
          <cell r="D15671">
            <v>35.992561777784502</v>
          </cell>
          <cell r="E15671">
            <v>12.1639612660335</v>
          </cell>
          <cell r="F15671">
            <v>29.044436042048499</v>
          </cell>
        </row>
        <row r="15672">
          <cell r="A15672" t="str">
            <v>NM_080889</v>
          </cell>
          <cell r="B15672">
            <v>90.387480413186694</v>
          </cell>
          <cell r="C15672">
            <v>65.594250102003599</v>
          </cell>
          <cell r="D15672">
            <v>57.743283691355501</v>
          </cell>
          <cell r="E15672">
            <v>101.45563451215</v>
          </cell>
          <cell r="F15672">
            <v>21.755279204689</v>
          </cell>
        </row>
        <row r="15673">
          <cell r="A15673" t="str">
            <v>NM_001277236</v>
          </cell>
          <cell r="B15673">
            <v>0.98962181554544004</v>
          </cell>
          <cell r="C15673">
            <v>1.21504861348694</v>
          </cell>
          <cell r="D15673">
            <v>3.5189627497408398</v>
          </cell>
          <cell r="E15673">
            <v>1.88064778674114</v>
          </cell>
          <cell r="F15673">
            <v>2.6517278708385499</v>
          </cell>
        </row>
        <row r="15674">
          <cell r="A15674" t="str">
            <v>NM_133386</v>
          </cell>
          <cell r="B15674">
            <v>5.6028519708627798</v>
          </cell>
          <cell r="C15674">
            <v>0.57816399583949796</v>
          </cell>
          <cell r="D15674">
            <v>4.61164544529246</v>
          </cell>
          <cell r="E15674">
            <v>6.2693341552386599</v>
          </cell>
          <cell r="F15674">
            <v>6.5894070720301601</v>
          </cell>
        </row>
        <row r="15675">
          <cell r="A15675" t="str">
            <v>NR_031831</v>
          </cell>
          <cell r="B15675">
            <v>57.806729819947698</v>
          </cell>
          <cell r="C15675">
            <v>164.37014380905299</v>
          </cell>
          <cell r="D15675">
            <v>133.94219880176999</v>
          </cell>
          <cell r="E15675">
            <v>65.0323666367226</v>
          </cell>
          <cell r="F15675">
            <v>144.60724399087599</v>
          </cell>
        </row>
        <row r="15676">
          <cell r="A15676" t="str">
            <v>NM_019266</v>
          </cell>
          <cell r="B15676">
            <v>0</v>
          </cell>
          <cell r="C15676">
            <v>0</v>
          </cell>
          <cell r="D15676">
            <v>0</v>
          </cell>
          <cell r="E15676">
            <v>0</v>
          </cell>
          <cell r="F15676">
            <v>0</v>
          </cell>
        </row>
        <row r="15677">
          <cell r="A15677" t="str">
            <v>NM_001169145</v>
          </cell>
          <cell r="B15677">
            <v>2.5189510248282301</v>
          </cell>
          <cell r="C15677">
            <v>1.8411733610880301</v>
          </cell>
          <cell r="D15677">
            <v>2.3062933947676099</v>
          </cell>
          <cell r="E15677">
            <v>2.48180999395584</v>
          </cell>
          <cell r="F15677">
            <v>5.2067526580502896</v>
          </cell>
        </row>
        <row r="15678">
          <cell r="A15678" t="str">
            <v>NM_001082409</v>
          </cell>
          <cell r="B15678">
            <v>20.3811104607272</v>
          </cell>
          <cell r="C15678">
            <v>37.514732478612899</v>
          </cell>
          <cell r="D15678">
            <v>22.126886131337699</v>
          </cell>
          <cell r="E15678">
            <v>21.708407434408102</v>
          </cell>
          <cell r="F15678">
            <v>13.470627894148199</v>
          </cell>
        </row>
        <row r="15679">
          <cell r="A15679" t="str">
            <v>NM_001271304</v>
          </cell>
          <cell r="B15679">
            <v>0</v>
          </cell>
          <cell r="C15679">
            <v>0</v>
          </cell>
          <cell r="D15679">
            <v>0</v>
          </cell>
          <cell r="E15679">
            <v>0</v>
          </cell>
          <cell r="F15679">
            <v>0</v>
          </cell>
        </row>
        <row r="15680">
          <cell r="A15680" t="str">
            <v>NM_001011952</v>
          </cell>
          <cell r="B15680">
            <v>2.0129693997593998</v>
          </cell>
          <cell r="C15680">
            <v>9.3804242656886194E-2</v>
          </cell>
          <cell r="D15680">
            <v>2.2969808761866801</v>
          </cell>
          <cell r="E15680">
            <v>4.0280622216349196</v>
          </cell>
          <cell r="F15680">
            <v>4.7470090780791903E-2</v>
          </cell>
        </row>
        <row r="15681">
          <cell r="A15681" t="str">
            <v>NM_198133</v>
          </cell>
          <cell r="B15681">
            <v>0</v>
          </cell>
          <cell r="C15681">
            <v>0</v>
          </cell>
          <cell r="D15681">
            <v>0</v>
          </cell>
          <cell r="E15681">
            <v>0</v>
          </cell>
          <cell r="F15681">
            <v>0</v>
          </cell>
        </row>
        <row r="15682">
          <cell r="A15682" t="str">
            <v>NM_022628</v>
          </cell>
          <cell r="B15682">
            <v>178.45263591526799</v>
          </cell>
          <cell r="C15682">
            <v>243.10152999150901</v>
          </cell>
          <cell r="D15682">
            <v>235.28985709700601</v>
          </cell>
          <cell r="E15682">
            <v>93.379373247937195</v>
          </cell>
          <cell r="F15682">
            <v>287.467999516595</v>
          </cell>
        </row>
        <row r="15683">
          <cell r="A15683" t="str">
            <v>NM_001014090</v>
          </cell>
          <cell r="B15683">
            <v>7.2771221075771404</v>
          </cell>
          <cell r="C15683">
            <v>2.6973623072606601</v>
          </cell>
          <cell r="D15683">
            <v>5.9048699414077701</v>
          </cell>
          <cell r="E15683">
            <v>4.9772281019538198</v>
          </cell>
          <cell r="F15683">
            <v>13.2802439432034</v>
          </cell>
        </row>
        <row r="15684">
          <cell r="A15684" t="str">
            <v>NM_173136</v>
          </cell>
          <cell r="B15684">
            <v>1.62239324756728</v>
          </cell>
          <cell r="C15684">
            <v>1.25617989247982</v>
          </cell>
          <cell r="D15684">
            <v>30.573204593997101</v>
          </cell>
          <cell r="E15684">
            <v>13.500288338507399</v>
          </cell>
          <cell r="F15684">
            <v>0.20930184012391301</v>
          </cell>
        </row>
        <row r="15685">
          <cell r="A15685" t="str">
            <v>NM_001001429</v>
          </cell>
          <cell r="B15685">
            <v>0</v>
          </cell>
          <cell r="C15685">
            <v>0</v>
          </cell>
          <cell r="D15685">
            <v>0</v>
          </cell>
          <cell r="E15685">
            <v>0</v>
          </cell>
          <cell r="F15685">
            <v>0</v>
          </cell>
        </row>
        <row r="15686">
          <cell r="A15686" t="str">
            <v>NM_012792</v>
          </cell>
          <cell r="B15686">
            <v>0.18335463460166401</v>
          </cell>
          <cell r="C15686">
            <v>0.66152708055782905</v>
          </cell>
          <cell r="D15686">
            <v>2.51977353810303</v>
          </cell>
          <cell r="E15686">
            <v>0.434561719266775</v>
          </cell>
          <cell r="F15686">
            <v>4.0792100505349698</v>
          </cell>
        </row>
        <row r="15687">
          <cell r="A15687" t="str">
            <v>NM_001107281</v>
          </cell>
          <cell r="B15687">
            <v>4.0404030089779104</v>
          </cell>
          <cell r="C15687">
            <v>0.32377117606873701</v>
          </cell>
          <cell r="D15687">
            <v>0.396159550958741</v>
          </cell>
          <cell r="E15687">
            <v>0.82276268933933205</v>
          </cell>
          <cell r="F15687">
            <v>0.30243373756986502</v>
          </cell>
        </row>
        <row r="15688">
          <cell r="A15688" t="str">
            <v>NM_001107794</v>
          </cell>
          <cell r="B15688">
            <v>6.2926916758838596</v>
          </cell>
          <cell r="C15688">
            <v>15.2288632291726</v>
          </cell>
          <cell r="D15688">
            <v>2.6814584252839202</v>
          </cell>
          <cell r="E15688">
            <v>6.6927185723319296</v>
          </cell>
          <cell r="F15688">
            <v>13.952056155711</v>
          </cell>
        </row>
        <row r="15689">
          <cell r="A15689" t="str">
            <v>NM_001000004</v>
          </cell>
          <cell r="B15689">
            <v>0</v>
          </cell>
          <cell r="C15689">
            <v>0</v>
          </cell>
          <cell r="D15689">
            <v>0</v>
          </cell>
          <cell r="E15689">
            <v>0</v>
          </cell>
          <cell r="F15689">
            <v>0</v>
          </cell>
        </row>
        <row r="15690">
          <cell r="A15690" t="str">
            <v>NM_001105924</v>
          </cell>
          <cell r="B15690">
            <v>6.5743746530317502</v>
          </cell>
          <cell r="C15690">
            <v>19.310694349136099</v>
          </cell>
          <cell r="D15690">
            <v>14.2027426423713</v>
          </cell>
          <cell r="E15690">
            <v>13.5374843852913</v>
          </cell>
          <cell r="F15690">
            <v>19.958646674303299</v>
          </cell>
        </row>
        <row r="15691">
          <cell r="A15691" t="str">
            <v>NM_017022</v>
          </cell>
          <cell r="B15691">
            <v>240.519817666699</v>
          </cell>
          <cell r="C15691">
            <v>247.10172056834401</v>
          </cell>
          <cell r="D15691">
            <v>264.264863329565</v>
          </cell>
          <cell r="E15691">
            <v>219.348274388882</v>
          </cell>
          <cell r="F15691">
            <v>107.714337736023</v>
          </cell>
        </row>
        <row r="15692">
          <cell r="A15692" t="str">
            <v>NM_012822</v>
          </cell>
          <cell r="B15692">
            <v>0.34916426105716702</v>
          </cell>
          <cell r="C15692">
            <v>0</v>
          </cell>
          <cell r="D15692">
            <v>0</v>
          </cell>
          <cell r="E15692">
            <v>0.151326668206889</v>
          </cell>
          <cell r="F15692">
            <v>0</v>
          </cell>
        </row>
        <row r="15693">
          <cell r="A15693" t="str">
            <v>NM_001106492</v>
          </cell>
          <cell r="B15693">
            <v>7.5592387331750199</v>
          </cell>
          <cell r="C15693">
            <v>2.7550982099573198</v>
          </cell>
          <cell r="D15693">
            <v>3.7353133654723698</v>
          </cell>
          <cell r="E15693">
            <v>8.9495810094795392</v>
          </cell>
          <cell r="F15693">
            <v>16.450915985761</v>
          </cell>
        </row>
        <row r="15694">
          <cell r="A15694" t="str">
            <v>NM_001135238</v>
          </cell>
          <cell r="B15694">
            <v>28.315111447888398</v>
          </cell>
          <cell r="C15694">
            <v>8.1478658181666592</v>
          </cell>
          <cell r="D15694">
            <v>41.081280906363403</v>
          </cell>
          <cell r="E15694">
            <v>7.1238967303194496</v>
          </cell>
          <cell r="F15694">
            <v>16.357995115699001</v>
          </cell>
        </row>
        <row r="15695">
          <cell r="A15695" t="str">
            <v>NM_001162411</v>
          </cell>
          <cell r="B15695">
            <v>3.5644352631365299</v>
          </cell>
          <cell r="C15695">
            <v>7.2841372327824798</v>
          </cell>
          <cell r="D15695">
            <v>0.82523620524355101</v>
          </cell>
          <cell r="E15695">
            <v>5.8583339541975903</v>
          </cell>
          <cell r="F15695">
            <v>2.7903512737084202</v>
          </cell>
        </row>
        <row r="15696">
          <cell r="A15696" t="str">
            <v>NM_001135743</v>
          </cell>
          <cell r="B15696">
            <v>15.6251755460006</v>
          </cell>
          <cell r="C15696">
            <v>5.8667814580123903</v>
          </cell>
          <cell r="D15696">
            <v>22.107935773090698</v>
          </cell>
          <cell r="E15696">
            <v>6.9725903791440302</v>
          </cell>
          <cell r="F15696">
            <v>18.608723417115499</v>
          </cell>
        </row>
        <row r="15697">
          <cell r="A15697" t="str">
            <v>NM_001106871</v>
          </cell>
          <cell r="B15697">
            <v>0</v>
          </cell>
          <cell r="C15697">
            <v>0</v>
          </cell>
          <cell r="D15697">
            <v>0</v>
          </cell>
          <cell r="E15697">
            <v>0</v>
          </cell>
          <cell r="F15697">
            <v>0</v>
          </cell>
        </row>
        <row r="15698">
          <cell r="A15698" t="str">
            <v>NM_031654</v>
          </cell>
          <cell r="B15698">
            <v>13.8987575486103</v>
          </cell>
          <cell r="C15698">
            <v>4.0469528899948299</v>
          </cell>
          <cell r="D15698">
            <v>1.72522726673525</v>
          </cell>
          <cell r="E15698">
            <v>7.3022952901339799</v>
          </cell>
          <cell r="F15698">
            <v>20.824745842006301</v>
          </cell>
        </row>
        <row r="15699">
          <cell r="A15699" t="str">
            <v>NM_001100852</v>
          </cell>
          <cell r="B15699">
            <v>3.63574085827603</v>
          </cell>
          <cell r="C15699">
            <v>7.60126917707335</v>
          </cell>
          <cell r="D15699">
            <v>5.2856227534781004</v>
          </cell>
          <cell r="E15699">
            <v>4.95191804900624</v>
          </cell>
          <cell r="F15699">
            <v>5.5733822237170596</v>
          </cell>
        </row>
        <row r="15700">
          <cell r="A15700" t="str">
            <v>NM_001191564</v>
          </cell>
          <cell r="B15700">
            <v>5.9938525481246101</v>
          </cell>
          <cell r="C15700">
            <v>5.4209310935814399</v>
          </cell>
          <cell r="D15700">
            <v>4.2795874094032396</v>
          </cell>
          <cell r="E15700">
            <v>6.0461708294712002</v>
          </cell>
          <cell r="F15700">
            <v>8.0885592503922101</v>
          </cell>
        </row>
        <row r="15701">
          <cell r="A15701" t="str">
            <v>NM_001106673</v>
          </cell>
          <cell r="B15701">
            <v>85.275554543425201</v>
          </cell>
          <cell r="C15701">
            <v>32.113878508908599</v>
          </cell>
          <cell r="D15701">
            <v>77.036068495091797</v>
          </cell>
          <cell r="E15701">
            <v>63.889664199149401</v>
          </cell>
          <cell r="F15701">
            <v>95.856013707313195</v>
          </cell>
        </row>
        <row r="15702">
          <cell r="A15702" t="str">
            <v>NM_001014135</v>
          </cell>
          <cell r="B15702">
            <v>60.768758464104401</v>
          </cell>
          <cell r="C15702">
            <v>29.431199147562602</v>
          </cell>
          <cell r="D15702">
            <v>26.937980069683601</v>
          </cell>
          <cell r="E15702">
            <v>32.7533509964274</v>
          </cell>
          <cell r="F15702">
            <v>17.274311231836801</v>
          </cell>
        </row>
        <row r="15703">
          <cell r="A15703" t="str">
            <v>NM_001004226</v>
          </cell>
          <cell r="B15703">
            <v>12.591190378634501</v>
          </cell>
          <cell r="C15703">
            <v>11.8081328924484</v>
          </cell>
          <cell r="D15703">
            <v>19.773894119993098</v>
          </cell>
          <cell r="E15703">
            <v>30.827249539746301</v>
          </cell>
          <cell r="F15703">
            <v>29.530821256094899</v>
          </cell>
        </row>
        <row r="15704">
          <cell r="A15704" t="str">
            <v>NM_153730</v>
          </cell>
          <cell r="B15704">
            <v>8.9493098191780902</v>
          </cell>
          <cell r="C15704">
            <v>4.8359819712448298</v>
          </cell>
          <cell r="D15704">
            <v>10.343980653381299</v>
          </cell>
          <cell r="E15704">
            <v>6.6920403140298399</v>
          </cell>
          <cell r="F15704">
            <v>4.6263180420509897</v>
          </cell>
        </row>
        <row r="15705">
          <cell r="A15705" t="str">
            <v>NM_020306</v>
          </cell>
          <cell r="B15705">
            <v>36.399688426818102</v>
          </cell>
          <cell r="C15705">
            <v>32.935280156992</v>
          </cell>
          <cell r="D15705">
            <v>47.1616817989444</v>
          </cell>
          <cell r="E15705">
            <v>46.361446916317199</v>
          </cell>
          <cell r="F15705">
            <v>30.312660118607699</v>
          </cell>
        </row>
        <row r="15706">
          <cell r="A15706" t="str">
            <v>NM_012832</v>
          </cell>
          <cell r="B15706">
            <v>0</v>
          </cell>
          <cell r="C15706">
            <v>0</v>
          </cell>
          <cell r="D15706">
            <v>0</v>
          </cell>
          <cell r="E15706">
            <v>0</v>
          </cell>
          <cell r="F15706">
            <v>0</v>
          </cell>
        </row>
        <row r="15707">
          <cell r="A15707" t="str">
            <v>NM_022622</v>
          </cell>
          <cell r="B15707">
            <v>2.6208875992085701</v>
          </cell>
          <cell r="C15707">
            <v>0.53387236277928996</v>
          </cell>
          <cell r="D15707">
            <v>0.95963027319625005</v>
          </cell>
          <cell r="E15707">
            <v>1.76925332267839</v>
          </cell>
          <cell r="F15707">
            <v>1.54193838750381</v>
          </cell>
        </row>
        <row r="15708">
          <cell r="A15708" t="str">
            <v>NM_001191915</v>
          </cell>
          <cell r="B15708">
            <v>0</v>
          </cell>
          <cell r="C15708">
            <v>0</v>
          </cell>
          <cell r="D15708">
            <v>0</v>
          </cell>
          <cell r="E15708">
            <v>0</v>
          </cell>
          <cell r="F15708">
            <v>0</v>
          </cell>
        </row>
        <row r="15709">
          <cell r="A15709" t="str">
            <v>NM_001025732</v>
          </cell>
          <cell r="B15709">
            <v>43.861466003238696</v>
          </cell>
          <cell r="C15709">
            <v>61.086102160259998</v>
          </cell>
          <cell r="D15709">
            <v>43.706302858186298</v>
          </cell>
          <cell r="E15709">
            <v>29.781705962985999</v>
          </cell>
          <cell r="F15709">
            <v>56.350202174231001</v>
          </cell>
        </row>
        <row r="15710">
          <cell r="A15710" t="str">
            <v>NM_001107780</v>
          </cell>
          <cell r="B15710">
            <v>0</v>
          </cell>
          <cell r="C15710">
            <v>0</v>
          </cell>
          <cell r="D15710">
            <v>0</v>
          </cell>
          <cell r="E15710">
            <v>0</v>
          </cell>
          <cell r="F15710">
            <v>0</v>
          </cell>
        </row>
        <row r="15711">
          <cell r="A15711" t="str">
            <v>NM_019163</v>
          </cell>
          <cell r="B15711">
            <v>11.8321012609353</v>
          </cell>
          <cell r="C15711">
            <v>18.678099552322099</v>
          </cell>
          <cell r="D15711">
            <v>3.4760647496497401</v>
          </cell>
          <cell r="E15711">
            <v>10.904231806703301</v>
          </cell>
          <cell r="F15711">
            <v>5.1483849630391196</v>
          </cell>
        </row>
        <row r="15712">
          <cell r="A15712" t="str">
            <v>NM_001191084</v>
          </cell>
          <cell r="B15712">
            <v>43.5443583276803</v>
          </cell>
          <cell r="C15712">
            <v>54.407721682871497</v>
          </cell>
          <cell r="D15712">
            <v>32.842793206948201</v>
          </cell>
          <cell r="E15712">
            <v>57.5281278384345</v>
          </cell>
          <cell r="F15712">
            <v>48.1140970157943</v>
          </cell>
        </row>
        <row r="15713">
          <cell r="A15713" t="str">
            <v>NM_001109138</v>
          </cell>
          <cell r="B15713">
            <v>0</v>
          </cell>
          <cell r="C15713">
            <v>0</v>
          </cell>
          <cell r="D15713">
            <v>0</v>
          </cell>
          <cell r="E15713">
            <v>0</v>
          </cell>
          <cell r="F15713">
            <v>0</v>
          </cell>
        </row>
        <row r="15714">
          <cell r="A15714" t="str">
            <v>NM_017011</v>
          </cell>
          <cell r="B15714">
            <v>0</v>
          </cell>
          <cell r="C15714">
            <v>0</v>
          </cell>
          <cell r="D15714">
            <v>0</v>
          </cell>
          <cell r="E15714">
            <v>0</v>
          </cell>
          <cell r="F15714">
            <v>0</v>
          </cell>
        </row>
        <row r="15715">
          <cell r="A15715" t="str">
            <v>NM_001164305</v>
          </cell>
          <cell r="B15715">
            <v>8.6006343405287708</v>
          </cell>
          <cell r="C15715">
            <v>8.1646093863899498</v>
          </cell>
          <cell r="D15715">
            <v>3.6693631654896599</v>
          </cell>
          <cell r="E15715">
            <v>5.8201580037015299</v>
          </cell>
          <cell r="F15715">
            <v>13.260769680387099</v>
          </cell>
        </row>
        <row r="15716">
          <cell r="A15716" t="str">
            <v>NM_001271383</v>
          </cell>
          <cell r="B15716">
            <v>0.88821402693221196</v>
          </cell>
          <cell r="C15716">
            <v>0.32251046341321399</v>
          </cell>
          <cell r="D15716">
            <v>8.0515188463641894E-3</v>
          </cell>
          <cell r="E15716">
            <v>0.83964192744097299</v>
          </cell>
          <cell r="F15716">
            <v>1.0654179480650201</v>
          </cell>
        </row>
        <row r="15717">
          <cell r="A15717" t="str">
            <v>NR_045203</v>
          </cell>
          <cell r="B15717">
            <v>11.335043911381</v>
          </cell>
          <cell r="C15717">
            <v>32.707912979281801</v>
          </cell>
          <cell r="D15717">
            <v>43.910984777534502</v>
          </cell>
          <cell r="E15717">
            <v>22.421190326506199</v>
          </cell>
          <cell r="F15717">
            <v>17.884612272351202</v>
          </cell>
        </row>
        <row r="15718">
          <cell r="A15718" t="str">
            <v>NM_001108186</v>
          </cell>
          <cell r="B15718">
            <v>12.2213891008224</v>
          </cell>
          <cell r="C15718">
            <v>7.2361477292028402</v>
          </cell>
          <cell r="D15718">
            <v>10.456170963627899</v>
          </cell>
          <cell r="E15718">
            <v>10.70404306056</v>
          </cell>
          <cell r="F15718">
            <v>6.6333056464931897</v>
          </cell>
        </row>
        <row r="15719">
          <cell r="A15719" t="str">
            <v>NM_001106772</v>
          </cell>
          <cell r="B15719">
            <v>31.341846237913899</v>
          </cell>
          <cell r="C15719">
            <v>48.808444135891499</v>
          </cell>
          <cell r="D15719">
            <v>90.591825814788393</v>
          </cell>
          <cell r="E15719">
            <v>47.5572513967821</v>
          </cell>
          <cell r="F15719">
            <v>70.828008159870606</v>
          </cell>
        </row>
        <row r="15720">
          <cell r="A15720" t="str">
            <v>NM_001000122</v>
          </cell>
          <cell r="B15720">
            <v>0</v>
          </cell>
          <cell r="C15720">
            <v>0</v>
          </cell>
          <cell r="D15720">
            <v>0</v>
          </cell>
          <cell r="E15720">
            <v>0</v>
          </cell>
          <cell r="F15720">
            <v>0</v>
          </cell>
        </row>
        <row r="15721">
          <cell r="A15721" t="str">
            <v>NM_019204</v>
          </cell>
          <cell r="B15721">
            <v>14.310073824765199</v>
          </cell>
          <cell r="C15721">
            <v>11.154976593430799</v>
          </cell>
          <cell r="D15721">
            <v>6.0899298070439398</v>
          </cell>
          <cell r="E15721">
            <v>17.850770848020598</v>
          </cell>
          <cell r="F15721">
            <v>6.531075978694</v>
          </cell>
        </row>
        <row r="15722">
          <cell r="A15722" t="str">
            <v>NM_024131</v>
          </cell>
          <cell r="B15722">
            <v>16.409494452805799</v>
          </cell>
          <cell r="C15722">
            <v>32.261619755945802</v>
          </cell>
          <cell r="D15722">
            <v>16.634241558079999</v>
          </cell>
          <cell r="E15722">
            <v>19.897980511467299</v>
          </cell>
          <cell r="F15722">
            <v>22.867268974781201</v>
          </cell>
        </row>
        <row r="15723">
          <cell r="A15723" t="str">
            <v>NM_001134505</v>
          </cell>
          <cell r="B15723">
            <v>3.2630369452920402E-2</v>
          </cell>
          <cell r="C15723">
            <v>0</v>
          </cell>
          <cell r="D15723">
            <v>0</v>
          </cell>
          <cell r="E15723">
            <v>0</v>
          </cell>
          <cell r="F15723">
            <v>0</v>
          </cell>
        </row>
        <row r="15724">
          <cell r="A15724" t="str">
            <v>NM_001037187</v>
          </cell>
          <cell r="B15724">
            <v>0.28193387538777498</v>
          </cell>
          <cell r="C15724">
            <v>0.25467701913151902</v>
          </cell>
          <cell r="D15724">
            <v>1.35227721027583</v>
          </cell>
          <cell r="E15724">
            <v>0.77345785880403095</v>
          </cell>
          <cell r="F15724">
            <v>1.3797798725786601</v>
          </cell>
        </row>
        <row r="15725">
          <cell r="A15725" t="str">
            <v>NM_031587</v>
          </cell>
          <cell r="B15725">
            <v>0</v>
          </cell>
          <cell r="C15725">
            <v>8.3253773842756598</v>
          </cell>
          <cell r="D15725">
            <v>0</v>
          </cell>
          <cell r="E15725">
            <v>6.4012827495545297</v>
          </cell>
          <cell r="F15725">
            <v>14.685083107268699</v>
          </cell>
        </row>
        <row r="15726">
          <cell r="A15726" t="str">
            <v>NM_172018</v>
          </cell>
          <cell r="B15726">
            <v>17.1182101600699</v>
          </cell>
          <cell r="C15726">
            <v>38.744898352956199</v>
          </cell>
          <cell r="D15726">
            <v>24.040439585129899</v>
          </cell>
          <cell r="E15726">
            <v>26.251433312486601</v>
          </cell>
          <cell r="F15726">
            <v>41.851369715931597</v>
          </cell>
        </row>
        <row r="15727">
          <cell r="A15727" t="str">
            <v>NM_001047893</v>
          </cell>
          <cell r="B15727">
            <v>3.5388856357275098</v>
          </cell>
          <cell r="C15727">
            <v>13.4427128067444</v>
          </cell>
          <cell r="D15727">
            <v>1.86854560239217</v>
          </cell>
          <cell r="E15727">
            <v>10.7522771842571</v>
          </cell>
          <cell r="F15727">
            <v>2.6171855364966401</v>
          </cell>
        </row>
        <row r="15728">
          <cell r="A15728" t="str">
            <v>NM_001106720</v>
          </cell>
          <cell r="B15728">
            <v>0</v>
          </cell>
          <cell r="C15728">
            <v>0</v>
          </cell>
          <cell r="D15728">
            <v>0</v>
          </cell>
          <cell r="E15728">
            <v>0</v>
          </cell>
          <cell r="F15728">
            <v>0</v>
          </cell>
        </row>
        <row r="15729">
          <cell r="A15729" t="str">
            <v>NM_133519</v>
          </cell>
          <cell r="B15729">
            <v>0</v>
          </cell>
          <cell r="C15729">
            <v>0</v>
          </cell>
          <cell r="D15729">
            <v>0</v>
          </cell>
          <cell r="E15729">
            <v>3.66874456812398E-2</v>
          </cell>
          <cell r="F15729">
            <v>4.1099241074020597E-2</v>
          </cell>
        </row>
        <row r="15730">
          <cell r="A15730" t="str">
            <v>NM_001270871</v>
          </cell>
          <cell r="B15730">
            <v>0</v>
          </cell>
          <cell r="C15730">
            <v>0</v>
          </cell>
          <cell r="D15730">
            <v>0</v>
          </cell>
          <cell r="E15730">
            <v>0</v>
          </cell>
          <cell r="F15730">
            <v>0</v>
          </cell>
        </row>
        <row r="15731">
          <cell r="A15731" t="str">
            <v>NM_001013890</v>
          </cell>
          <cell r="B15731">
            <v>0</v>
          </cell>
          <cell r="C15731">
            <v>0</v>
          </cell>
          <cell r="D15731">
            <v>0</v>
          </cell>
          <cell r="E15731">
            <v>0</v>
          </cell>
          <cell r="F15731">
            <v>0</v>
          </cell>
        </row>
        <row r="15732">
          <cell r="A15732" t="str">
            <v>NM_001108159</v>
          </cell>
          <cell r="B15732">
            <v>12.967489196896601</v>
          </cell>
          <cell r="C15732">
            <v>13.3709249493687</v>
          </cell>
          <cell r="D15732">
            <v>11.0422622709671</v>
          </cell>
          <cell r="E15732">
            <v>16.285451026350501</v>
          </cell>
          <cell r="F15732">
            <v>9.8177115671015294</v>
          </cell>
        </row>
        <row r="15733">
          <cell r="A15733" t="str">
            <v>NM_001037095</v>
          </cell>
          <cell r="B15733">
            <v>8.4604211422399906</v>
          </cell>
          <cell r="C15733">
            <v>3.8776733136922501</v>
          </cell>
          <cell r="D15733">
            <v>10.207366353310899</v>
          </cell>
          <cell r="E15733">
            <v>5.1018454181704396</v>
          </cell>
          <cell r="F15733">
            <v>5.64360643571493</v>
          </cell>
        </row>
        <row r="15734">
          <cell r="A15734" t="str">
            <v>NM_001035222</v>
          </cell>
          <cell r="B15734">
            <v>0</v>
          </cell>
          <cell r="C15734">
            <v>5.3020832007268197</v>
          </cell>
          <cell r="D15734">
            <v>1.9501745617520201</v>
          </cell>
          <cell r="E15734">
            <v>1.9331091706558301</v>
          </cell>
          <cell r="F15734">
            <v>0</v>
          </cell>
        </row>
        <row r="15735">
          <cell r="A15735" t="str">
            <v>NM_001113748</v>
          </cell>
          <cell r="B15735">
            <v>14.837533277770801</v>
          </cell>
          <cell r="C15735">
            <v>35.808510164714498</v>
          </cell>
          <cell r="D15735">
            <v>8.8970509279057808</v>
          </cell>
          <cell r="E15735">
            <v>19.5363691642982</v>
          </cell>
          <cell r="F15735">
            <v>27.487985074389801</v>
          </cell>
        </row>
        <row r="15736">
          <cell r="A15736" t="str">
            <v>NM_001191950</v>
          </cell>
          <cell r="B15736">
            <v>0.18184517756136001</v>
          </cell>
          <cell r="C15736">
            <v>0</v>
          </cell>
          <cell r="D15736">
            <v>0</v>
          </cell>
          <cell r="E15736">
            <v>0.28088281506225099</v>
          </cell>
          <cell r="F15736">
            <v>1.1654072935057E-2</v>
          </cell>
        </row>
        <row r="15737">
          <cell r="A15737" t="str">
            <v>NM_001106515</v>
          </cell>
          <cell r="B15737">
            <v>0</v>
          </cell>
          <cell r="C15737">
            <v>0</v>
          </cell>
          <cell r="D15737">
            <v>9.0104888873203705E-3</v>
          </cell>
          <cell r="E15737">
            <v>5.7777637528218899E-2</v>
          </cell>
          <cell r="F15737">
            <v>6.13189925536591E-2</v>
          </cell>
        </row>
        <row r="15738">
          <cell r="A15738" t="str">
            <v>NM_001106555</v>
          </cell>
          <cell r="B15738">
            <v>0.46146773022167997</v>
          </cell>
          <cell r="C15738">
            <v>0.63972236577177999</v>
          </cell>
          <cell r="D15738">
            <v>0.58888152020163298</v>
          </cell>
          <cell r="E15738">
            <v>1.1657448276393101</v>
          </cell>
          <cell r="F15738">
            <v>2.1167360483193902</v>
          </cell>
        </row>
        <row r="15739">
          <cell r="A15739" t="str">
            <v>NM_207610</v>
          </cell>
          <cell r="B15739">
            <v>6.4898630345293702</v>
          </cell>
          <cell r="C15739">
            <v>12.5028395733111</v>
          </cell>
          <cell r="D15739">
            <v>6.1053868121558104</v>
          </cell>
          <cell r="E15739">
            <v>16.518466573421598</v>
          </cell>
          <cell r="F15739">
            <v>2.2491165277363598</v>
          </cell>
        </row>
        <row r="15740">
          <cell r="A15740" t="str">
            <v>NM_017002</v>
          </cell>
          <cell r="B15740">
            <v>0</v>
          </cell>
          <cell r="C15740">
            <v>0</v>
          </cell>
          <cell r="D15740">
            <v>0</v>
          </cell>
          <cell r="E15740">
            <v>0</v>
          </cell>
          <cell r="F15740">
            <v>0</v>
          </cell>
        </row>
        <row r="15741">
          <cell r="A15741" t="str">
            <v>NM_001109177</v>
          </cell>
          <cell r="B15741">
            <v>0.31343652248735099</v>
          </cell>
          <cell r="C15741">
            <v>5.5221179454901003E-3</v>
          </cell>
          <cell r="D15741">
            <v>0.455008405954276</v>
          </cell>
          <cell r="E15741">
            <v>0.412035954467251</v>
          </cell>
          <cell r="F15741">
            <v>0.88470408227157704</v>
          </cell>
        </row>
        <row r="15742">
          <cell r="A15742" t="str">
            <v>NM_001105773</v>
          </cell>
          <cell r="B15742">
            <v>4.0592432303165404</v>
          </cell>
          <cell r="C15742">
            <v>5.73345166228105E-2</v>
          </cell>
          <cell r="D15742">
            <v>2.3914517873001699</v>
          </cell>
          <cell r="E15742">
            <v>9.0413362727273405</v>
          </cell>
          <cell r="F15742">
            <v>3.1644907063371401</v>
          </cell>
        </row>
        <row r="15743">
          <cell r="A15743" t="str">
            <v>NM_001037513</v>
          </cell>
          <cell r="B15743">
            <v>0</v>
          </cell>
          <cell r="C15743">
            <v>0</v>
          </cell>
          <cell r="D15743">
            <v>0</v>
          </cell>
          <cell r="E15743">
            <v>0</v>
          </cell>
          <cell r="F15743">
            <v>0</v>
          </cell>
        </row>
        <row r="15744">
          <cell r="A15744" t="str">
            <v>NM_001013179</v>
          </cell>
          <cell r="B15744">
            <v>10.983213580079999</v>
          </cell>
          <cell r="C15744">
            <v>37.335705891969297</v>
          </cell>
          <cell r="D15744">
            <v>27.681911328514602</v>
          </cell>
          <cell r="E15744">
            <v>21.914449728795201</v>
          </cell>
          <cell r="F15744">
            <v>80.799270000549697</v>
          </cell>
        </row>
        <row r="15745">
          <cell r="A15745" t="str">
            <v>NM_001127659</v>
          </cell>
          <cell r="B15745">
            <v>35.961470625047802</v>
          </cell>
          <cell r="C15745">
            <v>28.959140260839199</v>
          </cell>
          <cell r="D15745">
            <v>26.634274986820799</v>
          </cell>
          <cell r="E15745">
            <v>22.704053071699899</v>
          </cell>
          <cell r="F15745">
            <v>31.7110538891048</v>
          </cell>
        </row>
        <row r="15746">
          <cell r="A15746" t="str">
            <v>NM_001108617</v>
          </cell>
          <cell r="B15746">
            <v>15.500052484153599</v>
          </cell>
          <cell r="C15746">
            <v>9.0301731830290297</v>
          </cell>
          <cell r="D15746">
            <v>5.8041896698536197</v>
          </cell>
          <cell r="E15746">
            <v>13.211597658590399</v>
          </cell>
          <cell r="F15746">
            <v>8.3348538384881401</v>
          </cell>
        </row>
        <row r="15747">
          <cell r="A15747" t="str">
            <v>NM_001100752</v>
          </cell>
          <cell r="B15747">
            <v>89.145532655242803</v>
          </cell>
          <cell r="C15747">
            <v>149.926247481503</v>
          </cell>
          <cell r="D15747">
            <v>145.80836850188101</v>
          </cell>
          <cell r="E15747">
            <v>96.433472948992005</v>
          </cell>
          <cell r="F15747">
            <v>248.00767317125599</v>
          </cell>
        </row>
        <row r="15748">
          <cell r="A15748" t="str">
            <v>NM_031237</v>
          </cell>
          <cell r="B15748">
            <v>102.27901915812301</v>
          </cell>
          <cell r="C15748">
            <v>153.59732742345099</v>
          </cell>
          <cell r="D15748">
            <v>172.465138742715</v>
          </cell>
          <cell r="E15748">
            <v>128.64528868710499</v>
          </cell>
          <cell r="F15748">
            <v>326.91764390976499</v>
          </cell>
        </row>
        <row r="15749">
          <cell r="A15749" t="str">
            <v>NM_001271536</v>
          </cell>
          <cell r="B15749">
            <v>421.38487054900497</v>
          </cell>
          <cell r="C15749">
            <v>689.45551324676296</v>
          </cell>
          <cell r="D15749">
            <v>660.26291314292996</v>
          </cell>
          <cell r="E15749">
            <v>305.046303024677</v>
          </cell>
          <cell r="F15749">
            <v>393.73108834227497</v>
          </cell>
        </row>
        <row r="15750">
          <cell r="A15750" t="str">
            <v>NM_001135997</v>
          </cell>
          <cell r="B15750">
            <v>0.28215293822801402</v>
          </cell>
          <cell r="C15750">
            <v>2.0881157448237002</v>
          </cell>
          <cell r="D15750">
            <v>0.32882064180118598</v>
          </cell>
          <cell r="E15750">
            <v>1.9067160194068</v>
          </cell>
          <cell r="F15750">
            <v>2.35073607920808</v>
          </cell>
        </row>
        <row r="15751">
          <cell r="A15751" t="str">
            <v>NM_001000083</v>
          </cell>
          <cell r="B15751">
            <v>0</v>
          </cell>
          <cell r="C15751">
            <v>0</v>
          </cell>
          <cell r="D15751">
            <v>0</v>
          </cell>
          <cell r="E15751">
            <v>0</v>
          </cell>
          <cell r="F15751">
            <v>0</v>
          </cell>
        </row>
        <row r="15752">
          <cell r="A15752" t="str">
            <v>NM_001105838</v>
          </cell>
          <cell r="B15752">
            <v>2.1533957349939299</v>
          </cell>
          <cell r="C15752">
            <v>4.4419916753522397</v>
          </cell>
          <cell r="D15752">
            <v>0.121137460724916</v>
          </cell>
          <cell r="E15752">
            <v>2.3384727754886701</v>
          </cell>
          <cell r="F15752">
            <v>0.31906388401906799</v>
          </cell>
        </row>
        <row r="15753">
          <cell r="A15753" t="str">
            <v>NM_001109114</v>
          </cell>
          <cell r="B15753">
            <v>1.00082700336942</v>
          </cell>
          <cell r="C15753">
            <v>2.0718244754441398E-2</v>
          </cell>
          <cell r="D15753">
            <v>6.3619767153104398E-2</v>
          </cell>
          <cell r="E15753">
            <v>0.51530118434927996</v>
          </cell>
          <cell r="F15753">
            <v>0.42493337299350897</v>
          </cell>
        </row>
        <row r="15754">
          <cell r="A15754" t="str">
            <v>NM_001134513</v>
          </cell>
          <cell r="B15754">
            <v>2.3371643208975401</v>
          </cell>
          <cell r="C15754">
            <v>1.4048137072436699</v>
          </cell>
          <cell r="D15754">
            <v>0.26212196382633002</v>
          </cell>
          <cell r="E15754">
            <v>4.48127842676735</v>
          </cell>
          <cell r="F15754">
            <v>1.54031100693292</v>
          </cell>
        </row>
        <row r="15755">
          <cell r="A15755" t="str">
            <v>NM_130433</v>
          </cell>
          <cell r="B15755">
            <v>43.6898812526643</v>
          </cell>
          <cell r="C15755">
            <v>121.87955473542399</v>
          </cell>
          <cell r="D15755">
            <v>71.073764952187801</v>
          </cell>
          <cell r="E15755">
            <v>49.037828746944797</v>
          </cell>
          <cell r="F15755">
            <v>76.1237870491927</v>
          </cell>
        </row>
        <row r="15756">
          <cell r="A15756" t="str">
            <v>NM_001276429</v>
          </cell>
          <cell r="B15756">
            <v>12.9396619984723</v>
          </cell>
          <cell r="C15756">
            <v>9.1262738057236898</v>
          </cell>
          <cell r="D15756">
            <v>1.4604528042710201</v>
          </cell>
          <cell r="E15756">
            <v>17.4090601335553</v>
          </cell>
          <cell r="F15756">
            <v>25.399169077643499</v>
          </cell>
        </row>
        <row r="15757">
          <cell r="A15757" t="str">
            <v>NM_001107032</v>
          </cell>
          <cell r="B15757">
            <v>6.4842947717286403</v>
          </cell>
          <cell r="C15757">
            <v>3.9800801094242901</v>
          </cell>
          <cell r="D15757">
            <v>8.6276959849875592</v>
          </cell>
          <cell r="E15757">
            <v>10.9943095674136</v>
          </cell>
          <cell r="F15757">
            <v>5.05209528852596</v>
          </cell>
        </row>
        <row r="15758">
          <cell r="A15758" t="str">
            <v>NM_022182</v>
          </cell>
          <cell r="B15758">
            <v>0</v>
          </cell>
          <cell r="C15758">
            <v>0.48142973360031499</v>
          </cell>
          <cell r="D15758">
            <v>9.8555477439491196E-2</v>
          </cell>
          <cell r="E15758">
            <v>0</v>
          </cell>
          <cell r="F15758">
            <v>0</v>
          </cell>
        </row>
        <row r="15759">
          <cell r="A15759" t="str">
            <v>NM_001012026</v>
          </cell>
          <cell r="B15759">
            <v>1.80527766833526</v>
          </cell>
          <cell r="C15759">
            <v>9.08329683555319</v>
          </cell>
          <cell r="D15759">
            <v>2.65639909589966E-2</v>
          </cell>
          <cell r="E15759">
            <v>1.99740592544787</v>
          </cell>
          <cell r="F15759">
            <v>0.79340432855662502</v>
          </cell>
        </row>
        <row r="15760">
          <cell r="A15760" t="str">
            <v>NM_001008835</v>
          </cell>
          <cell r="B15760">
            <v>24.7198859956554</v>
          </cell>
          <cell r="C15760">
            <v>16.667473268326201</v>
          </cell>
          <cell r="D15760">
            <v>40.121490922024797</v>
          </cell>
          <cell r="E15760">
            <v>13.879191218741701</v>
          </cell>
          <cell r="F15760">
            <v>33.930413383826298</v>
          </cell>
        </row>
        <row r="15761">
          <cell r="A15761" t="str">
            <v>NM_001127567</v>
          </cell>
          <cell r="B15761">
            <v>0.55360502972756598</v>
          </cell>
          <cell r="C15761">
            <v>1.9711624565546599</v>
          </cell>
          <cell r="D15761">
            <v>0.164225226252802</v>
          </cell>
          <cell r="E15761">
            <v>0.67300544544642804</v>
          </cell>
          <cell r="F15761">
            <v>0.59427954479205902</v>
          </cell>
        </row>
        <row r="15762">
          <cell r="A15762" t="str">
            <v>NM_001083313</v>
          </cell>
          <cell r="B15762">
            <v>129.01524749744999</v>
          </cell>
          <cell r="C15762">
            <v>117.007785491319</v>
          </cell>
          <cell r="D15762">
            <v>96.771850673241801</v>
          </cell>
          <cell r="E15762">
            <v>80.6265021055912</v>
          </cell>
          <cell r="F15762">
            <v>79.286218371311506</v>
          </cell>
        </row>
        <row r="15763">
          <cell r="A15763" t="str">
            <v>NM_020096</v>
          </cell>
          <cell r="B15763">
            <v>0</v>
          </cell>
          <cell r="C15763">
            <v>0</v>
          </cell>
          <cell r="D15763">
            <v>0</v>
          </cell>
          <cell r="E15763">
            <v>0</v>
          </cell>
          <cell r="F15763">
            <v>0</v>
          </cell>
        </row>
        <row r="15764">
          <cell r="A15764" t="str">
            <v>NM_053403</v>
          </cell>
          <cell r="B15764">
            <v>0.90184078898252695</v>
          </cell>
          <cell r="C15764">
            <v>0</v>
          </cell>
          <cell r="D15764">
            <v>0.20612131586891699</v>
          </cell>
          <cell r="E15764">
            <v>0.60288270201834904</v>
          </cell>
          <cell r="F15764">
            <v>0.48380692846659501</v>
          </cell>
        </row>
        <row r="15765">
          <cell r="A15765" t="str">
            <v>NM_001191908</v>
          </cell>
          <cell r="B15765">
            <v>0</v>
          </cell>
          <cell r="C15765">
            <v>0</v>
          </cell>
          <cell r="D15765">
            <v>0</v>
          </cell>
          <cell r="E15765">
            <v>0</v>
          </cell>
          <cell r="F15765">
            <v>0</v>
          </cell>
        </row>
        <row r="15766">
          <cell r="A15766" t="str">
            <v>NM_001014154</v>
          </cell>
          <cell r="B15766">
            <v>0.71324854756978995</v>
          </cell>
          <cell r="C15766">
            <v>1.17288544236829</v>
          </cell>
          <cell r="D15766">
            <v>2.84381153428648</v>
          </cell>
          <cell r="E15766">
            <v>2.2930581042379199</v>
          </cell>
          <cell r="F15766">
            <v>2.81023564918531</v>
          </cell>
        </row>
        <row r="15767">
          <cell r="A15767" t="str">
            <v>NM_001014007</v>
          </cell>
          <cell r="B15767">
            <v>25.262488823815499</v>
          </cell>
          <cell r="C15767">
            <v>31.276681891325101</v>
          </cell>
          <cell r="D15767">
            <v>42.625243992579897</v>
          </cell>
          <cell r="E15767">
            <v>13.3839698435023</v>
          </cell>
          <cell r="F15767">
            <v>45.4427017016829</v>
          </cell>
        </row>
        <row r="15768">
          <cell r="A15768" t="str">
            <v>NM_001270583</v>
          </cell>
          <cell r="B15768">
            <v>0</v>
          </cell>
          <cell r="C15768">
            <v>0</v>
          </cell>
          <cell r="D15768">
            <v>0</v>
          </cell>
          <cell r="E15768">
            <v>0</v>
          </cell>
          <cell r="F15768">
            <v>0</v>
          </cell>
        </row>
        <row r="15769">
          <cell r="A15769" t="str">
            <v>NM_001271323</v>
          </cell>
          <cell r="B15769">
            <v>19.8969807721883</v>
          </cell>
          <cell r="C15769">
            <v>12.2818074260703</v>
          </cell>
          <cell r="D15769">
            <v>36.180810828897698</v>
          </cell>
          <cell r="E15769">
            <v>15.8471386275755</v>
          </cell>
          <cell r="F15769">
            <v>12.0974160998191</v>
          </cell>
        </row>
        <row r="15770">
          <cell r="A15770" t="str">
            <v>NM_001107160</v>
          </cell>
          <cell r="B15770">
            <v>15.382553182639199</v>
          </cell>
          <cell r="C15770">
            <v>3.60123615320355</v>
          </cell>
          <cell r="D15770">
            <v>0</v>
          </cell>
          <cell r="E15770">
            <v>4.2596786301063503</v>
          </cell>
          <cell r="F15770">
            <v>10.0969490891127</v>
          </cell>
        </row>
        <row r="15771">
          <cell r="A15771" t="str">
            <v>NM_182955</v>
          </cell>
          <cell r="B15771">
            <v>28.3694299811687</v>
          </cell>
          <cell r="C15771">
            <v>15.8468732987913</v>
          </cell>
          <cell r="D15771">
            <v>31.451743037515602</v>
          </cell>
          <cell r="E15771">
            <v>36.227516586581999</v>
          </cell>
          <cell r="F15771">
            <v>32.678820483324003</v>
          </cell>
        </row>
        <row r="15772">
          <cell r="A15772" t="str">
            <v>NM_001033707</v>
          </cell>
          <cell r="B15772">
            <v>32.196314603610801</v>
          </cell>
          <cell r="C15772">
            <v>59.918605099044903</v>
          </cell>
          <cell r="D15772">
            <v>37.205454514876102</v>
          </cell>
          <cell r="E15772">
            <v>47.217769441458103</v>
          </cell>
          <cell r="F15772">
            <v>27.481813521108801</v>
          </cell>
        </row>
        <row r="15773">
          <cell r="A15773" t="str">
            <v>NM_001109491</v>
          </cell>
          <cell r="B15773">
            <v>2.83083521797367E-2</v>
          </cell>
          <cell r="C15773">
            <v>0</v>
          </cell>
          <cell r="D15773">
            <v>0</v>
          </cell>
          <cell r="E15773">
            <v>0</v>
          </cell>
          <cell r="F15773">
            <v>0</v>
          </cell>
        </row>
        <row r="15774">
          <cell r="A15774" t="str">
            <v>NM_024383</v>
          </cell>
          <cell r="B15774">
            <v>0</v>
          </cell>
          <cell r="C15774">
            <v>4.8706049071844698E-2</v>
          </cell>
          <cell r="D15774">
            <v>0</v>
          </cell>
          <cell r="E15774">
            <v>0</v>
          </cell>
          <cell r="F15774">
            <v>0</v>
          </cell>
        </row>
        <row r="15775">
          <cell r="A15775" t="str">
            <v>NR_032118</v>
          </cell>
          <cell r="B15775">
            <v>0</v>
          </cell>
          <cell r="C15775">
            <v>0</v>
          </cell>
          <cell r="D15775">
            <v>0</v>
          </cell>
          <cell r="E15775">
            <v>0</v>
          </cell>
          <cell r="F15775">
            <v>0</v>
          </cell>
        </row>
        <row r="15776">
          <cell r="A15776" t="str">
            <v>NM_001014266</v>
          </cell>
          <cell r="B15776">
            <v>2.3692086469984099</v>
          </cell>
          <cell r="C15776">
            <v>2.7864892428408901</v>
          </cell>
          <cell r="D15776">
            <v>4.9178940793407104</v>
          </cell>
          <cell r="E15776">
            <v>2.01007604259904</v>
          </cell>
          <cell r="F15776">
            <v>2.0396979415366898</v>
          </cell>
        </row>
        <row r="15777">
          <cell r="A15777" t="str">
            <v>NM_001191685</v>
          </cell>
          <cell r="B15777">
            <v>0</v>
          </cell>
          <cell r="C15777">
            <v>0</v>
          </cell>
          <cell r="D15777">
            <v>0</v>
          </cell>
          <cell r="E15777">
            <v>0</v>
          </cell>
          <cell r="F15777">
            <v>0</v>
          </cell>
        </row>
        <row r="15778">
          <cell r="A15778" t="str">
            <v>NM_053295</v>
          </cell>
          <cell r="B15778">
            <v>27.834110993707402</v>
          </cell>
          <cell r="C15778">
            <v>23.296515212771901</v>
          </cell>
          <cell r="D15778">
            <v>8.1480427709420393</v>
          </cell>
          <cell r="E15778">
            <v>26.029071552655299</v>
          </cell>
          <cell r="F15778">
            <v>14.451298064362</v>
          </cell>
        </row>
        <row r="15779">
          <cell r="A15779" t="str">
            <v>NM_001014174</v>
          </cell>
          <cell r="B15779">
            <v>79.811029836026094</v>
          </cell>
          <cell r="C15779">
            <v>86.911637763724698</v>
          </cell>
          <cell r="D15779">
            <v>78.375625481404896</v>
          </cell>
          <cell r="E15779">
            <v>64.368058566400407</v>
          </cell>
          <cell r="F15779">
            <v>122.456295552211</v>
          </cell>
        </row>
        <row r="15780">
          <cell r="A15780" t="str">
            <v>NM_001000475</v>
          </cell>
          <cell r="B15780">
            <v>0</v>
          </cell>
          <cell r="C15780">
            <v>0</v>
          </cell>
          <cell r="D15780">
            <v>0</v>
          </cell>
          <cell r="E15780">
            <v>0</v>
          </cell>
          <cell r="F15780">
            <v>0</v>
          </cell>
        </row>
        <row r="15781">
          <cell r="A15781" t="str">
            <v>NM_134337</v>
          </cell>
          <cell r="B15781">
            <v>4.95723157312485</v>
          </cell>
          <cell r="C15781">
            <v>21.147105583153799</v>
          </cell>
          <cell r="D15781">
            <v>12.961075291033101</v>
          </cell>
          <cell r="E15781">
            <v>17.123324192435199</v>
          </cell>
          <cell r="F15781">
            <v>74.276204985410899</v>
          </cell>
        </row>
        <row r="15782">
          <cell r="A15782" t="str">
            <v>NM_001191902</v>
          </cell>
          <cell r="B15782">
            <v>0</v>
          </cell>
          <cell r="C15782">
            <v>0</v>
          </cell>
          <cell r="D15782">
            <v>0</v>
          </cell>
          <cell r="E15782">
            <v>0</v>
          </cell>
          <cell r="F15782">
            <v>0</v>
          </cell>
        </row>
        <row r="15783">
          <cell r="A15783" t="str">
            <v>NM_001000160</v>
          </cell>
          <cell r="B15783">
            <v>0</v>
          </cell>
          <cell r="C15783">
            <v>0</v>
          </cell>
          <cell r="D15783">
            <v>0</v>
          </cell>
          <cell r="E15783">
            <v>0</v>
          </cell>
          <cell r="F15783">
            <v>0</v>
          </cell>
        </row>
        <row r="15784">
          <cell r="A15784" t="str">
            <v>NM_001107591</v>
          </cell>
          <cell r="B15784">
            <v>0</v>
          </cell>
          <cell r="C15784">
            <v>0</v>
          </cell>
          <cell r="D15784">
            <v>0</v>
          </cell>
          <cell r="E15784">
            <v>0</v>
          </cell>
          <cell r="F15784">
            <v>8.6467593456786198E-3</v>
          </cell>
        </row>
        <row r="15785">
          <cell r="A15785" t="str">
            <v>NM_001009692</v>
          </cell>
          <cell r="B15785">
            <v>19.285128778615199</v>
          </cell>
          <cell r="C15785">
            <v>10.941796972928801</v>
          </cell>
          <cell r="D15785">
            <v>10.5491709803755</v>
          </cell>
          <cell r="E15785">
            <v>29.660541923956401</v>
          </cell>
          <cell r="F15785">
            <v>34.705229822525403</v>
          </cell>
        </row>
        <row r="15786">
          <cell r="A15786" t="str">
            <v>NM_001109335</v>
          </cell>
          <cell r="B15786">
            <v>12.200334376307101</v>
          </cell>
          <cell r="C15786">
            <v>25.504484825724202</v>
          </cell>
          <cell r="D15786">
            <v>31.512031244581099</v>
          </cell>
          <cell r="E15786">
            <v>9.7216039860316297</v>
          </cell>
          <cell r="F15786">
            <v>31.305501253108201</v>
          </cell>
        </row>
        <row r="15787">
          <cell r="A15787" t="str">
            <v>NM_001099361</v>
          </cell>
          <cell r="B15787">
            <v>0</v>
          </cell>
          <cell r="C15787">
            <v>0</v>
          </cell>
          <cell r="D15787">
            <v>0</v>
          </cell>
          <cell r="E15787">
            <v>0</v>
          </cell>
          <cell r="F15787">
            <v>0</v>
          </cell>
        </row>
        <row r="15788">
          <cell r="A15788" t="str">
            <v>NM_017233</v>
          </cell>
          <cell r="B15788">
            <v>1.87676947104144</v>
          </cell>
          <cell r="C15788">
            <v>17.8230059568616</v>
          </cell>
          <cell r="D15788">
            <v>13.3716508851359</v>
          </cell>
          <cell r="E15788">
            <v>0</v>
          </cell>
          <cell r="F15788">
            <v>3.2888566796956198</v>
          </cell>
        </row>
        <row r="15789">
          <cell r="A15789" t="str">
            <v>NM_001270617</v>
          </cell>
          <cell r="B15789">
            <v>49.571852265319897</v>
          </cell>
          <cell r="C15789">
            <v>25.489125006209701</v>
          </cell>
          <cell r="D15789">
            <v>6.6057969747663101</v>
          </cell>
          <cell r="E15789">
            <v>0.58646610649268804</v>
          </cell>
          <cell r="F15789">
            <v>3.5117504750823998</v>
          </cell>
        </row>
        <row r="15790">
          <cell r="A15790" t="str">
            <v>NM_001270610</v>
          </cell>
          <cell r="B15790">
            <v>0</v>
          </cell>
          <cell r="C15790">
            <v>0</v>
          </cell>
          <cell r="D15790">
            <v>0</v>
          </cell>
          <cell r="E15790">
            <v>0</v>
          </cell>
          <cell r="F15790">
            <v>0</v>
          </cell>
        </row>
        <row r="15791">
          <cell r="A15791" t="str">
            <v>NM_001109194</v>
          </cell>
          <cell r="B15791">
            <v>2.36458548322386</v>
          </cell>
          <cell r="C15791">
            <v>0</v>
          </cell>
          <cell r="D15791">
            <v>0</v>
          </cell>
          <cell r="E15791">
            <v>0</v>
          </cell>
          <cell r="F15791">
            <v>0.52021634779185399</v>
          </cell>
        </row>
        <row r="15792">
          <cell r="A15792" t="str">
            <v>NM_001007732</v>
          </cell>
          <cell r="B15792">
            <v>269.667496111834</v>
          </cell>
          <cell r="C15792">
            <v>160.60072212370901</v>
          </cell>
          <cell r="D15792">
            <v>359.18372084865899</v>
          </cell>
          <cell r="E15792">
            <v>81.356363224095205</v>
          </cell>
          <cell r="F15792">
            <v>68.309902987346604</v>
          </cell>
        </row>
        <row r="15793">
          <cell r="A15793" t="str">
            <v>NM_001013190</v>
          </cell>
          <cell r="B15793">
            <v>3.9424250793729798</v>
          </cell>
          <cell r="C15793">
            <v>12.6664694650815</v>
          </cell>
          <cell r="D15793">
            <v>27.7311556215674</v>
          </cell>
          <cell r="E15793">
            <v>4.1033891063357704</v>
          </cell>
          <cell r="F15793">
            <v>14.991746945673899</v>
          </cell>
        </row>
        <row r="15794">
          <cell r="A15794" t="str">
            <v>NM_019329</v>
          </cell>
          <cell r="B15794">
            <v>0</v>
          </cell>
          <cell r="C15794">
            <v>0</v>
          </cell>
          <cell r="D15794">
            <v>0.77707111472533597</v>
          </cell>
          <cell r="E15794">
            <v>0.49102477299771402</v>
          </cell>
          <cell r="F15794">
            <v>1.2501641875788401</v>
          </cell>
        </row>
        <row r="15795">
          <cell r="A15795" t="str">
            <v>NM_001134614</v>
          </cell>
          <cell r="B15795">
            <v>0</v>
          </cell>
          <cell r="C15795">
            <v>0</v>
          </cell>
          <cell r="D15795">
            <v>0</v>
          </cell>
          <cell r="E15795">
            <v>0</v>
          </cell>
          <cell r="F15795">
            <v>0</v>
          </cell>
        </row>
        <row r="15796">
          <cell r="A15796" t="str">
            <v>NM_001014212</v>
          </cell>
          <cell r="B15796">
            <v>19.500953885866199</v>
          </cell>
          <cell r="C15796">
            <v>9.4846797338482003E-2</v>
          </cell>
          <cell r="D15796">
            <v>0</v>
          </cell>
          <cell r="E15796">
            <v>14.0011957069188</v>
          </cell>
          <cell r="F15796">
            <v>2.7466908018024498</v>
          </cell>
        </row>
        <row r="15797">
          <cell r="A15797" t="str">
            <v>NM_001106143</v>
          </cell>
          <cell r="B15797">
            <v>16.477132625610501</v>
          </cell>
          <cell r="C15797">
            <v>10.7182195683715</v>
          </cell>
          <cell r="D15797">
            <v>10.273173747545</v>
          </cell>
          <cell r="E15797">
            <v>7.03996185855019</v>
          </cell>
          <cell r="F15797">
            <v>12.960484464462301</v>
          </cell>
        </row>
        <row r="15798">
          <cell r="A15798" t="str">
            <v>NM_001100489</v>
          </cell>
          <cell r="B15798">
            <v>4.0214276537084297</v>
          </cell>
          <cell r="C15798">
            <v>4.8692270840141196</v>
          </cell>
          <cell r="D15798">
            <v>19.357206512802001</v>
          </cell>
          <cell r="E15798">
            <v>3.1976801871904401</v>
          </cell>
          <cell r="F15798">
            <v>9.8308231700050204</v>
          </cell>
        </row>
        <row r="15799">
          <cell r="A15799" t="str">
            <v>NM_001106945</v>
          </cell>
          <cell r="B15799">
            <v>12.7636503077982</v>
          </cell>
          <cell r="C15799">
            <v>33.2619164443485</v>
          </cell>
          <cell r="D15799">
            <v>20.164642392387201</v>
          </cell>
          <cell r="E15799">
            <v>17.721500842440701</v>
          </cell>
          <cell r="F15799">
            <v>10.505358478116101</v>
          </cell>
        </row>
        <row r="15800">
          <cell r="A15800" t="str">
            <v>NM_017360</v>
          </cell>
          <cell r="B15800">
            <v>5.4880840136769002</v>
          </cell>
          <cell r="C15800">
            <v>8.2682478453430495</v>
          </cell>
          <cell r="D15800">
            <v>5.4052093424124097</v>
          </cell>
          <cell r="E15800">
            <v>4.5301957960299797</v>
          </cell>
          <cell r="F15800">
            <v>0.28224420401606398</v>
          </cell>
        </row>
        <row r="15801">
          <cell r="A15801" t="str">
            <v>NM_031760</v>
          </cell>
          <cell r="B15801">
            <v>0</v>
          </cell>
          <cell r="C15801">
            <v>0</v>
          </cell>
          <cell r="D15801">
            <v>0</v>
          </cell>
          <cell r="E15801">
            <v>0</v>
          </cell>
          <cell r="F15801">
            <v>3.51672618232592E-3</v>
          </cell>
        </row>
        <row r="15802">
          <cell r="A15802" t="str">
            <v>NM_199089</v>
          </cell>
          <cell r="B15802">
            <v>17.9371913065299</v>
          </cell>
          <cell r="C15802">
            <v>24.7979465118554</v>
          </cell>
          <cell r="D15802">
            <v>23.6725699034915</v>
          </cell>
          <cell r="E15802">
            <v>17.503282231151399</v>
          </cell>
          <cell r="F15802">
            <v>28.092458460020801</v>
          </cell>
        </row>
        <row r="15803">
          <cell r="A15803" t="str">
            <v>NR_032257</v>
          </cell>
          <cell r="B15803">
            <v>0</v>
          </cell>
          <cell r="C15803">
            <v>0</v>
          </cell>
          <cell r="D15803">
            <v>0</v>
          </cell>
          <cell r="E15803">
            <v>0</v>
          </cell>
          <cell r="F15803">
            <v>0</v>
          </cell>
        </row>
        <row r="15804">
          <cell r="A15804" t="str">
            <v>NM_001037214</v>
          </cell>
          <cell r="B15804">
            <v>30.340660448153699</v>
          </cell>
          <cell r="C15804">
            <v>44.335468242584099</v>
          </cell>
          <cell r="D15804">
            <v>31.355756163870002</v>
          </cell>
          <cell r="E15804">
            <v>16.781250039623</v>
          </cell>
          <cell r="F15804">
            <v>33.828037669541501</v>
          </cell>
        </row>
        <row r="15805">
          <cell r="A15805" t="str">
            <v>NM_001201353</v>
          </cell>
          <cell r="B15805">
            <v>25.558130688803601</v>
          </cell>
          <cell r="C15805">
            <v>18.048782267092101</v>
          </cell>
          <cell r="D15805">
            <v>63.575306442266303</v>
          </cell>
          <cell r="E15805">
            <v>21.605795507262901</v>
          </cell>
          <cell r="F15805">
            <v>30.4673634334948</v>
          </cell>
        </row>
        <row r="15806">
          <cell r="A15806" t="str">
            <v>NM_012500</v>
          </cell>
          <cell r="B15806">
            <v>39.426307560022302</v>
          </cell>
          <cell r="C15806">
            <v>26.699005048674401</v>
          </cell>
          <cell r="D15806">
            <v>59.386356884577502</v>
          </cell>
          <cell r="E15806">
            <v>28.543415697298201</v>
          </cell>
          <cell r="F15806">
            <v>43.116427961918802</v>
          </cell>
        </row>
        <row r="15807">
          <cell r="A15807" t="str">
            <v>NM_001109012</v>
          </cell>
          <cell r="B15807">
            <v>1.0281398328731399</v>
          </cell>
          <cell r="C15807">
            <v>2.0025372306915799</v>
          </cell>
          <cell r="D15807">
            <v>4.8448364756593598</v>
          </cell>
          <cell r="E15807">
            <v>5.5858802979338504</v>
          </cell>
          <cell r="F15807">
            <v>1.4732301878999099</v>
          </cell>
        </row>
        <row r="15808">
          <cell r="A15808" t="str">
            <v>NM_001002798</v>
          </cell>
          <cell r="B15808">
            <v>24.886893651886499</v>
          </cell>
          <cell r="C15808">
            <v>25.945589034118299</v>
          </cell>
          <cell r="D15808">
            <v>12.8487233368351</v>
          </cell>
          <cell r="E15808">
            <v>16.849841399348001</v>
          </cell>
          <cell r="F15808">
            <v>27.126906205101601</v>
          </cell>
        </row>
        <row r="15809">
          <cell r="A15809" t="str">
            <v>NM_001012473</v>
          </cell>
          <cell r="B15809">
            <v>80.592755459490803</v>
          </cell>
          <cell r="C15809">
            <v>84.792154475368704</v>
          </cell>
          <cell r="D15809">
            <v>101.02402593247</v>
          </cell>
          <cell r="E15809">
            <v>54.041205787429099</v>
          </cell>
          <cell r="F15809">
            <v>75.458064961861098</v>
          </cell>
        </row>
        <row r="15810">
          <cell r="A15810" t="str">
            <v>NM_001000131</v>
          </cell>
          <cell r="B15810">
            <v>0</v>
          </cell>
          <cell r="C15810">
            <v>0</v>
          </cell>
          <cell r="D15810">
            <v>0</v>
          </cell>
          <cell r="E15810">
            <v>0</v>
          </cell>
          <cell r="F15810">
            <v>0</v>
          </cell>
        </row>
        <row r="15811">
          <cell r="A15811" t="str">
            <v>NM_001109550</v>
          </cell>
          <cell r="B15811">
            <v>0</v>
          </cell>
          <cell r="C15811">
            <v>0</v>
          </cell>
          <cell r="D15811">
            <v>0</v>
          </cell>
          <cell r="E15811">
            <v>0</v>
          </cell>
          <cell r="F15811">
            <v>0</v>
          </cell>
        </row>
        <row r="15812">
          <cell r="A15812" t="str">
            <v>NM_172033</v>
          </cell>
          <cell r="B15812">
            <v>1.5081300656133301</v>
          </cell>
          <cell r="C15812">
            <v>0.198407405362554</v>
          </cell>
          <cell r="D15812">
            <v>1.88748671944723</v>
          </cell>
          <cell r="E15812">
            <v>1.3546400726421399</v>
          </cell>
          <cell r="F15812">
            <v>0.62327549814263195</v>
          </cell>
        </row>
        <row r="15813">
          <cell r="A15813" t="str">
            <v>NM_001277054</v>
          </cell>
          <cell r="B15813">
            <v>18.756869583624301</v>
          </cell>
          <cell r="C15813">
            <v>11.971763065447799</v>
          </cell>
          <cell r="D15813">
            <v>6.1721240424078703</v>
          </cell>
          <cell r="E15813">
            <v>11.352205060926501</v>
          </cell>
          <cell r="F15813">
            <v>5.1091305297490397</v>
          </cell>
        </row>
        <row r="15814">
          <cell r="A15814" t="str">
            <v>NM_001108808</v>
          </cell>
          <cell r="B15814">
            <v>12.419300936306</v>
          </cell>
          <cell r="C15814">
            <v>11.5155987968252</v>
          </cell>
          <cell r="D15814">
            <v>16.7278689653707</v>
          </cell>
          <cell r="E15814">
            <v>21.314640990977701</v>
          </cell>
          <cell r="F15814">
            <v>7.39074827717433</v>
          </cell>
        </row>
        <row r="15815">
          <cell r="A15815" t="str">
            <v>NM_130407</v>
          </cell>
          <cell r="B15815">
            <v>1.9942129137769899</v>
          </cell>
          <cell r="C15815">
            <v>0.19053438698965899</v>
          </cell>
          <cell r="D15815">
            <v>0.57207457383998195</v>
          </cell>
          <cell r="E15815">
            <v>0.25011091704380201</v>
          </cell>
          <cell r="F15815">
            <v>1.4574672926037999</v>
          </cell>
        </row>
        <row r="15816">
          <cell r="A15816" t="str">
            <v>NM_001014771</v>
          </cell>
          <cell r="B15816">
            <v>0</v>
          </cell>
          <cell r="C15816">
            <v>0</v>
          </cell>
          <cell r="D15816">
            <v>0</v>
          </cell>
          <cell r="E15816">
            <v>0</v>
          </cell>
          <cell r="F15816">
            <v>0</v>
          </cell>
        </row>
        <row r="15817">
          <cell r="A15817" t="str">
            <v>NM_001014259</v>
          </cell>
          <cell r="B15817">
            <v>18.344545356896901</v>
          </cell>
          <cell r="C15817">
            <v>51.956276836968897</v>
          </cell>
          <cell r="D15817">
            <v>17.8070786742786</v>
          </cell>
          <cell r="E15817">
            <v>4.5903809050724398</v>
          </cell>
          <cell r="F15817">
            <v>17.539549157855799</v>
          </cell>
        </row>
        <row r="15818">
          <cell r="A15818" t="str">
            <v>NM_001108916</v>
          </cell>
          <cell r="B15818">
            <v>0</v>
          </cell>
          <cell r="C15818">
            <v>0</v>
          </cell>
          <cell r="D15818">
            <v>0</v>
          </cell>
          <cell r="E15818">
            <v>0</v>
          </cell>
          <cell r="F15818">
            <v>0</v>
          </cell>
        </row>
        <row r="15819">
          <cell r="A15819" t="str">
            <v>NM_053449</v>
          </cell>
          <cell r="B15819">
            <v>0.306444867714736</v>
          </cell>
          <cell r="C15819">
            <v>0.39017494445661599</v>
          </cell>
          <cell r="D15819">
            <v>0.12846920384332</v>
          </cell>
          <cell r="E15819">
            <v>0.139495674147078</v>
          </cell>
          <cell r="F15819">
            <v>1.99561681969934</v>
          </cell>
        </row>
        <row r="15820">
          <cell r="A15820" t="str">
            <v>NM_198791</v>
          </cell>
          <cell r="B15820">
            <v>7.7302041540601296</v>
          </cell>
          <cell r="C15820">
            <v>1.45996292493794</v>
          </cell>
          <cell r="D15820">
            <v>10.4048670153092</v>
          </cell>
          <cell r="E15820">
            <v>19.3415525235716</v>
          </cell>
          <cell r="F15820">
            <v>0.73784831404503104</v>
          </cell>
        </row>
        <row r="15821">
          <cell r="A15821" t="str">
            <v>NM_001013216</v>
          </cell>
          <cell r="B15821">
            <v>6.6872364432596498</v>
          </cell>
          <cell r="C15821">
            <v>3.3749436295897399</v>
          </cell>
          <cell r="D15821">
            <v>8.9672032857911592</v>
          </cell>
          <cell r="E15821">
            <v>11.8888647124532</v>
          </cell>
          <cell r="F15821">
            <v>4.1957711288651902</v>
          </cell>
        </row>
        <row r="15822">
          <cell r="A15822" t="str">
            <v>NM_001106935</v>
          </cell>
          <cell r="B15822">
            <v>0</v>
          </cell>
          <cell r="C15822">
            <v>0</v>
          </cell>
          <cell r="D15822">
            <v>0</v>
          </cell>
          <cell r="E15822">
            <v>0</v>
          </cell>
          <cell r="F15822">
            <v>0</v>
          </cell>
        </row>
        <row r="15823">
          <cell r="A15823" t="str">
            <v>NM_001047902</v>
          </cell>
          <cell r="B15823">
            <v>29.837228129429899</v>
          </cell>
          <cell r="C15823">
            <v>19.038590167319501</v>
          </cell>
          <cell r="D15823">
            <v>21.835600568295199</v>
          </cell>
          <cell r="E15823">
            <v>27.4903300260025</v>
          </cell>
          <cell r="F15823">
            <v>28.658969518597299</v>
          </cell>
        </row>
        <row r="15824">
          <cell r="A15824" t="str">
            <v>NM_024356</v>
          </cell>
          <cell r="B15824">
            <v>2.34377862558464</v>
          </cell>
          <cell r="C15824">
            <v>0.314063950940423</v>
          </cell>
          <cell r="D15824">
            <v>9.9077676150023795</v>
          </cell>
          <cell r="E15824">
            <v>2.8485846149251</v>
          </cell>
          <cell r="F15824">
            <v>10.6828297645991</v>
          </cell>
        </row>
        <row r="15825">
          <cell r="A15825" t="str">
            <v>NM_001109498</v>
          </cell>
          <cell r="B15825">
            <v>37.124716630945798</v>
          </cell>
          <cell r="C15825">
            <v>40.0808851501154</v>
          </cell>
          <cell r="D15825">
            <v>37.838921525127603</v>
          </cell>
          <cell r="E15825">
            <v>38.022579172870699</v>
          </cell>
          <cell r="F15825">
            <v>104.276940016924</v>
          </cell>
        </row>
        <row r="15826">
          <cell r="A15826" t="str">
            <v>NM_001107095</v>
          </cell>
          <cell r="B15826">
            <v>23.762157728978199</v>
          </cell>
          <cell r="C15826">
            <v>2.9202119913239</v>
          </cell>
          <cell r="D15826">
            <v>18.961031921222599</v>
          </cell>
          <cell r="E15826">
            <v>16.730613658409499</v>
          </cell>
          <cell r="F15826">
            <v>195.70386602264799</v>
          </cell>
        </row>
        <row r="15827">
          <cell r="A15827" t="str">
            <v>NM_001106153</v>
          </cell>
          <cell r="B15827">
            <v>29.605143107183299</v>
          </cell>
          <cell r="C15827">
            <v>66.232559238033801</v>
          </cell>
          <cell r="D15827">
            <v>60.392116712206303</v>
          </cell>
          <cell r="E15827">
            <v>67.005337147105294</v>
          </cell>
          <cell r="F15827">
            <v>54.183099918723499</v>
          </cell>
        </row>
        <row r="15828">
          <cell r="A15828" t="str">
            <v>NM_053453</v>
          </cell>
          <cell r="B15828">
            <v>173.19512369241099</v>
          </cell>
          <cell r="C15828">
            <v>132.51885703192599</v>
          </cell>
          <cell r="D15828">
            <v>207.10030096126999</v>
          </cell>
          <cell r="E15828">
            <v>128.75905486018499</v>
          </cell>
          <cell r="F15828">
            <v>327.36779037978999</v>
          </cell>
        </row>
        <row r="15829">
          <cell r="A15829" t="str">
            <v>NM_001000652</v>
          </cell>
          <cell r="B15829">
            <v>0</v>
          </cell>
          <cell r="C15829">
            <v>0</v>
          </cell>
          <cell r="D15829">
            <v>0</v>
          </cell>
          <cell r="E15829">
            <v>0</v>
          </cell>
          <cell r="F15829">
            <v>0</v>
          </cell>
        </row>
        <row r="15830">
          <cell r="A15830" t="str">
            <v>NM_022199</v>
          </cell>
          <cell r="B15830">
            <v>0</v>
          </cell>
          <cell r="C15830">
            <v>0</v>
          </cell>
          <cell r="D15830">
            <v>0.191520332457534</v>
          </cell>
          <cell r="E15830">
            <v>0</v>
          </cell>
          <cell r="F15830">
            <v>0</v>
          </cell>
        </row>
        <row r="15831">
          <cell r="A15831" t="str">
            <v>NM_001108460</v>
          </cell>
          <cell r="B15831">
            <v>6.1141014597592296</v>
          </cell>
          <cell r="C15831">
            <v>7.5432447407900298</v>
          </cell>
          <cell r="D15831">
            <v>13.502062778252901</v>
          </cell>
          <cell r="E15831">
            <v>12.066455708151899</v>
          </cell>
          <cell r="F15831">
            <v>11.2973922234493</v>
          </cell>
        </row>
        <row r="15832">
          <cell r="A15832" t="str">
            <v>NM_031057</v>
          </cell>
          <cell r="B15832">
            <v>41.556664457151001</v>
          </cell>
          <cell r="C15832">
            <v>22.470358474974301</v>
          </cell>
          <cell r="D15832">
            <v>14.792854583453201</v>
          </cell>
          <cell r="E15832">
            <v>63.027239426062202</v>
          </cell>
          <cell r="F15832">
            <v>20.0932058855166</v>
          </cell>
        </row>
        <row r="15833">
          <cell r="A15833" t="str">
            <v>NM_001044286</v>
          </cell>
          <cell r="B15833">
            <v>79.205995946658007</v>
          </cell>
          <cell r="C15833">
            <v>154.03759110265199</v>
          </cell>
          <cell r="D15833">
            <v>107.132999400221</v>
          </cell>
          <cell r="E15833">
            <v>84.537427618902797</v>
          </cell>
          <cell r="F15833">
            <v>92.063832805370694</v>
          </cell>
        </row>
        <row r="15834">
          <cell r="A15834" t="str">
            <v>NM_001271114</v>
          </cell>
          <cell r="B15834">
            <v>28.396133102995002</v>
          </cell>
          <cell r="C15834">
            <v>49.258259776112702</v>
          </cell>
          <cell r="D15834">
            <v>43.803948488837797</v>
          </cell>
          <cell r="E15834">
            <v>33.365705661143899</v>
          </cell>
          <cell r="F15834">
            <v>43.008939280778399</v>
          </cell>
        </row>
        <row r="15835">
          <cell r="A15835" t="str">
            <v>NM_001079938</v>
          </cell>
          <cell r="B15835">
            <v>1.0763553706073401</v>
          </cell>
          <cell r="C15835">
            <v>0.32947446812236098</v>
          </cell>
          <cell r="D15835">
            <v>1.7467324532016999</v>
          </cell>
          <cell r="E15835">
            <v>1.25195908387231</v>
          </cell>
          <cell r="F15835">
            <v>1.9370352540284099</v>
          </cell>
        </row>
        <row r="15836">
          <cell r="A15836" t="str">
            <v>NM_001007713</v>
          </cell>
          <cell r="B15836">
            <v>182.39332861463799</v>
          </cell>
          <cell r="C15836">
            <v>176.62926917764599</v>
          </cell>
          <cell r="D15836">
            <v>179.695226551654</v>
          </cell>
          <cell r="E15836">
            <v>117.63137655172901</v>
          </cell>
          <cell r="F15836">
            <v>180.44216762632001</v>
          </cell>
        </row>
        <row r="15837">
          <cell r="A15837" t="str">
            <v>NM_001006994</v>
          </cell>
          <cell r="B15837">
            <v>12.6059433235462</v>
          </cell>
          <cell r="C15837">
            <v>4.72566212666226</v>
          </cell>
          <cell r="D15837">
            <v>4.1278831537644596</v>
          </cell>
          <cell r="E15837">
            <v>8.0154592045959205</v>
          </cell>
          <cell r="F15837">
            <v>14.5364238975448</v>
          </cell>
        </row>
        <row r="15838">
          <cell r="A15838" t="str">
            <v>NM_001106211</v>
          </cell>
          <cell r="B15838">
            <v>0</v>
          </cell>
          <cell r="C15838">
            <v>0</v>
          </cell>
          <cell r="D15838">
            <v>0</v>
          </cell>
          <cell r="E15838">
            <v>0</v>
          </cell>
          <cell r="F15838">
            <v>0</v>
          </cell>
        </row>
        <row r="15839">
          <cell r="A15839" t="str">
            <v>NM_001109533</v>
          </cell>
          <cell r="B15839">
            <v>79.6309425963221</v>
          </cell>
          <cell r="C15839">
            <v>34.908869909215397</v>
          </cell>
          <cell r="D15839">
            <v>64.148527026477794</v>
          </cell>
          <cell r="E15839">
            <v>39.910284437757802</v>
          </cell>
          <cell r="F15839">
            <v>33.349214230957699</v>
          </cell>
        </row>
        <row r="15840">
          <cell r="A15840" t="str">
            <v>NM_153306</v>
          </cell>
          <cell r="B15840">
            <v>11.879033665878699</v>
          </cell>
          <cell r="C15840">
            <v>13.4109653000927</v>
          </cell>
          <cell r="D15840">
            <v>25.752651632208099</v>
          </cell>
          <cell r="E15840">
            <v>10.249831273710701</v>
          </cell>
          <cell r="F15840">
            <v>31.400086157632401</v>
          </cell>
        </row>
        <row r="15841">
          <cell r="A15841" t="str">
            <v>NM_001191828</v>
          </cell>
          <cell r="B15841">
            <v>4.9874177678151002</v>
          </cell>
          <cell r="C15841">
            <v>0.51097603577168904</v>
          </cell>
          <cell r="D15841">
            <v>0.164787160303282</v>
          </cell>
          <cell r="E15841">
            <v>4.9085067817589803</v>
          </cell>
          <cell r="F15841">
            <v>1.7742343546142401</v>
          </cell>
        </row>
        <row r="15842">
          <cell r="A15842" t="str">
            <v>NM_133304</v>
          </cell>
          <cell r="B15842">
            <v>6.7701536553191097</v>
          </cell>
          <cell r="C15842">
            <v>5.7521443316547201</v>
          </cell>
          <cell r="D15842">
            <v>6.2189780189409198</v>
          </cell>
          <cell r="E15842">
            <v>5.2975572233669297</v>
          </cell>
          <cell r="F15842">
            <v>3.7025647053690101</v>
          </cell>
        </row>
        <row r="15843">
          <cell r="A15843" t="str">
            <v>NM_001128216</v>
          </cell>
          <cell r="B15843">
            <v>0</v>
          </cell>
          <cell r="C15843">
            <v>0</v>
          </cell>
          <cell r="D15843">
            <v>0</v>
          </cell>
          <cell r="E15843">
            <v>0</v>
          </cell>
          <cell r="F15843">
            <v>0</v>
          </cell>
        </row>
        <row r="15844">
          <cell r="A15844" t="str">
            <v>NM_001013895</v>
          </cell>
          <cell r="B15844">
            <v>11.0724340915572</v>
          </cell>
          <cell r="C15844">
            <v>15.780759899277699</v>
          </cell>
          <cell r="D15844">
            <v>16.152724039293499</v>
          </cell>
          <cell r="E15844">
            <v>11.189729092964701</v>
          </cell>
          <cell r="F15844">
            <v>16.838223221612701</v>
          </cell>
        </row>
        <row r="15845">
          <cell r="A15845" t="str">
            <v>NM_001008306</v>
          </cell>
          <cell r="B15845">
            <v>18.2133032918853</v>
          </cell>
          <cell r="C15845">
            <v>18.839669933126</v>
          </cell>
          <cell r="D15845">
            <v>6.1797296967408499</v>
          </cell>
          <cell r="E15845">
            <v>17.639502114034901</v>
          </cell>
          <cell r="F15845">
            <v>26.263172196619099</v>
          </cell>
        </row>
        <row r="15846">
          <cell r="A15846" t="str">
            <v>NM_001191953</v>
          </cell>
          <cell r="B15846">
            <v>0.66157556670931605</v>
          </cell>
          <cell r="C15846">
            <v>9.3911029077214395E-2</v>
          </cell>
          <cell r="D15846">
            <v>3.2041527079223801E-2</v>
          </cell>
          <cell r="E15846">
            <v>1.9951125488477399</v>
          </cell>
          <cell r="F15846">
            <v>1.8170991098529699E-2</v>
          </cell>
        </row>
        <row r="15847">
          <cell r="A15847" t="str">
            <v>NM_001000615</v>
          </cell>
          <cell r="B15847">
            <v>0</v>
          </cell>
          <cell r="C15847">
            <v>0</v>
          </cell>
          <cell r="D15847">
            <v>0</v>
          </cell>
          <cell r="E15847">
            <v>0</v>
          </cell>
          <cell r="F15847">
            <v>0</v>
          </cell>
        </row>
        <row r="15848">
          <cell r="A15848" t="str">
            <v>NM_181550</v>
          </cell>
          <cell r="B15848">
            <v>4.3303645240345396</v>
          </cell>
          <cell r="C15848">
            <v>35.283378692179198</v>
          </cell>
          <cell r="D15848">
            <v>27.5856651504022</v>
          </cell>
          <cell r="E15848">
            <v>5.8924092457444504</v>
          </cell>
          <cell r="F15848">
            <v>20.971086131522199</v>
          </cell>
        </row>
        <row r="15849">
          <cell r="A15849" t="str">
            <v>NM_001134744</v>
          </cell>
          <cell r="B15849">
            <v>8.6208825509826692</v>
          </cell>
          <cell r="C15849">
            <v>2.9397330707821001</v>
          </cell>
          <cell r="D15849">
            <v>0.75069224422815495</v>
          </cell>
          <cell r="E15849">
            <v>2.6348329866415598</v>
          </cell>
          <cell r="F15849">
            <v>1.08795934045627</v>
          </cell>
        </row>
        <row r="15850">
          <cell r="A15850" t="str">
            <v>NM_053331</v>
          </cell>
          <cell r="B15850">
            <v>97.209123311128806</v>
          </cell>
          <cell r="C15850">
            <v>155.11828524529099</v>
          </cell>
          <cell r="D15850">
            <v>139.44030239429199</v>
          </cell>
          <cell r="E15850">
            <v>105.432905297793</v>
          </cell>
          <cell r="F15850">
            <v>138.51762327771701</v>
          </cell>
        </row>
        <row r="15851">
          <cell r="A15851" t="str">
            <v>NM_001134603</v>
          </cell>
          <cell r="B15851">
            <v>3.6692426388920001E-2</v>
          </cell>
          <cell r="C15851">
            <v>0</v>
          </cell>
          <cell r="D15851">
            <v>0</v>
          </cell>
          <cell r="E15851">
            <v>6.2973423349569999E-2</v>
          </cell>
          <cell r="F15851">
            <v>0</v>
          </cell>
        </row>
        <row r="15852">
          <cell r="A15852" t="str">
            <v>NM_001107863</v>
          </cell>
          <cell r="B15852">
            <v>4.1737567765881902</v>
          </cell>
          <cell r="C15852">
            <v>5.1861229787378598</v>
          </cell>
          <cell r="D15852">
            <v>0.708337387950986</v>
          </cell>
          <cell r="E15852">
            <v>5.0145319960532202</v>
          </cell>
          <cell r="F15852">
            <v>5.84124093692333</v>
          </cell>
        </row>
        <row r="15853">
          <cell r="A15853" t="str">
            <v>NM_001107054</v>
          </cell>
          <cell r="B15853">
            <v>6.96302789147878</v>
          </cell>
          <cell r="C15853">
            <v>8.6965980880341291</v>
          </cell>
          <cell r="D15853">
            <v>4.22948157445754</v>
          </cell>
          <cell r="E15853">
            <v>6.78013858063703</v>
          </cell>
          <cell r="F15853">
            <v>10.788920319454901</v>
          </cell>
        </row>
        <row r="15854">
          <cell r="A15854" t="str">
            <v>NM_001034934</v>
          </cell>
          <cell r="B15854">
            <v>39.012046900189901</v>
          </cell>
          <cell r="C15854">
            <v>10.5879364820407</v>
          </cell>
          <cell r="D15854">
            <v>37.654933300408501</v>
          </cell>
          <cell r="E15854">
            <v>10.9946961300348</v>
          </cell>
          <cell r="F15854">
            <v>25.770470931995199</v>
          </cell>
        </row>
        <row r="15855">
          <cell r="A15855" t="str">
            <v>NM_001024268</v>
          </cell>
          <cell r="B15855">
            <v>3.5780467459693002</v>
          </cell>
          <cell r="C15855">
            <v>0.88810715239753102</v>
          </cell>
          <cell r="D15855">
            <v>0.111767273661304</v>
          </cell>
          <cell r="E15855">
            <v>2.4291724573694702</v>
          </cell>
          <cell r="F15855">
            <v>0.12395105432402501</v>
          </cell>
        </row>
        <row r="15856">
          <cell r="A15856" t="str">
            <v>NM_021850</v>
          </cell>
          <cell r="B15856">
            <v>12.4591605360063</v>
          </cell>
          <cell r="C15856">
            <v>8.8975674231061692</v>
          </cell>
          <cell r="D15856">
            <v>14.489701482750499</v>
          </cell>
          <cell r="E15856">
            <v>6.50777742661041</v>
          </cell>
          <cell r="F15856">
            <v>12.4959826342343</v>
          </cell>
        </row>
        <row r="15857">
          <cell r="A15857" t="str">
            <v>NM_001166165</v>
          </cell>
          <cell r="B15857">
            <v>6.1346677871287296</v>
          </cell>
          <cell r="C15857">
            <v>6.8726448175112402</v>
          </cell>
          <cell r="D15857">
            <v>11.4068437092333</v>
          </cell>
          <cell r="E15857">
            <v>4.4503858106252299</v>
          </cell>
          <cell r="F15857">
            <v>4.4547783757324</v>
          </cell>
        </row>
        <row r="15858">
          <cell r="A15858" t="str">
            <v>NM_001017511</v>
          </cell>
          <cell r="B15858">
            <v>4.2915461904480896</v>
          </cell>
          <cell r="C15858">
            <v>0.449550964734444</v>
          </cell>
          <cell r="D15858">
            <v>9.2467677891694695</v>
          </cell>
          <cell r="E15858">
            <v>5.6201630644316598</v>
          </cell>
          <cell r="F15858">
            <v>9.23690587991236</v>
          </cell>
        </row>
        <row r="15859">
          <cell r="A15859" t="str">
            <v>NM_001025019</v>
          </cell>
          <cell r="B15859">
            <v>26.5462560549852</v>
          </cell>
          <cell r="C15859">
            <v>22.634248544135001</v>
          </cell>
          <cell r="D15859">
            <v>9.3372564846836905</v>
          </cell>
          <cell r="E15859">
            <v>29.572877929211099</v>
          </cell>
          <cell r="F15859">
            <v>31.796630937295301</v>
          </cell>
        </row>
        <row r="15860">
          <cell r="A15860" t="str">
            <v>NM_012928</v>
          </cell>
          <cell r="B15860">
            <v>0</v>
          </cell>
          <cell r="C15860">
            <v>0</v>
          </cell>
          <cell r="D15860">
            <v>0</v>
          </cell>
          <cell r="E15860">
            <v>0</v>
          </cell>
          <cell r="F15860">
            <v>0</v>
          </cell>
        </row>
        <row r="15861">
          <cell r="A15861" t="str">
            <v>NM_001025710</v>
          </cell>
          <cell r="B15861">
            <v>0.53844679677073903</v>
          </cell>
          <cell r="C15861">
            <v>0.46659576421767202</v>
          </cell>
          <cell r="D15861">
            <v>9.5518754044997101E-2</v>
          </cell>
          <cell r="E15861">
            <v>1.6548016246859201</v>
          </cell>
          <cell r="F15861">
            <v>0.52564384754350901</v>
          </cell>
        </row>
        <row r="15862">
          <cell r="A15862" t="str">
            <v>NM_031741</v>
          </cell>
          <cell r="B15862">
            <v>2.2212972000248899E-2</v>
          </cell>
          <cell r="C15862">
            <v>1.8393340270609699E-2</v>
          </cell>
          <cell r="D15862">
            <v>0.28240327282868699</v>
          </cell>
          <cell r="E15862">
            <v>1.27076804606034E-2</v>
          </cell>
          <cell r="F15862">
            <v>7.1179120410803697E-3</v>
          </cell>
        </row>
        <row r="15863">
          <cell r="A15863" t="str">
            <v>NM_001106113</v>
          </cell>
          <cell r="B15863">
            <v>0.216598899248726</v>
          </cell>
          <cell r="C15863">
            <v>0</v>
          </cell>
          <cell r="D15863">
            <v>0</v>
          </cell>
          <cell r="E15863">
            <v>0.454346610277158</v>
          </cell>
          <cell r="F15863">
            <v>0.34703413686155599</v>
          </cell>
        </row>
        <row r="15864">
          <cell r="A15864" t="str">
            <v>NM_052808</v>
          </cell>
          <cell r="B15864">
            <v>0</v>
          </cell>
          <cell r="C15864">
            <v>0</v>
          </cell>
          <cell r="D15864">
            <v>0</v>
          </cell>
          <cell r="E15864">
            <v>0</v>
          </cell>
          <cell r="F15864">
            <v>0</v>
          </cell>
        </row>
        <row r="15865">
          <cell r="A15865" t="str">
            <v>NM_001191079</v>
          </cell>
          <cell r="B15865">
            <v>1.7842783096823901E-2</v>
          </cell>
          <cell r="C15865">
            <v>0</v>
          </cell>
          <cell r="D15865">
            <v>0</v>
          </cell>
          <cell r="E15865">
            <v>0.26029294261270802</v>
          </cell>
          <cell r="F15865">
            <v>0</v>
          </cell>
        </row>
        <row r="15866">
          <cell r="A15866" t="str">
            <v>NM_013071</v>
          </cell>
          <cell r="B15866">
            <v>0</v>
          </cell>
          <cell r="C15866">
            <v>0</v>
          </cell>
          <cell r="D15866">
            <v>0</v>
          </cell>
          <cell r="E15866">
            <v>0</v>
          </cell>
          <cell r="F15866">
            <v>0</v>
          </cell>
        </row>
        <row r="15867">
          <cell r="A15867" t="str">
            <v>NM_001114401</v>
          </cell>
          <cell r="B15867">
            <v>7.8739819933440396</v>
          </cell>
          <cell r="C15867">
            <v>3.6979168985911799</v>
          </cell>
          <cell r="D15867">
            <v>11.0985580808003</v>
          </cell>
          <cell r="E15867">
            <v>11.1735235724381</v>
          </cell>
          <cell r="F15867">
            <v>7.0436291799539799</v>
          </cell>
        </row>
        <row r="15868">
          <cell r="A15868" t="str">
            <v>NM_001033974</v>
          </cell>
          <cell r="B15868">
            <v>5.96048082006679</v>
          </cell>
          <cell r="C15868">
            <v>13.6356563629005</v>
          </cell>
          <cell r="D15868">
            <v>8.9646119537045408</v>
          </cell>
          <cell r="E15868">
            <v>5.1549577884155404</v>
          </cell>
          <cell r="F15868">
            <v>11.961674446186001</v>
          </cell>
        </row>
        <row r="15869">
          <cell r="A15869" t="str">
            <v>NM_001014031</v>
          </cell>
          <cell r="B15869">
            <v>59.612024279142503</v>
          </cell>
          <cell r="C15869">
            <v>48.716112630006499</v>
          </cell>
          <cell r="D15869">
            <v>28.922934817097701</v>
          </cell>
          <cell r="E15869">
            <v>49.426953920345902</v>
          </cell>
          <cell r="F15869">
            <v>40.544149770494002</v>
          </cell>
        </row>
        <row r="15870">
          <cell r="A15870" t="str">
            <v>NM_021989</v>
          </cell>
          <cell r="B15870">
            <v>12.2094083490064</v>
          </cell>
          <cell r="C15870">
            <v>15.0893365606956</v>
          </cell>
          <cell r="D15870">
            <v>17.6281034260933</v>
          </cell>
          <cell r="E15870">
            <v>18.419230319798402</v>
          </cell>
          <cell r="F15870">
            <v>30.054455170152199</v>
          </cell>
        </row>
        <row r="15871">
          <cell r="A15871" t="str">
            <v>NM_001024256</v>
          </cell>
          <cell r="B15871">
            <v>29.359395390734399</v>
          </cell>
          <cell r="C15871">
            <v>14.1063249149699</v>
          </cell>
          <cell r="D15871">
            <v>27.718627133586001</v>
          </cell>
          <cell r="E15871">
            <v>18.926169843738698</v>
          </cell>
          <cell r="F15871">
            <v>7.7818497149122301</v>
          </cell>
        </row>
        <row r="15872">
          <cell r="A15872" t="str">
            <v>NM_199104</v>
          </cell>
          <cell r="B15872">
            <v>13.790009919445399</v>
          </cell>
          <cell r="C15872">
            <v>3.4371089787120801</v>
          </cell>
          <cell r="D15872">
            <v>4.3829613767439497</v>
          </cell>
          <cell r="E15872">
            <v>12.340794589133401</v>
          </cell>
          <cell r="F15872">
            <v>13.1962737316292</v>
          </cell>
        </row>
        <row r="15873">
          <cell r="A15873" t="str">
            <v>NM_001000507</v>
          </cell>
          <cell r="B15873">
            <v>0</v>
          </cell>
          <cell r="C15873">
            <v>0</v>
          </cell>
          <cell r="D15873">
            <v>0</v>
          </cell>
          <cell r="E15873">
            <v>1.60507574855424E-2</v>
          </cell>
          <cell r="F15873">
            <v>0</v>
          </cell>
        </row>
        <row r="15874">
          <cell r="A15874" t="str">
            <v>NM_001108182</v>
          </cell>
          <cell r="B15874">
            <v>2.5000280873600902</v>
          </cell>
          <cell r="C15874">
            <v>0</v>
          </cell>
          <cell r="D15874">
            <v>0</v>
          </cell>
          <cell r="E15874">
            <v>1.26809463781249</v>
          </cell>
          <cell r="F15874">
            <v>0</v>
          </cell>
        </row>
        <row r="15875">
          <cell r="A15875" t="str">
            <v>NM_031051</v>
          </cell>
          <cell r="B15875">
            <v>27.686279788570499</v>
          </cell>
          <cell r="C15875">
            <v>83.287343912854496</v>
          </cell>
          <cell r="D15875">
            <v>54.021271424273102</v>
          </cell>
          <cell r="E15875">
            <v>56.197342334870399</v>
          </cell>
          <cell r="F15875">
            <v>46.064562997377998</v>
          </cell>
        </row>
        <row r="15876">
          <cell r="A15876" t="str">
            <v>NM_012499</v>
          </cell>
          <cell r="B15876">
            <v>4.2101462914444001</v>
          </cell>
          <cell r="C15876">
            <v>4.0107438682248304</v>
          </cell>
          <cell r="D15876">
            <v>3.3022796753230099</v>
          </cell>
          <cell r="E15876">
            <v>8.3497687617537597</v>
          </cell>
          <cell r="F15876">
            <v>4.2799244887099697</v>
          </cell>
        </row>
        <row r="15877">
          <cell r="A15877" t="str">
            <v>NM_013069</v>
          </cell>
          <cell r="B15877">
            <v>1029.23347620606</v>
          </cell>
          <cell r="C15877">
            <v>541.64535991326397</v>
          </cell>
          <cell r="D15877">
            <v>639.96594102815197</v>
          </cell>
          <cell r="E15877">
            <v>377.910055759751</v>
          </cell>
          <cell r="F15877">
            <v>704.89465913143499</v>
          </cell>
        </row>
        <row r="15878">
          <cell r="A15878" t="str">
            <v>NM_001109163</v>
          </cell>
          <cell r="B15878">
            <v>13.049981958274</v>
          </cell>
          <cell r="C15878">
            <v>136.611409602333</v>
          </cell>
          <cell r="D15878">
            <v>59.3176845642515</v>
          </cell>
          <cell r="E15878">
            <v>4.3814045179820997</v>
          </cell>
          <cell r="F15878">
            <v>6.2026285566807999</v>
          </cell>
        </row>
        <row r="15879">
          <cell r="A15879" t="str">
            <v>NM_031333</v>
          </cell>
          <cell r="B15879">
            <v>5.0869620791949304</v>
          </cell>
          <cell r="C15879">
            <v>7.2939107969659106E-2</v>
          </cell>
          <cell r="D15879">
            <v>0.22397500948482099</v>
          </cell>
          <cell r="E15879">
            <v>3.3637011081278101</v>
          </cell>
          <cell r="F15879">
            <v>0.49219441344410297</v>
          </cell>
        </row>
        <row r="15880">
          <cell r="A15880" t="str">
            <v>NM_001191856</v>
          </cell>
          <cell r="B15880">
            <v>35.375169342339099</v>
          </cell>
          <cell r="C15880">
            <v>57.582800440241201</v>
          </cell>
          <cell r="D15880">
            <v>38.520043178646802</v>
          </cell>
          <cell r="E15880">
            <v>21.759147437425799</v>
          </cell>
          <cell r="F15880">
            <v>56.054313563078701</v>
          </cell>
        </row>
        <row r="15881">
          <cell r="A15881" t="str">
            <v>NM_001123352</v>
          </cell>
          <cell r="B15881">
            <v>3.6510340714557001</v>
          </cell>
          <cell r="C15881">
            <v>1.1981792479067299</v>
          </cell>
          <cell r="D15881">
            <v>3.2569199173084802</v>
          </cell>
          <cell r="E15881">
            <v>5.4328058016337799</v>
          </cell>
          <cell r="F15881">
            <v>5.5456774183729296</v>
          </cell>
        </row>
        <row r="15882">
          <cell r="A15882" t="str">
            <v>NM_001011557</v>
          </cell>
          <cell r="B15882">
            <v>7.9808609291605999</v>
          </cell>
          <cell r="C15882">
            <v>5.9119390612850502</v>
          </cell>
          <cell r="D15882">
            <v>8.5101948065067798</v>
          </cell>
          <cell r="E15882">
            <v>7.7432158488154696</v>
          </cell>
          <cell r="F15882">
            <v>7.2055980202354197</v>
          </cell>
        </row>
        <row r="15883">
          <cell r="A15883" t="str">
            <v>NM_001008802</v>
          </cell>
          <cell r="B15883">
            <v>0</v>
          </cell>
          <cell r="C15883">
            <v>0.16636672941394201</v>
          </cell>
          <cell r="D15883">
            <v>0</v>
          </cell>
          <cell r="E15883">
            <v>0</v>
          </cell>
          <cell r="F15883">
            <v>0.79761047444103805</v>
          </cell>
        </row>
        <row r="15884">
          <cell r="A15884" t="str">
            <v>NM_001009680</v>
          </cell>
          <cell r="B15884">
            <v>0</v>
          </cell>
          <cell r="C15884">
            <v>0</v>
          </cell>
          <cell r="D15884">
            <v>0</v>
          </cell>
          <cell r="E15884">
            <v>0</v>
          </cell>
          <cell r="F15884">
            <v>0</v>
          </cell>
        </row>
        <row r="15885">
          <cell r="A15885" t="str">
            <v>NM_001127580</v>
          </cell>
          <cell r="B15885">
            <v>47.299822841637102</v>
          </cell>
          <cell r="C15885">
            <v>43.392051166213101</v>
          </cell>
          <cell r="D15885">
            <v>58.511506534843797</v>
          </cell>
          <cell r="E15885">
            <v>41.081180673422999</v>
          </cell>
          <cell r="F15885">
            <v>14.5145820575808</v>
          </cell>
        </row>
        <row r="15886">
          <cell r="A15886" t="str">
            <v>NM_001100655</v>
          </cell>
          <cell r="B15886">
            <v>0</v>
          </cell>
          <cell r="C15886">
            <v>0.107121985740006</v>
          </cell>
          <cell r="D15886">
            <v>0</v>
          </cell>
          <cell r="E15886">
            <v>0.40176292002856101</v>
          </cell>
          <cell r="F15886">
            <v>0.85672425234000305</v>
          </cell>
        </row>
        <row r="15887">
          <cell r="A15887" t="str">
            <v>NM_001012219</v>
          </cell>
          <cell r="B15887">
            <v>0</v>
          </cell>
          <cell r="C15887">
            <v>0</v>
          </cell>
          <cell r="D15887">
            <v>0</v>
          </cell>
          <cell r="E15887">
            <v>0</v>
          </cell>
          <cell r="F15887">
            <v>0</v>
          </cell>
        </row>
        <row r="15888">
          <cell r="A15888" t="str">
            <v>NM_001108891</v>
          </cell>
          <cell r="B15888">
            <v>1.1551187929611499</v>
          </cell>
          <cell r="C15888">
            <v>2.2669242281725501</v>
          </cell>
          <cell r="D15888">
            <v>4.3431223120751801</v>
          </cell>
          <cell r="E15888">
            <v>1.7554065767739799</v>
          </cell>
          <cell r="F15888">
            <v>2.2860975266601402</v>
          </cell>
        </row>
        <row r="15889">
          <cell r="A15889" t="str">
            <v>NM_001001272</v>
          </cell>
          <cell r="B15889">
            <v>0</v>
          </cell>
          <cell r="C15889">
            <v>0</v>
          </cell>
          <cell r="D15889">
            <v>0</v>
          </cell>
          <cell r="E15889">
            <v>0</v>
          </cell>
          <cell r="F15889">
            <v>0</v>
          </cell>
        </row>
        <row r="15890">
          <cell r="A15890" t="str">
            <v>NM_199381</v>
          </cell>
          <cell r="B15890">
            <v>1.24128217802896</v>
          </cell>
          <cell r="C15890">
            <v>1.4984136958952401</v>
          </cell>
          <cell r="D15890">
            <v>0.55772087669875103</v>
          </cell>
          <cell r="E15890">
            <v>3.1441943838280602</v>
          </cell>
          <cell r="F15890">
            <v>1.9839865173661999</v>
          </cell>
        </row>
        <row r="15891">
          <cell r="A15891" t="str">
            <v>NM_001191693</v>
          </cell>
          <cell r="B15891">
            <v>6.11525724099603</v>
          </cell>
          <cell r="C15891">
            <v>1.7555541269477699</v>
          </cell>
          <cell r="D15891">
            <v>2.6763580957469202</v>
          </cell>
          <cell r="E15891">
            <v>12.2550540169053</v>
          </cell>
          <cell r="F15891">
            <v>5.7595898072281502</v>
          </cell>
        </row>
        <row r="15892">
          <cell r="A15892" t="str">
            <v>NM_019376</v>
          </cell>
          <cell r="B15892">
            <v>38.092823495327103</v>
          </cell>
          <cell r="C15892">
            <v>8.8202889563571603</v>
          </cell>
          <cell r="D15892">
            <v>9.4817250976013199</v>
          </cell>
          <cell r="E15892">
            <v>42.484433776551697</v>
          </cell>
          <cell r="F15892">
            <v>32.975613510739599</v>
          </cell>
        </row>
        <row r="15893">
          <cell r="A15893" t="str">
            <v>NM_001101001</v>
          </cell>
          <cell r="B15893">
            <v>1.1292648847135101</v>
          </cell>
          <cell r="C15893">
            <v>2.4115276110253498</v>
          </cell>
          <cell r="D15893">
            <v>2.1517269944128099</v>
          </cell>
          <cell r="E15893">
            <v>4.77482343954527</v>
          </cell>
          <cell r="F15893">
            <v>7.7487226314636803</v>
          </cell>
        </row>
        <row r="15894">
          <cell r="A15894" t="str">
            <v>NM_031048</v>
          </cell>
          <cell r="B15894">
            <v>2.6748050703464799</v>
          </cell>
          <cell r="C15894">
            <v>1.8048031989154101</v>
          </cell>
          <cell r="D15894">
            <v>1.8844619298402601</v>
          </cell>
          <cell r="E15894">
            <v>3.29554588131943</v>
          </cell>
          <cell r="F15894">
            <v>1.3493592673958399</v>
          </cell>
        </row>
        <row r="15895">
          <cell r="A15895" t="str">
            <v>NM_001007757</v>
          </cell>
          <cell r="B15895">
            <v>3.3631505555949599</v>
          </cell>
          <cell r="C15895">
            <v>4.6643204640566598</v>
          </cell>
          <cell r="D15895">
            <v>1.4780270362752199</v>
          </cell>
          <cell r="E15895">
            <v>1.2509983574180701</v>
          </cell>
          <cell r="F15895">
            <v>0.115307971377564</v>
          </cell>
        </row>
        <row r="15896">
          <cell r="A15896" t="str">
            <v>NM_001099659</v>
          </cell>
          <cell r="B15896">
            <v>0</v>
          </cell>
          <cell r="C15896">
            <v>0</v>
          </cell>
          <cell r="D15896">
            <v>0</v>
          </cell>
          <cell r="E15896">
            <v>0</v>
          </cell>
          <cell r="F15896">
            <v>0</v>
          </cell>
        </row>
        <row r="15897">
          <cell r="A15897" t="str">
            <v>NM_032617</v>
          </cell>
          <cell r="B15897">
            <v>253.95704575328</v>
          </cell>
          <cell r="C15897">
            <v>223.23317332559401</v>
          </cell>
          <cell r="D15897">
            <v>200.69049975586501</v>
          </cell>
          <cell r="E15897">
            <v>233.50362846358701</v>
          </cell>
          <cell r="F15897">
            <v>125.657452852177</v>
          </cell>
        </row>
        <row r="15898">
          <cell r="A15898" t="str">
            <v>NM_001109309</v>
          </cell>
          <cell r="B15898">
            <v>0</v>
          </cell>
          <cell r="C15898">
            <v>0</v>
          </cell>
          <cell r="D15898">
            <v>0</v>
          </cell>
          <cell r="E15898">
            <v>0</v>
          </cell>
          <cell r="F15898">
            <v>0</v>
          </cell>
        </row>
        <row r="15899">
          <cell r="A15899" t="str">
            <v>NM_031041</v>
          </cell>
          <cell r="B15899">
            <v>36.078971024495203</v>
          </cell>
          <cell r="C15899">
            <v>36.1940062436109</v>
          </cell>
          <cell r="D15899">
            <v>52.451534807480002</v>
          </cell>
          <cell r="E15899">
            <v>48.603909427356797</v>
          </cell>
          <cell r="F15899">
            <v>26.3344770994618</v>
          </cell>
        </row>
        <row r="15900">
          <cell r="A15900" t="str">
            <v>NM_001000295</v>
          </cell>
          <cell r="B15900">
            <v>0</v>
          </cell>
          <cell r="C15900">
            <v>0</v>
          </cell>
          <cell r="D15900">
            <v>0</v>
          </cell>
          <cell r="E15900">
            <v>0</v>
          </cell>
          <cell r="F15900">
            <v>0</v>
          </cell>
        </row>
        <row r="15901">
          <cell r="A15901" t="str">
            <v>NM_001107685</v>
          </cell>
          <cell r="B15901">
            <v>5.5235602351389002</v>
          </cell>
          <cell r="C15901">
            <v>3.4714937793682599</v>
          </cell>
          <cell r="D15901">
            <v>0</v>
          </cell>
          <cell r="E15901">
            <v>2.46842887167276</v>
          </cell>
          <cell r="F15901">
            <v>5.9423805436398798</v>
          </cell>
        </row>
        <row r="15902">
          <cell r="A15902" t="str">
            <v>NM_053376</v>
          </cell>
          <cell r="B15902">
            <v>7.0268053704457101</v>
          </cell>
          <cell r="C15902">
            <v>7.4350156278576698</v>
          </cell>
          <cell r="D15902">
            <v>3.3323874066642198</v>
          </cell>
          <cell r="E15902">
            <v>6.8979970977316398</v>
          </cell>
          <cell r="F15902">
            <v>3.58338983175154</v>
          </cell>
        </row>
        <row r="15903">
          <cell r="A15903" t="str">
            <v>NM_053922</v>
          </cell>
          <cell r="B15903">
            <v>1.62250070953069</v>
          </cell>
          <cell r="C15903">
            <v>1.9994494612693301</v>
          </cell>
          <cell r="D15903">
            <v>2.6964136475755299E-2</v>
          </cell>
          <cell r="E15903">
            <v>0.72982495393519098</v>
          </cell>
          <cell r="F15903">
            <v>3.4487575548846201</v>
          </cell>
        </row>
        <row r="15904">
          <cell r="A15904" t="str">
            <v>NM_001191603</v>
          </cell>
          <cell r="B15904">
            <v>0.28550202247378698</v>
          </cell>
          <cell r="C15904">
            <v>3.7327661137413801E-2</v>
          </cell>
          <cell r="D15904">
            <v>2.4834876051699202</v>
          </cell>
          <cell r="E15904">
            <v>0</v>
          </cell>
          <cell r="F15904">
            <v>0.32260889574425999</v>
          </cell>
        </row>
        <row r="15905">
          <cell r="A15905" t="str">
            <v>NM_001013092</v>
          </cell>
          <cell r="B15905">
            <v>47.244341346792801</v>
          </cell>
          <cell r="C15905">
            <v>92.961648483345101</v>
          </cell>
          <cell r="D15905">
            <v>90.538325489017097</v>
          </cell>
          <cell r="E15905">
            <v>56.572603558404801</v>
          </cell>
          <cell r="F15905">
            <v>55.222274244725199</v>
          </cell>
        </row>
        <row r="15906">
          <cell r="A15906" t="str">
            <v>NM_012874</v>
          </cell>
          <cell r="B15906">
            <v>0</v>
          </cell>
          <cell r="C15906">
            <v>0</v>
          </cell>
          <cell r="D15906">
            <v>4.5021216878323202E-3</v>
          </cell>
          <cell r="E15906">
            <v>0</v>
          </cell>
          <cell r="F15906">
            <v>0</v>
          </cell>
        </row>
        <row r="15907">
          <cell r="A15907" t="str">
            <v>NM_031712</v>
          </cell>
          <cell r="B15907">
            <v>3.4985430900391998</v>
          </cell>
          <cell r="C15907">
            <v>8.1989181866632801E-2</v>
          </cell>
          <cell r="D15907">
            <v>3.0305068192701099</v>
          </cell>
          <cell r="E15907">
            <v>3.4994074777831301</v>
          </cell>
          <cell r="F15907">
            <v>0.98005590792045305</v>
          </cell>
        </row>
        <row r="15908">
          <cell r="A15908" t="str">
            <v>NM_001108465</v>
          </cell>
          <cell r="B15908">
            <v>1.5825729184666399</v>
          </cell>
          <cell r="C15908">
            <v>0.114832509855517</v>
          </cell>
          <cell r="D15908">
            <v>5.5692837041400098</v>
          </cell>
          <cell r="E15908">
            <v>0.39668021693284</v>
          </cell>
          <cell r="F15908">
            <v>1.4586199405715801</v>
          </cell>
        </row>
        <row r="15909">
          <cell r="A15909" t="str">
            <v>NR_031781</v>
          </cell>
          <cell r="B15909">
            <v>0</v>
          </cell>
          <cell r="C15909">
            <v>0</v>
          </cell>
          <cell r="D15909">
            <v>0</v>
          </cell>
          <cell r="E15909">
            <v>0</v>
          </cell>
          <cell r="F15909">
            <v>0</v>
          </cell>
        </row>
        <row r="15910">
          <cell r="A15910" t="str">
            <v>NM_053369</v>
          </cell>
          <cell r="B15910">
            <v>0.52678553892570601</v>
          </cell>
          <cell r="C15910">
            <v>6.9731756933039097</v>
          </cell>
          <cell r="D15910">
            <v>2.28202797443454</v>
          </cell>
          <cell r="E15910">
            <v>1.2054617995033901</v>
          </cell>
          <cell r="F15910">
            <v>1.5989381708975201</v>
          </cell>
        </row>
        <row r="15911">
          <cell r="A15911" t="str">
            <v>NM_203409</v>
          </cell>
          <cell r="B15911">
            <v>0</v>
          </cell>
          <cell r="C15911">
            <v>0</v>
          </cell>
          <cell r="D15911">
            <v>0</v>
          </cell>
          <cell r="E15911">
            <v>0</v>
          </cell>
          <cell r="F15911">
            <v>0</v>
          </cell>
        </row>
        <row r="15912">
          <cell r="A15912" t="str">
            <v>NM_001106062</v>
          </cell>
          <cell r="B15912">
            <v>0.25667142287368899</v>
          </cell>
          <cell r="C15912">
            <v>0</v>
          </cell>
          <cell r="D15912">
            <v>0</v>
          </cell>
          <cell r="E15912">
            <v>0.289356351945951</v>
          </cell>
          <cell r="F15912">
            <v>0</v>
          </cell>
        </row>
        <row r="15913">
          <cell r="A15913" t="str">
            <v>NM_001142652</v>
          </cell>
          <cell r="B15913">
            <v>10.6046542027633</v>
          </cell>
          <cell r="C15913">
            <v>15.516811101313101</v>
          </cell>
          <cell r="D15913">
            <v>15.7163271954071</v>
          </cell>
          <cell r="E15913">
            <v>25.589344862819299</v>
          </cell>
          <cell r="F15913">
            <v>29.464094402176698</v>
          </cell>
        </row>
        <row r="15914">
          <cell r="A15914" t="str">
            <v>NM_001257347</v>
          </cell>
          <cell r="B15914">
            <v>7.2992606917614804</v>
          </cell>
          <cell r="C15914">
            <v>5.3737162549834201</v>
          </cell>
          <cell r="D15914">
            <v>3.1080907077922899</v>
          </cell>
          <cell r="E15914">
            <v>4.5245276601610804</v>
          </cell>
          <cell r="F15914">
            <v>7.7616394751293898</v>
          </cell>
        </row>
        <row r="15915">
          <cell r="A15915" t="str">
            <v>NM_001044229</v>
          </cell>
          <cell r="B15915">
            <v>0</v>
          </cell>
          <cell r="C15915">
            <v>2.30393759095033E-2</v>
          </cell>
          <cell r="D15915">
            <v>0</v>
          </cell>
          <cell r="E15915">
            <v>1.4524770012980199</v>
          </cell>
          <cell r="F15915">
            <v>4.45792468340485E-2</v>
          </cell>
        </row>
        <row r="15916">
          <cell r="A15916" t="str">
            <v>NM_001006974</v>
          </cell>
          <cell r="B15916">
            <v>42.297241355528698</v>
          </cell>
          <cell r="C15916">
            <v>47.983877981011403</v>
          </cell>
          <cell r="D15916">
            <v>34.274302682290397</v>
          </cell>
          <cell r="E15916">
            <v>36.5649601883554</v>
          </cell>
          <cell r="F15916">
            <v>26.367658781237601</v>
          </cell>
        </row>
        <row r="15917">
          <cell r="A15917" t="str">
            <v>NM_001134429</v>
          </cell>
          <cell r="B15917">
            <v>9.1877674746161109</v>
          </cell>
          <cell r="C15917">
            <v>23.807516786317699</v>
          </cell>
          <cell r="D15917">
            <v>16.865637476830202</v>
          </cell>
          <cell r="E15917">
            <v>10.0244161099245</v>
          </cell>
          <cell r="F15917">
            <v>12.649173587069299</v>
          </cell>
        </row>
        <row r="15918">
          <cell r="A15918" t="str">
            <v>NM_198758</v>
          </cell>
          <cell r="B15918">
            <v>2.3712215435151802</v>
          </cell>
          <cell r="C15918">
            <v>6.1698524290424697</v>
          </cell>
          <cell r="D15918">
            <v>9.1134829726400106</v>
          </cell>
          <cell r="E15918">
            <v>4.1530912031003497</v>
          </cell>
          <cell r="F15918">
            <v>8.7526902328682894</v>
          </cell>
        </row>
        <row r="15919">
          <cell r="A15919" t="str">
            <v>NM_001014001</v>
          </cell>
          <cell r="B15919">
            <v>1.9848184210776401</v>
          </cell>
          <cell r="C15919">
            <v>1.55370917880295</v>
          </cell>
          <cell r="D15919">
            <v>1.86611123450465</v>
          </cell>
          <cell r="E15919">
            <v>2.6928926339593602</v>
          </cell>
          <cell r="F15919">
            <v>3.8230354502891202E-2</v>
          </cell>
        </row>
        <row r="15920">
          <cell r="A15920" t="str">
            <v>NM_012620</v>
          </cell>
          <cell r="B15920">
            <v>1.3346100829873699</v>
          </cell>
          <cell r="C15920">
            <v>7.86412987622927E-2</v>
          </cell>
          <cell r="D15920">
            <v>8.4731507501711895E-3</v>
          </cell>
          <cell r="E15920">
            <v>1.23819958248701</v>
          </cell>
          <cell r="F15920">
            <v>0.21783516872646599</v>
          </cell>
        </row>
        <row r="15921">
          <cell r="A15921" t="str">
            <v>NM_057107</v>
          </cell>
          <cell r="B15921">
            <v>8.9148809953311101</v>
          </cell>
          <cell r="C15921">
            <v>18.422711139105399</v>
          </cell>
          <cell r="D15921">
            <v>8.4182803646232092</v>
          </cell>
          <cell r="E15921">
            <v>12.6947110974165</v>
          </cell>
          <cell r="F15921">
            <v>10.0728998531348</v>
          </cell>
        </row>
        <row r="15922">
          <cell r="A15922" t="str">
            <v>NM_001005880</v>
          </cell>
          <cell r="B15922">
            <v>4.8459193659079601E-2</v>
          </cell>
          <cell r="C15922">
            <v>0</v>
          </cell>
          <cell r="D15922">
            <v>2.0536100688987601E-2</v>
          </cell>
          <cell r="E15922">
            <v>0</v>
          </cell>
          <cell r="F15922">
            <v>0.19410295369477301</v>
          </cell>
        </row>
        <row r="15923">
          <cell r="A15923" t="str">
            <v>NM_001108168</v>
          </cell>
          <cell r="B15923">
            <v>1.37475346672703</v>
          </cell>
          <cell r="C15923">
            <v>0</v>
          </cell>
          <cell r="D15923">
            <v>0</v>
          </cell>
          <cell r="E15923">
            <v>4.1393375117827202E-2</v>
          </cell>
          <cell r="F15923">
            <v>0</v>
          </cell>
        </row>
        <row r="15924">
          <cell r="A15924" t="str">
            <v>NM_001012066</v>
          </cell>
          <cell r="B15924">
            <v>21.574349055241701</v>
          </cell>
          <cell r="C15924">
            <v>12.0872786967981</v>
          </cell>
          <cell r="D15924">
            <v>29.694947589033699</v>
          </cell>
          <cell r="E15924">
            <v>14.332291678109801</v>
          </cell>
          <cell r="F15924">
            <v>28.297382041936402</v>
          </cell>
        </row>
        <row r="15925">
          <cell r="A15925" t="str">
            <v>NM_012817</v>
          </cell>
          <cell r="B15925">
            <v>411.94103386599102</v>
          </cell>
          <cell r="C15925">
            <v>339.28903412391497</v>
          </cell>
          <cell r="D15925">
            <v>429.11227413358199</v>
          </cell>
          <cell r="E15925">
            <v>473.70364761062899</v>
          </cell>
          <cell r="F15925">
            <v>369.47151322019602</v>
          </cell>
        </row>
        <row r="15926">
          <cell r="A15926" t="str">
            <v>NM_001033890</v>
          </cell>
          <cell r="B15926">
            <v>53.872601114135598</v>
          </cell>
          <cell r="C15926">
            <v>35.934977572234899</v>
          </cell>
          <cell r="D15926">
            <v>44.402807359078999</v>
          </cell>
          <cell r="E15926">
            <v>53.571615304596897</v>
          </cell>
          <cell r="F15926">
            <v>45.725567915191696</v>
          </cell>
        </row>
        <row r="15927">
          <cell r="A15927" t="str">
            <v>NM_133550</v>
          </cell>
          <cell r="B15927">
            <v>0.37426274916698399</v>
          </cell>
          <cell r="C15927">
            <v>2.4333391089784899</v>
          </cell>
          <cell r="D15927">
            <v>0</v>
          </cell>
          <cell r="E15927">
            <v>0</v>
          </cell>
          <cell r="F15927">
            <v>2.2208989120425199E-2</v>
          </cell>
        </row>
        <row r="15928">
          <cell r="A15928" t="str">
            <v>NM_012674</v>
          </cell>
          <cell r="B15928">
            <v>0</v>
          </cell>
          <cell r="C15928">
            <v>0</v>
          </cell>
          <cell r="D15928">
            <v>0</v>
          </cell>
          <cell r="E15928">
            <v>0</v>
          </cell>
          <cell r="F15928">
            <v>0</v>
          </cell>
        </row>
        <row r="15929">
          <cell r="A15929" t="str">
            <v>NM_133557</v>
          </cell>
          <cell r="B15929">
            <v>54.612464649895998</v>
          </cell>
          <cell r="C15929">
            <v>26.474533224843501</v>
          </cell>
          <cell r="D15929">
            <v>41.518837264882997</v>
          </cell>
          <cell r="E15929">
            <v>70.357821116110998</v>
          </cell>
          <cell r="F15929">
            <v>29.789646455685599</v>
          </cell>
        </row>
        <row r="15930">
          <cell r="A15930" t="str">
            <v>NM_001025132</v>
          </cell>
          <cell r="B15930">
            <v>4.0152939656138503E-2</v>
          </cell>
          <cell r="C15930">
            <v>6.6496881367548499E-2</v>
          </cell>
          <cell r="D15930">
            <v>0</v>
          </cell>
          <cell r="E15930">
            <v>0.20673760090659701</v>
          </cell>
          <cell r="F15930">
            <v>0</v>
          </cell>
        </row>
        <row r="15931">
          <cell r="A15931" t="str">
            <v>NM_019295</v>
          </cell>
          <cell r="B15931">
            <v>2.61170045669918E-2</v>
          </cell>
          <cell r="C15931">
            <v>0</v>
          </cell>
          <cell r="D15931">
            <v>0</v>
          </cell>
          <cell r="E15931">
            <v>0</v>
          </cell>
          <cell r="F15931">
            <v>0</v>
          </cell>
        </row>
        <row r="15932">
          <cell r="A15932" t="str">
            <v>NM_012922</v>
          </cell>
          <cell r="B15932">
            <v>42.783949516280103</v>
          </cell>
          <cell r="C15932">
            <v>7.37697312632638</v>
          </cell>
          <cell r="D15932">
            <v>20.854739119606801</v>
          </cell>
          <cell r="E15932">
            <v>36.465239295624002</v>
          </cell>
          <cell r="F15932">
            <v>7.0927291553597103</v>
          </cell>
        </row>
        <row r="15933">
          <cell r="A15933" t="str">
            <v>NM_022263</v>
          </cell>
          <cell r="B15933">
            <v>0</v>
          </cell>
          <cell r="C15933">
            <v>0</v>
          </cell>
          <cell r="D15933">
            <v>0</v>
          </cell>
          <cell r="E15933">
            <v>0</v>
          </cell>
          <cell r="F15933">
            <v>0</v>
          </cell>
        </row>
        <row r="15934">
          <cell r="A15934" t="str">
            <v>NM_021664</v>
          </cell>
          <cell r="B15934">
            <v>0</v>
          </cell>
          <cell r="C15934">
            <v>0</v>
          </cell>
          <cell r="D15934">
            <v>0</v>
          </cell>
          <cell r="E15934">
            <v>0.37349754538365598</v>
          </cell>
          <cell r="F15934">
            <v>0</v>
          </cell>
        </row>
        <row r="15935">
          <cell r="A15935" t="str">
            <v>NM_201991</v>
          </cell>
          <cell r="B15935">
            <v>26.841213522467001</v>
          </cell>
          <cell r="C15935">
            <v>24.055530202102901</v>
          </cell>
          <cell r="D15935">
            <v>25.7043138015861</v>
          </cell>
          <cell r="E15935">
            <v>19.267839991565101</v>
          </cell>
          <cell r="F15935">
            <v>40.337328864848601</v>
          </cell>
        </row>
        <row r="15936">
          <cell r="A15936" t="str">
            <v>NM_001290133</v>
          </cell>
          <cell r="B15936">
            <v>5.7407148905499401</v>
          </cell>
          <cell r="C15936">
            <v>0.99864920758818398</v>
          </cell>
          <cell r="D15936">
            <v>2.2692575938495798</v>
          </cell>
          <cell r="E15936">
            <v>3.06338521822989</v>
          </cell>
          <cell r="F15936">
            <v>2.1487196974011402</v>
          </cell>
        </row>
        <row r="15937">
          <cell r="A15937" t="str">
            <v>NM_001108004</v>
          </cell>
          <cell r="B15937">
            <v>4.3579530947490301</v>
          </cell>
          <cell r="C15937">
            <v>0.98090402888983996</v>
          </cell>
          <cell r="D15937">
            <v>11.293445259843701</v>
          </cell>
          <cell r="E15937">
            <v>3.5516983701277201</v>
          </cell>
          <cell r="F15937">
            <v>5.4001994716116304</v>
          </cell>
        </row>
        <row r="15938">
          <cell r="A15938" t="str">
            <v>NM_057190</v>
          </cell>
          <cell r="B15938">
            <v>21.685807421919499</v>
          </cell>
          <cell r="C15938">
            <v>19.7072115980456</v>
          </cell>
          <cell r="D15938">
            <v>30.143645296561701</v>
          </cell>
          <cell r="E15938">
            <v>15.7741496164794</v>
          </cell>
          <cell r="F15938">
            <v>33.580337006187399</v>
          </cell>
        </row>
        <row r="15939">
          <cell r="A15939" t="str">
            <v>NM_214460</v>
          </cell>
          <cell r="B15939">
            <v>0</v>
          </cell>
          <cell r="C15939">
            <v>0</v>
          </cell>
          <cell r="D15939">
            <v>0</v>
          </cell>
          <cell r="E15939">
            <v>0</v>
          </cell>
          <cell r="F15939">
            <v>0</v>
          </cell>
        </row>
        <row r="15940">
          <cell r="A15940" t="str">
            <v>NM_031358</v>
          </cell>
          <cell r="B15940">
            <v>0</v>
          </cell>
          <cell r="C15940">
            <v>0</v>
          </cell>
          <cell r="D15940">
            <v>0</v>
          </cell>
          <cell r="E15940">
            <v>0</v>
          </cell>
          <cell r="F15940">
            <v>0</v>
          </cell>
        </row>
        <row r="15941">
          <cell r="A15941" t="str">
            <v>NM_145094</v>
          </cell>
          <cell r="B15941">
            <v>20.558790922934499</v>
          </cell>
          <cell r="C15941">
            <v>14.074368662829601</v>
          </cell>
          <cell r="D15941">
            <v>66.316249738163506</v>
          </cell>
          <cell r="E15941">
            <v>31.0371545772432</v>
          </cell>
          <cell r="F15941">
            <v>16.890782666684999</v>
          </cell>
        </row>
        <row r="15942">
          <cell r="A15942" t="str">
            <v>NM_001025413</v>
          </cell>
          <cell r="B15942">
            <v>2.18306215693163</v>
          </cell>
          <cell r="C15942">
            <v>0.49344606160424098</v>
          </cell>
          <cell r="D15942">
            <v>1.85528265390786</v>
          </cell>
          <cell r="E15942">
            <v>1.7923322320569299</v>
          </cell>
          <cell r="F15942">
            <v>5.6303451463797503</v>
          </cell>
        </row>
        <row r="15943">
          <cell r="A15943" t="str">
            <v>NM_021261</v>
          </cell>
          <cell r="B15943">
            <v>201.365543118689</v>
          </cell>
          <cell r="C15943">
            <v>278.968394388364</v>
          </cell>
          <cell r="D15943">
            <v>324.78444934303798</v>
          </cell>
          <cell r="E15943">
            <v>175.272908620468</v>
          </cell>
          <cell r="F15943">
            <v>100.857526688205</v>
          </cell>
        </row>
        <row r="15944">
          <cell r="A15944" t="str">
            <v>NM_012826</v>
          </cell>
          <cell r="B15944">
            <v>0</v>
          </cell>
          <cell r="C15944">
            <v>0</v>
          </cell>
          <cell r="D15944">
            <v>0</v>
          </cell>
          <cell r="E15944">
            <v>0</v>
          </cell>
          <cell r="F15944">
            <v>0</v>
          </cell>
        </row>
        <row r="15945">
          <cell r="A15945" t="str">
            <v>NM_001039346</v>
          </cell>
          <cell r="B15945">
            <v>17.3712517196462</v>
          </cell>
          <cell r="C15945">
            <v>43.743159019050502</v>
          </cell>
          <cell r="D15945">
            <v>34.811796681954903</v>
          </cell>
          <cell r="E15945">
            <v>26.0729393833793</v>
          </cell>
          <cell r="F15945">
            <v>20.384862104319701</v>
          </cell>
        </row>
        <row r="15946">
          <cell r="A15946" t="str">
            <v>NM_001005556</v>
          </cell>
          <cell r="B15946">
            <v>11.600745397504999</v>
          </cell>
          <cell r="C15946">
            <v>6.4945815042552297</v>
          </cell>
          <cell r="D15946">
            <v>5.1094251441179397</v>
          </cell>
          <cell r="E15946">
            <v>16.508015787197898</v>
          </cell>
          <cell r="F15946">
            <v>19.413729955573999</v>
          </cell>
        </row>
        <row r="15947">
          <cell r="A15947" t="str">
            <v>NM_001000737</v>
          </cell>
          <cell r="B15947">
            <v>0</v>
          </cell>
          <cell r="C15947">
            <v>0</v>
          </cell>
          <cell r="D15947">
            <v>0</v>
          </cell>
          <cell r="E15947">
            <v>0</v>
          </cell>
          <cell r="F15947">
            <v>0</v>
          </cell>
        </row>
        <row r="15948">
          <cell r="A15948" t="str">
            <v>NM_001100787</v>
          </cell>
          <cell r="B15948">
            <v>0.32583522981038798</v>
          </cell>
          <cell r="C15948">
            <v>0.24527839179195099</v>
          </cell>
          <cell r="D15948">
            <v>0</v>
          </cell>
          <cell r="E15948">
            <v>1.0591195579913399</v>
          </cell>
          <cell r="F15948">
            <v>0.175599401002412</v>
          </cell>
        </row>
        <row r="15949">
          <cell r="A15949" t="str">
            <v>NM_012597</v>
          </cell>
          <cell r="B15949">
            <v>0</v>
          </cell>
          <cell r="C15949">
            <v>0</v>
          </cell>
          <cell r="D15949">
            <v>0</v>
          </cell>
          <cell r="E15949">
            <v>0</v>
          </cell>
          <cell r="F15949">
            <v>0</v>
          </cell>
        </row>
        <row r="15950">
          <cell r="A15950" t="str">
            <v>NM_001130566</v>
          </cell>
          <cell r="B15950">
            <v>10.169347177594</v>
          </cell>
          <cell r="C15950">
            <v>5.5292397329279899</v>
          </cell>
          <cell r="D15950">
            <v>19.046955874161799</v>
          </cell>
          <cell r="E15950">
            <v>5.99879189508769</v>
          </cell>
          <cell r="F15950">
            <v>12.331213611731799</v>
          </cell>
        </row>
        <row r="15951">
          <cell r="A15951" t="str">
            <v>NM_001115041</v>
          </cell>
          <cell r="B15951">
            <v>22.9314005362518</v>
          </cell>
          <cell r="C15951">
            <v>17.448645091884298</v>
          </cell>
          <cell r="D15951">
            <v>23.915370099730801</v>
          </cell>
          <cell r="E15951">
            <v>21.253840262537398</v>
          </cell>
          <cell r="F15951">
            <v>9.3010049032562705</v>
          </cell>
        </row>
        <row r="15952">
          <cell r="A15952" t="str">
            <v>NR_037391</v>
          </cell>
          <cell r="B15952">
            <v>0</v>
          </cell>
          <cell r="C15952">
            <v>0</v>
          </cell>
          <cell r="D15952">
            <v>0</v>
          </cell>
          <cell r="E15952">
            <v>0</v>
          </cell>
          <cell r="F15952">
            <v>0</v>
          </cell>
        </row>
        <row r="15953">
          <cell r="A15953" t="str">
            <v>NM_001024309</v>
          </cell>
          <cell r="B15953">
            <v>4.1053329998336201</v>
          </cell>
          <cell r="C15953">
            <v>0.48795221625985802</v>
          </cell>
          <cell r="D15953">
            <v>0.690910826585453</v>
          </cell>
          <cell r="E15953">
            <v>1.7923482994584199</v>
          </cell>
          <cell r="F15953">
            <v>3.3391308662652599</v>
          </cell>
        </row>
        <row r="15954">
          <cell r="A15954" t="str">
            <v>NM_053774</v>
          </cell>
          <cell r="B15954">
            <v>5.7120542998784396</v>
          </cell>
          <cell r="C15954">
            <v>8.4718397931975709</v>
          </cell>
          <cell r="D15954">
            <v>0.96424705114289799</v>
          </cell>
          <cell r="E15954">
            <v>8.6733849354069594</v>
          </cell>
          <cell r="F15954">
            <v>7.4202031612167696</v>
          </cell>
        </row>
        <row r="15955">
          <cell r="A15955" t="str">
            <v>NM_198762</v>
          </cell>
          <cell r="B15955">
            <v>0</v>
          </cell>
          <cell r="C15955">
            <v>0</v>
          </cell>
          <cell r="D15955">
            <v>0</v>
          </cell>
          <cell r="E15955">
            <v>0</v>
          </cell>
          <cell r="F15955">
            <v>0</v>
          </cell>
        </row>
        <row r="15956">
          <cell r="A15956" t="str">
            <v>NM_173109</v>
          </cell>
          <cell r="B15956">
            <v>10.347826381912601</v>
          </cell>
          <cell r="C15956">
            <v>36.067982544990997</v>
          </cell>
          <cell r="D15956">
            <v>6.3957654867232296</v>
          </cell>
          <cell r="E15956">
            <v>12.502154082680301</v>
          </cell>
          <cell r="F15956">
            <v>15.681464086883</v>
          </cell>
        </row>
        <row r="15957">
          <cell r="A15957" t="str">
            <v>NM_031824</v>
          </cell>
          <cell r="B15957">
            <v>23.135403117259798</v>
          </cell>
          <cell r="C15957">
            <v>12.7349002792725</v>
          </cell>
          <cell r="D15957">
            <v>23.788901174193199</v>
          </cell>
          <cell r="E15957">
            <v>16.155083008515501</v>
          </cell>
          <cell r="F15957">
            <v>13.0502025416277</v>
          </cell>
        </row>
        <row r="15958">
          <cell r="A15958" t="str">
            <v>NM_001191847</v>
          </cell>
          <cell r="B15958">
            <v>8.5399101016565506</v>
          </cell>
          <cell r="C15958">
            <v>18.118267746487501</v>
          </cell>
          <cell r="D15958">
            <v>9.8194279354634393</v>
          </cell>
          <cell r="E15958">
            <v>12.934389471962</v>
          </cell>
          <cell r="F15958">
            <v>29.345211155344899</v>
          </cell>
        </row>
        <row r="15959">
          <cell r="A15959" t="str">
            <v>NM_001107210</v>
          </cell>
          <cell r="B15959">
            <v>0</v>
          </cell>
          <cell r="C15959">
            <v>0.42352538598219502</v>
          </cell>
          <cell r="D15959">
            <v>0</v>
          </cell>
          <cell r="E15959">
            <v>0</v>
          </cell>
          <cell r="F15959">
            <v>1.65008338753235</v>
          </cell>
        </row>
        <row r="15960">
          <cell r="A15960" t="str">
            <v>NM_145086</v>
          </cell>
          <cell r="B15960">
            <v>98.245948117830906</v>
          </cell>
          <cell r="C15960">
            <v>154.62522352794599</v>
          </cell>
          <cell r="D15960">
            <v>245.48682978743099</v>
          </cell>
          <cell r="E15960">
            <v>115.171447468808</v>
          </cell>
          <cell r="F15960">
            <v>250.12295549823801</v>
          </cell>
        </row>
        <row r="15961">
          <cell r="A15961" t="str">
            <v>NM_001277278</v>
          </cell>
          <cell r="B15961">
            <v>15.7543921476716</v>
          </cell>
          <cell r="C15961">
            <v>18.064295724151702</v>
          </cell>
          <cell r="D15961">
            <v>21.844613665293899</v>
          </cell>
          <cell r="E15961">
            <v>26.147042045672901</v>
          </cell>
          <cell r="F15961">
            <v>14.6494554319834</v>
          </cell>
        </row>
        <row r="15962">
          <cell r="A15962" t="str">
            <v>NM_022382</v>
          </cell>
          <cell r="B15962">
            <v>10.996344116799101</v>
          </cell>
          <cell r="C15962">
            <v>13.020595089675201</v>
          </cell>
          <cell r="D15962">
            <v>2.8710228976451102</v>
          </cell>
          <cell r="E15962">
            <v>9.6043351272177695</v>
          </cell>
          <cell r="F15962">
            <v>13.1065949409344</v>
          </cell>
        </row>
        <row r="15963">
          <cell r="A15963" t="str">
            <v>NM_134358</v>
          </cell>
          <cell r="B15963">
            <v>189.43020585703201</v>
          </cell>
          <cell r="C15963">
            <v>160.859793397538</v>
          </cell>
          <cell r="D15963">
            <v>172.05547762211799</v>
          </cell>
          <cell r="E15963">
            <v>123.92067887709101</v>
          </cell>
          <cell r="F15963">
            <v>215.45628561039501</v>
          </cell>
        </row>
        <row r="15964">
          <cell r="A15964" t="str">
            <v>NM_001008562</v>
          </cell>
          <cell r="B15964">
            <v>107.062715957553</v>
          </cell>
          <cell r="C15964">
            <v>68.407206336125498</v>
          </cell>
          <cell r="D15964">
            <v>175.438870260355</v>
          </cell>
          <cell r="E15964">
            <v>73.408129702632806</v>
          </cell>
          <cell r="F15964">
            <v>127.035618210972</v>
          </cell>
        </row>
        <row r="15965">
          <cell r="A15965" t="str">
            <v>NM_001134987</v>
          </cell>
          <cell r="B15965">
            <v>15.6855932924932</v>
          </cell>
          <cell r="C15965">
            <v>12.8137573412913</v>
          </cell>
          <cell r="D15965">
            <v>35.687537363961098</v>
          </cell>
          <cell r="E15965">
            <v>7.5142783962117301</v>
          </cell>
          <cell r="F15965">
            <v>16.893715329623301</v>
          </cell>
        </row>
        <row r="15966">
          <cell r="A15966" t="str">
            <v>NM_133591</v>
          </cell>
          <cell r="B15966">
            <v>0</v>
          </cell>
          <cell r="C15966">
            <v>0</v>
          </cell>
          <cell r="D15966">
            <v>0</v>
          </cell>
          <cell r="E15966">
            <v>9.2701417795673299E-2</v>
          </cell>
          <cell r="F15966">
            <v>6.01231584646423E-2</v>
          </cell>
        </row>
        <row r="15967">
          <cell r="A15967" t="str">
            <v>NM_012808</v>
          </cell>
          <cell r="B15967">
            <v>24.4908685845562</v>
          </cell>
          <cell r="C15967">
            <v>6.2179755382332402</v>
          </cell>
          <cell r="D15967">
            <v>62.355831163039802</v>
          </cell>
          <cell r="E15967">
            <v>21.9287710264875</v>
          </cell>
          <cell r="F15967">
            <v>64.119525755201707</v>
          </cell>
        </row>
        <row r="15968">
          <cell r="A15968" t="str">
            <v>NM_001009486</v>
          </cell>
          <cell r="B15968">
            <v>2.5871772063478899</v>
          </cell>
          <cell r="C15968">
            <v>1.2491540144410101E-2</v>
          </cell>
          <cell r="D15968">
            <v>0</v>
          </cell>
          <cell r="E15968">
            <v>0.88891225426681097</v>
          </cell>
          <cell r="F15968">
            <v>0.39880624304970502</v>
          </cell>
        </row>
        <row r="15969">
          <cell r="A15969" t="str">
            <v>NM_001191593</v>
          </cell>
          <cell r="B15969">
            <v>20.345741478063999</v>
          </cell>
          <cell r="C15969">
            <v>14.499713145284201</v>
          </cell>
          <cell r="D15969">
            <v>28.616200249414899</v>
          </cell>
          <cell r="E15969">
            <v>11.989001789451599</v>
          </cell>
          <cell r="F15969">
            <v>14.366565047407301</v>
          </cell>
        </row>
        <row r="15970">
          <cell r="A15970" t="str">
            <v>NM_001009520</v>
          </cell>
          <cell r="B15970">
            <v>0</v>
          </cell>
          <cell r="C15970">
            <v>0</v>
          </cell>
          <cell r="D15970">
            <v>0</v>
          </cell>
          <cell r="E15970">
            <v>0</v>
          </cell>
          <cell r="F15970">
            <v>0</v>
          </cell>
        </row>
        <row r="15971">
          <cell r="A15971" t="str">
            <v>NM_019321</v>
          </cell>
          <cell r="B15971">
            <v>0</v>
          </cell>
          <cell r="C15971">
            <v>0</v>
          </cell>
          <cell r="D15971">
            <v>0</v>
          </cell>
          <cell r="E15971">
            <v>1.2209621371582899</v>
          </cell>
          <cell r="F15971">
            <v>0</v>
          </cell>
        </row>
        <row r="15972">
          <cell r="A15972" t="str">
            <v>NM_138918</v>
          </cell>
          <cell r="B15972">
            <v>1.6030739231812301</v>
          </cell>
          <cell r="C15972">
            <v>4.3707644035900302</v>
          </cell>
          <cell r="D15972">
            <v>0</v>
          </cell>
          <cell r="E15972">
            <v>0.49582646082889897</v>
          </cell>
          <cell r="F15972">
            <v>1.25289778274119E-2</v>
          </cell>
        </row>
        <row r="15973">
          <cell r="A15973" t="str">
            <v>NM_001109597</v>
          </cell>
          <cell r="B15973">
            <v>7.6147111798210103</v>
          </cell>
          <cell r="C15973">
            <v>11.588749696342401</v>
          </cell>
          <cell r="D15973">
            <v>14.0317657496214</v>
          </cell>
          <cell r="E15973">
            <v>10.6014663957151</v>
          </cell>
          <cell r="F15973">
            <v>24.587747961744402</v>
          </cell>
        </row>
        <row r="15974">
          <cell r="A15974" t="str">
            <v>NM_001001048</v>
          </cell>
          <cell r="B15974">
            <v>0</v>
          </cell>
          <cell r="C15974">
            <v>0</v>
          </cell>
          <cell r="D15974">
            <v>0</v>
          </cell>
          <cell r="E15974">
            <v>0</v>
          </cell>
          <cell r="F15974">
            <v>0</v>
          </cell>
        </row>
        <row r="15975">
          <cell r="A15975" t="str">
            <v>NM_001106892</v>
          </cell>
          <cell r="B15975">
            <v>15.318705064354999</v>
          </cell>
          <cell r="C15975">
            <v>11.3750163410139</v>
          </cell>
          <cell r="D15975">
            <v>3.6299182029977</v>
          </cell>
          <cell r="E15975">
            <v>26.389807845099799</v>
          </cell>
          <cell r="F15975">
            <v>8.1121451196913199</v>
          </cell>
        </row>
        <row r="15976">
          <cell r="A15976" t="str">
            <v>NM_001107140</v>
          </cell>
          <cell r="B15976">
            <v>3.0856256870404399</v>
          </cell>
          <cell r="C15976">
            <v>0.154331088164647</v>
          </cell>
          <cell r="D15976">
            <v>2.2501775910433399</v>
          </cell>
          <cell r="E15976">
            <v>4.9118589524024303</v>
          </cell>
          <cell r="F15976">
            <v>1.6589867953992701</v>
          </cell>
        </row>
        <row r="15977">
          <cell r="A15977" t="str">
            <v>NM_053671</v>
          </cell>
          <cell r="B15977">
            <v>3.3816895678540102</v>
          </cell>
          <cell r="C15977">
            <v>2.2988468571285199</v>
          </cell>
          <cell r="D15977">
            <v>0.26701076557412301</v>
          </cell>
          <cell r="E15977">
            <v>3.4439994573327901</v>
          </cell>
          <cell r="F15977">
            <v>0.83756297252340195</v>
          </cell>
        </row>
        <row r="15978">
          <cell r="A15978" t="str">
            <v>NM_138914</v>
          </cell>
          <cell r="B15978">
            <v>8.5332244592337005</v>
          </cell>
          <cell r="C15978">
            <v>2.1247794114952101</v>
          </cell>
          <cell r="D15978">
            <v>3.9906666457553799</v>
          </cell>
          <cell r="E15978">
            <v>3.17138631025712</v>
          </cell>
          <cell r="F15978">
            <v>1.36137294907545</v>
          </cell>
        </row>
        <row r="15979">
          <cell r="A15979" t="str">
            <v>NM_053976</v>
          </cell>
          <cell r="B15979">
            <v>2.3528213763421499</v>
          </cell>
          <cell r="C15979">
            <v>1.1364744783430401</v>
          </cell>
          <cell r="D15979">
            <v>10.751864664015301</v>
          </cell>
          <cell r="E15979">
            <v>1.92928227694643</v>
          </cell>
          <cell r="F15979">
            <v>6.6911885313807398</v>
          </cell>
        </row>
        <row r="15980">
          <cell r="A15980" t="str">
            <v>NM_013019</v>
          </cell>
          <cell r="B15980">
            <v>2.8670849700393801</v>
          </cell>
          <cell r="C15980">
            <v>5.6612566213074498</v>
          </cell>
          <cell r="D15980">
            <v>3.7275183138372201</v>
          </cell>
          <cell r="E15980">
            <v>6.4829222976647998</v>
          </cell>
          <cell r="F15980">
            <v>17.443342878442898</v>
          </cell>
        </row>
        <row r="15981">
          <cell r="A15981" t="str">
            <v>NM_001111294</v>
          </cell>
          <cell r="B15981">
            <v>51.799986729873901</v>
          </cell>
          <cell r="C15981">
            <v>32.459497296849698</v>
          </cell>
          <cell r="D15981">
            <v>27.463334582490901</v>
          </cell>
          <cell r="E15981">
            <v>58.8599557867024</v>
          </cell>
          <cell r="F15981">
            <v>16.463701537790499</v>
          </cell>
        </row>
        <row r="15982">
          <cell r="A15982" t="str">
            <v>NM_022933</v>
          </cell>
          <cell r="B15982">
            <v>1.53469645046591</v>
          </cell>
          <cell r="C15982">
            <v>1.3815311241005299</v>
          </cell>
          <cell r="D15982">
            <v>0.14033002137474901</v>
          </cell>
          <cell r="E15982">
            <v>1.01276773870314</v>
          </cell>
          <cell r="F15982">
            <v>0.94274311509907405</v>
          </cell>
        </row>
        <row r="15983">
          <cell r="A15983" t="str">
            <v>NM_001106624</v>
          </cell>
          <cell r="B15983">
            <v>9.9792188432122497</v>
          </cell>
          <cell r="C15983">
            <v>3.31328069246673</v>
          </cell>
          <cell r="D15983">
            <v>5.9757699958144004</v>
          </cell>
          <cell r="E15983">
            <v>8.3014185953893396</v>
          </cell>
          <cell r="F15983">
            <v>8.8246677305083807</v>
          </cell>
        </row>
        <row r="15984">
          <cell r="A15984" t="str">
            <v>NM_001012014</v>
          </cell>
          <cell r="B15984">
            <v>18.195424673079401</v>
          </cell>
          <cell r="C15984">
            <v>10.309559955833199</v>
          </cell>
          <cell r="D15984">
            <v>0.68769517428918903</v>
          </cell>
          <cell r="E15984">
            <v>12.1966558487567</v>
          </cell>
          <cell r="F15984">
            <v>7.0886830629144599</v>
          </cell>
        </row>
        <row r="15985">
          <cell r="A15985" t="str">
            <v>NM_001024901</v>
          </cell>
          <cell r="B15985">
            <v>0</v>
          </cell>
          <cell r="C15985">
            <v>0</v>
          </cell>
          <cell r="D15985">
            <v>0</v>
          </cell>
          <cell r="E15985">
            <v>0</v>
          </cell>
          <cell r="F15985">
            <v>0</v>
          </cell>
        </row>
        <row r="15986">
          <cell r="A15986" t="str">
            <v>NM_053783</v>
          </cell>
          <cell r="B15986">
            <v>75.6349124339458</v>
          </cell>
          <cell r="C15986">
            <v>49.883817990831602</v>
          </cell>
          <cell r="D15986">
            <v>87.599300537984803</v>
          </cell>
          <cell r="E15986">
            <v>88.236936900145594</v>
          </cell>
          <cell r="F15986">
            <v>78.362469252622006</v>
          </cell>
        </row>
        <row r="15987">
          <cell r="A15987" t="str">
            <v>NM_001010947</v>
          </cell>
          <cell r="B15987">
            <v>1.76898029284752</v>
          </cell>
          <cell r="C15987">
            <v>17.5043035516766</v>
          </cell>
          <cell r="D15987">
            <v>17.7294776881476</v>
          </cell>
          <cell r="E15987">
            <v>2.23906082081088</v>
          </cell>
          <cell r="F15987">
            <v>20.0381840206114</v>
          </cell>
        </row>
        <row r="15988">
          <cell r="A15988" t="str">
            <v>NM_001136151</v>
          </cell>
          <cell r="B15988">
            <v>7.8785728855321494E-2</v>
          </cell>
          <cell r="C15988">
            <v>0</v>
          </cell>
          <cell r="D15988">
            <v>0</v>
          </cell>
          <cell r="E15988">
            <v>1.00160079348424E-2</v>
          </cell>
          <cell r="F15988">
            <v>0</v>
          </cell>
        </row>
        <row r="15989">
          <cell r="A15989" t="str">
            <v>NM_001039196</v>
          </cell>
          <cell r="B15989">
            <v>46.006301522757099</v>
          </cell>
          <cell r="C15989">
            <v>63.9008806597476</v>
          </cell>
          <cell r="D15989">
            <v>75.079881822048605</v>
          </cell>
          <cell r="E15989">
            <v>46.046311799507997</v>
          </cell>
          <cell r="F15989">
            <v>98.850025630877397</v>
          </cell>
        </row>
        <row r="15990">
          <cell r="A15990" t="str">
            <v>NM_001106241</v>
          </cell>
          <cell r="B15990">
            <v>0</v>
          </cell>
          <cell r="C15990">
            <v>0.43218771670725598</v>
          </cell>
          <cell r="D15990">
            <v>0</v>
          </cell>
          <cell r="E15990">
            <v>1.1633452734024699E-2</v>
          </cell>
          <cell r="F15990">
            <v>0.440930097116433</v>
          </cell>
        </row>
        <row r="15991">
          <cell r="A15991" t="str">
            <v>NM_001008809</v>
          </cell>
          <cell r="B15991">
            <v>0</v>
          </cell>
          <cell r="C15991">
            <v>0</v>
          </cell>
          <cell r="D15991">
            <v>0</v>
          </cell>
          <cell r="E15991">
            <v>0</v>
          </cell>
          <cell r="F15991">
            <v>0</v>
          </cell>
        </row>
        <row r="15992">
          <cell r="A15992" t="str">
            <v>NR_106678</v>
          </cell>
          <cell r="B15992">
            <v>0</v>
          </cell>
          <cell r="C15992">
            <v>0</v>
          </cell>
          <cell r="D15992">
            <v>0</v>
          </cell>
          <cell r="E15992">
            <v>0</v>
          </cell>
          <cell r="F15992">
            <v>0</v>
          </cell>
        </row>
        <row r="15993">
          <cell r="A15993" t="str">
            <v>NM_138885</v>
          </cell>
          <cell r="B15993">
            <v>5.4797968829646297</v>
          </cell>
          <cell r="C15993">
            <v>5.3450428351582202</v>
          </cell>
          <cell r="D15993">
            <v>2.75519467882298</v>
          </cell>
          <cell r="E15993">
            <v>4.2758843511567299</v>
          </cell>
          <cell r="F15993">
            <v>3.0317820115326399</v>
          </cell>
        </row>
        <row r="15994">
          <cell r="A15994" t="str">
            <v>NM_001126296</v>
          </cell>
          <cell r="B15994">
            <v>25.934092051337601</v>
          </cell>
          <cell r="C15994">
            <v>26.741386126113799</v>
          </cell>
          <cell r="D15994">
            <v>31.257240814722898</v>
          </cell>
          <cell r="E15994">
            <v>36.277613262303099</v>
          </cell>
          <cell r="F15994">
            <v>16.709059660327402</v>
          </cell>
        </row>
        <row r="15995">
          <cell r="A15995" t="str">
            <v>NM_001009657</v>
          </cell>
          <cell r="B15995">
            <v>12.338922185443099</v>
          </cell>
          <cell r="C15995">
            <v>25.956760298044099</v>
          </cell>
          <cell r="D15995">
            <v>10.935473616885901</v>
          </cell>
          <cell r="E15995">
            <v>39.452892393426602</v>
          </cell>
          <cell r="F15995">
            <v>9.9458353473201697</v>
          </cell>
        </row>
        <row r="15996">
          <cell r="A15996" t="str">
            <v>NM_017346</v>
          </cell>
          <cell r="B15996">
            <v>0.830229400159471</v>
          </cell>
          <cell r="C15996">
            <v>4.5263936011480803</v>
          </cell>
          <cell r="D15996">
            <v>0.70367140966400199</v>
          </cell>
          <cell r="E15996">
            <v>1.79638621748704</v>
          </cell>
          <cell r="F15996">
            <v>1.58832727861831</v>
          </cell>
        </row>
        <row r="15997">
          <cell r="A15997" t="str">
            <v>NM_001105883</v>
          </cell>
          <cell r="B15997">
            <v>8.70273470007937</v>
          </cell>
          <cell r="C15997">
            <v>4.4697597217196403</v>
          </cell>
          <cell r="D15997">
            <v>17.007692971698201</v>
          </cell>
          <cell r="E15997">
            <v>10.5793361746268</v>
          </cell>
          <cell r="F15997">
            <v>7.4215105821913099</v>
          </cell>
        </row>
        <row r="15998">
          <cell r="A15998" t="str">
            <v>NR_002705</v>
          </cell>
          <cell r="B15998">
            <v>17.691214348921601</v>
          </cell>
          <cell r="C15998">
            <v>32.984150951019799</v>
          </cell>
          <cell r="D15998">
            <v>41.016972375271301</v>
          </cell>
          <cell r="E15998">
            <v>26.640705769024901</v>
          </cell>
          <cell r="F15998">
            <v>31.453598974723</v>
          </cell>
        </row>
        <row r="15999">
          <cell r="A15999" t="str">
            <v>NM_001012128</v>
          </cell>
          <cell r="B15999">
            <v>10.194048657754699</v>
          </cell>
          <cell r="C15999">
            <v>5.0424963462844703</v>
          </cell>
          <cell r="D15999">
            <v>12.3539973552479</v>
          </cell>
          <cell r="E15999">
            <v>5.14220811297655</v>
          </cell>
          <cell r="F15999">
            <v>3.8214790123923899</v>
          </cell>
        </row>
        <row r="16000">
          <cell r="A16000" t="str">
            <v>NM_001100572</v>
          </cell>
          <cell r="B16000">
            <v>6.9662540222086999</v>
          </cell>
          <cell r="C16000">
            <v>5.1427931959322599</v>
          </cell>
          <cell r="D16000">
            <v>13.486086066611501</v>
          </cell>
          <cell r="E16000">
            <v>10.0414226679537</v>
          </cell>
          <cell r="F16000">
            <v>3.63429555869403</v>
          </cell>
        </row>
        <row r="16001">
          <cell r="A16001" t="str">
            <v>NM_001007007</v>
          </cell>
          <cell r="B16001">
            <v>16.3839817615629</v>
          </cell>
          <cell r="C16001">
            <v>14.2856452894861</v>
          </cell>
          <cell r="D16001">
            <v>26.924995783068098</v>
          </cell>
          <cell r="E16001">
            <v>20.473763406132701</v>
          </cell>
          <cell r="F16001">
            <v>22.155553136046102</v>
          </cell>
        </row>
        <row r="16002">
          <cell r="A16002" t="str">
            <v>NM_001106330</v>
          </cell>
          <cell r="B16002">
            <v>21.745652483379299</v>
          </cell>
          <cell r="C16002">
            <v>68.982624958330305</v>
          </cell>
          <cell r="D16002">
            <v>66.9802327446492</v>
          </cell>
          <cell r="E16002">
            <v>44.321400987832099</v>
          </cell>
          <cell r="F16002">
            <v>78.7621095860937</v>
          </cell>
        </row>
        <row r="16003">
          <cell r="A16003" t="str">
            <v>NM_001107518</v>
          </cell>
          <cell r="B16003">
            <v>11.507327261377799</v>
          </cell>
          <cell r="C16003">
            <v>9.9990454405652702</v>
          </cell>
          <cell r="D16003">
            <v>7.7335462174755598</v>
          </cell>
          <cell r="E16003">
            <v>21.015642948013099</v>
          </cell>
          <cell r="F16003">
            <v>23.591760243865501</v>
          </cell>
        </row>
        <row r="16004">
          <cell r="A16004" t="str">
            <v>NM_001199168</v>
          </cell>
          <cell r="B16004">
            <v>0.42673989573237198</v>
          </cell>
          <cell r="C16004">
            <v>5.11940833364228</v>
          </cell>
          <cell r="D16004">
            <v>7.0044121029845501</v>
          </cell>
          <cell r="E16004">
            <v>8.0086864532635396</v>
          </cell>
          <cell r="F16004">
            <v>3.8955445969181701</v>
          </cell>
        </row>
        <row r="16005">
          <cell r="A16005" t="str">
            <v>NM_030989</v>
          </cell>
          <cell r="B16005">
            <v>26.6592760565538</v>
          </cell>
          <cell r="C16005">
            <v>25.3671094550592</v>
          </cell>
          <cell r="D16005">
            <v>20.6012425306468</v>
          </cell>
          <cell r="E16005">
            <v>30.982409660372198</v>
          </cell>
          <cell r="F16005">
            <v>21.699845796966098</v>
          </cell>
        </row>
        <row r="16006">
          <cell r="A16006" t="str">
            <v>NM_001000795</v>
          </cell>
          <cell r="B16006">
            <v>0</v>
          </cell>
          <cell r="C16006">
            <v>0</v>
          </cell>
          <cell r="D16006">
            <v>0</v>
          </cell>
          <cell r="E16006">
            <v>0</v>
          </cell>
          <cell r="F16006">
            <v>0</v>
          </cell>
        </row>
        <row r="16007">
          <cell r="A16007" t="str">
            <v>NM_001000328</v>
          </cell>
          <cell r="B16007">
            <v>0</v>
          </cell>
          <cell r="C16007">
            <v>0</v>
          </cell>
          <cell r="D16007">
            <v>0</v>
          </cell>
          <cell r="E16007">
            <v>0</v>
          </cell>
          <cell r="F16007">
            <v>0</v>
          </cell>
        </row>
        <row r="16008">
          <cell r="A16008" t="str">
            <v>NM_021689</v>
          </cell>
          <cell r="B16008">
            <v>0</v>
          </cell>
          <cell r="C16008">
            <v>0</v>
          </cell>
          <cell r="D16008">
            <v>0</v>
          </cell>
          <cell r="E16008">
            <v>0</v>
          </cell>
          <cell r="F16008">
            <v>0</v>
          </cell>
        </row>
        <row r="16009">
          <cell r="A16009" t="str">
            <v>NM_012990</v>
          </cell>
          <cell r="B16009">
            <v>0</v>
          </cell>
          <cell r="C16009">
            <v>0</v>
          </cell>
          <cell r="D16009">
            <v>2.7246621851434001</v>
          </cell>
          <cell r="E16009">
            <v>0.28293529482812302</v>
          </cell>
          <cell r="F16009">
            <v>0.53354809941614001</v>
          </cell>
        </row>
        <row r="16010">
          <cell r="A16010" t="str">
            <v>NM_172329</v>
          </cell>
          <cell r="B16010">
            <v>0</v>
          </cell>
          <cell r="C16010">
            <v>4.8090851772128199E-2</v>
          </cell>
          <cell r="D16010">
            <v>0</v>
          </cell>
          <cell r="E16010">
            <v>0</v>
          </cell>
          <cell r="F16010">
            <v>0</v>
          </cell>
        </row>
        <row r="16011">
          <cell r="A16011" t="str">
            <v>NM_133525</v>
          </cell>
          <cell r="B16011">
            <v>1.3117660492038901</v>
          </cell>
          <cell r="C16011">
            <v>8.5181050145107307</v>
          </cell>
          <cell r="D16011">
            <v>0</v>
          </cell>
          <cell r="E16011">
            <v>1.3428927189448401</v>
          </cell>
          <cell r="F16011">
            <v>3.2521162987692902</v>
          </cell>
        </row>
        <row r="16012">
          <cell r="A16012" t="str">
            <v>NM_001107766</v>
          </cell>
          <cell r="B16012">
            <v>1.48030063200176</v>
          </cell>
          <cell r="C16012">
            <v>0.14178515438212499</v>
          </cell>
          <cell r="D16012">
            <v>1.87260819297441E-2</v>
          </cell>
          <cell r="E16012">
            <v>3.7918922955960201E-2</v>
          </cell>
          <cell r="F16012">
            <v>6.0178311129850601E-2</v>
          </cell>
        </row>
        <row r="16013">
          <cell r="A16013" t="str">
            <v>NM_001003673</v>
          </cell>
          <cell r="B16013">
            <v>17.878533962728</v>
          </cell>
          <cell r="C16013">
            <v>15.064334162507199</v>
          </cell>
          <cell r="D16013">
            <v>4.4002637476616897</v>
          </cell>
          <cell r="E16013">
            <v>5.8502870237609796</v>
          </cell>
          <cell r="F16013">
            <v>18.056515036846498</v>
          </cell>
        </row>
        <row r="16014">
          <cell r="A16014" t="str">
            <v>NM_001107514</v>
          </cell>
          <cell r="B16014">
            <v>9.6812733536866205</v>
          </cell>
          <cell r="C16014">
            <v>16.519612270635001</v>
          </cell>
          <cell r="D16014">
            <v>5.0845551495982404</v>
          </cell>
          <cell r="E16014">
            <v>20.8221959340257</v>
          </cell>
          <cell r="F16014">
            <v>6.6761388970785998</v>
          </cell>
        </row>
        <row r="16015">
          <cell r="A16015" t="str">
            <v>NM_133291</v>
          </cell>
          <cell r="B16015">
            <v>0</v>
          </cell>
          <cell r="C16015">
            <v>0</v>
          </cell>
          <cell r="D16015">
            <v>0</v>
          </cell>
          <cell r="E16015">
            <v>0</v>
          </cell>
          <cell r="F16015">
            <v>0</v>
          </cell>
        </row>
        <row r="16016">
          <cell r="A16016" t="str">
            <v>NM_001000301</v>
          </cell>
          <cell r="B16016">
            <v>0</v>
          </cell>
          <cell r="C16016">
            <v>0</v>
          </cell>
          <cell r="D16016">
            <v>0</v>
          </cell>
          <cell r="E16016">
            <v>0</v>
          </cell>
          <cell r="F16016">
            <v>0</v>
          </cell>
        </row>
        <row r="16017">
          <cell r="A16017" t="str">
            <v>NM_001000817</v>
          </cell>
          <cell r="B16017">
            <v>0</v>
          </cell>
          <cell r="C16017">
            <v>0</v>
          </cell>
          <cell r="D16017">
            <v>0</v>
          </cell>
          <cell r="E16017">
            <v>0</v>
          </cell>
          <cell r="F16017">
            <v>0</v>
          </cell>
        </row>
        <row r="16018">
          <cell r="A16018" t="str">
            <v>NM_001127319</v>
          </cell>
          <cell r="B16018">
            <v>0.11821138691185799</v>
          </cell>
          <cell r="C16018">
            <v>1.9576869437427199E-2</v>
          </cell>
          <cell r="D16018">
            <v>1.9988214900002199</v>
          </cell>
          <cell r="E16018">
            <v>1.4235444402272299</v>
          </cell>
          <cell r="F16018">
            <v>1.13638767601647E-2</v>
          </cell>
        </row>
        <row r="16019">
          <cell r="A16019" t="str">
            <v>NM_001006598</v>
          </cell>
          <cell r="B16019">
            <v>0</v>
          </cell>
          <cell r="C16019">
            <v>0</v>
          </cell>
          <cell r="D16019">
            <v>0</v>
          </cell>
          <cell r="E16019">
            <v>0</v>
          </cell>
          <cell r="F16019">
            <v>0</v>
          </cell>
        </row>
        <row r="16020">
          <cell r="A16020" t="str">
            <v>NM_022253</v>
          </cell>
          <cell r="B16020">
            <v>2.3343919660836002E-2</v>
          </cell>
          <cell r="C16020">
            <v>0</v>
          </cell>
          <cell r="D16020">
            <v>0</v>
          </cell>
          <cell r="E16020">
            <v>0.25373886768267401</v>
          </cell>
          <cell r="F16020">
            <v>1.44370026666116</v>
          </cell>
        </row>
        <row r="16021">
          <cell r="A16021" t="str">
            <v>NM_001107153</v>
          </cell>
          <cell r="B16021">
            <v>6.2167407065587996</v>
          </cell>
          <cell r="C16021">
            <v>11.4452983958793</v>
          </cell>
          <cell r="D16021">
            <v>18.830693924481601</v>
          </cell>
          <cell r="E16021">
            <v>11.052988093456801</v>
          </cell>
          <cell r="F16021">
            <v>9.8070098655559192</v>
          </cell>
        </row>
        <row r="16022">
          <cell r="A16022" t="str">
            <v>NM_001106522</v>
          </cell>
          <cell r="B16022">
            <v>0</v>
          </cell>
          <cell r="C16022">
            <v>0</v>
          </cell>
          <cell r="D16022">
            <v>0</v>
          </cell>
          <cell r="E16022">
            <v>0</v>
          </cell>
          <cell r="F16022">
            <v>0.19803868178812301</v>
          </cell>
        </row>
        <row r="16023">
          <cell r="A16023" t="str">
            <v>NM_001108286</v>
          </cell>
          <cell r="B16023">
            <v>0.325643428048975</v>
          </cell>
          <cell r="C16023">
            <v>1.19543685314012</v>
          </cell>
          <cell r="D16023">
            <v>0.85560991583648904</v>
          </cell>
          <cell r="E16023">
            <v>1.65181846440449</v>
          </cell>
          <cell r="F16023">
            <v>6.9565995868915806E-2</v>
          </cell>
        </row>
        <row r="16024">
          <cell r="A16024" t="str">
            <v>NM_001004447</v>
          </cell>
          <cell r="B16024">
            <v>0</v>
          </cell>
          <cell r="C16024">
            <v>0</v>
          </cell>
          <cell r="D16024">
            <v>0</v>
          </cell>
          <cell r="E16024">
            <v>0</v>
          </cell>
          <cell r="F16024">
            <v>0</v>
          </cell>
        </row>
        <row r="16025">
          <cell r="A16025" t="str">
            <v>NM_001109392</v>
          </cell>
          <cell r="B16025">
            <v>0</v>
          </cell>
          <cell r="C16025">
            <v>0</v>
          </cell>
          <cell r="D16025">
            <v>0</v>
          </cell>
          <cell r="E16025">
            <v>0</v>
          </cell>
          <cell r="F16025">
            <v>0</v>
          </cell>
        </row>
        <row r="16026">
          <cell r="A16026" t="str">
            <v>NM_053531</v>
          </cell>
          <cell r="B16026">
            <v>12.830219701538701</v>
          </cell>
          <cell r="C16026">
            <v>27.1046371018309</v>
          </cell>
          <cell r="D16026">
            <v>2.2733463462709298</v>
          </cell>
          <cell r="E16026">
            <v>3.5673575267548898</v>
          </cell>
          <cell r="F16026">
            <v>11.7591080510004</v>
          </cell>
        </row>
        <row r="16027">
          <cell r="A16027" t="str">
            <v>NM_001106008</v>
          </cell>
          <cell r="B16027">
            <v>5.0824979463208004</v>
          </cell>
          <cell r="C16027">
            <v>4.9390754774206203</v>
          </cell>
          <cell r="D16027">
            <v>3.2511209814385801E-2</v>
          </cell>
          <cell r="E16027">
            <v>3.5494841362343701</v>
          </cell>
          <cell r="F16027">
            <v>4.7814198772344199</v>
          </cell>
        </row>
        <row r="16028">
          <cell r="A16028" t="str">
            <v>NM_031673</v>
          </cell>
          <cell r="B16028">
            <v>5.1871937709435896</v>
          </cell>
          <cell r="C16028">
            <v>11.222388659975801</v>
          </cell>
          <cell r="D16028">
            <v>15.5729232090365</v>
          </cell>
          <cell r="E16028">
            <v>3.40688994480792</v>
          </cell>
          <cell r="F16028">
            <v>13.5776367134458</v>
          </cell>
        </row>
        <row r="16029">
          <cell r="A16029" t="str">
            <v>NM_001100491</v>
          </cell>
          <cell r="B16029">
            <v>0</v>
          </cell>
          <cell r="C16029">
            <v>0</v>
          </cell>
          <cell r="D16029">
            <v>0</v>
          </cell>
          <cell r="E16029">
            <v>0</v>
          </cell>
          <cell r="F16029">
            <v>0</v>
          </cell>
        </row>
        <row r="16030">
          <cell r="A16030" t="str">
            <v>NM_001012117</v>
          </cell>
          <cell r="B16030">
            <v>0</v>
          </cell>
          <cell r="C16030">
            <v>0</v>
          </cell>
          <cell r="D16030">
            <v>0</v>
          </cell>
          <cell r="E16030">
            <v>0</v>
          </cell>
          <cell r="F16030">
            <v>0</v>
          </cell>
        </row>
        <row r="16031">
          <cell r="A16031" t="str">
            <v>NM_001191983</v>
          </cell>
          <cell r="B16031">
            <v>0.28881107134397899</v>
          </cell>
          <cell r="C16031">
            <v>7.3287462514495097E-2</v>
          </cell>
          <cell r="D16031">
            <v>0</v>
          </cell>
          <cell r="E16031">
            <v>0.15989431215191299</v>
          </cell>
          <cell r="F16031">
            <v>1.77928022181463</v>
          </cell>
        </row>
        <row r="16032">
          <cell r="A16032" t="str">
            <v>NM_001110335</v>
          </cell>
          <cell r="B16032">
            <v>2.8586915514479601</v>
          </cell>
          <cell r="C16032">
            <v>9.7932328971790508</v>
          </cell>
          <cell r="D16032">
            <v>31.148081335401201</v>
          </cell>
          <cell r="E16032">
            <v>2.3852203767203299</v>
          </cell>
          <cell r="F16032">
            <v>18.565467304670999</v>
          </cell>
        </row>
        <row r="16033">
          <cell r="A16033" t="str">
            <v>NM_001006967</v>
          </cell>
          <cell r="B16033">
            <v>118.39042264937299</v>
          </cell>
          <cell r="C16033">
            <v>122.795539975832</v>
          </cell>
          <cell r="D16033">
            <v>82.9807566830561</v>
          </cell>
          <cell r="E16033">
            <v>62.444753687819698</v>
          </cell>
          <cell r="F16033">
            <v>33.008864338267699</v>
          </cell>
        </row>
        <row r="16034">
          <cell r="A16034" t="str">
            <v>NM_001013185</v>
          </cell>
          <cell r="B16034">
            <v>32.869772083428003</v>
          </cell>
          <cell r="C16034">
            <v>29.3345785849253</v>
          </cell>
          <cell r="D16034">
            <v>30.6815265796277</v>
          </cell>
          <cell r="E16034">
            <v>44.239178774661298</v>
          </cell>
          <cell r="F16034">
            <v>42.347935021427602</v>
          </cell>
        </row>
        <row r="16035">
          <cell r="A16035" t="str">
            <v>NM_001109299</v>
          </cell>
          <cell r="B16035">
            <v>0.134214060036146</v>
          </cell>
          <cell r="C16035">
            <v>1.7097735470947801E-2</v>
          </cell>
          <cell r="D16035">
            <v>1.0500445017417701</v>
          </cell>
          <cell r="E16035">
            <v>0.14765708387392801</v>
          </cell>
          <cell r="F16035">
            <v>0</v>
          </cell>
        </row>
        <row r="16036">
          <cell r="A16036" t="str">
            <v>NM_001173526</v>
          </cell>
          <cell r="B16036">
            <v>0</v>
          </cell>
          <cell r="C16036">
            <v>0</v>
          </cell>
          <cell r="D16036">
            <v>0</v>
          </cell>
          <cell r="E16036">
            <v>0</v>
          </cell>
          <cell r="F16036">
            <v>0</v>
          </cell>
        </row>
        <row r="16037">
          <cell r="A16037" t="str">
            <v>NM_001014018</v>
          </cell>
          <cell r="B16037">
            <v>16.635103098824001</v>
          </cell>
          <cell r="C16037">
            <v>12.103901566714701</v>
          </cell>
          <cell r="D16037">
            <v>17.710815038544201</v>
          </cell>
          <cell r="E16037">
            <v>21.4629614578005</v>
          </cell>
          <cell r="F16037">
            <v>8.8390257936227794</v>
          </cell>
        </row>
        <row r="16038">
          <cell r="A16038" t="str">
            <v>NR_037363</v>
          </cell>
          <cell r="B16038">
            <v>0</v>
          </cell>
          <cell r="C16038">
            <v>0</v>
          </cell>
          <cell r="D16038">
            <v>0</v>
          </cell>
          <cell r="E16038">
            <v>0</v>
          </cell>
          <cell r="F16038">
            <v>0</v>
          </cell>
        </row>
        <row r="16039">
          <cell r="A16039" t="str">
            <v>NR_032292</v>
          </cell>
          <cell r="B16039">
            <v>0</v>
          </cell>
          <cell r="C16039">
            <v>0</v>
          </cell>
          <cell r="D16039">
            <v>0</v>
          </cell>
          <cell r="E16039">
            <v>0</v>
          </cell>
          <cell r="F16039">
            <v>0</v>
          </cell>
        </row>
        <row r="16040">
          <cell r="A16040" t="str">
            <v>NM_001105955</v>
          </cell>
          <cell r="B16040">
            <v>1.1058695907681</v>
          </cell>
          <cell r="C16040">
            <v>0.61884625952110695</v>
          </cell>
          <cell r="D16040">
            <v>0</v>
          </cell>
          <cell r="E16040">
            <v>1.3094751233424</v>
          </cell>
          <cell r="F16040">
            <v>1.1390909685174</v>
          </cell>
        </row>
        <row r="16041">
          <cell r="A16041" t="str">
            <v>NM_001011928</v>
          </cell>
          <cell r="B16041">
            <v>18.854210417998601</v>
          </cell>
          <cell r="C16041">
            <v>14.702558020802201</v>
          </cell>
          <cell r="D16041">
            <v>4.1409364987086601</v>
          </cell>
          <cell r="E16041">
            <v>12.5025982274976</v>
          </cell>
          <cell r="F16041">
            <v>22.2909967630147</v>
          </cell>
        </row>
        <row r="16042">
          <cell r="A16042" t="str">
            <v>NM_016992</v>
          </cell>
          <cell r="B16042">
            <v>0</v>
          </cell>
          <cell r="C16042">
            <v>0</v>
          </cell>
          <cell r="D16042">
            <v>0</v>
          </cell>
          <cell r="E16042">
            <v>0</v>
          </cell>
          <cell r="F16042">
            <v>0</v>
          </cell>
        </row>
        <row r="16043">
          <cell r="A16043" t="str">
            <v>NM_001108714</v>
          </cell>
          <cell r="B16043">
            <v>12.681419441934599</v>
          </cell>
          <cell r="C16043">
            <v>17.760472831016099</v>
          </cell>
          <cell r="D16043">
            <v>17.546283482394799</v>
          </cell>
          <cell r="E16043">
            <v>11.4032271460087</v>
          </cell>
          <cell r="F16043">
            <v>18.295383066695099</v>
          </cell>
        </row>
        <row r="16044">
          <cell r="A16044" t="str">
            <v>NM_001024786</v>
          </cell>
          <cell r="B16044">
            <v>2.85928909469113</v>
          </cell>
          <cell r="C16044">
            <v>1.2018375745000601E-2</v>
          </cell>
          <cell r="D16044">
            <v>0</v>
          </cell>
          <cell r="E16044">
            <v>4.5709743224979897</v>
          </cell>
          <cell r="F16044">
            <v>1.6929306706796801</v>
          </cell>
        </row>
        <row r="16045">
          <cell r="A16045" t="str">
            <v>NR_110680</v>
          </cell>
          <cell r="B16045">
            <v>0.116872172942486</v>
          </cell>
          <cell r="C16045">
            <v>0</v>
          </cell>
          <cell r="D16045">
            <v>0</v>
          </cell>
          <cell r="E16045">
            <v>0.74661083403337902</v>
          </cell>
          <cell r="F16045">
            <v>0</v>
          </cell>
        </row>
        <row r="16046">
          <cell r="A16046" t="str">
            <v>NM_012492</v>
          </cell>
          <cell r="B16046">
            <v>0.50400375912761497</v>
          </cell>
          <cell r="C16046">
            <v>3.7939799072021198E-2</v>
          </cell>
          <cell r="D16046">
            <v>0.434941562662016</v>
          </cell>
          <cell r="E16046">
            <v>0.25687792403578702</v>
          </cell>
          <cell r="F16046">
            <v>1.0894089617161899</v>
          </cell>
        </row>
        <row r="16047">
          <cell r="A16047" t="str">
            <v>NM_001108570</v>
          </cell>
          <cell r="B16047">
            <v>0</v>
          </cell>
          <cell r="C16047">
            <v>0</v>
          </cell>
          <cell r="D16047">
            <v>0</v>
          </cell>
          <cell r="E16047">
            <v>0</v>
          </cell>
          <cell r="F16047">
            <v>0</v>
          </cell>
        </row>
        <row r="16048">
          <cell r="A16048" t="str">
            <v>NM_001135857</v>
          </cell>
          <cell r="B16048">
            <v>20.2551843522245</v>
          </cell>
          <cell r="C16048">
            <v>9.3039838159381603</v>
          </cell>
          <cell r="D16048">
            <v>8.9752340095417704</v>
          </cell>
          <cell r="E16048">
            <v>10.064739545145301</v>
          </cell>
          <cell r="F16048">
            <v>10.868727436196901</v>
          </cell>
        </row>
        <row r="16049">
          <cell r="A16049" t="str">
            <v>NM_001014149</v>
          </cell>
          <cell r="B16049">
            <v>1.77783793912655</v>
          </cell>
          <cell r="C16049">
            <v>2.29140204578689</v>
          </cell>
          <cell r="D16049">
            <v>0.40618868434812</v>
          </cell>
          <cell r="E16049">
            <v>3.3696044400599598</v>
          </cell>
          <cell r="F16049">
            <v>13.9400512472318</v>
          </cell>
        </row>
        <row r="16050">
          <cell r="A16050" t="str">
            <v>NM_001110138</v>
          </cell>
          <cell r="B16050">
            <v>6.3181713400500996</v>
          </cell>
          <cell r="C16050">
            <v>12.190773842598899</v>
          </cell>
          <cell r="D16050">
            <v>6.9505829831666803</v>
          </cell>
          <cell r="E16050">
            <v>7.5968492589047401</v>
          </cell>
          <cell r="F16050">
            <v>2.8056743488052098</v>
          </cell>
        </row>
        <row r="16051">
          <cell r="A16051" t="str">
            <v>NM_022300</v>
          </cell>
          <cell r="B16051">
            <v>7.5090043925813393E-2</v>
          </cell>
          <cell r="C16051">
            <v>4.9742347988267002E-2</v>
          </cell>
          <cell r="D16051">
            <v>4.6332478725790498</v>
          </cell>
          <cell r="E16051">
            <v>2.1650728372659498</v>
          </cell>
          <cell r="F16051">
            <v>2.5457395743005602</v>
          </cell>
        </row>
        <row r="16052">
          <cell r="A16052" t="str">
            <v>NM_001000833</v>
          </cell>
          <cell r="B16052">
            <v>3.6770022487234502</v>
          </cell>
          <cell r="C16052">
            <v>0</v>
          </cell>
          <cell r="D16052">
            <v>0</v>
          </cell>
          <cell r="E16052">
            <v>0</v>
          </cell>
          <cell r="F16052">
            <v>0</v>
          </cell>
        </row>
        <row r="16053">
          <cell r="A16053" t="str">
            <v>NM_053597</v>
          </cell>
          <cell r="B16053">
            <v>5.5929870210417798</v>
          </cell>
          <cell r="C16053">
            <v>14.4214600684828</v>
          </cell>
          <cell r="D16053">
            <v>18.789333279809899</v>
          </cell>
          <cell r="E16053">
            <v>9.1306519200529905</v>
          </cell>
          <cell r="F16053">
            <v>9.1864148963860206</v>
          </cell>
        </row>
        <row r="16054">
          <cell r="A16054" t="str">
            <v>NM_019310</v>
          </cell>
          <cell r="B16054">
            <v>0</v>
          </cell>
          <cell r="C16054">
            <v>0</v>
          </cell>
          <cell r="D16054">
            <v>0</v>
          </cell>
          <cell r="E16054">
            <v>0</v>
          </cell>
          <cell r="F16054">
            <v>0</v>
          </cell>
        </row>
        <row r="16055">
          <cell r="A16055" t="str">
            <v>NM_001108487</v>
          </cell>
          <cell r="B16055">
            <v>2.07544799777865</v>
          </cell>
          <cell r="C16055">
            <v>6.6434583729688601</v>
          </cell>
          <cell r="D16055">
            <v>3.91793343130306</v>
          </cell>
          <cell r="E16055">
            <v>1.8055267432369999</v>
          </cell>
          <cell r="F16055">
            <v>1.7945502316904101</v>
          </cell>
        </row>
        <row r="16056">
          <cell r="A16056" t="str">
            <v>NM_001001094</v>
          </cell>
          <cell r="B16056">
            <v>0</v>
          </cell>
          <cell r="C16056">
            <v>0</v>
          </cell>
          <cell r="D16056">
            <v>0</v>
          </cell>
          <cell r="E16056">
            <v>0</v>
          </cell>
          <cell r="F16056">
            <v>0</v>
          </cell>
        </row>
        <row r="16057">
          <cell r="A16057" t="str">
            <v>NM_001107943</v>
          </cell>
          <cell r="B16057">
            <v>25.136674738466301</v>
          </cell>
          <cell r="C16057">
            <v>32.005428770235802</v>
          </cell>
          <cell r="D16057">
            <v>54.077953718023601</v>
          </cell>
          <cell r="E16057">
            <v>27.712996303788699</v>
          </cell>
          <cell r="F16057">
            <v>61.694426687987701</v>
          </cell>
        </row>
        <row r="16058">
          <cell r="A16058" t="str">
            <v>NM_001107258</v>
          </cell>
          <cell r="B16058">
            <v>4.0435422648694299</v>
          </cell>
          <cell r="C16058">
            <v>7.4591233744399004</v>
          </cell>
          <cell r="D16058">
            <v>7.6159006575240495E-2</v>
          </cell>
          <cell r="E16058">
            <v>3.7815127579192098</v>
          </cell>
          <cell r="F16058">
            <v>1.9507639463842801</v>
          </cell>
        </row>
        <row r="16059">
          <cell r="A16059" t="str">
            <v>NM_001110494</v>
          </cell>
          <cell r="B16059">
            <v>7.3081734922314503</v>
          </cell>
          <cell r="C16059">
            <v>7.2956165109796096</v>
          </cell>
          <cell r="D16059">
            <v>1.25799043226685</v>
          </cell>
          <cell r="E16059">
            <v>5.0404310484469601</v>
          </cell>
          <cell r="F16059">
            <v>9.4444337698958503</v>
          </cell>
        </row>
        <row r="16060">
          <cell r="A16060" t="str">
            <v>NM_001013131</v>
          </cell>
          <cell r="B16060">
            <v>30.047039962094299</v>
          </cell>
          <cell r="C16060">
            <v>4.8366447261802499</v>
          </cell>
          <cell r="D16060">
            <v>9.3634207308986195</v>
          </cell>
          <cell r="E16060">
            <v>11.8103194133021</v>
          </cell>
          <cell r="F16060">
            <v>17.978278569081098</v>
          </cell>
        </row>
        <row r="16061">
          <cell r="A16061" t="str">
            <v>NM_001000226</v>
          </cell>
          <cell r="B16061">
            <v>0</v>
          </cell>
          <cell r="C16061">
            <v>0</v>
          </cell>
          <cell r="D16061">
            <v>0</v>
          </cell>
          <cell r="E16061">
            <v>0</v>
          </cell>
          <cell r="F16061">
            <v>0</v>
          </cell>
        </row>
        <row r="16062">
          <cell r="A16062" t="str">
            <v>NM_001171802</v>
          </cell>
          <cell r="B16062">
            <v>9.6615235618291901</v>
          </cell>
          <cell r="C16062">
            <v>0.56242271858465098</v>
          </cell>
          <cell r="D16062">
            <v>2.0325008677254299</v>
          </cell>
          <cell r="E16062">
            <v>2.5058757795102999</v>
          </cell>
          <cell r="F16062">
            <v>13.0011422310969</v>
          </cell>
        </row>
        <row r="16063">
          <cell r="A16063" t="str">
            <v>NM_001131006</v>
          </cell>
          <cell r="B16063">
            <v>49.233078972031002</v>
          </cell>
          <cell r="C16063">
            <v>109.507943533684</v>
          </cell>
          <cell r="D16063">
            <v>113.873985163207</v>
          </cell>
          <cell r="E16063">
            <v>109.504104205456</v>
          </cell>
          <cell r="F16063">
            <v>179.02209102016801</v>
          </cell>
        </row>
        <row r="16064">
          <cell r="A16064" t="str">
            <v>NM_001085485</v>
          </cell>
          <cell r="B16064">
            <v>18.415054324116198</v>
          </cell>
          <cell r="C16064">
            <v>15.500981912161</v>
          </cell>
          <cell r="D16064">
            <v>9.7284086438065795</v>
          </cell>
          <cell r="E16064">
            <v>20.484285597042302</v>
          </cell>
          <cell r="F16064">
            <v>25.362395064086801</v>
          </cell>
        </row>
        <row r="16065">
          <cell r="A16065" t="str">
            <v>NM_001106396</v>
          </cell>
          <cell r="B16065">
            <v>8.6896655269032692</v>
          </cell>
          <cell r="C16065">
            <v>10.446242269168099</v>
          </cell>
          <cell r="D16065">
            <v>8.1948989035459601</v>
          </cell>
          <cell r="E16065">
            <v>10.615674661926301</v>
          </cell>
          <cell r="F16065">
            <v>11.0565920547212</v>
          </cell>
        </row>
        <row r="16066">
          <cell r="A16066" t="str">
            <v>NM_152242</v>
          </cell>
          <cell r="B16066">
            <v>34.311109627774002</v>
          </cell>
          <cell r="C16066">
            <v>13.6187662758838</v>
          </cell>
          <cell r="D16066">
            <v>20.6719040266386</v>
          </cell>
          <cell r="E16066">
            <v>34.515149560601998</v>
          </cell>
          <cell r="F16066">
            <v>16.606673054195301</v>
          </cell>
        </row>
        <row r="16067">
          <cell r="A16067" t="str">
            <v>NM_001135158</v>
          </cell>
          <cell r="B16067">
            <v>0</v>
          </cell>
          <cell r="C16067">
            <v>0</v>
          </cell>
          <cell r="D16067">
            <v>0</v>
          </cell>
          <cell r="E16067">
            <v>0</v>
          </cell>
          <cell r="F16067">
            <v>0</v>
          </cell>
        </row>
        <row r="16068">
          <cell r="A16068" t="str">
            <v>NM_001005551</v>
          </cell>
          <cell r="B16068">
            <v>30.8825785720928</v>
          </cell>
          <cell r="C16068">
            <v>4.5907046426493299</v>
          </cell>
          <cell r="D16068">
            <v>10.5973677932062</v>
          </cell>
          <cell r="E16068">
            <v>29.175814671045501</v>
          </cell>
          <cell r="F16068">
            <v>3.4216875530667301</v>
          </cell>
        </row>
        <row r="16069">
          <cell r="A16069" t="str">
            <v>NM_031108</v>
          </cell>
          <cell r="B16069">
            <v>0</v>
          </cell>
          <cell r="C16069">
            <v>0</v>
          </cell>
          <cell r="D16069">
            <v>0</v>
          </cell>
          <cell r="E16069">
            <v>0</v>
          </cell>
          <cell r="F16069">
            <v>0</v>
          </cell>
        </row>
        <row r="16070">
          <cell r="A16070" t="str">
            <v>NM_001004088</v>
          </cell>
          <cell r="B16070">
            <v>0</v>
          </cell>
          <cell r="C16070">
            <v>0</v>
          </cell>
          <cell r="D16070">
            <v>5.3785796836063E-2</v>
          </cell>
          <cell r="E16070">
            <v>9.0760198084652299E-2</v>
          </cell>
          <cell r="F16070">
            <v>0</v>
          </cell>
        </row>
        <row r="16071">
          <cell r="A16071" t="str">
            <v>NM_001024300</v>
          </cell>
          <cell r="B16071">
            <v>0</v>
          </cell>
          <cell r="C16071">
            <v>0</v>
          </cell>
          <cell r="D16071">
            <v>0</v>
          </cell>
          <cell r="E16071">
            <v>0</v>
          </cell>
          <cell r="F16071">
            <v>0</v>
          </cell>
        </row>
        <row r="16072">
          <cell r="A16072" t="str">
            <v>NM_001270865</v>
          </cell>
          <cell r="B16072">
            <v>66.888663980784997</v>
          </cell>
          <cell r="C16072">
            <v>91.502661553992198</v>
          </cell>
          <cell r="D16072">
            <v>37.835266899748902</v>
          </cell>
          <cell r="E16072">
            <v>87.120375604306801</v>
          </cell>
          <cell r="F16072">
            <v>37.600686427701604</v>
          </cell>
        </row>
        <row r="16073">
          <cell r="A16073" t="str">
            <v>NM_001011937</v>
          </cell>
          <cell r="B16073">
            <v>11.1498774460758</v>
          </cell>
          <cell r="C16073">
            <v>20.179552522568301</v>
          </cell>
          <cell r="D16073">
            <v>17.4985908930298</v>
          </cell>
          <cell r="E16073">
            <v>16.403223537372401</v>
          </cell>
          <cell r="F16073">
            <v>18.194161266998201</v>
          </cell>
        </row>
        <row r="16074">
          <cell r="A16074" t="str">
            <v>NM_133561</v>
          </cell>
          <cell r="B16074">
            <v>150.95754823001701</v>
          </cell>
          <cell r="C16074">
            <v>197.893224637884</v>
          </cell>
          <cell r="D16074">
            <v>136.29860790676</v>
          </cell>
          <cell r="E16074">
            <v>165.600173618084</v>
          </cell>
          <cell r="F16074">
            <v>491.80089577460802</v>
          </cell>
        </row>
        <row r="16075">
          <cell r="A16075" t="str">
            <v>NM_001099511</v>
          </cell>
          <cell r="B16075">
            <v>0</v>
          </cell>
          <cell r="C16075">
            <v>0</v>
          </cell>
          <cell r="D16075">
            <v>0</v>
          </cell>
          <cell r="E16075">
            <v>0</v>
          </cell>
          <cell r="F16075">
            <v>0</v>
          </cell>
        </row>
        <row r="16076">
          <cell r="A16076" t="str">
            <v>NM_001025275</v>
          </cell>
          <cell r="B16076">
            <v>28.278173884084001</v>
          </cell>
          <cell r="C16076">
            <v>28.514158465390601</v>
          </cell>
          <cell r="D16076">
            <v>8.1626366520780902</v>
          </cell>
          <cell r="E16076">
            <v>52.943124385820802</v>
          </cell>
          <cell r="F16076">
            <v>13.316721944129</v>
          </cell>
        </row>
        <row r="16077">
          <cell r="A16077" t="str">
            <v>NR_106672</v>
          </cell>
          <cell r="B16077">
            <v>0</v>
          </cell>
          <cell r="C16077">
            <v>0</v>
          </cell>
          <cell r="D16077">
            <v>0</v>
          </cell>
          <cell r="E16077">
            <v>0</v>
          </cell>
          <cell r="F16077">
            <v>0</v>
          </cell>
        </row>
        <row r="16078">
          <cell r="A16078" t="str">
            <v>NM_053433</v>
          </cell>
          <cell r="B16078">
            <v>2.19943941699881E-2</v>
          </cell>
          <cell r="C16078">
            <v>0</v>
          </cell>
          <cell r="D16078">
            <v>5.4619965515160498</v>
          </cell>
          <cell r="E16078">
            <v>0.16986558106470701</v>
          </cell>
          <cell r="F16078">
            <v>0.99727375869540302</v>
          </cell>
        </row>
        <row r="16079">
          <cell r="A16079" t="str">
            <v>NM_001135583</v>
          </cell>
          <cell r="B16079">
            <v>0</v>
          </cell>
          <cell r="C16079">
            <v>1.7846491262965999E-2</v>
          </cell>
          <cell r="D16079">
            <v>0</v>
          </cell>
          <cell r="E16079">
            <v>1.23298707562704E-2</v>
          </cell>
          <cell r="F16079">
            <v>0.48689349511218999</v>
          </cell>
        </row>
        <row r="16080">
          <cell r="A16080" t="str">
            <v>NM_001270848</v>
          </cell>
          <cell r="B16080">
            <v>10.593131754475101</v>
          </cell>
          <cell r="C16080">
            <v>4.77672922184468</v>
          </cell>
          <cell r="D16080">
            <v>21.3829606827464</v>
          </cell>
          <cell r="E16080">
            <v>5.6972243154128304</v>
          </cell>
          <cell r="F16080">
            <v>5.5644512295734598</v>
          </cell>
        </row>
        <row r="16081">
          <cell r="A16081" t="str">
            <v>NM_001107126</v>
          </cell>
          <cell r="B16081">
            <v>9.1231849286736608</v>
          </cell>
          <cell r="C16081">
            <v>12.7501612903629</v>
          </cell>
          <cell r="D16081">
            <v>12.165753689794499</v>
          </cell>
          <cell r="E16081">
            <v>15.8316519071683</v>
          </cell>
          <cell r="F16081">
            <v>5.0088069136697699</v>
          </cell>
        </row>
        <row r="16082">
          <cell r="A16082" t="str">
            <v>NM_001100585</v>
          </cell>
          <cell r="B16082">
            <v>23.4646509794213</v>
          </cell>
          <cell r="C16082">
            <v>43.791629387843201</v>
          </cell>
          <cell r="D16082">
            <v>17.685155451895501</v>
          </cell>
          <cell r="E16082">
            <v>29.961973971151998</v>
          </cell>
          <cell r="F16082">
            <v>39.084208357254099</v>
          </cell>
        </row>
        <row r="16083">
          <cell r="A16083" t="str">
            <v>NM_001108692</v>
          </cell>
          <cell r="B16083">
            <v>0</v>
          </cell>
          <cell r="C16083">
            <v>0.55084222164586305</v>
          </cell>
          <cell r="D16083">
            <v>0</v>
          </cell>
          <cell r="E16083">
            <v>7.6113711092155503E-3</v>
          </cell>
          <cell r="F16083">
            <v>0.174796642050489</v>
          </cell>
        </row>
        <row r="16084">
          <cell r="A16084" t="str">
            <v>NM_001009180</v>
          </cell>
          <cell r="B16084">
            <v>135.74404378450399</v>
          </cell>
          <cell r="C16084">
            <v>97.044901906142499</v>
          </cell>
          <cell r="D16084">
            <v>110.322794695412</v>
          </cell>
          <cell r="E16084">
            <v>151.78976367979499</v>
          </cell>
          <cell r="F16084">
            <v>41.5413287473041</v>
          </cell>
        </row>
        <row r="16085">
          <cell r="A16085" t="str">
            <v>NM_173125</v>
          </cell>
          <cell r="B16085">
            <v>8.8930797315383696</v>
          </cell>
          <cell r="C16085">
            <v>1.4201749583719401</v>
          </cell>
          <cell r="D16085">
            <v>6.8375366720286097</v>
          </cell>
          <cell r="E16085">
            <v>13.6547186540772</v>
          </cell>
          <cell r="F16085">
            <v>13.632729589905599</v>
          </cell>
        </row>
        <row r="16086">
          <cell r="A16086" t="str">
            <v>NM_001134583</v>
          </cell>
          <cell r="B16086">
            <v>6.3801123720542501</v>
          </cell>
          <cell r="C16086">
            <v>1.84373856256638</v>
          </cell>
          <cell r="D16086">
            <v>12.056284422592601</v>
          </cell>
          <cell r="E16086">
            <v>6.7511986868499498</v>
          </cell>
          <cell r="F16086">
            <v>7.46151833618607</v>
          </cell>
        </row>
        <row r="16087">
          <cell r="A16087" t="str">
            <v>NM_001191621</v>
          </cell>
          <cell r="B16087">
            <v>0.73165507454679402</v>
          </cell>
          <cell r="C16087">
            <v>3.25479657001289</v>
          </cell>
          <cell r="D16087">
            <v>1.73502637570881</v>
          </cell>
          <cell r="E16087">
            <v>0.182566886361962</v>
          </cell>
          <cell r="F16087">
            <v>1.2246330486639101</v>
          </cell>
        </row>
        <row r="16088">
          <cell r="A16088" t="str">
            <v>NM_019250</v>
          </cell>
          <cell r="B16088">
            <v>9.7952240465528693</v>
          </cell>
          <cell r="C16088">
            <v>6.5490129777797099</v>
          </cell>
          <cell r="D16088">
            <v>2.7961604530565598</v>
          </cell>
          <cell r="E16088">
            <v>6.0578164873971296</v>
          </cell>
          <cell r="F16088">
            <v>28.6387055405993</v>
          </cell>
        </row>
        <row r="16089">
          <cell r="A16089" t="str">
            <v>NM_175587</v>
          </cell>
          <cell r="B16089">
            <v>0</v>
          </cell>
          <cell r="C16089">
            <v>0</v>
          </cell>
          <cell r="D16089">
            <v>0</v>
          </cell>
          <cell r="E16089">
            <v>0</v>
          </cell>
          <cell r="F16089">
            <v>0</v>
          </cell>
        </row>
        <row r="16090">
          <cell r="A16090" t="str">
            <v>NM_001109343</v>
          </cell>
          <cell r="B16090">
            <v>0</v>
          </cell>
          <cell r="C16090">
            <v>0</v>
          </cell>
          <cell r="D16090">
            <v>0</v>
          </cell>
          <cell r="E16090">
            <v>0</v>
          </cell>
          <cell r="F16090">
            <v>0</v>
          </cell>
        </row>
        <row r="16091">
          <cell r="A16091" t="str">
            <v>NM_001134560</v>
          </cell>
          <cell r="B16091">
            <v>0</v>
          </cell>
          <cell r="C16091">
            <v>0</v>
          </cell>
          <cell r="D16091">
            <v>0</v>
          </cell>
          <cell r="E16091">
            <v>0.394080877205228</v>
          </cell>
          <cell r="F16091">
            <v>4.1387859339989799E-2</v>
          </cell>
        </row>
        <row r="16092">
          <cell r="A16092" t="str">
            <v>NM_001000069</v>
          </cell>
          <cell r="B16092">
            <v>0</v>
          </cell>
          <cell r="C16092">
            <v>0</v>
          </cell>
          <cell r="D16092">
            <v>0</v>
          </cell>
          <cell r="E16092">
            <v>0</v>
          </cell>
          <cell r="F16092">
            <v>0</v>
          </cell>
        </row>
        <row r="16093">
          <cell r="A16093" t="str">
            <v>NM_031103</v>
          </cell>
          <cell r="B16093">
            <v>770.39214599363197</v>
          </cell>
          <cell r="C16093">
            <v>776.08301849280997</v>
          </cell>
          <cell r="D16093">
            <v>816.00827967713496</v>
          </cell>
          <cell r="E16093">
            <v>616.62254479458204</v>
          </cell>
          <cell r="F16093">
            <v>669.00479604212501</v>
          </cell>
        </row>
        <row r="16094">
          <cell r="A16094" t="str">
            <v>NM_012843</v>
          </cell>
          <cell r="B16094">
            <v>131.70460851622499</v>
          </cell>
          <cell r="C16094">
            <v>114.81702945242399</v>
          </cell>
          <cell r="D16094">
            <v>168.11451928944399</v>
          </cell>
          <cell r="E16094">
            <v>104.566020437072</v>
          </cell>
          <cell r="F16094">
            <v>100.559757870081</v>
          </cell>
        </row>
        <row r="16095">
          <cell r="A16095" t="str">
            <v>NM_001037547</v>
          </cell>
          <cell r="B16095">
            <v>0</v>
          </cell>
          <cell r="C16095">
            <v>0</v>
          </cell>
          <cell r="D16095">
            <v>0</v>
          </cell>
          <cell r="E16095">
            <v>0</v>
          </cell>
          <cell r="F16095">
            <v>0</v>
          </cell>
        </row>
        <row r="16096">
          <cell r="A16096" t="str">
            <v>NM_001106831</v>
          </cell>
          <cell r="B16096">
            <v>12.242481352419301</v>
          </cell>
          <cell r="C16096">
            <v>8.8136085297445401</v>
          </cell>
          <cell r="D16096">
            <v>14.6382580651998</v>
          </cell>
          <cell r="E16096">
            <v>8.5462806173510497</v>
          </cell>
          <cell r="F16096">
            <v>8.2204131161985394</v>
          </cell>
        </row>
        <row r="16097">
          <cell r="A16097" t="str">
            <v>NM_001191997</v>
          </cell>
          <cell r="B16097">
            <v>18.877287786931198</v>
          </cell>
          <cell r="C16097">
            <v>2.7184771574983099E-2</v>
          </cell>
          <cell r="D16097">
            <v>6.2885712883381899</v>
          </cell>
          <cell r="E16097">
            <v>9.0714873530406805</v>
          </cell>
          <cell r="F16097">
            <v>3.3138149556002898</v>
          </cell>
        </row>
        <row r="16098">
          <cell r="A16098" t="str">
            <v>NM_001108364</v>
          </cell>
          <cell r="B16098">
            <v>51.857584501544999</v>
          </cell>
          <cell r="C16098">
            <v>65.4114604857904</v>
          </cell>
          <cell r="D16098">
            <v>50.223850706408697</v>
          </cell>
          <cell r="E16098">
            <v>101.83585062375001</v>
          </cell>
          <cell r="F16098">
            <v>52.426964403674603</v>
          </cell>
        </row>
        <row r="16099">
          <cell r="A16099" t="str">
            <v>NM_001106214</v>
          </cell>
          <cell r="B16099">
            <v>0</v>
          </cell>
          <cell r="C16099">
            <v>0</v>
          </cell>
          <cell r="D16099">
            <v>0</v>
          </cell>
          <cell r="E16099">
            <v>0</v>
          </cell>
          <cell r="F16099">
            <v>0</v>
          </cell>
        </row>
        <row r="16100">
          <cell r="A16100" t="str">
            <v>NM_181382</v>
          </cell>
          <cell r="B16100">
            <v>0</v>
          </cell>
          <cell r="C16100">
            <v>0</v>
          </cell>
          <cell r="D16100">
            <v>0</v>
          </cell>
          <cell r="E16100">
            <v>0</v>
          </cell>
          <cell r="F16100">
            <v>0</v>
          </cell>
        </row>
        <row r="16101">
          <cell r="A16101" t="str">
            <v>NM_001170327</v>
          </cell>
          <cell r="B16101">
            <v>12.706065546810599</v>
          </cell>
          <cell r="C16101">
            <v>8.8129365592370092</v>
          </cell>
          <cell r="D16101">
            <v>6.2722221902288604</v>
          </cell>
          <cell r="E16101">
            <v>18.4195646315553</v>
          </cell>
          <cell r="F16101">
            <v>8.1784269418664497</v>
          </cell>
        </row>
        <row r="16102">
          <cell r="A16102" t="str">
            <v>NM_001109061</v>
          </cell>
          <cell r="B16102">
            <v>12.451916676781901</v>
          </cell>
          <cell r="C16102">
            <v>7.98036620047223</v>
          </cell>
          <cell r="D16102">
            <v>1.68432084755833</v>
          </cell>
          <cell r="E16102">
            <v>13.235062805371999</v>
          </cell>
          <cell r="F16102">
            <v>7.7114651238636096</v>
          </cell>
        </row>
        <row r="16103">
          <cell r="A16103" t="str">
            <v>NM_017299</v>
          </cell>
          <cell r="B16103">
            <v>17.241981427338899</v>
          </cell>
          <cell r="C16103">
            <v>20.854626271092702</v>
          </cell>
          <cell r="D16103">
            <v>8.4827840479838308</v>
          </cell>
          <cell r="E16103">
            <v>10.676056723710399</v>
          </cell>
          <cell r="F16103">
            <v>68.356732840682596</v>
          </cell>
        </row>
        <row r="16104">
          <cell r="A16104" t="str">
            <v>NM_001008927</v>
          </cell>
          <cell r="B16104">
            <v>0</v>
          </cell>
          <cell r="C16104">
            <v>0</v>
          </cell>
          <cell r="D16104">
            <v>0</v>
          </cell>
          <cell r="E16104">
            <v>0</v>
          </cell>
          <cell r="F16104">
            <v>0</v>
          </cell>
        </row>
        <row r="16105">
          <cell r="A16105" t="str">
            <v>NM_001195484</v>
          </cell>
          <cell r="B16105">
            <v>0</v>
          </cell>
          <cell r="C16105">
            <v>0</v>
          </cell>
          <cell r="D16105">
            <v>0</v>
          </cell>
          <cell r="E16105">
            <v>0</v>
          </cell>
          <cell r="F16105">
            <v>0</v>
          </cell>
        </row>
        <row r="16106">
          <cell r="A16106" t="str">
            <v>NM_001009497</v>
          </cell>
          <cell r="B16106">
            <v>0</v>
          </cell>
          <cell r="C16106">
            <v>0</v>
          </cell>
          <cell r="D16106">
            <v>0.112821158623867</v>
          </cell>
          <cell r="E16106">
            <v>9.5189355807559203E-2</v>
          </cell>
          <cell r="F16106">
            <v>0</v>
          </cell>
        </row>
        <row r="16107">
          <cell r="A16107" t="str">
            <v>NM_001024299</v>
          </cell>
          <cell r="B16107">
            <v>8.6662887529242501E-3</v>
          </cell>
          <cell r="C16107">
            <v>1.4782718661107599</v>
          </cell>
          <cell r="D16107">
            <v>0</v>
          </cell>
          <cell r="E16107">
            <v>0.208229406965912</v>
          </cell>
          <cell r="F16107">
            <v>0</v>
          </cell>
        </row>
        <row r="16108">
          <cell r="A16108" t="str">
            <v>NM_001106882</v>
          </cell>
          <cell r="B16108">
            <v>0</v>
          </cell>
          <cell r="C16108">
            <v>0.10181382360008399</v>
          </cell>
          <cell r="D16108">
            <v>0</v>
          </cell>
          <cell r="E16108">
            <v>0.32156173739208499</v>
          </cell>
          <cell r="F16108">
            <v>3.37716258923558E-2</v>
          </cell>
        </row>
        <row r="16109">
          <cell r="A16109" t="str">
            <v>NM_001108322</v>
          </cell>
          <cell r="B16109">
            <v>0</v>
          </cell>
          <cell r="C16109">
            <v>0</v>
          </cell>
          <cell r="D16109">
            <v>0</v>
          </cell>
          <cell r="E16109">
            <v>0</v>
          </cell>
          <cell r="F16109">
            <v>0</v>
          </cell>
        </row>
        <row r="16110">
          <cell r="A16110" t="str">
            <v>NM_001024744</v>
          </cell>
          <cell r="B16110">
            <v>35.800241694342702</v>
          </cell>
          <cell r="C16110">
            <v>51.936657541200603</v>
          </cell>
          <cell r="D16110">
            <v>63.123883458897097</v>
          </cell>
          <cell r="E16110">
            <v>23.280364411509499</v>
          </cell>
          <cell r="F16110">
            <v>30.157889457674599</v>
          </cell>
        </row>
        <row r="16111">
          <cell r="A16111" t="str">
            <v>NM_001031647</v>
          </cell>
          <cell r="B16111">
            <v>8.4422277802205001E-2</v>
          </cell>
          <cell r="C16111">
            <v>0.189743349441755</v>
          </cell>
          <cell r="D16111">
            <v>0.32710019370804699</v>
          </cell>
          <cell r="E16111">
            <v>0.13799032514549101</v>
          </cell>
          <cell r="F16111">
            <v>8.1156679218388303E-2</v>
          </cell>
        </row>
        <row r="16112">
          <cell r="A16112" t="str">
            <v>NR_031952</v>
          </cell>
          <cell r="B16112">
            <v>0</v>
          </cell>
          <cell r="C16112">
            <v>0</v>
          </cell>
          <cell r="D16112">
            <v>1.18650644377397E-2</v>
          </cell>
          <cell r="E16112">
            <v>0</v>
          </cell>
          <cell r="F16112">
            <v>0</v>
          </cell>
        </row>
        <row r="16113">
          <cell r="A16113" t="str">
            <v>NM_001013110</v>
          </cell>
          <cell r="B16113">
            <v>15.282636057927601</v>
          </cell>
          <cell r="C16113">
            <v>18.810824423185899</v>
          </cell>
          <cell r="D16113">
            <v>3.40037926890178</v>
          </cell>
          <cell r="E16113">
            <v>2.2655947385568198</v>
          </cell>
          <cell r="F16113">
            <v>13.2402219133615</v>
          </cell>
        </row>
        <row r="16114">
          <cell r="A16114" t="str">
            <v>NM_001109058</v>
          </cell>
          <cell r="B16114">
            <v>29.270816274386998</v>
          </cell>
          <cell r="C16114">
            <v>19.1997603664277</v>
          </cell>
          <cell r="D16114">
            <v>41.124579971867398</v>
          </cell>
          <cell r="E16114">
            <v>10.689443794191799</v>
          </cell>
          <cell r="F16114">
            <v>30.558898393095401</v>
          </cell>
        </row>
        <row r="16115">
          <cell r="A16115" t="str">
            <v>NM_001105992</v>
          </cell>
          <cell r="B16115">
            <v>7.2565340997791798</v>
          </cell>
          <cell r="C16115">
            <v>3.9448220875181299</v>
          </cell>
          <cell r="D16115">
            <v>6.7175329206586598</v>
          </cell>
          <cell r="E16115">
            <v>8.4045425282067505</v>
          </cell>
          <cell r="F16115">
            <v>1.2610019006950099</v>
          </cell>
        </row>
        <row r="16116">
          <cell r="A16116" t="str">
            <v>NM_001001015</v>
          </cell>
          <cell r="B16116">
            <v>0</v>
          </cell>
          <cell r="C16116">
            <v>0</v>
          </cell>
          <cell r="D16116">
            <v>0</v>
          </cell>
          <cell r="E16116">
            <v>0</v>
          </cell>
          <cell r="F16116">
            <v>0</v>
          </cell>
        </row>
        <row r="16117">
          <cell r="A16117" t="str">
            <v>NM_001014111</v>
          </cell>
          <cell r="B16117">
            <v>12.907415996519401</v>
          </cell>
          <cell r="C16117">
            <v>16.2414912589742</v>
          </cell>
          <cell r="D16117">
            <v>8.8430032033383696</v>
          </cell>
          <cell r="E16117">
            <v>18.778305588287001</v>
          </cell>
          <cell r="F16117">
            <v>2.1491378175991098</v>
          </cell>
        </row>
        <row r="16118">
          <cell r="A16118" t="str">
            <v>NM_053834</v>
          </cell>
          <cell r="B16118">
            <v>0</v>
          </cell>
          <cell r="C16118">
            <v>0.41522965660901401</v>
          </cell>
          <cell r="D16118">
            <v>0</v>
          </cell>
          <cell r="E16118">
            <v>6.6715322418167605E-2</v>
          </cell>
          <cell r="F16118">
            <v>0.83706645603105201</v>
          </cell>
        </row>
        <row r="16119">
          <cell r="A16119" t="str">
            <v>NM_012573</v>
          </cell>
          <cell r="B16119">
            <v>0</v>
          </cell>
          <cell r="C16119">
            <v>0</v>
          </cell>
          <cell r="D16119">
            <v>0</v>
          </cell>
          <cell r="E16119">
            <v>0</v>
          </cell>
          <cell r="F16119">
            <v>0</v>
          </cell>
        </row>
        <row r="16120">
          <cell r="A16120" t="str">
            <v>NM_054007</v>
          </cell>
          <cell r="B16120">
            <v>0.43366473226031599</v>
          </cell>
          <cell r="C16120">
            <v>0</v>
          </cell>
          <cell r="D16120">
            <v>0</v>
          </cell>
          <cell r="E16120">
            <v>0</v>
          </cell>
          <cell r="F16120">
            <v>0</v>
          </cell>
        </row>
        <row r="16121">
          <cell r="A16121" t="str">
            <v>NM_001106468</v>
          </cell>
          <cell r="B16121">
            <v>4.2189711428101102</v>
          </cell>
          <cell r="C16121">
            <v>0.52130953647165701</v>
          </cell>
          <cell r="D16121">
            <v>1.3302874300102101</v>
          </cell>
          <cell r="E16121">
            <v>3.68918877430536</v>
          </cell>
          <cell r="F16121">
            <v>1.44578890152761</v>
          </cell>
        </row>
        <row r="16122">
          <cell r="A16122" t="str">
            <v>NM_001000859</v>
          </cell>
          <cell r="B16122">
            <v>0</v>
          </cell>
          <cell r="C16122">
            <v>0</v>
          </cell>
          <cell r="D16122">
            <v>0</v>
          </cell>
          <cell r="E16122">
            <v>0</v>
          </cell>
          <cell r="F16122">
            <v>0</v>
          </cell>
        </row>
        <row r="16123">
          <cell r="A16123" t="str">
            <v>NM_153298</v>
          </cell>
          <cell r="B16123">
            <v>0</v>
          </cell>
          <cell r="C16123">
            <v>0.44746444864697199</v>
          </cell>
          <cell r="D16123">
            <v>1.4978214424110099</v>
          </cell>
          <cell r="E16123">
            <v>3.41732119786389</v>
          </cell>
          <cell r="F16123">
            <v>1.40400960352919E-2</v>
          </cell>
        </row>
        <row r="16124">
          <cell r="A16124" t="str">
            <v>NM_021681</v>
          </cell>
          <cell r="B16124">
            <v>2.5975009202355701</v>
          </cell>
          <cell r="C16124">
            <v>6.25328925170946</v>
          </cell>
          <cell r="D16124">
            <v>2.2211015672672798</v>
          </cell>
          <cell r="E16124">
            <v>6.98678407258714</v>
          </cell>
          <cell r="F16124">
            <v>3.4402753124913401</v>
          </cell>
        </row>
        <row r="16125">
          <cell r="A16125" t="str">
            <v>NM_001106457</v>
          </cell>
          <cell r="B16125">
            <v>0</v>
          </cell>
          <cell r="C16125">
            <v>0</v>
          </cell>
          <cell r="D16125">
            <v>0</v>
          </cell>
          <cell r="E16125">
            <v>0</v>
          </cell>
          <cell r="F16125">
            <v>0</v>
          </cell>
        </row>
        <row r="16126">
          <cell r="A16126" t="str">
            <v>NM_001100528</v>
          </cell>
          <cell r="B16126">
            <v>0</v>
          </cell>
          <cell r="C16126">
            <v>0</v>
          </cell>
          <cell r="D16126">
            <v>0</v>
          </cell>
          <cell r="E16126">
            <v>0</v>
          </cell>
          <cell r="F16126">
            <v>0</v>
          </cell>
        </row>
        <row r="16127">
          <cell r="A16127" t="str">
            <v>NM_001001969</v>
          </cell>
          <cell r="B16127">
            <v>0</v>
          </cell>
          <cell r="C16127">
            <v>0.39425961615552402</v>
          </cell>
          <cell r="D16127">
            <v>0</v>
          </cell>
          <cell r="E16127">
            <v>0.18159200184826699</v>
          </cell>
          <cell r="F16127">
            <v>12.185402118279599</v>
          </cell>
        </row>
        <row r="16128">
          <cell r="A16128" t="str">
            <v>NM_001108567</v>
          </cell>
          <cell r="B16128">
            <v>16.651805992821501</v>
          </cell>
          <cell r="C16128">
            <v>20.5142366189468</v>
          </cell>
          <cell r="D16128">
            <v>15.5277152751719</v>
          </cell>
          <cell r="E16128">
            <v>17.908519195128701</v>
          </cell>
          <cell r="F16128">
            <v>14.8808505521817</v>
          </cell>
        </row>
        <row r="16129">
          <cell r="A16129" t="str">
            <v>NM_001109553</v>
          </cell>
          <cell r="B16129">
            <v>0</v>
          </cell>
          <cell r="C16129">
            <v>0</v>
          </cell>
          <cell r="D16129">
            <v>0</v>
          </cell>
          <cell r="E16129">
            <v>0</v>
          </cell>
          <cell r="F16129">
            <v>2.0281440597052498</v>
          </cell>
        </row>
        <row r="16130">
          <cell r="A16130" t="str">
            <v>NM_031632</v>
          </cell>
          <cell r="B16130">
            <v>11.053152172077899</v>
          </cell>
          <cell r="C16130">
            <v>6.00396916528027</v>
          </cell>
          <cell r="D16130">
            <v>9.4359841958882793</v>
          </cell>
          <cell r="E16130">
            <v>5.3369417776065902</v>
          </cell>
          <cell r="F16130">
            <v>14.9577967185625</v>
          </cell>
        </row>
        <row r="16131">
          <cell r="A16131" t="str">
            <v>NM_001107824</v>
          </cell>
          <cell r="B16131">
            <v>5.2342280599518496</v>
          </cell>
          <cell r="C16131">
            <v>1.17878096239121</v>
          </cell>
          <cell r="D16131">
            <v>1.4934929070970799</v>
          </cell>
          <cell r="E16131">
            <v>4.8168894600301604</v>
          </cell>
          <cell r="F16131">
            <v>0.99578207335871505</v>
          </cell>
        </row>
        <row r="16132">
          <cell r="A16132" t="str">
            <v>NM_001130546</v>
          </cell>
          <cell r="B16132">
            <v>1.3087174281678699E-2</v>
          </cell>
          <cell r="C16132">
            <v>2.1673538303743502E-2</v>
          </cell>
          <cell r="D16132">
            <v>6.6553198719812495E-2</v>
          </cell>
          <cell r="E16132">
            <v>8.2356558047311096E-2</v>
          </cell>
          <cell r="F16132">
            <v>1.04841166011278E-2</v>
          </cell>
        </row>
        <row r="16133">
          <cell r="A16133" t="str">
            <v>NM_017224</v>
          </cell>
          <cell r="B16133">
            <v>9.9655075943899506E-3</v>
          </cell>
          <cell r="C16133">
            <v>0.13203021884754901</v>
          </cell>
          <cell r="D16133">
            <v>0</v>
          </cell>
          <cell r="E16133">
            <v>0</v>
          </cell>
          <cell r="F16133">
            <v>1.0506093709009501</v>
          </cell>
        </row>
        <row r="16134">
          <cell r="A16134" t="str">
            <v>NM_001108178</v>
          </cell>
          <cell r="B16134">
            <v>2.4697529091591601</v>
          </cell>
          <cell r="C16134">
            <v>0.116095480055447</v>
          </cell>
          <cell r="D16134">
            <v>9.5156958040532302</v>
          </cell>
          <cell r="E16134">
            <v>7.4038717279510502E-2</v>
          </cell>
          <cell r="F16134">
            <v>0.76721475323369903</v>
          </cell>
        </row>
        <row r="16135">
          <cell r="A16135" t="str">
            <v>NM_001135085</v>
          </cell>
          <cell r="B16135">
            <v>1.28952710049522</v>
          </cell>
          <cell r="C16135">
            <v>5.1787643330428796</v>
          </cell>
          <cell r="D16135">
            <v>5.6833658656773203</v>
          </cell>
          <cell r="E16135">
            <v>5.2746801786863804</v>
          </cell>
          <cell r="F16135">
            <v>1.6115397730508501</v>
          </cell>
        </row>
        <row r="16136">
          <cell r="A16136" t="str">
            <v>NM_013026</v>
          </cell>
          <cell r="B16136">
            <v>6.1073102410670996</v>
          </cell>
          <cell r="C16136">
            <v>23.1045672195003</v>
          </cell>
          <cell r="D16136">
            <v>4.7979413566437099</v>
          </cell>
          <cell r="E16136">
            <v>6.8038968628594603</v>
          </cell>
          <cell r="F16136">
            <v>3.5134857368955998</v>
          </cell>
        </row>
        <row r="16137">
          <cell r="A16137" t="str">
            <v>NM_001008516</v>
          </cell>
          <cell r="B16137">
            <v>0</v>
          </cell>
          <cell r="C16137">
            <v>0</v>
          </cell>
          <cell r="D16137">
            <v>0</v>
          </cell>
          <cell r="E16137">
            <v>2.42218218724208E-2</v>
          </cell>
          <cell r="F16137">
            <v>2.26121515117194E-2</v>
          </cell>
        </row>
        <row r="16138">
          <cell r="A16138" t="str">
            <v>NM_001000155</v>
          </cell>
          <cell r="B16138">
            <v>0</v>
          </cell>
          <cell r="C16138">
            <v>0</v>
          </cell>
          <cell r="D16138">
            <v>0</v>
          </cell>
          <cell r="E16138">
            <v>0</v>
          </cell>
          <cell r="F16138">
            <v>0</v>
          </cell>
        </row>
        <row r="16139">
          <cell r="A16139" t="str">
            <v>NM_001005532</v>
          </cell>
          <cell r="B16139">
            <v>1.6473999892365201</v>
          </cell>
          <cell r="C16139">
            <v>0.44993076969696899</v>
          </cell>
          <cell r="D16139">
            <v>0.557336523601905</v>
          </cell>
          <cell r="E16139">
            <v>1.73244627569758</v>
          </cell>
          <cell r="F16139">
            <v>2.53743002201487</v>
          </cell>
        </row>
        <row r="16140">
          <cell r="A16140" t="str">
            <v>NM_001270763</v>
          </cell>
          <cell r="B16140">
            <v>98.663632635215905</v>
          </cell>
          <cell r="C16140">
            <v>102.506914510228</v>
          </cell>
          <cell r="D16140">
            <v>87.122861861373806</v>
          </cell>
          <cell r="E16140">
            <v>81.783104921531702</v>
          </cell>
          <cell r="F16140">
            <v>104.844556726259</v>
          </cell>
        </row>
        <row r="16141">
          <cell r="A16141" t="str">
            <v>NM_022847</v>
          </cell>
          <cell r="B16141">
            <v>0.46758130046482699</v>
          </cell>
          <cell r="C16141">
            <v>0.407291516531052</v>
          </cell>
          <cell r="D16141">
            <v>0</v>
          </cell>
          <cell r="E16141">
            <v>0</v>
          </cell>
          <cell r="F16141">
            <v>0</v>
          </cell>
        </row>
        <row r="16142">
          <cell r="A16142" t="str">
            <v>NR_110638</v>
          </cell>
          <cell r="B16142">
            <v>0</v>
          </cell>
          <cell r="C16142">
            <v>0</v>
          </cell>
          <cell r="D16142">
            <v>0</v>
          </cell>
          <cell r="E16142">
            <v>0</v>
          </cell>
          <cell r="F16142">
            <v>0</v>
          </cell>
        </row>
        <row r="16143">
          <cell r="A16143" t="str">
            <v>NM_019384</v>
          </cell>
          <cell r="B16143">
            <v>6.7806094619322703</v>
          </cell>
          <cell r="C16143">
            <v>17.821164206502999</v>
          </cell>
          <cell r="D16143">
            <v>17.2646479876915</v>
          </cell>
          <cell r="E16143">
            <v>17.138247495445501</v>
          </cell>
          <cell r="F16143">
            <v>21.783687846081801</v>
          </cell>
        </row>
        <row r="16144">
          <cell r="A16144" t="str">
            <v>NM_031691</v>
          </cell>
          <cell r="B16144">
            <v>0.22533715885786801</v>
          </cell>
          <cell r="C16144">
            <v>0</v>
          </cell>
          <cell r="D16144">
            <v>0</v>
          </cell>
          <cell r="E16144">
            <v>0</v>
          </cell>
          <cell r="F16144">
            <v>0.78525014932590798</v>
          </cell>
        </row>
        <row r="16145">
          <cell r="A16145" t="str">
            <v>NM_001100895</v>
          </cell>
          <cell r="B16145">
            <v>34.108454882891699</v>
          </cell>
          <cell r="C16145">
            <v>18.850784274995</v>
          </cell>
          <cell r="D16145">
            <v>8.4998374163488499</v>
          </cell>
          <cell r="E16145">
            <v>23.2987831927781</v>
          </cell>
          <cell r="F16145">
            <v>21.783133865161702</v>
          </cell>
        </row>
        <row r="16146">
          <cell r="A16146" t="str">
            <v>NM_173110</v>
          </cell>
          <cell r="B16146">
            <v>0</v>
          </cell>
          <cell r="C16146">
            <v>0</v>
          </cell>
          <cell r="D16146">
            <v>0</v>
          </cell>
          <cell r="E16146">
            <v>0</v>
          </cell>
          <cell r="F16146">
            <v>0</v>
          </cell>
        </row>
        <row r="16147">
          <cell r="A16147" t="str">
            <v>NM_130814</v>
          </cell>
          <cell r="B16147">
            <v>9.4182671711737793</v>
          </cell>
          <cell r="C16147">
            <v>4.1739783299551201</v>
          </cell>
          <cell r="D16147">
            <v>0.85447241501775795</v>
          </cell>
          <cell r="E16147">
            <v>3.0658693170603999</v>
          </cell>
          <cell r="F16147">
            <v>2.5929159553208598</v>
          </cell>
        </row>
        <row r="16148">
          <cell r="A16148" t="str">
            <v>NM_001164143</v>
          </cell>
          <cell r="B16148">
            <v>9.6059298955815091</v>
          </cell>
          <cell r="C16148">
            <v>0.74754510036928701</v>
          </cell>
          <cell r="D16148">
            <v>1.2618515296691299</v>
          </cell>
          <cell r="E16148">
            <v>3.3978131435293499</v>
          </cell>
          <cell r="F16148">
            <v>5.5675122717426602</v>
          </cell>
        </row>
        <row r="16149">
          <cell r="A16149" t="str">
            <v>NM_001034848</v>
          </cell>
          <cell r="B16149">
            <v>0</v>
          </cell>
          <cell r="C16149">
            <v>0</v>
          </cell>
          <cell r="D16149">
            <v>0</v>
          </cell>
          <cell r="E16149">
            <v>0</v>
          </cell>
          <cell r="F16149">
            <v>0</v>
          </cell>
        </row>
        <row r="16150">
          <cell r="A16150" t="str">
            <v>NM_001107198</v>
          </cell>
          <cell r="B16150">
            <v>0.165371335401614</v>
          </cell>
          <cell r="C16150">
            <v>0</v>
          </cell>
          <cell r="D16150">
            <v>0</v>
          </cell>
          <cell r="E16150">
            <v>0.25635243220345999</v>
          </cell>
          <cell r="F16150">
            <v>2.1863265656134101</v>
          </cell>
        </row>
        <row r="16151">
          <cell r="A16151" t="str">
            <v>NM_001106569</v>
          </cell>
          <cell r="B16151">
            <v>9.0963938710608705</v>
          </cell>
          <cell r="C16151">
            <v>10.169944558173899</v>
          </cell>
          <cell r="D16151">
            <v>14.1965989347428</v>
          </cell>
          <cell r="E16151">
            <v>17.928529263560002</v>
          </cell>
          <cell r="F16151">
            <v>14.2749143306556</v>
          </cell>
        </row>
        <row r="16152">
          <cell r="A16152" t="str">
            <v>NM_001109132</v>
          </cell>
          <cell r="B16152">
            <v>0.66724790892500196</v>
          </cell>
          <cell r="C16152">
            <v>0</v>
          </cell>
          <cell r="D16152">
            <v>0</v>
          </cell>
          <cell r="E16152">
            <v>6.8778682905327399E-3</v>
          </cell>
          <cell r="F16152">
            <v>7.7049563331282401E-3</v>
          </cell>
        </row>
        <row r="16153">
          <cell r="A16153" t="str">
            <v>NR_037327</v>
          </cell>
          <cell r="B16153">
            <v>0</v>
          </cell>
          <cell r="C16153">
            <v>0</v>
          </cell>
          <cell r="D16153">
            <v>0</v>
          </cell>
          <cell r="E16153">
            <v>0</v>
          </cell>
          <cell r="F16153">
            <v>0</v>
          </cell>
        </row>
        <row r="16154">
          <cell r="A16154" t="str">
            <v>NM_001035257</v>
          </cell>
          <cell r="B16154">
            <v>39.692780193987403</v>
          </cell>
          <cell r="C16154">
            <v>35.281986362333903</v>
          </cell>
          <cell r="D16154">
            <v>45.541497799007601</v>
          </cell>
          <cell r="E16154">
            <v>14.711760273449499</v>
          </cell>
          <cell r="F16154">
            <v>35.897916893976301</v>
          </cell>
        </row>
        <row r="16155">
          <cell r="A16155" t="str">
            <v>NM_138852</v>
          </cell>
          <cell r="B16155">
            <v>0</v>
          </cell>
          <cell r="C16155">
            <v>0</v>
          </cell>
          <cell r="D16155">
            <v>0</v>
          </cell>
          <cell r="E16155">
            <v>0</v>
          </cell>
          <cell r="F16155">
            <v>0</v>
          </cell>
        </row>
        <row r="16156">
          <cell r="A16156" t="str">
            <v>NM_001277450</v>
          </cell>
          <cell r="B16156">
            <v>19.6813250710739</v>
          </cell>
          <cell r="C16156">
            <v>14.231545174314199</v>
          </cell>
          <cell r="D16156">
            <v>25.345075786105902</v>
          </cell>
          <cell r="E16156">
            <v>9.6085149438944502</v>
          </cell>
          <cell r="F16156">
            <v>18.346398816759802</v>
          </cell>
        </row>
        <row r="16157">
          <cell r="A16157" t="str">
            <v>NM_001134959</v>
          </cell>
          <cell r="B16157">
            <v>23.1038980800143</v>
          </cell>
          <cell r="C16157">
            <v>17.8537562402033</v>
          </cell>
          <cell r="D16157">
            <v>40.344580007855299</v>
          </cell>
          <cell r="E16157">
            <v>23.5765650124975</v>
          </cell>
          <cell r="F16157">
            <v>23.829578103367101</v>
          </cell>
        </row>
        <row r="16158">
          <cell r="A16158" t="str">
            <v>NM_001287618</v>
          </cell>
          <cell r="B16158">
            <v>0</v>
          </cell>
          <cell r="C16158">
            <v>0.31596044080130398</v>
          </cell>
          <cell r="D16158">
            <v>0</v>
          </cell>
          <cell r="E16158">
            <v>0</v>
          </cell>
          <cell r="F16158">
            <v>0</v>
          </cell>
        </row>
        <row r="16159">
          <cell r="A16159" t="str">
            <v>NM_001008517</v>
          </cell>
          <cell r="B16159">
            <v>7.9359544632889198</v>
          </cell>
          <cell r="C16159">
            <v>6.27049406869829</v>
          </cell>
          <cell r="D16159">
            <v>1.2749984799191501</v>
          </cell>
          <cell r="E16159">
            <v>7.5959453971008699</v>
          </cell>
          <cell r="F16159">
            <v>2.7539992566055602</v>
          </cell>
        </row>
        <row r="16160">
          <cell r="A16160" t="str">
            <v>NM_001001059</v>
          </cell>
          <cell r="B16160">
            <v>0</v>
          </cell>
          <cell r="C16160">
            <v>0</v>
          </cell>
          <cell r="D16160">
            <v>0</v>
          </cell>
          <cell r="E16160">
            <v>0</v>
          </cell>
          <cell r="F16160">
            <v>0</v>
          </cell>
        </row>
        <row r="16161">
          <cell r="A16161" t="str">
            <v>NM_001037190</v>
          </cell>
          <cell r="B16161">
            <v>3.4211943482526201E-2</v>
          </cell>
          <cell r="C16161">
            <v>0</v>
          </cell>
          <cell r="D16161">
            <v>2.8996764620802699E-2</v>
          </cell>
          <cell r="E16161">
            <v>4.8930242844957103E-2</v>
          </cell>
          <cell r="F16161">
            <v>3.8369994596448902E-2</v>
          </cell>
        </row>
        <row r="16162">
          <cell r="A16162" t="str">
            <v>NM_001107947</v>
          </cell>
          <cell r="B16162">
            <v>18.903949056631198</v>
          </cell>
          <cell r="C16162">
            <v>15.971419405605999</v>
          </cell>
          <cell r="D16162">
            <v>4.9665668360172903</v>
          </cell>
          <cell r="E16162">
            <v>10.6604753115819</v>
          </cell>
          <cell r="F16162">
            <v>9.5061784646032397</v>
          </cell>
        </row>
        <row r="16163">
          <cell r="A16163" t="str">
            <v>NR_037318</v>
          </cell>
          <cell r="B16163">
            <v>0</v>
          </cell>
          <cell r="C16163">
            <v>0</v>
          </cell>
          <cell r="D16163">
            <v>0</v>
          </cell>
          <cell r="E16163">
            <v>0</v>
          </cell>
          <cell r="F16163">
            <v>0</v>
          </cell>
        </row>
        <row r="16164">
          <cell r="A16164" t="str">
            <v>NM_001013929</v>
          </cell>
          <cell r="B16164">
            <v>26.746223249501298</v>
          </cell>
          <cell r="C16164">
            <v>34.421662557868302</v>
          </cell>
          <cell r="D16164">
            <v>42.274458670179698</v>
          </cell>
          <cell r="E16164">
            <v>23.164496829202701</v>
          </cell>
          <cell r="F16164">
            <v>28.646351390494001</v>
          </cell>
        </row>
        <row r="16165">
          <cell r="A16165" t="str">
            <v>NR_031797</v>
          </cell>
          <cell r="B16165">
            <v>0</v>
          </cell>
          <cell r="C16165">
            <v>0</v>
          </cell>
          <cell r="D16165">
            <v>0</v>
          </cell>
          <cell r="E16165">
            <v>0</v>
          </cell>
          <cell r="F16165">
            <v>0</v>
          </cell>
        </row>
        <row r="16166">
          <cell r="A16166" t="str">
            <v>NM_001012041</v>
          </cell>
          <cell r="B16166">
            <v>57.318897795925302</v>
          </cell>
          <cell r="C16166">
            <v>35.319117566326199</v>
          </cell>
          <cell r="D16166">
            <v>43.070495379103498</v>
          </cell>
          <cell r="E16166">
            <v>24.093042850636401</v>
          </cell>
          <cell r="F16166">
            <v>19.6963034444301</v>
          </cell>
        </row>
        <row r="16167">
          <cell r="A16167" t="str">
            <v>NM_019265</v>
          </cell>
          <cell r="B16167">
            <v>0</v>
          </cell>
          <cell r="C16167">
            <v>0</v>
          </cell>
          <cell r="D16167">
            <v>0</v>
          </cell>
          <cell r="E16167">
            <v>0</v>
          </cell>
          <cell r="F16167">
            <v>0</v>
          </cell>
        </row>
        <row r="16168">
          <cell r="A16168" t="str">
            <v>NM_001191748</v>
          </cell>
          <cell r="B16168">
            <v>0.28458529114377201</v>
          </cell>
          <cell r="C16168">
            <v>0.52039248186045295</v>
          </cell>
          <cell r="D16168">
            <v>0.64321028364871602</v>
          </cell>
          <cell r="E16168">
            <v>0.16959023161116901</v>
          </cell>
          <cell r="F16168">
            <v>0.52435600042680297</v>
          </cell>
        </row>
        <row r="16169">
          <cell r="A16169" t="str">
            <v>NR_032268</v>
          </cell>
          <cell r="B16169">
            <v>0</v>
          </cell>
          <cell r="C16169">
            <v>0</v>
          </cell>
          <cell r="D16169">
            <v>0</v>
          </cell>
          <cell r="E16169">
            <v>0</v>
          </cell>
          <cell r="F16169">
            <v>0</v>
          </cell>
        </row>
        <row r="16170">
          <cell r="A16170" t="str">
            <v>NM_053632</v>
          </cell>
          <cell r="B16170">
            <v>7.9428071224572099</v>
          </cell>
          <cell r="C16170">
            <v>11.370254638514901</v>
          </cell>
          <cell r="D16170">
            <v>9.7047919600898602</v>
          </cell>
          <cell r="E16170">
            <v>3.9656873591441699</v>
          </cell>
          <cell r="F16170">
            <v>9.0780752289707003</v>
          </cell>
        </row>
        <row r="16171">
          <cell r="A16171" t="str">
            <v>NM_031606</v>
          </cell>
          <cell r="B16171">
            <v>4.7089134909204802</v>
          </cell>
          <cell r="C16171">
            <v>0.59757735542855295</v>
          </cell>
          <cell r="D16171">
            <v>2.5485945585996999</v>
          </cell>
          <cell r="E16171">
            <v>6.5953930061422197</v>
          </cell>
          <cell r="F16171">
            <v>0.49911964271470399</v>
          </cell>
        </row>
        <row r="16172">
          <cell r="A16172" t="str">
            <v>NM_053861</v>
          </cell>
          <cell r="B16172">
            <v>0</v>
          </cell>
          <cell r="C16172">
            <v>0</v>
          </cell>
          <cell r="D16172">
            <v>0</v>
          </cell>
          <cell r="E16172">
            <v>0.36857572618677398</v>
          </cell>
          <cell r="F16172">
            <v>0</v>
          </cell>
        </row>
        <row r="16173">
          <cell r="A16173" t="str">
            <v>NM_001103355</v>
          </cell>
          <cell r="B16173">
            <v>0</v>
          </cell>
          <cell r="C16173">
            <v>1.09139844603249E-2</v>
          </cell>
          <cell r="D16173">
            <v>0</v>
          </cell>
          <cell r="E16173">
            <v>0</v>
          </cell>
          <cell r="F16173">
            <v>0.31254104689471102</v>
          </cell>
        </row>
        <row r="16174">
          <cell r="A16174" t="str">
            <v>NM_001113372</v>
          </cell>
          <cell r="B16174">
            <v>2.9677968175071601</v>
          </cell>
          <cell r="C16174">
            <v>3.08164509997136</v>
          </cell>
          <cell r="D16174">
            <v>4.4539626504746002</v>
          </cell>
          <cell r="E16174">
            <v>2.4420143630597302</v>
          </cell>
          <cell r="F16174">
            <v>1.73360651352872</v>
          </cell>
        </row>
        <row r="16175">
          <cell r="A16175" t="str">
            <v>NM_001005892</v>
          </cell>
          <cell r="B16175">
            <v>2.0061453769858299E-2</v>
          </cell>
          <cell r="C16175">
            <v>0.10797661140534601</v>
          </cell>
          <cell r="D16175">
            <v>1.70033384163869E-2</v>
          </cell>
          <cell r="E16175">
            <v>0</v>
          </cell>
          <cell r="F16175">
            <v>4.8920738660351999</v>
          </cell>
        </row>
        <row r="16176">
          <cell r="A16176" t="str">
            <v>NM_001109495</v>
          </cell>
          <cell r="B16176">
            <v>0</v>
          </cell>
          <cell r="C16176">
            <v>3.5804466904602399</v>
          </cell>
          <cell r="D16176">
            <v>0</v>
          </cell>
          <cell r="E16176">
            <v>0.56044231804682398</v>
          </cell>
          <cell r="F16176">
            <v>0</v>
          </cell>
        </row>
        <row r="16177">
          <cell r="A16177" t="str">
            <v>NM_153621</v>
          </cell>
          <cell r="B16177">
            <v>0</v>
          </cell>
          <cell r="C16177">
            <v>0</v>
          </cell>
          <cell r="D16177">
            <v>1.36373506075041E-2</v>
          </cell>
          <cell r="E16177">
            <v>0</v>
          </cell>
          <cell r="F16177">
            <v>0</v>
          </cell>
        </row>
        <row r="16178">
          <cell r="A16178" t="str">
            <v>NM_013059</v>
          </cell>
          <cell r="B16178">
            <v>14.529802019290701</v>
          </cell>
          <cell r="C16178">
            <v>14.9282809210839</v>
          </cell>
          <cell r="D16178">
            <v>11.636820907984401</v>
          </cell>
          <cell r="E16178">
            <v>17.2024683095682</v>
          </cell>
          <cell r="F16178">
            <v>13.0683002829806</v>
          </cell>
        </row>
        <row r="16179">
          <cell r="A16179" t="str">
            <v>NM_001107636</v>
          </cell>
          <cell r="B16179">
            <v>2.9998836012014798</v>
          </cell>
          <cell r="C16179">
            <v>0</v>
          </cell>
          <cell r="D16179">
            <v>0</v>
          </cell>
          <cell r="E16179">
            <v>0.91340215883328502</v>
          </cell>
          <cell r="F16179">
            <v>1.71897575792091</v>
          </cell>
        </row>
        <row r="16180">
          <cell r="A16180" t="str">
            <v>NM_001106788</v>
          </cell>
          <cell r="B16180">
            <v>8.7639234056829398</v>
          </cell>
          <cell r="C16180">
            <v>15.604957623591799</v>
          </cell>
          <cell r="D16180">
            <v>9.6159775932176803</v>
          </cell>
          <cell r="E16180">
            <v>7.6758178924310396</v>
          </cell>
          <cell r="F16180">
            <v>10.878702598985001</v>
          </cell>
        </row>
        <row r="16181">
          <cell r="A16181" t="str">
            <v>NM_017301</v>
          </cell>
          <cell r="B16181">
            <v>32.200412112380697</v>
          </cell>
          <cell r="C16181">
            <v>5.3931466257035998</v>
          </cell>
          <cell r="D16181">
            <v>22.106160387027501</v>
          </cell>
          <cell r="E16181">
            <v>21.6844434451368</v>
          </cell>
          <cell r="F16181">
            <v>73.0185232269164</v>
          </cell>
        </row>
        <row r="16182">
          <cell r="A16182" t="str">
            <v>NM_001014780</v>
          </cell>
          <cell r="B16182">
            <v>0</v>
          </cell>
          <cell r="C16182">
            <v>0</v>
          </cell>
          <cell r="D16182">
            <v>0</v>
          </cell>
          <cell r="E16182">
            <v>3.6769574847697398E-2</v>
          </cell>
          <cell r="F16182">
            <v>0</v>
          </cell>
        </row>
        <row r="16183">
          <cell r="A16183" t="str">
            <v>NM_001106845</v>
          </cell>
          <cell r="B16183">
            <v>0</v>
          </cell>
          <cell r="C16183">
            <v>0</v>
          </cell>
          <cell r="D16183">
            <v>0</v>
          </cell>
          <cell r="E16183">
            <v>0</v>
          </cell>
          <cell r="F16183">
            <v>0</v>
          </cell>
        </row>
        <row r="16184">
          <cell r="A16184" t="str">
            <v>NM_019195</v>
          </cell>
          <cell r="B16184">
            <v>2.3115208581394802</v>
          </cell>
          <cell r="C16184">
            <v>15.8900873771784</v>
          </cell>
          <cell r="D16184">
            <v>33.233470614071898</v>
          </cell>
          <cell r="E16184">
            <v>5.9842425422427903</v>
          </cell>
          <cell r="F16184">
            <v>20.195234455399302</v>
          </cell>
        </row>
        <row r="16185">
          <cell r="A16185" t="str">
            <v>NM_001271598</v>
          </cell>
          <cell r="B16185">
            <v>0</v>
          </cell>
          <cell r="C16185">
            <v>0</v>
          </cell>
          <cell r="D16185">
            <v>0</v>
          </cell>
          <cell r="E16185">
            <v>0</v>
          </cell>
          <cell r="F16185">
            <v>0</v>
          </cell>
        </row>
        <row r="16186">
          <cell r="A16186" t="str">
            <v>NM_013171</v>
          </cell>
          <cell r="B16186">
            <v>0</v>
          </cell>
          <cell r="C16186">
            <v>0.19254769795156701</v>
          </cell>
          <cell r="D16186">
            <v>2.6221032113038198</v>
          </cell>
          <cell r="E16186">
            <v>2.31353549282752E-2</v>
          </cell>
          <cell r="F16186">
            <v>5.9545372089307103</v>
          </cell>
        </row>
        <row r="16187">
          <cell r="A16187" t="str">
            <v>NM_001107301</v>
          </cell>
          <cell r="B16187">
            <v>1.9903372349693</v>
          </cell>
          <cell r="C16187">
            <v>2.7468146402354798</v>
          </cell>
          <cell r="D16187">
            <v>44.422633550806502</v>
          </cell>
          <cell r="E16187">
            <v>4.8721381596346802</v>
          </cell>
          <cell r="F16187">
            <v>25.919134724430901</v>
          </cell>
        </row>
        <row r="16188">
          <cell r="A16188" t="str">
            <v>NM_001017380</v>
          </cell>
          <cell r="B16188">
            <v>1.8818109628653601</v>
          </cell>
          <cell r="C16188">
            <v>5.1168711880094504</v>
          </cell>
          <cell r="D16188">
            <v>4.8010229782588301</v>
          </cell>
          <cell r="E16188">
            <v>5.9683252287956901</v>
          </cell>
          <cell r="F16188">
            <v>3.39802271179436</v>
          </cell>
        </row>
        <row r="16189">
          <cell r="A16189" t="str">
            <v>NM_017092</v>
          </cell>
          <cell r="B16189">
            <v>1.8240507569842901</v>
          </cell>
          <cell r="C16189">
            <v>5.57181552852082</v>
          </cell>
          <cell r="D16189">
            <v>3.57283615866409</v>
          </cell>
          <cell r="E16189">
            <v>1.7953298678045599</v>
          </cell>
          <cell r="F16189">
            <v>5.3939480275322804</v>
          </cell>
        </row>
        <row r="16190">
          <cell r="A16190" t="str">
            <v>NR_102351</v>
          </cell>
          <cell r="B16190">
            <v>214.42097717783099</v>
          </cell>
          <cell r="C16190">
            <v>218.50271706962701</v>
          </cell>
          <cell r="D16190">
            <v>209.53211806866</v>
          </cell>
          <cell r="E16190">
            <v>416.314444102415</v>
          </cell>
          <cell r="F16190">
            <v>140.14805060468001</v>
          </cell>
        </row>
        <row r="16191">
          <cell r="A16191" t="str">
            <v>NM_001134933</v>
          </cell>
          <cell r="B16191">
            <v>74.312488146287194</v>
          </cell>
          <cell r="C16191">
            <v>119.126140384446</v>
          </cell>
          <cell r="D16191">
            <v>129.61026571596599</v>
          </cell>
          <cell r="E16191">
            <v>152.41563063355699</v>
          </cell>
          <cell r="F16191">
            <v>128.941785477812</v>
          </cell>
        </row>
        <row r="16192">
          <cell r="A16192" t="str">
            <v>NM_001011948</v>
          </cell>
          <cell r="B16192">
            <v>0</v>
          </cell>
          <cell r="C16192">
            <v>0</v>
          </cell>
          <cell r="D16192">
            <v>0</v>
          </cell>
          <cell r="E16192">
            <v>0</v>
          </cell>
          <cell r="F16192">
            <v>9.7558215546022092E-3</v>
          </cell>
        </row>
        <row r="16193">
          <cell r="A16193" t="str">
            <v>NM_001128194</v>
          </cell>
          <cell r="B16193">
            <v>0.81719523768688196</v>
          </cell>
          <cell r="C16193">
            <v>5.0675395890105097</v>
          </cell>
          <cell r="D16193">
            <v>0</v>
          </cell>
          <cell r="E16193">
            <v>2.07779609426927E-2</v>
          </cell>
          <cell r="F16193">
            <v>1.80393529097997</v>
          </cell>
        </row>
        <row r="16194">
          <cell r="A16194" t="str">
            <v>NM_001106476</v>
          </cell>
          <cell r="B16194">
            <v>19.067214506632801</v>
          </cell>
          <cell r="C16194">
            <v>8.8789337201527392</v>
          </cell>
          <cell r="D16194">
            <v>22.4405730656907</v>
          </cell>
          <cell r="E16194">
            <v>17.112138913085801</v>
          </cell>
          <cell r="F16194">
            <v>21.687494452435299</v>
          </cell>
        </row>
        <row r="16195">
          <cell r="A16195" t="str">
            <v>NM_001172159</v>
          </cell>
          <cell r="B16195">
            <v>2.3603504047464501</v>
          </cell>
          <cell r="C16195">
            <v>5.6857493444508703E-2</v>
          </cell>
          <cell r="D16195">
            <v>5.0559222741065497</v>
          </cell>
          <cell r="E16195">
            <v>7.64034546784442</v>
          </cell>
          <cell r="F16195">
            <v>2.8906296345197999</v>
          </cell>
        </row>
        <row r="16196">
          <cell r="A16196" t="str">
            <v>NM_173102</v>
          </cell>
          <cell r="B16196">
            <v>164.41134602025599</v>
          </cell>
          <cell r="C16196">
            <v>123.998210287143</v>
          </cell>
          <cell r="D16196">
            <v>133.68607930172001</v>
          </cell>
          <cell r="E16196">
            <v>127.205784300612</v>
          </cell>
          <cell r="F16196">
            <v>116.937093035747</v>
          </cell>
        </row>
        <row r="16197">
          <cell r="A16197" t="str">
            <v>NM_001192009</v>
          </cell>
          <cell r="B16197">
            <v>0</v>
          </cell>
          <cell r="C16197">
            <v>0</v>
          </cell>
          <cell r="D16197">
            <v>0</v>
          </cell>
          <cell r="E16197">
            <v>0</v>
          </cell>
          <cell r="F16197">
            <v>0</v>
          </cell>
        </row>
        <row r="16198">
          <cell r="A16198" t="str">
            <v>NM_001107444</v>
          </cell>
          <cell r="B16198">
            <v>0.70108029684950202</v>
          </cell>
          <cell r="C16198">
            <v>0.74500840558074999</v>
          </cell>
          <cell r="D16198">
            <v>1.73311091525773</v>
          </cell>
          <cell r="E16198">
            <v>1.1898607274231201</v>
          </cell>
          <cell r="F16198">
            <v>2.1098733164635899</v>
          </cell>
        </row>
        <row r="16199">
          <cell r="A16199" t="str">
            <v>NM_001024751</v>
          </cell>
          <cell r="B16199">
            <v>0.24558509748284699</v>
          </cell>
          <cell r="C16199">
            <v>0.21219705455504301</v>
          </cell>
          <cell r="D16199">
            <v>0.47964711923709902</v>
          </cell>
          <cell r="E16199">
            <v>2.09521169807693</v>
          </cell>
          <cell r="F16199">
            <v>0.34728511032836901</v>
          </cell>
        </row>
        <row r="16200">
          <cell r="A16200" t="str">
            <v>NM_198747</v>
          </cell>
          <cell r="B16200">
            <v>1.9005207145199099</v>
          </cell>
          <cell r="C16200">
            <v>3.0369970708554699</v>
          </cell>
          <cell r="D16200">
            <v>1.5260308346514799</v>
          </cell>
          <cell r="E16200">
            <v>2.3504250399450299</v>
          </cell>
          <cell r="F16200">
            <v>1.2927932323037801</v>
          </cell>
        </row>
        <row r="16201">
          <cell r="A16201" t="str">
            <v>NM_001271494</v>
          </cell>
          <cell r="B16201">
            <v>3.6126056921195802</v>
          </cell>
          <cell r="C16201">
            <v>2.37412703118773E-2</v>
          </cell>
          <cell r="D16201">
            <v>5.1031826052046503</v>
          </cell>
          <cell r="E16201">
            <v>2.01750558119718</v>
          </cell>
          <cell r="F16201">
            <v>2.32443007351144</v>
          </cell>
        </row>
        <row r="16202">
          <cell r="A16202" t="str">
            <v>NM_001000671</v>
          </cell>
          <cell r="B16202">
            <v>0</v>
          </cell>
          <cell r="C16202">
            <v>0</v>
          </cell>
          <cell r="D16202">
            <v>0</v>
          </cell>
          <cell r="E16202">
            <v>0</v>
          </cell>
          <cell r="F16202">
            <v>0</v>
          </cell>
        </row>
        <row r="16203">
          <cell r="A16203" t="str">
            <v>NM_012534</v>
          </cell>
          <cell r="B16203">
            <v>1.1640722035573501</v>
          </cell>
          <cell r="C16203">
            <v>10.8238404747507</v>
          </cell>
          <cell r="D16203">
            <v>0</v>
          </cell>
          <cell r="E16203">
            <v>8.0329832607842508</v>
          </cell>
          <cell r="F16203">
            <v>24.113841667398699</v>
          </cell>
        </row>
        <row r="16204">
          <cell r="A16204" t="str">
            <v>NM_017104</v>
          </cell>
          <cell r="B16204">
            <v>0.96646662689746898</v>
          </cell>
          <cell r="C16204">
            <v>2.2209958376761199</v>
          </cell>
          <cell r="D16204">
            <v>1.86837776636842</v>
          </cell>
          <cell r="E16204">
            <v>1.0933750006022001</v>
          </cell>
          <cell r="F16204">
            <v>3.49710655204558</v>
          </cell>
        </row>
        <row r="16205">
          <cell r="A16205" t="str">
            <v>NM_053959</v>
          </cell>
          <cell r="B16205">
            <v>11.8389024548761</v>
          </cell>
          <cell r="C16205">
            <v>23.7480698037709</v>
          </cell>
          <cell r="D16205">
            <v>7.2269082847661599</v>
          </cell>
          <cell r="E16205">
            <v>10.3065014148717</v>
          </cell>
          <cell r="F16205">
            <v>12.037133123363599</v>
          </cell>
        </row>
        <row r="16206">
          <cell r="A16206" t="str">
            <v>NM_133582</v>
          </cell>
          <cell r="B16206">
            <v>26.350772412790899</v>
          </cell>
          <cell r="C16206">
            <v>32.022934714050798</v>
          </cell>
          <cell r="D16206">
            <v>14.982511069448099</v>
          </cell>
          <cell r="E16206">
            <v>14.3467255730879</v>
          </cell>
          <cell r="F16206">
            <v>29.708976455877401</v>
          </cell>
        </row>
        <row r="16207">
          <cell r="A16207" t="str">
            <v>NM_001024895</v>
          </cell>
          <cell r="B16207">
            <v>0</v>
          </cell>
          <cell r="C16207">
            <v>0</v>
          </cell>
          <cell r="D16207">
            <v>0</v>
          </cell>
          <cell r="E16207">
            <v>0</v>
          </cell>
          <cell r="F16207">
            <v>0</v>
          </cell>
        </row>
        <row r="16208">
          <cell r="A16208" t="str">
            <v>NM_001105816</v>
          </cell>
          <cell r="B16208">
            <v>25.4160412420492</v>
          </cell>
          <cell r="C16208">
            <v>25.465081926906599</v>
          </cell>
          <cell r="D16208">
            <v>46.005148721040797</v>
          </cell>
          <cell r="E16208">
            <v>14.955288763265299</v>
          </cell>
          <cell r="F16208">
            <v>36.404689529362201</v>
          </cell>
        </row>
        <row r="16209">
          <cell r="A16209" t="str">
            <v>NM_001001087</v>
          </cell>
          <cell r="B16209">
            <v>0</v>
          </cell>
          <cell r="C16209">
            <v>0</v>
          </cell>
          <cell r="D16209">
            <v>0</v>
          </cell>
          <cell r="E16209">
            <v>0</v>
          </cell>
          <cell r="F16209">
            <v>0</v>
          </cell>
        </row>
        <row r="16210">
          <cell r="A16210" t="str">
            <v>NM_001008378</v>
          </cell>
          <cell r="B16210">
            <v>90.292067185630302</v>
          </cell>
          <cell r="C16210">
            <v>121.93343471722901</v>
          </cell>
          <cell r="D16210">
            <v>135.51019148596399</v>
          </cell>
          <cell r="E16210">
            <v>86.509368833768093</v>
          </cell>
          <cell r="F16210">
            <v>147.07580213304101</v>
          </cell>
        </row>
        <row r="16211">
          <cell r="A16211" t="str">
            <v>NM_001107473</v>
          </cell>
          <cell r="B16211">
            <v>0</v>
          </cell>
          <cell r="C16211">
            <v>0</v>
          </cell>
          <cell r="D16211">
            <v>0</v>
          </cell>
          <cell r="E16211">
            <v>0.27134251078095001</v>
          </cell>
          <cell r="F16211">
            <v>0</v>
          </cell>
        </row>
        <row r="16212">
          <cell r="A16212" t="str">
            <v>NM_001001022</v>
          </cell>
          <cell r="B16212">
            <v>0</v>
          </cell>
          <cell r="C16212">
            <v>0</v>
          </cell>
          <cell r="D16212">
            <v>0</v>
          </cell>
          <cell r="E16212">
            <v>0</v>
          </cell>
          <cell r="F16212">
            <v>0</v>
          </cell>
        </row>
        <row r="16213">
          <cell r="A16213" t="str">
            <v>NM_001037632</v>
          </cell>
          <cell r="B16213">
            <v>0</v>
          </cell>
          <cell r="C16213">
            <v>0</v>
          </cell>
          <cell r="D16213">
            <v>0</v>
          </cell>
          <cell r="E16213">
            <v>0</v>
          </cell>
          <cell r="F16213">
            <v>0.43431568351725103</v>
          </cell>
        </row>
        <row r="16214">
          <cell r="A16214" t="str">
            <v>NM_013043</v>
          </cell>
          <cell r="B16214">
            <v>183.500271486841</v>
          </cell>
          <cell r="C16214">
            <v>215.21371805702501</v>
          </cell>
          <cell r="D16214">
            <v>203.42564588454201</v>
          </cell>
          <cell r="E16214">
            <v>258.66819785361702</v>
          </cell>
          <cell r="F16214">
            <v>296.89242346545001</v>
          </cell>
        </row>
        <row r="16215">
          <cell r="A16215" t="str">
            <v>NM_001107904</v>
          </cell>
          <cell r="B16215">
            <v>2.9109808141692701</v>
          </cell>
          <cell r="C16215">
            <v>1.2465035900506201</v>
          </cell>
          <cell r="D16215">
            <v>2.8027195833063598</v>
          </cell>
          <cell r="E16215">
            <v>4.1436990633231403</v>
          </cell>
          <cell r="F16215">
            <v>0.47937971403790203</v>
          </cell>
        </row>
        <row r="16216">
          <cell r="A16216" t="str">
            <v>NM_001127539</v>
          </cell>
          <cell r="B16216">
            <v>0</v>
          </cell>
          <cell r="C16216">
            <v>0</v>
          </cell>
          <cell r="D16216">
            <v>0</v>
          </cell>
          <cell r="E16216">
            <v>0</v>
          </cell>
          <cell r="F16216">
            <v>0</v>
          </cell>
        </row>
        <row r="16217">
          <cell r="A16217" t="str">
            <v>NM_001105842</v>
          </cell>
          <cell r="B16217">
            <v>14.8322027174325</v>
          </cell>
          <cell r="C16217">
            <v>11.2137545855954</v>
          </cell>
          <cell r="D16217">
            <v>34.494943669151098</v>
          </cell>
          <cell r="E16217">
            <v>4.35877400340246</v>
          </cell>
          <cell r="F16217">
            <v>6.5973156871229897</v>
          </cell>
        </row>
        <row r="16218">
          <cell r="A16218" t="str">
            <v>NM_001109587</v>
          </cell>
          <cell r="B16218">
            <v>0</v>
          </cell>
          <cell r="C16218">
            <v>0</v>
          </cell>
          <cell r="D16218">
            <v>0</v>
          </cell>
          <cell r="E16218">
            <v>0</v>
          </cell>
          <cell r="F16218">
            <v>0</v>
          </cell>
        </row>
        <row r="16219">
          <cell r="A16219" t="str">
            <v>NM_152938</v>
          </cell>
          <cell r="B16219">
            <v>0.56127546086234503</v>
          </cell>
          <cell r="C16219">
            <v>0.55630523518203401</v>
          </cell>
          <cell r="D16219">
            <v>5.04547381861018E-2</v>
          </cell>
          <cell r="E16219">
            <v>6.8111394478915593E-2</v>
          </cell>
          <cell r="F16219">
            <v>2.7250725395068301E-2</v>
          </cell>
        </row>
        <row r="16220">
          <cell r="A16220" t="str">
            <v>NM_001000719</v>
          </cell>
          <cell r="B16220">
            <v>0</v>
          </cell>
          <cell r="C16220">
            <v>0</v>
          </cell>
          <cell r="D16220">
            <v>0</v>
          </cell>
          <cell r="E16220">
            <v>0</v>
          </cell>
          <cell r="F16220">
            <v>0</v>
          </cell>
        </row>
        <row r="16221">
          <cell r="A16221" t="str">
            <v>NM_001012175</v>
          </cell>
          <cell r="B16221">
            <v>22.284198377858399</v>
          </cell>
          <cell r="C16221">
            <v>23.217593539412</v>
          </cell>
          <cell r="D16221">
            <v>30.476019859429101</v>
          </cell>
          <cell r="E16221">
            <v>31.675274817669099</v>
          </cell>
          <cell r="F16221">
            <v>44.609966345288399</v>
          </cell>
        </row>
        <row r="16222">
          <cell r="A16222" t="str">
            <v>NM_001000709</v>
          </cell>
          <cell r="B16222">
            <v>0</v>
          </cell>
          <cell r="C16222">
            <v>0</v>
          </cell>
          <cell r="D16222">
            <v>0</v>
          </cell>
          <cell r="E16222">
            <v>0</v>
          </cell>
          <cell r="F16222">
            <v>0</v>
          </cell>
        </row>
        <row r="16223">
          <cell r="A16223" t="str">
            <v>NM_203334</v>
          </cell>
          <cell r="B16223">
            <v>0</v>
          </cell>
          <cell r="C16223">
            <v>0</v>
          </cell>
          <cell r="D16223">
            <v>0</v>
          </cell>
          <cell r="E16223">
            <v>0</v>
          </cell>
          <cell r="F16223">
            <v>0</v>
          </cell>
        </row>
        <row r="16224">
          <cell r="A16224" t="str">
            <v>NM_001000347</v>
          </cell>
          <cell r="B16224">
            <v>0</v>
          </cell>
          <cell r="C16224">
            <v>0</v>
          </cell>
          <cell r="D16224">
            <v>0</v>
          </cell>
          <cell r="E16224">
            <v>0</v>
          </cell>
          <cell r="F16224">
            <v>0</v>
          </cell>
        </row>
        <row r="16225">
          <cell r="A16225" t="str">
            <v>NM_053884</v>
          </cell>
          <cell r="B16225">
            <v>10.5655863472726</v>
          </cell>
          <cell r="C16225">
            <v>16.0930313060929</v>
          </cell>
          <cell r="D16225">
            <v>12.6767274096136</v>
          </cell>
          <cell r="E16225">
            <v>14.5509982320263</v>
          </cell>
          <cell r="F16225">
            <v>10.5099315695578</v>
          </cell>
        </row>
        <row r="16226">
          <cell r="A16226" t="str">
            <v>NM_001170548</v>
          </cell>
          <cell r="B16226">
            <v>22.429370976333502</v>
          </cell>
          <cell r="C16226">
            <v>20.7630995966617</v>
          </cell>
          <cell r="D16226">
            <v>7.9376811542549701</v>
          </cell>
          <cell r="E16226">
            <v>8.94046247638531</v>
          </cell>
          <cell r="F16226">
            <v>2.09312116641816E-2</v>
          </cell>
        </row>
        <row r="16227">
          <cell r="A16227" t="str">
            <v>NM_001109480</v>
          </cell>
          <cell r="B16227">
            <v>0</v>
          </cell>
          <cell r="C16227">
            <v>0</v>
          </cell>
          <cell r="D16227">
            <v>0</v>
          </cell>
          <cell r="E16227">
            <v>0</v>
          </cell>
          <cell r="F16227">
            <v>0</v>
          </cell>
        </row>
        <row r="16228">
          <cell r="A16228" t="str">
            <v>NM_001011987</v>
          </cell>
          <cell r="B16228">
            <v>18.5252469301163</v>
          </cell>
          <cell r="C16228">
            <v>17.7499464512047</v>
          </cell>
          <cell r="D16228">
            <v>17.614975745953299</v>
          </cell>
          <cell r="E16228">
            <v>5.7736495557223604</v>
          </cell>
          <cell r="F16228">
            <v>16.422669005694701</v>
          </cell>
        </row>
        <row r="16229">
          <cell r="A16229" t="str">
            <v>NM_001000714</v>
          </cell>
          <cell r="B16229">
            <v>0</v>
          </cell>
          <cell r="C16229">
            <v>0</v>
          </cell>
          <cell r="D16229">
            <v>0</v>
          </cell>
          <cell r="E16229">
            <v>0</v>
          </cell>
          <cell r="F16229">
            <v>0</v>
          </cell>
        </row>
        <row r="16230">
          <cell r="A16230" t="str">
            <v>NM_001271268</v>
          </cell>
          <cell r="B16230">
            <v>0</v>
          </cell>
          <cell r="C16230">
            <v>7.0563807392410499E-2</v>
          </cell>
          <cell r="D16230">
            <v>0.95700839040793695</v>
          </cell>
          <cell r="E16230">
            <v>2.77273967079477</v>
          </cell>
          <cell r="F16230">
            <v>0</v>
          </cell>
        </row>
        <row r="16231">
          <cell r="A16231" t="str">
            <v>NM_001106662</v>
          </cell>
          <cell r="B16231">
            <v>0</v>
          </cell>
          <cell r="C16231">
            <v>0</v>
          </cell>
          <cell r="D16231">
            <v>0</v>
          </cell>
          <cell r="E16231">
            <v>0</v>
          </cell>
          <cell r="F16231">
            <v>0</v>
          </cell>
        </row>
        <row r="16232">
          <cell r="A16232" t="str">
            <v>NM_001109880</v>
          </cell>
          <cell r="B16232">
            <v>0</v>
          </cell>
          <cell r="C16232">
            <v>1.5323286112436401</v>
          </cell>
          <cell r="D16232">
            <v>0</v>
          </cell>
          <cell r="E16232">
            <v>0</v>
          </cell>
          <cell r="F16232">
            <v>0</v>
          </cell>
        </row>
        <row r="16233">
          <cell r="A16233" t="str">
            <v>NM_001108201</v>
          </cell>
          <cell r="B16233">
            <v>2.7274905028835899</v>
          </cell>
          <cell r="C16233">
            <v>2.2539130258837501</v>
          </cell>
          <cell r="D16233">
            <v>7.16445709374391</v>
          </cell>
          <cell r="E16233">
            <v>1.5477185748306901</v>
          </cell>
          <cell r="F16233">
            <v>5.2138962109848901</v>
          </cell>
        </row>
        <row r="16234">
          <cell r="A16234" t="str">
            <v>NM_001109482</v>
          </cell>
          <cell r="B16234">
            <v>3.53342202038891</v>
          </cell>
          <cell r="C16234">
            <v>1.43502699100991</v>
          </cell>
          <cell r="D16234">
            <v>2.1695405770348102</v>
          </cell>
          <cell r="E16234">
            <v>3.2791037922792499</v>
          </cell>
          <cell r="F16234">
            <v>3.7185605722147499</v>
          </cell>
        </row>
        <row r="16235">
          <cell r="A16235" t="str">
            <v>NM_001130097</v>
          </cell>
          <cell r="B16235">
            <v>0.15681807583197199</v>
          </cell>
          <cell r="C16235">
            <v>0.34800449280706303</v>
          </cell>
          <cell r="D16235">
            <v>0.202027972774311</v>
          </cell>
          <cell r="E16235">
            <v>0.11124421160933901</v>
          </cell>
          <cell r="F16235">
            <v>1.08943505705465</v>
          </cell>
        </row>
        <row r="16236">
          <cell r="A16236" t="str">
            <v>NM_001106724</v>
          </cell>
          <cell r="B16236">
            <v>0</v>
          </cell>
          <cell r="C16236">
            <v>0</v>
          </cell>
          <cell r="D16236">
            <v>0</v>
          </cell>
          <cell r="E16236">
            <v>0</v>
          </cell>
          <cell r="F16236">
            <v>0</v>
          </cell>
        </row>
        <row r="16237">
          <cell r="A16237" t="str">
            <v>NM_001013234</v>
          </cell>
          <cell r="B16237">
            <v>9.4798297595574397</v>
          </cell>
          <cell r="C16237">
            <v>11.270500558397099</v>
          </cell>
          <cell r="D16237">
            <v>12.3678666399428</v>
          </cell>
          <cell r="E16237">
            <v>9.0930513518095104</v>
          </cell>
          <cell r="F16237">
            <v>17.469265832529601</v>
          </cell>
        </row>
        <row r="16238">
          <cell r="A16238" t="str">
            <v>NM_001100845</v>
          </cell>
          <cell r="B16238">
            <v>4.3361465550139498E-2</v>
          </cell>
          <cell r="C16238">
            <v>7.4375149298622906E-2</v>
          </cell>
          <cell r="D16238">
            <v>0</v>
          </cell>
          <cell r="E16238">
            <v>0</v>
          </cell>
          <cell r="F16238">
            <v>2.2827045284169099E-2</v>
          </cell>
        </row>
        <row r="16239">
          <cell r="A16239" t="str">
            <v>NM_001077670</v>
          </cell>
          <cell r="B16239">
            <v>30.320230009681499</v>
          </cell>
          <cell r="C16239">
            <v>17.1160145299243</v>
          </cell>
          <cell r="D16239">
            <v>26.367471726781002</v>
          </cell>
          <cell r="E16239">
            <v>32.721601798294103</v>
          </cell>
          <cell r="F16239">
            <v>14.828449915016799</v>
          </cell>
        </row>
        <row r="16240">
          <cell r="A16240" t="str">
            <v>NM_001105862</v>
          </cell>
          <cell r="B16240">
            <v>0.16168182427528899</v>
          </cell>
          <cell r="C16240">
            <v>2.58951767241743</v>
          </cell>
          <cell r="D16240">
            <v>0</v>
          </cell>
          <cell r="E16240">
            <v>0.62069379121597901</v>
          </cell>
          <cell r="F16240">
            <v>1.9782945944981301</v>
          </cell>
        </row>
        <row r="16241">
          <cell r="A16241" t="str">
            <v>NM_001000784</v>
          </cell>
          <cell r="B16241">
            <v>0</v>
          </cell>
          <cell r="C16241">
            <v>0</v>
          </cell>
          <cell r="D16241">
            <v>0</v>
          </cell>
          <cell r="E16241">
            <v>0</v>
          </cell>
          <cell r="F16241">
            <v>0</v>
          </cell>
        </row>
        <row r="16242">
          <cell r="A16242" t="str">
            <v>NR_031809</v>
          </cell>
          <cell r="B16242">
            <v>0</v>
          </cell>
          <cell r="C16242">
            <v>0</v>
          </cell>
          <cell r="D16242">
            <v>0</v>
          </cell>
          <cell r="E16242">
            <v>0</v>
          </cell>
          <cell r="F16242">
            <v>0</v>
          </cell>
        </row>
        <row r="16243">
          <cell r="A16243" t="str">
            <v>NM_001000582</v>
          </cell>
          <cell r="B16243">
            <v>0</v>
          </cell>
          <cell r="C16243">
            <v>0</v>
          </cell>
          <cell r="D16243">
            <v>0</v>
          </cell>
          <cell r="E16243">
            <v>0</v>
          </cell>
          <cell r="F16243">
            <v>0</v>
          </cell>
        </row>
        <row r="16244">
          <cell r="A16244" t="str">
            <v>NM_001100907</v>
          </cell>
          <cell r="B16244">
            <v>5.8309051500653401E-2</v>
          </cell>
          <cell r="C16244">
            <v>4.4178504162470604</v>
          </cell>
          <cell r="D16244">
            <v>6.8941698979303201</v>
          </cell>
          <cell r="E16244">
            <v>2.8520800333766601</v>
          </cell>
          <cell r="F16244">
            <v>8.7163281638054801</v>
          </cell>
        </row>
        <row r="16245">
          <cell r="A16245" t="str">
            <v>NM_001035234</v>
          </cell>
          <cell r="B16245">
            <v>30.9722596642724</v>
          </cell>
          <cell r="C16245">
            <v>9.2486244583826505</v>
          </cell>
          <cell r="D16245">
            <v>27.031332177052398</v>
          </cell>
          <cell r="E16245">
            <v>12.5504466232625</v>
          </cell>
          <cell r="F16245">
            <v>23.8817900696226</v>
          </cell>
        </row>
        <row r="16246">
          <cell r="A16246" t="str">
            <v>NM_001013922</v>
          </cell>
          <cell r="B16246">
            <v>7.4944280899369202</v>
          </cell>
          <cell r="C16246">
            <v>18.290553957332801</v>
          </cell>
          <cell r="D16246">
            <v>17.161536143417798</v>
          </cell>
          <cell r="E16246">
            <v>17.766551988673399</v>
          </cell>
          <cell r="F16246">
            <v>185.84318794581199</v>
          </cell>
        </row>
        <row r="16247">
          <cell r="A16247" t="str">
            <v>NM_001107718</v>
          </cell>
          <cell r="B16247">
            <v>3.0021709165363499</v>
          </cell>
          <cell r="C16247">
            <v>2.5203399707169001</v>
          </cell>
          <cell r="D16247">
            <v>5.0978603194843899</v>
          </cell>
          <cell r="E16247">
            <v>2.5851541471485899</v>
          </cell>
          <cell r="F16247">
            <v>0.56256177979983302</v>
          </cell>
        </row>
        <row r="16248">
          <cell r="A16248" t="str">
            <v>NR_032130</v>
          </cell>
          <cell r="B16248">
            <v>0</v>
          </cell>
          <cell r="C16248">
            <v>0</v>
          </cell>
          <cell r="D16248">
            <v>0</v>
          </cell>
          <cell r="E16248">
            <v>0</v>
          </cell>
          <cell r="F16248">
            <v>0</v>
          </cell>
        </row>
        <row r="16249">
          <cell r="A16249" t="str">
            <v>NM_080482</v>
          </cell>
          <cell r="B16249">
            <v>0</v>
          </cell>
          <cell r="C16249">
            <v>0</v>
          </cell>
          <cell r="D16249">
            <v>0</v>
          </cell>
          <cell r="E16249">
            <v>0</v>
          </cell>
          <cell r="F16249">
            <v>0</v>
          </cell>
        </row>
        <row r="16250">
          <cell r="A16250" t="str">
            <v>NM_001105962</v>
          </cell>
          <cell r="B16250">
            <v>76.047338583784096</v>
          </cell>
          <cell r="C16250">
            <v>30.7247681565919</v>
          </cell>
          <cell r="D16250">
            <v>55.517744064427802</v>
          </cell>
          <cell r="E16250">
            <v>85.286832410833995</v>
          </cell>
          <cell r="F16250">
            <v>40.328687900918098</v>
          </cell>
        </row>
        <row r="16251">
          <cell r="A16251" t="str">
            <v>NM_001100549</v>
          </cell>
          <cell r="B16251">
            <v>11.7832742073026</v>
          </cell>
          <cell r="C16251">
            <v>10.6435366414605</v>
          </cell>
          <cell r="D16251">
            <v>6.8610562227531604</v>
          </cell>
          <cell r="E16251">
            <v>12.450122388064001</v>
          </cell>
          <cell r="F16251">
            <v>22.2320238128043</v>
          </cell>
        </row>
        <row r="16252">
          <cell r="A16252" t="str">
            <v>NM_001105859</v>
          </cell>
          <cell r="B16252">
            <v>0</v>
          </cell>
          <cell r="C16252">
            <v>0</v>
          </cell>
          <cell r="D16252">
            <v>0</v>
          </cell>
          <cell r="E16252">
            <v>0</v>
          </cell>
          <cell r="F16252">
            <v>1.45663926833282</v>
          </cell>
        </row>
        <row r="16253">
          <cell r="A16253" t="str">
            <v>NM_053553</v>
          </cell>
          <cell r="B16253">
            <v>142.49096311138399</v>
          </cell>
          <cell r="C16253">
            <v>59.690738294186097</v>
          </cell>
          <cell r="D16253">
            <v>154.640700982787</v>
          </cell>
          <cell r="E16253">
            <v>85.674952089864107</v>
          </cell>
          <cell r="F16253">
            <v>176.665404408641</v>
          </cell>
        </row>
        <row r="16254">
          <cell r="A16254" t="str">
            <v>NM_001015030</v>
          </cell>
          <cell r="B16254">
            <v>18.679324754803801</v>
          </cell>
          <cell r="C16254">
            <v>22.5316198429074</v>
          </cell>
          <cell r="D16254">
            <v>30.111648225158302</v>
          </cell>
          <cell r="E16254">
            <v>14.6545496906731</v>
          </cell>
          <cell r="F16254">
            <v>16.6550968434696</v>
          </cell>
        </row>
        <row r="16255">
          <cell r="A16255" t="str">
            <v>NM_171996</v>
          </cell>
          <cell r="B16255">
            <v>18.603364050208501</v>
          </cell>
          <cell r="C16255">
            <v>10.4228928200122</v>
          </cell>
          <cell r="D16255">
            <v>0.69031911135901303</v>
          </cell>
          <cell r="E16255">
            <v>4.2041242857162802</v>
          </cell>
          <cell r="F16255">
            <v>14.4968141903337</v>
          </cell>
        </row>
        <row r="16256">
          <cell r="A16256" t="str">
            <v>NM_017254</v>
          </cell>
          <cell r="B16256">
            <v>0</v>
          </cell>
          <cell r="C16256">
            <v>0</v>
          </cell>
          <cell r="D16256">
            <v>0</v>
          </cell>
          <cell r="E16256">
            <v>0.116427989580467</v>
          </cell>
          <cell r="F16256">
            <v>0</v>
          </cell>
        </row>
        <row r="16257">
          <cell r="A16257" t="str">
            <v>NM_001077674</v>
          </cell>
          <cell r="B16257">
            <v>12.066167298711401</v>
          </cell>
          <cell r="C16257">
            <v>12.701910916511</v>
          </cell>
          <cell r="D16257">
            <v>30.293361671926199</v>
          </cell>
          <cell r="E16257">
            <v>14.4589839730878</v>
          </cell>
          <cell r="F16257">
            <v>35.322756350087197</v>
          </cell>
        </row>
        <row r="16258">
          <cell r="A16258" t="str">
            <v>NR_037396</v>
          </cell>
          <cell r="B16258">
            <v>0</v>
          </cell>
          <cell r="C16258">
            <v>0</v>
          </cell>
          <cell r="D16258">
            <v>1.43398634121379E-2</v>
          </cell>
          <cell r="E16258">
            <v>1.29054029908987E-2</v>
          </cell>
          <cell r="F16258">
            <v>0</v>
          </cell>
        </row>
        <row r="16259">
          <cell r="A16259" t="str">
            <v>NM_001107726</v>
          </cell>
          <cell r="B16259">
            <v>0</v>
          </cell>
          <cell r="C16259">
            <v>0</v>
          </cell>
          <cell r="D16259">
            <v>4.1035132604168398E-2</v>
          </cell>
          <cell r="E16259">
            <v>0.360070061426572</v>
          </cell>
          <cell r="F16259">
            <v>0</v>
          </cell>
        </row>
        <row r="16260">
          <cell r="A16260" t="str">
            <v>NM_001004243</v>
          </cell>
          <cell r="B16260">
            <v>26.413369651756099</v>
          </cell>
          <cell r="C16260">
            <v>44.6164650577415</v>
          </cell>
          <cell r="D16260">
            <v>56.990132839899097</v>
          </cell>
          <cell r="E16260">
            <v>38.459382570402298</v>
          </cell>
          <cell r="F16260">
            <v>20.967447666675401</v>
          </cell>
        </row>
        <row r="16261">
          <cell r="A16261" t="str">
            <v>NM_001126293</v>
          </cell>
          <cell r="B16261">
            <v>0</v>
          </cell>
          <cell r="C16261">
            <v>0</v>
          </cell>
          <cell r="D16261">
            <v>0</v>
          </cell>
          <cell r="E16261">
            <v>0</v>
          </cell>
          <cell r="F16261">
            <v>0</v>
          </cell>
        </row>
        <row r="16262">
          <cell r="A16262" t="str">
            <v>NM_001107311</v>
          </cell>
          <cell r="B16262">
            <v>5.1455144854082001E-2</v>
          </cell>
          <cell r="C16262">
            <v>0</v>
          </cell>
          <cell r="D16262">
            <v>0</v>
          </cell>
          <cell r="E16262">
            <v>0.30507076278415701</v>
          </cell>
          <cell r="F16262">
            <v>0.16188470688477399</v>
          </cell>
        </row>
        <row r="16263">
          <cell r="A16263" t="str">
            <v>NM_001014024</v>
          </cell>
          <cell r="B16263">
            <v>41.0351149381504</v>
          </cell>
          <cell r="C16263">
            <v>65.082609790816406</v>
          </cell>
          <cell r="D16263">
            <v>27.8587807875439</v>
          </cell>
          <cell r="E16263">
            <v>12.6762772239193</v>
          </cell>
          <cell r="F16263">
            <v>34.780263758043198</v>
          </cell>
        </row>
        <row r="16264">
          <cell r="A16264" t="str">
            <v>NM_001000079</v>
          </cell>
          <cell r="B16264">
            <v>0</v>
          </cell>
          <cell r="C16264">
            <v>0</v>
          </cell>
          <cell r="D16264">
            <v>0</v>
          </cell>
          <cell r="E16264">
            <v>0</v>
          </cell>
          <cell r="F16264">
            <v>0</v>
          </cell>
        </row>
        <row r="16265">
          <cell r="A16265" t="str">
            <v>NM_133535</v>
          </cell>
          <cell r="B16265">
            <v>12.2375337379705</v>
          </cell>
          <cell r="C16265">
            <v>0</v>
          </cell>
          <cell r="D16265">
            <v>0</v>
          </cell>
          <cell r="E16265">
            <v>5.1842519610486297</v>
          </cell>
          <cell r="F16265">
            <v>7.7784256336430504</v>
          </cell>
        </row>
        <row r="16266">
          <cell r="A16266" t="str">
            <v>NM_001107358</v>
          </cell>
          <cell r="B16266">
            <v>0.18925195676286499</v>
          </cell>
          <cell r="C16266">
            <v>3.1911678488739601</v>
          </cell>
          <cell r="D16266">
            <v>0</v>
          </cell>
          <cell r="E16266">
            <v>5.0787520619551803</v>
          </cell>
          <cell r="F16266">
            <v>2.9164149324572199</v>
          </cell>
        </row>
        <row r="16267">
          <cell r="A16267" t="str">
            <v>NM_001109126</v>
          </cell>
          <cell r="B16267">
            <v>9.5410097608894795E-2</v>
          </cell>
          <cell r="C16267">
            <v>0</v>
          </cell>
          <cell r="D16267">
            <v>0</v>
          </cell>
          <cell r="E16267">
            <v>0</v>
          </cell>
          <cell r="F16267">
            <v>0</v>
          </cell>
        </row>
        <row r="16268">
          <cell r="A16268" t="str">
            <v>NM_133546</v>
          </cell>
          <cell r="B16268">
            <v>36.427945037775601</v>
          </cell>
          <cell r="C16268">
            <v>11.0283600995431</v>
          </cell>
          <cell r="D16268">
            <v>9.8080337190343503</v>
          </cell>
          <cell r="E16268">
            <v>20.720731951303598</v>
          </cell>
          <cell r="F16268">
            <v>32.404064362877399</v>
          </cell>
        </row>
        <row r="16269">
          <cell r="A16269" t="str">
            <v>NM_022187</v>
          </cell>
          <cell r="B16269">
            <v>4.2906476255003403</v>
          </cell>
          <cell r="C16269">
            <v>3.2273264475444501</v>
          </cell>
          <cell r="D16269">
            <v>12.5567162090928</v>
          </cell>
          <cell r="E16269">
            <v>4.9156453012883503</v>
          </cell>
          <cell r="F16269">
            <v>16.034415832365301</v>
          </cell>
        </row>
        <row r="16270">
          <cell r="A16270" t="str">
            <v>NM_019184</v>
          </cell>
          <cell r="B16270">
            <v>0</v>
          </cell>
          <cell r="C16270">
            <v>0</v>
          </cell>
          <cell r="D16270">
            <v>0</v>
          </cell>
          <cell r="E16270">
            <v>0</v>
          </cell>
          <cell r="F16270">
            <v>0</v>
          </cell>
        </row>
        <row r="16271">
          <cell r="A16271" t="str">
            <v>NM_133568</v>
          </cell>
          <cell r="B16271">
            <v>0</v>
          </cell>
          <cell r="C16271">
            <v>7.7028757376050402E-2</v>
          </cell>
          <cell r="D16271">
            <v>0</v>
          </cell>
          <cell r="E16271">
            <v>1.7739334284599499E-2</v>
          </cell>
          <cell r="F16271">
            <v>4.9681380286731502E-3</v>
          </cell>
        </row>
        <row r="16272">
          <cell r="A16272" t="str">
            <v>NM_001107774</v>
          </cell>
          <cell r="B16272">
            <v>49.472494651086897</v>
          </cell>
          <cell r="C16272">
            <v>97.626190667082199</v>
          </cell>
          <cell r="D16272">
            <v>52.750090621417598</v>
          </cell>
          <cell r="E16272">
            <v>57.940819446871998</v>
          </cell>
          <cell r="F16272">
            <v>43.737253012188802</v>
          </cell>
        </row>
        <row r="16273">
          <cell r="A16273" t="str">
            <v>NM_053541</v>
          </cell>
          <cell r="B16273">
            <v>0.358062864797701</v>
          </cell>
          <cell r="C16273">
            <v>3.5938443975341801E-2</v>
          </cell>
          <cell r="D16273">
            <v>0</v>
          </cell>
          <cell r="E16273">
            <v>0.238982273467991</v>
          </cell>
          <cell r="F16273">
            <v>0.405058001209114</v>
          </cell>
        </row>
        <row r="16274">
          <cell r="A16274" t="str">
            <v>NM_001012098</v>
          </cell>
          <cell r="B16274">
            <v>19.813266088581202</v>
          </cell>
          <cell r="C16274">
            <v>10.7825523787247</v>
          </cell>
          <cell r="D16274">
            <v>10.530152555988201</v>
          </cell>
          <cell r="E16274">
            <v>11.9737711567569</v>
          </cell>
          <cell r="F16274">
            <v>9.0398083690799105</v>
          </cell>
        </row>
        <row r="16275">
          <cell r="A16275" t="str">
            <v>NM_001107768</v>
          </cell>
          <cell r="B16275">
            <v>6.88917624976252</v>
          </cell>
          <cell r="C16275">
            <v>2.5424905575030299</v>
          </cell>
          <cell r="D16275">
            <v>13.189971742014199</v>
          </cell>
          <cell r="E16275">
            <v>6.2902369818660198</v>
          </cell>
          <cell r="F16275">
            <v>9.8624004617574901</v>
          </cell>
        </row>
        <row r="16276">
          <cell r="A16276" t="str">
            <v>NM_001000809</v>
          </cell>
          <cell r="B16276">
            <v>0</v>
          </cell>
          <cell r="C16276">
            <v>0</v>
          </cell>
          <cell r="D16276">
            <v>0</v>
          </cell>
          <cell r="E16276">
            <v>0</v>
          </cell>
          <cell r="F16276">
            <v>0</v>
          </cell>
        </row>
        <row r="16277">
          <cell r="A16277" t="str">
            <v>NM_001106262</v>
          </cell>
          <cell r="B16277">
            <v>0</v>
          </cell>
          <cell r="C16277">
            <v>0</v>
          </cell>
          <cell r="D16277">
            <v>0</v>
          </cell>
          <cell r="E16277">
            <v>0</v>
          </cell>
          <cell r="F16277">
            <v>0</v>
          </cell>
        </row>
        <row r="16278">
          <cell r="A16278" t="str">
            <v>NM_001037363</v>
          </cell>
          <cell r="B16278">
            <v>0.21023250443083399</v>
          </cell>
          <cell r="C16278">
            <v>2.9013662151222998E-2</v>
          </cell>
          <cell r="D16278">
            <v>0.84637976314463104</v>
          </cell>
          <cell r="E16278">
            <v>0.240541201664458</v>
          </cell>
          <cell r="F16278">
            <v>0</v>
          </cell>
        </row>
        <row r="16279">
          <cell r="A16279" t="str">
            <v>NM_173307</v>
          </cell>
          <cell r="B16279">
            <v>1.6810080026510701E-2</v>
          </cell>
          <cell r="C16279">
            <v>1.6703403141209199E-2</v>
          </cell>
          <cell r="D16279">
            <v>3.2313546711847998</v>
          </cell>
          <cell r="E16279">
            <v>2.1156902195783901E-2</v>
          </cell>
          <cell r="F16279">
            <v>6.4639349132147497E-3</v>
          </cell>
        </row>
        <row r="16280">
          <cell r="A16280" t="str">
            <v>NM_053467</v>
          </cell>
          <cell r="B16280">
            <v>125.834177175115</v>
          </cell>
          <cell r="C16280">
            <v>111.183548444148</v>
          </cell>
          <cell r="D16280">
            <v>105.856967663898</v>
          </cell>
          <cell r="E16280">
            <v>145.29992633004301</v>
          </cell>
          <cell r="F16280">
            <v>114.82679188199501</v>
          </cell>
        </row>
        <row r="16281">
          <cell r="A16281" t="str">
            <v>NM_001001031</v>
          </cell>
          <cell r="B16281">
            <v>0</v>
          </cell>
          <cell r="C16281">
            <v>0</v>
          </cell>
          <cell r="D16281">
            <v>0</v>
          </cell>
          <cell r="E16281">
            <v>0</v>
          </cell>
          <cell r="F16281">
            <v>0</v>
          </cell>
        </row>
        <row r="16282">
          <cell r="A16282" t="str">
            <v>NM_031591</v>
          </cell>
          <cell r="B16282">
            <v>41.7388640846005</v>
          </cell>
          <cell r="C16282">
            <v>1.1821758206046</v>
          </cell>
          <cell r="D16282">
            <v>2.2392704909735102</v>
          </cell>
          <cell r="E16282">
            <v>5.0788544316259401</v>
          </cell>
          <cell r="F16282">
            <v>4.0673837526822396</v>
          </cell>
        </row>
        <row r="16283">
          <cell r="A16283" t="str">
            <v>NM_001012074</v>
          </cell>
          <cell r="B16283">
            <v>9.5093099112332506</v>
          </cell>
          <cell r="C16283">
            <v>7.5849732663751297</v>
          </cell>
          <cell r="D16283">
            <v>12.6758695872443</v>
          </cell>
          <cell r="E16283">
            <v>11.2605909618827</v>
          </cell>
          <cell r="F16283">
            <v>7.0949712992804699</v>
          </cell>
        </row>
        <row r="16284">
          <cell r="A16284" t="str">
            <v>NM_012668</v>
          </cell>
          <cell r="B16284">
            <v>0</v>
          </cell>
          <cell r="C16284">
            <v>0</v>
          </cell>
          <cell r="D16284">
            <v>0</v>
          </cell>
          <cell r="E16284">
            <v>0</v>
          </cell>
          <cell r="F16284">
            <v>0</v>
          </cell>
        </row>
        <row r="16285">
          <cell r="A16285" t="str">
            <v>NM_001107814</v>
          </cell>
          <cell r="B16285">
            <v>0</v>
          </cell>
          <cell r="C16285">
            <v>0</v>
          </cell>
          <cell r="D16285">
            <v>0</v>
          </cell>
          <cell r="E16285">
            <v>0</v>
          </cell>
          <cell r="F16285">
            <v>0</v>
          </cell>
        </row>
        <row r="16286">
          <cell r="A16286" t="str">
            <v>NM_001001114</v>
          </cell>
          <cell r="B16286">
            <v>0</v>
          </cell>
          <cell r="C16286">
            <v>0</v>
          </cell>
          <cell r="D16286">
            <v>0</v>
          </cell>
          <cell r="E16286">
            <v>0</v>
          </cell>
          <cell r="F16286">
            <v>0</v>
          </cell>
        </row>
        <row r="16287">
          <cell r="A16287" t="str">
            <v>NM_001106100</v>
          </cell>
          <cell r="B16287">
            <v>8.0095622616664706</v>
          </cell>
          <cell r="C16287">
            <v>2.79358084845971</v>
          </cell>
          <cell r="D16287">
            <v>3.53372525278956</v>
          </cell>
          <cell r="E16287">
            <v>4.7977303449960598</v>
          </cell>
          <cell r="F16287">
            <v>4.30702333636071</v>
          </cell>
        </row>
        <row r="16288">
          <cell r="A16288" t="str">
            <v>NM_001108813</v>
          </cell>
          <cell r="B16288">
            <v>3.2009989589247598</v>
          </cell>
          <cell r="C16288">
            <v>8.4087085212429198</v>
          </cell>
          <cell r="D16288">
            <v>12.481117195212899</v>
          </cell>
          <cell r="E16288">
            <v>6.1363238697668798</v>
          </cell>
          <cell r="F16288">
            <v>9.6851030659910897</v>
          </cell>
        </row>
        <row r="16289">
          <cell r="A16289" t="str">
            <v>NM_001107046</v>
          </cell>
          <cell r="B16289">
            <v>4.5230990817092502</v>
          </cell>
          <cell r="C16289">
            <v>11.359291688877899</v>
          </cell>
          <cell r="D16289">
            <v>1.2305413949280499</v>
          </cell>
          <cell r="E16289">
            <v>2.87510168089397</v>
          </cell>
          <cell r="F16289">
            <v>11.9857105674603</v>
          </cell>
        </row>
        <row r="16290">
          <cell r="A16290" t="str">
            <v>NM_001107028</v>
          </cell>
          <cell r="B16290">
            <v>0</v>
          </cell>
          <cell r="C16290">
            <v>0</v>
          </cell>
          <cell r="D16290">
            <v>0</v>
          </cell>
          <cell r="E16290">
            <v>0</v>
          </cell>
          <cell r="F16290">
            <v>0</v>
          </cell>
        </row>
        <row r="16291">
          <cell r="A16291" t="str">
            <v>NM_207587</v>
          </cell>
          <cell r="B16291">
            <v>57.854783308729701</v>
          </cell>
          <cell r="C16291">
            <v>89.235286981049597</v>
          </cell>
          <cell r="D16291">
            <v>58.783185319999802</v>
          </cell>
          <cell r="E16291">
            <v>62.939312745255599</v>
          </cell>
          <cell r="F16291">
            <v>86.635878496958696</v>
          </cell>
        </row>
        <row r="16292">
          <cell r="A16292" t="str">
            <v>NM_031617</v>
          </cell>
          <cell r="B16292">
            <v>13.9596988092547</v>
          </cell>
          <cell r="C16292">
            <v>14.4838904433701</v>
          </cell>
          <cell r="D16292">
            <v>17.289379348916299</v>
          </cell>
          <cell r="E16292">
            <v>6.8269157935819802</v>
          </cell>
          <cell r="F16292">
            <v>17.143562351316302</v>
          </cell>
        </row>
        <row r="16293">
          <cell r="A16293" t="str">
            <v>NM_001134537</v>
          </cell>
          <cell r="B16293">
            <v>3.9487033871733002</v>
          </cell>
          <cell r="C16293">
            <v>10.0150778306338</v>
          </cell>
          <cell r="D16293">
            <v>5.2968618500825801</v>
          </cell>
          <cell r="E16293">
            <v>10.660531079138</v>
          </cell>
          <cell r="F16293">
            <v>11.2251508148622</v>
          </cell>
        </row>
        <row r="16294">
          <cell r="A16294" t="str">
            <v>NM_001191777</v>
          </cell>
          <cell r="B16294">
            <v>0</v>
          </cell>
          <cell r="C16294">
            <v>0</v>
          </cell>
          <cell r="D16294">
            <v>0</v>
          </cell>
          <cell r="E16294">
            <v>0</v>
          </cell>
          <cell r="F16294">
            <v>0</v>
          </cell>
        </row>
        <row r="16295">
          <cell r="A16295" t="str">
            <v>NM_001170709</v>
          </cell>
          <cell r="B16295">
            <v>1.80632106173562</v>
          </cell>
          <cell r="C16295">
            <v>0.97080377148740205</v>
          </cell>
          <cell r="D16295">
            <v>1.02257256236329</v>
          </cell>
          <cell r="E16295">
            <v>0.40554777947714599</v>
          </cell>
          <cell r="F16295">
            <v>1.33892266785962</v>
          </cell>
        </row>
        <row r="16296">
          <cell r="A16296" t="str">
            <v>NM_057128</v>
          </cell>
          <cell r="B16296">
            <v>11.683426259908501</v>
          </cell>
          <cell r="C16296">
            <v>8.5669922858276308</v>
          </cell>
          <cell r="D16296">
            <v>14.537617969665799</v>
          </cell>
          <cell r="E16296">
            <v>14.542456350424599</v>
          </cell>
          <cell r="F16296">
            <v>29.815228275708801</v>
          </cell>
        </row>
        <row r="16297">
          <cell r="A16297" t="str">
            <v>NM_001127446</v>
          </cell>
          <cell r="B16297">
            <v>39.825245183312603</v>
          </cell>
          <cell r="C16297">
            <v>50.428037380026602</v>
          </cell>
          <cell r="D16297">
            <v>80.275556805584102</v>
          </cell>
          <cell r="E16297">
            <v>51.289721756040997</v>
          </cell>
          <cell r="F16297">
            <v>17.623671045482499</v>
          </cell>
        </row>
        <row r="16298">
          <cell r="A16298" t="str">
            <v>NM_001005897</v>
          </cell>
          <cell r="B16298">
            <v>0</v>
          </cell>
          <cell r="C16298">
            <v>0</v>
          </cell>
          <cell r="D16298">
            <v>3.1399811412581899E-2</v>
          </cell>
          <cell r="E16298">
            <v>1.75910981348456</v>
          </cell>
          <cell r="F16298">
            <v>0</v>
          </cell>
        </row>
        <row r="16299">
          <cell r="A16299" t="str">
            <v>NM_001107217</v>
          </cell>
          <cell r="B16299">
            <v>22.359865042094601</v>
          </cell>
          <cell r="C16299">
            <v>31.8129115252346</v>
          </cell>
          <cell r="D16299">
            <v>68.456628704885205</v>
          </cell>
          <cell r="E16299">
            <v>20.927495749522102</v>
          </cell>
          <cell r="F16299">
            <v>77.384909570966101</v>
          </cell>
        </row>
        <row r="16300">
          <cell r="A16300" t="str">
            <v>NM_001106711</v>
          </cell>
          <cell r="B16300">
            <v>0</v>
          </cell>
          <cell r="C16300">
            <v>2.87881113587324</v>
          </cell>
          <cell r="D16300">
            <v>8.05706970563147</v>
          </cell>
          <cell r="E16300">
            <v>0</v>
          </cell>
          <cell r="F16300">
            <v>8.5410598867266305</v>
          </cell>
        </row>
        <row r="16301">
          <cell r="A16301" t="str">
            <v>NM_001108056</v>
          </cell>
          <cell r="B16301">
            <v>3.35500118015735</v>
          </cell>
          <cell r="C16301">
            <v>10.802048951039501</v>
          </cell>
          <cell r="D16301">
            <v>22.617502127681099</v>
          </cell>
          <cell r="E16301">
            <v>6.3739839752766496</v>
          </cell>
          <cell r="F16301">
            <v>22.507946051818699</v>
          </cell>
        </row>
        <row r="16302">
          <cell r="A16302" t="str">
            <v>NM_001109613</v>
          </cell>
          <cell r="B16302">
            <v>5.2429604016671396</v>
          </cell>
          <cell r="C16302">
            <v>11.7299347271206</v>
          </cell>
          <cell r="D16302">
            <v>1.98340573667327</v>
          </cell>
          <cell r="E16302">
            <v>1.72197956731008</v>
          </cell>
          <cell r="F16302">
            <v>1.14483899961433E-2</v>
          </cell>
        </row>
        <row r="16303">
          <cell r="A16303" t="str">
            <v>NM_001107145</v>
          </cell>
          <cell r="B16303">
            <v>6.3301636059013404</v>
          </cell>
          <cell r="C16303">
            <v>5.5926336007585</v>
          </cell>
          <cell r="D16303">
            <v>4.8580392382096198</v>
          </cell>
          <cell r="E16303">
            <v>7.2776342620503902</v>
          </cell>
          <cell r="F16303">
            <v>8.4705983691806104</v>
          </cell>
        </row>
        <row r="16304">
          <cell r="A16304" t="str">
            <v>NM_001128138</v>
          </cell>
          <cell r="B16304">
            <v>3.6655782178597298</v>
          </cell>
          <cell r="C16304">
            <v>0.55451932872334098</v>
          </cell>
          <cell r="D16304">
            <v>2.0612470156727198</v>
          </cell>
          <cell r="E16304">
            <v>3.3269993242699898</v>
          </cell>
          <cell r="F16304">
            <v>6.3134523566214797</v>
          </cell>
        </row>
        <row r="16305">
          <cell r="A16305" t="str">
            <v>NM_001000376</v>
          </cell>
          <cell r="B16305">
            <v>0</v>
          </cell>
          <cell r="C16305">
            <v>0</v>
          </cell>
          <cell r="D16305">
            <v>0</v>
          </cell>
          <cell r="E16305">
            <v>0</v>
          </cell>
          <cell r="F16305">
            <v>0</v>
          </cell>
        </row>
        <row r="16306">
          <cell r="A16306" t="str">
            <v>NM_001013089</v>
          </cell>
          <cell r="B16306">
            <v>69.475145705457393</v>
          </cell>
          <cell r="C16306">
            <v>61.2981267126207</v>
          </cell>
          <cell r="D16306">
            <v>21.847066951548602</v>
          </cell>
          <cell r="E16306">
            <v>33.140887416822899</v>
          </cell>
          <cell r="F16306">
            <v>36.2456815011152</v>
          </cell>
        </row>
        <row r="16307">
          <cell r="A16307" t="str">
            <v>NM_001106229</v>
          </cell>
          <cell r="B16307">
            <v>5.3387040438727702</v>
          </cell>
          <cell r="C16307">
            <v>1.0545735632131199</v>
          </cell>
          <cell r="D16307">
            <v>10.1292026651592</v>
          </cell>
          <cell r="E16307">
            <v>7.9850401484190501</v>
          </cell>
          <cell r="F16307">
            <v>4.1675887080528504</v>
          </cell>
        </row>
        <row r="16308">
          <cell r="A16308" t="str">
            <v>NM_024403</v>
          </cell>
          <cell r="B16308">
            <v>97.681965446611898</v>
          </cell>
          <cell r="C16308">
            <v>134.50299280128201</v>
          </cell>
          <cell r="D16308">
            <v>109.667160607017</v>
          </cell>
          <cell r="E16308">
            <v>94.322283522914702</v>
          </cell>
          <cell r="F16308">
            <v>243.84997543619801</v>
          </cell>
        </row>
        <row r="16309">
          <cell r="A16309" t="str">
            <v>NM_001000400</v>
          </cell>
          <cell r="B16309">
            <v>0</v>
          </cell>
          <cell r="C16309">
            <v>0</v>
          </cell>
          <cell r="D16309">
            <v>0</v>
          </cell>
          <cell r="E16309">
            <v>0</v>
          </cell>
          <cell r="F16309">
            <v>0</v>
          </cell>
        </row>
        <row r="16310">
          <cell r="A16310" t="str">
            <v>NM_001106367</v>
          </cell>
          <cell r="B16310">
            <v>0</v>
          </cell>
          <cell r="C16310">
            <v>5.0074481251802902E-2</v>
          </cell>
          <cell r="D16310">
            <v>0</v>
          </cell>
          <cell r="E16310">
            <v>0.76110542987635499</v>
          </cell>
          <cell r="F16310">
            <v>2.9812274677782002E-3</v>
          </cell>
        </row>
        <row r="16311">
          <cell r="A16311" t="str">
            <v>NM_001134640</v>
          </cell>
          <cell r="B16311">
            <v>4.2578050934808802</v>
          </cell>
          <cell r="C16311">
            <v>6.4817156700431902</v>
          </cell>
          <cell r="D16311">
            <v>5.6471931888834197</v>
          </cell>
          <cell r="E16311">
            <v>6.5376519991505804</v>
          </cell>
          <cell r="F16311">
            <v>11.465201470370999</v>
          </cell>
        </row>
        <row r="16312">
          <cell r="A16312" t="str">
            <v>NM_053700</v>
          </cell>
          <cell r="B16312">
            <v>3.3113782333704399E-2</v>
          </cell>
          <cell r="C16312">
            <v>0</v>
          </cell>
          <cell r="D16312">
            <v>0</v>
          </cell>
          <cell r="E16312">
            <v>0</v>
          </cell>
          <cell r="F16312">
            <v>4.2443845874590401E-2</v>
          </cell>
        </row>
        <row r="16313">
          <cell r="A16313" t="str">
            <v>NM_012512</v>
          </cell>
          <cell r="B16313">
            <v>494.85645865145699</v>
          </cell>
          <cell r="C16313">
            <v>623.92832766450294</v>
          </cell>
          <cell r="D16313">
            <v>687.772857121416</v>
          </cell>
          <cell r="E16313">
            <v>539.30520465861503</v>
          </cell>
          <cell r="F16313">
            <v>959.67425844325305</v>
          </cell>
        </row>
        <row r="16314">
          <cell r="A16314" t="str">
            <v>NM_001127522</v>
          </cell>
          <cell r="B16314">
            <v>12.6927320373333</v>
          </cell>
          <cell r="C16314">
            <v>10.9035814215732</v>
          </cell>
          <cell r="D16314">
            <v>8.3704401530768493</v>
          </cell>
          <cell r="E16314">
            <v>10.387162071137301</v>
          </cell>
          <cell r="F16314">
            <v>12.586005549349199</v>
          </cell>
        </row>
        <row r="16315">
          <cell r="A16315" t="str">
            <v>NM_133284</v>
          </cell>
          <cell r="B16315">
            <v>1.9578221671752199E-2</v>
          </cell>
          <cell r="C16315">
            <v>0</v>
          </cell>
          <cell r="D16315">
            <v>0</v>
          </cell>
          <cell r="E16315">
            <v>0</v>
          </cell>
          <cell r="F16315">
            <v>0</v>
          </cell>
        </row>
        <row r="16316">
          <cell r="A16316" t="str">
            <v>NM_198782</v>
          </cell>
          <cell r="B16316">
            <v>0</v>
          </cell>
          <cell r="C16316">
            <v>0.90630606945485703</v>
          </cell>
          <cell r="D16316">
            <v>0</v>
          </cell>
          <cell r="E16316">
            <v>0.13327757788880101</v>
          </cell>
          <cell r="F16316">
            <v>0</v>
          </cell>
        </row>
        <row r="16317">
          <cell r="A16317" t="str">
            <v>NM_001012214</v>
          </cell>
          <cell r="B16317">
            <v>45.7183316049898</v>
          </cell>
          <cell r="C16317">
            <v>21.9640349622088</v>
          </cell>
          <cell r="D16317">
            <v>66.9732553361616</v>
          </cell>
          <cell r="E16317">
            <v>22.841571944595199</v>
          </cell>
          <cell r="F16317">
            <v>18.266347932785902</v>
          </cell>
        </row>
        <row r="16318">
          <cell r="A16318" t="str">
            <v>NM_001271122</v>
          </cell>
          <cell r="B16318">
            <v>0.10205596699872201</v>
          </cell>
          <cell r="C16318">
            <v>4.2253466299614899E-2</v>
          </cell>
          <cell r="D16318">
            <v>0.31454117554769001</v>
          </cell>
          <cell r="E16318">
            <v>0.63426863945462997</v>
          </cell>
          <cell r="F16318">
            <v>0.17243271179421099</v>
          </cell>
        </row>
        <row r="16319">
          <cell r="A16319" t="str">
            <v>NM_001100577</v>
          </cell>
          <cell r="B16319">
            <v>0</v>
          </cell>
          <cell r="C16319">
            <v>0</v>
          </cell>
          <cell r="D16319">
            <v>0</v>
          </cell>
          <cell r="E16319">
            <v>0</v>
          </cell>
          <cell r="F16319">
            <v>0.26956194032535402</v>
          </cell>
        </row>
        <row r="16320">
          <cell r="A16320" t="str">
            <v>NM_173309</v>
          </cell>
          <cell r="B16320">
            <v>0.46613463328545501</v>
          </cell>
          <cell r="C16320">
            <v>0</v>
          </cell>
          <cell r="D16320">
            <v>0</v>
          </cell>
          <cell r="E16320">
            <v>0</v>
          </cell>
          <cell r="F16320">
            <v>0</v>
          </cell>
        </row>
        <row r="16321">
          <cell r="A16321" t="str">
            <v>NM_031007</v>
          </cell>
          <cell r="B16321">
            <v>1.09955973869256</v>
          </cell>
          <cell r="C16321">
            <v>0</v>
          </cell>
          <cell r="D16321">
            <v>0</v>
          </cell>
          <cell r="E16321">
            <v>1.40012188148151</v>
          </cell>
          <cell r="F16321">
            <v>0</v>
          </cell>
        </row>
        <row r="16322">
          <cell r="A16322" t="str">
            <v>NM_130736</v>
          </cell>
          <cell r="B16322">
            <v>0.120054443970014</v>
          </cell>
          <cell r="C16322">
            <v>0</v>
          </cell>
          <cell r="D16322">
            <v>0</v>
          </cell>
          <cell r="E16322">
            <v>0.97298362795611804</v>
          </cell>
          <cell r="F16322">
            <v>8.6557899037419894E-2</v>
          </cell>
        </row>
        <row r="16323">
          <cell r="A16323" t="str">
            <v>NM_001014118</v>
          </cell>
          <cell r="B16323">
            <v>1.7140066565121701</v>
          </cell>
          <cell r="C16323">
            <v>0</v>
          </cell>
          <cell r="D16323">
            <v>0</v>
          </cell>
          <cell r="E16323">
            <v>0.10505950354173201</v>
          </cell>
          <cell r="F16323">
            <v>0.24846359376567001</v>
          </cell>
        </row>
        <row r="16324">
          <cell r="A16324" t="str">
            <v>NM_022686</v>
          </cell>
          <cell r="B16324">
            <v>37.658565983066502</v>
          </cell>
          <cell r="C16324">
            <v>29.539073400087201</v>
          </cell>
          <cell r="D16324">
            <v>58.139474406944302</v>
          </cell>
          <cell r="E16324">
            <v>24.193949035763399</v>
          </cell>
          <cell r="F16324">
            <v>80.031111134968498</v>
          </cell>
        </row>
        <row r="16325">
          <cell r="A16325" t="str">
            <v>NM_001109655</v>
          </cell>
          <cell r="B16325">
            <v>2.0078738355733501</v>
          </cell>
          <cell r="C16325">
            <v>3.96830470997216</v>
          </cell>
          <cell r="D16325">
            <v>18.1899817113345</v>
          </cell>
          <cell r="E16325">
            <v>12.0935656485136</v>
          </cell>
          <cell r="F16325">
            <v>7.7026138305142497</v>
          </cell>
        </row>
        <row r="16326">
          <cell r="A16326" t="str">
            <v>NM_001191785</v>
          </cell>
          <cell r="B16326">
            <v>2.7521872308308399</v>
          </cell>
          <cell r="C16326">
            <v>3.5294520811766201</v>
          </cell>
          <cell r="D16326">
            <v>2.3227669190159501</v>
          </cell>
          <cell r="E16326">
            <v>4.34983902166453</v>
          </cell>
          <cell r="F16326">
            <v>4.8505011603942201</v>
          </cell>
        </row>
        <row r="16327">
          <cell r="A16327" t="str">
            <v>NM_001000537</v>
          </cell>
          <cell r="B16327">
            <v>0</v>
          </cell>
          <cell r="C16327">
            <v>0</v>
          </cell>
          <cell r="D16327">
            <v>0</v>
          </cell>
          <cell r="E16327">
            <v>0</v>
          </cell>
          <cell r="F16327">
            <v>0</v>
          </cell>
        </row>
        <row r="16328">
          <cell r="A16328" t="str">
            <v>NM_001000125</v>
          </cell>
          <cell r="B16328">
            <v>0</v>
          </cell>
          <cell r="C16328">
            <v>0</v>
          </cell>
          <cell r="D16328">
            <v>0</v>
          </cell>
          <cell r="E16328">
            <v>0</v>
          </cell>
          <cell r="F16328">
            <v>0</v>
          </cell>
        </row>
        <row r="16329">
          <cell r="A16329" t="str">
            <v>NM_001005330</v>
          </cell>
          <cell r="B16329">
            <v>56.491798786585598</v>
          </cell>
          <cell r="C16329">
            <v>63.682582075547501</v>
          </cell>
          <cell r="D16329">
            <v>66.842847072345293</v>
          </cell>
          <cell r="E16329">
            <v>26.383854805031199</v>
          </cell>
          <cell r="F16329">
            <v>73.349754675075403</v>
          </cell>
        </row>
        <row r="16330">
          <cell r="A16330" t="str">
            <v>NM_001037347</v>
          </cell>
          <cell r="B16330">
            <v>7.7195495498913802</v>
          </cell>
          <cell r="C16330">
            <v>2.4815307733384802</v>
          </cell>
          <cell r="D16330">
            <v>4.9480267745780804</v>
          </cell>
          <cell r="E16330">
            <v>3.0118752408759302</v>
          </cell>
          <cell r="F16330">
            <v>7.5966350277457204</v>
          </cell>
        </row>
        <row r="16331">
          <cell r="A16331" t="str">
            <v>NM_198785</v>
          </cell>
          <cell r="B16331">
            <v>0.21366566933324899</v>
          </cell>
          <cell r="C16331">
            <v>0.46944043727833001</v>
          </cell>
          <cell r="D16331">
            <v>0.94169418485997103</v>
          </cell>
          <cell r="E16331">
            <v>0.20209463572662101</v>
          </cell>
          <cell r="F16331">
            <v>7.3031365179858096E-3</v>
          </cell>
        </row>
        <row r="16332">
          <cell r="A16332" t="str">
            <v>NM_053760</v>
          </cell>
          <cell r="B16332">
            <v>33.798298580453299</v>
          </cell>
          <cell r="C16332">
            <v>28.410084955127399</v>
          </cell>
          <cell r="D16332">
            <v>24.7253119750584</v>
          </cell>
          <cell r="E16332">
            <v>46.856357898690099</v>
          </cell>
          <cell r="F16332">
            <v>37.800362437862802</v>
          </cell>
        </row>
        <row r="16333">
          <cell r="A16333" t="str">
            <v>NM_012588</v>
          </cell>
          <cell r="B16333">
            <v>3.43916340482021</v>
          </cell>
          <cell r="C16333">
            <v>0.37696272511089801</v>
          </cell>
          <cell r="D16333">
            <v>2.72549006488584</v>
          </cell>
          <cell r="E16333">
            <v>0.18230648974321101</v>
          </cell>
          <cell r="F16333">
            <v>1.93354934041713</v>
          </cell>
        </row>
        <row r="16334">
          <cell r="A16334" t="str">
            <v>NM_001108442</v>
          </cell>
          <cell r="B16334">
            <v>79.015291916015997</v>
          </cell>
          <cell r="C16334">
            <v>133.964170582218</v>
          </cell>
          <cell r="D16334">
            <v>114.7700599442</v>
          </cell>
          <cell r="E16334">
            <v>70.281355976526797</v>
          </cell>
          <cell r="F16334">
            <v>59.715165321804797</v>
          </cell>
        </row>
        <row r="16335">
          <cell r="A16335" t="str">
            <v>NM_001108691</v>
          </cell>
          <cell r="B16335">
            <v>2.62230431955</v>
          </cell>
          <cell r="C16335">
            <v>6.9263014525466602</v>
          </cell>
          <cell r="D16335">
            <v>1.4843154838195101</v>
          </cell>
          <cell r="E16335">
            <v>6.3724596023167601</v>
          </cell>
          <cell r="F16335">
            <v>8.9330621646594395</v>
          </cell>
        </row>
        <row r="16336">
          <cell r="A16336" t="str">
            <v>NM_053423</v>
          </cell>
          <cell r="B16336">
            <v>0.19736222985979501</v>
          </cell>
          <cell r="C16336">
            <v>3.1630607704858101E-2</v>
          </cell>
          <cell r="D16336">
            <v>5.5687002832936097</v>
          </cell>
          <cell r="E16336">
            <v>0.33143880802569398</v>
          </cell>
          <cell r="F16336">
            <v>0.39985669184963002</v>
          </cell>
        </row>
        <row r="16337">
          <cell r="A16337" t="str">
            <v>NR_037355</v>
          </cell>
          <cell r="B16337">
            <v>0</v>
          </cell>
          <cell r="C16337">
            <v>0</v>
          </cell>
          <cell r="D16337">
            <v>0</v>
          </cell>
          <cell r="E16337">
            <v>0</v>
          </cell>
          <cell r="F16337">
            <v>0</v>
          </cell>
        </row>
        <row r="16338">
          <cell r="A16338" t="str">
            <v>NM_021745</v>
          </cell>
          <cell r="B16338">
            <v>0.18436101232318</v>
          </cell>
          <cell r="C16338">
            <v>2.4034040259660499</v>
          </cell>
          <cell r="D16338">
            <v>1.73886555213533</v>
          </cell>
          <cell r="E16338">
            <v>5.6791506394034103E-2</v>
          </cell>
          <cell r="F16338">
            <v>3.0295660167798898E-2</v>
          </cell>
        </row>
        <row r="16339">
          <cell r="A16339" t="str">
            <v>NM_001007710</v>
          </cell>
          <cell r="B16339">
            <v>46.676291973512299</v>
          </cell>
          <cell r="C16339">
            <v>66.658616584022496</v>
          </cell>
          <cell r="D16339">
            <v>57.5948729784783</v>
          </cell>
          <cell r="E16339">
            <v>25.466647984858</v>
          </cell>
          <cell r="F16339">
            <v>41.014060869190303</v>
          </cell>
        </row>
        <row r="16340">
          <cell r="A16340" t="str">
            <v>NM_001107498</v>
          </cell>
          <cell r="B16340">
            <v>43.140065727193999</v>
          </cell>
          <cell r="C16340">
            <v>4.8756073327657603</v>
          </cell>
          <cell r="D16340">
            <v>4.6539706603048199</v>
          </cell>
          <cell r="E16340">
            <v>22.315758355284402</v>
          </cell>
          <cell r="F16340">
            <v>14.585248855086499</v>
          </cell>
        </row>
        <row r="16341">
          <cell r="A16341" t="str">
            <v>NM_001173449</v>
          </cell>
          <cell r="B16341">
            <v>0</v>
          </cell>
          <cell r="C16341">
            <v>0</v>
          </cell>
          <cell r="D16341">
            <v>0</v>
          </cell>
          <cell r="E16341">
            <v>0</v>
          </cell>
          <cell r="F16341">
            <v>0</v>
          </cell>
        </row>
        <row r="16342">
          <cell r="A16342" t="str">
            <v>NM_001105784</v>
          </cell>
          <cell r="B16342">
            <v>0.58070597356917197</v>
          </cell>
          <cell r="C16342">
            <v>0.32590990160751299</v>
          </cell>
          <cell r="D16342">
            <v>0.306248244866904</v>
          </cell>
          <cell r="E16342">
            <v>2.5248146554789801</v>
          </cell>
          <cell r="F16342">
            <v>0.17987838698474801</v>
          </cell>
        </row>
        <row r="16343">
          <cell r="A16343" t="str">
            <v>NM_001014040</v>
          </cell>
          <cell r="B16343">
            <v>13.861874512214101</v>
          </cell>
          <cell r="C16343">
            <v>14.277830385060801</v>
          </cell>
          <cell r="D16343">
            <v>18.568845786347399</v>
          </cell>
          <cell r="E16343">
            <v>30.218396941180199</v>
          </cell>
          <cell r="F16343">
            <v>20.862443179641001</v>
          </cell>
        </row>
        <row r="16344">
          <cell r="A16344" t="str">
            <v>NM_022520</v>
          </cell>
          <cell r="B16344">
            <v>248.21933552666999</v>
          </cell>
          <cell r="C16344">
            <v>268.34095213404299</v>
          </cell>
          <cell r="D16344">
            <v>176.334695430327</v>
          </cell>
          <cell r="E16344">
            <v>240.97037126509099</v>
          </cell>
          <cell r="F16344">
            <v>106.074244814914</v>
          </cell>
        </row>
        <row r="16345">
          <cell r="A16345" t="str">
            <v>NM_001014275</v>
          </cell>
          <cell r="B16345">
            <v>179.38438494683399</v>
          </cell>
          <cell r="C16345">
            <v>114.346417484924</v>
          </cell>
          <cell r="D16345">
            <v>182.084010874488</v>
          </cell>
          <cell r="E16345">
            <v>220.88230823865399</v>
          </cell>
          <cell r="F16345">
            <v>86.169588778366403</v>
          </cell>
        </row>
        <row r="16346">
          <cell r="A16346" t="str">
            <v>NM_001014051</v>
          </cell>
          <cell r="B16346">
            <v>0</v>
          </cell>
          <cell r="C16346">
            <v>0</v>
          </cell>
          <cell r="D16346">
            <v>0</v>
          </cell>
          <cell r="E16346">
            <v>0</v>
          </cell>
          <cell r="F16346">
            <v>1.0140578640655999</v>
          </cell>
        </row>
        <row r="16347">
          <cell r="A16347" t="str">
            <v>NM_001000339</v>
          </cell>
          <cell r="B16347">
            <v>0</v>
          </cell>
          <cell r="C16347">
            <v>0</v>
          </cell>
          <cell r="D16347">
            <v>0</v>
          </cell>
          <cell r="E16347">
            <v>0</v>
          </cell>
          <cell r="F16347">
            <v>0</v>
          </cell>
        </row>
        <row r="16348">
          <cell r="A16348" t="str">
            <v>NM_001192015</v>
          </cell>
          <cell r="B16348">
            <v>0.53175135012840702</v>
          </cell>
          <cell r="C16348">
            <v>1.6058512179116</v>
          </cell>
          <cell r="D16348">
            <v>2.0811392207844701</v>
          </cell>
          <cell r="E16348">
            <v>1.69997643712765</v>
          </cell>
          <cell r="F16348">
            <v>0.67656480268024199</v>
          </cell>
        </row>
        <row r="16349">
          <cell r="A16349" t="str">
            <v>NM_019274</v>
          </cell>
          <cell r="B16349">
            <v>1.3310723217715099</v>
          </cell>
          <cell r="C16349">
            <v>0</v>
          </cell>
          <cell r="D16349">
            <v>1.2535190566283201</v>
          </cell>
          <cell r="E16349">
            <v>0.74335426199683396</v>
          </cell>
          <cell r="F16349">
            <v>3.01616266307115</v>
          </cell>
        </row>
        <row r="16350">
          <cell r="A16350" t="str">
            <v>NM_001105969</v>
          </cell>
          <cell r="B16350">
            <v>1.47311455360424</v>
          </cell>
          <cell r="C16350">
            <v>0.114851781905506</v>
          </cell>
          <cell r="D16350">
            <v>0.62427841891177505</v>
          </cell>
          <cell r="E16350">
            <v>0.563654061371751</v>
          </cell>
          <cell r="F16350">
            <v>0.91343576294656104</v>
          </cell>
        </row>
        <row r="16351">
          <cell r="A16351" t="str">
            <v>NM_001107525</v>
          </cell>
          <cell r="B16351">
            <v>6.58330449950736</v>
          </cell>
          <cell r="C16351">
            <v>14.647583226340601</v>
          </cell>
          <cell r="D16351">
            <v>3.3744984827459099</v>
          </cell>
          <cell r="E16351">
            <v>10.918987566864001</v>
          </cell>
          <cell r="F16351">
            <v>16.244097087384102</v>
          </cell>
        </row>
        <row r="16352">
          <cell r="A16352" t="str">
            <v>NM_198773</v>
          </cell>
          <cell r="B16352">
            <v>4.9245098574603199E-2</v>
          </cell>
          <cell r="C16352">
            <v>0</v>
          </cell>
          <cell r="D16352">
            <v>0.63303095933492803</v>
          </cell>
          <cell r="E16352">
            <v>0.1173846707174</v>
          </cell>
          <cell r="F16352">
            <v>0</v>
          </cell>
        </row>
        <row r="16353">
          <cell r="A16353" t="str">
            <v>NM_017189</v>
          </cell>
          <cell r="B16353">
            <v>0</v>
          </cell>
          <cell r="C16353">
            <v>0</v>
          </cell>
          <cell r="D16353">
            <v>0</v>
          </cell>
          <cell r="E16353">
            <v>0</v>
          </cell>
          <cell r="F16353">
            <v>0.125289778274119</v>
          </cell>
        </row>
        <row r="16354">
          <cell r="A16354" t="str">
            <v>NM_013115</v>
          </cell>
          <cell r="B16354">
            <v>0.18775514583210401</v>
          </cell>
          <cell r="C16354">
            <v>0.39237593132278098</v>
          </cell>
          <cell r="D16354">
            <v>0</v>
          </cell>
          <cell r="E16354">
            <v>0</v>
          </cell>
          <cell r="F16354">
            <v>0</v>
          </cell>
        </row>
        <row r="16355">
          <cell r="A16355" t="str">
            <v>NM_183054</v>
          </cell>
          <cell r="B16355">
            <v>0.14689027212650901</v>
          </cell>
          <cell r="C16355">
            <v>0</v>
          </cell>
          <cell r="D16355">
            <v>2.4899740923011299E-2</v>
          </cell>
          <cell r="E16355">
            <v>1.7058808344492</v>
          </cell>
          <cell r="F16355">
            <v>0.178863852138539</v>
          </cell>
        </row>
        <row r="16356">
          <cell r="A16356" t="str">
            <v>NM_021843</v>
          </cell>
          <cell r="B16356">
            <v>19.897901261238001</v>
          </cell>
          <cell r="C16356">
            <v>2.3449140603790801</v>
          </cell>
          <cell r="D16356">
            <v>15.003598042824599</v>
          </cell>
          <cell r="E16356">
            <v>36.556847034741303</v>
          </cell>
          <cell r="F16356">
            <v>2.8514340362078601</v>
          </cell>
        </row>
        <row r="16357">
          <cell r="A16357" t="str">
            <v>NM_019174</v>
          </cell>
          <cell r="B16357">
            <v>11.298885257602601</v>
          </cell>
          <cell r="C16357">
            <v>11.8841058213936</v>
          </cell>
          <cell r="D16357">
            <v>11.542113618330401</v>
          </cell>
          <cell r="E16357">
            <v>10.6674595880508</v>
          </cell>
          <cell r="F16357">
            <v>1.9817013104415699</v>
          </cell>
        </row>
        <row r="16358">
          <cell r="A16358" t="str">
            <v>NM_001037295</v>
          </cell>
          <cell r="B16358">
            <v>0</v>
          </cell>
          <cell r="C16358">
            <v>0</v>
          </cell>
          <cell r="D16358">
            <v>0</v>
          </cell>
          <cell r="E16358">
            <v>0</v>
          </cell>
          <cell r="F16358">
            <v>0</v>
          </cell>
        </row>
        <row r="16359">
          <cell r="A16359" t="str">
            <v>NM_001108954</v>
          </cell>
          <cell r="B16359">
            <v>0.321584577778051</v>
          </cell>
          <cell r="C16359">
            <v>0</v>
          </cell>
          <cell r="D16359">
            <v>0</v>
          </cell>
          <cell r="E16359">
            <v>0</v>
          </cell>
          <cell r="F16359">
            <v>0</v>
          </cell>
        </row>
        <row r="16360">
          <cell r="A16360" t="str">
            <v>NM_001105901</v>
          </cell>
          <cell r="B16360">
            <v>39.697150941055803</v>
          </cell>
          <cell r="C16360">
            <v>36.2274231696342</v>
          </cell>
          <cell r="D16360">
            <v>2.4011620491974401</v>
          </cell>
          <cell r="E16360">
            <v>0</v>
          </cell>
          <cell r="F16360">
            <v>0.76814808811870405</v>
          </cell>
        </row>
        <row r="16361">
          <cell r="A16361" t="str">
            <v>NM_080691</v>
          </cell>
          <cell r="B16361">
            <v>0</v>
          </cell>
          <cell r="C16361">
            <v>0</v>
          </cell>
          <cell r="D16361">
            <v>0</v>
          </cell>
          <cell r="E16361">
            <v>0</v>
          </cell>
          <cell r="F16361">
            <v>0</v>
          </cell>
        </row>
        <row r="16362">
          <cell r="A16362" t="str">
            <v>NM_001008751</v>
          </cell>
          <cell r="B16362">
            <v>0</v>
          </cell>
          <cell r="C16362">
            <v>0</v>
          </cell>
          <cell r="D16362">
            <v>0</v>
          </cell>
          <cell r="E16362">
            <v>0</v>
          </cell>
          <cell r="F16362">
            <v>0</v>
          </cell>
        </row>
        <row r="16363">
          <cell r="A16363" t="str">
            <v>NM_001173509</v>
          </cell>
          <cell r="B16363">
            <v>0.255955109035997</v>
          </cell>
          <cell r="C16363">
            <v>0</v>
          </cell>
          <cell r="D16363">
            <v>1.09696942888118</v>
          </cell>
          <cell r="E16363">
            <v>0</v>
          </cell>
          <cell r="F16363">
            <v>0</v>
          </cell>
        </row>
        <row r="16364">
          <cell r="A16364" t="str">
            <v>NM_199377</v>
          </cell>
          <cell r="B16364">
            <v>0</v>
          </cell>
          <cell r="C16364">
            <v>0</v>
          </cell>
          <cell r="D16364">
            <v>0</v>
          </cell>
          <cell r="E16364">
            <v>0</v>
          </cell>
          <cell r="F16364">
            <v>0</v>
          </cell>
        </row>
        <row r="16365">
          <cell r="A16365" t="str">
            <v>NM_001169121</v>
          </cell>
          <cell r="B16365">
            <v>22.426213687280701</v>
          </cell>
          <cell r="C16365">
            <v>50.334988894836499</v>
          </cell>
          <cell r="D16365">
            <v>81.648354690012297</v>
          </cell>
          <cell r="E16365">
            <v>23.1248462635367</v>
          </cell>
          <cell r="F16365">
            <v>61.737861728145397</v>
          </cell>
        </row>
        <row r="16366">
          <cell r="A16366" t="str">
            <v>NM_001012144</v>
          </cell>
          <cell r="B16366">
            <v>12.3938181561305</v>
          </cell>
          <cell r="C16366">
            <v>23.5159719347545</v>
          </cell>
          <cell r="D16366">
            <v>35.349981981505898</v>
          </cell>
          <cell r="E16366">
            <v>31.842290211360101</v>
          </cell>
          <cell r="F16366">
            <v>41.21594275516</v>
          </cell>
        </row>
        <row r="16367">
          <cell r="A16367" t="str">
            <v>NM_001000983</v>
          </cell>
          <cell r="B16367">
            <v>0</v>
          </cell>
          <cell r="C16367">
            <v>0</v>
          </cell>
          <cell r="D16367">
            <v>0</v>
          </cell>
          <cell r="E16367">
            <v>0</v>
          </cell>
          <cell r="F16367">
            <v>0</v>
          </cell>
        </row>
        <row r="16368">
          <cell r="A16368" t="str">
            <v>NM_001100963</v>
          </cell>
          <cell r="B16368">
            <v>0.300729010943039</v>
          </cell>
          <cell r="C16368">
            <v>3.9526532081796101E-2</v>
          </cell>
          <cell r="D16368">
            <v>1.9662685963475199</v>
          </cell>
          <cell r="E16368">
            <v>5.4616565781023503E-3</v>
          </cell>
          <cell r="F16368">
            <v>0.15602022362336099</v>
          </cell>
        </row>
        <row r="16369">
          <cell r="A16369" t="str">
            <v>NM_001199178</v>
          </cell>
          <cell r="B16369">
            <v>3.7756424113598701</v>
          </cell>
          <cell r="C16369">
            <v>9.7793848258036409</v>
          </cell>
          <cell r="D16369">
            <v>10.265899604218999</v>
          </cell>
          <cell r="E16369">
            <v>11.0072769003218</v>
          </cell>
          <cell r="F16369">
            <v>7.2301514142281498</v>
          </cell>
        </row>
        <row r="16370">
          <cell r="A16370" t="str">
            <v>NM_001109306</v>
          </cell>
          <cell r="B16370">
            <v>0</v>
          </cell>
          <cell r="C16370">
            <v>0</v>
          </cell>
          <cell r="D16370">
            <v>0</v>
          </cell>
          <cell r="E16370">
            <v>8.2367196291454198E-2</v>
          </cell>
          <cell r="F16370">
            <v>8.4130483889403598E-2</v>
          </cell>
        </row>
        <row r="16371">
          <cell r="A16371" t="str">
            <v>NM_001278483</v>
          </cell>
          <cell r="B16371">
            <v>0.59581781425237801</v>
          </cell>
          <cell r="C16371">
            <v>0.120123398599442</v>
          </cell>
          <cell r="D16371">
            <v>0.39521184308360802</v>
          </cell>
          <cell r="E16371">
            <v>0.53351638943638002</v>
          </cell>
          <cell r="F16371">
            <v>0.60099403551030495</v>
          </cell>
        </row>
        <row r="16372">
          <cell r="A16372" t="str">
            <v>NM_001011921</v>
          </cell>
          <cell r="B16372">
            <v>34.627365512834501</v>
          </cell>
          <cell r="C16372">
            <v>21.368672074611201</v>
          </cell>
          <cell r="D16372">
            <v>12.258240102441301</v>
          </cell>
          <cell r="E16372">
            <v>30.873674939904699</v>
          </cell>
          <cell r="F16372">
            <v>13.2791643331368</v>
          </cell>
        </row>
        <row r="16373">
          <cell r="A16373" t="str">
            <v>NM_001106792</v>
          </cell>
          <cell r="B16373">
            <v>2.4407828911021499</v>
          </cell>
          <cell r="C16373">
            <v>0.66013540181667996</v>
          </cell>
          <cell r="D16373">
            <v>0.24017604728880099</v>
          </cell>
          <cell r="E16373">
            <v>0.57496033603937102</v>
          </cell>
          <cell r="F16373">
            <v>4.8428673275698296E-3</v>
          </cell>
        </row>
        <row r="16374">
          <cell r="A16374" t="str">
            <v>NM_001108598</v>
          </cell>
          <cell r="B16374">
            <v>0</v>
          </cell>
          <cell r="C16374">
            <v>0</v>
          </cell>
          <cell r="D16374">
            <v>1.45215352684186E-2</v>
          </cell>
          <cell r="E16374">
            <v>0.99487013851940098</v>
          </cell>
          <cell r="F16374">
            <v>0.46941049920868</v>
          </cell>
        </row>
        <row r="16375">
          <cell r="A16375" t="str">
            <v>NM_001108839</v>
          </cell>
          <cell r="B16375">
            <v>12.1858057704311</v>
          </cell>
          <cell r="C16375">
            <v>6.1762090942865697</v>
          </cell>
          <cell r="D16375">
            <v>0.30644209360616598</v>
          </cell>
          <cell r="E16375">
            <v>4.1138339849565098</v>
          </cell>
          <cell r="F16375">
            <v>0.48488332662272299</v>
          </cell>
        </row>
        <row r="16376">
          <cell r="A16376" t="str">
            <v>NM_001101681</v>
          </cell>
          <cell r="B16376">
            <v>8.2652473477547197</v>
          </cell>
          <cell r="C16376">
            <v>6.2758656924221103</v>
          </cell>
          <cell r="D16376">
            <v>6.4643637924896202</v>
          </cell>
          <cell r="E16376">
            <v>8.0054418114030792</v>
          </cell>
          <cell r="F16376">
            <v>15.170140017106901</v>
          </cell>
        </row>
        <row r="16377">
          <cell r="A16377" t="str">
            <v>NM_001024882</v>
          </cell>
          <cell r="B16377">
            <v>2.8147634300204301</v>
          </cell>
          <cell r="C16377">
            <v>3.61328029116659</v>
          </cell>
          <cell r="D16377">
            <v>3.6984479703352702</v>
          </cell>
          <cell r="E16377">
            <v>1.66140045000267</v>
          </cell>
          <cell r="F16377">
            <v>0.23384178827908</v>
          </cell>
        </row>
        <row r="16378">
          <cell r="A16378" t="str">
            <v>NM_001108530</v>
          </cell>
          <cell r="B16378">
            <v>0.65419911439757406</v>
          </cell>
          <cell r="C16378">
            <v>3.8808809686368302</v>
          </cell>
          <cell r="D16378">
            <v>14.8301297871041</v>
          </cell>
          <cell r="E16378">
            <v>2.7594448245912599</v>
          </cell>
          <cell r="F16378">
            <v>4.5180214678518302</v>
          </cell>
        </row>
        <row r="16379">
          <cell r="A16379" t="str">
            <v>NM_001107833</v>
          </cell>
          <cell r="B16379">
            <v>23.825943438926501</v>
          </cell>
          <cell r="C16379">
            <v>15.4786368924728</v>
          </cell>
          <cell r="D16379">
            <v>13.930885308439199</v>
          </cell>
          <cell r="E16379">
            <v>16.515981509094999</v>
          </cell>
          <cell r="F16379">
            <v>18.2409376992705</v>
          </cell>
        </row>
        <row r="16380">
          <cell r="A16380" t="str">
            <v>NM_001085352</v>
          </cell>
          <cell r="B16380">
            <v>0</v>
          </cell>
          <cell r="C16380">
            <v>0</v>
          </cell>
          <cell r="D16380">
            <v>0</v>
          </cell>
          <cell r="E16380">
            <v>0</v>
          </cell>
          <cell r="F16380">
            <v>1.7121272489252101E-2</v>
          </cell>
        </row>
        <row r="16381">
          <cell r="A16381" t="str">
            <v>NM_001106718</v>
          </cell>
          <cell r="B16381">
            <v>1.3325660941677999</v>
          </cell>
          <cell r="C16381">
            <v>0.71203900528470099</v>
          </cell>
          <cell r="D16381">
            <v>5.5747665179255304</v>
          </cell>
          <cell r="E16381">
            <v>4.0820995260492001</v>
          </cell>
          <cell r="F16381">
            <v>3.24634593772962</v>
          </cell>
        </row>
        <row r="16382">
          <cell r="A16382" t="str">
            <v>NM_001007738</v>
          </cell>
          <cell r="B16382">
            <v>1.98453003026501</v>
          </cell>
          <cell r="C16382">
            <v>7.7884632458006502</v>
          </cell>
          <cell r="D16382">
            <v>0.96365355718613599</v>
          </cell>
          <cell r="E16382">
            <v>5.1030151625364502</v>
          </cell>
          <cell r="F16382">
            <v>2.52712621058508</v>
          </cell>
        </row>
        <row r="16383">
          <cell r="A16383" t="str">
            <v>NM_133530</v>
          </cell>
          <cell r="B16383">
            <v>0</v>
          </cell>
          <cell r="C16383">
            <v>0</v>
          </cell>
          <cell r="D16383">
            <v>0</v>
          </cell>
          <cell r="E16383">
            <v>0</v>
          </cell>
          <cell r="F16383">
            <v>0</v>
          </cell>
        </row>
        <row r="16384">
          <cell r="A16384" t="str">
            <v>NM_053825</v>
          </cell>
          <cell r="B16384">
            <v>224.010632473171</v>
          </cell>
          <cell r="C16384">
            <v>311.61244631637697</v>
          </cell>
          <cell r="D16384">
            <v>269.50322617408398</v>
          </cell>
          <cell r="E16384">
            <v>302.395622512165</v>
          </cell>
          <cell r="F16384">
            <v>297.30072463325399</v>
          </cell>
        </row>
        <row r="16385">
          <cell r="A16385" t="str">
            <v>NM_053497</v>
          </cell>
          <cell r="B16385">
            <v>0</v>
          </cell>
          <cell r="C16385">
            <v>0</v>
          </cell>
          <cell r="D16385">
            <v>0</v>
          </cell>
          <cell r="E16385">
            <v>0</v>
          </cell>
          <cell r="F16385">
            <v>0</v>
          </cell>
        </row>
        <row r="16386">
          <cell r="A16386" t="str">
            <v>NM_178021</v>
          </cell>
          <cell r="B16386">
            <v>28.448484927631</v>
          </cell>
          <cell r="C16386">
            <v>27.000341556062601</v>
          </cell>
          <cell r="D16386">
            <v>47.373383288203897</v>
          </cell>
          <cell r="E16386">
            <v>35.1512266793424</v>
          </cell>
          <cell r="F16386">
            <v>50.070678487132099</v>
          </cell>
        </row>
        <row r="16387">
          <cell r="A16387" t="str">
            <v>NM_001001107</v>
          </cell>
          <cell r="B16387">
            <v>0</v>
          </cell>
          <cell r="C16387">
            <v>0</v>
          </cell>
          <cell r="D16387">
            <v>0</v>
          </cell>
          <cell r="E16387">
            <v>0</v>
          </cell>
          <cell r="F16387">
            <v>0</v>
          </cell>
        </row>
        <row r="16388">
          <cell r="A16388" t="str">
            <v>NM_001108750</v>
          </cell>
          <cell r="B16388">
            <v>4.1515216365869101</v>
          </cell>
          <cell r="C16388">
            <v>2.1164861193598998</v>
          </cell>
          <cell r="D16388">
            <v>3.0746353366256698</v>
          </cell>
          <cell r="E16388">
            <v>7.7108617985176604</v>
          </cell>
          <cell r="F16388">
            <v>5.5628884027419803</v>
          </cell>
        </row>
        <row r="16389">
          <cell r="A16389" t="str">
            <v>NM_021770</v>
          </cell>
          <cell r="B16389">
            <v>0</v>
          </cell>
          <cell r="C16389">
            <v>0</v>
          </cell>
          <cell r="D16389">
            <v>0</v>
          </cell>
          <cell r="E16389">
            <v>0</v>
          </cell>
          <cell r="F16389">
            <v>0</v>
          </cell>
        </row>
        <row r="16390">
          <cell r="A16390" t="str">
            <v>NM_001127293</v>
          </cell>
          <cell r="B16390">
            <v>36.988984924528602</v>
          </cell>
          <cell r="C16390">
            <v>38.523251995237999</v>
          </cell>
          <cell r="D16390">
            <v>1.9827869942790901</v>
          </cell>
          <cell r="E16390">
            <v>28.1470591213719</v>
          </cell>
          <cell r="F16390">
            <v>18.5617321967488</v>
          </cell>
        </row>
        <row r="16391">
          <cell r="A16391" t="str">
            <v>NM_022393</v>
          </cell>
          <cell r="B16391">
            <v>21.637745473651901</v>
          </cell>
          <cell r="C16391">
            <v>1.3713531346725001</v>
          </cell>
          <cell r="D16391">
            <v>6.2707741497808902</v>
          </cell>
          <cell r="E16391">
            <v>5.8082628349561798</v>
          </cell>
          <cell r="F16391">
            <v>5.2549896492145898</v>
          </cell>
        </row>
        <row r="16392">
          <cell r="A16392" t="str">
            <v>NM_001025664</v>
          </cell>
          <cell r="B16392">
            <v>23.908256135180501</v>
          </cell>
          <cell r="C16392">
            <v>12.2584375460502</v>
          </cell>
          <cell r="D16392">
            <v>42.9911840840902</v>
          </cell>
          <cell r="E16392">
            <v>23.2363422237839</v>
          </cell>
          <cell r="F16392">
            <v>25.775526799349301</v>
          </cell>
        </row>
        <row r="16393">
          <cell r="A16393" t="str">
            <v>NM_001112712</v>
          </cell>
          <cell r="B16393">
            <v>10.0893334593052</v>
          </cell>
          <cell r="C16393">
            <v>9.63485382963413</v>
          </cell>
          <cell r="D16393">
            <v>25.103892215226701</v>
          </cell>
          <cell r="E16393">
            <v>24.212676195194199</v>
          </cell>
          <cell r="F16393">
            <v>30.773336477655299</v>
          </cell>
        </row>
        <row r="16394">
          <cell r="A16394" t="str">
            <v>NM_001105908</v>
          </cell>
          <cell r="B16394">
            <v>4.7674634070858799</v>
          </cell>
          <cell r="C16394">
            <v>8.5819004546990705</v>
          </cell>
          <cell r="D16394">
            <v>0.182710989190245</v>
          </cell>
          <cell r="E16394">
            <v>3.6855317679600401</v>
          </cell>
          <cell r="F16394">
            <v>2.1387565457903102</v>
          </cell>
        </row>
        <row r="16395">
          <cell r="A16395" t="str">
            <v>NM_020101</v>
          </cell>
          <cell r="B16395">
            <v>9.0543057103373901</v>
          </cell>
          <cell r="C16395">
            <v>5.8178535856851799</v>
          </cell>
          <cell r="D16395">
            <v>0.27505702919188502</v>
          </cell>
          <cell r="E16395">
            <v>0.54768719008743805</v>
          </cell>
          <cell r="F16395">
            <v>8.3193019137128097</v>
          </cell>
        </row>
        <row r="16396">
          <cell r="A16396" t="str">
            <v>NM_001044272</v>
          </cell>
          <cell r="B16396">
            <v>16.3486166607717</v>
          </cell>
          <cell r="C16396">
            <v>63.3790828601947</v>
          </cell>
          <cell r="D16396">
            <v>40.859735763068102</v>
          </cell>
          <cell r="E16396">
            <v>23.6214578617119</v>
          </cell>
          <cell r="F16396">
            <v>34.9205438642121</v>
          </cell>
        </row>
        <row r="16397">
          <cell r="A16397" t="str">
            <v>NM_001108763</v>
          </cell>
          <cell r="B16397">
            <v>4.0253372221561598E-2</v>
          </cell>
          <cell r="C16397">
            <v>2.1665542188436402</v>
          </cell>
          <cell r="D16397">
            <v>4.3442636532040799</v>
          </cell>
          <cell r="E16397">
            <v>1.0861681681337001</v>
          </cell>
          <cell r="F16397">
            <v>1.51560518926243</v>
          </cell>
        </row>
        <row r="16398">
          <cell r="A16398" t="str">
            <v>NM_001106578</v>
          </cell>
          <cell r="B16398">
            <v>11.3114084882958</v>
          </cell>
          <cell r="C16398">
            <v>14.0404656241742</v>
          </cell>
          <cell r="D16398">
            <v>11.652118137346999</v>
          </cell>
          <cell r="E16398">
            <v>20.1054297935314</v>
          </cell>
          <cell r="F16398">
            <v>6.0422050523368203</v>
          </cell>
        </row>
        <row r="16399">
          <cell r="A16399" t="str">
            <v>NM_001106752</v>
          </cell>
          <cell r="B16399">
            <v>0.81178877135560701</v>
          </cell>
          <cell r="C16399">
            <v>5.4873275791874503E-2</v>
          </cell>
          <cell r="D16399">
            <v>3.9316675537730701</v>
          </cell>
          <cell r="E16399">
            <v>0.26537781122483001</v>
          </cell>
          <cell r="F16399">
            <v>1.5554660193663601</v>
          </cell>
        </row>
        <row r="16400">
          <cell r="A16400" t="str">
            <v>NM_053459</v>
          </cell>
          <cell r="B16400">
            <v>0</v>
          </cell>
          <cell r="C16400">
            <v>0</v>
          </cell>
          <cell r="D16400">
            <v>0</v>
          </cell>
          <cell r="E16400">
            <v>0</v>
          </cell>
          <cell r="F16400">
            <v>0</v>
          </cell>
        </row>
        <row r="16401">
          <cell r="A16401" t="str">
            <v>NM_001107728</v>
          </cell>
          <cell r="B16401">
            <v>12.913228643358799</v>
          </cell>
          <cell r="C16401">
            <v>16.523969802137401</v>
          </cell>
          <cell r="D16401">
            <v>77.780890185549694</v>
          </cell>
          <cell r="E16401">
            <v>2.0010747024214401</v>
          </cell>
          <cell r="F16401">
            <v>7.1516533263760902</v>
          </cell>
        </row>
        <row r="16402">
          <cell r="A16402" t="str">
            <v>NM_001107013</v>
          </cell>
          <cell r="B16402">
            <v>5.25904519197341</v>
          </cell>
          <cell r="C16402">
            <v>4.7397214717741596</v>
          </cell>
          <cell r="D16402">
            <v>4.4354773666649701</v>
          </cell>
          <cell r="E16402">
            <v>9.0228875671827993</v>
          </cell>
          <cell r="F16402">
            <v>11.9239044532977</v>
          </cell>
        </row>
        <row r="16403">
          <cell r="A16403" t="str">
            <v>NM_001037797</v>
          </cell>
          <cell r="B16403">
            <v>0</v>
          </cell>
          <cell r="C16403">
            <v>0</v>
          </cell>
          <cell r="D16403">
            <v>0</v>
          </cell>
          <cell r="E16403">
            <v>0</v>
          </cell>
          <cell r="F16403">
            <v>0</v>
          </cell>
        </row>
        <row r="16404">
          <cell r="A16404" t="str">
            <v>NM_001013885</v>
          </cell>
          <cell r="B16404">
            <v>0</v>
          </cell>
          <cell r="C16404">
            <v>1.2430946852664899</v>
          </cell>
          <cell r="D16404">
            <v>0</v>
          </cell>
          <cell r="E16404">
            <v>3.8170458099946597E-2</v>
          </cell>
          <cell r="F16404">
            <v>1.0690147748264401E-2</v>
          </cell>
        </row>
        <row r="16405">
          <cell r="A16405" t="str">
            <v>NM_001106957</v>
          </cell>
          <cell r="B16405">
            <v>0.19213584305372899</v>
          </cell>
          <cell r="C16405">
            <v>0</v>
          </cell>
          <cell r="D16405">
            <v>0.26055545515999201</v>
          </cell>
          <cell r="E16405">
            <v>0</v>
          </cell>
          <cell r="F16405">
            <v>0.34478023797840601</v>
          </cell>
        </row>
        <row r="16406">
          <cell r="A16406" t="str">
            <v>NM_001191561</v>
          </cell>
          <cell r="B16406">
            <v>8.5840595988791506</v>
          </cell>
          <cell r="C16406">
            <v>13.4951651529746</v>
          </cell>
          <cell r="D16406">
            <v>10.083267093669599</v>
          </cell>
          <cell r="E16406">
            <v>9.2855639755103496</v>
          </cell>
          <cell r="F16406">
            <v>26.0868227765617</v>
          </cell>
        </row>
        <row r="16407">
          <cell r="A16407" t="str">
            <v>NM_001013136</v>
          </cell>
          <cell r="B16407">
            <v>12.883699634823699</v>
          </cell>
          <cell r="C16407">
            <v>16.946157209611101</v>
          </cell>
          <cell r="D16407">
            <v>13.043692153056201</v>
          </cell>
          <cell r="E16407">
            <v>16.454157204157699</v>
          </cell>
          <cell r="F16407">
            <v>24.7275728913907</v>
          </cell>
        </row>
        <row r="16408">
          <cell r="A16408" t="str">
            <v>NM_001108586</v>
          </cell>
          <cell r="B16408">
            <v>23.146339825190999</v>
          </cell>
          <cell r="C16408">
            <v>32.2593861579129</v>
          </cell>
          <cell r="D16408">
            <v>22.1562466169764</v>
          </cell>
          <cell r="E16408">
            <v>76.043305909395301</v>
          </cell>
          <cell r="F16408">
            <v>1.9137034804978901</v>
          </cell>
        </row>
        <row r="16409">
          <cell r="A16409" t="str">
            <v>NM_001009490</v>
          </cell>
          <cell r="B16409">
            <v>0</v>
          </cell>
          <cell r="C16409">
            <v>0</v>
          </cell>
          <cell r="D16409">
            <v>0</v>
          </cell>
          <cell r="E16409">
            <v>0</v>
          </cell>
          <cell r="F16409">
            <v>0</v>
          </cell>
        </row>
        <row r="16410">
          <cell r="A16410" t="str">
            <v>NM_001025126</v>
          </cell>
          <cell r="B16410">
            <v>9.5621614949726208</v>
          </cell>
          <cell r="C16410">
            <v>19.281829335161301</v>
          </cell>
          <cell r="D16410">
            <v>10.5002095814308</v>
          </cell>
          <cell r="E16410">
            <v>17.9661670725481</v>
          </cell>
          <cell r="F16410">
            <v>6.1281871190453998</v>
          </cell>
        </row>
        <row r="16411">
          <cell r="A16411" t="str">
            <v>NM_001007666</v>
          </cell>
          <cell r="B16411">
            <v>7.1072220032043001</v>
          </cell>
          <cell r="C16411">
            <v>3.0564162903799801</v>
          </cell>
          <cell r="D16411">
            <v>11.3605974994435</v>
          </cell>
          <cell r="E16411">
            <v>5.8794453053895204</v>
          </cell>
          <cell r="F16411">
            <v>5.82114024876077</v>
          </cell>
        </row>
        <row r="16412">
          <cell r="A16412" t="str">
            <v>NM_134391</v>
          </cell>
          <cell r="B16412">
            <v>0</v>
          </cell>
          <cell r="C16412">
            <v>0</v>
          </cell>
          <cell r="D16412">
            <v>0</v>
          </cell>
          <cell r="E16412">
            <v>0</v>
          </cell>
          <cell r="F16412">
            <v>0</v>
          </cell>
        </row>
        <row r="16413">
          <cell r="A16413" t="str">
            <v>NM_012544</v>
          </cell>
          <cell r="B16413">
            <v>2.06866818996183</v>
          </cell>
          <cell r="C16413">
            <v>0.49961051563266501</v>
          </cell>
          <cell r="D16413">
            <v>4.2704110448501504</v>
          </cell>
          <cell r="E16413">
            <v>0.672415607194503</v>
          </cell>
          <cell r="F16413">
            <v>1.00436795671686</v>
          </cell>
        </row>
        <row r="16414">
          <cell r="A16414" t="str">
            <v>NM_080411</v>
          </cell>
          <cell r="B16414">
            <v>0</v>
          </cell>
          <cell r="C16414">
            <v>0</v>
          </cell>
          <cell r="D16414">
            <v>0</v>
          </cell>
          <cell r="E16414">
            <v>0</v>
          </cell>
          <cell r="F16414">
            <v>0</v>
          </cell>
        </row>
        <row r="16415">
          <cell r="A16415" t="str">
            <v>NM_001106267</v>
          </cell>
          <cell r="B16415">
            <v>3.9078649085206099</v>
          </cell>
          <cell r="C16415">
            <v>8.1142342413995099</v>
          </cell>
          <cell r="D16415">
            <v>4.2405687916091299</v>
          </cell>
          <cell r="E16415">
            <v>6.2326544033926101</v>
          </cell>
          <cell r="F16415">
            <v>3.5764561850782699</v>
          </cell>
        </row>
        <row r="16416">
          <cell r="A16416" t="str">
            <v>NM_001012225</v>
          </cell>
          <cell r="B16416">
            <v>15.6365914493211</v>
          </cell>
          <cell r="C16416">
            <v>22.492038797177798</v>
          </cell>
          <cell r="D16416">
            <v>23.824923536843599</v>
          </cell>
          <cell r="E16416">
            <v>39.726576845375</v>
          </cell>
          <cell r="F16416">
            <v>29.450505117038599</v>
          </cell>
        </row>
        <row r="16417">
          <cell r="A16417" t="str">
            <v>NM_001040190</v>
          </cell>
          <cell r="B16417">
            <v>1.4983347596198799</v>
          </cell>
          <cell r="C16417">
            <v>7.3461824840445E-2</v>
          </cell>
          <cell r="D16417">
            <v>3.3419277416698701E-2</v>
          </cell>
          <cell r="E16417">
            <v>2.2839148413275701</v>
          </cell>
          <cell r="F16417">
            <v>3.1587206135996102E-3</v>
          </cell>
        </row>
        <row r="16418">
          <cell r="A16418" t="str">
            <v>NM_001099502</v>
          </cell>
          <cell r="B16418">
            <v>0</v>
          </cell>
          <cell r="C16418">
            <v>0</v>
          </cell>
          <cell r="D16418">
            <v>0</v>
          </cell>
          <cell r="E16418">
            <v>0</v>
          </cell>
          <cell r="F16418">
            <v>0</v>
          </cell>
        </row>
        <row r="16419">
          <cell r="A16419" t="str">
            <v>NM_012910</v>
          </cell>
          <cell r="B16419">
            <v>2.7492717782558098</v>
          </cell>
          <cell r="C16419">
            <v>4.6394135275901203</v>
          </cell>
          <cell r="D16419">
            <v>4.0225600627071696</v>
          </cell>
          <cell r="E16419">
            <v>2.3315151981749098</v>
          </cell>
          <cell r="F16419">
            <v>0.95737399850872895</v>
          </cell>
        </row>
        <row r="16420">
          <cell r="A16420" t="str">
            <v>NM_001106872</v>
          </cell>
          <cell r="B16420">
            <v>0</v>
          </cell>
          <cell r="C16420">
            <v>0</v>
          </cell>
          <cell r="D16420">
            <v>0</v>
          </cell>
          <cell r="E16420">
            <v>0</v>
          </cell>
          <cell r="F16420">
            <v>0</v>
          </cell>
        </row>
        <row r="16421">
          <cell r="A16421" t="str">
            <v>NM_001011968</v>
          </cell>
          <cell r="B16421">
            <v>64.162605621136294</v>
          </cell>
          <cell r="C16421">
            <v>47.072263022482701</v>
          </cell>
          <cell r="D16421">
            <v>39.670833141744403</v>
          </cell>
          <cell r="E16421">
            <v>31.684540168770301</v>
          </cell>
          <cell r="F16421">
            <v>20.070107454568301</v>
          </cell>
        </row>
        <row r="16422">
          <cell r="A16422" t="str">
            <v>NM_001106124</v>
          </cell>
          <cell r="B16422">
            <v>0</v>
          </cell>
          <cell r="C16422">
            <v>0</v>
          </cell>
          <cell r="D16422">
            <v>0</v>
          </cell>
          <cell r="E16422">
            <v>0</v>
          </cell>
          <cell r="F16422">
            <v>0</v>
          </cell>
        </row>
        <row r="16423">
          <cell r="A16423" t="str">
            <v>NM_001000190</v>
          </cell>
          <cell r="B16423">
            <v>0</v>
          </cell>
          <cell r="C16423">
            <v>0</v>
          </cell>
          <cell r="D16423">
            <v>0</v>
          </cell>
          <cell r="E16423">
            <v>0</v>
          </cell>
          <cell r="F16423">
            <v>0</v>
          </cell>
        </row>
        <row r="16424">
          <cell r="A16424" t="str">
            <v>NM_001047850</v>
          </cell>
          <cell r="B16424">
            <v>18.6487431627836</v>
          </cell>
          <cell r="C16424">
            <v>30.428195462689601</v>
          </cell>
          <cell r="D16424">
            <v>5.5561263313711198</v>
          </cell>
          <cell r="E16424">
            <v>20.5738769158712</v>
          </cell>
          <cell r="F16424">
            <v>14.725678523234199</v>
          </cell>
        </row>
        <row r="16425">
          <cell r="A16425" t="str">
            <v>NM_001106222</v>
          </cell>
          <cell r="B16425">
            <v>0</v>
          </cell>
          <cell r="C16425">
            <v>8.2534219162992192E-3</v>
          </cell>
          <cell r="D16425">
            <v>0</v>
          </cell>
          <cell r="E16425">
            <v>1.7106492927735299E-2</v>
          </cell>
          <cell r="F16425">
            <v>0</v>
          </cell>
        </row>
        <row r="16426">
          <cell r="A16426" t="str">
            <v>NM_001007613</v>
          </cell>
          <cell r="B16426">
            <v>675.27140627745405</v>
          </cell>
          <cell r="C16426">
            <v>609.60952270645805</v>
          </cell>
          <cell r="D16426">
            <v>976.80207762868395</v>
          </cell>
          <cell r="E16426">
            <v>512.57543925200798</v>
          </cell>
          <cell r="F16426">
            <v>782.25509272309</v>
          </cell>
        </row>
        <row r="16427">
          <cell r="A16427" t="str">
            <v>NM_001006999</v>
          </cell>
          <cell r="B16427">
            <v>2.7330640727083502</v>
          </cell>
          <cell r="C16427">
            <v>3.9867401588617599</v>
          </cell>
          <cell r="D16427">
            <v>0</v>
          </cell>
          <cell r="E16427">
            <v>1.4362765501636301</v>
          </cell>
          <cell r="F16427">
            <v>1.52752585123304E-2</v>
          </cell>
        </row>
        <row r="16428">
          <cell r="A16428" t="str">
            <v>NM_031026</v>
          </cell>
          <cell r="B16428">
            <v>37.283234294254299</v>
          </cell>
          <cell r="C16428">
            <v>25.624496528160599</v>
          </cell>
          <cell r="D16428">
            <v>19.093758194713899</v>
          </cell>
          <cell r="E16428">
            <v>21.936443841410401</v>
          </cell>
          <cell r="F16428">
            <v>9.31966570424105</v>
          </cell>
        </row>
        <row r="16429">
          <cell r="A16429" t="str">
            <v>NM_001271105</v>
          </cell>
          <cell r="B16429">
            <v>34.082621240211097</v>
          </cell>
          <cell r="C16429">
            <v>50.568268818845802</v>
          </cell>
          <cell r="D16429">
            <v>26.071265092311599</v>
          </cell>
          <cell r="E16429">
            <v>17.527821373275</v>
          </cell>
          <cell r="F16429">
            <v>17.384782858738301</v>
          </cell>
        </row>
        <row r="16430">
          <cell r="A16430" t="str">
            <v>NM_053414</v>
          </cell>
          <cell r="B16430">
            <v>39.246123797447602</v>
          </cell>
          <cell r="C16430">
            <v>51.658492711987499</v>
          </cell>
          <cell r="D16430">
            <v>27.263034067056001</v>
          </cell>
          <cell r="E16430">
            <v>31.765949186036199</v>
          </cell>
          <cell r="F16430">
            <v>5.1963560227462002</v>
          </cell>
        </row>
        <row r="16431">
          <cell r="A16431" t="str">
            <v>NM_001014179</v>
          </cell>
          <cell r="B16431">
            <v>19.787696282451002</v>
          </cell>
          <cell r="C16431">
            <v>7.2702826352292602</v>
          </cell>
          <cell r="D16431">
            <v>4.1293420762764796</v>
          </cell>
          <cell r="E16431">
            <v>9.2931625171222194</v>
          </cell>
          <cell r="F16431">
            <v>17.448564031348699</v>
          </cell>
        </row>
        <row r="16432">
          <cell r="A16432" t="str">
            <v>NM_138513</v>
          </cell>
          <cell r="B16432">
            <v>0</v>
          </cell>
          <cell r="C16432">
            <v>0</v>
          </cell>
          <cell r="D16432">
            <v>0</v>
          </cell>
          <cell r="E16432">
            <v>0</v>
          </cell>
          <cell r="F16432">
            <v>0</v>
          </cell>
        </row>
        <row r="16433">
          <cell r="A16433" t="str">
            <v>NM_001107469</v>
          </cell>
          <cell r="B16433">
            <v>7.9957669537481305E-2</v>
          </cell>
          <cell r="C16433">
            <v>2.7988158930064899</v>
          </cell>
          <cell r="D16433">
            <v>1.0719844559651499</v>
          </cell>
          <cell r="E16433">
            <v>2.9108853412804801E-2</v>
          </cell>
          <cell r="F16433">
            <v>0.295812901430834</v>
          </cell>
        </row>
        <row r="16434">
          <cell r="A16434" t="str">
            <v>NM_001108336</v>
          </cell>
          <cell r="B16434">
            <v>0</v>
          </cell>
          <cell r="C16434">
            <v>0</v>
          </cell>
          <cell r="D16434">
            <v>1.3867907994681099</v>
          </cell>
          <cell r="E16434">
            <v>0</v>
          </cell>
          <cell r="F16434">
            <v>1.24834840807619E-2</v>
          </cell>
        </row>
        <row r="16435">
          <cell r="A16435" t="str">
            <v>NM_001271327</v>
          </cell>
          <cell r="B16435">
            <v>0.75555390676903</v>
          </cell>
          <cell r="C16435">
            <v>0.47223232193276099</v>
          </cell>
          <cell r="D16435">
            <v>0.643457998876794</v>
          </cell>
          <cell r="E16435">
            <v>1.1263179973793001</v>
          </cell>
          <cell r="F16435">
            <v>0.295652656088781</v>
          </cell>
        </row>
        <row r="16436">
          <cell r="A16436" t="str">
            <v>NM_001017490</v>
          </cell>
          <cell r="B16436">
            <v>2.44284987154938</v>
          </cell>
          <cell r="C16436">
            <v>2.1178199919160998</v>
          </cell>
          <cell r="D16436">
            <v>4.2243110590853501</v>
          </cell>
          <cell r="E16436">
            <v>0.72220559903774395</v>
          </cell>
          <cell r="F16436">
            <v>0.44130184494302099</v>
          </cell>
        </row>
        <row r="16437">
          <cell r="A16437" t="str">
            <v>NM_001271211</v>
          </cell>
          <cell r="B16437">
            <v>1.3230663703735701</v>
          </cell>
          <cell r="C16437">
            <v>3.3613726242856101</v>
          </cell>
          <cell r="D16437">
            <v>3.5425464364535801</v>
          </cell>
          <cell r="E16437">
            <v>1.44500003264462</v>
          </cell>
          <cell r="F16437">
            <v>3.8831122782630398</v>
          </cell>
        </row>
        <row r="16438">
          <cell r="A16438" t="str">
            <v>NM_001139465</v>
          </cell>
          <cell r="B16438">
            <v>433.45119888527898</v>
          </cell>
          <cell r="C16438">
            <v>404.155743920286</v>
          </cell>
          <cell r="D16438">
            <v>458.889892162477</v>
          </cell>
          <cell r="E16438">
            <v>221.45686236929799</v>
          </cell>
          <cell r="F16438">
            <v>495.66297298521698</v>
          </cell>
        </row>
        <row r="16439">
          <cell r="A16439" t="str">
            <v>NM_001109215</v>
          </cell>
          <cell r="B16439">
            <v>3.3651987521335198</v>
          </cell>
          <cell r="C16439">
            <v>0.94995544810783605</v>
          </cell>
          <cell r="D16439">
            <v>6.4823106537522897</v>
          </cell>
          <cell r="E16439">
            <v>0.27127473558114301</v>
          </cell>
          <cell r="F16439">
            <v>0.43133694524391197</v>
          </cell>
        </row>
        <row r="16440">
          <cell r="A16440" t="str">
            <v>NM_001007599</v>
          </cell>
          <cell r="B16440">
            <v>429.09987993523703</v>
          </cell>
          <cell r="C16440">
            <v>605.697293446245</v>
          </cell>
          <cell r="D16440">
            <v>607.54021233505796</v>
          </cell>
          <cell r="E16440">
            <v>540.847503472163</v>
          </cell>
          <cell r="F16440">
            <v>641.89712103179295</v>
          </cell>
        </row>
        <row r="16441">
          <cell r="A16441" t="str">
            <v>NM_001004258</v>
          </cell>
          <cell r="B16441">
            <v>12.5945776232233</v>
          </cell>
          <cell r="C16441">
            <v>20.012626117264301</v>
          </cell>
          <cell r="D16441">
            <v>4.8788711540974301</v>
          </cell>
          <cell r="E16441">
            <v>7.8941387591907901</v>
          </cell>
          <cell r="F16441">
            <v>28.701923994508999</v>
          </cell>
        </row>
        <row r="16442">
          <cell r="A16442" t="str">
            <v>NM_001007681</v>
          </cell>
          <cell r="B16442">
            <v>9.1836756113529106</v>
          </cell>
          <cell r="C16442">
            <v>16.280261609052499</v>
          </cell>
          <cell r="D16442">
            <v>17.6832986853275</v>
          </cell>
          <cell r="E16442">
            <v>22.0160563979953</v>
          </cell>
          <cell r="F16442">
            <v>23.203837167043801</v>
          </cell>
        </row>
        <row r="16443">
          <cell r="A16443" t="str">
            <v>NM_001005381</v>
          </cell>
          <cell r="B16443">
            <v>10.6082293778226</v>
          </cell>
          <cell r="C16443">
            <v>9.5768130817889201</v>
          </cell>
          <cell r="D16443">
            <v>11.9412828504349</v>
          </cell>
          <cell r="E16443">
            <v>10.9915799195898</v>
          </cell>
          <cell r="F16443">
            <v>12.4587617857977</v>
          </cell>
        </row>
        <row r="16444">
          <cell r="A16444" t="str">
            <v>NM_131913</v>
          </cell>
          <cell r="B16444">
            <v>84.701001005093303</v>
          </cell>
          <cell r="C16444">
            <v>108.903037952907</v>
          </cell>
          <cell r="D16444">
            <v>78.381466252216796</v>
          </cell>
          <cell r="E16444">
            <v>66.723651757656</v>
          </cell>
          <cell r="F16444">
            <v>76.668534156645705</v>
          </cell>
        </row>
        <row r="16445">
          <cell r="A16445" t="str">
            <v>NM_001025771</v>
          </cell>
          <cell r="B16445">
            <v>0</v>
          </cell>
          <cell r="C16445">
            <v>3.16606676789183E-2</v>
          </cell>
          <cell r="D16445">
            <v>0</v>
          </cell>
          <cell r="E16445">
            <v>0.437477524053558</v>
          </cell>
          <cell r="F16445">
            <v>1.66016546827002</v>
          </cell>
        </row>
        <row r="16446">
          <cell r="A16446" t="str">
            <v>NM_001008553</v>
          </cell>
          <cell r="B16446">
            <v>4.4309394456052003</v>
          </cell>
          <cell r="C16446">
            <v>6.2673603885040396</v>
          </cell>
          <cell r="D16446">
            <v>11.774357031538401</v>
          </cell>
          <cell r="E16446">
            <v>3.0490588858250098</v>
          </cell>
          <cell r="F16446">
            <v>5.7248663542751101</v>
          </cell>
        </row>
        <row r="16447">
          <cell r="A16447" t="str">
            <v>NM_017309</v>
          </cell>
          <cell r="B16447">
            <v>12.9229667942097</v>
          </cell>
          <cell r="C16447">
            <v>10.172561115986801</v>
          </cell>
          <cell r="D16447">
            <v>33.022915754299497</v>
          </cell>
          <cell r="E16447">
            <v>40.4210708402397</v>
          </cell>
          <cell r="F16447">
            <v>13.9128632514968</v>
          </cell>
        </row>
        <row r="16448">
          <cell r="A16448" t="str">
            <v>NM_001012008</v>
          </cell>
          <cell r="B16448">
            <v>6.5356915502427997</v>
          </cell>
          <cell r="C16448">
            <v>3.27314437873977</v>
          </cell>
          <cell r="D16448">
            <v>6.8623936180085403</v>
          </cell>
          <cell r="E16448">
            <v>3.0194374517077298</v>
          </cell>
          <cell r="F16448">
            <v>0.89781128658418896</v>
          </cell>
        </row>
        <row r="16449">
          <cell r="A16449" t="str">
            <v>NM_001108034</v>
          </cell>
          <cell r="B16449">
            <v>48.461807584282496</v>
          </cell>
          <cell r="C16449">
            <v>28.061436138032001</v>
          </cell>
          <cell r="D16449">
            <v>42.057119195312197</v>
          </cell>
          <cell r="E16449">
            <v>62.150040265885799</v>
          </cell>
          <cell r="F16449">
            <v>22.2903144908712</v>
          </cell>
        </row>
        <row r="16450">
          <cell r="A16450" t="str">
            <v>NM_001001281</v>
          </cell>
          <cell r="B16450">
            <v>0</v>
          </cell>
          <cell r="C16450">
            <v>0</v>
          </cell>
          <cell r="D16450">
            <v>0</v>
          </cell>
          <cell r="E16450">
            <v>0</v>
          </cell>
          <cell r="F16450">
            <v>0</v>
          </cell>
        </row>
        <row r="16451">
          <cell r="A16451" t="str">
            <v>NM_001172084</v>
          </cell>
          <cell r="B16451">
            <v>77.4541949272583</v>
          </cell>
          <cell r="C16451">
            <v>66.552586442480901</v>
          </cell>
          <cell r="D16451">
            <v>34.312355008094301</v>
          </cell>
          <cell r="E16451">
            <v>48.150058559043003</v>
          </cell>
          <cell r="F16451">
            <v>98.097449215866206</v>
          </cell>
        </row>
        <row r="16452">
          <cell r="A16452" t="str">
            <v>NR_073053</v>
          </cell>
          <cell r="B16452">
            <v>49.354794530213198</v>
          </cell>
          <cell r="C16452">
            <v>25.377517077700499</v>
          </cell>
          <cell r="D16452">
            <v>6.5768725092804701</v>
          </cell>
          <cell r="E16452">
            <v>0.58389817733581795</v>
          </cell>
          <cell r="F16452">
            <v>3.4963737528187</v>
          </cell>
        </row>
        <row r="16453">
          <cell r="A16453" t="str">
            <v>NM_019221</v>
          </cell>
          <cell r="B16453">
            <v>0</v>
          </cell>
          <cell r="C16453">
            <v>0</v>
          </cell>
          <cell r="D16453">
            <v>0</v>
          </cell>
          <cell r="E16453">
            <v>0</v>
          </cell>
          <cell r="F16453">
            <v>0</v>
          </cell>
        </row>
        <row r="16454">
          <cell r="A16454" t="str">
            <v>NR_106694</v>
          </cell>
          <cell r="B16454">
            <v>0</v>
          </cell>
          <cell r="C16454">
            <v>0</v>
          </cell>
          <cell r="D16454">
            <v>0</v>
          </cell>
          <cell r="E16454">
            <v>0</v>
          </cell>
          <cell r="F16454">
            <v>0</v>
          </cell>
        </row>
        <row r="16455">
          <cell r="A16455" t="str">
            <v>NM_172039</v>
          </cell>
          <cell r="B16455">
            <v>19.429513120180602</v>
          </cell>
          <cell r="C16455">
            <v>41.814359267657402</v>
          </cell>
          <cell r="D16455">
            <v>40.0669498046976</v>
          </cell>
          <cell r="E16455">
            <v>66.412051378548497</v>
          </cell>
          <cell r="F16455">
            <v>29.9704269428053</v>
          </cell>
        </row>
        <row r="16456">
          <cell r="A16456" t="str">
            <v>NM_017215</v>
          </cell>
          <cell r="B16456">
            <v>0</v>
          </cell>
          <cell r="C16456">
            <v>0</v>
          </cell>
          <cell r="D16456">
            <v>0</v>
          </cell>
          <cell r="E16456">
            <v>0</v>
          </cell>
          <cell r="F16456">
            <v>0</v>
          </cell>
        </row>
        <row r="16457">
          <cell r="A16457" t="str">
            <v>NM_001108227</v>
          </cell>
          <cell r="B16457">
            <v>0</v>
          </cell>
          <cell r="C16457">
            <v>0</v>
          </cell>
          <cell r="D16457">
            <v>0</v>
          </cell>
          <cell r="E16457">
            <v>0</v>
          </cell>
          <cell r="F16457">
            <v>7.0856379139361504E-3</v>
          </cell>
        </row>
        <row r="16458">
          <cell r="A16458" t="str">
            <v>NM_022212</v>
          </cell>
          <cell r="B16458">
            <v>5.8090923526935602E-2</v>
          </cell>
          <cell r="C16458">
            <v>0</v>
          </cell>
          <cell r="D16458">
            <v>8.9519446594641897E-3</v>
          </cell>
          <cell r="E16458">
            <v>0</v>
          </cell>
          <cell r="F16458">
            <v>8.9688634740901996E-2</v>
          </cell>
        </row>
        <row r="16459">
          <cell r="A16459" t="str">
            <v>NM_001000520</v>
          </cell>
          <cell r="B16459">
            <v>0</v>
          </cell>
          <cell r="C16459">
            <v>0</v>
          </cell>
          <cell r="D16459">
            <v>0</v>
          </cell>
          <cell r="E16459">
            <v>0</v>
          </cell>
          <cell r="F16459">
            <v>0</v>
          </cell>
        </row>
        <row r="16460">
          <cell r="A16460" t="str">
            <v>NM_001107952</v>
          </cell>
          <cell r="B16460">
            <v>0.86593698627194104</v>
          </cell>
          <cell r="C16460">
            <v>0.24332588431416699</v>
          </cell>
          <cell r="D16460">
            <v>0.20401826184482699</v>
          </cell>
          <cell r="E16460">
            <v>1.85636550980342</v>
          </cell>
          <cell r="F16460">
            <v>3.1053757864538602E-2</v>
          </cell>
        </row>
        <row r="16461">
          <cell r="A16461" t="str">
            <v>NM_053347</v>
          </cell>
          <cell r="B16461">
            <v>18.4518728857193</v>
          </cell>
          <cell r="C16461">
            <v>9.1187709512703492</v>
          </cell>
          <cell r="D16461">
            <v>6.5542286544917401</v>
          </cell>
          <cell r="E16461">
            <v>13.501215061069001</v>
          </cell>
          <cell r="F16461">
            <v>3.9440994765964299</v>
          </cell>
        </row>
        <row r="16462">
          <cell r="A16462" t="str">
            <v>NM_001025112</v>
          </cell>
          <cell r="B16462">
            <v>0</v>
          </cell>
          <cell r="C16462">
            <v>0</v>
          </cell>
          <cell r="D16462">
            <v>0</v>
          </cell>
          <cell r="E16462">
            <v>0</v>
          </cell>
          <cell r="F16462">
            <v>0</v>
          </cell>
        </row>
        <row r="16463">
          <cell r="A16463" t="str">
            <v>NM_001100945</v>
          </cell>
          <cell r="B16463">
            <v>4.0383743960147003</v>
          </cell>
          <cell r="C16463">
            <v>9.6926252267661106E-2</v>
          </cell>
          <cell r="D16463">
            <v>5.9172200721204096</v>
          </cell>
          <cell r="E16463">
            <v>4.2379203249296102</v>
          </cell>
          <cell r="F16463">
            <v>7.2606363839863901</v>
          </cell>
        </row>
        <row r="16464">
          <cell r="A16464" t="str">
            <v>NM_001109127</v>
          </cell>
          <cell r="B16464">
            <v>0</v>
          </cell>
          <cell r="C16464">
            <v>0</v>
          </cell>
          <cell r="D16464">
            <v>0</v>
          </cell>
          <cell r="E16464">
            <v>0</v>
          </cell>
          <cell r="F16464">
            <v>0</v>
          </cell>
        </row>
        <row r="16465">
          <cell r="A16465" t="str">
            <v>NM_001004273</v>
          </cell>
          <cell r="B16465">
            <v>40.678333400911697</v>
          </cell>
          <cell r="C16465">
            <v>22.1503942912721</v>
          </cell>
          <cell r="D16465">
            <v>62.583708332473599</v>
          </cell>
          <cell r="E16465">
            <v>35.256912023616401</v>
          </cell>
          <cell r="F16465">
            <v>18.673620326995302</v>
          </cell>
        </row>
        <row r="16466">
          <cell r="A16466" t="str">
            <v>NM_001025425</v>
          </cell>
          <cell r="B16466">
            <v>10.529527849653499</v>
          </cell>
          <cell r="C16466">
            <v>15.8471414129663</v>
          </cell>
          <cell r="D16466">
            <v>10.259693130009101</v>
          </cell>
          <cell r="E16466">
            <v>12.7005021634298</v>
          </cell>
          <cell r="F16466">
            <v>19.3429846298862</v>
          </cell>
        </row>
        <row r="16467">
          <cell r="A16467" t="str">
            <v>NM_001191959</v>
          </cell>
          <cell r="B16467">
            <v>125.50567388955599</v>
          </cell>
          <cell r="C16467">
            <v>72.048390444721306</v>
          </cell>
          <cell r="D16467">
            <v>118.25870492978601</v>
          </cell>
          <cell r="E16467">
            <v>131.175798103668</v>
          </cell>
          <cell r="F16467">
            <v>116.45715121356901</v>
          </cell>
        </row>
        <row r="16468">
          <cell r="A16468" t="str">
            <v>NR_106698</v>
          </cell>
          <cell r="B16468">
            <v>0</v>
          </cell>
          <cell r="C16468">
            <v>0</v>
          </cell>
          <cell r="D16468">
            <v>0</v>
          </cell>
          <cell r="E16468">
            <v>0</v>
          </cell>
          <cell r="F16468">
            <v>0.54694683206574402</v>
          </cell>
        </row>
        <row r="16469">
          <cell r="A16469" t="str">
            <v>NM_001106524</v>
          </cell>
          <cell r="B16469">
            <v>9.4124908441884596</v>
          </cell>
          <cell r="C16469">
            <v>6.3527459496371304</v>
          </cell>
          <cell r="D16469">
            <v>9.5693284555290994</v>
          </cell>
          <cell r="E16469">
            <v>1.8944827467413099</v>
          </cell>
          <cell r="F16469">
            <v>3.9290455122560402</v>
          </cell>
        </row>
        <row r="16470">
          <cell r="A16470" t="str">
            <v>NM_001106809</v>
          </cell>
          <cell r="B16470">
            <v>38.781472479766002</v>
          </cell>
          <cell r="C16470">
            <v>27.987653842604001</v>
          </cell>
          <cell r="D16470">
            <v>45.791236474117397</v>
          </cell>
          <cell r="E16470">
            <v>36.779644054347997</v>
          </cell>
          <cell r="F16470">
            <v>36.136957506726198</v>
          </cell>
        </row>
        <row r="16471">
          <cell r="A16471" t="str">
            <v>NM_001029926</v>
          </cell>
          <cell r="B16471">
            <v>0.45532751942038002</v>
          </cell>
          <cell r="C16471">
            <v>0.23739031273495201</v>
          </cell>
          <cell r="D16471">
            <v>0.69679744973723901</v>
          </cell>
          <cell r="E16471">
            <v>0.52579476046006302</v>
          </cell>
          <cell r="F16471">
            <v>0.36746416705005303</v>
          </cell>
        </row>
        <row r="16472">
          <cell r="A16472" t="str">
            <v>NM_001270809</v>
          </cell>
          <cell r="B16472">
            <v>9.4742804002835808</v>
          </cell>
          <cell r="C16472">
            <v>0.97914870263140796</v>
          </cell>
          <cell r="D16472">
            <v>7.7733778291844704</v>
          </cell>
          <cell r="E16472">
            <v>10.584421770095201</v>
          </cell>
          <cell r="F16472">
            <v>11.1409961084605</v>
          </cell>
        </row>
        <row r="16473">
          <cell r="A16473" t="str">
            <v>NM_001013034</v>
          </cell>
          <cell r="B16473">
            <v>1.8031706682555</v>
          </cell>
          <cell r="C16473">
            <v>3.7846100875433399</v>
          </cell>
          <cell r="D16473">
            <v>4.3514099064943101</v>
          </cell>
          <cell r="E16473">
            <v>3.1376758078460298</v>
          </cell>
          <cell r="F16473">
            <v>3.91624729162187</v>
          </cell>
        </row>
        <row r="16474">
          <cell r="A16474" t="str">
            <v>NM_001000465</v>
          </cell>
          <cell r="B16474">
            <v>0</v>
          </cell>
          <cell r="C16474">
            <v>0</v>
          </cell>
          <cell r="D16474">
            <v>0</v>
          </cell>
          <cell r="E16474">
            <v>0</v>
          </cell>
          <cell r="F16474">
            <v>0</v>
          </cell>
        </row>
        <row r="16475">
          <cell r="A16475" t="str">
            <v>NM_053450</v>
          </cell>
          <cell r="B16475">
            <v>47.252859926663703</v>
          </cell>
          <cell r="C16475">
            <v>46.371018212478099</v>
          </cell>
          <cell r="D16475">
            <v>69.593937468509793</v>
          </cell>
          <cell r="E16475">
            <v>48.378472771271298</v>
          </cell>
          <cell r="F16475">
            <v>64.243611587309601</v>
          </cell>
        </row>
        <row r="16476">
          <cell r="A16476" t="str">
            <v>NM_001145538</v>
          </cell>
          <cell r="B16476">
            <v>0.28749441033668699</v>
          </cell>
          <cell r="C16476">
            <v>8.8169743456773305E-3</v>
          </cell>
          <cell r="D16476">
            <v>0</v>
          </cell>
          <cell r="E16476">
            <v>0.14315058264001401</v>
          </cell>
          <cell r="F16476">
            <v>0.85982908097671595</v>
          </cell>
        </row>
        <row r="16477">
          <cell r="A16477" t="str">
            <v>NM_012869</v>
          </cell>
          <cell r="B16477">
            <v>0</v>
          </cell>
          <cell r="C16477">
            <v>0</v>
          </cell>
          <cell r="D16477">
            <v>0</v>
          </cell>
          <cell r="E16477">
            <v>0</v>
          </cell>
          <cell r="F16477">
            <v>0</v>
          </cell>
        </row>
        <row r="16478">
          <cell r="A16478" t="str">
            <v>NM_001106939</v>
          </cell>
          <cell r="B16478">
            <v>5.5755054441604703E-2</v>
          </cell>
          <cell r="C16478">
            <v>3.9572308911823999E-2</v>
          </cell>
          <cell r="D16478">
            <v>0</v>
          </cell>
          <cell r="E16478">
            <v>1.27586243911804</v>
          </cell>
          <cell r="F16478">
            <v>2.55230253588851E-3</v>
          </cell>
        </row>
        <row r="16479">
          <cell r="A16479" t="str">
            <v>NR_031833</v>
          </cell>
          <cell r="B16479">
            <v>0.31188562430582001</v>
          </cell>
          <cell r="C16479">
            <v>0</v>
          </cell>
          <cell r="D16479">
            <v>0</v>
          </cell>
          <cell r="E16479">
            <v>2.8547951918471699</v>
          </cell>
          <cell r="F16479">
            <v>22.086839680262901</v>
          </cell>
        </row>
        <row r="16480">
          <cell r="A16480" t="str">
            <v>NM_001006990</v>
          </cell>
          <cell r="B16480">
            <v>0.93675991668158398</v>
          </cell>
          <cell r="C16480">
            <v>0.15709961716542001</v>
          </cell>
          <cell r="D16480">
            <v>0.351755623870391</v>
          </cell>
          <cell r="E16480">
            <v>1.7433875809628101</v>
          </cell>
          <cell r="F16480">
            <v>0.15958660882554901</v>
          </cell>
        </row>
        <row r="16481">
          <cell r="A16481" t="str">
            <v>NM_053666</v>
          </cell>
          <cell r="B16481">
            <v>0</v>
          </cell>
          <cell r="C16481">
            <v>0</v>
          </cell>
          <cell r="D16481">
            <v>0</v>
          </cell>
          <cell r="E16481">
            <v>0</v>
          </cell>
          <cell r="F16481">
            <v>0</v>
          </cell>
        </row>
        <row r="16482">
          <cell r="A16482" t="str">
            <v>NM_001109475</v>
          </cell>
          <cell r="B16482">
            <v>1.7532836357191901</v>
          </cell>
          <cell r="C16482">
            <v>3.97334117749398</v>
          </cell>
          <cell r="D16482">
            <v>2.4375904056918798</v>
          </cell>
          <cell r="E16482">
            <v>0.35193862743528798</v>
          </cell>
          <cell r="F16482">
            <v>2.8485320759125199</v>
          </cell>
        </row>
        <row r="16483">
          <cell r="A16483" t="str">
            <v>NM_172073</v>
          </cell>
          <cell r="B16483">
            <v>4.8913522771218503</v>
          </cell>
          <cell r="C16483">
            <v>3.0044596527222902</v>
          </cell>
          <cell r="D16483">
            <v>6.9307127236671597</v>
          </cell>
          <cell r="E16483">
            <v>3.4748673019279002</v>
          </cell>
          <cell r="F16483">
            <v>1.69771149275908</v>
          </cell>
        </row>
        <row r="16484">
          <cell r="A16484" t="str">
            <v>NM_001013880</v>
          </cell>
          <cell r="B16484">
            <v>20.1597914861111</v>
          </cell>
          <cell r="C16484">
            <v>149.97679511174499</v>
          </cell>
          <cell r="D16484">
            <v>126.948831106943</v>
          </cell>
          <cell r="E16484">
            <v>56.2495351712275</v>
          </cell>
          <cell r="F16484">
            <v>171.67163745481099</v>
          </cell>
        </row>
        <row r="16485">
          <cell r="A16485" t="str">
            <v>NM_001013878</v>
          </cell>
          <cell r="B16485">
            <v>14.270951855696</v>
          </cell>
          <cell r="C16485">
            <v>6.6234978241041604</v>
          </cell>
          <cell r="D16485">
            <v>23.8052188791894</v>
          </cell>
          <cell r="E16485">
            <v>10.9875391182981</v>
          </cell>
          <cell r="F16485">
            <v>21.890081917274099</v>
          </cell>
        </row>
        <row r="16486">
          <cell r="A16486" t="str">
            <v>NM_013082</v>
          </cell>
          <cell r="B16486">
            <v>150.29924276870099</v>
          </cell>
          <cell r="C16486">
            <v>106.225209411843</v>
          </cell>
          <cell r="D16486">
            <v>103.927489553874</v>
          </cell>
          <cell r="E16486">
            <v>120.798041496756</v>
          </cell>
          <cell r="F16486">
            <v>114.34618032503001</v>
          </cell>
        </row>
        <row r="16487">
          <cell r="A16487" t="str">
            <v>NM_001012027</v>
          </cell>
          <cell r="B16487">
            <v>0.58834358270929499</v>
          </cell>
          <cell r="C16487">
            <v>0.113094186799019</v>
          </cell>
          <cell r="D16487">
            <v>8.9046077018054507E-3</v>
          </cell>
          <cell r="E16487">
            <v>1.43047267887603</v>
          </cell>
          <cell r="F16487">
            <v>1.9997485315413599</v>
          </cell>
        </row>
        <row r="16488">
          <cell r="A16488" t="str">
            <v>NM_001001124</v>
          </cell>
          <cell r="B16488">
            <v>0</v>
          </cell>
          <cell r="C16488">
            <v>0</v>
          </cell>
          <cell r="D16488">
            <v>0</v>
          </cell>
          <cell r="E16488">
            <v>0</v>
          </cell>
          <cell r="F16488">
            <v>0</v>
          </cell>
        </row>
        <row r="16489">
          <cell r="A16489" t="str">
            <v>NM_001008889</v>
          </cell>
          <cell r="B16489">
            <v>1.1910202649483601</v>
          </cell>
          <cell r="C16489">
            <v>0.62540677017594704</v>
          </cell>
          <cell r="D16489">
            <v>0.41445483930210097</v>
          </cell>
          <cell r="E16489">
            <v>6.1682771292075103</v>
          </cell>
          <cell r="F16489">
            <v>0.67952290791458403</v>
          </cell>
        </row>
        <row r="16490">
          <cell r="A16490" t="str">
            <v>NM_001271345</v>
          </cell>
          <cell r="B16490">
            <v>6.7430700428497197</v>
          </cell>
          <cell r="C16490">
            <v>7.8512589209636898</v>
          </cell>
          <cell r="D16490">
            <v>17.1214513055256</v>
          </cell>
          <cell r="E16490">
            <v>5.15739414234287</v>
          </cell>
          <cell r="F16490">
            <v>20.698693875252498</v>
          </cell>
        </row>
        <row r="16491">
          <cell r="A16491" t="str">
            <v>NM_001013053</v>
          </cell>
          <cell r="B16491">
            <v>0</v>
          </cell>
          <cell r="C16491">
            <v>0</v>
          </cell>
          <cell r="D16491">
            <v>0</v>
          </cell>
          <cell r="E16491">
            <v>0</v>
          </cell>
          <cell r="F16491">
            <v>0</v>
          </cell>
        </row>
        <row r="16492">
          <cell r="A16492" t="str">
            <v>NM_001000321</v>
          </cell>
          <cell r="B16492">
            <v>0</v>
          </cell>
          <cell r="C16492">
            <v>0</v>
          </cell>
          <cell r="D16492">
            <v>0</v>
          </cell>
          <cell r="E16492">
            <v>0</v>
          </cell>
          <cell r="F16492">
            <v>0</v>
          </cell>
        </row>
        <row r="16493">
          <cell r="A16493" t="str">
            <v>NM_001106410</v>
          </cell>
          <cell r="B16493">
            <v>25.434810395974701</v>
          </cell>
          <cell r="C16493">
            <v>17.991006815779301</v>
          </cell>
          <cell r="D16493">
            <v>16.9847715525989</v>
          </cell>
          <cell r="E16493">
            <v>59.103802360791803</v>
          </cell>
          <cell r="F16493">
            <v>10.4173258650773</v>
          </cell>
        </row>
        <row r="16494">
          <cell r="A16494" t="str">
            <v>NM_173314</v>
          </cell>
          <cell r="B16494">
            <v>0.84197218660152595</v>
          </cell>
          <cell r="C16494">
            <v>0.50074481251802905</v>
          </cell>
          <cell r="D16494">
            <v>4.5695602069511096</v>
          </cell>
          <cell r="E16494">
            <v>2.5361310303222599</v>
          </cell>
          <cell r="F16494">
            <v>0</v>
          </cell>
        </row>
        <row r="16495">
          <cell r="A16495" t="str">
            <v>NM_012746</v>
          </cell>
          <cell r="B16495">
            <v>0</v>
          </cell>
          <cell r="C16495">
            <v>0.126810529067968</v>
          </cell>
          <cell r="D16495">
            <v>0</v>
          </cell>
          <cell r="E16495">
            <v>1.1014014076212999</v>
          </cell>
          <cell r="F16495">
            <v>0</v>
          </cell>
        </row>
        <row r="16496">
          <cell r="A16496" t="str">
            <v>NM_001197332</v>
          </cell>
          <cell r="B16496">
            <v>63.709589912621297</v>
          </cell>
          <cell r="C16496">
            <v>38.971032701172597</v>
          </cell>
          <cell r="D16496">
            <v>33.0240084302798</v>
          </cell>
          <cell r="E16496">
            <v>95.041670870594501</v>
          </cell>
          <cell r="F16496">
            <v>14.371326352072</v>
          </cell>
        </row>
        <row r="16497">
          <cell r="A16497" t="str">
            <v>NM_001100748</v>
          </cell>
          <cell r="B16497">
            <v>15.9107300516573</v>
          </cell>
          <cell r="C16497">
            <v>17.321506978313799</v>
          </cell>
          <cell r="D16497">
            <v>18.655323070543901</v>
          </cell>
          <cell r="E16497">
            <v>18.8780596170797</v>
          </cell>
          <cell r="F16497">
            <v>26.424331545902501</v>
          </cell>
        </row>
        <row r="16498">
          <cell r="A16498" t="str">
            <v>NM_001011943</v>
          </cell>
          <cell r="B16498">
            <v>18.190749395706401</v>
          </cell>
          <cell r="C16498">
            <v>17.106887000377402</v>
          </cell>
          <cell r="D16498">
            <v>17.376557255112701</v>
          </cell>
          <cell r="E16498">
            <v>22.0652654804578</v>
          </cell>
          <cell r="F16498">
            <v>27.585521546008898</v>
          </cell>
        </row>
        <row r="16499">
          <cell r="A16499" t="str">
            <v>NM_019214</v>
          </cell>
          <cell r="B16499">
            <v>0.39389191433308501</v>
          </cell>
          <cell r="C16499">
            <v>0</v>
          </cell>
          <cell r="D16499">
            <v>3.1795053793999002E-2</v>
          </cell>
          <cell r="E16499">
            <v>0</v>
          </cell>
          <cell r="F16499">
            <v>0.123213297333492</v>
          </cell>
        </row>
        <row r="16500">
          <cell r="A16500" t="str">
            <v>NM_001107547</v>
          </cell>
          <cell r="B16500">
            <v>20.902660307705698</v>
          </cell>
          <cell r="C16500">
            <v>13.995741657134101</v>
          </cell>
          <cell r="D16500">
            <v>17.213009272976599</v>
          </cell>
          <cell r="E16500">
            <v>15.780793544911701</v>
          </cell>
          <cell r="F16500">
            <v>15.5312724620353</v>
          </cell>
        </row>
        <row r="16501">
          <cell r="A16501" t="str">
            <v>NM_001134760</v>
          </cell>
          <cell r="B16501">
            <v>9.6134062595228205</v>
          </cell>
          <cell r="C16501">
            <v>15.1366503237654</v>
          </cell>
          <cell r="D16501">
            <v>18.586261161344101</v>
          </cell>
          <cell r="E16501">
            <v>12.6480630702435</v>
          </cell>
          <cell r="F16501">
            <v>16.013802764140799</v>
          </cell>
        </row>
        <row r="16502">
          <cell r="A16502" t="str">
            <v>NM_022695</v>
          </cell>
          <cell r="B16502">
            <v>0</v>
          </cell>
          <cell r="C16502">
            <v>0</v>
          </cell>
          <cell r="D16502">
            <v>0</v>
          </cell>
          <cell r="E16502">
            <v>0</v>
          </cell>
          <cell r="F16502">
            <v>0</v>
          </cell>
        </row>
        <row r="16503">
          <cell r="A16503" t="str">
            <v>NM_001109568</v>
          </cell>
          <cell r="B16503">
            <v>1.9197497307034801</v>
          </cell>
          <cell r="C16503">
            <v>4.4015008666977797</v>
          </cell>
          <cell r="D16503">
            <v>0</v>
          </cell>
          <cell r="E16503">
            <v>0</v>
          </cell>
          <cell r="F16503">
            <v>0.177004593573895</v>
          </cell>
        </row>
        <row r="16504">
          <cell r="A16504" t="str">
            <v>NM_001135017</v>
          </cell>
          <cell r="B16504">
            <v>726.49483776228396</v>
          </cell>
          <cell r="C16504">
            <v>739.89585995130903</v>
          </cell>
          <cell r="D16504">
            <v>1041.1147722651599</v>
          </cell>
          <cell r="E16504">
            <v>486.36886601059899</v>
          </cell>
          <cell r="F16504">
            <v>684.688059851052</v>
          </cell>
        </row>
        <row r="16505">
          <cell r="A16505" t="str">
            <v>NM_001024982</v>
          </cell>
          <cell r="B16505">
            <v>0</v>
          </cell>
          <cell r="C16505">
            <v>5.6715930482025501E-2</v>
          </cell>
          <cell r="D16505">
            <v>0</v>
          </cell>
          <cell r="E16505">
            <v>0</v>
          </cell>
          <cell r="F16505">
            <v>0</v>
          </cell>
        </row>
        <row r="16506">
          <cell r="A16506" t="str">
            <v>NM_020087</v>
          </cell>
          <cell r="B16506">
            <v>3.4509023654353599</v>
          </cell>
          <cell r="C16506">
            <v>2.5117252716526601</v>
          </cell>
          <cell r="D16506">
            <v>5.1446883935412604</v>
          </cell>
          <cell r="E16506">
            <v>1.65313406340696</v>
          </cell>
          <cell r="F16506">
            <v>8.5873854340774294</v>
          </cell>
        </row>
        <row r="16507">
          <cell r="A16507" t="str">
            <v>NM_001012352</v>
          </cell>
          <cell r="B16507">
            <v>0</v>
          </cell>
          <cell r="C16507">
            <v>0</v>
          </cell>
          <cell r="D16507">
            <v>0</v>
          </cell>
          <cell r="E16507">
            <v>0</v>
          </cell>
          <cell r="F16507">
            <v>0.11810576725253</v>
          </cell>
        </row>
        <row r="16508">
          <cell r="A16508" t="str">
            <v>NM_001106318</v>
          </cell>
          <cell r="B16508">
            <v>0</v>
          </cell>
          <cell r="C16508">
            <v>0</v>
          </cell>
          <cell r="D16508">
            <v>0</v>
          </cell>
          <cell r="E16508">
            <v>0</v>
          </cell>
          <cell r="F16508">
            <v>0</v>
          </cell>
        </row>
        <row r="16509">
          <cell r="A16509" t="str">
            <v>NM_001108407</v>
          </cell>
          <cell r="B16509">
            <v>2.8922934491582399</v>
          </cell>
          <cell r="C16509">
            <v>13.1454263666465</v>
          </cell>
          <cell r="D16509">
            <v>9.7718450964429699</v>
          </cell>
          <cell r="E16509">
            <v>2.6257704662206098</v>
          </cell>
          <cell r="F16509">
            <v>14.3710584661372</v>
          </cell>
        </row>
        <row r="16510">
          <cell r="A16510" t="str">
            <v>NM_012697</v>
          </cell>
          <cell r="B16510">
            <v>0</v>
          </cell>
          <cell r="C16510">
            <v>3.0582982147681301</v>
          </cell>
          <cell r="D16510">
            <v>0.74919264560146104</v>
          </cell>
          <cell r="E16510">
            <v>0</v>
          </cell>
          <cell r="F16510">
            <v>0.225516341037063</v>
          </cell>
        </row>
        <row r="16511">
          <cell r="A16511" t="str">
            <v>NM_001106961</v>
          </cell>
          <cell r="B16511">
            <v>4.10067825702997</v>
          </cell>
          <cell r="C16511">
            <v>0.63666489439986096</v>
          </cell>
          <cell r="D16511">
            <v>1.2085545204289501</v>
          </cell>
          <cell r="E16511">
            <v>2.5565320823098001</v>
          </cell>
          <cell r="F16511">
            <v>2.1696245450478502</v>
          </cell>
        </row>
        <row r="16512">
          <cell r="A16512" t="str">
            <v>NM_001108718</v>
          </cell>
          <cell r="B16512">
            <v>3.5828735562202598</v>
          </cell>
          <cell r="C16512">
            <v>5.4279442969654097</v>
          </cell>
          <cell r="D16512">
            <v>7.7249633125711199</v>
          </cell>
          <cell r="E16512">
            <v>2.2397765423816001</v>
          </cell>
          <cell r="F16512">
            <v>1.5164047948180801</v>
          </cell>
        </row>
        <row r="16513">
          <cell r="A16513" t="str">
            <v>NR_106686</v>
          </cell>
          <cell r="B16513">
            <v>0</v>
          </cell>
          <cell r="C16513">
            <v>0</v>
          </cell>
          <cell r="D16513">
            <v>0</v>
          </cell>
          <cell r="E16513">
            <v>0</v>
          </cell>
          <cell r="F16513">
            <v>0</v>
          </cell>
        </row>
        <row r="16514">
          <cell r="A16514" t="str">
            <v>NM_001107730</v>
          </cell>
          <cell r="B16514">
            <v>3.9133591611176799E-2</v>
          </cell>
          <cell r="C16514">
            <v>0</v>
          </cell>
          <cell r="D16514">
            <v>0</v>
          </cell>
          <cell r="E16514">
            <v>1.68803198333216</v>
          </cell>
          <cell r="F16514">
            <v>0</v>
          </cell>
        </row>
        <row r="16515">
          <cell r="A16515" t="str">
            <v>NM_001108886</v>
          </cell>
          <cell r="B16515">
            <v>8.8095669405487396</v>
          </cell>
          <cell r="C16515">
            <v>12.043739239113901</v>
          </cell>
          <cell r="D16515">
            <v>19.2290508951112</v>
          </cell>
          <cell r="E16515">
            <v>2.9338486017158898</v>
          </cell>
          <cell r="F16515">
            <v>3.6670343120242199</v>
          </cell>
        </row>
        <row r="16516">
          <cell r="A16516" t="str">
            <v>NM_012904</v>
          </cell>
          <cell r="B16516">
            <v>527.33061562917806</v>
          </cell>
          <cell r="C16516">
            <v>533.11665823938995</v>
          </cell>
          <cell r="D16516">
            <v>711.24210543267702</v>
          </cell>
          <cell r="E16516">
            <v>603.64070378029703</v>
          </cell>
          <cell r="F16516">
            <v>160.08212179169601</v>
          </cell>
        </row>
        <row r="16517">
          <cell r="A16517" t="str">
            <v>NM_001105856</v>
          </cell>
          <cell r="B16517">
            <v>27.614597556552201</v>
          </cell>
          <cell r="C16517">
            <v>44.191683398334099</v>
          </cell>
          <cell r="D16517">
            <v>33.917685050657497</v>
          </cell>
          <cell r="E16517">
            <v>32.945885840786701</v>
          </cell>
          <cell r="F16517">
            <v>31.161265746510999</v>
          </cell>
        </row>
        <row r="16518">
          <cell r="A16518" t="str">
            <v>NM_001192016</v>
          </cell>
          <cell r="B16518">
            <v>13.142395812635501</v>
          </cell>
          <cell r="C16518">
            <v>3.91132583830175</v>
          </cell>
          <cell r="D16518">
            <v>13.5737276277468</v>
          </cell>
          <cell r="E16518">
            <v>25.090934750555601</v>
          </cell>
          <cell r="F16518">
            <v>6.5880606898304501</v>
          </cell>
        </row>
        <row r="16519">
          <cell r="A16519" t="str">
            <v>NM_001033685</v>
          </cell>
          <cell r="B16519">
            <v>3.4533405140803799</v>
          </cell>
          <cell r="C16519">
            <v>5.3513281090871896</v>
          </cell>
          <cell r="D16519">
            <v>2.8914981770839798</v>
          </cell>
          <cell r="E16519">
            <v>3.40424873663564</v>
          </cell>
          <cell r="F16519">
            <v>2.3923026471259998</v>
          </cell>
        </row>
        <row r="16520">
          <cell r="A16520" t="str">
            <v>NM_021576</v>
          </cell>
          <cell r="B16520">
            <v>0</v>
          </cell>
          <cell r="C16520">
            <v>6.6587501265841703E-2</v>
          </cell>
          <cell r="D16520">
            <v>0</v>
          </cell>
          <cell r="E16520">
            <v>0.15055951747681301</v>
          </cell>
          <cell r="F16520">
            <v>0.10073038646851901</v>
          </cell>
        </row>
        <row r="16521">
          <cell r="A16521" t="str">
            <v>NM_053622</v>
          </cell>
          <cell r="B16521">
            <v>8.3791874588867792</v>
          </cell>
          <cell r="C16521">
            <v>7.4826071423613696</v>
          </cell>
          <cell r="D16521">
            <v>12.5077378390764</v>
          </cell>
          <cell r="E16521">
            <v>2.7630727832508799</v>
          </cell>
          <cell r="F16521">
            <v>12.125503349574601</v>
          </cell>
        </row>
        <row r="16522">
          <cell r="A16522" t="str">
            <v>NM_001012237</v>
          </cell>
          <cell r="B16522">
            <v>4.1285624191307697</v>
          </cell>
          <cell r="C16522">
            <v>5.2285012677687304</v>
          </cell>
          <cell r="D16522">
            <v>0</v>
          </cell>
          <cell r="E16522">
            <v>1.1269117338038599</v>
          </cell>
          <cell r="F16522">
            <v>7.9550185980243304</v>
          </cell>
        </row>
        <row r="16523">
          <cell r="A16523" t="str">
            <v>NM_001014006</v>
          </cell>
          <cell r="B16523">
            <v>0</v>
          </cell>
          <cell r="C16523">
            <v>0</v>
          </cell>
          <cell r="D16523">
            <v>0</v>
          </cell>
          <cell r="E16523">
            <v>0</v>
          </cell>
          <cell r="F16523">
            <v>0</v>
          </cell>
        </row>
        <row r="16524">
          <cell r="A16524" t="str">
            <v>NM_031626</v>
          </cell>
          <cell r="B16524">
            <v>39.464902304739098</v>
          </cell>
          <cell r="C16524">
            <v>26.0041595994579</v>
          </cell>
          <cell r="D16524">
            <v>60.362081631714602</v>
          </cell>
          <cell r="E16524">
            <v>27.7240386967622</v>
          </cell>
          <cell r="F16524">
            <v>76.915212168221601</v>
          </cell>
        </row>
        <row r="16525">
          <cell r="A16525" t="str">
            <v>NM_001113329</v>
          </cell>
          <cell r="B16525">
            <v>0.44137737718216102</v>
          </cell>
          <cell r="C16525">
            <v>2.8113871362988901E-2</v>
          </cell>
          <cell r="D16525">
            <v>0</v>
          </cell>
          <cell r="E16525">
            <v>2.2790179337446599</v>
          </cell>
          <cell r="F16525">
            <v>2.2484493036096298</v>
          </cell>
        </row>
        <row r="16526">
          <cell r="A16526" t="str">
            <v>NM_001014239</v>
          </cell>
          <cell r="B16526">
            <v>30.369611146114501</v>
          </cell>
          <cell r="C16526">
            <v>22.0189049713697</v>
          </cell>
          <cell r="D16526">
            <v>15.1923091850256</v>
          </cell>
          <cell r="E16526">
            <v>17.9349438255549</v>
          </cell>
          <cell r="F16526">
            <v>15.752656878366601</v>
          </cell>
        </row>
        <row r="16527">
          <cell r="A16527" t="str">
            <v>NM_001009516</v>
          </cell>
          <cell r="B16527">
            <v>0</v>
          </cell>
          <cell r="C16527">
            <v>0</v>
          </cell>
          <cell r="D16527">
            <v>0</v>
          </cell>
          <cell r="E16527">
            <v>0</v>
          </cell>
          <cell r="F16527">
            <v>0</v>
          </cell>
        </row>
        <row r="16528">
          <cell r="A16528" t="str">
            <v>NM_001004251</v>
          </cell>
          <cell r="B16528">
            <v>25.711907545623799</v>
          </cell>
          <cell r="C16528">
            <v>33.174793961048202</v>
          </cell>
          <cell r="D16528">
            <v>37.583085734665801</v>
          </cell>
          <cell r="E16528">
            <v>6.06499869474397</v>
          </cell>
          <cell r="F16528">
            <v>24.231397294266198</v>
          </cell>
        </row>
        <row r="16529">
          <cell r="A16529" t="str">
            <v>NM_012901</v>
          </cell>
          <cell r="B16529">
            <v>0</v>
          </cell>
          <cell r="C16529">
            <v>0</v>
          </cell>
          <cell r="D16529">
            <v>3.9195626659843601E-2</v>
          </cell>
          <cell r="E16529">
            <v>2.64560761313423E-2</v>
          </cell>
          <cell r="F16529">
            <v>1.4077818707110901</v>
          </cell>
        </row>
        <row r="16530">
          <cell r="A16530" t="str">
            <v>NM_001025741</v>
          </cell>
          <cell r="B16530">
            <v>42.208619002524699</v>
          </cell>
          <cell r="C16530">
            <v>33.780040222914003</v>
          </cell>
          <cell r="D16530">
            <v>25.1619322655493</v>
          </cell>
          <cell r="E16530">
            <v>25.0278215177952</v>
          </cell>
          <cell r="F16530">
            <v>19.236349893345501</v>
          </cell>
        </row>
        <row r="16531">
          <cell r="A16531" t="str">
            <v>NM_001109133</v>
          </cell>
          <cell r="B16531">
            <v>4.6089535892633897</v>
          </cell>
          <cell r="C16531">
            <v>9.1418298331787504</v>
          </cell>
          <cell r="D16531">
            <v>1.13217446664548</v>
          </cell>
          <cell r="E16531">
            <v>2.9403590154154799</v>
          </cell>
          <cell r="F16531">
            <v>2.2422655417470998</v>
          </cell>
        </row>
        <row r="16532">
          <cell r="A16532" t="str">
            <v>NM_001107091</v>
          </cell>
          <cell r="B16532">
            <v>6.5481338586649196</v>
          </cell>
          <cell r="C16532">
            <v>4.2881903203957998</v>
          </cell>
          <cell r="D16532">
            <v>4.6227377287727496</v>
          </cell>
          <cell r="E16532">
            <v>10.477320337860199</v>
          </cell>
          <cell r="F16532">
            <v>12.264347286926901</v>
          </cell>
        </row>
        <row r="16533">
          <cell r="A16533" t="str">
            <v>NM_001108663</v>
          </cell>
          <cell r="B16533">
            <v>3.9248023630784599</v>
          </cell>
          <cell r="C16533">
            <v>2.49737163156985</v>
          </cell>
          <cell r="D16533">
            <v>11.4928393997385</v>
          </cell>
          <cell r="E16533">
            <v>15.2617051352457</v>
          </cell>
          <cell r="F16533">
            <v>5.3553697525631998</v>
          </cell>
        </row>
        <row r="16534">
          <cell r="A16534" t="str">
            <v>NM_001270800</v>
          </cell>
          <cell r="B16534">
            <v>42.579548659023601</v>
          </cell>
          <cell r="C16534">
            <v>77.267054436345305</v>
          </cell>
          <cell r="D16534">
            <v>32.680971383963097</v>
          </cell>
          <cell r="E16534">
            <v>52.707130222987502</v>
          </cell>
          <cell r="F16534">
            <v>30.546884199106898</v>
          </cell>
        </row>
        <row r="16535">
          <cell r="A16535" t="str">
            <v>NM_012825</v>
          </cell>
          <cell r="B16535">
            <v>0</v>
          </cell>
          <cell r="C16535">
            <v>0</v>
          </cell>
          <cell r="D16535">
            <v>1.34067997617708E-2</v>
          </cell>
          <cell r="E16535">
            <v>3.6197029658765999E-2</v>
          </cell>
          <cell r="F16535">
            <v>8.7858010037239406E-2</v>
          </cell>
        </row>
        <row r="16536">
          <cell r="A16536" t="str">
            <v>NM_001107240</v>
          </cell>
          <cell r="B16536">
            <v>17.3296966222706</v>
          </cell>
          <cell r="C16536">
            <v>4.0815436635098203</v>
          </cell>
          <cell r="D16536">
            <v>38.5065961414046</v>
          </cell>
          <cell r="E16536">
            <v>9.5478201790064308</v>
          </cell>
          <cell r="F16536">
            <v>13.8871907889315</v>
          </cell>
        </row>
        <row r="16537">
          <cell r="A16537" t="str">
            <v>NM_001107172</v>
          </cell>
          <cell r="B16537">
            <v>0</v>
          </cell>
          <cell r="C16537">
            <v>0</v>
          </cell>
          <cell r="D16537">
            <v>0</v>
          </cell>
          <cell r="E16537">
            <v>0</v>
          </cell>
          <cell r="F16537">
            <v>2.15951728382024E-3</v>
          </cell>
        </row>
        <row r="16538">
          <cell r="A16538" t="str">
            <v>NM_139104</v>
          </cell>
          <cell r="B16538">
            <v>147.88938784803901</v>
          </cell>
          <cell r="C16538">
            <v>117.25303545816701</v>
          </cell>
          <cell r="D16538">
            <v>204.773792379188</v>
          </cell>
          <cell r="E16538">
            <v>99.8179280202516</v>
          </cell>
          <cell r="F16538">
            <v>154.855369780085</v>
          </cell>
        </row>
        <row r="16539">
          <cell r="A16539" t="str">
            <v>NM_022703</v>
          </cell>
          <cell r="B16539">
            <v>61.113964177337799</v>
          </cell>
          <cell r="C16539">
            <v>65.154507430243299</v>
          </cell>
          <cell r="D16539">
            <v>77.725909059268204</v>
          </cell>
          <cell r="E16539">
            <v>59.5590217119736</v>
          </cell>
          <cell r="F16539">
            <v>96.339939258439202</v>
          </cell>
        </row>
        <row r="16540">
          <cell r="A16540" t="str">
            <v>NM_001191793</v>
          </cell>
          <cell r="B16540">
            <v>16.971636856831299</v>
          </cell>
          <cell r="C16540">
            <v>1.69930821551348E-2</v>
          </cell>
          <cell r="D16540">
            <v>3.9483521086725402</v>
          </cell>
          <cell r="E16540">
            <v>3.12291004249693</v>
          </cell>
          <cell r="F16540">
            <v>17.012204612629699</v>
          </cell>
        </row>
        <row r="16541">
          <cell r="A16541" t="str">
            <v>NM_001108320</v>
          </cell>
          <cell r="B16541">
            <v>0</v>
          </cell>
          <cell r="C16541">
            <v>0</v>
          </cell>
          <cell r="D16541">
            <v>0</v>
          </cell>
          <cell r="E16541">
            <v>0</v>
          </cell>
          <cell r="F16541">
            <v>0</v>
          </cell>
        </row>
        <row r="16542">
          <cell r="A16542" t="str">
            <v>NM_001109548</v>
          </cell>
          <cell r="B16542">
            <v>16.084312564702799</v>
          </cell>
          <cell r="C16542">
            <v>13.095318841909499</v>
          </cell>
          <cell r="D16542">
            <v>9.5706484929552307</v>
          </cell>
          <cell r="E16542">
            <v>23.046772741552399</v>
          </cell>
          <cell r="F16542">
            <v>21.8303202757739</v>
          </cell>
        </row>
        <row r="16543">
          <cell r="A16543" t="str">
            <v>NM_017046</v>
          </cell>
          <cell r="B16543">
            <v>5.0465030461525E-2</v>
          </cell>
          <cell r="C16543">
            <v>0.167149263418711</v>
          </cell>
          <cell r="D16543">
            <v>3.2079205262524897E-2</v>
          </cell>
          <cell r="E16543">
            <v>0</v>
          </cell>
          <cell r="F16543">
            <v>2.0213731866426499E-2</v>
          </cell>
        </row>
        <row r="16544">
          <cell r="A16544" t="str">
            <v>NM_013012</v>
          </cell>
          <cell r="B16544">
            <v>0.45331576034968002</v>
          </cell>
          <cell r="C16544">
            <v>1.33084254540294</v>
          </cell>
          <cell r="D16544">
            <v>0</v>
          </cell>
          <cell r="E16544">
            <v>2.1723481300999001</v>
          </cell>
          <cell r="F16544">
            <v>1.88649666145842E-3</v>
          </cell>
        </row>
        <row r="16545">
          <cell r="A16545" t="str">
            <v>NM_001100669</v>
          </cell>
          <cell r="B16545">
            <v>5.7768219235515996</v>
          </cell>
          <cell r="C16545">
            <v>4.7101452366374597</v>
          </cell>
          <cell r="D16545">
            <v>3.0842601742364599</v>
          </cell>
          <cell r="E16545">
            <v>11.892548984430199</v>
          </cell>
          <cell r="F16545">
            <v>7.8328112471840203</v>
          </cell>
        </row>
        <row r="16546">
          <cell r="A16546" t="str">
            <v>NM_001113223</v>
          </cell>
          <cell r="B16546">
            <v>323.72022961911</v>
          </cell>
          <cell r="C16546">
            <v>2270.2362437879401</v>
          </cell>
          <cell r="D16546">
            <v>139.617090719533</v>
          </cell>
          <cell r="E16546">
            <v>57.332273535303798</v>
          </cell>
          <cell r="F16546">
            <v>4.0072585996548504</v>
          </cell>
        </row>
        <row r="16547">
          <cell r="A16547" t="str">
            <v>NM_001000480</v>
          </cell>
          <cell r="B16547">
            <v>0</v>
          </cell>
          <cell r="C16547">
            <v>0</v>
          </cell>
          <cell r="D16547">
            <v>0</v>
          </cell>
          <cell r="E16547">
            <v>0</v>
          </cell>
          <cell r="F16547">
            <v>0</v>
          </cell>
        </row>
        <row r="16548">
          <cell r="A16548" t="str">
            <v>NM_001134756</v>
          </cell>
          <cell r="B16548">
            <v>11.6544488207198</v>
          </cell>
          <cell r="C16548">
            <v>5.1056032670408404</v>
          </cell>
          <cell r="D16548">
            <v>1.3154555396623</v>
          </cell>
          <cell r="E16548">
            <v>1.53364523391579</v>
          </cell>
          <cell r="F16548">
            <v>3.0382738277823602</v>
          </cell>
        </row>
        <row r="16549">
          <cell r="A16549" t="str">
            <v>NM_001127497</v>
          </cell>
          <cell r="B16549">
            <v>5.2150861598114702</v>
          </cell>
          <cell r="C16549">
            <v>3.6102402031376499</v>
          </cell>
          <cell r="D16549">
            <v>9.1873000073814008</v>
          </cell>
          <cell r="E16549">
            <v>3.9136460353432501</v>
          </cell>
          <cell r="F16549">
            <v>6.5339603910195398</v>
          </cell>
        </row>
        <row r="16550">
          <cell r="A16550" t="str">
            <v>NM_001109469</v>
          </cell>
          <cell r="B16550">
            <v>0</v>
          </cell>
          <cell r="C16550">
            <v>0</v>
          </cell>
          <cell r="D16550">
            <v>0</v>
          </cell>
          <cell r="E16550">
            <v>0</v>
          </cell>
          <cell r="F16550">
            <v>0</v>
          </cell>
        </row>
        <row r="16551">
          <cell r="A16551" t="str">
            <v>NM_001108795</v>
          </cell>
          <cell r="B16551">
            <v>5.8990609161996002</v>
          </cell>
          <cell r="C16551">
            <v>2.2476395896507002</v>
          </cell>
          <cell r="D16551">
            <v>4.7690624674154902</v>
          </cell>
          <cell r="E16551">
            <v>1.45846138549959</v>
          </cell>
          <cell r="F16551">
            <v>2.5565203905098701</v>
          </cell>
        </row>
        <row r="16552">
          <cell r="A16552" t="str">
            <v>NM_001107323</v>
          </cell>
          <cell r="B16552">
            <v>9.0396398479651197</v>
          </cell>
          <cell r="C16552">
            <v>4.9287205504174301</v>
          </cell>
          <cell r="D16552">
            <v>2.0992176899608199</v>
          </cell>
          <cell r="E16552">
            <v>13.787218193945099</v>
          </cell>
          <cell r="F16552">
            <v>9.1855481191880095</v>
          </cell>
        </row>
        <row r="16553">
          <cell r="A16553" t="str">
            <v>NM_001144779</v>
          </cell>
          <cell r="B16553">
            <v>0</v>
          </cell>
          <cell r="C16553">
            <v>0</v>
          </cell>
          <cell r="D16553">
            <v>0</v>
          </cell>
          <cell r="E16553">
            <v>0</v>
          </cell>
          <cell r="F16553">
            <v>0</v>
          </cell>
        </row>
        <row r="16554">
          <cell r="A16554" t="str">
            <v>NM_017284</v>
          </cell>
          <cell r="B16554">
            <v>53.6782365635218</v>
          </cell>
          <cell r="C16554">
            <v>102.0366482189</v>
          </cell>
          <cell r="D16554">
            <v>157.55353565432699</v>
          </cell>
          <cell r="E16554">
            <v>78.778903411177097</v>
          </cell>
          <cell r="F16554">
            <v>146.15640277998801</v>
          </cell>
        </row>
        <row r="16555">
          <cell r="A16555" t="str">
            <v>NM_001008295</v>
          </cell>
          <cell r="B16555">
            <v>35.438024591344998</v>
          </cell>
          <cell r="C16555">
            <v>27.6484157991909</v>
          </cell>
          <cell r="D16555">
            <v>38.834837005281202</v>
          </cell>
          <cell r="E16555">
            <v>13.0012318943082</v>
          </cell>
          <cell r="F16555">
            <v>31.292781438296899</v>
          </cell>
        </row>
        <row r="16556">
          <cell r="A16556" t="str">
            <v>NM_001025626</v>
          </cell>
          <cell r="B16556">
            <v>15.5868158679007</v>
          </cell>
          <cell r="C16556">
            <v>16.288287293595499</v>
          </cell>
          <cell r="D16556">
            <v>7.4065140270794902</v>
          </cell>
          <cell r="E16556">
            <v>6.1214857006031496</v>
          </cell>
          <cell r="F16556">
            <v>7.2633583388213996</v>
          </cell>
        </row>
        <row r="16557">
          <cell r="A16557" t="str">
            <v>NM_001108803</v>
          </cell>
          <cell r="B16557">
            <v>0.60959462932501196</v>
          </cell>
          <cell r="C16557">
            <v>0</v>
          </cell>
          <cell r="D16557">
            <v>0</v>
          </cell>
          <cell r="E16557">
            <v>0</v>
          </cell>
          <cell r="F16557">
            <v>0.67793830024955704</v>
          </cell>
        </row>
        <row r="16558">
          <cell r="A16558" t="str">
            <v>NM_001037529</v>
          </cell>
          <cell r="B16558">
            <v>0</v>
          </cell>
          <cell r="C16558">
            <v>0</v>
          </cell>
          <cell r="D16558">
            <v>0</v>
          </cell>
          <cell r="E16558">
            <v>0</v>
          </cell>
          <cell r="F16558">
            <v>0</v>
          </cell>
        </row>
        <row r="16559">
          <cell r="A16559" t="str">
            <v>NM_001039100</v>
          </cell>
          <cell r="B16559">
            <v>6.4502197251223803E-2</v>
          </cell>
          <cell r="C16559">
            <v>3.5607147698214402E-2</v>
          </cell>
          <cell r="D16559">
            <v>0.77448673119450495</v>
          </cell>
          <cell r="E16559">
            <v>0.45510813128545602</v>
          </cell>
          <cell r="F16559">
            <v>0.83365156997366796</v>
          </cell>
        </row>
        <row r="16560">
          <cell r="A16560" t="str">
            <v>NM_001107859</v>
          </cell>
          <cell r="B16560">
            <v>1.5255625677006499</v>
          </cell>
          <cell r="C16560">
            <v>3.88157493864803</v>
          </cell>
          <cell r="D16560">
            <v>1.54573445984812</v>
          </cell>
          <cell r="E16560">
            <v>1.80500478052255</v>
          </cell>
          <cell r="F16560">
            <v>10.259192185006301</v>
          </cell>
        </row>
        <row r="16561">
          <cell r="A16561" t="str">
            <v>NM_001029902</v>
          </cell>
          <cell r="B16561">
            <v>7.3981813808559203</v>
          </cell>
          <cell r="C16561">
            <v>2.26926753748669</v>
          </cell>
          <cell r="D16561">
            <v>9.3419610106674593</v>
          </cell>
          <cell r="E16561">
            <v>6.1680655021699096</v>
          </cell>
          <cell r="F16561">
            <v>1.60997505447219</v>
          </cell>
        </row>
        <row r="16562">
          <cell r="A16562" t="str">
            <v>NM_001108632</v>
          </cell>
          <cell r="B16562">
            <v>4.5172611405531002</v>
          </cell>
          <cell r="C16562">
            <v>3.3603139675497302</v>
          </cell>
          <cell r="D16562">
            <v>15.4401767306087</v>
          </cell>
          <cell r="E16562">
            <v>1.35567303422892</v>
          </cell>
          <cell r="F16562">
            <v>8.5616572813068004</v>
          </cell>
        </row>
        <row r="16563">
          <cell r="A16563" t="str">
            <v>NM_001108824</v>
          </cell>
          <cell r="B16563">
            <v>0</v>
          </cell>
          <cell r="C16563">
            <v>0</v>
          </cell>
          <cell r="D16563">
            <v>0</v>
          </cell>
          <cell r="E16563">
            <v>0</v>
          </cell>
          <cell r="F16563">
            <v>0</v>
          </cell>
        </row>
        <row r="16564">
          <cell r="A16564" t="str">
            <v>NM_198050</v>
          </cell>
          <cell r="B16564">
            <v>7.9069594894433298E-2</v>
          </cell>
          <cell r="C16564">
            <v>0</v>
          </cell>
          <cell r="D16564">
            <v>0</v>
          </cell>
          <cell r="E16564">
            <v>3.8533033692772903E-2</v>
          </cell>
          <cell r="F16564">
            <v>5.06740315142096E-2</v>
          </cell>
        </row>
        <row r="16565">
          <cell r="A16565" t="str">
            <v>NM_001270857</v>
          </cell>
          <cell r="B16565">
            <v>0</v>
          </cell>
          <cell r="C16565">
            <v>0</v>
          </cell>
          <cell r="D16565">
            <v>0</v>
          </cell>
          <cell r="E16565">
            <v>0</v>
          </cell>
          <cell r="F16565">
            <v>0</v>
          </cell>
        </row>
        <row r="16566">
          <cell r="A16566" t="str">
            <v>NR_032111</v>
          </cell>
          <cell r="B16566">
            <v>0</v>
          </cell>
          <cell r="C16566">
            <v>0</v>
          </cell>
          <cell r="D16566">
            <v>0</v>
          </cell>
          <cell r="E16566">
            <v>0</v>
          </cell>
          <cell r="F16566">
            <v>0</v>
          </cell>
        </row>
        <row r="16567">
          <cell r="A16567" t="str">
            <v>NM_053428</v>
          </cell>
          <cell r="B16567">
            <v>3.1508365509760701</v>
          </cell>
          <cell r="C16567">
            <v>4.4220922601814198E-2</v>
          </cell>
          <cell r="D16567">
            <v>0</v>
          </cell>
          <cell r="E16567">
            <v>0</v>
          </cell>
          <cell r="F16567">
            <v>2.5669125304941399E-2</v>
          </cell>
        </row>
        <row r="16568">
          <cell r="A16568" t="str">
            <v>NM_001024873</v>
          </cell>
          <cell r="B16568">
            <v>0</v>
          </cell>
          <cell r="C16568">
            <v>0</v>
          </cell>
          <cell r="D16568">
            <v>0</v>
          </cell>
          <cell r="E16568">
            <v>0</v>
          </cell>
          <cell r="F16568">
            <v>0</v>
          </cell>
        </row>
        <row r="16569">
          <cell r="A16569" t="str">
            <v>NM_138888</v>
          </cell>
          <cell r="B16569">
            <v>32.814015462051898</v>
          </cell>
          <cell r="C16569">
            <v>17.066599594774399</v>
          </cell>
          <cell r="D16569">
            <v>38.580415771217801</v>
          </cell>
          <cell r="E16569">
            <v>54.307052744557097</v>
          </cell>
          <cell r="F16569">
            <v>24.779387387573401</v>
          </cell>
        </row>
        <row r="16570">
          <cell r="A16570" t="str">
            <v>NM_012518</v>
          </cell>
          <cell r="B16570">
            <v>31.5709626565578</v>
          </cell>
          <cell r="C16570">
            <v>15.075322409729001</v>
          </cell>
          <cell r="D16570">
            <v>25.788377140385801</v>
          </cell>
          <cell r="E16570">
            <v>20.5446547064087</v>
          </cell>
          <cell r="F16570">
            <v>25.582304744536501</v>
          </cell>
        </row>
        <row r="16571">
          <cell r="A16571" t="str">
            <v>NM_053441</v>
          </cell>
          <cell r="B16571">
            <v>0</v>
          </cell>
          <cell r="C16571">
            <v>0</v>
          </cell>
          <cell r="D16571">
            <v>0</v>
          </cell>
          <cell r="E16571">
            <v>0</v>
          </cell>
          <cell r="F16571">
            <v>0</v>
          </cell>
        </row>
        <row r="16572">
          <cell r="A16572" t="str">
            <v>NM_001004078</v>
          </cell>
          <cell r="B16572">
            <v>275.10316684818702</v>
          </cell>
          <cell r="C16572">
            <v>221.74270173692</v>
          </cell>
          <cell r="D16572">
            <v>220.56451910204399</v>
          </cell>
          <cell r="E16572">
            <v>183.723349216505</v>
          </cell>
          <cell r="F16572">
            <v>259.08472597758703</v>
          </cell>
        </row>
        <row r="16573">
          <cell r="A16573" t="str">
            <v>NM_053530</v>
          </cell>
          <cell r="B16573">
            <v>3.6167177953415299</v>
          </cell>
          <cell r="C16573">
            <v>1.3310244736822301</v>
          </cell>
          <cell r="D16573">
            <v>5.5239034074466602</v>
          </cell>
          <cell r="E16573">
            <v>2.3031415990341499</v>
          </cell>
          <cell r="F16573">
            <v>7.3891139907360301</v>
          </cell>
        </row>
        <row r="16574">
          <cell r="A16574" t="str">
            <v>NM_001106446</v>
          </cell>
          <cell r="B16574">
            <v>3.75097141189854</v>
          </cell>
          <cell r="C16574">
            <v>6.5630562045638099</v>
          </cell>
          <cell r="D16574">
            <v>10.9474481531004</v>
          </cell>
          <cell r="E16574">
            <v>4.2482002426712402</v>
          </cell>
          <cell r="F16574">
            <v>9.0686945639808005</v>
          </cell>
        </row>
        <row r="16575">
          <cell r="A16575" t="str">
            <v>NM_001047867</v>
          </cell>
          <cell r="B16575">
            <v>1.4787585846851901</v>
          </cell>
          <cell r="C16575">
            <v>0.364738319383762</v>
          </cell>
          <cell r="D16575">
            <v>0.866671627610619</v>
          </cell>
          <cell r="E16575">
            <v>2.1329338563133802</v>
          </cell>
          <cell r="F16575">
            <v>0.41336073944139201</v>
          </cell>
        </row>
        <row r="16576">
          <cell r="A16576" t="str">
            <v>NM_001108936</v>
          </cell>
          <cell r="B16576">
            <v>0.48490481878126002</v>
          </cell>
          <cell r="C16576">
            <v>0.20649754689137501</v>
          </cell>
          <cell r="D16576">
            <v>0.19962235478618701</v>
          </cell>
          <cell r="E16576">
            <v>9.9073632206731294E-2</v>
          </cell>
          <cell r="F16576">
            <v>1.9800185641341099</v>
          </cell>
        </row>
        <row r="16577">
          <cell r="A16577" t="str">
            <v>NM_181638</v>
          </cell>
          <cell r="B16577">
            <v>31.175989777089502</v>
          </cell>
          <cell r="C16577">
            <v>2.7934051384907899</v>
          </cell>
          <cell r="D16577">
            <v>2.4804585234775498</v>
          </cell>
          <cell r="E16577">
            <v>18.189921003199</v>
          </cell>
          <cell r="F16577">
            <v>5.7999840474864399</v>
          </cell>
        </row>
        <row r="16578">
          <cell r="A16578" t="str">
            <v>NM_001008337</v>
          </cell>
          <cell r="B16578">
            <v>10.3893703047447</v>
          </cell>
          <cell r="C16578">
            <v>3.03979224447475</v>
          </cell>
          <cell r="D16578">
            <v>25.801570998278901</v>
          </cell>
          <cell r="E16578">
            <v>19.954316392194102</v>
          </cell>
          <cell r="F16578">
            <v>16.436108276270101</v>
          </cell>
        </row>
        <row r="16579">
          <cell r="A16579" t="str">
            <v>NM_001173428</v>
          </cell>
          <cell r="B16579">
            <v>0</v>
          </cell>
          <cell r="C16579">
            <v>0</v>
          </cell>
          <cell r="D16579">
            <v>0</v>
          </cell>
          <cell r="E16579">
            <v>0</v>
          </cell>
          <cell r="F16579">
            <v>0</v>
          </cell>
        </row>
        <row r="16580">
          <cell r="A16580" t="str">
            <v>NM_001011892</v>
          </cell>
          <cell r="B16580">
            <v>0</v>
          </cell>
          <cell r="C16580">
            <v>4.1015620271027099E-2</v>
          </cell>
          <cell r="D16580">
            <v>2.09911943330649E-2</v>
          </cell>
          <cell r="E16580">
            <v>0.24086510679135301</v>
          </cell>
          <cell r="F16580">
            <v>0.83329849760708896</v>
          </cell>
        </row>
        <row r="16581">
          <cell r="A16581" t="str">
            <v>NM_001013181</v>
          </cell>
          <cell r="B16581">
            <v>0.12724489594133501</v>
          </cell>
          <cell r="C16581">
            <v>2.6341124779712798E-2</v>
          </cell>
          <cell r="D16581">
            <v>3.2264532054210902</v>
          </cell>
          <cell r="E16581">
            <v>2.0625175778219802</v>
          </cell>
          <cell r="F16581">
            <v>0.197075694721116</v>
          </cell>
        </row>
        <row r="16582">
          <cell r="A16582" t="str">
            <v>NM_001012162</v>
          </cell>
          <cell r="B16582">
            <v>5.3814087910286501</v>
          </cell>
          <cell r="C16582">
            <v>8.7246714129808804</v>
          </cell>
          <cell r="D16582">
            <v>6.9351451829277702</v>
          </cell>
          <cell r="E16582">
            <v>7.3291144914743098</v>
          </cell>
          <cell r="F16582">
            <v>11.7880394538437</v>
          </cell>
        </row>
        <row r="16583">
          <cell r="A16583" t="str">
            <v>NM_001173429</v>
          </cell>
          <cell r="B16583">
            <v>7.5844077373707002</v>
          </cell>
          <cell r="C16583">
            <v>5.0916707299105601</v>
          </cell>
          <cell r="D16583">
            <v>1.8248630534691801</v>
          </cell>
          <cell r="E16583">
            <v>1.57620622284555</v>
          </cell>
          <cell r="F16583">
            <v>4.8236564635535704</v>
          </cell>
        </row>
        <row r="16584">
          <cell r="A16584" t="str">
            <v>NM_001047853</v>
          </cell>
          <cell r="B16584">
            <v>1.4634980671192499</v>
          </cell>
          <cell r="C16584">
            <v>0.150139747597613</v>
          </cell>
          <cell r="D16584">
            <v>2.5247207129035001</v>
          </cell>
          <cell r="E16584">
            <v>1.2817975272906299</v>
          </cell>
          <cell r="F16584">
            <v>1.9007505966387701</v>
          </cell>
        </row>
        <row r="16585">
          <cell r="A16585" t="str">
            <v>NM_001006980</v>
          </cell>
          <cell r="B16585">
            <v>8.1361256810764306</v>
          </cell>
          <cell r="C16585">
            <v>3.4934593179893998</v>
          </cell>
          <cell r="D16585">
            <v>9.0475304549029296</v>
          </cell>
          <cell r="E16585">
            <v>8.6454310848911309</v>
          </cell>
          <cell r="F16585">
            <v>3.6006474370724999</v>
          </cell>
        </row>
        <row r="16586">
          <cell r="A16586" t="str">
            <v>NM_001191899</v>
          </cell>
          <cell r="B16586">
            <v>0</v>
          </cell>
          <cell r="C16586">
            <v>0</v>
          </cell>
          <cell r="D16586">
            <v>0</v>
          </cell>
          <cell r="E16586">
            <v>0.181056332226296</v>
          </cell>
          <cell r="F16586">
            <v>0</v>
          </cell>
        </row>
        <row r="16587">
          <cell r="A16587" t="str">
            <v>NM_001047848</v>
          </cell>
          <cell r="B16587">
            <v>0</v>
          </cell>
          <cell r="C16587">
            <v>0</v>
          </cell>
          <cell r="D16587">
            <v>0</v>
          </cell>
          <cell r="E16587">
            <v>0</v>
          </cell>
          <cell r="F16587">
            <v>0</v>
          </cell>
        </row>
        <row r="16588">
          <cell r="A16588" t="str">
            <v>NM_031144</v>
          </cell>
          <cell r="B16588">
            <v>5259.3470770100002</v>
          </cell>
          <cell r="C16588">
            <v>742.25088629579204</v>
          </cell>
          <cell r="D16588">
            <v>662.90779457260305</v>
          </cell>
          <cell r="E16588">
            <v>1678.2162854053699</v>
          </cell>
          <cell r="F16588">
            <v>305.31759821887999</v>
          </cell>
        </row>
        <row r="16589">
          <cell r="A16589" t="str">
            <v>NM_001107083</v>
          </cell>
          <cell r="B16589">
            <v>0</v>
          </cell>
          <cell r="C16589">
            <v>0</v>
          </cell>
          <cell r="D16589">
            <v>0</v>
          </cell>
          <cell r="E16589">
            <v>0</v>
          </cell>
          <cell r="F16589">
            <v>0</v>
          </cell>
        </row>
        <row r="16590">
          <cell r="A16590" t="str">
            <v>NM_001033867</v>
          </cell>
          <cell r="B16590">
            <v>0.488116298442485</v>
          </cell>
          <cell r="C16590">
            <v>0.73670099416980295</v>
          </cell>
          <cell r="D16590">
            <v>0.60736021383335403</v>
          </cell>
          <cell r="E16590">
            <v>1.6457536878916299</v>
          </cell>
          <cell r="F16590">
            <v>0.99948190364399903</v>
          </cell>
        </row>
        <row r="16591">
          <cell r="A16591" t="str">
            <v>NM_001109067</v>
          </cell>
          <cell r="B16591">
            <v>0.197485810303418</v>
          </cell>
          <cell r="C16591">
            <v>0.66154159823686298</v>
          </cell>
          <cell r="D16591">
            <v>1.22492892151814</v>
          </cell>
          <cell r="E16591">
            <v>0.71895360838855304</v>
          </cell>
          <cell r="F16591">
            <v>0.95211006671991505</v>
          </cell>
        </row>
        <row r="16592">
          <cell r="A16592" t="str">
            <v>NM_001165880</v>
          </cell>
          <cell r="B16592">
            <v>16.6388337468644</v>
          </cell>
          <cell r="C16592">
            <v>20.0717793330323</v>
          </cell>
          <cell r="D16592">
            <v>18.001820558945401</v>
          </cell>
          <cell r="E16592">
            <v>14.637115584910701</v>
          </cell>
          <cell r="F16592">
            <v>17.265509053287001</v>
          </cell>
        </row>
        <row r="16593">
          <cell r="A16593" t="str">
            <v>NM_001106098</v>
          </cell>
          <cell r="B16593">
            <v>14.2346280593058</v>
          </cell>
          <cell r="C16593">
            <v>16.710138429245699</v>
          </cell>
          <cell r="D16593">
            <v>10.089889674662301</v>
          </cell>
          <cell r="E16593">
            <v>24.361251531027399</v>
          </cell>
          <cell r="F16593">
            <v>11.843167977687701</v>
          </cell>
        </row>
        <row r="16594">
          <cell r="A16594" t="str">
            <v>NM_024129</v>
          </cell>
          <cell r="B16594">
            <v>4.5008088916851099</v>
          </cell>
          <cell r="C16594">
            <v>1.1551928815157499</v>
          </cell>
          <cell r="D16594">
            <v>0</v>
          </cell>
          <cell r="E16594">
            <v>1.57720805568151</v>
          </cell>
          <cell r="F16594">
            <v>0.28206103767742502</v>
          </cell>
        </row>
        <row r="16595">
          <cell r="A16595" t="str">
            <v>NM_001107673</v>
          </cell>
          <cell r="B16595">
            <v>0</v>
          </cell>
          <cell r="C16595">
            <v>0</v>
          </cell>
          <cell r="D16595">
            <v>0</v>
          </cell>
          <cell r="E16595">
            <v>0</v>
          </cell>
          <cell r="F16595">
            <v>0</v>
          </cell>
        </row>
        <row r="16596">
          <cell r="A16596" t="str">
            <v>NM_001109630</v>
          </cell>
          <cell r="B16596">
            <v>8.7007411512562491</v>
          </cell>
          <cell r="C16596">
            <v>11.3921455896513</v>
          </cell>
          <cell r="D16596">
            <v>9.94542517771227</v>
          </cell>
          <cell r="E16596">
            <v>9.9601281183967494</v>
          </cell>
          <cell r="F16596">
            <v>8.9296711221619791</v>
          </cell>
        </row>
        <row r="16597">
          <cell r="A16597" t="str">
            <v>NM_001144861</v>
          </cell>
          <cell r="B16597">
            <v>0.19296520640504</v>
          </cell>
          <cell r="C16597">
            <v>0</v>
          </cell>
          <cell r="D16597">
            <v>0.21027869595517301</v>
          </cell>
          <cell r="E16597">
            <v>0</v>
          </cell>
          <cell r="F16597">
            <v>0</v>
          </cell>
        </row>
        <row r="16598">
          <cell r="A16598" t="str">
            <v>NM_001033692</v>
          </cell>
          <cell r="B16598">
            <v>55.952603085446199</v>
          </cell>
          <cell r="C16598">
            <v>46.159250843268801</v>
          </cell>
          <cell r="D16598">
            <v>52.079586693401197</v>
          </cell>
          <cell r="E16598">
            <v>35.984361725978097</v>
          </cell>
          <cell r="F16598">
            <v>28.6027506707408</v>
          </cell>
        </row>
        <row r="16599">
          <cell r="A16599" t="str">
            <v>NM_001109497</v>
          </cell>
          <cell r="B16599">
            <v>0</v>
          </cell>
          <cell r="C16599">
            <v>0</v>
          </cell>
          <cell r="D16599">
            <v>0</v>
          </cell>
          <cell r="E16599">
            <v>0.29545756014408298</v>
          </cell>
          <cell r="F16599">
            <v>0</v>
          </cell>
        </row>
        <row r="16600">
          <cell r="A16600" t="str">
            <v>NM_199114</v>
          </cell>
          <cell r="B16600">
            <v>1.1679387974339499</v>
          </cell>
          <cell r="C16600">
            <v>0.61745990462943601</v>
          </cell>
          <cell r="D16600">
            <v>0.33504350774048203</v>
          </cell>
          <cell r="E16600">
            <v>0.59877309133974199</v>
          </cell>
          <cell r="F16600">
            <v>2.5506825012860901</v>
          </cell>
        </row>
        <row r="16601">
          <cell r="A16601" t="str">
            <v>NM_133515</v>
          </cell>
          <cell r="B16601">
            <v>0</v>
          </cell>
          <cell r="C16601">
            <v>0</v>
          </cell>
          <cell r="D16601">
            <v>0</v>
          </cell>
          <cell r="E16601">
            <v>0</v>
          </cell>
          <cell r="F16601">
            <v>2.38432905537285E-2</v>
          </cell>
        </row>
        <row r="16602">
          <cell r="A16602" t="str">
            <v>NM_001106644</v>
          </cell>
          <cell r="B16602">
            <v>2.8582148184414802</v>
          </cell>
          <cell r="C16602">
            <v>6.1908072955696598</v>
          </cell>
          <cell r="D16602">
            <v>2.6850547396900701</v>
          </cell>
          <cell r="E16602">
            <v>4.2610253431067999</v>
          </cell>
          <cell r="F16602">
            <v>6.8984617686642302</v>
          </cell>
        </row>
        <row r="16603">
          <cell r="A16603" t="str">
            <v>NM_001025287</v>
          </cell>
          <cell r="B16603">
            <v>3.2875414639862499</v>
          </cell>
          <cell r="C16603">
            <v>4.7314989148936801</v>
          </cell>
          <cell r="D16603">
            <v>7.5409640474551303</v>
          </cell>
          <cell r="E16603">
            <v>8.3290315945015898</v>
          </cell>
          <cell r="F16603">
            <v>5.3759796320191899</v>
          </cell>
        </row>
        <row r="16604">
          <cell r="A16604" t="str">
            <v>NM_001002850</v>
          </cell>
          <cell r="B16604">
            <v>0</v>
          </cell>
          <cell r="C16604">
            <v>0</v>
          </cell>
          <cell r="D16604">
            <v>0</v>
          </cell>
          <cell r="E16604">
            <v>0</v>
          </cell>
          <cell r="F16604">
            <v>0</v>
          </cell>
        </row>
        <row r="16605">
          <cell r="A16605" t="str">
            <v>NM_001107244</v>
          </cell>
          <cell r="B16605">
            <v>2.85939822369745</v>
          </cell>
          <cell r="C16605">
            <v>1.8607698747447601</v>
          </cell>
          <cell r="D16605">
            <v>1.3124851354679099</v>
          </cell>
          <cell r="E16605">
            <v>1.9654505968037499</v>
          </cell>
          <cell r="F16605">
            <v>0.44543813275877497</v>
          </cell>
        </row>
        <row r="16606">
          <cell r="A16606" t="str">
            <v>NR_031769</v>
          </cell>
          <cell r="B16606">
            <v>0</v>
          </cell>
          <cell r="C16606">
            <v>0</v>
          </cell>
          <cell r="D16606">
            <v>0</v>
          </cell>
          <cell r="E16606">
            <v>0</v>
          </cell>
          <cell r="F16606">
            <v>0</v>
          </cell>
        </row>
        <row r="16607">
          <cell r="A16607" t="str">
            <v>NM_001047092</v>
          </cell>
          <cell r="B16607">
            <v>0.60592237252184999</v>
          </cell>
          <cell r="C16607">
            <v>2.0938906541946598</v>
          </cell>
          <cell r="D16607">
            <v>2.1637874862096802</v>
          </cell>
          <cell r="E16607">
            <v>3.0457956081089299</v>
          </cell>
          <cell r="F16607">
            <v>2.5965853692690901</v>
          </cell>
        </row>
        <row r="16608">
          <cell r="A16608" t="str">
            <v>NM_001037509</v>
          </cell>
          <cell r="B16608">
            <v>0</v>
          </cell>
          <cell r="C16608">
            <v>0</v>
          </cell>
          <cell r="D16608">
            <v>0</v>
          </cell>
          <cell r="E16608">
            <v>0</v>
          </cell>
          <cell r="F16608">
            <v>0</v>
          </cell>
        </row>
        <row r="16609">
          <cell r="A16609" t="str">
            <v>NM_198738</v>
          </cell>
          <cell r="B16609">
            <v>3.7929591432946901</v>
          </cell>
          <cell r="C16609">
            <v>4.6594743093478801</v>
          </cell>
          <cell r="D16609">
            <v>0.317124353555299</v>
          </cell>
          <cell r="E16609">
            <v>1.3430655716567701</v>
          </cell>
          <cell r="F16609">
            <v>0.148106499930275</v>
          </cell>
        </row>
        <row r="16610">
          <cell r="A16610" t="str">
            <v>NM_212491</v>
          </cell>
          <cell r="B16610">
            <v>10.4666043200373</v>
          </cell>
          <cell r="C16610">
            <v>5.3106478251988998</v>
          </cell>
          <cell r="D16610">
            <v>9.5480546543379106</v>
          </cell>
          <cell r="E16610">
            <v>13.114453312147299</v>
          </cell>
          <cell r="F16610">
            <v>19.008051936476601</v>
          </cell>
        </row>
        <row r="16611">
          <cell r="A16611" t="str">
            <v>NM_012632</v>
          </cell>
          <cell r="B16611">
            <v>0</v>
          </cell>
          <cell r="C16611">
            <v>0</v>
          </cell>
          <cell r="D16611">
            <v>0</v>
          </cell>
          <cell r="E16611">
            <v>0</v>
          </cell>
          <cell r="F16611">
            <v>0</v>
          </cell>
        </row>
        <row r="16612">
          <cell r="A16612" t="str">
            <v>NM_001191986</v>
          </cell>
          <cell r="B16612">
            <v>0.40033080134776899</v>
          </cell>
          <cell r="C16612">
            <v>0.24861893705329699</v>
          </cell>
          <cell r="D16612">
            <v>0.116636239780691</v>
          </cell>
          <cell r="E16612">
            <v>6.4412648043659995E-2</v>
          </cell>
          <cell r="F16612">
            <v>0.86590196760941396</v>
          </cell>
        </row>
        <row r="16613">
          <cell r="A16613" t="str">
            <v>NM_001135814</v>
          </cell>
          <cell r="B16613">
            <v>0</v>
          </cell>
          <cell r="C16613">
            <v>0</v>
          </cell>
          <cell r="D16613">
            <v>0</v>
          </cell>
          <cell r="E16613">
            <v>0</v>
          </cell>
          <cell r="F16613">
            <v>0</v>
          </cell>
        </row>
        <row r="16614">
          <cell r="A16614" t="str">
            <v>NM_001109900</v>
          </cell>
          <cell r="B16614">
            <v>0</v>
          </cell>
          <cell r="C16614">
            <v>0.13573694959059601</v>
          </cell>
          <cell r="D16614">
            <v>6.0958332126898096</v>
          </cell>
          <cell r="E16614">
            <v>4.7827088278998096</v>
          </cell>
          <cell r="F16614">
            <v>0.74852267533607197</v>
          </cell>
        </row>
        <row r="16615">
          <cell r="A16615" t="str">
            <v>NM_001100511</v>
          </cell>
          <cell r="B16615">
            <v>10.009196010875501</v>
          </cell>
          <cell r="C16615">
            <v>11.815629360034899</v>
          </cell>
          <cell r="D16615">
            <v>8.2730877057816397</v>
          </cell>
          <cell r="E16615">
            <v>8.6009784591687009</v>
          </cell>
          <cell r="F16615">
            <v>8.5981921584517398</v>
          </cell>
        </row>
        <row r="16616">
          <cell r="A16616" t="str">
            <v>NM_001107438</v>
          </cell>
          <cell r="B16616">
            <v>2.84985489209443</v>
          </cell>
          <cell r="C16616">
            <v>0.76346731920116595</v>
          </cell>
          <cell r="D16616">
            <v>1.8470939063451299</v>
          </cell>
          <cell r="E16616">
            <v>0.95903275976115898</v>
          </cell>
          <cell r="F16616">
            <v>0.16115397730508499</v>
          </cell>
        </row>
        <row r="16617">
          <cell r="A16617" t="str">
            <v>NM_012796</v>
          </cell>
          <cell r="B16617">
            <v>5.3927091154444602</v>
          </cell>
          <cell r="C16617">
            <v>0.73587211489269</v>
          </cell>
          <cell r="D16617">
            <v>3.9943334397330603E-2</v>
          </cell>
          <cell r="E16617">
            <v>1.89495629639554</v>
          </cell>
          <cell r="F16617">
            <v>1.0290555177312699</v>
          </cell>
        </row>
        <row r="16618">
          <cell r="A16618" t="str">
            <v>NM_001107398</v>
          </cell>
          <cell r="B16618">
            <v>10.2445331222424</v>
          </cell>
          <cell r="C16618">
            <v>6.9422249632219</v>
          </cell>
          <cell r="D16618">
            <v>5.9382786270242303</v>
          </cell>
          <cell r="E16618">
            <v>8.0538247284985491</v>
          </cell>
          <cell r="F16618">
            <v>16.581544567023499</v>
          </cell>
        </row>
        <row r="16619">
          <cell r="A16619" t="str">
            <v>NM_001011961</v>
          </cell>
          <cell r="B16619">
            <v>17.9823535350322</v>
          </cell>
          <cell r="C16619">
            <v>4.66258719873316</v>
          </cell>
          <cell r="D16619">
            <v>17.458068329602</v>
          </cell>
          <cell r="E16619">
            <v>11.762980594668701</v>
          </cell>
          <cell r="F16619">
            <v>20.9924579014721</v>
          </cell>
        </row>
        <row r="16620">
          <cell r="A16620" t="str">
            <v>NM_173334</v>
          </cell>
          <cell r="B16620">
            <v>0</v>
          </cell>
          <cell r="C16620">
            <v>0</v>
          </cell>
          <cell r="D16620">
            <v>0</v>
          </cell>
          <cell r="E16620">
            <v>0</v>
          </cell>
          <cell r="F16620">
            <v>0</v>
          </cell>
        </row>
        <row r="16621">
          <cell r="A16621" t="str">
            <v>NM_001077434</v>
          </cell>
          <cell r="B16621">
            <v>0</v>
          </cell>
          <cell r="C16621">
            <v>0</v>
          </cell>
          <cell r="D16621">
            <v>0</v>
          </cell>
          <cell r="E16621">
            <v>0</v>
          </cell>
          <cell r="F16621">
            <v>0</v>
          </cell>
        </row>
        <row r="16622">
          <cell r="A16622" t="str">
            <v>NM_207609</v>
          </cell>
          <cell r="B16622">
            <v>10.2829815694129</v>
          </cell>
          <cell r="C16622">
            <v>22.8324668750789</v>
          </cell>
          <cell r="D16622">
            <v>7.4850514364977103</v>
          </cell>
          <cell r="E16622">
            <v>6.07057849993146</v>
          </cell>
          <cell r="F16622">
            <v>14.5066269261399</v>
          </cell>
        </row>
        <row r="16623">
          <cell r="A16623" t="str">
            <v>NM_001000673</v>
          </cell>
          <cell r="B16623">
            <v>0</v>
          </cell>
          <cell r="C16623">
            <v>0</v>
          </cell>
          <cell r="D16623">
            <v>0</v>
          </cell>
          <cell r="E16623">
            <v>0</v>
          </cell>
          <cell r="F16623">
            <v>0</v>
          </cell>
        </row>
        <row r="16624">
          <cell r="A16624" t="str">
            <v>NM_199086</v>
          </cell>
          <cell r="B16624">
            <v>25.340987784233501</v>
          </cell>
          <cell r="C16624">
            <v>16.504158745756499</v>
          </cell>
          <cell r="D16624">
            <v>70.861269965095701</v>
          </cell>
          <cell r="E16624">
            <v>16.062935251125701</v>
          </cell>
          <cell r="F16624">
            <v>22.7305137737081</v>
          </cell>
        </row>
        <row r="16625">
          <cell r="A16625" t="str">
            <v>NR_032287</v>
          </cell>
          <cell r="B16625">
            <v>13.2263561999003</v>
          </cell>
          <cell r="C16625">
            <v>10.2789890008151</v>
          </cell>
          <cell r="D16625">
            <v>12.024311253003299</v>
          </cell>
          <cell r="E16625">
            <v>18.261251888344699</v>
          </cell>
          <cell r="F16625">
            <v>11.0573234015023</v>
          </cell>
        </row>
        <row r="16626">
          <cell r="A16626" t="str">
            <v>NM_031052</v>
          </cell>
          <cell r="B16626">
            <v>0.61165407064029997</v>
          </cell>
          <cell r="C16626">
            <v>0.89102451258121396</v>
          </cell>
          <cell r="D16626">
            <v>6.0961779133532099</v>
          </cell>
          <cell r="E16626">
            <v>1.43854913964174</v>
          </cell>
          <cell r="F16626">
            <v>3.7820370349526802</v>
          </cell>
        </row>
        <row r="16627">
          <cell r="A16627" t="str">
            <v>NM_001108373</v>
          </cell>
          <cell r="B16627">
            <v>21.251648902749501</v>
          </cell>
          <cell r="C16627">
            <v>19.232981905861699</v>
          </cell>
          <cell r="D16627">
            <v>65.5536828486009</v>
          </cell>
          <cell r="E16627">
            <v>15.501547469972699</v>
          </cell>
          <cell r="F16627">
            <v>12.5527620772181</v>
          </cell>
        </row>
        <row r="16628">
          <cell r="A16628" t="str">
            <v>NM_153467</v>
          </cell>
          <cell r="B16628">
            <v>0</v>
          </cell>
          <cell r="C16628">
            <v>0</v>
          </cell>
          <cell r="D16628">
            <v>0</v>
          </cell>
          <cell r="E16628">
            <v>0</v>
          </cell>
          <cell r="F16628">
            <v>0</v>
          </cell>
        </row>
        <row r="16629">
          <cell r="A16629" t="str">
            <v>NM_001029925</v>
          </cell>
          <cell r="B16629">
            <v>2.6411096047537299</v>
          </cell>
          <cell r="C16629">
            <v>0.91052319782124502</v>
          </cell>
          <cell r="D16629">
            <v>2.9788676261481202</v>
          </cell>
          <cell r="E16629">
            <v>0.32923116963448201</v>
          </cell>
          <cell r="F16629">
            <v>3.8956864398858899</v>
          </cell>
        </row>
        <row r="16630">
          <cell r="A16630" t="str">
            <v>NM_130423</v>
          </cell>
          <cell r="B16630">
            <v>2.9605497427304099</v>
          </cell>
          <cell r="C16630">
            <v>1.7091223313636701</v>
          </cell>
          <cell r="D16630">
            <v>4.3116712669266004</v>
          </cell>
          <cell r="E16630">
            <v>2.5345599558398302</v>
          </cell>
          <cell r="F16630">
            <v>3.8281115790465701</v>
          </cell>
        </row>
        <row r="16631">
          <cell r="A16631" t="str">
            <v>NM_001108706</v>
          </cell>
          <cell r="B16631">
            <v>0</v>
          </cell>
          <cell r="C16631">
            <v>0</v>
          </cell>
          <cell r="D16631">
            <v>0</v>
          </cell>
          <cell r="E16631">
            <v>0</v>
          </cell>
          <cell r="F16631">
            <v>0</v>
          </cell>
        </row>
        <row r="16632">
          <cell r="A16632" t="str">
            <v>NM_001106971</v>
          </cell>
          <cell r="B16632">
            <v>0</v>
          </cell>
          <cell r="C16632">
            <v>0</v>
          </cell>
          <cell r="D16632">
            <v>0</v>
          </cell>
          <cell r="E16632">
            <v>0</v>
          </cell>
          <cell r="F16632">
            <v>0</v>
          </cell>
        </row>
        <row r="16633">
          <cell r="A16633" t="str">
            <v>NM_001109036</v>
          </cell>
          <cell r="B16633">
            <v>9.1212376668198303</v>
          </cell>
          <cell r="C16633">
            <v>14.637944877675</v>
          </cell>
          <cell r="D16633">
            <v>12.7666724435809</v>
          </cell>
          <cell r="E16633">
            <v>9.9493770704036297</v>
          </cell>
          <cell r="F16633">
            <v>13.3596197857453</v>
          </cell>
        </row>
        <row r="16634">
          <cell r="A16634" t="str">
            <v>NM_022634</v>
          </cell>
          <cell r="B16634">
            <v>0.66993378319899599</v>
          </cell>
          <cell r="C16634">
            <v>0.91428598313216802</v>
          </cell>
          <cell r="D16634">
            <v>1.1145916406323699</v>
          </cell>
          <cell r="E16634">
            <v>0.78071121978706803</v>
          </cell>
          <cell r="F16634">
            <v>1.52258953580876</v>
          </cell>
        </row>
        <row r="16635">
          <cell r="A16635" t="str">
            <v>NM_001007618</v>
          </cell>
          <cell r="B16635">
            <v>64.885616282446406</v>
          </cell>
          <cell r="C16635">
            <v>24.225429226473299</v>
          </cell>
          <cell r="D16635">
            <v>107.586964100834</v>
          </cell>
          <cell r="E16635">
            <v>42.7356448887003</v>
          </cell>
          <cell r="F16635">
            <v>65.875256060264604</v>
          </cell>
        </row>
        <row r="16636">
          <cell r="A16636" t="str">
            <v>NM_199102</v>
          </cell>
          <cell r="B16636">
            <v>23.7950554847347</v>
          </cell>
          <cell r="C16636">
            <v>26.3396546151784</v>
          </cell>
          <cell r="D16636">
            <v>24.9416167130187</v>
          </cell>
          <cell r="E16636">
            <v>16.6078568572885</v>
          </cell>
          <cell r="F16636">
            <v>26.086769018217002</v>
          </cell>
        </row>
        <row r="16637">
          <cell r="A16637" t="str">
            <v>NM_013178</v>
          </cell>
          <cell r="B16637">
            <v>9.1387269813630503E-2</v>
          </cell>
          <cell r="C16637">
            <v>1.6215593850154201E-2</v>
          </cell>
          <cell r="D16637">
            <v>0</v>
          </cell>
          <cell r="E16637">
            <v>0.86263934779198004</v>
          </cell>
          <cell r="F16637">
            <v>9.2035694023509404E-2</v>
          </cell>
        </row>
        <row r="16638">
          <cell r="A16638" t="str">
            <v>NM_173148</v>
          </cell>
          <cell r="B16638">
            <v>0</v>
          </cell>
          <cell r="C16638">
            <v>0</v>
          </cell>
          <cell r="D16638">
            <v>0</v>
          </cell>
          <cell r="E16638">
            <v>0</v>
          </cell>
          <cell r="F16638">
            <v>0</v>
          </cell>
        </row>
        <row r="16639">
          <cell r="A16639" t="str">
            <v>NM_001005873</v>
          </cell>
          <cell r="B16639">
            <v>37.388246379886503</v>
          </cell>
          <cell r="C16639">
            <v>11.990314080916299</v>
          </cell>
          <cell r="D16639">
            <v>19.397131721423399</v>
          </cell>
          <cell r="E16639">
            <v>29.173644271553801</v>
          </cell>
          <cell r="F16639">
            <v>8.0661455564785296</v>
          </cell>
        </row>
        <row r="16640">
          <cell r="A16640" t="str">
            <v>NM_001107989</v>
          </cell>
          <cell r="B16640">
            <v>2.7003920849866998</v>
          </cell>
          <cell r="C16640">
            <v>6.0631251328622104</v>
          </cell>
          <cell r="D16640">
            <v>16.043267051611899</v>
          </cell>
          <cell r="E16640">
            <v>1.94591739057056</v>
          </cell>
          <cell r="F16640">
            <v>3.6359748606555602</v>
          </cell>
        </row>
        <row r="16641">
          <cell r="A16641" t="str">
            <v>NM_022278</v>
          </cell>
          <cell r="B16641">
            <v>32.143508615203601</v>
          </cell>
          <cell r="C16641">
            <v>84.772467635637895</v>
          </cell>
          <cell r="D16641">
            <v>37.085674130732997</v>
          </cell>
          <cell r="E16641">
            <v>30.393250256334401</v>
          </cell>
          <cell r="F16641">
            <v>10.293143996225201</v>
          </cell>
        </row>
        <row r="16642">
          <cell r="A16642" t="str">
            <v>NM_021863</v>
          </cell>
          <cell r="B16642">
            <v>5.2464152178227899</v>
          </cell>
          <cell r="C16642">
            <v>8.8839833507044802E-2</v>
          </cell>
          <cell r="D16642">
            <v>12.367004123713899</v>
          </cell>
          <cell r="E16642">
            <v>1.19073507451946</v>
          </cell>
          <cell r="F16642">
            <v>9.1483889836550905</v>
          </cell>
        </row>
        <row r="16643">
          <cell r="A16643" t="str">
            <v>NM_178102</v>
          </cell>
          <cell r="B16643">
            <v>40.158531987567002</v>
          </cell>
          <cell r="C16643">
            <v>67.434135461475506</v>
          </cell>
          <cell r="D16643">
            <v>64.894856146474893</v>
          </cell>
          <cell r="E16643">
            <v>44.349521627996801</v>
          </cell>
          <cell r="F16643">
            <v>129.49298160783599</v>
          </cell>
        </row>
        <row r="16644">
          <cell r="A16644" t="str">
            <v>NM_078619</v>
          </cell>
          <cell r="B16644">
            <v>0.87570739832116395</v>
          </cell>
          <cell r="C16644">
            <v>1.5462933183388301</v>
          </cell>
          <cell r="D16644">
            <v>2.3003807352536101</v>
          </cell>
          <cell r="E16644">
            <v>4.1571218957171299</v>
          </cell>
          <cell r="F16644">
            <v>5.2888702778842296</v>
          </cell>
        </row>
        <row r="16645">
          <cell r="A16645" t="str">
            <v>NM_001169141</v>
          </cell>
          <cell r="B16645">
            <v>5.2202044100303997</v>
          </cell>
          <cell r="C16645">
            <v>1.15416918530922</v>
          </cell>
          <cell r="D16645">
            <v>2.1985412096761401</v>
          </cell>
          <cell r="E16645">
            <v>3.59906676135087</v>
          </cell>
          <cell r="F16645">
            <v>1.39339126444632</v>
          </cell>
        </row>
        <row r="16646">
          <cell r="A16646" t="str">
            <v>NM_013035</v>
          </cell>
          <cell r="B16646">
            <v>13.1115787766482</v>
          </cell>
          <cell r="C16646">
            <v>3.9129207065757901</v>
          </cell>
          <cell r="D16646">
            <v>20.674477317823701</v>
          </cell>
          <cell r="E16646">
            <v>7.6532242069277601</v>
          </cell>
          <cell r="F16646">
            <v>1.3436162872086499</v>
          </cell>
        </row>
        <row r="16647">
          <cell r="A16647" t="str">
            <v>NM_001109035</v>
          </cell>
          <cell r="B16647">
            <v>0</v>
          </cell>
          <cell r="C16647">
            <v>0</v>
          </cell>
          <cell r="D16647">
            <v>0</v>
          </cell>
          <cell r="E16647">
            <v>1.17740450076183E-2</v>
          </cell>
          <cell r="F16647">
            <v>0.83261342581053099</v>
          </cell>
        </row>
        <row r="16648">
          <cell r="A16648" t="str">
            <v>NM_001007004</v>
          </cell>
          <cell r="B16648">
            <v>8.6303098817690795</v>
          </cell>
          <cell r="C16648">
            <v>15.1505584037075</v>
          </cell>
          <cell r="D16648">
            <v>10.1605797579053</v>
          </cell>
          <cell r="E16648">
            <v>3.9468067022738</v>
          </cell>
          <cell r="F16648">
            <v>6.6111219247178301</v>
          </cell>
        </row>
        <row r="16649">
          <cell r="A16649" t="str">
            <v>NR_024073</v>
          </cell>
          <cell r="B16649">
            <v>9.97909451106689</v>
          </cell>
          <cell r="C16649">
            <v>6.2527869506622196</v>
          </cell>
          <cell r="D16649">
            <v>5.8781700866972102</v>
          </cell>
          <cell r="E16649">
            <v>7.4654556793121598</v>
          </cell>
          <cell r="F16649">
            <v>11.5380169841147</v>
          </cell>
        </row>
        <row r="16650">
          <cell r="A16650" t="str">
            <v>NM_001000633</v>
          </cell>
          <cell r="B16650">
            <v>0</v>
          </cell>
          <cell r="C16650">
            <v>0</v>
          </cell>
          <cell r="D16650">
            <v>0</v>
          </cell>
          <cell r="E16650">
            <v>0</v>
          </cell>
          <cell r="F16650">
            <v>0</v>
          </cell>
        </row>
        <row r="16651">
          <cell r="A16651" t="str">
            <v>NM_001145334</v>
          </cell>
          <cell r="B16651">
            <v>1.7286824730121699</v>
          </cell>
          <cell r="C16651">
            <v>0.25887507192659598</v>
          </cell>
          <cell r="D16651">
            <v>0</v>
          </cell>
          <cell r="E16651">
            <v>2.3040457937628398</v>
          </cell>
          <cell r="F16651">
            <v>0.25929013832197501</v>
          </cell>
        </row>
        <row r="16652">
          <cell r="A16652" t="str">
            <v>NM_001194985</v>
          </cell>
          <cell r="B16652">
            <v>0</v>
          </cell>
          <cell r="C16652">
            <v>0</v>
          </cell>
          <cell r="D16652">
            <v>0</v>
          </cell>
          <cell r="E16652">
            <v>0</v>
          </cell>
          <cell r="F16652">
            <v>0</v>
          </cell>
        </row>
        <row r="16653">
          <cell r="A16653" t="str">
            <v>NM_173336</v>
          </cell>
          <cell r="B16653">
            <v>0</v>
          </cell>
          <cell r="C16653">
            <v>0</v>
          </cell>
          <cell r="D16653">
            <v>0</v>
          </cell>
          <cell r="E16653">
            <v>0</v>
          </cell>
          <cell r="F16653">
            <v>0</v>
          </cell>
        </row>
        <row r="16654">
          <cell r="A16654" t="str">
            <v>NM_001107209</v>
          </cell>
          <cell r="B16654">
            <v>7.2097169317913101</v>
          </cell>
          <cell r="C16654">
            <v>9.6270984994006206</v>
          </cell>
          <cell r="D16654">
            <v>2.49555313199666</v>
          </cell>
          <cell r="E16654">
            <v>2.3247530958420901</v>
          </cell>
          <cell r="F16654">
            <v>2.0323980295719002</v>
          </cell>
        </row>
        <row r="16655">
          <cell r="A16655" t="str">
            <v>NM_001100560</v>
          </cell>
          <cell r="B16655">
            <v>0.483948323694184</v>
          </cell>
          <cell r="C16655">
            <v>0.12244557932307901</v>
          </cell>
          <cell r="D16655">
            <v>0.83744371106835402</v>
          </cell>
          <cell r="E16655">
            <v>1.43812856394206</v>
          </cell>
          <cell r="F16655">
            <v>0.47922829988397803</v>
          </cell>
        </row>
        <row r="16656">
          <cell r="A16656" t="str">
            <v>NM_053936</v>
          </cell>
          <cell r="B16656">
            <v>0.114032885412757</v>
          </cell>
          <cell r="C16656">
            <v>0</v>
          </cell>
          <cell r="D16656">
            <v>0</v>
          </cell>
          <cell r="E16656">
            <v>0.40073764877964002</v>
          </cell>
          <cell r="F16656">
            <v>2.0880361468823699E-2</v>
          </cell>
        </row>
        <row r="16657">
          <cell r="A16657" t="str">
            <v>NM_001013058</v>
          </cell>
          <cell r="B16657">
            <v>18.619183701191002</v>
          </cell>
          <cell r="C16657">
            <v>21.002737325503102</v>
          </cell>
          <cell r="D16657">
            <v>21.572225643396099</v>
          </cell>
          <cell r="E16657">
            <v>13.8271547078597</v>
          </cell>
          <cell r="F16657">
            <v>7.2271279409641398</v>
          </cell>
        </row>
        <row r="16658">
          <cell r="A16658" t="str">
            <v>NM_031530</v>
          </cell>
          <cell r="B16658">
            <v>1.4116928258052901</v>
          </cell>
          <cell r="C16658">
            <v>9.7507134337000405</v>
          </cell>
          <cell r="D16658">
            <v>3.6478599908070102</v>
          </cell>
          <cell r="E16658">
            <v>0.55153616992682797</v>
          </cell>
          <cell r="F16658">
            <v>2.1073451204293598</v>
          </cell>
        </row>
        <row r="16659">
          <cell r="A16659" t="str">
            <v>NM_001100840</v>
          </cell>
          <cell r="B16659">
            <v>65.634367440834794</v>
          </cell>
          <cell r="C16659">
            <v>55.392518706544799</v>
          </cell>
          <cell r="D16659">
            <v>83.707322418982599</v>
          </cell>
          <cell r="E16659">
            <v>46.937984819462699</v>
          </cell>
          <cell r="F16659">
            <v>38.728182307595603</v>
          </cell>
        </row>
        <row r="16660">
          <cell r="A16660" t="str">
            <v>NM_001108092</v>
          </cell>
          <cell r="B16660">
            <v>2.08489418502142E-2</v>
          </cell>
          <cell r="C16660">
            <v>1.33363333432165</v>
          </cell>
          <cell r="D16660">
            <v>0</v>
          </cell>
          <cell r="E16660">
            <v>2.7790704456973199</v>
          </cell>
          <cell r="F16660">
            <v>1.33115398276619</v>
          </cell>
        </row>
        <row r="16661">
          <cell r="A16661" t="str">
            <v>NM_001108312</v>
          </cell>
          <cell r="B16661">
            <v>1.2344367481278899</v>
          </cell>
          <cell r="C16661">
            <v>0.54441618832481198</v>
          </cell>
          <cell r="D16661">
            <v>3.1046700977086701</v>
          </cell>
          <cell r="E16661">
            <v>1.6350093272966599</v>
          </cell>
          <cell r="F16661">
            <v>0.46435563245487299</v>
          </cell>
        </row>
        <row r="16662">
          <cell r="A16662" t="str">
            <v>NM_022403</v>
          </cell>
          <cell r="B16662">
            <v>0</v>
          </cell>
          <cell r="C16662">
            <v>0</v>
          </cell>
          <cell r="D16662">
            <v>0</v>
          </cell>
          <cell r="E16662">
            <v>0</v>
          </cell>
          <cell r="F16662">
            <v>0</v>
          </cell>
        </row>
        <row r="16663">
          <cell r="A16663" t="str">
            <v>NM_031767</v>
          </cell>
          <cell r="B16663">
            <v>11.071310203157401</v>
          </cell>
          <cell r="C16663">
            <v>4.6219557572808503</v>
          </cell>
          <cell r="D16663">
            <v>9.9308088261379304</v>
          </cell>
          <cell r="E16663">
            <v>10.8689423608871</v>
          </cell>
          <cell r="F16663">
            <v>7.1403410724820597</v>
          </cell>
        </row>
        <row r="16664">
          <cell r="A16664" t="str">
            <v>NM_001244798</v>
          </cell>
          <cell r="B16664">
            <v>0</v>
          </cell>
          <cell r="C16664">
            <v>0</v>
          </cell>
          <cell r="D16664">
            <v>0</v>
          </cell>
          <cell r="E16664">
            <v>0</v>
          </cell>
          <cell r="F16664">
            <v>2.8987786811482501E-2</v>
          </cell>
        </row>
        <row r="16665">
          <cell r="A16665" t="str">
            <v>NM_001012001</v>
          </cell>
          <cell r="B16665">
            <v>0</v>
          </cell>
          <cell r="C16665">
            <v>1.77395833680201E-2</v>
          </cell>
          <cell r="D16665">
            <v>9.0788592103471594E-2</v>
          </cell>
          <cell r="E16665">
            <v>0</v>
          </cell>
          <cell r="F16665">
            <v>6.8649191610260004E-3</v>
          </cell>
        </row>
        <row r="16666">
          <cell r="A16666" t="str">
            <v>NM_001000890</v>
          </cell>
          <cell r="B16666">
            <v>0</v>
          </cell>
          <cell r="C16666">
            <v>0</v>
          </cell>
          <cell r="D16666">
            <v>0</v>
          </cell>
          <cell r="E16666">
            <v>0</v>
          </cell>
          <cell r="F16666">
            <v>0</v>
          </cell>
        </row>
        <row r="16667">
          <cell r="A16667" t="str">
            <v>NM_001134864</v>
          </cell>
          <cell r="B16667">
            <v>10.5139442927044</v>
          </cell>
          <cell r="C16667">
            <v>9.6314338729993292</v>
          </cell>
          <cell r="D16667">
            <v>23.921141201306</v>
          </cell>
          <cell r="E16667">
            <v>20.341330740370001</v>
          </cell>
          <cell r="F16667">
            <v>6.2505705043630497</v>
          </cell>
        </row>
        <row r="16668">
          <cell r="A16668" t="str">
            <v>NM_001008281</v>
          </cell>
          <cell r="B16668">
            <v>50.215645135284397</v>
          </cell>
          <cell r="C16668">
            <v>85.455957773226899</v>
          </cell>
          <cell r="D16668">
            <v>186.039083780445</v>
          </cell>
          <cell r="E16668">
            <v>27.822807007712399</v>
          </cell>
          <cell r="F16668">
            <v>119.229618077113</v>
          </cell>
        </row>
        <row r="16669">
          <cell r="A16669" t="str">
            <v>NM_001107139</v>
          </cell>
          <cell r="B16669">
            <v>14.514934699683399</v>
          </cell>
          <cell r="C16669">
            <v>8.3144795168021606</v>
          </cell>
          <cell r="D16669">
            <v>11.7045325343247</v>
          </cell>
          <cell r="E16669">
            <v>26.451218784238701</v>
          </cell>
          <cell r="F16669">
            <v>51.325882673879399</v>
          </cell>
        </row>
        <row r="16670">
          <cell r="A16670" t="str">
            <v>NM_001107669</v>
          </cell>
          <cell r="B16670">
            <v>9.3283874326181699</v>
          </cell>
          <cell r="C16670">
            <v>2.4782488425252001</v>
          </cell>
          <cell r="D16670">
            <v>3.0053941994364002</v>
          </cell>
          <cell r="E16670">
            <v>4.4572632327528998</v>
          </cell>
          <cell r="F16670">
            <v>1.01116221054171</v>
          </cell>
        </row>
        <row r="16671">
          <cell r="A16671" t="str">
            <v>NM_001013939</v>
          </cell>
          <cell r="B16671">
            <v>13.360532681918301</v>
          </cell>
          <cell r="C16671">
            <v>17.142043838486</v>
          </cell>
          <cell r="D16671">
            <v>15.713707421020301</v>
          </cell>
          <cell r="E16671">
            <v>22.814357748009201</v>
          </cell>
          <cell r="F16671">
            <v>20.526534238901899</v>
          </cell>
        </row>
        <row r="16672">
          <cell r="A16672" t="str">
            <v>NM_001013907</v>
          </cell>
          <cell r="B16672">
            <v>2.8827832350813498</v>
          </cell>
          <cell r="C16672">
            <v>0.36314516639570299</v>
          </cell>
          <cell r="D16672">
            <v>4.5001056952561704</v>
          </cell>
          <cell r="E16672">
            <v>1.0905417211498201</v>
          </cell>
          <cell r="F16672">
            <v>1.4821341012812701</v>
          </cell>
        </row>
        <row r="16673">
          <cell r="A16673" t="str">
            <v>NM_001004091</v>
          </cell>
          <cell r="B16673">
            <v>0.70403547874678796</v>
          </cell>
          <cell r="C16673">
            <v>0.73638701545211804</v>
          </cell>
          <cell r="D16673">
            <v>2.5752926835593302</v>
          </cell>
          <cell r="E16673">
            <v>0.78130792032643903</v>
          </cell>
          <cell r="F16673">
            <v>3.62487783173178</v>
          </cell>
        </row>
        <row r="16674">
          <cell r="A16674" t="str">
            <v>NM_001012746</v>
          </cell>
          <cell r="B16674">
            <v>5.0994152065584597</v>
          </cell>
          <cell r="C16674">
            <v>9.3039894475640708</v>
          </cell>
          <cell r="D16674">
            <v>11.939786236539399</v>
          </cell>
          <cell r="E16674">
            <v>7.3817755406115104</v>
          </cell>
          <cell r="F16674">
            <v>8.4330396060788892</v>
          </cell>
        </row>
        <row r="16675">
          <cell r="A16675" t="str">
            <v>NM_017112</v>
          </cell>
          <cell r="B16675">
            <v>6.6073239450141203</v>
          </cell>
          <cell r="C16675">
            <v>6.41752459088839</v>
          </cell>
          <cell r="D16675">
            <v>0.82740523921090203</v>
          </cell>
          <cell r="E16675">
            <v>8.1728490845158694E-2</v>
          </cell>
          <cell r="F16675">
            <v>0.87360285966242401</v>
          </cell>
        </row>
        <row r="16676">
          <cell r="A16676" t="str">
            <v>NM_031802</v>
          </cell>
          <cell r="B16676">
            <v>0</v>
          </cell>
          <cell r="C16676">
            <v>0</v>
          </cell>
          <cell r="D16676">
            <v>0</v>
          </cell>
          <cell r="E16676">
            <v>0</v>
          </cell>
          <cell r="F16676">
            <v>0</v>
          </cell>
        </row>
        <row r="16677">
          <cell r="A16677" t="str">
            <v>NM_057148</v>
          </cell>
          <cell r="B16677">
            <v>120.254381131545</v>
          </cell>
          <cell r="C16677">
            <v>70.268912796651406</v>
          </cell>
          <cell r="D16677">
            <v>84.552530773585502</v>
          </cell>
          <cell r="E16677">
            <v>119.766126198945</v>
          </cell>
          <cell r="F16677">
            <v>42.225842474491998</v>
          </cell>
        </row>
        <row r="16678">
          <cell r="A16678" t="str">
            <v>NM_057139</v>
          </cell>
          <cell r="B16678">
            <v>84.531354373524593</v>
          </cell>
          <cell r="C16678">
            <v>59.535709774874498</v>
          </cell>
          <cell r="D16678">
            <v>73.393377340616297</v>
          </cell>
          <cell r="E16678">
            <v>60.211131983411903</v>
          </cell>
          <cell r="F16678">
            <v>31.432156281451999</v>
          </cell>
        </row>
        <row r="16679">
          <cell r="A16679" t="str">
            <v>NM_080479</v>
          </cell>
          <cell r="B16679">
            <v>113.520434640335</v>
          </cell>
          <cell r="C16679">
            <v>71.548656672963105</v>
          </cell>
          <cell r="D16679">
            <v>74.552993176394097</v>
          </cell>
          <cell r="E16679">
            <v>42.864594653672697</v>
          </cell>
          <cell r="F16679">
            <v>33.760590462971102</v>
          </cell>
        </row>
        <row r="16680">
          <cell r="A16680" t="str">
            <v>NM_001007800</v>
          </cell>
          <cell r="B16680">
            <v>54.417746172132297</v>
          </cell>
          <cell r="C16680">
            <v>36.574703659078203</v>
          </cell>
          <cell r="D16680">
            <v>48.200448916176903</v>
          </cell>
          <cell r="E16680">
            <v>55.170378230504703</v>
          </cell>
          <cell r="F16680">
            <v>47.960811515694097</v>
          </cell>
        </row>
        <row r="16681">
          <cell r="A16681" t="str">
            <v>NM_001134843</v>
          </cell>
          <cell r="B16681">
            <v>4.2462313225908801</v>
          </cell>
          <cell r="C16681">
            <v>4.3529088887909397</v>
          </cell>
          <cell r="D16681">
            <v>4.4140635529235004</v>
          </cell>
          <cell r="E16681">
            <v>3.9725112674154102</v>
          </cell>
          <cell r="F16681">
            <v>6.0067521167093503</v>
          </cell>
        </row>
        <row r="16682">
          <cell r="A16682" t="str">
            <v>NM_001000499</v>
          </cell>
          <cell r="B16682">
            <v>0</v>
          </cell>
          <cell r="C16682">
            <v>0</v>
          </cell>
          <cell r="D16682">
            <v>0</v>
          </cell>
          <cell r="E16682">
            <v>0</v>
          </cell>
          <cell r="F16682">
            <v>0</v>
          </cell>
        </row>
        <row r="16683">
          <cell r="A16683" t="str">
            <v>NM_022277</v>
          </cell>
          <cell r="B16683">
            <v>18.147535353953302</v>
          </cell>
          <cell r="C16683">
            <v>7.4650137877447396</v>
          </cell>
          <cell r="D16683">
            <v>0.79386697806286399</v>
          </cell>
          <cell r="E16683">
            <v>10.1322572205877</v>
          </cell>
          <cell r="F16683">
            <v>2.9399942526345701</v>
          </cell>
        </row>
        <row r="16684">
          <cell r="A16684" t="str">
            <v>NM_001191891</v>
          </cell>
          <cell r="B16684">
            <v>0</v>
          </cell>
          <cell r="C16684">
            <v>0</v>
          </cell>
          <cell r="D16684">
            <v>0.12146106925757399</v>
          </cell>
          <cell r="E16684">
            <v>0</v>
          </cell>
          <cell r="F16684">
            <v>4.1328891775480499E-2</v>
          </cell>
        </row>
        <row r="16685">
          <cell r="A16685" t="str">
            <v>NM_001108578</v>
          </cell>
          <cell r="B16685">
            <v>263.67121447296802</v>
          </cell>
          <cell r="C16685">
            <v>139.86271085906401</v>
          </cell>
          <cell r="D16685">
            <v>324.08695226226399</v>
          </cell>
          <cell r="E16685">
            <v>219.75497131647299</v>
          </cell>
          <cell r="F16685">
            <v>204.46631707331201</v>
          </cell>
        </row>
        <row r="16686">
          <cell r="A16686" t="str">
            <v>NM_012763</v>
          </cell>
          <cell r="B16686">
            <v>48.414425871081697</v>
          </cell>
          <cell r="C16686">
            <v>38.682924370308903</v>
          </cell>
          <cell r="D16686">
            <v>45.502559313291201</v>
          </cell>
          <cell r="E16686">
            <v>39.833230262481102</v>
          </cell>
          <cell r="F16686">
            <v>33.398782907817598</v>
          </cell>
        </row>
        <row r="16687">
          <cell r="A16687" t="str">
            <v>NM_001106810</v>
          </cell>
          <cell r="B16687">
            <v>2.0969331336306198</v>
          </cell>
          <cell r="C16687">
            <v>1.47626805638047</v>
          </cell>
          <cell r="D16687">
            <v>0.54368335841874504</v>
          </cell>
          <cell r="E16687">
            <v>2.6396732137381198</v>
          </cell>
          <cell r="F16687">
            <v>0.93419513810809796</v>
          </cell>
        </row>
        <row r="16688">
          <cell r="A16688" t="str">
            <v>NM_001000710</v>
          </cell>
          <cell r="B16688">
            <v>0</v>
          </cell>
          <cell r="C16688">
            <v>0</v>
          </cell>
          <cell r="D16688">
            <v>0</v>
          </cell>
          <cell r="E16688">
            <v>0</v>
          </cell>
          <cell r="F16688">
            <v>0</v>
          </cell>
        </row>
        <row r="16689">
          <cell r="A16689" t="str">
            <v>NM_001108206</v>
          </cell>
          <cell r="B16689">
            <v>1.2834047166353</v>
          </cell>
          <cell r="C16689">
            <v>0.25538156887225399</v>
          </cell>
          <cell r="D16689">
            <v>3.8788550418569301</v>
          </cell>
          <cell r="E16689">
            <v>1.1724673502124601</v>
          </cell>
          <cell r="F16689">
            <v>2.1200275946168499</v>
          </cell>
        </row>
        <row r="16690">
          <cell r="A16690" t="str">
            <v>NM_013136</v>
          </cell>
          <cell r="B16690">
            <v>1.9003325533887701</v>
          </cell>
          <cell r="C16690">
            <v>0.455005549331856</v>
          </cell>
          <cell r="D16690">
            <v>1.4262992441392499</v>
          </cell>
          <cell r="E16690">
            <v>4.5843648780729801E-2</v>
          </cell>
          <cell r="F16690">
            <v>0.95009543598274804</v>
          </cell>
        </row>
        <row r="16691">
          <cell r="A16691" t="str">
            <v>NM_001107393</v>
          </cell>
          <cell r="B16691">
            <v>9.96587366436564</v>
          </cell>
          <cell r="C16691">
            <v>8.0973056164383994</v>
          </cell>
          <cell r="D16691">
            <v>14.445298385808499</v>
          </cell>
          <cell r="E16691">
            <v>11.260780377344799</v>
          </cell>
          <cell r="F16691">
            <v>20.476608728396201</v>
          </cell>
        </row>
        <row r="16692">
          <cell r="A16692" t="str">
            <v>NM_001126271</v>
          </cell>
          <cell r="B16692">
            <v>0</v>
          </cell>
          <cell r="C16692">
            <v>0</v>
          </cell>
          <cell r="D16692">
            <v>0</v>
          </cell>
          <cell r="E16692">
            <v>0</v>
          </cell>
          <cell r="F16692">
            <v>0</v>
          </cell>
        </row>
        <row r="16693">
          <cell r="A16693" t="str">
            <v>NM_001012192</v>
          </cell>
          <cell r="B16693">
            <v>12.616945927506601</v>
          </cell>
          <cell r="C16693">
            <v>14.865747256834201</v>
          </cell>
          <cell r="D16693">
            <v>0.741144184745679</v>
          </cell>
          <cell r="E16693">
            <v>9.4741972168554192</v>
          </cell>
          <cell r="F16693">
            <v>3.9514712199712201</v>
          </cell>
        </row>
        <row r="16694">
          <cell r="A16694" t="str">
            <v>NM_001107407</v>
          </cell>
          <cell r="B16694">
            <v>160.18162131961199</v>
          </cell>
          <cell r="C16694">
            <v>92.954310468490306</v>
          </cell>
          <cell r="D16694">
            <v>100.137782504344</v>
          </cell>
          <cell r="E16694">
            <v>76.365771381911898</v>
          </cell>
          <cell r="F16694">
            <v>71.266627088433495</v>
          </cell>
        </row>
        <row r="16695">
          <cell r="A16695" t="str">
            <v>NM_001108107</v>
          </cell>
          <cell r="B16695">
            <v>0</v>
          </cell>
          <cell r="C16695">
            <v>0</v>
          </cell>
          <cell r="D16695">
            <v>0</v>
          </cell>
          <cell r="E16695">
            <v>0</v>
          </cell>
          <cell r="F16695">
            <v>0</v>
          </cell>
        </row>
        <row r="16696">
          <cell r="A16696" t="str">
            <v>NR_031776</v>
          </cell>
          <cell r="B16696">
            <v>0</v>
          </cell>
          <cell r="C16696">
            <v>0</v>
          </cell>
          <cell r="D16696">
            <v>0</v>
          </cell>
          <cell r="E16696">
            <v>0</v>
          </cell>
          <cell r="F16696">
            <v>0</v>
          </cell>
        </row>
        <row r="16697">
          <cell r="A16697" t="str">
            <v>NM_001106437</v>
          </cell>
          <cell r="B16697">
            <v>2.3521374166397302</v>
          </cell>
          <cell r="C16697">
            <v>2.1521277496861599E-2</v>
          </cell>
          <cell r="D16697">
            <v>0</v>
          </cell>
          <cell r="E16697">
            <v>7.43436247876868E-3</v>
          </cell>
          <cell r="F16697">
            <v>0.33729902226645803</v>
          </cell>
        </row>
        <row r="16698">
          <cell r="A16698" t="str">
            <v>NM_001024771</v>
          </cell>
          <cell r="B16698">
            <v>33.794908330853097</v>
          </cell>
          <cell r="C16698">
            <v>16.130667113292901</v>
          </cell>
          <cell r="D16698">
            <v>16.521663199654</v>
          </cell>
          <cell r="E16698">
            <v>13.5320068341252</v>
          </cell>
          <cell r="F16698">
            <v>30.037225826857998</v>
          </cell>
        </row>
        <row r="16699">
          <cell r="A16699" t="str">
            <v>NM_139094</v>
          </cell>
          <cell r="B16699">
            <v>15.3373804518867</v>
          </cell>
          <cell r="C16699">
            <v>10.0679564249766</v>
          </cell>
          <cell r="D16699">
            <v>19.544305062371102</v>
          </cell>
          <cell r="E16699">
            <v>12.6907182614961</v>
          </cell>
          <cell r="F16699">
            <v>23.211211605594499</v>
          </cell>
        </row>
        <row r="16700">
          <cell r="A16700" t="str">
            <v>NM_001109090</v>
          </cell>
          <cell r="B16700">
            <v>0</v>
          </cell>
          <cell r="C16700">
            <v>0</v>
          </cell>
          <cell r="D16700">
            <v>0</v>
          </cell>
          <cell r="E16700">
            <v>6.1649353781352096E-3</v>
          </cell>
          <cell r="F16700">
            <v>0</v>
          </cell>
        </row>
        <row r="16701">
          <cell r="A16701" t="str">
            <v>NM_001034946</v>
          </cell>
          <cell r="B16701">
            <v>0</v>
          </cell>
          <cell r="C16701">
            <v>0</v>
          </cell>
          <cell r="D16701">
            <v>0</v>
          </cell>
          <cell r="E16701">
            <v>0</v>
          </cell>
          <cell r="F16701">
            <v>0</v>
          </cell>
        </row>
        <row r="16702">
          <cell r="A16702" t="str">
            <v>NM_175843</v>
          </cell>
          <cell r="B16702">
            <v>74.792053425868204</v>
          </cell>
          <cell r="C16702">
            <v>188.79580698557399</v>
          </cell>
          <cell r="D16702">
            <v>219.72634987022599</v>
          </cell>
          <cell r="E16702">
            <v>63.5679684138372</v>
          </cell>
          <cell r="F16702">
            <v>145.37006547764301</v>
          </cell>
        </row>
        <row r="16703">
          <cell r="A16703" t="str">
            <v>NM_001079699</v>
          </cell>
          <cell r="B16703">
            <v>0.29154525750326699</v>
          </cell>
          <cell r="C16703">
            <v>14.342102568392701</v>
          </cell>
          <cell r="D16703">
            <v>19.981636116679802</v>
          </cell>
          <cell r="E16703">
            <v>2.2819672781668698</v>
          </cell>
          <cell r="F16703">
            <v>24.400283362187601</v>
          </cell>
        </row>
        <row r="16704">
          <cell r="A16704" t="str">
            <v>NM_001012740</v>
          </cell>
          <cell r="B16704">
            <v>0</v>
          </cell>
          <cell r="C16704">
            <v>0</v>
          </cell>
          <cell r="D16704">
            <v>0</v>
          </cell>
          <cell r="E16704">
            <v>0</v>
          </cell>
          <cell r="F16704">
            <v>0</v>
          </cell>
        </row>
        <row r="16705">
          <cell r="A16705" t="str">
            <v>NM_199507</v>
          </cell>
          <cell r="B16705">
            <v>7.90764749103678</v>
          </cell>
          <cell r="C16705">
            <v>1.0401592790652101</v>
          </cell>
          <cell r="D16705">
            <v>2.1118994848275099</v>
          </cell>
          <cell r="E16705">
            <v>7.9903443446664904</v>
          </cell>
          <cell r="F16705">
            <v>6.7257813484103197</v>
          </cell>
        </row>
        <row r="16706">
          <cell r="A16706" t="str">
            <v>NM_021673</v>
          </cell>
          <cell r="B16706">
            <v>0</v>
          </cell>
          <cell r="C16706">
            <v>0</v>
          </cell>
          <cell r="D16706">
            <v>0</v>
          </cell>
          <cell r="E16706">
            <v>0</v>
          </cell>
          <cell r="F16706">
            <v>0</v>
          </cell>
        </row>
        <row r="16707">
          <cell r="A16707" t="str">
            <v>NM_001047939</v>
          </cell>
          <cell r="B16707">
            <v>0.26802310127243301</v>
          </cell>
          <cell r="C16707">
            <v>0.427430731158987</v>
          </cell>
          <cell r="D16707">
            <v>3.3654276036579299E-2</v>
          </cell>
          <cell r="E16707">
            <v>0.57925294742050804</v>
          </cell>
          <cell r="F16707">
            <v>0.35626440578671698</v>
          </cell>
        </row>
        <row r="16708">
          <cell r="A16708" t="str">
            <v>NM_001000953</v>
          </cell>
          <cell r="B16708">
            <v>0</v>
          </cell>
          <cell r="C16708">
            <v>0</v>
          </cell>
          <cell r="D16708">
            <v>0</v>
          </cell>
          <cell r="E16708">
            <v>0</v>
          </cell>
          <cell r="F16708">
            <v>0</v>
          </cell>
        </row>
        <row r="16709">
          <cell r="A16709" t="str">
            <v>NM_001000033</v>
          </cell>
          <cell r="B16709">
            <v>0</v>
          </cell>
          <cell r="C16709">
            <v>0</v>
          </cell>
          <cell r="D16709">
            <v>0</v>
          </cell>
          <cell r="E16709">
            <v>0</v>
          </cell>
          <cell r="F16709">
            <v>0</v>
          </cell>
        </row>
        <row r="16710">
          <cell r="A16710" t="str">
            <v>NM_001106419</v>
          </cell>
          <cell r="B16710">
            <v>4.6301083718991398</v>
          </cell>
          <cell r="C16710">
            <v>0.85767562607665704</v>
          </cell>
          <cell r="D16710">
            <v>14.439352585536399</v>
          </cell>
          <cell r="E16710">
            <v>8.4859198431431206</v>
          </cell>
          <cell r="F16710">
            <v>7.8394211438323902</v>
          </cell>
        </row>
        <row r="16711">
          <cell r="A16711" t="str">
            <v>NM_001106797</v>
          </cell>
          <cell r="B16711">
            <v>3.92183648593068</v>
          </cell>
          <cell r="C16711">
            <v>7.2231094969297898</v>
          </cell>
          <cell r="D16711">
            <v>10.5856100773536</v>
          </cell>
          <cell r="E16711">
            <v>3.49628502051692</v>
          </cell>
          <cell r="F16711">
            <v>2.13911290292691</v>
          </cell>
        </row>
        <row r="16712">
          <cell r="A16712" t="str">
            <v>NM_001100757</v>
          </cell>
          <cell r="B16712">
            <v>7.7971406076455099E-2</v>
          </cell>
          <cell r="C16712">
            <v>3.3757660987934401</v>
          </cell>
          <cell r="D16712">
            <v>7.3260662986139602</v>
          </cell>
          <cell r="E16712">
            <v>0.15293545670609901</v>
          </cell>
          <cell r="F16712">
            <v>8.6412797133025805</v>
          </cell>
        </row>
        <row r="16713">
          <cell r="A16713" t="str">
            <v>NM_001000666</v>
          </cell>
          <cell r="B16713">
            <v>0</v>
          </cell>
          <cell r="C16713">
            <v>0</v>
          </cell>
          <cell r="D16713">
            <v>0</v>
          </cell>
          <cell r="E16713">
            <v>0</v>
          </cell>
          <cell r="F16713">
            <v>0</v>
          </cell>
        </row>
        <row r="16714">
          <cell r="A16714" t="str">
            <v>NM_001001376</v>
          </cell>
          <cell r="B16714">
            <v>0</v>
          </cell>
          <cell r="C16714">
            <v>0</v>
          </cell>
          <cell r="D16714">
            <v>0</v>
          </cell>
          <cell r="E16714">
            <v>0</v>
          </cell>
          <cell r="F16714">
            <v>0</v>
          </cell>
        </row>
        <row r="16715">
          <cell r="A16715" t="str">
            <v>NM_001000357</v>
          </cell>
          <cell r="B16715">
            <v>0</v>
          </cell>
          <cell r="C16715">
            <v>0</v>
          </cell>
          <cell r="D16715">
            <v>0</v>
          </cell>
          <cell r="E16715">
            <v>0</v>
          </cell>
          <cell r="F16715">
            <v>0</v>
          </cell>
        </row>
        <row r="16716">
          <cell r="A16716" t="str">
            <v>NM_022260</v>
          </cell>
          <cell r="B16716">
            <v>25.343627458609099</v>
          </cell>
          <cell r="C16716">
            <v>17.430500902751501</v>
          </cell>
          <cell r="D16716">
            <v>19.913871351256699</v>
          </cell>
          <cell r="E16716">
            <v>23.206559501217001</v>
          </cell>
          <cell r="F16716">
            <v>24.174994758039698</v>
          </cell>
        </row>
        <row r="16717">
          <cell r="A16717" t="str">
            <v>NM_053663</v>
          </cell>
          <cell r="B16717">
            <v>0.40806649314613103</v>
          </cell>
          <cell r="C16717">
            <v>0.53597521307913698</v>
          </cell>
          <cell r="D16717">
            <v>0</v>
          </cell>
          <cell r="E16717">
            <v>1.0585668933483301</v>
          </cell>
          <cell r="F16717">
            <v>4.5089859873766996E-3</v>
          </cell>
        </row>
        <row r="16718">
          <cell r="A16718" t="str">
            <v>NM_181363</v>
          </cell>
          <cell r="B16718">
            <v>7.5500420623475204</v>
          </cell>
          <cell r="C16718">
            <v>2.8528596811093201</v>
          </cell>
          <cell r="D16718">
            <v>6.3763201583815796</v>
          </cell>
          <cell r="E16718">
            <v>4.10367856259065</v>
          </cell>
          <cell r="F16718">
            <v>4.5755977901507396</v>
          </cell>
        </row>
        <row r="16719">
          <cell r="A16719" t="str">
            <v>NM_013064</v>
          </cell>
          <cell r="B16719">
            <v>5.7784438490866199</v>
          </cell>
          <cell r="C16719">
            <v>3.7994336554550201</v>
          </cell>
          <cell r="D16719">
            <v>4.61612217237019</v>
          </cell>
          <cell r="E16719">
            <v>6.4721847658334601</v>
          </cell>
          <cell r="F16719">
            <v>5.2303544264432098</v>
          </cell>
        </row>
        <row r="16720">
          <cell r="A16720" t="str">
            <v>NM_001126086</v>
          </cell>
          <cell r="B16720">
            <v>1.2572889229828399</v>
          </cell>
          <cell r="C16720">
            <v>0.93698261901961299</v>
          </cell>
          <cell r="D16720">
            <v>0</v>
          </cell>
          <cell r="E16720">
            <v>0.19979849161690799</v>
          </cell>
          <cell r="F16720">
            <v>2.74857061292562</v>
          </cell>
        </row>
        <row r="16721">
          <cell r="A16721" t="str">
            <v>NM_019343</v>
          </cell>
          <cell r="B16721">
            <v>8.3804145344356495</v>
          </cell>
          <cell r="C16721">
            <v>1.86251228948493</v>
          </cell>
          <cell r="D16721">
            <v>0.34848411078995301</v>
          </cell>
          <cell r="E16721">
            <v>2.8226176085305901</v>
          </cell>
          <cell r="F16721">
            <v>10.772661422498</v>
          </cell>
        </row>
        <row r="16722">
          <cell r="A16722" t="str">
            <v>NM_031732</v>
          </cell>
          <cell r="B16722">
            <v>0</v>
          </cell>
          <cell r="C16722">
            <v>0</v>
          </cell>
          <cell r="D16722">
            <v>0</v>
          </cell>
          <cell r="E16722">
            <v>0</v>
          </cell>
          <cell r="F16722">
            <v>1.38963278732491E-2</v>
          </cell>
        </row>
        <row r="16723">
          <cell r="A16723" t="str">
            <v>NM_139332</v>
          </cell>
          <cell r="B16723">
            <v>16.2984473913071</v>
          </cell>
          <cell r="C16723">
            <v>19.983541068366598</v>
          </cell>
          <cell r="D16723">
            <v>13.162841822672</v>
          </cell>
          <cell r="E16723">
            <v>21.469848445048498</v>
          </cell>
          <cell r="F16723">
            <v>46.139603175178998</v>
          </cell>
        </row>
        <row r="16724">
          <cell r="A16724" t="str">
            <v>NM_053842</v>
          </cell>
          <cell r="B16724">
            <v>8.1471982516232107</v>
          </cell>
          <cell r="C16724">
            <v>6.9847731308477004</v>
          </cell>
          <cell r="D16724">
            <v>10.9452298252072</v>
          </cell>
          <cell r="E16724">
            <v>16.358164455046701</v>
          </cell>
          <cell r="F16724">
            <v>13.5393288166942</v>
          </cell>
        </row>
        <row r="16725">
          <cell r="A16725" t="str">
            <v>NM_001000563</v>
          </cell>
          <cell r="B16725">
            <v>0</v>
          </cell>
          <cell r="C16725">
            <v>0</v>
          </cell>
          <cell r="D16725">
            <v>0</v>
          </cell>
          <cell r="E16725">
            <v>0</v>
          </cell>
          <cell r="F16725">
            <v>0</v>
          </cell>
        </row>
        <row r="16726">
          <cell r="A16726" t="str">
            <v>NM_001106683</v>
          </cell>
          <cell r="B16726">
            <v>0</v>
          </cell>
          <cell r="C16726">
            <v>0</v>
          </cell>
          <cell r="D16726">
            <v>0</v>
          </cell>
          <cell r="E16726">
            <v>0</v>
          </cell>
          <cell r="F16726">
            <v>1.60202773338389E-2</v>
          </cell>
        </row>
        <row r="16727">
          <cell r="A16727" t="str">
            <v>NM_001012156</v>
          </cell>
          <cell r="B16727">
            <v>11.6595657944364</v>
          </cell>
          <cell r="C16727">
            <v>11.9690729773033</v>
          </cell>
          <cell r="D16727">
            <v>8.9883751606752806</v>
          </cell>
          <cell r="E16727">
            <v>8.5139537385670394</v>
          </cell>
          <cell r="F16727">
            <v>10.7075600208134</v>
          </cell>
        </row>
        <row r="16728">
          <cell r="A16728" t="str">
            <v>NM_001013074</v>
          </cell>
          <cell r="B16728">
            <v>7.9717760721582902</v>
          </cell>
          <cell r="C16728">
            <v>10.2062651794687</v>
          </cell>
          <cell r="D16728">
            <v>8.5963741735602603</v>
          </cell>
          <cell r="E16728">
            <v>12.7385106705878</v>
          </cell>
          <cell r="F16728">
            <v>5.8347593753496501</v>
          </cell>
        </row>
        <row r="16729">
          <cell r="A16729" t="str">
            <v>NM_057212</v>
          </cell>
          <cell r="B16729">
            <v>0</v>
          </cell>
          <cell r="C16729">
            <v>0</v>
          </cell>
          <cell r="D16729">
            <v>2.7945253180957998E-2</v>
          </cell>
          <cell r="E16729">
            <v>1.8862352988541501E-2</v>
          </cell>
          <cell r="F16729">
            <v>1.1304880522282601</v>
          </cell>
        </row>
        <row r="16730">
          <cell r="A16730" t="str">
            <v>NM_001009448</v>
          </cell>
          <cell r="B16730">
            <v>0</v>
          </cell>
          <cell r="C16730">
            <v>0</v>
          </cell>
          <cell r="D16730">
            <v>0</v>
          </cell>
          <cell r="E16730">
            <v>0</v>
          </cell>
          <cell r="F16730">
            <v>0</v>
          </cell>
        </row>
        <row r="16731">
          <cell r="A16731" t="str">
            <v>NM_001037210</v>
          </cell>
          <cell r="B16731">
            <v>1.27392189290302</v>
          </cell>
          <cell r="C16731">
            <v>0.11560160508398799</v>
          </cell>
          <cell r="D16731">
            <v>0</v>
          </cell>
          <cell r="E16731">
            <v>1.97671814113426</v>
          </cell>
          <cell r="F16731">
            <v>0.676630015316949</v>
          </cell>
        </row>
        <row r="16732">
          <cell r="A16732" t="str">
            <v>NM_001106763</v>
          </cell>
          <cell r="B16732">
            <v>35.893182615138599</v>
          </cell>
          <cell r="C16732">
            <v>25.037372709336498</v>
          </cell>
          <cell r="D16732">
            <v>12.0342166208513</v>
          </cell>
          <cell r="E16732">
            <v>32.497768476501598</v>
          </cell>
          <cell r="F16732">
            <v>35.186321182817402</v>
          </cell>
        </row>
        <row r="16733">
          <cell r="A16733" t="str">
            <v>NM_199404</v>
          </cell>
          <cell r="B16733">
            <v>30.503368809020401</v>
          </cell>
          <cell r="C16733">
            <v>31.399895235717</v>
          </cell>
          <cell r="D16733">
            <v>19.700401883373299</v>
          </cell>
          <cell r="E16733">
            <v>31.589364780704301</v>
          </cell>
          <cell r="F16733">
            <v>32.1277446183866</v>
          </cell>
        </row>
        <row r="16734">
          <cell r="A16734" t="str">
            <v>NM_001191833</v>
          </cell>
          <cell r="B16734">
            <v>18.390932089121499</v>
          </cell>
          <cell r="C16734">
            <v>5.32113586109904</v>
          </cell>
          <cell r="D16734">
            <v>7.5221018810435201</v>
          </cell>
          <cell r="E16734">
            <v>11.1134972748793</v>
          </cell>
          <cell r="F16734">
            <v>7.3677913153534096</v>
          </cell>
        </row>
        <row r="16735">
          <cell r="A16735" t="str">
            <v>NM_001025737</v>
          </cell>
          <cell r="B16735">
            <v>8.5853079442366305</v>
          </cell>
          <cell r="C16735">
            <v>10.319547000043899</v>
          </cell>
          <cell r="D16735">
            <v>7.0418575516910595E-2</v>
          </cell>
          <cell r="E16735">
            <v>2.3131652315973898</v>
          </cell>
          <cell r="F16735">
            <v>6.5759475303014696</v>
          </cell>
        </row>
        <row r="16736">
          <cell r="A16736" t="str">
            <v>NM_001108733</v>
          </cell>
          <cell r="B16736">
            <v>1.00794961656267</v>
          </cell>
          <cell r="C16736">
            <v>1.49568226514604</v>
          </cell>
          <cell r="D16736">
            <v>1.4364343391801699</v>
          </cell>
          <cell r="E16736">
            <v>5.3938018068110196</v>
          </cell>
          <cell r="F16736">
            <v>6.5340515174712301</v>
          </cell>
        </row>
        <row r="16737">
          <cell r="A16737" t="str">
            <v>NM_001165897</v>
          </cell>
          <cell r="B16737">
            <v>33.480554676703498</v>
          </cell>
          <cell r="C16737">
            <v>46.090246854617902</v>
          </cell>
          <cell r="D16737">
            <v>24.283314380527798</v>
          </cell>
          <cell r="E16737">
            <v>25.336525517432101</v>
          </cell>
          <cell r="F16737">
            <v>22.444957083705901</v>
          </cell>
        </row>
        <row r="16738">
          <cell r="A16738" t="str">
            <v>NM_001001277</v>
          </cell>
          <cell r="B16738">
            <v>0</v>
          </cell>
          <cell r="C16738">
            <v>0</v>
          </cell>
          <cell r="D16738">
            <v>0</v>
          </cell>
          <cell r="E16738">
            <v>0</v>
          </cell>
          <cell r="F16738">
            <v>0</v>
          </cell>
        </row>
        <row r="16739">
          <cell r="A16739" t="str">
            <v>NR_037377</v>
          </cell>
          <cell r="B16739">
            <v>31.342753076306298</v>
          </cell>
          <cell r="C16739">
            <v>25.703659694454</v>
          </cell>
          <cell r="D16739">
            <v>32.184453891026699</v>
          </cell>
          <cell r="E16739">
            <v>19.999604518165299</v>
          </cell>
          <cell r="F16739">
            <v>5.6011569640119596</v>
          </cell>
        </row>
        <row r="16740">
          <cell r="A16740" t="str">
            <v>NM_152936</v>
          </cell>
          <cell r="B16740">
            <v>2.1868865626009398E-2</v>
          </cell>
          <cell r="C16740">
            <v>0</v>
          </cell>
          <cell r="D16740">
            <v>0</v>
          </cell>
          <cell r="E16740">
            <v>0</v>
          </cell>
          <cell r="F16740">
            <v>0.164679699596989</v>
          </cell>
        </row>
        <row r="16741">
          <cell r="A16741" t="str">
            <v>NR_031842</v>
          </cell>
          <cell r="B16741">
            <v>0</v>
          </cell>
          <cell r="C16741">
            <v>0</v>
          </cell>
          <cell r="D16741">
            <v>0</v>
          </cell>
          <cell r="E16741">
            <v>0.39051443662060398</v>
          </cell>
          <cell r="F16741">
            <v>0</v>
          </cell>
        </row>
        <row r="16742">
          <cell r="A16742" t="str">
            <v>NM_012965</v>
          </cell>
          <cell r="B16742">
            <v>0</v>
          </cell>
          <cell r="C16742">
            <v>0</v>
          </cell>
          <cell r="D16742">
            <v>0</v>
          </cell>
          <cell r="E16742">
            <v>0</v>
          </cell>
          <cell r="F16742">
            <v>0</v>
          </cell>
        </row>
        <row r="16743">
          <cell r="A16743" t="str">
            <v>NM_001106055</v>
          </cell>
          <cell r="B16743">
            <v>4.4652163565747696</v>
          </cell>
          <cell r="C16743">
            <v>2.4134115546669701</v>
          </cell>
          <cell r="D16743">
            <v>1.4724617136786899</v>
          </cell>
          <cell r="E16743">
            <v>5.5747819143768904</v>
          </cell>
          <cell r="F16743">
            <v>3.5563554025044599</v>
          </cell>
        </row>
        <row r="16744">
          <cell r="A16744" t="str">
            <v>NM_001000311</v>
          </cell>
          <cell r="B16744">
            <v>0</v>
          </cell>
          <cell r="C16744">
            <v>0</v>
          </cell>
          <cell r="D16744">
            <v>0</v>
          </cell>
          <cell r="E16744">
            <v>0</v>
          </cell>
          <cell r="F16744">
            <v>0</v>
          </cell>
        </row>
        <row r="16745">
          <cell r="A16745" t="str">
            <v>NM_145768</v>
          </cell>
          <cell r="B16745">
            <v>1.25675531423868</v>
          </cell>
          <cell r="C16745">
            <v>2.87309876633427</v>
          </cell>
          <cell r="D16745">
            <v>0</v>
          </cell>
          <cell r="E16745">
            <v>0</v>
          </cell>
          <cell r="F16745">
            <v>0.92142703601311804</v>
          </cell>
        </row>
        <row r="16746">
          <cell r="A16746" t="str">
            <v>NM_024134</v>
          </cell>
          <cell r="B16746">
            <v>61.208706056806598</v>
          </cell>
          <cell r="C16746">
            <v>56.618982561447901</v>
          </cell>
          <cell r="D16746">
            <v>44.319055001808898</v>
          </cell>
          <cell r="E16746">
            <v>40.496693678190397</v>
          </cell>
          <cell r="F16746">
            <v>32.834130548464699</v>
          </cell>
        </row>
        <row r="16747">
          <cell r="A16747" t="str">
            <v>NM_001134593</v>
          </cell>
          <cell r="B16747">
            <v>0.18938862270291601</v>
          </cell>
          <cell r="C16747">
            <v>0</v>
          </cell>
          <cell r="D16747">
            <v>0.18058355795620801</v>
          </cell>
          <cell r="E16747">
            <v>1.13763462411209</v>
          </cell>
          <cell r="F16747">
            <v>0.28068006638602699</v>
          </cell>
        </row>
        <row r="16748">
          <cell r="A16748" t="str">
            <v>NM_001000258</v>
          </cell>
          <cell r="B16748">
            <v>0</v>
          </cell>
          <cell r="C16748">
            <v>0</v>
          </cell>
          <cell r="D16748">
            <v>0</v>
          </cell>
          <cell r="E16748">
            <v>0</v>
          </cell>
          <cell r="F16748">
            <v>0</v>
          </cell>
        </row>
        <row r="16749">
          <cell r="A16749" t="str">
            <v>NM_057143</v>
          </cell>
          <cell r="B16749">
            <v>89.305323739974995</v>
          </cell>
          <cell r="C16749">
            <v>126.10953574041299</v>
          </cell>
          <cell r="D16749">
            <v>185.796948300167</v>
          </cell>
          <cell r="E16749">
            <v>141.190023313593</v>
          </cell>
          <cell r="F16749">
            <v>74.317541670797198</v>
          </cell>
        </row>
        <row r="16750">
          <cell r="A16750" t="str">
            <v>NM_001107079</v>
          </cell>
          <cell r="B16750">
            <v>20.621960291371298</v>
          </cell>
          <cell r="C16750">
            <v>33.865633526455497</v>
          </cell>
          <cell r="D16750">
            <v>4.5715477092133101</v>
          </cell>
          <cell r="E16750">
            <v>10.245660408850201</v>
          </cell>
          <cell r="F16750">
            <v>18.894637870157599</v>
          </cell>
        </row>
        <row r="16751">
          <cell r="A16751" t="str">
            <v>NM_001126278</v>
          </cell>
          <cell r="B16751">
            <v>0</v>
          </cell>
          <cell r="C16751">
            <v>0</v>
          </cell>
          <cell r="D16751">
            <v>0</v>
          </cell>
          <cell r="E16751">
            <v>3.0617607228823202E-2</v>
          </cell>
          <cell r="F16751">
            <v>0</v>
          </cell>
        </row>
        <row r="16752">
          <cell r="A16752" t="str">
            <v>NM_022942</v>
          </cell>
          <cell r="B16752">
            <v>2.1923828084750898</v>
          </cell>
          <cell r="C16752">
            <v>0</v>
          </cell>
          <cell r="D16752">
            <v>1.46313521883889E-2</v>
          </cell>
          <cell r="E16752">
            <v>3.2960482298468801</v>
          </cell>
          <cell r="F16752">
            <v>2.3081018020675801</v>
          </cell>
        </row>
        <row r="16753">
          <cell r="A16753" t="str">
            <v>NM_001191736</v>
          </cell>
          <cell r="B16753">
            <v>4.3319890483568502</v>
          </cell>
          <cell r="C16753">
            <v>5.79242248808574</v>
          </cell>
          <cell r="D16753">
            <v>5.97075641665396</v>
          </cell>
          <cell r="E16753">
            <v>2.0832437024784198</v>
          </cell>
          <cell r="F16753">
            <v>0.76650619913420903</v>
          </cell>
        </row>
        <row r="16754">
          <cell r="A16754" t="str">
            <v>NR_031779</v>
          </cell>
          <cell r="B16754">
            <v>0.44293481323432099</v>
          </cell>
          <cell r="C16754">
            <v>1.0595576473317301</v>
          </cell>
          <cell r="D16754">
            <v>0</v>
          </cell>
          <cell r="E16754">
            <v>0.14077545097411501</v>
          </cell>
          <cell r="F16754">
            <v>1.07238854622589</v>
          </cell>
        </row>
        <row r="16755">
          <cell r="A16755" t="str">
            <v>NM_053978</v>
          </cell>
          <cell r="B16755">
            <v>19.5547059306381</v>
          </cell>
          <cell r="C16755">
            <v>23.2491114572382</v>
          </cell>
          <cell r="D16755">
            <v>31.068008377459599</v>
          </cell>
          <cell r="E16755">
            <v>20.712964520875101</v>
          </cell>
          <cell r="F16755">
            <v>34.763643819406099</v>
          </cell>
        </row>
        <row r="16756">
          <cell r="A16756" t="str">
            <v>NM_001287025</v>
          </cell>
          <cell r="B16756">
            <v>4.1340223072705697</v>
          </cell>
          <cell r="C16756">
            <v>16.207266923582502</v>
          </cell>
          <cell r="D16756">
            <v>3.3211780077004101E-2</v>
          </cell>
          <cell r="E16756">
            <v>3.3625692088046499E-2</v>
          </cell>
          <cell r="F16756">
            <v>3.2960638163202298</v>
          </cell>
        </row>
        <row r="16757">
          <cell r="A16757" t="str">
            <v>NM_017070</v>
          </cell>
          <cell r="B16757">
            <v>0.87251584909129198</v>
          </cell>
          <cell r="C16757">
            <v>3.3999170879083399E-2</v>
          </cell>
          <cell r="D16757">
            <v>11.7016870866223</v>
          </cell>
          <cell r="E16757">
            <v>1.47396692047486</v>
          </cell>
          <cell r="F16757">
            <v>0.64798741735633203</v>
          </cell>
        </row>
        <row r="16758">
          <cell r="A16758" t="str">
            <v>NM_001191887</v>
          </cell>
          <cell r="B16758">
            <v>0.467428788042142</v>
          </cell>
          <cell r="C16758">
            <v>9.8660331077360497E-2</v>
          </cell>
          <cell r="D16758">
            <v>0</v>
          </cell>
          <cell r="E16758">
            <v>0.19924548707834799</v>
          </cell>
          <cell r="F16758">
            <v>8.0765134704980396E-2</v>
          </cell>
        </row>
        <row r="16759">
          <cell r="A16759" t="str">
            <v>NM_053971</v>
          </cell>
          <cell r="B16759">
            <v>34.322199982849</v>
          </cell>
          <cell r="C16759">
            <v>23.376595210927601</v>
          </cell>
          <cell r="D16759">
            <v>28.569463166801299</v>
          </cell>
          <cell r="E16759">
            <v>24.84697829397</v>
          </cell>
          <cell r="F16759">
            <v>13.951402774595101</v>
          </cell>
        </row>
        <row r="16760">
          <cell r="A16760" t="str">
            <v>NM_001106858</v>
          </cell>
          <cell r="B16760">
            <v>0.36566369956239198</v>
          </cell>
          <cell r="C16760">
            <v>0</v>
          </cell>
          <cell r="D16760">
            <v>0.41405697439987499</v>
          </cell>
          <cell r="E16760">
            <v>1.0041132613924199E-2</v>
          </cell>
          <cell r="F16760">
            <v>0.63554671385667805</v>
          </cell>
        </row>
        <row r="16761">
          <cell r="A16761" t="str">
            <v>NM_001107786</v>
          </cell>
          <cell r="B16761">
            <v>33.225393837061901</v>
          </cell>
          <cell r="C16761">
            <v>21.1085199085277</v>
          </cell>
          <cell r="D16761">
            <v>38.077819221996101</v>
          </cell>
          <cell r="E16761">
            <v>20.621880896882299</v>
          </cell>
          <cell r="F16761">
            <v>25.9894520720438</v>
          </cell>
        </row>
        <row r="16762">
          <cell r="A16762" t="str">
            <v>NM_001277262</v>
          </cell>
          <cell r="B16762">
            <v>0</v>
          </cell>
          <cell r="C16762">
            <v>4.6150562860802498E-2</v>
          </cell>
          <cell r="D16762">
            <v>0</v>
          </cell>
          <cell r="E16762">
            <v>3.1884725519331997E-2</v>
          </cell>
          <cell r="F16762">
            <v>0</v>
          </cell>
        </row>
        <row r="16763">
          <cell r="A16763" t="str">
            <v>NM_001004424</v>
          </cell>
          <cell r="B16763">
            <v>9.8818497806370402</v>
          </cell>
          <cell r="C16763">
            <v>5.3881066785728198</v>
          </cell>
          <cell r="D16763">
            <v>0.20564810698174499</v>
          </cell>
          <cell r="E16763">
            <v>10.5051943750153</v>
          </cell>
          <cell r="F16763">
            <v>9.6869090305534797</v>
          </cell>
        </row>
        <row r="16764">
          <cell r="A16764" t="str">
            <v>NM_153731</v>
          </cell>
          <cell r="B16764">
            <v>9.1064914413573597</v>
          </cell>
          <cell r="C16764">
            <v>0.22952540571728899</v>
          </cell>
          <cell r="D16764">
            <v>0</v>
          </cell>
          <cell r="E16764">
            <v>3.1528566351296998</v>
          </cell>
          <cell r="F16764">
            <v>5.4860928444284397E-2</v>
          </cell>
        </row>
        <row r="16765">
          <cell r="A16765" t="str">
            <v>NM_001024756</v>
          </cell>
          <cell r="B16765">
            <v>33.788959454015</v>
          </cell>
          <cell r="C16765">
            <v>47.030307965336497</v>
          </cell>
          <cell r="D16765">
            <v>52.729825642076399</v>
          </cell>
          <cell r="E16765">
            <v>35.6311807678536</v>
          </cell>
          <cell r="F16765">
            <v>36.639856658281701</v>
          </cell>
        </row>
        <row r="16766">
          <cell r="A16766" t="str">
            <v>NM_001246283</v>
          </cell>
          <cell r="B16766">
            <v>0</v>
          </cell>
          <cell r="C16766">
            <v>8.9017276583290599</v>
          </cell>
          <cell r="D16766">
            <v>0</v>
          </cell>
          <cell r="E16766">
            <v>0</v>
          </cell>
          <cell r="F16766">
            <v>0</v>
          </cell>
        </row>
        <row r="16767">
          <cell r="A16767" t="str">
            <v>NM_013023</v>
          </cell>
          <cell r="B16767">
            <v>0</v>
          </cell>
          <cell r="C16767">
            <v>0</v>
          </cell>
          <cell r="D16767">
            <v>0</v>
          </cell>
          <cell r="E16767">
            <v>9.3185369369505403E-2</v>
          </cell>
          <cell r="F16767">
            <v>0</v>
          </cell>
        </row>
        <row r="16768">
          <cell r="A16768" t="str">
            <v>NM_172008</v>
          </cell>
          <cell r="B16768">
            <v>188.27706155486399</v>
          </cell>
          <cell r="C16768">
            <v>112.94331892696</v>
          </cell>
          <cell r="D16768">
            <v>123.371792789704</v>
          </cell>
          <cell r="E16768">
            <v>206.66011289819801</v>
          </cell>
          <cell r="F16768">
            <v>39.7416160682818</v>
          </cell>
        </row>
        <row r="16769">
          <cell r="A16769" t="str">
            <v>NM_001107889</v>
          </cell>
          <cell r="B16769">
            <v>24.9470580219817</v>
          </cell>
          <cell r="C16769">
            <v>42.351294924683799</v>
          </cell>
          <cell r="D16769">
            <v>33.700410013760099</v>
          </cell>
          <cell r="E16769">
            <v>17.4932905653699</v>
          </cell>
          <cell r="F16769">
            <v>49.936507010118802</v>
          </cell>
        </row>
        <row r="16770">
          <cell r="A16770" t="str">
            <v>NM_001170600</v>
          </cell>
          <cell r="B16770">
            <v>18.103074753999302</v>
          </cell>
          <cell r="C16770">
            <v>13.100197301072701</v>
          </cell>
          <cell r="D16770">
            <v>12.097204961043801</v>
          </cell>
          <cell r="E16770">
            <v>22.789039677424199</v>
          </cell>
          <cell r="F16770">
            <v>10.5482196414863</v>
          </cell>
        </row>
        <row r="16771">
          <cell r="A16771" t="str">
            <v>NM_175760</v>
          </cell>
          <cell r="B16771">
            <v>0.99115442857847402</v>
          </cell>
          <cell r="C16771">
            <v>0.31566171655430902</v>
          </cell>
          <cell r="D16771">
            <v>0</v>
          </cell>
          <cell r="E16771">
            <v>3.4893744527978499E-2</v>
          </cell>
          <cell r="F16771">
            <v>1.1726952299630999</v>
          </cell>
        </row>
        <row r="16772">
          <cell r="A16772" t="str">
            <v>NM_053641</v>
          </cell>
          <cell r="B16772">
            <v>0</v>
          </cell>
          <cell r="C16772">
            <v>0</v>
          </cell>
          <cell r="D16772">
            <v>0</v>
          </cell>
          <cell r="E16772">
            <v>7.0695803529963403E-3</v>
          </cell>
          <cell r="F16772">
            <v>0</v>
          </cell>
        </row>
        <row r="16773">
          <cell r="A16773" t="str">
            <v>NM_001191728</v>
          </cell>
          <cell r="B16773">
            <v>0.254389222907415</v>
          </cell>
          <cell r="C16773">
            <v>5.4504580723053602</v>
          </cell>
          <cell r="D16773">
            <v>0</v>
          </cell>
          <cell r="E16773">
            <v>5.4574478326657599E-2</v>
          </cell>
          <cell r="F16773">
            <v>0</v>
          </cell>
        </row>
        <row r="16774">
          <cell r="A16774" t="str">
            <v>NM_053857</v>
          </cell>
          <cell r="B16774">
            <v>8.7141130883234492</v>
          </cell>
          <cell r="C16774">
            <v>46.057517371163797</v>
          </cell>
          <cell r="D16774">
            <v>41.459761130724402</v>
          </cell>
          <cell r="E16774">
            <v>10.6244919560637</v>
          </cell>
          <cell r="F16774">
            <v>16.684758940649399</v>
          </cell>
        </row>
        <row r="16775">
          <cell r="A16775" t="str">
            <v>NM_001012201</v>
          </cell>
          <cell r="B16775">
            <v>0.86948074831033195</v>
          </cell>
          <cell r="C16775">
            <v>1.09086239571519E-2</v>
          </cell>
          <cell r="D16775">
            <v>0</v>
          </cell>
          <cell r="E16775">
            <v>0</v>
          </cell>
          <cell r="F16775">
            <v>1.68858129461779E-2</v>
          </cell>
        </row>
        <row r="16776">
          <cell r="A16776" t="str">
            <v>NM_001024333</v>
          </cell>
          <cell r="B16776">
            <v>0</v>
          </cell>
          <cell r="C16776">
            <v>0</v>
          </cell>
          <cell r="D16776">
            <v>0</v>
          </cell>
          <cell r="E16776">
            <v>0</v>
          </cell>
          <cell r="F16776">
            <v>2.8995936315787101E-2</v>
          </cell>
        </row>
        <row r="16777">
          <cell r="A16777" t="str">
            <v>NM_001002280</v>
          </cell>
          <cell r="B16777">
            <v>0</v>
          </cell>
          <cell r="C16777">
            <v>0</v>
          </cell>
          <cell r="D16777">
            <v>0</v>
          </cell>
          <cell r="E16777">
            <v>0</v>
          </cell>
          <cell r="F16777">
            <v>0</v>
          </cell>
        </row>
        <row r="16778">
          <cell r="A16778" t="str">
            <v>NM_001108006</v>
          </cell>
          <cell r="B16778">
            <v>1.68873948842199</v>
          </cell>
          <cell r="C16778">
            <v>2.7876829321032002</v>
          </cell>
          <cell r="D16778">
            <v>2.55789390438074</v>
          </cell>
          <cell r="E16778">
            <v>2.4361758307494101</v>
          </cell>
          <cell r="F16778">
            <v>1.34860745355369</v>
          </cell>
        </row>
        <row r="16779">
          <cell r="A16779" t="str">
            <v>NM_012895</v>
          </cell>
          <cell r="B16779">
            <v>56.365634346937597</v>
          </cell>
          <cell r="C16779">
            <v>33.825368222903698</v>
          </cell>
          <cell r="D16779">
            <v>47.849862837709303</v>
          </cell>
          <cell r="E16779">
            <v>38.516131822515398</v>
          </cell>
          <cell r="F16779">
            <v>41.601333154840397</v>
          </cell>
        </row>
        <row r="16780">
          <cell r="A16780" t="str">
            <v>NM_001107670</v>
          </cell>
          <cell r="B16780">
            <v>18.023748121930801</v>
          </cell>
          <cell r="C16780">
            <v>5.31072367333093</v>
          </cell>
          <cell r="D16780">
            <v>8.5552020385643992</v>
          </cell>
          <cell r="E16780">
            <v>14.3732096011039</v>
          </cell>
          <cell r="F16780">
            <v>7.9706257929940501</v>
          </cell>
        </row>
        <row r="16781">
          <cell r="A16781" t="str">
            <v>NM_001108648</v>
          </cell>
          <cell r="B16781">
            <v>12.8945068407445</v>
          </cell>
          <cell r="C16781">
            <v>3.81682247659896</v>
          </cell>
          <cell r="D16781">
            <v>8.0072310196431609</v>
          </cell>
          <cell r="E16781">
            <v>2.7335985626377299</v>
          </cell>
          <cell r="F16781">
            <v>12.045563459208701</v>
          </cell>
        </row>
        <row r="16782">
          <cell r="A16782" t="str">
            <v>NM_173121</v>
          </cell>
          <cell r="B16782">
            <v>0</v>
          </cell>
          <cell r="C16782">
            <v>0</v>
          </cell>
          <cell r="D16782">
            <v>0</v>
          </cell>
          <cell r="E16782">
            <v>0.48993378642176399</v>
          </cell>
          <cell r="F16782">
            <v>0.28857065060555098</v>
          </cell>
        </row>
        <row r="16783">
          <cell r="A16783" t="str">
            <v>NM_001000872</v>
          </cell>
          <cell r="B16783">
            <v>0</v>
          </cell>
          <cell r="C16783">
            <v>0</v>
          </cell>
          <cell r="D16783">
            <v>0</v>
          </cell>
          <cell r="E16783">
            <v>0</v>
          </cell>
          <cell r="F16783">
            <v>0</v>
          </cell>
        </row>
        <row r="16784">
          <cell r="A16784" t="str">
            <v>NM_020074</v>
          </cell>
          <cell r="B16784">
            <v>132.51214644347201</v>
          </cell>
          <cell r="C16784">
            <v>121.88065659493</v>
          </cell>
          <cell r="D16784">
            <v>151.45605459262001</v>
          </cell>
          <cell r="E16784">
            <v>196.411756823909</v>
          </cell>
          <cell r="F16784">
            <v>301.255417370251</v>
          </cell>
        </row>
        <row r="16785">
          <cell r="A16785" t="str">
            <v>NM_001109517</v>
          </cell>
          <cell r="B16785">
            <v>0</v>
          </cell>
          <cell r="C16785">
            <v>0</v>
          </cell>
          <cell r="D16785">
            <v>0</v>
          </cell>
          <cell r="E16785">
            <v>0</v>
          </cell>
          <cell r="F16785">
            <v>0</v>
          </cell>
        </row>
        <row r="16786">
          <cell r="A16786" t="str">
            <v>NM_001107043</v>
          </cell>
          <cell r="B16786">
            <v>2.2103142719654301E-2</v>
          </cell>
          <cell r="C16786">
            <v>0</v>
          </cell>
          <cell r="D16786">
            <v>0</v>
          </cell>
          <cell r="E16786">
            <v>0</v>
          </cell>
          <cell r="F16786">
            <v>2.8330873636932999E-2</v>
          </cell>
        </row>
        <row r="16787">
          <cell r="A16787" t="str">
            <v>NM_139252</v>
          </cell>
          <cell r="B16787">
            <v>14.089593793593201</v>
          </cell>
          <cell r="C16787">
            <v>12.3049550781931</v>
          </cell>
          <cell r="D16787">
            <v>14.2137394916752</v>
          </cell>
          <cell r="E16787">
            <v>5.2330482131627001</v>
          </cell>
          <cell r="F16787">
            <v>19.176081846637999</v>
          </cell>
        </row>
        <row r="16788">
          <cell r="A16788" t="str">
            <v>NM_001109676</v>
          </cell>
          <cell r="B16788">
            <v>0</v>
          </cell>
          <cell r="C16788">
            <v>0</v>
          </cell>
          <cell r="D16788">
            <v>0</v>
          </cell>
          <cell r="E16788">
            <v>0</v>
          </cell>
          <cell r="F16788">
            <v>0</v>
          </cell>
        </row>
        <row r="16789">
          <cell r="A16789" t="str">
            <v>NM_017063</v>
          </cell>
          <cell r="B16789">
            <v>33.006027740894503</v>
          </cell>
          <cell r="C16789">
            <v>29.0124398129106</v>
          </cell>
          <cell r="D16789">
            <v>31.517781859388101</v>
          </cell>
          <cell r="E16789">
            <v>35.448270071833498</v>
          </cell>
          <cell r="F16789">
            <v>12.095920136830401</v>
          </cell>
        </row>
        <row r="16790">
          <cell r="A16790" t="str">
            <v>NM_020302</v>
          </cell>
          <cell r="B16790">
            <v>0</v>
          </cell>
          <cell r="C16790">
            <v>0</v>
          </cell>
          <cell r="D16790">
            <v>0</v>
          </cell>
          <cell r="E16790">
            <v>0</v>
          </cell>
          <cell r="F16790">
            <v>1.0930324870205E-2</v>
          </cell>
        </row>
        <row r="16791">
          <cell r="A16791" t="str">
            <v>NM_017122</v>
          </cell>
          <cell r="B16791">
            <v>0</v>
          </cell>
          <cell r="C16791">
            <v>0</v>
          </cell>
          <cell r="D16791">
            <v>0</v>
          </cell>
          <cell r="E16791">
            <v>0</v>
          </cell>
          <cell r="F16791">
            <v>0</v>
          </cell>
        </row>
        <row r="16792">
          <cell r="A16792" t="str">
            <v>NR_032126</v>
          </cell>
          <cell r="B16792">
            <v>0</v>
          </cell>
          <cell r="C16792">
            <v>0</v>
          </cell>
          <cell r="D16792">
            <v>0</v>
          </cell>
          <cell r="E16792">
            <v>0</v>
          </cell>
          <cell r="F16792">
            <v>0</v>
          </cell>
        </row>
        <row r="16793">
          <cell r="A16793" t="str">
            <v>NM_001100630</v>
          </cell>
          <cell r="B16793">
            <v>0</v>
          </cell>
          <cell r="C16793">
            <v>3.0028674499592602E-2</v>
          </cell>
          <cell r="D16793">
            <v>0</v>
          </cell>
          <cell r="E16793">
            <v>2.5932946013484101E-2</v>
          </cell>
          <cell r="F16793">
            <v>0.23676951879424399</v>
          </cell>
        </row>
        <row r="16794">
          <cell r="A16794" t="str">
            <v>NM_172055</v>
          </cell>
          <cell r="B16794">
            <v>0</v>
          </cell>
          <cell r="C16794">
            <v>0.86532305364004702</v>
          </cell>
          <cell r="D16794">
            <v>0</v>
          </cell>
          <cell r="E16794">
            <v>0</v>
          </cell>
          <cell r="F16794">
            <v>3.0746732860096602</v>
          </cell>
        </row>
        <row r="16795">
          <cell r="A16795" t="str">
            <v>NR_031793</v>
          </cell>
          <cell r="B16795">
            <v>0</v>
          </cell>
          <cell r="C16795">
            <v>0</v>
          </cell>
          <cell r="D16795">
            <v>0</v>
          </cell>
          <cell r="E16795">
            <v>0</v>
          </cell>
          <cell r="F16795">
            <v>0</v>
          </cell>
        </row>
        <row r="16796">
          <cell r="A16796" t="str">
            <v>NM_001014029</v>
          </cell>
          <cell r="B16796">
            <v>4.6446258011107204</v>
          </cell>
          <cell r="C16796">
            <v>11.738377673068699</v>
          </cell>
          <cell r="D16796">
            <v>20.093508534540799</v>
          </cell>
          <cell r="E16796">
            <v>5.0623707105324396</v>
          </cell>
          <cell r="F16796">
            <v>21.9015992135594</v>
          </cell>
        </row>
        <row r="16797">
          <cell r="A16797" t="str">
            <v>NM_001109267</v>
          </cell>
          <cell r="B16797">
            <v>13.3512109440559</v>
          </cell>
          <cell r="C16797">
            <v>10.274584539249499</v>
          </cell>
          <cell r="D16797">
            <v>15.223301425921401</v>
          </cell>
          <cell r="E16797">
            <v>38.438375522927203</v>
          </cell>
          <cell r="F16797">
            <v>15.0458341311325</v>
          </cell>
        </row>
        <row r="16798">
          <cell r="A16798" t="str">
            <v>NM_024159</v>
          </cell>
          <cell r="B16798">
            <v>48.936000801251801</v>
          </cell>
          <cell r="C16798">
            <v>28.881390740883401</v>
          </cell>
          <cell r="D16798">
            <v>23.115235821240201</v>
          </cell>
          <cell r="E16798">
            <v>63.211076855030797</v>
          </cell>
          <cell r="F16798">
            <v>32.895291793293197</v>
          </cell>
        </row>
        <row r="16799">
          <cell r="A16799" t="str">
            <v>NM_001106046</v>
          </cell>
          <cell r="B16799">
            <v>0</v>
          </cell>
          <cell r="C16799">
            <v>0</v>
          </cell>
          <cell r="D16799">
            <v>0</v>
          </cell>
          <cell r="E16799">
            <v>0</v>
          </cell>
          <cell r="F16799">
            <v>0</v>
          </cell>
        </row>
        <row r="16800">
          <cell r="A16800" t="str">
            <v>NM_012940</v>
          </cell>
          <cell r="B16800">
            <v>0</v>
          </cell>
          <cell r="C16800">
            <v>0</v>
          </cell>
          <cell r="D16800">
            <v>0</v>
          </cell>
          <cell r="E16800">
            <v>0</v>
          </cell>
          <cell r="F16800">
            <v>0</v>
          </cell>
        </row>
        <row r="16801">
          <cell r="A16801" t="str">
            <v>NM_001108867</v>
          </cell>
          <cell r="B16801">
            <v>18.756019370352501</v>
          </cell>
          <cell r="C16801">
            <v>33.254401639826597</v>
          </cell>
          <cell r="D16801">
            <v>15.607741268916399</v>
          </cell>
          <cell r="E16801">
            <v>13.169709708846201</v>
          </cell>
          <cell r="F16801">
            <v>13.4883894269324</v>
          </cell>
        </row>
        <row r="16802">
          <cell r="A16802" t="str">
            <v>NM_031665</v>
          </cell>
          <cell r="B16802">
            <v>5.1690664471444201</v>
          </cell>
          <cell r="C16802">
            <v>5.1564850252571501</v>
          </cell>
          <cell r="D16802">
            <v>6.9092381909209699</v>
          </cell>
          <cell r="E16802">
            <v>4.8831045873119701</v>
          </cell>
          <cell r="F16802">
            <v>11.831233538692601</v>
          </cell>
        </row>
        <row r="16803">
          <cell r="A16803" t="str">
            <v>NM_001270594</v>
          </cell>
          <cell r="B16803">
            <v>171.29262329408701</v>
          </cell>
          <cell r="C16803">
            <v>337.16687665472301</v>
          </cell>
          <cell r="D16803">
            <v>268.89626805664199</v>
          </cell>
          <cell r="E16803">
            <v>204.61984061051999</v>
          </cell>
          <cell r="F16803">
            <v>320.45990900011901</v>
          </cell>
        </row>
        <row r="16804">
          <cell r="A16804" t="str">
            <v>NM_001105943</v>
          </cell>
          <cell r="B16804">
            <v>0.191748016288944</v>
          </cell>
          <cell r="C16804">
            <v>0</v>
          </cell>
          <cell r="D16804">
            <v>9.55990894142527E-3</v>
          </cell>
          <cell r="E16804">
            <v>0.27101346280887301</v>
          </cell>
          <cell r="F16804">
            <v>2.6348471983270501</v>
          </cell>
        </row>
        <row r="16805">
          <cell r="A16805" t="str">
            <v>NM_001014216</v>
          </cell>
          <cell r="B16805">
            <v>1.9162952469589301</v>
          </cell>
          <cell r="C16805">
            <v>3.4701515202506901</v>
          </cell>
          <cell r="D16805">
            <v>6.9773973102773503</v>
          </cell>
          <cell r="E16805">
            <v>1.3660827203363901</v>
          </cell>
          <cell r="F16805">
            <v>4.4112598461669501</v>
          </cell>
        </row>
        <row r="16806">
          <cell r="A16806" t="str">
            <v>NM_207592</v>
          </cell>
          <cell r="B16806">
            <v>224.018923910165</v>
          </cell>
          <cell r="C16806">
            <v>235.95190287418899</v>
          </cell>
          <cell r="D16806">
            <v>170.732030011463</v>
          </cell>
          <cell r="E16806">
            <v>193.11886252086899</v>
          </cell>
          <cell r="F16806">
            <v>158.713364103922</v>
          </cell>
        </row>
        <row r="16807">
          <cell r="A16807" t="str">
            <v>NM_131911</v>
          </cell>
          <cell r="B16807">
            <v>79.4895951645249</v>
          </cell>
          <cell r="C16807">
            <v>50.680205892181903</v>
          </cell>
          <cell r="D16807">
            <v>34.6851813876808</v>
          </cell>
          <cell r="E16807">
            <v>35.791740430801298</v>
          </cell>
          <cell r="F16807">
            <v>37.571120979736101</v>
          </cell>
        </row>
        <row r="16808">
          <cell r="A16808" t="str">
            <v>NM_001025147</v>
          </cell>
          <cell r="B16808">
            <v>5.0220641229953902</v>
          </cell>
          <cell r="C16808">
            <v>5.7189519454599402</v>
          </cell>
          <cell r="D16808">
            <v>7.5847899064474298</v>
          </cell>
          <cell r="E16808">
            <v>6.3302864966541303</v>
          </cell>
          <cell r="F16808">
            <v>8.0700489646737594</v>
          </cell>
        </row>
        <row r="16809">
          <cell r="A16809" t="str">
            <v>NM_001135873</v>
          </cell>
          <cell r="B16809">
            <v>30.567446657698799</v>
          </cell>
          <cell r="C16809">
            <v>3.2998192735162499</v>
          </cell>
          <cell r="D16809">
            <v>3.9969861260531898</v>
          </cell>
          <cell r="E16809">
            <v>14.7631437177367</v>
          </cell>
          <cell r="F16809">
            <v>11.203711729999601</v>
          </cell>
        </row>
        <row r="16810">
          <cell r="A16810" t="str">
            <v>NM_024152</v>
          </cell>
          <cell r="B16810">
            <v>66.869481026572103</v>
          </cell>
          <cell r="C16810">
            <v>93.2577275783716</v>
          </cell>
          <cell r="D16810">
            <v>132.28984705786399</v>
          </cell>
          <cell r="E16810">
            <v>143.132315441147</v>
          </cell>
          <cell r="F16810">
            <v>86.979758890096903</v>
          </cell>
        </row>
        <row r="16811">
          <cell r="A16811" t="str">
            <v>NM_001080150</v>
          </cell>
          <cell r="B16811">
            <v>0.67999851609212703</v>
          </cell>
          <cell r="C16811">
            <v>0.75075915639756197</v>
          </cell>
          <cell r="D16811">
            <v>1.48888176199434</v>
          </cell>
          <cell r="E16811">
            <v>0.15128404097640799</v>
          </cell>
          <cell r="F16811">
            <v>9.0790973129625502E-2</v>
          </cell>
        </row>
        <row r="16812">
          <cell r="A16812" t="str">
            <v>NM_001000902</v>
          </cell>
          <cell r="B16812">
            <v>0</v>
          </cell>
          <cell r="C16812">
            <v>0</v>
          </cell>
          <cell r="D16812">
            <v>0</v>
          </cell>
          <cell r="E16812">
            <v>0</v>
          </cell>
          <cell r="F16812">
            <v>0</v>
          </cell>
        </row>
        <row r="16813">
          <cell r="A16813" t="str">
            <v>NM_001030027</v>
          </cell>
          <cell r="B16813">
            <v>11.298900074472</v>
          </cell>
          <cell r="C16813">
            <v>6.5112686322762903</v>
          </cell>
          <cell r="D16813">
            <v>18.829519547386401</v>
          </cell>
          <cell r="E16813">
            <v>8.2254802165473198</v>
          </cell>
          <cell r="F16813">
            <v>14.3193616267036</v>
          </cell>
        </row>
        <row r="16814">
          <cell r="A16814" t="str">
            <v>NM_030851</v>
          </cell>
          <cell r="B16814">
            <v>0</v>
          </cell>
          <cell r="C16814">
            <v>0</v>
          </cell>
          <cell r="D16814">
            <v>0</v>
          </cell>
          <cell r="E16814">
            <v>0</v>
          </cell>
          <cell r="F16814">
            <v>0</v>
          </cell>
        </row>
        <row r="16815">
          <cell r="A16815" t="str">
            <v>NM_031014</v>
          </cell>
          <cell r="B16815">
            <v>17.114786412691799</v>
          </cell>
          <cell r="C16815">
            <v>4.6404864724392398</v>
          </cell>
          <cell r="D16815">
            <v>6.4887381622628402</v>
          </cell>
          <cell r="E16815">
            <v>10.9462547523142</v>
          </cell>
          <cell r="F16815">
            <v>8.0343432163694697</v>
          </cell>
        </row>
        <row r="16816">
          <cell r="A16816" t="str">
            <v>NM_022534</v>
          </cell>
          <cell r="B16816">
            <v>145.97532985545701</v>
          </cell>
          <cell r="C16816">
            <v>118.275761628669</v>
          </cell>
          <cell r="D16816">
            <v>133.06991677029899</v>
          </cell>
          <cell r="E16816">
            <v>92.255211528400494</v>
          </cell>
          <cell r="F16816">
            <v>138.810883627095</v>
          </cell>
        </row>
        <row r="16817">
          <cell r="A16817" t="str">
            <v>NM_001109408</v>
          </cell>
          <cell r="B16817">
            <v>0</v>
          </cell>
          <cell r="C16817">
            <v>0</v>
          </cell>
          <cell r="D16817">
            <v>0</v>
          </cell>
          <cell r="E16817">
            <v>0</v>
          </cell>
          <cell r="F16817">
            <v>0</v>
          </cell>
        </row>
        <row r="16818">
          <cell r="A16818" t="str">
            <v>NM_017121</v>
          </cell>
          <cell r="B16818">
            <v>0</v>
          </cell>
          <cell r="C16818">
            <v>0</v>
          </cell>
          <cell r="D16818">
            <v>0</v>
          </cell>
          <cell r="E16818">
            <v>0</v>
          </cell>
          <cell r="F16818">
            <v>0</v>
          </cell>
        </row>
        <row r="16819">
          <cell r="A16819" t="str">
            <v>NM_001191580</v>
          </cell>
          <cell r="B16819">
            <v>14.0133656942818</v>
          </cell>
          <cell r="C16819">
            <v>15.1797329706953</v>
          </cell>
          <cell r="D16819">
            <v>15.096667175733799</v>
          </cell>
          <cell r="E16819">
            <v>15.377805211378201</v>
          </cell>
          <cell r="F16819">
            <v>15.739001692676</v>
          </cell>
        </row>
        <row r="16820">
          <cell r="A16820" t="str">
            <v>NM_001025052</v>
          </cell>
          <cell r="B16820">
            <v>0</v>
          </cell>
          <cell r="C16820">
            <v>0</v>
          </cell>
          <cell r="D16820">
            <v>0</v>
          </cell>
          <cell r="E16820">
            <v>0</v>
          </cell>
          <cell r="F16820">
            <v>0</v>
          </cell>
        </row>
        <row r="16821">
          <cell r="A16821" t="str">
            <v>NM_001108909</v>
          </cell>
          <cell r="B16821">
            <v>7.1813021928515505E-2</v>
          </cell>
          <cell r="C16821">
            <v>0.17839323997398601</v>
          </cell>
          <cell r="D16821">
            <v>0</v>
          </cell>
          <cell r="E16821">
            <v>0.102707658341222</v>
          </cell>
          <cell r="F16821">
            <v>0.13807034200168</v>
          </cell>
        </row>
        <row r="16822">
          <cell r="A16822" t="str">
            <v>NM_001000176</v>
          </cell>
          <cell r="B16822">
            <v>0</v>
          </cell>
          <cell r="C16822">
            <v>0</v>
          </cell>
          <cell r="D16822">
            <v>0</v>
          </cell>
          <cell r="E16822">
            <v>0</v>
          </cell>
          <cell r="F16822">
            <v>0</v>
          </cell>
        </row>
        <row r="16823">
          <cell r="A16823" t="str">
            <v>NR_031872</v>
          </cell>
          <cell r="B16823">
            <v>0</v>
          </cell>
          <cell r="C16823">
            <v>0</v>
          </cell>
          <cell r="D16823">
            <v>0</v>
          </cell>
          <cell r="E16823">
            <v>0</v>
          </cell>
          <cell r="F16823">
            <v>0</v>
          </cell>
        </row>
        <row r="16824">
          <cell r="A16824" t="str">
            <v>NM_001000356</v>
          </cell>
          <cell r="B16824">
            <v>0</v>
          </cell>
          <cell r="C16824">
            <v>0</v>
          </cell>
          <cell r="D16824">
            <v>0</v>
          </cell>
          <cell r="E16824">
            <v>0</v>
          </cell>
          <cell r="F16824">
            <v>0</v>
          </cell>
        </row>
        <row r="16825">
          <cell r="A16825" t="str">
            <v>NM_001003409</v>
          </cell>
          <cell r="B16825">
            <v>0</v>
          </cell>
          <cell r="C16825">
            <v>0</v>
          </cell>
          <cell r="D16825">
            <v>0</v>
          </cell>
          <cell r="E16825">
            <v>0</v>
          </cell>
          <cell r="F16825">
            <v>0</v>
          </cell>
        </row>
        <row r="16826">
          <cell r="A16826" t="str">
            <v>NM_017230</v>
          </cell>
          <cell r="B16826">
            <v>0</v>
          </cell>
          <cell r="C16826">
            <v>0</v>
          </cell>
          <cell r="D16826">
            <v>0</v>
          </cell>
          <cell r="E16826">
            <v>0</v>
          </cell>
          <cell r="F16826">
            <v>0</v>
          </cell>
        </row>
        <row r="16827">
          <cell r="A16827" t="str">
            <v>NM_001106661</v>
          </cell>
          <cell r="B16827">
            <v>3.8670858035304199</v>
          </cell>
          <cell r="C16827">
            <v>0.24001272890016101</v>
          </cell>
          <cell r="D16827">
            <v>2.4447161551885599</v>
          </cell>
          <cell r="E16827">
            <v>1.62181185730828</v>
          </cell>
          <cell r="F16827">
            <v>1.1938590200636801</v>
          </cell>
        </row>
        <row r="16828">
          <cell r="A16828" t="str">
            <v>NM_001014793</v>
          </cell>
          <cell r="B16828">
            <v>4.8064191927549098</v>
          </cell>
          <cell r="C16828">
            <v>11.855665427222201</v>
          </cell>
          <cell r="D16828">
            <v>7.9090196312572596</v>
          </cell>
          <cell r="E16828">
            <v>17.982423122421402</v>
          </cell>
          <cell r="F16828">
            <v>15.9801636236791</v>
          </cell>
        </row>
        <row r="16829">
          <cell r="A16829" t="str">
            <v>NM_053518</v>
          </cell>
          <cell r="B16829">
            <v>0.59638299423769903</v>
          </cell>
          <cell r="C16829">
            <v>1.7596106050620699</v>
          </cell>
          <cell r="D16829">
            <v>0.755470691408063</v>
          </cell>
          <cell r="E16829">
            <v>1.7256123248359401</v>
          </cell>
          <cell r="F16829">
            <v>1.4439782715237099</v>
          </cell>
        </row>
        <row r="16830">
          <cell r="A16830" t="str">
            <v>NM_001100996</v>
          </cell>
          <cell r="B16830">
            <v>0</v>
          </cell>
          <cell r="C16830">
            <v>0</v>
          </cell>
          <cell r="D16830">
            <v>0</v>
          </cell>
          <cell r="E16830">
            <v>0</v>
          </cell>
          <cell r="F16830">
            <v>0</v>
          </cell>
        </row>
        <row r="16831">
          <cell r="A16831" t="str">
            <v>NM_001109243</v>
          </cell>
          <cell r="B16831">
            <v>27.500425300859899</v>
          </cell>
          <cell r="C16831">
            <v>13.542968872266499</v>
          </cell>
          <cell r="D16831">
            <v>6.9376259187923202</v>
          </cell>
          <cell r="E16831">
            <v>4.1359665685331803</v>
          </cell>
          <cell r="F16831">
            <v>15.6584860707163</v>
          </cell>
        </row>
        <row r="16832">
          <cell r="A16832" t="str">
            <v>NM_001106196</v>
          </cell>
          <cell r="B16832">
            <v>19.678431991478</v>
          </cell>
          <cell r="C16832">
            <v>17.948375631727899</v>
          </cell>
          <cell r="D16832">
            <v>16.578086737581</v>
          </cell>
          <cell r="E16832">
            <v>24.752583095986001</v>
          </cell>
          <cell r="F16832">
            <v>43.683734374032802</v>
          </cell>
        </row>
        <row r="16833">
          <cell r="A16833" t="str">
            <v>NM_013120</v>
          </cell>
          <cell r="B16833">
            <v>0</v>
          </cell>
          <cell r="C16833">
            <v>0</v>
          </cell>
          <cell r="D16833">
            <v>0</v>
          </cell>
          <cell r="E16833">
            <v>0</v>
          </cell>
          <cell r="F16833">
            <v>0</v>
          </cell>
        </row>
        <row r="16834">
          <cell r="A16834" t="str">
            <v>NM_001106481</v>
          </cell>
          <cell r="B16834">
            <v>0</v>
          </cell>
          <cell r="C16834">
            <v>0</v>
          </cell>
          <cell r="D16834">
            <v>0</v>
          </cell>
          <cell r="E16834">
            <v>0</v>
          </cell>
          <cell r="F16834">
            <v>0</v>
          </cell>
        </row>
        <row r="16835">
          <cell r="A16835" t="str">
            <v>NM_001014196</v>
          </cell>
          <cell r="B16835">
            <v>6.5207660171530701</v>
          </cell>
          <cell r="C16835">
            <v>5.4488431217654103</v>
          </cell>
          <cell r="D16835">
            <v>11.3061091621208</v>
          </cell>
          <cell r="E16835">
            <v>18.338411313761799</v>
          </cell>
          <cell r="F16835">
            <v>3.44177146197053</v>
          </cell>
        </row>
        <row r="16836">
          <cell r="A16836" t="str">
            <v>NM_024397</v>
          </cell>
          <cell r="B16836">
            <v>49.242421022639</v>
          </cell>
          <cell r="C16836">
            <v>23.533387987094201</v>
          </cell>
          <cell r="D16836">
            <v>26.494625693390599</v>
          </cell>
          <cell r="E16836">
            <v>86.519823620956103</v>
          </cell>
          <cell r="F16836">
            <v>56.504747408755101</v>
          </cell>
        </row>
        <row r="16837">
          <cell r="A16837" t="str">
            <v>NM_001040008</v>
          </cell>
          <cell r="B16837">
            <v>0</v>
          </cell>
          <cell r="C16837">
            <v>0</v>
          </cell>
          <cell r="D16837">
            <v>0</v>
          </cell>
          <cell r="E16837">
            <v>0</v>
          </cell>
          <cell r="F16837">
            <v>0</v>
          </cell>
        </row>
        <row r="16838">
          <cell r="A16838" t="str">
            <v>NM_001271328</v>
          </cell>
          <cell r="B16838">
            <v>4.9328117131587197E-2</v>
          </cell>
          <cell r="C16838">
            <v>6.1268850694513703E-2</v>
          </cell>
          <cell r="D16838">
            <v>1.7768684085795801</v>
          </cell>
          <cell r="E16838">
            <v>1.1358475352389601</v>
          </cell>
          <cell r="F16838">
            <v>0.41887685135544001</v>
          </cell>
        </row>
        <row r="16839">
          <cell r="A16839" t="str">
            <v>NM_134457</v>
          </cell>
          <cell r="B16839">
            <v>0.229140458673664</v>
          </cell>
          <cell r="C16839">
            <v>3.9739697712572202</v>
          </cell>
          <cell r="D16839">
            <v>7.0671184471165596</v>
          </cell>
          <cell r="E16839">
            <v>0.37141468057195298</v>
          </cell>
          <cell r="F16839">
            <v>13.665326979200399</v>
          </cell>
        </row>
        <row r="16840">
          <cell r="A16840" t="str">
            <v>NM_001108471</v>
          </cell>
          <cell r="B16840">
            <v>56.698957566860003</v>
          </cell>
          <cell r="C16840">
            <v>64.130202970652604</v>
          </cell>
          <cell r="D16840">
            <v>57.884961012135904</v>
          </cell>
          <cell r="E16840">
            <v>55.745729500750301</v>
          </cell>
          <cell r="F16840">
            <v>75.323471950884695</v>
          </cell>
        </row>
        <row r="16841">
          <cell r="A16841" t="str">
            <v>NM_001107279</v>
          </cell>
          <cell r="B16841">
            <v>22.771944719406601</v>
          </cell>
          <cell r="C16841">
            <v>5.8466502221973897</v>
          </cell>
          <cell r="D16841">
            <v>10.8938266997299</v>
          </cell>
          <cell r="E16841">
            <v>20.192218034312798</v>
          </cell>
          <cell r="F16841">
            <v>12.9167573788101</v>
          </cell>
        </row>
        <row r="16842">
          <cell r="A16842" t="str">
            <v>NM_001170346</v>
          </cell>
          <cell r="B16842">
            <v>0.55189637222840604</v>
          </cell>
          <cell r="C16842">
            <v>2.0310890147929798E-2</v>
          </cell>
          <cell r="D16842">
            <v>0</v>
          </cell>
          <cell r="E16842">
            <v>0.392909626312757</v>
          </cell>
          <cell r="F16842">
            <v>0</v>
          </cell>
        </row>
        <row r="16843">
          <cell r="A16843" t="str">
            <v>NM_001100639</v>
          </cell>
          <cell r="B16843">
            <v>0.27166975299875901</v>
          </cell>
          <cell r="C16843">
            <v>6.0564748203088603E-2</v>
          </cell>
          <cell r="D16843">
            <v>4.5077261014877399</v>
          </cell>
          <cell r="E16843">
            <v>0</v>
          </cell>
          <cell r="F16843">
            <v>0.49553644755024301</v>
          </cell>
        </row>
        <row r="16844">
          <cell r="A16844" t="str">
            <v>NM_001114606</v>
          </cell>
          <cell r="B16844">
            <v>1.44945494138344E-2</v>
          </cell>
          <cell r="C16844">
            <v>6.0010695424915399E-3</v>
          </cell>
          <cell r="D16844">
            <v>0</v>
          </cell>
          <cell r="E16844">
            <v>1.2438144411925299E-2</v>
          </cell>
          <cell r="F16844">
            <v>9.2892502454521006E-2</v>
          </cell>
        </row>
        <row r="16845">
          <cell r="A16845" t="str">
            <v>NM_001025153</v>
          </cell>
          <cell r="B16845">
            <v>0</v>
          </cell>
          <cell r="C16845">
            <v>0</v>
          </cell>
          <cell r="D16845">
            <v>0</v>
          </cell>
          <cell r="E16845">
            <v>0</v>
          </cell>
          <cell r="F16845">
            <v>0</v>
          </cell>
        </row>
        <row r="16846">
          <cell r="A16846" t="str">
            <v>NM_001106352</v>
          </cell>
          <cell r="B16846">
            <v>0.29379947341179702</v>
          </cell>
          <cell r="C16846">
            <v>0</v>
          </cell>
          <cell r="D16846">
            <v>0</v>
          </cell>
          <cell r="E16846">
            <v>0</v>
          </cell>
          <cell r="F16846">
            <v>5.5379373644359204E-3</v>
          </cell>
        </row>
        <row r="16847">
          <cell r="A16847" t="str">
            <v>NM_001108833</v>
          </cell>
          <cell r="B16847">
            <v>0</v>
          </cell>
          <cell r="C16847">
            <v>0.16060229016037</v>
          </cell>
          <cell r="D16847">
            <v>2.91788352971201</v>
          </cell>
          <cell r="E16847">
            <v>0.86916858733400604</v>
          </cell>
          <cell r="F16847">
            <v>0.145017539083415</v>
          </cell>
        </row>
        <row r="16848">
          <cell r="A16848" t="str">
            <v>NM_022258</v>
          </cell>
          <cell r="B16848">
            <v>0</v>
          </cell>
          <cell r="C16848">
            <v>0</v>
          </cell>
          <cell r="D16848">
            <v>0</v>
          </cell>
          <cell r="E16848">
            <v>0</v>
          </cell>
          <cell r="F16848">
            <v>0</v>
          </cell>
        </row>
        <row r="16849">
          <cell r="A16849" t="str">
            <v>NM_181693</v>
          </cell>
          <cell r="B16849">
            <v>0</v>
          </cell>
          <cell r="C16849">
            <v>0</v>
          </cell>
          <cell r="D16849">
            <v>0</v>
          </cell>
          <cell r="E16849">
            <v>0</v>
          </cell>
          <cell r="F16849">
            <v>0</v>
          </cell>
        </row>
        <row r="16850">
          <cell r="A16850" t="str">
            <v>NM_001107582</v>
          </cell>
          <cell r="B16850">
            <v>0</v>
          </cell>
          <cell r="C16850">
            <v>0</v>
          </cell>
          <cell r="D16850">
            <v>0</v>
          </cell>
          <cell r="E16850">
            <v>0</v>
          </cell>
          <cell r="F16850">
            <v>0</v>
          </cell>
        </row>
        <row r="16851">
          <cell r="A16851" t="str">
            <v>NM_001170466</v>
          </cell>
          <cell r="B16851">
            <v>0</v>
          </cell>
          <cell r="C16851">
            <v>0</v>
          </cell>
          <cell r="D16851">
            <v>0</v>
          </cell>
          <cell r="E16851">
            <v>1.67883196457096E-2</v>
          </cell>
          <cell r="F16851">
            <v>0</v>
          </cell>
        </row>
        <row r="16852">
          <cell r="A16852" t="str">
            <v>NM_013215</v>
          </cell>
          <cell r="B16852">
            <v>9.0759709939313193</v>
          </cell>
          <cell r="C16852">
            <v>6.3128623730125399</v>
          </cell>
          <cell r="D16852">
            <v>6.2987621696041698</v>
          </cell>
          <cell r="E16852">
            <v>4.4347629527808996</v>
          </cell>
          <cell r="F16852">
            <v>26.886368442958801</v>
          </cell>
        </row>
        <row r="16853">
          <cell r="A16853" t="str">
            <v>NM_024363</v>
          </cell>
          <cell r="B16853">
            <v>5.0348383537301498</v>
          </cell>
          <cell r="C16853">
            <v>5.68424358456092</v>
          </cell>
          <cell r="D16853">
            <v>5.6159361011692903</v>
          </cell>
          <cell r="E16853">
            <v>3.19894317154231</v>
          </cell>
          <cell r="F16853">
            <v>3.3104850931146301</v>
          </cell>
        </row>
        <row r="16854">
          <cell r="A16854" t="str">
            <v>NM_001106606</v>
          </cell>
          <cell r="B16854">
            <v>19.559845001591</v>
          </cell>
          <cell r="C16854">
            <v>26.7000582652039</v>
          </cell>
          <cell r="D16854">
            <v>34.572099219011903</v>
          </cell>
          <cell r="E16854">
            <v>25.135660057277999</v>
          </cell>
          <cell r="F16854">
            <v>45.743682511099301</v>
          </cell>
        </row>
        <row r="16855">
          <cell r="A16855" t="str">
            <v>NM_001271279</v>
          </cell>
          <cell r="B16855">
            <v>6.9008479397375204</v>
          </cell>
          <cell r="C16855">
            <v>12.093286397702499</v>
          </cell>
          <cell r="D16855">
            <v>10.9436980261424</v>
          </cell>
          <cell r="E16855">
            <v>3.5092115653828002</v>
          </cell>
          <cell r="F16855">
            <v>3.3424528626239902</v>
          </cell>
        </row>
        <row r="16856">
          <cell r="A16856" t="str">
            <v>NM_001007749</v>
          </cell>
          <cell r="B16856">
            <v>4.4966568539621496</v>
          </cell>
          <cell r="C16856">
            <v>3.7315996243308298</v>
          </cell>
          <cell r="D16856">
            <v>11.283152821565301</v>
          </cell>
          <cell r="E16856">
            <v>1.9744792112729801</v>
          </cell>
          <cell r="F16856">
            <v>4.5154712464503302</v>
          </cell>
        </row>
        <row r="16857">
          <cell r="A16857" t="str">
            <v>NM_178091</v>
          </cell>
          <cell r="B16857">
            <v>32.996849289838501</v>
          </cell>
          <cell r="C16857">
            <v>29.312517982663</v>
          </cell>
          <cell r="D16857">
            <v>27.1143913175022</v>
          </cell>
          <cell r="E16857">
            <v>22.153656750482799</v>
          </cell>
          <cell r="F16857">
            <v>38.238257615001103</v>
          </cell>
        </row>
        <row r="16858">
          <cell r="A16858" t="str">
            <v>NM_001135020</v>
          </cell>
          <cell r="B16858">
            <v>3.5196504389987102</v>
          </cell>
          <cell r="C16858">
            <v>21.606973081464499</v>
          </cell>
          <cell r="D16858">
            <v>25.253689050204201</v>
          </cell>
          <cell r="E16858">
            <v>9.3733518601090697</v>
          </cell>
          <cell r="F16858">
            <v>1.63341587856738</v>
          </cell>
        </row>
        <row r="16859">
          <cell r="A16859" t="str">
            <v>NM_001000134</v>
          </cell>
          <cell r="B16859">
            <v>0</v>
          </cell>
          <cell r="C16859">
            <v>0</v>
          </cell>
          <cell r="D16859">
            <v>0</v>
          </cell>
          <cell r="E16859">
            <v>0</v>
          </cell>
          <cell r="F16859">
            <v>0</v>
          </cell>
        </row>
        <row r="16860">
          <cell r="A16860" t="str">
            <v>NM_001007664</v>
          </cell>
          <cell r="B16860">
            <v>32.057414904883899</v>
          </cell>
          <cell r="C16860">
            <v>23.7300315736498</v>
          </cell>
          <cell r="D16860">
            <v>67.422439166970506</v>
          </cell>
          <cell r="E16860">
            <v>29.133203024024699</v>
          </cell>
          <cell r="F16860">
            <v>40.076754203998902</v>
          </cell>
        </row>
        <row r="16861">
          <cell r="A16861" t="str">
            <v>NM_001122658</v>
          </cell>
          <cell r="B16861">
            <v>0</v>
          </cell>
          <cell r="C16861">
            <v>5.2412881125100202E-2</v>
          </cell>
          <cell r="D16861">
            <v>0</v>
          </cell>
          <cell r="E16861">
            <v>0</v>
          </cell>
          <cell r="F16861">
            <v>0</v>
          </cell>
        </row>
        <row r="16862">
          <cell r="A16862" t="str">
            <v>NR_031812</v>
          </cell>
          <cell r="B16862">
            <v>0</v>
          </cell>
          <cell r="C16862">
            <v>0</v>
          </cell>
          <cell r="D16862">
            <v>0</v>
          </cell>
          <cell r="E16862">
            <v>0</v>
          </cell>
          <cell r="F16862">
            <v>0</v>
          </cell>
        </row>
        <row r="16863">
          <cell r="A16863" t="str">
            <v>NM_182669</v>
          </cell>
          <cell r="B16863">
            <v>0.42684733614671799</v>
          </cell>
          <cell r="C16863">
            <v>6.7537378805893198</v>
          </cell>
          <cell r="D16863">
            <v>1.95556674948037E-2</v>
          </cell>
          <cell r="E16863">
            <v>0.27059160877562199</v>
          </cell>
          <cell r="F16863">
            <v>0</v>
          </cell>
        </row>
        <row r="16864">
          <cell r="A16864" t="str">
            <v>NR_073089</v>
          </cell>
          <cell r="B16864">
            <v>6.7125331446007602E-2</v>
          </cell>
          <cell r="C16864">
            <v>3.7055196457578599E-2</v>
          </cell>
          <cell r="D16864">
            <v>0</v>
          </cell>
          <cell r="E16864">
            <v>0.99523399636528198</v>
          </cell>
          <cell r="F16864">
            <v>0.26349263442583298</v>
          </cell>
        </row>
        <row r="16865">
          <cell r="A16865" t="str">
            <v>NM_031152</v>
          </cell>
          <cell r="B16865">
            <v>75.672599007940406</v>
          </cell>
          <cell r="C16865">
            <v>67.147035898024399</v>
          </cell>
          <cell r="D16865">
            <v>67.034388328838503</v>
          </cell>
          <cell r="E16865">
            <v>121.56841699316</v>
          </cell>
          <cell r="F16865">
            <v>99.501002375186005</v>
          </cell>
        </row>
        <row r="16866">
          <cell r="A16866" t="str">
            <v>NM_001005902</v>
          </cell>
          <cell r="B16866">
            <v>48.580597905488801</v>
          </cell>
          <cell r="C16866">
            <v>36.679904817887497</v>
          </cell>
          <cell r="D16866">
            <v>19.4514774630691</v>
          </cell>
          <cell r="E16866">
            <v>24.643743977955701</v>
          </cell>
          <cell r="F16866">
            <v>34.529505110854501</v>
          </cell>
        </row>
        <row r="16867">
          <cell r="A16867" t="str">
            <v>NM_198759</v>
          </cell>
          <cell r="B16867">
            <v>2.1471192514945701</v>
          </cell>
          <cell r="C16867">
            <v>0.70224711555129504</v>
          </cell>
          <cell r="D16867">
            <v>3.1205030148311099</v>
          </cell>
          <cell r="E16867">
            <v>7.3314865729897001</v>
          </cell>
          <cell r="F16867">
            <v>13.516714021192399</v>
          </cell>
        </row>
        <row r="16868">
          <cell r="A16868" t="str">
            <v>NM_012635</v>
          </cell>
          <cell r="B16868">
            <v>0</v>
          </cell>
          <cell r="C16868">
            <v>0</v>
          </cell>
          <cell r="D16868">
            <v>0</v>
          </cell>
          <cell r="E16868">
            <v>0</v>
          </cell>
          <cell r="F16868">
            <v>0</v>
          </cell>
        </row>
        <row r="16869">
          <cell r="A16869" t="str">
            <v>NM_001134691</v>
          </cell>
          <cell r="B16869">
            <v>3.6457309870311398</v>
          </cell>
          <cell r="C16869">
            <v>7.4751963468710798</v>
          </cell>
          <cell r="D16869">
            <v>16.796277373904601</v>
          </cell>
          <cell r="E16869">
            <v>3.7045356053427798</v>
          </cell>
          <cell r="F16869">
            <v>14.4944703471292</v>
          </cell>
        </row>
        <row r="16870">
          <cell r="A16870" t="str">
            <v>NM_001039021</v>
          </cell>
          <cell r="B16870">
            <v>3.6460387995089398</v>
          </cell>
          <cell r="C16870">
            <v>2.2511866794412199</v>
          </cell>
          <cell r="D16870">
            <v>9.1632518212575302</v>
          </cell>
          <cell r="E16870">
            <v>1.2787103463482099</v>
          </cell>
          <cell r="F16870">
            <v>9.9714817163083502</v>
          </cell>
        </row>
        <row r="16871">
          <cell r="A16871" t="str">
            <v>NM_001044770</v>
          </cell>
          <cell r="B16871">
            <v>7.6517034885649995E-2</v>
          </cell>
          <cell r="C16871">
            <v>9.7476227240558301E-3</v>
          </cell>
          <cell r="D16871">
            <v>0</v>
          </cell>
          <cell r="E16871">
            <v>0</v>
          </cell>
          <cell r="F16871">
            <v>1.75028473047027</v>
          </cell>
        </row>
        <row r="16872">
          <cell r="A16872" t="str">
            <v>NM_001105994</v>
          </cell>
          <cell r="B16872">
            <v>12.3532102492224</v>
          </cell>
          <cell r="C16872">
            <v>17.6511713308102</v>
          </cell>
          <cell r="D16872">
            <v>21.595826190190301</v>
          </cell>
          <cell r="E16872">
            <v>20.784737130972999</v>
          </cell>
          <cell r="F16872">
            <v>82.2673512643659</v>
          </cell>
        </row>
        <row r="16873">
          <cell r="A16873" t="str">
            <v>NM_001000406</v>
          </cell>
          <cell r="B16873">
            <v>0</v>
          </cell>
          <cell r="C16873">
            <v>0</v>
          </cell>
          <cell r="D16873">
            <v>0</v>
          </cell>
          <cell r="E16873">
            <v>0</v>
          </cell>
          <cell r="F16873">
            <v>0</v>
          </cell>
        </row>
        <row r="16874">
          <cell r="A16874" t="str">
            <v>NM_001134584</v>
          </cell>
          <cell r="B16874">
            <v>17.3344572903945</v>
          </cell>
          <cell r="C16874">
            <v>15.3419178553601</v>
          </cell>
          <cell r="D16874">
            <v>2.32645009851975</v>
          </cell>
          <cell r="E16874">
            <v>10.0703773661239</v>
          </cell>
          <cell r="F16874">
            <v>14.178203832017299</v>
          </cell>
        </row>
        <row r="16875">
          <cell r="A16875" t="str">
            <v>NM_001009689</v>
          </cell>
          <cell r="B16875">
            <v>80.6432110366503</v>
          </cell>
          <cell r="C16875">
            <v>61.735879909635599</v>
          </cell>
          <cell r="D16875">
            <v>96.059700663805302</v>
          </cell>
          <cell r="E16875">
            <v>95.313534015501503</v>
          </cell>
          <cell r="F16875">
            <v>90.749587688481995</v>
          </cell>
        </row>
        <row r="16876">
          <cell r="A16876" t="str">
            <v>NM_023992</v>
          </cell>
          <cell r="B16876">
            <v>0</v>
          </cell>
          <cell r="C16876">
            <v>0</v>
          </cell>
          <cell r="D16876">
            <v>0</v>
          </cell>
          <cell r="E16876">
            <v>0</v>
          </cell>
          <cell r="F16876">
            <v>0</v>
          </cell>
        </row>
        <row r="16877">
          <cell r="A16877" t="str">
            <v>NM_001000230</v>
          </cell>
          <cell r="B16877">
            <v>0</v>
          </cell>
          <cell r="C16877">
            <v>0</v>
          </cell>
          <cell r="D16877">
            <v>0</v>
          </cell>
          <cell r="E16877">
            <v>0</v>
          </cell>
          <cell r="F16877">
            <v>0</v>
          </cell>
        </row>
        <row r="16878">
          <cell r="A16878" t="str">
            <v>NM_001025683</v>
          </cell>
          <cell r="B16878">
            <v>15.193155766377799</v>
          </cell>
          <cell r="C16878">
            <v>38.194234919493297</v>
          </cell>
          <cell r="D16878">
            <v>13.2409745968544</v>
          </cell>
          <cell r="E16878">
            <v>14.4589769328103</v>
          </cell>
          <cell r="F16878">
            <v>26.910056966870499</v>
          </cell>
        </row>
        <row r="16879">
          <cell r="A16879" t="str">
            <v>NM_001270608</v>
          </cell>
          <cell r="B16879">
            <v>0</v>
          </cell>
          <cell r="C16879">
            <v>0</v>
          </cell>
          <cell r="D16879">
            <v>0</v>
          </cell>
          <cell r="E16879">
            <v>0</v>
          </cell>
          <cell r="F16879">
            <v>0</v>
          </cell>
        </row>
        <row r="16880">
          <cell r="A16880" t="str">
            <v>NM_001191809</v>
          </cell>
          <cell r="B16880">
            <v>0.106949367113807</v>
          </cell>
          <cell r="C16880">
            <v>0</v>
          </cell>
          <cell r="D16880">
            <v>0</v>
          </cell>
          <cell r="E16880">
            <v>2.32077224966264E-2</v>
          </cell>
          <cell r="F16880">
            <v>0</v>
          </cell>
        </row>
        <row r="16881">
          <cell r="A16881" t="str">
            <v>NM_001000018</v>
          </cell>
          <cell r="B16881">
            <v>0</v>
          </cell>
          <cell r="C16881">
            <v>0</v>
          </cell>
          <cell r="D16881">
            <v>0</v>
          </cell>
          <cell r="E16881">
            <v>0</v>
          </cell>
          <cell r="F16881">
            <v>0</v>
          </cell>
        </row>
        <row r="16882">
          <cell r="A16882" t="str">
            <v>NM_001008957</v>
          </cell>
          <cell r="B16882">
            <v>0</v>
          </cell>
          <cell r="C16882">
            <v>0</v>
          </cell>
          <cell r="D16882">
            <v>0</v>
          </cell>
          <cell r="E16882">
            <v>0</v>
          </cell>
          <cell r="F16882">
            <v>0</v>
          </cell>
        </row>
        <row r="16883">
          <cell r="A16883" t="str">
            <v>NM_001029901</v>
          </cell>
          <cell r="B16883">
            <v>20.218221872612901</v>
          </cell>
          <cell r="C16883">
            <v>5.6254010737099698</v>
          </cell>
          <cell r="D16883">
            <v>16.860652068176101</v>
          </cell>
          <cell r="E16883">
            <v>13.155217048036899</v>
          </cell>
          <cell r="F16883">
            <v>22.179562209840601</v>
          </cell>
        </row>
        <row r="16884">
          <cell r="A16884" t="str">
            <v>NM_001037520</v>
          </cell>
          <cell r="B16884">
            <v>0</v>
          </cell>
          <cell r="C16884">
            <v>0</v>
          </cell>
          <cell r="D16884">
            <v>0</v>
          </cell>
          <cell r="E16884">
            <v>0</v>
          </cell>
          <cell r="F16884">
            <v>0</v>
          </cell>
        </row>
        <row r="16885">
          <cell r="A16885" t="str">
            <v>NM_001024778</v>
          </cell>
          <cell r="B16885">
            <v>8.6494925255366599</v>
          </cell>
          <cell r="C16885">
            <v>5.49823073822101</v>
          </cell>
          <cell r="D16885">
            <v>3.2911275371276603E-2</v>
          </cell>
          <cell r="E16885">
            <v>18.843275592440801</v>
          </cell>
          <cell r="F16885">
            <v>4.0501383221372196</v>
          </cell>
        </row>
        <row r="16886">
          <cell r="A16886" t="str">
            <v>NM_001130717</v>
          </cell>
          <cell r="B16886">
            <v>1.3602494188521701</v>
          </cell>
          <cell r="C16886">
            <v>1.5107897590022801</v>
          </cell>
          <cell r="D16886">
            <v>4.7289470002902698</v>
          </cell>
          <cell r="E16886">
            <v>3.3969505344227602</v>
          </cell>
          <cell r="F16886">
            <v>0.15921275619978101</v>
          </cell>
        </row>
        <row r="16887">
          <cell r="A16887" t="str">
            <v>NM_001106366</v>
          </cell>
          <cell r="B16887">
            <v>0.13797916283821701</v>
          </cell>
          <cell r="C16887">
            <v>0</v>
          </cell>
          <cell r="D16887">
            <v>0</v>
          </cell>
          <cell r="E16887">
            <v>0</v>
          </cell>
          <cell r="F16887">
            <v>0.79743042233148997</v>
          </cell>
        </row>
        <row r="16888">
          <cell r="A16888" t="str">
            <v>NM_001108940</v>
          </cell>
          <cell r="B16888">
            <v>0</v>
          </cell>
          <cell r="C16888">
            <v>0</v>
          </cell>
          <cell r="D16888">
            <v>0</v>
          </cell>
          <cell r="E16888">
            <v>0</v>
          </cell>
          <cell r="F16888">
            <v>0</v>
          </cell>
        </row>
        <row r="16889">
          <cell r="A16889" t="str">
            <v>NM_001044302</v>
          </cell>
          <cell r="B16889">
            <v>1.5336079298801999</v>
          </cell>
          <cell r="C16889">
            <v>6.6537278520017198</v>
          </cell>
          <cell r="D16889">
            <v>3.8047071072193699</v>
          </cell>
          <cell r="E16889">
            <v>0.78596133259759104</v>
          </cell>
          <cell r="F16889">
            <v>0.52214272575322496</v>
          </cell>
        </row>
        <row r="16890">
          <cell r="A16890" t="str">
            <v>NM_053723</v>
          </cell>
          <cell r="B16890">
            <v>4.1634564536383598</v>
          </cell>
          <cell r="C16890">
            <v>7.6820431832646996</v>
          </cell>
          <cell r="D16890">
            <v>17.589027599595699</v>
          </cell>
          <cell r="E16890">
            <v>8.0043612016627002</v>
          </cell>
          <cell r="F16890">
            <v>12.659579872105301</v>
          </cell>
        </row>
        <row r="16891">
          <cell r="A16891" t="str">
            <v>NM_001109161</v>
          </cell>
          <cell r="B16891">
            <v>11.359503931138599</v>
          </cell>
          <cell r="C16891">
            <v>34.212907932625498</v>
          </cell>
          <cell r="D16891">
            <v>14.943844874889599</v>
          </cell>
          <cell r="E16891">
            <v>21.502631674371798</v>
          </cell>
          <cell r="F16891">
            <v>38.701710444763002</v>
          </cell>
        </row>
        <row r="16892">
          <cell r="A16892" t="str">
            <v>NM_001009239</v>
          </cell>
          <cell r="B16892">
            <v>330.00617907798897</v>
          </cell>
          <cell r="C16892">
            <v>422.47989428539103</v>
          </cell>
          <cell r="D16892">
            <v>495.77454330594497</v>
          </cell>
          <cell r="E16892">
            <v>370.99847765048901</v>
          </cell>
          <cell r="F16892">
            <v>88.597209848656206</v>
          </cell>
        </row>
        <row r="16893">
          <cell r="A16893" t="str">
            <v>NM_001012179</v>
          </cell>
          <cell r="B16893">
            <v>1.40748384302114</v>
          </cell>
          <cell r="C16893">
            <v>0.94914352037440997</v>
          </cell>
          <cell r="D16893">
            <v>1.2200427618627501</v>
          </cell>
          <cell r="E16893">
            <v>6.5879889042626996</v>
          </cell>
          <cell r="F16893">
            <v>0.76706431654391605</v>
          </cell>
        </row>
        <row r="16894">
          <cell r="A16894" t="str">
            <v>NM_001145072</v>
          </cell>
          <cell r="B16894">
            <v>0</v>
          </cell>
          <cell r="C16894">
            <v>0</v>
          </cell>
          <cell r="D16894">
            <v>0</v>
          </cell>
          <cell r="E16894">
            <v>0</v>
          </cell>
          <cell r="F16894">
            <v>0</v>
          </cell>
        </row>
        <row r="16895">
          <cell r="A16895" t="str">
            <v>NM_001033705</v>
          </cell>
          <cell r="B16895">
            <v>6.04048727402742</v>
          </cell>
          <cell r="C16895">
            <v>4.3724302844630598</v>
          </cell>
          <cell r="D16895">
            <v>5.9108135177712997</v>
          </cell>
          <cell r="E16895">
            <v>6.9685422901661003</v>
          </cell>
          <cell r="F16895">
            <v>2.2667577419265301</v>
          </cell>
        </row>
        <row r="16896">
          <cell r="A16896" t="str">
            <v>NM_017364</v>
          </cell>
          <cell r="B16896">
            <v>0</v>
          </cell>
          <cell r="C16896">
            <v>0</v>
          </cell>
          <cell r="D16896">
            <v>0</v>
          </cell>
          <cell r="E16896">
            <v>0</v>
          </cell>
          <cell r="F16896">
            <v>1.40938159982584E-2</v>
          </cell>
        </row>
        <row r="16897">
          <cell r="A16897" t="str">
            <v>NM_001025294</v>
          </cell>
          <cell r="B16897">
            <v>0</v>
          </cell>
          <cell r="C16897">
            <v>0</v>
          </cell>
          <cell r="D16897">
            <v>0</v>
          </cell>
          <cell r="E16897">
            <v>0</v>
          </cell>
          <cell r="F16897">
            <v>2.0983590794933001E-2</v>
          </cell>
        </row>
        <row r="16898">
          <cell r="A16898" t="str">
            <v>NM_017079</v>
          </cell>
          <cell r="B16898">
            <v>15.618953053867299</v>
          </cell>
          <cell r="C16898">
            <v>2.8423595520477201</v>
          </cell>
          <cell r="D16898">
            <v>9.1235146387928392</v>
          </cell>
          <cell r="E16898">
            <v>4.76954457619052</v>
          </cell>
          <cell r="F16898">
            <v>12.3165378389032</v>
          </cell>
        </row>
        <row r="16899">
          <cell r="A16899" t="str">
            <v>NR_032263</v>
          </cell>
          <cell r="B16899">
            <v>0</v>
          </cell>
          <cell r="C16899">
            <v>0</v>
          </cell>
          <cell r="D16899">
            <v>0</v>
          </cell>
          <cell r="E16899">
            <v>0</v>
          </cell>
          <cell r="F16899">
            <v>0</v>
          </cell>
        </row>
        <row r="16900">
          <cell r="A16900" t="str">
            <v>NM_012501</v>
          </cell>
          <cell r="B16900">
            <v>5.01348854024309</v>
          </cell>
          <cell r="C16900">
            <v>8.3027881782284894</v>
          </cell>
          <cell r="D16900">
            <v>5.1415870635286396</v>
          </cell>
          <cell r="E16900">
            <v>2.4092336992878498</v>
          </cell>
          <cell r="F16900">
            <v>3.9199073358196501</v>
          </cell>
        </row>
        <row r="16901">
          <cell r="A16901" t="str">
            <v>NM_031687</v>
          </cell>
          <cell r="B16901">
            <v>54.948536004062099</v>
          </cell>
          <cell r="C16901">
            <v>98.227439253579107</v>
          </cell>
          <cell r="D16901">
            <v>113.77516106811299</v>
          </cell>
          <cell r="E16901">
            <v>62.954040400716401</v>
          </cell>
          <cell r="F16901">
            <v>74.234799868278003</v>
          </cell>
        </row>
        <row r="16902">
          <cell r="A16902" t="str">
            <v>NM_021848</v>
          </cell>
          <cell r="B16902">
            <v>0</v>
          </cell>
          <cell r="C16902">
            <v>0</v>
          </cell>
          <cell r="D16902">
            <v>0</v>
          </cell>
          <cell r="E16902">
            <v>0</v>
          </cell>
          <cell r="F16902">
            <v>0</v>
          </cell>
        </row>
        <row r="16903">
          <cell r="A16903" t="str">
            <v>NM_001109449</v>
          </cell>
          <cell r="B16903">
            <v>5.1716823714597702</v>
          </cell>
          <cell r="C16903">
            <v>10.4193478822154</v>
          </cell>
          <cell r="D16903">
            <v>5.1311359839920803</v>
          </cell>
          <cell r="E16903">
            <v>2.8421537657699099</v>
          </cell>
          <cell r="F16903">
            <v>8.5383335344097802</v>
          </cell>
        </row>
        <row r="16904">
          <cell r="A16904" t="str">
            <v>NM_001106384</v>
          </cell>
          <cell r="B16904">
            <v>0</v>
          </cell>
          <cell r="C16904">
            <v>0</v>
          </cell>
          <cell r="D16904">
            <v>0</v>
          </cell>
          <cell r="E16904">
            <v>0</v>
          </cell>
          <cell r="F16904">
            <v>0</v>
          </cell>
        </row>
        <row r="16905">
          <cell r="A16905" t="str">
            <v>NM_001037783</v>
          </cell>
          <cell r="B16905">
            <v>0</v>
          </cell>
          <cell r="C16905">
            <v>0</v>
          </cell>
          <cell r="D16905">
            <v>0</v>
          </cell>
          <cell r="E16905">
            <v>0</v>
          </cell>
          <cell r="F16905">
            <v>0</v>
          </cell>
        </row>
        <row r="16906">
          <cell r="A16906" t="str">
            <v>NM_001108281</v>
          </cell>
          <cell r="B16906">
            <v>21.5801981126389</v>
          </cell>
          <cell r="C16906">
            <v>14.734936065938401</v>
          </cell>
          <cell r="D16906">
            <v>30.3532234403521</v>
          </cell>
          <cell r="E16906">
            <v>10.190759730149701</v>
          </cell>
          <cell r="F16906">
            <v>18.908138741572099</v>
          </cell>
        </row>
        <row r="16907">
          <cell r="A16907" t="str">
            <v>NM_001109452</v>
          </cell>
          <cell r="B16907">
            <v>0.71852905018119695</v>
          </cell>
          <cell r="C16907">
            <v>0.76185744186864601</v>
          </cell>
          <cell r="D16907">
            <v>8.7487814306016194</v>
          </cell>
          <cell r="E16907">
            <v>2.381133281341</v>
          </cell>
          <cell r="F16907">
            <v>11.113534873980701</v>
          </cell>
        </row>
        <row r="16908">
          <cell r="A16908" t="str">
            <v>NM_001106107</v>
          </cell>
          <cell r="B16908">
            <v>9.9831371582732995</v>
          </cell>
          <cell r="C16908">
            <v>9.8046951279573609</v>
          </cell>
          <cell r="D16908">
            <v>5.9240664628784101</v>
          </cell>
          <cell r="E16908">
            <v>8.8764287719597892</v>
          </cell>
          <cell r="F16908">
            <v>9.9395683461246396</v>
          </cell>
        </row>
        <row r="16909">
          <cell r="A16909" t="str">
            <v>NM_207612</v>
          </cell>
          <cell r="B16909">
            <v>0.33696185540578599</v>
          </cell>
          <cell r="C16909">
            <v>0</v>
          </cell>
          <cell r="D16909">
            <v>0</v>
          </cell>
          <cell r="E16909">
            <v>0</v>
          </cell>
          <cell r="F16909">
            <v>0</v>
          </cell>
        </row>
        <row r="16910">
          <cell r="A16910" t="str">
            <v>NM_001013994</v>
          </cell>
          <cell r="B16910">
            <v>1.65108632724249</v>
          </cell>
          <cell r="C16910">
            <v>2.5402970661267799</v>
          </cell>
          <cell r="D16910">
            <v>2.7626845987248001</v>
          </cell>
          <cell r="E16910">
            <v>4.9482738740337497</v>
          </cell>
          <cell r="F16910">
            <v>3.9151413708008</v>
          </cell>
        </row>
        <row r="16911">
          <cell r="A16911" t="str">
            <v>NM_001191704</v>
          </cell>
          <cell r="B16911">
            <v>18.838966978516599</v>
          </cell>
          <cell r="C16911">
            <v>8.2640758383364208</v>
          </cell>
          <cell r="D16911">
            <v>6.6620345889252599</v>
          </cell>
          <cell r="E16911">
            <v>9.2016493656159604</v>
          </cell>
          <cell r="F16911">
            <v>2.6558537979981001</v>
          </cell>
        </row>
        <row r="16912">
          <cell r="A16912" t="str">
            <v>NM_001107367</v>
          </cell>
          <cell r="B16912">
            <v>8.6115341450449492</v>
          </cell>
          <cell r="C16912">
            <v>5.8223454949388698</v>
          </cell>
          <cell r="D16912">
            <v>2.23205335912708E-2</v>
          </cell>
          <cell r="E16912">
            <v>7.6684956264063597</v>
          </cell>
          <cell r="F16912">
            <v>4.3417428937177602</v>
          </cell>
        </row>
        <row r="16913">
          <cell r="A16913" t="str">
            <v>NM_031659</v>
          </cell>
          <cell r="B16913">
            <v>0</v>
          </cell>
          <cell r="C16913">
            <v>0.59194120536822503</v>
          </cell>
          <cell r="D16913">
            <v>0.48139499117821799</v>
          </cell>
          <cell r="E16913">
            <v>0.207282728652284</v>
          </cell>
          <cell r="F16913">
            <v>0</v>
          </cell>
        </row>
        <row r="16914">
          <cell r="A16914" t="str">
            <v>NM_001000742</v>
          </cell>
          <cell r="B16914">
            <v>0</v>
          </cell>
          <cell r="C16914">
            <v>0</v>
          </cell>
          <cell r="D16914">
            <v>0</v>
          </cell>
          <cell r="E16914">
            <v>0</v>
          </cell>
          <cell r="F16914">
            <v>0</v>
          </cell>
        </row>
        <row r="16915">
          <cell r="A16915" t="str">
            <v>NM_001191558</v>
          </cell>
          <cell r="B16915">
            <v>1.5370003912419401</v>
          </cell>
          <cell r="C16915">
            <v>1.49230956284306</v>
          </cell>
          <cell r="D16915">
            <v>0.70499279951772698</v>
          </cell>
          <cell r="E16915">
            <v>4.86886923787059</v>
          </cell>
          <cell r="F16915">
            <v>6.56107938163745</v>
          </cell>
        </row>
        <row r="16916">
          <cell r="A16916" t="str">
            <v>NM_001107666</v>
          </cell>
          <cell r="B16916">
            <v>2.7742258702545799</v>
          </cell>
          <cell r="C16916">
            <v>0.25396002301909898</v>
          </cell>
          <cell r="D16916">
            <v>1.8590081002076899</v>
          </cell>
          <cell r="E16916">
            <v>5.39929462252229</v>
          </cell>
          <cell r="F16916">
            <v>1.5501158731771201</v>
          </cell>
        </row>
        <row r="16917">
          <cell r="A16917" t="str">
            <v>NM_001106341</v>
          </cell>
          <cell r="B16917">
            <v>1.7074677750933001</v>
          </cell>
          <cell r="C16917">
            <v>5.6554405755411699</v>
          </cell>
          <cell r="D16917">
            <v>6.4491098451072704</v>
          </cell>
          <cell r="E16917">
            <v>3.88829104081162</v>
          </cell>
          <cell r="F16917">
            <v>7.6971442312342404</v>
          </cell>
        </row>
        <row r="16918">
          <cell r="A16918" t="str">
            <v>NM_001013154</v>
          </cell>
          <cell r="B16918">
            <v>6.7376248504343499</v>
          </cell>
          <cell r="C16918">
            <v>5.3133871714739697E-2</v>
          </cell>
          <cell r="D16918">
            <v>1.3379023951738001</v>
          </cell>
          <cell r="E16918">
            <v>11.196363319699699</v>
          </cell>
          <cell r="F16918">
            <v>4.8197119336921199</v>
          </cell>
        </row>
        <row r="16919">
          <cell r="A16919" t="str">
            <v>NM_133418</v>
          </cell>
          <cell r="B16919">
            <v>17.294865157559201</v>
          </cell>
          <cell r="C16919">
            <v>9.9950504637603004</v>
          </cell>
          <cell r="D16919">
            <v>14.7516989973296</v>
          </cell>
          <cell r="E16919">
            <v>10.8772306037903</v>
          </cell>
          <cell r="F16919">
            <v>23.648031441618301</v>
          </cell>
        </row>
        <row r="16920">
          <cell r="A16920" t="str">
            <v>NM_031680</v>
          </cell>
          <cell r="B16920">
            <v>0</v>
          </cell>
          <cell r="C16920">
            <v>0.31254119087790599</v>
          </cell>
          <cell r="D16920">
            <v>0</v>
          </cell>
          <cell r="E16920">
            <v>8.0973742248963299E-3</v>
          </cell>
          <cell r="F16920">
            <v>0</v>
          </cell>
        </row>
        <row r="16921">
          <cell r="A16921" t="str">
            <v>NM_053944</v>
          </cell>
          <cell r="B16921">
            <v>42.200400921611497</v>
          </cell>
          <cell r="C16921">
            <v>33.323082030993199</v>
          </cell>
          <cell r="D16921">
            <v>39.510542750829003</v>
          </cell>
          <cell r="E16921">
            <v>39.160328516657401</v>
          </cell>
          <cell r="F16921">
            <v>29.190124646102898</v>
          </cell>
        </row>
        <row r="16922">
          <cell r="A16922" t="str">
            <v>NM_001007677</v>
          </cell>
          <cell r="B16922">
            <v>0</v>
          </cell>
          <cell r="C16922">
            <v>1.6266020166416499</v>
          </cell>
          <cell r="D16922">
            <v>0.84025121628083699</v>
          </cell>
          <cell r="E16922">
            <v>0</v>
          </cell>
          <cell r="F16922">
            <v>0.53534152625189202</v>
          </cell>
        </row>
        <row r="16923">
          <cell r="A16923" t="str">
            <v>NM_001000838</v>
          </cell>
          <cell r="B16923">
            <v>0</v>
          </cell>
          <cell r="C16923">
            <v>0</v>
          </cell>
          <cell r="D16923">
            <v>0</v>
          </cell>
          <cell r="E16923">
            <v>0</v>
          </cell>
          <cell r="F16923">
            <v>0</v>
          </cell>
        </row>
        <row r="16924">
          <cell r="A16924" t="str">
            <v>NM_001109275</v>
          </cell>
          <cell r="B16924">
            <v>0</v>
          </cell>
          <cell r="C16924">
            <v>0</v>
          </cell>
          <cell r="D16924">
            <v>0</v>
          </cell>
          <cell r="E16924">
            <v>0</v>
          </cell>
          <cell r="F16924">
            <v>0</v>
          </cell>
        </row>
        <row r="16925">
          <cell r="A16925" t="str">
            <v>NM_001000588</v>
          </cell>
          <cell r="B16925">
            <v>0</v>
          </cell>
          <cell r="C16925">
            <v>0</v>
          </cell>
          <cell r="D16925">
            <v>0</v>
          </cell>
          <cell r="E16925">
            <v>0</v>
          </cell>
          <cell r="F16925">
            <v>0</v>
          </cell>
        </row>
        <row r="16926">
          <cell r="A16926" t="str">
            <v>NM_080896</v>
          </cell>
          <cell r="B16926">
            <v>256.15096872751502</v>
          </cell>
          <cell r="C16926">
            <v>234.659539514595</v>
          </cell>
          <cell r="D16926">
            <v>312.44090462808998</v>
          </cell>
          <cell r="E16926">
            <v>187.10624846265199</v>
          </cell>
          <cell r="F16926">
            <v>195.52347771607899</v>
          </cell>
        </row>
        <row r="16927">
          <cell r="A16927" t="str">
            <v>NM_030831</v>
          </cell>
          <cell r="B16927">
            <v>0</v>
          </cell>
          <cell r="C16927">
            <v>0</v>
          </cell>
          <cell r="D16927">
            <v>0</v>
          </cell>
          <cell r="E16927">
            <v>0</v>
          </cell>
          <cell r="F16927">
            <v>0</v>
          </cell>
        </row>
        <row r="16928">
          <cell r="A16928" t="str">
            <v>NM_183327</v>
          </cell>
          <cell r="B16928">
            <v>0</v>
          </cell>
          <cell r="C16928">
            <v>0</v>
          </cell>
          <cell r="D16928">
            <v>0</v>
          </cell>
          <cell r="E16928">
            <v>0</v>
          </cell>
          <cell r="F16928">
            <v>0</v>
          </cell>
        </row>
        <row r="16929">
          <cell r="A16929" t="str">
            <v>NM_001177686</v>
          </cell>
          <cell r="B16929">
            <v>0</v>
          </cell>
          <cell r="C16929">
            <v>0</v>
          </cell>
          <cell r="D16929">
            <v>0</v>
          </cell>
          <cell r="E16929">
            <v>0</v>
          </cell>
          <cell r="F16929">
            <v>0</v>
          </cell>
        </row>
        <row r="16930">
          <cell r="A16930" t="str">
            <v>NM_001276714</v>
          </cell>
          <cell r="B16930">
            <v>7.0601229925115403</v>
          </cell>
          <cell r="C16930">
            <v>3.7437075681418901</v>
          </cell>
          <cell r="D16930">
            <v>4.1287697710704601</v>
          </cell>
          <cell r="E16930">
            <v>9.8069520491570703</v>
          </cell>
          <cell r="F16930">
            <v>5.6176998590886997</v>
          </cell>
        </row>
        <row r="16931">
          <cell r="A16931" t="str">
            <v>NM_001270682</v>
          </cell>
          <cell r="B16931">
            <v>2.6061087678452002</v>
          </cell>
          <cell r="C16931">
            <v>52.517098483313198</v>
          </cell>
          <cell r="D16931">
            <v>9.2654012737095499</v>
          </cell>
          <cell r="E16931">
            <v>11.148858909691199</v>
          </cell>
          <cell r="F16931">
            <v>17.0197814724499</v>
          </cell>
        </row>
        <row r="16932">
          <cell r="A16932" t="str">
            <v>NM_001301048</v>
          </cell>
          <cell r="B16932">
            <v>857.61423000935099</v>
          </cell>
          <cell r="C16932">
            <v>953.19514261877202</v>
          </cell>
          <cell r="D16932">
            <v>809.28511870032503</v>
          </cell>
          <cell r="E16932">
            <v>537.86827716355197</v>
          </cell>
          <cell r="F16932">
            <v>851.25593171283003</v>
          </cell>
        </row>
        <row r="16933">
          <cell r="A16933" t="str">
            <v>NM_020084</v>
          </cell>
          <cell r="B16933">
            <v>0</v>
          </cell>
          <cell r="C16933">
            <v>0</v>
          </cell>
          <cell r="D16933">
            <v>0</v>
          </cell>
          <cell r="E16933">
            <v>0</v>
          </cell>
          <cell r="F16933">
            <v>0</v>
          </cell>
        </row>
        <row r="16934">
          <cell r="A16934" t="str">
            <v>NR_102345</v>
          </cell>
          <cell r="B16934">
            <v>32.2301280298555</v>
          </cell>
          <cell r="C16934">
            <v>30.070786341569899</v>
          </cell>
          <cell r="D16934">
            <v>19.3702731751549</v>
          </cell>
          <cell r="E16934">
            <v>36.565368892766301</v>
          </cell>
          <cell r="F16934">
            <v>26.8496073049788</v>
          </cell>
        </row>
        <row r="16935">
          <cell r="A16935" t="str">
            <v>NM_053853</v>
          </cell>
          <cell r="B16935">
            <v>3.59507510780533</v>
          </cell>
          <cell r="C16935">
            <v>5.08403695412012</v>
          </cell>
          <cell r="D16935">
            <v>5.6670811497298299</v>
          </cell>
          <cell r="E16935">
            <v>4.1035976730945496</v>
          </cell>
          <cell r="F16935">
            <v>2.96346823595725</v>
          </cell>
        </row>
        <row r="16936">
          <cell r="A16936" t="str">
            <v>NM_053409</v>
          </cell>
          <cell r="B16936">
            <v>142.53920621785599</v>
          </cell>
          <cell r="C16936">
            <v>132.08686481819899</v>
          </cell>
          <cell r="D16936">
            <v>104.454730247385</v>
          </cell>
          <cell r="E16936">
            <v>78.400748516324995</v>
          </cell>
          <cell r="F16936">
            <v>99.674841513601194</v>
          </cell>
        </row>
        <row r="16937">
          <cell r="A16937" t="str">
            <v>NM_001108788</v>
          </cell>
          <cell r="B16937">
            <v>3.1555486694471203E-2</v>
          </cell>
          <cell r="C16937">
            <v>5.2258725592379297E-2</v>
          </cell>
          <cell r="D16937">
            <v>0</v>
          </cell>
          <cell r="E16937">
            <v>0.14441905088168</v>
          </cell>
          <cell r="F16937">
            <v>0.98841106080452301</v>
          </cell>
        </row>
        <row r="16938">
          <cell r="A16938" t="str">
            <v>NM_001271050</v>
          </cell>
          <cell r="B16938">
            <v>2.6014807592599198</v>
          </cell>
          <cell r="C16938">
            <v>3.3200286769391498</v>
          </cell>
          <cell r="D16938">
            <v>0.91237980452345002</v>
          </cell>
          <cell r="E16938">
            <v>2.0393914612108799</v>
          </cell>
          <cell r="F16938">
            <v>6.0127907309564499</v>
          </cell>
        </row>
        <row r="16939">
          <cell r="A16939" t="str">
            <v>NM_001110319</v>
          </cell>
          <cell r="B16939">
            <v>14.067318056434299</v>
          </cell>
          <cell r="C16939">
            <v>23.850017580739099</v>
          </cell>
          <cell r="D16939">
            <v>29.377540640200401</v>
          </cell>
          <cell r="E16939">
            <v>13.8018807134311</v>
          </cell>
          <cell r="F16939">
            <v>33.702783154076599</v>
          </cell>
        </row>
        <row r="16940">
          <cell r="A16940" t="str">
            <v>NR_046239</v>
          </cell>
          <cell r="B16940">
            <v>1.0618169586164601</v>
          </cell>
          <cell r="C16940">
            <v>0.69233442620373697</v>
          </cell>
          <cell r="D16940">
            <v>1.07296092005323</v>
          </cell>
          <cell r="E16940">
            <v>1.05433251738999</v>
          </cell>
          <cell r="F16940">
            <v>1.9402313087904299</v>
          </cell>
        </row>
        <row r="16941">
          <cell r="A16941" t="str">
            <v>NM_001108937</v>
          </cell>
          <cell r="B16941">
            <v>19.454019909763399</v>
          </cell>
          <cell r="C16941">
            <v>3.5465704285421</v>
          </cell>
          <cell r="D16941">
            <v>1.7971117361825499</v>
          </cell>
          <cell r="E16941">
            <v>1.3888917121600299</v>
          </cell>
          <cell r="F16941">
            <v>6.7943705846676306E-2</v>
          </cell>
        </row>
        <row r="16942">
          <cell r="A16942" t="str">
            <v>NM_022290</v>
          </cell>
          <cell r="B16942">
            <v>10.2662744533223</v>
          </cell>
          <cell r="C16942">
            <v>50.1992100073846</v>
          </cell>
          <cell r="D16942">
            <v>42.887487046896403</v>
          </cell>
          <cell r="E16942">
            <v>110.26700414803</v>
          </cell>
          <cell r="F16942">
            <v>10.350262506089599</v>
          </cell>
        </row>
        <row r="16943">
          <cell r="A16943" t="str">
            <v>NM_001079890</v>
          </cell>
          <cell r="B16943">
            <v>0.67640761973599794</v>
          </cell>
          <cell r="C16943">
            <v>1.1848183421162599</v>
          </cell>
          <cell r="D16943">
            <v>0.242549076711738</v>
          </cell>
          <cell r="E16943">
            <v>3.5198641735559901</v>
          </cell>
          <cell r="F16943">
            <v>8.4573273831753806</v>
          </cell>
        </row>
        <row r="16944">
          <cell r="A16944" t="str">
            <v>NM_001109226</v>
          </cell>
          <cell r="B16944">
            <v>0</v>
          </cell>
          <cell r="C16944">
            <v>0.46894926777912199</v>
          </cell>
          <cell r="D16944">
            <v>0</v>
          </cell>
          <cell r="E16944">
            <v>0</v>
          </cell>
          <cell r="F16944">
            <v>0.46629107802839898</v>
          </cell>
        </row>
        <row r="16945">
          <cell r="A16945" t="str">
            <v>NM_001168542</v>
          </cell>
          <cell r="B16945">
            <v>1.81366312414876</v>
          </cell>
          <cell r="C16945">
            <v>5.7015370552643896</v>
          </cell>
          <cell r="D16945">
            <v>5.0209824161607397</v>
          </cell>
          <cell r="E16945">
            <v>6.8562858529985702</v>
          </cell>
          <cell r="F16945">
            <v>3.1570044075985502</v>
          </cell>
        </row>
        <row r="16946">
          <cell r="A16946" t="str">
            <v>NM_181385</v>
          </cell>
          <cell r="B16946">
            <v>0</v>
          </cell>
          <cell r="C16946">
            <v>0</v>
          </cell>
          <cell r="D16946">
            <v>0</v>
          </cell>
          <cell r="E16946">
            <v>0</v>
          </cell>
          <cell r="F16946">
            <v>0</v>
          </cell>
        </row>
        <row r="16947">
          <cell r="A16947" t="str">
            <v>NM_031502</v>
          </cell>
          <cell r="B16947">
            <v>0</v>
          </cell>
          <cell r="C16947">
            <v>0</v>
          </cell>
          <cell r="D16947">
            <v>0</v>
          </cell>
          <cell r="E16947">
            <v>0</v>
          </cell>
          <cell r="F16947">
            <v>0</v>
          </cell>
        </row>
        <row r="16948">
          <cell r="A16948" t="str">
            <v>NR_037342</v>
          </cell>
          <cell r="B16948">
            <v>0</v>
          </cell>
          <cell r="C16948">
            <v>0</v>
          </cell>
          <cell r="D16948">
            <v>0</v>
          </cell>
          <cell r="E16948">
            <v>0</v>
          </cell>
          <cell r="F16948">
            <v>0</v>
          </cell>
        </row>
        <row r="16949">
          <cell r="A16949" t="str">
            <v>NM_001001123</v>
          </cell>
          <cell r="B16949">
            <v>0</v>
          </cell>
          <cell r="C16949">
            <v>0</v>
          </cell>
          <cell r="D16949">
            <v>0</v>
          </cell>
          <cell r="E16949">
            <v>0</v>
          </cell>
          <cell r="F16949">
            <v>0</v>
          </cell>
        </row>
        <row r="16950">
          <cell r="A16950" t="str">
            <v>NM_001000627</v>
          </cell>
          <cell r="B16950">
            <v>0</v>
          </cell>
          <cell r="C16950">
            <v>0</v>
          </cell>
          <cell r="D16950">
            <v>0</v>
          </cell>
          <cell r="E16950">
            <v>0</v>
          </cell>
          <cell r="F16950">
            <v>0</v>
          </cell>
        </row>
        <row r="16951">
          <cell r="A16951" t="str">
            <v>NR_031945</v>
          </cell>
          <cell r="B16951">
            <v>0</v>
          </cell>
          <cell r="C16951">
            <v>0</v>
          </cell>
          <cell r="D16951">
            <v>0</v>
          </cell>
          <cell r="E16951">
            <v>0</v>
          </cell>
          <cell r="F16951">
            <v>0</v>
          </cell>
        </row>
        <row r="16952">
          <cell r="A16952" t="str">
            <v>NM_001002286</v>
          </cell>
          <cell r="B16952">
            <v>0</v>
          </cell>
          <cell r="C16952">
            <v>0</v>
          </cell>
          <cell r="D16952">
            <v>0</v>
          </cell>
          <cell r="E16952">
            <v>0</v>
          </cell>
          <cell r="F16952">
            <v>0</v>
          </cell>
        </row>
        <row r="16953">
          <cell r="A16953" t="str">
            <v>NM_053535</v>
          </cell>
          <cell r="B16953">
            <v>6.3358373512242601</v>
          </cell>
          <cell r="C16953">
            <v>7.5549807831926703</v>
          </cell>
          <cell r="D16953">
            <v>13.540037039625799</v>
          </cell>
          <cell r="E16953">
            <v>12.1467781003639</v>
          </cell>
          <cell r="F16953">
            <v>2.1193745118524099</v>
          </cell>
        </row>
        <row r="16954">
          <cell r="A16954" t="str">
            <v>NM_019132</v>
          </cell>
          <cell r="B16954">
            <v>538.02104814073505</v>
          </cell>
          <cell r="C16954">
            <v>587.95280704780896</v>
          </cell>
          <cell r="D16954">
            <v>620.10158875985996</v>
          </cell>
          <cell r="E16954">
            <v>488.14221532890599</v>
          </cell>
          <cell r="F16954">
            <v>1192.9593905563599</v>
          </cell>
        </row>
        <row r="16955">
          <cell r="A16955" t="str">
            <v>NM_017179</v>
          </cell>
          <cell r="B16955">
            <v>0</v>
          </cell>
          <cell r="C16955">
            <v>0</v>
          </cell>
          <cell r="D16955">
            <v>0</v>
          </cell>
          <cell r="E16955">
            <v>0</v>
          </cell>
          <cell r="F16955">
            <v>0</v>
          </cell>
        </row>
        <row r="16956">
          <cell r="A16956" t="str">
            <v>NM_212523</v>
          </cell>
          <cell r="B16956">
            <v>0.56020688859647405</v>
          </cell>
          <cell r="C16956">
            <v>7.4818791904198096E-3</v>
          </cell>
          <cell r="D16956">
            <v>0</v>
          </cell>
          <cell r="E16956">
            <v>0.58411023400646001</v>
          </cell>
          <cell r="F16956">
            <v>1.77340854257463</v>
          </cell>
        </row>
        <row r="16957">
          <cell r="A16957" t="str">
            <v>NM_019317</v>
          </cell>
          <cell r="B16957">
            <v>8.3950434085447695E-2</v>
          </cell>
          <cell r="C16957">
            <v>0.19116552593456401</v>
          </cell>
          <cell r="D16957">
            <v>0</v>
          </cell>
          <cell r="E16957">
            <v>0.108060029268863</v>
          </cell>
          <cell r="F16957">
            <v>0</v>
          </cell>
        </row>
        <row r="16958">
          <cell r="A16958" t="str">
            <v>NM_001001005</v>
          </cell>
          <cell r="B16958">
            <v>0</v>
          </cell>
          <cell r="C16958">
            <v>0</v>
          </cell>
          <cell r="D16958">
            <v>0</v>
          </cell>
          <cell r="E16958">
            <v>0</v>
          </cell>
          <cell r="F16958">
            <v>0</v>
          </cell>
        </row>
        <row r="16959">
          <cell r="A16959" t="str">
            <v>NM_001109462</v>
          </cell>
          <cell r="B16959">
            <v>0</v>
          </cell>
          <cell r="C16959">
            <v>0</v>
          </cell>
          <cell r="D16959">
            <v>0</v>
          </cell>
          <cell r="E16959">
            <v>0</v>
          </cell>
          <cell r="F16959">
            <v>8.4126056668233796E-3</v>
          </cell>
        </row>
        <row r="16960">
          <cell r="A16960" t="str">
            <v>NM_001003957</v>
          </cell>
          <cell r="B16960">
            <v>0.90688117921360001</v>
          </cell>
          <cell r="C16960">
            <v>1.27277698434162E-2</v>
          </cell>
          <cell r="D16960">
            <v>0</v>
          </cell>
          <cell r="E16960">
            <v>1.0068470005057</v>
          </cell>
          <cell r="F16960">
            <v>0.34724295396396598</v>
          </cell>
        </row>
        <row r="16961">
          <cell r="A16961" t="str">
            <v>NM_001130553</v>
          </cell>
          <cell r="B16961">
            <v>35.571393782467602</v>
          </cell>
          <cell r="C16961">
            <v>65.573843697505495</v>
          </cell>
          <cell r="D16961">
            <v>36.7367705774559</v>
          </cell>
          <cell r="E16961">
            <v>32.315850509253302</v>
          </cell>
          <cell r="F16961">
            <v>42.946781358208199</v>
          </cell>
        </row>
        <row r="16962">
          <cell r="A16962" t="str">
            <v>NM_001001361</v>
          </cell>
          <cell r="B16962">
            <v>0</v>
          </cell>
          <cell r="C16962">
            <v>0</v>
          </cell>
          <cell r="D16962">
            <v>0</v>
          </cell>
          <cell r="E16962">
            <v>0</v>
          </cell>
          <cell r="F16962">
            <v>0</v>
          </cell>
        </row>
        <row r="16963">
          <cell r="A16963" t="str">
            <v>NM_001033695</v>
          </cell>
          <cell r="B16963">
            <v>17.767547922237299</v>
          </cell>
          <cell r="C16963">
            <v>7.6744601397407299</v>
          </cell>
          <cell r="D16963">
            <v>12.3492972586328</v>
          </cell>
          <cell r="E16963">
            <v>5.9409417911319098</v>
          </cell>
          <cell r="F16963">
            <v>17.0900444722323</v>
          </cell>
        </row>
        <row r="16964">
          <cell r="A16964" t="str">
            <v>NM_001276433</v>
          </cell>
          <cell r="B16964">
            <v>8.0437556697988697</v>
          </cell>
          <cell r="C16964">
            <v>9.5436534556740895</v>
          </cell>
          <cell r="D16964">
            <v>4.7085490667100203</v>
          </cell>
          <cell r="E16964">
            <v>11.7028895128568</v>
          </cell>
          <cell r="F16964">
            <v>26.028791501635901</v>
          </cell>
        </row>
        <row r="16965">
          <cell r="A16965" t="str">
            <v>NM_001014140</v>
          </cell>
          <cell r="B16965">
            <v>29.9227759274801</v>
          </cell>
          <cell r="C16965">
            <v>44.791113829457103</v>
          </cell>
          <cell r="D16965">
            <v>4.7334997042827904</v>
          </cell>
          <cell r="E16965">
            <v>8.8049358667765496</v>
          </cell>
          <cell r="F16965">
            <v>36.743705354723097</v>
          </cell>
        </row>
        <row r="16966">
          <cell r="A16966" t="str">
            <v>NM_001107413</v>
          </cell>
          <cell r="B16966">
            <v>0</v>
          </cell>
          <cell r="C16966">
            <v>1.51753866303541</v>
          </cell>
          <cell r="D16966">
            <v>0</v>
          </cell>
          <cell r="E16966">
            <v>0.19597093430623899</v>
          </cell>
          <cell r="F16966">
            <v>1.22391952112504</v>
          </cell>
        </row>
        <row r="16967">
          <cell r="A16967" t="str">
            <v>NM_001108665</v>
          </cell>
          <cell r="B16967">
            <v>2.14743134336564</v>
          </cell>
          <cell r="C16967">
            <v>18.694811950516499</v>
          </cell>
          <cell r="D16967">
            <v>10.1826239744871</v>
          </cell>
          <cell r="E16967">
            <v>7.6793770042822498</v>
          </cell>
          <cell r="F16967">
            <v>3.47249044142601</v>
          </cell>
        </row>
        <row r="16968">
          <cell r="A16968" t="str">
            <v>NM_001277166</v>
          </cell>
          <cell r="B16968">
            <v>1.51646690272053</v>
          </cell>
          <cell r="C16968">
            <v>0.92237080429805995</v>
          </cell>
          <cell r="D16968">
            <v>6.5433488585100799E-2</v>
          </cell>
          <cell r="E16968">
            <v>3.6405388314617699</v>
          </cell>
          <cell r="F16968">
            <v>1.1503425353685399</v>
          </cell>
        </row>
        <row r="16969">
          <cell r="A16969" t="str">
            <v>NM_148891</v>
          </cell>
          <cell r="B16969">
            <v>3.2831323573326099</v>
          </cell>
          <cell r="C16969">
            <v>6.53892704780628</v>
          </cell>
          <cell r="D16969">
            <v>0.87559820959416801</v>
          </cell>
          <cell r="E16969">
            <v>3.0262037960763499</v>
          </cell>
          <cell r="F16969">
            <v>10.1928780321969</v>
          </cell>
        </row>
        <row r="16970">
          <cell r="A16970" t="str">
            <v>NM_001191663</v>
          </cell>
          <cell r="B16970">
            <v>0</v>
          </cell>
          <cell r="C16970">
            <v>0</v>
          </cell>
          <cell r="D16970">
            <v>0</v>
          </cell>
          <cell r="E16970">
            <v>0</v>
          </cell>
          <cell r="F16970">
            <v>0</v>
          </cell>
        </row>
        <row r="16971">
          <cell r="A16971" t="str">
            <v>NM_001127572</v>
          </cell>
          <cell r="B16971">
            <v>15.3789224611464</v>
          </cell>
          <cell r="C16971">
            <v>10.2861410188798</v>
          </cell>
          <cell r="D16971">
            <v>6.9573928871078303</v>
          </cell>
          <cell r="E16971">
            <v>11.696652075646799</v>
          </cell>
          <cell r="F16971">
            <v>8.9785219612243807</v>
          </cell>
        </row>
        <row r="16972">
          <cell r="A16972" t="str">
            <v>NM_001014145</v>
          </cell>
          <cell r="B16972">
            <v>8.2451284113793104</v>
          </cell>
          <cell r="C16972">
            <v>1.1043266815002599</v>
          </cell>
          <cell r="D16972">
            <v>9.9271895144267308</v>
          </cell>
          <cell r="E16972">
            <v>4.1020459428918397</v>
          </cell>
          <cell r="F16972">
            <v>7.7200563798992601</v>
          </cell>
        </row>
        <row r="16973">
          <cell r="A16973" t="str">
            <v>NM_001030038</v>
          </cell>
          <cell r="B16973">
            <v>1.7060033442594</v>
          </cell>
          <cell r="C16973">
            <v>0.88617472321882895</v>
          </cell>
          <cell r="D16973">
            <v>0</v>
          </cell>
          <cell r="E16973">
            <v>2.7471939596456298</v>
          </cell>
          <cell r="F16973">
            <v>1.3919856696944899</v>
          </cell>
        </row>
        <row r="16974">
          <cell r="A16974" t="str">
            <v>NM_001109529</v>
          </cell>
          <cell r="B16974">
            <v>7.5323823905762097</v>
          </cell>
          <cell r="C16974">
            <v>10.653814673955999</v>
          </cell>
          <cell r="D16974">
            <v>12.428058785387099</v>
          </cell>
          <cell r="E16974">
            <v>6.7371538704247902</v>
          </cell>
          <cell r="F16974">
            <v>6.4323754305664798</v>
          </cell>
        </row>
        <row r="16975">
          <cell r="A16975" t="str">
            <v>NM_022245</v>
          </cell>
          <cell r="B16975">
            <v>105.582779668585</v>
          </cell>
          <cell r="C16975">
            <v>115.407632160708</v>
          </cell>
          <cell r="D16975">
            <v>204.07820921733901</v>
          </cell>
          <cell r="E16975">
            <v>108.387572524022</v>
          </cell>
          <cell r="F16975">
            <v>122.328734924304</v>
          </cell>
        </row>
        <row r="16976">
          <cell r="A16976" t="str">
            <v>NM_001115031</v>
          </cell>
          <cell r="B16976">
            <v>0</v>
          </cell>
          <cell r="C16976">
            <v>0</v>
          </cell>
          <cell r="D16976">
            <v>0</v>
          </cell>
          <cell r="E16976">
            <v>0</v>
          </cell>
          <cell r="F16976">
            <v>0</v>
          </cell>
        </row>
        <row r="16977">
          <cell r="A16977" t="str">
            <v>NM_001008760</v>
          </cell>
          <cell r="B16977">
            <v>0</v>
          </cell>
          <cell r="C16977">
            <v>0</v>
          </cell>
          <cell r="D16977">
            <v>0</v>
          </cell>
          <cell r="E16977">
            <v>0</v>
          </cell>
          <cell r="F16977">
            <v>0</v>
          </cell>
        </row>
        <row r="16978">
          <cell r="A16978" t="str">
            <v>NM_001025733</v>
          </cell>
          <cell r="B16978">
            <v>0.28373233804972398</v>
          </cell>
          <cell r="C16978">
            <v>0.32892039909166798</v>
          </cell>
          <cell r="D16978">
            <v>0.112224431762317</v>
          </cell>
          <cell r="E16978">
            <v>4.23110644927067</v>
          </cell>
          <cell r="F16978">
            <v>4.5823190161784497</v>
          </cell>
        </row>
        <row r="16979">
          <cell r="A16979" t="str">
            <v>NM_001000168</v>
          </cell>
          <cell r="B16979">
            <v>0</v>
          </cell>
          <cell r="C16979">
            <v>0</v>
          </cell>
          <cell r="D16979">
            <v>0</v>
          </cell>
          <cell r="E16979">
            <v>0</v>
          </cell>
          <cell r="F16979">
            <v>0</v>
          </cell>
        </row>
        <row r="16980">
          <cell r="A16980" t="str">
            <v>NM_001008921</v>
          </cell>
          <cell r="B16980">
            <v>0</v>
          </cell>
          <cell r="C16980">
            <v>0</v>
          </cell>
          <cell r="D16980">
            <v>0</v>
          </cell>
          <cell r="E16980">
            <v>0</v>
          </cell>
          <cell r="F16980">
            <v>0</v>
          </cell>
        </row>
        <row r="16981">
          <cell r="A16981" t="str">
            <v>NM_012810</v>
          </cell>
          <cell r="B16981">
            <v>0</v>
          </cell>
          <cell r="C16981">
            <v>0</v>
          </cell>
          <cell r="D16981">
            <v>0</v>
          </cell>
          <cell r="E16981">
            <v>0</v>
          </cell>
          <cell r="F16981">
            <v>0</v>
          </cell>
        </row>
        <row r="16982">
          <cell r="A16982" t="str">
            <v>NM_175579</v>
          </cell>
          <cell r="B16982">
            <v>4.0731195591445104</v>
          </cell>
          <cell r="C16982">
            <v>1.8948420892981499</v>
          </cell>
          <cell r="D16982">
            <v>4.10188692015927</v>
          </cell>
          <cell r="E16982">
            <v>1.8084389128579199</v>
          </cell>
          <cell r="F16982">
            <v>3.6609809112166198</v>
          </cell>
        </row>
        <row r="16983">
          <cell r="A16983" t="str">
            <v>NM_001109325</v>
          </cell>
          <cell r="B16983">
            <v>0</v>
          </cell>
          <cell r="C16983">
            <v>0</v>
          </cell>
          <cell r="D16983">
            <v>0</v>
          </cell>
          <cell r="E16983">
            <v>0</v>
          </cell>
          <cell r="F16983">
            <v>0</v>
          </cell>
        </row>
        <row r="16984">
          <cell r="A16984" t="str">
            <v>NM_001134523</v>
          </cell>
          <cell r="B16984">
            <v>2.4815063005992299</v>
          </cell>
          <cell r="C16984">
            <v>1.13316114167149</v>
          </cell>
          <cell r="D16984">
            <v>0</v>
          </cell>
          <cell r="E16984">
            <v>1.36221796080361</v>
          </cell>
          <cell r="F16984">
            <v>5.5428197908470196</v>
          </cell>
        </row>
        <row r="16985">
          <cell r="A16985" t="str">
            <v>NM_001107135</v>
          </cell>
          <cell r="B16985">
            <v>11.3005581975148</v>
          </cell>
          <cell r="C16985">
            <v>10.3384842140308</v>
          </cell>
          <cell r="D16985">
            <v>14.5489144965655</v>
          </cell>
          <cell r="E16985">
            <v>14.9717140717656</v>
          </cell>
          <cell r="F16985">
            <v>6.3642918038982303</v>
          </cell>
        </row>
        <row r="16986">
          <cell r="A16986" t="str">
            <v>NM_001024241</v>
          </cell>
          <cell r="B16986">
            <v>0</v>
          </cell>
          <cell r="C16986">
            <v>0</v>
          </cell>
          <cell r="D16986">
            <v>0</v>
          </cell>
          <cell r="E16986">
            <v>0</v>
          </cell>
          <cell r="F16986">
            <v>0</v>
          </cell>
        </row>
        <row r="16987">
          <cell r="A16987" t="str">
            <v>NM_001106275</v>
          </cell>
          <cell r="B16987">
            <v>4.92852348921335</v>
          </cell>
          <cell r="C16987">
            <v>9.5245926918790005</v>
          </cell>
          <cell r="D16987">
            <v>2.1768206595332198</v>
          </cell>
          <cell r="E16987">
            <v>15.472582410483399</v>
          </cell>
          <cell r="F16987">
            <v>7.6359772321113297</v>
          </cell>
        </row>
        <row r="16988">
          <cell r="A16988" t="str">
            <v>NR_031871</v>
          </cell>
          <cell r="B16988">
            <v>209.674655790304</v>
          </cell>
          <cell r="C16988">
            <v>178.33764789389301</v>
          </cell>
          <cell r="D16988">
            <v>301.088140461394</v>
          </cell>
          <cell r="E16988">
            <v>150.39177560337299</v>
          </cell>
          <cell r="F16988">
            <v>229.44338805697799</v>
          </cell>
        </row>
        <row r="16989">
          <cell r="A16989" t="str">
            <v>NM_001170340</v>
          </cell>
          <cell r="B16989">
            <v>0.349793475356032</v>
          </cell>
          <cell r="C16989">
            <v>3.09919867803006</v>
          </cell>
          <cell r="D16989">
            <v>1.8914905697976701</v>
          </cell>
          <cell r="E16989">
            <v>0.96053359350100498</v>
          </cell>
          <cell r="F16989">
            <v>1.4459303128051499</v>
          </cell>
        </row>
        <row r="16990">
          <cell r="A16990" t="str">
            <v>NM_001000232</v>
          </cell>
          <cell r="B16990">
            <v>0</v>
          </cell>
          <cell r="C16990">
            <v>0</v>
          </cell>
          <cell r="D16990">
            <v>0</v>
          </cell>
          <cell r="E16990">
            <v>0</v>
          </cell>
          <cell r="F16990">
            <v>0</v>
          </cell>
        </row>
        <row r="16991">
          <cell r="A16991" t="str">
            <v>NM_001008864</v>
          </cell>
          <cell r="B16991">
            <v>0</v>
          </cell>
          <cell r="C16991">
            <v>0</v>
          </cell>
          <cell r="D16991">
            <v>0</v>
          </cell>
          <cell r="E16991">
            <v>0.17015097350601199</v>
          </cell>
          <cell r="F16991">
            <v>0</v>
          </cell>
        </row>
        <row r="16992">
          <cell r="A16992" t="str">
            <v>NM_001025045</v>
          </cell>
          <cell r="B16992">
            <v>0.77299273068195895</v>
          </cell>
          <cell r="C16992">
            <v>1.3481178509740299</v>
          </cell>
          <cell r="D16992">
            <v>1.1595747749405401E-2</v>
          </cell>
          <cell r="E16992">
            <v>2.8685376706143502</v>
          </cell>
          <cell r="F16992">
            <v>0</v>
          </cell>
        </row>
        <row r="16993">
          <cell r="A16993" t="str">
            <v>NM_001270858</v>
          </cell>
          <cell r="B16993">
            <v>0</v>
          </cell>
          <cell r="C16993">
            <v>0</v>
          </cell>
          <cell r="D16993">
            <v>0</v>
          </cell>
          <cell r="E16993">
            <v>0</v>
          </cell>
          <cell r="F16993">
            <v>0</v>
          </cell>
        </row>
        <row r="16994">
          <cell r="A16994" t="str">
            <v>NM_001163153</v>
          </cell>
          <cell r="B16994">
            <v>9.8391760595955393</v>
          </cell>
          <cell r="C16994">
            <v>12.4477381098515</v>
          </cell>
          <cell r="D16994">
            <v>22.5012998244055</v>
          </cell>
          <cell r="E16994">
            <v>20.8856023236875</v>
          </cell>
          <cell r="F16994">
            <v>21.771586345726199</v>
          </cell>
        </row>
        <row r="16995">
          <cell r="A16995" t="str">
            <v>NM_001014205</v>
          </cell>
          <cell r="B16995">
            <v>60.403357026996602</v>
          </cell>
          <cell r="C16995">
            <v>49.879797746794402</v>
          </cell>
          <cell r="D16995">
            <v>27.2092686332137</v>
          </cell>
          <cell r="E16995">
            <v>65.111300289977393</v>
          </cell>
          <cell r="F16995">
            <v>78.1641587385284</v>
          </cell>
        </row>
        <row r="16996">
          <cell r="A16996" t="str">
            <v>NM_001013163</v>
          </cell>
          <cell r="B16996">
            <v>21.034808869156901</v>
          </cell>
          <cell r="C16996">
            <v>33.337976941051302</v>
          </cell>
          <cell r="D16996">
            <v>30.845819719111802</v>
          </cell>
          <cell r="E16996">
            <v>13.880108987746601</v>
          </cell>
          <cell r="F16996">
            <v>31.776087143309802</v>
          </cell>
        </row>
        <row r="16997">
          <cell r="A16997" t="str">
            <v>NM_001013426</v>
          </cell>
          <cell r="B16997">
            <v>26.522769873665499</v>
          </cell>
          <cell r="C16997">
            <v>17.660052261495601</v>
          </cell>
          <cell r="D16997">
            <v>18.225580359795199</v>
          </cell>
          <cell r="E16997">
            <v>18.135353566067899</v>
          </cell>
          <cell r="F16997">
            <v>12.5960403535111</v>
          </cell>
        </row>
        <row r="16998">
          <cell r="A16998" t="str">
            <v>NM_001108768</v>
          </cell>
          <cell r="B16998">
            <v>12.8874903622873</v>
          </cell>
          <cell r="C16998">
            <v>20.130854021172599</v>
          </cell>
          <cell r="D16998">
            <v>9.3495654968640292</v>
          </cell>
          <cell r="E16998">
            <v>25.174822683916702</v>
          </cell>
          <cell r="F16998">
            <v>20.1220831289899</v>
          </cell>
        </row>
        <row r="16999">
          <cell r="A16999" t="str">
            <v>NM_001108681</v>
          </cell>
          <cell r="B16999">
            <v>1.52137153438788</v>
          </cell>
          <cell r="C16999">
            <v>3.6363778371865898</v>
          </cell>
          <cell r="D16999">
            <v>2.9419138847119002</v>
          </cell>
          <cell r="E16999">
            <v>1.62368177439068</v>
          </cell>
          <cell r="F16999">
            <v>2.2367987698398899</v>
          </cell>
        </row>
        <row r="17000">
          <cell r="A17000" t="str">
            <v>NM_001001383</v>
          </cell>
          <cell r="B17000">
            <v>0</v>
          </cell>
          <cell r="C17000">
            <v>0</v>
          </cell>
          <cell r="D17000">
            <v>0</v>
          </cell>
          <cell r="E17000">
            <v>0</v>
          </cell>
          <cell r="F17000">
            <v>0</v>
          </cell>
        </row>
        <row r="17001">
          <cell r="A17001" t="str">
            <v>NM_001031651</v>
          </cell>
          <cell r="B17001">
            <v>44.793916465956499</v>
          </cell>
          <cell r="C17001">
            <v>24.1916549996035</v>
          </cell>
          <cell r="D17001">
            <v>15.930646744701599</v>
          </cell>
          <cell r="E17001">
            <v>46.395227920028098</v>
          </cell>
          <cell r="F17001">
            <v>41.006542912019</v>
          </cell>
        </row>
        <row r="17002">
          <cell r="A17002" t="str">
            <v>NM_001170477</v>
          </cell>
          <cell r="B17002">
            <v>8.5893140168037192</v>
          </cell>
          <cell r="C17002">
            <v>7.7706233238281799</v>
          </cell>
          <cell r="D17002">
            <v>9.7627921378194298</v>
          </cell>
          <cell r="E17002">
            <v>7.9886440194537798</v>
          </cell>
          <cell r="F17002">
            <v>10.862664140341099</v>
          </cell>
        </row>
        <row r="17003">
          <cell r="A17003" t="str">
            <v>NM_001109071</v>
          </cell>
          <cell r="B17003">
            <v>3.93056326059504</v>
          </cell>
          <cell r="C17003">
            <v>2.0699785357004901</v>
          </cell>
          <cell r="D17003">
            <v>5.3169120290861702</v>
          </cell>
          <cell r="E17003">
            <v>3.8676115985678599</v>
          </cell>
          <cell r="F17003">
            <v>9.8241580537683895</v>
          </cell>
        </row>
        <row r="17004">
          <cell r="A17004" t="str">
            <v>NM_001037208</v>
          </cell>
          <cell r="B17004">
            <v>28.6595717763077</v>
          </cell>
          <cell r="C17004">
            <v>166.25220518360399</v>
          </cell>
          <cell r="D17004">
            <v>47.616703440507301</v>
          </cell>
          <cell r="E17004">
            <v>11.802601231074</v>
          </cell>
          <cell r="F17004">
            <v>100.47624497155</v>
          </cell>
        </row>
        <row r="17005">
          <cell r="A17005" t="str">
            <v>NM_053895</v>
          </cell>
          <cell r="B17005">
            <v>18.131373676289599</v>
          </cell>
          <cell r="C17005">
            <v>7.9395192164279802</v>
          </cell>
          <cell r="D17005">
            <v>29.945392362992798</v>
          </cell>
          <cell r="E17005">
            <v>18.288645055267398</v>
          </cell>
          <cell r="F17005">
            <v>28.9444647421202</v>
          </cell>
        </row>
        <row r="17006">
          <cell r="A17006" t="str">
            <v>NM_001108947</v>
          </cell>
          <cell r="B17006">
            <v>10.781386438472699</v>
          </cell>
          <cell r="C17006">
            <v>10.159681803022099</v>
          </cell>
          <cell r="D17006">
            <v>1.3416267531705</v>
          </cell>
          <cell r="E17006">
            <v>6.7353989633049203</v>
          </cell>
          <cell r="F17006">
            <v>10.3012322071763</v>
          </cell>
        </row>
        <row r="17007">
          <cell r="A17007" t="str">
            <v>NM_001109558</v>
          </cell>
          <cell r="B17007">
            <v>16.4809486976317</v>
          </cell>
          <cell r="C17007">
            <v>8.7872372461352892</v>
          </cell>
          <cell r="D17007">
            <v>5.59073347813636</v>
          </cell>
          <cell r="E17007">
            <v>26.339994516469201</v>
          </cell>
          <cell r="F17007">
            <v>12.476396962149201</v>
          </cell>
        </row>
        <row r="17008">
          <cell r="A17008" t="str">
            <v>NM_145786</v>
          </cell>
          <cell r="B17008">
            <v>0</v>
          </cell>
          <cell r="C17008">
            <v>2.9812024666793599E-2</v>
          </cell>
          <cell r="D17008">
            <v>1.5257358028664E-2</v>
          </cell>
          <cell r="E17008">
            <v>0.360441842594798</v>
          </cell>
          <cell r="F17008">
            <v>1.15367500531605E-2</v>
          </cell>
        </row>
        <row r="17009">
          <cell r="A17009" t="str">
            <v>NM_001107147</v>
          </cell>
          <cell r="B17009">
            <v>1.97413735190168</v>
          </cell>
          <cell r="C17009">
            <v>0.83760183659318399</v>
          </cell>
          <cell r="D17009">
            <v>6.6375075803530796</v>
          </cell>
          <cell r="E17009">
            <v>1.8853977369513799</v>
          </cell>
          <cell r="F17009">
            <v>1.8298099612905101</v>
          </cell>
        </row>
        <row r="17010">
          <cell r="A17010" t="str">
            <v>NM_001134563</v>
          </cell>
          <cell r="B17010">
            <v>3.39817713857019</v>
          </cell>
          <cell r="C17010">
            <v>1.48454505532742</v>
          </cell>
          <cell r="D17010">
            <v>0.24829033926069599</v>
          </cell>
          <cell r="E17010">
            <v>2.13844613622584</v>
          </cell>
          <cell r="F17010">
            <v>5.7674678116350302</v>
          </cell>
        </row>
        <row r="17011">
          <cell r="A17011" t="str">
            <v>NM_001108022</v>
          </cell>
          <cell r="B17011">
            <v>0.18865940990024599</v>
          </cell>
          <cell r="C17011">
            <v>1.8530743831205101</v>
          </cell>
          <cell r="D17011">
            <v>1.4501336140413601</v>
          </cell>
          <cell r="E17011">
            <v>1.03835125868877</v>
          </cell>
          <cell r="F17011">
            <v>2.7683723096276598</v>
          </cell>
        </row>
        <row r="17012">
          <cell r="A17012" t="str">
            <v>NM_001107421</v>
          </cell>
          <cell r="B17012">
            <v>2.6504284107808198</v>
          </cell>
          <cell r="C17012">
            <v>3.21197828542847</v>
          </cell>
          <cell r="D17012">
            <v>5.5668586858556299</v>
          </cell>
          <cell r="E17012">
            <v>5.2295239276662304</v>
          </cell>
          <cell r="F17012">
            <v>1.4590921712012801</v>
          </cell>
        </row>
        <row r="17013">
          <cell r="A17013" t="str">
            <v>NM_139189</v>
          </cell>
          <cell r="B17013">
            <v>33.724926404716101</v>
          </cell>
          <cell r="C17013">
            <v>26.415152701773</v>
          </cell>
          <cell r="D17013">
            <v>23.479703728685799</v>
          </cell>
          <cell r="E17013">
            <v>20.018801472661501</v>
          </cell>
          <cell r="F17013">
            <v>24.834414737925101</v>
          </cell>
        </row>
        <row r="17014">
          <cell r="A17014" t="str">
            <v>NM_001000360</v>
          </cell>
          <cell r="B17014">
            <v>0</v>
          </cell>
          <cell r="C17014">
            <v>0</v>
          </cell>
          <cell r="D17014">
            <v>0</v>
          </cell>
          <cell r="E17014">
            <v>0</v>
          </cell>
          <cell r="F17014">
            <v>0</v>
          </cell>
        </row>
        <row r="17015">
          <cell r="A17015" t="str">
            <v>NM_001106562</v>
          </cell>
          <cell r="B17015">
            <v>5.76270460040468</v>
          </cell>
          <cell r="C17015">
            <v>4.0164006023508403</v>
          </cell>
          <cell r="D17015">
            <v>2.0178188224885099</v>
          </cell>
          <cell r="E17015">
            <v>5.8297735906510004</v>
          </cell>
          <cell r="F17015">
            <v>22.544178127523502</v>
          </cell>
        </row>
        <row r="17016">
          <cell r="A17016" t="str">
            <v>NM_001024790</v>
          </cell>
          <cell r="B17016">
            <v>13.733808413616501</v>
          </cell>
          <cell r="C17016">
            <v>11.342518850164099</v>
          </cell>
          <cell r="D17016">
            <v>24.379714716136299</v>
          </cell>
          <cell r="E17016">
            <v>24.309172627100999</v>
          </cell>
          <cell r="F17016">
            <v>8.3995406352953594</v>
          </cell>
        </row>
        <row r="17017">
          <cell r="A17017" t="str">
            <v>NM_001030020</v>
          </cell>
          <cell r="B17017">
            <v>0.53710094843675005</v>
          </cell>
          <cell r="C17017">
            <v>0.117993240252511</v>
          </cell>
          <cell r="D17017">
            <v>6.5032384241505994E-2</v>
          </cell>
          <cell r="E17017">
            <v>2.0191813560643599</v>
          </cell>
          <cell r="F17017">
            <v>0.72004501506699303</v>
          </cell>
        </row>
        <row r="17018">
          <cell r="A17018" t="str">
            <v>NM_020102</v>
          </cell>
          <cell r="B17018">
            <v>0</v>
          </cell>
          <cell r="C17018">
            <v>0</v>
          </cell>
          <cell r="D17018">
            <v>0</v>
          </cell>
          <cell r="E17018">
            <v>0.50833169392579203</v>
          </cell>
          <cell r="F17018">
            <v>1.39716442573695</v>
          </cell>
        </row>
        <row r="17019">
          <cell r="A17019" t="str">
            <v>NM_131904</v>
          </cell>
          <cell r="B17019">
            <v>18.1372238217897</v>
          </cell>
          <cell r="C17019">
            <v>4.3996319801386496</v>
          </cell>
          <cell r="D17019">
            <v>9.0362314674054698</v>
          </cell>
          <cell r="E17019">
            <v>21.1244944603481</v>
          </cell>
          <cell r="F17019">
            <v>10.5563888384675</v>
          </cell>
        </row>
        <row r="17020">
          <cell r="A17020" t="str">
            <v>NM_001169137</v>
          </cell>
          <cell r="B17020">
            <v>0</v>
          </cell>
          <cell r="C17020">
            <v>0</v>
          </cell>
          <cell r="D17020">
            <v>0</v>
          </cell>
          <cell r="E17020">
            <v>0</v>
          </cell>
          <cell r="F17020">
            <v>0</v>
          </cell>
        </row>
        <row r="17021">
          <cell r="A17021" t="str">
            <v>NM_001106425</v>
          </cell>
          <cell r="B17021">
            <v>17.884470134169199</v>
          </cell>
          <cell r="C17021">
            <v>9.4691288846401491</v>
          </cell>
          <cell r="D17021">
            <v>16.035829459134298</v>
          </cell>
          <cell r="E17021">
            <v>13.38553817349</v>
          </cell>
          <cell r="F17021">
            <v>26.9721441731342</v>
          </cell>
        </row>
        <row r="17022">
          <cell r="A17022" t="str">
            <v>NM_001025278</v>
          </cell>
          <cell r="B17022">
            <v>1.8028011660693799</v>
          </cell>
          <cell r="C17022">
            <v>1.3228882311841399</v>
          </cell>
          <cell r="D17022">
            <v>0.86958603409270596</v>
          </cell>
          <cell r="E17022">
            <v>0.503099152661592</v>
          </cell>
          <cell r="F17022">
            <v>0.62465512514612298</v>
          </cell>
        </row>
        <row r="17023">
          <cell r="A17023" t="str">
            <v>NM_001177682</v>
          </cell>
          <cell r="B17023">
            <v>1.25714554415709</v>
          </cell>
          <cell r="C17023">
            <v>2.67461695128975</v>
          </cell>
          <cell r="D17023">
            <v>0</v>
          </cell>
          <cell r="E17023">
            <v>0.68244548077427702</v>
          </cell>
          <cell r="F17023">
            <v>1.4760961862406701</v>
          </cell>
        </row>
        <row r="17024">
          <cell r="A17024" t="str">
            <v>NM_031089</v>
          </cell>
          <cell r="B17024">
            <v>0</v>
          </cell>
          <cell r="C17024">
            <v>0</v>
          </cell>
          <cell r="D17024">
            <v>0</v>
          </cell>
          <cell r="E17024">
            <v>0</v>
          </cell>
          <cell r="F17024">
            <v>0</v>
          </cell>
        </row>
        <row r="17025">
          <cell r="A17025" t="str">
            <v>NM_001000186</v>
          </cell>
          <cell r="B17025">
            <v>0</v>
          </cell>
          <cell r="C17025">
            <v>0</v>
          </cell>
          <cell r="D17025">
            <v>0</v>
          </cell>
          <cell r="E17025">
            <v>0</v>
          </cell>
          <cell r="F17025">
            <v>0</v>
          </cell>
        </row>
        <row r="17026">
          <cell r="A17026" t="str">
            <v>NM_001009663</v>
          </cell>
          <cell r="B17026">
            <v>0</v>
          </cell>
          <cell r="C17026">
            <v>0</v>
          </cell>
          <cell r="D17026">
            <v>0</v>
          </cell>
          <cell r="E17026">
            <v>0</v>
          </cell>
          <cell r="F17026">
            <v>0</v>
          </cell>
        </row>
        <row r="17027">
          <cell r="A17027" t="str">
            <v>NM_001115036</v>
          </cell>
          <cell r="B17027">
            <v>23.804930381461499</v>
          </cell>
          <cell r="C17027">
            <v>6.6681566266924603</v>
          </cell>
          <cell r="D17027">
            <v>15.396674633782199</v>
          </cell>
          <cell r="E17027">
            <v>16.463519711400298</v>
          </cell>
          <cell r="F17027">
            <v>7.9547636896805498</v>
          </cell>
        </row>
        <row r="17028">
          <cell r="A17028" t="str">
            <v>NM_001000065</v>
          </cell>
          <cell r="B17028">
            <v>0</v>
          </cell>
          <cell r="C17028">
            <v>0</v>
          </cell>
          <cell r="D17028">
            <v>0</v>
          </cell>
          <cell r="E17028">
            <v>0</v>
          </cell>
          <cell r="F17028">
            <v>0</v>
          </cell>
        </row>
        <row r="17029">
          <cell r="A17029" t="str">
            <v>NM_001025677</v>
          </cell>
          <cell r="B17029">
            <v>9.8603979901806191</v>
          </cell>
          <cell r="C17029">
            <v>0</v>
          </cell>
          <cell r="D17029">
            <v>0.98321232977234896</v>
          </cell>
          <cell r="E17029">
            <v>1.11205201365642</v>
          </cell>
          <cell r="F17029">
            <v>3.5163151097154802E-2</v>
          </cell>
        </row>
        <row r="17030">
          <cell r="A17030" t="str">
            <v>NM_033653</v>
          </cell>
          <cell r="B17030">
            <v>23.425047968402801</v>
          </cell>
          <cell r="C17030">
            <v>14.2250555054366</v>
          </cell>
          <cell r="D17030">
            <v>26.924803419761901</v>
          </cell>
          <cell r="E17030">
            <v>23.807075354135101</v>
          </cell>
          <cell r="F17030">
            <v>8.7843450555076608</v>
          </cell>
        </row>
        <row r="17031">
          <cell r="A17031" t="str">
            <v>NM_001000369</v>
          </cell>
          <cell r="B17031">
            <v>0</v>
          </cell>
          <cell r="C17031">
            <v>0</v>
          </cell>
          <cell r="D17031">
            <v>0</v>
          </cell>
          <cell r="E17031">
            <v>0</v>
          </cell>
          <cell r="F17031">
            <v>0</v>
          </cell>
        </row>
        <row r="17032">
          <cell r="A17032" t="str">
            <v>NM_001109281</v>
          </cell>
          <cell r="B17032">
            <v>5.4543445575110896</v>
          </cell>
          <cell r="C17032">
            <v>6.02825447989055</v>
          </cell>
          <cell r="D17032">
            <v>3.7169815410210498</v>
          </cell>
          <cell r="E17032">
            <v>1.96825604876585</v>
          </cell>
          <cell r="F17032">
            <v>3.6058213906105601</v>
          </cell>
        </row>
        <row r="17033">
          <cell r="A17033" t="str">
            <v>NM_199113</v>
          </cell>
          <cell r="B17033">
            <v>1.96583304025134</v>
          </cell>
          <cell r="C17033">
            <v>0.2197028256694</v>
          </cell>
          <cell r="D17033">
            <v>0</v>
          </cell>
          <cell r="E17033">
            <v>0.55196130058196202</v>
          </cell>
          <cell r="F17033">
            <v>2.2028241502134001</v>
          </cell>
        </row>
        <row r="17034">
          <cell r="A17034" t="str">
            <v>NM_001100496</v>
          </cell>
          <cell r="B17034">
            <v>29.7843549065432</v>
          </cell>
          <cell r="C17034">
            <v>27.432107478529101</v>
          </cell>
          <cell r="D17034">
            <v>35.910287493285701</v>
          </cell>
          <cell r="E17034">
            <v>29.4481480688756</v>
          </cell>
          <cell r="F17034">
            <v>36.510628673760102</v>
          </cell>
        </row>
        <row r="17035">
          <cell r="A17035" t="str">
            <v>NM_001000729</v>
          </cell>
          <cell r="B17035">
            <v>0</v>
          </cell>
          <cell r="C17035">
            <v>0</v>
          </cell>
          <cell r="D17035">
            <v>0</v>
          </cell>
          <cell r="E17035">
            <v>0</v>
          </cell>
          <cell r="F17035">
            <v>0</v>
          </cell>
        </row>
        <row r="17036">
          <cell r="A17036" t="str">
            <v>NM_001008300</v>
          </cell>
          <cell r="B17036">
            <v>5.8599537693910397</v>
          </cell>
          <cell r="C17036">
            <v>9.5720656107421807</v>
          </cell>
          <cell r="D17036">
            <v>5.9458565569307096</v>
          </cell>
          <cell r="E17036">
            <v>6.6669449142503803</v>
          </cell>
          <cell r="F17036">
            <v>2.25576541143877</v>
          </cell>
        </row>
        <row r="17037">
          <cell r="A17037" t="str">
            <v>NM_001014101</v>
          </cell>
          <cell r="B17037">
            <v>0</v>
          </cell>
          <cell r="C17037">
            <v>0</v>
          </cell>
          <cell r="D17037">
            <v>0</v>
          </cell>
          <cell r="E17037">
            <v>0</v>
          </cell>
          <cell r="F17037">
            <v>2.7680769048645899E-3</v>
          </cell>
        </row>
        <row r="17038">
          <cell r="A17038" t="str">
            <v>NM_001109026</v>
          </cell>
          <cell r="B17038">
            <v>5.7874346027100101</v>
          </cell>
          <cell r="C17038">
            <v>2.4040886845096399</v>
          </cell>
          <cell r="D17038">
            <v>15.709719554158999</v>
          </cell>
          <cell r="E17038">
            <v>5.4888297877656598</v>
          </cell>
          <cell r="F17038">
            <v>13.0247840582251</v>
          </cell>
        </row>
        <row r="17039">
          <cell r="A17039" t="str">
            <v>NM_001104612</v>
          </cell>
          <cell r="B17039">
            <v>8.7611674664714698</v>
          </cell>
          <cell r="C17039">
            <v>8.9010376601491306</v>
          </cell>
          <cell r="D17039">
            <v>3.8403842589101398</v>
          </cell>
          <cell r="E17039">
            <v>7.4547378136189302</v>
          </cell>
          <cell r="F17039">
            <v>3.1907154868673699</v>
          </cell>
        </row>
        <row r="17040">
          <cell r="A17040" t="str">
            <v>NM_001107850</v>
          </cell>
          <cell r="B17040">
            <v>8.5925869521139795</v>
          </cell>
          <cell r="C17040">
            <v>2.0652691043332698</v>
          </cell>
          <cell r="D17040">
            <v>4.9552450651868698</v>
          </cell>
          <cell r="E17040">
            <v>4.63991669855311</v>
          </cell>
          <cell r="F17040">
            <v>6.9016467121970901</v>
          </cell>
        </row>
        <row r="17041">
          <cell r="A17041" t="str">
            <v>NM_001024996</v>
          </cell>
          <cell r="B17041">
            <v>8.4525383236204501</v>
          </cell>
          <cell r="C17041">
            <v>12.2657180427043</v>
          </cell>
          <cell r="D17041">
            <v>25.535247571217901</v>
          </cell>
          <cell r="E17041">
            <v>12.2564685927666</v>
          </cell>
          <cell r="F17041">
            <v>9.4128001720786205</v>
          </cell>
        </row>
        <row r="17042">
          <cell r="A17042" t="str">
            <v>NM_001004073</v>
          </cell>
          <cell r="B17042">
            <v>8.4183693104068293</v>
          </cell>
          <cell r="C17042">
            <v>23.2963150364941</v>
          </cell>
          <cell r="D17042">
            <v>25.884024975204301</v>
          </cell>
          <cell r="E17042">
            <v>13.7600352487471</v>
          </cell>
          <cell r="F17042">
            <v>48.322837542640798</v>
          </cell>
        </row>
        <row r="17043">
          <cell r="A17043" t="str">
            <v>NM_001012462</v>
          </cell>
          <cell r="B17043">
            <v>10.4506908003597</v>
          </cell>
          <cell r="C17043">
            <v>15.1201001128189</v>
          </cell>
          <cell r="D17043">
            <v>16.514747244318301</v>
          </cell>
          <cell r="E17043">
            <v>7.2561641347485599</v>
          </cell>
          <cell r="F17043">
            <v>14.6423696220618</v>
          </cell>
        </row>
        <row r="17044">
          <cell r="A17044" t="str">
            <v>NM_012522</v>
          </cell>
          <cell r="B17044">
            <v>2.0207022605698302</v>
          </cell>
          <cell r="C17044">
            <v>8.8064862715151494E-3</v>
          </cell>
          <cell r="D17044">
            <v>1.1628139518990901</v>
          </cell>
          <cell r="E17044">
            <v>5.4758412928472201E-2</v>
          </cell>
          <cell r="F17044">
            <v>0.21470157166736201</v>
          </cell>
        </row>
        <row r="17045">
          <cell r="A17045" t="str">
            <v>NM_001111057</v>
          </cell>
          <cell r="B17045">
            <v>3.2466072412530398</v>
          </cell>
          <cell r="C17045">
            <v>4.1987941900849401</v>
          </cell>
          <cell r="D17045">
            <v>6.9005334422761297</v>
          </cell>
          <cell r="E17045">
            <v>7.6040482364965296</v>
          </cell>
          <cell r="F17045">
            <v>10.451672912768201</v>
          </cell>
        </row>
        <row r="17046">
          <cell r="A17046" t="str">
            <v>NM_001108118</v>
          </cell>
          <cell r="B17046">
            <v>15.4367968569523</v>
          </cell>
          <cell r="C17046">
            <v>13.427847512086901</v>
          </cell>
          <cell r="D17046">
            <v>13.7578354407578</v>
          </cell>
          <cell r="E17046">
            <v>32.964333626143997</v>
          </cell>
          <cell r="F17046">
            <v>31.613112890827001</v>
          </cell>
        </row>
        <row r="17047">
          <cell r="A17047" t="str">
            <v>NM_001008363</v>
          </cell>
          <cell r="B17047">
            <v>14.666926966258901</v>
          </cell>
          <cell r="C17047">
            <v>6.7471530302093203</v>
          </cell>
          <cell r="D17047">
            <v>28.286893309534602</v>
          </cell>
          <cell r="E17047">
            <v>15.950039359334999</v>
          </cell>
          <cell r="F17047">
            <v>13.6635154199914</v>
          </cell>
        </row>
        <row r="17048">
          <cell r="A17048" t="str">
            <v>NM_175591</v>
          </cell>
          <cell r="B17048">
            <v>0</v>
          </cell>
          <cell r="C17048">
            <v>0</v>
          </cell>
          <cell r="D17048">
            <v>0</v>
          </cell>
          <cell r="E17048">
            <v>0</v>
          </cell>
          <cell r="F17048">
            <v>0</v>
          </cell>
        </row>
        <row r="17049">
          <cell r="A17049" t="str">
            <v>NM_001034920</v>
          </cell>
          <cell r="B17049">
            <v>0</v>
          </cell>
          <cell r="C17049">
            <v>0.29938536004620703</v>
          </cell>
          <cell r="D17049">
            <v>10.441730596950899</v>
          </cell>
          <cell r="E17049">
            <v>0.78139863401408505</v>
          </cell>
          <cell r="F17049">
            <v>0.83674556364098196</v>
          </cell>
        </row>
        <row r="17050">
          <cell r="A17050" t="str">
            <v>NM_001101009</v>
          </cell>
          <cell r="B17050">
            <v>0</v>
          </cell>
          <cell r="C17050">
            <v>0</v>
          </cell>
          <cell r="D17050">
            <v>0</v>
          </cell>
          <cell r="E17050">
            <v>0.29054720295722702</v>
          </cell>
          <cell r="F17050">
            <v>0</v>
          </cell>
        </row>
        <row r="17051">
          <cell r="A17051" t="str">
            <v>NM_207617</v>
          </cell>
          <cell r="B17051">
            <v>0</v>
          </cell>
          <cell r="C17051">
            <v>0</v>
          </cell>
          <cell r="D17051">
            <v>0</v>
          </cell>
          <cell r="E17051">
            <v>0</v>
          </cell>
          <cell r="F17051">
            <v>0</v>
          </cell>
        </row>
        <row r="17052">
          <cell r="A17052" t="str">
            <v>NM_001107896</v>
          </cell>
          <cell r="B17052">
            <v>13.747560601121799</v>
          </cell>
          <cell r="C17052">
            <v>8.7367130173818701</v>
          </cell>
          <cell r="D17052">
            <v>15.671694645141301</v>
          </cell>
          <cell r="E17052">
            <v>10.949243790056901</v>
          </cell>
          <cell r="F17052">
            <v>10.825747866117799</v>
          </cell>
        </row>
        <row r="17053">
          <cell r="A17053" t="str">
            <v>NM_031614</v>
          </cell>
          <cell r="B17053">
            <v>10.9929462022292</v>
          </cell>
          <cell r="C17053">
            <v>16.956685378820598</v>
          </cell>
          <cell r="D17053">
            <v>38.6594697626848</v>
          </cell>
          <cell r="E17053">
            <v>29.205103651753799</v>
          </cell>
          <cell r="F17053">
            <v>10.715432921499399</v>
          </cell>
        </row>
        <row r="17054">
          <cell r="A17054" t="str">
            <v>NM_001000910</v>
          </cell>
          <cell r="B17054">
            <v>0</v>
          </cell>
          <cell r="C17054">
            <v>0</v>
          </cell>
          <cell r="D17054">
            <v>0</v>
          </cell>
          <cell r="E17054">
            <v>0</v>
          </cell>
          <cell r="F17054">
            <v>0</v>
          </cell>
        </row>
        <row r="17055">
          <cell r="A17055" t="str">
            <v>NM_173329</v>
          </cell>
          <cell r="B17055">
            <v>0</v>
          </cell>
          <cell r="C17055">
            <v>0</v>
          </cell>
          <cell r="D17055">
            <v>0</v>
          </cell>
          <cell r="E17055">
            <v>0</v>
          </cell>
          <cell r="F17055">
            <v>0</v>
          </cell>
        </row>
        <row r="17056">
          <cell r="A17056" t="str">
            <v>NM_001108913</v>
          </cell>
          <cell r="B17056">
            <v>1.9693218568502601E-2</v>
          </cell>
          <cell r="C17056">
            <v>3.2613742109781498E-2</v>
          </cell>
          <cell r="D17056">
            <v>6.6764944090188794E-2</v>
          </cell>
          <cell r="E17056">
            <v>4.5064681809628603E-2</v>
          </cell>
          <cell r="F17056">
            <v>6.3104836928080396E-3</v>
          </cell>
        </row>
        <row r="17057">
          <cell r="A17057" t="str">
            <v>NM_133529</v>
          </cell>
          <cell r="B17057">
            <v>1.62191784047846</v>
          </cell>
          <cell r="C17057">
            <v>4.7306409538949801</v>
          </cell>
          <cell r="D17057">
            <v>0</v>
          </cell>
          <cell r="E17057">
            <v>6.7582380760064398</v>
          </cell>
          <cell r="F17057">
            <v>7.3382268366118302</v>
          </cell>
        </row>
        <row r="17058">
          <cell r="A17058" t="str">
            <v>NM_001024972</v>
          </cell>
          <cell r="B17058">
            <v>22.645378996238801</v>
          </cell>
          <cell r="C17058">
            <v>12.4198971221291</v>
          </cell>
          <cell r="D17058">
            <v>32.0643626451646</v>
          </cell>
          <cell r="E17058">
            <v>28.59730720848</v>
          </cell>
          <cell r="F17058">
            <v>14.418871282859</v>
          </cell>
        </row>
        <row r="17059">
          <cell r="A17059" t="str">
            <v>NM_001109578</v>
          </cell>
          <cell r="B17059">
            <v>0</v>
          </cell>
          <cell r="C17059">
            <v>0</v>
          </cell>
          <cell r="D17059">
            <v>0</v>
          </cell>
          <cell r="E17059">
            <v>0</v>
          </cell>
          <cell r="F17059">
            <v>0</v>
          </cell>
        </row>
        <row r="17060">
          <cell r="A17060" t="str">
            <v>NM_031338</v>
          </cell>
          <cell r="B17060">
            <v>6.8892943275869802</v>
          </cell>
          <cell r="C17060">
            <v>9.0858920632204896</v>
          </cell>
          <cell r="D17060">
            <v>8.60292005765859</v>
          </cell>
          <cell r="E17060">
            <v>3.5708222807983998</v>
          </cell>
          <cell r="F17060">
            <v>3.8488158825132199</v>
          </cell>
        </row>
        <row r="17061">
          <cell r="A17061" t="str">
            <v>NM_001000774</v>
          </cell>
          <cell r="B17061">
            <v>0</v>
          </cell>
          <cell r="C17061">
            <v>0</v>
          </cell>
          <cell r="D17061">
            <v>0</v>
          </cell>
          <cell r="E17061">
            <v>0</v>
          </cell>
          <cell r="F17061">
            <v>0</v>
          </cell>
        </row>
        <row r="17062">
          <cell r="A17062" t="str">
            <v>NM_001012205</v>
          </cell>
          <cell r="B17062">
            <v>0</v>
          </cell>
          <cell r="C17062">
            <v>0.14874487457118901</v>
          </cell>
          <cell r="D17062">
            <v>0</v>
          </cell>
          <cell r="E17062">
            <v>0.20553116599745699</v>
          </cell>
          <cell r="F17062">
            <v>0.60288363733919803</v>
          </cell>
        </row>
        <row r="17063">
          <cell r="A17063" t="str">
            <v>NM_001009255</v>
          </cell>
          <cell r="B17063">
            <v>16.913059368851201</v>
          </cell>
          <cell r="C17063">
            <v>10.2037897778052</v>
          </cell>
          <cell r="D17063">
            <v>19.609100028698201</v>
          </cell>
          <cell r="E17063">
            <v>9.1785962557245995</v>
          </cell>
          <cell r="F17063">
            <v>26.5918124855075</v>
          </cell>
        </row>
        <row r="17064">
          <cell r="A17064" t="str">
            <v>NM_001109170</v>
          </cell>
          <cell r="B17064">
            <v>4.8175730900054399</v>
          </cell>
          <cell r="C17064">
            <v>6.4689199155615196</v>
          </cell>
          <cell r="D17064">
            <v>4.0831948937875904</v>
          </cell>
          <cell r="E17064">
            <v>9.2067144937071301</v>
          </cell>
          <cell r="F17064">
            <v>5.6325661970709398</v>
          </cell>
        </row>
        <row r="17065">
          <cell r="A17065" t="str">
            <v>NM_001025639</v>
          </cell>
          <cell r="B17065">
            <v>0</v>
          </cell>
          <cell r="C17065">
            <v>0</v>
          </cell>
          <cell r="D17065">
            <v>0</v>
          </cell>
          <cell r="E17065">
            <v>0</v>
          </cell>
          <cell r="F17065">
            <v>0</v>
          </cell>
        </row>
        <row r="17066">
          <cell r="A17066" t="str">
            <v>NM_022609</v>
          </cell>
          <cell r="B17066">
            <v>0.58368068759257297</v>
          </cell>
          <cell r="C17066">
            <v>0</v>
          </cell>
          <cell r="D17066">
            <v>0</v>
          </cell>
          <cell r="E17066">
            <v>0</v>
          </cell>
          <cell r="F17066">
            <v>0</v>
          </cell>
        </row>
        <row r="17067">
          <cell r="A17067" t="str">
            <v>NM_012608</v>
          </cell>
          <cell r="B17067">
            <v>17.5718070929242</v>
          </cell>
          <cell r="C17067">
            <v>4.7361302935854397</v>
          </cell>
          <cell r="D17067">
            <v>2.9815573372609001</v>
          </cell>
          <cell r="E17067">
            <v>19.175119652598301</v>
          </cell>
          <cell r="F17067">
            <v>6.1695161681993902</v>
          </cell>
        </row>
        <row r="17068">
          <cell r="A17068" t="str">
            <v>NM_053477</v>
          </cell>
          <cell r="B17068">
            <v>2.2600954101405701</v>
          </cell>
          <cell r="C17068">
            <v>3.7429213814606102</v>
          </cell>
          <cell r="D17068">
            <v>6.8763036092570502</v>
          </cell>
          <cell r="E17068">
            <v>6.9460570334789002</v>
          </cell>
          <cell r="F17068">
            <v>4.1764648114231804</v>
          </cell>
        </row>
        <row r="17069">
          <cell r="A17069" t="str">
            <v>NM_001099340</v>
          </cell>
          <cell r="B17069">
            <v>2.4838568414136502</v>
          </cell>
          <cell r="C17069">
            <v>1.18973318565604</v>
          </cell>
          <cell r="D17069">
            <v>6.9023745061359804E-2</v>
          </cell>
          <cell r="E17069">
            <v>5.6206682497908398</v>
          </cell>
          <cell r="F17069">
            <v>0.95995718426509302</v>
          </cell>
        </row>
        <row r="17070">
          <cell r="A17070" t="str">
            <v>NM_001106743</v>
          </cell>
          <cell r="B17070">
            <v>1.2568500786816199</v>
          </cell>
          <cell r="C17070">
            <v>2.0465720807905599</v>
          </cell>
          <cell r="D17070">
            <v>0.66057969747663103</v>
          </cell>
          <cell r="E17070">
            <v>0.17272631903551799</v>
          </cell>
          <cell r="F17070">
            <v>1.28248191363209</v>
          </cell>
        </row>
        <row r="17071">
          <cell r="A17071" t="str">
            <v>NM_001108603</v>
          </cell>
          <cell r="B17071">
            <v>0</v>
          </cell>
          <cell r="C17071">
            <v>0</v>
          </cell>
          <cell r="D17071">
            <v>0</v>
          </cell>
          <cell r="E17071">
            <v>0</v>
          </cell>
          <cell r="F17071">
            <v>0</v>
          </cell>
        </row>
        <row r="17072">
          <cell r="A17072" t="str">
            <v>NM_001109470</v>
          </cell>
          <cell r="B17072">
            <v>0.444695558565192</v>
          </cell>
          <cell r="C17072">
            <v>0</v>
          </cell>
          <cell r="D17072">
            <v>0</v>
          </cell>
          <cell r="E17072">
            <v>0.55566994108325496</v>
          </cell>
          <cell r="F17072">
            <v>0.38999450005186398</v>
          </cell>
        </row>
        <row r="17073">
          <cell r="A17073" t="str">
            <v>NM_001000968</v>
          </cell>
          <cell r="B17073">
            <v>0</v>
          </cell>
          <cell r="C17073">
            <v>0</v>
          </cell>
          <cell r="D17073">
            <v>0</v>
          </cell>
          <cell r="E17073">
            <v>0</v>
          </cell>
          <cell r="F17073">
            <v>0</v>
          </cell>
        </row>
        <row r="17074">
          <cell r="A17074" t="str">
            <v>NM_017329</v>
          </cell>
          <cell r="B17074">
            <v>0</v>
          </cell>
          <cell r="C17074">
            <v>0</v>
          </cell>
          <cell r="D17074">
            <v>0</v>
          </cell>
          <cell r="E17074">
            <v>0</v>
          </cell>
          <cell r="F17074">
            <v>0</v>
          </cell>
        </row>
        <row r="17075">
          <cell r="A17075" t="str">
            <v>NM_153736</v>
          </cell>
          <cell r="B17075">
            <v>0</v>
          </cell>
          <cell r="C17075">
            <v>0</v>
          </cell>
          <cell r="D17075">
            <v>0</v>
          </cell>
          <cell r="E17075">
            <v>0</v>
          </cell>
          <cell r="F17075">
            <v>0</v>
          </cell>
        </row>
        <row r="17076">
          <cell r="A17076" t="str">
            <v>NM_001271276</v>
          </cell>
          <cell r="B17076">
            <v>2.9852492174452201</v>
          </cell>
          <cell r="C17076">
            <v>1.4931064454965499</v>
          </cell>
          <cell r="D17076">
            <v>5.2726352232838396</v>
          </cell>
          <cell r="E17076">
            <v>2.67060625836758</v>
          </cell>
          <cell r="F17076">
            <v>7.35740884622731</v>
          </cell>
        </row>
        <row r="17077">
          <cell r="A17077" t="str">
            <v>NM_001108029</v>
          </cell>
          <cell r="B17077">
            <v>0.59434020784620101</v>
          </cell>
          <cell r="C17077">
            <v>2.5455539686832299E-2</v>
          </cell>
          <cell r="D17077">
            <v>0.32135172803065698</v>
          </cell>
          <cell r="E17077">
            <v>0.58036595662337198</v>
          </cell>
          <cell r="F17077">
            <v>0.101792260736482</v>
          </cell>
        </row>
        <row r="17078">
          <cell r="A17078" t="str">
            <v>NM_173322</v>
          </cell>
          <cell r="B17078">
            <v>21.168390810758002</v>
          </cell>
          <cell r="C17078">
            <v>62.237453107849099</v>
          </cell>
          <cell r="D17078">
            <v>33.134762926738702</v>
          </cell>
          <cell r="E17078">
            <v>51.4940540963388</v>
          </cell>
          <cell r="F17078">
            <v>103.964463771838</v>
          </cell>
        </row>
        <row r="17079">
          <cell r="A17079" t="str">
            <v>NM_001108302</v>
          </cell>
          <cell r="B17079">
            <v>0.28347038885521703</v>
          </cell>
          <cell r="C17079">
            <v>1.03603304381393</v>
          </cell>
          <cell r="D17079">
            <v>1.42498386136516</v>
          </cell>
          <cell r="E17079">
            <v>0.77169983001189502</v>
          </cell>
          <cell r="F17079">
            <v>0.43224973504571002</v>
          </cell>
        </row>
        <row r="17080">
          <cell r="A17080" t="str">
            <v>NM_001024739</v>
          </cell>
          <cell r="B17080">
            <v>0</v>
          </cell>
          <cell r="C17080">
            <v>0</v>
          </cell>
          <cell r="D17080">
            <v>0</v>
          </cell>
          <cell r="E17080">
            <v>0</v>
          </cell>
          <cell r="F17080">
            <v>0</v>
          </cell>
        </row>
        <row r="17081">
          <cell r="A17081" t="str">
            <v>NM_022592</v>
          </cell>
          <cell r="B17081">
            <v>234.81292750074601</v>
          </cell>
          <cell r="C17081">
            <v>211.74558878333801</v>
          </cell>
          <cell r="D17081">
            <v>201.58094604247901</v>
          </cell>
          <cell r="E17081">
            <v>102.68688036026801</v>
          </cell>
          <cell r="F17081">
            <v>210.803314888632</v>
          </cell>
        </row>
        <row r="17082">
          <cell r="A17082" t="str">
            <v>NM_001000794</v>
          </cell>
          <cell r="B17082">
            <v>0</v>
          </cell>
          <cell r="C17082">
            <v>0</v>
          </cell>
          <cell r="D17082">
            <v>0</v>
          </cell>
          <cell r="E17082">
            <v>0</v>
          </cell>
          <cell r="F17082">
            <v>0</v>
          </cell>
        </row>
        <row r="17083">
          <cell r="A17083" t="str">
            <v>NM_001024979</v>
          </cell>
          <cell r="B17083">
            <v>8.9132957048544803</v>
          </cell>
          <cell r="C17083">
            <v>0.65857749787942199</v>
          </cell>
          <cell r="D17083">
            <v>0.77870248057337599</v>
          </cell>
          <cell r="E17083">
            <v>5.4913941254217704</v>
          </cell>
          <cell r="F17083">
            <v>0.55805194595080698</v>
          </cell>
        </row>
        <row r="17084">
          <cell r="A17084" t="str">
            <v>NM_019361</v>
          </cell>
          <cell r="B17084">
            <v>1.7467657014840401</v>
          </cell>
          <cell r="C17084">
            <v>8.5829558156806094</v>
          </cell>
          <cell r="D17084">
            <v>10.829395322236101</v>
          </cell>
          <cell r="E17084">
            <v>2.83049404269343</v>
          </cell>
          <cell r="F17084">
            <v>20.4629147248701</v>
          </cell>
        </row>
        <row r="17085">
          <cell r="A17085" t="str">
            <v>NM_001106157</v>
          </cell>
          <cell r="B17085">
            <v>22.870833708458498</v>
          </cell>
          <cell r="C17085">
            <v>23.4299810591301</v>
          </cell>
          <cell r="D17085">
            <v>28.3813526375896</v>
          </cell>
          <cell r="E17085">
            <v>31.7809807429466</v>
          </cell>
          <cell r="F17085">
            <v>47.277198435702402</v>
          </cell>
        </row>
        <row r="17086">
          <cell r="A17086" t="str">
            <v>NM_001000207</v>
          </cell>
          <cell r="B17086">
            <v>0</v>
          </cell>
          <cell r="C17086">
            <v>0</v>
          </cell>
          <cell r="D17086">
            <v>0</v>
          </cell>
          <cell r="E17086">
            <v>0</v>
          </cell>
          <cell r="F17086">
            <v>0</v>
          </cell>
        </row>
        <row r="17087">
          <cell r="A17087" t="str">
            <v>NM_013219</v>
          </cell>
          <cell r="B17087">
            <v>0.36131891471600103</v>
          </cell>
          <cell r="C17087">
            <v>0.95485633606024101</v>
          </cell>
          <cell r="D17087">
            <v>0.35836643463714901</v>
          </cell>
          <cell r="E17087">
            <v>1.5173003249875601</v>
          </cell>
          <cell r="F17087">
            <v>3.6951327556339397E-2</v>
          </cell>
        </row>
        <row r="17088">
          <cell r="A17088" t="str">
            <v>NM_001108875</v>
          </cell>
          <cell r="B17088">
            <v>0</v>
          </cell>
          <cell r="C17088">
            <v>0</v>
          </cell>
          <cell r="D17088">
            <v>0</v>
          </cell>
          <cell r="E17088">
            <v>0</v>
          </cell>
          <cell r="F17088">
            <v>0</v>
          </cell>
        </row>
        <row r="17089">
          <cell r="A17089" t="str">
            <v>NM_001024278</v>
          </cell>
          <cell r="B17089">
            <v>59.137332659812003</v>
          </cell>
          <cell r="C17089">
            <v>62.566254974931503</v>
          </cell>
          <cell r="D17089">
            <v>47.973823987808103</v>
          </cell>
          <cell r="E17089">
            <v>56.149873473492299</v>
          </cell>
          <cell r="F17089">
            <v>63.829571872972998</v>
          </cell>
        </row>
        <row r="17090">
          <cell r="A17090" t="str">
            <v>NM_001107533</v>
          </cell>
          <cell r="B17090">
            <v>0</v>
          </cell>
          <cell r="C17090">
            <v>0</v>
          </cell>
          <cell r="D17090">
            <v>0</v>
          </cell>
          <cell r="E17090">
            <v>0</v>
          </cell>
          <cell r="F17090">
            <v>0</v>
          </cell>
        </row>
        <row r="17091">
          <cell r="A17091" t="str">
            <v>NM_053696</v>
          </cell>
          <cell r="B17091">
            <v>64.665008063537101</v>
          </cell>
          <cell r="C17091">
            <v>51.9003541234732</v>
          </cell>
          <cell r="D17091">
            <v>72.994414743342801</v>
          </cell>
          <cell r="E17091">
            <v>42.989531449589997</v>
          </cell>
          <cell r="F17091">
            <v>63.315607083420197</v>
          </cell>
        </row>
        <row r="17092">
          <cell r="A17092" t="str">
            <v>NM_001044244</v>
          </cell>
          <cell r="B17092">
            <v>18.2069341547524</v>
          </cell>
          <cell r="C17092">
            <v>16.652351280640801</v>
          </cell>
          <cell r="D17092">
            <v>25.268716070071399</v>
          </cell>
          <cell r="E17092">
            <v>10.3239655612999</v>
          </cell>
          <cell r="F17092">
            <v>11.327812598280699</v>
          </cell>
        </row>
        <row r="17093">
          <cell r="A17093" t="str">
            <v>NM_054008</v>
          </cell>
          <cell r="B17093">
            <v>0.26351599415032101</v>
          </cell>
          <cell r="C17093">
            <v>0.95074207788240905</v>
          </cell>
          <cell r="D17093">
            <v>0.60622569233891499</v>
          </cell>
          <cell r="E17093">
            <v>0.58147670486571301</v>
          </cell>
          <cell r="F17093">
            <v>4.4633054767069202</v>
          </cell>
        </row>
        <row r="17094">
          <cell r="A17094" t="str">
            <v>NR_031896</v>
          </cell>
          <cell r="B17094">
            <v>0</v>
          </cell>
          <cell r="C17094">
            <v>0</v>
          </cell>
          <cell r="D17094">
            <v>0</v>
          </cell>
          <cell r="E17094">
            <v>0</v>
          </cell>
          <cell r="F17094">
            <v>0</v>
          </cell>
        </row>
        <row r="17095">
          <cell r="A17095" t="str">
            <v>NM_147214</v>
          </cell>
          <cell r="B17095">
            <v>0</v>
          </cell>
          <cell r="C17095">
            <v>0</v>
          </cell>
          <cell r="D17095">
            <v>0</v>
          </cell>
          <cell r="E17095">
            <v>0</v>
          </cell>
          <cell r="F17095">
            <v>0</v>
          </cell>
        </row>
        <row r="17096">
          <cell r="A17096" t="str">
            <v>NM_017169</v>
          </cell>
          <cell r="B17096">
            <v>60.898760682492501</v>
          </cell>
          <cell r="C17096">
            <v>139.24800486088401</v>
          </cell>
          <cell r="D17096">
            <v>94.905015822804103</v>
          </cell>
          <cell r="E17096">
            <v>104.17442771009</v>
          </cell>
          <cell r="F17096">
            <v>140.71666109461401</v>
          </cell>
        </row>
        <row r="17097">
          <cell r="A17097" t="str">
            <v>NM_001191878</v>
          </cell>
          <cell r="B17097">
            <v>7.3832810326315901</v>
          </cell>
          <cell r="C17097">
            <v>4.33091854877798</v>
          </cell>
          <cell r="D17097">
            <v>0.53979436253123603</v>
          </cell>
          <cell r="E17097">
            <v>3.1404846665513602</v>
          </cell>
          <cell r="F17097">
            <v>0.56709223364905004</v>
          </cell>
        </row>
        <row r="17098">
          <cell r="A17098" t="str">
            <v>NM_001134979</v>
          </cell>
          <cell r="B17098">
            <v>9.2480285119081405</v>
          </cell>
          <cell r="C17098">
            <v>3.64201966937223</v>
          </cell>
          <cell r="D17098">
            <v>8.1150243724744602</v>
          </cell>
          <cell r="E17098">
            <v>11.828414073846201</v>
          </cell>
          <cell r="F17098">
            <v>3.3480945660901398</v>
          </cell>
        </row>
        <row r="17099">
          <cell r="A17099" t="str">
            <v>NM_001134554</v>
          </cell>
          <cell r="B17099">
            <v>4.4393330186829498</v>
          </cell>
          <cell r="C17099">
            <v>5.6562467409050203</v>
          </cell>
          <cell r="D17099">
            <v>6.3539605567155997</v>
          </cell>
          <cell r="E17099">
            <v>1.27802763927595</v>
          </cell>
          <cell r="F17099">
            <v>5.9241796675811402</v>
          </cell>
        </row>
        <row r="17100">
          <cell r="A17100" t="str">
            <v>NM_001134588</v>
          </cell>
          <cell r="B17100">
            <v>36.354426022581301</v>
          </cell>
          <cell r="C17100">
            <v>14.753458173145299</v>
          </cell>
          <cell r="D17100">
            <v>36.5196545380158</v>
          </cell>
          <cell r="E17100">
            <v>38.486039036706401</v>
          </cell>
          <cell r="F17100">
            <v>9.9369146837847708</v>
          </cell>
        </row>
        <row r="17101">
          <cell r="A17101" t="str">
            <v>NM_001024359</v>
          </cell>
          <cell r="B17101">
            <v>0</v>
          </cell>
          <cell r="C17101">
            <v>0</v>
          </cell>
          <cell r="D17101">
            <v>0</v>
          </cell>
          <cell r="E17101">
            <v>0</v>
          </cell>
          <cell r="F17101">
            <v>0</v>
          </cell>
        </row>
        <row r="17102">
          <cell r="A17102" t="str">
            <v>NM_012590</v>
          </cell>
          <cell r="B17102">
            <v>0.94011875595474004</v>
          </cell>
          <cell r="C17102">
            <v>2.43070359917344</v>
          </cell>
          <cell r="D17102">
            <v>0.65045675143660397</v>
          </cell>
          <cell r="E17102">
            <v>5.9270694165496502</v>
          </cell>
          <cell r="F17102">
            <v>4.6970582226451203</v>
          </cell>
        </row>
        <row r="17103">
          <cell r="A17103" t="str">
            <v>NM_001127554</v>
          </cell>
          <cell r="B17103">
            <v>16.628711846385901</v>
          </cell>
          <cell r="C17103">
            <v>15.318192661643399</v>
          </cell>
          <cell r="D17103">
            <v>9.4686402522224906</v>
          </cell>
          <cell r="E17103">
            <v>14.3529714116014</v>
          </cell>
          <cell r="F17103">
            <v>15.633551118903201</v>
          </cell>
        </row>
        <row r="17104">
          <cell r="A17104" t="str">
            <v>NM_053354</v>
          </cell>
          <cell r="B17104">
            <v>9.1220746019074905</v>
          </cell>
          <cell r="C17104">
            <v>8.8787274443948991</v>
          </cell>
          <cell r="D17104">
            <v>10.5443921131971</v>
          </cell>
          <cell r="E17104">
            <v>12.447324446501201</v>
          </cell>
          <cell r="F17104">
            <v>16.2439722357283</v>
          </cell>
        </row>
        <row r="17105">
          <cell r="A17105" t="str">
            <v>NM_080773</v>
          </cell>
          <cell r="B17105">
            <v>4.34191237398633E-2</v>
          </cell>
          <cell r="C17105">
            <v>0.35952988064364499</v>
          </cell>
          <cell r="D17105">
            <v>0</v>
          </cell>
          <cell r="E17105">
            <v>7.4518126213736394E-2</v>
          </cell>
          <cell r="F17105">
            <v>0</v>
          </cell>
        </row>
        <row r="17106">
          <cell r="A17106" t="str">
            <v>NM_153299</v>
          </cell>
          <cell r="B17106">
            <v>0</v>
          </cell>
          <cell r="C17106">
            <v>0</v>
          </cell>
          <cell r="D17106">
            <v>0</v>
          </cell>
          <cell r="E17106">
            <v>0</v>
          </cell>
          <cell r="F17106">
            <v>0</v>
          </cell>
        </row>
        <row r="17107">
          <cell r="A17107" t="str">
            <v>NM_001107000</v>
          </cell>
          <cell r="B17107">
            <v>1.91041051925218E-2</v>
          </cell>
          <cell r="C17107">
            <v>0</v>
          </cell>
          <cell r="D17107">
            <v>0</v>
          </cell>
          <cell r="E17107">
            <v>0</v>
          </cell>
          <cell r="F17107">
            <v>0</v>
          </cell>
        </row>
        <row r="17108">
          <cell r="A17108" t="str">
            <v>NM_001047103</v>
          </cell>
          <cell r="B17108">
            <v>0</v>
          </cell>
          <cell r="C17108">
            <v>0</v>
          </cell>
          <cell r="D17108">
            <v>0</v>
          </cell>
          <cell r="E17108">
            <v>1.1883197455482699</v>
          </cell>
          <cell r="F17108">
            <v>0</v>
          </cell>
        </row>
        <row r="17109">
          <cell r="A17109" t="str">
            <v>NM_057135</v>
          </cell>
          <cell r="B17109">
            <v>4.8578752048253504</v>
          </cell>
          <cell r="C17109">
            <v>4.9493475754623804</v>
          </cell>
          <cell r="D17109">
            <v>3.3153986293217699</v>
          </cell>
          <cell r="E17109">
            <v>15.044168875857601</v>
          </cell>
          <cell r="F17109">
            <v>18.360021780934101</v>
          </cell>
        </row>
        <row r="17110">
          <cell r="A17110" t="str">
            <v>NM_001168343</v>
          </cell>
          <cell r="B17110">
            <v>0</v>
          </cell>
          <cell r="C17110">
            <v>0</v>
          </cell>
          <cell r="D17110">
            <v>0</v>
          </cell>
          <cell r="E17110">
            <v>0</v>
          </cell>
          <cell r="F17110">
            <v>0</v>
          </cell>
        </row>
        <row r="17111">
          <cell r="A17111" t="str">
            <v>NM_017032</v>
          </cell>
          <cell r="B17111">
            <v>0.54632923132522904</v>
          </cell>
          <cell r="C17111">
            <v>3.2313227512261698E-2</v>
          </cell>
          <cell r="D17111">
            <v>0</v>
          </cell>
          <cell r="E17111">
            <v>2.6194338035765501</v>
          </cell>
          <cell r="F17111">
            <v>2.5842991510935098</v>
          </cell>
        </row>
        <row r="17112">
          <cell r="A17112" t="str">
            <v>NM_019331</v>
          </cell>
          <cell r="B17112">
            <v>12.4767418714206</v>
          </cell>
          <cell r="C17112">
            <v>10.6491097635702</v>
          </cell>
          <cell r="D17112">
            <v>26.381056474319202</v>
          </cell>
          <cell r="E17112">
            <v>20.2110023778894</v>
          </cell>
          <cell r="F17112">
            <v>15.125212451234701</v>
          </cell>
        </row>
        <row r="17113">
          <cell r="A17113" t="str">
            <v>NM_001033652</v>
          </cell>
          <cell r="B17113">
            <v>0</v>
          </cell>
          <cell r="C17113">
            <v>0</v>
          </cell>
          <cell r="D17113">
            <v>0</v>
          </cell>
          <cell r="E17113">
            <v>0</v>
          </cell>
          <cell r="F17113">
            <v>0</v>
          </cell>
        </row>
        <row r="17114">
          <cell r="A17114" t="str">
            <v>NM_031321</v>
          </cell>
          <cell r="B17114">
            <v>1.73217990432514</v>
          </cell>
          <cell r="C17114">
            <v>3.9528175366324998</v>
          </cell>
          <cell r="D17114">
            <v>4.38049920745887</v>
          </cell>
          <cell r="E17114">
            <v>2.66105551464734</v>
          </cell>
          <cell r="F17114">
            <v>2.4480800382862902</v>
          </cell>
        </row>
        <row r="17115">
          <cell r="A17115" t="str">
            <v>NM_001106452</v>
          </cell>
          <cell r="B17115">
            <v>9.9135984380097693</v>
          </cell>
          <cell r="C17115">
            <v>1.5136273314466999</v>
          </cell>
          <cell r="D17115">
            <v>1.05869150610073</v>
          </cell>
          <cell r="E17115">
            <v>3.8343881353467499</v>
          </cell>
          <cell r="F17115">
            <v>1.57566269495931</v>
          </cell>
        </row>
        <row r="17116">
          <cell r="A17116" t="str">
            <v>NM_019141</v>
          </cell>
          <cell r="B17116">
            <v>11.8524168399028</v>
          </cell>
          <cell r="C17116">
            <v>16.101812251123899</v>
          </cell>
          <cell r="D17116">
            <v>7.73171377860678</v>
          </cell>
          <cell r="E17116">
            <v>8.2711002486081107</v>
          </cell>
          <cell r="F17116">
            <v>18.560900464166799</v>
          </cell>
        </row>
        <row r="17117">
          <cell r="A17117" t="str">
            <v>NM_001270651</v>
          </cell>
          <cell r="B17117">
            <v>4.9383048219707</v>
          </cell>
          <cell r="C17117">
            <v>1.4344961980536199</v>
          </cell>
          <cell r="D17117">
            <v>0</v>
          </cell>
          <cell r="E17117">
            <v>0.52401493035205104</v>
          </cell>
          <cell r="F17117">
            <v>4.6451906153170803</v>
          </cell>
        </row>
        <row r="17118">
          <cell r="A17118" t="str">
            <v>NM_001080148</v>
          </cell>
          <cell r="B17118">
            <v>6.3557630343464497</v>
          </cell>
          <cell r="C17118">
            <v>8.6278265568440595</v>
          </cell>
          <cell r="D17118">
            <v>6.5310290839133396</v>
          </cell>
          <cell r="E17118">
            <v>6.51589230223047</v>
          </cell>
          <cell r="F17118">
            <v>17.397025953689699</v>
          </cell>
        </row>
        <row r="17119">
          <cell r="A17119" t="str">
            <v>NM_001013138</v>
          </cell>
          <cell r="B17119">
            <v>14.7966976901408</v>
          </cell>
          <cell r="C17119">
            <v>34.531826330305599</v>
          </cell>
          <cell r="D17119">
            <v>48.0861863350232</v>
          </cell>
          <cell r="E17119">
            <v>41.354309310076701</v>
          </cell>
          <cell r="F17119">
            <v>114.074546540049</v>
          </cell>
        </row>
        <row r="17120">
          <cell r="A17120" t="str">
            <v>NM_001107996</v>
          </cell>
          <cell r="B17120">
            <v>7.9016455060483199</v>
          </cell>
          <cell r="C17120">
            <v>4.8839866683815396</v>
          </cell>
          <cell r="D17120">
            <v>12.9311787468741</v>
          </cell>
          <cell r="E17120">
            <v>2.4285144002727099</v>
          </cell>
          <cell r="F17120">
            <v>15.176279837168</v>
          </cell>
        </row>
        <row r="17121">
          <cell r="A17121" t="str">
            <v>NM_013038</v>
          </cell>
          <cell r="B17121">
            <v>11.2225893769469</v>
          </cell>
          <cell r="C17121">
            <v>6.9587336950687799</v>
          </cell>
          <cell r="D17121">
            <v>1.6075664981245701</v>
          </cell>
          <cell r="E17121">
            <v>16.920376071260399</v>
          </cell>
          <cell r="F17121">
            <v>11.587003694601799</v>
          </cell>
        </row>
        <row r="17122">
          <cell r="A17122" t="str">
            <v>NM_001014087</v>
          </cell>
          <cell r="B17122">
            <v>0</v>
          </cell>
          <cell r="C17122">
            <v>8.5752735045410006E-3</v>
          </cell>
          <cell r="D17122">
            <v>0.34231856179369202</v>
          </cell>
          <cell r="E17122">
            <v>0</v>
          </cell>
          <cell r="F17122">
            <v>3.3184860191523401E-3</v>
          </cell>
        </row>
        <row r="17123">
          <cell r="A17123" t="str">
            <v>NM_001170590</v>
          </cell>
          <cell r="B17123">
            <v>22.888397502416201</v>
          </cell>
          <cell r="C17123">
            <v>34.2254895357867</v>
          </cell>
          <cell r="D17123">
            <v>29.507382203711</v>
          </cell>
          <cell r="E17123">
            <v>23.068669663367299</v>
          </cell>
          <cell r="F17123">
            <v>7.7956931033353198</v>
          </cell>
        </row>
        <row r="17124">
          <cell r="A17124" t="str">
            <v>NM_017321</v>
          </cell>
          <cell r="B17124">
            <v>14.723889974188999</v>
          </cell>
          <cell r="C17124">
            <v>18.109057504147</v>
          </cell>
          <cell r="D17124">
            <v>2.2653509898362101</v>
          </cell>
          <cell r="E17124">
            <v>14.256196241232701</v>
          </cell>
          <cell r="F17124">
            <v>16.892513822710502</v>
          </cell>
        </row>
        <row r="17125">
          <cell r="A17125" t="str">
            <v>NM_053756</v>
          </cell>
          <cell r="B17125">
            <v>99.0356813180328</v>
          </cell>
          <cell r="C17125">
            <v>248.221012546758</v>
          </cell>
          <cell r="D17125">
            <v>297.67491580675102</v>
          </cell>
          <cell r="E17125">
            <v>192.27247879907901</v>
          </cell>
          <cell r="F17125">
            <v>418.93074683298198</v>
          </cell>
        </row>
        <row r="17126">
          <cell r="A17126" t="str">
            <v>NM_001191574</v>
          </cell>
          <cell r="B17126">
            <v>11.802082074967201</v>
          </cell>
          <cell r="C17126">
            <v>5.8075670488864901</v>
          </cell>
          <cell r="D17126">
            <v>2.8323582964716798</v>
          </cell>
          <cell r="E17126">
            <v>9.7586893782423498</v>
          </cell>
          <cell r="F17126">
            <v>7.2041159994080797</v>
          </cell>
        </row>
        <row r="17127">
          <cell r="A17127" t="str">
            <v>NM_053928</v>
          </cell>
          <cell r="B17127">
            <v>96.883296929951499</v>
          </cell>
          <cell r="C17127">
            <v>15.1931308427889</v>
          </cell>
          <cell r="D17127">
            <v>32.821309985765701</v>
          </cell>
          <cell r="E17127">
            <v>38.1057985120582</v>
          </cell>
          <cell r="F17127">
            <v>59.065616164384103</v>
          </cell>
        </row>
        <row r="17128">
          <cell r="A17128" t="str">
            <v>NM_001172079</v>
          </cell>
          <cell r="B17128">
            <v>0</v>
          </cell>
          <cell r="C17128">
            <v>0.35638572491593701</v>
          </cell>
          <cell r="D17128">
            <v>1.4591439963228E-2</v>
          </cell>
          <cell r="E17128">
            <v>7.8790881418118394E-2</v>
          </cell>
          <cell r="F17128">
            <v>1.19986273218164</v>
          </cell>
        </row>
        <row r="17129">
          <cell r="A17129" t="str">
            <v>NM_001107349</v>
          </cell>
          <cell r="B17129">
            <v>0</v>
          </cell>
          <cell r="C17129">
            <v>0</v>
          </cell>
          <cell r="D17129">
            <v>0</v>
          </cell>
          <cell r="E17129">
            <v>0</v>
          </cell>
          <cell r="F17129">
            <v>0</v>
          </cell>
        </row>
        <row r="17130">
          <cell r="A17130" t="str">
            <v>NM_001102431</v>
          </cell>
          <cell r="B17130">
            <v>0.471894805735731</v>
          </cell>
          <cell r="C17130">
            <v>0</v>
          </cell>
          <cell r="D17130">
            <v>0</v>
          </cell>
          <cell r="E17130">
            <v>0.183189418138481</v>
          </cell>
          <cell r="F17130">
            <v>0</v>
          </cell>
        </row>
        <row r="17131">
          <cell r="A17131" t="str">
            <v>NM_001013974</v>
          </cell>
          <cell r="B17131">
            <v>65.1523155111135</v>
          </cell>
          <cell r="C17131">
            <v>22.5200369788123</v>
          </cell>
          <cell r="D17131">
            <v>46.973332714362499</v>
          </cell>
          <cell r="E17131">
            <v>51.331733861906699</v>
          </cell>
          <cell r="F17131">
            <v>8.7614392662524399</v>
          </cell>
        </row>
        <row r="17132">
          <cell r="A17132" t="str">
            <v>NM_001000415</v>
          </cell>
          <cell r="B17132">
            <v>0</v>
          </cell>
          <cell r="C17132">
            <v>0</v>
          </cell>
          <cell r="D17132">
            <v>0</v>
          </cell>
          <cell r="E17132">
            <v>0</v>
          </cell>
          <cell r="F17132">
            <v>0</v>
          </cell>
        </row>
        <row r="17133">
          <cell r="A17133" t="str">
            <v>NM_012562</v>
          </cell>
          <cell r="B17133">
            <v>47.743451368735002</v>
          </cell>
          <cell r="C17133">
            <v>31.792815084387801</v>
          </cell>
          <cell r="D17133">
            <v>42.187245929865099</v>
          </cell>
          <cell r="E17133">
            <v>27.4892035416553</v>
          </cell>
          <cell r="F17133">
            <v>43.716991475444601</v>
          </cell>
        </row>
        <row r="17134">
          <cell r="A17134" t="str">
            <v>NM_001287111</v>
          </cell>
          <cell r="B17134">
            <v>2.0753374015941799</v>
          </cell>
          <cell r="C17134">
            <v>7.4467152353501804</v>
          </cell>
          <cell r="D17134">
            <v>23.719557422990899</v>
          </cell>
          <cell r="E17134">
            <v>1.7898946700349001</v>
          </cell>
          <cell r="F17134">
            <v>14.146787597426499</v>
          </cell>
        </row>
        <row r="17135">
          <cell r="A17135" t="str">
            <v>NM_022930</v>
          </cell>
          <cell r="B17135">
            <v>0</v>
          </cell>
          <cell r="C17135">
            <v>0</v>
          </cell>
          <cell r="D17135">
            <v>0</v>
          </cell>
          <cell r="E17135">
            <v>0</v>
          </cell>
          <cell r="F17135">
            <v>0</v>
          </cell>
        </row>
        <row r="17136">
          <cell r="A17136" t="str">
            <v>NM_001009685</v>
          </cell>
          <cell r="B17136">
            <v>11.5081859600736</v>
          </cell>
          <cell r="C17136">
            <v>2.7890621784298499</v>
          </cell>
          <cell r="D17136">
            <v>0.42682095143898702</v>
          </cell>
          <cell r="E17136">
            <v>10.0879974138496</v>
          </cell>
          <cell r="F17136">
            <v>2.7432715619636601</v>
          </cell>
        </row>
        <row r="17137">
          <cell r="A17137" t="str">
            <v>NM_001106270</v>
          </cell>
          <cell r="B17137">
            <v>0.46502558330567201</v>
          </cell>
          <cell r="C17137">
            <v>0.97501964561572996</v>
          </cell>
          <cell r="D17137">
            <v>1.44637909735704E-2</v>
          </cell>
          <cell r="E17137">
            <v>0.40027071124753999</v>
          </cell>
          <cell r="F17137">
            <v>0.81478411938990203</v>
          </cell>
        </row>
        <row r="17138">
          <cell r="A17138" t="str">
            <v>NM_001024232</v>
          </cell>
          <cell r="B17138">
            <v>0</v>
          </cell>
          <cell r="C17138">
            <v>8.1854883452436897E-2</v>
          </cell>
          <cell r="D17138">
            <v>0</v>
          </cell>
          <cell r="E17138">
            <v>0.29218688503779799</v>
          </cell>
          <cell r="F17138">
            <v>0</v>
          </cell>
        </row>
        <row r="17139">
          <cell r="A17139" t="str">
            <v>NM_001000724</v>
          </cell>
          <cell r="B17139">
            <v>0</v>
          </cell>
          <cell r="C17139">
            <v>0</v>
          </cell>
          <cell r="D17139">
            <v>0</v>
          </cell>
          <cell r="E17139">
            <v>0</v>
          </cell>
          <cell r="F17139">
            <v>0</v>
          </cell>
        </row>
        <row r="17140">
          <cell r="A17140" t="str">
            <v>NM_001085402</v>
          </cell>
          <cell r="B17140">
            <v>0</v>
          </cell>
          <cell r="C17140">
            <v>0</v>
          </cell>
          <cell r="D17140">
            <v>0</v>
          </cell>
          <cell r="E17140">
            <v>0</v>
          </cell>
          <cell r="F17140">
            <v>0</v>
          </cell>
        </row>
        <row r="17141">
          <cell r="A17141" t="str">
            <v>NM_133311</v>
          </cell>
          <cell r="B17141">
            <v>0</v>
          </cell>
          <cell r="C17141">
            <v>0</v>
          </cell>
          <cell r="D17141">
            <v>0</v>
          </cell>
          <cell r="E17141">
            <v>0.56929640959074901</v>
          </cell>
          <cell r="F17141">
            <v>0</v>
          </cell>
        </row>
        <row r="17142">
          <cell r="A17142" t="str">
            <v>NM_001106876</v>
          </cell>
          <cell r="B17142">
            <v>9.8924754255624592</v>
          </cell>
          <cell r="C17142">
            <v>19.6665599174869</v>
          </cell>
          <cell r="D17142">
            <v>9.5089433193482993</v>
          </cell>
          <cell r="E17142">
            <v>11.376397210414099</v>
          </cell>
          <cell r="F17142">
            <v>19.3662026920606</v>
          </cell>
        </row>
        <row r="17143">
          <cell r="A17143" t="str">
            <v>NM_001109080</v>
          </cell>
          <cell r="B17143">
            <v>0</v>
          </cell>
          <cell r="C17143">
            <v>0</v>
          </cell>
          <cell r="D17143">
            <v>0</v>
          </cell>
          <cell r="E17143">
            <v>0</v>
          </cell>
          <cell r="F17143">
            <v>0</v>
          </cell>
        </row>
        <row r="17144">
          <cell r="A17144" t="str">
            <v>NM_022853</v>
          </cell>
          <cell r="B17144">
            <v>5.2448434731989</v>
          </cell>
          <cell r="C17144">
            <v>5.2907798935724104</v>
          </cell>
          <cell r="D17144">
            <v>13.099494657705501</v>
          </cell>
          <cell r="E17144">
            <v>8.9069913042446203</v>
          </cell>
          <cell r="F17144">
            <v>2.10218691414532</v>
          </cell>
        </row>
        <row r="17145">
          <cell r="A17145" t="str">
            <v>NM_001037516</v>
          </cell>
          <cell r="B17145">
            <v>0</v>
          </cell>
          <cell r="C17145">
            <v>0</v>
          </cell>
          <cell r="D17145">
            <v>0</v>
          </cell>
          <cell r="E17145">
            <v>2.0767025173775502</v>
          </cell>
          <cell r="F17145">
            <v>0</v>
          </cell>
        </row>
        <row r="17146">
          <cell r="A17146" t="str">
            <v>NM_001107440</v>
          </cell>
          <cell r="B17146">
            <v>19.7940023680456</v>
          </cell>
          <cell r="C17146">
            <v>29.180367223353901</v>
          </cell>
          <cell r="D17146">
            <v>20.402904847176199</v>
          </cell>
          <cell r="E17146">
            <v>12.9764018123124</v>
          </cell>
          <cell r="F17146">
            <v>33.027618975745398</v>
          </cell>
        </row>
        <row r="17147">
          <cell r="A17147" t="str">
            <v>NM_001013241</v>
          </cell>
          <cell r="B17147">
            <v>3.6878807858618101</v>
          </cell>
          <cell r="C17147">
            <v>6.7645944832253804</v>
          </cell>
          <cell r="D17147">
            <v>5.8670649115594902</v>
          </cell>
          <cell r="E17147">
            <v>5.3755431467070096</v>
          </cell>
          <cell r="F17147">
            <v>6.9216341122648304</v>
          </cell>
        </row>
        <row r="17148">
          <cell r="A17148" t="str">
            <v>NM_012572</v>
          </cell>
          <cell r="B17148">
            <v>0</v>
          </cell>
          <cell r="C17148">
            <v>0</v>
          </cell>
          <cell r="D17148">
            <v>0</v>
          </cell>
          <cell r="E17148">
            <v>0</v>
          </cell>
          <cell r="F17148">
            <v>0</v>
          </cell>
        </row>
        <row r="17149">
          <cell r="A17149" t="str">
            <v>NM_001143750</v>
          </cell>
          <cell r="B17149">
            <v>2.78374104233888</v>
          </cell>
          <cell r="C17149">
            <v>1.9073265028476201</v>
          </cell>
          <cell r="D17149">
            <v>2.3686473937539998</v>
          </cell>
          <cell r="E17149">
            <v>2.6229955822527402</v>
          </cell>
          <cell r="F17149">
            <v>17.508086423268502</v>
          </cell>
        </row>
        <row r="17150">
          <cell r="A17150" t="str">
            <v>NM_001170597</v>
          </cell>
          <cell r="B17150">
            <v>0</v>
          </cell>
          <cell r="C17150">
            <v>0</v>
          </cell>
          <cell r="D17150">
            <v>0</v>
          </cell>
          <cell r="E17150">
            <v>0</v>
          </cell>
          <cell r="F17150">
            <v>0</v>
          </cell>
        </row>
        <row r="17151">
          <cell r="A17151" t="str">
            <v>NM_030835</v>
          </cell>
          <cell r="B17151">
            <v>55.822384366169601</v>
          </cell>
          <cell r="C17151">
            <v>138.642872900936</v>
          </cell>
          <cell r="D17151">
            <v>174.239909161425</v>
          </cell>
          <cell r="E17151">
            <v>109.85945592278</v>
          </cell>
          <cell r="F17151">
            <v>280.37869225445297</v>
          </cell>
        </row>
        <row r="17152">
          <cell r="A17152" t="str">
            <v>NM_001000530</v>
          </cell>
          <cell r="B17152">
            <v>0</v>
          </cell>
          <cell r="C17152">
            <v>0</v>
          </cell>
          <cell r="D17152">
            <v>0</v>
          </cell>
          <cell r="E17152">
            <v>0</v>
          </cell>
          <cell r="F17152">
            <v>0</v>
          </cell>
        </row>
        <row r="17153">
          <cell r="A17153" t="str">
            <v>NM_001013046</v>
          </cell>
          <cell r="B17153">
            <v>13.7250875378993</v>
          </cell>
          <cell r="C17153">
            <v>3.8666128442926402</v>
          </cell>
          <cell r="D17153">
            <v>20.5614218252223</v>
          </cell>
          <cell r="E17153">
            <v>9.9785765094182306</v>
          </cell>
          <cell r="F17153">
            <v>18.286838028939599</v>
          </cell>
        </row>
        <row r="17154">
          <cell r="A17154" t="str">
            <v>NM_001013943</v>
          </cell>
          <cell r="B17154">
            <v>2.0632433607923502</v>
          </cell>
          <cell r="C17154">
            <v>2.8123852619094101</v>
          </cell>
          <cell r="D17154">
            <v>3.0669998044365201</v>
          </cell>
          <cell r="E17154">
            <v>1.5072136153406099</v>
          </cell>
          <cell r="F17154">
            <v>2.1360053796650398</v>
          </cell>
        </row>
        <row r="17155">
          <cell r="A17155" t="str">
            <v>NM_001034938</v>
          </cell>
          <cell r="B17155">
            <v>6.7055409225751399</v>
          </cell>
          <cell r="C17155">
            <v>6.2867030942485203</v>
          </cell>
          <cell r="D17155">
            <v>3.8985071640596498</v>
          </cell>
          <cell r="E17155">
            <v>5.8651590266384899</v>
          </cell>
          <cell r="F17155">
            <v>19.400630325708601</v>
          </cell>
        </row>
        <row r="17156">
          <cell r="A17156" t="str">
            <v>NR_032742</v>
          </cell>
          <cell r="B17156">
            <v>0.22795039963428201</v>
          </cell>
          <cell r="C17156">
            <v>0</v>
          </cell>
          <cell r="D17156">
            <v>0</v>
          </cell>
          <cell r="E17156">
            <v>5.7958542610683797E-2</v>
          </cell>
          <cell r="F17156">
            <v>0</v>
          </cell>
        </row>
        <row r="17157">
          <cell r="A17157" t="str">
            <v>NM_013093</v>
          </cell>
          <cell r="B17157">
            <v>0</v>
          </cell>
          <cell r="C17157">
            <v>0</v>
          </cell>
          <cell r="D17157">
            <v>0</v>
          </cell>
          <cell r="E17157">
            <v>0</v>
          </cell>
          <cell r="F17157">
            <v>0</v>
          </cell>
        </row>
        <row r="17158">
          <cell r="A17158" t="str">
            <v>NM_001001801</v>
          </cell>
          <cell r="B17158">
            <v>0.84838960577593003</v>
          </cell>
          <cell r="C17158">
            <v>0.21615531266920901</v>
          </cell>
          <cell r="D17158">
            <v>0</v>
          </cell>
          <cell r="E17158">
            <v>0.23467468295858701</v>
          </cell>
          <cell r="F17158">
            <v>4.7799117356160201E-2</v>
          </cell>
        </row>
        <row r="17159">
          <cell r="A17159" t="str">
            <v>NM_001109025</v>
          </cell>
          <cell r="B17159">
            <v>13.5062305065949</v>
          </cell>
          <cell r="C17159">
            <v>15.4140424244759</v>
          </cell>
          <cell r="D17159">
            <v>27.361214165778598</v>
          </cell>
          <cell r="E17159">
            <v>12.709408492465201</v>
          </cell>
          <cell r="F17159">
            <v>23.525294936945599</v>
          </cell>
        </row>
        <row r="17160">
          <cell r="A17160" t="str">
            <v>NM_001270983</v>
          </cell>
          <cell r="B17160">
            <v>52.080300409383803</v>
          </cell>
          <cell r="C17160">
            <v>51.788502139914399</v>
          </cell>
          <cell r="D17160">
            <v>34.100195194064</v>
          </cell>
          <cell r="E17160">
            <v>72.958481477165293</v>
          </cell>
          <cell r="F17160">
            <v>88.414342937567497</v>
          </cell>
        </row>
        <row r="17161">
          <cell r="A17161" t="str">
            <v>NM_053846</v>
          </cell>
          <cell r="B17161">
            <v>0.146347058631528</v>
          </cell>
          <cell r="C17161">
            <v>4.71263136215E-2</v>
          </cell>
          <cell r="D17161">
            <v>0.24118557780989</v>
          </cell>
          <cell r="E17161">
            <v>0.58838505782254802</v>
          </cell>
          <cell r="F17161">
            <v>0.88059079444872301</v>
          </cell>
        </row>
        <row r="17162">
          <cell r="A17162" t="str">
            <v>NM_001127578</v>
          </cell>
          <cell r="B17162">
            <v>23.634363121464201</v>
          </cell>
          <cell r="C17162">
            <v>28.995888134060301</v>
          </cell>
          <cell r="D17162">
            <v>25.9987257618032</v>
          </cell>
          <cell r="E17162">
            <v>67.004607200794894</v>
          </cell>
          <cell r="F17162">
            <v>20.716021163656102</v>
          </cell>
        </row>
        <row r="17163">
          <cell r="A17163" t="str">
            <v>NM_001008298</v>
          </cell>
          <cell r="B17163">
            <v>37.559483749144299</v>
          </cell>
          <cell r="C17163">
            <v>45.907581420208501</v>
          </cell>
          <cell r="D17163">
            <v>110.42479809624901</v>
          </cell>
          <cell r="E17163">
            <v>52.780810040756002</v>
          </cell>
          <cell r="F17163">
            <v>163.07918951623199</v>
          </cell>
        </row>
        <row r="17164">
          <cell r="A17164" t="str">
            <v>NR_031916</v>
          </cell>
          <cell r="B17164">
            <v>0</v>
          </cell>
          <cell r="C17164">
            <v>0</v>
          </cell>
          <cell r="D17164">
            <v>0</v>
          </cell>
          <cell r="E17164">
            <v>0</v>
          </cell>
          <cell r="F17164">
            <v>9.7669077154597203E-2</v>
          </cell>
        </row>
        <row r="17165">
          <cell r="A17165" t="str">
            <v>NM_138613</v>
          </cell>
          <cell r="B17165">
            <v>0</v>
          </cell>
          <cell r="C17165">
            <v>0</v>
          </cell>
          <cell r="D17165">
            <v>0</v>
          </cell>
          <cell r="E17165">
            <v>0</v>
          </cell>
          <cell r="F17165">
            <v>0</v>
          </cell>
        </row>
        <row r="17166">
          <cell r="A17166" t="str">
            <v>NM_001108590</v>
          </cell>
          <cell r="B17166">
            <v>6.13334859327058</v>
          </cell>
          <cell r="C17166">
            <v>1.0420759021836901</v>
          </cell>
          <cell r="D17166">
            <v>7.9880666923621497</v>
          </cell>
          <cell r="E17166">
            <v>8.8253759712385502</v>
          </cell>
          <cell r="F17166">
            <v>3.620528987423</v>
          </cell>
        </row>
        <row r="17167">
          <cell r="A17167" t="str">
            <v>NM_001011973</v>
          </cell>
          <cell r="B17167">
            <v>0</v>
          </cell>
          <cell r="C17167">
            <v>0</v>
          </cell>
          <cell r="D17167">
            <v>0</v>
          </cell>
          <cell r="E17167">
            <v>0</v>
          </cell>
          <cell r="F17167">
            <v>0</v>
          </cell>
        </row>
        <row r="17168">
          <cell r="A17168" t="str">
            <v>NM_001105758</v>
          </cell>
          <cell r="B17168">
            <v>20.291347343009701</v>
          </cell>
          <cell r="C17168">
            <v>8.5457541061712892</v>
          </cell>
          <cell r="D17168">
            <v>8.3522771089108598</v>
          </cell>
          <cell r="E17168">
            <v>29.7960982963201</v>
          </cell>
          <cell r="F17168">
            <v>42.469251969363299</v>
          </cell>
        </row>
        <row r="17169">
          <cell r="A17169" t="str">
            <v>NM_001271248</v>
          </cell>
          <cell r="B17169">
            <v>22.424515512060001</v>
          </cell>
          <cell r="C17169">
            <v>22.390585884704901</v>
          </cell>
          <cell r="D17169">
            <v>21.091684383749801</v>
          </cell>
          <cell r="E17169">
            <v>22.8820099973723</v>
          </cell>
          <cell r="F17169">
            <v>20.237388639934199</v>
          </cell>
        </row>
        <row r="17170">
          <cell r="A17170" t="str">
            <v>NM_001106300</v>
          </cell>
          <cell r="B17170">
            <v>0.78489499907810201</v>
          </cell>
          <cell r="C17170">
            <v>0.517988028148886</v>
          </cell>
          <cell r="D17170">
            <v>0.63523649279737804</v>
          </cell>
          <cell r="E17170">
            <v>0.22620090615268701</v>
          </cell>
          <cell r="F17170">
            <v>7.5642497598279901E-2</v>
          </cell>
        </row>
        <row r="17171">
          <cell r="A17171" t="str">
            <v>NM_001000510</v>
          </cell>
          <cell r="B17171">
            <v>0</v>
          </cell>
          <cell r="C17171">
            <v>0</v>
          </cell>
          <cell r="D17171">
            <v>0</v>
          </cell>
          <cell r="E17171">
            <v>0</v>
          </cell>
          <cell r="F17171">
            <v>0</v>
          </cell>
        </row>
        <row r="17172">
          <cell r="A17172" t="str">
            <v>NM_134346</v>
          </cell>
          <cell r="B17172">
            <v>65.511630619019201</v>
          </cell>
          <cell r="C17172">
            <v>93.028783743984107</v>
          </cell>
          <cell r="D17172">
            <v>149.00215160948099</v>
          </cell>
          <cell r="E17172">
            <v>82.787059342027106</v>
          </cell>
          <cell r="F17172">
            <v>229.684690298703</v>
          </cell>
        </row>
        <row r="17173">
          <cell r="A17173" t="str">
            <v>NM_001107638</v>
          </cell>
          <cell r="B17173">
            <v>0</v>
          </cell>
          <cell r="C17173">
            <v>0</v>
          </cell>
          <cell r="D17173">
            <v>0</v>
          </cell>
          <cell r="E17173">
            <v>0</v>
          </cell>
          <cell r="F17173">
            <v>0</v>
          </cell>
        </row>
        <row r="17174">
          <cell r="A17174" t="str">
            <v>NM_001025010</v>
          </cell>
          <cell r="B17174">
            <v>8.8670827990655603</v>
          </cell>
          <cell r="C17174">
            <v>1.3498810260229801</v>
          </cell>
          <cell r="D17174">
            <v>2.6536363201288</v>
          </cell>
          <cell r="E17174">
            <v>4.5671858323416998</v>
          </cell>
          <cell r="F17174">
            <v>20.748784354342099</v>
          </cell>
        </row>
        <row r="17175">
          <cell r="A17175" t="str">
            <v>NR_073139</v>
          </cell>
          <cell r="B17175">
            <v>19.633416911105002</v>
          </cell>
          <cell r="C17175">
            <v>16.070163730678001</v>
          </cell>
          <cell r="D17175">
            <v>5.1923881992365999</v>
          </cell>
          <cell r="E17175">
            <v>12.7580051243743</v>
          </cell>
          <cell r="F17175">
            <v>4.18697002982843</v>
          </cell>
        </row>
        <row r="17176">
          <cell r="A17176" t="str">
            <v>NM_001040189</v>
          </cell>
          <cell r="B17176">
            <v>0</v>
          </cell>
          <cell r="C17176">
            <v>0</v>
          </cell>
          <cell r="D17176">
            <v>0</v>
          </cell>
          <cell r="E17176">
            <v>0.28870224188482702</v>
          </cell>
          <cell r="F17176">
            <v>1.7262527013928199</v>
          </cell>
        </row>
        <row r="17177">
          <cell r="A17177" t="str">
            <v>NM_001108851</v>
          </cell>
          <cell r="B17177">
            <v>2.8830180127173701</v>
          </cell>
          <cell r="C17177">
            <v>1.2354347403217201</v>
          </cell>
          <cell r="D17177">
            <v>1.3691420906023199</v>
          </cell>
          <cell r="E17177">
            <v>5.6731741338610799</v>
          </cell>
          <cell r="F17177">
            <v>5.6544309226465703</v>
          </cell>
        </row>
        <row r="17178">
          <cell r="A17178" t="str">
            <v>NM_017220</v>
          </cell>
          <cell r="B17178">
            <v>14.385822129634899</v>
          </cell>
          <cell r="C17178">
            <v>26.941403143740398</v>
          </cell>
          <cell r="D17178">
            <v>23.702057144077902</v>
          </cell>
          <cell r="E17178">
            <v>17.4340458248979</v>
          </cell>
          <cell r="F17178">
            <v>63.876392407955002</v>
          </cell>
        </row>
        <row r="17179">
          <cell r="A17179" t="str">
            <v>NM_001077530</v>
          </cell>
          <cell r="B17179">
            <v>24.814449166804501</v>
          </cell>
          <cell r="C17179">
            <v>5.9587693205944703</v>
          </cell>
          <cell r="D17179">
            <v>10.420300746153501</v>
          </cell>
          <cell r="E17179">
            <v>19.112901829521</v>
          </cell>
          <cell r="F17179">
            <v>21.5630979221113</v>
          </cell>
        </row>
        <row r="17180">
          <cell r="A17180" t="str">
            <v>NM_001107305</v>
          </cell>
          <cell r="B17180">
            <v>17.4275987429364</v>
          </cell>
          <cell r="C17180">
            <v>53.927733114470897</v>
          </cell>
          <cell r="D17180">
            <v>43.966749133463203</v>
          </cell>
          <cell r="E17180">
            <v>16.097470349967299</v>
          </cell>
          <cell r="F17180">
            <v>32.605276220462599</v>
          </cell>
        </row>
        <row r="17181">
          <cell r="A17181" t="str">
            <v>NM_001007804</v>
          </cell>
          <cell r="B17181">
            <v>39.618636614227697</v>
          </cell>
          <cell r="C17181">
            <v>75.0075445062417</v>
          </cell>
          <cell r="D17181">
            <v>105.27917685844599</v>
          </cell>
          <cell r="E17181">
            <v>71.114927464122403</v>
          </cell>
          <cell r="F17181">
            <v>107.69352824154301</v>
          </cell>
        </row>
        <row r="17182">
          <cell r="A17182" t="str">
            <v>NM_031797</v>
          </cell>
          <cell r="B17182">
            <v>24.483495818689399</v>
          </cell>
          <cell r="C17182">
            <v>34.001727423699997</v>
          </cell>
          <cell r="D17182">
            <v>30.577622366199101</v>
          </cell>
          <cell r="E17182">
            <v>37.440846369587398</v>
          </cell>
          <cell r="F17182">
            <v>17.6341700343661</v>
          </cell>
        </row>
        <row r="17183">
          <cell r="A17183" t="str">
            <v>NM_199092</v>
          </cell>
          <cell r="B17183">
            <v>8.3709862112147206</v>
          </cell>
          <cell r="C17183">
            <v>11.3266524773617</v>
          </cell>
          <cell r="D17183">
            <v>2.4522469224650001</v>
          </cell>
          <cell r="E17183">
            <v>19.0967168193209</v>
          </cell>
          <cell r="F17183">
            <v>1.2966554181629899</v>
          </cell>
        </row>
        <row r="17184">
          <cell r="A17184" t="str">
            <v>NM_001000852</v>
          </cell>
          <cell r="B17184">
            <v>0</v>
          </cell>
          <cell r="C17184">
            <v>0</v>
          </cell>
          <cell r="D17184">
            <v>0</v>
          </cell>
          <cell r="E17184">
            <v>0</v>
          </cell>
          <cell r="F17184">
            <v>0</v>
          </cell>
        </row>
        <row r="17185">
          <cell r="A17185" t="str">
            <v>NM_001106924</v>
          </cell>
          <cell r="B17185">
            <v>36.449885764310103</v>
          </cell>
          <cell r="C17185">
            <v>20.9013618609433</v>
          </cell>
          <cell r="D17185">
            <v>17.357181443697701</v>
          </cell>
          <cell r="E17185">
            <v>38.630037462961603</v>
          </cell>
          <cell r="F17185">
            <v>16.9983972586151</v>
          </cell>
        </row>
        <row r="17186">
          <cell r="A17186" t="str">
            <v>NM_001000398</v>
          </cell>
          <cell r="B17186">
            <v>0</v>
          </cell>
          <cell r="C17186">
            <v>0</v>
          </cell>
          <cell r="D17186">
            <v>0</v>
          </cell>
          <cell r="E17186">
            <v>0</v>
          </cell>
          <cell r="F17186">
            <v>0</v>
          </cell>
        </row>
        <row r="17187">
          <cell r="A17187" t="str">
            <v>NM_001015003</v>
          </cell>
          <cell r="B17187">
            <v>27.338225777863599</v>
          </cell>
          <cell r="C17187">
            <v>13.8636442570967</v>
          </cell>
          <cell r="D17187">
            <v>1.69421330238408</v>
          </cell>
          <cell r="E17187">
            <v>23.995905895475499</v>
          </cell>
          <cell r="F17187">
            <v>5.8171378851220297</v>
          </cell>
        </row>
        <row r="17188">
          <cell r="A17188" t="str">
            <v>NM_001014267</v>
          </cell>
          <cell r="B17188">
            <v>0</v>
          </cell>
          <cell r="C17188">
            <v>0</v>
          </cell>
          <cell r="D17188">
            <v>0</v>
          </cell>
          <cell r="E17188">
            <v>0</v>
          </cell>
          <cell r="F17188">
            <v>0</v>
          </cell>
        </row>
        <row r="17189">
          <cell r="A17189" t="str">
            <v>NM_001191636</v>
          </cell>
          <cell r="B17189">
            <v>29.458767918671001</v>
          </cell>
          <cell r="C17189">
            <v>14.517998507580099</v>
          </cell>
          <cell r="D17189">
            <v>18.336378520869101</v>
          </cell>
          <cell r="E17189">
            <v>43.093228146613399</v>
          </cell>
          <cell r="F17189">
            <v>12.876276311925199</v>
          </cell>
        </row>
        <row r="17190">
          <cell r="A17190" t="str">
            <v>NM_001168674</v>
          </cell>
          <cell r="B17190">
            <v>0.97123543991559302</v>
          </cell>
          <cell r="C17190">
            <v>1.2093633747215501E-2</v>
          </cell>
          <cell r="D17190">
            <v>0</v>
          </cell>
          <cell r="E17190">
            <v>0.16292851676857201</v>
          </cell>
          <cell r="F17190">
            <v>1.0179069625586701</v>
          </cell>
        </row>
        <row r="17191">
          <cell r="A17191" t="str">
            <v>NM_013163</v>
          </cell>
          <cell r="B17191">
            <v>0.57820233104839502</v>
          </cell>
          <cell r="C17191">
            <v>8.8662508490064698E-2</v>
          </cell>
          <cell r="D17191">
            <v>0</v>
          </cell>
          <cell r="E17191">
            <v>0.47779356653969102</v>
          </cell>
          <cell r="F17191">
            <v>0</v>
          </cell>
        </row>
        <row r="17192">
          <cell r="A17192" t="str">
            <v>NM_053556</v>
          </cell>
          <cell r="B17192">
            <v>90.064946157081494</v>
          </cell>
          <cell r="C17192">
            <v>119.606995298294</v>
          </cell>
          <cell r="D17192">
            <v>183.313351886959</v>
          </cell>
          <cell r="E17192">
            <v>118.126050050183</v>
          </cell>
          <cell r="F17192">
            <v>29.9856245053785</v>
          </cell>
        </row>
        <row r="17193">
          <cell r="A17193" t="str">
            <v>NM_001033071</v>
          </cell>
          <cell r="B17193">
            <v>0</v>
          </cell>
          <cell r="C17193">
            <v>0</v>
          </cell>
          <cell r="D17193">
            <v>0</v>
          </cell>
          <cell r="E17193">
            <v>0</v>
          </cell>
          <cell r="F17193">
            <v>0</v>
          </cell>
        </row>
        <row r="17194">
          <cell r="A17194" t="str">
            <v>NM_001009624</v>
          </cell>
          <cell r="B17194">
            <v>23.305980887202299</v>
          </cell>
          <cell r="C17194">
            <v>18.663830568706899</v>
          </cell>
          <cell r="D17194">
            <v>16.543848200593501</v>
          </cell>
          <cell r="E17194">
            <v>20.012354193604299</v>
          </cell>
          <cell r="F17194">
            <v>1.6178595368667399</v>
          </cell>
        </row>
        <row r="17195">
          <cell r="A17195" t="str">
            <v>NM_001127564</v>
          </cell>
          <cell r="B17195">
            <v>0.19229910239992401</v>
          </cell>
          <cell r="C17195">
            <v>0.65462171530018398</v>
          </cell>
          <cell r="D17195">
            <v>1.20730023699996E-2</v>
          </cell>
          <cell r="E17195">
            <v>8.1489772470411791E-3</v>
          </cell>
          <cell r="F17195">
            <v>3.1951222266187899E-2</v>
          </cell>
        </row>
        <row r="17196">
          <cell r="A17196" t="str">
            <v>NM_001108349</v>
          </cell>
          <cell r="B17196">
            <v>54.979620578608703</v>
          </cell>
          <cell r="C17196">
            <v>38.121091236682801</v>
          </cell>
          <cell r="D17196">
            <v>46.730099939405697</v>
          </cell>
          <cell r="E17196">
            <v>45.565375971077202</v>
          </cell>
          <cell r="F17196">
            <v>52.317373637573603</v>
          </cell>
        </row>
        <row r="17197">
          <cell r="A17197" t="str">
            <v>NM_001107250</v>
          </cell>
          <cell r="B17197">
            <v>11.219051736612199</v>
          </cell>
          <cell r="C17197">
            <v>8.4180601569577505</v>
          </cell>
          <cell r="D17197">
            <v>27.9925883757363</v>
          </cell>
          <cell r="E17197">
            <v>9.8297772184528593</v>
          </cell>
          <cell r="F17197">
            <v>53.314243302698202</v>
          </cell>
        </row>
        <row r="17198">
          <cell r="A17198" t="str">
            <v>NM_001100982</v>
          </cell>
          <cell r="B17198">
            <v>17.296386341633401</v>
          </cell>
          <cell r="C17198">
            <v>42.002056918336599</v>
          </cell>
          <cell r="D17198">
            <v>27.1151661170328</v>
          </cell>
          <cell r="E17198">
            <v>26.8825839618952</v>
          </cell>
          <cell r="F17198">
            <v>35.039086463509797</v>
          </cell>
        </row>
        <row r="17199">
          <cell r="A17199" t="str">
            <v>NM_001100504</v>
          </cell>
          <cell r="B17199">
            <v>5.6227490140057999</v>
          </cell>
          <cell r="C17199">
            <v>21.2771722899747</v>
          </cell>
          <cell r="D17199">
            <v>38.618903174160799</v>
          </cell>
          <cell r="E17199">
            <v>7.5722615586065798</v>
          </cell>
          <cell r="F17199">
            <v>23.917537428276798</v>
          </cell>
        </row>
        <row r="17200">
          <cell r="A17200" t="str">
            <v>NM_024352</v>
          </cell>
          <cell r="B17200">
            <v>0</v>
          </cell>
          <cell r="C17200">
            <v>0.74898690569113802</v>
          </cell>
          <cell r="D17200">
            <v>0</v>
          </cell>
          <cell r="E17200">
            <v>0</v>
          </cell>
          <cell r="F17200">
            <v>0</v>
          </cell>
        </row>
        <row r="17201">
          <cell r="A17201" t="str">
            <v>NM_001031661</v>
          </cell>
          <cell r="B17201">
            <v>29.2961838290732</v>
          </cell>
          <cell r="C17201">
            <v>28.937874195528099</v>
          </cell>
          <cell r="D17201">
            <v>37.228338099970998</v>
          </cell>
          <cell r="E17201">
            <v>14.5092375589672</v>
          </cell>
          <cell r="F17201">
            <v>48.311536422212697</v>
          </cell>
        </row>
        <row r="17202">
          <cell r="A17202" t="str">
            <v>NM_001134410</v>
          </cell>
          <cell r="B17202">
            <v>1.06137763351368</v>
          </cell>
          <cell r="C17202">
            <v>1.7259705437006301</v>
          </cell>
          <cell r="D17202">
            <v>0.43353446412794799</v>
          </cell>
          <cell r="E17202">
            <v>7.4985159762016798</v>
          </cell>
          <cell r="F17202">
            <v>6.6587261182872002</v>
          </cell>
        </row>
        <row r="17203">
          <cell r="A17203" t="str">
            <v>NM_001191584</v>
          </cell>
          <cell r="B17203">
            <v>0.318669464425066</v>
          </cell>
          <cell r="C17203">
            <v>6.4953268877386103E-2</v>
          </cell>
          <cell r="D17203">
            <v>0.303334460387092</v>
          </cell>
          <cell r="E17203">
            <v>0.72641779500095804</v>
          </cell>
          <cell r="F17203">
            <v>0.56555590646273801</v>
          </cell>
        </row>
        <row r="17204">
          <cell r="A17204" t="str">
            <v>NM_001024350</v>
          </cell>
          <cell r="B17204">
            <v>0</v>
          </cell>
          <cell r="C17204">
            <v>0</v>
          </cell>
          <cell r="D17204">
            <v>0</v>
          </cell>
          <cell r="E17204">
            <v>0.89648714499412696</v>
          </cell>
          <cell r="F17204">
            <v>0.89335356984340797</v>
          </cell>
        </row>
        <row r="17205">
          <cell r="A17205" t="str">
            <v>NM_001170575</v>
          </cell>
          <cell r="B17205">
            <v>19.510223916273699</v>
          </cell>
          <cell r="C17205">
            <v>17.843649390504101</v>
          </cell>
          <cell r="D17205">
            <v>13.3977467065071</v>
          </cell>
          <cell r="E17205">
            <v>26.050162023114801</v>
          </cell>
          <cell r="F17205">
            <v>22.5779843433343</v>
          </cell>
        </row>
        <row r="17206">
          <cell r="A17206" t="str">
            <v>NM_134338</v>
          </cell>
          <cell r="B17206">
            <v>10.3514681980657</v>
          </cell>
          <cell r="C17206">
            <v>21.763527052605198</v>
          </cell>
          <cell r="D17206">
            <v>7.1399068664287997</v>
          </cell>
          <cell r="E17206">
            <v>23.814855706712301</v>
          </cell>
          <cell r="F17206">
            <v>24.238421993598401</v>
          </cell>
        </row>
        <row r="17207">
          <cell r="A17207" t="str">
            <v>NM_022949</v>
          </cell>
          <cell r="B17207">
            <v>412.20839847060199</v>
          </cell>
          <cell r="C17207">
            <v>508.04118178139498</v>
          </cell>
          <cell r="D17207">
            <v>559.83928083829596</v>
          </cell>
          <cell r="E17207">
            <v>441.888054081973</v>
          </cell>
          <cell r="F17207">
            <v>762.990285855411</v>
          </cell>
        </row>
        <row r="17208">
          <cell r="A17208" t="str">
            <v>NM_001108792</v>
          </cell>
          <cell r="B17208">
            <v>1.21697657397008</v>
          </cell>
          <cell r="C17208">
            <v>0</v>
          </cell>
          <cell r="D17208">
            <v>0</v>
          </cell>
          <cell r="E17208">
            <v>0.53840435635714201</v>
          </cell>
          <cell r="F17208">
            <v>5.1995636960705102E-3</v>
          </cell>
        </row>
        <row r="17209">
          <cell r="A17209" t="str">
            <v>NM_024393</v>
          </cell>
          <cell r="B17209">
            <v>0.88283009187749595</v>
          </cell>
          <cell r="C17209">
            <v>1.1417101384503701</v>
          </cell>
          <cell r="D17209">
            <v>0.79029051978353304</v>
          </cell>
          <cell r="E17209">
            <v>0.57882450589135104</v>
          </cell>
          <cell r="F17209">
            <v>3.2326152844037801</v>
          </cell>
        </row>
        <row r="17210">
          <cell r="A17210" t="str">
            <v>NM_138544</v>
          </cell>
          <cell r="B17210">
            <v>0</v>
          </cell>
          <cell r="C17210">
            <v>0</v>
          </cell>
          <cell r="D17210">
            <v>0</v>
          </cell>
          <cell r="E17210">
            <v>0</v>
          </cell>
          <cell r="F17210">
            <v>2.7950825332047299E-3</v>
          </cell>
        </row>
        <row r="17211">
          <cell r="A17211" t="str">
            <v>NM_001134625</v>
          </cell>
          <cell r="B17211">
            <v>0</v>
          </cell>
          <cell r="C17211">
            <v>0</v>
          </cell>
          <cell r="D17211">
            <v>0</v>
          </cell>
          <cell r="E17211">
            <v>0</v>
          </cell>
          <cell r="F17211">
            <v>0</v>
          </cell>
        </row>
        <row r="17212">
          <cell r="A17212" t="str">
            <v>NM_031575</v>
          </cell>
          <cell r="B17212">
            <v>1.43587600055142</v>
          </cell>
          <cell r="C17212">
            <v>4.4863798862408402</v>
          </cell>
          <cell r="D17212">
            <v>4.8679793282032799E-2</v>
          </cell>
          <cell r="E17212">
            <v>2.6505173774412598</v>
          </cell>
          <cell r="F17212">
            <v>0.88341366574093905</v>
          </cell>
        </row>
        <row r="17213">
          <cell r="A17213" t="str">
            <v>NM_001106068</v>
          </cell>
          <cell r="B17213">
            <v>0</v>
          </cell>
          <cell r="C17213">
            <v>0</v>
          </cell>
          <cell r="D17213">
            <v>0</v>
          </cell>
          <cell r="E17213">
            <v>0</v>
          </cell>
          <cell r="F17213">
            <v>2.3885721508859301E-2</v>
          </cell>
        </row>
        <row r="17214">
          <cell r="A17214" t="str">
            <v>NM_001135259</v>
          </cell>
          <cell r="B17214">
            <v>0.80820078916159799</v>
          </cell>
          <cell r="C17214">
            <v>0.46009329970691798</v>
          </cell>
          <cell r="D17214">
            <v>2.0550023469115799</v>
          </cell>
          <cell r="E17214">
            <v>1.1269989493238499</v>
          </cell>
          <cell r="F17214">
            <v>6.4906711763303697</v>
          </cell>
        </row>
        <row r="17215">
          <cell r="A17215" t="str">
            <v>NM_001109591</v>
          </cell>
          <cell r="B17215">
            <v>0</v>
          </cell>
          <cell r="C17215">
            <v>0</v>
          </cell>
          <cell r="D17215">
            <v>0</v>
          </cell>
          <cell r="E17215">
            <v>0</v>
          </cell>
          <cell r="F17215">
            <v>0</v>
          </cell>
        </row>
        <row r="17216">
          <cell r="A17216" t="str">
            <v>NM_053608</v>
          </cell>
          <cell r="B17216">
            <v>0.10053284741492</v>
          </cell>
          <cell r="C17216">
            <v>0</v>
          </cell>
          <cell r="D17216">
            <v>0</v>
          </cell>
          <cell r="E17216">
            <v>0.103523776166122</v>
          </cell>
          <cell r="F17216">
            <v>8.3758189104092301E-2</v>
          </cell>
        </row>
        <row r="17217">
          <cell r="A17217" t="str">
            <v>NM_001270562</v>
          </cell>
          <cell r="B17217">
            <v>4.0744349567123201</v>
          </cell>
          <cell r="C17217">
            <v>6.8728078390782796</v>
          </cell>
          <cell r="D17217">
            <v>2.0683424889582498</v>
          </cell>
          <cell r="E17217">
            <v>9.4678102616893405</v>
          </cell>
          <cell r="F17217">
            <v>2.2144615238916701</v>
          </cell>
        </row>
        <row r="17218">
          <cell r="A17218" t="str">
            <v>NM_001106296</v>
          </cell>
          <cell r="B17218">
            <v>3.1481412782042903E-2</v>
          </cell>
          <cell r="C17218">
            <v>1.55104756269635</v>
          </cell>
          <cell r="D17218">
            <v>5.8301194443685196</v>
          </cell>
          <cell r="E17218">
            <v>1.0085602731760599</v>
          </cell>
          <cell r="F17218">
            <v>0.15131828854937601</v>
          </cell>
        </row>
        <row r="17219">
          <cell r="A17219" t="str">
            <v>NM_001108255</v>
          </cell>
          <cell r="B17219">
            <v>0</v>
          </cell>
          <cell r="C17219">
            <v>0</v>
          </cell>
          <cell r="D17219">
            <v>0</v>
          </cell>
          <cell r="E17219">
            <v>0.22880930708187999</v>
          </cell>
          <cell r="F17219">
            <v>0</v>
          </cell>
        </row>
        <row r="17220">
          <cell r="A17220" t="str">
            <v>NM_139257</v>
          </cell>
          <cell r="B17220">
            <v>4.0068784108141298</v>
          </cell>
          <cell r="C17220">
            <v>3.8130809253302398</v>
          </cell>
          <cell r="D17220">
            <v>5.0687766917969501E-2</v>
          </cell>
          <cell r="E17220">
            <v>1.1119220403027901</v>
          </cell>
          <cell r="F17220">
            <v>2.41461477701265</v>
          </cell>
        </row>
        <row r="17221">
          <cell r="A17221" t="str">
            <v>NR_073588</v>
          </cell>
          <cell r="B17221">
            <v>1.2928740377230501</v>
          </cell>
          <cell r="C17221">
            <v>3.0799126558801202</v>
          </cell>
          <cell r="D17221">
            <v>1.68583340472446E-2</v>
          </cell>
          <cell r="E17221">
            <v>4.5515829903384597E-2</v>
          </cell>
          <cell r="F17221">
            <v>3.18682936210773E-2</v>
          </cell>
        </row>
        <row r="17222">
          <cell r="A17222" t="str">
            <v>NM_001015028</v>
          </cell>
          <cell r="B17222">
            <v>0.201754678823824</v>
          </cell>
          <cell r="C17222">
            <v>1.4757139080255</v>
          </cell>
          <cell r="D17222">
            <v>0.679248908309116</v>
          </cell>
          <cell r="E17222">
            <v>1.64794931388963</v>
          </cell>
          <cell r="F17222">
            <v>2.3327930521722302</v>
          </cell>
        </row>
        <row r="17223">
          <cell r="A17223" t="str">
            <v>NM_001270596</v>
          </cell>
          <cell r="B17223">
            <v>6.4947415999965203</v>
          </cell>
          <cell r="C17223">
            <v>2.2591814362089302</v>
          </cell>
          <cell r="D17223">
            <v>2.7343609027875702</v>
          </cell>
          <cell r="E17223">
            <v>4.2818077261935503</v>
          </cell>
          <cell r="F17223">
            <v>2.76314749375892</v>
          </cell>
        </row>
        <row r="17224">
          <cell r="A17224" t="str">
            <v>NM_022672</v>
          </cell>
          <cell r="B17224">
            <v>1.89450226808814</v>
          </cell>
          <cell r="C17224">
            <v>4.9951765122455498</v>
          </cell>
          <cell r="D17224">
            <v>3.0423965972399101</v>
          </cell>
          <cell r="E17224">
            <v>4.1356059528733997</v>
          </cell>
          <cell r="F17224">
            <v>1.66146355784177</v>
          </cell>
        </row>
        <row r="17225">
          <cell r="A17225" t="str">
            <v>NM_031827</v>
          </cell>
          <cell r="B17225">
            <v>301.95672937946603</v>
          </cell>
          <cell r="C17225">
            <v>644.69937597423302</v>
          </cell>
          <cell r="D17225">
            <v>639.11499858565196</v>
          </cell>
          <cell r="E17225">
            <v>367.45125973309399</v>
          </cell>
          <cell r="F17225">
            <v>131.87674843843399</v>
          </cell>
        </row>
        <row r="17226">
          <cell r="A17226" t="str">
            <v>NM_001107483</v>
          </cell>
          <cell r="B17226">
            <v>4.4091227984055701</v>
          </cell>
          <cell r="C17226">
            <v>17.531148189283599</v>
          </cell>
          <cell r="D17226">
            <v>11.665524013074799</v>
          </cell>
          <cell r="E17226">
            <v>6.9763330854451198</v>
          </cell>
          <cell r="F17226">
            <v>19.799087681939799</v>
          </cell>
        </row>
        <row r="17227">
          <cell r="A17227" t="str">
            <v>NM_053903</v>
          </cell>
          <cell r="B17227">
            <v>0.50393156024201002</v>
          </cell>
          <cell r="C17227">
            <v>4.1256680257438196</v>
          </cell>
          <cell r="D17227">
            <v>2.86579418196578</v>
          </cell>
          <cell r="E17227">
            <v>3.0642549754308099</v>
          </cell>
          <cell r="F17227">
            <v>0.247428328791646</v>
          </cell>
        </row>
        <row r="17228">
          <cell r="A17228" t="str">
            <v>NM_001143894</v>
          </cell>
          <cell r="B17228">
            <v>13.228337433194399</v>
          </cell>
          <cell r="C17228">
            <v>4.66165060435317</v>
          </cell>
          <cell r="D17228">
            <v>14.6343548312694</v>
          </cell>
          <cell r="E17228">
            <v>17.877213747670901</v>
          </cell>
          <cell r="F17228">
            <v>28.705006172929799</v>
          </cell>
        </row>
        <row r="17229">
          <cell r="A17229" t="str">
            <v>NM_001007745</v>
          </cell>
          <cell r="B17229">
            <v>34.161710150605302</v>
          </cell>
          <cell r="C17229">
            <v>32.005562933363898</v>
          </cell>
          <cell r="D17229">
            <v>21.658744667197499</v>
          </cell>
          <cell r="E17229">
            <v>19.278798703452399</v>
          </cell>
          <cell r="F17229">
            <v>18.721825795042399</v>
          </cell>
        </row>
        <row r="17230">
          <cell r="A17230" t="str">
            <v>NM_001106570</v>
          </cell>
          <cell r="B17230">
            <v>3.0659970638595899</v>
          </cell>
          <cell r="C17230">
            <v>1.00261427730363</v>
          </cell>
          <cell r="D17230">
            <v>1.7464197116284099</v>
          </cell>
          <cell r="E17230">
            <v>2.2846651594732599</v>
          </cell>
          <cell r="F17230">
            <v>7.0315547436601102</v>
          </cell>
        </row>
        <row r="17231">
          <cell r="A17231" t="str">
            <v>NM_001106699</v>
          </cell>
          <cell r="B17231">
            <v>0.28665902413729</v>
          </cell>
          <cell r="C17231">
            <v>0.30749760201005299</v>
          </cell>
          <cell r="D17231">
            <v>1.10437034067084E-2</v>
          </cell>
          <cell r="E17231">
            <v>2.8885125627977599</v>
          </cell>
          <cell r="F17231">
            <v>2.5803425270709801</v>
          </cell>
        </row>
        <row r="17232">
          <cell r="A17232" t="str">
            <v>NM_001107624</v>
          </cell>
          <cell r="B17232">
            <v>7.0953140224880098</v>
          </cell>
          <cell r="C17232">
            <v>4.1090813735261902</v>
          </cell>
          <cell r="D17232">
            <v>2.9732140050798499</v>
          </cell>
          <cell r="E17232">
            <v>9.1443618794018793</v>
          </cell>
          <cell r="F17232">
            <v>7.7865068474713999</v>
          </cell>
        </row>
        <row r="17233">
          <cell r="A17233" t="str">
            <v>NM_133598</v>
          </cell>
          <cell r="B17233">
            <v>5.4892871115783599</v>
          </cell>
          <cell r="C17233">
            <v>20.9622079061566</v>
          </cell>
          <cell r="D17233">
            <v>12.4431958921089</v>
          </cell>
          <cell r="E17233">
            <v>8.25106836648445</v>
          </cell>
          <cell r="F17233">
            <v>22.2804642780278</v>
          </cell>
        </row>
        <row r="17234">
          <cell r="A17234" t="str">
            <v>NM_001014108</v>
          </cell>
          <cell r="B17234">
            <v>9.3792990059285</v>
          </cell>
          <cell r="C17234">
            <v>10.085531204023299</v>
          </cell>
          <cell r="D17234">
            <v>23.3122879236846</v>
          </cell>
          <cell r="E17234">
            <v>3.0072543253991602</v>
          </cell>
          <cell r="F17234">
            <v>5.8925412864959901</v>
          </cell>
        </row>
        <row r="17235">
          <cell r="A17235" t="str">
            <v>NM_001191845</v>
          </cell>
          <cell r="B17235">
            <v>6.8636359069486703</v>
          </cell>
          <cell r="C17235">
            <v>0.52363904166026998</v>
          </cell>
          <cell r="D17235">
            <v>8.7456509813412993</v>
          </cell>
          <cell r="E17235">
            <v>3.4059725844076598</v>
          </cell>
          <cell r="F17235">
            <v>3.6326830996891002</v>
          </cell>
        </row>
        <row r="17236">
          <cell r="A17236" t="str">
            <v>NR_027367</v>
          </cell>
          <cell r="B17236">
            <v>5.58602720572524</v>
          </cell>
          <cell r="C17236">
            <v>7.7792195002941602</v>
          </cell>
          <cell r="D17236">
            <v>2.6411510907622699</v>
          </cell>
          <cell r="E17236">
            <v>5.0972343582486399</v>
          </cell>
          <cell r="F17236">
            <v>0.90978493211820999</v>
          </cell>
        </row>
        <row r="17237">
          <cell r="A17237" t="str">
            <v>NM_001033065</v>
          </cell>
          <cell r="B17237">
            <v>11.320022190513701</v>
          </cell>
          <cell r="C17237">
            <v>8.3840640062334195</v>
          </cell>
          <cell r="D17237">
            <v>11.140196632371</v>
          </cell>
          <cell r="E17237">
            <v>11.554864419287201</v>
          </cell>
          <cell r="F17237">
            <v>7.9063480542122404</v>
          </cell>
        </row>
        <row r="17238">
          <cell r="A17238" t="str">
            <v>NM_053314</v>
          </cell>
          <cell r="B17238">
            <v>11.410013459829401</v>
          </cell>
          <cell r="C17238">
            <v>11.767769052169299</v>
          </cell>
          <cell r="D17238">
            <v>2.0152836246930699</v>
          </cell>
          <cell r="E17238">
            <v>7.4388170060818801</v>
          </cell>
          <cell r="F17238">
            <v>2.5950599505184</v>
          </cell>
        </row>
        <row r="17239">
          <cell r="A17239" t="str">
            <v>NM_031353</v>
          </cell>
          <cell r="B17239">
            <v>7.79833716633759</v>
          </cell>
          <cell r="C17239">
            <v>1.22997601018928</v>
          </cell>
          <cell r="D17239">
            <v>1.4940758305767201</v>
          </cell>
          <cell r="E17239">
            <v>8.7306375140492101</v>
          </cell>
          <cell r="F17239">
            <v>1.34765405541756</v>
          </cell>
        </row>
        <row r="17240">
          <cell r="A17240" t="str">
            <v>NM_053370</v>
          </cell>
          <cell r="B17240">
            <v>2.4004042083006398</v>
          </cell>
          <cell r="C17240">
            <v>4.2870724657928996</v>
          </cell>
          <cell r="D17240">
            <v>3.4207404991047601</v>
          </cell>
          <cell r="E17240">
            <v>2.3964249175694499</v>
          </cell>
          <cell r="F17240">
            <v>5.82543879356834</v>
          </cell>
        </row>
        <row r="17241">
          <cell r="A17241" t="str">
            <v>NM_017050</v>
          </cell>
          <cell r="B17241">
            <v>307.02229583208901</v>
          </cell>
          <cell r="C17241">
            <v>460.49218719385198</v>
          </cell>
          <cell r="D17241">
            <v>478.80711656015097</v>
          </cell>
          <cell r="E17241">
            <v>175.42523562333901</v>
          </cell>
          <cell r="F17241">
            <v>363.90517686024498</v>
          </cell>
        </row>
        <row r="17242">
          <cell r="A17242" t="str">
            <v>NM_001270961</v>
          </cell>
          <cell r="B17242">
            <v>7.5363979046906202</v>
          </cell>
          <cell r="C17242">
            <v>8.6343642883401408</v>
          </cell>
          <cell r="D17242">
            <v>15.0736161467388</v>
          </cell>
          <cell r="E17242">
            <v>26.745131002754299</v>
          </cell>
          <cell r="F17242">
            <v>5.3010330259237701</v>
          </cell>
        </row>
        <row r="17243">
          <cell r="A17243" t="str">
            <v>NM_001006961</v>
          </cell>
          <cell r="B17243">
            <v>9.7181752501088903E-2</v>
          </cell>
          <cell r="C17243">
            <v>0</v>
          </cell>
          <cell r="D17243">
            <v>0</v>
          </cell>
          <cell r="E17243">
            <v>0</v>
          </cell>
          <cell r="F17243">
            <v>1.3079163375485201</v>
          </cell>
        </row>
        <row r="17244">
          <cell r="A17244" t="str">
            <v>NM_001001068</v>
          </cell>
          <cell r="B17244">
            <v>0</v>
          </cell>
          <cell r="C17244">
            <v>0</v>
          </cell>
          <cell r="D17244">
            <v>0</v>
          </cell>
          <cell r="E17244">
            <v>0</v>
          </cell>
          <cell r="F17244">
            <v>0</v>
          </cell>
        </row>
        <row r="17245">
          <cell r="A17245" t="str">
            <v>NM_001163607</v>
          </cell>
          <cell r="B17245">
            <v>0</v>
          </cell>
          <cell r="C17245">
            <v>0</v>
          </cell>
          <cell r="D17245">
            <v>0</v>
          </cell>
          <cell r="E17245">
            <v>0</v>
          </cell>
          <cell r="F17245">
            <v>0</v>
          </cell>
        </row>
        <row r="17246">
          <cell r="A17246" t="str">
            <v>NM_001025756</v>
          </cell>
          <cell r="B17246">
            <v>14.132600338954299</v>
          </cell>
          <cell r="C17246">
            <v>15.2586776380055</v>
          </cell>
          <cell r="D17246">
            <v>14.9000283583513</v>
          </cell>
          <cell r="E17246">
            <v>3.6362984230055901</v>
          </cell>
          <cell r="F17246">
            <v>10.0995330610554</v>
          </cell>
        </row>
        <row r="17247">
          <cell r="A17247" t="str">
            <v>NM_001173983</v>
          </cell>
          <cell r="B17247">
            <v>8.2024571630923901</v>
          </cell>
          <cell r="C17247">
            <v>15.460604726982099</v>
          </cell>
          <cell r="D17247">
            <v>11.743258130520999</v>
          </cell>
          <cell r="E17247">
            <v>9.3997181100738505</v>
          </cell>
          <cell r="F17247">
            <v>8.7227910519558396</v>
          </cell>
        </row>
        <row r="17248">
          <cell r="A17248" t="str">
            <v>NM_001009696</v>
          </cell>
          <cell r="B17248">
            <v>13.822874399731701</v>
          </cell>
          <cell r="C17248">
            <v>8.7918258470664696</v>
          </cell>
          <cell r="D17248">
            <v>6.3389574468633398</v>
          </cell>
          <cell r="E17248">
            <v>10.3909806733956</v>
          </cell>
          <cell r="F17248">
            <v>100.249810280408</v>
          </cell>
        </row>
        <row r="17249">
          <cell r="A17249" t="str">
            <v>NM_031568</v>
          </cell>
          <cell r="B17249">
            <v>10.783550146001</v>
          </cell>
          <cell r="C17249">
            <v>15.191346468043299</v>
          </cell>
          <cell r="D17249">
            <v>13.491988385252901</v>
          </cell>
          <cell r="E17249">
            <v>15.5925087584042</v>
          </cell>
          <cell r="F17249">
            <v>21.942370813440998</v>
          </cell>
        </row>
        <row r="17250">
          <cell r="A17250" t="str">
            <v>NR_031844</v>
          </cell>
          <cell r="B17250">
            <v>9.06744011367641</v>
          </cell>
          <cell r="C17250">
            <v>4.1155460929116598</v>
          </cell>
          <cell r="D17250">
            <v>0.143202919450137</v>
          </cell>
          <cell r="E17250">
            <v>6.0008769009727096</v>
          </cell>
          <cell r="F17250">
            <v>2.2378267084744699</v>
          </cell>
        </row>
        <row r="17251">
          <cell r="A17251" t="str">
            <v>NM_022510</v>
          </cell>
          <cell r="B17251">
            <v>705.35720234845803</v>
          </cell>
          <cell r="C17251">
            <v>640.45647264399599</v>
          </cell>
          <cell r="D17251">
            <v>891.305726352433</v>
          </cell>
          <cell r="E17251">
            <v>475.32648459585897</v>
          </cell>
          <cell r="F17251">
            <v>1316.78125340823</v>
          </cell>
        </row>
        <row r="17252">
          <cell r="A17252" t="str">
            <v>NM_022948</v>
          </cell>
          <cell r="B17252">
            <v>63.352349313284499</v>
          </cell>
          <cell r="C17252">
            <v>45.132624373075203</v>
          </cell>
          <cell r="D17252">
            <v>36.280232548510298</v>
          </cell>
          <cell r="E17252">
            <v>67.807910291650202</v>
          </cell>
          <cell r="F17252">
            <v>33.359675063233801</v>
          </cell>
        </row>
        <row r="17253">
          <cell r="A17253" t="str">
            <v>NM_022951</v>
          </cell>
          <cell r="B17253">
            <v>9.3347535845686291</v>
          </cell>
          <cell r="C17253">
            <v>9.3651885904853192</v>
          </cell>
          <cell r="D17253">
            <v>7.3429668733687103</v>
          </cell>
          <cell r="E17253">
            <v>14.5722805463851</v>
          </cell>
          <cell r="F17253">
            <v>39.699688921559797</v>
          </cell>
        </row>
        <row r="17254">
          <cell r="A17254" t="str">
            <v>NM_001003709</v>
          </cell>
          <cell r="B17254">
            <v>181.903978849471</v>
          </cell>
          <cell r="C17254">
            <v>172.51306472760399</v>
          </cell>
          <cell r="D17254">
            <v>163.10601729567401</v>
          </cell>
          <cell r="E17254">
            <v>114.669214302253</v>
          </cell>
          <cell r="F17254">
            <v>262.94853594258302</v>
          </cell>
        </row>
        <row r="17255">
          <cell r="A17255" t="str">
            <v>NM_001127342</v>
          </cell>
          <cell r="B17255">
            <v>0</v>
          </cell>
          <cell r="C17255">
            <v>0</v>
          </cell>
          <cell r="D17255">
            <v>0</v>
          </cell>
          <cell r="E17255">
            <v>0</v>
          </cell>
          <cell r="F17255">
            <v>0</v>
          </cell>
        </row>
        <row r="17256">
          <cell r="A17256" t="str">
            <v>NM_001034999</v>
          </cell>
          <cell r="B17256">
            <v>6.8159851260057902</v>
          </cell>
          <cell r="C17256">
            <v>12.8974534761992</v>
          </cell>
          <cell r="D17256">
            <v>11.1688168729734</v>
          </cell>
          <cell r="E17256">
            <v>12.5861202843385</v>
          </cell>
          <cell r="F17256">
            <v>7.5513593883255004</v>
          </cell>
        </row>
        <row r="17257">
          <cell r="A17257" t="str">
            <v>NM_001160314</v>
          </cell>
          <cell r="B17257">
            <v>0</v>
          </cell>
          <cell r="C17257">
            <v>0</v>
          </cell>
          <cell r="D17257">
            <v>0</v>
          </cell>
          <cell r="E17257">
            <v>0</v>
          </cell>
          <cell r="F17257">
            <v>0</v>
          </cell>
        </row>
        <row r="17258">
          <cell r="A17258" t="str">
            <v>NM_031348</v>
          </cell>
          <cell r="B17258">
            <v>10.0769526811058</v>
          </cell>
          <cell r="C17258">
            <v>10.584571108861599</v>
          </cell>
          <cell r="D17258">
            <v>15.8899506331884</v>
          </cell>
          <cell r="E17258">
            <v>0.26813306706586798</v>
          </cell>
          <cell r="F17258">
            <v>3.0652109424403799</v>
          </cell>
        </row>
        <row r="17259">
          <cell r="A17259" t="str">
            <v>NM_001109590</v>
          </cell>
          <cell r="B17259">
            <v>0</v>
          </cell>
          <cell r="C17259">
            <v>0</v>
          </cell>
          <cell r="D17259">
            <v>0</v>
          </cell>
          <cell r="E17259">
            <v>0</v>
          </cell>
          <cell r="F17259">
            <v>0</v>
          </cell>
        </row>
        <row r="17260">
          <cell r="A17260" t="str">
            <v>NM_001191798</v>
          </cell>
          <cell r="B17260">
            <v>0.62864446149141895</v>
          </cell>
          <cell r="C17260">
            <v>0.74061408459093203</v>
          </cell>
          <cell r="D17260">
            <v>2.2612172118015001</v>
          </cell>
          <cell r="E17260">
            <v>0.62863427850197895</v>
          </cell>
          <cell r="F17260">
            <v>1.70652890601523</v>
          </cell>
        </row>
        <row r="17261">
          <cell r="A17261" t="str">
            <v>NM_134460</v>
          </cell>
          <cell r="B17261">
            <v>18.224977561652501</v>
          </cell>
          <cell r="C17261">
            <v>16.724937457442799</v>
          </cell>
          <cell r="D17261">
            <v>12.788973041583301</v>
          </cell>
          <cell r="E17261">
            <v>23.293945127072401</v>
          </cell>
          <cell r="F17261">
            <v>8.8545598564825898</v>
          </cell>
        </row>
        <row r="17262">
          <cell r="A17262" t="str">
            <v>NM_001012151</v>
          </cell>
          <cell r="B17262">
            <v>46.8271369029978</v>
          </cell>
          <cell r="C17262">
            <v>30.7371901923248</v>
          </cell>
          <cell r="D17262">
            <v>36.861164311963996</v>
          </cell>
          <cell r="E17262">
            <v>51.3688379684802</v>
          </cell>
          <cell r="F17262">
            <v>37.616274114934299</v>
          </cell>
        </row>
        <row r="17263">
          <cell r="A17263" t="str">
            <v>NM_001105998</v>
          </cell>
          <cell r="B17263">
            <v>24.579553737161099</v>
          </cell>
          <cell r="C17263">
            <v>40.796814364268101</v>
          </cell>
          <cell r="D17263">
            <v>71.362498320552803</v>
          </cell>
          <cell r="E17263">
            <v>75.055164179927303</v>
          </cell>
          <cell r="F17263">
            <v>42.383235064258102</v>
          </cell>
        </row>
        <row r="17264">
          <cell r="A17264" t="str">
            <v>NM_023965</v>
          </cell>
          <cell r="B17264">
            <v>11.5034434729046</v>
          </cell>
          <cell r="C17264">
            <v>1.9029534742857399</v>
          </cell>
          <cell r="D17264">
            <v>6.5704592490073903</v>
          </cell>
          <cell r="E17264">
            <v>7.9139657998811099</v>
          </cell>
          <cell r="F17264">
            <v>1.29230874402169</v>
          </cell>
        </row>
        <row r="17265">
          <cell r="A17265" t="str">
            <v>NM_001009701</v>
          </cell>
          <cell r="B17265">
            <v>20.068790684799801</v>
          </cell>
          <cell r="C17265">
            <v>26.693055816604801</v>
          </cell>
          <cell r="D17265">
            <v>7.6698594678506398</v>
          </cell>
          <cell r="E17265">
            <v>21.3350121870753</v>
          </cell>
          <cell r="F17265">
            <v>20.4888521753345</v>
          </cell>
        </row>
        <row r="17266">
          <cell r="A17266" t="str">
            <v>NM_198685</v>
          </cell>
          <cell r="B17266">
            <v>0</v>
          </cell>
          <cell r="C17266">
            <v>0</v>
          </cell>
          <cell r="D17266">
            <v>0</v>
          </cell>
          <cell r="E17266">
            <v>0</v>
          </cell>
          <cell r="F17266">
            <v>0</v>
          </cell>
        </row>
        <row r="17267">
          <cell r="A17267" t="str">
            <v>NM_001013432</v>
          </cell>
          <cell r="B17267">
            <v>31.745684148520098</v>
          </cell>
          <cell r="C17267">
            <v>25.7111277899998</v>
          </cell>
          <cell r="D17267">
            <v>38.146224676520902</v>
          </cell>
          <cell r="E17267">
            <v>29.256461547091099</v>
          </cell>
          <cell r="F17267">
            <v>28.286117424334002</v>
          </cell>
        </row>
        <row r="17268">
          <cell r="A17268" t="str">
            <v>NM_001106076</v>
          </cell>
          <cell r="B17268">
            <v>25.361080371475499</v>
          </cell>
          <cell r="C17268">
            <v>39.718251516989199</v>
          </cell>
          <cell r="D17268">
            <v>44.158091562198003</v>
          </cell>
          <cell r="E17268">
            <v>29.5066093384089</v>
          </cell>
          <cell r="F17268">
            <v>19.111995749603398</v>
          </cell>
        </row>
        <row r="17269">
          <cell r="A17269" t="str">
            <v>NM_001044299</v>
          </cell>
          <cell r="B17269">
            <v>0</v>
          </cell>
          <cell r="C17269">
            <v>0</v>
          </cell>
          <cell r="D17269">
            <v>0</v>
          </cell>
          <cell r="E17269">
            <v>0</v>
          </cell>
          <cell r="F17269">
            <v>0</v>
          </cell>
        </row>
        <row r="17270">
          <cell r="A17270" t="str">
            <v>NM_001025671</v>
          </cell>
          <cell r="B17270">
            <v>1.86372560074872</v>
          </cell>
          <cell r="C17270">
            <v>0.141960558696824</v>
          </cell>
          <cell r="D17270">
            <v>0</v>
          </cell>
          <cell r="E17270">
            <v>5.6948749445611097E-2</v>
          </cell>
          <cell r="F17270">
            <v>7.7974158091257795E-2</v>
          </cell>
        </row>
        <row r="17271">
          <cell r="A17271" t="str">
            <v>NM_001271309</v>
          </cell>
          <cell r="B17271">
            <v>5.9716637109111899</v>
          </cell>
          <cell r="C17271">
            <v>2.6668617938324899</v>
          </cell>
          <cell r="D17271">
            <v>10.549236953927601</v>
          </cell>
          <cell r="E17271">
            <v>9.3276281924987803</v>
          </cell>
          <cell r="F17271">
            <v>9.1968965659871103</v>
          </cell>
        </row>
        <row r="17272">
          <cell r="A17272" t="str">
            <v>NM_001013126</v>
          </cell>
          <cell r="B17272">
            <v>22.929056848365001</v>
          </cell>
          <cell r="C17272">
            <v>36.899878294123504</v>
          </cell>
          <cell r="D17272">
            <v>17.704338912900699</v>
          </cell>
          <cell r="E17272">
            <v>11.7541512617774</v>
          </cell>
          <cell r="F17272">
            <v>24.2360095598759</v>
          </cell>
        </row>
        <row r="17273">
          <cell r="A17273" t="str">
            <v>NM_139216</v>
          </cell>
          <cell r="B17273">
            <v>0</v>
          </cell>
          <cell r="C17273">
            <v>0</v>
          </cell>
          <cell r="D17273">
            <v>0</v>
          </cell>
          <cell r="E17273">
            <v>0</v>
          </cell>
          <cell r="F17273">
            <v>0</v>
          </cell>
        </row>
        <row r="17274">
          <cell r="A17274" t="str">
            <v>NM_053907</v>
          </cell>
          <cell r="B17274">
            <v>3.2882481502007801</v>
          </cell>
          <cell r="C17274">
            <v>0</v>
          </cell>
          <cell r="D17274">
            <v>0</v>
          </cell>
          <cell r="E17274">
            <v>0.20780182392544</v>
          </cell>
          <cell r="F17274">
            <v>1.72142618665636</v>
          </cell>
        </row>
        <row r="17275">
          <cell r="A17275" t="str">
            <v>NM_001106333</v>
          </cell>
          <cell r="B17275">
            <v>0</v>
          </cell>
          <cell r="C17275">
            <v>0</v>
          </cell>
          <cell r="D17275">
            <v>0</v>
          </cell>
          <cell r="E17275">
            <v>0</v>
          </cell>
          <cell r="F17275">
            <v>0</v>
          </cell>
        </row>
        <row r="17276">
          <cell r="A17276" t="str">
            <v>NM_022282</v>
          </cell>
          <cell r="B17276">
            <v>0</v>
          </cell>
          <cell r="C17276">
            <v>0</v>
          </cell>
          <cell r="D17276">
            <v>0</v>
          </cell>
          <cell r="E17276">
            <v>0.15334021401793799</v>
          </cell>
          <cell r="F17276">
            <v>5.88287391485596E-2</v>
          </cell>
        </row>
        <row r="17277">
          <cell r="A17277" t="str">
            <v>NM_001270783</v>
          </cell>
          <cell r="B17277">
            <v>0</v>
          </cell>
          <cell r="C17277">
            <v>0</v>
          </cell>
          <cell r="D17277">
            <v>0</v>
          </cell>
          <cell r="E17277">
            <v>0</v>
          </cell>
          <cell r="F17277">
            <v>2.0670704159703101E-3</v>
          </cell>
        </row>
        <row r="17278">
          <cell r="A17278" t="str">
            <v>NM_001270804</v>
          </cell>
          <cell r="B17278">
            <v>3.0901346399028</v>
          </cell>
          <cell r="C17278">
            <v>1.76101122016735</v>
          </cell>
          <cell r="D17278">
            <v>1.4376722212756501</v>
          </cell>
          <cell r="E17278">
            <v>0.439755182160256</v>
          </cell>
          <cell r="F17278">
            <v>3.9920042677739098</v>
          </cell>
        </row>
        <row r="17279">
          <cell r="A17279" t="str">
            <v>NM_031571</v>
          </cell>
          <cell r="B17279">
            <v>7.7205503375865101</v>
          </cell>
          <cell r="C17279">
            <v>8.3644992195894101</v>
          </cell>
          <cell r="D17279">
            <v>2.4161168897565402</v>
          </cell>
          <cell r="E17279">
            <v>19.060196974190401</v>
          </cell>
          <cell r="F17279">
            <v>1.24736465525461</v>
          </cell>
        </row>
        <row r="17280">
          <cell r="A17280" t="str">
            <v>NM_001107556</v>
          </cell>
          <cell r="B17280">
            <v>5.4044254866614003E-2</v>
          </cell>
          <cell r="C17280">
            <v>2.68506448238096E-2</v>
          </cell>
          <cell r="D17280">
            <v>0.16490120585483301</v>
          </cell>
          <cell r="E17280">
            <v>0.56888826208681298</v>
          </cell>
          <cell r="F17280">
            <v>0.50914655735316094</v>
          </cell>
        </row>
        <row r="17281">
          <cell r="A17281" t="str">
            <v>NM_001015013</v>
          </cell>
          <cell r="B17281">
            <v>18.955831650035901</v>
          </cell>
          <cell r="C17281">
            <v>34.994682316325402</v>
          </cell>
          <cell r="D17281">
            <v>43.6138630969457</v>
          </cell>
          <cell r="E17281">
            <v>17.987908569637899</v>
          </cell>
          <cell r="F17281">
            <v>66.924493163424998</v>
          </cell>
        </row>
        <row r="17282">
          <cell r="A17282" t="str">
            <v>NM_203332</v>
          </cell>
          <cell r="B17282">
            <v>0</v>
          </cell>
          <cell r="C17282">
            <v>0</v>
          </cell>
          <cell r="D17282">
            <v>0</v>
          </cell>
          <cell r="E17282">
            <v>0</v>
          </cell>
          <cell r="F17282">
            <v>0</v>
          </cell>
        </row>
        <row r="17283">
          <cell r="A17283" t="str">
            <v>NM_001001045</v>
          </cell>
          <cell r="B17283">
            <v>0</v>
          </cell>
          <cell r="C17283">
            <v>0</v>
          </cell>
          <cell r="D17283">
            <v>0</v>
          </cell>
          <cell r="E17283">
            <v>0</v>
          </cell>
          <cell r="F17283">
            <v>0</v>
          </cell>
        </row>
        <row r="17284">
          <cell r="A17284" t="str">
            <v>NM_021752</v>
          </cell>
          <cell r="B17284">
            <v>10.244223730241901</v>
          </cell>
          <cell r="C17284">
            <v>7.9359899961324203</v>
          </cell>
          <cell r="D17284">
            <v>10.9024697645073</v>
          </cell>
          <cell r="E17284">
            <v>13.800525512386701</v>
          </cell>
          <cell r="F17284">
            <v>6.8884570878004601</v>
          </cell>
        </row>
        <row r="17285">
          <cell r="A17285" t="str">
            <v>NM_001025765</v>
          </cell>
          <cell r="B17285">
            <v>5.8856842148972204</v>
          </cell>
          <cell r="C17285">
            <v>1.2692480876663601</v>
          </cell>
          <cell r="D17285">
            <v>3.2652609043437</v>
          </cell>
          <cell r="E17285">
            <v>0.93675236496935399</v>
          </cell>
          <cell r="F17285">
            <v>8.1620012246541404E-2</v>
          </cell>
        </row>
        <row r="17286">
          <cell r="A17286" t="str">
            <v>NM_199383</v>
          </cell>
          <cell r="B17286">
            <v>23.422171109839901</v>
          </cell>
          <cell r="C17286">
            <v>35.2439715086633</v>
          </cell>
          <cell r="D17286">
            <v>8.8052147214719092</v>
          </cell>
          <cell r="E17286">
            <v>21.035685697672001</v>
          </cell>
          <cell r="F17286">
            <v>26.389909523011202</v>
          </cell>
        </row>
        <row r="17287">
          <cell r="A17287" t="str">
            <v>NM_001109316</v>
          </cell>
          <cell r="B17287">
            <v>9.2930477397529803</v>
          </cell>
          <cell r="C17287">
            <v>6.9324879833823502E-2</v>
          </cell>
          <cell r="D17287">
            <v>1.5788359330324799</v>
          </cell>
          <cell r="E17287">
            <v>3.5023592006884301</v>
          </cell>
          <cell r="F17287">
            <v>11.824246044536</v>
          </cell>
        </row>
        <row r="17288">
          <cell r="A17288" t="str">
            <v>NM_001105798</v>
          </cell>
          <cell r="B17288">
            <v>0.49162936619514602</v>
          </cell>
          <cell r="C17288">
            <v>2.4816908020561499</v>
          </cell>
          <cell r="D17288">
            <v>1.2981392601194599</v>
          </cell>
          <cell r="E17288">
            <v>2.2446166812880199</v>
          </cell>
          <cell r="F17288">
            <v>0.154507866855774</v>
          </cell>
        </row>
        <row r="17289">
          <cell r="A17289" t="str">
            <v>NM_145777</v>
          </cell>
          <cell r="B17289">
            <v>0</v>
          </cell>
          <cell r="C17289">
            <v>0</v>
          </cell>
          <cell r="D17289">
            <v>0</v>
          </cell>
          <cell r="E17289">
            <v>0</v>
          </cell>
          <cell r="F17289">
            <v>0</v>
          </cell>
        </row>
        <row r="17290">
          <cell r="A17290" t="str">
            <v>NM_012999</v>
          </cell>
          <cell r="B17290">
            <v>0</v>
          </cell>
          <cell r="C17290">
            <v>0.74999091985993305</v>
          </cell>
          <cell r="D17290">
            <v>0</v>
          </cell>
          <cell r="E17290">
            <v>1.4013801800347301</v>
          </cell>
          <cell r="F17290">
            <v>8.7949642257401407E-3</v>
          </cell>
        </row>
        <row r="17291">
          <cell r="A17291" t="str">
            <v>NM_138891</v>
          </cell>
          <cell r="B17291">
            <v>0</v>
          </cell>
          <cell r="C17291">
            <v>0</v>
          </cell>
          <cell r="D17291">
            <v>0</v>
          </cell>
          <cell r="E17291">
            <v>0</v>
          </cell>
          <cell r="F17291">
            <v>0</v>
          </cell>
        </row>
        <row r="17292">
          <cell r="A17292" t="str">
            <v>NM_001033889</v>
          </cell>
          <cell r="B17292">
            <v>9.0832802930189693</v>
          </cell>
          <cell r="C17292">
            <v>6.95394239446337</v>
          </cell>
          <cell r="D17292">
            <v>4.3745131722046198</v>
          </cell>
          <cell r="E17292">
            <v>3.85906858647868</v>
          </cell>
          <cell r="F17292">
            <v>9.8656563022549104</v>
          </cell>
        </row>
        <row r="17293">
          <cell r="A17293" t="str">
            <v>NM_001194951</v>
          </cell>
          <cell r="B17293">
            <v>14.0930012610054</v>
          </cell>
          <cell r="C17293">
            <v>10.179307124886799</v>
          </cell>
          <cell r="D17293">
            <v>4.6395467944873499</v>
          </cell>
          <cell r="E17293">
            <v>6.7982338891432903</v>
          </cell>
          <cell r="F17293">
            <v>7.9596362894559496</v>
          </cell>
        </row>
        <row r="17294">
          <cell r="A17294" t="str">
            <v>NM_001000011</v>
          </cell>
          <cell r="B17294">
            <v>0</v>
          </cell>
          <cell r="C17294">
            <v>0</v>
          </cell>
          <cell r="D17294">
            <v>0</v>
          </cell>
          <cell r="E17294">
            <v>0</v>
          </cell>
          <cell r="F17294">
            <v>0</v>
          </cell>
        </row>
        <row r="17295">
          <cell r="A17295" t="str">
            <v>NM_012981</v>
          </cell>
          <cell r="B17295">
            <v>9.0904820547249798</v>
          </cell>
          <cell r="C17295">
            <v>14.602024560936</v>
          </cell>
          <cell r="D17295">
            <v>18.005258471163099</v>
          </cell>
          <cell r="E17295">
            <v>5.3675848039340401</v>
          </cell>
          <cell r="F17295">
            <v>12.6787659196735</v>
          </cell>
        </row>
        <row r="17296">
          <cell r="A17296" t="str">
            <v>NM_001002804</v>
          </cell>
          <cell r="B17296">
            <v>0</v>
          </cell>
          <cell r="C17296">
            <v>0</v>
          </cell>
          <cell r="D17296">
            <v>0</v>
          </cell>
          <cell r="E17296">
            <v>0</v>
          </cell>
          <cell r="F17296">
            <v>6.7729541289240002E-3</v>
          </cell>
        </row>
        <row r="17297">
          <cell r="A17297" t="str">
            <v>NM_001166760</v>
          </cell>
          <cell r="B17297">
            <v>0</v>
          </cell>
          <cell r="C17297">
            <v>0</v>
          </cell>
          <cell r="D17297">
            <v>0</v>
          </cell>
          <cell r="E17297">
            <v>0</v>
          </cell>
          <cell r="F17297">
            <v>0</v>
          </cell>
        </row>
        <row r="17298">
          <cell r="A17298" t="str">
            <v>NM_001271115</v>
          </cell>
          <cell r="B17298">
            <v>0.136657619542986</v>
          </cell>
          <cell r="C17298">
            <v>0</v>
          </cell>
          <cell r="D17298">
            <v>0</v>
          </cell>
          <cell r="E17298">
            <v>2.8428947023952801E-2</v>
          </cell>
          <cell r="F17298">
            <v>0.88775264941260501</v>
          </cell>
        </row>
        <row r="17299">
          <cell r="A17299" t="str">
            <v>NM_001013080</v>
          </cell>
          <cell r="B17299">
            <v>113.595860364841</v>
          </cell>
          <cell r="C17299">
            <v>266.78885047883801</v>
          </cell>
          <cell r="D17299">
            <v>191.769497851208</v>
          </cell>
          <cell r="E17299">
            <v>183.948200064232</v>
          </cell>
          <cell r="F17299">
            <v>227.397702652405</v>
          </cell>
        </row>
        <row r="17300">
          <cell r="A17300" t="str">
            <v>NM_022519</v>
          </cell>
          <cell r="B17300">
            <v>0</v>
          </cell>
          <cell r="C17300">
            <v>0</v>
          </cell>
          <cell r="D17300">
            <v>0</v>
          </cell>
          <cell r="E17300">
            <v>0</v>
          </cell>
          <cell r="F17300">
            <v>0</v>
          </cell>
        </row>
        <row r="17301">
          <cell r="A17301" t="str">
            <v>NM_001103362</v>
          </cell>
          <cell r="B17301">
            <v>3.8191663522278301</v>
          </cell>
          <cell r="C17301">
            <v>1.31161171516306</v>
          </cell>
          <cell r="D17301">
            <v>2.9237262721069701</v>
          </cell>
          <cell r="E17301">
            <v>1.3290532733697999</v>
          </cell>
          <cell r="F17301">
            <v>2.3461086459812899</v>
          </cell>
        </row>
        <row r="17302">
          <cell r="A17302" t="str">
            <v>NM_001134961</v>
          </cell>
          <cell r="B17302">
            <v>2.6126662264283702</v>
          </cell>
          <cell r="C17302">
            <v>4.0113137902560796</v>
          </cell>
          <cell r="D17302">
            <v>2.3220426039700799</v>
          </cell>
          <cell r="E17302">
            <v>2.9339698950258</v>
          </cell>
          <cell r="F17302">
            <v>3.1395047664395399</v>
          </cell>
        </row>
        <row r="17303">
          <cell r="A17303" t="str">
            <v>NM_001106084</v>
          </cell>
          <cell r="B17303">
            <v>2.1307187817176101</v>
          </cell>
          <cell r="C17303">
            <v>0.71162169144412202</v>
          </cell>
          <cell r="D17303">
            <v>1.9993190715187901</v>
          </cell>
          <cell r="E17303">
            <v>3.1652001546332298</v>
          </cell>
          <cell r="F17303">
            <v>1.1176855966594399</v>
          </cell>
        </row>
        <row r="17304">
          <cell r="A17304" t="str">
            <v>NM_177928</v>
          </cell>
          <cell r="B17304">
            <v>18.801567563668101</v>
          </cell>
          <cell r="C17304">
            <v>5.6141268514801101</v>
          </cell>
          <cell r="D17304">
            <v>17.139475228592101</v>
          </cell>
          <cell r="E17304">
            <v>11.401932496253901</v>
          </cell>
          <cell r="F17304">
            <v>15.694996050582199</v>
          </cell>
        </row>
        <row r="17305">
          <cell r="A17305" t="str">
            <v>NM_001191100</v>
          </cell>
          <cell r="B17305">
            <v>0</v>
          </cell>
          <cell r="C17305">
            <v>0</v>
          </cell>
          <cell r="D17305">
            <v>0</v>
          </cell>
          <cell r="E17305">
            <v>4.11933534394055E-2</v>
          </cell>
          <cell r="F17305">
            <v>0.13074983393581899</v>
          </cell>
        </row>
        <row r="17306">
          <cell r="A17306" t="str">
            <v>NM_001270627</v>
          </cell>
          <cell r="B17306">
            <v>22.201373968964901</v>
          </cell>
          <cell r="C17306">
            <v>20.8451913660458</v>
          </cell>
          <cell r="D17306">
            <v>31.663873030723099</v>
          </cell>
          <cell r="E17306">
            <v>16.360383290146501</v>
          </cell>
          <cell r="F17306">
            <v>34.866788827909303</v>
          </cell>
        </row>
        <row r="17307">
          <cell r="A17307" t="str">
            <v>NM_001004262</v>
          </cell>
          <cell r="B17307">
            <v>11.467778134209601</v>
          </cell>
          <cell r="C17307">
            <v>15.7052348017057</v>
          </cell>
          <cell r="D17307">
            <v>11.4558673705709</v>
          </cell>
          <cell r="E17307">
            <v>21.627774586308298</v>
          </cell>
          <cell r="F17307">
            <v>13.5765678255158</v>
          </cell>
        </row>
        <row r="17308">
          <cell r="A17308" t="str">
            <v>NM_013090</v>
          </cell>
          <cell r="B17308">
            <v>3.2467494980438598</v>
          </cell>
          <cell r="C17308">
            <v>1.92194301492204</v>
          </cell>
          <cell r="D17308">
            <v>1.5962122424513701</v>
          </cell>
          <cell r="E17308">
            <v>4.1530912031003497</v>
          </cell>
          <cell r="F17308">
            <v>2.29849444679496</v>
          </cell>
        </row>
        <row r="17309">
          <cell r="A17309" t="str">
            <v>NM_001108989</v>
          </cell>
          <cell r="B17309">
            <v>16.929447768605399</v>
          </cell>
          <cell r="C17309">
            <v>29.183514903653201</v>
          </cell>
          <cell r="D17309">
            <v>34.005411670967298</v>
          </cell>
          <cell r="E17309">
            <v>16.225431732816102</v>
          </cell>
          <cell r="F17309">
            <v>45.0473089094668</v>
          </cell>
        </row>
        <row r="17310">
          <cell r="A17310" t="str">
            <v>NM_031773</v>
          </cell>
          <cell r="B17310">
            <v>4.1762891475348596</v>
          </cell>
          <cell r="C17310">
            <v>6.6570962773846603</v>
          </cell>
          <cell r="D17310">
            <v>6.3316012296670499</v>
          </cell>
          <cell r="E17310">
            <v>1.73389052799259</v>
          </cell>
          <cell r="F17310">
            <v>1.5365910621202801</v>
          </cell>
        </row>
        <row r="17311">
          <cell r="A17311" t="str">
            <v>NM_001000484</v>
          </cell>
          <cell r="B17311">
            <v>0</v>
          </cell>
          <cell r="C17311">
            <v>0</v>
          </cell>
          <cell r="D17311">
            <v>0</v>
          </cell>
          <cell r="E17311">
            <v>0</v>
          </cell>
          <cell r="F17311">
            <v>0</v>
          </cell>
        </row>
        <row r="17312">
          <cell r="A17312" t="str">
            <v>NM_001025034</v>
          </cell>
          <cell r="B17312">
            <v>43.438266789969802</v>
          </cell>
          <cell r="C17312">
            <v>57.432191802506203</v>
          </cell>
          <cell r="D17312">
            <v>36.938667185735603</v>
          </cell>
          <cell r="E17312">
            <v>42.641739092205199</v>
          </cell>
          <cell r="F17312">
            <v>23.387053655611801</v>
          </cell>
        </row>
        <row r="17313">
          <cell r="A17313" t="str">
            <v>NM_022669</v>
          </cell>
          <cell r="B17313">
            <v>12.461882391933001</v>
          </cell>
          <cell r="C17313">
            <v>12.2960038777119</v>
          </cell>
          <cell r="D17313">
            <v>14.964798354089099</v>
          </cell>
          <cell r="E17313">
            <v>18.529362430886898</v>
          </cell>
          <cell r="F17313">
            <v>0.97779341853078205</v>
          </cell>
        </row>
        <row r="17314">
          <cell r="A17314" t="str">
            <v>NM_017237</v>
          </cell>
          <cell r="B17314">
            <v>4.8886399708442498</v>
          </cell>
          <cell r="C17314">
            <v>18.594887178984301</v>
          </cell>
          <cell r="D17314">
            <v>0.81982275645248004</v>
          </cell>
          <cell r="E17314">
            <v>8.1209323750535596</v>
          </cell>
          <cell r="F17314">
            <v>13.3865656001833</v>
          </cell>
        </row>
        <row r="17315">
          <cell r="A17315" t="str">
            <v>NM_001108550</v>
          </cell>
          <cell r="B17315">
            <v>0</v>
          </cell>
          <cell r="C17315">
            <v>0</v>
          </cell>
          <cell r="D17315">
            <v>0</v>
          </cell>
          <cell r="E17315">
            <v>0</v>
          </cell>
          <cell r="F17315">
            <v>0</v>
          </cell>
        </row>
        <row r="17316">
          <cell r="A17316" t="str">
            <v>NM_001270582</v>
          </cell>
          <cell r="B17316">
            <v>0</v>
          </cell>
          <cell r="C17316">
            <v>0</v>
          </cell>
          <cell r="D17316">
            <v>0</v>
          </cell>
          <cell r="E17316">
            <v>0</v>
          </cell>
          <cell r="F17316">
            <v>0</v>
          </cell>
        </row>
        <row r="17317">
          <cell r="A17317" t="str">
            <v>NM_001033882</v>
          </cell>
          <cell r="B17317">
            <v>25.673583848174701</v>
          </cell>
          <cell r="C17317">
            <v>12.176888376448201</v>
          </cell>
          <cell r="D17317">
            <v>5.8569189826706296</v>
          </cell>
          <cell r="E17317">
            <v>23.0571807345035</v>
          </cell>
          <cell r="F17317">
            <v>12.8063392284561</v>
          </cell>
        </row>
        <row r="17318">
          <cell r="A17318" t="str">
            <v>NM_001024324</v>
          </cell>
          <cell r="B17318">
            <v>0</v>
          </cell>
          <cell r="C17318">
            <v>0</v>
          </cell>
          <cell r="D17318">
            <v>0</v>
          </cell>
          <cell r="E17318">
            <v>0</v>
          </cell>
          <cell r="F17318">
            <v>0</v>
          </cell>
        </row>
        <row r="17319">
          <cell r="A17319" t="str">
            <v>NM_001108231</v>
          </cell>
          <cell r="B17319">
            <v>0</v>
          </cell>
          <cell r="C17319">
            <v>0</v>
          </cell>
          <cell r="D17319">
            <v>0</v>
          </cell>
          <cell r="E17319">
            <v>0</v>
          </cell>
          <cell r="F17319">
            <v>0</v>
          </cell>
        </row>
        <row r="17320">
          <cell r="A17320" t="str">
            <v>NM_012654</v>
          </cell>
          <cell r="B17320">
            <v>1.1057489943603001</v>
          </cell>
          <cell r="C17320">
            <v>1.7114204104612799E-2</v>
          </cell>
          <cell r="D17320">
            <v>8.7587992535963402E-2</v>
          </cell>
          <cell r="E17320">
            <v>4.7295778558824303E-2</v>
          </cell>
          <cell r="F17320">
            <v>0.231801778182361</v>
          </cell>
        </row>
        <row r="17321">
          <cell r="A17321" t="str">
            <v>NM_001127542</v>
          </cell>
          <cell r="B17321">
            <v>2.2800255301680998</v>
          </cell>
          <cell r="C17321">
            <v>1.1726482775481099E-2</v>
          </cell>
          <cell r="D17321">
            <v>2.4845971155125799</v>
          </cell>
          <cell r="E17321">
            <v>1.69324474585075</v>
          </cell>
          <cell r="F17321">
            <v>2.5185626864997501</v>
          </cell>
        </row>
        <row r="17322">
          <cell r="A17322" t="str">
            <v>NM_053710</v>
          </cell>
          <cell r="B17322">
            <v>0</v>
          </cell>
          <cell r="C17322">
            <v>0</v>
          </cell>
          <cell r="D17322">
            <v>0</v>
          </cell>
          <cell r="E17322">
            <v>0</v>
          </cell>
          <cell r="F17322">
            <v>0</v>
          </cell>
        </row>
        <row r="17323">
          <cell r="A17323" t="str">
            <v>NM_001024775</v>
          </cell>
          <cell r="B17323">
            <v>16.283723965055199</v>
          </cell>
          <cell r="C17323">
            <v>18.014103036666601</v>
          </cell>
          <cell r="D17323">
            <v>8.3848099005317405</v>
          </cell>
          <cell r="E17323">
            <v>12.206535752984299</v>
          </cell>
          <cell r="F17323">
            <v>3.0554608060706698</v>
          </cell>
        </row>
        <row r="17324">
          <cell r="A17324" t="str">
            <v>NM_001033860</v>
          </cell>
          <cell r="B17324">
            <v>17.803849414810401</v>
          </cell>
          <cell r="C17324">
            <v>3.2456882062344201</v>
          </cell>
          <cell r="D17324">
            <v>12.7796177584323</v>
          </cell>
          <cell r="E17324">
            <v>13.4414938646928</v>
          </cell>
          <cell r="F17324">
            <v>11.1574616314099</v>
          </cell>
        </row>
        <row r="17325">
          <cell r="A17325" t="str">
            <v>NM_001191682</v>
          </cell>
          <cell r="B17325">
            <v>7.3245671346127601</v>
          </cell>
          <cell r="C17325">
            <v>9.0546529638110993</v>
          </cell>
          <cell r="D17325">
            <v>6.3311347446431299</v>
          </cell>
          <cell r="E17325">
            <v>8.4438407811462195</v>
          </cell>
          <cell r="F17325">
            <v>11.866163238664999</v>
          </cell>
        </row>
        <row r="17326">
          <cell r="A17326" t="str">
            <v>NM_001037646</v>
          </cell>
          <cell r="B17326">
            <v>4.0537482217407002</v>
          </cell>
          <cell r="C17326">
            <v>4.0035118104033103</v>
          </cell>
          <cell r="D17326">
            <v>6.6834431210111003</v>
          </cell>
          <cell r="E17326">
            <v>9.7843685606533999</v>
          </cell>
          <cell r="F17326">
            <v>12.281033120278</v>
          </cell>
        </row>
        <row r="17327">
          <cell r="A17327" t="str">
            <v>NM_053789</v>
          </cell>
          <cell r="B17327">
            <v>0</v>
          </cell>
          <cell r="C17327">
            <v>0</v>
          </cell>
          <cell r="D17327">
            <v>0</v>
          </cell>
          <cell r="E17327">
            <v>8.9342207605115298E-2</v>
          </cell>
          <cell r="F17327">
            <v>0</v>
          </cell>
        </row>
        <row r="17328">
          <cell r="A17328" t="str">
            <v>NM_001271297</v>
          </cell>
          <cell r="B17328">
            <v>0</v>
          </cell>
          <cell r="C17328">
            <v>0</v>
          </cell>
          <cell r="D17328">
            <v>0</v>
          </cell>
          <cell r="E17328">
            <v>5.9861602689903301E-2</v>
          </cell>
          <cell r="F17328">
            <v>0</v>
          </cell>
        </row>
        <row r="17329">
          <cell r="A17329" t="str">
            <v>NM_001106498</v>
          </cell>
          <cell r="B17329">
            <v>1.24205435009495E-2</v>
          </cell>
          <cell r="C17329">
            <v>0</v>
          </cell>
          <cell r="D17329">
            <v>2.1054376904569901E-2</v>
          </cell>
          <cell r="E17329">
            <v>7.1055911813746502E-3</v>
          </cell>
          <cell r="F17329">
            <v>0.57511460296265704</v>
          </cell>
        </row>
        <row r="17330">
          <cell r="A17330" t="str">
            <v>NM_001106690</v>
          </cell>
          <cell r="B17330">
            <v>0</v>
          </cell>
          <cell r="C17330">
            <v>3.5836963899574303E-2</v>
          </cell>
          <cell r="D17330">
            <v>8.28088644890137</v>
          </cell>
          <cell r="E17330">
            <v>0.123796080324151</v>
          </cell>
          <cell r="F17330">
            <v>0</v>
          </cell>
        </row>
        <row r="17331">
          <cell r="A17331" t="str">
            <v>NM_001191939</v>
          </cell>
          <cell r="B17331">
            <v>2.9613182486998499</v>
          </cell>
          <cell r="C17331">
            <v>0.77558584807737496</v>
          </cell>
          <cell r="D17331">
            <v>6.1264077903033201</v>
          </cell>
          <cell r="E17331">
            <v>5.0931912631266396</v>
          </cell>
          <cell r="F17331">
            <v>3.0317032767564599E-3</v>
          </cell>
        </row>
        <row r="17332">
          <cell r="A17332" t="str">
            <v>NM_145780</v>
          </cell>
          <cell r="B17332">
            <v>9.4929659589206192</v>
          </cell>
          <cell r="C17332">
            <v>12.967491477865501</v>
          </cell>
          <cell r="D17332">
            <v>2.0499065340585501E-2</v>
          </cell>
          <cell r="E17332">
            <v>10.4948796866199</v>
          </cell>
          <cell r="F17332">
            <v>13.221698119986799</v>
          </cell>
        </row>
        <row r="17333">
          <cell r="A17333" t="str">
            <v>NM_001108863</v>
          </cell>
          <cell r="B17333">
            <v>0</v>
          </cell>
          <cell r="C17333">
            <v>0.96647429796486495</v>
          </cell>
          <cell r="D17333">
            <v>0</v>
          </cell>
          <cell r="E17333">
            <v>6.5462987014413597E-3</v>
          </cell>
          <cell r="F17333">
            <v>0</v>
          </cell>
        </row>
        <row r="17334">
          <cell r="A17334" t="str">
            <v>NM_001170476</v>
          </cell>
          <cell r="B17334">
            <v>0</v>
          </cell>
          <cell r="C17334">
            <v>0</v>
          </cell>
          <cell r="D17334">
            <v>0</v>
          </cell>
          <cell r="E17334">
            <v>0.67902015788729397</v>
          </cell>
          <cell r="F17334">
            <v>0.79050512077924695</v>
          </cell>
        </row>
        <row r="17335">
          <cell r="A17335" t="str">
            <v>NM_001136124</v>
          </cell>
          <cell r="B17335">
            <v>271.63536682722599</v>
          </cell>
          <cell r="C17335">
            <v>665.93164455280703</v>
          </cell>
          <cell r="D17335">
            <v>490.89250690385802</v>
          </cell>
          <cell r="E17335">
            <v>638.81409904408099</v>
          </cell>
          <cell r="F17335">
            <v>125.471023917004</v>
          </cell>
        </row>
        <row r="17336">
          <cell r="A17336" t="str">
            <v>NM_001191803</v>
          </cell>
          <cell r="B17336">
            <v>0</v>
          </cell>
          <cell r="C17336">
            <v>0</v>
          </cell>
          <cell r="D17336">
            <v>0</v>
          </cell>
          <cell r="E17336">
            <v>0</v>
          </cell>
          <cell r="F17336">
            <v>0</v>
          </cell>
        </row>
        <row r="17337">
          <cell r="A17337" t="str">
            <v>NM_001109501</v>
          </cell>
          <cell r="B17337">
            <v>0.464229756178279</v>
          </cell>
          <cell r="C17337">
            <v>1.409478127756</v>
          </cell>
          <cell r="D17337">
            <v>0.306027392767241</v>
          </cell>
          <cell r="E17337">
            <v>1.49510748188406</v>
          </cell>
          <cell r="F17337">
            <v>2.2093246119432202</v>
          </cell>
        </row>
        <row r="17338">
          <cell r="A17338" t="str">
            <v>NM_001198555</v>
          </cell>
          <cell r="B17338">
            <v>9.0104538747917697</v>
          </cell>
          <cell r="C17338">
            <v>8.0797230195125707</v>
          </cell>
          <cell r="D17338">
            <v>10.619503684390899</v>
          </cell>
          <cell r="E17338">
            <v>12.7329630811298</v>
          </cell>
          <cell r="F17338">
            <v>5.4657683221914199</v>
          </cell>
        </row>
        <row r="17339">
          <cell r="A17339" t="str">
            <v>NM_001108174</v>
          </cell>
          <cell r="B17339">
            <v>6.9387771285777502</v>
          </cell>
          <cell r="C17339">
            <v>13.4466813215826</v>
          </cell>
          <cell r="D17339">
            <v>7.88258135283073</v>
          </cell>
          <cell r="E17339">
            <v>27.197613105806301</v>
          </cell>
          <cell r="F17339">
            <v>3.0611470471671298</v>
          </cell>
        </row>
        <row r="17340">
          <cell r="A17340" t="str">
            <v>NM_001008347</v>
          </cell>
          <cell r="B17340">
            <v>0</v>
          </cell>
          <cell r="C17340">
            <v>3.3583606416473601E-2</v>
          </cell>
          <cell r="D17340">
            <v>0</v>
          </cell>
          <cell r="E17340">
            <v>0</v>
          </cell>
          <cell r="F17340">
            <v>8.6641923282303902E-3</v>
          </cell>
        </row>
        <row r="17341">
          <cell r="A17341" t="str">
            <v>NM_001047956</v>
          </cell>
          <cell r="B17341">
            <v>0</v>
          </cell>
          <cell r="C17341">
            <v>0</v>
          </cell>
          <cell r="D17341">
            <v>0</v>
          </cell>
          <cell r="E17341">
            <v>0</v>
          </cell>
          <cell r="F17341">
            <v>0</v>
          </cell>
        </row>
        <row r="17342">
          <cell r="A17342" t="str">
            <v>NM_184048</v>
          </cell>
          <cell r="B17342">
            <v>91.964899858903706</v>
          </cell>
          <cell r="C17342">
            <v>104.71467448192701</v>
          </cell>
          <cell r="D17342">
            <v>123.14749390350001</v>
          </cell>
          <cell r="E17342">
            <v>107.897984287524</v>
          </cell>
          <cell r="F17342">
            <v>62.056601902924598</v>
          </cell>
        </row>
        <row r="17343">
          <cell r="A17343" t="str">
            <v>NM_019300</v>
          </cell>
          <cell r="B17343">
            <v>0</v>
          </cell>
          <cell r="C17343">
            <v>0</v>
          </cell>
          <cell r="D17343">
            <v>0</v>
          </cell>
          <cell r="E17343">
            <v>0</v>
          </cell>
          <cell r="F17343">
            <v>0</v>
          </cell>
        </row>
        <row r="17344">
          <cell r="A17344" t="str">
            <v>NM_019351</v>
          </cell>
          <cell r="B17344">
            <v>18.0333479179933</v>
          </cell>
          <cell r="C17344">
            <v>44.383978309547103</v>
          </cell>
          <cell r="D17344">
            <v>34.651978287818999</v>
          </cell>
          <cell r="E17344">
            <v>33.383030304178099</v>
          </cell>
          <cell r="F17344">
            <v>44.956222795140299</v>
          </cell>
        </row>
        <row r="17345">
          <cell r="A17345" t="str">
            <v>NM_001106636</v>
          </cell>
          <cell r="B17345">
            <v>18.859010384767501</v>
          </cell>
          <cell r="C17345">
            <v>14.1247792918327</v>
          </cell>
          <cell r="D17345">
            <v>24.534828717794099</v>
          </cell>
          <cell r="E17345">
            <v>15.198461024257099</v>
          </cell>
          <cell r="F17345">
            <v>25.227417574118402</v>
          </cell>
        </row>
        <row r="17346">
          <cell r="A17346" t="str">
            <v>NM_001134594</v>
          </cell>
          <cell r="B17346">
            <v>0</v>
          </cell>
          <cell r="C17346">
            <v>0</v>
          </cell>
          <cell r="D17346">
            <v>0</v>
          </cell>
          <cell r="E17346">
            <v>0</v>
          </cell>
          <cell r="F17346">
            <v>4.2696864329878504E-3</v>
          </cell>
        </row>
        <row r="17347">
          <cell r="A17347" t="str">
            <v>NM_001108557</v>
          </cell>
          <cell r="B17347">
            <v>113.249135581269</v>
          </cell>
          <cell r="C17347">
            <v>137.835912126761</v>
          </cell>
          <cell r="D17347">
            <v>127.224014834782</v>
          </cell>
          <cell r="E17347">
            <v>100.717682503435</v>
          </cell>
          <cell r="F17347">
            <v>108.530974282195</v>
          </cell>
        </row>
        <row r="17348">
          <cell r="A17348" t="str">
            <v>NM_031513</v>
          </cell>
          <cell r="B17348">
            <v>0</v>
          </cell>
          <cell r="C17348">
            <v>0</v>
          </cell>
          <cell r="D17348">
            <v>0</v>
          </cell>
          <cell r="E17348">
            <v>0</v>
          </cell>
          <cell r="F17348">
            <v>0</v>
          </cell>
        </row>
        <row r="17349">
          <cell r="A17349" t="str">
            <v>NM_001012471</v>
          </cell>
          <cell r="B17349">
            <v>10.133293470856399</v>
          </cell>
          <cell r="C17349">
            <v>7.09938126388165</v>
          </cell>
          <cell r="D17349">
            <v>8.9699128998230009</v>
          </cell>
          <cell r="E17349">
            <v>8.0497471771390305</v>
          </cell>
          <cell r="F17349">
            <v>3.5821148182233702</v>
          </cell>
        </row>
        <row r="17350">
          <cell r="A17350" t="str">
            <v>NM_057206</v>
          </cell>
          <cell r="B17350">
            <v>0</v>
          </cell>
          <cell r="C17350">
            <v>0</v>
          </cell>
          <cell r="D17350">
            <v>0</v>
          </cell>
          <cell r="E17350">
            <v>0</v>
          </cell>
          <cell r="F17350">
            <v>0</v>
          </cell>
        </row>
        <row r="17351">
          <cell r="A17351" t="str">
            <v>NM_017017</v>
          </cell>
          <cell r="B17351">
            <v>0</v>
          </cell>
          <cell r="C17351">
            <v>0</v>
          </cell>
          <cell r="D17351">
            <v>0</v>
          </cell>
          <cell r="E17351">
            <v>0</v>
          </cell>
          <cell r="F17351">
            <v>0</v>
          </cell>
        </row>
        <row r="17352">
          <cell r="A17352" t="str">
            <v>NM_144740</v>
          </cell>
          <cell r="B17352">
            <v>4.9187231930580797</v>
          </cell>
          <cell r="C17352">
            <v>1.73329942228136</v>
          </cell>
          <cell r="D17352">
            <v>1.9832754474885901</v>
          </cell>
          <cell r="E17352">
            <v>1.91237393044362</v>
          </cell>
          <cell r="F17352">
            <v>0.75747151350520803</v>
          </cell>
        </row>
        <row r="17353">
          <cell r="A17353" t="str">
            <v>NM_001000432</v>
          </cell>
          <cell r="B17353">
            <v>0</v>
          </cell>
          <cell r="C17353">
            <v>0</v>
          </cell>
          <cell r="D17353">
            <v>0</v>
          </cell>
          <cell r="E17353">
            <v>0</v>
          </cell>
          <cell r="F17353">
            <v>0</v>
          </cell>
        </row>
        <row r="17354">
          <cell r="A17354" t="str">
            <v>NM_001109479</v>
          </cell>
          <cell r="B17354">
            <v>0</v>
          </cell>
          <cell r="C17354">
            <v>0</v>
          </cell>
          <cell r="D17354">
            <v>0</v>
          </cell>
          <cell r="E17354">
            <v>0</v>
          </cell>
          <cell r="F17354">
            <v>0</v>
          </cell>
        </row>
        <row r="17355">
          <cell r="A17355" t="str">
            <v>NM_001000056</v>
          </cell>
          <cell r="B17355">
            <v>0</v>
          </cell>
          <cell r="C17355">
            <v>0</v>
          </cell>
          <cell r="D17355">
            <v>0</v>
          </cell>
          <cell r="E17355">
            <v>0</v>
          </cell>
          <cell r="F17355">
            <v>0</v>
          </cell>
        </row>
        <row r="17356">
          <cell r="A17356" t="str">
            <v>NM_001108998</v>
          </cell>
          <cell r="B17356">
            <v>0</v>
          </cell>
          <cell r="C17356">
            <v>0</v>
          </cell>
          <cell r="D17356">
            <v>0</v>
          </cell>
          <cell r="E17356">
            <v>0</v>
          </cell>
          <cell r="F17356">
            <v>0</v>
          </cell>
        </row>
        <row r="17357">
          <cell r="A17357" t="str">
            <v>NM_172065</v>
          </cell>
          <cell r="B17357">
            <v>0</v>
          </cell>
          <cell r="C17357">
            <v>0</v>
          </cell>
          <cell r="D17357">
            <v>0</v>
          </cell>
          <cell r="E17357">
            <v>0</v>
          </cell>
          <cell r="F17357">
            <v>0</v>
          </cell>
        </row>
        <row r="17358">
          <cell r="A17358" t="str">
            <v>NM_134467</v>
          </cell>
          <cell r="B17358">
            <v>2.75618964989197</v>
          </cell>
          <cell r="C17358">
            <v>2.1189071628084699</v>
          </cell>
          <cell r="D17358">
            <v>0.69198897976377605</v>
          </cell>
          <cell r="E17358">
            <v>3.8306452541062699</v>
          </cell>
          <cell r="F17358">
            <v>1.98762059036412</v>
          </cell>
        </row>
        <row r="17359">
          <cell r="A17359" t="str">
            <v>NM_033231</v>
          </cell>
          <cell r="B17359">
            <v>3.67993385524615</v>
          </cell>
          <cell r="C17359">
            <v>3.1121682502955799</v>
          </cell>
          <cell r="D17359">
            <v>4.4632834198839904</v>
          </cell>
          <cell r="E17359">
            <v>3.46180131236191</v>
          </cell>
          <cell r="F17359">
            <v>0.51159992795265197</v>
          </cell>
        </row>
        <row r="17360">
          <cell r="A17360" t="str">
            <v>NM_053867</v>
          </cell>
          <cell r="B17360">
            <v>948.81684684970901</v>
          </cell>
          <cell r="C17360">
            <v>282.31867237742398</v>
          </cell>
          <cell r="D17360">
            <v>430.78664170435098</v>
          </cell>
          <cell r="E17360">
            <v>512.56331386455497</v>
          </cell>
          <cell r="F17360">
            <v>803.68098466575498</v>
          </cell>
        </row>
        <row r="17361">
          <cell r="A17361" t="str">
            <v>NM_001170568</v>
          </cell>
          <cell r="B17361">
            <v>6.2830347490240497</v>
          </cell>
          <cell r="C17361">
            <v>5.9968988843213298</v>
          </cell>
          <cell r="D17361">
            <v>1.72060272187015E-2</v>
          </cell>
          <cell r="E17361">
            <v>8.6753903838526991</v>
          </cell>
          <cell r="F17361">
            <v>3.07691781834093</v>
          </cell>
        </row>
        <row r="17362">
          <cell r="A17362" t="str">
            <v>NM_017264</v>
          </cell>
          <cell r="B17362">
            <v>223.9918889777</v>
          </cell>
          <cell r="C17362">
            <v>201.26664281020999</v>
          </cell>
          <cell r="D17362">
            <v>266.25432407525102</v>
          </cell>
          <cell r="E17362">
            <v>249.931609455836</v>
          </cell>
          <cell r="F17362">
            <v>379.88504762173199</v>
          </cell>
        </row>
        <row r="17363">
          <cell r="A17363" t="str">
            <v>NM_001008855</v>
          </cell>
          <cell r="B17363">
            <v>22.172288104420801</v>
          </cell>
          <cell r="C17363">
            <v>25.552691256841801</v>
          </cell>
          <cell r="D17363">
            <v>7.1547694345582</v>
          </cell>
          <cell r="E17363">
            <v>15.4597458524215</v>
          </cell>
          <cell r="F17363">
            <v>15.194668183385099</v>
          </cell>
        </row>
        <row r="17364">
          <cell r="A17364" t="str">
            <v>NM_019243</v>
          </cell>
          <cell r="B17364">
            <v>4.3477673195806004</v>
          </cell>
          <cell r="C17364">
            <v>5.1364165748177903</v>
          </cell>
          <cell r="D17364">
            <v>1.0721458750972099</v>
          </cell>
          <cell r="E17364">
            <v>4.0793651992495601</v>
          </cell>
          <cell r="F17364">
            <v>3.1737246744496099</v>
          </cell>
        </row>
        <row r="17365">
          <cell r="A17365" t="str">
            <v>NM_013055</v>
          </cell>
          <cell r="B17365">
            <v>30.7888217008379</v>
          </cell>
          <cell r="C17365">
            <v>12.9516045327456</v>
          </cell>
          <cell r="D17365">
            <v>35.293159769231103</v>
          </cell>
          <cell r="E17365">
            <v>14.2116367525534</v>
          </cell>
          <cell r="F17365">
            <v>13.8959001239472</v>
          </cell>
        </row>
        <row r="17366">
          <cell r="A17366" t="str">
            <v>NM_053396</v>
          </cell>
          <cell r="B17366">
            <v>0.68710479161764704</v>
          </cell>
          <cell r="C17366">
            <v>0</v>
          </cell>
          <cell r="D17366">
            <v>0.884173597652119</v>
          </cell>
          <cell r="E17366">
            <v>3.44304954888075E-2</v>
          </cell>
          <cell r="F17366">
            <v>1.5830133896336001</v>
          </cell>
        </row>
        <row r="17367">
          <cell r="A17367" t="str">
            <v>NM_001107618</v>
          </cell>
          <cell r="B17367">
            <v>0.64491297401359904</v>
          </cell>
          <cell r="C17367">
            <v>2.57357570993757E-2</v>
          </cell>
          <cell r="D17367">
            <v>0.41489229378641002</v>
          </cell>
          <cell r="E17367">
            <v>2.6670667710623201E-2</v>
          </cell>
          <cell r="F17367">
            <v>0.141920072713632</v>
          </cell>
        </row>
        <row r="17368">
          <cell r="A17368" t="str">
            <v>NM_001195616</v>
          </cell>
          <cell r="B17368">
            <v>3.4894402025542802E-2</v>
          </cell>
          <cell r="C17368">
            <v>0.46230615875305198</v>
          </cell>
          <cell r="D17368">
            <v>0</v>
          </cell>
          <cell r="E17368">
            <v>0.45913797345026902</v>
          </cell>
          <cell r="F17368">
            <v>9.3179518534307795E-2</v>
          </cell>
        </row>
        <row r="17369">
          <cell r="A17369" t="str">
            <v>NM_001144850</v>
          </cell>
          <cell r="B17369">
            <v>0</v>
          </cell>
          <cell r="C17369">
            <v>0</v>
          </cell>
          <cell r="D17369">
            <v>0</v>
          </cell>
          <cell r="E17369">
            <v>0</v>
          </cell>
          <cell r="F17369">
            <v>0</v>
          </cell>
        </row>
        <row r="17370">
          <cell r="A17370" t="str">
            <v>NM_153305</v>
          </cell>
          <cell r="B17370">
            <v>4.4838713384805402</v>
          </cell>
          <cell r="C17370">
            <v>3.5408396052108899</v>
          </cell>
          <cell r="D17370">
            <v>2.40045449105676</v>
          </cell>
          <cell r="E17370">
            <v>3.2057128290014099</v>
          </cell>
          <cell r="F17370">
            <v>4.6464947290986398</v>
          </cell>
        </row>
        <row r="17371">
          <cell r="A17371" t="str">
            <v>NM_057121</v>
          </cell>
          <cell r="B17371">
            <v>0</v>
          </cell>
          <cell r="C17371">
            <v>0</v>
          </cell>
          <cell r="D17371">
            <v>0</v>
          </cell>
          <cell r="E17371">
            <v>0</v>
          </cell>
          <cell r="F17371">
            <v>0</v>
          </cell>
        </row>
        <row r="17372">
          <cell r="A17372" t="str">
            <v>NM_001000008</v>
          </cell>
          <cell r="B17372">
            <v>0</v>
          </cell>
          <cell r="C17372">
            <v>0</v>
          </cell>
          <cell r="D17372">
            <v>0</v>
          </cell>
          <cell r="E17372">
            <v>0</v>
          </cell>
          <cell r="F17372">
            <v>0</v>
          </cell>
        </row>
        <row r="17373">
          <cell r="A17373" t="str">
            <v>NM_001107966</v>
          </cell>
          <cell r="B17373">
            <v>0.54615265432738702</v>
          </cell>
          <cell r="C17373">
            <v>9.0447794294502601E-2</v>
          </cell>
          <cell r="D17373">
            <v>7.2006445356997795E-2</v>
          </cell>
          <cell r="E17373">
            <v>6.2489012400727101E-2</v>
          </cell>
          <cell r="F17373">
            <v>0.67086723584017405</v>
          </cell>
        </row>
        <row r="17374">
          <cell r="A17374" t="str">
            <v>NM_031723</v>
          </cell>
          <cell r="B17374">
            <v>19.815935294558798</v>
          </cell>
          <cell r="C17374">
            <v>79.897347914143793</v>
          </cell>
          <cell r="D17374">
            <v>31.7512844976191</v>
          </cell>
          <cell r="E17374">
            <v>46.529177983771298</v>
          </cell>
          <cell r="F17374">
            <v>36.236483325880599</v>
          </cell>
        </row>
        <row r="17375">
          <cell r="A17375" t="str">
            <v>NM_019230</v>
          </cell>
          <cell r="B17375">
            <v>0.49229093093755</v>
          </cell>
          <cell r="C17375">
            <v>0</v>
          </cell>
          <cell r="D17375">
            <v>0</v>
          </cell>
          <cell r="E17375">
            <v>0.66007416788838003</v>
          </cell>
          <cell r="F17375">
            <v>3.9437356075042403E-2</v>
          </cell>
        </row>
        <row r="17376">
          <cell r="A17376" t="str">
            <v>NM_012726</v>
          </cell>
          <cell r="B17376">
            <v>0.15295016031315201</v>
          </cell>
          <cell r="C17376">
            <v>4.8711390233054496E-3</v>
          </cell>
          <cell r="D17376">
            <v>0.27921350014513002</v>
          </cell>
          <cell r="E17376">
            <v>0.96250332463363597</v>
          </cell>
          <cell r="F17376">
            <v>0.64562912280722895</v>
          </cell>
        </row>
        <row r="17377">
          <cell r="A17377" t="str">
            <v>NM_001037140</v>
          </cell>
          <cell r="B17377">
            <v>35.393581311962201</v>
          </cell>
          <cell r="C17377">
            <v>26.293868111595401</v>
          </cell>
          <cell r="D17377">
            <v>26.2169388767154</v>
          </cell>
          <cell r="E17377">
            <v>38.196040698779797</v>
          </cell>
          <cell r="F17377">
            <v>41.985687038625599</v>
          </cell>
        </row>
        <row r="17378">
          <cell r="A17378" t="str">
            <v>NM_001108515</v>
          </cell>
          <cell r="B17378">
            <v>0.32714762473107201</v>
          </cell>
          <cell r="C17378">
            <v>3.9165246219123401E-2</v>
          </cell>
          <cell r="D17378">
            <v>0.35411419941913103</v>
          </cell>
          <cell r="E17378">
            <v>0.64940822292129696</v>
          </cell>
          <cell r="F17378">
            <v>0.113672166210788</v>
          </cell>
        </row>
        <row r="17379">
          <cell r="A17379" t="str">
            <v>NM_001024369</v>
          </cell>
          <cell r="B17379">
            <v>2.4399188701221002</v>
          </cell>
          <cell r="C17379">
            <v>0.36478769285899598</v>
          </cell>
          <cell r="D17379">
            <v>0</v>
          </cell>
          <cell r="E17379">
            <v>0.87239872018703102</v>
          </cell>
          <cell r="F17379">
            <v>3.88751308487483</v>
          </cell>
        </row>
        <row r="17380">
          <cell r="A17380" t="str">
            <v>NM_001109373</v>
          </cell>
          <cell r="B17380">
            <v>1.27421205179575</v>
          </cell>
          <cell r="C17380">
            <v>0.42204196440401298</v>
          </cell>
          <cell r="D17380">
            <v>0.215994902258521</v>
          </cell>
          <cell r="E17380">
            <v>0.29158240676823799</v>
          </cell>
          <cell r="F17380">
            <v>0.20415389048941901</v>
          </cell>
        </row>
        <row r="17381">
          <cell r="A17381" t="str">
            <v>NM_001192004</v>
          </cell>
          <cell r="B17381">
            <v>13.4894655687095</v>
          </cell>
          <cell r="C17381">
            <v>7.5877327880529801</v>
          </cell>
          <cell r="D17381">
            <v>19.724901849428399</v>
          </cell>
          <cell r="E17381">
            <v>17.932551330863799</v>
          </cell>
          <cell r="F17381">
            <v>3.8441330962690001</v>
          </cell>
        </row>
        <row r="17382">
          <cell r="A17382" t="str">
            <v>NM_001191679</v>
          </cell>
          <cell r="B17382">
            <v>3.4491368493591299</v>
          </cell>
          <cell r="C17382">
            <v>0.15866891679693201</v>
          </cell>
          <cell r="D17382">
            <v>0.61564288825745395</v>
          </cell>
          <cell r="E17382">
            <v>3.6761594672220399</v>
          </cell>
          <cell r="F17382">
            <v>0.90675328649258802</v>
          </cell>
        </row>
        <row r="17383">
          <cell r="A17383" t="str">
            <v>NM_013131</v>
          </cell>
          <cell r="B17383">
            <v>1.5330944847305199</v>
          </cell>
          <cell r="C17383">
            <v>0.35113033569931701</v>
          </cell>
          <cell r="D17383">
            <v>7.1091442378173594E-2</v>
          </cell>
          <cell r="E17383">
            <v>2.1326649278913901</v>
          </cell>
          <cell r="F17383">
            <v>0.26131059558387698</v>
          </cell>
        </row>
        <row r="17384">
          <cell r="A17384" t="str">
            <v>NM_001008340</v>
          </cell>
          <cell r="B17384">
            <v>2.9174057846395902</v>
          </cell>
          <cell r="C17384">
            <v>1.0940866195448899</v>
          </cell>
          <cell r="D17384">
            <v>3.9195626659843601</v>
          </cell>
          <cell r="E17384">
            <v>0.97660715319126501</v>
          </cell>
          <cell r="F17384">
            <v>2.2304345548589501</v>
          </cell>
        </row>
        <row r="17385">
          <cell r="A17385" t="str">
            <v>NM_001107066</v>
          </cell>
          <cell r="B17385">
            <v>2.1196717052121801</v>
          </cell>
          <cell r="C17385">
            <v>2.8005242475388199</v>
          </cell>
          <cell r="D17385">
            <v>0.108443934469912</v>
          </cell>
          <cell r="E17385">
            <v>0.95156056939253197</v>
          </cell>
          <cell r="F17385">
            <v>1.65091645378316</v>
          </cell>
        </row>
        <row r="17386">
          <cell r="A17386" t="str">
            <v>NM_001135893</v>
          </cell>
          <cell r="B17386">
            <v>2.6826590520419402</v>
          </cell>
          <cell r="C17386">
            <v>3.90754507833429</v>
          </cell>
          <cell r="D17386">
            <v>2.2324493745357401</v>
          </cell>
          <cell r="E17386">
            <v>12.6828481554947</v>
          </cell>
          <cell r="F17386">
            <v>3.0611897058865498</v>
          </cell>
        </row>
        <row r="17387">
          <cell r="A17387" t="str">
            <v>NM_001108559</v>
          </cell>
          <cell r="B17387">
            <v>9.0584000649104901</v>
          </cell>
          <cell r="C17387">
            <v>6.1745823288202901</v>
          </cell>
          <cell r="D17387">
            <v>7.01343768464322</v>
          </cell>
          <cell r="E17387">
            <v>13.379045781117499</v>
          </cell>
          <cell r="F17387">
            <v>1.25543173331302</v>
          </cell>
        </row>
        <row r="17388">
          <cell r="A17388" t="str">
            <v>NM_053889</v>
          </cell>
          <cell r="B17388">
            <v>0</v>
          </cell>
          <cell r="C17388">
            <v>3.7849281487323097E-2</v>
          </cell>
          <cell r="D17388">
            <v>0</v>
          </cell>
          <cell r="E17388">
            <v>3.4865994447122401E-3</v>
          </cell>
          <cell r="F17388">
            <v>7.0305756970180405E-2</v>
          </cell>
        </row>
        <row r="17389">
          <cell r="A17389" t="str">
            <v>NM_012736</v>
          </cell>
          <cell r="B17389">
            <v>2.3192532373800701E-2</v>
          </cell>
          <cell r="C17389">
            <v>0</v>
          </cell>
          <cell r="D17389">
            <v>9.8285618083481605E-3</v>
          </cell>
          <cell r="E17389">
            <v>1.07471375412924</v>
          </cell>
          <cell r="F17389">
            <v>1.11477027102523E-2</v>
          </cell>
        </row>
        <row r="17390">
          <cell r="A17390" t="str">
            <v>NM_001013958</v>
          </cell>
          <cell r="B17390">
            <v>18.042594609264899</v>
          </cell>
          <cell r="C17390">
            <v>53.963633546997301</v>
          </cell>
          <cell r="D17390">
            <v>49.843159617951699</v>
          </cell>
          <cell r="E17390">
            <v>19.714449925241698</v>
          </cell>
          <cell r="F17390">
            <v>25.307487366074199</v>
          </cell>
        </row>
        <row r="17391">
          <cell r="A17391" t="str">
            <v>NM_001244819</v>
          </cell>
          <cell r="B17391">
            <v>17.997448111008001</v>
          </cell>
          <cell r="C17391">
            <v>20.007487990928499</v>
          </cell>
          <cell r="D17391">
            <v>15.2328953508237</v>
          </cell>
          <cell r="E17391">
            <v>31.912059505527999</v>
          </cell>
          <cell r="F17391">
            <v>13.1034064957363</v>
          </cell>
        </row>
        <row r="17392">
          <cell r="A17392" t="str">
            <v>NR_031866</v>
          </cell>
          <cell r="B17392">
            <v>0</v>
          </cell>
          <cell r="C17392">
            <v>0</v>
          </cell>
          <cell r="D17392">
            <v>0</v>
          </cell>
          <cell r="E17392">
            <v>0</v>
          </cell>
          <cell r="F17392">
            <v>0</v>
          </cell>
        </row>
        <row r="17393">
          <cell r="A17393" t="str">
            <v>NM_001013252</v>
          </cell>
          <cell r="B17393">
            <v>94.698314202474407</v>
          </cell>
          <cell r="C17393">
            <v>106.299523183666</v>
          </cell>
          <cell r="D17393">
            <v>90.618310509398995</v>
          </cell>
          <cell r="E17393">
            <v>56.624682517027303</v>
          </cell>
          <cell r="F17393">
            <v>69.577848422344502</v>
          </cell>
        </row>
        <row r="17394">
          <cell r="A17394" t="str">
            <v>NM_001130573</v>
          </cell>
          <cell r="B17394">
            <v>3.1324544951300899</v>
          </cell>
          <cell r="C17394">
            <v>0.46342796986702001</v>
          </cell>
          <cell r="D17394">
            <v>0.31151429223270299</v>
          </cell>
          <cell r="E17394">
            <v>2.1695465483977099</v>
          </cell>
          <cell r="F17394">
            <v>1.2714317736101399</v>
          </cell>
        </row>
        <row r="17395">
          <cell r="A17395" t="str">
            <v>NM_001105871</v>
          </cell>
          <cell r="B17395">
            <v>0</v>
          </cell>
          <cell r="C17395">
            <v>0</v>
          </cell>
          <cell r="D17395">
            <v>0</v>
          </cell>
          <cell r="E17395">
            <v>1.5989252061900301</v>
          </cell>
          <cell r="F17395">
            <v>0</v>
          </cell>
        </row>
        <row r="17396">
          <cell r="A17396" t="str">
            <v>NM_022391</v>
          </cell>
          <cell r="B17396">
            <v>0.14043017638900801</v>
          </cell>
          <cell r="C17396">
            <v>18.047044712425901</v>
          </cell>
          <cell r="D17396">
            <v>16.734685669408002</v>
          </cell>
          <cell r="E17396">
            <v>12.500565228803</v>
          </cell>
          <cell r="F17396">
            <v>6.1289135661996896</v>
          </cell>
        </row>
        <row r="17397">
          <cell r="A17397" t="str">
            <v>NM_001122781</v>
          </cell>
          <cell r="B17397">
            <v>13.1034882248487</v>
          </cell>
          <cell r="C17397">
            <v>19.430883564582398</v>
          </cell>
          <cell r="D17397">
            <v>21.076539265376301</v>
          </cell>
          <cell r="E17397">
            <v>12.9005059101002</v>
          </cell>
          <cell r="F17397">
            <v>19.7217860911313</v>
          </cell>
        </row>
        <row r="17398">
          <cell r="A17398" t="str">
            <v>NM_001037655</v>
          </cell>
          <cell r="B17398">
            <v>0</v>
          </cell>
          <cell r="C17398">
            <v>0.680467989825144</v>
          </cell>
          <cell r="D17398">
            <v>0</v>
          </cell>
          <cell r="E17398">
            <v>0</v>
          </cell>
          <cell r="F17398">
            <v>1.6666431626148101E-2</v>
          </cell>
        </row>
        <row r="17399">
          <cell r="A17399" t="str">
            <v>NM_012950</v>
          </cell>
          <cell r="B17399">
            <v>25.306571345027201</v>
          </cell>
          <cell r="C17399">
            <v>18.4766605299552</v>
          </cell>
          <cell r="D17399">
            <v>35.147273045860203</v>
          </cell>
          <cell r="E17399">
            <v>21.617855257066399</v>
          </cell>
          <cell r="F17399">
            <v>21.858580625414</v>
          </cell>
        </row>
        <row r="17400">
          <cell r="A17400" t="str">
            <v>NM_001166690</v>
          </cell>
          <cell r="B17400">
            <v>0</v>
          </cell>
          <cell r="C17400">
            <v>0</v>
          </cell>
          <cell r="D17400">
            <v>0</v>
          </cell>
          <cell r="E17400">
            <v>0</v>
          </cell>
          <cell r="F17400">
            <v>0</v>
          </cell>
        </row>
        <row r="17401">
          <cell r="A17401" t="str">
            <v>NM_001000470</v>
          </cell>
          <cell r="B17401">
            <v>0</v>
          </cell>
          <cell r="C17401">
            <v>0</v>
          </cell>
          <cell r="D17401">
            <v>0</v>
          </cell>
          <cell r="E17401">
            <v>0</v>
          </cell>
          <cell r="F17401">
            <v>0</v>
          </cell>
        </row>
        <row r="17402">
          <cell r="A17402" t="str">
            <v>NM_001106373</v>
          </cell>
          <cell r="B17402">
            <v>0.44626422087142698</v>
          </cell>
          <cell r="C17402">
            <v>0.13247189111865099</v>
          </cell>
          <cell r="D17402">
            <v>6.4228903206524496E-2</v>
          </cell>
          <cell r="E17402">
            <v>0.53468597750300395</v>
          </cell>
          <cell r="F17402">
            <v>0.79189983511189299</v>
          </cell>
        </row>
        <row r="17403">
          <cell r="A17403" t="str">
            <v>NM_001105748</v>
          </cell>
          <cell r="B17403">
            <v>1.37327165215767</v>
          </cell>
          <cell r="C17403">
            <v>1.1969797023315101E-2</v>
          </cell>
          <cell r="D17403">
            <v>1.5866254478150701</v>
          </cell>
          <cell r="E17403">
            <v>0.107506771237036</v>
          </cell>
          <cell r="F17403">
            <v>2.6148256948163699</v>
          </cell>
        </row>
        <row r="17404">
          <cell r="A17404" t="str">
            <v>NM_001109296</v>
          </cell>
          <cell r="B17404">
            <v>0.277024871715291</v>
          </cell>
          <cell r="C17404">
            <v>4.0780277028710003E-2</v>
          </cell>
          <cell r="D17404">
            <v>1.3044218190675501</v>
          </cell>
          <cell r="E17404">
            <v>6.3392571680333701E-2</v>
          </cell>
          <cell r="F17404">
            <v>0.31759822931520099</v>
          </cell>
        </row>
        <row r="17405">
          <cell r="A17405" t="str">
            <v>NM_182816</v>
          </cell>
          <cell r="B17405">
            <v>7.8924389928500602</v>
          </cell>
          <cell r="C17405">
            <v>5.7461810916620504</v>
          </cell>
          <cell r="D17405">
            <v>18.415867688783901</v>
          </cell>
          <cell r="E17405">
            <v>9.2681718901982801</v>
          </cell>
          <cell r="F17405">
            <v>5.3995604799033803</v>
          </cell>
        </row>
        <row r="17406">
          <cell r="A17406" t="str">
            <v>NM_001106136</v>
          </cell>
          <cell r="B17406">
            <v>0</v>
          </cell>
          <cell r="C17406">
            <v>0</v>
          </cell>
          <cell r="D17406">
            <v>0</v>
          </cell>
          <cell r="E17406">
            <v>0</v>
          </cell>
          <cell r="F17406">
            <v>0</v>
          </cell>
        </row>
        <row r="17407">
          <cell r="A17407" t="str">
            <v>NM_001105743</v>
          </cell>
          <cell r="B17407">
            <v>0</v>
          </cell>
          <cell r="C17407">
            <v>0</v>
          </cell>
          <cell r="D17407">
            <v>0</v>
          </cell>
          <cell r="E17407">
            <v>0</v>
          </cell>
          <cell r="F17407">
            <v>0</v>
          </cell>
        </row>
        <row r="17408">
          <cell r="A17408" t="str">
            <v>NM_022500</v>
          </cell>
          <cell r="B17408">
            <v>42.886148064382198</v>
          </cell>
          <cell r="C17408">
            <v>101.850257211902</v>
          </cell>
          <cell r="D17408">
            <v>57.665976717976299</v>
          </cell>
          <cell r="E17408">
            <v>100.938459995671</v>
          </cell>
          <cell r="F17408">
            <v>87.7335168250344</v>
          </cell>
        </row>
        <row r="17409">
          <cell r="A17409" t="str">
            <v>NM_001131001</v>
          </cell>
          <cell r="B17409">
            <v>3.3513878755303401</v>
          </cell>
          <cell r="C17409">
            <v>6.2828995655497701</v>
          </cell>
          <cell r="D17409">
            <v>4.8560552881168704</v>
          </cell>
          <cell r="E17409">
            <v>8.1120329765859402</v>
          </cell>
          <cell r="F17409">
            <v>13.7907931424129</v>
          </cell>
        </row>
        <row r="17410">
          <cell r="A17410" t="str">
            <v>NM_001135895</v>
          </cell>
          <cell r="B17410">
            <v>28.080225649951</v>
          </cell>
          <cell r="C17410">
            <v>13.103582820966601</v>
          </cell>
          <cell r="D17410">
            <v>8.0570509505517798</v>
          </cell>
          <cell r="E17410">
            <v>17.588585001153302</v>
          </cell>
          <cell r="F17410">
            <v>6.5203309710860404</v>
          </cell>
        </row>
        <row r="17411">
          <cell r="A17411" t="str">
            <v>NM_001007731</v>
          </cell>
          <cell r="B17411">
            <v>50.186323151882</v>
          </cell>
          <cell r="C17411">
            <v>48.235262286351102</v>
          </cell>
          <cell r="D17411">
            <v>64.586667373974606</v>
          </cell>
          <cell r="E17411">
            <v>33.739309779785103</v>
          </cell>
          <cell r="F17411">
            <v>86.088023191995902</v>
          </cell>
        </row>
        <row r="17412">
          <cell r="A17412" t="str">
            <v>NM_001037659</v>
          </cell>
          <cell r="B17412">
            <v>3.5477921693943402</v>
          </cell>
          <cell r="C17412">
            <v>9.0786523085884401</v>
          </cell>
          <cell r="D17412">
            <v>12.8611625964332</v>
          </cell>
          <cell r="E17412">
            <v>2.62874318213417</v>
          </cell>
          <cell r="F17412">
            <v>33.105692485217801</v>
          </cell>
        </row>
        <row r="17413">
          <cell r="A17413" t="str">
            <v>NM_001271201</v>
          </cell>
          <cell r="B17413">
            <v>46.561924661989799</v>
          </cell>
          <cell r="C17413">
            <v>21.2092189731571</v>
          </cell>
          <cell r="D17413">
            <v>30.146070492943501</v>
          </cell>
          <cell r="E17413">
            <v>41.439136456656598</v>
          </cell>
          <cell r="F17413">
            <v>14.787022568743099</v>
          </cell>
        </row>
        <row r="17414">
          <cell r="A17414" t="str">
            <v>NM_001191816</v>
          </cell>
          <cell r="B17414">
            <v>8.8990768818410295</v>
          </cell>
          <cell r="C17414">
            <v>7.3078269829185603</v>
          </cell>
          <cell r="D17414">
            <v>8.0339565730510891</v>
          </cell>
          <cell r="E17414">
            <v>8.3530802703764309</v>
          </cell>
          <cell r="F17414">
            <v>12.8794869429318</v>
          </cell>
        </row>
        <row r="17415">
          <cell r="A17415" t="str">
            <v>NM_001110492</v>
          </cell>
          <cell r="B17415">
            <v>8.9728358896910603</v>
          </cell>
          <cell r="C17415">
            <v>9.2647862768960696</v>
          </cell>
          <cell r="D17415">
            <v>12.5208251830056</v>
          </cell>
          <cell r="E17415">
            <v>13.606506932550101</v>
          </cell>
          <cell r="F17415">
            <v>3.8220042893428299</v>
          </cell>
        </row>
        <row r="17416">
          <cell r="A17416" t="str">
            <v>NM_138843</v>
          </cell>
          <cell r="B17416">
            <v>136.14514578827701</v>
          </cell>
          <cell r="C17416">
            <v>85.324324843946599</v>
          </cell>
          <cell r="D17416">
            <v>105.702171417709</v>
          </cell>
          <cell r="E17416">
            <v>81.226042544783596</v>
          </cell>
          <cell r="F17416">
            <v>178.522647241621</v>
          </cell>
        </row>
        <row r="17417">
          <cell r="A17417" t="str">
            <v>NM_001007632</v>
          </cell>
          <cell r="B17417">
            <v>9.5251214722293707</v>
          </cell>
          <cell r="C17417">
            <v>13.873740845860899</v>
          </cell>
          <cell r="D17417">
            <v>9.6203605489093302</v>
          </cell>
          <cell r="E17417">
            <v>16.895520533150801</v>
          </cell>
          <cell r="F17417">
            <v>10.5988060545663</v>
          </cell>
        </row>
        <row r="17418">
          <cell r="A17418" t="str">
            <v>NM_013046</v>
          </cell>
          <cell r="B17418">
            <v>0</v>
          </cell>
          <cell r="C17418">
            <v>0</v>
          </cell>
          <cell r="D17418">
            <v>0</v>
          </cell>
          <cell r="E17418">
            <v>0</v>
          </cell>
          <cell r="F17418">
            <v>0</v>
          </cell>
        </row>
        <row r="17419">
          <cell r="A17419" t="str">
            <v>NM_001012070</v>
          </cell>
          <cell r="B17419">
            <v>1.37332858595473</v>
          </cell>
          <cell r="C17419">
            <v>4.1113353434729296</v>
          </cell>
          <cell r="D17419">
            <v>3.1785661793075199</v>
          </cell>
          <cell r="E17419">
            <v>1.9822780319915601</v>
          </cell>
          <cell r="F17419">
            <v>0.66010293972937695</v>
          </cell>
        </row>
        <row r="17420">
          <cell r="A17420" t="str">
            <v>NM_001105847</v>
          </cell>
          <cell r="B17420">
            <v>0</v>
          </cell>
          <cell r="C17420">
            <v>0</v>
          </cell>
          <cell r="D17420">
            <v>0</v>
          </cell>
          <cell r="E17420">
            <v>0</v>
          </cell>
          <cell r="F17420">
            <v>0</v>
          </cell>
        </row>
        <row r="17421">
          <cell r="A17421" t="str">
            <v>NM_001108235</v>
          </cell>
          <cell r="B17421">
            <v>13.018120017982101</v>
          </cell>
          <cell r="C17421">
            <v>6.47442813687704</v>
          </cell>
          <cell r="D17421">
            <v>26.872513785120901</v>
          </cell>
          <cell r="E17421">
            <v>27.026806508991701</v>
          </cell>
          <cell r="F17421">
            <v>10.0219773714998</v>
          </cell>
        </row>
        <row r="17422">
          <cell r="A17422" t="str">
            <v>NM_001000700</v>
          </cell>
          <cell r="B17422">
            <v>0</v>
          </cell>
          <cell r="C17422">
            <v>0</v>
          </cell>
          <cell r="D17422">
            <v>0</v>
          </cell>
          <cell r="E17422">
            <v>0</v>
          </cell>
          <cell r="F17422">
            <v>0</v>
          </cell>
        </row>
        <row r="17423">
          <cell r="A17423" t="str">
            <v>NM_001106706</v>
          </cell>
          <cell r="B17423">
            <v>1.7881442460200401</v>
          </cell>
          <cell r="C17423">
            <v>9.1438871189431694</v>
          </cell>
          <cell r="D17423">
            <v>12.2776825722363</v>
          </cell>
          <cell r="E17423">
            <v>11.138383314786299</v>
          </cell>
          <cell r="F17423">
            <v>4.8338573618130596</v>
          </cell>
        </row>
        <row r="17424">
          <cell r="A17424" t="str">
            <v>NM_017005</v>
          </cell>
          <cell r="B17424">
            <v>24.417187618442998</v>
          </cell>
          <cell r="C17424">
            <v>14.078292420636901</v>
          </cell>
          <cell r="D17424">
            <v>55.432280772085697</v>
          </cell>
          <cell r="E17424">
            <v>9.2296452894573306</v>
          </cell>
          <cell r="F17424">
            <v>30.842021459832502</v>
          </cell>
        </row>
        <row r="17425">
          <cell r="A17425" t="str">
            <v>NM_001108508</v>
          </cell>
          <cell r="B17425">
            <v>5.1268869748902004</v>
          </cell>
          <cell r="C17425">
            <v>10.5495533417493</v>
          </cell>
          <cell r="D17425">
            <v>2.2088902058382698</v>
          </cell>
          <cell r="E17425">
            <v>1.53005290247973</v>
          </cell>
          <cell r="F17425">
            <v>8.0609503525313109</v>
          </cell>
        </row>
        <row r="17426">
          <cell r="A17426" t="str">
            <v>NM_198769</v>
          </cell>
          <cell r="B17426">
            <v>0.47729303039619703</v>
          </cell>
          <cell r="C17426">
            <v>2.7735982338948699</v>
          </cell>
          <cell r="D17426">
            <v>6.8265405059613196</v>
          </cell>
          <cell r="E17426">
            <v>6.8019101359609397</v>
          </cell>
          <cell r="F17426">
            <v>2.54814804915826</v>
          </cell>
        </row>
        <row r="17427">
          <cell r="A17427" t="str">
            <v>NM_001014055</v>
          </cell>
          <cell r="B17427">
            <v>1.6095127205908299</v>
          </cell>
          <cell r="C17427">
            <v>2.3209520090273799</v>
          </cell>
          <cell r="D17427">
            <v>1.2556498741762401</v>
          </cell>
          <cell r="E17427">
            <v>2.6210728272231298</v>
          </cell>
          <cell r="F17427">
            <v>1.57509285694253</v>
          </cell>
        </row>
        <row r="17428">
          <cell r="A17428" t="str">
            <v>NM_001105717</v>
          </cell>
          <cell r="B17428">
            <v>15.9987545380918</v>
          </cell>
          <cell r="C17428">
            <v>9.5265420000115597</v>
          </cell>
          <cell r="D17428">
            <v>13.7264537914001</v>
          </cell>
          <cell r="E17428">
            <v>33.881580346682199</v>
          </cell>
          <cell r="F17428">
            <v>5.3646679925043701</v>
          </cell>
        </row>
        <row r="17429">
          <cell r="A17429" t="str">
            <v>NM_001108702</v>
          </cell>
          <cell r="B17429">
            <v>5.8719588276895598</v>
          </cell>
          <cell r="C17429">
            <v>9.2195353437820593</v>
          </cell>
          <cell r="D17429">
            <v>3.1345002794201302</v>
          </cell>
          <cell r="E17429">
            <v>5.9785687260504998</v>
          </cell>
          <cell r="F17429">
            <v>2.2015118571832701</v>
          </cell>
        </row>
        <row r="17430">
          <cell r="A17430" t="str">
            <v>NM_001115048</v>
          </cell>
          <cell r="B17430">
            <v>0.68811536992753897</v>
          </cell>
          <cell r="C17430">
            <v>3.9529215069275701</v>
          </cell>
          <cell r="D17430">
            <v>2.1141756507276401</v>
          </cell>
          <cell r="E17430">
            <v>1.1481739079983899</v>
          </cell>
          <cell r="F17430">
            <v>2.1958054844633801</v>
          </cell>
        </row>
        <row r="17431">
          <cell r="A17431" t="str">
            <v>NM_001108251</v>
          </cell>
          <cell r="B17431">
            <v>0.15690063580169999</v>
          </cell>
          <cell r="C17431">
            <v>2.5984157211770902</v>
          </cell>
          <cell r="D17431">
            <v>0.305861163873831</v>
          </cell>
          <cell r="E17431">
            <v>0.538561830576609</v>
          </cell>
          <cell r="F17431">
            <v>1.6490905194444501</v>
          </cell>
        </row>
        <row r="17432">
          <cell r="A17432" t="str">
            <v>NM_022294</v>
          </cell>
          <cell r="B17432">
            <v>33.387873427760397</v>
          </cell>
          <cell r="C17432">
            <v>11.583914309775199</v>
          </cell>
          <cell r="D17432">
            <v>33.577648759020597</v>
          </cell>
          <cell r="E17432">
            <v>51.280527055589097</v>
          </cell>
          <cell r="F17432">
            <v>34.9864520966415</v>
          </cell>
        </row>
        <row r="17433">
          <cell r="A17433" t="str">
            <v>NM_001107598</v>
          </cell>
          <cell r="B17433">
            <v>3.4387389346539199</v>
          </cell>
          <cell r="C17433">
            <v>4.0091822300615103</v>
          </cell>
          <cell r="D17433">
            <v>2.1451062959684699</v>
          </cell>
          <cell r="E17433">
            <v>6.48404507932878</v>
          </cell>
          <cell r="F17433">
            <v>3.5613651600002401</v>
          </cell>
        </row>
        <row r="17434">
          <cell r="A17434" t="str">
            <v>NM_019192</v>
          </cell>
          <cell r="B17434">
            <v>334.55278472986703</v>
          </cell>
          <cell r="C17434">
            <v>135.39209168573001</v>
          </cell>
          <cell r="D17434">
            <v>241.94858035422999</v>
          </cell>
          <cell r="E17434">
            <v>321.76262172002401</v>
          </cell>
          <cell r="F17434">
            <v>233.214288680621</v>
          </cell>
        </row>
        <row r="17435">
          <cell r="A17435" t="str">
            <v>NM_001079894</v>
          </cell>
          <cell r="B17435">
            <v>16.231768275296599</v>
          </cell>
          <cell r="C17435">
            <v>18.138486561518398</v>
          </cell>
          <cell r="D17435">
            <v>12.681621348461601</v>
          </cell>
          <cell r="E17435">
            <v>35.225658346103003</v>
          </cell>
          <cell r="F17435">
            <v>6.6741781040691199</v>
          </cell>
        </row>
        <row r="17436">
          <cell r="A17436" t="str">
            <v>NM_031564</v>
          </cell>
          <cell r="B17436">
            <v>0</v>
          </cell>
          <cell r="C17436">
            <v>0</v>
          </cell>
          <cell r="D17436">
            <v>0</v>
          </cell>
          <cell r="E17436">
            <v>0</v>
          </cell>
          <cell r="F17436">
            <v>0</v>
          </cell>
        </row>
        <row r="17437">
          <cell r="A17437" t="str">
            <v>NM_001166675</v>
          </cell>
          <cell r="B17437">
            <v>1.9927496068923101</v>
          </cell>
          <cell r="C17437">
            <v>2.1390008067506798</v>
          </cell>
          <cell r="D17437">
            <v>2.7628377975776002</v>
          </cell>
          <cell r="E17437">
            <v>2.0267016541983098</v>
          </cell>
          <cell r="F17437">
            <v>2.6094059888641201</v>
          </cell>
        </row>
        <row r="17438">
          <cell r="A17438" t="str">
            <v>NM_001135754</v>
          </cell>
          <cell r="B17438">
            <v>0</v>
          </cell>
          <cell r="C17438">
            <v>2.6013069075616301E-2</v>
          </cell>
          <cell r="D17438">
            <v>0</v>
          </cell>
          <cell r="E17438">
            <v>0.1078322147307</v>
          </cell>
          <cell r="F17438">
            <v>1.2079942079556601E-2</v>
          </cell>
        </row>
        <row r="17439">
          <cell r="A17439" t="str">
            <v>NM_001013223</v>
          </cell>
          <cell r="B17439">
            <v>35.725852347258297</v>
          </cell>
          <cell r="C17439">
            <v>26.415394282420099</v>
          </cell>
          <cell r="D17439">
            <v>24.791581752528501</v>
          </cell>
          <cell r="E17439">
            <v>41.2213844195566</v>
          </cell>
          <cell r="F17439">
            <v>40.843474295452197</v>
          </cell>
        </row>
        <row r="17440">
          <cell r="A17440" t="str">
            <v>NM_001007693</v>
          </cell>
          <cell r="B17440">
            <v>16.537227897494201</v>
          </cell>
          <cell r="C17440">
            <v>8.5163895986696492</v>
          </cell>
          <cell r="D17440">
            <v>37.733528268015597</v>
          </cell>
          <cell r="E17440">
            <v>36.960625778590497</v>
          </cell>
          <cell r="F17440">
            <v>10.1395679972119</v>
          </cell>
        </row>
        <row r="17441">
          <cell r="A17441" t="str">
            <v>NM_001001061</v>
          </cell>
          <cell r="B17441">
            <v>0</v>
          </cell>
          <cell r="C17441">
            <v>0</v>
          </cell>
          <cell r="D17441">
            <v>0</v>
          </cell>
          <cell r="E17441">
            <v>0</v>
          </cell>
          <cell r="F17441">
            <v>0</v>
          </cell>
        </row>
        <row r="17442">
          <cell r="A17442" t="str">
            <v>NM_001270681</v>
          </cell>
          <cell r="B17442">
            <v>2.5598855549019901</v>
          </cell>
          <cell r="C17442">
            <v>51.679421729710398</v>
          </cell>
          <cell r="D17442">
            <v>9.0818650488695098</v>
          </cell>
          <cell r="E17442">
            <v>10.9511173242997</v>
          </cell>
          <cell r="F17442">
            <v>16.645318466691901</v>
          </cell>
        </row>
        <row r="17443">
          <cell r="A17443" t="str">
            <v>NM_001109089</v>
          </cell>
          <cell r="B17443">
            <v>0.38093298474111098</v>
          </cell>
          <cell r="C17443">
            <v>0.11132811216421699</v>
          </cell>
          <cell r="D17443">
            <v>0</v>
          </cell>
          <cell r="E17443">
            <v>2.5638302683673401E-2</v>
          </cell>
          <cell r="F17443">
            <v>0</v>
          </cell>
        </row>
        <row r="17444">
          <cell r="A17444" t="str">
            <v>NM_001108382</v>
          </cell>
          <cell r="B17444">
            <v>11.4666312839187</v>
          </cell>
          <cell r="C17444">
            <v>12.8186146715293</v>
          </cell>
          <cell r="D17444">
            <v>4.2287421546018704</v>
          </cell>
          <cell r="E17444">
            <v>6.5741807457007404</v>
          </cell>
          <cell r="F17444">
            <v>7.7774637438799203</v>
          </cell>
        </row>
        <row r="17445">
          <cell r="A17445" t="str">
            <v>NM_001105831</v>
          </cell>
          <cell r="B17445">
            <v>12.8532610062611</v>
          </cell>
          <cell r="C17445">
            <v>16.7279985383128</v>
          </cell>
          <cell r="D17445">
            <v>17.286491644246901</v>
          </cell>
          <cell r="E17445">
            <v>15.0769982057595</v>
          </cell>
          <cell r="F17445">
            <v>12.452405957442</v>
          </cell>
        </row>
        <row r="17446">
          <cell r="A17446" t="str">
            <v>NM_001106824</v>
          </cell>
          <cell r="B17446">
            <v>2.5951496596688699</v>
          </cell>
          <cell r="C17446">
            <v>0.865141834152373</v>
          </cell>
          <cell r="D17446">
            <v>0.92838227753472502</v>
          </cell>
          <cell r="E17446">
            <v>1.8863320795134699</v>
          </cell>
          <cell r="F17446">
            <v>1.4813791086585399</v>
          </cell>
        </row>
        <row r="17447">
          <cell r="A17447" t="str">
            <v>NM_001106982</v>
          </cell>
          <cell r="B17447">
            <v>10.3911112786709</v>
          </cell>
          <cell r="C17447">
            <v>11.0586043957532</v>
          </cell>
          <cell r="D17447">
            <v>7.2151178609562399</v>
          </cell>
          <cell r="E17447">
            <v>10.8885492646959</v>
          </cell>
          <cell r="F17447">
            <v>14.5116231667721</v>
          </cell>
        </row>
        <row r="17448">
          <cell r="A17448" t="str">
            <v>NR_037372</v>
          </cell>
          <cell r="B17448">
            <v>0</v>
          </cell>
          <cell r="C17448">
            <v>0</v>
          </cell>
          <cell r="D17448">
            <v>0</v>
          </cell>
          <cell r="E17448">
            <v>0</v>
          </cell>
          <cell r="F17448">
            <v>0</v>
          </cell>
        </row>
        <row r="17449">
          <cell r="A17449" t="str">
            <v>NM_030996</v>
          </cell>
          <cell r="B17449">
            <v>111.357866166767</v>
          </cell>
          <cell r="C17449">
            <v>97.543154833509604</v>
          </cell>
          <cell r="D17449">
            <v>53.582876115139896</v>
          </cell>
          <cell r="E17449">
            <v>38.821943297652503</v>
          </cell>
          <cell r="F17449">
            <v>52.246209608080299</v>
          </cell>
        </row>
        <row r="17450">
          <cell r="A17450" t="str">
            <v>NM_001163156</v>
          </cell>
          <cell r="B17450">
            <v>1.57125556810526</v>
          </cell>
          <cell r="C17450">
            <v>2.6512994432344401</v>
          </cell>
          <cell r="D17450">
            <v>7.3799055065604899E-2</v>
          </cell>
          <cell r="E17450">
            <v>2.7804449850652602</v>
          </cell>
          <cell r="F17450">
            <v>1.77553936925577E-2</v>
          </cell>
        </row>
        <row r="17451">
          <cell r="A17451" t="str">
            <v>NM_012804</v>
          </cell>
          <cell r="B17451">
            <v>12.162754730004201</v>
          </cell>
          <cell r="C17451">
            <v>42.4433701432635</v>
          </cell>
          <cell r="D17451">
            <v>92.1205692391421</v>
          </cell>
          <cell r="E17451">
            <v>11.8220390511439</v>
          </cell>
          <cell r="F17451">
            <v>11.7787678506593</v>
          </cell>
        </row>
        <row r="17452">
          <cell r="A17452" t="str">
            <v>NM_031036</v>
          </cell>
          <cell r="B17452">
            <v>6.5931170347439698</v>
          </cell>
          <cell r="C17452">
            <v>4.96090471043936</v>
          </cell>
          <cell r="D17452">
            <v>12.325742088353699</v>
          </cell>
          <cell r="E17452">
            <v>7.8008938381870401</v>
          </cell>
          <cell r="F17452">
            <v>9.2177634612146093</v>
          </cell>
        </row>
        <row r="17453">
          <cell r="A17453" t="str">
            <v>NM_001025721</v>
          </cell>
          <cell r="B17453">
            <v>4.7431472528302301</v>
          </cell>
          <cell r="C17453">
            <v>2.2790791659341498</v>
          </cell>
          <cell r="D17453">
            <v>1.3815604196515701</v>
          </cell>
          <cell r="E17453">
            <v>6.7607629470186401</v>
          </cell>
          <cell r="F17453">
            <v>0.109175297202947</v>
          </cell>
        </row>
        <row r="17454">
          <cell r="A17454" t="str">
            <v>NM_133575</v>
          </cell>
          <cell r="B17454">
            <v>0</v>
          </cell>
          <cell r="C17454">
            <v>0</v>
          </cell>
          <cell r="D17454">
            <v>0</v>
          </cell>
          <cell r="E17454">
            <v>0</v>
          </cell>
          <cell r="F17454">
            <v>0</v>
          </cell>
        </row>
        <row r="17455">
          <cell r="A17455" t="str">
            <v>NM_024139</v>
          </cell>
          <cell r="B17455">
            <v>16.543779411423699</v>
          </cell>
          <cell r="C17455">
            <v>19.1880347283685</v>
          </cell>
          <cell r="D17455">
            <v>11.744313837764301</v>
          </cell>
          <cell r="E17455">
            <v>14.675775295797701</v>
          </cell>
          <cell r="F17455">
            <v>14.624769835194799</v>
          </cell>
        </row>
        <row r="17456">
          <cell r="A17456" t="str">
            <v>NM_001012023</v>
          </cell>
          <cell r="B17456">
            <v>0.82113193491735903</v>
          </cell>
          <cell r="C17456">
            <v>1.2716606980571501</v>
          </cell>
          <cell r="D17456">
            <v>0.21443114634691901</v>
          </cell>
          <cell r="E17456">
            <v>0.74907076387103599</v>
          </cell>
          <cell r="F17456">
            <v>0.21192072474782001</v>
          </cell>
        </row>
        <row r="17457">
          <cell r="A17457" t="str">
            <v>NM_001109539</v>
          </cell>
          <cell r="B17457">
            <v>0</v>
          </cell>
          <cell r="C17457">
            <v>0</v>
          </cell>
          <cell r="D17457">
            <v>0</v>
          </cell>
          <cell r="E17457">
            <v>0</v>
          </cell>
          <cell r="F17457">
            <v>0</v>
          </cell>
        </row>
        <row r="17458">
          <cell r="A17458" t="str">
            <v>NM_001107565</v>
          </cell>
          <cell r="B17458">
            <v>17.173033831003501</v>
          </cell>
          <cell r="C17458">
            <v>13.244241044797899</v>
          </cell>
          <cell r="D17458">
            <v>26.2420828705852</v>
          </cell>
          <cell r="E17458">
            <v>6.51119500431159</v>
          </cell>
          <cell r="F17458">
            <v>6.9843476157357296</v>
          </cell>
        </row>
        <row r="17459">
          <cell r="A17459" t="str">
            <v>NM_144757</v>
          </cell>
          <cell r="B17459">
            <v>18.558452576765301</v>
          </cell>
          <cell r="C17459">
            <v>4.3055995291925804</v>
          </cell>
          <cell r="D17459">
            <v>22.177401644990201</v>
          </cell>
          <cell r="E17459">
            <v>17.488684830617199</v>
          </cell>
          <cell r="F17459">
            <v>14.1212762627018</v>
          </cell>
        </row>
        <row r="17460">
          <cell r="A17460" t="str">
            <v>NM_033235</v>
          </cell>
          <cell r="B17460">
            <v>177.824233511182</v>
          </cell>
          <cell r="C17460">
            <v>138.71446663669499</v>
          </cell>
          <cell r="D17460">
            <v>152.18147042738599</v>
          </cell>
          <cell r="E17460">
            <v>124.95334707902001</v>
          </cell>
          <cell r="F17460">
            <v>131.830624622757</v>
          </cell>
        </row>
        <row r="17461">
          <cell r="A17461" t="str">
            <v>NM_001012186</v>
          </cell>
          <cell r="B17461">
            <v>17.6198347093917</v>
          </cell>
          <cell r="C17461">
            <v>9.3041099072646904</v>
          </cell>
          <cell r="D17461">
            <v>10.9615298789903</v>
          </cell>
          <cell r="E17461">
            <v>12.682234986695301</v>
          </cell>
          <cell r="F17461">
            <v>6.8716525249671703</v>
          </cell>
        </row>
        <row r="17462">
          <cell r="A17462" t="str">
            <v>NM_177932</v>
          </cell>
          <cell r="B17462">
            <v>5.0777102955062796</v>
          </cell>
          <cell r="C17462">
            <v>1.9895453905728201E-2</v>
          </cell>
          <cell r="D17462">
            <v>3.39406740261411E-2</v>
          </cell>
          <cell r="E17462">
            <v>1.06756468449973</v>
          </cell>
          <cell r="F17462">
            <v>6.9292841839152797E-2</v>
          </cell>
        </row>
        <row r="17463">
          <cell r="A17463" t="str">
            <v>NM_001112742</v>
          </cell>
          <cell r="B17463">
            <v>0</v>
          </cell>
          <cell r="C17463">
            <v>0</v>
          </cell>
          <cell r="D17463">
            <v>0</v>
          </cell>
          <cell r="E17463">
            <v>0</v>
          </cell>
          <cell r="F17463">
            <v>0</v>
          </cell>
        </row>
        <row r="17464">
          <cell r="A17464" t="str">
            <v>NM_031003</v>
          </cell>
          <cell r="B17464">
            <v>0.41809824327812101</v>
          </cell>
          <cell r="C17464">
            <v>3.80343734055382</v>
          </cell>
          <cell r="D17464">
            <v>7.3825925945148196E-2</v>
          </cell>
          <cell r="E17464">
            <v>3.79045292535175</v>
          </cell>
          <cell r="F17464">
            <v>1.5016382730484701</v>
          </cell>
        </row>
        <row r="17465">
          <cell r="A17465" t="str">
            <v>NM_001109104</v>
          </cell>
          <cell r="B17465">
            <v>0.96284690170309695</v>
          </cell>
          <cell r="C17465">
            <v>7.9272466821670697</v>
          </cell>
          <cell r="D17465">
            <v>0</v>
          </cell>
          <cell r="E17465">
            <v>0.23606960240274699</v>
          </cell>
          <cell r="F17465">
            <v>7.7045374996044904</v>
          </cell>
        </row>
        <row r="17466">
          <cell r="A17466" t="str">
            <v>NM_019255</v>
          </cell>
          <cell r="B17466">
            <v>0</v>
          </cell>
          <cell r="C17466">
            <v>0</v>
          </cell>
          <cell r="D17466">
            <v>0</v>
          </cell>
          <cell r="E17466">
            <v>0</v>
          </cell>
          <cell r="F17466">
            <v>0</v>
          </cell>
        </row>
        <row r="17467">
          <cell r="A17467" t="str">
            <v>NM_001107341</v>
          </cell>
          <cell r="B17467">
            <v>2.5802947273016401E-2</v>
          </cell>
          <cell r="C17467">
            <v>0</v>
          </cell>
          <cell r="D17467">
            <v>0</v>
          </cell>
          <cell r="E17467">
            <v>0.25094459899474297</v>
          </cell>
          <cell r="F17467">
            <v>3.36932477803161</v>
          </cell>
        </row>
        <row r="17468">
          <cell r="A17468" t="str">
            <v>NM_001109386</v>
          </cell>
          <cell r="B17468">
            <v>0</v>
          </cell>
          <cell r="C17468">
            <v>0</v>
          </cell>
          <cell r="D17468">
            <v>0</v>
          </cell>
          <cell r="E17468">
            <v>3.31258958210306</v>
          </cell>
          <cell r="F17468">
            <v>3.2161481922391202</v>
          </cell>
        </row>
        <row r="17469">
          <cell r="A17469" t="str">
            <v>NM_019239</v>
          </cell>
          <cell r="B17469">
            <v>0.89971971429019504</v>
          </cell>
          <cell r="C17469">
            <v>0.70630667022590599</v>
          </cell>
          <cell r="D17469">
            <v>0.71305134799175296</v>
          </cell>
          <cell r="E17469">
            <v>1.4371913280672599</v>
          </cell>
          <cell r="F17469">
            <v>8.6117278223003593E-2</v>
          </cell>
        </row>
        <row r="17470">
          <cell r="A17470" t="str">
            <v>NM_001014159</v>
          </cell>
          <cell r="B17470">
            <v>130.51410016951999</v>
          </cell>
          <cell r="C17470">
            <v>97.801277927253295</v>
          </cell>
          <cell r="D17470">
            <v>136.81088534864401</v>
          </cell>
          <cell r="E17470">
            <v>102.798162131079</v>
          </cell>
          <cell r="F17470">
            <v>101.071226463925</v>
          </cell>
        </row>
        <row r="17471">
          <cell r="A17471" t="str">
            <v>NM_001126303</v>
          </cell>
          <cell r="B17471">
            <v>9.9556438071019701E-2</v>
          </cell>
          <cell r="C17471">
            <v>0</v>
          </cell>
          <cell r="D17471">
            <v>4.2190157988325303E-2</v>
          </cell>
          <cell r="E17471">
            <v>1.1390924211205899</v>
          </cell>
          <cell r="F17471">
            <v>0.61942677326874696</v>
          </cell>
        </row>
        <row r="17472">
          <cell r="A17472" t="str">
            <v>NM_001013104</v>
          </cell>
          <cell r="B17472">
            <v>15.6816091900966</v>
          </cell>
          <cell r="C17472">
            <v>23.335951615397001</v>
          </cell>
          <cell r="D17472">
            <v>36.627310434802297</v>
          </cell>
          <cell r="E17472">
            <v>23.1595259938602</v>
          </cell>
          <cell r="F17472">
            <v>7.0797815518091403</v>
          </cell>
        </row>
        <row r="17473">
          <cell r="A17473" t="str">
            <v>NM_001107315</v>
          </cell>
          <cell r="B17473">
            <v>0.27058929321866898</v>
          </cell>
          <cell r="C17473">
            <v>8.4022541147898602E-2</v>
          </cell>
          <cell r="D17473">
            <v>1.5719439847060399</v>
          </cell>
          <cell r="E17473">
            <v>0.27734953287754399</v>
          </cell>
          <cell r="F17473">
            <v>1.52280008819601</v>
          </cell>
        </row>
        <row r="17474">
          <cell r="A17474" t="str">
            <v>NM_001271027</v>
          </cell>
          <cell r="B17474">
            <v>6.5983182509964405E-2</v>
          </cell>
          <cell r="C17474">
            <v>0</v>
          </cell>
          <cell r="D17474">
            <v>9.3208132278430906E-3</v>
          </cell>
          <cell r="E17474">
            <v>7.5495813806536499E-2</v>
          </cell>
          <cell r="F17474">
            <v>4.7960762741499803</v>
          </cell>
        </row>
        <row r="17475">
          <cell r="A17475" t="str">
            <v>NM_001025001</v>
          </cell>
          <cell r="B17475">
            <v>5.2672264136873403</v>
          </cell>
          <cell r="C17475">
            <v>3.2009295258543302</v>
          </cell>
          <cell r="D17475">
            <v>0</v>
          </cell>
          <cell r="E17475">
            <v>0.12932595159021101</v>
          </cell>
          <cell r="F17475">
            <v>0.33321906811783297</v>
          </cell>
        </row>
        <row r="17476">
          <cell r="A17476" t="str">
            <v>NM_001000574</v>
          </cell>
          <cell r="B17476">
            <v>0</v>
          </cell>
          <cell r="C17476">
            <v>0</v>
          </cell>
          <cell r="D17476">
            <v>0</v>
          </cell>
          <cell r="E17476">
            <v>0</v>
          </cell>
          <cell r="F17476">
            <v>0</v>
          </cell>
        </row>
        <row r="17477">
          <cell r="A17477" t="str">
            <v>NM_001106391</v>
          </cell>
          <cell r="B17477">
            <v>2.81982376895506</v>
          </cell>
          <cell r="C17477">
            <v>18.287257570100302</v>
          </cell>
          <cell r="D17477">
            <v>22.5040256481151</v>
          </cell>
          <cell r="E17477">
            <v>16.9835103360227</v>
          </cell>
          <cell r="F17477">
            <v>4.1420231677404598</v>
          </cell>
        </row>
        <row r="17478">
          <cell r="A17478" t="str">
            <v>NM_001177863</v>
          </cell>
          <cell r="B17478">
            <v>5.0529005252265904</v>
          </cell>
          <cell r="C17478">
            <v>4.87612400622944</v>
          </cell>
          <cell r="D17478">
            <v>9.2093067285196302</v>
          </cell>
          <cell r="E17478">
            <v>5.7161612649786901</v>
          </cell>
          <cell r="F17478">
            <v>6.3426796733483997</v>
          </cell>
        </row>
        <row r="17479">
          <cell r="A17479" t="str">
            <v>NM_001034073</v>
          </cell>
          <cell r="B17479">
            <v>313.23132179832101</v>
          </cell>
          <cell r="C17479">
            <v>241.36155367514499</v>
          </cell>
          <cell r="D17479">
            <v>225.35484351472499</v>
          </cell>
          <cell r="E17479">
            <v>184.44763150856301</v>
          </cell>
          <cell r="F17479">
            <v>156.10674443028901</v>
          </cell>
        </row>
        <row r="17480">
          <cell r="A17480" t="str">
            <v>NM_024146</v>
          </cell>
          <cell r="B17480">
            <v>51.254398483017702</v>
          </cell>
          <cell r="C17480">
            <v>39.800024759598202</v>
          </cell>
          <cell r="D17480">
            <v>53.915221170952002</v>
          </cell>
          <cell r="E17480">
            <v>42.932273112536798</v>
          </cell>
          <cell r="F17480">
            <v>80.233100107367207</v>
          </cell>
        </row>
        <row r="17481">
          <cell r="A17481" t="str">
            <v>NM_013144</v>
          </cell>
          <cell r="B17481">
            <v>2.83453478637625</v>
          </cell>
          <cell r="C17481">
            <v>1.52020023488926</v>
          </cell>
          <cell r="D17481">
            <v>1.61587987756753</v>
          </cell>
          <cell r="E17481">
            <v>0.20774835262219901</v>
          </cell>
          <cell r="F17481">
            <v>1.4028497159414699</v>
          </cell>
        </row>
        <row r="17482">
          <cell r="A17482" t="str">
            <v>NM_001012463</v>
          </cell>
          <cell r="B17482">
            <v>8.3548876817569298</v>
          </cell>
          <cell r="C17482">
            <v>6.7726939606555101</v>
          </cell>
          <cell r="D17482">
            <v>14.093830674965901</v>
          </cell>
          <cell r="E17482">
            <v>8.0435005657387606</v>
          </cell>
          <cell r="F17482">
            <v>4.4533948567104202</v>
          </cell>
        </row>
        <row r="17483">
          <cell r="A17483" t="str">
            <v>NM_139342</v>
          </cell>
          <cell r="B17483">
            <v>7.0972275366247102</v>
          </cell>
          <cell r="C17483">
            <v>0.82053765345997498</v>
          </cell>
          <cell r="D17483">
            <v>1.4868116393484401</v>
          </cell>
          <cell r="E17483">
            <v>7.4539301068206303</v>
          </cell>
          <cell r="F17483">
            <v>4.2137648384381796</v>
          </cell>
        </row>
        <row r="17484">
          <cell r="A17484" t="str">
            <v>NM_001014065</v>
          </cell>
          <cell r="B17484">
            <v>0.128397145477743</v>
          </cell>
          <cell r="C17484">
            <v>0.12758233629542101</v>
          </cell>
          <cell r="D17484">
            <v>0</v>
          </cell>
          <cell r="E17484">
            <v>4.0620018469922199</v>
          </cell>
          <cell r="F17484">
            <v>0.58835216223717102</v>
          </cell>
        </row>
        <row r="17485">
          <cell r="A17485" t="str">
            <v>NM_001009527</v>
          </cell>
          <cell r="B17485">
            <v>0</v>
          </cell>
          <cell r="C17485">
            <v>0</v>
          </cell>
          <cell r="D17485">
            <v>0</v>
          </cell>
          <cell r="E17485">
            <v>0</v>
          </cell>
          <cell r="F17485">
            <v>0</v>
          </cell>
        </row>
        <row r="17486">
          <cell r="A17486" t="str">
            <v>NM_001107351</v>
          </cell>
          <cell r="B17486">
            <v>0</v>
          </cell>
          <cell r="C17486">
            <v>0</v>
          </cell>
          <cell r="D17486">
            <v>0</v>
          </cell>
          <cell r="E17486">
            <v>0</v>
          </cell>
          <cell r="F17486">
            <v>0</v>
          </cell>
        </row>
        <row r="17487">
          <cell r="A17487" t="str">
            <v>NM_001100488</v>
          </cell>
          <cell r="B17487">
            <v>0.80923886953683299</v>
          </cell>
          <cell r="C17487">
            <v>0.66037480088314904</v>
          </cell>
          <cell r="D17487">
            <v>0.19880597693668001</v>
          </cell>
          <cell r="E17487">
            <v>0.75145898797201505</v>
          </cell>
          <cell r="F17487">
            <v>1.59345369776665</v>
          </cell>
        </row>
        <row r="17488">
          <cell r="A17488" t="str">
            <v>NM_022198</v>
          </cell>
          <cell r="B17488">
            <v>0</v>
          </cell>
          <cell r="C17488">
            <v>0</v>
          </cell>
          <cell r="D17488">
            <v>0</v>
          </cell>
          <cell r="E17488">
            <v>1.4267339987148801E-2</v>
          </cell>
          <cell r="F17488">
            <v>1.7314958045073499E-2</v>
          </cell>
        </row>
        <row r="17489">
          <cell r="A17489" t="str">
            <v>NM_182843</v>
          </cell>
          <cell r="B17489">
            <v>0.93854303254088101</v>
          </cell>
          <cell r="C17489">
            <v>1.45154730860267</v>
          </cell>
          <cell r="D17489">
            <v>1.8013212807352099</v>
          </cell>
          <cell r="E17489">
            <v>5.5068115898836298</v>
          </cell>
          <cell r="F17489">
            <v>1.68517288009019</v>
          </cell>
        </row>
        <row r="17490">
          <cell r="A17490" t="str">
            <v>NM_001191994</v>
          </cell>
          <cell r="B17490">
            <v>1.2361025354570701</v>
          </cell>
          <cell r="C17490">
            <v>0.44388583635661899</v>
          </cell>
          <cell r="D17490">
            <v>3.4370131687096399</v>
          </cell>
          <cell r="E17490">
            <v>2.7059471237088899</v>
          </cell>
          <cell r="F17490">
            <v>7.2954414367440501</v>
          </cell>
        </row>
        <row r="17491">
          <cell r="A17491" t="str">
            <v>NM_001025033</v>
          </cell>
          <cell r="B17491">
            <v>17.1555310986443</v>
          </cell>
          <cell r="C17491">
            <v>11.2476833601939</v>
          </cell>
          <cell r="D17491">
            <v>10.516882629945</v>
          </cell>
          <cell r="E17491">
            <v>10.226695129789601</v>
          </cell>
          <cell r="F17491">
            <v>15.804134596772901</v>
          </cell>
        </row>
        <row r="17492">
          <cell r="A17492" t="str">
            <v>NM_001033927</v>
          </cell>
          <cell r="B17492">
            <v>28.239724597923299</v>
          </cell>
          <cell r="C17492">
            <v>43.839609052466898</v>
          </cell>
          <cell r="D17492">
            <v>17.6845826224164</v>
          </cell>
          <cell r="E17492">
            <v>40.703081594803798</v>
          </cell>
          <cell r="F17492">
            <v>24.110574466800401</v>
          </cell>
        </row>
        <row r="17493">
          <cell r="A17493" t="str">
            <v>NM_031346</v>
          </cell>
          <cell r="B17493">
            <v>26.062649981298001</v>
          </cell>
          <cell r="C17493">
            <v>19.607446045066201</v>
          </cell>
          <cell r="D17493">
            <v>19.166244461911798</v>
          </cell>
          <cell r="E17493">
            <v>60.835564950856799</v>
          </cell>
          <cell r="F17493">
            <v>17.324220639121599</v>
          </cell>
        </row>
        <row r="17494">
          <cell r="A17494" t="str">
            <v>NM_207603</v>
          </cell>
          <cell r="B17494">
            <v>9.1537767147323592</v>
          </cell>
          <cell r="C17494">
            <v>3.7804184471082899E-2</v>
          </cell>
          <cell r="D17494">
            <v>3.7147446679490899</v>
          </cell>
          <cell r="E17494">
            <v>7.2347799000195003</v>
          </cell>
          <cell r="F17494">
            <v>0.117036647347807</v>
          </cell>
        </row>
        <row r="17495">
          <cell r="A17495" t="str">
            <v>NM_001108982</v>
          </cell>
          <cell r="B17495">
            <v>26.491705821426201</v>
          </cell>
          <cell r="C17495">
            <v>27.355797466791099</v>
          </cell>
          <cell r="D17495">
            <v>19.738123478745202</v>
          </cell>
          <cell r="E17495">
            <v>51.4109827135483</v>
          </cell>
          <cell r="F17495">
            <v>22.184317532921799</v>
          </cell>
        </row>
        <row r="17496">
          <cell r="A17496" t="str">
            <v>NM_020091</v>
          </cell>
          <cell r="B17496">
            <v>0</v>
          </cell>
          <cell r="C17496">
            <v>0</v>
          </cell>
          <cell r="D17496">
            <v>0</v>
          </cell>
          <cell r="E17496">
            <v>1.38051849494282</v>
          </cell>
          <cell r="F17496">
            <v>0</v>
          </cell>
        </row>
        <row r="17497">
          <cell r="A17497" t="str">
            <v>NM_138517</v>
          </cell>
          <cell r="B17497">
            <v>0.89159546892965802</v>
          </cell>
          <cell r="C17497">
            <v>0</v>
          </cell>
          <cell r="D17497">
            <v>0</v>
          </cell>
          <cell r="E17497">
            <v>0</v>
          </cell>
          <cell r="F17497">
            <v>0</v>
          </cell>
        </row>
        <row r="17498">
          <cell r="A17498" t="str">
            <v>NM_001010964</v>
          </cell>
          <cell r="B17498">
            <v>0</v>
          </cell>
          <cell r="C17498">
            <v>0</v>
          </cell>
          <cell r="D17498">
            <v>0.186339864448437</v>
          </cell>
          <cell r="E17498">
            <v>3.3539943510772802E-2</v>
          </cell>
          <cell r="F17498">
            <v>0.28649595965348501</v>
          </cell>
        </row>
        <row r="17499">
          <cell r="A17499" t="str">
            <v>NM_001039608</v>
          </cell>
          <cell r="B17499">
            <v>14.149690093636201</v>
          </cell>
          <cell r="C17499">
            <v>13.962963094499999</v>
          </cell>
          <cell r="D17499">
            <v>7.6775638642679498</v>
          </cell>
          <cell r="E17499">
            <v>6.8457731600824303</v>
          </cell>
          <cell r="F17499">
            <v>6.7073993463730703</v>
          </cell>
        </row>
        <row r="17500">
          <cell r="A17500" t="str">
            <v>NM_001191080</v>
          </cell>
          <cell r="B17500">
            <v>7.2764787379044096</v>
          </cell>
          <cell r="C17500">
            <v>7.2788684143055002</v>
          </cell>
          <cell r="D17500">
            <v>5.3594676060097797</v>
          </cell>
          <cell r="E17500">
            <v>10.277916207384299</v>
          </cell>
          <cell r="F17500">
            <v>5.79335003284538</v>
          </cell>
        </row>
        <row r="17501">
          <cell r="A17501" t="str">
            <v>NM_001000824</v>
          </cell>
          <cell r="B17501">
            <v>0</v>
          </cell>
          <cell r="C17501">
            <v>0</v>
          </cell>
          <cell r="D17501">
            <v>0</v>
          </cell>
          <cell r="E17501">
            <v>0</v>
          </cell>
          <cell r="F17501">
            <v>0</v>
          </cell>
        </row>
        <row r="17502">
          <cell r="A17502" t="str">
            <v>NM_024399</v>
          </cell>
          <cell r="B17502">
            <v>0.56366412675669997</v>
          </cell>
          <cell r="C17502">
            <v>0</v>
          </cell>
          <cell r="D17502">
            <v>0</v>
          </cell>
          <cell r="E17502">
            <v>0.76683296013706204</v>
          </cell>
          <cell r="F17502">
            <v>4.84590808229882E-2</v>
          </cell>
        </row>
        <row r="17503">
          <cell r="A17503" t="str">
            <v>NM_001108013</v>
          </cell>
          <cell r="B17503">
            <v>0</v>
          </cell>
          <cell r="C17503">
            <v>0</v>
          </cell>
          <cell r="D17503">
            <v>0</v>
          </cell>
          <cell r="E17503">
            <v>0</v>
          </cell>
          <cell r="F17503">
            <v>0</v>
          </cell>
        </row>
        <row r="17504">
          <cell r="A17504" t="str">
            <v>NM_001011956</v>
          </cell>
          <cell r="B17504">
            <v>3.3543408455785699</v>
          </cell>
          <cell r="C17504">
            <v>2.0597525801399099</v>
          </cell>
          <cell r="D17504">
            <v>11.510479626786299</v>
          </cell>
          <cell r="E17504">
            <v>4.7435062965235799</v>
          </cell>
          <cell r="F17504">
            <v>7.0369312057277504</v>
          </cell>
        </row>
        <row r="17505">
          <cell r="A17505" t="str">
            <v>NM_001024294</v>
          </cell>
          <cell r="B17505">
            <v>6.1153528638466099</v>
          </cell>
          <cell r="C17505">
            <v>7.0081984765622902</v>
          </cell>
          <cell r="D17505">
            <v>8.2376876030603903</v>
          </cell>
          <cell r="E17505">
            <v>3.16804080190765</v>
          </cell>
          <cell r="F17505">
            <v>12.638817545949401</v>
          </cell>
        </row>
        <row r="17506">
          <cell r="A17506" t="str">
            <v>NM_022699</v>
          </cell>
          <cell r="B17506">
            <v>5.9514223385773297</v>
          </cell>
          <cell r="C17506">
            <v>6.1431799765509698</v>
          </cell>
          <cell r="D17506">
            <v>22.5952661164314</v>
          </cell>
          <cell r="E17506">
            <v>12.662730420676199</v>
          </cell>
          <cell r="F17506">
            <v>3.00428893861557</v>
          </cell>
        </row>
        <row r="17507">
          <cell r="A17507" t="str">
            <v>NM_001039665</v>
          </cell>
          <cell r="B17507">
            <v>2.7921432694001398</v>
          </cell>
          <cell r="C17507">
            <v>1.4745955971456199</v>
          </cell>
          <cell r="D17507">
            <v>0</v>
          </cell>
          <cell r="E17507">
            <v>1.2577478816539801E-2</v>
          </cell>
          <cell r="F17507">
            <v>2.6841383760978101</v>
          </cell>
        </row>
        <row r="17508">
          <cell r="A17508" t="str">
            <v>NM_001000611</v>
          </cell>
          <cell r="B17508">
            <v>0</v>
          </cell>
          <cell r="C17508">
            <v>0</v>
          </cell>
          <cell r="D17508">
            <v>0</v>
          </cell>
          <cell r="E17508">
            <v>0</v>
          </cell>
          <cell r="F17508">
            <v>0</v>
          </cell>
        </row>
        <row r="17509">
          <cell r="A17509" t="str">
            <v>NM_001168593</v>
          </cell>
          <cell r="B17509">
            <v>0</v>
          </cell>
          <cell r="C17509">
            <v>0</v>
          </cell>
          <cell r="D17509">
            <v>0</v>
          </cell>
          <cell r="E17509">
            <v>0</v>
          </cell>
          <cell r="F17509">
            <v>0</v>
          </cell>
        </row>
        <row r="17510">
          <cell r="A17510" t="str">
            <v>NM_001034004</v>
          </cell>
          <cell r="B17510">
            <v>18.455148206223299</v>
          </cell>
          <cell r="C17510">
            <v>10.592296964097001</v>
          </cell>
          <cell r="D17510">
            <v>28.467380231893301</v>
          </cell>
          <cell r="E17510">
            <v>19.8191979730057</v>
          </cell>
          <cell r="F17510">
            <v>15.2567289314836</v>
          </cell>
        </row>
        <row r="17511">
          <cell r="A17511" t="str">
            <v>NM_001126079</v>
          </cell>
          <cell r="B17511">
            <v>0</v>
          </cell>
          <cell r="C17511">
            <v>0.249550094120912</v>
          </cell>
          <cell r="D17511">
            <v>0</v>
          </cell>
          <cell r="E17511">
            <v>0</v>
          </cell>
          <cell r="F17511">
            <v>0</v>
          </cell>
        </row>
        <row r="17512">
          <cell r="A17512" t="str">
            <v>NM_001106866</v>
          </cell>
          <cell r="B17512">
            <v>3.4177232742983299</v>
          </cell>
          <cell r="C17512">
            <v>1.3085555664359001</v>
          </cell>
          <cell r="D17512">
            <v>1.4756092720951699</v>
          </cell>
          <cell r="E17512">
            <v>3.8644787219774601</v>
          </cell>
          <cell r="F17512">
            <v>4.8767826325677097</v>
          </cell>
        </row>
        <row r="17513">
          <cell r="A17513" t="str">
            <v>NM_001012062</v>
          </cell>
          <cell r="B17513">
            <v>4.3504046057016996</v>
          </cell>
          <cell r="C17513">
            <v>1.9291893879238</v>
          </cell>
          <cell r="D17513">
            <v>3.71435240833772</v>
          </cell>
          <cell r="E17513">
            <v>4.4682424744189202</v>
          </cell>
          <cell r="F17513">
            <v>7.0556250051812404</v>
          </cell>
        </row>
        <row r="17514">
          <cell r="A17514" t="str">
            <v>NM_001037647</v>
          </cell>
          <cell r="B17514">
            <v>29.025362085635301</v>
          </cell>
          <cell r="C17514">
            <v>35.345259674305197</v>
          </cell>
          <cell r="D17514">
            <v>25.401964870759201</v>
          </cell>
          <cell r="E17514">
            <v>44.964253482559201</v>
          </cell>
          <cell r="F17514">
            <v>27.258109229670598</v>
          </cell>
        </row>
        <row r="17515">
          <cell r="A17515" t="str">
            <v>NM_023101</v>
          </cell>
          <cell r="B17515">
            <v>1.4719480073945399</v>
          </cell>
          <cell r="C17515">
            <v>0.83718246652980099</v>
          </cell>
          <cell r="D17515">
            <v>2.7597718948632699</v>
          </cell>
          <cell r="E17515">
            <v>1.0802408912609101</v>
          </cell>
          <cell r="F17515">
            <v>0.55742839156526203</v>
          </cell>
        </row>
        <row r="17516">
          <cell r="A17516" t="str">
            <v>NM_001164308</v>
          </cell>
          <cell r="B17516">
            <v>8.5103616041025791</v>
          </cell>
          <cell r="C17516">
            <v>8.0789131921351593</v>
          </cell>
          <cell r="D17516">
            <v>3.63084932560586</v>
          </cell>
          <cell r="E17516">
            <v>5.7590693015634704</v>
          </cell>
          <cell r="F17516">
            <v>13.1221585050274</v>
          </cell>
        </row>
        <row r="17517">
          <cell r="A17517" t="str">
            <v>NM_001047922</v>
          </cell>
          <cell r="B17517">
            <v>0</v>
          </cell>
          <cell r="C17517">
            <v>0</v>
          </cell>
          <cell r="D17517">
            <v>0</v>
          </cell>
          <cell r="E17517">
            <v>0</v>
          </cell>
          <cell r="F17517">
            <v>0</v>
          </cell>
        </row>
        <row r="17518">
          <cell r="A17518" t="str">
            <v>NM_001130570</v>
          </cell>
          <cell r="B17518">
            <v>0</v>
          </cell>
          <cell r="C17518">
            <v>0</v>
          </cell>
          <cell r="D17518">
            <v>0</v>
          </cell>
          <cell r="E17518">
            <v>0</v>
          </cell>
          <cell r="F17518">
            <v>0</v>
          </cell>
        </row>
        <row r="17519">
          <cell r="A17519" t="str">
            <v>NM_001034111</v>
          </cell>
          <cell r="B17519">
            <v>0</v>
          </cell>
          <cell r="C17519">
            <v>0</v>
          </cell>
          <cell r="D17519">
            <v>0</v>
          </cell>
          <cell r="E17519">
            <v>0</v>
          </cell>
          <cell r="F17519">
            <v>3.66780033695785E-2</v>
          </cell>
        </row>
        <row r="17520">
          <cell r="A17520" t="str">
            <v>NM_001039011</v>
          </cell>
          <cell r="B17520">
            <v>0.32951981079805198</v>
          </cell>
          <cell r="C17520">
            <v>0.31006503387911799</v>
          </cell>
          <cell r="D17520">
            <v>0.123775663136348</v>
          </cell>
          <cell r="E17520">
            <v>0.61695141099810402</v>
          </cell>
          <cell r="F17520">
            <v>0.19678348757436101</v>
          </cell>
        </row>
        <row r="17521">
          <cell r="A17521" t="str">
            <v>NM_001245978</v>
          </cell>
          <cell r="B17521">
            <v>9.5401407369593407</v>
          </cell>
          <cell r="C17521">
            <v>7.4027036446250296</v>
          </cell>
          <cell r="D17521">
            <v>7.7530527530451003</v>
          </cell>
          <cell r="E17521">
            <v>18.585228434379999</v>
          </cell>
          <cell r="F17521">
            <v>12.381143809546799</v>
          </cell>
        </row>
        <row r="17522">
          <cell r="A17522" t="str">
            <v>NM_001191730</v>
          </cell>
          <cell r="B17522">
            <v>18.3317179134554</v>
          </cell>
          <cell r="C17522">
            <v>12.789502601497301</v>
          </cell>
          <cell r="D17522">
            <v>9.1428059578287399</v>
          </cell>
          <cell r="E17522">
            <v>15.5798809880426</v>
          </cell>
          <cell r="F17522">
            <v>3.50542339039789</v>
          </cell>
        </row>
        <row r="17523">
          <cell r="A17523" t="str">
            <v>NM_001106496</v>
          </cell>
          <cell r="B17523">
            <v>75.589734036301607</v>
          </cell>
          <cell r="C17523">
            <v>92.294175335632005</v>
          </cell>
          <cell r="D17523">
            <v>127.138077152896</v>
          </cell>
          <cell r="E17523">
            <v>142.80659556960501</v>
          </cell>
          <cell r="F17523">
            <v>206.50302423742099</v>
          </cell>
        </row>
        <row r="17524">
          <cell r="A17524" t="str">
            <v>NM_001017498</v>
          </cell>
          <cell r="B17524">
            <v>0.332631116790649</v>
          </cell>
          <cell r="C17524">
            <v>0</v>
          </cell>
          <cell r="D17524">
            <v>0</v>
          </cell>
          <cell r="E17524">
            <v>0.95723074405322806</v>
          </cell>
          <cell r="F17524">
            <v>0</v>
          </cell>
        </row>
        <row r="17525">
          <cell r="A17525" t="str">
            <v>NM_001173336</v>
          </cell>
          <cell r="B17525">
            <v>5.2986114774704198</v>
          </cell>
          <cell r="C17525">
            <v>3.5517765747704</v>
          </cell>
          <cell r="D17525">
            <v>0.15806498113131201</v>
          </cell>
          <cell r="E17525">
            <v>2.7802143972135398</v>
          </cell>
          <cell r="F17525">
            <v>0.54838490436740694</v>
          </cell>
        </row>
        <row r="17526">
          <cell r="A17526" t="str">
            <v>NM_001127532</v>
          </cell>
          <cell r="B17526">
            <v>5.6279426090578601</v>
          </cell>
          <cell r="C17526">
            <v>11.3217321979131</v>
          </cell>
          <cell r="D17526">
            <v>1.4347078437754099</v>
          </cell>
          <cell r="E17526">
            <v>13.6623170512234</v>
          </cell>
          <cell r="F17526">
            <v>16.149648630044201</v>
          </cell>
        </row>
        <row r="17527">
          <cell r="A17527" t="str">
            <v>NM_001106618</v>
          </cell>
          <cell r="B17527">
            <v>1.8467957650681299</v>
          </cell>
          <cell r="C17527">
            <v>0.48164724048275798</v>
          </cell>
          <cell r="D17527">
            <v>0.89972503810126303</v>
          </cell>
          <cell r="E17527">
            <v>2.9865460406983502</v>
          </cell>
          <cell r="F17527">
            <v>3.0311567647805702</v>
          </cell>
        </row>
        <row r="17528">
          <cell r="A17528" t="str">
            <v>NM_001048243</v>
          </cell>
          <cell r="B17528">
            <v>66.823182700294197</v>
          </cell>
          <cell r="C17528">
            <v>130.327266578787</v>
          </cell>
          <cell r="D17528">
            <v>203.66624517782199</v>
          </cell>
          <cell r="E17528">
            <v>157.36440574020301</v>
          </cell>
          <cell r="F17528">
            <v>62.191947605298701</v>
          </cell>
        </row>
        <row r="17529">
          <cell r="A17529" t="str">
            <v>NM_001109584</v>
          </cell>
          <cell r="B17529">
            <v>1.7456098919282199</v>
          </cell>
          <cell r="C17529">
            <v>4.9491648447549696</v>
          </cell>
          <cell r="D17529">
            <v>2.1630317281359899</v>
          </cell>
          <cell r="E17529">
            <v>5.2384541077420197</v>
          </cell>
          <cell r="F17529">
            <v>1.1972314508069499</v>
          </cell>
        </row>
        <row r="17530">
          <cell r="A17530" t="str">
            <v>NM_001012106</v>
          </cell>
          <cell r="B17530">
            <v>21.375600233446601</v>
          </cell>
          <cell r="C17530">
            <v>21.8520219001011</v>
          </cell>
          <cell r="D17530">
            <v>27.3864044131752</v>
          </cell>
          <cell r="E17530">
            <v>22.107984843873702</v>
          </cell>
          <cell r="F17530">
            <v>34.954353949342597</v>
          </cell>
        </row>
        <row r="17531">
          <cell r="A17531" t="str">
            <v>NM_001047974</v>
          </cell>
          <cell r="B17531">
            <v>0.60741491074578102</v>
          </cell>
          <cell r="C17531">
            <v>0</v>
          </cell>
          <cell r="D17531">
            <v>0</v>
          </cell>
          <cell r="E17531">
            <v>0.31091407706202101</v>
          </cell>
          <cell r="F17531">
            <v>2.9269125794669001E-3</v>
          </cell>
        </row>
        <row r="17532">
          <cell r="A17532" t="str">
            <v>NM_001106999</v>
          </cell>
          <cell r="B17532">
            <v>69.7590642691342</v>
          </cell>
          <cell r="C17532">
            <v>29.320695494720699</v>
          </cell>
          <cell r="D17532">
            <v>73.257879373393195</v>
          </cell>
          <cell r="E17532">
            <v>27.970369298895601</v>
          </cell>
          <cell r="F17532">
            <v>33.723067932924401</v>
          </cell>
        </row>
        <row r="17533">
          <cell r="A17533" t="str">
            <v>NM_001000381</v>
          </cell>
          <cell r="B17533">
            <v>0</v>
          </cell>
          <cell r="C17533">
            <v>0</v>
          </cell>
          <cell r="D17533">
            <v>0</v>
          </cell>
          <cell r="E17533">
            <v>0</v>
          </cell>
          <cell r="F17533">
            <v>0</v>
          </cell>
        </row>
        <row r="17534">
          <cell r="A17534" t="str">
            <v>NM_001191717</v>
          </cell>
          <cell r="B17534">
            <v>0</v>
          </cell>
          <cell r="C17534">
            <v>5.7698128428231303</v>
          </cell>
          <cell r="D17534">
            <v>1.21245138467783</v>
          </cell>
          <cell r="E17534">
            <v>0.77217605431092096</v>
          </cell>
          <cell r="F17534">
            <v>3.5377630114630301</v>
          </cell>
        </row>
        <row r="17535">
          <cell r="A17535" t="str">
            <v>NM_001271222</v>
          </cell>
          <cell r="B17535">
            <v>44.265948467908601</v>
          </cell>
          <cell r="C17535">
            <v>62.3975578871595</v>
          </cell>
          <cell r="D17535">
            <v>90.536415678412197</v>
          </cell>
          <cell r="E17535">
            <v>37.6370059285289</v>
          </cell>
          <cell r="F17535">
            <v>45.994622333880301</v>
          </cell>
        </row>
        <row r="17536">
          <cell r="A17536" t="str">
            <v>NM_145677</v>
          </cell>
          <cell r="B17536">
            <v>17.984111029349801</v>
          </cell>
          <cell r="C17536">
            <v>23.364734522028201</v>
          </cell>
          <cell r="D17536">
            <v>27.874779441995098</v>
          </cell>
          <cell r="E17536">
            <v>16.103184840136301</v>
          </cell>
          <cell r="F17536">
            <v>51.961319840310999</v>
          </cell>
        </row>
        <row r="17537">
          <cell r="A17537" t="str">
            <v>NM_134405</v>
          </cell>
          <cell r="B17537">
            <v>4.9009615272350597</v>
          </cell>
          <cell r="C17537">
            <v>7.1692439172045299</v>
          </cell>
          <cell r="D17537">
            <v>8.9513012384417898</v>
          </cell>
          <cell r="E17537">
            <v>6.1490924008215497</v>
          </cell>
          <cell r="F17537">
            <v>9.3026923369837498</v>
          </cell>
        </row>
        <row r="17538">
          <cell r="A17538" t="str">
            <v>NM_001000602</v>
          </cell>
          <cell r="B17538">
            <v>0</v>
          </cell>
          <cell r="C17538">
            <v>0</v>
          </cell>
          <cell r="D17538">
            <v>0</v>
          </cell>
          <cell r="E17538">
            <v>0</v>
          </cell>
          <cell r="F17538">
            <v>0</v>
          </cell>
        </row>
        <row r="17539">
          <cell r="A17539" t="str">
            <v>NM_001009720</v>
          </cell>
          <cell r="B17539">
            <v>78.306612647196303</v>
          </cell>
          <cell r="C17539">
            <v>132.830880891747</v>
          </cell>
          <cell r="D17539">
            <v>164.784920243459</v>
          </cell>
          <cell r="E17539">
            <v>92.451703677222</v>
          </cell>
          <cell r="F17539">
            <v>190.58808254368401</v>
          </cell>
        </row>
        <row r="17540">
          <cell r="A17540" t="str">
            <v>NM_022246</v>
          </cell>
          <cell r="B17540">
            <v>4.1744502197276301</v>
          </cell>
          <cell r="C17540">
            <v>0.60381683530201802</v>
          </cell>
          <cell r="D17540">
            <v>10.802425900719999</v>
          </cell>
          <cell r="E17540">
            <v>3.1771266525105699</v>
          </cell>
          <cell r="F17540">
            <v>2.3637609909944701</v>
          </cell>
        </row>
        <row r="17541">
          <cell r="A17541" t="str">
            <v>NM_130419</v>
          </cell>
          <cell r="B17541">
            <v>4.7324716870836001</v>
          </cell>
          <cell r="C17541">
            <v>9.3193944052129307</v>
          </cell>
          <cell r="D17541">
            <v>4.5426039401205101</v>
          </cell>
          <cell r="E17541">
            <v>4.2721804665043903</v>
          </cell>
          <cell r="F17541">
            <v>3.92334574964323</v>
          </cell>
        </row>
        <row r="17542">
          <cell r="A17542" t="str">
            <v>NM_031707</v>
          </cell>
          <cell r="B17542">
            <v>0.41743980051604102</v>
          </cell>
          <cell r="C17542">
            <v>0</v>
          </cell>
          <cell r="D17542">
            <v>0.92663573896912899</v>
          </cell>
          <cell r="E17542">
            <v>0.238810529110486</v>
          </cell>
          <cell r="F17542">
            <v>0.191091672693777</v>
          </cell>
        </row>
        <row r="17543">
          <cell r="A17543" t="str">
            <v>NM_001177829</v>
          </cell>
          <cell r="B17543">
            <v>1.44612913035716</v>
          </cell>
          <cell r="C17543">
            <v>8.0035886042382695E-2</v>
          </cell>
          <cell r="D17543">
            <v>1.1815729450472601</v>
          </cell>
          <cell r="E17543">
            <v>1.2675448921805099</v>
          </cell>
          <cell r="F17543">
            <v>2.91141840080298</v>
          </cell>
        </row>
        <row r="17544">
          <cell r="A17544" t="str">
            <v>NM_001004213</v>
          </cell>
          <cell r="B17544">
            <v>59.6975325955462</v>
          </cell>
          <cell r="C17544">
            <v>202.468783572201</v>
          </cell>
          <cell r="D17544">
            <v>220.689928172392</v>
          </cell>
          <cell r="E17544">
            <v>82.922292679226103</v>
          </cell>
          <cell r="F17544">
            <v>212.781628930197</v>
          </cell>
        </row>
        <row r="17545">
          <cell r="A17545" t="str">
            <v>NM_001169103</v>
          </cell>
          <cell r="B17545">
            <v>48.136760126328198</v>
          </cell>
          <cell r="C17545">
            <v>39.8373184474124</v>
          </cell>
          <cell r="D17545">
            <v>28.870820436649201</v>
          </cell>
          <cell r="E17545">
            <v>18.5029429500091</v>
          </cell>
          <cell r="F17545">
            <v>33.819722754653803</v>
          </cell>
        </row>
        <row r="17546">
          <cell r="A17546" t="str">
            <v>NM_001000766</v>
          </cell>
          <cell r="B17546">
            <v>0</v>
          </cell>
          <cell r="C17546">
            <v>0</v>
          </cell>
          <cell r="D17546">
            <v>0</v>
          </cell>
          <cell r="E17546">
            <v>0</v>
          </cell>
          <cell r="F17546">
            <v>0</v>
          </cell>
        </row>
        <row r="17547">
          <cell r="A17547" t="str">
            <v>NM_001044234</v>
          </cell>
          <cell r="B17547">
            <v>194.326217351151</v>
          </cell>
          <cell r="C17547">
            <v>185.35516733546999</v>
          </cell>
          <cell r="D17547">
            <v>182.141238679167</v>
          </cell>
          <cell r="E17547">
            <v>134.05944566928699</v>
          </cell>
          <cell r="F17547">
            <v>63.8525954997761</v>
          </cell>
        </row>
        <row r="17548">
          <cell r="A17548" t="str">
            <v>NM_001014256</v>
          </cell>
          <cell r="B17548">
            <v>2.6970501448266002E-2</v>
          </cell>
          <cell r="C17548">
            <v>0.156329521002844</v>
          </cell>
          <cell r="D17548">
            <v>0</v>
          </cell>
          <cell r="E17548">
            <v>0</v>
          </cell>
          <cell r="F17548">
            <v>0.99819859245784404</v>
          </cell>
        </row>
        <row r="17549">
          <cell r="A17549" t="str">
            <v>NM_031583</v>
          </cell>
          <cell r="B17549">
            <v>35.1264194853429</v>
          </cell>
          <cell r="C17549">
            <v>31.256871924052</v>
          </cell>
          <cell r="D17549">
            <v>28.916043897669098</v>
          </cell>
          <cell r="E17549">
            <v>47.692439944879297</v>
          </cell>
          <cell r="F17549">
            <v>12.0129193893315</v>
          </cell>
        </row>
        <row r="17550">
          <cell r="A17550" t="str">
            <v>NM_001025117</v>
          </cell>
          <cell r="B17550">
            <v>32.997260841040799</v>
          </cell>
          <cell r="C17550">
            <v>22.882436658218001</v>
          </cell>
          <cell r="D17550">
            <v>36.580660383666697</v>
          </cell>
          <cell r="E17550">
            <v>27.6753938135986</v>
          </cell>
          <cell r="F17550">
            <v>46.418441122580603</v>
          </cell>
        </row>
        <row r="17551">
          <cell r="A17551" t="str">
            <v>NM_001172063</v>
          </cell>
          <cell r="B17551">
            <v>0</v>
          </cell>
          <cell r="C17551">
            <v>0</v>
          </cell>
          <cell r="D17551">
            <v>0</v>
          </cell>
          <cell r="E17551">
            <v>0</v>
          </cell>
          <cell r="F17551">
            <v>0.63712775433867197</v>
          </cell>
        </row>
        <row r="17552">
          <cell r="A17552" t="str">
            <v>NM_001029913</v>
          </cell>
          <cell r="B17552">
            <v>0</v>
          </cell>
          <cell r="C17552">
            <v>0</v>
          </cell>
          <cell r="D17552">
            <v>0</v>
          </cell>
          <cell r="E17552">
            <v>0</v>
          </cell>
          <cell r="F17552">
            <v>0</v>
          </cell>
        </row>
        <row r="17553">
          <cell r="A17553" t="str">
            <v>NM_174864</v>
          </cell>
          <cell r="B17553">
            <v>34.126330757520797</v>
          </cell>
          <cell r="C17553">
            <v>12.5805196756948</v>
          </cell>
          <cell r="D17553">
            <v>5.3490502265198403</v>
          </cell>
          <cell r="E17553">
            <v>11.404857400509201</v>
          </cell>
          <cell r="F17553">
            <v>11.7175856162775</v>
          </cell>
        </row>
        <row r="17554">
          <cell r="A17554" t="str">
            <v>NM_022234</v>
          </cell>
          <cell r="B17554">
            <v>2.1953785963320001</v>
          </cell>
          <cell r="C17554">
            <v>4.3226504432121899</v>
          </cell>
          <cell r="D17554">
            <v>5.9940778389649001</v>
          </cell>
          <cell r="E17554">
            <v>3.1973750740928102</v>
          </cell>
          <cell r="F17554">
            <v>6.1648990006035804</v>
          </cell>
        </row>
        <row r="17555">
          <cell r="A17555" t="str">
            <v>NM_212528</v>
          </cell>
          <cell r="B17555">
            <v>0</v>
          </cell>
          <cell r="C17555">
            <v>3.7327661137413798E-3</v>
          </cell>
          <cell r="D17555">
            <v>7.2594253074197798E-2</v>
          </cell>
          <cell r="E17555">
            <v>3.86836743433073E-2</v>
          </cell>
          <cell r="F17555">
            <v>1.5889691879941201E-2</v>
          </cell>
        </row>
        <row r="17556">
          <cell r="A17556" t="str">
            <v>NM_001000262</v>
          </cell>
          <cell r="B17556">
            <v>0</v>
          </cell>
          <cell r="C17556">
            <v>0</v>
          </cell>
          <cell r="D17556">
            <v>0</v>
          </cell>
          <cell r="E17556">
            <v>0</v>
          </cell>
          <cell r="F17556">
            <v>0</v>
          </cell>
        </row>
        <row r="17557">
          <cell r="A17557" t="str">
            <v>NM_001000051</v>
          </cell>
          <cell r="B17557">
            <v>0</v>
          </cell>
          <cell r="C17557">
            <v>0</v>
          </cell>
          <cell r="D17557">
            <v>0</v>
          </cell>
          <cell r="E17557">
            <v>0</v>
          </cell>
          <cell r="F17557">
            <v>0</v>
          </cell>
        </row>
        <row r="17558">
          <cell r="A17558" t="str">
            <v>NM_001003708</v>
          </cell>
          <cell r="B17558">
            <v>63.109260278915599</v>
          </cell>
          <cell r="C17558">
            <v>54.765271958333003</v>
          </cell>
          <cell r="D17558">
            <v>60.844720342647598</v>
          </cell>
          <cell r="E17558">
            <v>61.927900421841102</v>
          </cell>
          <cell r="F17558">
            <v>41.079974410248902</v>
          </cell>
        </row>
        <row r="17559">
          <cell r="A17559" t="str">
            <v>NM_023972</v>
          </cell>
          <cell r="B17559">
            <v>94.392621849543701</v>
          </cell>
          <cell r="C17559">
            <v>102.618537374459</v>
          </cell>
          <cell r="D17559">
            <v>76.830375779437006</v>
          </cell>
          <cell r="E17559">
            <v>58.975556653436598</v>
          </cell>
          <cell r="F17559">
            <v>74.954452546270701</v>
          </cell>
        </row>
        <row r="17560">
          <cell r="A17560" t="str">
            <v>NM_001000479</v>
          </cell>
          <cell r="B17560">
            <v>0</v>
          </cell>
          <cell r="C17560">
            <v>0</v>
          </cell>
          <cell r="D17560">
            <v>0</v>
          </cell>
          <cell r="E17560">
            <v>0</v>
          </cell>
          <cell r="F17560">
            <v>0</v>
          </cell>
        </row>
        <row r="17561">
          <cell r="A17561" t="str">
            <v>NR_027235</v>
          </cell>
          <cell r="B17561">
            <v>0.19524777936524501</v>
          </cell>
          <cell r="C17561">
            <v>0</v>
          </cell>
          <cell r="D17561">
            <v>1.2962969763389001</v>
          </cell>
          <cell r="E17561">
            <v>6.0503128307649701E-2</v>
          </cell>
          <cell r="F17561">
            <v>1.1574541045145299</v>
          </cell>
        </row>
        <row r="17562">
          <cell r="A17562" t="str">
            <v>NM_001109636</v>
          </cell>
          <cell r="B17562">
            <v>0</v>
          </cell>
          <cell r="C17562">
            <v>0</v>
          </cell>
          <cell r="D17562">
            <v>0</v>
          </cell>
          <cell r="E17562">
            <v>0.89839134403855703</v>
          </cell>
          <cell r="F17562">
            <v>0</v>
          </cell>
        </row>
        <row r="17563">
          <cell r="A17563" t="str">
            <v>NM_001127377</v>
          </cell>
          <cell r="B17563">
            <v>0.85083306557895699</v>
          </cell>
          <cell r="C17563">
            <v>0</v>
          </cell>
          <cell r="D17563">
            <v>0</v>
          </cell>
          <cell r="E17563">
            <v>0</v>
          </cell>
          <cell r="F17563">
            <v>0</v>
          </cell>
        </row>
        <row r="17564">
          <cell r="A17564" t="str">
            <v>NM_001191911</v>
          </cell>
          <cell r="B17564">
            <v>10.9115551359303</v>
          </cell>
          <cell r="C17564">
            <v>3.0461336101873702</v>
          </cell>
          <cell r="D17564">
            <v>5.4405471382892499</v>
          </cell>
          <cell r="E17564">
            <v>8.2755916656541899</v>
          </cell>
          <cell r="F17564">
            <v>8.2755644073282202</v>
          </cell>
        </row>
        <row r="17565">
          <cell r="A17565" t="str">
            <v>NM_001012348</v>
          </cell>
          <cell r="B17565">
            <v>3.21978939350045</v>
          </cell>
          <cell r="C17565">
            <v>3.7731203419980401</v>
          </cell>
          <cell r="D17565">
            <v>2.3060621062558702</v>
          </cell>
          <cell r="E17565">
            <v>2.9461055505193601</v>
          </cell>
          <cell r="F17565">
            <v>2.6940072864573099</v>
          </cell>
        </row>
        <row r="17566">
          <cell r="A17566" t="str">
            <v>NM_001108285</v>
          </cell>
          <cell r="B17566">
            <v>26.368831346239102</v>
          </cell>
          <cell r="C17566">
            <v>42.880860482907401</v>
          </cell>
          <cell r="D17566">
            <v>22.8103089730058</v>
          </cell>
          <cell r="E17566">
            <v>21.266213760112201</v>
          </cell>
          <cell r="F17566">
            <v>57.021573310638402</v>
          </cell>
        </row>
        <row r="17567">
          <cell r="A17567" t="str">
            <v>NM_017041</v>
          </cell>
          <cell r="B17567">
            <v>14.705167691118101</v>
          </cell>
          <cell r="C17567">
            <v>11.996337993127501</v>
          </cell>
          <cell r="D17567">
            <v>20.506888368418998</v>
          </cell>
          <cell r="E17567">
            <v>12.378775789858301</v>
          </cell>
          <cell r="F17567">
            <v>3.9325742129196102</v>
          </cell>
        </row>
        <row r="17568">
          <cell r="A17568" t="str">
            <v>NM_012549</v>
          </cell>
          <cell r="B17568">
            <v>0</v>
          </cell>
          <cell r="C17568">
            <v>0</v>
          </cell>
          <cell r="D17568">
            <v>0</v>
          </cell>
          <cell r="E17568">
            <v>0.92646183584474295</v>
          </cell>
          <cell r="F17568">
            <v>0</v>
          </cell>
        </row>
        <row r="17569">
          <cell r="A17569" t="str">
            <v>NM_001271194</v>
          </cell>
          <cell r="B17569">
            <v>7.6470365279288997</v>
          </cell>
          <cell r="C17569">
            <v>25.8134461633184</v>
          </cell>
          <cell r="D17569">
            <v>12.0317121368551</v>
          </cell>
          <cell r="E17569">
            <v>15.871169291024</v>
          </cell>
          <cell r="F17569">
            <v>11.8430993618069</v>
          </cell>
        </row>
        <row r="17570">
          <cell r="A17570" t="str">
            <v>NM_001191613</v>
          </cell>
          <cell r="B17570">
            <v>0</v>
          </cell>
          <cell r="C17570">
            <v>0</v>
          </cell>
          <cell r="D17570">
            <v>0</v>
          </cell>
          <cell r="E17570">
            <v>0</v>
          </cell>
          <cell r="F17570">
            <v>0</v>
          </cell>
        </row>
        <row r="17571">
          <cell r="A17571" t="str">
            <v>NR_031805</v>
          </cell>
          <cell r="B17571">
            <v>0</v>
          </cell>
          <cell r="C17571">
            <v>0</v>
          </cell>
          <cell r="D17571">
            <v>0</v>
          </cell>
          <cell r="E17571">
            <v>0</v>
          </cell>
          <cell r="F17571">
            <v>0</v>
          </cell>
        </row>
        <row r="17572">
          <cell r="A17572" t="str">
            <v>NM_147142</v>
          </cell>
          <cell r="B17572">
            <v>0.45269474582785701</v>
          </cell>
          <cell r="C17572">
            <v>1.1831254198591099</v>
          </cell>
          <cell r="D17572">
            <v>7.1941340071864895E-2</v>
          </cell>
          <cell r="E17572">
            <v>0.78503103541630803</v>
          </cell>
          <cell r="F17572">
            <v>0.96556391465494196</v>
          </cell>
        </row>
        <row r="17573">
          <cell r="A17573" t="str">
            <v>NM_001025059</v>
          </cell>
          <cell r="B17573">
            <v>2.7164392254132101</v>
          </cell>
          <cell r="C17573">
            <v>1.53645445708456</v>
          </cell>
          <cell r="D17573">
            <v>0.32178546767391603</v>
          </cell>
          <cell r="E17573">
            <v>3.9829685907784</v>
          </cell>
          <cell r="F17573">
            <v>9.4619060359243097</v>
          </cell>
        </row>
        <row r="17574">
          <cell r="A17574" t="str">
            <v>NM_001047907</v>
          </cell>
          <cell r="B17574">
            <v>88.576513106251099</v>
          </cell>
          <cell r="C17574">
            <v>81.245048889704094</v>
          </cell>
          <cell r="D17574">
            <v>96.508342975792701</v>
          </cell>
          <cell r="E17574">
            <v>111.07632556477699</v>
          </cell>
          <cell r="F17574">
            <v>68.138837913755097</v>
          </cell>
        </row>
        <row r="17575">
          <cell r="A17575" t="str">
            <v>NM_001127373</v>
          </cell>
          <cell r="B17575">
            <v>3.9350069065217101</v>
          </cell>
          <cell r="C17575">
            <v>4.3566288168148901</v>
          </cell>
          <cell r="D17575">
            <v>0.159832178083262</v>
          </cell>
          <cell r="E17575">
            <v>6.5844442770009204</v>
          </cell>
          <cell r="F17575">
            <v>9.4005857302752407</v>
          </cell>
        </row>
        <row r="17576">
          <cell r="A17576" t="str">
            <v>NM_001191568</v>
          </cell>
          <cell r="B17576">
            <v>23.106850578596699</v>
          </cell>
          <cell r="C17576">
            <v>38.882313190415701</v>
          </cell>
          <cell r="D17576">
            <v>13.388161234964601</v>
          </cell>
          <cell r="E17576">
            <v>17.7168232437736</v>
          </cell>
          <cell r="F17576">
            <v>7.4043459813930204</v>
          </cell>
        </row>
        <row r="17577">
          <cell r="A17577" t="str">
            <v>NM_001137622</v>
          </cell>
          <cell r="B17577">
            <v>5.4177770039451102E-2</v>
          </cell>
          <cell r="C17577">
            <v>0</v>
          </cell>
          <cell r="D17577">
            <v>0</v>
          </cell>
          <cell r="E17577">
            <v>0.79392892231315404</v>
          </cell>
          <cell r="F17577">
            <v>0</v>
          </cell>
        </row>
        <row r="17578">
          <cell r="A17578" t="str">
            <v>NM_001270693</v>
          </cell>
          <cell r="B17578">
            <v>14.275299187251299</v>
          </cell>
          <cell r="C17578">
            <v>9.1272910376672396</v>
          </cell>
          <cell r="D17578">
            <v>11.3068016870769</v>
          </cell>
          <cell r="E17578">
            <v>18.140158024117301</v>
          </cell>
          <cell r="F17578">
            <v>14.6747359298784</v>
          </cell>
        </row>
        <row r="17579">
          <cell r="A17579" t="str">
            <v>NM_001004083</v>
          </cell>
          <cell r="B17579">
            <v>50.040141318542602</v>
          </cell>
          <cell r="C17579">
            <v>45.548857768143897</v>
          </cell>
          <cell r="D17579">
            <v>40.261226937732303</v>
          </cell>
          <cell r="E17579">
            <v>34.303158682307597</v>
          </cell>
          <cell r="F17579">
            <v>54.281396039631403</v>
          </cell>
        </row>
        <row r="17580">
          <cell r="A17580" t="str">
            <v>NM_181768</v>
          </cell>
          <cell r="B17580">
            <v>19.8004572210593</v>
          </cell>
          <cell r="C17580">
            <v>22.264662707738399</v>
          </cell>
          <cell r="D17580">
            <v>8.2310815985671599</v>
          </cell>
          <cell r="E17580">
            <v>14.5454426730278</v>
          </cell>
          <cell r="F17580">
            <v>11.9124657115596</v>
          </cell>
        </row>
        <row r="17581">
          <cell r="A17581" t="str">
            <v>NM_001108421</v>
          </cell>
          <cell r="B17581">
            <v>2.9586131211361999</v>
          </cell>
          <cell r="C17581">
            <v>2.4176297217084</v>
          </cell>
          <cell r="D17581">
            <v>4.19584727190305</v>
          </cell>
          <cell r="E17581">
            <v>11.075970024682301</v>
          </cell>
          <cell r="F17581">
            <v>5.0563002458437998</v>
          </cell>
        </row>
        <row r="17582">
          <cell r="A17582" t="str">
            <v>NM_001107846</v>
          </cell>
          <cell r="B17582">
            <v>7.7119504572457004E-2</v>
          </cell>
          <cell r="C17582">
            <v>1.62838970272401</v>
          </cell>
          <cell r="D17582">
            <v>9.8699050686288192</v>
          </cell>
          <cell r="E17582">
            <v>5.5589707983855599</v>
          </cell>
          <cell r="F17582">
            <v>2.6367842635158301</v>
          </cell>
        </row>
        <row r="17583">
          <cell r="A17583" t="str">
            <v>NM_001037183</v>
          </cell>
          <cell r="B17583">
            <v>15.9827789977068</v>
          </cell>
          <cell r="C17583">
            <v>9.0062965129219794</v>
          </cell>
          <cell r="D17583">
            <v>10.389481023865001</v>
          </cell>
          <cell r="E17583">
            <v>13.611881769288299</v>
          </cell>
          <cell r="F17583">
            <v>10.042114718915901</v>
          </cell>
        </row>
        <row r="17584">
          <cell r="A17584" t="str">
            <v>NM_001037977</v>
          </cell>
          <cell r="B17584">
            <v>23.2644965962733</v>
          </cell>
          <cell r="C17584">
            <v>30.365985843152</v>
          </cell>
          <cell r="D17584">
            <v>20.970358458613202</v>
          </cell>
          <cell r="E17584">
            <v>30.5124327972682</v>
          </cell>
          <cell r="F17584">
            <v>28.884351492716</v>
          </cell>
        </row>
        <row r="17585">
          <cell r="A17585" t="str">
            <v>NM_001127604</v>
          </cell>
          <cell r="B17585">
            <v>0.89993376053071605</v>
          </cell>
          <cell r="C17585">
            <v>6.7580629229713001</v>
          </cell>
          <cell r="D17585">
            <v>8.4428558868449901</v>
          </cell>
          <cell r="E17585">
            <v>4.3317360903674098</v>
          </cell>
          <cell r="F17585">
            <v>24.435575178158398</v>
          </cell>
        </row>
        <row r="17586">
          <cell r="A17586" t="str">
            <v>NM_053485</v>
          </cell>
          <cell r="B17586">
            <v>399.85759237061501</v>
          </cell>
          <cell r="C17586">
            <v>1109.2240309511101</v>
          </cell>
          <cell r="D17586">
            <v>1410.3251136204999</v>
          </cell>
          <cell r="E17586">
            <v>1077.5223334509501</v>
          </cell>
          <cell r="F17586">
            <v>1736.05834743541</v>
          </cell>
        </row>
        <row r="17587">
          <cell r="A17587" t="str">
            <v>NM_001191739</v>
          </cell>
          <cell r="B17587">
            <v>0</v>
          </cell>
          <cell r="C17587">
            <v>0</v>
          </cell>
          <cell r="D17587">
            <v>0</v>
          </cell>
          <cell r="E17587">
            <v>0</v>
          </cell>
          <cell r="F17587">
            <v>0</v>
          </cell>
        </row>
        <row r="17588">
          <cell r="A17588" t="str">
            <v>NM_001011978</v>
          </cell>
          <cell r="B17588">
            <v>18.594859083451599</v>
          </cell>
          <cell r="C17588">
            <v>45.0678263071988</v>
          </cell>
          <cell r="D17588">
            <v>35.226628068342301</v>
          </cell>
          <cell r="E17588">
            <v>19.076975977951701</v>
          </cell>
          <cell r="F17588">
            <v>27.399632898134499</v>
          </cell>
        </row>
        <row r="17589">
          <cell r="A17589" t="str">
            <v>NM_017334</v>
          </cell>
          <cell r="B17589">
            <v>10.239979492409001</v>
          </cell>
          <cell r="C17589">
            <v>10.4573290854322</v>
          </cell>
          <cell r="D17589">
            <v>9.1711173434285698</v>
          </cell>
          <cell r="E17589">
            <v>11.0244471774226</v>
          </cell>
          <cell r="F17589">
            <v>8.9385317399678907</v>
          </cell>
        </row>
        <row r="17590">
          <cell r="A17590" t="str">
            <v>NM_001000029</v>
          </cell>
          <cell r="B17590">
            <v>0</v>
          </cell>
          <cell r="C17590">
            <v>0</v>
          </cell>
          <cell r="D17590">
            <v>0</v>
          </cell>
          <cell r="E17590">
            <v>0</v>
          </cell>
          <cell r="F17590">
            <v>0</v>
          </cell>
        </row>
        <row r="17591">
          <cell r="A17591" t="str">
            <v>NM_017108</v>
          </cell>
          <cell r="B17591">
            <v>4.3331443764621197E-2</v>
          </cell>
          <cell r="C17591">
            <v>0.13156141203251101</v>
          </cell>
          <cell r="D17591">
            <v>9.1815280544060199E-2</v>
          </cell>
          <cell r="E17591">
            <v>4.1315358524982602E-2</v>
          </cell>
          <cell r="F17591">
            <v>3.0084389947458001E-2</v>
          </cell>
        </row>
        <row r="17592">
          <cell r="A17592" t="str">
            <v>NM_017101</v>
          </cell>
          <cell r="B17592">
            <v>0.94419611426090599</v>
          </cell>
          <cell r="C17592">
            <v>2.3310321373263099</v>
          </cell>
          <cell r="D17592">
            <v>2.6477914854437601</v>
          </cell>
          <cell r="E17592">
            <v>1.50711102098929</v>
          </cell>
          <cell r="F17592">
            <v>1.8097430567420301</v>
          </cell>
        </row>
        <row r="17593">
          <cell r="A17593" t="str">
            <v>NM_001000082</v>
          </cell>
          <cell r="B17593">
            <v>0</v>
          </cell>
          <cell r="C17593">
            <v>0</v>
          </cell>
          <cell r="D17593">
            <v>0</v>
          </cell>
          <cell r="E17593">
            <v>0</v>
          </cell>
          <cell r="F17593">
            <v>0</v>
          </cell>
        </row>
        <row r="17594">
          <cell r="A17594" t="str">
            <v>NM_001105911</v>
          </cell>
          <cell r="B17594">
            <v>2.2520708388161701E-2</v>
          </cell>
          <cell r="C17594">
            <v>0</v>
          </cell>
          <cell r="D17594">
            <v>3.8175421431921597E-2</v>
          </cell>
          <cell r="E17594">
            <v>5.1534925797409099E-2</v>
          </cell>
          <cell r="F17594">
            <v>0.22371221030876701</v>
          </cell>
        </row>
        <row r="17595">
          <cell r="A17595" t="str">
            <v>NM_001014047</v>
          </cell>
          <cell r="B17595">
            <v>4.46126527300523</v>
          </cell>
          <cell r="C17595">
            <v>0.48577223306242701</v>
          </cell>
          <cell r="D17595">
            <v>0.68223517004061496</v>
          </cell>
          <cell r="E17595">
            <v>5.6351711295833704</v>
          </cell>
          <cell r="F17595">
            <v>6.6581894183966099</v>
          </cell>
        </row>
        <row r="17596">
          <cell r="A17596" t="str">
            <v>NM_001000319</v>
          </cell>
          <cell r="B17596">
            <v>0</v>
          </cell>
          <cell r="C17596">
            <v>0</v>
          </cell>
          <cell r="D17596">
            <v>0</v>
          </cell>
          <cell r="E17596">
            <v>0</v>
          </cell>
          <cell r="F17596">
            <v>0</v>
          </cell>
        </row>
        <row r="17597">
          <cell r="A17597" t="str">
            <v>NM_001013238</v>
          </cell>
          <cell r="B17597">
            <v>392.58874709704003</v>
          </cell>
          <cell r="C17597">
            <v>426.88175137461297</v>
          </cell>
          <cell r="D17597">
            <v>308.24260445751298</v>
          </cell>
          <cell r="E17597">
            <v>223.962860393911</v>
          </cell>
          <cell r="F17597">
            <v>388.29419561239803</v>
          </cell>
        </row>
        <row r="17598">
          <cell r="A17598" t="str">
            <v>NM_001134740</v>
          </cell>
          <cell r="B17598">
            <v>73.689244088964998</v>
          </cell>
          <cell r="C17598">
            <v>96.297439451456796</v>
          </cell>
          <cell r="D17598">
            <v>99.046498312934503</v>
          </cell>
          <cell r="E17598">
            <v>71.898448658464503</v>
          </cell>
          <cell r="F17598">
            <v>68.669746516394397</v>
          </cell>
        </row>
        <row r="17599">
          <cell r="A17599" t="str">
            <v>NM_001170429</v>
          </cell>
          <cell r="B17599">
            <v>1.86851027954903</v>
          </cell>
          <cell r="C17599">
            <v>0</v>
          </cell>
          <cell r="D17599">
            <v>0</v>
          </cell>
          <cell r="E17599">
            <v>2.1034066820829</v>
          </cell>
          <cell r="F17599">
            <v>0</v>
          </cell>
        </row>
        <row r="17600">
          <cell r="A17600" t="str">
            <v>NM_001002834</v>
          </cell>
          <cell r="B17600">
            <v>0</v>
          </cell>
          <cell r="C17600">
            <v>0</v>
          </cell>
          <cell r="D17600">
            <v>0</v>
          </cell>
          <cell r="E17600">
            <v>0</v>
          </cell>
          <cell r="F17600">
            <v>0</v>
          </cell>
        </row>
        <row r="17601">
          <cell r="A17601" t="str">
            <v>NM_001270654</v>
          </cell>
          <cell r="B17601">
            <v>0</v>
          </cell>
          <cell r="C17601">
            <v>0</v>
          </cell>
          <cell r="D17601">
            <v>0</v>
          </cell>
          <cell r="E17601">
            <v>0</v>
          </cell>
          <cell r="F17601">
            <v>0</v>
          </cell>
        </row>
        <row r="17602">
          <cell r="A17602" t="str">
            <v>NM_019316</v>
          </cell>
          <cell r="B17602">
            <v>70.570758926090903</v>
          </cell>
          <cell r="C17602">
            <v>85.812229821911501</v>
          </cell>
          <cell r="D17602">
            <v>79.809951586785104</v>
          </cell>
          <cell r="E17602">
            <v>56.991716881188097</v>
          </cell>
          <cell r="F17602">
            <v>247.41534599129201</v>
          </cell>
        </row>
        <row r="17603">
          <cell r="A17603" t="str">
            <v>NM_001108266</v>
          </cell>
          <cell r="B17603">
            <v>0.66329925663803502</v>
          </cell>
          <cell r="C17603">
            <v>5.3551058837322199</v>
          </cell>
          <cell r="D17603">
            <v>0.21082037214259</v>
          </cell>
          <cell r="E17603">
            <v>2.39535848496759</v>
          </cell>
          <cell r="F17603">
            <v>1.3948412255154199</v>
          </cell>
        </row>
        <row r="17604">
          <cell r="A17604" t="str">
            <v>NM_001039031</v>
          </cell>
          <cell r="B17604">
            <v>5.3056072419869098</v>
          </cell>
          <cell r="C17604">
            <v>3.5127517466408502</v>
          </cell>
          <cell r="D17604">
            <v>4.1804260100131803</v>
          </cell>
          <cell r="E17604">
            <v>3.6694834232615898</v>
          </cell>
          <cell r="F17604">
            <v>10.4726296175317</v>
          </cell>
        </row>
        <row r="17605">
          <cell r="A17605" t="str">
            <v>NM_001134509</v>
          </cell>
          <cell r="B17605">
            <v>13.653268424746701</v>
          </cell>
          <cell r="C17605">
            <v>23.989763167675498</v>
          </cell>
          <cell r="D17605">
            <v>1.2743739864348</v>
          </cell>
          <cell r="E17605">
            <v>9.0346803252142305</v>
          </cell>
          <cell r="F17605">
            <v>2.56100225785057</v>
          </cell>
        </row>
        <row r="17606">
          <cell r="A17606" t="str">
            <v>NM_001106447</v>
          </cell>
          <cell r="B17606">
            <v>11.9356736872917</v>
          </cell>
          <cell r="C17606">
            <v>12.5459637939251</v>
          </cell>
          <cell r="D17606">
            <v>9.6753492240797296</v>
          </cell>
          <cell r="E17606">
            <v>11.3623063215709</v>
          </cell>
          <cell r="F17606">
            <v>34.2946573988593</v>
          </cell>
        </row>
        <row r="17607">
          <cell r="A17607" t="str">
            <v>NM_001135174</v>
          </cell>
          <cell r="B17607">
            <v>27.892196816243398</v>
          </cell>
          <cell r="C17607">
            <v>48.613818468283199</v>
          </cell>
          <cell r="D17607">
            <v>56.047661249817899</v>
          </cell>
          <cell r="E17607">
            <v>34.361939732719001</v>
          </cell>
          <cell r="F17607">
            <v>14.7210157992163</v>
          </cell>
        </row>
        <row r="17608">
          <cell r="A17608" t="str">
            <v>NM_001108912</v>
          </cell>
          <cell r="B17608">
            <v>0</v>
          </cell>
          <cell r="C17608">
            <v>0</v>
          </cell>
          <cell r="D17608">
            <v>0</v>
          </cell>
          <cell r="E17608">
            <v>0</v>
          </cell>
          <cell r="F17608">
            <v>0</v>
          </cell>
        </row>
        <row r="17609">
          <cell r="A17609" t="str">
            <v>NM_001106978</v>
          </cell>
          <cell r="B17609">
            <v>15.9711393579018</v>
          </cell>
          <cell r="C17609">
            <v>19.2752717202873</v>
          </cell>
          <cell r="D17609">
            <v>29.699860756595498</v>
          </cell>
          <cell r="E17609">
            <v>20.2882477105729</v>
          </cell>
          <cell r="F17609">
            <v>63.3319575697316</v>
          </cell>
        </row>
        <row r="17610">
          <cell r="A17610" t="str">
            <v>NM_012627</v>
          </cell>
          <cell r="B17610">
            <v>0</v>
          </cell>
          <cell r="C17610">
            <v>0</v>
          </cell>
          <cell r="D17610">
            <v>0</v>
          </cell>
          <cell r="E17610">
            <v>2.0019379185838702</v>
          </cell>
          <cell r="F17610">
            <v>4.4545500823541904</v>
          </cell>
        </row>
        <row r="17611">
          <cell r="A17611" t="str">
            <v>NM_001134517</v>
          </cell>
          <cell r="B17611">
            <v>0</v>
          </cell>
          <cell r="C17611">
            <v>0</v>
          </cell>
          <cell r="D17611">
            <v>0</v>
          </cell>
          <cell r="E17611">
            <v>0</v>
          </cell>
          <cell r="F17611">
            <v>0</v>
          </cell>
        </row>
        <row r="17612">
          <cell r="A17612" t="str">
            <v>NM_001033891</v>
          </cell>
          <cell r="B17612">
            <v>45.300749909128903</v>
          </cell>
          <cell r="C17612">
            <v>50.9704028434005</v>
          </cell>
          <cell r="D17612">
            <v>34.341645377899901</v>
          </cell>
          <cell r="E17612">
            <v>39.430036439722699</v>
          </cell>
          <cell r="F17612">
            <v>19.745750944745101</v>
          </cell>
        </row>
        <row r="17613">
          <cell r="A17613" t="str">
            <v>NM_133421</v>
          </cell>
          <cell r="B17613">
            <v>0.44398221557775502</v>
          </cell>
          <cell r="C17613">
            <v>0.32678866765597098</v>
          </cell>
          <cell r="D17613">
            <v>0.19113789564022499</v>
          </cell>
          <cell r="E17613">
            <v>1.4171309093265301</v>
          </cell>
          <cell r="F17613">
            <v>0.33083282781846202</v>
          </cell>
        </row>
        <row r="17614">
          <cell r="A17614" t="str">
            <v>NM_001270559</v>
          </cell>
          <cell r="B17614">
            <v>0</v>
          </cell>
          <cell r="C17614">
            <v>0</v>
          </cell>
          <cell r="D17614">
            <v>9.2225003905514399E-3</v>
          </cell>
          <cell r="E17614">
            <v>3.7349754538365601E-2</v>
          </cell>
          <cell r="F17614">
            <v>8.8912539202805702E-2</v>
          </cell>
        </row>
        <row r="17615">
          <cell r="A17615" t="str">
            <v>NM_001014150</v>
          </cell>
          <cell r="B17615">
            <v>62.101671022491402</v>
          </cell>
          <cell r="C17615">
            <v>35.383426190601803</v>
          </cell>
          <cell r="D17615">
            <v>68.317018259088897</v>
          </cell>
          <cell r="E17615">
            <v>47.7654327324137</v>
          </cell>
          <cell r="F17615">
            <v>78.242566660851494</v>
          </cell>
        </row>
        <row r="17616">
          <cell r="A17616" t="str">
            <v>NM_001109203</v>
          </cell>
          <cell r="B17616">
            <v>9.24485782021865</v>
          </cell>
          <cell r="C17616">
            <v>26.920824985939198</v>
          </cell>
          <cell r="D17616">
            <v>2.1607594086617099</v>
          </cell>
          <cell r="E17616">
            <v>6.07947130149745</v>
          </cell>
          <cell r="F17616">
            <v>9.4977925193779207</v>
          </cell>
        </row>
        <row r="17617">
          <cell r="A17617" t="str">
            <v>NM_001004222</v>
          </cell>
          <cell r="B17617">
            <v>53.247399895259697</v>
          </cell>
          <cell r="C17617">
            <v>48.0003634439826</v>
          </cell>
          <cell r="D17617">
            <v>42.181454718433798</v>
          </cell>
          <cell r="E17617">
            <v>39.332421648441297</v>
          </cell>
          <cell r="F17617">
            <v>94.3812949201034</v>
          </cell>
        </row>
        <row r="17618">
          <cell r="A17618" t="str">
            <v>NM_001109173</v>
          </cell>
          <cell r="B17618">
            <v>5.0228770955619E-2</v>
          </cell>
          <cell r="C17618">
            <v>0</v>
          </cell>
          <cell r="D17618">
            <v>0</v>
          </cell>
          <cell r="E17618">
            <v>2.87350639628812E-2</v>
          </cell>
          <cell r="F17618">
            <v>1.60952786322183E-2</v>
          </cell>
        </row>
        <row r="17619">
          <cell r="A17619" t="str">
            <v>NM_001014186</v>
          </cell>
          <cell r="B17619">
            <v>4.0724985203106296</v>
          </cell>
          <cell r="C17619">
            <v>4.6455829604725496</v>
          </cell>
          <cell r="D17619">
            <v>1.1745622789066501</v>
          </cell>
          <cell r="E17619">
            <v>4.3450577568912303</v>
          </cell>
          <cell r="F17619">
            <v>4.1011896624396398</v>
          </cell>
        </row>
        <row r="17620">
          <cell r="A17620" t="str">
            <v>NM_001173430</v>
          </cell>
          <cell r="B17620">
            <v>9.3756913399284496</v>
          </cell>
          <cell r="C17620">
            <v>6.58675873219509</v>
          </cell>
          <cell r="D17620">
            <v>13.665834084214501</v>
          </cell>
          <cell r="E17620">
            <v>6.3965343949947897</v>
          </cell>
          <cell r="F17620">
            <v>11.418787648834799</v>
          </cell>
        </row>
        <row r="17621">
          <cell r="A17621" t="str">
            <v>NM_198199</v>
          </cell>
          <cell r="B17621">
            <v>0.123699448225829</v>
          </cell>
          <cell r="C17621">
            <v>5.1214354442954302E-2</v>
          </cell>
          <cell r="D17621">
            <v>8.7369190863602203E-2</v>
          </cell>
          <cell r="E17621">
            <v>2.13478775731615</v>
          </cell>
          <cell r="F17621">
            <v>3.62028714581345</v>
          </cell>
        </row>
        <row r="17622">
          <cell r="A17622" t="str">
            <v>NM_031810</v>
          </cell>
          <cell r="B17622">
            <v>0.96874631838557301</v>
          </cell>
          <cell r="C17622">
            <v>1.6544664253569299</v>
          </cell>
          <cell r="D17622">
            <v>2.1809756143682701</v>
          </cell>
          <cell r="E17622">
            <v>0</v>
          </cell>
          <cell r="F17622">
            <v>0.19401532256443699</v>
          </cell>
        </row>
        <row r="17623">
          <cell r="A17623" t="str">
            <v>NM_001113335</v>
          </cell>
          <cell r="B17623">
            <v>0.80452619929534497</v>
          </cell>
          <cell r="C17623">
            <v>1.73054666200587</v>
          </cell>
          <cell r="D17623">
            <v>1.38728599651769</v>
          </cell>
          <cell r="E17623">
            <v>0</v>
          </cell>
          <cell r="F17623">
            <v>1.1852961612969601E-2</v>
          </cell>
        </row>
        <row r="17624">
          <cell r="A17624" t="str">
            <v>NM_001191689</v>
          </cell>
          <cell r="B17624">
            <v>2.1889739916225901</v>
          </cell>
          <cell r="C17624">
            <v>1.0659821834613099</v>
          </cell>
          <cell r="D17624">
            <v>1.1564929282665299</v>
          </cell>
          <cell r="E17624">
            <v>4.8049903073994296</v>
          </cell>
          <cell r="F17624">
            <v>1.4399473363134001</v>
          </cell>
        </row>
        <row r="17625">
          <cell r="A17625" t="str">
            <v>NM_001271300</v>
          </cell>
          <cell r="B17625">
            <v>2.0173935083302998</v>
          </cell>
          <cell r="C17625">
            <v>3.7965740814976397E-2</v>
          </cell>
          <cell r="D17625">
            <v>0</v>
          </cell>
          <cell r="E17625">
            <v>3.0033299416793899</v>
          </cell>
          <cell r="F17625">
            <v>2.4756189334160101</v>
          </cell>
        </row>
        <row r="17626">
          <cell r="A17626" t="str">
            <v>NM_001126094</v>
          </cell>
          <cell r="B17626">
            <v>16.741648528548499</v>
          </cell>
          <cell r="C17626">
            <v>19.9668996665254</v>
          </cell>
          <cell r="D17626">
            <v>31.427884091659401</v>
          </cell>
          <cell r="E17626">
            <v>33.102508237583898</v>
          </cell>
          <cell r="F17626">
            <v>7.3711046573098598</v>
          </cell>
        </row>
        <row r="17627">
          <cell r="A17627" t="str">
            <v>NM_001271063</v>
          </cell>
          <cell r="B17627">
            <v>0.69096908804052903</v>
          </cell>
          <cell r="C17627">
            <v>4.6942593524653402</v>
          </cell>
          <cell r="D17627">
            <v>0</v>
          </cell>
          <cell r="E17627">
            <v>0.66480959458853195</v>
          </cell>
          <cell r="F17627">
            <v>0</v>
          </cell>
        </row>
        <row r="17628">
          <cell r="A17628" t="str">
            <v>NM_133398</v>
          </cell>
          <cell r="B17628">
            <v>1.89923622440815</v>
          </cell>
          <cell r="C17628">
            <v>2.7596746979263802</v>
          </cell>
          <cell r="D17628">
            <v>2.3498235429441801</v>
          </cell>
          <cell r="E17628">
            <v>1.8108703222836899</v>
          </cell>
          <cell r="F17628">
            <v>3.7844515126229501</v>
          </cell>
        </row>
        <row r="17629">
          <cell r="A17629" t="str">
            <v>NM_001277668</v>
          </cell>
          <cell r="B17629">
            <v>0</v>
          </cell>
          <cell r="C17629">
            <v>0</v>
          </cell>
          <cell r="D17629">
            <v>0</v>
          </cell>
          <cell r="E17629">
            <v>0</v>
          </cell>
          <cell r="F17629">
            <v>0</v>
          </cell>
        </row>
        <row r="17630">
          <cell r="A17630" t="str">
            <v>NM_153314</v>
          </cell>
          <cell r="B17630">
            <v>0</v>
          </cell>
          <cell r="C17630">
            <v>0</v>
          </cell>
          <cell r="D17630">
            <v>0</v>
          </cell>
          <cell r="E17630">
            <v>0</v>
          </cell>
          <cell r="F17630">
            <v>0</v>
          </cell>
        </row>
        <row r="17631">
          <cell r="A17631" t="str">
            <v>NM_001106996</v>
          </cell>
          <cell r="B17631">
            <v>12.330303903040299</v>
          </cell>
          <cell r="C17631">
            <v>17.266520247491702</v>
          </cell>
          <cell r="D17631">
            <v>8.1242869905908695</v>
          </cell>
          <cell r="E17631">
            <v>7.1251196273652901</v>
          </cell>
          <cell r="F17631">
            <v>9.2339287795575604</v>
          </cell>
        </row>
        <row r="17632">
          <cell r="A17632" t="str">
            <v>NM_001108191</v>
          </cell>
          <cell r="B17632">
            <v>11.770292256411</v>
          </cell>
          <cell r="C17632">
            <v>6.8493804903055304</v>
          </cell>
          <cell r="D17632">
            <v>2.9422480517965499</v>
          </cell>
          <cell r="E17632">
            <v>3.4754028422487302</v>
          </cell>
          <cell r="F17632">
            <v>20.948387585785401</v>
          </cell>
        </row>
        <row r="17633">
          <cell r="A17633" t="str">
            <v>NM_001105893</v>
          </cell>
          <cell r="B17633">
            <v>28.572219662022</v>
          </cell>
          <cell r="C17633">
            <v>30.700536635141901</v>
          </cell>
          <cell r="D17633">
            <v>33.101146127092903</v>
          </cell>
          <cell r="E17633">
            <v>26.4262982160555</v>
          </cell>
          <cell r="F17633">
            <v>18.0993501327278</v>
          </cell>
        </row>
        <row r="17634">
          <cell r="A17634" t="str">
            <v>NM_001191954</v>
          </cell>
          <cell r="B17634">
            <v>0.76668980624351701</v>
          </cell>
          <cell r="C17634">
            <v>0.17855259079129099</v>
          </cell>
          <cell r="D17634">
            <v>0.84273223198073799</v>
          </cell>
          <cell r="E17634">
            <v>4.7973054530258998E-2</v>
          </cell>
          <cell r="F17634">
            <v>0.383871317088189</v>
          </cell>
        </row>
        <row r="17635">
          <cell r="A17635" t="str">
            <v>NM_001169128</v>
          </cell>
          <cell r="B17635">
            <v>0</v>
          </cell>
          <cell r="C17635">
            <v>0</v>
          </cell>
          <cell r="D17635">
            <v>0</v>
          </cell>
          <cell r="E17635">
            <v>0</v>
          </cell>
          <cell r="F17635">
            <v>5.57023900816886E-3</v>
          </cell>
        </row>
        <row r="17636">
          <cell r="A17636" t="str">
            <v>NM_001107058</v>
          </cell>
          <cell r="B17636">
            <v>17.804450242933601</v>
          </cell>
          <cell r="C17636">
            <v>21.293508712847501</v>
          </cell>
          <cell r="D17636">
            <v>19.898917874875998</v>
          </cell>
          <cell r="E17636">
            <v>16.060271605157102</v>
          </cell>
          <cell r="F17636">
            <v>26.760696339000202</v>
          </cell>
        </row>
        <row r="17637">
          <cell r="A17637" t="str">
            <v>NM_001007799</v>
          </cell>
          <cell r="B17637">
            <v>12.1170300881621</v>
          </cell>
          <cell r="C17637">
            <v>20.383481536567</v>
          </cell>
          <cell r="D17637">
            <v>27.0956960350494</v>
          </cell>
          <cell r="E17637">
            <v>39.7157338494073</v>
          </cell>
          <cell r="F17637">
            <v>30.2422873200011</v>
          </cell>
        </row>
        <row r="17638">
          <cell r="A17638" t="str">
            <v>NM_022800</v>
          </cell>
          <cell r="B17638">
            <v>0</v>
          </cell>
          <cell r="C17638">
            <v>0</v>
          </cell>
          <cell r="D17638">
            <v>0</v>
          </cell>
          <cell r="E17638">
            <v>0.428324131685689</v>
          </cell>
          <cell r="F17638">
            <v>0</v>
          </cell>
        </row>
        <row r="17639">
          <cell r="A17639" t="str">
            <v>NM_001105778</v>
          </cell>
          <cell r="B17639">
            <v>46.792790320183897</v>
          </cell>
          <cell r="C17639">
            <v>26.943451499070001</v>
          </cell>
          <cell r="D17639">
            <v>33.796942921562298</v>
          </cell>
          <cell r="E17639">
            <v>22.374490144933802</v>
          </cell>
          <cell r="F17639">
            <v>30.966338822160001</v>
          </cell>
        </row>
        <row r="17640">
          <cell r="A17640" t="str">
            <v>NM_053335</v>
          </cell>
          <cell r="B17640">
            <v>23.5294500201753</v>
          </cell>
          <cell r="C17640">
            <v>11.6805178757173</v>
          </cell>
          <cell r="D17640">
            <v>22.239375768630801</v>
          </cell>
          <cell r="E17640">
            <v>12.7095318303385</v>
          </cell>
          <cell r="F17640">
            <v>27.995451858759701</v>
          </cell>
        </row>
        <row r="17641">
          <cell r="A17641" t="str">
            <v>NM_001270677</v>
          </cell>
          <cell r="B17641">
            <v>4.9599234274235703E-2</v>
          </cell>
          <cell r="C17641">
            <v>4.5633775173127599E-3</v>
          </cell>
          <cell r="D17641">
            <v>6.5393155635490099E-2</v>
          </cell>
          <cell r="E17641">
            <v>0.425623743801953</v>
          </cell>
          <cell r="F17641">
            <v>3.5319000573677999E-3</v>
          </cell>
        </row>
        <row r="17642">
          <cell r="A17642" t="str">
            <v>NM_001000389</v>
          </cell>
          <cell r="B17642">
            <v>0</v>
          </cell>
          <cell r="C17642">
            <v>0</v>
          </cell>
          <cell r="D17642">
            <v>0</v>
          </cell>
          <cell r="E17642">
            <v>0</v>
          </cell>
          <cell r="F17642">
            <v>0</v>
          </cell>
        </row>
        <row r="17643">
          <cell r="A17643" t="str">
            <v>NM_053753</v>
          </cell>
          <cell r="B17643">
            <v>0</v>
          </cell>
          <cell r="C17643">
            <v>0</v>
          </cell>
          <cell r="D17643">
            <v>2.4094820840179401E-2</v>
          </cell>
          <cell r="E17643">
            <v>0</v>
          </cell>
          <cell r="F17643">
            <v>0</v>
          </cell>
        </row>
        <row r="17644">
          <cell r="A17644" t="str">
            <v>NM_001100648</v>
          </cell>
          <cell r="B17644">
            <v>0</v>
          </cell>
          <cell r="C17644">
            <v>0</v>
          </cell>
          <cell r="D17644">
            <v>0</v>
          </cell>
          <cell r="E17644">
            <v>0</v>
          </cell>
          <cell r="F17644">
            <v>0</v>
          </cell>
        </row>
        <row r="17645">
          <cell r="A17645" t="str">
            <v>NM_001107009</v>
          </cell>
          <cell r="B17645">
            <v>4.0547488571882902E-2</v>
          </cell>
          <cell r="C17645">
            <v>0</v>
          </cell>
          <cell r="D17645">
            <v>0</v>
          </cell>
          <cell r="E17645">
            <v>0.185572476567541</v>
          </cell>
          <cell r="F17645">
            <v>0</v>
          </cell>
        </row>
        <row r="17646">
          <cell r="A17646" t="str">
            <v>NM_001191864</v>
          </cell>
          <cell r="B17646">
            <v>3.0430072456112902</v>
          </cell>
          <cell r="C17646">
            <v>3.2522827982660498</v>
          </cell>
          <cell r="D17646">
            <v>3.5457518017537901</v>
          </cell>
          <cell r="E17646">
            <v>2.2804895825196798</v>
          </cell>
          <cell r="F17646">
            <v>0.88629884597750097</v>
          </cell>
        </row>
        <row r="17647">
          <cell r="A17647" t="str">
            <v>NM_031602</v>
          </cell>
          <cell r="B17647">
            <v>1.2175337155248001</v>
          </cell>
          <cell r="C17647">
            <v>0.77551746029428004</v>
          </cell>
          <cell r="D17647">
            <v>2.6459899277644201E-2</v>
          </cell>
          <cell r="E17647">
            <v>0</v>
          </cell>
          <cell r="F17647">
            <v>0.16339439794010599</v>
          </cell>
        </row>
        <row r="17648">
          <cell r="A17648" t="str">
            <v>NR_031913</v>
          </cell>
          <cell r="B17648">
            <v>0</v>
          </cell>
          <cell r="C17648">
            <v>0</v>
          </cell>
          <cell r="D17648">
            <v>0</v>
          </cell>
          <cell r="E17648">
            <v>0</v>
          </cell>
          <cell r="F17648">
            <v>0</v>
          </cell>
        </row>
        <row r="17649">
          <cell r="A17649" t="str">
            <v>NM_001109357</v>
          </cell>
          <cell r="B17649">
            <v>0</v>
          </cell>
          <cell r="C17649">
            <v>0</v>
          </cell>
          <cell r="D17649">
            <v>0</v>
          </cell>
          <cell r="E17649">
            <v>0</v>
          </cell>
          <cell r="F17649">
            <v>0</v>
          </cell>
        </row>
        <row r="17650">
          <cell r="A17650" t="str">
            <v>NM_001108278</v>
          </cell>
          <cell r="B17650">
            <v>5.1854125431190896</v>
          </cell>
          <cell r="C17650">
            <v>9.1497872254090993</v>
          </cell>
          <cell r="D17650">
            <v>17.7106499013282</v>
          </cell>
          <cell r="E17650">
            <v>4.8558620747400498</v>
          </cell>
          <cell r="F17650">
            <v>4.7474589401728204</v>
          </cell>
        </row>
        <row r="17651">
          <cell r="A17651" t="str">
            <v>NM_001135667</v>
          </cell>
          <cell r="B17651">
            <v>15.1393718904667</v>
          </cell>
          <cell r="C17651">
            <v>2.9830111460001398</v>
          </cell>
          <cell r="D17651">
            <v>6.1161577433146803</v>
          </cell>
          <cell r="E17651">
            <v>4.6418790648188697</v>
          </cell>
          <cell r="F17651">
            <v>7.9044115395610097</v>
          </cell>
        </row>
        <row r="17652">
          <cell r="A17652" t="str">
            <v>NM_001100647</v>
          </cell>
          <cell r="B17652">
            <v>17.6683265171446</v>
          </cell>
          <cell r="C17652">
            <v>15.7141968083781</v>
          </cell>
          <cell r="D17652">
            <v>14.6567619146639</v>
          </cell>
          <cell r="E17652">
            <v>24.2040564536922</v>
          </cell>
          <cell r="F17652">
            <v>26.552094331109</v>
          </cell>
        </row>
        <row r="17653">
          <cell r="A17653" t="str">
            <v>NM_001024898</v>
          </cell>
          <cell r="B17653">
            <v>44.866164718320903</v>
          </cell>
          <cell r="C17653">
            <v>76.693430433055298</v>
          </cell>
          <cell r="D17653">
            <v>68.265653919599799</v>
          </cell>
          <cell r="E17653">
            <v>28.971048957072</v>
          </cell>
          <cell r="F17653">
            <v>78.826141932602894</v>
          </cell>
        </row>
        <row r="17654">
          <cell r="A17654" t="str">
            <v>NM_022602</v>
          </cell>
          <cell r="B17654">
            <v>20.268528225518399</v>
          </cell>
          <cell r="C17654">
            <v>33.1951427518907</v>
          </cell>
          <cell r="D17654">
            <v>54.099266881053602</v>
          </cell>
          <cell r="E17654">
            <v>18.473019372486799</v>
          </cell>
          <cell r="F17654">
            <v>152.50115030357699</v>
          </cell>
        </row>
        <row r="17655">
          <cell r="A17655" t="str">
            <v>NM_199489</v>
          </cell>
          <cell r="B17655">
            <v>2.9345040473051598</v>
          </cell>
          <cell r="C17655">
            <v>0</v>
          </cell>
          <cell r="D17655">
            <v>0</v>
          </cell>
          <cell r="E17655">
            <v>0</v>
          </cell>
          <cell r="F17655">
            <v>2.6422869942299099</v>
          </cell>
        </row>
        <row r="17656">
          <cell r="A17656" t="str">
            <v>NM_001106949</v>
          </cell>
          <cell r="B17656">
            <v>3.2817183720417402</v>
          </cell>
          <cell r="C17656">
            <v>1.5922039697247701</v>
          </cell>
          <cell r="D17656">
            <v>0.94471843197682703</v>
          </cell>
          <cell r="E17656">
            <v>5.1470208510625399</v>
          </cell>
          <cell r="F17656">
            <v>4.6090749005842904</v>
          </cell>
        </row>
        <row r="17657">
          <cell r="A17657" t="str">
            <v>NM_001107337</v>
          </cell>
          <cell r="B17657">
            <v>2.5050605461595299</v>
          </cell>
          <cell r="C17657">
            <v>5.4805638534051697</v>
          </cell>
          <cell r="D17657">
            <v>3.59016394841283</v>
          </cell>
          <cell r="E17657">
            <v>4.0539187439640099</v>
          </cell>
          <cell r="F17657">
            <v>3.7510673623590001</v>
          </cell>
        </row>
        <row r="17658">
          <cell r="A17658" t="str">
            <v>NM_001000060</v>
          </cell>
          <cell r="B17658">
            <v>0</v>
          </cell>
          <cell r="C17658">
            <v>0</v>
          </cell>
          <cell r="D17658">
            <v>0</v>
          </cell>
          <cell r="E17658">
            <v>0</v>
          </cell>
          <cell r="F17658">
            <v>0</v>
          </cell>
        </row>
        <row r="17659">
          <cell r="A17659" t="str">
            <v>NM_199236</v>
          </cell>
          <cell r="B17659">
            <v>0.97041113206586604</v>
          </cell>
          <cell r="C17659">
            <v>0</v>
          </cell>
          <cell r="D17659">
            <v>0.73201094362558905</v>
          </cell>
          <cell r="E17659">
            <v>0.18875319150147299</v>
          </cell>
          <cell r="F17659">
            <v>1.5765569993956201</v>
          </cell>
        </row>
        <row r="17660">
          <cell r="A17660" t="str">
            <v>NM_173143</v>
          </cell>
          <cell r="B17660">
            <v>11.045022202433501</v>
          </cell>
          <cell r="C17660">
            <v>5.2739649397420703</v>
          </cell>
          <cell r="D17660">
            <v>6.84215245930866</v>
          </cell>
          <cell r="E17660">
            <v>24.4757305966281</v>
          </cell>
          <cell r="F17660">
            <v>8.4522592102233602</v>
          </cell>
        </row>
        <row r="17661">
          <cell r="A17661" t="str">
            <v>NM_181083</v>
          </cell>
          <cell r="B17661">
            <v>3.1902047712029402</v>
          </cell>
          <cell r="C17661">
            <v>1.1832855496907499</v>
          </cell>
          <cell r="D17661">
            <v>2.6693691763083098</v>
          </cell>
          <cell r="E17661">
            <v>4.99293139092853</v>
          </cell>
          <cell r="F17661">
            <v>5.6485796461649196</v>
          </cell>
        </row>
        <row r="17662">
          <cell r="A17662" t="str">
            <v>NM_001191642</v>
          </cell>
          <cell r="B17662">
            <v>0.52530429124467803</v>
          </cell>
          <cell r="C17662">
            <v>0</v>
          </cell>
          <cell r="D17662">
            <v>1.09429602321678</v>
          </cell>
          <cell r="E17662">
            <v>1.4482797693420099E-2</v>
          </cell>
          <cell r="F17662">
            <v>0.12776719295542399</v>
          </cell>
        </row>
        <row r="17663">
          <cell r="A17663" t="str">
            <v>NM_001006958</v>
          </cell>
          <cell r="B17663">
            <v>8.2324925680374506</v>
          </cell>
          <cell r="C17663">
            <v>3.9419699799135399</v>
          </cell>
          <cell r="D17663">
            <v>5.4520595320533696</v>
          </cell>
          <cell r="E17663">
            <v>3.8049058310635302</v>
          </cell>
          <cell r="F17663">
            <v>1.6005551527991</v>
          </cell>
        </row>
        <row r="17664">
          <cell r="A17664" t="str">
            <v>NM_001108613</v>
          </cell>
          <cell r="B17664">
            <v>4.7041948626065597</v>
          </cell>
          <cell r="C17664">
            <v>0</v>
          </cell>
          <cell r="D17664">
            <v>0</v>
          </cell>
          <cell r="E17664">
            <v>0.89706448913043801</v>
          </cell>
          <cell r="F17664">
            <v>5.1153696180767296</v>
          </cell>
        </row>
        <row r="17665">
          <cell r="A17665" t="str">
            <v>NM_012616</v>
          </cell>
          <cell r="B17665">
            <v>7.2126826730220001E-2</v>
          </cell>
          <cell r="C17665">
            <v>0</v>
          </cell>
          <cell r="D17665">
            <v>0</v>
          </cell>
          <cell r="E17665">
            <v>7.2209525440840194E-2</v>
          </cell>
          <cell r="F17665">
            <v>2.74458314289893</v>
          </cell>
        </row>
        <row r="17666">
          <cell r="A17666" t="str">
            <v>NM_001107595</v>
          </cell>
          <cell r="B17666">
            <v>0</v>
          </cell>
          <cell r="C17666">
            <v>0</v>
          </cell>
          <cell r="D17666">
            <v>0</v>
          </cell>
          <cell r="E17666">
            <v>2.5452248237492901E-2</v>
          </cell>
          <cell r="F17666">
            <v>0</v>
          </cell>
        </row>
        <row r="17667">
          <cell r="A17667" t="str">
            <v>NM_017341</v>
          </cell>
          <cell r="B17667">
            <v>0</v>
          </cell>
          <cell r="C17667">
            <v>0</v>
          </cell>
          <cell r="D17667">
            <v>0</v>
          </cell>
          <cell r="E17667">
            <v>0</v>
          </cell>
          <cell r="F17667">
            <v>0</v>
          </cell>
        </row>
        <row r="17668">
          <cell r="A17668" t="str">
            <v>NM_138526</v>
          </cell>
          <cell r="B17668">
            <v>1.36784807162959</v>
          </cell>
          <cell r="C17668">
            <v>0.212902208366193</v>
          </cell>
          <cell r="D17668">
            <v>12.395316351216501</v>
          </cell>
          <cell r="E17668">
            <v>0.74722184349489096</v>
          </cell>
          <cell r="F17668">
            <v>7.2239165286860301</v>
          </cell>
        </row>
        <row r="17669">
          <cell r="A17669" t="str">
            <v>NM_001109435</v>
          </cell>
          <cell r="B17669">
            <v>21.363064492157001</v>
          </cell>
          <cell r="C17669">
            <v>32.263230712595202</v>
          </cell>
          <cell r="D17669">
            <v>50.026992243526799</v>
          </cell>
          <cell r="E17669">
            <v>32.868873361602503</v>
          </cell>
          <cell r="F17669">
            <v>44.882962620420201</v>
          </cell>
        </row>
        <row r="17670">
          <cell r="A17670" t="str">
            <v>NM_021595</v>
          </cell>
          <cell r="B17670">
            <v>0.362053953074923</v>
          </cell>
          <cell r="C17670">
            <v>0</v>
          </cell>
          <cell r="D17670">
            <v>0</v>
          </cell>
          <cell r="E17670">
            <v>0</v>
          </cell>
          <cell r="F17670">
            <v>0</v>
          </cell>
        </row>
        <row r="17671">
          <cell r="A17671" t="str">
            <v>NM_199096</v>
          </cell>
          <cell r="B17671">
            <v>32.191433608467101</v>
          </cell>
          <cell r="C17671">
            <v>20.567743239795998</v>
          </cell>
          <cell r="D17671">
            <v>13.4627611624295</v>
          </cell>
          <cell r="E17671">
            <v>14.351765266903699</v>
          </cell>
          <cell r="F17671">
            <v>13.9269586879345</v>
          </cell>
        </row>
        <row r="17672">
          <cell r="A17672" t="str">
            <v>NM_023952</v>
          </cell>
          <cell r="B17672">
            <v>0</v>
          </cell>
          <cell r="C17672">
            <v>0</v>
          </cell>
          <cell r="D17672">
            <v>0</v>
          </cell>
          <cell r="E17672">
            <v>0</v>
          </cell>
          <cell r="F17672">
            <v>0</v>
          </cell>
        </row>
        <row r="17673">
          <cell r="A17673" t="str">
            <v>NM_001013964</v>
          </cell>
          <cell r="B17673">
            <v>35.740574948522799</v>
          </cell>
          <cell r="C17673">
            <v>50.481586616175598</v>
          </cell>
          <cell r="D17673">
            <v>41.935652812995301</v>
          </cell>
          <cell r="E17673">
            <v>28.511332001982399</v>
          </cell>
          <cell r="F17673">
            <v>75.270870797170005</v>
          </cell>
        </row>
        <row r="17674">
          <cell r="A17674" t="str">
            <v>NM_001108651</v>
          </cell>
          <cell r="B17674">
            <v>11.876763159476299</v>
          </cell>
          <cell r="C17674">
            <v>9.3482593167723707</v>
          </cell>
          <cell r="D17674">
            <v>2.3600417577812598</v>
          </cell>
          <cell r="E17674">
            <v>6.3285325615877603</v>
          </cell>
          <cell r="F17674">
            <v>13.790652973150801</v>
          </cell>
        </row>
        <row r="17675">
          <cell r="A17675" t="str">
            <v>NM_001109184</v>
          </cell>
          <cell r="B17675">
            <v>0</v>
          </cell>
          <cell r="C17675">
            <v>0</v>
          </cell>
          <cell r="D17675">
            <v>0</v>
          </cell>
          <cell r="E17675">
            <v>0</v>
          </cell>
          <cell r="F17675">
            <v>0</v>
          </cell>
        </row>
        <row r="17676">
          <cell r="A17676" t="str">
            <v>NM_001134610</v>
          </cell>
          <cell r="B17676">
            <v>41.180169212530402</v>
          </cell>
          <cell r="C17676">
            <v>44.255803760590702</v>
          </cell>
          <cell r="D17676">
            <v>26.988988642920901</v>
          </cell>
          <cell r="E17676">
            <v>23.407328310492399</v>
          </cell>
          <cell r="F17676">
            <v>46.791987893159103</v>
          </cell>
        </row>
        <row r="17677">
          <cell r="A17677" t="str">
            <v>NM_031623</v>
          </cell>
          <cell r="B17677">
            <v>0</v>
          </cell>
          <cell r="C17677">
            <v>1.07670762631024</v>
          </cell>
          <cell r="D17677">
            <v>0</v>
          </cell>
          <cell r="E17677">
            <v>0</v>
          </cell>
          <cell r="F17677">
            <v>1.7730539019297699E-2</v>
          </cell>
        </row>
        <row r="17678">
          <cell r="A17678" t="str">
            <v>NM_001109606</v>
          </cell>
          <cell r="B17678">
            <v>24.849697850096199</v>
          </cell>
          <cell r="C17678">
            <v>19.106241168024599</v>
          </cell>
          <cell r="D17678">
            <v>12.1549965968645</v>
          </cell>
          <cell r="E17678">
            <v>36.826215002938497</v>
          </cell>
          <cell r="F17678">
            <v>17.324812242779299</v>
          </cell>
        </row>
        <row r="17679">
          <cell r="A17679" t="str">
            <v>NM_001105953</v>
          </cell>
          <cell r="B17679">
            <v>32.6305494825449</v>
          </cell>
          <cell r="C17679">
            <v>62.478910495730297</v>
          </cell>
          <cell r="D17679">
            <v>46.501691469238501</v>
          </cell>
          <cell r="E17679">
            <v>65.843882275684805</v>
          </cell>
          <cell r="F17679">
            <v>46.507185505680901</v>
          </cell>
        </row>
        <row r="17680">
          <cell r="A17680" t="str">
            <v>NM_001000149</v>
          </cell>
          <cell r="B17680">
            <v>0</v>
          </cell>
          <cell r="C17680">
            <v>0</v>
          </cell>
          <cell r="D17680">
            <v>0</v>
          </cell>
          <cell r="E17680">
            <v>0</v>
          </cell>
          <cell r="F17680">
            <v>0</v>
          </cell>
        </row>
        <row r="17681">
          <cell r="A17681" t="str">
            <v>NR_031925</v>
          </cell>
          <cell r="B17681">
            <v>0</v>
          </cell>
          <cell r="C17681">
            <v>0</v>
          </cell>
          <cell r="D17681">
            <v>0.206667849660994</v>
          </cell>
          <cell r="E17681">
            <v>0</v>
          </cell>
          <cell r="F17681">
            <v>0</v>
          </cell>
        </row>
        <row r="17682">
          <cell r="A17682" t="str">
            <v>NM_001008932</v>
          </cell>
          <cell r="B17682">
            <v>0</v>
          </cell>
          <cell r="C17682">
            <v>0</v>
          </cell>
          <cell r="D17682">
            <v>0</v>
          </cell>
          <cell r="E17682">
            <v>0</v>
          </cell>
          <cell r="F17682">
            <v>0</v>
          </cell>
        </row>
        <row r="17683">
          <cell r="A17683" t="str">
            <v>NM_013221</v>
          </cell>
          <cell r="B17683">
            <v>64.632940458392497</v>
          </cell>
          <cell r="C17683">
            <v>24.177736282394601</v>
          </cell>
          <cell r="D17683">
            <v>44.678437979768297</v>
          </cell>
          <cell r="E17683">
            <v>32.738849101077399</v>
          </cell>
          <cell r="F17683">
            <v>18.948874254553999</v>
          </cell>
        </row>
        <row r="17684">
          <cell r="A17684" t="str">
            <v>NM_001034109</v>
          </cell>
          <cell r="B17684">
            <v>8.0669381870374401</v>
          </cell>
          <cell r="C17684">
            <v>25.6842544375133</v>
          </cell>
          <cell r="D17684">
            <v>20.621762015492401</v>
          </cell>
          <cell r="E17684">
            <v>11.4306258615769</v>
          </cell>
          <cell r="F17684">
            <v>13.6841912831767</v>
          </cell>
        </row>
        <row r="17685">
          <cell r="A17685" t="str">
            <v>NM_001107739</v>
          </cell>
          <cell r="B17685">
            <v>0.920299487540433</v>
          </cell>
          <cell r="C17685">
            <v>2.88531675088359</v>
          </cell>
          <cell r="D17685">
            <v>7.0915544746167596</v>
          </cell>
          <cell r="E17685">
            <v>0.89221696245983195</v>
          </cell>
          <cell r="F17685">
            <v>0.19134748483928399</v>
          </cell>
        </row>
        <row r="17686">
          <cell r="A17686" t="str">
            <v>NM_001139486</v>
          </cell>
          <cell r="B17686">
            <v>6.02189575259459</v>
          </cell>
          <cell r="C17686">
            <v>2.95329815291857</v>
          </cell>
          <cell r="D17686">
            <v>9.0884540481069909</v>
          </cell>
          <cell r="E17686">
            <v>12.2123772514141</v>
          </cell>
          <cell r="F17686">
            <v>0.90609785070451399</v>
          </cell>
        </row>
        <row r="17687">
          <cell r="A17687" t="str">
            <v>NR_002151</v>
          </cell>
          <cell r="B17687">
            <v>0.24525171973736001</v>
          </cell>
          <cell r="C17687">
            <v>0.42597154781477797</v>
          </cell>
          <cell r="D17687">
            <v>0.11660786343495</v>
          </cell>
          <cell r="E17687">
            <v>0.349050281875605</v>
          </cell>
          <cell r="F17687">
            <v>1.91678831168701E-3</v>
          </cell>
        </row>
        <row r="17688">
          <cell r="A17688" t="str">
            <v>NM_001014843</v>
          </cell>
          <cell r="B17688">
            <v>2.3316220974436401</v>
          </cell>
          <cell r="C17688">
            <v>3.5513385221724798</v>
          </cell>
          <cell r="D17688">
            <v>3.9956658497274602</v>
          </cell>
          <cell r="E17688">
            <v>1.00284643914111</v>
          </cell>
          <cell r="F17688">
            <v>5.0500366492219602</v>
          </cell>
        </row>
        <row r="17689">
          <cell r="A17689" t="str">
            <v>NM_001106251</v>
          </cell>
          <cell r="B17689">
            <v>3.9802943444162602</v>
          </cell>
          <cell r="C17689">
            <v>10.3032828298611</v>
          </cell>
          <cell r="D17689">
            <v>5.5921888731798299</v>
          </cell>
          <cell r="E17689">
            <v>6.3251714993160197</v>
          </cell>
          <cell r="F17689">
            <v>16.056030252238099</v>
          </cell>
        </row>
        <row r="17690">
          <cell r="A17690" t="str">
            <v>NM_031073</v>
          </cell>
          <cell r="B17690">
            <v>31.0742264409214</v>
          </cell>
          <cell r="C17690">
            <v>27.711363494854901</v>
          </cell>
          <cell r="D17690">
            <v>19.403083464987599</v>
          </cell>
          <cell r="E17690">
            <v>25.965150217567501</v>
          </cell>
          <cell r="F17690">
            <v>20.5352518002158</v>
          </cell>
        </row>
        <row r="17691">
          <cell r="A17691" t="str">
            <v>NM_017274</v>
          </cell>
          <cell r="B17691">
            <v>8.0895134965306301</v>
          </cell>
          <cell r="C17691">
            <v>4.2894445283918303</v>
          </cell>
          <cell r="D17691">
            <v>6.33074008023085</v>
          </cell>
          <cell r="E17691">
            <v>14.614080979753901</v>
          </cell>
          <cell r="F17691">
            <v>11.568455521472201</v>
          </cell>
        </row>
        <row r="17692">
          <cell r="A17692" t="str">
            <v>NM_001109389</v>
          </cell>
          <cell r="B17692">
            <v>0</v>
          </cell>
          <cell r="C17692">
            <v>0</v>
          </cell>
          <cell r="D17692">
            <v>0</v>
          </cell>
          <cell r="E17692">
            <v>4.46711038025576E-2</v>
          </cell>
          <cell r="F17692">
            <v>0</v>
          </cell>
        </row>
        <row r="17693">
          <cell r="A17693" t="str">
            <v>NM_001191089</v>
          </cell>
          <cell r="B17693">
            <v>0.120107388802486</v>
          </cell>
          <cell r="C17693">
            <v>4.21324673461051</v>
          </cell>
          <cell r="D17693">
            <v>1.93417214073122</v>
          </cell>
          <cell r="E17693">
            <v>1.28053224181421</v>
          </cell>
          <cell r="F17693">
            <v>1.20709675652903</v>
          </cell>
        </row>
        <row r="17694">
          <cell r="A17694" t="str">
            <v>NM_053527</v>
          </cell>
          <cell r="B17694">
            <v>35.980720289354402</v>
          </cell>
          <cell r="C17694">
            <v>51.038986269760599</v>
          </cell>
          <cell r="D17694">
            <v>21.344731407960499</v>
          </cell>
          <cell r="E17694">
            <v>25.0648900940967</v>
          </cell>
          <cell r="F17694">
            <v>16.291422790465099</v>
          </cell>
        </row>
        <row r="17695">
          <cell r="A17695" t="str">
            <v>NM_031081</v>
          </cell>
          <cell r="B17695">
            <v>1.31397181017447</v>
          </cell>
          <cell r="C17695">
            <v>3.3705208399238198</v>
          </cell>
          <cell r="D17695">
            <v>0.47210067893805302</v>
          </cell>
          <cell r="E17695">
            <v>0.25329086732776102</v>
          </cell>
          <cell r="F17695">
            <v>0.471391115723785</v>
          </cell>
        </row>
        <row r="17696">
          <cell r="A17696" t="str">
            <v>NM_001000590</v>
          </cell>
          <cell r="B17696">
            <v>0</v>
          </cell>
          <cell r="C17696">
            <v>0</v>
          </cell>
          <cell r="D17696">
            <v>0</v>
          </cell>
          <cell r="E17696">
            <v>0</v>
          </cell>
          <cell r="F17696">
            <v>0</v>
          </cell>
        </row>
        <row r="17697">
          <cell r="A17697" t="str">
            <v>NM_001106988</v>
          </cell>
          <cell r="B17697">
            <v>32.579585097183703</v>
          </cell>
          <cell r="C17697">
            <v>63.3871301828569</v>
          </cell>
          <cell r="D17697">
            <v>7.4885333025215601</v>
          </cell>
          <cell r="E17697">
            <v>26.011798377456401</v>
          </cell>
          <cell r="F17697">
            <v>39.742508173653</v>
          </cell>
        </row>
        <row r="17698">
          <cell r="A17698" t="str">
            <v>NM_001014077</v>
          </cell>
          <cell r="B17698">
            <v>16.090245036753998</v>
          </cell>
          <cell r="C17698">
            <v>13.6394678932984</v>
          </cell>
          <cell r="D17698">
            <v>22.306483215543999</v>
          </cell>
          <cell r="E17698">
            <v>16.536628622495201</v>
          </cell>
          <cell r="F17698">
            <v>15.453171369585</v>
          </cell>
        </row>
        <row r="17699">
          <cell r="A17699" t="str">
            <v>NM_001109095</v>
          </cell>
          <cell r="B17699">
            <v>0</v>
          </cell>
          <cell r="C17699">
            <v>0</v>
          </cell>
          <cell r="D17699">
            <v>0</v>
          </cell>
          <cell r="E17699">
            <v>0</v>
          </cell>
          <cell r="F17699">
            <v>0</v>
          </cell>
        </row>
        <row r="17700">
          <cell r="A17700" t="str">
            <v>NM_001000165</v>
          </cell>
          <cell r="B17700">
            <v>0</v>
          </cell>
          <cell r="C17700">
            <v>0</v>
          </cell>
          <cell r="D17700">
            <v>0</v>
          </cell>
          <cell r="E17700">
            <v>0</v>
          </cell>
          <cell r="F17700">
            <v>0</v>
          </cell>
        </row>
        <row r="17701">
          <cell r="A17701" t="str">
            <v>NM_001277391</v>
          </cell>
          <cell r="B17701">
            <v>1.4652018069394901</v>
          </cell>
          <cell r="C17701">
            <v>1.4979960778083099</v>
          </cell>
          <cell r="D17701">
            <v>2.0528545601777601</v>
          </cell>
          <cell r="E17701">
            <v>0.51319478783205796</v>
          </cell>
          <cell r="F17701">
            <v>0</v>
          </cell>
        </row>
        <row r="17702">
          <cell r="A17702" t="str">
            <v>NM_001014138</v>
          </cell>
          <cell r="B17702">
            <v>4.8208786682184798E-2</v>
          </cell>
          <cell r="C17702">
            <v>0</v>
          </cell>
          <cell r="D17702">
            <v>0.26048228186883299</v>
          </cell>
          <cell r="E17702">
            <v>6.8948659430144001E-3</v>
          </cell>
          <cell r="F17702">
            <v>3.0895992054296301E-2</v>
          </cell>
        </row>
        <row r="17703">
          <cell r="A17703" t="str">
            <v>NM_001013212</v>
          </cell>
          <cell r="B17703">
            <v>21.007481786653202</v>
          </cell>
          <cell r="C17703">
            <v>13.347603086613701</v>
          </cell>
          <cell r="D17703">
            <v>32.547910243967102</v>
          </cell>
          <cell r="E17703">
            <v>17.657053880620001</v>
          </cell>
          <cell r="F17703">
            <v>38.743712828075999</v>
          </cell>
        </row>
        <row r="17704">
          <cell r="A17704" t="str">
            <v>NM_001107109</v>
          </cell>
          <cell r="B17704">
            <v>14.5321463724478</v>
          </cell>
          <cell r="C17704">
            <v>0.42195084999028198</v>
          </cell>
          <cell r="D17704">
            <v>1.63728052917958</v>
          </cell>
          <cell r="E17704">
            <v>6.0795057710317097</v>
          </cell>
          <cell r="F17704">
            <v>6.0312595029642999</v>
          </cell>
        </row>
        <row r="17705">
          <cell r="A17705" t="str">
            <v>NM_013060</v>
          </cell>
          <cell r="B17705">
            <v>8.4147964518589996E-2</v>
          </cell>
          <cell r="C17705">
            <v>3.4839150394919499E-2</v>
          </cell>
          <cell r="D17705">
            <v>0.82018770139970798</v>
          </cell>
          <cell r="E17705">
            <v>0.52953651989949502</v>
          </cell>
          <cell r="F17705">
            <v>1.1055373501922701</v>
          </cell>
        </row>
        <row r="17706">
          <cell r="A17706" t="str">
            <v>NM_001106320</v>
          </cell>
          <cell r="B17706">
            <v>7.6316050562248297</v>
          </cell>
          <cell r="C17706">
            <v>2.6670423072423302</v>
          </cell>
          <cell r="D17706">
            <v>2.1468961336296299</v>
          </cell>
          <cell r="E17706">
            <v>4.8179306482404298</v>
          </cell>
          <cell r="F17706">
            <v>0.53615601529330104</v>
          </cell>
        </row>
        <row r="17707">
          <cell r="A17707" t="str">
            <v>NM_001009652</v>
          </cell>
          <cell r="B17707">
            <v>20.337146038017199</v>
          </cell>
          <cell r="C17707">
            <v>17.6245893818026</v>
          </cell>
          <cell r="D17707">
            <v>6.3686925656798303</v>
          </cell>
          <cell r="E17707">
            <v>14.176396555982301</v>
          </cell>
          <cell r="F17707">
            <v>8.0976111373436304</v>
          </cell>
        </row>
        <row r="17708">
          <cell r="A17708" t="str">
            <v>NM_001011995</v>
          </cell>
          <cell r="B17708">
            <v>130.84110227804399</v>
          </cell>
          <cell r="C17708">
            <v>125.29659699640899</v>
          </cell>
          <cell r="D17708">
            <v>109.058381761459</v>
          </cell>
          <cell r="E17708">
            <v>84.764991981393095</v>
          </cell>
          <cell r="F17708">
            <v>187.731426808664</v>
          </cell>
        </row>
        <row r="17709">
          <cell r="A17709" t="str">
            <v>NM_031136</v>
          </cell>
          <cell r="B17709">
            <v>1603.7211396345599</v>
          </cell>
          <cell r="C17709">
            <v>2997.7825775311399</v>
          </cell>
          <cell r="D17709">
            <v>2717.1280883355598</v>
          </cell>
          <cell r="E17709">
            <v>3858.4621087693999</v>
          </cell>
          <cell r="F17709">
            <v>2030.26110659601</v>
          </cell>
        </row>
        <row r="17710">
          <cell r="A17710" t="str">
            <v>NM_001008873</v>
          </cell>
          <cell r="B17710">
            <v>0</v>
          </cell>
          <cell r="C17710">
            <v>0</v>
          </cell>
          <cell r="D17710">
            <v>0</v>
          </cell>
          <cell r="E17710">
            <v>0</v>
          </cell>
          <cell r="F17710">
            <v>0</v>
          </cell>
        </row>
        <row r="17711">
          <cell r="A17711" t="str">
            <v>NM_001109331</v>
          </cell>
          <cell r="B17711">
            <v>0.78613459524956297</v>
          </cell>
          <cell r="C17711">
            <v>2.0303590700319001</v>
          </cell>
          <cell r="D17711">
            <v>0.42833462211664403</v>
          </cell>
          <cell r="E17711">
            <v>1.5098240795681599</v>
          </cell>
          <cell r="F17711">
            <v>1.39149468191783</v>
          </cell>
        </row>
        <row r="17712">
          <cell r="A17712" t="str">
            <v>NM_001107929</v>
          </cell>
          <cell r="B17712">
            <v>19.167740411802299</v>
          </cell>
          <cell r="C17712">
            <v>6.7474619590160403</v>
          </cell>
          <cell r="D17712">
            <v>5.6766527002323999</v>
          </cell>
          <cell r="E17712">
            <v>13.2601628545479</v>
          </cell>
          <cell r="F17712">
            <v>3.4720630121010601</v>
          </cell>
        </row>
        <row r="17713">
          <cell r="A17713" t="str">
            <v>NM_001025040</v>
          </cell>
          <cell r="B17713">
            <v>0</v>
          </cell>
          <cell r="C17713">
            <v>0</v>
          </cell>
          <cell r="D17713">
            <v>0</v>
          </cell>
          <cell r="E17713">
            <v>0</v>
          </cell>
          <cell r="F17713">
            <v>0</v>
          </cell>
        </row>
        <row r="17714">
          <cell r="A17714" t="str">
            <v>NM_001013899</v>
          </cell>
          <cell r="B17714">
            <v>0</v>
          </cell>
          <cell r="C17714">
            <v>0</v>
          </cell>
          <cell r="D17714">
            <v>0</v>
          </cell>
          <cell r="E17714">
            <v>0</v>
          </cell>
          <cell r="F17714">
            <v>0</v>
          </cell>
        </row>
        <row r="17715">
          <cell r="A17715" t="str">
            <v>NM_053683</v>
          </cell>
          <cell r="B17715">
            <v>1.7742287265957599</v>
          </cell>
          <cell r="C17715">
            <v>6.0494050053435201E-2</v>
          </cell>
          <cell r="D17715">
            <v>0.44228528137566703</v>
          </cell>
          <cell r="E17715">
            <v>1.0448605942923099</v>
          </cell>
          <cell r="F17715">
            <v>0.33443108130756999</v>
          </cell>
        </row>
        <row r="17716">
          <cell r="A17716" t="str">
            <v>NM_001105738</v>
          </cell>
          <cell r="B17716">
            <v>0</v>
          </cell>
          <cell r="C17716">
            <v>0</v>
          </cell>
          <cell r="D17716">
            <v>0</v>
          </cell>
          <cell r="E17716">
            <v>0</v>
          </cell>
          <cell r="F17716">
            <v>0</v>
          </cell>
        </row>
        <row r="17717">
          <cell r="A17717" t="str">
            <v>NM_001191824</v>
          </cell>
          <cell r="B17717">
            <v>0</v>
          </cell>
          <cell r="C17717">
            <v>0</v>
          </cell>
          <cell r="D17717">
            <v>0</v>
          </cell>
          <cell r="E17717">
            <v>0</v>
          </cell>
          <cell r="F17717">
            <v>2.2080613460769598E-2</v>
          </cell>
        </row>
        <row r="17718">
          <cell r="A17718" t="str">
            <v>NM_001191547</v>
          </cell>
          <cell r="B17718">
            <v>0</v>
          </cell>
          <cell r="C17718">
            <v>0</v>
          </cell>
          <cell r="D17718">
            <v>0</v>
          </cell>
          <cell r="E17718">
            <v>0</v>
          </cell>
          <cell r="F17718">
            <v>0</v>
          </cell>
        </row>
        <row r="17719">
          <cell r="A17719" t="str">
            <v>NM_001109198</v>
          </cell>
          <cell r="B17719">
            <v>11.2075032462146</v>
          </cell>
          <cell r="C17719">
            <v>18.339977092923601</v>
          </cell>
          <cell r="D17719">
            <v>16.105403614773799</v>
          </cell>
          <cell r="E17719">
            <v>7.5843110416572204</v>
          </cell>
          <cell r="F17719">
            <v>6.9905233105362203</v>
          </cell>
        </row>
        <row r="17720">
          <cell r="A17720" t="str">
            <v>NM_001025121</v>
          </cell>
          <cell r="B17720">
            <v>16.923185179724499</v>
          </cell>
          <cell r="C17720">
            <v>12.635797013809499</v>
          </cell>
          <cell r="D17720">
            <v>17.6458262064778</v>
          </cell>
          <cell r="E17720">
            <v>7.4576352656587304</v>
          </cell>
          <cell r="F17720">
            <v>8.1516646154186692</v>
          </cell>
        </row>
        <row r="17721">
          <cell r="A17721" t="str">
            <v>NM_057201</v>
          </cell>
          <cell r="B17721">
            <v>4.7230710591757301</v>
          </cell>
          <cell r="C17721">
            <v>8.5939117695654907</v>
          </cell>
          <cell r="D17721">
            <v>8.0505117525513796</v>
          </cell>
          <cell r="E17721">
            <v>9.0681252242003794</v>
          </cell>
          <cell r="F17721">
            <v>5.9840237966609999</v>
          </cell>
        </row>
        <row r="17722">
          <cell r="A17722" t="str">
            <v>NM_130403</v>
          </cell>
          <cell r="B17722">
            <v>2.9408043365546899</v>
          </cell>
          <cell r="C17722">
            <v>4.7022974257036898</v>
          </cell>
          <cell r="D17722">
            <v>27.9333672037071</v>
          </cell>
          <cell r="E17722">
            <v>6.6425255798958203</v>
          </cell>
          <cell r="F17722">
            <v>8.7736002767229806</v>
          </cell>
        </row>
        <row r="17723">
          <cell r="A17723" t="str">
            <v>NM_001109260</v>
          </cell>
          <cell r="B17723">
            <v>2.5741356725234601</v>
          </cell>
          <cell r="C17723">
            <v>0</v>
          </cell>
          <cell r="D17723">
            <v>0</v>
          </cell>
          <cell r="E17723">
            <v>1.4915009638118799</v>
          </cell>
          <cell r="F17723">
            <v>0</v>
          </cell>
        </row>
        <row r="17724">
          <cell r="A17724" t="str">
            <v>NM_001044267</v>
          </cell>
          <cell r="B17724">
            <v>3.79558920145762</v>
          </cell>
          <cell r="C17724">
            <v>2.5619548899437201</v>
          </cell>
          <cell r="D17724">
            <v>5.9270779525417003</v>
          </cell>
          <cell r="E17724">
            <v>1.73053595757931</v>
          </cell>
          <cell r="F17724">
            <v>8.6575344240056094</v>
          </cell>
        </row>
        <row r="17725">
          <cell r="A17725" t="str">
            <v>NM_001109016</v>
          </cell>
          <cell r="B17725">
            <v>0.60666991211783305</v>
          </cell>
          <cell r="C17725">
            <v>0</v>
          </cell>
          <cell r="D17725">
            <v>0</v>
          </cell>
          <cell r="E17725">
            <v>0</v>
          </cell>
          <cell r="F17725">
            <v>0</v>
          </cell>
        </row>
        <row r="17726">
          <cell r="A17726" t="str">
            <v>NM_182670</v>
          </cell>
          <cell r="B17726">
            <v>0</v>
          </cell>
          <cell r="C17726">
            <v>0</v>
          </cell>
          <cell r="D17726">
            <v>0</v>
          </cell>
          <cell r="E17726">
            <v>0</v>
          </cell>
          <cell r="F17726">
            <v>0</v>
          </cell>
        </row>
        <row r="17727">
          <cell r="A17727" t="str">
            <v>NM_001271229</v>
          </cell>
          <cell r="B17727">
            <v>8.5151360352700802</v>
          </cell>
          <cell r="C17727">
            <v>6.1045413427105704</v>
          </cell>
          <cell r="D17727">
            <v>8.5872276573151396</v>
          </cell>
          <cell r="E17727">
            <v>11.8986329349254</v>
          </cell>
          <cell r="F17727">
            <v>24.121750031016798</v>
          </cell>
        </row>
        <row r="17728">
          <cell r="A17728" t="str">
            <v>NM_001006978</v>
          </cell>
          <cell r="B17728">
            <v>31.013126766909998</v>
          </cell>
          <cell r="C17728">
            <v>57.944558838453801</v>
          </cell>
          <cell r="D17728">
            <v>16.007278172137099</v>
          </cell>
          <cell r="E17728">
            <v>24.178183704804301</v>
          </cell>
          <cell r="F17728">
            <v>12.909567081060301</v>
          </cell>
        </row>
        <row r="17729">
          <cell r="A17729" t="str">
            <v>NM_001106930</v>
          </cell>
          <cell r="B17729">
            <v>0</v>
          </cell>
          <cell r="C17729">
            <v>0</v>
          </cell>
          <cell r="D17729">
            <v>0</v>
          </cell>
          <cell r="E17729">
            <v>0.87170229124489695</v>
          </cell>
          <cell r="F17729">
            <v>0</v>
          </cell>
        </row>
        <row r="17730">
          <cell r="A17730" t="str">
            <v>NM_001109537</v>
          </cell>
          <cell r="B17730">
            <v>7.0557828511047003</v>
          </cell>
          <cell r="C17730">
            <v>15.0597438566073</v>
          </cell>
          <cell r="D17730">
            <v>21.8051263982302</v>
          </cell>
          <cell r="E17730">
            <v>10.2005383754273</v>
          </cell>
          <cell r="F17730">
            <v>17.287704915842799</v>
          </cell>
        </row>
        <row r="17731">
          <cell r="A17731" t="str">
            <v>NM_001109889</v>
          </cell>
          <cell r="B17731">
            <v>4.1830671863667401</v>
          </cell>
          <cell r="C17731">
            <v>0</v>
          </cell>
          <cell r="D17731">
            <v>0</v>
          </cell>
          <cell r="E17731">
            <v>1.42620237080663</v>
          </cell>
          <cell r="F17731">
            <v>1.4393768121590199E-2</v>
          </cell>
        </row>
        <row r="17732">
          <cell r="A17732" t="str">
            <v>NM_001005563</v>
          </cell>
          <cell r="B17732">
            <v>0.96791048434361404</v>
          </cell>
          <cell r="C17732">
            <v>7.4445585840245796</v>
          </cell>
          <cell r="D17732">
            <v>4.5092532274058899</v>
          </cell>
          <cell r="E17732">
            <v>1.11116801227837</v>
          </cell>
          <cell r="F17732">
            <v>8.0599105530028599</v>
          </cell>
        </row>
        <row r="17733">
          <cell r="A17733" t="str">
            <v>NM_032065</v>
          </cell>
          <cell r="B17733">
            <v>0</v>
          </cell>
          <cell r="C17733">
            <v>0</v>
          </cell>
          <cell r="D17733">
            <v>0</v>
          </cell>
          <cell r="E17733">
            <v>0</v>
          </cell>
          <cell r="F17733">
            <v>0</v>
          </cell>
        </row>
        <row r="17734">
          <cell r="A17734" t="str">
            <v>NM_001034960</v>
          </cell>
          <cell r="B17734">
            <v>0</v>
          </cell>
          <cell r="C17734">
            <v>0</v>
          </cell>
          <cell r="D17734">
            <v>0</v>
          </cell>
          <cell r="E17734">
            <v>0</v>
          </cell>
          <cell r="F17734">
            <v>0</v>
          </cell>
        </row>
        <row r="17735">
          <cell r="A17735" t="str">
            <v>NM_001014094</v>
          </cell>
          <cell r="B17735">
            <v>154.224532090845</v>
          </cell>
          <cell r="C17735">
            <v>82.581539378755707</v>
          </cell>
          <cell r="D17735">
            <v>161.550599357561</v>
          </cell>
          <cell r="E17735">
            <v>165.08511162125501</v>
          </cell>
          <cell r="F17735">
            <v>164.70658935141799</v>
          </cell>
        </row>
        <row r="17736">
          <cell r="A17736" t="str">
            <v>NM_001107373</v>
          </cell>
          <cell r="B17736">
            <v>4.5082450270420402</v>
          </cell>
          <cell r="C17736">
            <v>21.127693455859699</v>
          </cell>
          <cell r="D17736">
            <v>7.57782115423643</v>
          </cell>
          <cell r="E17736">
            <v>3.5110351882781399</v>
          </cell>
          <cell r="F17736">
            <v>11.3991400896026</v>
          </cell>
        </row>
        <row r="17737">
          <cell r="A17737" t="str">
            <v>NM_031832</v>
          </cell>
          <cell r="B17737">
            <v>187.30245108627599</v>
          </cell>
          <cell r="C17737">
            <v>22.163101924489599</v>
          </cell>
          <cell r="D17737">
            <v>12.3739104923608</v>
          </cell>
          <cell r="E17737">
            <v>74.1652000881963</v>
          </cell>
          <cell r="F17737">
            <v>15.2586297498992</v>
          </cell>
        </row>
        <row r="17738">
          <cell r="A17738" t="str">
            <v>NM_001005529</v>
          </cell>
          <cell r="B17738">
            <v>22.9017283890066</v>
          </cell>
          <cell r="C17738">
            <v>31.875403225907299</v>
          </cell>
          <cell r="D17738">
            <v>29.251291776918599</v>
          </cell>
          <cell r="E17738">
            <v>37.331238166999199</v>
          </cell>
          <cell r="F17738">
            <v>25.8727452452944</v>
          </cell>
        </row>
        <row r="17739">
          <cell r="A17739" t="str">
            <v>NM_181627</v>
          </cell>
          <cell r="B17739">
            <v>26.735360571561699</v>
          </cell>
          <cell r="C17739">
            <v>41.508902791519702</v>
          </cell>
          <cell r="D17739">
            <v>15.045285689721901</v>
          </cell>
          <cell r="E17739">
            <v>60.186288923263398</v>
          </cell>
          <cell r="F17739">
            <v>61.179404199790298</v>
          </cell>
        </row>
        <row r="17740">
          <cell r="A17740" t="str">
            <v>NM_001106427</v>
          </cell>
          <cell r="B17740">
            <v>4.0916038367144303</v>
          </cell>
          <cell r="C17740">
            <v>5.5215535330507199</v>
          </cell>
          <cell r="D17740">
            <v>4.9179404147955204</v>
          </cell>
          <cell r="E17740">
            <v>3.1278655388483099</v>
          </cell>
          <cell r="F17740">
            <v>13.054968628359999</v>
          </cell>
        </row>
        <row r="17741">
          <cell r="A17741" t="str">
            <v>NM_139188</v>
          </cell>
          <cell r="B17741">
            <v>0</v>
          </cell>
          <cell r="C17741">
            <v>0</v>
          </cell>
          <cell r="D17741">
            <v>0</v>
          </cell>
          <cell r="E17741">
            <v>0.17318876022774901</v>
          </cell>
          <cell r="F17741">
            <v>0</v>
          </cell>
        </row>
        <row r="17742">
          <cell r="A17742" t="str">
            <v>NM_053794</v>
          </cell>
          <cell r="B17742">
            <v>17.124748065023201</v>
          </cell>
          <cell r="C17742">
            <v>23.594901648433101</v>
          </cell>
          <cell r="D17742">
            <v>13.4942961341212</v>
          </cell>
          <cell r="E17742">
            <v>14.2087801758493</v>
          </cell>
          <cell r="F17742">
            <v>5.0356004401305903</v>
          </cell>
        </row>
        <row r="17743">
          <cell r="A17743" t="str">
            <v>NR_031884</v>
          </cell>
          <cell r="B17743">
            <v>0</v>
          </cell>
          <cell r="C17743">
            <v>0</v>
          </cell>
          <cell r="D17743">
            <v>0</v>
          </cell>
          <cell r="E17743">
            <v>0</v>
          </cell>
          <cell r="F17743">
            <v>0</v>
          </cell>
        </row>
        <row r="17744">
          <cell r="A17744" t="str">
            <v>NM_001105870</v>
          </cell>
          <cell r="B17744">
            <v>0</v>
          </cell>
          <cell r="C17744">
            <v>0</v>
          </cell>
          <cell r="D17744">
            <v>0</v>
          </cell>
          <cell r="E17744">
            <v>0</v>
          </cell>
          <cell r="F17744">
            <v>0</v>
          </cell>
        </row>
        <row r="17745">
          <cell r="A17745" t="str">
            <v>NM_001106031</v>
          </cell>
          <cell r="B17745">
            <v>114.732126024539</v>
          </cell>
          <cell r="C17745">
            <v>124.590073525779</v>
          </cell>
          <cell r="D17745">
            <v>114.69159218247999</v>
          </cell>
          <cell r="E17745">
            <v>66.762140188285599</v>
          </cell>
          <cell r="F17745">
            <v>73.176414192354898</v>
          </cell>
        </row>
        <row r="17746">
          <cell r="A17746" t="str">
            <v>NM_153728</v>
          </cell>
          <cell r="B17746">
            <v>0</v>
          </cell>
          <cell r="C17746">
            <v>0</v>
          </cell>
          <cell r="D17746">
            <v>0</v>
          </cell>
          <cell r="E17746">
            <v>0.32201099962783503</v>
          </cell>
          <cell r="F17746">
            <v>0</v>
          </cell>
        </row>
        <row r="17747">
          <cell r="A17747" t="str">
            <v>NM_053507</v>
          </cell>
          <cell r="B17747">
            <v>31.754975403459301</v>
          </cell>
          <cell r="C17747">
            <v>60.502990060832197</v>
          </cell>
          <cell r="D17747">
            <v>69.2129440768405</v>
          </cell>
          <cell r="E17747">
            <v>33.114188624396803</v>
          </cell>
          <cell r="F17747">
            <v>114.870061064514</v>
          </cell>
        </row>
        <row r="17748">
          <cell r="A17748" t="str">
            <v>NM_001108215</v>
          </cell>
          <cell r="B17748">
            <v>0.67439558610240102</v>
          </cell>
          <cell r="C17748">
            <v>1.41374655485431E-2</v>
          </cell>
          <cell r="D17748">
            <v>0.57882784118928798</v>
          </cell>
          <cell r="E17748">
            <v>2.03649477184165</v>
          </cell>
          <cell r="F17748">
            <v>0.224309376431436</v>
          </cell>
        </row>
        <row r="17749">
          <cell r="A17749" t="str">
            <v>NM_001024346</v>
          </cell>
          <cell r="B17749">
            <v>0</v>
          </cell>
          <cell r="C17749">
            <v>7.7929678514951597E-2</v>
          </cell>
          <cell r="D17749">
            <v>2.27904395616133E-2</v>
          </cell>
          <cell r="E17749">
            <v>7.6914908051020303E-2</v>
          </cell>
          <cell r="F17749">
            <v>2.29627588714748</v>
          </cell>
        </row>
        <row r="17750">
          <cell r="A17750" t="str">
            <v>NM_001106887</v>
          </cell>
          <cell r="B17750">
            <v>0</v>
          </cell>
          <cell r="C17750">
            <v>0</v>
          </cell>
          <cell r="D17750">
            <v>0</v>
          </cell>
          <cell r="E17750">
            <v>0</v>
          </cell>
          <cell r="F17750">
            <v>0</v>
          </cell>
        </row>
        <row r="17751">
          <cell r="A17751" t="str">
            <v>NM_001106165</v>
          </cell>
          <cell r="B17751">
            <v>0</v>
          </cell>
          <cell r="C17751">
            <v>0</v>
          </cell>
          <cell r="D17751">
            <v>0</v>
          </cell>
          <cell r="E17751">
            <v>0</v>
          </cell>
          <cell r="F17751">
            <v>1.13688872878367E-2</v>
          </cell>
        </row>
        <row r="17752">
          <cell r="A17752" t="str">
            <v>NM_001145469</v>
          </cell>
          <cell r="B17752">
            <v>10.622504074603</v>
          </cell>
          <cell r="C17752">
            <v>6.8312276654501902</v>
          </cell>
          <cell r="D17752">
            <v>9.3846326038230607</v>
          </cell>
          <cell r="E17752">
            <v>16.904719799918102</v>
          </cell>
          <cell r="F17752">
            <v>18.0855126132045</v>
          </cell>
        </row>
        <row r="17753">
          <cell r="A17753" t="str">
            <v>NM_001107378</v>
          </cell>
          <cell r="B17753">
            <v>7.1487643097815998E-3</v>
          </cell>
          <cell r="C17753">
            <v>4.1436489508882797E-2</v>
          </cell>
          <cell r="D17753">
            <v>0</v>
          </cell>
          <cell r="E17753">
            <v>0.13700467996588001</v>
          </cell>
          <cell r="F17753">
            <v>0.117973416221917</v>
          </cell>
        </row>
        <row r="17754">
          <cell r="A17754" t="str">
            <v>NM_001005542</v>
          </cell>
          <cell r="B17754">
            <v>7.4292117398440096</v>
          </cell>
          <cell r="C17754">
            <v>11.122690478952199</v>
          </cell>
          <cell r="D17754">
            <v>10.3454783222111</v>
          </cell>
          <cell r="E17754">
            <v>4.6335405213766201</v>
          </cell>
          <cell r="F17754">
            <v>5.4557603800041603</v>
          </cell>
        </row>
        <row r="17755">
          <cell r="A17755" t="str">
            <v>NM_001108976</v>
          </cell>
          <cell r="B17755">
            <v>11.278577664826001</v>
          </cell>
          <cell r="C17755">
            <v>33.406498053149598</v>
          </cell>
          <cell r="D17755">
            <v>14.432669972203</v>
          </cell>
          <cell r="E17755">
            <v>1.53625978006499</v>
          </cell>
          <cell r="F17755">
            <v>7.7546256217162401</v>
          </cell>
        </row>
        <row r="17756">
          <cell r="A17756" t="str">
            <v>NM_017361</v>
          </cell>
          <cell r="B17756">
            <v>6.3547041672408797</v>
          </cell>
          <cell r="C17756">
            <v>0.37749707557309198</v>
          </cell>
          <cell r="D17756">
            <v>1.30366299490559</v>
          </cell>
          <cell r="E17756">
            <v>1.03869229434374</v>
          </cell>
          <cell r="F17756">
            <v>2.0782178096058299</v>
          </cell>
        </row>
        <row r="17757">
          <cell r="A17757" t="str">
            <v>NM_001270569</v>
          </cell>
          <cell r="B17757">
            <v>0.52316298270653705</v>
          </cell>
          <cell r="C17757">
            <v>0</v>
          </cell>
          <cell r="D17757">
            <v>0</v>
          </cell>
          <cell r="E17757">
            <v>0</v>
          </cell>
          <cell r="F17757">
            <v>6.4477710349621501E-3</v>
          </cell>
        </row>
        <row r="17758">
          <cell r="A17758" t="str">
            <v>NM_001033716</v>
          </cell>
          <cell r="B17758">
            <v>28.538643461043801</v>
          </cell>
          <cell r="C17758">
            <v>23.9662726892523</v>
          </cell>
          <cell r="D17758">
            <v>8.3713615724564097</v>
          </cell>
          <cell r="E17758">
            <v>26.721491969453801</v>
          </cell>
          <cell r="F17758">
            <v>14.6137014714005</v>
          </cell>
        </row>
        <row r="17759">
          <cell r="A17759" t="str">
            <v>NM_001108434</v>
          </cell>
          <cell r="B17759">
            <v>12.3171825425735</v>
          </cell>
          <cell r="C17759">
            <v>22.435128461686901</v>
          </cell>
          <cell r="D17759">
            <v>16.6624763306171</v>
          </cell>
          <cell r="E17759">
            <v>8.4041322394553895</v>
          </cell>
          <cell r="F17759">
            <v>10.468324719320201</v>
          </cell>
        </row>
        <row r="17760">
          <cell r="A17760" t="str">
            <v>NM_001271086</v>
          </cell>
          <cell r="B17760">
            <v>2.6787464901567999</v>
          </cell>
          <cell r="C17760">
            <v>0</v>
          </cell>
          <cell r="D17760">
            <v>2.6644913191739499</v>
          </cell>
          <cell r="E17760">
            <v>1.3180807295863599</v>
          </cell>
          <cell r="F17760">
            <v>4.44754400497001E-3</v>
          </cell>
        </row>
        <row r="17761">
          <cell r="A17761" t="str">
            <v>NM_001107039</v>
          </cell>
          <cell r="B17761">
            <v>1.8102855507754301</v>
          </cell>
          <cell r="C17761">
            <v>2.5835441641611001</v>
          </cell>
          <cell r="D17761">
            <v>2.8942149159012498</v>
          </cell>
          <cell r="E17761">
            <v>0.88309957648045401</v>
          </cell>
          <cell r="F17761">
            <v>0.83640431890466305</v>
          </cell>
        </row>
        <row r="17762">
          <cell r="A17762" t="str">
            <v>NM_001101010</v>
          </cell>
          <cell r="B17762">
            <v>1.32402400382057</v>
          </cell>
          <cell r="C17762">
            <v>0.45976028486926102</v>
          </cell>
          <cell r="D17762">
            <v>0.25339847808752403</v>
          </cell>
          <cell r="E17762">
            <v>0.26877351228975199</v>
          </cell>
          <cell r="F17762">
            <v>4.76276722736048</v>
          </cell>
        </row>
        <row r="17763">
          <cell r="A17763" t="str">
            <v>NM_134366</v>
          </cell>
          <cell r="B17763">
            <v>136.95639180960899</v>
          </cell>
          <cell r="C17763">
            <v>120.59483784631399</v>
          </cell>
          <cell r="D17763">
            <v>179.031607642967</v>
          </cell>
          <cell r="E17763">
            <v>135.55334551720401</v>
          </cell>
          <cell r="F17763">
            <v>156.637022341983</v>
          </cell>
        </row>
        <row r="17764">
          <cell r="A17764" t="str">
            <v>NM_001106613</v>
          </cell>
          <cell r="B17764">
            <v>17.2487485501685</v>
          </cell>
          <cell r="C17764">
            <v>12.1107736723292</v>
          </cell>
          <cell r="D17764">
            <v>8.5690195474251905</v>
          </cell>
          <cell r="E17764">
            <v>26.4753982913392</v>
          </cell>
          <cell r="F17764">
            <v>14.985624231678999</v>
          </cell>
        </row>
        <row r="17765">
          <cell r="A17765" t="str">
            <v>NM_012683</v>
          </cell>
          <cell r="B17765">
            <v>1.9970683160017599</v>
          </cell>
          <cell r="C17765">
            <v>0.19080720254949499</v>
          </cell>
          <cell r="D17765">
            <v>0.57289369550928404</v>
          </cell>
          <cell r="E17765">
            <v>0.25046903691356698</v>
          </cell>
          <cell r="F17765">
            <v>1.47432199168761</v>
          </cell>
        </row>
        <row r="17766">
          <cell r="A17766" t="str">
            <v>NM_001127297</v>
          </cell>
          <cell r="B17766">
            <v>11.797093087111101</v>
          </cell>
          <cell r="C17766">
            <v>17.856145196204999</v>
          </cell>
          <cell r="D17766">
            <v>14.6738019435168</v>
          </cell>
          <cell r="E17766">
            <v>11.6511771508452</v>
          </cell>
          <cell r="F17766">
            <v>20.682093563818899</v>
          </cell>
        </row>
        <row r="17767">
          <cell r="A17767" t="str">
            <v>NM_001008812</v>
          </cell>
          <cell r="B17767">
            <v>0</v>
          </cell>
          <cell r="C17767">
            <v>0</v>
          </cell>
          <cell r="D17767">
            <v>0</v>
          </cell>
          <cell r="E17767">
            <v>0</v>
          </cell>
          <cell r="F17767">
            <v>0</v>
          </cell>
        </row>
        <row r="17768">
          <cell r="A17768" t="str">
            <v>NM_001013868</v>
          </cell>
          <cell r="B17768">
            <v>0</v>
          </cell>
          <cell r="C17768">
            <v>0</v>
          </cell>
          <cell r="D17768">
            <v>0</v>
          </cell>
          <cell r="E17768">
            <v>0</v>
          </cell>
          <cell r="F17768">
            <v>0</v>
          </cell>
        </row>
        <row r="17769">
          <cell r="A17769" t="str">
            <v>NM_001013986</v>
          </cell>
          <cell r="B17769">
            <v>1.5352899242271401</v>
          </cell>
          <cell r="C17769">
            <v>0.52284003918206001</v>
          </cell>
          <cell r="D17769">
            <v>0.52050174326099996</v>
          </cell>
          <cell r="E17769">
            <v>0.47008377776103299</v>
          </cell>
          <cell r="F17769">
            <v>2.4681520677661601</v>
          </cell>
        </row>
        <row r="17770">
          <cell r="A17770" t="str">
            <v>NM_194353</v>
          </cell>
          <cell r="B17770">
            <v>0.31297740595449902</v>
          </cell>
          <cell r="C17770">
            <v>0</v>
          </cell>
          <cell r="D17770">
            <v>0</v>
          </cell>
          <cell r="E17770">
            <v>0.14323943202967099</v>
          </cell>
          <cell r="F17770">
            <v>0.120348361114649</v>
          </cell>
        </row>
        <row r="17771">
          <cell r="A17771" t="str">
            <v>NM_001000042</v>
          </cell>
          <cell r="B17771">
            <v>0</v>
          </cell>
          <cell r="C17771">
            <v>0</v>
          </cell>
          <cell r="D17771">
            <v>0</v>
          </cell>
          <cell r="E17771">
            <v>0</v>
          </cell>
          <cell r="F17771">
            <v>0</v>
          </cell>
        </row>
        <row r="17772">
          <cell r="A17772" t="str">
            <v>NM_001099655</v>
          </cell>
          <cell r="B17772">
            <v>0</v>
          </cell>
          <cell r="C17772">
            <v>0</v>
          </cell>
          <cell r="D17772">
            <v>0</v>
          </cell>
          <cell r="E17772">
            <v>0</v>
          </cell>
          <cell r="F17772">
            <v>0</v>
          </cell>
        </row>
        <row r="17773">
          <cell r="A17773" t="str">
            <v>NM_001033967</v>
          </cell>
          <cell r="B17773">
            <v>49.7602870598691</v>
          </cell>
          <cell r="C17773">
            <v>9.5825755132969697</v>
          </cell>
          <cell r="D17773">
            <v>35.6854663850837</v>
          </cell>
          <cell r="E17773">
            <v>20.790236586679899</v>
          </cell>
          <cell r="F17773">
            <v>23.213823959341401</v>
          </cell>
        </row>
        <row r="17774">
          <cell r="A17774" t="str">
            <v>NM_001108743</v>
          </cell>
          <cell r="B17774">
            <v>70.010038194761094</v>
          </cell>
          <cell r="C17774">
            <v>37.855254577057799</v>
          </cell>
          <cell r="D17774">
            <v>26.374369720408801</v>
          </cell>
          <cell r="E17774">
            <v>19.736095001918201</v>
          </cell>
          <cell r="F17774">
            <v>72.530481035712398</v>
          </cell>
        </row>
        <row r="17775">
          <cell r="A17775" t="str">
            <v>NM_053965</v>
          </cell>
          <cell r="B17775">
            <v>23.7926209574543</v>
          </cell>
          <cell r="C17775">
            <v>44.103174620368399</v>
          </cell>
          <cell r="D17775">
            <v>7.22335376424933</v>
          </cell>
          <cell r="E17775">
            <v>18.3381506601221</v>
          </cell>
          <cell r="F17775">
            <v>12.801613530894199</v>
          </cell>
        </row>
        <row r="17776">
          <cell r="A17776" t="str">
            <v>NM_001164299</v>
          </cell>
          <cell r="B17776">
            <v>8.5337526898281393</v>
          </cell>
          <cell r="C17776">
            <v>8.10111842380892</v>
          </cell>
          <cell r="D17776">
            <v>3.64082886722615</v>
          </cell>
          <cell r="E17776">
            <v>5.7748983450282498</v>
          </cell>
          <cell r="F17776">
            <v>13.157649127801101</v>
          </cell>
        </row>
        <row r="17777">
          <cell r="A17777" t="str">
            <v>NM_001271596</v>
          </cell>
          <cell r="B17777">
            <v>13.314488054850999</v>
          </cell>
          <cell r="C17777">
            <v>8.4207159964902694</v>
          </cell>
          <cell r="D17777">
            <v>12.0315103373659</v>
          </cell>
          <cell r="E17777">
            <v>7.4092257233521304</v>
          </cell>
          <cell r="F17777">
            <v>15.109752340584</v>
          </cell>
        </row>
        <row r="17778">
          <cell r="A17778" t="str">
            <v>NM_001108310</v>
          </cell>
          <cell r="B17778">
            <v>4.0387779957210599</v>
          </cell>
          <cell r="C17778">
            <v>4.9697462141709501</v>
          </cell>
          <cell r="D17778">
            <v>3.5894942309541</v>
          </cell>
          <cell r="E17778">
            <v>3.1324620318826</v>
          </cell>
          <cell r="F17778">
            <v>2.81856348970837</v>
          </cell>
        </row>
        <row r="17779">
          <cell r="A17779" t="str">
            <v>NM_138509</v>
          </cell>
          <cell r="B17779">
            <v>110.885827741013</v>
          </cell>
          <cell r="C17779">
            <v>95.315874531923996</v>
          </cell>
          <cell r="D17779">
            <v>83.499471115549298</v>
          </cell>
          <cell r="E17779">
            <v>75.449575281024494</v>
          </cell>
          <cell r="F17779">
            <v>35.6221899411278</v>
          </cell>
        </row>
        <row r="17780">
          <cell r="A17780" t="str">
            <v>NM_001106183</v>
          </cell>
          <cell r="B17780">
            <v>1.4557063434689701</v>
          </cell>
          <cell r="C17780">
            <v>3.3084118136284002</v>
          </cell>
          <cell r="D17780">
            <v>0.28876223797898598</v>
          </cell>
          <cell r="E17780">
            <v>0</v>
          </cell>
          <cell r="F17780">
            <v>0.22827045284169101</v>
          </cell>
        </row>
        <row r="17781">
          <cell r="A17781" t="str">
            <v>NM_030861</v>
          </cell>
          <cell r="B17781">
            <v>39.799111450759902</v>
          </cell>
          <cell r="C17781">
            <v>28.537717578876698</v>
          </cell>
          <cell r="D17781">
            <v>42.128725289806297</v>
          </cell>
          <cell r="E17781">
            <v>50.411310151938402</v>
          </cell>
          <cell r="F17781">
            <v>32.012906568144899</v>
          </cell>
        </row>
        <row r="17782">
          <cell r="A17782" t="str">
            <v>NM_138920</v>
          </cell>
          <cell r="B17782">
            <v>13.4857063069277</v>
          </cell>
          <cell r="C17782">
            <v>8.2183907983961397</v>
          </cell>
          <cell r="D17782">
            <v>29.817340789722099</v>
          </cell>
          <cell r="E17782">
            <v>21.2725358731124</v>
          </cell>
          <cell r="F17782">
            <v>18.8123996400446</v>
          </cell>
        </row>
        <row r="17783">
          <cell r="A17783" t="str">
            <v>NM_017173</v>
          </cell>
          <cell r="B17783">
            <v>32.499386068968803</v>
          </cell>
          <cell r="C17783">
            <v>61.120428091087</v>
          </cell>
          <cell r="D17783">
            <v>41.160824307945497</v>
          </cell>
          <cell r="E17783">
            <v>54.479008244416903</v>
          </cell>
          <cell r="F17783">
            <v>103.45429936405399</v>
          </cell>
        </row>
        <row r="17784">
          <cell r="A17784" t="str">
            <v>NR_032277</v>
          </cell>
          <cell r="B17784">
            <v>30.378767832371899</v>
          </cell>
          <cell r="C17784">
            <v>26.166298222709202</v>
          </cell>
          <cell r="D17784">
            <v>20.287781879280502</v>
          </cell>
          <cell r="E17784">
            <v>16.350344853931599</v>
          </cell>
          <cell r="F17784">
            <v>28.932723070835401</v>
          </cell>
        </row>
        <row r="17785">
          <cell r="A17785" t="str">
            <v>NM_001024987</v>
          </cell>
          <cell r="B17785">
            <v>25.687992080250702</v>
          </cell>
          <cell r="C17785">
            <v>39.3946665273264</v>
          </cell>
          <cell r="D17785">
            <v>44.202082890030503</v>
          </cell>
          <cell r="E17785">
            <v>31.565553030477101</v>
          </cell>
          <cell r="F17785">
            <v>4.5142241713946696</v>
          </cell>
        </row>
        <row r="17786">
          <cell r="A17786" t="str">
            <v>NM_021653</v>
          </cell>
          <cell r="B17786">
            <v>3.9931512243578098</v>
          </cell>
          <cell r="C17786">
            <v>17.616994270126</v>
          </cell>
          <cell r="D17786">
            <v>0.304708940620326</v>
          </cell>
          <cell r="E17786">
            <v>4.4072352770259102E-2</v>
          </cell>
          <cell r="F17786">
            <v>5.2211111460067903</v>
          </cell>
        </row>
        <row r="17787">
          <cell r="A17787" t="str">
            <v>NM_012858</v>
          </cell>
          <cell r="B17787">
            <v>4.3748771844373699</v>
          </cell>
          <cell r="C17787">
            <v>4.2694871442705997</v>
          </cell>
          <cell r="D17787">
            <v>7.68082066507072</v>
          </cell>
          <cell r="E17787">
            <v>5.3631346565284304</v>
          </cell>
          <cell r="F17787">
            <v>5.3405072090746701</v>
          </cell>
        </row>
        <row r="17788">
          <cell r="A17788" t="str">
            <v>NM_001107648</v>
          </cell>
          <cell r="B17788">
            <v>6.8947770467705096</v>
          </cell>
          <cell r="C17788">
            <v>7.2897716144584299</v>
          </cell>
          <cell r="D17788">
            <v>3.7517188168520299</v>
          </cell>
          <cell r="E17788">
            <v>4.5186328803470603</v>
          </cell>
          <cell r="F17788">
            <v>5.1569272737627303</v>
          </cell>
        </row>
        <row r="17789">
          <cell r="A17789" t="str">
            <v>NM_133395</v>
          </cell>
          <cell r="B17789">
            <v>28.226283617114301</v>
          </cell>
          <cell r="C17789">
            <v>32.916423698596098</v>
          </cell>
          <cell r="D17789">
            <v>54.091849892865298</v>
          </cell>
          <cell r="E17789">
            <v>42.003009334652297</v>
          </cell>
          <cell r="F17789">
            <v>61.529856462539001</v>
          </cell>
        </row>
        <row r="17790">
          <cell r="A17790" t="str">
            <v>NM_001106347</v>
          </cell>
          <cell r="B17790">
            <v>13.815108606277301</v>
          </cell>
          <cell r="C17790">
            <v>10.403498481631599</v>
          </cell>
          <cell r="D17790">
            <v>8.77083089863517</v>
          </cell>
          <cell r="E17790">
            <v>25.857536333152201</v>
          </cell>
          <cell r="F17790">
            <v>9.2797962441697308</v>
          </cell>
        </row>
        <row r="17791">
          <cell r="A17791" t="str">
            <v>NM_001009953</v>
          </cell>
          <cell r="B17791">
            <v>71.126367427739495</v>
          </cell>
          <cell r="C17791">
            <v>99.078697511564101</v>
          </cell>
          <cell r="D17791">
            <v>88.611394566290898</v>
          </cell>
          <cell r="E17791">
            <v>118.345555584617</v>
          </cell>
          <cell r="F17791">
            <v>156.84788323555901</v>
          </cell>
        </row>
        <row r="17792">
          <cell r="A17792" t="str">
            <v>NM_001109118</v>
          </cell>
          <cell r="B17792">
            <v>2.58154336858389</v>
          </cell>
          <cell r="C17792">
            <v>0.10717942380206499</v>
          </cell>
          <cell r="D17792">
            <v>4.8758098579537397E-2</v>
          </cell>
          <cell r="E17792">
            <v>2.8261898378806101</v>
          </cell>
          <cell r="F17792">
            <v>4.2421372256466396</v>
          </cell>
        </row>
        <row r="17793">
          <cell r="A17793" t="str">
            <v>NM_012643</v>
          </cell>
          <cell r="B17793">
            <v>9.7944727735258495E-3</v>
          </cell>
          <cell r="C17793">
            <v>0</v>
          </cell>
          <cell r="D17793">
            <v>0</v>
          </cell>
          <cell r="E17793">
            <v>0</v>
          </cell>
          <cell r="F17793">
            <v>0</v>
          </cell>
        </row>
        <row r="17794">
          <cell r="A17794" t="str">
            <v>NM_023096</v>
          </cell>
          <cell r="B17794">
            <v>0</v>
          </cell>
          <cell r="C17794">
            <v>0</v>
          </cell>
          <cell r="D17794">
            <v>0</v>
          </cell>
          <cell r="E17794">
            <v>0.509605063820184</v>
          </cell>
          <cell r="F17794">
            <v>9.3463781106647603E-2</v>
          </cell>
        </row>
        <row r="17795">
          <cell r="A17795" t="str">
            <v>NM_024375</v>
          </cell>
          <cell r="B17795">
            <v>0</v>
          </cell>
          <cell r="C17795">
            <v>1.4558969098690699</v>
          </cell>
          <cell r="D17795">
            <v>0</v>
          </cell>
          <cell r="E17795">
            <v>2.0880206921382198</v>
          </cell>
          <cell r="F17795">
            <v>1.8417597406295501</v>
          </cell>
        </row>
        <row r="17796">
          <cell r="A17796" t="str">
            <v>NM_001107660</v>
          </cell>
          <cell r="B17796">
            <v>0</v>
          </cell>
          <cell r="C17796">
            <v>0</v>
          </cell>
          <cell r="D17796">
            <v>0</v>
          </cell>
          <cell r="E17796">
            <v>0</v>
          </cell>
          <cell r="F17796">
            <v>0</v>
          </cell>
        </row>
        <row r="17797">
          <cell r="A17797" t="str">
            <v>NM_001191607</v>
          </cell>
          <cell r="B17797">
            <v>0.91973129314485702</v>
          </cell>
          <cell r="C17797">
            <v>1.44037747206726</v>
          </cell>
          <cell r="D17797">
            <v>1.91493206953869</v>
          </cell>
          <cell r="E17797">
            <v>1.8758866653844799</v>
          </cell>
          <cell r="F17797">
            <v>0.76883000726988104</v>
          </cell>
        </row>
        <row r="17798">
          <cell r="A17798" t="str">
            <v>NM_001271095</v>
          </cell>
          <cell r="B17798">
            <v>16.6650620527586</v>
          </cell>
          <cell r="C17798">
            <v>13.3873776028713</v>
          </cell>
          <cell r="D17798">
            <v>5.0031813004507599</v>
          </cell>
          <cell r="E17798">
            <v>1.71921187344598</v>
          </cell>
          <cell r="F17798">
            <v>4.7367193038380799</v>
          </cell>
        </row>
        <row r="17799">
          <cell r="A17799" t="str">
            <v>NM_001106534</v>
          </cell>
          <cell r="B17799">
            <v>2.0380190105158</v>
          </cell>
          <cell r="C17799">
            <v>3.6028774335379699</v>
          </cell>
          <cell r="D17799">
            <v>2.62987351744238</v>
          </cell>
          <cell r="E17799">
            <v>2.1099477149155699</v>
          </cell>
          <cell r="F17799">
            <v>1.55582333288885</v>
          </cell>
        </row>
        <row r="17800">
          <cell r="A17800" t="str">
            <v>NM_001013062</v>
          </cell>
          <cell r="B17800">
            <v>67.981563828463194</v>
          </cell>
          <cell r="C17800">
            <v>21.277651390058999</v>
          </cell>
          <cell r="D17800">
            <v>40.079850275487502</v>
          </cell>
          <cell r="E17800">
            <v>29.655344755458099</v>
          </cell>
          <cell r="F17800">
            <v>10.954542533128301</v>
          </cell>
        </row>
        <row r="17801">
          <cell r="A17801" t="str">
            <v>NM_001134645</v>
          </cell>
          <cell r="B17801">
            <v>1.1216838905894899</v>
          </cell>
          <cell r="C17801">
            <v>0</v>
          </cell>
          <cell r="D17801">
            <v>2.7757586645554701E-2</v>
          </cell>
          <cell r="E17801">
            <v>1.8782521937202701</v>
          </cell>
          <cell r="F17801">
            <v>1.0992839477546701</v>
          </cell>
        </row>
        <row r="17802">
          <cell r="A17802" t="str">
            <v>NM_001025714</v>
          </cell>
          <cell r="B17802">
            <v>25.038304990705999</v>
          </cell>
          <cell r="C17802">
            <v>18.756702415844799</v>
          </cell>
          <cell r="D17802">
            <v>8.6561510069213696</v>
          </cell>
          <cell r="E17802">
            <v>13.225343318551699</v>
          </cell>
          <cell r="F17802">
            <v>12.2486034757786</v>
          </cell>
        </row>
        <row r="17803">
          <cell r="A17803" t="str">
            <v>NM_012881</v>
          </cell>
          <cell r="B17803">
            <v>287.91408682636899</v>
          </cell>
          <cell r="C17803">
            <v>373.10039768444801</v>
          </cell>
          <cell r="D17803">
            <v>710.07651858792201</v>
          </cell>
          <cell r="E17803">
            <v>416.28475560712099</v>
          </cell>
          <cell r="F17803">
            <v>591.54860579192803</v>
          </cell>
        </row>
        <row r="17804">
          <cell r="A17804" t="str">
            <v>NM_031035</v>
          </cell>
          <cell r="B17804">
            <v>42.909156370848102</v>
          </cell>
          <cell r="C17804">
            <v>43.610620591689198</v>
          </cell>
          <cell r="D17804">
            <v>48.4931564136958</v>
          </cell>
          <cell r="E17804">
            <v>38.559711525583602</v>
          </cell>
          <cell r="F17804">
            <v>51.802897859002101</v>
          </cell>
        </row>
        <row r="17805">
          <cell r="A17805" t="str">
            <v>NM_031119</v>
          </cell>
          <cell r="B17805">
            <v>62.791581988661001</v>
          </cell>
          <cell r="C17805">
            <v>60.432689175916799</v>
          </cell>
          <cell r="D17805">
            <v>39.248046342914499</v>
          </cell>
          <cell r="E17805">
            <v>82.2074719686332</v>
          </cell>
          <cell r="F17805">
            <v>83.832723513194495</v>
          </cell>
        </row>
        <row r="17806">
          <cell r="A17806" t="str">
            <v>NM_001039343</v>
          </cell>
          <cell r="B17806">
            <v>2.50765521121739</v>
          </cell>
          <cell r="C17806">
            <v>1.68757529787085</v>
          </cell>
          <cell r="D17806">
            <v>2.9440098042226799</v>
          </cell>
          <cell r="E17806">
            <v>2.8793160623420602</v>
          </cell>
          <cell r="F17806">
            <v>3.22272462048271</v>
          </cell>
        </row>
        <row r="17807">
          <cell r="A17807" t="str">
            <v>NM_001000848</v>
          </cell>
          <cell r="B17807">
            <v>0</v>
          </cell>
          <cell r="C17807">
            <v>0</v>
          </cell>
          <cell r="D17807">
            <v>0</v>
          </cell>
          <cell r="E17807">
            <v>0</v>
          </cell>
          <cell r="F17807">
            <v>0</v>
          </cell>
        </row>
        <row r="17808">
          <cell r="A17808" t="str">
            <v>NM_001014243</v>
          </cell>
          <cell r="B17808">
            <v>8.2671957016879105</v>
          </cell>
          <cell r="C17808">
            <v>7.45799685521966</v>
          </cell>
          <cell r="D17808">
            <v>5.3503670778803798</v>
          </cell>
          <cell r="E17808">
            <v>6.4823248281640504</v>
          </cell>
          <cell r="F17808">
            <v>12.928288873580501</v>
          </cell>
        </row>
        <row r="17809">
          <cell r="A17809" t="str">
            <v>NM_001037531</v>
          </cell>
          <cell r="B17809">
            <v>0</v>
          </cell>
          <cell r="C17809">
            <v>0</v>
          </cell>
          <cell r="D17809">
            <v>0</v>
          </cell>
          <cell r="E17809">
            <v>0</v>
          </cell>
          <cell r="F17809">
            <v>0</v>
          </cell>
        </row>
        <row r="17810">
          <cell r="A17810" t="str">
            <v>NM_001106550</v>
          </cell>
          <cell r="B17810">
            <v>7.3384852777840098E-2</v>
          </cell>
          <cell r="C17810">
            <v>6.07659599911387E-2</v>
          </cell>
          <cell r="D17810">
            <v>12.719543852596599</v>
          </cell>
          <cell r="E17810">
            <v>10.6634996871938</v>
          </cell>
          <cell r="F17810">
            <v>7.9011744823724497</v>
          </cell>
        </row>
        <row r="17811">
          <cell r="A17811" t="str">
            <v>NM_001135711</v>
          </cell>
          <cell r="B17811">
            <v>1.8068060929898899</v>
          </cell>
          <cell r="C17811">
            <v>0</v>
          </cell>
          <cell r="D17811">
            <v>0.58235627466143403</v>
          </cell>
          <cell r="E17811">
            <v>2.0308929030236298</v>
          </cell>
          <cell r="F17811">
            <v>6.9313538625843094E-2</v>
          </cell>
        </row>
        <row r="17812">
          <cell r="A17812" t="str">
            <v>NM_001109210</v>
          </cell>
          <cell r="B17812">
            <v>0</v>
          </cell>
          <cell r="C17812">
            <v>0</v>
          </cell>
          <cell r="D17812">
            <v>0</v>
          </cell>
          <cell r="E17812">
            <v>0</v>
          </cell>
          <cell r="F17812">
            <v>0</v>
          </cell>
        </row>
        <row r="17813">
          <cell r="A17813" t="str">
            <v>NM_001105933</v>
          </cell>
          <cell r="B17813">
            <v>145.15082852389099</v>
          </cell>
          <cell r="C17813">
            <v>155.60939391013801</v>
          </cell>
          <cell r="D17813">
            <v>118.417356150269</v>
          </cell>
          <cell r="E17813">
            <v>124.95439552197701</v>
          </cell>
          <cell r="F17813">
            <v>140.07069759075301</v>
          </cell>
        </row>
        <row r="17814">
          <cell r="A17814" t="str">
            <v>NM_001025004</v>
          </cell>
          <cell r="B17814">
            <v>0</v>
          </cell>
          <cell r="C17814">
            <v>0</v>
          </cell>
          <cell r="D17814">
            <v>0</v>
          </cell>
          <cell r="E17814">
            <v>0</v>
          </cell>
          <cell r="F17814">
            <v>0</v>
          </cell>
        </row>
        <row r="17815">
          <cell r="A17815" t="str">
            <v>NM_001033914</v>
          </cell>
          <cell r="B17815">
            <v>32.231310384964097</v>
          </cell>
          <cell r="C17815">
            <v>32.062766955106802</v>
          </cell>
          <cell r="D17815">
            <v>29.5656087682422</v>
          </cell>
          <cell r="E17815">
            <v>28.6532964388933</v>
          </cell>
          <cell r="F17815">
            <v>57.873643195017301</v>
          </cell>
        </row>
        <row r="17816">
          <cell r="A17816" t="str">
            <v>NM_001107011</v>
          </cell>
          <cell r="B17816">
            <v>21.9955990421787</v>
          </cell>
          <cell r="C17816">
            <v>31.1912762064077</v>
          </cell>
          <cell r="D17816">
            <v>40.960991438287998</v>
          </cell>
          <cell r="E17816">
            <v>26.027614181247099</v>
          </cell>
          <cell r="F17816">
            <v>33.069737812990397</v>
          </cell>
        </row>
        <row r="17817">
          <cell r="A17817" t="str">
            <v>NM_001047085</v>
          </cell>
          <cell r="B17817">
            <v>50.297191827651801</v>
          </cell>
          <cell r="C17817">
            <v>15.15503042179</v>
          </cell>
          <cell r="D17817">
            <v>30.5564494189946</v>
          </cell>
          <cell r="E17817">
            <v>39.702344434347701</v>
          </cell>
          <cell r="F17817">
            <v>24.852922617671599</v>
          </cell>
        </row>
        <row r="17818">
          <cell r="A17818" t="str">
            <v>NM_057132</v>
          </cell>
          <cell r="B17818">
            <v>220.73171009517901</v>
          </cell>
          <cell r="C17818">
            <v>136.568425566694</v>
          </cell>
          <cell r="D17818">
            <v>183.42479424021599</v>
          </cell>
          <cell r="E17818">
            <v>143.01411812000001</v>
          </cell>
          <cell r="F17818">
            <v>172.059465632306</v>
          </cell>
        </row>
        <row r="17819">
          <cell r="A17819" t="str">
            <v>NM_001017486</v>
          </cell>
          <cell r="B17819">
            <v>4.1012482706881598E-2</v>
          </cell>
          <cell r="C17819">
            <v>0</v>
          </cell>
          <cell r="D17819">
            <v>0</v>
          </cell>
          <cell r="E17819">
            <v>9.3850300649410107E-2</v>
          </cell>
          <cell r="F17819">
            <v>0.75566594862731096</v>
          </cell>
        </row>
        <row r="17820">
          <cell r="A17820" t="str">
            <v>NM_001000284</v>
          </cell>
          <cell r="B17820">
            <v>0</v>
          </cell>
          <cell r="C17820">
            <v>0</v>
          </cell>
          <cell r="D17820">
            <v>0</v>
          </cell>
          <cell r="E17820">
            <v>0</v>
          </cell>
          <cell r="F17820">
            <v>0</v>
          </cell>
        </row>
        <row r="17821">
          <cell r="A17821" t="str">
            <v>NM_017204</v>
          </cell>
          <cell r="B17821">
            <v>3.7329815445263601</v>
          </cell>
          <cell r="C17821">
            <v>5.0754715878165602</v>
          </cell>
          <cell r="D17821">
            <v>10.0321498270433</v>
          </cell>
          <cell r="E17821">
            <v>2.2102793959214799</v>
          </cell>
          <cell r="F17821">
            <v>4.4057368365956897</v>
          </cell>
        </row>
        <row r="17822">
          <cell r="A17822" t="str">
            <v>NM_001008838</v>
          </cell>
          <cell r="B17822">
            <v>6.36292204331947</v>
          </cell>
          <cell r="C17822">
            <v>9.6256662673006996</v>
          </cell>
          <cell r="D17822">
            <v>6.9693829593707299</v>
          </cell>
          <cell r="E17822">
            <v>4.7041606902153204</v>
          </cell>
          <cell r="F17822">
            <v>11.480750499982699</v>
          </cell>
        </row>
        <row r="17823">
          <cell r="A17823" t="str">
            <v>NM_001000523</v>
          </cell>
          <cell r="B17823">
            <v>0</v>
          </cell>
          <cell r="C17823">
            <v>0</v>
          </cell>
          <cell r="D17823">
            <v>0</v>
          </cell>
          <cell r="E17823">
            <v>0</v>
          </cell>
          <cell r="F17823">
            <v>0</v>
          </cell>
        </row>
        <row r="17824">
          <cell r="A17824" t="str">
            <v>NM_001107070</v>
          </cell>
          <cell r="B17824">
            <v>6.1026821455078597</v>
          </cell>
          <cell r="C17824">
            <v>2.53222528956544</v>
          </cell>
          <cell r="D17824">
            <v>1.2559924565032801</v>
          </cell>
          <cell r="E17824">
            <v>7.2907683835986496</v>
          </cell>
          <cell r="F17824">
            <v>8.1588753954558495</v>
          </cell>
        </row>
        <row r="17825">
          <cell r="A17825" t="str">
            <v>NM_012648</v>
          </cell>
          <cell r="B17825">
            <v>0.12350096299426799</v>
          </cell>
          <cell r="C17825">
            <v>1.8593518942453899E-2</v>
          </cell>
          <cell r="D17825">
            <v>1.9031781885901499E-2</v>
          </cell>
          <cell r="E17825">
            <v>0.19268971313744501</v>
          </cell>
          <cell r="F17825">
            <v>8.6344533675390994E-2</v>
          </cell>
        </row>
        <row r="17826">
          <cell r="A17826" t="str">
            <v>NM_001013041</v>
          </cell>
          <cell r="B17826">
            <v>22.659794475484698</v>
          </cell>
          <cell r="C17826">
            <v>20.0112467782591</v>
          </cell>
          <cell r="D17826">
            <v>8.8348777738020807</v>
          </cell>
          <cell r="E17826">
            <v>35.112787383469403</v>
          </cell>
          <cell r="F17826">
            <v>3.5184386750755801</v>
          </cell>
        </row>
        <row r="17827">
          <cell r="A17827" t="str">
            <v>NM_001013894</v>
          </cell>
          <cell r="B17827">
            <v>2.6906245708138501</v>
          </cell>
          <cell r="C17827">
            <v>2.0190871251601101</v>
          </cell>
          <cell r="D17827">
            <v>8.2845301803760396</v>
          </cell>
          <cell r="E17827">
            <v>3.3551114730202301</v>
          </cell>
          <cell r="F17827">
            <v>1.5896484281713701</v>
          </cell>
        </row>
        <row r="17828">
          <cell r="A17828" t="str">
            <v>NM_001127590</v>
          </cell>
          <cell r="B17828">
            <v>5.5592946110238302</v>
          </cell>
          <cell r="C17828">
            <v>11.413450832502299</v>
          </cell>
          <cell r="D17828">
            <v>9.9094584324630297</v>
          </cell>
          <cell r="E17828">
            <v>0.78689867467582297</v>
          </cell>
          <cell r="F17828">
            <v>15.362427580137201</v>
          </cell>
        </row>
        <row r="17829">
          <cell r="A17829" t="str">
            <v>NM_001104643</v>
          </cell>
          <cell r="B17829">
            <v>0</v>
          </cell>
          <cell r="C17829">
            <v>0</v>
          </cell>
          <cell r="D17829">
            <v>0</v>
          </cell>
          <cell r="E17829">
            <v>0</v>
          </cell>
          <cell r="F17829">
            <v>0</v>
          </cell>
        </row>
        <row r="17830">
          <cell r="A17830" t="str">
            <v>NM_001195807</v>
          </cell>
          <cell r="B17830">
            <v>0</v>
          </cell>
          <cell r="C17830">
            <v>0</v>
          </cell>
          <cell r="D17830">
            <v>0</v>
          </cell>
          <cell r="E17830">
            <v>0</v>
          </cell>
          <cell r="F17830">
            <v>0</v>
          </cell>
        </row>
        <row r="17831">
          <cell r="A17831" t="str">
            <v>NM_001134574</v>
          </cell>
          <cell r="B17831">
            <v>1.0796608904540901</v>
          </cell>
          <cell r="C17831">
            <v>0.71871214952423801</v>
          </cell>
          <cell r="D17831">
            <v>0.63158477812736202</v>
          </cell>
          <cell r="E17831">
            <v>0.85018594772196898</v>
          </cell>
          <cell r="F17831">
            <v>2.99565783227259</v>
          </cell>
        </row>
        <row r="17832">
          <cell r="A17832" t="str">
            <v>NM_175756</v>
          </cell>
          <cell r="B17832">
            <v>2.3012526886415001</v>
          </cell>
          <cell r="C17832">
            <v>0</v>
          </cell>
          <cell r="D17832">
            <v>0.65561538464915103</v>
          </cell>
          <cell r="E17832">
            <v>1.3386354887509799</v>
          </cell>
          <cell r="F17832">
            <v>6.1967402953169099E-3</v>
          </cell>
        </row>
        <row r="17833">
          <cell r="A17833" t="str">
            <v>NM_172093</v>
          </cell>
          <cell r="B17833">
            <v>0</v>
          </cell>
          <cell r="C17833">
            <v>0</v>
          </cell>
          <cell r="D17833">
            <v>0</v>
          </cell>
          <cell r="E17833">
            <v>0</v>
          </cell>
          <cell r="F17833">
            <v>0</v>
          </cell>
        </row>
        <row r="17834">
          <cell r="A17834" t="str">
            <v>NM_012931</v>
          </cell>
          <cell r="B17834">
            <v>27.528432512786001</v>
          </cell>
          <cell r="C17834">
            <v>24.675516293511201</v>
          </cell>
          <cell r="D17834">
            <v>43.4398257548958</v>
          </cell>
          <cell r="E17834">
            <v>17.957041883547099</v>
          </cell>
          <cell r="F17834">
            <v>48.660592931809603</v>
          </cell>
        </row>
        <row r="17835">
          <cell r="A17835" t="str">
            <v>NM_001047913</v>
          </cell>
          <cell r="B17835">
            <v>22.4077525197442</v>
          </cell>
          <cell r="C17835">
            <v>9.9235984236592607</v>
          </cell>
          <cell r="D17835">
            <v>18.622092410942699</v>
          </cell>
          <cell r="E17835">
            <v>7.9123203408580203</v>
          </cell>
          <cell r="F17835">
            <v>23.853746828470701</v>
          </cell>
        </row>
        <row r="17836">
          <cell r="A17836" t="str">
            <v>NM_001034145</v>
          </cell>
          <cell r="B17836">
            <v>16.3105199623764</v>
          </cell>
          <cell r="C17836">
            <v>15.945811665569</v>
          </cell>
          <cell r="D17836">
            <v>10.2300585582192</v>
          </cell>
          <cell r="E17836">
            <v>18.002800876192602</v>
          </cell>
          <cell r="F17836">
            <v>11.4608471747297</v>
          </cell>
        </row>
        <row r="17837">
          <cell r="A17837" t="str">
            <v>NM_173291</v>
          </cell>
          <cell r="B17837">
            <v>0</v>
          </cell>
          <cell r="C17837">
            <v>0</v>
          </cell>
          <cell r="D17837">
            <v>0</v>
          </cell>
          <cell r="E17837">
            <v>0</v>
          </cell>
          <cell r="F17837">
            <v>0</v>
          </cell>
        </row>
        <row r="17838">
          <cell r="A17838" t="str">
            <v>NM_001077643</v>
          </cell>
          <cell r="B17838">
            <v>87.246814977743398</v>
          </cell>
          <cell r="C17838">
            <v>107.499501139565</v>
          </cell>
          <cell r="D17838">
            <v>208.95348851876901</v>
          </cell>
          <cell r="E17838">
            <v>76.123670953235205</v>
          </cell>
          <cell r="F17838">
            <v>325.21551583639399</v>
          </cell>
        </row>
        <row r="17839">
          <cell r="A17839" t="str">
            <v>NM_133554</v>
          </cell>
          <cell r="B17839">
            <v>0</v>
          </cell>
          <cell r="C17839">
            <v>0</v>
          </cell>
          <cell r="D17839">
            <v>0</v>
          </cell>
          <cell r="E17839">
            <v>0</v>
          </cell>
          <cell r="F17839">
            <v>0.167704951992284</v>
          </cell>
        </row>
        <row r="17840">
          <cell r="A17840" t="str">
            <v>NM_019346</v>
          </cell>
          <cell r="B17840">
            <v>0</v>
          </cell>
          <cell r="C17840">
            <v>0</v>
          </cell>
          <cell r="D17840">
            <v>0</v>
          </cell>
          <cell r="E17840">
            <v>0</v>
          </cell>
          <cell r="F17840">
            <v>0</v>
          </cell>
        </row>
        <row r="17841">
          <cell r="A17841" t="str">
            <v>NM_001000429</v>
          </cell>
          <cell r="B17841">
            <v>0</v>
          </cell>
          <cell r="C17841">
            <v>0</v>
          </cell>
          <cell r="D17841">
            <v>0</v>
          </cell>
          <cell r="E17841">
            <v>0</v>
          </cell>
          <cell r="F17841">
            <v>0</v>
          </cell>
        </row>
        <row r="17842">
          <cell r="A17842" t="str">
            <v>NM_001044285</v>
          </cell>
          <cell r="B17842">
            <v>7.8548189901345697</v>
          </cell>
          <cell r="C17842">
            <v>27.398234730536998</v>
          </cell>
          <cell r="D17842">
            <v>19.3470143984378</v>
          </cell>
          <cell r="E17842">
            <v>22.994058416008599</v>
          </cell>
          <cell r="F17842">
            <v>20.787021702323301</v>
          </cell>
        </row>
        <row r="17843">
          <cell r="A17843" t="str">
            <v>NM_001105949</v>
          </cell>
          <cell r="B17843">
            <v>0</v>
          </cell>
          <cell r="C17843">
            <v>0</v>
          </cell>
          <cell r="D17843">
            <v>0</v>
          </cell>
          <cell r="E17843">
            <v>0</v>
          </cell>
          <cell r="F17843">
            <v>0</v>
          </cell>
        </row>
        <row r="17844">
          <cell r="A17844" t="str">
            <v>NM_001082549</v>
          </cell>
          <cell r="B17844">
            <v>3.6025571378368002</v>
          </cell>
          <cell r="C17844">
            <v>11.261124750945401</v>
          </cell>
          <cell r="D17844">
            <v>11.6076635057233</v>
          </cell>
          <cell r="E17844">
            <v>4.4310735023927998</v>
          </cell>
          <cell r="F17844">
            <v>22.4675362441373</v>
          </cell>
        </row>
        <row r="17845">
          <cell r="A17845" t="str">
            <v>NM_001000879</v>
          </cell>
          <cell r="B17845">
            <v>0</v>
          </cell>
          <cell r="C17845">
            <v>0</v>
          </cell>
          <cell r="D17845">
            <v>0</v>
          </cell>
          <cell r="E17845">
            <v>0</v>
          </cell>
          <cell r="F17845">
            <v>0</v>
          </cell>
        </row>
        <row r="17846">
          <cell r="A17846" t="str">
            <v>NM_001271057</v>
          </cell>
          <cell r="B17846">
            <v>183.821110617145</v>
          </cell>
          <cell r="C17846">
            <v>135.72671004071501</v>
          </cell>
          <cell r="D17846">
            <v>135.254366831037</v>
          </cell>
          <cell r="E17846">
            <v>117.30418367778699</v>
          </cell>
          <cell r="F17846">
            <v>155.88911829701701</v>
          </cell>
        </row>
        <row r="17847">
          <cell r="A17847" t="str">
            <v>NM_024384</v>
          </cell>
          <cell r="B17847">
            <v>42.959826613548202</v>
          </cell>
          <cell r="C17847">
            <v>52.869191063634197</v>
          </cell>
          <cell r="D17847">
            <v>27.606039022256201</v>
          </cell>
          <cell r="E17847">
            <v>43.019658351022997</v>
          </cell>
          <cell r="F17847">
            <v>48.187001346266698</v>
          </cell>
        </row>
        <row r="17848">
          <cell r="A17848" t="str">
            <v>NM_001025697</v>
          </cell>
          <cell r="B17848">
            <v>29.2826449860388</v>
          </cell>
          <cell r="C17848">
            <v>13.085997955850999</v>
          </cell>
          <cell r="D17848">
            <v>17.037733494350999</v>
          </cell>
          <cell r="E17848">
            <v>44.147497889512998</v>
          </cell>
          <cell r="F17848">
            <v>22.341075432442</v>
          </cell>
        </row>
        <row r="17849">
          <cell r="A17849" t="str">
            <v>NM_022267</v>
          </cell>
          <cell r="B17849">
            <v>19.197969910671802</v>
          </cell>
          <cell r="C17849">
            <v>12.729845667947901</v>
          </cell>
          <cell r="D17849">
            <v>25.428427630888802</v>
          </cell>
          <cell r="E17849">
            <v>37.318797985054601</v>
          </cell>
          <cell r="F17849">
            <v>6.3119892695325097</v>
          </cell>
        </row>
        <row r="17850">
          <cell r="A17850" t="str">
            <v>NM_022529</v>
          </cell>
          <cell r="B17850">
            <v>44.139627445819301</v>
          </cell>
          <cell r="C17850">
            <v>66.217816533312103</v>
          </cell>
          <cell r="D17850">
            <v>56.264267642401101</v>
          </cell>
          <cell r="E17850">
            <v>64.651974691431306</v>
          </cell>
          <cell r="F17850">
            <v>36.436545518082397</v>
          </cell>
        </row>
        <row r="17851">
          <cell r="A17851" t="str">
            <v>NM_173117</v>
          </cell>
          <cell r="B17851">
            <v>13.385141648157701</v>
          </cell>
          <cell r="C17851">
            <v>9.9665577241945797</v>
          </cell>
          <cell r="D17851">
            <v>11.3887176728079</v>
          </cell>
          <cell r="E17851">
            <v>6.5666846606470104</v>
          </cell>
          <cell r="F17851">
            <v>17.6801810304535</v>
          </cell>
        </row>
        <row r="17852">
          <cell r="A17852" t="str">
            <v>NM_001081660</v>
          </cell>
          <cell r="B17852">
            <v>0</v>
          </cell>
          <cell r="C17852">
            <v>0</v>
          </cell>
          <cell r="D17852">
            <v>0</v>
          </cell>
          <cell r="E17852">
            <v>0</v>
          </cell>
          <cell r="F17852">
            <v>0</v>
          </cell>
        </row>
        <row r="17853">
          <cell r="A17853" t="str">
            <v>NM_012813</v>
          </cell>
          <cell r="B17853">
            <v>7.6614744326863704</v>
          </cell>
          <cell r="C17853">
            <v>14.833700659988301</v>
          </cell>
          <cell r="D17853">
            <v>5.7694325028076898</v>
          </cell>
          <cell r="E17853">
            <v>5.2804393832489103</v>
          </cell>
          <cell r="F17853">
            <v>9.9996814325007506</v>
          </cell>
        </row>
        <row r="17854">
          <cell r="A17854" t="str">
            <v>NM_001025655</v>
          </cell>
          <cell r="B17854">
            <v>65.161345416270805</v>
          </cell>
          <cell r="C17854">
            <v>50.498068839040599</v>
          </cell>
          <cell r="D17854">
            <v>92.509789755650004</v>
          </cell>
          <cell r="E17854">
            <v>51.733193960587499</v>
          </cell>
          <cell r="F17854">
            <v>148.56290228570501</v>
          </cell>
        </row>
        <row r="17855">
          <cell r="A17855" t="str">
            <v>NM_053522</v>
          </cell>
          <cell r="B17855">
            <v>11.604383165342799</v>
          </cell>
          <cell r="C17855">
            <v>8.6753987961284995</v>
          </cell>
          <cell r="D17855">
            <v>8.2681678580518501</v>
          </cell>
          <cell r="E17855">
            <v>23.084252485394199</v>
          </cell>
          <cell r="F17855">
            <v>4.1568618838221099</v>
          </cell>
        </row>
        <row r="17856">
          <cell r="A17856" t="str">
            <v>NR_031928</v>
          </cell>
          <cell r="B17856">
            <v>0</v>
          </cell>
          <cell r="C17856">
            <v>0</v>
          </cell>
          <cell r="D17856">
            <v>0</v>
          </cell>
          <cell r="E17856">
            <v>0</v>
          </cell>
          <cell r="F17856">
            <v>0</v>
          </cell>
        </row>
        <row r="17857">
          <cell r="A17857" t="str">
            <v>NM_001105806</v>
          </cell>
          <cell r="B17857">
            <v>16.253304842160102</v>
          </cell>
          <cell r="C17857">
            <v>21.355729208424201</v>
          </cell>
          <cell r="D17857">
            <v>46.6624858359379</v>
          </cell>
          <cell r="E17857">
            <v>24.5464209028979</v>
          </cell>
          <cell r="F17857">
            <v>49.950143295315598</v>
          </cell>
        </row>
        <row r="17858">
          <cell r="A17858" t="str">
            <v>NM_001009675</v>
          </cell>
          <cell r="B17858">
            <v>23.052438810488301</v>
          </cell>
          <cell r="C17858">
            <v>26.012515134622401</v>
          </cell>
          <cell r="D17858">
            <v>13.0901373942006</v>
          </cell>
          <cell r="E17858">
            <v>35.681900295031902</v>
          </cell>
          <cell r="F17858">
            <v>31.026487487516299</v>
          </cell>
        </row>
        <row r="17859">
          <cell r="A17859" t="str">
            <v>NM_001013932</v>
          </cell>
          <cell r="B17859">
            <v>6.2393803236795398</v>
          </cell>
          <cell r="C17859">
            <v>8.8721063676153005</v>
          </cell>
          <cell r="D17859">
            <v>6.8686667681447897</v>
          </cell>
          <cell r="E17859">
            <v>3.4381580863309198</v>
          </cell>
          <cell r="F17859">
            <v>3.5528563124942898</v>
          </cell>
        </row>
        <row r="17860">
          <cell r="A17860" t="str">
            <v>NM_001115029</v>
          </cell>
          <cell r="B17860">
            <v>0</v>
          </cell>
          <cell r="C17860">
            <v>0.25184078073001398</v>
          </cell>
          <cell r="D17860">
            <v>0</v>
          </cell>
          <cell r="E17860">
            <v>8.2853802139193009E-3</v>
          </cell>
          <cell r="F17860">
            <v>0</v>
          </cell>
        </row>
        <row r="17861">
          <cell r="A17861" t="str">
            <v>NM_001012220</v>
          </cell>
          <cell r="B17861">
            <v>0.65907580575282998</v>
          </cell>
          <cell r="C17861">
            <v>0.92592592901461701</v>
          </cell>
          <cell r="D17861">
            <v>0</v>
          </cell>
          <cell r="E17861">
            <v>0.49990443137191298</v>
          </cell>
          <cell r="F17861">
            <v>0</v>
          </cell>
        </row>
        <row r="17862">
          <cell r="A17862" t="str">
            <v>NM_001000643</v>
          </cell>
          <cell r="B17862">
            <v>0</v>
          </cell>
          <cell r="C17862">
            <v>0</v>
          </cell>
          <cell r="D17862">
            <v>0</v>
          </cell>
          <cell r="E17862">
            <v>0</v>
          </cell>
          <cell r="F17862">
            <v>0</v>
          </cell>
        </row>
        <row r="17863">
          <cell r="A17863" t="str">
            <v>NM_001017463</v>
          </cell>
          <cell r="B17863">
            <v>18.4027212598352</v>
          </cell>
          <cell r="C17863">
            <v>26.7836227539152</v>
          </cell>
          <cell r="D17863">
            <v>31.922352600855799</v>
          </cell>
          <cell r="E17863">
            <v>13.7630802649352</v>
          </cell>
          <cell r="F17863">
            <v>10.683700921824901</v>
          </cell>
        </row>
        <row r="17864">
          <cell r="A17864" t="str">
            <v>NM_001106285</v>
          </cell>
          <cell r="B17864">
            <v>0</v>
          </cell>
          <cell r="C17864">
            <v>0</v>
          </cell>
          <cell r="D17864">
            <v>0</v>
          </cell>
          <cell r="E17864">
            <v>1.31149779112637E-2</v>
          </cell>
          <cell r="F17864">
            <v>0</v>
          </cell>
        </row>
        <row r="17865">
          <cell r="A17865" t="str">
            <v>NM_001005761</v>
          </cell>
          <cell r="B17865">
            <v>5.8033168359004099</v>
          </cell>
          <cell r="C17865">
            <v>6.1700410079026096</v>
          </cell>
          <cell r="D17865">
            <v>4.7057933239713696</v>
          </cell>
          <cell r="E17865">
            <v>4.84006676192916</v>
          </cell>
          <cell r="F17865">
            <v>6.2354172391808298</v>
          </cell>
        </row>
        <row r="17866">
          <cell r="A17866" t="str">
            <v>NM_001105986</v>
          </cell>
          <cell r="B17866">
            <v>6.96120368684723</v>
          </cell>
          <cell r="C17866">
            <v>4.26371776196018</v>
          </cell>
          <cell r="D17866">
            <v>3.2693609662090299</v>
          </cell>
          <cell r="E17866">
            <v>10.9413128765795</v>
          </cell>
          <cell r="F17866">
            <v>13.452853757641901</v>
          </cell>
        </row>
        <row r="17867">
          <cell r="A17867" t="str">
            <v>NM_001014128</v>
          </cell>
          <cell r="B17867">
            <v>97.986761103361701</v>
          </cell>
          <cell r="C17867">
            <v>66.088168828411398</v>
          </cell>
          <cell r="D17867">
            <v>93.818855121066704</v>
          </cell>
          <cell r="E17867">
            <v>75.4653522238888</v>
          </cell>
          <cell r="F17867">
            <v>28.572076098216598</v>
          </cell>
        </row>
        <row r="17868">
          <cell r="A17868" t="str">
            <v>NM_001167549</v>
          </cell>
          <cell r="B17868">
            <v>0</v>
          </cell>
          <cell r="C17868">
            <v>0</v>
          </cell>
          <cell r="D17868">
            <v>0</v>
          </cell>
          <cell r="E17868">
            <v>0</v>
          </cell>
          <cell r="F17868">
            <v>0</v>
          </cell>
        </row>
        <row r="17869">
          <cell r="A17869" t="str">
            <v>NM_021855</v>
          </cell>
          <cell r="B17869">
            <v>0</v>
          </cell>
          <cell r="C17869">
            <v>0</v>
          </cell>
          <cell r="D17869">
            <v>0</v>
          </cell>
          <cell r="E17869">
            <v>0</v>
          </cell>
          <cell r="F17869">
            <v>0</v>
          </cell>
        </row>
        <row r="17870">
          <cell r="A17870" t="str">
            <v>NM_001109616</v>
          </cell>
          <cell r="B17870">
            <v>9.3575579002000003E-2</v>
          </cell>
          <cell r="C17870">
            <v>0</v>
          </cell>
          <cell r="D17870">
            <v>0.73543078756623803</v>
          </cell>
          <cell r="E17870">
            <v>0.136265993140818</v>
          </cell>
          <cell r="F17870">
            <v>0.93772226565936101</v>
          </cell>
        </row>
        <row r="17871">
          <cell r="A17871" t="str">
            <v>NM_001034151</v>
          </cell>
          <cell r="B17871">
            <v>0</v>
          </cell>
          <cell r="C17871">
            <v>0</v>
          </cell>
          <cell r="D17871">
            <v>0</v>
          </cell>
          <cell r="E17871">
            <v>0</v>
          </cell>
          <cell r="F17871">
            <v>0</v>
          </cell>
        </row>
        <row r="17872">
          <cell r="A17872" t="str">
            <v>NM_001199225</v>
          </cell>
          <cell r="B17872">
            <v>1.60398321071565</v>
          </cell>
          <cell r="C17872">
            <v>0.92234046415121296</v>
          </cell>
          <cell r="D17872">
            <v>4.4749425586894596</v>
          </cell>
          <cell r="E17872">
            <v>2.14109639388538</v>
          </cell>
          <cell r="F17872">
            <v>12.292675478155299</v>
          </cell>
        </row>
        <row r="17873">
          <cell r="A17873" t="str">
            <v>NM_214826</v>
          </cell>
          <cell r="B17873">
            <v>0</v>
          </cell>
          <cell r="C17873">
            <v>0</v>
          </cell>
          <cell r="D17873">
            <v>0</v>
          </cell>
          <cell r="E17873">
            <v>0</v>
          </cell>
          <cell r="F17873">
            <v>0</v>
          </cell>
        </row>
        <row r="17874">
          <cell r="A17874" t="str">
            <v>NM_001126282</v>
          </cell>
          <cell r="B17874">
            <v>28.5236850316691</v>
          </cell>
          <cell r="C17874">
            <v>85.740173802790906</v>
          </cell>
          <cell r="D17874">
            <v>45.244049832646901</v>
          </cell>
          <cell r="E17874">
            <v>57.174723513880998</v>
          </cell>
          <cell r="F17874">
            <v>95.510218798667907</v>
          </cell>
        </row>
        <row r="17875">
          <cell r="A17875" t="str">
            <v>NM_001287617</v>
          </cell>
          <cell r="B17875">
            <v>0</v>
          </cell>
          <cell r="C17875">
            <v>0</v>
          </cell>
          <cell r="D17875">
            <v>0</v>
          </cell>
          <cell r="E17875">
            <v>0</v>
          </cell>
          <cell r="F17875">
            <v>0</v>
          </cell>
        </row>
        <row r="17876">
          <cell r="A17876" t="str">
            <v>NM_001107286</v>
          </cell>
          <cell r="B17876">
            <v>11.4098736410855</v>
          </cell>
          <cell r="C17876">
            <v>7.1230156041283097</v>
          </cell>
          <cell r="D17876">
            <v>6.1896790831096</v>
          </cell>
          <cell r="E17876">
            <v>6.81788990903702</v>
          </cell>
          <cell r="F17876">
            <v>10.274612896036199</v>
          </cell>
        </row>
        <row r="17877">
          <cell r="A17877" t="str">
            <v>NM_199371</v>
          </cell>
          <cell r="B17877">
            <v>0</v>
          </cell>
          <cell r="C17877">
            <v>0</v>
          </cell>
          <cell r="D17877">
            <v>0</v>
          </cell>
          <cell r="E17877">
            <v>0</v>
          </cell>
          <cell r="F17877">
            <v>1.27583554521592E-2</v>
          </cell>
        </row>
        <row r="17878">
          <cell r="A17878" t="str">
            <v>NM_001107234</v>
          </cell>
          <cell r="B17878">
            <v>3.5641749562410801</v>
          </cell>
          <cell r="C17878">
            <v>2.4536275017578801</v>
          </cell>
          <cell r="D17878">
            <v>8.0793236485501492</v>
          </cell>
          <cell r="E17878">
            <v>3.66221577046888</v>
          </cell>
          <cell r="F17878">
            <v>15.8117702380931</v>
          </cell>
        </row>
        <row r="17879">
          <cell r="A17879" t="str">
            <v>NM_001134548</v>
          </cell>
          <cell r="B17879">
            <v>4.3683337718526296</v>
          </cell>
          <cell r="C17879">
            <v>2.0472729192848802</v>
          </cell>
          <cell r="D17879">
            <v>7.4552461610480298</v>
          </cell>
          <cell r="E17879">
            <v>8.3369761203079609</v>
          </cell>
          <cell r="F17879">
            <v>3.33853811614819</v>
          </cell>
        </row>
        <row r="17880">
          <cell r="A17880" t="str">
            <v>NM_001025748</v>
          </cell>
          <cell r="B17880">
            <v>30.146563271626999</v>
          </cell>
          <cell r="C17880">
            <v>38.394816049025202</v>
          </cell>
          <cell r="D17880">
            <v>25.370047328717899</v>
          </cell>
          <cell r="E17880">
            <v>26.885378312468099</v>
          </cell>
          <cell r="F17880">
            <v>33.596606836617497</v>
          </cell>
        </row>
        <row r="17881">
          <cell r="A17881" t="str">
            <v>NM_001015032</v>
          </cell>
          <cell r="B17881">
            <v>1.9457499956692499E-2</v>
          </cell>
          <cell r="C17881">
            <v>6.4446741753387604E-2</v>
          </cell>
          <cell r="D17881">
            <v>4.9969092703670102</v>
          </cell>
          <cell r="E17881">
            <v>1.11313196635318E-2</v>
          </cell>
          <cell r="F17881">
            <v>2.1822325544879201E-2</v>
          </cell>
        </row>
        <row r="17882">
          <cell r="A17882" t="str">
            <v>NM_212512</v>
          </cell>
          <cell r="B17882">
            <v>0</v>
          </cell>
          <cell r="C17882">
            <v>0</v>
          </cell>
          <cell r="D17882">
            <v>0</v>
          </cell>
          <cell r="E17882">
            <v>0.41848702244123298</v>
          </cell>
          <cell r="F17882">
            <v>0.41672139585961498</v>
          </cell>
        </row>
        <row r="17883">
          <cell r="A17883" t="str">
            <v>NM_001109255</v>
          </cell>
          <cell r="B17883">
            <v>6.2031006347353603</v>
          </cell>
          <cell r="C17883">
            <v>10.4617989437721</v>
          </cell>
          <cell r="D17883">
            <v>3.60936317431432</v>
          </cell>
          <cell r="E17883">
            <v>11.5068393986086</v>
          </cell>
          <cell r="F17883">
            <v>5.3087039911490201</v>
          </cell>
        </row>
        <row r="17884">
          <cell r="A17884" t="str">
            <v>NM_001191752</v>
          </cell>
          <cell r="B17884">
            <v>3.1370951684562001</v>
          </cell>
          <cell r="C17884">
            <v>0.236150540954399</v>
          </cell>
          <cell r="D17884">
            <v>2.1915655012783701</v>
          </cell>
          <cell r="E17884">
            <v>1.0713702848722899</v>
          </cell>
          <cell r="F17884">
            <v>0.68539703266384</v>
          </cell>
        </row>
        <row r="17885">
          <cell r="A17885" t="str">
            <v>NM_145083</v>
          </cell>
          <cell r="B17885">
            <v>0</v>
          </cell>
          <cell r="C17885">
            <v>0</v>
          </cell>
          <cell r="D17885">
            <v>0</v>
          </cell>
          <cell r="E17885">
            <v>0</v>
          </cell>
          <cell r="F17885">
            <v>0</v>
          </cell>
        </row>
        <row r="17886">
          <cell r="A17886" t="str">
            <v>NM_001107934</v>
          </cell>
          <cell r="B17886">
            <v>0.94904407488882503</v>
          </cell>
          <cell r="C17886">
            <v>0.103062451864321</v>
          </cell>
          <cell r="D17886">
            <v>0</v>
          </cell>
          <cell r="E17886">
            <v>0.32041929792484197</v>
          </cell>
          <cell r="F17886">
            <v>4.9854285322532199E-3</v>
          </cell>
        </row>
        <row r="17887">
          <cell r="A17887" t="str">
            <v>NM_001000654</v>
          </cell>
          <cell r="B17887">
            <v>0</v>
          </cell>
          <cell r="C17887">
            <v>0</v>
          </cell>
          <cell r="D17887">
            <v>0</v>
          </cell>
          <cell r="E17887">
            <v>0</v>
          </cell>
          <cell r="F17887">
            <v>0</v>
          </cell>
        </row>
        <row r="17888">
          <cell r="A17888" t="str">
            <v>NM_001109232</v>
          </cell>
          <cell r="B17888">
            <v>22.549082890566002</v>
          </cell>
          <cell r="C17888">
            <v>8.0763485006404405</v>
          </cell>
          <cell r="D17888">
            <v>27.8399651849154</v>
          </cell>
          <cell r="E17888">
            <v>11.281543355778201</v>
          </cell>
          <cell r="F17888">
            <v>27.055282615290899</v>
          </cell>
        </row>
        <row r="17889">
          <cell r="A17889" t="str">
            <v>NM_001109239</v>
          </cell>
          <cell r="B17889">
            <v>0</v>
          </cell>
          <cell r="C17889">
            <v>0</v>
          </cell>
          <cell r="D17889">
            <v>0</v>
          </cell>
          <cell r="E17889">
            <v>0</v>
          </cell>
          <cell r="F17889">
            <v>0</v>
          </cell>
        </row>
        <row r="17890">
          <cell r="A17890" t="str">
            <v>NM_175594</v>
          </cell>
          <cell r="B17890">
            <v>0.553645841008784</v>
          </cell>
          <cell r="C17890">
            <v>0</v>
          </cell>
          <cell r="D17890">
            <v>0</v>
          </cell>
          <cell r="E17890">
            <v>1.00675462580162</v>
          </cell>
          <cell r="F17890">
            <v>3.8016419268431502E-2</v>
          </cell>
        </row>
        <row r="17891">
          <cell r="A17891" t="str">
            <v>NM_001001513</v>
          </cell>
          <cell r="B17891">
            <v>12.9149775440259</v>
          </cell>
          <cell r="C17891">
            <v>13.1724313477698</v>
          </cell>
          <cell r="D17891">
            <v>17.6049926269738</v>
          </cell>
          <cell r="E17891">
            <v>7.3512274611164701</v>
          </cell>
          <cell r="F17891">
            <v>18.8055322455386</v>
          </cell>
        </row>
        <row r="17892">
          <cell r="A17892" t="str">
            <v>NM_001127544</v>
          </cell>
          <cell r="B17892">
            <v>11.111481493827601</v>
          </cell>
          <cell r="C17892">
            <v>15.492011723644801</v>
          </cell>
          <cell r="D17892">
            <v>14.8644421942489</v>
          </cell>
          <cell r="E17892">
            <v>14.9826882153778</v>
          </cell>
          <cell r="F17892">
            <v>11.332228832057901</v>
          </cell>
        </row>
        <row r="17893">
          <cell r="A17893" t="str">
            <v>NM_145681</v>
          </cell>
          <cell r="B17893">
            <v>12.7982658578214</v>
          </cell>
          <cell r="C17893">
            <v>11.274125591933799</v>
          </cell>
          <cell r="D17893">
            <v>10.6211985030936</v>
          </cell>
          <cell r="E17893">
            <v>12.458780570698901</v>
          </cell>
          <cell r="F17893">
            <v>9.72233879868541</v>
          </cell>
        </row>
        <row r="17894">
          <cell r="A17894" t="str">
            <v>NM_001004247</v>
          </cell>
          <cell r="B17894">
            <v>39.040930397123702</v>
          </cell>
          <cell r="C17894">
            <v>58.062477519850397</v>
          </cell>
          <cell r="D17894">
            <v>49.7263194184317</v>
          </cell>
          <cell r="E17894">
            <v>90.0264697921276</v>
          </cell>
          <cell r="F17894">
            <v>116.640272772958</v>
          </cell>
        </row>
        <row r="17895">
          <cell r="A17895" t="str">
            <v>NM_001034849</v>
          </cell>
          <cell r="B17895">
            <v>33.985978030208003</v>
          </cell>
          <cell r="C17895">
            <v>9.4562430795008403</v>
          </cell>
          <cell r="D17895">
            <v>16.250944030687702</v>
          </cell>
          <cell r="E17895">
            <v>16.9838448829973</v>
          </cell>
          <cell r="F17895">
            <v>37.188210819435902</v>
          </cell>
        </row>
        <row r="17896">
          <cell r="A17896" t="str">
            <v>NM_001107972</v>
          </cell>
          <cell r="B17896">
            <v>0.18573736266497101</v>
          </cell>
          <cell r="C17896">
            <v>0</v>
          </cell>
          <cell r="D17896">
            <v>0</v>
          </cell>
          <cell r="E17896">
            <v>0.92572672225397801</v>
          </cell>
          <cell r="F17896">
            <v>0.62673809241162104</v>
          </cell>
        </row>
        <row r="17897">
          <cell r="A17897" t="str">
            <v>NM_001038588</v>
          </cell>
          <cell r="B17897">
            <v>0.30948650411885198</v>
          </cell>
          <cell r="C17897">
            <v>2.7976005263035701</v>
          </cell>
          <cell r="D17897">
            <v>7.0823482326132803</v>
          </cell>
          <cell r="E17897">
            <v>0.118034801201373</v>
          </cell>
          <cell r="F17897">
            <v>5.4213850826736403</v>
          </cell>
        </row>
        <row r="17898">
          <cell r="A17898" t="str">
            <v>NM_001037551</v>
          </cell>
          <cell r="B17898">
            <v>0</v>
          </cell>
          <cell r="C17898">
            <v>0</v>
          </cell>
          <cell r="D17898">
            <v>0</v>
          </cell>
          <cell r="E17898">
            <v>0</v>
          </cell>
          <cell r="F17898">
            <v>0</v>
          </cell>
        </row>
        <row r="17899">
          <cell r="A17899" t="str">
            <v>NM_001002022</v>
          </cell>
          <cell r="B17899">
            <v>12.289581298967301</v>
          </cell>
          <cell r="C17899">
            <v>10.724192638184199</v>
          </cell>
          <cell r="D17899">
            <v>12.7110128108501</v>
          </cell>
          <cell r="E17899">
            <v>11.967440288356199</v>
          </cell>
          <cell r="F17899">
            <v>14.217036206387499</v>
          </cell>
        </row>
        <row r="17900">
          <cell r="A17900" t="str">
            <v>NM_001126280</v>
          </cell>
          <cell r="B17900">
            <v>0.191105105924187</v>
          </cell>
          <cell r="C17900">
            <v>0</v>
          </cell>
          <cell r="D17900">
            <v>0</v>
          </cell>
          <cell r="E17900">
            <v>0.14148345827155401</v>
          </cell>
          <cell r="F17900">
            <v>1.480509296952</v>
          </cell>
        </row>
        <row r="17901">
          <cell r="A17901" t="str">
            <v>NM_001190999</v>
          </cell>
          <cell r="B17901">
            <v>11.4807601673782</v>
          </cell>
          <cell r="C17901">
            <v>5.7870546343793903</v>
          </cell>
          <cell r="D17901">
            <v>8.7942969701850693</v>
          </cell>
          <cell r="E17901">
            <v>14.9903129015172</v>
          </cell>
          <cell r="F17901">
            <v>1.9697677853665201</v>
          </cell>
        </row>
        <row r="17902">
          <cell r="A17902" t="str">
            <v>NM_001047100</v>
          </cell>
          <cell r="B17902">
            <v>9.3728006947518594</v>
          </cell>
          <cell r="C17902">
            <v>15.522201393424201</v>
          </cell>
          <cell r="D17902">
            <v>12.3466570903863</v>
          </cell>
          <cell r="E17902">
            <v>13.081824807250101</v>
          </cell>
          <cell r="F17902">
            <v>8.7637638215829696</v>
          </cell>
        </row>
        <row r="17903">
          <cell r="A17903" t="str">
            <v>NM_001100838</v>
          </cell>
          <cell r="B17903">
            <v>15.409264319516399</v>
          </cell>
          <cell r="C17903">
            <v>7.2311492389455099</v>
          </cell>
          <cell r="D17903">
            <v>11.823730799781201</v>
          </cell>
          <cell r="E17903">
            <v>5.1017367464472203</v>
          </cell>
          <cell r="F17903">
            <v>10.690240449585</v>
          </cell>
        </row>
        <row r="17904">
          <cell r="A17904" t="str">
            <v>NM_001013168</v>
          </cell>
          <cell r="B17904">
            <v>94.753673740106905</v>
          </cell>
          <cell r="C17904">
            <v>67.682177537222799</v>
          </cell>
          <cell r="D17904">
            <v>99.175346348086407</v>
          </cell>
          <cell r="E17904">
            <v>68.626263814064899</v>
          </cell>
          <cell r="F17904">
            <v>16.659133332327599</v>
          </cell>
        </row>
        <row r="17905">
          <cell r="A17905" t="str">
            <v>NM_001000553</v>
          </cell>
          <cell r="B17905">
            <v>0</v>
          </cell>
          <cell r="C17905">
            <v>0</v>
          </cell>
          <cell r="D17905">
            <v>0</v>
          </cell>
          <cell r="E17905">
            <v>0</v>
          </cell>
          <cell r="F17905">
            <v>0</v>
          </cell>
        </row>
        <row r="17906">
          <cell r="A17906" t="str">
            <v>NM_001012166</v>
          </cell>
          <cell r="B17906">
            <v>4.6714944017939999</v>
          </cell>
          <cell r="C17906">
            <v>0.18803786724398699</v>
          </cell>
          <cell r="D17906">
            <v>0.36844268311599498</v>
          </cell>
          <cell r="E17906">
            <v>4.3427898555222297</v>
          </cell>
          <cell r="F17906">
            <v>2.8753549506587102</v>
          </cell>
        </row>
        <row r="17907">
          <cell r="A17907" t="str">
            <v>NM_031728</v>
          </cell>
          <cell r="B17907">
            <v>0</v>
          </cell>
          <cell r="C17907">
            <v>0.329430004631386</v>
          </cell>
          <cell r="D17907">
            <v>0</v>
          </cell>
          <cell r="E17907">
            <v>0</v>
          </cell>
          <cell r="F17907">
            <v>0</v>
          </cell>
        </row>
        <row r="17908">
          <cell r="A17908" t="str">
            <v>NM_031554</v>
          </cell>
          <cell r="B17908">
            <v>9.8520344133335297E-3</v>
          </cell>
          <cell r="C17908">
            <v>0</v>
          </cell>
          <cell r="D17908">
            <v>0</v>
          </cell>
          <cell r="E17908">
            <v>2.2544755417709499E-2</v>
          </cell>
          <cell r="F17908">
            <v>0.82081487063257397</v>
          </cell>
        </row>
        <row r="17909">
          <cell r="A17909" t="str">
            <v>NM_001000913</v>
          </cell>
          <cell r="B17909">
            <v>0</v>
          </cell>
          <cell r="C17909">
            <v>0</v>
          </cell>
          <cell r="D17909">
            <v>0</v>
          </cell>
          <cell r="E17909">
            <v>0</v>
          </cell>
          <cell r="F17909">
            <v>0</v>
          </cell>
        </row>
        <row r="17910">
          <cell r="A17910" t="str">
            <v>NM_001270701</v>
          </cell>
          <cell r="B17910">
            <v>0.36588470931154998</v>
          </cell>
          <cell r="C17910">
            <v>0</v>
          </cell>
          <cell r="D17910">
            <v>0.85876672052207204</v>
          </cell>
          <cell r="E17910">
            <v>0.128810276232349</v>
          </cell>
          <cell r="F17910">
            <v>1.2085139116547801</v>
          </cell>
        </row>
        <row r="17911">
          <cell r="A17911" t="str">
            <v>NM_001130505</v>
          </cell>
          <cell r="B17911">
            <v>29.260542207600601</v>
          </cell>
          <cell r="C17911">
            <v>56.384877495211903</v>
          </cell>
          <cell r="D17911">
            <v>67.633967392760695</v>
          </cell>
          <cell r="E17911">
            <v>38.583470167791702</v>
          </cell>
          <cell r="F17911">
            <v>99.741108539565801</v>
          </cell>
        </row>
        <row r="17912">
          <cell r="A17912" t="str">
            <v>NM_133405</v>
          </cell>
          <cell r="B17912">
            <v>19.742682685997099</v>
          </cell>
          <cell r="C17912">
            <v>17.6760556952573</v>
          </cell>
          <cell r="D17912">
            <v>12.33905624736</v>
          </cell>
          <cell r="E17912">
            <v>29.384202326833002</v>
          </cell>
          <cell r="F17912">
            <v>19.902902511279599</v>
          </cell>
        </row>
        <row r="17913">
          <cell r="A17913" t="str">
            <v>NM_001048043</v>
          </cell>
          <cell r="B17913">
            <v>83.342901657177705</v>
          </cell>
          <cell r="C17913">
            <v>68.5885105451096</v>
          </cell>
          <cell r="D17913">
            <v>96.069611791514603</v>
          </cell>
          <cell r="E17913">
            <v>34.030262064382903</v>
          </cell>
          <cell r="F17913">
            <v>94.805677144124701</v>
          </cell>
        </row>
        <row r="17914">
          <cell r="A17914" t="str">
            <v>NM_001000622</v>
          </cell>
          <cell r="B17914">
            <v>0</v>
          </cell>
          <cell r="C17914">
            <v>0</v>
          </cell>
          <cell r="D17914">
            <v>0</v>
          </cell>
          <cell r="E17914">
            <v>0</v>
          </cell>
          <cell r="F17914">
            <v>0</v>
          </cell>
        </row>
        <row r="17915">
          <cell r="A17915" t="str">
            <v>NM_001134409</v>
          </cell>
          <cell r="B17915">
            <v>0</v>
          </cell>
          <cell r="C17915">
            <v>0</v>
          </cell>
          <cell r="D17915">
            <v>0</v>
          </cell>
          <cell r="E17915">
            <v>0</v>
          </cell>
          <cell r="F17915">
            <v>0</v>
          </cell>
        </row>
        <row r="17916">
          <cell r="A17916" t="str">
            <v>NM_001000629</v>
          </cell>
          <cell r="B17916">
            <v>0</v>
          </cell>
          <cell r="C17916">
            <v>0</v>
          </cell>
          <cell r="D17916">
            <v>0</v>
          </cell>
          <cell r="E17916">
            <v>0</v>
          </cell>
          <cell r="F17916">
            <v>0</v>
          </cell>
        </row>
        <row r="17917">
          <cell r="A17917" t="str">
            <v>NM_001107901</v>
          </cell>
          <cell r="B17917">
            <v>3.1866114363900899</v>
          </cell>
          <cell r="C17917">
            <v>7.50886576485206</v>
          </cell>
          <cell r="D17917">
            <v>10.4268349731204</v>
          </cell>
          <cell r="E17917">
            <v>6.8461787341755196</v>
          </cell>
          <cell r="F17917">
            <v>2.4868549491713901</v>
          </cell>
        </row>
        <row r="17918">
          <cell r="A17918" t="str">
            <v>NM_001000239</v>
          </cell>
          <cell r="B17918">
            <v>0</v>
          </cell>
          <cell r="C17918">
            <v>0</v>
          </cell>
          <cell r="D17918">
            <v>0</v>
          </cell>
          <cell r="E17918">
            <v>0</v>
          </cell>
          <cell r="F17918">
            <v>0</v>
          </cell>
        </row>
        <row r="17919">
          <cell r="A17919" t="str">
            <v>NM_001100672</v>
          </cell>
          <cell r="B17919">
            <v>94.630820492214198</v>
          </cell>
          <cell r="C17919">
            <v>125.99202273312901</v>
          </cell>
          <cell r="D17919">
            <v>160.98012375089499</v>
          </cell>
          <cell r="E17919">
            <v>237.69960680029001</v>
          </cell>
          <cell r="F17919">
            <v>188.04314480040199</v>
          </cell>
        </row>
        <row r="17920">
          <cell r="A17920" t="str">
            <v>NM_001034927</v>
          </cell>
          <cell r="B17920">
            <v>38.818886816743799</v>
          </cell>
          <cell r="C17920">
            <v>44.784490445645297</v>
          </cell>
          <cell r="D17920">
            <v>35.130532294639998</v>
          </cell>
          <cell r="E17920">
            <v>22.0248755356189</v>
          </cell>
          <cell r="F17920">
            <v>41.498631785135998</v>
          </cell>
        </row>
        <row r="17921">
          <cell r="A17921" t="str">
            <v>NM_001191885</v>
          </cell>
          <cell r="B17921">
            <v>22.365643200993599</v>
          </cell>
          <cell r="C17921">
            <v>23.3445228139642</v>
          </cell>
          <cell r="D17921">
            <v>13.865301245057999</v>
          </cell>
          <cell r="E17921">
            <v>12.636666952146999</v>
          </cell>
          <cell r="F17921">
            <v>13.5531215588398</v>
          </cell>
        </row>
        <row r="17922">
          <cell r="A17922" t="str">
            <v>NM_001008773</v>
          </cell>
          <cell r="B17922">
            <v>93.588935459017193</v>
          </cell>
          <cell r="C17922">
            <v>34.708160675915003</v>
          </cell>
          <cell r="D17922">
            <v>26.9221488566258</v>
          </cell>
          <cell r="E17922">
            <v>40.9590054247601</v>
          </cell>
          <cell r="F17922">
            <v>32.592863189555501</v>
          </cell>
        </row>
        <row r="17923">
          <cell r="A17923" t="str">
            <v>NM_012624</v>
          </cell>
          <cell r="B17923">
            <v>0</v>
          </cell>
          <cell r="C17923">
            <v>0.30893691055323902</v>
          </cell>
          <cell r="D17923">
            <v>0.72006445356997795</v>
          </cell>
          <cell r="E17923">
            <v>0.51688442356157005</v>
          </cell>
          <cell r="F17923">
            <v>1.44040200931868E-2</v>
          </cell>
        </row>
        <row r="17924">
          <cell r="A17924" t="str">
            <v>NM_001106359</v>
          </cell>
          <cell r="B17924">
            <v>9.7085817898422494E-2</v>
          </cell>
          <cell r="C17924">
            <v>2.9233245642331301E-2</v>
          </cell>
          <cell r="D17924">
            <v>1.4961147392372001E-2</v>
          </cell>
          <cell r="E17924">
            <v>1.5147605287441799E-2</v>
          </cell>
          <cell r="F17924">
            <v>1.6969158518468998E-2</v>
          </cell>
        </row>
        <row r="17925">
          <cell r="A17925" t="str">
            <v>NM_030843</v>
          </cell>
          <cell r="B17925">
            <v>3.9163579487767302</v>
          </cell>
          <cell r="C17925">
            <v>0.90954160590938904</v>
          </cell>
          <cell r="D17925">
            <v>2.5199829781776799</v>
          </cell>
          <cell r="E17925">
            <v>6.7510642299482004</v>
          </cell>
          <cell r="F17925">
            <v>4.3213959608968002</v>
          </cell>
        </row>
        <row r="17926">
          <cell r="A17926" t="str">
            <v>NM_001000973</v>
          </cell>
          <cell r="B17926">
            <v>0</v>
          </cell>
          <cell r="C17926">
            <v>0</v>
          </cell>
          <cell r="D17926">
            <v>0</v>
          </cell>
          <cell r="E17926">
            <v>0</v>
          </cell>
          <cell r="F17926">
            <v>0</v>
          </cell>
        </row>
        <row r="17927">
          <cell r="A17927" t="str">
            <v>NM_138875</v>
          </cell>
          <cell r="B17927">
            <v>3.3271537881001998</v>
          </cell>
          <cell r="C17927">
            <v>6.8476545826778397</v>
          </cell>
          <cell r="D17927">
            <v>33.604656777011598</v>
          </cell>
          <cell r="E17927">
            <v>2.6620163255213098</v>
          </cell>
          <cell r="F17927">
            <v>2.4065660610892698</v>
          </cell>
        </row>
        <row r="17928">
          <cell r="A17928" t="str">
            <v>NM_001001356</v>
          </cell>
          <cell r="B17928">
            <v>0</v>
          </cell>
          <cell r="C17928">
            <v>0</v>
          </cell>
          <cell r="D17928">
            <v>0</v>
          </cell>
          <cell r="E17928">
            <v>0</v>
          </cell>
          <cell r="F17928">
            <v>0</v>
          </cell>
        </row>
        <row r="17929">
          <cell r="A17929" t="str">
            <v>NM_001100516</v>
          </cell>
          <cell r="B17929">
            <v>0.50594597477119196</v>
          </cell>
          <cell r="C17929">
            <v>0.50622645501132402</v>
          </cell>
          <cell r="D17929">
            <v>1.7807978976552501</v>
          </cell>
          <cell r="E17929">
            <v>0.57888694746914104</v>
          </cell>
          <cell r="F17929">
            <v>0.873673819849768</v>
          </cell>
        </row>
        <row r="17930">
          <cell r="A17930" t="str">
            <v>NM_001009639</v>
          </cell>
          <cell r="B17930">
            <v>0</v>
          </cell>
          <cell r="C17930">
            <v>4.5692954285864902</v>
          </cell>
          <cell r="D17930">
            <v>0</v>
          </cell>
          <cell r="E17930">
            <v>5.1200766375785101</v>
          </cell>
          <cell r="F17930">
            <v>11.7090928034428</v>
          </cell>
        </row>
        <row r="17931">
          <cell r="A17931" t="str">
            <v>NM_022665</v>
          </cell>
          <cell r="B17931">
            <v>0</v>
          </cell>
          <cell r="C17931">
            <v>0</v>
          </cell>
          <cell r="D17931">
            <v>0</v>
          </cell>
          <cell r="E17931">
            <v>0</v>
          </cell>
          <cell r="F17931">
            <v>0</v>
          </cell>
        </row>
        <row r="17932">
          <cell r="A17932" t="str">
            <v>NM_001007014</v>
          </cell>
          <cell r="B17932">
            <v>9.3093133315525201</v>
          </cell>
          <cell r="C17932">
            <v>2.8173308723164299</v>
          </cell>
          <cell r="D17932">
            <v>5.9917655638148499</v>
          </cell>
          <cell r="E17932">
            <v>4.8282805043930397</v>
          </cell>
          <cell r="F17932">
            <v>5.9540280832849</v>
          </cell>
        </row>
        <row r="17933">
          <cell r="A17933" t="str">
            <v>NM_001109429</v>
          </cell>
          <cell r="B17933">
            <v>0</v>
          </cell>
          <cell r="C17933">
            <v>0</v>
          </cell>
          <cell r="D17933">
            <v>0</v>
          </cell>
          <cell r="E17933">
            <v>0</v>
          </cell>
          <cell r="F17933">
            <v>0</v>
          </cell>
        </row>
        <row r="17934">
          <cell r="A17934" t="str">
            <v>NM_001008346</v>
          </cell>
          <cell r="B17934">
            <v>10.2505799285242</v>
          </cell>
          <cell r="C17934">
            <v>3.30034961228557</v>
          </cell>
          <cell r="D17934">
            <v>0</v>
          </cell>
          <cell r="E17934">
            <v>2.3700834715905801</v>
          </cell>
          <cell r="F17934">
            <v>10.4944585304632</v>
          </cell>
        </row>
        <row r="17935">
          <cell r="A17935" t="str">
            <v>NM_001008952</v>
          </cell>
          <cell r="B17935">
            <v>0</v>
          </cell>
          <cell r="C17935">
            <v>0</v>
          </cell>
          <cell r="D17935">
            <v>0</v>
          </cell>
          <cell r="E17935">
            <v>0</v>
          </cell>
          <cell r="F17935">
            <v>0</v>
          </cell>
        </row>
        <row r="17936">
          <cell r="A17936" t="str">
            <v>NM_001024341</v>
          </cell>
          <cell r="B17936">
            <v>9.7576917594068799</v>
          </cell>
          <cell r="C17936">
            <v>9.5131175228845795</v>
          </cell>
          <cell r="D17936">
            <v>6.8291272309452298</v>
          </cell>
          <cell r="E17936">
            <v>17.333791422570599</v>
          </cell>
          <cell r="F17936">
            <v>9.6649436531875299</v>
          </cell>
        </row>
        <row r="17937">
          <cell r="A17937" t="str">
            <v>NM_001108724</v>
          </cell>
          <cell r="B17937">
            <v>2.86180321015302</v>
          </cell>
          <cell r="C17937">
            <v>4.8545308590242602</v>
          </cell>
          <cell r="D17937">
            <v>3.0671353872654601</v>
          </cell>
          <cell r="E17937">
            <v>2.9959934853532202</v>
          </cell>
          <cell r="F17937">
            <v>4.7089292720583602</v>
          </cell>
        </row>
        <row r="17938">
          <cell r="A17938" t="str">
            <v>NM_001107692</v>
          </cell>
          <cell r="B17938">
            <v>0.140155002953889</v>
          </cell>
          <cell r="C17938">
            <v>12.432354231799099</v>
          </cell>
          <cell r="D17938">
            <v>0</v>
          </cell>
          <cell r="E17938">
            <v>0.260586301803163</v>
          </cell>
          <cell r="F17938">
            <v>1.86942824097865</v>
          </cell>
        </row>
        <row r="17939">
          <cell r="A17939" t="str">
            <v>NM_022503</v>
          </cell>
          <cell r="B17939">
            <v>2.2871612449093499</v>
          </cell>
          <cell r="C17939">
            <v>9.6415323185940096</v>
          </cell>
          <cell r="D17939">
            <v>11.3226746316207</v>
          </cell>
          <cell r="E17939">
            <v>10.289157670615801</v>
          </cell>
          <cell r="F17939">
            <v>5.1969034541794903</v>
          </cell>
        </row>
        <row r="17940">
          <cell r="A17940" t="str">
            <v>NM_001011906</v>
          </cell>
          <cell r="B17940">
            <v>2.3697870455376502</v>
          </cell>
          <cell r="C17940">
            <v>5.1301132066766204</v>
          </cell>
          <cell r="D17940">
            <v>9.5923686956360594</v>
          </cell>
          <cell r="E17940">
            <v>1.4408289322560699</v>
          </cell>
          <cell r="F17940">
            <v>9.1226942461769394</v>
          </cell>
        </row>
        <row r="17941">
          <cell r="A17941" t="str">
            <v>NM_078620</v>
          </cell>
          <cell r="B17941">
            <v>0</v>
          </cell>
          <cell r="C17941">
            <v>1.01069207630313E-2</v>
          </cell>
          <cell r="D17941">
            <v>0</v>
          </cell>
          <cell r="E17941">
            <v>0</v>
          </cell>
          <cell r="F17941">
            <v>0</v>
          </cell>
        </row>
        <row r="17942">
          <cell r="A17942" t="str">
            <v>NM_001191725</v>
          </cell>
          <cell r="B17942">
            <v>1.93236598342866</v>
          </cell>
          <cell r="C17942">
            <v>3.78028281211808</v>
          </cell>
          <cell r="D17942">
            <v>8.4043343685331706</v>
          </cell>
          <cell r="E17942">
            <v>2.3122489041313798</v>
          </cell>
          <cell r="F17942">
            <v>1.04845679838747</v>
          </cell>
        </row>
        <row r="17943">
          <cell r="A17943" t="str">
            <v>NM_001109362</v>
          </cell>
          <cell r="B17943">
            <v>0</v>
          </cell>
          <cell r="C17943">
            <v>0</v>
          </cell>
          <cell r="D17943">
            <v>0</v>
          </cell>
          <cell r="E17943">
            <v>0</v>
          </cell>
          <cell r="F17943">
            <v>0</v>
          </cell>
        </row>
        <row r="17944">
          <cell r="A17944" t="str">
            <v>NM_001109645</v>
          </cell>
          <cell r="B17944">
            <v>2.7422020386249799</v>
          </cell>
          <cell r="C17944">
            <v>1.38762963234291</v>
          </cell>
          <cell r="D17944">
            <v>4.4869739741804704</v>
          </cell>
          <cell r="E17944">
            <v>3.4207884877813699</v>
          </cell>
          <cell r="F17944">
            <v>0.44545697667102002</v>
          </cell>
        </row>
        <row r="17945">
          <cell r="A17945" t="str">
            <v>NM_019301</v>
          </cell>
          <cell r="B17945">
            <v>56.491798786585598</v>
          </cell>
          <cell r="C17945">
            <v>63.682582075547501</v>
          </cell>
          <cell r="D17945">
            <v>66.842847072345293</v>
          </cell>
          <cell r="E17945">
            <v>26.383854805031199</v>
          </cell>
          <cell r="F17945">
            <v>73.349754675075403</v>
          </cell>
        </row>
        <row r="17946">
          <cell r="A17946" t="str">
            <v>NR_031821</v>
          </cell>
          <cell r="B17946">
            <v>0</v>
          </cell>
          <cell r="C17946">
            <v>0</v>
          </cell>
          <cell r="D17946">
            <v>0</v>
          </cell>
          <cell r="E17946">
            <v>0</v>
          </cell>
          <cell r="F17946">
            <v>0</v>
          </cell>
        </row>
        <row r="17947">
          <cell r="A17947" t="str">
            <v>NM_001107799</v>
          </cell>
          <cell r="B17947">
            <v>0.85902015131829501</v>
          </cell>
          <cell r="C17947">
            <v>1.25582536597479</v>
          </cell>
          <cell r="D17947">
            <v>1.0895994635909301</v>
          </cell>
          <cell r="E17947">
            <v>0.57277185696171695</v>
          </cell>
          <cell r="F17947">
            <v>0.39865809957304399</v>
          </cell>
        </row>
        <row r="17948">
          <cell r="A17948" t="str">
            <v>NM_001108457</v>
          </cell>
          <cell r="B17948">
            <v>9.8097194902674296</v>
          </cell>
          <cell r="C17948">
            <v>14.611814721553401</v>
          </cell>
          <cell r="D17948">
            <v>14.406011518147899</v>
          </cell>
          <cell r="E17948">
            <v>26.559644097450001</v>
          </cell>
          <cell r="F17948">
            <v>11.394900769468</v>
          </cell>
        </row>
        <row r="17949">
          <cell r="A17949" t="str">
            <v>NM_001105896</v>
          </cell>
          <cell r="B17949">
            <v>0</v>
          </cell>
          <cell r="C17949">
            <v>0</v>
          </cell>
          <cell r="D17949">
            <v>0</v>
          </cell>
          <cell r="E17949">
            <v>0</v>
          </cell>
          <cell r="F17949">
            <v>0</v>
          </cell>
        </row>
        <row r="17950">
          <cell r="A17950" t="str">
            <v>NM_001277250</v>
          </cell>
          <cell r="B17950">
            <v>108.643620550379</v>
          </cell>
          <cell r="C17950">
            <v>154.29673724200001</v>
          </cell>
          <cell r="D17950">
            <v>225.168299991726</v>
          </cell>
          <cell r="E17950">
            <v>172.630301040636</v>
          </cell>
          <cell r="F17950">
            <v>90.409046464244398</v>
          </cell>
        </row>
        <row r="17951">
          <cell r="A17951" t="str">
            <v>NM_001256466</v>
          </cell>
          <cell r="B17951">
            <v>4.7831212472445497</v>
          </cell>
          <cell r="C17951">
            <v>0.42059889614066498</v>
          </cell>
          <cell r="D17951">
            <v>0.34680191500187801</v>
          </cell>
          <cell r="E17951">
            <v>2.3811860210797899</v>
          </cell>
          <cell r="F17951">
            <v>3.7209811908703601</v>
          </cell>
        </row>
        <row r="17952">
          <cell r="A17952" t="str">
            <v>NM_001127597</v>
          </cell>
          <cell r="B17952">
            <v>3.6596151130762702</v>
          </cell>
          <cell r="C17952">
            <v>5.0132469719725501</v>
          </cell>
          <cell r="D17952">
            <v>13.062356699955799</v>
          </cell>
          <cell r="E17952">
            <v>1.54175319677249</v>
          </cell>
          <cell r="F17952">
            <v>2.45602329812098</v>
          </cell>
        </row>
        <row r="17953">
          <cell r="A17953" t="str">
            <v>NM_198733</v>
          </cell>
          <cell r="B17953">
            <v>0</v>
          </cell>
          <cell r="C17953">
            <v>0</v>
          </cell>
          <cell r="D17953">
            <v>0</v>
          </cell>
          <cell r="E17953">
            <v>0</v>
          </cell>
          <cell r="F17953">
            <v>0</v>
          </cell>
        </row>
        <row r="17954">
          <cell r="A17954" t="str">
            <v>NM_001128187</v>
          </cell>
          <cell r="B17954">
            <v>0</v>
          </cell>
          <cell r="C17954">
            <v>2.6888569463391299E-2</v>
          </cell>
          <cell r="D17954">
            <v>2.0504152881015001</v>
          </cell>
          <cell r="E17954">
            <v>0.111461434548512</v>
          </cell>
          <cell r="F17954">
            <v>0.81162293654861395</v>
          </cell>
        </row>
        <row r="17955">
          <cell r="A17955" t="str">
            <v>NM_001001055</v>
          </cell>
          <cell r="B17955">
            <v>0</v>
          </cell>
          <cell r="C17955">
            <v>0</v>
          </cell>
          <cell r="D17955">
            <v>0</v>
          </cell>
          <cell r="E17955">
            <v>0</v>
          </cell>
          <cell r="F17955">
            <v>0</v>
          </cell>
        </row>
        <row r="17956">
          <cell r="A17956" t="str">
            <v>NM_138857</v>
          </cell>
          <cell r="B17956">
            <v>8.7859216580301297E-2</v>
          </cell>
          <cell r="C17956">
            <v>0.17668193374119801</v>
          </cell>
          <cell r="D17956">
            <v>0</v>
          </cell>
          <cell r="E17956">
            <v>6.4623639403653205E-2</v>
          </cell>
          <cell r="F17956">
            <v>2.0109683644371899E-2</v>
          </cell>
        </row>
        <row r="17957">
          <cell r="A17957" t="str">
            <v>NM_138870</v>
          </cell>
          <cell r="B17957">
            <v>39.959549987590599</v>
          </cell>
          <cell r="C17957">
            <v>28.5839897986633</v>
          </cell>
          <cell r="D17957">
            <v>35.695017248208103</v>
          </cell>
          <cell r="E17957">
            <v>35.601644693990799</v>
          </cell>
          <cell r="F17957">
            <v>35.333283595529899</v>
          </cell>
        </row>
        <row r="17958">
          <cell r="A17958" t="str">
            <v>NM_024358</v>
          </cell>
          <cell r="B17958">
            <v>7.4372862627953102</v>
          </cell>
          <cell r="C17958">
            <v>4.3279861855856003</v>
          </cell>
          <cell r="D17958">
            <v>1.41543902738352</v>
          </cell>
          <cell r="E17958">
            <v>6.5608051002368004</v>
          </cell>
          <cell r="F17958">
            <v>6.2092280229082304</v>
          </cell>
        </row>
        <row r="17959">
          <cell r="A17959" t="str">
            <v>NM_001007720</v>
          </cell>
          <cell r="B17959">
            <v>51.835360494161598</v>
          </cell>
          <cell r="C17959">
            <v>74.237944326787002</v>
          </cell>
          <cell r="D17959">
            <v>105.65931417238799</v>
          </cell>
          <cell r="E17959">
            <v>56.129241927913696</v>
          </cell>
          <cell r="F17959">
            <v>97.058325545490703</v>
          </cell>
        </row>
        <row r="17960">
          <cell r="A17960" t="str">
            <v>NM_001106595</v>
          </cell>
          <cell r="B17960">
            <v>0</v>
          </cell>
          <cell r="C17960">
            <v>0</v>
          </cell>
          <cell r="D17960">
            <v>0</v>
          </cell>
          <cell r="E17960">
            <v>0</v>
          </cell>
          <cell r="F17960">
            <v>0</v>
          </cell>
        </row>
        <row r="17961">
          <cell r="A17961" t="str">
            <v>NM_001106282</v>
          </cell>
          <cell r="B17961">
            <v>4.85027576471734</v>
          </cell>
          <cell r="C17961">
            <v>3.2428606697322402</v>
          </cell>
          <cell r="D17961">
            <v>9.6482997836907902</v>
          </cell>
          <cell r="E17961">
            <v>5.3405609845413702</v>
          </cell>
          <cell r="F17961">
            <v>2.04463587823725</v>
          </cell>
        </row>
        <row r="17962">
          <cell r="A17962" t="str">
            <v>NM_001014020</v>
          </cell>
          <cell r="B17962">
            <v>1.6387431601906901</v>
          </cell>
          <cell r="C17962">
            <v>0</v>
          </cell>
          <cell r="D17962">
            <v>0</v>
          </cell>
          <cell r="E17962">
            <v>0.144230514261731</v>
          </cell>
          <cell r="F17962">
            <v>4.48818735749585E-3</v>
          </cell>
        </row>
        <row r="17963">
          <cell r="A17963" t="str">
            <v>NM_001024247</v>
          </cell>
          <cell r="B17963">
            <v>19.105010990612801</v>
          </cell>
          <cell r="C17963">
            <v>9.9442216654571993</v>
          </cell>
          <cell r="D17963">
            <v>21.373865162946</v>
          </cell>
          <cell r="E17963">
            <v>13.922510064118899</v>
          </cell>
          <cell r="F17963">
            <v>49.142701355217397</v>
          </cell>
        </row>
        <row r="17964">
          <cell r="A17964" t="str">
            <v>NM_001271369</v>
          </cell>
          <cell r="B17964">
            <v>1.0053284741492001E-2</v>
          </cell>
          <cell r="C17964">
            <v>0.266386307367451</v>
          </cell>
          <cell r="D17964">
            <v>0</v>
          </cell>
          <cell r="E17964">
            <v>4.0259246286825298E-2</v>
          </cell>
          <cell r="F17964">
            <v>0.13208022127953001</v>
          </cell>
        </row>
        <row r="17965">
          <cell r="A17965" t="str">
            <v>NM_057141</v>
          </cell>
          <cell r="B17965">
            <v>134.83683190477399</v>
          </cell>
          <cell r="C17965">
            <v>65.836662331113601</v>
          </cell>
          <cell r="D17965">
            <v>116.137231201036</v>
          </cell>
          <cell r="E17965">
            <v>126.82883763073001</v>
          </cell>
          <cell r="F17965">
            <v>67.692748361735099</v>
          </cell>
        </row>
        <row r="17966">
          <cell r="A17966" t="str">
            <v>NM_001168579</v>
          </cell>
          <cell r="B17966">
            <v>0</v>
          </cell>
          <cell r="C17966">
            <v>0</v>
          </cell>
          <cell r="D17966">
            <v>0</v>
          </cell>
          <cell r="E17966">
            <v>0</v>
          </cell>
          <cell r="F17966">
            <v>0</v>
          </cell>
        </row>
        <row r="17967">
          <cell r="A17967" t="str">
            <v>NM_001108152</v>
          </cell>
          <cell r="B17967">
            <v>5.3463096544855802</v>
          </cell>
          <cell r="C17967">
            <v>36.816507579495998</v>
          </cell>
          <cell r="D17967">
            <v>69.864438952402793</v>
          </cell>
          <cell r="E17967">
            <v>8.0178594689941995</v>
          </cell>
          <cell r="F17967">
            <v>131.362269068145</v>
          </cell>
        </row>
        <row r="17968">
          <cell r="A17968" t="str">
            <v>NM_001034948</v>
          </cell>
          <cell r="B17968">
            <v>16.476961347425998</v>
          </cell>
          <cell r="C17968">
            <v>34.336085076716998</v>
          </cell>
          <cell r="D17968">
            <v>35.8277061468496</v>
          </cell>
          <cell r="E17968">
            <v>17.2062480320878</v>
          </cell>
          <cell r="F17968">
            <v>10.6255972775699</v>
          </cell>
        </row>
        <row r="17969">
          <cell r="A17969" t="str">
            <v>NM_001271175</v>
          </cell>
          <cell r="B17969">
            <v>20.857414931839699</v>
          </cell>
          <cell r="C17969">
            <v>15.898658829845999</v>
          </cell>
          <cell r="D17969">
            <v>17.0919554471065</v>
          </cell>
          <cell r="E17969">
            <v>8.6611174604944008</v>
          </cell>
          <cell r="F17969">
            <v>16.289475676533701</v>
          </cell>
        </row>
        <row r="17970">
          <cell r="A17970" t="str">
            <v>NM_173133</v>
          </cell>
          <cell r="B17970">
            <v>78.064248317711105</v>
          </cell>
          <cell r="C17970">
            <v>53.220898971117897</v>
          </cell>
          <cell r="D17970">
            <v>69.342922701331105</v>
          </cell>
          <cell r="E17970">
            <v>38.282214905105199</v>
          </cell>
          <cell r="F17970">
            <v>35.010840017963901</v>
          </cell>
        </row>
        <row r="17971">
          <cell r="A17971" t="str">
            <v>NM_001029914</v>
          </cell>
          <cell r="B17971">
            <v>0</v>
          </cell>
          <cell r="C17971">
            <v>0</v>
          </cell>
          <cell r="D17971">
            <v>0</v>
          </cell>
          <cell r="E17971">
            <v>0</v>
          </cell>
          <cell r="F17971">
            <v>0</v>
          </cell>
        </row>
        <row r="17972">
          <cell r="A17972" t="str">
            <v>NM_001127591</v>
          </cell>
          <cell r="B17972">
            <v>23.471849471109199</v>
          </cell>
          <cell r="C17972">
            <v>29.841072280571499</v>
          </cell>
          <cell r="D17972">
            <v>37.947396703137798</v>
          </cell>
          <cell r="E17972">
            <v>10.600649288847199</v>
          </cell>
          <cell r="F17972">
            <v>52.123374813440599</v>
          </cell>
        </row>
        <row r="17973">
          <cell r="A17973" t="str">
            <v>NM_001159655</v>
          </cell>
          <cell r="B17973">
            <v>30.196929834089499</v>
          </cell>
          <cell r="C17973">
            <v>30.858728485050101</v>
          </cell>
          <cell r="D17973">
            <v>40.715696979603997</v>
          </cell>
          <cell r="E17973">
            <v>34.446083866060597</v>
          </cell>
          <cell r="F17973">
            <v>35.833475441008297</v>
          </cell>
        </row>
        <row r="17974">
          <cell r="A17974" t="str">
            <v>NM_001048044</v>
          </cell>
          <cell r="B17974">
            <v>62.814417898803299</v>
          </cell>
          <cell r="C17974">
            <v>36.594104194590301</v>
          </cell>
          <cell r="D17974">
            <v>112.08430650698099</v>
          </cell>
          <cell r="E17974">
            <v>57.626320299617099</v>
          </cell>
          <cell r="F17974">
            <v>59.574659840614999</v>
          </cell>
        </row>
        <row r="17975">
          <cell r="A17975" t="str">
            <v>NM_019139</v>
          </cell>
          <cell r="B17975">
            <v>0</v>
          </cell>
          <cell r="C17975">
            <v>0</v>
          </cell>
          <cell r="D17975">
            <v>0</v>
          </cell>
          <cell r="E17975">
            <v>4.3904217900367797E-2</v>
          </cell>
          <cell r="F17975">
            <v>0</v>
          </cell>
        </row>
        <row r="17976">
          <cell r="A17976" t="str">
            <v>NM_013126</v>
          </cell>
          <cell r="B17976">
            <v>0.15868168572557201</v>
          </cell>
          <cell r="C17976">
            <v>1.34269853747475</v>
          </cell>
          <cell r="D17976">
            <v>0.63043437223264798</v>
          </cell>
          <cell r="E17976">
            <v>1.3077880635974</v>
          </cell>
          <cell r="F17976">
            <v>0.76430702492138802</v>
          </cell>
        </row>
        <row r="17977">
          <cell r="A17977" t="str">
            <v>NM_001000747</v>
          </cell>
          <cell r="B17977">
            <v>0</v>
          </cell>
          <cell r="C17977">
            <v>0</v>
          </cell>
          <cell r="D17977">
            <v>0</v>
          </cell>
          <cell r="E17977">
            <v>0</v>
          </cell>
          <cell r="F17977">
            <v>0</v>
          </cell>
        </row>
        <row r="17978">
          <cell r="A17978" t="str">
            <v>NM_001191862</v>
          </cell>
          <cell r="B17978">
            <v>0</v>
          </cell>
          <cell r="C17978">
            <v>0</v>
          </cell>
          <cell r="D17978">
            <v>0</v>
          </cell>
          <cell r="E17978">
            <v>0</v>
          </cell>
          <cell r="F17978">
            <v>0.40371612351701303</v>
          </cell>
        </row>
        <row r="17979">
          <cell r="A17979" t="str">
            <v>NM_001195676</v>
          </cell>
          <cell r="B17979">
            <v>0</v>
          </cell>
          <cell r="C17979">
            <v>0</v>
          </cell>
          <cell r="D17979">
            <v>0</v>
          </cell>
          <cell r="E17979">
            <v>0</v>
          </cell>
          <cell r="F17979">
            <v>0</v>
          </cell>
        </row>
        <row r="17980">
          <cell r="A17980" t="str">
            <v>NM_001011915</v>
          </cell>
          <cell r="B17980">
            <v>58.770006965364402</v>
          </cell>
          <cell r="C17980">
            <v>73.576967619746696</v>
          </cell>
          <cell r="D17980">
            <v>59.773513642380401</v>
          </cell>
          <cell r="E17980">
            <v>29.528538082057899</v>
          </cell>
          <cell r="F17980">
            <v>39.119672399370401</v>
          </cell>
        </row>
        <row r="17981">
          <cell r="A17981" t="str">
            <v>NM_001100882</v>
          </cell>
          <cell r="B17981">
            <v>235.155834158906</v>
          </cell>
          <cell r="C17981">
            <v>399.01190175551199</v>
          </cell>
          <cell r="D17981">
            <v>366.774070960122</v>
          </cell>
          <cell r="E17981">
            <v>357.51316506226601</v>
          </cell>
          <cell r="F17981">
            <v>375.90113478033197</v>
          </cell>
        </row>
        <row r="17982">
          <cell r="A17982" t="str">
            <v>NM_172243</v>
          </cell>
          <cell r="B17982">
            <v>0.76014229081823403</v>
          </cell>
          <cell r="C17982">
            <v>8.9918859824944103E-2</v>
          </cell>
          <cell r="D17982">
            <v>0</v>
          </cell>
          <cell r="E17982">
            <v>1.20105587187362</v>
          </cell>
          <cell r="F17982">
            <v>1.8036486528792299</v>
          </cell>
        </row>
        <row r="17983">
          <cell r="A17983" t="str">
            <v>NM_001000720</v>
          </cell>
          <cell r="B17983">
            <v>0</v>
          </cell>
          <cell r="C17983">
            <v>0</v>
          </cell>
          <cell r="D17983">
            <v>0</v>
          </cell>
          <cell r="E17983">
            <v>0</v>
          </cell>
          <cell r="F17983">
            <v>0</v>
          </cell>
        </row>
        <row r="17984">
          <cell r="A17984" t="str">
            <v>NR_032736</v>
          </cell>
          <cell r="B17984">
            <v>0</v>
          </cell>
          <cell r="C17984">
            <v>0</v>
          </cell>
          <cell r="D17984">
            <v>0</v>
          </cell>
          <cell r="E17984">
            <v>0</v>
          </cell>
          <cell r="F17984">
            <v>0</v>
          </cell>
        </row>
        <row r="17985">
          <cell r="A17985" t="str">
            <v>NM_001107100</v>
          </cell>
          <cell r="B17985">
            <v>0.38732366339784202</v>
          </cell>
          <cell r="C17985">
            <v>0</v>
          </cell>
          <cell r="D17985">
            <v>0.36475673425927502</v>
          </cell>
          <cell r="E17985">
            <v>0.227736620047576</v>
          </cell>
          <cell r="F17985">
            <v>1.5548697689978599</v>
          </cell>
        </row>
        <row r="17986">
          <cell r="A17986" t="str">
            <v>NM_022712</v>
          </cell>
          <cell r="B17986">
            <v>2.1856756872580898</v>
          </cell>
          <cell r="C17986">
            <v>1.8562439094660399</v>
          </cell>
          <cell r="D17986">
            <v>2.6979956637732698</v>
          </cell>
          <cell r="E17986">
            <v>0.87847881713182696</v>
          </cell>
          <cell r="F17986">
            <v>3.4102956166859699</v>
          </cell>
        </row>
        <row r="17987">
          <cell r="A17987" t="str">
            <v>NM_001190380</v>
          </cell>
          <cell r="B17987">
            <v>0</v>
          </cell>
          <cell r="C17987">
            <v>0.15361354496895399</v>
          </cell>
          <cell r="D17987">
            <v>1.31028607854232E-2</v>
          </cell>
          <cell r="E17987">
            <v>0.21225854740535199</v>
          </cell>
          <cell r="F17987">
            <v>0</v>
          </cell>
        </row>
        <row r="17988">
          <cell r="A17988" t="str">
            <v>NM_012974</v>
          </cell>
          <cell r="B17988">
            <v>138.16779088064499</v>
          </cell>
          <cell r="C17988">
            <v>174.499423870177</v>
          </cell>
          <cell r="D17988">
            <v>158.18905364338301</v>
          </cell>
          <cell r="E17988">
            <v>209.63149918885401</v>
          </cell>
          <cell r="F17988">
            <v>331.79312729590299</v>
          </cell>
        </row>
        <row r="17989">
          <cell r="A17989" t="str">
            <v>NM_019334</v>
          </cell>
          <cell r="B17989">
            <v>0.12504505216923301</v>
          </cell>
          <cell r="C17989">
            <v>0</v>
          </cell>
          <cell r="D17989">
            <v>1.32479390808329E-2</v>
          </cell>
          <cell r="E17989">
            <v>8.9420303940434404E-3</v>
          </cell>
          <cell r="F17989">
            <v>0.125216765582817</v>
          </cell>
        </row>
        <row r="17990">
          <cell r="A17990" t="str">
            <v>NM_001134497</v>
          </cell>
          <cell r="B17990">
            <v>0</v>
          </cell>
          <cell r="C17990">
            <v>0</v>
          </cell>
          <cell r="D17990">
            <v>0</v>
          </cell>
          <cell r="E17990">
            <v>0</v>
          </cell>
          <cell r="F17990">
            <v>0</v>
          </cell>
        </row>
        <row r="17991">
          <cell r="A17991" t="str">
            <v>NM_001191066</v>
          </cell>
          <cell r="B17991">
            <v>0.127555864313186</v>
          </cell>
          <cell r="C17991">
            <v>4.6943108854449002E-2</v>
          </cell>
          <cell r="D17991">
            <v>0</v>
          </cell>
          <cell r="E17991">
            <v>0.37094424314143698</v>
          </cell>
          <cell r="F17991">
            <v>0.61083814911588497</v>
          </cell>
        </row>
        <row r="17992">
          <cell r="A17992" t="str">
            <v>NM_017082</v>
          </cell>
          <cell r="B17992">
            <v>275.76934977571801</v>
          </cell>
          <cell r="C17992">
            <v>270.593403115059</v>
          </cell>
          <cell r="D17992">
            <v>57.711796326135598</v>
          </cell>
          <cell r="E17992">
            <v>0.45695820749949101</v>
          </cell>
          <cell r="F17992">
            <v>42.774081710371199</v>
          </cell>
        </row>
        <row r="17993">
          <cell r="A17993" t="str">
            <v>NM_001034912</v>
          </cell>
          <cell r="B17993">
            <v>19.8536191231312</v>
          </cell>
          <cell r="C17993">
            <v>13.49183539925</v>
          </cell>
          <cell r="D17993">
            <v>11.0421717729131</v>
          </cell>
          <cell r="E17993">
            <v>21.569961788415402</v>
          </cell>
          <cell r="F17993">
            <v>8.3629492082095105</v>
          </cell>
        </row>
        <row r="17994">
          <cell r="A17994" t="str">
            <v>NM_001044258</v>
          </cell>
          <cell r="B17994">
            <v>6.7088953702602705E-2</v>
          </cell>
          <cell r="C17994">
            <v>2.22210689112168E-2</v>
          </cell>
          <cell r="D17994">
            <v>0</v>
          </cell>
          <cell r="E17994">
            <v>0</v>
          </cell>
          <cell r="F17994">
            <v>4.2995891893969698E-2</v>
          </cell>
        </row>
        <row r="17995">
          <cell r="A17995" t="str">
            <v>NM_001011951</v>
          </cell>
          <cell r="B17995">
            <v>30.5042413020075</v>
          </cell>
          <cell r="C17995">
            <v>49.114497271987702</v>
          </cell>
          <cell r="D17995">
            <v>30.176355004205199</v>
          </cell>
          <cell r="E17995">
            <v>36.153496891811798</v>
          </cell>
          <cell r="F17995">
            <v>48.128359172805702</v>
          </cell>
        </row>
        <row r="17996">
          <cell r="A17996" t="str">
            <v>NM_001007697</v>
          </cell>
          <cell r="B17996">
            <v>12.5096294098041</v>
          </cell>
          <cell r="C17996">
            <v>9.0620820735370007</v>
          </cell>
          <cell r="D17996">
            <v>16.192231051269399</v>
          </cell>
          <cell r="E17996">
            <v>11.1374464836414</v>
          </cell>
          <cell r="F17996">
            <v>3.65890476774439</v>
          </cell>
        </row>
        <row r="17997">
          <cell r="A17997" t="str">
            <v>NM_001134837</v>
          </cell>
          <cell r="B17997">
            <v>0</v>
          </cell>
          <cell r="C17997">
            <v>0</v>
          </cell>
          <cell r="D17997">
            <v>2.8854150039929301E-2</v>
          </cell>
          <cell r="E17997">
            <v>0.96405387368661</v>
          </cell>
          <cell r="F17997">
            <v>3.9544896858405801E-2</v>
          </cell>
        </row>
        <row r="17998">
          <cell r="A17998" t="str">
            <v>NM_012749</v>
          </cell>
          <cell r="B17998">
            <v>150.22905784850201</v>
          </cell>
          <cell r="C17998">
            <v>74.159403832207701</v>
          </cell>
          <cell r="D17998">
            <v>139.43073483715199</v>
          </cell>
          <cell r="E17998">
            <v>64.665784287777598</v>
          </cell>
          <cell r="F17998">
            <v>61.8891213889192</v>
          </cell>
        </row>
        <row r="17999">
          <cell r="A17999" t="str">
            <v>NM_001000197</v>
          </cell>
          <cell r="B17999">
            <v>0</v>
          </cell>
          <cell r="C17999">
            <v>0</v>
          </cell>
          <cell r="D17999">
            <v>0</v>
          </cell>
          <cell r="E17999">
            <v>0</v>
          </cell>
          <cell r="F17999">
            <v>0</v>
          </cell>
        </row>
        <row r="18000">
          <cell r="A18000" t="str">
            <v>NM_001144991</v>
          </cell>
          <cell r="B18000">
            <v>11.9439667524532</v>
          </cell>
          <cell r="C18000">
            <v>7.87032417210522</v>
          </cell>
          <cell r="D18000">
            <v>8.2477696412772392</v>
          </cell>
          <cell r="E18000">
            <v>19.1404014983957</v>
          </cell>
          <cell r="F18000">
            <v>26.597371258579699</v>
          </cell>
        </row>
        <row r="18001">
          <cell r="A18001" t="str">
            <v>NM_133309</v>
          </cell>
          <cell r="B18001">
            <v>0</v>
          </cell>
          <cell r="C18001">
            <v>0</v>
          </cell>
          <cell r="D18001">
            <v>0</v>
          </cell>
          <cell r="E18001">
            <v>0</v>
          </cell>
          <cell r="F18001">
            <v>0</v>
          </cell>
        </row>
        <row r="18002">
          <cell r="A18002" t="str">
            <v>NM_001000022</v>
          </cell>
          <cell r="B18002">
            <v>0</v>
          </cell>
          <cell r="C18002">
            <v>0</v>
          </cell>
          <cell r="D18002">
            <v>0</v>
          </cell>
          <cell r="E18002">
            <v>0</v>
          </cell>
          <cell r="F18002">
            <v>0</v>
          </cell>
        </row>
        <row r="18003">
          <cell r="A18003" t="str">
            <v>NM_182951</v>
          </cell>
          <cell r="B18003">
            <v>210.47742078152999</v>
          </cell>
          <cell r="C18003">
            <v>210.15610707145299</v>
          </cell>
          <cell r="D18003">
            <v>163.982375121068</v>
          </cell>
          <cell r="E18003">
            <v>174.249364368008</v>
          </cell>
          <cell r="F18003">
            <v>116.273039802352</v>
          </cell>
        </row>
        <row r="18004">
          <cell r="A18004" t="str">
            <v>NM_023025</v>
          </cell>
          <cell r="B18004">
            <v>3.4365331264243899</v>
          </cell>
          <cell r="C18004">
            <v>1.72835766571352</v>
          </cell>
          <cell r="D18004">
            <v>2.59800046661955</v>
          </cell>
          <cell r="E18004">
            <v>1.11638924904</v>
          </cell>
          <cell r="F18004">
            <v>3.1135398181112999</v>
          </cell>
        </row>
        <row r="18005">
          <cell r="A18005" t="str">
            <v>NM_001014120</v>
          </cell>
          <cell r="B18005">
            <v>18.493341644896301</v>
          </cell>
          <cell r="C18005">
            <v>23.026437096908101</v>
          </cell>
          <cell r="D18005">
            <v>16.296612642606998</v>
          </cell>
          <cell r="E18005">
            <v>4.8487976215065602</v>
          </cell>
          <cell r="F18005">
            <v>19.445198982347399</v>
          </cell>
        </row>
        <row r="18006">
          <cell r="A18006" t="str">
            <v>NM_001106836</v>
          </cell>
          <cell r="B18006">
            <v>8.1900167328758595</v>
          </cell>
          <cell r="C18006">
            <v>8.4128630215004593E-2</v>
          </cell>
          <cell r="D18006">
            <v>0.11481547203388499</v>
          </cell>
          <cell r="E18006">
            <v>3.1580270674963402</v>
          </cell>
          <cell r="F18006">
            <v>2.5502481257033698</v>
          </cell>
        </row>
        <row r="18007">
          <cell r="A18007" t="str">
            <v>NM_001109413</v>
          </cell>
          <cell r="B18007">
            <v>0.37547764143451801</v>
          </cell>
          <cell r="C18007">
            <v>0</v>
          </cell>
          <cell r="D18007">
            <v>0</v>
          </cell>
          <cell r="E18007">
            <v>0.70044997669713405</v>
          </cell>
          <cell r="F18007">
            <v>5.2312104623277803E-3</v>
          </cell>
        </row>
        <row r="18008">
          <cell r="A18008" t="str">
            <v>NM_001014220</v>
          </cell>
          <cell r="B18008">
            <v>1.65171576268095</v>
          </cell>
          <cell r="C18008">
            <v>1.8453825502085901</v>
          </cell>
          <cell r="D18008">
            <v>1.49772195328241</v>
          </cell>
          <cell r="E18008">
            <v>3.5503970313820399</v>
          </cell>
          <cell r="F18008">
            <v>1.14222183597416</v>
          </cell>
        </row>
        <row r="18009">
          <cell r="A18009" t="str">
            <v>NM_053500</v>
          </cell>
          <cell r="B18009">
            <v>0.121367256517197</v>
          </cell>
          <cell r="C18009">
            <v>0</v>
          </cell>
          <cell r="D18009">
            <v>0</v>
          </cell>
          <cell r="E18009">
            <v>0</v>
          </cell>
          <cell r="F18009">
            <v>0</v>
          </cell>
        </row>
        <row r="18010">
          <cell r="A18010" t="str">
            <v>NM_001105877</v>
          </cell>
          <cell r="B18010">
            <v>0</v>
          </cell>
          <cell r="C18010">
            <v>0</v>
          </cell>
          <cell r="D18010">
            <v>0</v>
          </cell>
          <cell r="E18010">
            <v>0</v>
          </cell>
          <cell r="F18010">
            <v>0</v>
          </cell>
        </row>
        <row r="18011">
          <cell r="A18011" t="str">
            <v>NM_023981</v>
          </cell>
          <cell r="B18011">
            <v>11.3722891777645</v>
          </cell>
          <cell r="C18011">
            <v>8.8451677662777701</v>
          </cell>
          <cell r="D18011">
            <v>11.168079249576101</v>
          </cell>
          <cell r="E18011">
            <v>13.375487778943301</v>
          </cell>
          <cell r="F18011">
            <v>19.2824058265224</v>
          </cell>
        </row>
        <row r="18012">
          <cell r="A18012" t="str">
            <v>NM_019385</v>
          </cell>
          <cell r="B18012">
            <v>21.968863343223699</v>
          </cell>
          <cell r="C18012">
            <v>26.035402421498802</v>
          </cell>
          <cell r="D18012">
            <v>12.354313095706599</v>
          </cell>
          <cell r="E18012">
            <v>13.866070233053099</v>
          </cell>
          <cell r="F18012">
            <v>13.0688353927137</v>
          </cell>
        </row>
        <row r="18013">
          <cell r="A18013" t="str">
            <v>NM_001007652</v>
          </cell>
          <cell r="B18013">
            <v>25.654681118959299</v>
          </cell>
          <cell r="C18013">
            <v>15.0338613342697</v>
          </cell>
          <cell r="D18013">
            <v>15.140841876531001</v>
          </cell>
          <cell r="E18013">
            <v>7.7407644180722199</v>
          </cell>
          <cell r="F18013">
            <v>2.1727009440239202</v>
          </cell>
        </row>
        <row r="18014">
          <cell r="A18014" t="str">
            <v>NM_199500</v>
          </cell>
          <cell r="B18014">
            <v>14.9350684184628</v>
          </cell>
          <cell r="C18014">
            <v>44.557581784783302</v>
          </cell>
          <cell r="D18014">
            <v>72.004957620523498</v>
          </cell>
          <cell r="E18014">
            <v>51.581695872112597</v>
          </cell>
          <cell r="F18014">
            <v>37.1852813748594</v>
          </cell>
        </row>
        <row r="18015">
          <cell r="A18015" t="str">
            <v>NM_057116</v>
          </cell>
          <cell r="B18015">
            <v>0.91022120897571701</v>
          </cell>
          <cell r="C18015">
            <v>0.613904158744631</v>
          </cell>
          <cell r="D18015">
            <v>0</v>
          </cell>
          <cell r="E18015">
            <v>1.35219944671305</v>
          </cell>
          <cell r="F18015">
            <v>2.7191242147736299</v>
          </cell>
        </row>
        <row r="18016">
          <cell r="A18016" t="str">
            <v>NM_138541</v>
          </cell>
          <cell r="B18016">
            <v>8.3564870462813108</v>
          </cell>
          <cell r="C18016">
            <v>11.5486280937077</v>
          </cell>
          <cell r="D18016">
            <v>8.4836864269323993</v>
          </cell>
          <cell r="E18016">
            <v>1.2355454569855799</v>
          </cell>
          <cell r="F18016">
            <v>17.0619922704754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hyperlink" Target="http://www.uniprot.org/uniprot/Q9QYZ3" TargetMode="External"/><Relationship Id="rId13" Type="http://schemas.openxmlformats.org/officeDocument/2006/relationships/hyperlink" Target="http://www.uniprot.org/uniprot/Q02846" TargetMode="External"/><Relationship Id="rId18" Type="http://schemas.openxmlformats.org/officeDocument/2006/relationships/hyperlink" Target="http://www.uniprot.org/uniprot/A2KF29" TargetMode="External"/><Relationship Id="rId3" Type="http://schemas.openxmlformats.org/officeDocument/2006/relationships/hyperlink" Target="http://www.uniprot.org/uniprot/Q8C0N0" TargetMode="External"/><Relationship Id="rId7" Type="http://schemas.openxmlformats.org/officeDocument/2006/relationships/hyperlink" Target="http://www.uniprot.org/uniprot/Q9QYZ6" TargetMode="External"/><Relationship Id="rId12" Type="http://schemas.openxmlformats.org/officeDocument/2006/relationships/hyperlink" Target="http://www.uniprot.org/uniprot/Q9UQ88" TargetMode="External"/><Relationship Id="rId17" Type="http://schemas.openxmlformats.org/officeDocument/2006/relationships/hyperlink" Target="http://www.uniprot.org/uniprot/A0JLX3" TargetMode="External"/><Relationship Id="rId2" Type="http://schemas.openxmlformats.org/officeDocument/2006/relationships/hyperlink" Target="http://www.uniprot.org/uniprot/Q8C0V7" TargetMode="External"/><Relationship Id="rId16" Type="http://schemas.openxmlformats.org/officeDocument/2006/relationships/hyperlink" Target="http://www.uniprot.org/uniprot/Q9QYZ4" TargetMode="External"/><Relationship Id="rId1" Type="http://schemas.openxmlformats.org/officeDocument/2006/relationships/hyperlink" Target="http://www.uniprot.org/uniprot/Q8WTQ7" TargetMode="External"/><Relationship Id="rId6" Type="http://schemas.openxmlformats.org/officeDocument/2006/relationships/hyperlink" Target="http://www.uniprot.org/uniprot/Q9UEE5" TargetMode="External"/><Relationship Id="rId11" Type="http://schemas.openxmlformats.org/officeDocument/2006/relationships/hyperlink" Target="http://www.uniprot.org/uniprot/Q8N752" TargetMode="External"/><Relationship Id="rId5" Type="http://schemas.openxmlformats.org/officeDocument/2006/relationships/hyperlink" Target="http://www.uniprot.org/uniprot/Q96QS6" TargetMode="External"/><Relationship Id="rId15" Type="http://schemas.openxmlformats.org/officeDocument/2006/relationships/hyperlink" Target="http://www.uniprot.org/uniprot/Q6TL19" TargetMode="External"/><Relationship Id="rId10" Type="http://schemas.openxmlformats.org/officeDocument/2006/relationships/hyperlink" Target="http://www.uniprot.org/uniprot/Q8C1R0" TargetMode="External"/><Relationship Id="rId19" Type="http://schemas.openxmlformats.org/officeDocument/2006/relationships/hyperlink" Target="http://www.uniprot.org/uniprot/Q8NEV1" TargetMode="External"/><Relationship Id="rId4" Type="http://schemas.openxmlformats.org/officeDocument/2006/relationships/hyperlink" Target="http://www.uniprot.org/uniprot/A0AUV4" TargetMode="External"/><Relationship Id="rId9" Type="http://schemas.openxmlformats.org/officeDocument/2006/relationships/hyperlink" Target="http://www.uniprot.org/uniprot/Q9QYZ5" TargetMode="External"/><Relationship Id="rId14" Type="http://schemas.openxmlformats.org/officeDocument/2006/relationships/hyperlink" Target="http://www.uniprot.org/uniprot/P52785"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uniprot.org/uniprot/A0AUV4" TargetMode="External"/><Relationship Id="rId13" Type="http://schemas.openxmlformats.org/officeDocument/2006/relationships/hyperlink" Target="http://www.uniprot.org/uniprot/Q9QYZ5" TargetMode="External"/><Relationship Id="rId18" Type="http://schemas.openxmlformats.org/officeDocument/2006/relationships/hyperlink" Target="http://www.uniprot.org/uniprot/P52785" TargetMode="External"/><Relationship Id="rId3" Type="http://schemas.openxmlformats.org/officeDocument/2006/relationships/hyperlink" Target="http://www.uniprot.org/uniprot/P22612" TargetMode="External"/><Relationship Id="rId21" Type="http://schemas.openxmlformats.org/officeDocument/2006/relationships/hyperlink" Target="http://www.uniprot.org/uniprot/A0JLX3" TargetMode="External"/><Relationship Id="rId7" Type="http://schemas.openxmlformats.org/officeDocument/2006/relationships/hyperlink" Target="http://www.uniprot.org/uniprot/Q8C0N0" TargetMode="External"/><Relationship Id="rId12" Type="http://schemas.openxmlformats.org/officeDocument/2006/relationships/hyperlink" Target="http://www.uniprot.org/uniprot/Q9QYZ3" TargetMode="External"/><Relationship Id="rId17" Type="http://schemas.openxmlformats.org/officeDocument/2006/relationships/hyperlink" Target="http://www.uniprot.org/uniprot/Q02846" TargetMode="External"/><Relationship Id="rId2" Type="http://schemas.openxmlformats.org/officeDocument/2006/relationships/hyperlink" Target="http://www.uniprot.org/uniprot/Q6A1A2" TargetMode="External"/><Relationship Id="rId16" Type="http://schemas.openxmlformats.org/officeDocument/2006/relationships/hyperlink" Target="http://www.uniprot.org/uniprot/Q9UQ88" TargetMode="External"/><Relationship Id="rId20" Type="http://schemas.openxmlformats.org/officeDocument/2006/relationships/hyperlink" Target="http://www.uniprot.org/uniprot/Q9QYZ4" TargetMode="External"/><Relationship Id="rId1" Type="http://schemas.openxmlformats.org/officeDocument/2006/relationships/hyperlink" Target="http://www.uniprot.org/uniprot/Q8WTQ7" TargetMode="External"/><Relationship Id="rId6" Type="http://schemas.openxmlformats.org/officeDocument/2006/relationships/hyperlink" Target="http://www.uniprot.org/uniprot/Q8C0V7" TargetMode="External"/><Relationship Id="rId11" Type="http://schemas.openxmlformats.org/officeDocument/2006/relationships/hyperlink" Target="http://www.uniprot.org/uniprot/Q9QYZ6" TargetMode="External"/><Relationship Id="rId24" Type="http://schemas.openxmlformats.org/officeDocument/2006/relationships/printerSettings" Target="../printerSettings/printerSettings6.bin"/><Relationship Id="rId5" Type="http://schemas.openxmlformats.org/officeDocument/2006/relationships/hyperlink" Target="http://www.uniprot.org/uniprot/Q8C0X8" TargetMode="External"/><Relationship Id="rId15" Type="http://schemas.openxmlformats.org/officeDocument/2006/relationships/hyperlink" Target="http://www.uniprot.org/uniprot/Q8N752" TargetMode="External"/><Relationship Id="rId23" Type="http://schemas.openxmlformats.org/officeDocument/2006/relationships/hyperlink" Target="http://www.uniprot.org/uniprot/Q8NEV1" TargetMode="External"/><Relationship Id="rId10" Type="http://schemas.openxmlformats.org/officeDocument/2006/relationships/hyperlink" Target="http://www.uniprot.org/uniprot/Q9UEE5" TargetMode="External"/><Relationship Id="rId19" Type="http://schemas.openxmlformats.org/officeDocument/2006/relationships/hyperlink" Target="http://www.uniprot.org/uniprot/Q6TL19" TargetMode="External"/><Relationship Id="rId4" Type="http://schemas.openxmlformats.org/officeDocument/2006/relationships/hyperlink" Target="http://www.uniprot.org/uniprot/O43930" TargetMode="External"/><Relationship Id="rId9" Type="http://schemas.openxmlformats.org/officeDocument/2006/relationships/hyperlink" Target="http://www.uniprot.org/uniprot/Q96QS6" TargetMode="External"/><Relationship Id="rId14" Type="http://schemas.openxmlformats.org/officeDocument/2006/relationships/hyperlink" Target="http://www.uniprot.org/uniprot/Q8C1R0" TargetMode="External"/><Relationship Id="rId22" Type="http://schemas.openxmlformats.org/officeDocument/2006/relationships/hyperlink" Target="http://www.uniprot.org/uniprot/A2KF29"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ncbi.nlm.nih.gov/pubmed/?term=25817355%5Bpmid%5D"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ncbi.nlm.nih.gov/pubmed/?term=22108457" TargetMode="External"/><Relationship Id="rId2" Type="http://schemas.openxmlformats.org/officeDocument/2006/relationships/hyperlink" Target="https://www.ncbi.nlm.nih.gov/pubmed/?term=22108457" TargetMode="External"/><Relationship Id="rId1" Type="http://schemas.openxmlformats.org/officeDocument/2006/relationships/hyperlink" Target="https://www.ncbi.nlm.nih.gov/pubmed/?term=9530273" TargetMode="External"/><Relationship Id="rId4"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6" Type="http://schemas.openxmlformats.org/officeDocument/2006/relationships/hyperlink" Target="http://www.ncbi.nlm.nih.gov/protein/NP_958927" TargetMode="External"/><Relationship Id="rId117" Type="http://schemas.openxmlformats.org/officeDocument/2006/relationships/printerSettings" Target="../printerSettings/printerSettings9.bin"/><Relationship Id="rId21" Type="http://schemas.openxmlformats.org/officeDocument/2006/relationships/hyperlink" Target="http://www.ncbi.nlm.nih.gov/protein/NP_001099892" TargetMode="External"/><Relationship Id="rId42" Type="http://schemas.openxmlformats.org/officeDocument/2006/relationships/hyperlink" Target="http://www.ncbi.nlm.nih.gov/protein/NP_113805" TargetMode="External"/><Relationship Id="rId47" Type="http://schemas.openxmlformats.org/officeDocument/2006/relationships/hyperlink" Target="http://www.ncbi.nlm.nih.gov/protein/NP_059018" TargetMode="External"/><Relationship Id="rId63" Type="http://schemas.openxmlformats.org/officeDocument/2006/relationships/hyperlink" Target="http://www.ncbi.nlm.nih.gov/pubmed/24029424" TargetMode="External"/><Relationship Id="rId68" Type="http://schemas.openxmlformats.org/officeDocument/2006/relationships/hyperlink" Target="http://www.ncbi.nlm.nih.gov/pubmed/22108457" TargetMode="External"/><Relationship Id="rId84" Type="http://schemas.openxmlformats.org/officeDocument/2006/relationships/hyperlink" Target="http://www.ncbi.nlm.nih.gov/pubmed/20139300" TargetMode="External"/><Relationship Id="rId89" Type="http://schemas.openxmlformats.org/officeDocument/2006/relationships/hyperlink" Target="http://www.ncbi.nlm.nih.gov/pubmed/18667481" TargetMode="External"/><Relationship Id="rId112" Type="http://schemas.openxmlformats.org/officeDocument/2006/relationships/hyperlink" Target="http://www.ncbi.nlm.nih.gov/pubmed/20139300" TargetMode="External"/><Relationship Id="rId16" Type="http://schemas.openxmlformats.org/officeDocument/2006/relationships/hyperlink" Target="http://www.ncbi.nlm.nih.gov/protein/NP_112628" TargetMode="External"/><Relationship Id="rId107" Type="http://schemas.openxmlformats.org/officeDocument/2006/relationships/hyperlink" Target="http://www.ncbi.nlm.nih.gov/pubmed/20139300" TargetMode="External"/><Relationship Id="rId11" Type="http://schemas.openxmlformats.org/officeDocument/2006/relationships/hyperlink" Target="http://www.ncbi.nlm.nih.gov/protein/NP_071977" TargetMode="External"/><Relationship Id="rId32" Type="http://schemas.openxmlformats.org/officeDocument/2006/relationships/hyperlink" Target="http://www.ncbi.nlm.nih.gov/protein/NP_446294.1" TargetMode="External"/><Relationship Id="rId37" Type="http://schemas.openxmlformats.org/officeDocument/2006/relationships/hyperlink" Target="http://www.ncbi.nlm.nih.gov/protein/NP_579817.1" TargetMode="External"/><Relationship Id="rId53" Type="http://schemas.openxmlformats.org/officeDocument/2006/relationships/hyperlink" Target="http://www.ncbi.nlm.nih.gov/protein/NP_001033752" TargetMode="External"/><Relationship Id="rId58" Type="http://schemas.openxmlformats.org/officeDocument/2006/relationships/hyperlink" Target="http://www.ncbi.nlm.nih.gov/protein/NP_001157144" TargetMode="External"/><Relationship Id="rId74" Type="http://schemas.openxmlformats.org/officeDocument/2006/relationships/hyperlink" Target="http://www.ncbi.nlm.nih.gov/pubmed/22108457" TargetMode="External"/><Relationship Id="rId79" Type="http://schemas.openxmlformats.org/officeDocument/2006/relationships/hyperlink" Target="http://www.ncbi.nlm.nih.gov/pubmed/22108457" TargetMode="External"/><Relationship Id="rId102" Type="http://schemas.openxmlformats.org/officeDocument/2006/relationships/hyperlink" Target="http://www.ncbi.nlm.nih.gov/pubmed/22108457" TargetMode="External"/><Relationship Id="rId5" Type="http://schemas.openxmlformats.org/officeDocument/2006/relationships/hyperlink" Target="http://www.ncbi.nlm.nih.gov/protein/NP_647461" TargetMode="External"/><Relationship Id="rId90" Type="http://schemas.openxmlformats.org/officeDocument/2006/relationships/hyperlink" Target="http://www.ncbi.nlm.nih.gov/pubmed/18667481" TargetMode="External"/><Relationship Id="rId95" Type="http://schemas.openxmlformats.org/officeDocument/2006/relationships/hyperlink" Target="http://www.ncbi.nlm.nih.gov/pubmed/18667481" TargetMode="External"/><Relationship Id="rId22" Type="http://schemas.openxmlformats.org/officeDocument/2006/relationships/hyperlink" Target="http://www.ncbi.nlm.nih.gov/protein/NP_037213" TargetMode="External"/><Relationship Id="rId27" Type="http://schemas.openxmlformats.org/officeDocument/2006/relationships/hyperlink" Target="http://www.ncbi.nlm.nih.gov/protein/NP_647461" TargetMode="External"/><Relationship Id="rId43" Type="http://schemas.openxmlformats.org/officeDocument/2006/relationships/hyperlink" Target="http://www.ncbi.nlm.nih.gov/protein/NP_446155" TargetMode="External"/><Relationship Id="rId48" Type="http://schemas.openxmlformats.org/officeDocument/2006/relationships/hyperlink" Target="http://www.ncbi.nlm.nih.gov/protein/NP_059018" TargetMode="External"/><Relationship Id="rId64" Type="http://schemas.openxmlformats.org/officeDocument/2006/relationships/hyperlink" Target="http://www.ncbi.nlm.nih.gov/pubmed/24029424" TargetMode="External"/><Relationship Id="rId69" Type="http://schemas.openxmlformats.org/officeDocument/2006/relationships/hyperlink" Target="http://www.ncbi.nlm.nih.gov/pubmed/22108457" TargetMode="External"/><Relationship Id="rId113" Type="http://schemas.openxmlformats.org/officeDocument/2006/relationships/hyperlink" Target="http://www.ncbi.nlm.nih.gov/pubmed/20139300" TargetMode="External"/><Relationship Id="rId80" Type="http://schemas.openxmlformats.org/officeDocument/2006/relationships/hyperlink" Target="http://www.ncbi.nlm.nih.gov/pubmed/22108457" TargetMode="External"/><Relationship Id="rId85" Type="http://schemas.openxmlformats.org/officeDocument/2006/relationships/hyperlink" Target="http://www.ncbi.nlm.nih.gov/pubmed/22992673" TargetMode="External"/><Relationship Id="rId12" Type="http://schemas.openxmlformats.org/officeDocument/2006/relationships/hyperlink" Target="http://www.ncbi.nlm.nih.gov/protein/NP_037317" TargetMode="External"/><Relationship Id="rId17" Type="http://schemas.openxmlformats.org/officeDocument/2006/relationships/hyperlink" Target="http://www.ncbi.nlm.nih.gov/protein/NP_001101390" TargetMode="External"/><Relationship Id="rId33" Type="http://schemas.openxmlformats.org/officeDocument/2006/relationships/hyperlink" Target="http://www.ncbi.nlm.nih.gov/protein/NP_059043.1" TargetMode="External"/><Relationship Id="rId38" Type="http://schemas.openxmlformats.org/officeDocument/2006/relationships/hyperlink" Target="http://www.ncbi.nlm.nih.gov/protein/NP_579817.1" TargetMode="External"/><Relationship Id="rId59" Type="http://schemas.openxmlformats.org/officeDocument/2006/relationships/hyperlink" Target="http://www.ncbi.nlm.nih.gov/pubmed/20940332" TargetMode="External"/><Relationship Id="rId103" Type="http://schemas.openxmlformats.org/officeDocument/2006/relationships/hyperlink" Target="http://www.ncbi.nlm.nih.gov/pubmed/22108457" TargetMode="External"/><Relationship Id="rId108" Type="http://schemas.openxmlformats.org/officeDocument/2006/relationships/hyperlink" Target="http://www.ncbi.nlm.nih.gov/pubmed/20139300" TargetMode="External"/><Relationship Id="rId54" Type="http://schemas.openxmlformats.org/officeDocument/2006/relationships/hyperlink" Target="http://www.ncbi.nlm.nih.gov/protein/NP_001033752" TargetMode="External"/><Relationship Id="rId70" Type="http://schemas.openxmlformats.org/officeDocument/2006/relationships/hyperlink" Target="http://www.ncbi.nlm.nih.gov/pubmed/22108457" TargetMode="External"/><Relationship Id="rId75" Type="http://schemas.openxmlformats.org/officeDocument/2006/relationships/hyperlink" Target="http://www.ncbi.nlm.nih.gov/pubmed/22108457" TargetMode="External"/><Relationship Id="rId91" Type="http://schemas.openxmlformats.org/officeDocument/2006/relationships/hyperlink" Target="http://www.ncbi.nlm.nih.gov/pubmed/18667481" TargetMode="External"/><Relationship Id="rId96" Type="http://schemas.openxmlformats.org/officeDocument/2006/relationships/hyperlink" Target="http://www.ncbi.nlm.nih.gov/pubmed/18667481" TargetMode="External"/><Relationship Id="rId1" Type="http://schemas.openxmlformats.org/officeDocument/2006/relationships/hyperlink" Target="http://www.ncbi.nlm.nih.gov/protein/NP_032804" TargetMode="External"/><Relationship Id="rId6" Type="http://schemas.openxmlformats.org/officeDocument/2006/relationships/hyperlink" Target="http://www.ncbi.nlm.nih.gov/protein/NP_796300" TargetMode="External"/><Relationship Id="rId23" Type="http://schemas.openxmlformats.org/officeDocument/2006/relationships/hyperlink" Target="http://www.ncbi.nlm.nih.gov/protein/NP_001093976" TargetMode="External"/><Relationship Id="rId28" Type="http://schemas.openxmlformats.org/officeDocument/2006/relationships/hyperlink" Target="http://www.ncbi.nlm.nih.gov/protein/NP_647461" TargetMode="External"/><Relationship Id="rId49" Type="http://schemas.openxmlformats.org/officeDocument/2006/relationships/hyperlink" Target="http://www.ncbi.nlm.nih.gov/protein/NP_031621" TargetMode="External"/><Relationship Id="rId114" Type="http://schemas.openxmlformats.org/officeDocument/2006/relationships/hyperlink" Target="http://www.ncbi.nlm.nih.gov/pubmed/20139300" TargetMode="External"/><Relationship Id="rId10" Type="http://schemas.openxmlformats.org/officeDocument/2006/relationships/hyperlink" Target="http://www.ncbi.nlm.nih.gov/protein/NP_059040" TargetMode="External"/><Relationship Id="rId31" Type="http://schemas.openxmlformats.org/officeDocument/2006/relationships/hyperlink" Target="http://www.ncbi.nlm.nih.gov/protein/NP_446294.1" TargetMode="External"/><Relationship Id="rId44" Type="http://schemas.openxmlformats.org/officeDocument/2006/relationships/hyperlink" Target="http://www.ncbi.nlm.nih.gov/protein/NP_001094144" TargetMode="External"/><Relationship Id="rId52" Type="http://schemas.openxmlformats.org/officeDocument/2006/relationships/hyperlink" Target="http://www.ncbi.nlm.nih.gov/protein/NP_03608" TargetMode="External"/><Relationship Id="rId60" Type="http://schemas.openxmlformats.org/officeDocument/2006/relationships/hyperlink" Target="http://www.ncbi.nlm.nih.gov/pubmed/20940332" TargetMode="External"/><Relationship Id="rId65" Type="http://schemas.openxmlformats.org/officeDocument/2006/relationships/hyperlink" Target="http://www.ncbi.nlm.nih.gov/pubmed/24029424" TargetMode="External"/><Relationship Id="rId73" Type="http://schemas.openxmlformats.org/officeDocument/2006/relationships/hyperlink" Target="http://www.ncbi.nlm.nih.gov/pubmed/22108457" TargetMode="External"/><Relationship Id="rId78" Type="http://schemas.openxmlformats.org/officeDocument/2006/relationships/hyperlink" Target="http://www.ncbi.nlm.nih.gov/pubmed/22108457" TargetMode="External"/><Relationship Id="rId81" Type="http://schemas.openxmlformats.org/officeDocument/2006/relationships/hyperlink" Target="http://www.ncbi.nlm.nih.gov/pubmed/20075062" TargetMode="External"/><Relationship Id="rId86" Type="http://schemas.openxmlformats.org/officeDocument/2006/relationships/hyperlink" Target="http://www.ncbi.nlm.nih.gov/pubmed/22992673" TargetMode="External"/><Relationship Id="rId94" Type="http://schemas.openxmlformats.org/officeDocument/2006/relationships/hyperlink" Target="http://www.ncbi.nlm.nih.gov/pubmed/18667481" TargetMode="External"/><Relationship Id="rId99" Type="http://schemas.openxmlformats.org/officeDocument/2006/relationships/hyperlink" Target="http://www.ncbi.nlm.nih.gov/pubmed/22108457" TargetMode="External"/><Relationship Id="rId101" Type="http://schemas.openxmlformats.org/officeDocument/2006/relationships/hyperlink" Target="http://www.ncbi.nlm.nih.gov/pubmed/22108457" TargetMode="External"/><Relationship Id="rId4" Type="http://schemas.openxmlformats.org/officeDocument/2006/relationships/hyperlink" Target="http://www.ncbi.nlm.nih.gov/protein/NP_075217" TargetMode="External"/><Relationship Id="rId9" Type="http://schemas.openxmlformats.org/officeDocument/2006/relationships/hyperlink" Target="http://www.ncbi.nlm.nih.gov/protein/NP_001131113" TargetMode="External"/><Relationship Id="rId13" Type="http://schemas.openxmlformats.org/officeDocument/2006/relationships/hyperlink" Target="http://www.ncbi.nlm.nih.gov/protein/NP_445758" TargetMode="External"/><Relationship Id="rId18" Type="http://schemas.openxmlformats.org/officeDocument/2006/relationships/hyperlink" Target="http://www.ncbi.nlm.nih.gov/protein/NP_001258064" TargetMode="External"/><Relationship Id="rId39" Type="http://schemas.openxmlformats.org/officeDocument/2006/relationships/hyperlink" Target="http://www.ncbi.nlm.nih.gov/protein/NP_036771.1" TargetMode="External"/><Relationship Id="rId109" Type="http://schemas.openxmlformats.org/officeDocument/2006/relationships/hyperlink" Target="http://www.ncbi.nlm.nih.gov/pubmed/20139300" TargetMode="External"/><Relationship Id="rId34" Type="http://schemas.openxmlformats.org/officeDocument/2006/relationships/hyperlink" Target="http://www.ncbi.nlm.nih.gov/protein/NP_059043.1" TargetMode="External"/><Relationship Id="rId50" Type="http://schemas.openxmlformats.org/officeDocument/2006/relationships/hyperlink" Target="http://www.ncbi.nlm.nih.gov/protein/NP_036651" TargetMode="External"/><Relationship Id="rId55" Type="http://schemas.openxmlformats.org/officeDocument/2006/relationships/hyperlink" Target="http://www.ncbi.nlm.nih.gov/protein/NP_057909" TargetMode="External"/><Relationship Id="rId76" Type="http://schemas.openxmlformats.org/officeDocument/2006/relationships/hyperlink" Target="http://www.ncbi.nlm.nih.gov/pubmed/22108457" TargetMode="External"/><Relationship Id="rId97" Type="http://schemas.openxmlformats.org/officeDocument/2006/relationships/hyperlink" Target="http://www.ncbi.nlm.nih.gov/pubmed/18667481" TargetMode="External"/><Relationship Id="rId104" Type="http://schemas.openxmlformats.org/officeDocument/2006/relationships/hyperlink" Target="http://www.ncbi.nlm.nih.gov/pubmed/22108457" TargetMode="External"/><Relationship Id="rId7" Type="http://schemas.openxmlformats.org/officeDocument/2006/relationships/hyperlink" Target="http://www.ncbi.nlm.nih.gov/protein/NP_035233" TargetMode="External"/><Relationship Id="rId71" Type="http://schemas.openxmlformats.org/officeDocument/2006/relationships/hyperlink" Target="http://www.ncbi.nlm.nih.gov/pubmed/22108457" TargetMode="External"/><Relationship Id="rId92" Type="http://schemas.openxmlformats.org/officeDocument/2006/relationships/hyperlink" Target="http://www.ncbi.nlm.nih.gov/pubmed/18667481" TargetMode="External"/><Relationship Id="rId2" Type="http://schemas.openxmlformats.org/officeDocument/2006/relationships/hyperlink" Target="http://www.ncbi.nlm.nih.gov/protein/NP_796300" TargetMode="External"/><Relationship Id="rId29" Type="http://schemas.openxmlformats.org/officeDocument/2006/relationships/hyperlink" Target="http://www.ncbi.nlm.nih.gov/protein/NP_150233.1" TargetMode="External"/><Relationship Id="rId24" Type="http://schemas.openxmlformats.org/officeDocument/2006/relationships/hyperlink" Target="http://www.ncbi.nlm.nih.gov/protein/NP_001093976" TargetMode="External"/><Relationship Id="rId40" Type="http://schemas.openxmlformats.org/officeDocument/2006/relationships/hyperlink" Target="http://www.ncbi.nlm.nih.gov/protein/NP_036771" TargetMode="External"/><Relationship Id="rId45" Type="http://schemas.openxmlformats.org/officeDocument/2006/relationships/hyperlink" Target="http://www.ncbi.nlm.nih.gov/protein/NP_001029159" TargetMode="External"/><Relationship Id="rId66" Type="http://schemas.openxmlformats.org/officeDocument/2006/relationships/hyperlink" Target="http://www.ncbi.nlm.nih.gov/pubmed/22108457" TargetMode="External"/><Relationship Id="rId87" Type="http://schemas.openxmlformats.org/officeDocument/2006/relationships/hyperlink" Target="http://www.ncbi.nlm.nih.gov/pubmed/18667481" TargetMode="External"/><Relationship Id="rId110" Type="http://schemas.openxmlformats.org/officeDocument/2006/relationships/hyperlink" Target="http://www.ncbi.nlm.nih.gov/pubmed/20139300" TargetMode="External"/><Relationship Id="rId115" Type="http://schemas.openxmlformats.org/officeDocument/2006/relationships/hyperlink" Target="http://www.ncbi.nlm.nih.gov/pubmed/20139300" TargetMode="External"/><Relationship Id="rId61" Type="http://schemas.openxmlformats.org/officeDocument/2006/relationships/hyperlink" Target="http://www.ncbi.nlm.nih.gov/pubmed/20940332" TargetMode="External"/><Relationship Id="rId82" Type="http://schemas.openxmlformats.org/officeDocument/2006/relationships/hyperlink" Target="http://www.ncbi.nlm.nih.gov/pubmed/20075062" TargetMode="External"/><Relationship Id="rId19" Type="http://schemas.openxmlformats.org/officeDocument/2006/relationships/hyperlink" Target="http://www.ncbi.nlm.nih.gov/protein/NP_001258065" TargetMode="External"/><Relationship Id="rId14" Type="http://schemas.openxmlformats.org/officeDocument/2006/relationships/hyperlink" Target="http://www.ncbi.nlm.nih.gov/protein/NP_001258065" TargetMode="External"/><Relationship Id="rId30" Type="http://schemas.openxmlformats.org/officeDocument/2006/relationships/hyperlink" Target="http://www.ncbi.nlm.nih.gov/protein/NP_150233.1" TargetMode="External"/><Relationship Id="rId35" Type="http://schemas.openxmlformats.org/officeDocument/2006/relationships/hyperlink" Target="http://www.ncbi.nlm.nih.gov/protein/NP_113831.1" TargetMode="External"/><Relationship Id="rId56" Type="http://schemas.openxmlformats.org/officeDocument/2006/relationships/hyperlink" Target="http://www.ncbi.nlm.nih.gov/protein/NP_057909" TargetMode="External"/><Relationship Id="rId77" Type="http://schemas.openxmlformats.org/officeDocument/2006/relationships/hyperlink" Target="http://www.ncbi.nlm.nih.gov/pubmed/22108457" TargetMode="External"/><Relationship Id="rId100" Type="http://schemas.openxmlformats.org/officeDocument/2006/relationships/hyperlink" Target="http://www.ncbi.nlm.nih.gov/pubmed/22108457" TargetMode="External"/><Relationship Id="rId105" Type="http://schemas.openxmlformats.org/officeDocument/2006/relationships/hyperlink" Target="http://www.ncbi.nlm.nih.gov/pubmed/22108457" TargetMode="External"/><Relationship Id="rId8" Type="http://schemas.openxmlformats.org/officeDocument/2006/relationships/hyperlink" Target="http://www.ncbi.nlm.nih.gov/protein/NP_665709" TargetMode="External"/><Relationship Id="rId51" Type="http://schemas.openxmlformats.org/officeDocument/2006/relationships/hyperlink" Target="http://www.ncbi.nlm.nih.gov/protein/NP_03608" TargetMode="External"/><Relationship Id="rId72" Type="http://schemas.openxmlformats.org/officeDocument/2006/relationships/hyperlink" Target="http://www.ncbi.nlm.nih.gov/pubmed/22108457" TargetMode="External"/><Relationship Id="rId93" Type="http://schemas.openxmlformats.org/officeDocument/2006/relationships/hyperlink" Target="http://www.ncbi.nlm.nih.gov/pubmed/18667481" TargetMode="External"/><Relationship Id="rId98" Type="http://schemas.openxmlformats.org/officeDocument/2006/relationships/hyperlink" Target="http://www.ncbi.nlm.nih.gov/pubmed/22108457" TargetMode="External"/><Relationship Id="rId3" Type="http://schemas.openxmlformats.org/officeDocument/2006/relationships/hyperlink" Target="http://www.ncbi.nlm.nih.gov/protein/NP_647461" TargetMode="External"/><Relationship Id="rId25" Type="http://schemas.openxmlformats.org/officeDocument/2006/relationships/hyperlink" Target="http://www.ncbi.nlm.nih.gov/protein/NP_001035195" TargetMode="External"/><Relationship Id="rId46" Type="http://schemas.openxmlformats.org/officeDocument/2006/relationships/hyperlink" Target="http://www.ncbi.nlm.nih.gov/protein/NP_112282" TargetMode="External"/><Relationship Id="rId67" Type="http://schemas.openxmlformats.org/officeDocument/2006/relationships/hyperlink" Target="http://www.ncbi.nlm.nih.gov/pubmed/22108457" TargetMode="External"/><Relationship Id="rId116" Type="http://schemas.openxmlformats.org/officeDocument/2006/relationships/hyperlink" Target="http://www.ncbi.nlm.nih.gov/pubmed/20139300" TargetMode="External"/><Relationship Id="rId20" Type="http://schemas.openxmlformats.org/officeDocument/2006/relationships/hyperlink" Target="http://www.ncbi.nlm.nih.gov/protein/NP_446072" TargetMode="External"/><Relationship Id="rId41" Type="http://schemas.openxmlformats.org/officeDocument/2006/relationships/hyperlink" Target="http://www.ncbi.nlm.nih.gov/protein/NP_612512" TargetMode="External"/><Relationship Id="rId62" Type="http://schemas.openxmlformats.org/officeDocument/2006/relationships/hyperlink" Target="http://www.ncbi.nlm.nih.gov/pubmed/14532164" TargetMode="External"/><Relationship Id="rId83" Type="http://schemas.openxmlformats.org/officeDocument/2006/relationships/hyperlink" Target="http://www.ncbi.nlm.nih.gov/pubmed/20139300" TargetMode="External"/><Relationship Id="rId88" Type="http://schemas.openxmlformats.org/officeDocument/2006/relationships/hyperlink" Target="http://www.ncbi.nlm.nih.gov/pubmed/18667481" TargetMode="External"/><Relationship Id="rId111" Type="http://schemas.openxmlformats.org/officeDocument/2006/relationships/hyperlink" Target="http://www.ncbi.nlm.nih.gov/pubmed/20139300" TargetMode="External"/><Relationship Id="rId15" Type="http://schemas.openxmlformats.org/officeDocument/2006/relationships/hyperlink" Target="http://www.ncbi.nlm.nih.gov/protein/NP_037213" TargetMode="External"/><Relationship Id="rId36" Type="http://schemas.openxmlformats.org/officeDocument/2006/relationships/hyperlink" Target="http://www.ncbi.nlm.nih.gov/protein/NP_113831.1" TargetMode="External"/><Relationship Id="rId57" Type="http://schemas.openxmlformats.org/officeDocument/2006/relationships/hyperlink" Target="http://www.ncbi.nlm.nih.gov/protein/NP_001157144" TargetMode="External"/><Relationship Id="rId106" Type="http://schemas.openxmlformats.org/officeDocument/2006/relationships/hyperlink" Target="http://www.ncbi.nlm.nih.gov/pubmed/22108457"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uniprot.org/uniprot/Q9QYZ3" TargetMode="External"/><Relationship Id="rId13" Type="http://schemas.openxmlformats.org/officeDocument/2006/relationships/hyperlink" Target="http://www.uniprot.org/uniprot/Q02846" TargetMode="External"/><Relationship Id="rId18" Type="http://schemas.openxmlformats.org/officeDocument/2006/relationships/hyperlink" Target="http://www.uniprot.org/uniprot/A2KF29" TargetMode="External"/><Relationship Id="rId3" Type="http://schemas.openxmlformats.org/officeDocument/2006/relationships/hyperlink" Target="http://www.uniprot.org/uniprot/Q8C0N0" TargetMode="External"/><Relationship Id="rId7" Type="http://schemas.openxmlformats.org/officeDocument/2006/relationships/hyperlink" Target="http://www.uniprot.org/uniprot/Q9QYZ6" TargetMode="External"/><Relationship Id="rId12" Type="http://schemas.openxmlformats.org/officeDocument/2006/relationships/hyperlink" Target="http://www.uniprot.org/uniprot/Q9UQ88" TargetMode="External"/><Relationship Id="rId17" Type="http://schemas.openxmlformats.org/officeDocument/2006/relationships/hyperlink" Target="http://www.uniprot.org/uniprot/A0JLX3" TargetMode="External"/><Relationship Id="rId2" Type="http://schemas.openxmlformats.org/officeDocument/2006/relationships/hyperlink" Target="http://www.uniprot.org/uniprot/Q8C0V7" TargetMode="External"/><Relationship Id="rId16" Type="http://schemas.openxmlformats.org/officeDocument/2006/relationships/hyperlink" Target="http://www.uniprot.org/uniprot/Q9QYZ4" TargetMode="External"/><Relationship Id="rId1" Type="http://schemas.openxmlformats.org/officeDocument/2006/relationships/hyperlink" Target="http://www.uniprot.org/uniprot/Q8WTQ7" TargetMode="External"/><Relationship Id="rId6" Type="http://schemas.openxmlformats.org/officeDocument/2006/relationships/hyperlink" Target="http://www.uniprot.org/uniprot/Q9UEE5" TargetMode="External"/><Relationship Id="rId11" Type="http://schemas.openxmlformats.org/officeDocument/2006/relationships/hyperlink" Target="http://www.uniprot.org/uniprot/Q8N752" TargetMode="External"/><Relationship Id="rId5" Type="http://schemas.openxmlformats.org/officeDocument/2006/relationships/hyperlink" Target="http://www.uniprot.org/uniprot/Q96QS6" TargetMode="External"/><Relationship Id="rId15" Type="http://schemas.openxmlformats.org/officeDocument/2006/relationships/hyperlink" Target="http://www.uniprot.org/uniprot/Q6TL19" TargetMode="External"/><Relationship Id="rId10" Type="http://schemas.openxmlformats.org/officeDocument/2006/relationships/hyperlink" Target="http://www.uniprot.org/uniprot/Q8C1R0" TargetMode="External"/><Relationship Id="rId19" Type="http://schemas.openxmlformats.org/officeDocument/2006/relationships/hyperlink" Target="http://www.uniprot.org/uniprot/Q8NEV1" TargetMode="External"/><Relationship Id="rId4" Type="http://schemas.openxmlformats.org/officeDocument/2006/relationships/hyperlink" Target="http://www.uniprot.org/uniprot/A0AUV4" TargetMode="External"/><Relationship Id="rId9" Type="http://schemas.openxmlformats.org/officeDocument/2006/relationships/hyperlink" Target="http://www.uniprot.org/uniprot/Q9QYZ5" TargetMode="External"/><Relationship Id="rId14" Type="http://schemas.openxmlformats.org/officeDocument/2006/relationships/hyperlink" Target="http://www.uniprot.org/uniprot/P52785"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kinase-screen.mrc.ac.uk/inhibitor-and-results/128?order=field_inhibition&amp;sort=desc" TargetMode="External"/><Relationship Id="rId1" Type="http://schemas.openxmlformats.org/officeDocument/2006/relationships/hyperlink" Target="https://www.kinase-screen.mrc.ac.uk/inhibitor-and-results/128?order=field_kinase&amp;sort=asc"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carnabio.com/english/science/oneItem.cgi?id=115&amp;pid=286" TargetMode="External"/><Relationship Id="rId7" Type="http://schemas.openxmlformats.org/officeDocument/2006/relationships/hyperlink" Target="https://www.carnabio.com/english/science/oneItem.cgi?id=61&amp;pid=335" TargetMode="External"/><Relationship Id="rId2" Type="http://schemas.openxmlformats.org/officeDocument/2006/relationships/hyperlink" Target="https://www.anaspec.com/products/product.asp?id=35286&amp;productid=17687" TargetMode="External"/><Relationship Id="rId1" Type="http://schemas.openxmlformats.org/officeDocument/2006/relationships/hyperlink" Target="https://www.carnabio.com/english/science/oneItem.cgi?id=115&amp;pid=286" TargetMode="External"/><Relationship Id="rId6" Type="http://schemas.openxmlformats.org/officeDocument/2006/relationships/hyperlink" Target="http://mrcppureagents.dundee.ac.uk/reagents-substrate-peptides" TargetMode="External"/><Relationship Id="rId5" Type="http://schemas.openxmlformats.org/officeDocument/2006/relationships/hyperlink" Target="https://www.biosyn.com/catalog-peptides/product/cdk7tide.aspx" TargetMode="External"/><Relationship Id="rId4" Type="http://schemas.openxmlformats.org/officeDocument/2006/relationships/hyperlink" Target="https://www.anaspec.com/products/product.asp?id=35286&amp;productid=17687"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www.uniprot.org/uniprot/Q9QYZ3" TargetMode="External"/><Relationship Id="rId13" Type="http://schemas.openxmlformats.org/officeDocument/2006/relationships/hyperlink" Target="http://www.uniprot.org/uniprot/Q02846" TargetMode="External"/><Relationship Id="rId18" Type="http://schemas.openxmlformats.org/officeDocument/2006/relationships/hyperlink" Target="http://www.uniprot.org/uniprot/A2KF29" TargetMode="External"/><Relationship Id="rId3" Type="http://schemas.openxmlformats.org/officeDocument/2006/relationships/hyperlink" Target="http://www.uniprot.org/uniprot/Q8C0N0" TargetMode="External"/><Relationship Id="rId7" Type="http://schemas.openxmlformats.org/officeDocument/2006/relationships/hyperlink" Target="http://www.uniprot.org/uniprot/Q9QYZ6" TargetMode="External"/><Relationship Id="rId12" Type="http://schemas.openxmlformats.org/officeDocument/2006/relationships/hyperlink" Target="http://www.uniprot.org/uniprot/Q9UQ88" TargetMode="External"/><Relationship Id="rId17" Type="http://schemas.openxmlformats.org/officeDocument/2006/relationships/hyperlink" Target="http://www.uniprot.org/uniprot/A0JLX3" TargetMode="External"/><Relationship Id="rId2" Type="http://schemas.openxmlformats.org/officeDocument/2006/relationships/hyperlink" Target="http://www.uniprot.org/uniprot/Q8C0V7" TargetMode="External"/><Relationship Id="rId16" Type="http://schemas.openxmlformats.org/officeDocument/2006/relationships/hyperlink" Target="http://www.uniprot.org/uniprot/Q9QYZ4" TargetMode="External"/><Relationship Id="rId20" Type="http://schemas.openxmlformats.org/officeDocument/2006/relationships/printerSettings" Target="../printerSettings/printerSettings3.bin"/><Relationship Id="rId1" Type="http://schemas.openxmlformats.org/officeDocument/2006/relationships/hyperlink" Target="http://www.uniprot.org/uniprot/Q8WTQ7" TargetMode="External"/><Relationship Id="rId6" Type="http://schemas.openxmlformats.org/officeDocument/2006/relationships/hyperlink" Target="http://www.uniprot.org/uniprot/Q9UEE5" TargetMode="External"/><Relationship Id="rId11" Type="http://schemas.openxmlformats.org/officeDocument/2006/relationships/hyperlink" Target="http://www.uniprot.org/uniprot/Q8N752" TargetMode="External"/><Relationship Id="rId5" Type="http://schemas.openxmlformats.org/officeDocument/2006/relationships/hyperlink" Target="http://www.uniprot.org/uniprot/Q96QS6" TargetMode="External"/><Relationship Id="rId15" Type="http://schemas.openxmlformats.org/officeDocument/2006/relationships/hyperlink" Target="http://www.uniprot.org/uniprot/Q6TL19" TargetMode="External"/><Relationship Id="rId10" Type="http://schemas.openxmlformats.org/officeDocument/2006/relationships/hyperlink" Target="http://www.uniprot.org/uniprot/Q8C1R0" TargetMode="External"/><Relationship Id="rId19" Type="http://schemas.openxmlformats.org/officeDocument/2006/relationships/hyperlink" Target="http://www.uniprot.org/uniprot/Q8NEV1" TargetMode="External"/><Relationship Id="rId4" Type="http://schemas.openxmlformats.org/officeDocument/2006/relationships/hyperlink" Target="http://www.uniprot.org/uniprot/A0AUV4" TargetMode="External"/><Relationship Id="rId9" Type="http://schemas.openxmlformats.org/officeDocument/2006/relationships/hyperlink" Target="http://www.uniprot.org/uniprot/Q9QYZ5" TargetMode="External"/><Relationship Id="rId14" Type="http://schemas.openxmlformats.org/officeDocument/2006/relationships/hyperlink" Target="http://www.uniprot.org/uniprot/P52785"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www.uniprot.org/uniprot/Q9QYZ3" TargetMode="External"/><Relationship Id="rId13" Type="http://schemas.openxmlformats.org/officeDocument/2006/relationships/hyperlink" Target="http://www.uniprot.org/uniprot/Q02846" TargetMode="External"/><Relationship Id="rId18" Type="http://schemas.openxmlformats.org/officeDocument/2006/relationships/hyperlink" Target="http://www.uniprot.org/uniprot/A2KF29" TargetMode="External"/><Relationship Id="rId3" Type="http://schemas.openxmlformats.org/officeDocument/2006/relationships/hyperlink" Target="http://www.uniprot.org/uniprot/Q8C0N0" TargetMode="External"/><Relationship Id="rId7" Type="http://schemas.openxmlformats.org/officeDocument/2006/relationships/hyperlink" Target="http://www.uniprot.org/uniprot/Q9QYZ6" TargetMode="External"/><Relationship Id="rId12" Type="http://schemas.openxmlformats.org/officeDocument/2006/relationships/hyperlink" Target="http://www.uniprot.org/uniprot/Q9UQ88" TargetMode="External"/><Relationship Id="rId17" Type="http://schemas.openxmlformats.org/officeDocument/2006/relationships/hyperlink" Target="http://www.uniprot.org/uniprot/A0JLX3" TargetMode="External"/><Relationship Id="rId2" Type="http://schemas.openxmlformats.org/officeDocument/2006/relationships/hyperlink" Target="http://www.uniprot.org/uniprot/Q8C0V7" TargetMode="External"/><Relationship Id="rId16" Type="http://schemas.openxmlformats.org/officeDocument/2006/relationships/hyperlink" Target="http://www.uniprot.org/uniprot/Q9QYZ4" TargetMode="External"/><Relationship Id="rId1" Type="http://schemas.openxmlformats.org/officeDocument/2006/relationships/hyperlink" Target="http://www.uniprot.org/uniprot/Q8WTQ7" TargetMode="External"/><Relationship Id="rId6" Type="http://schemas.openxmlformats.org/officeDocument/2006/relationships/hyperlink" Target="http://www.uniprot.org/uniprot/Q9UEE5" TargetMode="External"/><Relationship Id="rId11" Type="http://schemas.openxmlformats.org/officeDocument/2006/relationships/hyperlink" Target="http://www.uniprot.org/uniprot/Q8N752" TargetMode="External"/><Relationship Id="rId5" Type="http://schemas.openxmlformats.org/officeDocument/2006/relationships/hyperlink" Target="http://www.uniprot.org/uniprot/Q96QS6" TargetMode="External"/><Relationship Id="rId15" Type="http://schemas.openxmlformats.org/officeDocument/2006/relationships/hyperlink" Target="http://www.uniprot.org/uniprot/Q6TL19" TargetMode="External"/><Relationship Id="rId10" Type="http://schemas.openxmlformats.org/officeDocument/2006/relationships/hyperlink" Target="http://www.uniprot.org/uniprot/Q8C1R0" TargetMode="External"/><Relationship Id="rId19" Type="http://schemas.openxmlformats.org/officeDocument/2006/relationships/hyperlink" Target="http://www.uniprot.org/uniprot/Q8NEV1" TargetMode="External"/><Relationship Id="rId4" Type="http://schemas.openxmlformats.org/officeDocument/2006/relationships/hyperlink" Target="http://www.uniprot.org/uniprot/A0AUV4" TargetMode="External"/><Relationship Id="rId9" Type="http://schemas.openxmlformats.org/officeDocument/2006/relationships/hyperlink" Target="http://www.uniprot.org/uniprot/Q9QYZ5" TargetMode="External"/><Relationship Id="rId14" Type="http://schemas.openxmlformats.org/officeDocument/2006/relationships/hyperlink" Target="http://www.uniprot.org/uniprot/P52785"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niprot.org/uniprot/Q9QYZ3" TargetMode="External"/><Relationship Id="rId13" Type="http://schemas.openxmlformats.org/officeDocument/2006/relationships/hyperlink" Target="http://www.uniprot.org/uniprot/Q02846" TargetMode="External"/><Relationship Id="rId18" Type="http://schemas.openxmlformats.org/officeDocument/2006/relationships/hyperlink" Target="http://www.uniprot.org/uniprot/A2KF29" TargetMode="External"/><Relationship Id="rId3" Type="http://schemas.openxmlformats.org/officeDocument/2006/relationships/hyperlink" Target="http://www.uniprot.org/uniprot/Q8C0N0" TargetMode="External"/><Relationship Id="rId7" Type="http://schemas.openxmlformats.org/officeDocument/2006/relationships/hyperlink" Target="http://www.uniprot.org/uniprot/Q9QYZ6" TargetMode="External"/><Relationship Id="rId12" Type="http://schemas.openxmlformats.org/officeDocument/2006/relationships/hyperlink" Target="http://www.uniprot.org/uniprot/Q9UQ88" TargetMode="External"/><Relationship Id="rId17" Type="http://schemas.openxmlformats.org/officeDocument/2006/relationships/hyperlink" Target="http://www.uniprot.org/uniprot/A0JLX3" TargetMode="External"/><Relationship Id="rId2" Type="http://schemas.openxmlformats.org/officeDocument/2006/relationships/hyperlink" Target="http://www.uniprot.org/uniprot/Q8C0V7" TargetMode="External"/><Relationship Id="rId16" Type="http://schemas.openxmlformats.org/officeDocument/2006/relationships/hyperlink" Target="http://www.uniprot.org/uniprot/Q9QYZ4" TargetMode="External"/><Relationship Id="rId1" Type="http://schemas.openxmlformats.org/officeDocument/2006/relationships/hyperlink" Target="http://www.uniprot.org/uniprot/Q8WTQ7" TargetMode="External"/><Relationship Id="rId6" Type="http://schemas.openxmlformats.org/officeDocument/2006/relationships/hyperlink" Target="http://www.uniprot.org/uniprot/Q9UEE5" TargetMode="External"/><Relationship Id="rId11" Type="http://schemas.openxmlformats.org/officeDocument/2006/relationships/hyperlink" Target="http://www.uniprot.org/uniprot/Q8N752" TargetMode="External"/><Relationship Id="rId5" Type="http://schemas.openxmlformats.org/officeDocument/2006/relationships/hyperlink" Target="http://www.uniprot.org/uniprot/Q96QS6" TargetMode="External"/><Relationship Id="rId15" Type="http://schemas.openxmlformats.org/officeDocument/2006/relationships/hyperlink" Target="http://www.uniprot.org/uniprot/Q6TL19" TargetMode="External"/><Relationship Id="rId10" Type="http://schemas.openxmlformats.org/officeDocument/2006/relationships/hyperlink" Target="http://www.uniprot.org/uniprot/Q8C1R0" TargetMode="External"/><Relationship Id="rId19" Type="http://schemas.openxmlformats.org/officeDocument/2006/relationships/hyperlink" Target="http://www.uniprot.org/uniprot/Q8NEV1" TargetMode="External"/><Relationship Id="rId4" Type="http://schemas.openxmlformats.org/officeDocument/2006/relationships/hyperlink" Target="http://www.uniprot.org/uniprot/A0AUV4" TargetMode="External"/><Relationship Id="rId9" Type="http://schemas.openxmlformats.org/officeDocument/2006/relationships/hyperlink" Target="http://www.uniprot.org/uniprot/Q9QYZ5" TargetMode="External"/><Relationship Id="rId14" Type="http://schemas.openxmlformats.org/officeDocument/2006/relationships/hyperlink" Target="http://www.uniprot.org/uniprot/P52785"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uniprot.org/uniprot/Q9QYZ3" TargetMode="External"/><Relationship Id="rId13" Type="http://schemas.openxmlformats.org/officeDocument/2006/relationships/hyperlink" Target="http://www.uniprot.org/uniprot/Q02846" TargetMode="External"/><Relationship Id="rId18" Type="http://schemas.openxmlformats.org/officeDocument/2006/relationships/hyperlink" Target="http://www.uniprot.org/uniprot/A2KF29" TargetMode="External"/><Relationship Id="rId3" Type="http://schemas.openxmlformats.org/officeDocument/2006/relationships/hyperlink" Target="http://www.uniprot.org/uniprot/Q8C0N0" TargetMode="External"/><Relationship Id="rId7" Type="http://schemas.openxmlformats.org/officeDocument/2006/relationships/hyperlink" Target="http://www.uniprot.org/uniprot/Q9QYZ6" TargetMode="External"/><Relationship Id="rId12" Type="http://schemas.openxmlformats.org/officeDocument/2006/relationships/hyperlink" Target="http://www.uniprot.org/uniprot/Q9UQ88" TargetMode="External"/><Relationship Id="rId17" Type="http://schemas.openxmlformats.org/officeDocument/2006/relationships/hyperlink" Target="http://www.uniprot.org/uniprot/A0JLX3" TargetMode="External"/><Relationship Id="rId2" Type="http://schemas.openxmlformats.org/officeDocument/2006/relationships/hyperlink" Target="http://www.uniprot.org/uniprot/Q8C0V7" TargetMode="External"/><Relationship Id="rId16" Type="http://schemas.openxmlformats.org/officeDocument/2006/relationships/hyperlink" Target="http://www.uniprot.org/uniprot/Q9QYZ4" TargetMode="External"/><Relationship Id="rId1" Type="http://schemas.openxmlformats.org/officeDocument/2006/relationships/hyperlink" Target="http://www.uniprot.org/uniprot/Q8WTQ7" TargetMode="External"/><Relationship Id="rId6" Type="http://schemas.openxmlformats.org/officeDocument/2006/relationships/hyperlink" Target="http://www.uniprot.org/uniprot/Q9UEE5" TargetMode="External"/><Relationship Id="rId11" Type="http://schemas.openxmlformats.org/officeDocument/2006/relationships/hyperlink" Target="http://www.uniprot.org/uniprot/Q8N752" TargetMode="External"/><Relationship Id="rId5" Type="http://schemas.openxmlformats.org/officeDocument/2006/relationships/hyperlink" Target="http://www.uniprot.org/uniprot/Q96QS6" TargetMode="External"/><Relationship Id="rId15" Type="http://schemas.openxmlformats.org/officeDocument/2006/relationships/hyperlink" Target="http://www.uniprot.org/uniprot/Q6TL19" TargetMode="External"/><Relationship Id="rId10" Type="http://schemas.openxmlformats.org/officeDocument/2006/relationships/hyperlink" Target="http://www.uniprot.org/uniprot/Q8C1R0" TargetMode="External"/><Relationship Id="rId19" Type="http://schemas.openxmlformats.org/officeDocument/2006/relationships/hyperlink" Target="http://www.uniprot.org/uniprot/Q8NEV1" TargetMode="External"/><Relationship Id="rId4" Type="http://schemas.openxmlformats.org/officeDocument/2006/relationships/hyperlink" Target="http://www.uniprot.org/uniprot/A0AUV4" TargetMode="External"/><Relationship Id="rId9" Type="http://schemas.openxmlformats.org/officeDocument/2006/relationships/hyperlink" Target="http://www.uniprot.org/uniprot/Q9QYZ5" TargetMode="External"/><Relationship Id="rId14" Type="http://schemas.openxmlformats.org/officeDocument/2006/relationships/hyperlink" Target="http://www.uniprot.org/uniprot/P52785"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uniprot.org/uniprot/Q9QYZ3" TargetMode="External"/><Relationship Id="rId13" Type="http://schemas.openxmlformats.org/officeDocument/2006/relationships/hyperlink" Target="http://www.uniprot.org/uniprot/Q02846" TargetMode="External"/><Relationship Id="rId18" Type="http://schemas.openxmlformats.org/officeDocument/2006/relationships/hyperlink" Target="http://www.uniprot.org/uniprot/A2KF29" TargetMode="External"/><Relationship Id="rId3" Type="http://schemas.openxmlformats.org/officeDocument/2006/relationships/hyperlink" Target="http://www.uniprot.org/uniprot/Q8C0N0" TargetMode="External"/><Relationship Id="rId7" Type="http://schemas.openxmlformats.org/officeDocument/2006/relationships/hyperlink" Target="http://www.uniprot.org/uniprot/Q9QYZ6" TargetMode="External"/><Relationship Id="rId12" Type="http://schemas.openxmlformats.org/officeDocument/2006/relationships/hyperlink" Target="http://www.uniprot.org/uniprot/Q9UQ88" TargetMode="External"/><Relationship Id="rId17" Type="http://schemas.openxmlformats.org/officeDocument/2006/relationships/hyperlink" Target="http://www.uniprot.org/uniprot/A0JLX3" TargetMode="External"/><Relationship Id="rId2" Type="http://schemas.openxmlformats.org/officeDocument/2006/relationships/hyperlink" Target="http://www.uniprot.org/uniprot/Q8C0V7" TargetMode="External"/><Relationship Id="rId16" Type="http://schemas.openxmlformats.org/officeDocument/2006/relationships/hyperlink" Target="http://www.uniprot.org/uniprot/Q9QYZ4" TargetMode="External"/><Relationship Id="rId1" Type="http://schemas.openxmlformats.org/officeDocument/2006/relationships/hyperlink" Target="http://www.uniprot.org/uniprot/Q8WTQ7" TargetMode="External"/><Relationship Id="rId6" Type="http://schemas.openxmlformats.org/officeDocument/2006/relationships/hyperlink" Target="http://www.uniprot.org/uniprot/Q9UEE5" TargetMode="External"/><Relationship Id="rId11" Type="http://schemas.openxmlformats.org/officeDocument/2006/relationships/hyperlink" Target="http://www.uniprot.org/uniprot/Q8N752" TargetMode="External"/><Relationship Id="rId5" Type="http://schemas.openxmlformats.org/officeDocument/2006/relationships/hyperlink" Target="http://www.uniprot.org/uniprot/Q96QS6" TargetMode="External"/><Relationship Id="rId15" Type="http://schemas.openxmlformats.org/officeDocument/2006/relationships/hyperlink" Target="http://www.uniprot.org/uniprot/Q6TL19" TargetMode="External"/><Relationship Id="rId10" Type="http://schemas.openxmlformats.org/officeDocument/2006/relationships/hyperlink" Target="http://www.uniprot.org/uniprot/Q8C1R0" TargetMode="External"/><Relationship Id="rId19" Type="http://schemas.openxmlformats.org/officeDocument/2006/relationships/hyperlink" Target="http://www.uniprot.org/uniprot/Q8NEV1" TargetMode="External"/><Relationship Id="rId4" Type="http://schemas.openxmlformats.org/officeDocument/2006/relationships/hyperlink" Target="http://www.uniprot.org/uniprot/A0AUV4" TargetMode="External"/><Relationship Id="rId9" Type="http://schemas.openxmlformats.org/officeDocument/2006/relationships/hyperlink" Target="http://www.uniprot.org/uniprot/Q9QYZ5" TargetMode="External"/><Relationship Id="rId14" Type="http://schemas.openxmlformats.org/officeDocument/2006/relationships/hyperlink" Target="http://www.uniprot.org/uniprot/P5278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9E7CF-E0CC-4F1E-B359-B975DB923FD2}">
  <sheetPr>
    <tabColor theme="5" tint="0.39997558519241921"/>
  </sheetPr>
  <dimension ref="A1:B16"/>
  <sheetViews>
    <sheetView zoomScale="200" zoomScaleNormal="200" workbookViewId="0">
      <selection activeCell="B1" sqref="B1"/>
    </sheetView>
  </sheetViews>
  <sheetFormatPr defaultColWidth="11.54296875" defaultRowHeight="14.5"/>
  <sheetData>
    <row r="1" spans="1:2">
      <c r="A1" s="54" t="s">
        <v>929</v>
      </c>
      <c r="B1" s="54" t="s">
        <v>10860</v>
      </c>
    </row>
    <row r="2" spans="1:2">
      <c r="A2" s="54"/>
      <c r="B2" s="54"/>
    </row>
    <row r="3" spans="1:2">
      <c r="A3" s="54" t="s">
        <v>5437</v>
      </c>
      <c r="B3" s="54" t="s">
        <v>10857</v>
      </c>
    </row>
    <row r="4" spans="1:2">
      <c r="A4" s="54"/>
      <c r="B4" s="54"/>
    </row>
    <row r="5" spans="1:2">
      <c r="A5" s="54"/>
      <c r="B5" s="54"/>
    </row>
    <row r="6" spans="1:2">
      <c r="A6" s="54" t="s">
        <v>5438</v>
      </c>
      <c r="B6" s="54" t="s">
        <v>5439</v>
      </c>
    </row>
    <row r="7" spans="1:2">
      <c r="A7" s="54"/>
      <c r="B7" s="54" t="s">
        <v>5440</v>
      </c>
    </row>
    <row r="8" spans="1:2">
      <c r="A8" s="54"/>
      <c r="B8" s="54" t="s">
        <v>5441</v>
      </c>
    </row>
    <row r="9" spans="1:2">
      <c r="A9" s="54"/>
      <c r="B9" s="54"/>
    </row>
    <row r="10" spans="1:2">
      <c r="A10" s="54"/>
      <c r="B10" s="54"/>
    </row>
    <row r="11" spans="1:2">
      <c r="A11" s="54"/>
    </row>
    <row r="12" spans="1:2">
      <c r="A12" s="54"/>
      <c r="B12" s="54"/>
    </row>
    <row r="13" spans="1:2">
      <c r="A13" s="54"/>
      <c r="B13" s="54"/>
    </row>
    <row r="14" spans="1:2">
      <c r="A14" s="54"/>
      <c r="B14" s="54"/>
    </row>
    <row r="15" spans="1:2">
      <c r="A15" s="54"/>
      <c r="B15" s="54"/>
    </row>
    <row r="16" spans="1:2">
      <c r="A16" s="54"/>
      <c r="B16" s="54"/>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5A53F-B63F-4D0E-9041-141201797709}">
  <sheetPr>
    <tabColor theme="7" tint="0.59999389629810485"/>
  </sheetPr>
  <dimension ref="A1:I527"/>
  <sheetViews>
    <sheetView workbookViewId="0">
      <selection activeCell="I11" sqref="I11"/>
    </sheetView>
  </sheetViews>
  <sheetFormatPr defaultColWidth="8.81640625" defaultRowHeight="14.5"/>
  <cols>
    <col min="1" max="2" width="12.81640625" style="97" customWidth="1"/>
    <col min="3" max="3" width="12.81640625" style="98" customWidth="1"/>
    <col min="4" max="4" width="12.81640625" style="104" customWidth="1"/>
    <col min="5" max="6" width="12.81640625" style="98" customWidth="1"/>
    <col min="7" max="7" width="12.1796875" style="97" customWidth="1"/>
    <col min="8" max="9" width="8.81640625" style="97"/>
  </cols>
  <sheetData>
    <row r="1" spans="1:9">
      <c r="A1" s="97" t="s">
        <v>10343</v>
      </c>
      <c r="B1" s="138" t="s">
        <v>10816</v>
      </c>
    </row>
    <row r="3" spans="1:9">
      <c r="E3" s="98" t="s">
        <v>10278</v>
      </c>
    </row>
    <row r="4" spans="1:9">
      <c r="E4" s="98">
        <f>SUM(E6:E526)</f>
        <v>0.47089963246003735</v>
      </c>
    </row>
    <row r="5" spans="1:9" s="53" customFormat="1" ht="60" customHeight="1">
      <c r="A5" s="94" t="s">
        <v>5336</v>
      </c>
      <c r="B5" s="94" t="s">
        <v>1210</v>
      </c>
      <c r="C5" s="95" t="s">
        <v>5436</v>
      </c>
      <c r="D5" s="102" t="s">
        <v>5433</v>
      </c>
      <c r="E5" s="95" t="s">
        <v>5435</v>
      </c>
      <c r="F5" s="95" t="s">
        <v>5436</v>
      </c>
      <c r="G5" s="132" t="s">
        <v>10817</v>
      </c>
      <c r="H5" s="101"/>
      <c r="I5" s="101"/>
    </row>
    <row r="6" spans="1:9">
      <c r="A6" s="97" t="s">
        <v>5337</v>
      </c>
      <c r="B6" s="96" t="s">
        <v>287</v>
      </c>
      <c r="C6" s="98">
        <f>VLOOKUP(B6,'Add H89'!$B$6:$F$526,5,FALSE)</f>
        <v>9.2974516106122687E-2</v>
      </c>
      <c r="D6" s="104">
        <f>IFERROR(VLOOKUP(B6,inhibitor_data_1closest!$B$2:$F$233,5,FALSE),0.5)</f>
        <v>0.5</v>
      </c>
      <c r="E6" s="98">
        <f t="shared" ref="E6:E69" si="0">C6*D6</f>
        <v>4.6487258053061344E-2</v>
      </c>
      <c r="F6" s="98">
        <f t="shared" ref="F6:F69" si="1">E6/$E$4</f>
        <v>9.8720098400175454E-2</v>
      </c>
      <c r="G6" s="126">
        <f>F6/'Bayes Calculation 1'!C8</f>
        <v>51.433171266491414</v>
      </c>
    </row>
    <row r="7" spans="1:9">
      <c r="A7" s="97" t="s">
        <v>5338</v>
      </c>
      <c r="B7" s="96" t="s">
        <v>383</v>
      </c>
      <c r="C7" s="98">
        <f>VLOOKUP(B7,'Add H89'!$B$6:$F$526,5,FALSE)</f>
        <v>3.4101819670586071E-2</v>
      </c>
      <c r="D7" s="104">
        <f>IFERROR(VLOOKUP(B7,inhibitor_data_1closest!$B$2:$F$233,5,FALSE),0.5)</f>
        <v>0.86</v>
      </c>
      <c r="E7" s="98">
        <f t="shared" si="0"/>
        <v>2.9327564916704022E-2</v>
      </c>
      <c r="F7" s="98">
        <f t="shared" si="1"/>
        <v>6.2279863680277749E-2</v>
      </c>
      <c r="G7" s="126">
        <f>F7/'Bayes Calculation 1'!C9</f>
        <v>32.447808977424707</v>
      </c>
    </row>
    <row r="8" spans="1:9">
      <c r="A8" s="97" t="s">
        <v>5343</v>
      </c>
      <c r="B8" s="96" t="s">
        <v>856</v>
      </c>
      <c r="C8" s="98">
        <f>VLOOKUP(B8,'Add H89'!$B$6:$F$526,5,FALSE)</f>
        <v>3.5805378783980359E-2</v>
      </c>
      <c r="D8" s="104">
        <f>IFERROR(VLOOKUP(B8,inhibitor_data_1closest!$B$2:$F$233,5,FALSE),0.5)</f>
        <v>0.5</v>
      </c>
      <c r="E8" s="98">
        <f t="shared" si="0"/>
        <v>1.7902689391990179E-2</v>
      </c>
      <c r="F8" s="98">
        <f t="shared" si="1"/>
        <v>3.8018057687716461E-2</v>
      </c>
      <c r="G8" s="126">
        <f>F8/'Bayes Calculation 1'!C10</f>
        <v>19.807408055300279</v>
      </c>
    </row>
    <row r="9" spans="1:9">
      <c r="A9" s="97" t="s">
        <v>5344</v>
      </c>
      <c r="B9" s="96" t="s">
        <v>371</v>
      </c>
      <c r="C9" s="98">
        <f>VLOOKUP(B9,'Add H89'!$B$6:$F$526,5,FALSE)</f>
        <v>3.337574492589556E-2</v>
      </c>
      <c r="D9" s="104">
        <f>IFERROR(VLOOKUP(B9,inhibitor_data_1closest!$B$2:$F$233,5,FALSE),0.5)</f>
        <v>0.5</v>
      </c>
      <c r="E9" s="98">
        <f t="shared" si="0"/>
        <v>1.668787246294778E-2</v>
      </c>
      <c r="F9" s="98">
        <f t="shared" si="1"/>
        <v>3.54382788021479E-2</v>
      </c>
      <c r="G9" s="126">
        <f>F9/'Bayes Calculation 1'!C11</f>
        <v>18.463343255919057</v>
      </c>
    </row>
    <row r="10" spans="1:9">
      <c r="A10" s="97" t="s">
        <v>5339</v>
      </c>
      <c r="B10" s="96" t="s">
        <v>87</v>
      </c>
      <c r="C10" s="98">
        <f>VLOOKUP(B10,'Add H89'!$B$6:$F$526,5,FALSE)</f>
        <v>2.8612125920801711E-2</v>
      </c>
      <c r="D10" s="104">
        <f>IFERROR(VLOOKUP(B10,inhibitor_data_1closest!$B$2:$F$233,5,FALSE),0.5)</f>
        <v>0.5</v>
      </c>
      <c r="E10" s="98">
        <f t="shared" si="0"/>
        <v>1.4306062960400856E-2</v>
      </c>
      <c r="F10" s="98">
        <f t="shared" si="1"/>
        <v>3.0380280582646094E-2</v>
      </c>
      <c r="G10" s="126">
        <f>F10/'Bayes Calculation 1'!C12</f>
        <v>15.828126183558615</v>
      </c>
    </row>
    <row r="11" spans="1:9">
      <c r="A11" s="97" t="s">
        <v>5337</v>
      </c>
      <c r="B11" s="96" t="s">
        <v>447</v>
      </c>
      <c r="C11" s="98">
        <f>VLOOKUP(B11,'Add H89'!$B$6:$F$526,5,FALSE)</f>
        <v>2.3583017539933394E-2</v>
      </c>
      <c r="D11" s="104">
        <f>IFERROR(VLOOKUP(B11,inhibitor_data_1closest!$B$2:$F$233,5,FALSE),0.5)</f>
        <v>0.5</v>
      </c>
      <c r="E11" s="98">
        <f t="shared" si="0"/>
        <v>1.1791508769966697E-2</v>
      </c>
      <c r="F11" s="98">
        <f t="shared" si="1"/>
        <v>2.5040386437267772E-2</v>
      </c>
      <c r="G11" s="126">
        <f>F11/'Bayes Calculation 1'!C13</f>
        <v>13.046041333816509</v>
      </c>
    </row>
    <row r="12" spans="1:9">
      <c r="A12" s="97" t="s">
        <v>5338</v>
      </c>
      <c r="B12" s="96" t="s">
        <v>237</v>
      </c>
      <c r="C12" s="98">
        <f>VLOOKUP(B12,'Add H89'!$B$6:$F$526,5,FALSE)</f>
        <v>2.132897766318885E-2</v>
      </c>
      <c r="D12" s="104">
        <f>IFERROR(VLOOKUP(B12,inhibitor_data_1closest!$B$2:$F$233,5,FALSE),0.5)</f>
        <v>0.5</v>
      </c>
      <c r="E12" s="98">
        <f t="shared" si="0"/>
        <v>1.0664488831594425E-2</v>
      </c>
      <c r="F12" s="98">
        <f t="shared" si="1"/>
        <v>2.2647052782525715E-2</v>
      </c>
      <c r="G12" s="126">
        <f>F12/'Bayes Calculation 1'!C14</f>
        <v>11.799114499695898</v>
      </c>
    </row>
    <row r="13" spans="1:9">
      <c r="A13" s="97" t="s">
        <v>5340</v>
      </c>
      <c r="B13" s="96" t="s">
        <v>81</v>
      </c>
      <c r="C13" s="98">
        <f>VLOOKUP(B13,'Add H89'!$B$6:$F$526,5,FALSE)</f>
        <v>1.8557743170993575E-2</v>
      </c>
      <c r="D13" s="104">
        <f>IFERROR(VLOOKUP(B13,inhibitor_data_1closest!$B$2:$F$233,5,FALSE),0.5)</f>
        <v>0.5</v>
      </c>
      <c r="E13" s="98">
        <f t="shared" si="0"/>
        <v>9.2788715854967875E-3</v>
      </c>
      <c r="F13" s="98">
        <f t="shared" si="1"/>
        <v>1.970456323574267E-2</v>
      </c>
      <c r="G13" s="126">
        <f>F13/'Bayes Calculation 1'!C15</f>
        <v>10.266077445821931</v>
      </c>
    </row>
    <row r="14" spans="1:9">
      <c r="A14" s="97" t="s">
        <v>5337</v>
      </c>
      <c r="B14" s="96" t="s">
        <v>39</v>
      </c>
      <c r="C14" s="98">
        <f>VLOOKUP(B14,'Add H89'!$B$6:$F$526,5,FALSE)</f>
        <v>2.8554113395030965E-2</v>
      </c>
      <c r="D14" s="104">
        <f>IFERROR(VLOOKUP(B14,inhibitor_data_1closest!$B$2:$F$233,5,FALSE),0.5)</f>
        <v>0.27</v>
      </c>
      <c r="E14" s="98">
        <f t="shared" si="0"/>
        <v>7.7096106166583611E-3</v>
      </c>
      <c r="F14" s="98">
        <f t="shared" si="1"/>
        <v>1.6372088838511958E-2</v>
      </c>
      <c r="G14" s="126">
        <f>F14/'Bayes Calculation 1'!C16</f>
        <v>8.52985828486473</v>
      </c>
    </row>
    <row r="15" spans="1:9">
      <c r="A15" s="97" t="s">
        <v>5337</v>
      </c>
      <c r="B15" s="96" t="s">
        <v>191</v>
      </c>
      <c r="C15" s="98">
        <f>VLOOKUP(B15,'Add H89'!$B$6:$F$526,5,FALSE)</f>
        <v>1.4966668293366082E-2</v>
      </c>
      <c r="D15" s="104">
        <f>IFERROR(VLOOKUP(B15,inhibitor_data_1closest!$B$2:$F$233,5,FALSE),0.5)</f>
        <v>0.5</v>
      </c>
      <c r="E15" s="98">
        <f t="shared" si="0"/>
        <v>7.4833341466830411E-3</v>
      </c>
      <c r="F15" s="98">
        <f t="shared" si="1"/>
        <v>1.5891569308706374E-2</v>
      </c>
      <c r="G15" s="126">
        <f>F15/'Bayes Calculation 1'!C17</f>
        <v>8.2795076098360205</v>
      </c>
    </row>
    <row r="16" spans="1:9">
      <c r="A16" s="97" t="s">
        <v>5337</v>
      </c>
      <c r="B16" s="96" t="s">
        <v>185</v>
      </c>
      <c r="C16" s="98">
        <f>VLOOKUP(B16,'Add H89'!$B$6:$F$526,5,FALSE)</f>
        <v>2.6111509117941321E-2</v>
      </c>
      <c r="D16" s="104">
        <f>IFERROR(VLOOKUP(B16,inhibitor_data_1closest!$B$2:$F$233,5,FALSE),0.5)</f>
        <v>0.28000000000000003</v>
      </c>
      <c r="E16" s="98">
        <f t="shared" si="0"/>
        <v>7.3112225530235705E-3</v>
      </c>
      <c r="F16" s="98">
        <f t="shared" si="1"/>
        <v>1.5526074027343892E-2</v>
      </c>
      <c r="G16" s="126">
        <f>F16/'Bayes Calculation 1'!C18</f>
        <v>8.0890845682461681</v>
      </c>
    </row>
    <row r="17" spans="1:7">
      <c r="A17" s="97" t="s">
        <v>5337</v>
      </c>
      <c r="B17" s="96" t="s">
        <v>347</v>
      </c>
      <c r="C17" s="98">
        <f>VLOOKUP(B17,'Add H89'!$B$6:$F$526,5,FALSE)</f>
        <v>7.434966220583916E-3</v>
      </c>
      <c r="D17" s="104">
        <f>IFERROR(VLOOKUP(B17,inhibitor_data_1closest!$B$2:$F$233,5,FALSE),0.5)</f>
        <v>0.97</v>
      </c>
      <c r="E17" s="98">
        <f t="shared" si="0"/>
        <v>7.2119172339663983E-3</v>
      </c>
      <c r="F17" s="98">
        <f t="shared" si="1"/>
        <v>1.5315189770462251E-2</v>
      </c>
      <c r="G17" s="126">
        <f>F17/'Bayes Calculation 1'!C19</f>
        <v>7.9792138704108329</v>
      </c>
    </row>
    <row r="18" spans="1:7">
      <c r="A18" s="97" t="s">
        <v>5340</v>
      </c>
      <c r="B18" s="96" t="s">
        <v>463</v>
      </c>
      <c r="C18" s="98">
        <f>VLOOKUP(B18,'Add H89'!$B$6:$F$526,5,FALSE)</f>
        <v>1.3993476330438513E-2</v>
      </c>
      <c r="D18" s="104">
        <f>IFERROR(VLOOKUP(B18,inhibitor_data_1closest!$B$2:$F$233,5,FALSE),0.5)</f>
        <v>0.5</v>
      </c>
      <c r="E18" s="98">
        <f t="shared" si="0"/>
        <v>6.9967381652192564E-3</v>
      </c>
      <c r="F18" s="98">
        <f t="shared" si="1"/>
        <v>1.4858236623943491E-2</v>
      </c>
      <c r="G18" s="126">
        <f>F18/'Bayes Calculation 1'!C20</f>
        <v>7.741141281074559</v>
      </c>
    </row>
    <row r="19" spans="1:7">
      <c r="A19" s="97" t="s">
        <v>5337</v>
      </c>
      <c r="B19" s="96" t="s">
        <v>255</v>
      </c>
      <c r="C19" s="98">
        <f>VLOOKUP(B19,'Add H89'!$B$6:$F$526,5,FALSE)</f>
        <v>1.2173011908320373E-2</v>
      </c>
      <c r="D19" s="104">
        <f>IFERROR(VLOOKUP(B19,inhibitor_data_1closest!$B$2:$F$233,5,FALSE),0.5)</f>
        <v>0.56999999999999995</v>
      </c>
      <c r="E19" s="98">
        <f t="shared" si="0"/>
        <v>6.9386167877426123E-3</v>
      </c>
      <c r="F19" s="98">
        <f t="shared" si="1"/>
        <v>1.473481037029999E-2</v>
      </c>
      <c r="G19" s="126">
        <f>F19/'Bayes Calculation 1'!C21</f>
        <v>7.6768362029262951</v>
      </c>
    </row>
    <row r="20" spans="1:7">
      <c r="A20" s="97" t="s">
        <v>5338</v>
      </c>
      <c r="B20" s="96" t="s">
        <v>361</v>
      </c>
      <c r="C20" s="98">
        <f>VLOOKUP(B20,'Add H89'!$B$6:$F$526,5,FALSE)</f>
        <v>2.0851974800057967E-2</v>
      </c>
      <c r="D20" s="104">
        <f>IFERROR(VLOOKUP(B20,inhibitor_data_1closest!$B$2:$F$233,5,FALSE),0.5)</f>
        <v>0.31</v>
      </c>
      <c r="E20" s="98">
        <f t="shared" si="0"/>
        <v>6.4641121880179694E-3</v>
      </c>
      <c r="F20" s="98">
        <f t="shared" si="1"/>
        <v>1.3727154880645491E-2</v>
      </c>
      <c r="G20" s="126">
        <f>F20/'Bayes Calculation 1'!C22</f>
        <v>7.1518476928163013</v>
      </c>
    </row>
    <row r="21" spans="1:7">
      <c r="A21" s="97" t="s">
        <v>5343</v>
      </c>
      <c r="B21" s="96" t="s">
        <v>489</v>
      </c>
      <c r="C21" s="98">
        <f>VLOOKUP(B21,'Add H89'!$B$6:$F$526,5,FALSE)</f>
        <v>1.1978388530613939E-2</v>
      </c>
      <c r="D21" s="104">
        <f>IFERROR(VLOOKUP(B21,inhibitor_data_1closest!$B$2:$F$233,5,FALSE),0.5)</f>
        <v>0.5</v>
      </c>
      <c r="E21" s="98">
        <f t="shared" si="0"/>
        <v>5.9891942653069697E-3</v>
      </c>
      <c r="F21" s="98">
        <f t="shared" si="1"/>
        <v>1.2718621660455934E-2</v>
      </c>
      <c r="G21" s="126">
        <f>F21/'Bayes Calculation 1'!C23</f>
        <v>6.6264018850975424</v>
      </c>
    </row>
    <row r="22" spans="1:7">
      <c r="A22" s="97" t="s">
        <v>5338</v>
      </c>
      <c r="B22" s="96" t="s">
        <v>744</v>
      </c>
      <c r="C22" s="98">
        <f>VLOOKUP(B22,'Add H89'!$B$6:$F$526,5,FALSE)</f>
        <v>1.1377549644598313E-2</v>
      </c>
      <c r="D22" s="104">
        <f>IFERROR(VLOOKUP(B22,inhibitor_data_1closest!$B$2:$F$233,5,FALSE),0.5)</f>
        <v>0.5</v>
      </c>
      <c r="E22" s="98">
        <f t="shared" si="0"/>
        <v>5.6887748222991565E-3</v>
      </c>
      <c r="F22" s="98">
        <f t="shared" si="1"/>
        <v>1.2080652500364674E-2</v>
      </c>
      <c r="G22" s="126">
        <f>F22/'Bayes Calculation 1'!C24</f>
        <v>6.2940199526899958</v>
      </c>
    </row>
    <row r="23" spans="1:7">
      <c r="A23" s="97" t="s">
        <v>5338</v>
      </c>
      <c r="B23" s="96" t="s">
        <v>441</v>
      </c>
      <c r="C23" s="98">
        <f>VLOOKUP(B23,'Add H89'!$B$6:$F$526,5,FALSE)</f>
        <v>1.0444202797143049E-2</v>
      </c>
      <c r="D23" s="104">
        <f>IFERROR(VLOOKUP(B23,inhibitor_data_1closest!$B$2:$F$233,5,FALSE),0.5)</f>
        <v>0.5</v>
      </c>
      <c r="E23" s="98">
        <f t="shared" si="0"/>
        <v>5.2221013985715246E-3</v>
      </c>
      <c r="F23" s="98">
        <f t="shared" si="1"/>
        <v>1.1089627255155473E-2</v>
      </c>
      <c r="G23" s="126">
        <f>F23/'Bayes Calculation 1'!C25</f>
        <v>5.7776957999360015</v>
      </c>
    </row>
    <row r="24" spans="1:7">
      <c r="A24" s="97" t="s">
        <v>5337</v>
      </c>
      <c r="B24" s="96" t="s">
        <v>257</v>
      </c>
      <c r="C24" s="98">
        <f>VLOOKUP(B24,'Add H89'!$B$6:$F$526,5,FALSE)</f>
        <v>5.3289805241469529E-3</v>
      </c>
      <c r="D24" s="104">
        <f>IFERROR(VLOOKUP(B24,inhibitor_data_1closest!$B$2:$F$233,5,FALSE),0.5)</f>
        <v>0.93</v>
      </c>
      <c r="E24" s="98">
        <f t="shared" si="0"/>
        <v>4.9559518874566664E-3</v>
      </c>
      <c r="F24" s="98">
        <f t="shared" si="1"/>
        <v>1.0524433543441448E-2</v>
      </c>
      <c r="G24" s="126">
        <f>F24/'Bayes Calculation 1'!C26</f>
        <v>5.4832298761329943</v>
      </c>
    </row>
    <row r="25" spans="1:7">
      <c r="A25" s="97" t="s">
        <v>5343</v>
      </c>
      <c r="B25" s="96" t="s">
        <v>151</v>
      </c>
      <c r="C25" s="98">
        <f>VLOOKUP(B25,'Add H89'!$B$6:$F$526,5,FALSE)</f>
        <v>9.5004255884614929E-3</v>
      </c>
      <c r="D25" s="104">
        <f>IFERROR(VLOOKUP(B25,inhibitor_data_1closest!$B$2:$F$233,5,FALSE),0.5)</f>
        <v>0.5</v>
      </c>
      <c r="E25" s="98">
        <f t="shared" si="0"/>
        <v>4.7502127942307465E-3</v>
      </c>
      <c r="F25" s="98">
        <f t="shared" si="1"/>
        <v>1.0087527079634897E-2</v>
      </c>
      <c r="G25" s="126">
        <f>F25/'Bayes Calculation 1'!C27</f>
        <v>5.2556016084897816</v>
      </c>
    </row>
    <row r="26" spans="1:7">
      <c r="A26" s="97" t="s">
        <v>5337</v>
      </c>
      <c r="B26" s="96" t="s">
        <v>339</v>
      </c>
      <c r="C26" s="98">
        <f>VLOOKUP(B26,'Add H89'!$B$6:$F$526,5,FALSE)</f>
        <v>8.0400412710578822E-3</v>
      </c>
      <c r="D26" s="104">
        <f>IFERROR(VLOOKUP(B26,inhibitor_data_1closest!$B$2:$F$233,5,FALSE),0.5)</f>
        <v>0.5</v>
      </c>
      <c r="E26" s="98">
        <f t="shared" si="0"/>
        <v>4.0200206355289411E-3</v>
      </c>
      <c r="F26" s="98">
        <f t="shared" si="1"/>
        <v>8.5368948251835775E-3</v>
      </c>
      <c r="G26" s="126">
        <f>F26/'Bayes Calculation 1'!C28</f>
        <v>4.4477222039206437</v>
      </c>
    </row>
    <row r="27" spans="1:7">
      <c r="A27" s="97" t="s">
        <v>5345</v>
      </c>
      <c r="B27" s="96" t="s">
        <v>401</v>
      </c>
      <c r="C27" s="98">
        <f>VLOOKUP(B27,'Add H89'!$B$6:$F$526,5,FALSE)</f>
        <v>7.8768579548254523E-3</v>
      </c>
      <c r="D27" s="104">
        <f>IFERROR(VLOOKUP(B27,inhibitor_data_1closest!$B$2:$F$233,5,FALSE),0.5)</f>
        <v>0.5</v>
      </c>
      <c r="E27" s="98">
        <f t="shared" si="0"/>
        <v>3.9384289774127262E-3</v>
      </c>
      <c r="F27" s="98">
        <f t="shared" si="1"/>
        <v>8.3636272061583285E-3</v>
      </c>
      <c r="G27" s="126">
        <f>F27/'Bayes Calculation 1'!C29</f>
        <v>4.3574497744084892</v>
      </c>
    </row>
    <row r="28" spans="1:7">
      <c r="A28" s="97" t="s">
        <v>5339</v>
      </c>
      <c r="B28" s="96" t="s">
        <v>153</v>
      </c>
      <c r="C28" s="98">
        <f>VLOOKUP(B28,'Add H89'!$B$6:$F$526,5,FALSE)</f>
        <v>7.6547926974905268E-3</v>
      </c>
      <c r="D28" s="104">
        <f>IFERROR(VLOOKUP(B28,inhibitor_data_1closest!$B$2:$F$233,5,FALSE),0.5)</f>
        <v>0.5</v>
      </c>
      <c r="E28" s="98">
        <f t="shared" si="0"/>
        <v>3.8273963487452634E-3</v>
      </c>
      <c r="F28" s="98">
        <f t="shared" si="1"/>
        <v>8.1278388958396005E-3</v>
      </c>
      <c r="G28" s="126">
        <f>F28/'Bayes Calculation 1'!C30</f>
        <v>4.2346040647324319</v>
      </c>
    </row>
    <row r="29" spans="1:7">
      <c r="A29" s="97" t="s">
        <v>5343</v>
      </c>
      <c r="B29" s="96" t="s">
        <v>261</v>
      </c>
      <c r="C29" s="98">
        <f>VLOOKUP(B29,'Add H89'!$B$6:$F$526,5,FALSE)</f>
        <v>7.5142582032705412E-3</v>
      </c>
      <c r="D29" s="104">
        <f>IFERROR(VLOOKUP(B29,inhibitor_data_1closest!$B$2:$F$233,5,FALSE),0.5)</f>
        <v>0.5</v>
      </c>
      <c r="E29" s="98">
        <f t="shared" si="0"/>
        <v>3.7571291016352706E-3</v>
      </c>
      <c r="F29" s="98">
        <f t="shared" si="1"/>
        <v>7.9786197368801673E-3</v>
      </c>
      <c r="G29" s="126">
        <f>F29/'Bayes Calculation 1'!C31</f>
        <v>4.1568608829145672</v>
      </c>
    </row>
    <row r="30" spans="1:7">
      <c r="A30" s="97" t="s">
        <v>5340</v>
      </c>
      <c r="B30" s="96" t="s">
        <v>77</v>
      </c>
      <c r="C30" s="98">
        <f>VLOOKUP(B30,'Add H89'!$B$6:$F$526,5,FALSE)</f>
        <v>7.473816686938705E-3</v>
      </c>
      <c r="D30" s="104">
        <f>IFERROR(VLOOKUP(B30,inhibitor_data_1closest!$B$2:$F$233,5,FALSE),0.5)</f>
        <v>0.5</v>
      </c>
      <c r="E30" s="98">
        <f t="shared" si="0"/>
        <v>3.7369083434693525E-3</v>
      </c>
      <c r="F30" s="98">
        <f t="shared" si="1"/>
        <v>7.9356790404513291E-3</v>
      </c>
      <c r="G30" s="126">
        <f>F30/'Bayes Calculation 1'!C32</f>
        <v>4.1344887800751424</v>
      </c>
    </row>
    <row r="31" spans="1:7">
      <c r="A31" s="97" t="s">
        <v>5340</v>
      </c>
      <c r="B31" s="96" t="s">
        <v>157</v>
      </c>
      <c r="C31" s="98">
        <f>VLOOKUP(B31,'Add H89'!$B$6:$F$526,5,FALSE)</f>
        <v>7.3808181785229455E-3</v>
      </c>
      <c r="D31" s="104">
        <f>IFERROR(VLOOKUP(B31,inhibitor_data_1closest!$B$2:$F$233,5,FALSE),0.5)</f>
        <v>0.5</v>
      </c>
      <c r="E31" s="98">
        <f t="shared" si="0"/>
        <v>3.6904090892614727E-3</v>
      </c>
      <c r="F31" s="98">
        <f t="shared" si="1"/>
        <v>7.8369334670794367E-3</v>
      </c>
      <c r="G31" s="126">
        <f>F31/'Bayes Calculation 1'!C33</f>
        <v>4.0830423363483863</v>
      </c>
    </row>
    <row r="32" spans="1:7">
      <c r="A32" s="97" t="s">
        <v>5346</v>
      </c>
      <c r="B32" s="96" t="s">
        <v>399</v>
      </c>
      <c r="C32" s="98">
        <f>VLOOKUP(B32,'Add H89'!$B$6:$F$526,5,FALSE)</f>
        <v>7.2769707789933583E-3</v>
      </c>
      <c r="D32" s="104">
        <f>IFERROR(VLOOKUP(B32,inhibitor_data_1closest!$B$2:$F$233,5,FALSE),0.5)</f>
        <v>0.5</v>
      </c>
      <c r="E32" s="98">
        <f t="shared" si="0"/>
        <v>3.6384853894966792E-3</v>
      </c>
      <c r="F32" s="98">
        <f t="shared" si="1"/>
        <v>7.7266685694545693E-3</v>
      </c>
      <c r="G32" s="126">
        <f>F32/'Bayes Calculation 1'!C34</f>
        <v>4.025594324685831</v>
      </c>
    </row>
    <row r="33" spans="1:7">
      <c r="A33" s="97" t="s">
        <v>5340</v>
      </c>
      <c r="B33" s="96" t="s">
        <v>331</v>
      </c>
      <c r="C33" s="98">
        <f>VLOOKUP(B33,'Add H89'!$B$6:$F$526,5,FALSE)</f>
        <v>6.7647334067046953E-3</v>
      </c>
      <c r="D33" s="104">
        <f>IFERROR(VLOOKUP(B33,inhibitor_data_1closest!$B$2:$F$233,5,FALSE),0.5)</f>
        <v>0.5</v>
      </c>
      <c r="E33" s="98">
        <f t="shared" si="0"/>
        <v>3.3823667033523476E-3</v>
      </c>
      <c r="F33" s="98">
        <f t="shared" si="1"/>
        <v>7.182776265257311E-3</v>
      </c>
      <c r="G33" s="126">
        <f>F33/'Bayes Calculation 1'!C35</f>
        <v>3.742226434199059</v>
      </c>
    </row>
    <row r="34" spans="1:7">
      <c r="A34" s="97" t="s">
        <v>5337</v>
      </c>
      <c r="B34" s="96" t="s">
        <v>367</v>
      </c>
      <c r="C34" s="98">
        <f>VLOOKUP(B34,'Add H89'!$B$6:$F$526,5,FALSE)</f>
        <v>3.6074713750185411E-3</v>
      </c>
      <c r="D34" s="104">
        <v>0.93</v>
      </c>
      <c r="E34" s="98">
        <f t="shared" si="0"/>
        <v>3.3549483787672432E-3</v>
      </c>
      <c r="F34" s="98">
        <f t="shared" si="1"/>
        <v>7.1245508543733233E-3</v>
      </c>
      <c r="G34" s="126">
        <f>F34/'Bayes Calculation 1'!C36</f>
        <v>3.7118909951285017</v>
      </c>
    </row>
    <row r="35" spans="1:7">
      <c r="A35" s="97" t="s">
        <v>5343</v>
      </c>
      <c r="B35" s="96" t="s">
        <v>858</v>
      </c>
      <c r="C35" s="98">
        <f>VLOOKUP(B35,'Add H89'!$B$6:$F$526,5,FALSE)</f>
        <v>6.4545871857856589E-3</v>
      </c>
      <c r="D35" s="104">
        <f>IFERROR(VLOOKUP(B35,inhibitor_data_1closest!$B$2:$F$233,5,FALSE),0.5)</f>
        <v>0.5</v>
      </c>
      <c r="E35" s="98">
        <f t="shared" si="0"/>
        <v>3.2272935928928295E-3</v>
      </c>
      <c r="F35" s="98">
        <f t="shared" si="1"/>
        <v>6.8534638178268529E-3</v>
      </c>
      <c r="G35" s="126">
        <f>F35/'Bayes Calculation 1'!C37</f>
        <v>3.5706546490877904</v>
      </c>
    </row>
    <row r="36" spans="1:7">
      <c r="A36" s="97" t="s">
        <v>5338</v>
      </c>
      <c r="B36" s="96" t="s">
        <v>742</v>
      </c>
      <c r="C36" s="98">
        <f>VLOOKUP(B36,'Add H89'!$B$6:$F$526,5,FALSE)</f>
        <v>6.3726345909979089E-3</v>
      </c>
      <c r="D36" s="104">
        <f>IFERROR(VLOOKUP(B36,inhibitor_data_1closest!$B$2:$F$233,5,FALSE),0.5)</f>
        <v>0.5</v>
      </c>
      <c r="E36" s="98">
        <f t="shared" si="0"/>
        <v>3.1863172954989544E-3</v>
      </c>
      <c r="F36" s="98">
        <f t="shared" si="1"/>
        <v>6.7664467666989732E-3</v>
      </c>
      <c r="G36" s="126">
        <f>F36/'Bayes Calculation 1'!C38</f>
        <v>3.525318765450165</v>
      </c>
    </row>
    <row r="37" spans="1:7">
      <c r="A37" s="97" t="s">
        <v>5343</v>
      </c>
      <c r="B37" s="96" t="s">
        <v>105</v>
      </c>
      <c r="C37" s="98">
        <f>VLOOKUP(B37,'Add H89'!$B$6:$F$526,5,FALSE)</f>
        <v>6.0717655815420331E-3</v>
      </c>
      <c r="D37" s="104">
        <f>IFERROR(VLOOKUP(B37,inhibitor_data_1closest!$B$2:$F$233,5,FALSE),0.5)</f>
        <v>0.5</v>
      </c>
      <c r="E37" s="98">
        <f t="shared" si="0"/>
        <v>3.0358827907710165E-3</v>
      </c>
      <c r="F37" s="98">
        <f t="shared" si="1"/>
        <v>6.4469848381728248E-3</v>
      </c>
      <c r="G37" s="126">
        <f>F37/'Bayes Calculation 1'!C39</f>
        <v>3.3588791006880419</v>
      </c>
    </row>
    <row r="38" spans="1:7">
      <c r="A38" s="97" t="s">
        <v>5343</v>
      </c>
      <c r="B38" s="96" t="s">
        <v>471</v>
      </c>
      <c r="C38" s="98">
        <f>VLOOKUP(B38,'Add H89'!$B$6:$F$526,5,FALSE)</f>
        <v>5.7761296585603352E-3</v>
      </c>
      <c r="D38" s="104">
        <f>IFERROR(VLOOKUP(B38,inhibitor_data_1closest!$B$2:$F$233,5,FALSE),0.5)</f>
        <v>0.5</v>
      </c>
      <c r="E38" s="98">
        <f t="shared" si="0"/>
        <v>2.8880648292801676E-3</v>
      </c>
      <c r="F38" s="98">
        <f t="shared" si="1"/>
        <v>6.1330793871988455E-3</v>
      </c>
      <c r="G38" s="126">
        <f>F38/'Bayes Calculation 1'!C40</f>
        <v>3.1953343607305986</v>
      </c>
    </row>
    <row r="39" spans="1:7">
      <c r="A39" s="97" t="s">
        <v>5337</v>
      </c>
      <c r="B39" s="96" t="s">
        <v>167</v>
      </c>
      <c r="C39" s="98">
        <f>VLOOKUP(B39,'Add H89'!$B$6:$F$526,5,FALSE)</f>
        <v>3.6384854150096095E-3</v>
      </c>
      <c r="D39" s="104">
        <f>IFERROR(VLOOKUP(B39,inhibitor_data_1closest!$B$2:$F$233,5,FALSE),0.5)</f>
        <v>0.79</v>
      </c>
      <c r="E39" s="98">
        <f t="shared" si="0"/>
        <v>2.8744034778575918E-3</v>
      </c>
      <c r="F39" s="98">
        <f t="shared" si="1"/>
        <v>6.1040682126706197E-3</v>
      </c>
      <c r="G39" s="126">
        <f>F39/'Bayes Calculation 1'!C41</f>
        <v>3.180219538801393</v>
      </c>
    </row>
    <row r="40" spans="1:7">
      <c r="A40" s="97" t="s">
        <v>5337</v>
      </c>
      <c r="B40" s="96" t="s">
        <v>501</v>
      </c>
      <c r="C40" s="98">
        <f>VLOOKUP(B40,'Add H89'!$B$6:$F$526,5,FALSE)</f>
        <v>5.6519037690281951E-3</v>
      </c>
      <c r="D40" s="104">
        <f>IFERROR(VLOOKUP(B40,inhibitor_data_1closest!$B$2:$F$233,5,FALSE),0.5)</f>
        <v>0.5</v>
      </c>
      <c r="E40" s="98">
        <f t="shared" si="0"/>
        <v>2.8259518845140975E-3</v>
      </c>
      <c r="F40" s="98">
        <f t="shared" si="1"/>
        <v>6.0011766621073347E-3</v>
      </c>
      <c r="G40" s="126">
        <f>F40/'Bayes Calculation 1'!C42</f>
        <v>3.1266130409579214</v>
      </c>
    </row>
    <row r="41" spans="1:7">
      <c r="A41" s="97" t="s">
        <v>5345</v>
      </c>
      <c r="B41" s="96" t="s">
        <v>668</v>
      </c>
      <c r="C41" s="98">
        <f>VLOOKUP(B41,'Add H89'!$B$6:$F$526,5,FALSE)</f>
        <v>5.4854122506720945E-3</v>
      </c>
      <c r="D41" s="104">
        <f>IFERROR(VLOOKUP(B41,inhibitor_data_1closest!$B$2:$F$233,5,FALSE),0.5)</f>
        <v>0.5</v>
      </c>
      <c r="E41" s="98">
        <f t="shared" si="0"/>
        <v>2.7427061253360472E-3</v>
      </c>
      <c r="F41" s="98">
        <f t="shared" si="1"/>
        <v>5.8243964027064844E-3</v>
      </c>
      <c r="G41" s="126">
        <f>F41/'Bayes Calculation 1'!C43</f>
        <v>3.0345105258100786</v>
      </c>
    </row>
    <row r="42" spans="1:7">
      <c r="A42" s="97" t="s">
        <v>5340</v>
      </c>
      <c r="B42" s="96" t="s">
        <v>821</v>
      </c>
      <c r="C42" s="98">
        <f>VLOOKUP(B42,'Add H89'!$B$6:$F$526,5,FALSE)</f>
        <v>5.4476155695198742E-3</v>
      </c>
      <c r="D42" s="104">
        <f>IFERROR(VLOOKUP(B42,inhibitor_data_1closest!$B$2:$F$233,5,FALSE),0.5)</f>
        <v>0.5</v>
      </c>
      <c r="E42" s="98">
        <f t="shared" si="0"/>
        <v>2.7238077847599371E-3</v>
      </c>
      <c r="F42" s="98">
        <f t="shared" si="1"/>
        <v>5.7842639853644216E-3</v>
      </c>
      <c r="G42" s="126">
        <f>F42/'Bayes Calculation 1'!C44</f>
        <v>3.0136015363748636</v>
      </c>
    </row>
    <row r="43" spans="1:7">
      <c r="A43" s="97" t="s">
        <v>5346</v>
      </c>
      <c r="B43" s="96" t="s">
        <v>55</v>
      </c>
      <c r="C43" s="98">
        <f>VLOOKUP(B43,'Add H89'!$B$6:$F$526,5,FALSE)</f>
        <v>4.9210637255186936E-3</v>
      </c>
      <c r="D43" s="104">
        <f>IFERROR(VLOOKUP(B43,inhibitor_data_1closest!$B$2:$F$233,5,FALSE),0.5)</f>
        <v>0.5</v>
      </c>
      <c r="E43" s="98">
        <f t="shared" si="0"/>
        <v>2.4605318627593468E-3</v>
      </c>
      <c r="F43" s="98">
        <f t="shared" si="1"/>
        <v>5.2251726124848026E-3</v>
      </c>
      <c r="G43" s="126">
        <f>F43/'Bayes Calculation 1'!C45</f>
        <v>2.7223149311045822</v>
      </c>
    </row>
    <row r="44" spans="1:7">
      <c r="A44" s="97" t="s">
        <v>5340</v>
      </c>
      <c r="B44" s="96" t="s">
        <v>27</v>
      </c>
      <c r="C44" s="98">
        <f>VLOOKUP(B44,'Add H89'!$B$6:$F$526,5,FALSE)</f>
        <v>4.1630267906288439E-3</v>
      </c>
      <c r="D44" s="104">
        <f>IFERROR(VLOOKUP(B44,inhibitor_data_1closest!$B$2:$F$233,5,FALSE),0.5)</f>
        <v>0.5</v>
      </c>
      <c r="E44" s="98">
        <f t="shared" si="0"/>
        <v>2.0815133953144219E-3</v>
      </c>
      <c r="F44" s="98">
        <f t="shared" si="1"/>
        <v>4.4202909746188183E-3</v>
      </c>
      <c r="G44" s="126">
        <f>F44/'Bayes Calculation 1'!C46</f>
        <v>2.3029715977764043</v>
      </c>
    </row>
    <row r="45" spans="1:7">
      <c r="A45" s="97" t="s">
        <v>5337</v>
      </c>
      <c r="B45" s="96" t="s">
        <v>137</v>
      </c>
      <c r="C45" s="98">
        <f>VLOOKUP(B45,'Add H89'!$B$6:$F$526,5,FALSE)</f>
        <v>4.1210213940714889E-3</v>
      </c>
      <c r="D45" s="104">
        <f>IFERROR(VLOOKUP(B45,inhibitor_data_1closest!$B$2:$F$233,5,FALSE),0.5)</f>
        <v>0.5</v>
      </c>
      <c r="E45" s="98">
        <f t="shared" si="0"/>
        <v>2.0605106970357444E-3</v>
      </c>
      <c r="F45" s="98">
        <f t="shared" si="1"/>
        <v>4.3756897542505694E-3</v>
      </c>
      <c r="G45" s="126">
        <f>F45/'Bayes Calculation 1'!C47</f>
        <v>2.2797343619645467</v>
      </c>
    </row>
    <row r="46" spans="1:7">
      <c r="A46" s="97" t="s">
        <v>5337</v>
      </c>
      <c r="B46" s="96" t="s">
        <v>143</v>
      </c>
      <c r="C46" s="98">
        <f>VLOOKUP(B46,'Add H89'!$B$6:$F$526,5,FALSE)</f>
        <v>3.9331676326178951E-3</v>
      </c>
      <c r="D46" s="104">
        <f>IFERROR(VLOOKUP(B46,inhibitor_data_1closest!$B$2:$F$233,5,FALSE),0.5)</f>
        <v>0.5</v>
      </c>
      <c r="E46" s="98">
        <f t="shared" si="0"/>
        <v>1.9665838163089476E-3</v>
      </c>
      <c r="F46" s="98">
        <f t="shared" si="1"/>
        <v>4.1762271209159216E-3</v>
      </c>
      <c r="G46" s="126">
        <f>F46/'Bayes Calculation 1'!C48</f>
        <v>2.1758143299971953</v>
      </c>
    </row>
    <row r="47" spans="1:7">
      <c r="A47" s="97" t="s">
        <v>5340</v>
      </c>
      <c r="B47" s="96" t="s">
        <v>823</v>
      </c>
      <c r="C47" s="98">
        <f>VLOOKUP(B47,'Add H89'!$B$6:$F$526,5,FALSE)</f>
        <v>3.908734472500488E-3</v>
      </c>
      <c r="D47" s="104">
        <f>IFERROR(VLOOKUP(B47,inhibitor_data_1closest!$B$2:$F$233,5,FALSE),0.5)</f>
        <v>0.5</v>
      </c>
      <c r="E47" s="98">
        <f t="shared" si="0"/>
        <v>1.954367236250244E-3</v>
      </c>
      <c r="F47" s="98">
        <f t="shared" si="1"/>
        <v>4.1502840553100245E-3</v>
      </c>
      <c r="G47" s="126">
        <f>F47/'Bayes Calculation 1'!C49</f>
        <v>2.1622979928165229</v>
      </c>
    </row>
    <row r="48" spans="1:7">
      <c r="A48" s="97" t="s">
        <v>5338</v>
      </c>
      <c r="B48" s="96" t="s">
        <v>155</v>
      </c>
      <c r="C48" s="98">
        <f>VLOOKUP(B48,'Add H89'!$B$6:$F$526,5,FALSE)</f>
        <v>3.874220539365265E-3</v>
      </c>
      <c r="D48" s="104">
        <f>IFERROR(VLOOKUP(B48,inhibitor_data_1closest!$B$2:$F$233,5,FALSE),0.5)</f>
        <v>0.5</v>
      </c>
      <c r="E48" s="98">
        <f t="shared" si="0"/>
        <v>1.9371102696826325E-3</v>
      </c>
      <c r="F48" s="98">
        <f t="shared" si="1"/>
        <v>4.1136372512395715E-3</v>
      </c>
      <c r="G48" s="126">
        <f>F48/'Bayes Calculation 1'!C50</f>
        <v>2.1432050078958169</v>
      </c>
    </row>
    <row r="49" spans="1:7">
      <c r="A49" s="97" t="s">
        <v>5340</v>
      </c>
      <c r="B49" s="96" t="s">
        <v>275</v>
      </c>
      <c r="C49" s="98">
        <f>VLOOKUP(B49,'Add H89'!$B$6:$F$526,5,FALSE)</f>
        <v>3.8105857533824007E-3</v>
      </c>
      <c r="D49" s="104">
        <f>IFERROR(VLOOKUP(B49,inhibitor_data_1closest!$B$2:$F$233,5,FALSE),0.5)</f>
        <v>0.5</v>
      </c>
      <c r="E49" s="98">
        <f t="shared" si="0"/>
        <v>1.9052928766912004E-3</v>
      </c>
      <c r="F49" s="98">
        <f t="shared" si="1"/>
        <v>4.0460700016640852E-3</v>
      </c>
      <c r="G49" s="126">
        <f>F49/'Bayes Calculation 1'!C51</f>
        <v>2.1080024708669884</v>
      </c>
    </row>
    <row r="50" spans="1:7">
      <c r="A50" s="97" t="s">
        <v>5345</v>
      </c>
      <c r="B50" s="96" t="s">
        <v>568</v>
      </c>
      <c r="C50" s="98">
        <f>VLOOKUP(B50,'Add H89'!$B$6:$F$526,5,FALSE)</f>
        <v>3.7731466942821702E-3</v>
      </c>
      <c r="D50" s="104">
        <f>IFERROR(VLOOKUP(B50,inhibitor_data_1closest!$B$2:$F$233,5,FALSE),0.5)</f>
        <v>0.5</v>
      </c>
      <c r="E50" s="98">
        <f t="shared" si="0"/>
        <v>1.8865733471410851E-3</v>
      </c>
      <c r="F50" s="98">
        <f t="shared" si="1"/>
        <v>4.0063173064829012E-3</v>
      </c>
      <c r="G50" s="126">
        <f>F50/'Bayes Calculation 1'!C52</f>
        <v>2.0872913166775917</v>
      </c>
    </row>
    <row r="51" spans="1:7">
      <c r="A51" s="97" t="s">
        <v>5338</v>
      </c>
      <c r="B51" s="96" t="s">
        <v>844</v>
      </c>
      <c r="C51" s="98">
        <f>VLOOKUP(B51,'Add H89'!$B$6:$F$526,5,FALSE)</f>
        <v>3.7571316785425307E-3</v>
      </c>
      <c r="D51" s="104">
        <f>IFERROR(VLOOKUP(B51,inhibitor_data_1closest!$B$2:$F$233,5,FALSE),0.5)</f>
        <v>0.5</v>
      </c>
      <c r="E51" s="98">
        <f t="shared" si="0"/>
        <v>1.8785658392712653E-3</v>
      </c>
      <c r="F51" s="98">
        <f t="shared" si="1"/>
        <v>3.989312604593483E-3</v>
      </c>
      <c r="G51" s="126">
        <f>F51/'Bayes Calculation 1'!C53</f>
        <v>2.0784318669932049</v>
      </c>
    </row>
    <row r="52" spans="1:7">
      <c r="A52" s="97" t="s">
        <v>5344</v>
      </c>
      <c r="B52" s="96" t="s">
        <v>807</v>
      </c>
      <c r="C52" s="98">
        <f>VLOOKUP(B52,'Add H89'!$B$6:$F$526,5,FALSE)</f>
        <v>3.7571316785425307E-3</v>
      </c>
      <c r="D52" s="104">
        <f>IFERROR(VLOOKUP(B52,inhibitor_data_1closest!$B$2:$F$233,5,FALSE),0.5)</f>
        <v>0.5</v>
      </c>
      <c r="E52" s="98">
        <f t="shared" si="0"/>
        <v>1.8785658392712653E-3</v>
      </c>
      <c r="F52" s="98">
        <f t="shared" si="1"/>
        <v>3.989312604593483E-3</v>
      </c>
      <c r="G52" s="126">
        <f>F52/'Bayes Calculation 1'!C54</f>
        <v>2.0784318669932049</v>
      </c>
    </row>
    <row r="53" spans="1:7">
      <c r="A53" s="97" t="s">
        <v>5339</v>
      </c>
      <c r="B53" s="96" t="s">
        <v>395</v>
      </c>
      <c r="C53" s="98">
        <f>VLOOKUP(B53,'Add H89'!$B$6:$F$526,5,FALSE)</f>
        <v>3.7571316785425307E-3</v>
      </c>
      <c r="D53" s="104">
        <f>IFERROR(VLOOKUP(B53,inhibitor_data_1closest!$B$2:$F$233,5,FALSE),0.5)</f>
        <v>0.5</v>
      </c>
      <c r="E53" s="98">
        <f t="shared" si="0"/>
        <v>1.8785658392712653E-3</v>
      </c>
      <c r="F53" s="98">
        <f t="shared" si="1"/>
        <v>3.989312604593483E-3</v>
      </c>
      <c r="G53" s="126">
        <f>F53/'Bayes Calculation 1'!C55</f>
        <v>2.0784318669932049</v>
      </c>
    </row>
    <row r="54" spans="1:7">
      <c r="A54" s="97" t="s">
        <v>5340</v>
      </c>
      <c r="B54" s="96" t="s">
        <v>825</v>
      </c>
      <c r="C54" s="98">
        <f>VLOOKUP(B54,'Add H89'!$B$6:$F$526,5,FALSE)</f>
        <v>3.7566360331103663E-3</v>
      </c>
      <c r="D54" s="104">
        <f>IFERROR(VLOOKUP(B54,inhibitor_data_1closest!$B$2:$F$233,5,FALSE),0.5)</f>
        <v>0.5</v>
      </c>
      <c r="E54" s="98">
        <f t="shared" si="0"/>
        <v>1.8783180165551831E-3</v>
      </c>
      <c r="F54" s="98">
        <f t="shared" si="1"/>
        <v>3.9887863295679799E-3</v>
      </c>
      <c r="G54" s="126">
        <f>F54/'Bayes Calculation 1'!C56</f>
        <v>2.0781576777049175</v>
      </c>
    </row>
    <row r="55" spans="1:7">
      <c r="A55" s="97" t="s">
        <v>5346</v>
      </c>
      <c r="B55" s="96" t="s">
        <v>1055</v>
      </c>
      <c r="C55" s="98">
        <f>VLOOKUP(B55,'Add H89'!$B$6:$F$526,5,FALSE)</f>
        <v>3.7348570436459873E-3</v>
      </c>
      <c r="D55" s="104">
        <f>IFERROR(VLOOKUP(B55,inhibitor_data_1closest!$B$2:$F$233,5,FALSE),0.5)</f>
        <v>0.5</v>
      </c>
      <c r="E55" s="98">
        <f t="shared" si="0"/>
        <v>1.8674285218229936E-3</v>
      </c>
      <c r="F55" s="98">
        <f t="shared" si="1"/>
        <v>3.9656614554301481E-3</v>
      </c>
      <c r="G55" s="126">
        <f>F55/'Bayes Calculation 1'!C57</f>
        <v>2.0661096182791074</v>
      </c>
    </row>
    <row r="56" spans="1:7">
      <c r="A56" s="97" t="s">
        <v>5343</v>
      </c>
      <c r="B56" s="96" t="s">
        <v>355</v>
      </c>
      <c r="C56" s="98">
        <f>VLOOKUP(B56,'Add H89'!$B$6:$F$526,5,FALSE)</f>
        <v>3.4802903969657134E-3</v>
      </c>
      <c r="D56" s="104">
        <f>IFERROR(VLOOKUP(B56,inhibitor_data_1closest!$B$2:$F$233,5,FALSE),0.5)</f>
        <v>0.5</v>
      </c>
      <c r="E56" s="98">
        <f t="shared" si="0"/>
        <v>1.7401451984828567E-3</v>
      </c>
      <c r="F56" s="98">
        <f t="shared" si="1"/>
        <v>3.695363254781332E-3</v>
      </c>
      <c r="G56" s="126">
        <f>F56/'Bayes Calculation 1'!C58</f>
        <v>1.9252842557410741</v>
      </c>
    </row>
    <row r="57" spans="1:7">
      <c r="A57" s="97" t="s">
        <v>5343</v>
      </c>
      <c r="B57" s="96" t="s">
        <v>509</v>
      </c>
      <c r="C57" s="98">
        <f>VLOOKUP(B57,'Add H89'!$B$6:$F$526,5,FALSE)</f>
        <v>3.4802903969657134E-3</v>
      </c>
      <c r="D57" s="104">
        <f>IFERROR(VLOOKUP(B57,inhibitor_data_1closest!$B$2:$F$233,5,FALSE),0.5)</f>
        <v>0.5</v>
      </c>
      <c r="E57" s="98">
        <f t="shared" si="0"/>
        <v>1.7401451984828567E-3</v>
      </c>
      <c r="F57" s="98">
        <f t="shared" si="1"/>
        <v>3.695363254781332E-3</v>
      </c>
      <c r="G57" s="126">
        <f>F57/'Bayes Calculation 1'!C59</f>
        <v>1.9252842557410741</v>
      </c>
    </row>
    <row r="58" spans="1:7">
      <c r="A58" s="97" t="s">
        <v>5345</v>
      </c>
      <c r="B58" s="96" t="s">
        <v>782</v>
      </c>
      <c r="C58" s="98">
        <f>VLOOKUP(B58,'Add H89'!$B$6:$F$526,5,FALSE)</f>
        <v>3.474125772125108E-3</v>
      </c>
      <c r="D58" s="104">
        <f>IFERROR(VLOOKUP(B58,inhibitor_data_1closest!$B$2:$F$233,5,FALSE),0.5)</f>
        <v>0.5</v>
      </c>
      <c r="E58" s="98">
        <f t="shared" si="0"/>
        <v>1.737062886062554E-3</v>
      </c>
      <c r="F58" s="98">
        <f t="shared" si="1"/>
        <v>3.688817672224386E-3</v>
      </c>
      <c r="G58" s="126">
        <f>F58/'Bayes Calculation 1'!C60</f>
        <v>1.9218740072289051</v>
      </c>
    </row>
    <row r="59" spans="1:7">
      <c r="A59" s="97" t="s">
        <v>5340</v>
      </c>
      <c r="B59" s="96" t="s">
        <v>365</v>
      </c>
      <c r="C59" s="98">
        <f>VLOOKUP(B59,'Add H89'!$B$6:$F$526,5,FALSE)</f>
        <v>3.3667200543149593E-3</v>
      </c>
      <c r="D59" s="104">
        <f>IFERROR(VLOOKUP(B59,inhibitor_data_1closest!$B$2:$F$233,5,FALSE),0.5)</f>
        <v>0.5</v>
      </c>
      <c r="E59" s="98">
        <f t="shared" si="0"/>
        <v>1.6833600271574797E-3</v>
      </c>
      <c r="F59" s="98">
        <f t="shared" si="1"/>
        <v>3.5747745615417044E-3</v>
      </c>
      <c r="G59" s="126">
        <f>F59/'Bayes Calculation 1'!C61</f>
        <v>1.862457546563228</v>
      </c>
    </row>
    <row r="60" spans="1:7">
      <c r="A60" s="97" t="s">
        <v>5337</v>
      </c>
      <c r="B60" s="96" t="s">
        <v>582</v>
      </c>
      <c r="C60" s="98">
        <f>VLOOKUP(B60,'Add H89'!$B$6:$F$526,5,FALSE)</f>
        <v>3.2034491153888956E-3</v>
      </c>
      <c r="D60" s="104">
        <f>IFERROR(VLOOKUP(B60,inhibitor_data_1closest!$B$2:$F$233,5,FALSE),0.5)</f>
        <v>0.5</v>
      </c>
      <c r="E60" s="98">
        <f t="shared" si="0"/>
        <v>1.6017245576944478E-3</v>
      </c>
      <c r="F60" s="98">
        <f t="shared" si="1"/>
        <v>3.401413904969181E-3</v>
      </c>
      <c r="G60" s="126">
        <f>F60/'Bayes Calculation 1'!C62</f>
        <v>1.7721366444889435</v>
      </c>
    </row>
    <row r="61" spans="1:7">
      <c r="A61" s="97" t="s">
        <v>5344</v>
      </c>
      <c r="B61" s="96" t="s">
        <v>53</v>
      </c>
      <c r="C61" s="98">
        <f>VLOOKUP(B61,'Add H89'!$B$6:$F$526,5,FALSE)</f>
        <v>3.0000142350818716E-3</v>
      </c>
      <c r="D61" s="104">
        <f>IFERROR(VLOOKUP(B61,inhibitor_data_1closest!$B$2:$F$233,5,FALSE),0.5)</f>
        <v>0.5</v>
      </c>
      <c r="E61" s="98">
        <f t="shared" si="0"/>
        <v>1.5000071175409358E-3</v>
      </c>
      <c r="F61" s="98">
        <f t="shared" si="1"/>
        <v>3.1854072803257773E-3</v>
      </c>
      <c r="G61" s="126">
        <f>F61/'Bayes Calculation 1'!C63</f>
        <v>1.65959719304973</v>
      </c>
    </row>
    <row r="62" spans="1:7">
      <c r="A62" s="97" t="s">
        <v>5340</v>
      </c>
      <c r="B62" s="96" t="s">
        <v>189</v>
      </c>
      <c r="C62" s="98">
        <f>VLOOKUP(B62,'Add H89'!$B$6:$F$526,5,FALSE)</f>
        <v>8.2858058845240289E-3</v>
      </c>
      <c r="D62" s="104">
        <f>IFERROR(VLOOKUP(B62,inhibitor_data_1closest!$B$2:$F$233,5,FALSE),0.5)</f>
        <v>0.18</v>
      </c>
      <c r="E62" s="98">
        <f t="shared" si="0"/>
        <v>1.4914450592143252E-3</v>
      </c>
      <c r="F62" s="98">
        <f t="shared" si="1"/>
        <v>3.1672249379827151E-3</v>
      </c>
      <c r="G62" s="126">
        <f>F62/'Bayes Calculation 1'!C64</f>
        <v>1.6501241926889947</v>
      </c>
    </row>
    <row r="63" spans="1:7">
      <c r="A63" s="97" t="s">
        <v>5338</v>
      </c>
      <c r="B63" s="96" t="s">
        <v>1015</v>
      </c>
      <c r="C63" s="98">
        <f>VLOOKUP(B63,'Add H89'!$B$6:$F$526,5,FALSE)</f>
        <v>2.9663745850303054E-3</v>
      </c>
      <c r="D63" s="104">
        <f>IFERROR(VLOOKUP(B63,inhibitor_data_1closest!$B$2:$F$233,5,FALSE),0.5)</f>
        <v>0.5</v>
      </c>
      <c r="E63" s="98">
        <f t="shared" si="0"/>
        <v>1.4831872925151527E-3</v>
      </c>
      <c r="F63" s="98">
        <f t="shared" si="1"/>
        <v>3.1496887877503761E-3</v>
      </c>
      <c r="G63" s="126">
        <f>F63/'Bayes Calculation 1'!C65</f>
        <v>1.640987858417946</v>
      </c>
    </row>
    <row r="64" spans="1:7">
      <c r="A64" s="97" t="s">
        <v>5347</v>
      </c>
      <c r="B64" s="96" t="s">
        <v>33</v>
      </c>
      <c r="C64" s="98">
        <f>VLOOKUP(B64,'Add H89'!$B$6:$F$526,5,FALSE)</f>
        <v>2.9557440561403039E-3</v>
      </c>
      <c r="D64" s="104">
        <f>IFERROR(VLOOKUP(B64,inhibitor_data_1closest!$B$2:$F$233,5,FALSE),0.5)</f>
        <v>0.5</v>
      </c>
      <c r="E64" s="98">
        <f t="shared" si="0"/>
        <v>1.477872028070152E-3</v>
      </c>
      <c r="F64" s="98">
        <f t="shared" si="1"/>
        <v>3.138401319936411E-3</v>
      </c>
      <c r="G64" s="126">
        <f>F64/'Bayes Calculation 1'!C66</f>
        <v>1.6351070876868703</v>
      </c>
    </row>
    <row r="65" spans="1:7">
      <c r="A65" s="97" t="s">
        <v>5338</v>
      </c>
      <c r="B65" s="96" t="s">
        <v>690</v>
      </c>
      <c r="C65" s="98">
        <f>VLOOKUP(B65,'Add H89'!$B$6:$F$526,5,FALSE)</f>
        <v>2.9266078338120766E-3</v>
      </c>
      <c r="D65" s="104">
        <f>IFERROR(VLOOKUP(B65,inhibitor_data_1closest!$B$2:$F$233,5,FALSE),0.5)</f>
        <v>0.5</v>
      </c>
      <c r="E65" s="98">
        <f t="shared" si="0"/>
        <v>1.4633039169060383E-3</v>
      </c>
      <c r="F65" s="98">
        <f t="shared" si="1"/>
        <v>3.1074645551570287E-3</v>
      </c>
      <c r="G65" s="126">
        <f>F65/'Bayes Calculation 1'!C67</f>
        <v>1.618989033236812</v>
      </c>
    </row>
    <row r="66" spans="1:7">
      <c r="A66" s="97" t="s">
        <v>5346</v>
      </c>
      <c r="B66" s="96" t="s">
        <v>61</v>
      </c>
      <c r="C66" s="98">
        <f>VLOOKUP(B66,'Add H89'!$B$6:$F$526,5,FALSE)</f>
        <v>2.8872448600591842E-3</v>
      </c>
      <c r="D66" s="104">
        <f>IFERROR(VLOOKUP(B66,inhibitor_data_1closest!$B$2:$F$233,5,FALSE),0.5)</f>
        <v>0.5</v>
      </c>
      <c r="E66" s="98">
        <f t="shared" si="0"/>
        <v>1.4436224300295921E-3</v>
      </c>
      <c r="F66" s="98">
        <f t="shared" si="1"/>
        <v>3.065669052421918E-3</v>
      </c>
      <c r="G66" s="126">
        <f>F66/'Bayes Calculation 1'!C68</f>
        <v>1.5972135763118194</v>
      </c>
    </row>
    <row r="67" spans="1:7">
      <c r="A67" s="97" t="s">
        <v>5345</v>
      </c>
      <c r="B67" s="96" t="s">
        <v>443</v>
      </c>
      <c r="C67" s="98">
        <f>VLOOKUP(B67,'Add H89'!$B$6:$F$526,5,FALSE)</f>
        <v>2.8870590793011026E-3</v>
      </c>
      <c r="D67" s="104">
        <f>IFERROR(VLOOKUP(B67,inhibitor_data_1closest!$B$2:$F$233,5,FALSE),0.5)</f>
        <v>0.5</v>
      </c>
      <c r="E67" s="98">
        <f t="shared" si="0"/>
        <v>1.4435295396505513E-3</v>
      </c>
      <c r="F67" s="98">
        <f t="shared" si="1"/>
        <v>3.0654717908981501E-3</v>
      </c>
      <c r="G67" s="126">
        <f>F67/'Bayes Calculation 1'!C69</f>
        <v>1.5971108030579362</v>
      </c>
    </row>
    <row r="68" spans="1:7">
      <c r="A68" s="97" t="s">
        <v>5337</v>
      </c>
      <c r="B68" s="96" t="s">
        <v>672</v>
      </c>
      <c r="C68" s="98">
        <f>VLOOKUP(B68,'Add H89'!$B$6:$F$526,5,FALSE)</f>
        <v>1.9774377255487008E-3</v>
      </c>
      <c r="D68" s="104">
        <f>IFERROR(VLOOKUP(B68,inhibitor_data_1closest!$B$2:$F$233,5,FALSE),0.5)</f>
        <v>0.73</v>
      </c>
      <c r="E68" s="98">
        <f t="shared" si="0"/>
        <v>1.4435295396505515E-3</v>
      </c>
      <c r="F68" s="98">
        <f t="shared" si="1"/>
        <v>3.0654717908981505E-3</v>
      </c>
      <c r="G68" s="126">
        <f>F68/'Bayes Calculation 1'!C70</f>
        <v>1.5971108030579364</v>
      </c>
    </row>
    <row r="69" spans="1:7">
      <c r="A69" s="97" t="s">
        <v>5341</v>
      </c>
      <c r="B69" s="96" t="s">
        <v>205</v>
      </c>
      <c r="C69" s="98">
        <f>VLOOKUP(B69,'Add H89'!$B$6:$F$526,5,FALSE)</f>
        <v>2.8274636250334309E-3</v>
      </c>
      <c r="D69" s="104">
        <f>IFERROR(VLOOKUP(B69,inhibitor_data_1closest!$B$2:$F$233,5,FALSE),0.5)</f>
        <v>0.5</v>
      </c>
      <c r="E69" s="98">
        <f t="shared" si="0"/>
        <v>1.4137318125167155E-3</v>
      </c>
      <c r="F69" s="98">
        <f t="shared" si="1"/>
        <v>3.0021934931892119E-3</v>
      </c>
      <c r="G69" s="126">
        <f>F69/'Bayes Calculation 1'!C71</f>
        <v>1.5641428099515795</v>
      </c>
    </row>
    <row r="70" spans="1:7">
      <c r="A70" s="97" t="s">
        <v>5347</v>
      </c>
      <c r="B70" s="96" t="s">
        <v>385</v>
      </c>
      <c r="C70" s="98">
        <f>VLOOKUP(B70,'Add H89'!$B$6:$F$526,5,FALSE)</f>
        <v>2.8079615702791545E-3</v>
      </c>
      <c r="D70" s="104">
        <f>IFERROR(VLOOKUP(B70,inhibitor_data_1closest!$B$2:$F$233,5,FALSE),0.5)</f>
        <v>0.5</v>
      </c>
      <c r="E70" s="98">
        <f t="shared" ref="E70:E133" si="2">C70*D70</f>
        <v>1.4039807851395773E-3</v>
      </c>
      <c r="F70" s="98">
        <f t="shared" ref="F70:F133" si="3">E70/$E$4</f>
        <v>2.9814862623803924E-3</v>
      </c>
      <c r="G70" s="126">
        <f>F70/'Bayes Calculation 1'!C72</f>
        <v>1.5533543427001846</v>
      </c>
    </row>
    <row r="71" spans="1:7">
      <c r="A71" s="97" t="s">
        <v>5337</v>
      </c>
      <c r="B71" s="96" t="s">
        <v>303</v>
      </c>
      <c r="C71" s="98">
        <f>VLOOKUP(B71,'Add H89'!$B$6:$F$526,5,FALSE)</f>
        <v>2.7996270978551075E-3</v>
      </c>
      <c r="D71" s="104">
        <f>IFERROR(VLOOKUP(B71,inhibitor_data_1closest!$B$2:$F$233,5,FALSE),0.5)</f>
        <v>0.5</v>
      </c>
      <c r="E71" s="98">
        <f t="shared" si="2"/>
        <v>1.3998135489275538E-3</v>
      </c>
      <c r="F71" s="98">
        <f t="shared" si="3"/>
        <v>2.9726367413258669E-3</v>
      </c>
      <c r="G71" s="126">
        <f>F71/'Bayes Calculation 1'!C73</f>
        <v>1.5487437422307766</v>
      </c>
    </row>
    <row r="72" spans="1:7">
      <c r="A72" s="97" t="s">
        <v>5343</v>
      </c>
      <c r="B72" s="96" t="s">
        <v>813</v>
      </c>
      <c r="C72" s="98">
        <f>VLOOKUP(B72,'Add H89'!$B$6:$F$526,5,FALSE)</f>
        <v>2.7703057064627527E-3</v>
      </c>
      <c r="D72" s="104">
        <f>IFERROR(VLOOKUP(B72,inhibitor_data_1closest!$B$2:$F$233,5,FALSE),0.5)</f>
        <v>0.5</v>
      </c>
      <c r="E72" s="98">
        <f t="shared" si="2"/>
        <v>1.3851528532313763E-3</v>
      </c>
      <c r="F72" s="98">
        <f t="shared" si="3"/>
        <v>2.9415033645177596E-3</v>
      </c>
      <c r="G72" s="126">
        <f>F72/'Bayes Calculation 1'!C74</f>
        <v>1.5325232529137527</v>
      </c>
    </row>
    <row r="73" spans="1:7">
      <c r="A73" s="97" t="s">
        <v>5343</v>
      </c>
      <c r="B73" s="96" t="s">
        <v>51</v>
      </c>
      <c r="C73" s="98">
        <f>VLOOKUP(B73,'Add H89'!$B$6:$F$526,5,FALSE)</f>
        <v>2.7703057064627527E-3</v>
      </c>
      <c r="D73" s="104">
        <f>IFERROR(VLOOKUP(B73,inhibitor_data_1closest!$B$2:$F$233,5,FALSE),0.5)</f>
        <v>0.5</v>
      </c>
      <c r="E73" s="98">
        <f t="shared" si="2"/>
        <v>1.3851528532313763E-3</v>
      </c>
      <c r="F73" s="98">
        <f t="shared" si="3"/>
        <v>2.9415033645177596E-3</v>
      </c>
      <c r="G73" s="126">
        <f>F73/'Bayes Calculation 1'!C75</f>
        <v>1.5325232529137527</v>
      </c>
    </row>
    <row r="74" spans="1:7">
      <c r="A74" s="97" t="s">
        <v>5340</v>
      </c>
      <c r="B74" s="96" t="s">
        <v>819</v>
      </c>
      <c r="C74" s="98">
        <f>VLOOKUP(B74,'Add H89'!$B$6:$F$526,5,FALSE)</f>
        <v>2.7356469846705725E-3</v>
      </c>
      <c r="D74" s="104">
        <f>IFERROR(VLOOKUP(B74,inhibitor_data_1closest!$B$2:$F$233,5,FALSE),0.5)</f>
        <v>0.5</v>
      </c>
      <c r="E74" s="98">
        <f t="shared" si="2"/>
        <v>1.3678234923352863E-3</v>
      </c>
      <c r="F74" s="98">
        <f t="shared" si="3"/>
        <v>2.9047028242294624E-3</v>
      </c>
      <c r="G74" s="126">
        <f>F74/'Bayes Calculation 1'!C76</f>
        <v>1.51335017142355</v>
      </c>
    </row>
    <row r="75" spans="1:7">
      <c r="A75" s="97" t="s">
        <v>5340</v>
      </c>
      <c r="B75" s="96" t="s">
        <v>493</v>
      </c>
      <c r="C75" s="98">
        <f>VLOOKUP(B75,'Add H89'!$B$6:$F$526,5,FALSE)</f>
        <v>2.6737067367759502E-3</v>
      </c>
      <c r="D75" s="104">
        <f>IFERROR(VLOOKUP(B75,inhibitor_data_1closest!$B$2:$F$233,5,FALSE),0.5)</f>
        <v>0.5</v>
      </c>
      <c r="E75" s="98">
        <f t="shared" si="2"/>
        <v>1.3368533683879751E-3</v>
      </c>
      <c r="F75" s="98">
        <f t="shared" si="3"/>
        <v>2.838934830770815E-3</v>
      </c>
      <c r="G75" s="126">
        <f>F75/'Bayes Calculation 1'!C77</f>
        <v>1.4790850468315946</v>
      </c>
    </row>
    <row r="76" spans="1:7">
      <c r="A76" s="97" t="s">
        <v>5345</v>
      </c>
      <c r="B76" s="96" t="s">
        <v>803</v>
      </c>
      <c r="C76" s="98">
        <f>VLOOKUP(B76,'Add H89'!$B$6:$F$526,5,FALSE)</f>
        <v>2.5326653070402963E-3</v>
      </c>
      <c r="D76" s="104">
        <f>IFERROR(VLOOKUP(B76,inhibitor_data_1closest!$B$2:$F$233,5,FALSE),0.5)</f>
        <v>0.5</v>
      </c>
      <c r="E76" s="98">
        <f t="shared" si="2"/>
        <v>1.2663326535201482E-3</v>
      </c>
      <c r="F76" s="98">
        <f t="shared" si="3"/>
        <v>2.6891774090046987E-3</v>
      </c>
      <c r="G76" s="126">
        <f>F76/'Bayes Calculation 1'!C78</f>
        <v>1.4010614300914481</v>
      </c>
    </row>
    <row r="77" spans="1:7">
      <c r="A77" s="97" t="s">
        <v>5345</v>
      </c>
      <c r="B77" s="96" t="s">
        <v>313</v>
      </c>
      <c r="C77" s="98">
        <f>VLOOKUP(B77,'Add H89'!$B$6:$F$526,5,FALSE)</f>
        <v>2.4871873379799601E-3</v>
      </c>
      <c r="D77" s="104">
        <f>IFERROR(VLOOKUP(B77,inhibitor_data_1closest!$B$2:$F$233,5,FALSE),0.5)</f>
        <v>0.5</v>
      </c>
      <c r="E77" s="98">
        <f t="shared" si="2"/>
        <v>1.24359366898998E-3</v>
      </c>
      <c r="F77" s="98">
        <f t="shared" si="3"/>
        <v>2.6408890202213463E-3</v>
      </c>
      <c r="G77" s="126">
        <f>F77/'Bayes Calculation 1'!C79</f>
        <v>1.3759031795353214</v>
      </c>
    </row>
    <row r="78" spans="1:7">
      <c r="A78" s="97" t="s">
        <v>5338</v>
      </c>
      <c r="B78" s="96" t="s">
        <v>47</v>
      </c>
      <c r="C78" s="98">
        <f>VLOOKUP(B78,'Add H89'!$B$6:$F$526,5,FALSE)</f>
        <v>1.259301523116339E-2</v>
      </c>
      <c r="D78" s="104">
        <f>IFERROR(VLOOKUP(B78,inhibitor_data_1closest!$B$2:$F$233,5,FALSE),0.5)</f>
        <v>0.09</v>
      </c>
      <c r="E78" s="98">
        <f t="shared" si="2"/>
        <v>1.1333713708047051E-3</v>
      </c>
      <c r="F78" s="98">
        <f t="shared" si="3"/>
        <v>2.4068215234822636E-3</v>
      </c>
      <c r="G78" s="126">
        <f>F78/'Bayes Calculation 1'!C80</f>
        <v>1.2539540137342593</v>
      </c>
    </row>
    <row r="79" spans="1:7">
      <c r="A79" s="97" t="s">
        <v>5343</v>
      </c>
      <c r="B79" s="96" t="s">
        <v>349</v>
      </c>
      <c r="C79" s="98">
        <f>VLOOKUP(B79,'Add H89'!$B$6:$F$526,5,FALSE)</f>
        <v>2.2423920520028575E-3</v>
      </c>
      <c r="D79" s="104">
        <f>IFERROR(VLOOKUP(B79,inhibitor_data_1closest!$B$2:$F$233,5,FALSE),0.5)</f>
        <v>0.5</v>
      </c>
      <c r="E79" s="98">
        <f t="shared" si="2"/>
        <v>1.1211960260014287E-3</v>
      </c>
      <c r="F79" s="98">
        <f t="shared" si="3"/>
        <v>2.3809660248494216E-3</v>
      </c>
      <c r="G79" s="126">
        <f>F79/'Bayes Calculation 1'!C81</f>
        <v>1.2404832989465486</v>
      </c>
    </row>
    <row r="80" spans="1:7">
      <c r="A80" s="97" t="s">
        <v>5340</v>
      </c>
      <c r="B80" s="96" t="s">
        <v>335</v>
      </c>
      <c r="C80" s="98">
        <f>VLOOKUP(B80,'Add H89'!$B$6:$F$526,5,FALSE)</f>
        <v>2.2405541208416805E-3</v>
      </c>
      <c r="D80" s="104">
        <f>IFERROR(VLOOKUP(B80,inhibitor_data_1closest!$B$2:$F$233,5,FALSE),0.5)</f>
        <v>0.5</v>
      </c>
      <c r="E80" s="98">
        <f t="shared" si="2"/>
        <v>1.1202770604208402E-3</v>
      </c>
      <c r="F80" s="98">
        <f t="shared" si="3"/>
        <v>2.3790145143422086E-3</v>
      </c>
      <c r="G80" s="126">
        <f>F80/'Bayes Calculation 1'!C82</f>
        <v>1.2394665619722907</v>
      </c>
    </row>
    <row r="81" spans="1:7">
      <c r="A81" s="97" t="s">
        <v>5344</v>
      </c>
      <c r="B81" s="96" t="s">
        <v>584</v>
      </c>
      <c r="C81" s="98">
        <f>VLOOKUP(B81,'Add H89'!$B$6:$F$526,5,FALSE)</f>
        <v>2.2405541208416805E-3</v>
      </c>
      <c r="D81" s="104">
        <f>IFERROR(VLOOKUP(B81,inhibitor_data_1closest!$B$2:$F$233,5,FALSE),0.5)</f>
        <v>0.5</v>
      </c>
      <c r="E81" s="98">
        <f t="shared" si="2"/>
        <v>1.1202770604208402E-3</v>
      </c>
      <c r="F81" s="98">
        <f t="shared" si="3"/>
        <v>2.3790145143422086E-3</v>
      </c>
      <c r="G81" s="126">
        <f>F81/'Bayes Calculation 1'!C83</f>
        <v>1.2394665619722907</v>
      </c>
    </row>
    <row r="82" spans="1:7">
      <c r="A82" s="97" t="s">
        <v>5340</v>
      </c>
      <c r="B82" s="96" t="s">
        <v>829</v>
      </c>
      <c r="C82" s="98">
        <f>VLOOKUP(B82,'Add H89'!$B$6:$F$526,5,FALSE)</f>
        <v>2.2069023532812694E-3</v>
      </c>
      <c r="D82" s="104">
        <f>IFERROR(VLOOKUP(B82,inhibitor_data_1closest!$B$2:$F$233,5,FALSE),0.5)</f>
        <v>0.5</v>
      </c>
      <c r="E82" s="98">
        <f t="shared" si="2"/>
        <v>1.1034511766406347E-3</v>
      </c>
      <c r="F82" s="98">
        <f t="shared" si="3"/>
        <v>2.3432831554275604E-3</v>
      </c>
      <c r="G82" s="126">
        <f>F82/'Bayes Calculation 1'!C84</f>
        <v>1.220850523977759</v>
      </c>
    </row>
    <row r="83" spans="1:7">
      <c r="A83" s="97" t="s">
        <v>5345</v>
      </c>
      <c r="B83" s="96" t="s">
        <v>864</v>
      </c>
      <c r="C83" s="98">
        <f>VLOOKUP(B83,'Add H89'!$B$6:$F$526,5,FALSE)</f>
        <v>2.1300388574005047E-3</v>
      </c>
      <c r="D83" s="104">
        <f>IFERROR(VLOOKUP(B83,inhibitor_data_1closest!$B$2:$F$233,5,FALSE),0.5)</f>
        <v>0.5</v>
      </c>
      <c r="E83" s="98">
        <f t="shared" si="2"/>
        <v>1.0650194287002523E-3</v>
      </c>
      <c r="F83" s="98">
        <f t="shared" si="3"/>
        <v>2.2616696962290254E-3</v>
      </c>
      <c r="G83" s="126">
        <f>F83/'Bayes Calculation 1'!C85</f>
        <v>1.1783299117353223</v>
      </c>
    </row>
    <row r="84" spans="1:7">
      <c r="A84" s="97" t="s">
        <v>5345</v>
      </c>
      <c r="B84" s="96" t="s">
        <v>710</v>
      </c>
      <c r="C84" s="98">
        <f>VLOOKUP(B84,'Add H89'!$B$6:$F$526,5,FALSE)</f>
        <v>2.1300388574005047E-3</v>
      </c>
      <c r="D84" s="104">
        <f>IFERROR(VLOOKUP(B84,inhibitor_data_1closest!$B$2:$F$233,5,FALSE),0.5)</f>
        <v>0.5</v>
      </c>
      <c r="E84" s="98">
        <f t="shared" si="2"/>
        <v>1.0650194287002523E-3</v>
      </c>
      <c r="F84" s="98">
        <f t="shared" si="3"/>
        <v>2.2616696962290254E-3</v>
      </c>
      <c r="G84" s="126">
        <f>F84/'Bayes Calculation 1'!C86</f>
        <v>1.1783299117353223</v>
      </c>
    </row>
    <row r="85" spans="1:7">
      <c r="A85" s="97" t="s">
        <v>5340</v>
      </c>
      <c r="B85" s="96" t="s">
        <v>1028</v>
      </c>
      <c r="C85" s="98">
        <f>VLOOKUP(B85,'Add H89'!$B$6:$F$526,5,FALSE)</f>
        <v>2.1254089270681341E-3</v>
      </c>
      <c r="D85" s="104">
        <f>IFERROR(VLOOKUP(B85,inhibitor_data_1closest!$B$2:$F$233,5,FALSE),0.5)</f>
        <v>0.5</v>
      </c>
      <c r="E85" s="98">
        <f t="shared" si="2"/>
        <v>1.0627044635340671E-3</v>
      </c>
      <c r="F85" s="98">
        <f t="shared" si="3"/>
        <v>2.2567536482930957E-3</v>
      </c>
      <c r="G85" s="126">
        <f>F85/'Bayes Calculation 1'!C87</f>
        <v>1.1757686507607028</v>
      </c>
    </row>
    <row r="86" spans="1:7">
      <c r="A86" s="97" t="s">
        <v>5337</v>
      </c>
      <c r="B86" s="96" t="s">
        <v>267</v>
      </c>
      <c r="C86" s="98">
        <f>VLOOKUP(B86,'Add H89'!$B$6:$F$526,5,FALSE)</f>
        <v>2.0811247545126569E-3</v>
      </c>
      <c r="D86" s="104">
        <f>IFERROR(VLOOKUP(B86,inhibitor_data_1closest!$B$2:$F$233,5,FALSE),0.5)</f>
        <v>0.5</v>
      </c>
      <c r="E86" s="98">
        <f t="shared" si="2"/>
        <v>1.0405623772563285E-3</v>
      </c>
      <c r="F86" s="98">
        <f t="shared" si="3"/>
        <v>2.2097328295210238E-3</v>
      </c>
      <c r="G86" s="126">
        <f>F86/'Bayes Calculation 1'!C88</f>
        <v>1.1512708041804534</v>
      </c>
    </row>
    <row r="87" spans="1:7">
      <c r="A87" s="97" t="s">
        <v>5338</v>
      </c>
      <c r="B87" s="96" t="s">
        <v>75</v>
      </c>
      <c r="C87" s="98">
        <f>VLOOKUP(B87,'Add H89'!$B$6:$F$526,5,FALSE)</f>
        <v>2.0254285940868319E-3</v>
      </c>
      <c r="D87" s="104">
        <f>IFERROR(VLOOKUP(B87,inhibitor_data_1closest!$B$2:$F$233,5,FALSE),0.5)</f>
        <v>0.5</v>
      </c>
      <c r="E87" s="98">
        <f t="shared" si="2"/>
        <v>1.012714297043416E-3</v>
      </c>
      <c r="F87" s="98">
        <f t="shared" si="3"/>
        <v>2.1505947918304216E-3</v>
      </c>
      <c r="G87" s="126">
        <f>F87/'Bayes Calculation 1'!C89</f>
        <v>1.1204598865436497</v>
      </c>
    </row>
    <row r="88" spans="1:7">
      <c r="A88" s="97" t="s">
        <v>5346</v>
      </c>
      <c r="B88" s="96" t="s">
        <v>307</v>
      </c>
      <c r="C88" s="98">
        <f>VLOOKUP(B88,'Add H89'!$B$6:$F$526,5,FALSE)</f>
        <v>1.9774377255487008E-3</v>
      </c>
      <c r="D88" s="104">
        <f>IFERROR(VLOOKUP(B88,inhibitor_data_1closest!$B$2:$F$233,5,FALSE),0.5)</f>
        <v>0.5</v>
      </c>
      <c r="E88" s="98">
        <f t="shared" si="2"/>
        <v>9.8871886277435042E-4</v>
      </c>
      <c r="F88" s="98">
        <f t="shared" si="3"/>
        <v>2.099638212943939E-3</v>
      </c>
      <c r="G88" s="126">
        <f>F88/'Bayes Calculation 1'!C90</f>
        <v>1.0939115089437923</v>
      </c>
    </row>
    <row r="89" spans="1:7">
      <c r="A89" s="97" t="s">
        <v>5337</v>
      </c>
      <c r="B89" s="96" t="s">
        <v>149</v>
      </c>
      <c r="C89" s="98">
        <f>VLOOKUP(B89,'Add H89'!$B$6:$F$526,5,FALSE)</f>
        <v>1.9774377255487004E-3</v>
      </c>
      <c r="D89" s="104">
        <f>IFERROR(VLOOKUP(B89,inhibitor_data_1closest!$B$2:$F$233,5,FALSE),0.5)</f>
        <v>0.5</v>
      </c>
      <c r="E89" s="98">
        <f t="shared" si="2"/>
        <v>9.887188627743502E-4</v>
      </c>
      <c r="F89" s="98">
        <f t="shared" si="3"/>
        <v>2.0996382129439381E-3</v>
      </c>
      <c r="G89" s="126">
        <f>F89/'Bayes Calculation 1'!C91</f>
        <v>1.0939115089437919</v>
      </c>
    </row>
    <row r="90" spans="1:7">
      <c r="A90" s="97" t="s">
        <v>5337</v>
      </c>
      <c r="B90" s="96" t="s">
        <v>511</v>
      </c>
      <c r="C90" s="98">
        <f>VLOOKUP(B90,'Add H89'!$B$6:$F$526,5,FALSE)</f>
        <v>1.9774377255487004E-3</v>
      </c>
      <c r="D90" s="104">
        <f>IFERROR(VLOOKUP(B90,inhibitor_data_1closest!$B$2:$F$233,5,FALSE),0.5)</f>
        <v>0.5</v>
      </c>
      <c r="E90" s="98">
        <f t="shared" si="2"/>
        <v>9.887188627743502E-4</v>
      </c>
      <c r="F90" s="98">
        <f t="shared" si="3"/>
        <v>2.0996382129439381E-3</v>
      </c>
      <c r="G90" s="126">
        <f>F90/'Bayes Calculation 1'!C92</f>
        <v>1.0939115089437919</v>
      </c>
    </row>
    <row r="91" spans="1:7">
      <c r="A91" s="97" t="s">
        <v>5344</v>
      </c>
      <c r="B91" s="96" t="s">
        <v>449</v>
      </c>
      <c r="C91" s="98">
        <f>VLOOKUP(B91,'Add H89'!$B$6:$F$526,5,FALSE)</f>
        <v>1.9774377255487004E-3</v>
      </c>
      <c r="D91" s="104">
        <f>IFERROR(VLOOKUP(B91,inhibitor_data_1closest!$B$2:$F$233,5,FALSE),0.5)</f>
        <v>0.5</v>
      </c>
      <c r="E91" s="98">
        <f t="shared" si="2"/>
        <v>9.887188627743502E-4</v>
      </c>
      <c r="F91" s="98">
        <f t="shared" si="3"/>
        <v>2.0996382129439381E-3</v>
      </c>
      <c r="G91" s="126">
        <f>F91/'Bayes Calculation 1'!C93</f>
        <v>1.0939115089437919</v>
      </c>
    </row>
    <row r="92" spans="1:7">
      <c r="A92" s="97" t="s">
        <v>5345</v>
      </c>
      <c r="B92" s="96" t="s">
        <v>439</v>
      </c>
      <c r="C92" s="98">
        <f>VLOOKUP(B92,'Add H89'!$B$6:$F$526,5,FALSE)</f>
        <v>1.9774377255487008E-3</v>
      </c>
      <c r="D92" s="104">
        <f>IFERROR(VLOOKUP(B92,inhibitor_data_1closest!$B$2:$F$233,5,FALSE),0.5)</f>
        <v>0.5</v>
      </c>
      <c r="E92" s="98">
        <f t="shared" si="2"/>
        <v>9.8871886277435042E-4</v>
      </c>
      <c r="F92" s="98">
        <f t="shared" si="3"/>
        <v>2.099638212943939E-3</v>
      </c>
      <c r="G92" s="126">
        <f>F92/'Bayes Calculation 1'!C94</f>
        <v>1.0939115089437923</v>
      </c>
    </row>
    <row r="93" spans="1:7">
      <c r="A93" s="97" t="s">
        <v>5340</v>
      </c>
      <c r="B93" s="96" t="s">
        <v>245</v>
      </c>
      <c r="C93" s="98">
        <f>VLOOKUP(B93,'Add H89'!$B$6:$F$526,5,FALSE)</f>
        <v>1.9774377255487004E-3</v>
      </c>
      <c r="D93" s="104">
        <f>IFERROR(VLOOKUP(B93,inhibitor_data_1closest!$B$2:$F$233,5,FALSE),0.5)</f>
        <v>0.5</v>
      </c>
      <c r="E93" s="98">
        <f t="shared" si="2"/>
        <v>9.887188627743502E-4</v>
      </c>
      <c r="F93" s="98">
        <f t="shared" si="3"/>
        <v>2.0996382129439381E-3</v>
      </c>
      <c r="G93" s="126">
        <f>F93/'Bayes Calculation 1'!C95</f>
        <v>1.0939115089437919</v>
      </c>
    </row>
    <row r="94" spans="1:7">
      <c r="A94" s="97" t="s">
        <v>5345</v>
      </c>
      <c r="B94" s="96" t="s">
        <v>580</v>
      </c>
      <c r="C94" s="98">
        <f>VLOOKUP(B94,'Add H89'!$B$6:$F$526,5,FALSE)</f>
        <v>1.9774377255487008E-3</v>
      </c>
      <c r="D94" s="104">
        <f>IFERROR(VLOOKUP(B94,inhibitor_data_1closest!$B$2:$F$233,5,FALSE),0.5)</f>
        <v>0.5</v>
      </c>
      <c r="E94" s="98">
        <f t="shared" si="2"/>
        <v>9.8871886277435042E-4</v>
      </c>
      <c r="F94" s="98">
        <f t="shared" si="3"/>
        <v>2.099638212943939E-3</v>
      </c>
      <c r="G94" s="126">
        <f>F94/'Bayes Calculation 1'!C96</f>
        <v>1.0939115089437923</v>
      </c>
    </row>
    <row r="95" spans="1:7">
      <c r="A95" s="97" t="s">
        <v>5347</v>
      </c>
      <c r="B95" s="96" t="s">
        <v>431</v>
      </c>
      <c r="C95" s="98">
        <f>VLOOKUP(B95,'Add H89'!$B$6:$F$526,5,FALSE)</f>
        <v>1.9774377255487004E-3</v>
      </c>
      <c r="D95" s="104">
        <f>IFERROR(VLOOKUP(B95,inhibitor_data_1closest!$B$2:$F$233,5,FALSE),0.5)</f>
        <v>0.5</v>
      </c>
      <c r="E95" s="98">
        <f t="shared" si="2"/>
        <v>9.887188627743502E-4</v>
      </c>
      <c r="F95" s="98">
        <f t="shared" si="3"/>
        <v>2.0996382129439381E-3</v>
      </c>
      <c r="G95" s="126">
        <f>F95/'Bayes Calculation 1'!C97</f>
        <v>1.0939115089437919</v>
      </c>
    </row>
    <row r="96" spans="1:7">
      <c r="A96" s="97" t="s">
        <v>5337</v>
      </c>
      <c r="B96" s="96" t="s">
        <v>648</v>
      </c>
      <c r="C96" s="98">
        <f>VLOOKUP(B96,'Add H89'!$B$6:$F$526,5,FALSE)</f>
        <v>1.9774377255487008E-3</v>
      </c>
      <c r="D96" s="104">
        <f>IFERROR(VLOOKUP(B96,inhibitor_data_1closest!$B$2:$F$233,5,FALSE),0.5)</f>
        <v>0.5</v>
      </c>
      <c r="E96" s="98">
        <f t="shared" si="2"/>
        <v>9.8871886277435042E-4</v>
      </c>
      <c r="F96" s="98">
        <f t="shared" si="3"/>
        <v>2.099638212943939E-3</v>
      </c>
      <c r="G96" s="126">
        <f>F96/'Bayes Calculation 1'!C98</f>
        <v>1.0939115089437923</v>
      </c>
    </row>
    <row r="97" spans="1:7">
      <c r="A97" s="97" t="s">
        <v>5340</v>
      </c>
      <c r="B97" s="96" t="s">
        <v>415</v>
      </c>
      <c r="C97" s="98">
        <f>VLOOKUP(B97,'Add H89'!$B$6:$F$526,5,FALSE)</f>
        <v>1.9774377255487004E-3</v>
      </c>
      <c r="D97" s="104">
        <f>IFERROR(VLOOKUP(B97,inhibitor_data_1closest!$B$2:$F$233,5,FALSE),0.5)</f>
        <v>0.5</v>
      </c>
      <c r="E97" s="98">
        <f t="shared" si="2"/>
        <v>9.887188627743502E-4</v>
      </c>
      <c r="F97" s="98">
        <f t="shared" si="3"/>
        <v>2.0996382129439381E-3</v>
      </c>
      <c r="G97" s="126">
        <f>F97/'Bayes Calculation 1'!C99</f>
        <v>1.0939115089437919</v>
      </c>
    </row>
    <row r="98" spans="1:7">
      <c r="A98" s="97" t="s">
        <v>5340</v>
      </c>
      <c r="B98" s="96" t="s">
        <v>495</v>
      </c>
      <c r="C98" s="98">
        <f>VLOOKUP(B98,'Add H89'!$B$6:$F$526,5,FALSE)</f>
        <v>1.9774377255487004E-3</v>
      </c>
      <c r="D98" s="104">
        <f>IFERROR(VLOOKUP(B98,inhibitor_data_1closest!$B$2:$F$233,5,FALSE),0.5)</f>
        <v>0.5</v>
      </c>
      <c r="E98" s="98">
        <f t="shared" si="2"/>
        <v>9.887188627743502E-4</v>
      </c>
      <c r="F98" s="98">
        <f t="shared" si="3"/>
        <v>2.0996382129439381E-3</v>
      </c>
      <c r="G98" s="126">
        <f>F98/'Bayes Calculation 1'!C100</f>
        <v>1.0939115089437919</v>
      </c>
    </row>
    <row r="99" spans="1:7">
      <c r="A99" s="97" t="s">
        <v>5345</v>
      </c>
      <c r="B99" s="96" t="s">
        <v>734</v>
      </c>
      <c r="C99" s="98">
        <f>VLOOKUP(B99,'Add H89'!$B$6:$F$526,5,FALSE)</f>
        <v>1.9774377255487004E-3</v>
      </c>
      <c r="D99" s="104">
        <f>IFERROR(VLOOKUP(B99,inhibitor_data_1closest!$B$2:$F$233,5,FALSE),0.5)</f>
        <v>0.5</v>
      </c>
      <c r="E99" s="98">
        <f t="shared" si="2"/>
        <v>9.887188627743502E-4</v>
      </c>
      <c r="F99" s="98">
        <f t="shared" si="3"/>
        <v>2.0996382129439381E-3</v>
      </c>
      <c r="G99" s="126">
        <f>F99/'Bayes Calculation 1'!C101</f>
        <v>1.0939115089437919</v>
      </c>
    </row>
    <row r="100" spans="1:7">
      <c r="A100" s="97" t="s">
        <v>5345</v>
      </c>
      <c r="B100" s="96" t="s">
        <v>662</v>
      </c>
      <c r="C100" s="98">
        <f>VLOOKUP(B100,'Add H89'!$B$6:$F$526,5,FALSE)</f>
        <v>1.9774377255487004E-3</v>
      </c>
      <c r="D100" s="104">
        <f>IFERROR(VLOOKUP(B100,inhibitor_data_1closest!$B$2:$F$233,5,FALSE),0.5)</f>
        <v>0.5</v>
      </c>
      <c r="E100" s="98">
        <f t="shared" si="2"/>
        <v>9.887188627743502E-4</v>
      </c>
      <c r="F100" s="98">
        <f t="shared" si="3"/>
        <v>2.0996382129439381E-3</v>
      </c>
      <c r="G100" s="126">
        <f>F100/'Bayes Calculation 1'!C102</f>
        <v>1.0939115089437919</v>
      </c>
    </row>
    <row r="101" spans="1:7">
      <c r="A101" s="97" t="s">
        <v>5340</v>
      </c>
      <c r="B101" s="96" t="s">
        <v>811</v>
      </c>
      <c r="C101" s="98">
        <f>VLOOKUP(B101,'Add H89'!$B$6:$F$526,5,FALSE)</f>
        <v>1.9774377255487004E-3</v>
      </c>
      <c r="D101" s="104">
        <f>IFERROR(VLOOKUP(B101,inhibitor_data_1closest!$B$2:$F$233,5,FALSE),0.5)</f>
        <v>0.5</v>
      </c>
      <c r="E101" s="98">
        <f t="shared" si="2"/>
        <v>9.887188627743502E-4</v>
      </c>
      <c r="F101" s="98">
        <f t="shared" si="3"/>
        <v>2.0996382129439381E-3</v>
      </c>
      <c r="G101" s="126">
        <f>F101/'Bayes Calculation 1'!C103</f>
        <v>1.0939115089437919</v>
      </c>
    </row>
    <row r="102" spans="1:7">
      <c r="A102" s="97" t="s">
        <v>5340</v>
      </c>
      <c r="B102" s="96" t="s">
        <v>827</v>
      </c>
      <c r="C102" s="98">
        <f>VLOOKUP(B102,'Add H89'!$B$6:$F$526,5,FALSE)</f>
        <v>1.9774377255487004E-3</v>
      </c>
      <c r="D102" s="104">
        <f>IFERROR(VLOOKUP(B102,inhibitor_data_1closest!$B$2:$F$233,5,FALSE),0.5)</f>
        <v>0.5</v>
      </c>
      <c r="E102" s="98">
        <f t="shared" si="2"/>
        <v>9.887188627743502E-4</v>
      </c>
      <c r="F102" s="98">
        <f t="shared" si="3"/>
        <v>2.0996382129439381E-3</v>
      </c>
      <c r="G102" s="126">
        <f>F102/'Bayes Calculation 1'!C104</f>
        <v>1.0939115089437919</v>
      </c>
    </row>
    <row r="103" spans="1:7">
      <c r="A103" s="97" t="s">
        <v>5338</v>
      </c>
      <c r="B103" s="96" t="s">
        <v>521</v>
      </c>
      <c r="C103" s="98">
        <f>VLOOKUP(B103,'Add H89'!$B$6:$F$526,5,FALSE)</f>
        <v>1.9774377255487004E-3</v>
      </c>
      <c r="D103" s="104">
        <f>IFERROR(VLOOKUP(B103,inhibitor_data_1closest!$B$2:$F$233,5,FALSE),0.5)</f>
        <v>0.5</v>
      </c>
      <c r="E103" s="98">
        <f t="shared" si="2"/>
        <v>9.887188627743502E-4</v>
      </c>
      <c r="F103" s="98">
        <f t="shared" si="3"/>
        <v>2.0996382129439381E-3</v>
      </c>
      <c r="G103" s="126">
        <f>F103/'Bayes Calculation 1'!C105</f>
        <v>1.0939115089437919</v>
      </c>
    </row>
    <row r="104" spans="1:7">
      <c r="A104" s="97" t="s">
        <v>5345</v>
      </c>
      <c r="B104" s="96" t="s">
        <v>838</v>
      </c>
      <c r="C104" s="98">
        <f>VLOOKUP(B104,'Add H89'!$B$6:$F$526,5,FALSE)</f>
        <v>1.9774377255487004E-3</v>
      </c>
      <c r="D104" s="104">
        <f>IFERROR(VLOOKUP(B104,inhibitor_data_1closest!$B$2:$F$233,5,FALSE),0.5)</f>
        <v>0.5</v>
      </c>
      <c r="E104" s="98">
        <f t="shared" si="2"/>
        <v>9.887188627743502E-4</v>
      </c>
      <c r="F104" s="98">
        <f t="shared" si="3"/>
        <v>2.0996382129439381E-3</v>
      </c>
      <c r="G104" s="126">
        <f>F104/'Bayes Calculation 1'!C106</f>
        <v>1.0939115089437919</v>
      </c>
    </row>
    <row r="105" spans="1:7">
      <c r="A105" s="97" t="s">
        <v>5345</v>
      </c>
      <c r="B105" s="96" t="s">
        <v>891</v>
      </c>
      <c r="C105" s="98">
        <f>VLOOKUP(B105,'Add H89'!$B$6:$F$526,5,FALSE)</f>
        <v>1.9774377255487004E-3</v>
      </c>
      <c r="D105" s="104">
        <f>IFERROR(VLOOKUP(B105,inhibitor_data_1closest!$B$2:$F$233,5,FALSE),0.5)</f>
        <v>0.5</v>
      </c>
      <c r="E105" s="98">
        <f t="shared" si="2"/>
        <v>9.887188627743502E-4</v>
      </c>
      <c r="F105" s="98">
        <f t="shared" si="3"/>
        <v>2.0996382129439381E-3</v>
      </c>
      <c r="G105" s="126">
        <f>F105/'Bayes Calculation 1'!C107</f>
        <v>1.0939115089437919</v>
      </c>
    </row>
    <row r="106" spans="1:7">
      <c r="A106" s="97" t="s">
        <v>5337</v>
      </c>
      <c r="B106" s="96" t="s">
        <v>716</v>
      </c>
      <c r="C106" s="98">
        <f>VLOOKUP(B106,'Add H89'!$B$6:$F$526,5,FALSE)</f>
        <v>1.9774377255487008E-3</v>
      </c>
      <c r="D106" s="104">
        <f>IFERROR(VLOOKUP(B106,inhibitor_data_1closest!$B$2:$F$233,5,FALSE),0.5)</f>
        <v>0.5</v>
      </c>
      <c r="E106" s="98">
        <f t="shared" si="2"/>
        <v>9.8871886277435042E-4</v>
      </c>
      <c r="F106" s="98">
        <f t="shared" si="3"/>
        <v>2.099638212943939E-3</v>
      </c>
      <c r="G106" s="126">
        <f>F106/'Bayes Calculation 1'!C108</f>
        <v>1.0939115089437923</v>
      </c>
    </row>
    <row r="107" spans="1:7">
      <c r="A107" s="97" t="s">
        <v>5337</v>
      </c>
      <c r="B107" s="96" t="s">
        <v>870</v>
      </c>
      <c r="C107" s="98">
        <f>VLOOKUP(B107,'Add H89'!$B$6:$F$526,5,FALSE)</f>
        <v>1.9774377255487008E-3</v>
      </c>
      <c r="D107" s="104">
        <f>IFERROR(VLOOKUP(B107,inhibitor_data_1closest!$B$2:$F$233,5,FALSE),0.5)</f>
        <v>0.5</v>
      </c>
      <c r="E107" s="98">
        <f t="shared" si="2"/>
        <v>9.8871886277435042E-4</v>
      </c>
      <c r="F107" s="98">
        <f t="shared" si="3"/>
        <v>2.099638212943939E-3</v>
      </c>
      <c r="G107" s="126">
        <f>F107/'Bayes Calculation 1'!C109</f>
        <v>1.0939115089437923</v>
      </c>
    </row>
    <row r="108" spans="1:7">
      <c r="A108" s="97" t="s">
        <v>5345</v>
      </c>
      <c r="B108" s="96" t="s">
        <v>774</v>
      </c>
      <c r="C108" s="98">
        <f>VLOOKUP(B108,'Add H89'!$B$6:$F$526,5,FALSE)</f>
        <v>1.9774377255487004E-3</v>
      </c>
      <c r="D108" s="104">
        <f>IFERROR(VLOOKUP(B108,inhibitor_data_1closest!$B$2:$F$233,5,FALSE),0.5)</f>
        <v>0.5</v>
      </c>
      <c r="E108" s="98">
        <f t="shared" si="2"/>
        <v>9.887188627743502E-4</v>
      </c>
      <c r="F108" s="98">
        <f t="shared" si="3"/>
        <v>2.0996382129439381E-3</v>
      </c>
      <c r="G108" s="126">
        <f>F108/'Bayes Calculation 1'!C110</f>
        <v>1.0939115089437919</v>
      </c>
    </row>
    <row r="109" spans="1:7">
      <c r="A109" s="97" t="s">
        <v>5345</v>
      </c>
      <c r="B109" s="96" t="s">
        <v>778</v>
      </c>
      <c r="C109" s="98">
        <f>VLOOKUP(B109,'Add H89'!$B$6:$F$526,5,FALSE)</f>
        <v>1.9774377255487004E-3</v>
      </c>
      <c r="D109" s="104">
        <f>IFERROR(VLOOKUP(B109,inhibitor_data_1closest!$B$2:$F$233,5,FALSE),0.5)</f>
        <v>0.5</v>
      </c>
      <c r="E109" s="98">
        <f t="shared" si="2"/>
        <v>9.887188627743502E-4</v>
      </c>
      <c r="F109" s="98">
        <f t="shared" si="3"/>
        <v>2.0996382129439381E-3</v>
      </c>
      <c r="G109" s="126">
        <f>F109/'Bayes Calculation 1'!C111</f>
        <v>1.0939115089437919</v>
      </c>
    </row>
    <row r="110" spans="1:7">
      <c r="A110" s="97" t="s">
        <v>5345</v>
      </c>
      <c r="B110" s="96" t="s">
        <v>784</v>
      </c>
      <c r="C110" s="98">
        <f>VLOOKUP(B110,'Add H89'!$B$6:$F$526,5,FALSE)</f>
        <v>1.9774377255487004E-3</v>
      </c>
      <c r="D110" s="104">
        <f>IFERROR(VLOOKUP(B110,inhibitor_data_1closest!$B$2:$F$233,5,FALSE),0.5)</f>
        <v>0.5</v>
      </c>
      <c r="E110" s="98">
        <f t="shared" si="2"/>
        <v>9.887188627743502E-4</v>
      </c>
      <c r="F110" s="98">
        <f t="shared" si="3"/>
        <v>2.0996382129439381E-3</v>
      </c>
      <c r="G110" s="126">
        <f>F110/'Bayes Calculation 1'!C112</f>
        <v>1.0939115089437919</v>
      </c>
    </row>
    <row r="111" spans="1:7">
      <c r="A111" s="97" t="s">
        <v>5338</v>
      </c>
      <c r="B111" s="96" t="s">
        <v>491</v>
      </c>
      <c r="C111" s="98">
        <f>VLOOKUP(B111,'Add H89'!$B$6:$F$526,5,FALSE)</f>
        <v>1.9774377255487004E-3</v>
      </c>
      <c r="D111" s="104">
        <f>IFERROR(VLOOKUP(B111,inhibitor_data_1closest!$B$2:$F$233,5,FALSE),0.5)</f>
        <v>0.5</v>
      </c>
      <c r="E111" s="98">
        <f t="shared" si="2"/>
        <v>9.887188627743502E-4</v>
      </c>
      <c r="F111" s="98">
        <f t="shared" si="3"/>
        <v>2.0996382129439381E-3</v>
      </c>
      <c r="G111" s="126">
        <f>F111/'Bayes Calculation 1'!C113</f>
        <v>1.0939115089437919</v>
      </c>
    </row>
    <row r="112" spans="1:7">
      <c r="A112" s="97" t="s">
        <v>5340</v>
      </c>
      <c r="B112" s="96" t="s">
        <v>893</v>
      </c>
      <c r="C112" s="98">
        <f>VLOOKUP(B112,'Add H89'!$B$6:$F$526,5,FALSE)</f>
        <v>1.9774377255487004E-3</v>
      </c>
      <c r="D112" s="104">
        <f>IFERROR(VLOOKUP(B112,inhibitor_data_1closest!$B$2:$F$233,5,FALSE),0.5)</f>
        <v>0.5</v>
      </c>
      <c r="E112" s="98">
        <f t="shared" si="2"/>
        <v>9.887188627743502E-4</v>
      </c>
      <c r="F112" s="98">
        <f t="shared" si="3"/>
        <v>2.0996382129439381E-3</v>
      </c>
      <c r="G112" s="126">
        <f>F112/'Bayes Calculation 1'!C114</f>
        <v>1.0939115089437919</v>
      </c>
    </row>
    <row r="113" spans="1:7">
      <c r="A113" s="97" t="s">
        <v>5344</v>
      </c>
      <c r="B113" s="96" t="s">
        <v>1043</v>
      </c>
      <c r="C113" s="98">
        <f>VLOOKUP(B113,'Add H89'!$B$6:$F$526,5,FALSE)</f>
        <v>1.9774377255487008E-3</v>
      </c>
      <c r="D113" s="104">
        <f>IFERROR(VLOOKUP(B113,inhibitor_data_1closest!$B$2:$F$233,5,FALSE),0.5)</f>
        <v>0.5</v>
      </c>
      <c r="E113" s="98">
        <f t="shared" si="2"/>
        <v>9.8871886277435042E-4</v>
      </c>
      <c r="F113" s="98">
        <f t="shared" si="3"/>
        <v>2.099638212943939E-3</v>
      </c>
      <c r="G113" s="126">
        <f>F113/'Bayes Calculation 1'!C115</f>
        <v>1.0939115089437923</v>
      </c>
    </row>
    <row r="114" spans="1:7">
      <c r="A114" s="97" t="s">
        <v>5346</v>
      </c>
      <c r="B114" s="96" t="s">
        <v>594</v>
      </c>
      <c r="C114" s="98">
        <f>VLOOKUP(B114,'Add H89'!$B$6:$F$526,5,FALSE)</f>
        <v>1.9774377255487008E-3</v>
      </c>
      <c r="D114" s="104">
        <f>IFERROR(VLOOKUP(B114,inhibitor_data_1closest!$B$2:$F$233,5,FALSE),0.5)</f>
        <v>0.5</v>
      </c>
      <c r="E114" s="98">
        <f t="shared" si="2"/>
        <v>9.8871886277435042E-4</v>
      </c>
      <c r="F114" s="98">
        <f t="shared" si="3"/>
        <v>2.099638212943939E-3</v>
      </c>
      <c r="G114" s="126">
        <f>F114/'Bayes Calculation 1'!C116</f>
        <v>1.0939115089437923</v>
      </c>
    </row>
    <row r="115" spans="1:7">
      <c r="A115" s="97" t="s">
        <v>5343</v>
      </c>
      <c r="B115" s="96" t="s">
        <v>590</v>
      </c>
      <c r="C115" s="98">
        <f>VLOOKUP(B115,'Add H89'!$B$6:$F$526,5,FALSE)</f>
        <v>1.9774377255487008E-3</v>
      </c>
      <c r="D115" s="104">
        <f>IFERROR(VLOOKUP(B115,inhibitor_data_1closest!$B$2:$F$233,5,FALSE),0.5)</f>
        <v>0.5</v>
      </c>
      <c r="E115" s="98">
        <f t="shared" si="2"/>
        <v>9.8871886277435042E-4</v>
      </c>
      <c r="F115" s="98">
        <f t="shared" si="3"/>
        <v>2.099638212943939E-3</v>
      </c>
      <c r="G115" s="126">
        <f>F115/'Bayes Calculation 1'!C117</f>
        <v>1.0939115089437923</v>
      </c>
    </row>
    <row r="116" spans="1:7">
      <c r="A116" s="97" t="s">
        <v>5338</v>
      </c>
      <c r="B116" s="96" t="s">
        <v>351</v>
      </c>
      <c r="C116" s="98">
        <f>VLOOKUP(B116,'Add H89'!$B$6:$F$526,5,FALSE)</f>
        <v>1.9701163513906783E-3</v>
      </c>
      <c r="D116" s="104">
        <f>IFERROR(VLOOKUP(B116,inhibitor_data_1closest!$B$2:$F$233,5,FALSE),0.5)</f>
        <v>0.49</v>
      </c>
      <c r="E116" s="98">
        <f t="shared" si="2"/>
        <v>9.6535701218143232E-4</v>
      </c>
      <c r="F116" s="98">
        <f t="shared" si="3"/>
        <v>2.0500271090429377E-3</v>
      </c>
      <c r="G116" s="126">
        <f>F116/'Bayes Calculation 1'!C118</f>
        <v>1.0680641238113706</v>
      </c>
    </row>
    <row r="117" spans="1:7">
      <c r="A117" s="97" t="s">
        <v>5337</v>
      </c>
      <c r="B117" s="96" t="s">
        <v>111</v>
      </c>
      <c r="C117" s="98">
        <f>VLOOKUP(B117,'Add H89'!$B$6:$F$526,5,FALSE)</f>
        <v>2.1212447694965646E-3</v>
      </c>
      <c r="D117" s="104">
        <f>IFERROR(VLOOKUP(B117,inhibitor_data_1closest!$B$2:$F$233,5,FALSE),0.5)</f>
        <v>0.45</v>
      </c>
      <c r="E117" s="98">
        <f t="shared" si="2"/>
        <v>9.5456014627345409E-4</v>
      </c>
      <c r="F117" s="98">
        <f t="shared" si="3"/>
        <v>2.0270989409924044E-3</v>
      </c>
      <c r="G117" s="126">
        <f>F117/'Bayes Calculation 1'!C119</f>
        <v>1.0561185482570428</v>
      </c>
    </row>
    <row r="118" spans="1:7">
      <c r="A118" s="97" t="s">
        <v>5347</v>
      </c>
      <c r="B118" s="96" t="s">
        <v>487</v>
      </c>
      <c r="C118" s="98">
        <f>VLOOKUP(B118,'Add H89'!$B$6:$F$526,5,FALSE)</f>
        <v>1.881785074799285E-3</v>
      </c>
      <c r="D118" s="104">
        <f>IFERROR(VLOOKUP(B118,inhibitor_data_1closest!$B$2:$F$233,5,FALSE),0.5)</f>
        <v>0.5</v>
      </c>
      <c r="E118" s="98">
        <f t="shared" si="2"/>
        <v>9.408925373996425E-4</v>
      </c>
      <c r="F118" s="98">
        <f t="shared" si="3"/>
        <v>1.9980744781734161E-3</v>
      </c>
      <c r="G118" s="126">
        <f>F118/'Bayes Calculation 1'!C120</f>
        <v>1.0409968031283499</v>
      </c>
    </row>
    <row r="119" spans="1:7">
      <c r="A119" s="97" t="s">
        <v>5343</v>
      </c>
      <c r="B119" s="96" t="s">
        <v>634</v>
      </c>
      <c r="C119" s="98">
        <f>VLOOKUP(B119,'Add H89'!$B$6:$F$526,5,FALSE)</f>
        <v>1.8587914620157788E-3</v>
      </c>
      <c r="D119" s="104">
        <f>IFERROR(VLOOKUP(B119,inhibitor_data_1closest!$B$2:$F$233,5,FALSE),0.5)</f>
        <v>0.5</v>
      </c>
      <c r="E119" s="98">
        <f t="shared" si="2"/>
        <v>9.2939573100788938E-4</v>
      </c>
      <c r="F119" s="98">
        <f t="shared" si="3"/>
        <v>1.9736599201673026E-3</v>
      </c>
      <c r="G119" s="126">
        <f>F119/'Bayes Calculation 1'!C121</f>
        <v>1.0282768184071647</v>
      </c>
    </row>
    <row r="120" spans="1:7">
      <c r="A120" s="97" t="s">
        <v>5346</v>
      </c>
      <c r="B120" s="96" t="s">
        <v>241</v>
      </c>
      <c r="C120" s="98">
        <f>VLOOKUP(B120,'Add H89'!$B$6:$F$526,5,FALSE)</f>
        <v>3.6961276800489733E-3</v>
      </c>
      <c r="D120" s="104">
        <f>IFERROR(VLOOKUP(B120,inhibitor_data_1closest!$B$2:$F$233,5,FALSE),0.5)</f>
        <v>0.25</v>
      </c>
      <c r="E120" s="98">
        <f t="shared" si="2"/>
        <v>9.2403192001224333E-4</v>
      </c>
      <c r="F120" s="98">
        <f t="shared" si="3"/>
        <v>1.9622693591519439E-3</v>
      </c>
      <c r="G120" s="126">
        <f>F120/'Bayes Calculation 1'!C122</f>
        <v>1.0223423361181627</v>
      </c>
    </row>
    <row r="121" spans="1:7">
      <c r="A121" s="97" t="s">
        <v>5343</v>
      </c>
      <c r="B121" s="96" t="s">
        <v>193</v>
      </c>
      <c r="C121" s="98">
        <f>VLOOKUP(B121,'Add H89'!$B$6:$F$526,5,FALSE)</f>
        <v>1.7005964439718827E-3</v>
      </c>
      <c r="D121" s="104">
        <f>IFERROR(VLOOKUP(B121,inhibitor_data_1closest!$B$2:$F$233,5,FALSE),0.5)</f>
        <v>0.54</v>
      </c>
      <c r="E121" s="98">
        <f t="shared" si="2"/>
        <v>9.1832207974481671E-4</v>
      </c>
      <c r="F121" s="98">
        <f t="shared" si="3"/>
        <v>1.9501439721823304E-3</v>
      </c>
      <c r="G121" s="126">
        <f>F121/'Bayes Calculation 1'!C123</f>
        <v>1.0160250095069943</v>
      </c>
    </row>
    <row r="122" spans="1:7">
      <c r="A122" s="97" t="s">
        <v>5337</v>
      </c>
      <c r="B122" s="96" t="s">
        <v>606</v>
      </c>
      <c r="C122" s="98">
        <f>VLOOKUP(B122,'Add H89'!$B$6:$F$526,5,FALSE)</f>
        <v>1.8317317878766913E-3</v>
      </c>
      <c r="D122" s="104">
        <f>IFERROR(VLOOKUP(B122,inhibitor_data_1closest!$B$2:$F$233,5,FALSE),0.5)</f>
        <v>0.5</v>
      </c>
      <c r="E122" s="98">
        <f t="shared" si="2"/>
        <v>9.1586589393834563E-4</v>
      </c>
      <c r="F122" s="98">
        <f t="shared" si="3"/>
        <v>1.9449280288322802E-3</v>
      </c>
      <c r="G122" s="126">
        <f>F122/'Bayes Calculation 1'!C124</f>
        <v>1.0133075030216181</v>
      </c>
    </row>
    <row r="123" spans="1:7">
      <c r="A123" s="97" t="s">
        <v>5343</v>
      </c>
      <c r="B123" s="96" t="s">
        <v>537</v>
      </c>
      <c r="C123" s="98">
        <f>VLOOKUP(B123,'Add H89'!$B$6:$F$526,5,FALSE)</f>
        <v>1.8192427075048047E-3</v>
      </c>
      <c r="D123" s="104">
        <f>IFERROR(VLOOKUP(B123,inhibitor_data_1closest!$B$2:$F$233,5,FALSE),0.5)</f>
        <v>0.5</v>
      </c>
      <c r="E123" s="98">
        <f t="shared" si="2"/>
        <v>9.0962135375240237E-4</v>
      </c>
      <c r="F123" s="98">
        <f t="shared" si="3"/>
        <v>1.9316671559084237E-3</v>
      </c>
      <c r="G123" s="126">
        <f>F123/'Bayes Calculation 1'!C125</f>
        <v>1.0063985882282889</v>
      </c>
    </row>
    <row r="124" spans="1:7">
      <c r="A124" s="97" t="s">
        <v>5345</v>
      </c>
      <c r="B124" s="96" t="s">
        <v>706</v>
      </c>
      <c r="C124" s="98">
        <f>VLOOKUP(B124,'Add H89'!$B$6:$F$526,5,FALSE)</f>
        <v>1.7098959510427965E-3</v>
      </c>
      <c r="D124" s="104">
        <f>IFERROR(VLOOKUP(B124,inhibitor_data_1closest!$B$2:$F$233,5,FALSE),0.5)</f>
        <v>0.5</v>
      </c>
      <c r="E124" s="98">
        <f t="shared" si="2"/>
        <v>8.5494797552139825E-4</v>
      </c>
      <c r="F124" s="98">
        <f t="shared" si="3"/>
        <v>1.8155630554541852E-3</v>
      </c>
      <c r="G124" s="126">
        <f>F124/'Bayes Calculation 1'!C126</f>
        <v>0.94590835189163047</v>
      </c>
    </row>
    <row r="125" spans="1:7">
      <c r="A125" s="97" t="s">
        <v>5343</v>
      </c>
      <c r="B125" s="96" t="s">
        <v>247</v>
      </c>
      <c r="C125" s="98">
        <f>VLOOKUP(B125,'Add H89'!$B$6:$F$526,5,FALSE)</f>
        <v>1.7049480817183881E-3</v>
      </c>
      <c r="D125" s="104">
        <f>IFERROR(VLOOKUP(B125,inhibitor_data_1closest!$B$2:$F$233,5,FALSE),0.5)</f>
        <v>0.5</v>
      </c>
      <c r="E125" s="98">
        <f t="shared" si="2"/>
        <v>8.5247404085919405E-4</v>
      </c>
      <c r="F125" s="98">
        <f t="shared" si="3"/>
        <v>1.8103094207268017E-3</v>
      </c>
      <c r="G125" s="126">
        <f>F125/'Bayes Calculation 1'!C127</f>
        <v>0.94317120819866374</v>
      </c>
    </row>
    <row r="126" spans="1:7">
      <c r="A126" s="97" t="s">
        <v>5337</v>
      </c>
      <c r="B126" s="96" t="s">
        <v>650</v>
      </c>
      <c r="C126" s="98">
        <f>VLOOKUP(B126,'Add H89'!$B$6:$F$526,5,FALSE)</f>
        <v>1.6860258502046819E-3</v>
      </c>
      <c r="D126" s="104">
        <f>IFERROR(VLOOKUP(B126,inhibitor_data_1closest!$B$2:$F$233,5,FALSE),0.5)</f>
        <v>0.5</v>
      </c>
      <c r="E126" s="98">
        <f t="shared" si="2"/>
        <v>8.4301292510234095E-4</v>
      </c>
      <c r="F126" s="98">
        <f t="shared" si="3"/>
        <v>1.7902178447206216E-3</v>
      </c>
      <c r="G126" s="126">
        <f>F126/'Bayes Calculation 1'!C128</f>
        <v>0.93270349709944389</v>
      </c>
    </row>
    <row r="127" spans="1:7">
      <c r="A127" s="97" t="s">
        <v>5338</v>
      </c>
      <c r="B127" s="96" t="s">
        <v>752</v>
      </c>
      <c r="C127" s="98">
        <f>VLOOKUP(B127,'Add H89'!$B$6:$F$526,5,FALSE)</f>
        <v>1.6573729311184929E-3</v>
      </c>
      <c r="D127" s="104">
        <f>IFERROR(VLOOKUP(B127,inhibitor_data_1closest!$B$2:$F$233,5,FALSE),0.5)</f>
        <v>0.5</v>
      </c>
      <c r="E127" s="98">
        <f t="shared" si="2"/>
        <v>8.2868646555924646E-4</v>
      </c>
      <c r="F127" s="98">
        <f t="shared" si="3"/>
        <v>1.7597942500614981E-3</v>
      </c>
      <c r="G127" s="126">
        <f>F127/'Bayes Calculation 1'!C129</f>
        <v>0.91685280428204052</v>
      </c>
    </row>
    <row r="128" spans="1:7">
      <c r="A128" s="97" t="s">
        <v>5338</v>
      </c>
      <c r="B128" s="96" t="s">
        <v>337</v>
      </c>
      <c r="C128" s="98">
        <f>VLOOKUP(B128,'Add H89'!$B$6:$F$526,5,FALSE)</f>
        <v>1.6434034973306162E-3</v>
      </c>
      <c r="D128" s="104">
        <f>IFERROR(VLOOKUP(B128,inhibitor_data_1closest!$B$2:$F$233,5,FALSE),0.5)</f>
        <v>0.5</v>
      </c>
      <c r="E128" s="98">
        <f t="shared" si="2"/>
        <v>8.2170174866530812E-4</v>
      </c>
      <c r="F128" s="98">
        <f t="shared" si="3"/>
        <v>1.7449615417464599E-3</v>
      </c>
      <c r="G128" s="126">
        <f>F128/'Bayes Calculation 1'!C130</f>
        <v>0.90912496324990566</v>
      </c>
    </row>
    <row r="129" spans="1:7">
      <c r="A129" s="97" t="s">
        <v>5343</v>
      </c>
      <c r="B129" s="96" t="s">
        <v>225</v>
      </c>
      <c r="C129" s="98">
        <f>VLOOKUP(B129,'Add H89'!$B$6:$F$526,5,FALSE)</f>
        <v>1.584843081500431E-3</v>
      </c>
      <c r="D129" s="104">
        <f>IFERROR(VLOOKUP(B129,inhibitor_data_1closest!$B$2:$F$233,5,FALSE),0.5)</f>
        <v>0.5</v>
      </c>
      <c r="E129" s="98">
        <f t="shared" si="2"/>
        <v>7.9242154075021551E-4</v>
      </c>
      <c r="F129" s="98">
        <f t="shared" si="3"/>
        <v>1.6827822451474603E-3</v>
      </c>
      <c r="G129" s="126">
        <f>F129/'Bayes Calculation 1'!C131</f>
        <v>0.87672954972182682</v>
      </c>
    </row>
    <row r="130" spans="1:7">
      <c r="A130" s="97" t="s">
        <v>5346</v>
      </c>
      <c r="B130" s="96" t="s">
        <v>1058</v>
      </c>
      <c r="C130" s="98">
        <f>VLOOKUP(B130,'Add H89'!$B$6:$F$526,5,FALSE)</f>
        <v>1.5657219327202066E-3</v>
      </c>
      <c r="D130" s="104">
        <f>IFERROR(VLOOKUP(B130,inhibitor_data_1closest!$B$2:$F$233,5,FALSE),0.5)</f>
        <v>0.5</v>
      </c>
      <c r="E130" s="98">
        <f t="shared" si="2"/>
        <v>7.8286096636010329E-4</v>
      </c>
      <c r="F130" s="98">
        <f t="shared" si="3"/>
        <v>1.6624794593071601E-3</v>
      </c>
      <c r="G130" s="126">
        <f>F130/'Bayes Calculation 1'!C132</f>
        <v>0.86615179829903044</v>
      </c>
    </row>
    <row r="131" spans="1:7">
      <c r="A131" s="97" t="s">
        <v>5340</v>
      </c>
      <c r="B131" s="96" t="s">
        <v>37</v>
      </c>
      <c r="C131" s="98">
        <f>VLOOKUP(B131,'Add H89'!$B$6:$F$526,5,FALSE)</f>
        <v>1.5613331580471208E-3</v>
      </c>
      <c r="D131" s="104">
        <f>IFERROR(VLOOKUP(B131,inhibitor_data_1closest!$B$2:$F$233,5,FALSE),0.5)</f>
        <v>0.5</v>
      </c>
      <c r="E131" s="98">
        <f t="shared" si="2"/>
        <v>7.8066657902356039E-4</v>
      </c>
      <c r="F131" s="98">
        <f t="shared" si="3"/>
        <v>1.6578194698204851E-3</v>
      </c>
      <c r="G131" s="126">
        <f>F131/'Bayes Calculation 1'!C133</f>
        <v>0.86372394377647277</v>
      </c>
    </row>
    <row r="132" spans="1:7">
      <c r="A132" s="97" t="s">
        <v>5346</v>
      </c>
      <c r="B132" s="96" t="s">
        <v>451</v>
      </c>
      <c r="C132" s="98">
        <f>VLOOKUP(B132,'Add H89'!$B$6:$F$526,5,FALSE)</f>
        <v>1.5102858726047583E-3</v>
      </c>
      <c r="D132" s="104">
        <f>IFERROR(VLOOKUP(B132,inhibitor_data_1closest!$B$2:$F$233,5,FALSE),0.5)</f>
        <v>0.5</v>
      </c>
      <c r="E132" s="98">
        <f t="shared" si="2"/>
        <v>7.5514293630237915E-4</v>
      </c>
      <c r="F132" s="98">
        <f t="shared" si="3"/>
        <v>1.6036175954468684E-3</v>
      </c>
      <c r="G132" s="126">
        <f>F132/'Bayes Calculation 1'!C134</f>
        <v>0.83548476722781839</v>
      </c>
    </row>
    <row r="133" spans="1:7">
      <c r="A133" s="97" t="s">
        <v>5339</v>
      </c>
      <c r="B133" s="96" t="s">
        <v>63</v>
      </c>
      <c r="C133" s="98">
        <f>VLOOKUP(B133,'Add H89'!$B$6:$F$526,5,FALSE)</f>
        <v>1.4782056039843716E-3</v>
      </c>
      <c r="D133" s="104">
        <f>IFERROR(VLOOKUP(B133,inhibitor_data_1closest!$B$2:$F$233,5,FALSE),0.5)</f>
        <v>0.5</v>
      </c>
      <c r="E133" s="98">
        <f t="shared" si="2"/>
        <v>7.3910280199218582E-4</v>
      </c>
      <c r="F133" s="98">
        <f t="shared" si="3"/>
        <v>1.5695548500027964E-3</v>
      </c>
      <c r="G133" s="126">
        <f>F133/'Bayes Calculation 1'!C135</f>
        <v>0.81773807685145694</v>
      </c>
    </row>
    <row r="134" spans="1:7">
      <c r="A134" s="97" t="s">
        <v>5343</v>
      </c>
      <c r="B134" s="96" t="s">
        <v>223</v>
      </c>
      <c r="C134" s="98">
        <f>VLOOKUP(B134,'Add H89'!$B$6:$F$526,5,FALSE)</f>
        <v>1.4580556349803964E-3</v>
      </c>
      <c r="D134" s="104">
        <f>IFERROR(VLOOKUP(B134,inhibitor_data_1closest!$B$2:$F$233,5,FALSE),0.5)</f>
        <v>0.5</v>
      </c>
      <c r="E134" s="98">
        <f t="shared" ref="E134:E197" si="4">C134*D134</f>
        <v>7.2902781749019819E-4</v>
      </c>
      <c r="F134" s="98">
        <f t="shared" ref="F134:F197" si="5">E134/$E$4</f>
        <v>1.5481596655356632E-3</v>
      </c>
      <c r="G134" s="126">
        <f>F134/'Bayes Calculation 1'!C136</f>
        <v>0.80659118574408051</v>
      </c>
    </row>
    <row r="135" spans="1:7">
      <c r="A135" s="97" t="s">
        <v>5338</v>
      </c>
      <c r="B135" s="96" t="s">
        <v>519</v>
      </c>
      <c r="C135" s="98">
        <f>VLOOKUP(B135,'Add H89'!$B$6:$F$526,5,FALSE)</f>
        <v>1.4277100378461613E-3</v>
      </c>
      <c r="D135" s="104">
        <f>IFERROR(VLOOKUP(B135,inhibitor_data_1closest!$B$2:$F$233,5,FALSE),0.5)</f>
        <v>0.5</v>
      </c>
      <c r="E135" s="98">
        <f t="shared" si="4"/>
        <v>7.1385501892308066E-4</v>
      </c>
      <c r="F135" s="98">
        <f t="shared" si="5"/>
        <v>1.515938789745523E-3</v>
      </c>
      <c r="G135" s="126">
        <f>F135/'Bayes Calculation 1'!C137</f>
        <v>0.78980410945741752</v>
      </c>
    </row>
    <row r="136" spans="1:7">
      <c r="A136" s="97" t="s">
        <v>5338</v>
      </c>
      <c r="B136" s="96" t="s">
        <v>842</v>
      </c>
      <c r="C136" s="98">
        <f>VLOOKUP(B136,'Add H89'!$B$6:$F$526,5,FALSE)</f>
        <v>1.4277100378461613E-3</v>
      </c>
      <c r="D136" s="104">
        <f>IFERROR(VLOOKUP(B136,inhibitor_data_1closest!$B$2:$F$233,5,FALSE),0.5)</f>
        <v>0.5</v>
      </c>
      <c r="E136" s="98">
        <f t="shared" si="4"/>
        <v>7.1385501892308066E-4</v>
      </c>
      <c r="F136" s="98">
        <f t="shared" si="5"/>
        <v>1.515938789745523E-3</v>
      </c>
      <c r="G136" s="126">
        <f>F136/'Bayes Calculation 1'!C138</f>
        <v>0.78980410945741752</v>
      </c>
    </row>
    <row r="137" spans="1:7">
      <c r="A137" s="97" t="s">
        <v>5343</v>
      </c>
      <c r="B137" s="96" t="s">
        <v>235</v>
      </c>
      <c r="C137" s="98">
        <f>VLOOKUP(B137,'Add H89'!$B$6:$F$526,5,FALSE)</f>
        <v>1.3945366195330506E-3</v>
      </c>
      <c r="D137" s="104">
        <f>IFERROR(VLOOKUP(B137,inhibitor_data_1closest!$B$2:$F$233,5,FALSE),0.5)</f>
        <v>0.5</v>
      </c>
      <c r="E137" s="98">
        <f t="shared" si="4"/>
        <v>6.9726830976652528E-4</v>
      </c>
      <c r="F137" s="98">
        <f t="shared" si="5"/>
        <v>1.4807153408124578E-3</v>
      </c>
      <c r="G137" s="126">
        <f>F137/'Bayes Calculation 1'!C139</f>
        <v>0.77145269256329052</v>
      </c>
    </row>
    <row r="138" spans="1:7">
      <c r="A138" s="97" t="s">
        <v>5344</v>
      </c>
      <c r="B138" s="96" t="s">
        <v>299</v>
      </c>
      <c r="C138" s="98">
        <f>VLOOKUP(B138,'Add H89'!$B$6:$F$526,5,FALSE)</f>
        <v>1.3559162825070607E-3</v>
      </c>
      <c r="D138" s="104">
        <f>IFERROR(VLOOKUP(B138,inhibitor_data_1closest!$B$2:$F$233,5,FALSE),0.5)</f>
        <v>0.5</v>
      </c>
      <c r="E138" s="98">
        <f t="shared" si="4"/>
        <v>6.7795814125353035E-4</v>
      </c>
      <c r="F138" s="98">
        <f t="shared" si="5"/>
        <v>1.4397083678145892E-3</v>
      </c>
      <c r="G138" s="126">
        <f>F138/'Bayes Calculation 1'!C140</f>
        <v>0.75008805963140102</v>
      </c>
    </row>
    <row r="139" spans="1:7">
      <c r="A139" s="97" t="s">
        <v>5343</v>
      </c>
      <c r="B139" s="96" t="s">
        <v>239</v>
      </c>
      <c r="C139" s="98">
        <f>VLOOKUP(B139,'Add H89'!$B$6:$F$526,5,FALSE)</f>
        <v>1.345513638695831E-3</v>
      </c>
      <c r="D139" s="104">
        <f>IFERROR(VLOOKUP(B139,inhibitor_data_1closest!$B$2:$F$233,5,FALSE),0.5)</f>
        <v>0.5</v>
      </c>
      <c r="E139" s="98">
        <f t="shared" si="4"/>
        <v>6.7275681934791552E-4</v>
      </c>
      <c r="F139" s="98">
        <f t="shared" si="5"/>
        <v>1.4286628677821461E-3</v>
      </c>
      <c r="G139" s="126">
        <f>F139/'Bayes Calculation 1'!C141</f>
        <v>0.74433335411449819</v>
      </c>
    </row>
    <row r="140" spans="1:7">
      <c r="A140" s="97" t="s">
        <v>5337</v>
      </c>
      <c r="B140" s="96" t="s">
        <v>407</v>
      </c>
      <c r="C140" s="98">
        <f>VLOOKUP(B140,'Add H89'!$B$6:$F$526,5,FALSE)</f>
        <v>1.2413338808322529E-3</v>
      </c>
      <c r="D140" s="104">
        <f>IFERROR(VLOOKUP(B140,inhibitor_data_1closest!$B$2:$F$233,5,FALSE),0.5)</f>
        <v>0.5</v>
      </c>
      <c r="E140" s="98">
        <f t="shared" si="4"/>
        <v>6.2066694041612645E-4</v>
      </c>
      <c r="F140" s="98">
        <f t="shared" si="5"/>
        <v>1.3180450729461952E-3</v>
      </c>
      <c r="G140" s="126">
        <f>F140/'Bayes Calculation 1'!C142</f>
        <v>0.68670148300496769</v>
      </c>
    </row>
    <row r="141" spans="1:7">
      <c r="A141" s="97" t="s">
        <v>5338</v>
      </c>
      <c r="B141" s="96" t="s">
        <v>1025</v>
      </c>
      <c r="C141" s="98">
        <f>VLOOKUP(B141,'Add H89'!$B$6:$F$526,5,FALSE)</f>
        <v>1.1864626353292208E-3</v>
      </c>
      <c r="D141" s="104">
        <f>IFERROR(VLOOKUP(B141,inhibitor_data_1closest!$B$2:$F$233,5,FALSE),0.5)</f>
        <v>0.5</v>
      </c>
      <c r="E141" s="98">
        <f t="shared" si="4"/>
        <v>5.9323131766461038E-4</v>
      </c>
      <c r="F141" s="98">
        <f t="shared" si="5"/>
        <v>1.2597829277663636E-3</v>
      </c>
      <c r="G141" s="126">
        <f>F141/'Bayes Calculation 1'!C143</f>
        <v>0.65634690536627549</v>
      </c>
    </row>
    <row r="142" spans="1:7">
      <c r="A142" s="97" t="s">
        <v>5337</v>
      </c>
      <c r="B142" s="96" t="s">
        <v>165</v>
      </c>
      <c r="C142" s="98">
        <f>VLOOKUP(B142,'Add H89'!$B$6:$F$526,5,FALSE)</f>
        <v>1.1659681193289895E-3</v>
      </c>
      <c r="D142" s="104">
        <f>IFERROR(VLOOKUP(B142,inhibitor_data_1closest!$B$2:$F$233,5,FALSE),0.5)</f>
        <v>0.5</v>
      </c>
      <c r="E142" s="98">
        <f t="shared" si="4"/>
        <v>5.8298405966449474E-4</v>
      </c>
      <c r="F142" s="98">
        <f t="shared" si="5"/>
        <v>1.2380219041983843E-3</v>
      </c>
      <c r="G142" s="126">
        <f>F142/'Bayes Calculation 1'!C144</f>
        <v>0.64500941208735829</v>
      </c>
    </row>
    <row r="143" spans="1:7">
      <c r="A143" s="97" t="s">
        <v>5346</v>
      </c>
      <c r="B143" s="96" t="s">
        <v>387</v>
      </c>
      <c r="C143" s="98">
        <f>VLOOKUP(B143,'Add H89'!$B$6:$F$526,5,FALSE)</f>
        <v>1.0718836100945207E-3</v>
      </c>
      <c r="D143" s="104">
        <f>IFERROR(VLOOKUP(B143,inhibitor_data_1closest!$B$2:$F$233,5,FALSE),0.5)</f>
        <v>0.5</v>
      </c>
      <c r="E143" s="98">
        <f t="shared" si="4"/>
        <v>5.3594180504726037E-4</v>
      </c>
      <c r="F143" s="98">
        <f t="shared" si="5"/>
        <v>1.1381232179932584E-3</v>
      </c>
      <c r="G143" s="126">
        <f>F143/'Bayes Calculation 1'!C145</f>
        <v>0.59296219657448768</v>
      </c>
    </row>
    <row r="144" spans="1:7">
      <c r="A144" s="97" t="s">
        <v>5346</v>
      </c>
      <c r="B144" s="96" t="s">
        <v>243</v>
      </c>
      <c r="C144" s="98">
        <f>VLOOKUP(B144,'Add H89'!$B$6:$F$526,5,FALSE)</f>
        <v>1.040756697657211E-3</v>
      </c>
      <c r="D144" s="104">
        <f>IFERROR(VLOOKUP(B144,inhibitor_data_1closest!$B$2:$F$233,5,FALSE),0.5)</f>
        <v>0.5</v>
      </c>
      <c r="E144" s="98">
        <f t="shared" si="4"/>
        <v>5.2037834882860548E-4</v>
      </c>
      <c r="F144" s="98">
        <f t="shared" si="5"/>
        <v>1.1050727436547046E-3</v>
      </c>
      <c r="G144" s="126">
        <f>F144/'Bayes Calculation 1'!C146</f>
        <v>0.57574289944410106</v>
      </c>
    </row>
    <row r="145" spans="1:7">
      <c r="A145" s="97" t="s">
        <v>5343</v>
      </c>
      <c r="B145" s="96" t="s">
        <v>435</v>
      </c>
      <c r="C145" s="98">
        <f>VLOOKUP(B145,'Add H89'!$B$6:$F$526,5,FALSE)</f>
        <v>1.040756697657211E-3</v>
      </c>
      <c r="D145" s="104">
        <f>IFERROR(VLOOKUP(B145,inhibitor_data_1closest!$B$2:$F$233,5,FALSE),0.5)</f>
        <v>0.5</v>
      </c>
      <c r="E145" s="98">
        <f t="shared" si="4"/>
        <v>5.2037834882860548E-4</v>
      </c>
      <c r="F145" s="98">
        <f t="shared" si="5"/>
        <v>1.1050727436547046E-3</v>
      </c>
      <c r="G145" s="126">
        <f>F145/'Bayes Calculation 1'!C147</f>
        <v>0.57574289944410106</v>
      </c>
    </row>
    <row r="146" spans="1:7">
      <c r="A146" s="97" t="s">
        <v>5337</v>
      </c>
      <c r="B146" s="96" t="s">
        <v>531</v>
      </c>
      <c r="C146" s="98">
        <f>VLOOKUP(B146,'Add H89'!$B$6:$F$526,5,FALSE)</f>
        <v>1.040756697657211E-3</v>
      </c>
      <c r="D146" s="104">
        <f>IFERROR(VLOOKUP(B146,inhibitor_data_1closest!$B$2:$F$233,5,FALSE),0.5)</f>
        <v>0.5</v>
      </c>
      <c r="E146" s="98">
        <f t="shared" si="4"/>
        <v>5.2037834882860548E-4</v>
      </c>
      <c r="F146" s="98">
        <f t="shared" si="5"/>
        <v>1.1050727436547046E-3</v>
      </c>
      <c r="G146" s="126">
        <f>F146/'Bayes Calculation 1'!C148</f>
        <v>0.57574289944410106</v>
      </c>
    </row>
    <row r="147" spans="1:7">
      <c r="A147" s="97" t="s">
        <v>5345</v>
      </c>
      <c r="B147" s="96" t="s">
        <v>269</v>
      </c>
      <c r="C147" s="98">
        <f>VLOOKUP(B147,'Add H89'!$B$6:$F$526,5,FALSE)</f>
        <v>1.040756697657211E-3</v>
      </c>
      <c r="D147" s="104">
        <f>IFERROR(VLOOKUP(B147,inhibitor_data_1closest!$B$2:$F$233,5,FALSE),0.5)</f>
        <v>0.5</v>
      </c>
      <c r="E147" s="98">
        <f t="shared" si="4"/>
        <v>5.2037834882860548E-4</v>
      </c>
      <c r="F147" s="98">
        <f t="shared" si="5"/>
        <v>1.1050727436547046E-3</v>
      </c>
      <c r="G147" s="126">
        <f>F147/'Bayes Calculation 1'!C149</f>
        <v>0.57574289944410106</v>
      </c>
    </row>
    <row r="148" spans="1:7">
      <c r="A148" s="97" t="s">
        <v>5343</v>
      </c>
      <c r="B148" s="96" t="s">
        <v>381</v>
      </c>
      <c r="C148" s="98">
        <f>VLOOKUP(B148,'Add H89'!$B$6:$F$526,5,FALSE)</f>
        <v>1.040756697657211E-3</v>
      </c>
      <c r="D148" s="104">
        <f>IFERROR(VLOOKUP(B148,inhibitor_data_1closest!$B$2:$F$233,5,FALSE),0.5)</f>
        <v>0.5</v>
      </c>
      <c r="E148" s="98">
        <f t="shared" si="4"/>
        <v>5.2037834882860548E-4</v>
      </c>
      <c r="F148" s="98">
        <f t="shared" si="5"/>
        <v>1.1050727436547046E-3</v>
      </c>
      <c r="G148" s="126">
        <f>F148/'Bayes Calculation 1'!C150</f>
        <v>0.57574289944410106</v>
      </c>
    </row>
    <row r="149" spans="1:7">
      <c r="A149" s="97" t="s">
        <v>5341</v>
      </c>
      <c r="B149" s="96" t="s">
        <v>515</v>
      </c>
      <c r="C149" s="98">
        <f>VLOOKUP(B149,'Add H89'!$B$6:$F$526,5,FALSE)</f>
        <v>1.040756697657211E-3</v>
      </c>
      <c r="D149" s="104">
        <f>IFERROR(VLOOKUP(B149,inhibitor_data_1closest!$B$2:$F$233,5,FALSE),0.5)</f>
        <v>0.5</v>
      </c>
      <c r="E149" s="98">
        <f t="shared" si="4"/>
        <v>5.2037834882860548E-4</v>
      </c>
      <c r="F149" s="98">
        <f t="shared" si="5"/>
        <v>1.1050727436547046E-3</v>
      </c>
      <c r="G149" s="126">
        <f>F149/'Bayes Calculation 1'!C151</f>
        <v>0.57574289944410106</v>
      </c>
    </row>
    <row r="150" spans="1:7">
      <c r="A150" s="97" t="s">
        <v>5343</v>
      </c>
      <c r="B150" s="96" t="s">
        <v>660</v>
      </c>
      <c r="C150" s="98">
        <f>VLOOKUP(B150,'Add H89'!$B$6:$F$526,5,FALSE)</f>
        <v>1.040756697657211E-3</v>
      </c>
      <c r="D150" s="104">
        <f>IFERROR(VLOOKUP(B150,inhibitor_data_1closest!$B$2:$F$233,5,FALSE),0.5)</f>
        <v>0.5</v>
      </c>
      <c r="E150" s="98">
        <f t="shared" si="4"/>
        <v>5.2037834882860548E-4</v>
      </c>
      <c r="F150" s="98">
        <f t="shared" si="5"/>
        <v>1.1050727436547046E-3</v>
      </c>
      <c r="G150" s="126">
        <f>F150/'Bayes Calculation 1'!C152</f>
        <v>0.57574289944410106</v>
      </c>
    </row>
    <row r="151" spans="1:7">
      <c r="A151" s="97" t="s">
        <v>5346</v>
      </c>
      <c r="B151" s="96" t="s">
        <v>558</v>
      </c>
      <c r="C151" s="98">
        <f>VLOOKUP(B151,'Add H89'!$B$6:$F$526,5,FALSE)</f>
        <v>1.040756697657211E-3</v>
      </c>
      <c r="D151" s="104">
        <f>IFERROR(VLOOKUP(B151,inhibitor_data_1closest!$B$2:$F$233,5,FALSE),0.5)</f>
        <v>0.5</v>
      </c>
      <c r="E151" s="98">
        <f t="shared" si="4"/>
        <v>5.2037834882860548E-4</v>
      </c>
      <c r="F151" s="98">
        <f t="shared" si="5"/>
        <v>1.1050727436547046E-3</v>
      </c>
      <c r="G151" s="126">
        <f>F151/'Bayes Calculation 1'!C153</f>
        <v>0.57574289944410106</v>
      </c>
    </row>
    <row r="152" spans="1:7">
      <c r="A152" s="97" t="s">
        <v>5345</v>
      </c>
      <c r="B152" s="96" t="s">
        <v>1047</v>
      </c>
      <c r="C152" s="98">
        <f>VLOOKUP(B152,'Add H89'!$B$6:$F$526,5,FALSE)</f>
        <v>1.040756697657211E-3</v>
      </c>
      <c r="D152" s="104">
        <f>IFERROR(VLOOKUP(B152,inhibitor_data_1closest!$B$2:$F$233,5,FALSE),0.5)</f>
        <v>0.5</v>
      </c>
      <c r="E152" s="98">
        <f t="shared" si="4"/>
        <v>5.2037834882860548E-4</v>
      </c>
      <c r="F152" s="98">
        <f t="shared" si="5"/>
        <v>1.1050727436547046E-3</v>
      </c>
      <c r="G152" s="126">
        <f>F152/'Bayes Calculation 1'!C154</f>
        <v>0.57574289944410106</v>
      </c>
    </row>
    <row r="153" spans="1:7">
      <c r="A153" s="97" t="s">
        <v>5345</v>
      </c>
      <c r="B153" s="96" t="s">
        <v>1045</v>
      </c>
      <c r="C153" s="98">
        <f>VLOOKUP(B153,'Add H89'!$B$6:$F$526,5,FALSE)</f>
        <v>1.040756697657211E-3</v>
      </c>
      <c r="D153" s="104">
        <f>IFERROR(VLOOKUP(B153,inhibitor_data_1closest!$B$2:$F$233,5,FALSE),0.5)</f>
        <v>0.5</v>
      </c>
      <c r="E153" s="98">
        <f t="shared" si="4"/>
        <v>5.2037834882860548E-4</v>
      </c>
      <c r="F153" s="98">
        <f t="shared" si="5"/>
        <v>1.1050727436547046E-3</v>
      </c>
      <c r="G153" s="126">
        <f>F153/'Bayes Calculation 1'!C155</f>
        <v>0.57574289944410106</v>
      </c>
    </row>
    <row r="154" spans="1:7">
      <c r="A154" s="97" t="s">
        <v>5337</v>
      </c>
      <c r="B154" s="96" t="s">
        <v>533</v>
      </c>
      <c r="C154" s="98">
        <f>VLOOKUP(B154,'Add H89'!$B$6:$F$526,5,FALSE)</f>
        <v>1.040756697657211E-3</v>
      </c>
      <c r="D154" s="104">
        <f>IFERROR(VLOOKUP(B154,inhibitor_data_1closest!$B$2:$F$233,5,FALSE),0.5)</f>
        <v>0.5</v>
      </c>
      <c r="E154" s="98">
        <f t="shared" si="4"/>
        <v>5.2037834882860548E-4</v>
      </c>
      <c r="F154" s="98">
        <f t="shared" si="5"/>
        <v>1.1050727436547046E-3</v>
      </c>
      <c r="G154" s="126">
        <f>F154/'Bayes Calculation 1'!C156</f>
        <v>0.57574289944410106</v>
      </c>
    </row>
    <row r="155" spans="1:7">
      <c r="A155" s="97" t="s">
        <v>5343</v>
      </c>
      <c r="B155" s="96" t="s">
        <v>279</v>
      </c>
      <c r="C155" s="98">
        <f>VLOOKUP(B155,'Add H89'!$B$6:$F$526,5,FALSE)</f>
        <v>1.040756697657211E-3</v>
      </c>
      <c r="D155" s="104">
        <f>IFERROR(VLOOKUP(B155,inhibitor_data_1closest!$B$2:$F$233,5,FALSE),0.5)</f>
        <v>0.5</v>
      </c>
      <c r="E155" s="98">
        <f t="shared" si="4"/>
        <v>5.2037834882860548E-4</v>
      </c>
      <c r="F155" s="98">
        <f t="shared" si="5"/>
        <v>1.1050727436547046E-3</v>
      </c>
      <c r="G155" s="126">
        <f>F155/'Bayes Calculation 1'!C157</f>
        <v>0.57574289944410106</v>
      </c>
    </row>
    <row r="156" spans="1:7">
      <c r="A156" s="97" t="s">
        <v>5343</v>
      </c>
      <c r="B156" s="96" t="s">
        <v>588</v>
      </c>
      <c r="C156" s="98">
        <f>VLOOKUP(B156,'Add H89'!$B$6:$F$526,5,FALSE)</f>
        <v>1.040756697657211E-3</v>
      </c>
      <c r="D156" s="104">
        <f>IFERROR(VLOOKUP(B156,inhibitor_data_1closest!$B$2:$F$233,5,FALSE),0.5)</f>
        <v>0.5</v>
      </c>
      <c r="E156" s="98">
        <f t="shared" si="4"/>
        <v>5.2037834882860548E-4</v>
      </c>
      <c r="F156" s="98">
        <f t="shared" si="5"/>
        <v>1.1050727436547046E-3</v>
      </c>
      <c r="G156" s="126">
        <f>F156/'Bayes Calculation 1'!C158</f>
        <v>0.57574289944410106</v>
      </c>
    </row>
    <row r="157" spans="1:7">
      <c r="A157" s="97" t="s">
        <v>5341</v>
      </c>
      <c r="B157" s="96" t="s">
        <v>718</v>
      </c>
      <c r="C157" s="98">
        <f>VLOOKUP(B157,'Add H89'!$B$6:$F$526,5,FALSE)</f>
        <v>1.040756697657211E-3</v>
      </c>
      <c r="D157" s="104">
        <f>IFERROR(VLOOKUP(B157,inhibitor_data_1closest!$B$2:$F$233,5,FALSE),0.5)</f>
        <v>0.5</v>
      </c>
      <c r="E157" s="98">
        <f t="shared" si="4"/>
        <v>5.2037834882860548E-4</v>
      </c>
      <c r="F157" s="98">
        <f t="shared" si="5"/>
        <v>1.1050727436547046E-3</v>
      </c>
      <c r="G157" s="126">
        <f>F157/'Bayes Calculation 1'!C159</f>
        <v>0.57574289944410106</v>
      </c>
    </row>
    <row r="158" spans="1:7">
      <c r="A158" s="97" t="s">
        <v>5345</v>
      </c>
      <c r="B158" s="96" t="s">
        <v>43</v>
      </c>
      <c r="C158" s="98">
        <f>VLOOKUP(B158,'Add H89'!$B$6:$F$526,5,FALSE)</f>
        <v>1.040756697657211E-3</v>
      </c>
      <c r="D158" s="104">
        <f>IFERROR(VLOOKUP(B158,inhibitor_data_1closest!$B$2:$F$233,5,FALSE),0.5)</f>
        <v>0.5</v>
      </c>
      <c r="E158" s="98">
        <f t="shared" si="4"/>
        <v>5.2037834882860548E-4</v>
      </c>
      <c r="F158" s="98">
        <f t="shared" si="5"/>
        <v>1.1050727436547046E-3</v>
      </c>
      <c r="G158" s="126">
        <f>F158/'Bayes Calculation 1'!C160</f>
        <v>0.57574289944410106</v>
      </c>
    </row>
    <row r="159" spans="1:7">
      <c r="A159" s="97" t="s">
        <v>5347</v>
      </c>
      <c r="B159" s="96" t="s">
        <v>1071</v>
      </c>
      <c r="C159" s="98">
        <f>VLOOKUP(B159,'Add H89'!$B$6:$F$526,5,FALSE)</f>
        <v>1.040756697657211E-3</v>
      </c>
      <c r="D159" s="104">
        <f>IFERROR(VLOOKUP(B159,inhibitor_data_1closest!$B$2:$F$233,5,FALSE),0.5)</f>
        <v>0.5</v>
      </c>
      <c r="E159" s="98">
        <f t="shared" si="4"/>
        <v>5.2037834882860548E-4</v>
      </c>
      <c r="F159" s="98">
        <f t="shared" si="5"/>
        <v>1.1050727436547046E-3</v>
      </c>
      <c r="G159" s="126">
        <f>F159/'Bayes Calculation 1'!C161</f>
        <v>0.57574289944410106</v>
      </c>
    </row>
    <row r="160" spans="1:7">
      <c r="A160" s="97" t="s">
        <v>5338</v>
      </c>
      <c r="B160" s="96" t="s">
        <v>614</v>
      </c>
      <c r="C160" s="98">
        <f>VLOOKUP(B160,'Add H89'!$B$6:$F$526,5,FALSE)</f>
        <v>1.040756697657211E-3</v>
      </c>
      <c r="D160" s="104">
        <f>IFERROR(VLOOKUP(B160,inhibitor_data_1closest!$B$2:$F$233,5,FALSE),0.5)</f>
        <v>0.5</v>
      </c>
      <c r="E160" s="98">
        <f t="shared" si="4"/>
        <v>5.2037834882860548E-4</v>
      </c>
      <c r="F160" s="98">
        <f t="shared" si="5"/>
        <v>1.1050727436547046E-3</v>
      </c>
      <c r="G160" s="126">
        <f>F160/'Bayes Calculation 1'!C162</f>
        <v>0.57574289944410106</v>
      </c>
    </row>
    <row r="161" spans="1:7">
      <c r="A161" s="97" t="s">
        <v>5343</v>
      </c>
      <c r="B161" s="96" t="s">
        <v>423</v>
      </c>
      <c r="C161" s="98">
        <f>VLOOKUP(B161,'Add H89'!$B$6:$F$526,5,FALSE)</f>
        <v>1.040756697657211E-3</v>
      </c>
      <c r="D161" s="104">
        <f>IFERROR(VLOOKUP(B161,inhibitor_data_1closest!$B$2:$F$233,5,FALSE),0.5)</f>
        <v>0.5</v>
      </c>
      <c r="E161" s="98">
        <f t="shared" si="4"/>
        <v>5.2037834882860548E-4</v>
      </c>
      <c r="F161" s="98">
        <f t="shared" si="5"/>
        <v>1.1050727436547046E-3</v>
      </c>
      <c r="G161" s="126">
        <f>F161/'Bayes Calculation 1'!C163</f>
        <v>0.57574289944410106</v>
      </c>
    </row>
    <row r="162" spans="1:7">
      <c r="A162" s="97" t="s">
        <v>5343</v>
      </c>
      <c r="B162" s="96" t="s">
        <v>554</v>
      </c>
      <c r="C162" s="98">
        <f>VLOOKUP(B162,'Add H89'!$B$6:$F$526,5,FALSE)</f>
        <v>1.040756697657211E-3</v>
      </c>
      <c r="D162" s="104">
        <f>IFERROR(VLOOKUP(B162,inhibitor_data_1closest!$B$2:$F$233,5,FALSE),0.5)</f>
        <v>0.5</v>
      </c>
      <c r="E162" s="98">
        <f t="shared" si="4"/>
        <v>5.2037834882860548E-4</v>
      </c>
      <c r="F162" s="98">
        <f t="shared" si="5"/>
        <v>1.1050727436547046E-3</v>
      </c>
      <c r="G162" s="126">
        <f>F162/'Bayes Calculation 1'!C164</f>
        <v>0.57574289944410106</v>
      </c>
    </row>
    <row r="163" spans="1:7">
      <c r="A163" s="97" t="s">
        <v>5345</v>
      </c>
      <c r="B163" s="96" t="s">
        <v>640</v>
      </c>
      <c r="C163" s="98">
        <f>VLOOKUP(B163,'Add H89'!$B$6:$F$526,5,FALSE)</f>
        <v>1.040756697657211E-3</v>
      </c>
      <c r="D163" s="104">
        <f>IFERROR(VLOOKUP(B163,inhibitor_data_1closest!$B$2:$F$233,5,FALSE),0.5)</f>
        <v>0.5</v>
      </c>
      <c r="E163" s="98">
        <f t="shared" si="4"/>
        <v>5.2037834882860548E-4</v>
      </c>
      <c r="F163" s="98">
        <f t="shared" si="5"/>
        <v>1.1050727436547046E-3</v>
      </c>
      <c r="G163" s="126">
        <f>F163/'Bayes Calculation 1'!C165</f>
        <v>0.57574289944410106</v>
      </c>
    </row>
    <row r="164" spans="1:7">
      <c r="A164" s="97" t="s">
        <v>5337</v>
      </c>
      <c r="B164" s="96" t="s">
        <v>730</v>
      </c>
      <c r="C164" s="98">
        <f>VLOOKUP(B164,'Add H89'!$B$6:$F$526,5,FALSE)</f>
        <v>1.040756697657211E-3</v>
      </c>
      <c r="D164" s="104">
        <f>IFERROR(VLOOKUP(B164,inhibitor_data_1closest!$B$2:$F$233,5,FALSE),0.5)</f>
        <v>0.5</v>
      </c>
      <c r="E164" s="98">
        <f t="shared" si="4"/>
        <v>5.2037834882860548E-4</v>
      </c>
      <c r="F164" s="98">
        <f t="shared" si="5"/>
        <v>1.1050727436547046E-3</v>
      </c>
      <c r="G164" s="126">
        <f>F164/'Bayes Calculation 1'!C166</f>
        <v>0.57574289944410106</v>
      </c>
    </row>
    <row r="165" spans="1:7">
      <c r="A165" s="97" t="s">
        <v>5345</v>
      </c>
      <c r="B165" s="96" t="s">
        <v>770</v>
      </c>
      <c r="C165" s="98">
        <f>VLOOKUP(B165,'Add H89'!$B$6:$F$526,5,FALSE)</f>
        <v>1.040756697657211E-3</v>
      </c>
      <c r="D165" s="104">
        <f>IFERROR(VLOOKUP(B165,inhibitor_data_1closest!$B$2:$F$233,5,FALSE),0.5)</f>
        <v>0.5</v>
      </c>
      <c r="E165" s="98">
        <f t="shared" si="4"/>
        <v>5.2037834882860548E-4</v>
      </c>
      <c r="F165" s="98">
        <f t="shared" si="5"/>
        <v>1.1050727436547046E-3</v>
      </c>
      <c r="G165" s="126">
        <f>F165/'Bayes Calculation 1'!C167</f>
        <v>0.57574289944410106</v>
      </c>
    </row>
    <row r="166" spans="1:7">
      <c r="A166" s="97" t="s">
        <v>5345</v>
      </c>
      <c r="B166" s="96" t="s">
        <v>535</v>
      </c>
      <c r="C166" s="98">
        <f>VLOOKUP(B166,'Add H89'!$B$6:$F$526,5,FALSE)</f>
        <v>1.040756697657211E-3</v>
      </c>
      <c r="D166" s="104">
        <f>IFERROR(VLOOKUP(B166,inhibitor_data_1closest!$B$2:$F$233,5,FALSE),0.5)</f>
        <v>0.5</v>
      </c>
      <c r="E166" s="98">
        <f t="shared" si="4"/>
        <v>5.2037834882860548E-4</v>
      </c>
      <c r="F166" s="98">
        <f t="shared" si="5"/>
        <v>1.1050727436547046E-3</v>
      </c>
      <c r="G166" s="126">
        <f>F166/'Bayes Calculation 1'!C168</f>
        <v>0.57574289944410106</v>
      </c>
    </row>
    <row r="167" spans="1:7">
      <c r="A167" s="97" t="s">
        <v>5342</v>
      </c>
      <c r="B167" s="99" t="s">
        <v>790</v>
      </c>
      <c r="C167" s="98">
        <f>VLOOKUP(B167,'Add H89'!$B$6:$F$526,5,FALSE)</f>
        <v>1.040756697657211E-3</v>
      </c>
      <c r="D167" s="104">
        <f>IFERROR(VLOOKUP(B167,inhibitor_data_1closest!$B$2:$F$233,5,FALSE),0.5)</f>
        <v>0.5</v>
      </c>
      <c r="E167" s="98">
        <f t="shared" si="4"/>
        <v>5.2037834882860548E-4</v>
      </c>
      <c r="F167" s="98">
        <f t="shared" si="5"/>
        <v>1.1050727436547046E-3</v>
      </c>
      <c r="G167" s="126">
        <f>F167/'Bayes Calculation 1'!C169</f>
        <v>0.57574289944410106</v>
      </c>
    </row>
    <row r="168" spans="1:7">
      <c r="A168" s="97" t="s">
        <v>5343</v>
      </c>
      <c r="B168" s="96" t="s">
        <v>1037</v>
      </c>
      <c r="C168" s="98">
        <f>VLOOKUP(B168,'Add H89'!$B$6:$F$526,5,FALSE)</f>
        <v>1.040756697657211E-3</v>
      </c>
      <c r="D168" s="104">
        <f>IFERROR(VLOOKUP(B168,inhibitor_data_1closest!$B$2:$F$233,5,FALSE),0.5)</f>
        <v>0.5</v>
      </c>
      <c r="E168" s="98">
        <f t="shared" si="4"/>
        <v>5.2037834882860548E-4</v>
      </c>
      <c r="F168" s="98">
        <f t="shared" si="5"/>
        <v>1.1050727436547046E-3</v>
      </c>
      <c r="G168" s="126">
        <f>F168/'Bayes Calculation 1'!C170</f>
        <v>0.57574289944410106</v>
      </c>
    </row>
    <row r="169" spans="1:7">
      <c r="A169" s="97" t="s">
        <v>5345</v>
      </c>
      <c r="B169" s="96" t="s">
        <v>834</v>
      </c>
      <c r="C169" s="98">
        <f>VLOOKUP(B169,'Add H89'!$B$6:$F$526,5,FALSE)</f>
        <v>1.040756697657211E-3</v>
      </c>
      <c r="D169" s="104">
        <f>IFERROR(VLOOKUP(B169,inhibitor_data_1closest!$B$2:$F$233,5,FALSE),0.5)</f>
        <v>0.5</v>
      </c>
      <c r="E169" s="98">
        <f t="shared" si="4"/>
        <v>5.2037834882860548E-4</v>
      </c>
      <c r="F169" s="98">
        <f t="shared" si="5"/>
        <v>1.1050727436547046E-3</v>
      </c>
      <c r="G169" s="126">
        <f>F169/'Bayes Calculation 1'!C171</f>
        <v>0.57574289944410106</v>
      </c>
    </row>
    <row r="170" spans="1:7">
      <c r="A170" s="97" t="s">
        <v>5337</v>
      </c>
      <c r="B170" s="96" t="s">
        <v>632</v>
      </c>
      <c r="C170" s="98">
        <f>VLOOKUP(B170,'Add H89'!$B$6:$F$526,5,FALSE)</f>
        <v>1.040756697657211E-3</v>
      </c>
      <c r="D170" s="104">
        <f>IFERROR(VLOOKUP(B170,inhibitor_data_1closest!$B$2:$F$233,5,FALSE),0.5)</f>
        <v>0.5</v>
      </c>
      <c r="E170" s="98">
        <f t="shared" si="4"/>
        <v>5.2037834882860548E-4</v>
      </c>
      <c r="F170" s="98">
        <f t="shared" si="5"/>
        <v>1.1050727436547046E-3</v>
      </c>
      <c r="G170" s="126">
        <f>F170/'Bayes Calculation 1'!C172</f>
        <v>0.57574289944410106</v>
      </c>
    </row>
    <row r="171" spans="1:7">
      <c r="A171" s="97" t="s">
        <v>5347</v>
      </c>
      <c r="B171" s="96" t="s">
        <v>1074</v>
      </c>
      <c r="C171" s="98">
        <f>VLOOKUP(B171,'Add H89'!$B$6:$F$526,5,FALSE)</f>
        <v>1.040756697657211E-3</v>
      </c>
      <c r="D171" s="104">
        <f>IFERROR(VLOOKUP(B171,inhibitor_data_1closest!$B$2:$F$233,5,FALSE),0.5)</f>
        <v>0.5</v>
      </c>
      <c r="E171" s="98">
        <f t="shared" si="4"/>
        <v>5.2037834882860548E-4</v>
      </c>
      <c r="F171" s="98">
        <f t="shared" si="5"/>
        <v>1.1050727436547046E-3</v>
      </c>
      <c r="G171" s="126">
        <f>F171/'Bayes Calculation 1'!C173</f>
        <v>0.57574289944410106</v>
      </c>
    </row>
    <row r="172" spans="1:7">
      <c r="A172" s="97" t="s">
        <v>5346</v>
      </c>
      <c r="B172" s="96" t="s">
        <v>914</v>
      </c>
      <c r="C172" s="98">
        <f>VLOOKUP(B172,'Add H89'!$B$6:$F$526,5,FALSE)</f>
        <v>1.040756697657211E-3</v>
      </c>
      <c r="D172" s="104">
        <f>IFERROR(VLOOKUP(B172,inhibitor_data_1closest!$B$2:$F$233,5,FALSE),0.5)</f>
        <v>0.5</v>
      </c>
      <c r="E172" s="98">
        <f t="shared" si="4"/>
        <v>5.2037834882860548E-4</v>
      </c>
      <c r="F172" s="98">
        <f t="shared" si="5"/>
        <v>1.1050727436547046E-3</v>
      </c>
      <c r="G172" s="126">
        <f>F172/'Bayes Calculation 1'!C174</f>
        <v>0.57574289944410106</v>
      </c>
    </row>
    <row r="173" spans="1:7">
      <c r="A173" s="97" t="s">
        <v>5345</v>
      </c>
      <c r="B173" s="96" t="s">
        <v>658</v>
      </c>
      <c r="C173" s="98">
        <f>VLOOKUP(B173,'Add H89'!$B$6:$F$526,5,FALSE)</f>
        <v>1.040756697657211E-3</v>
      </c>
      <c r="D173" s="104">
        <f>IFERROR(VLOOKUP(B173,inhibitor_data_1closest!$B$2:$F$233,5,FALSE),0.5)</f>
        <v>0.5</v>
      </c>
      <c r="E173" s="98">
        <f t="shared" si="4"/>
        <v>5.2037834882860548E-4</v>
      </c>
      <c r="F173" s="98">
        <f t="shared" si="5"/>
        <v>1.1050727436547046E-3</v>
      </c>
      <c r="G173" s="126">
        <f>F173/'Bayes Calculation 1'!C175</f>
        <v>0.57574289944410106</v>
      </c>
    </row>
    <row r="174" spans="1:7">
      <c r="A174" s="97" t="s">
        <v>5343</v>
      </c>
      <c r="B174" s="96" t="s">
        <v>596</v>
      </c>
      <c r="C174" s="98">
        <f>VLOOKUP(B174,'Add H89'!$B$6:$F$526,5,FALSE)</f>
        <v>1.040756697657211E-3</v>
      </c>
      <c r="D174" s="104">
        <f>IFERROR(VLOOKUP(B174,inhibitor_data_1closest!$B$2:$F$233,5,FALSE),0.5)</f>
        <v>0.5</v>
      </c>
      <c r="E174" s="98">
        <f t="shared" si="4"/>
        <v>5.2037834882860548E-4</v>
      </c>
      <c r="F174" s="98">
        <f t="shared" si="5"/>
        <v>1.1050727436547046E-3</v>
      </c>
      <c r="G174" s="126">
        <f>F174/'Bayes Calculation 1'!C176</f>
        <v>0.57574289944410106</v>
      </c>
    </row>
    <row r="175" spans="1:7">
      <c r="A175" s="97" t="s">
        <v>5337</v>
      </c>
      <c r="B175" s="96" t="s">
        <v>578</v>
      </c>
      <c r="C175" s="98">
        <f>VLOOKUP(B175,'Add H89'!$B$6:$F$526,5,FALSE)</f>
        <v>1.040756697657211E-3</v>
      </c>
      <c r="D175" s="104">
        <f>IFERROR(VLOOKUP(B175,inhibitor_data_1closest!$B$2:$F$233,5,FALSE),0.5)</f>
        <v>0.5</v>
      </c>
      <c r="E175" s="98">
        <f t="shared" si="4"/>
        <v>5.2037834882860548E-4</v>
      </c>
      <c r="F175" s="98">
        <f t="shared" si="5"/>
        <v>1.1050727436547046E-3</v>
      </c>
      <c r="G175" s="126">
        <f>F175/'Bayes Calculation 1'!C177</f>
        <v>0.57574289944410106</v>
      </c>
    </row>
    <row r="176" spans="1:7">
      <c r="A176" s="97" t="s">
        <v>5337</v>
      </c>
      <c r="B176" s="96" t="s">
        <v>884</v>
      </c>
      <c r="C176" s="98">
        <f>VLOOKUP(B176,'Add H89'!$B$6:$F$526,5,FALSE)</f>
        <v>1.040756697657211E-3</v>
      </c>
      <c r="D176" s="104">
        <f>IFERROR(VLOOKUP(B176,inhibitor_data_1closest!$B$2:$F$233,5,FALSE),0.5)</f>
        <v>0.5</v>
      </c>
      <c r="E176" s="98">
        <f t="shared" si="4"/>
        <v>5.2037834882860548E-4</v>
      </c>
      <c r="F176" s="98">
        <f t="shared" si="5"/>
        <v>1.1050727436547046E-3</v>
      </c>
      <c r="G176" s="126">
        <f>F176/'Bayes Calculation 1'!C178</f>
        <v>0.57574289944410106</v>
      </c>
    </row>
    <row r="177" spans="1:7">
      <c r="A177" s="97" t="s">
        <v>5339</v>
      </c>
      <c r="B177" s="96" t="s">
        <v>670</v>
      </c>
      <c r="C177" s="98">
        <f>VLOOKUP(B177,'Add H89'!$B$6:$F$526,5,FALSE)</f>
        <v>1.040756697657211E-3</v>
      </c>
      <c r="D177" s="104">
        <f>IFERROR(VLOOKUP(B177,inhibitor_data_1closest!$B$2:$F$233,5,FALSE),0.5)</f>
        <v>0.5</v>
      </c>
      <c r="E177" s="98">
        <f t="shared" si="4"/>
        <v>5.2037834882860548E-4</v>
      </c>
      <c r="F177" s="98">
        <f t="shared" si="5"/>
        <v>1.1050727436547046E-3</v>
      </c>
      <c r="G177" s="126">
        <f>F177/'Bayes Calculation 1'!C179</f>
        <v>0.57574289944410106</v>
      </c>
    </row>
    <row r="178" spans="1:7">
      <c r="A178" s="97" t="s">
        <v>5344</v>
      </c>
      <c r="B178" s="96" t="s">
        <v>117</v>
      </c>
      <c r="C178" s="98">
        <f>VLOOKUP(B178,'Add H89'!$B$6:$F$526,5,FALSE)</f>
        <v>1.0331162082825745E-3</v>
      </c>
      <c r="D178" s="104">
        <f>IFERROR(VLOOKUP(B178,inhibitor_data_1closest!$B$2:$F$233,5,FALSE),0.5)</f>
        <v>0.5</v>
      </c>
      <c r="E178" s="98">
        <f t="shared" si="4"/>
        <v>5.1655810414128725E-4</v>
      </c>
      <c r="F178" s="98">
        <f t="shared" si="5"/>
        <v>1.0969600919897187E-3</v>
      </c>
      <c r="G178" s="126">
        <f>F178/'Bayes Calculation 1'!C180</f>
        <v>0.57151620792664348</v>
      </c>
    </row>
    <row r="179" spans="1:7">
      <c r="A179" s="97" t="s">
        <v>5343</v>
      </c>
      <c r="B179" s="96" t="s">
        <v>333</v>
      </c>
      <c r="C179" s="98">
        <f>VLOOKUP(B179,'Add H89'!$B$6:$F$526,5,FALSE)</f>
        <v>9.7831129579777835E-4</v>
      </c>
      <c r="D179" s="104">
        <f>IFERROR(VLOOKUP(B179,inhibitor_data_1closest!$B$2:$F$233,5,FALSE),0.5)</f>
        <v>0.5</v>
      </c>
      <c r="E179" s="98">
        <f t="shared" si="4"/>
        <v>4.8915564789888918E-4</v>
      </c>
      <c r="F179" s="98">
        <f t="shared" si="5"/>
        <v>1.0387683790354224E-3</v>
      </c>
      <c r="G179" s="126">
        <f>F179/'Bayes Calculation 1'!C181</f>
        <v>0.54119832547745506</v>
      </c>
    </row>
    <row r="180" spans="1:7">
      <c r="A180" s="97" t="s">
        <v>5343</v>
      </c>
      <c r="B180" s="96" t="s">
        <v>570</v>
      </c>
      <c r="C180" s="98">
        <f>VLOOKUP(B180,'Add H89'!$B$6:$F$526,5,FALSE)</f>
        <v>9.57496161844634E-4</v>
      </c>
      <c r="D180" s="104">
        <f>IFERROR(VLOOKUP(B180,inhibitor_data_1closest!$B$2:$F$233,5,FALSE),0.5)</f>
        <v>0.5</v>
      </c>
      <c r="E180" s="98">
        <f t="shared" si="4"/>
        <v>4.78748080922317E-4</v>
      </c>
      <c r="F180" s="98">
        <f t="shared" si="5"/>
        <v>1.0166669241623281E-3</v>
      </c>
      <c r="G180" s="126">
        <f>F180/'Bayes Calculation 1'!C182</f>
        <v>0.52968346748857298</v>
      </c>
    </row>
    <row r="181" spans="1:7">
      <c r="A181" s="97" t="s">
        <v>5343</v>
      </c>
      <c r="B181" s="96" t="s">
        <v>628</v>
      </c>
      <c r="C181" s="98">
        <f>VLOOKUP(B181,'Add H89'!$B$6:$F$526,5,FALSE)</f>
        <v>9.57496161844634E-4</v>
      </c>
      <c r="D181" s="104">
        <f>IFERROR(VLOOKUP(B181,inhibitor_data_1closest!$B$2:$F$233,5,FALSE),0.5)</f>
        <v>0.5</v>
      </c>
      <c r="E181" s="98">
        <f t="shared" si="4"/>
        <v>4.78748080922317E-4</v>
      </c>
      <c r="F181" s="98">
        <f t="shared" si="5"/>
        <v>1.0166669241623281E-3</v>
      </c>
      <c r="G181" s="126">
        <f>F181/'Bayes Calculation 1'!C183</f>
        <v>0.52968346748857298</v>
      </c>
    </row>
    <row r="182" spans="1:7">
      <c r="A182" s="97" t="s">
        <v>5345</v>
      </c>
      <c r="B182" s="96" t="s">
        <v>772</v>
      </c>
      <c r="C182" s="98">
        <f>VLOOKUP(B182,'Add H89'!$B$6:$F$526,5,FALSE)</f>
        <v>9.4917010826337618E-4</v>
      </c>
      <c r="D182" s="104">
        <f>IFERROR(VLOOKUP(B182,inhibitor_data_1closest!$B$2:$F$233,5,FALSE),0.5)</f>
        <v>0.5</v>
      </c>
      <c r="E182" s="98">
        <f t="shared" si="4"/>
        <v>4.7458505413168809E-4</v>
      </c>
      <c r="F182" s="98">
        <f t="shared" si="5"/>
        <v>1.0078263422130904E-3</v>
      </c>
      <c r="G182" s="126">
        <f>F182/'Bayes Calculation 1'!C184</f>
        <v>0.52507752429302013</v>
      </c>
    </row>
    <row r="183" spans="1:7">
      <c r="A183" s="97" t="s">
        <v>5346</v>
      </c>
      <c r="B183" s="96" t="s">
        <v>135</v>
      </c>
      <c r="C183" s="98">
        <f>VLOOKUP(B183,'Add H89'!$B$6:$F$526,5,FALSE)</f>
        <v>9.2096416385310917E-4</v>
      </c>
      <c r="D183" s="104">
        <f>IFERROR(VLOOKUP(B183,inhibitor_data_1closest!$B$2:$F$233,5,FALSE),0.5)</f>
        <v>0.5</v>
      </c>
      <c r="E183" s="98">
        <f t="shared" si="4"/>
        <v>4.6048208192655458E-4</v>
      </c>
      <c r="F183" s="98">
        <f t="shared" si="5"/>
        <v>9.7787734409759421E-4</v>
      </c>
      <c r="G183" s="126">
        <f>F183/'Bayes Calculation 1'!C185</f>
        <v>0.50947409627484663</v>
      </c>
    </row>
    <row r="184" spans="1:7">
      <c r="A184" s="97" t="s">
        <v>5338</v>
      </c>
      <c r="B184" s="96" t="s">
        <v>642</v>
      </c>
      <c r="C184" s="98">
        <f>VLOOKUP(B184,'Add H89'!$B$6:$F$526,5,FALSE)</f>
        <v>5.0990157335040805E-3</v>
      </c>
      <c r="D184" s="104">
        <f>IFERROR(VLOOKUP(B184,inhibitor_data_1closest!$B$2:$F$233,5,FALSE),0.5)</f>
        <v>0.09</v>
      </c>
      <c r="E184" s="98">
        <f t="shared" si="4"/>
        <v>4.5891141601536723E-4</v>
      </c>
      <c r="F184" s="98">
        <f t="shared" si="5"/>
        <v>9.7454188617212927E-4</v>
      </c>
      <c r="G184" s="126">
        <f>F184/'Bayes Calculation 1'!C186</f>
        <v>0.50773632269567937</v>
      </c>
    </row>
    <row r="185" spans="1:7">
      <c r="A185" s="97" t="s">
        <v>5340</v>
      </c>
      <c r="B185" s="96" t="s">
        <v>181</v>
      </c>
      <c r="C185" s="98">
        <f>VLOOKUP(B185,'Add H89'!$B$6:$F$526,5,FALSE)</f>
        <v>9.1377387305800642E-4</v>
      </c>
      <c r="D185" s="104">
        <f>IFERROR(VLOOKUP(B185,inhibitor_data_1closest!$B$2:$F$233,5,FALSE),0.5)</f>
        <v>0.5</v>
      </c>
      <c r="E185" s="98">
        <f t="shared" si="4"/>
        <v>4.5688693652900321E-4</v>
      </c>
      <c r="F185" s="98">
        <f t="shared" si="5"/>
        <v>9.7024271210867147E-4</v>
      </c>
      <c r="G185" s="126">
        <f>F185/'Bayes Calculation 1'!C187</f>
        <v>0.5054964530086179</v>
      </c>
    </row>
    <row r="186" spans="1:7">
      <c r="A186" s="97" t="s">
        <v>5340</v>
      </c>
      <c r="B186" s="96" t="s">
        <v>95</v>
      </c>
      <c r="C186" s="98">
        <f>VLOOKUP(B186,'Add H89'!$B$6:$F$526,5,FALSE)</f>
        <v>3.2391920157321184E-3</v>
      </c>
      <c r="D186" s="104">
        <f>IFERROR(VLOOKUP(B186,inhibitor_data_1closest!$B$2:$F$233,5,FALSE),0.5)</f>
        <v>0.13</v>
      </c>
      <c r="E186" s="98">
        <f t="shared" si="4"/>
        <v>4.2109496204517541E-4</v>
      </c>
      <c r="F186" s="98">
        <f t="shared" si="5"/>
        <v>8.9423506203503234E-4</v>
      </c>
      <c r="G186" s="126">
        <f>F186/'Bayes Calculation 1'!C188</f>
        <v>0.46589646732025186</v>
      </c>
    </row>
    <row r="187" spans="1:7">
      <c r="A187" s="97" t="s">
        <v>5338</v>
      </c>
      <c r="B187" s="96" t="s">
        <v>592</v>
      </c>
      <c r="C187" s="98">
        <f>VLOOKUP(B187,'Add H89'!$B$6:$F$526,5,FALSE)</f>
        <v>8.328320536408366E-4</v>
      </c>
      <c r="D187" s="104">
        <f>IFERROR(VLOOKUP(B187,inhibitor_data_1closest!$B$2:$F$233,5,FALSE),0.5)</f>
        <v>0.5</v>
      </c>
      <c r="E187" s="98">
        <f t="shared" si="4"/>
        <v>4.164160268204183E-4</v>
      </c>
      <c r="F187" s="98">
        <f t="shared" si="5"/>
        <v>8.8429889962965142E-4</v>
      </c>
      <c r="G187" s="126">
        <f>F187/'Bayes Calculation 1'!C189</f>
        <v>0.46071972670704842</v>
      </c>
    </row>
    <row r="188" spans="1:7">
      <c r="A188" s="97" t="s">
        <v>5339</v>
      </c>
      <c r="B188" s="96" t="s">
        <v>133</v>
      </c>
      <c r="C188" s="98">
        <f>VLOOKUP(B188,'Add H89'!$B$6:$F$526,5,FALSE)</f>
        <v>5.6157465043677E-3</v>
      </c>
      <c r="D188" s="104">
        <f>IFERROR(VLOOKUP(B188,inhibitor_data_1closest!$B$2:$F$233,5,FALSE),0.5)</f>
        <v>7.0000000000000007E-2</v>
      </c>
      <c r="E188" s="98">
        <f t="shared" si="4"/>
        <v>3.9310225530573905E-4</v>
      </c>
      <c r="F188" s="98">
        <f t="shared" si="5"/>
        <v>8.3478989620808307E-4</v>
      </c>
      <c r="G188" s="126">
        <f>F188/'Bayes Calculation 1'!C190</f>
        <v>0.4349255359244113</v>
      </c>
    </row>
    <row r="189" spans="1:7">
      <c r="A189" s="97" t="s">
        <v>5337</v>
      </c>
      <c r="B189" s="96" t="s">
        <v>29</v>
      </c>
      <c r="C189" s="98">
        <f>VLOOKUP(B189,'Add H89'!$B$6:$F$526,5,FALSE)</f>
        <v>1.3987028601680357E-3</v>
      </c>
      <c r="D189" s="104">
        <f>IFERROR(VLOOKUP(B189,inhibitor_data_1closest!$B$2:$F$233,5,FALSE),0.5)</f>
        <v>0.28000000000000003</v>
      </c>
      <c r="E189" s="98">
        <f t="shared" si="4"/>
        <v>3.9163680084705003E-4</v>
      </c>
      <c r="F189" s="98">
        <f t="shared" si="5"/>
        <v>8.3167786477362788E-4</v>
      </c>
      <c r="G189" s="126">
        <f>F189/'Bayes Calculation 1'!C191</f>
        <v>0.43330416754706014</v>
      </c>
    </row>
    <row r="190" spans="1:7">
      <c r="A190" s="97" t="s">
        <v>5337</v>
      </c>
      <c r="B190" s="96" t="s">
        <v>231</v>
      </c>
      <c r="C190" s="98">
        <f>VLOOKUP(B190,'Add H89'!$B$6:$F$526,5,FALSE)</f>
        <v>7.8306533931728542E-4</v>
      </c>
      <c r="D190" s="104">
        <f>IFERROR(VLOOKUP(B190,inhibitor_data_1closest!$B$2:$F$233,5,FALSE),0.5)</f>
        <v>0.5</v>
      </c>
      <c r="E190" s="98">
        <f t="shared" si="4"/>
        <v>3.9153266965864271E-4</v>
      </c>
      <c r="F190" s="98">
        <f t="shared" si="5"/>
        <v>8.3145673232579967E-4</v>
      </c>
      <c r="G190" s="126">
        <f>F190/'Bayes Calculation 1'!C192</f>
        <v>0.43318895754174164</v>
      </c>
    </row>
    <row r="191" spans="1:7">
      <c r="A191" s="97" t="s">
        <v>5337</v>
      </c>
      <c r="B191" s="96" t="s">
        <v>345</v>
      </c>
      <c r="C191" s="98">
        <f>VLOOKUP(B191,'Add H89'!$B$6:$F$526,5,FALSE)</f>
        <v>7.8306533931728531E-4</v>
      </c>
      <c r="D191" s="104">
        <f>IFERROR(VLOOKUP(B191,inhibitor_data_1closest!$B$2:$F$233,5,FALSE),0.5)</f>
        <v>0.5</v>
      </c>
      <c r="E191" s="98">
        <f t="shared" si="4"/>
        <v>3.9153266965864266E-4</v>
      </c>
      <c r="F191" s="98">
        <f t="shared" si="5"/>
        <v>8.3145673232579956E-4</v>
      </c>
      <c r="G191" s="126">
        <f>F191/'Bayes Calculation 1'!C193</f>
        <v>0.43318895754174158</v>
      </c>
    </row>
    <row r="192" spans="1:7">
      <c r="A192" s="97" t="s">
        <v>5340</v>
      </c>
      <c r="B192" s="96" t="s">
        <v>169</v>
      </c>
      <c r="C192" s="98">
        <f>VLOOKUP(B192,'Add H89'!$B$6:$F$526,5,FALSE)</f>
        <v>7.6575874140301196E-4</v>
      </c>
      <c r="D192" s="104">
        <f>IFERROR(VLOOKUP(B192,inhibitor_data_1closest!$B$2:$F$233,5,FALSE),0.5)</f>
        <v>0.5</v>
      </c>
      <c r="E192" s="98">
        <f t="shared" si="4"/>
        <v>3.8287937070150598E-4</v>
      </c>
      <c r="F192" s="98">
        <f t="shared" si="5"/>
        <v>8.1308063185629872E-4</v>
      </c>
      <c r="G192" s="126">
        <f>F192/'Bayes Calculation 1'!C194</f>
        <v>0.42361500919713163</v>
      </c>
    </row>
    <row r="193" spans="1:7">
      <c r="A193" s="97" t="s">
        <v>5346</v>
      </c>
      <c r="B193" s="96" t="s">
        <v>221</v>
      </c>
      <c r="C193" s="98">
        <f>VLOOKUP(B193,'Add H89'!$B$6:$F$526,5,FALSE)</f>
        <v>7.5468193661073753E-4</v>
      </c>
      <c r="D193" s="104">
        <f>IFERROR(VLOOKUP(B193,inhibitor_data_1closest!$B$2:$F$233,5,FALSE),0.5)</f>
        <v>0.5</v>
      </c>
      <c r="E193" s="98">
        <f t="shared" si="4"/>
        <v>3.7734096830536876E-4</v>
      </c>
      <c r="F193" s="98">
        <f t="shared" si="5"/>
        <v>8.0131930945474166E-4</v>
      </c>
      <c r="G193" s="126">
        <f>F193/'Bayes Calculation 1'!C195</f>
        <v>0.41748736022592042</v>
      </c>
    </row>
    <row r="194" spans="1:7">
      <c r="A194" s="97" t="s">
        <v>5346</v>
      </c>
      <c r="B194" s="96" t="s">
        <v>469</v>
      </c>
      <c r="C194" s="98">
        <f>VLOOKUP(B194,'Add H89'!$B$6:$F$526,5,FALSE)</f>
        <v>7.5142633570850616E-4</v>
      </c>
      <c r="D194" s="104">
        <f>IFERROR(VLOOKUP(B194,inhibitor_data_1closest!$B$2:$F$233,5,FALSE),0.5)</f>
        <v>0.5</v>
      </c>
      <c r="E194" s="98">
        <f t="shared" si="4"/>
        <v>3.7571316785425308E-4</v>
      </c>
      <c r="F194" s="98">
        <f t="shared" si="5"/>
        <v>7.9786252091869662E-4</v>
      </c>
      <c r="G194" s="126">
        <f>F194/'Bayes Calculation 1'!C196</f>
        <v>0.41568637339864095</v>
      </c>
    </row>
    <row r="195" spans="1:7">
      <c r="A195" s="97" t="s">
        <v>5338</v>
      </c>
      <c r="B195" s="96" t="s">
        <v>604</v>
      </c>
      <c r="C195" s="98">
        <f>VLOOKUP(B195,'Add H89'!$B$6:$F$526,5,FALSE)</f>
        <v>7.5142633570850605E-4</v>
      </c>
      <c r="D195" s="104">
        <f>IFERROR(VLOOKUP(B195,inhibitor_data_1closest!$B$2:$F$233,5,FALSE),0.5)</f>
        <v>0.5</v>
      </c>
      <c r="E195" s="98">
        <f t="shared" si="4"/>
        <v>3.7571316785425302E-4</v>
      </c>
      <c r="F195" s="98">
        <f t="shared" si="5"/>
        <v>7.978625209186964E-4</v>
      </c>
      <c r="G195" s="126">
        <f>F195/'Bayes Calculation 1'!C197</f>
        <v>0.41568637339864084</v>
      </c>
    </row>
    <row r="196" spans="1:7">
      <c r="A196" s="97" t="s">
        <v>5342</v>
      </c>
      <c r="B196" s="96" t="s">
        <v>793</v>
      </c>
      <c r="C196" s="98">
        <f>VLOOKUP(B196,'Add H89'!$B$6:$F$526,5,FALSE)</f>
        <v>7.5142633570850594E-4</v>
      </c>
      <c r="D196" s="104">
        <f>IFERROR(VLOOKUP(B196,inhibitor_data_1closest!$B$2:$F$233,5,FALSE),0.5)</f>
        <v>0.5</v>
      </c>
      <c r="E196" s="98">
        <f t="shared" si="4"/>
        <v>3.7571316785425297E-4</v>
      </c>
      <c r="F196" s="98">
        <f t="shared" si="5"/>
        <v>7.9786252091869629E-4</v>
      </c>
      <c r="G196" s="126">
        <f>F196/'Bayes Calculation 1'!C198</f>
        <v>0.41568637339864078</v>
      </c>
    </row>
    <row r="197" spans="1:7">
      <c r="A197" s="97" t="s">
        <v>5345</v>
      </c>
      <c r="B197" s="96" t="s">
        <v>263</v>
      </c>
      <c r="C197" s="98">
        <f>VLOOKUP(B197,'Add H89'!$B$6:$F$526,5,FALSE)</f>
        <v>7.2807603550144328E-4</v>
      </c>
      <c r="D197" s="104">
        <f>IFERROR(VLOOKUP(B197,inhibitor_data_1closest!$B$2:$F$233,5,FALSE),0.5)</f>
        <v>0.5</v>
      </c>
      <c r="E197" s="98">
        <f t="shared" si="4"/>
        <v>3.6403801775072164E-4</v>
      </c>
      <c r="F197" s="98">
        <f t="shared" si="5"/>
        <v>7.7306923313773355E-4</v>
      </c>
      <c r="G197" s="126">
        <f>F197/'Bayes Calculation 1'!C199</f>
        <v>0.40276907046475918</v>
      </c>
    </row>
    <row r="198" spans="1:7">
      <c r="A198" s="97" t="s">
        <v>5345</v>
      </c>
      <c r="B198" s="96" t="s">
        <v>113</v>
      </c>
      <c r="C198" s="98">
        <f>VLOOKUP(B198,'Add H89'!$B$6:$F$526,5,FALSE)</f>
        <v>1.7140760633398745E-3</v>
      </c>
      <c r="D198" s="104">
        <f>IFERROR(VLOOKUP(B198,inhibitor_data_1closest!$B$2:$F$233,5,FALSE),0.5)</f>
        <v>0.21</v>
      </c>
      <c r="E198" s="98">
        <f t="shared" ref="E198:E261" si="6">C198*D198</f>
        <v>3.5995597330137365E-4</v>
      </c>
      <c r="F198" s="98">
        <f t="shared" ref="F198:F261" si="7">E198/$E$4</f>
        <v>7.6440062486547201E-4</v>
      </c>
      <c r="G198" s="126">
        <f>F198/'Bayes Calculation 1'!C200</f>
        <v>0.39825272555491092</v>
      </c>
    </row>
    <row r="199" spans="1:7">
      <c r="A199" s="97" t="s">
        <v>5346</v>
      </c>
      <c r="B199" s="96" t="s">
        <v>127</v>
      </c>
      <c r="C199" s="98">
        <f>VLOOKUP(B199,'Add H89'!$B$6:$F$526,5,FALSE)</f>
        <v>7.0620089866791573E-4</v>
      </c>
      <c r="D199" s="104">
        <f>IFERROR(VLOOKUP(B199,inhibitor_data_1closest!$B$2:$F$233,5,FALSE),0.5)</f>
        <v>0.5</v>
      </c>
      <c r="E199" s="98">
        <f t="shared" si="6"/>
        <v>3.5310044933395786E-4</v>
      </c>
      <c r="F199" s="98">
        <f t="shared" si="7"/>
        <v>7.4984226997442717E-4</v>
      </c>
      <c r="G199" s="126">
        <f>F199/'Bayes Calculation 1'!C201</f>
        <v>0.39066782265667654</v>
      </c>
    </row>
    <row r="200" spans="1:7">
      <c r="A200" s="97" t="s">
        <v>5347</v>
      </c>
      <c r="B200" s="96" t="s">
        <v>437</v>
      </c>
      <c r="C200" s="98">
        <f>VLOOKUP(B200,'Add H89'!$B$6:$F$526,5,FALSE)</f>
        <v>6.9605807939314261E-4</v>
      </c>
      <c r="D200" s="104">
        <f>IFERROR(VLOOKUP(B200,inhibitor_data_1closest!$B$2:$F$233,5,FALSE),0.5)</f>
        <v>0.5</v>
      </c>
      <c r="E200" s="98">
        <f t="shared" si="6"/>
        <v>3.480290396965713E-4</v>
      </c>
      <c r="F200" s="98">
        <f t="shared" si="7"/>
        <v>7.3907265095626634E-4</v>
      </c>
      <c r="G200" s="126">
        <f>F200/'Bayes Calculation 1'!C202</f>
        <v>0.38505685114821475</v>
      </c>
    </row>
    <row r="201" spans="1:7">
      <c r="A201" s="97" t="s">
        <v>5340</v>
      </c>
      <c r="B201" s="96" t="s">
        <v>572</v>
      </c>
      <c r="C201" s="98">
        <f>VLOOKUP(B201,'Add H89'!$B$6:$F$526,5,FALSE)</f>
        <v>6.9266368504298365E-4</v>
      </c>
      <c r="D201" s="104">
        <f>IFERROR(VLOOKUP(B201,inhibitor_data_1closest!$B$2:$F$233,5,FALSE),0.5)</f>
        <v>0.5</v>
      </c>
      <c r="E201" s="98">
        <f t="shared" si="6"/>
        <v>3.4633184252149182E-4</v>
      </c>
      <c r="F201" s="98">
        <f t="shared" si="7"/>
        <v>7.3546849189966843E-4</v>
      </c>
      <c r="G201" s="126">
        <f>F201/'Bayes Calculation 1'!C203</f>
        <v>0.38317908427972724</v>
      </c>
    </row>
    <row r="202" spans="1:7">
      <c r="A202" s="97" t="s">
        <v>5341</v>
      </c>
      <c r="B202" s="96" t="s">
        <v>179</v>
      </c>
      <c r="C202" s="98">
        <f>VLOOKUP(B202,'Add H89'!$B$6:$F$526,5,FALSE)</f>
        <v>6.5628402179577919E-4</v>
      </c>
      <c r="D202" s="104">
        <f>IFERROR(VLOOKUP(B202,inhibitor_data_1closest!$B$2:$F$233,5,FALSE),0.5)</f>
        <v>0.5</v>
      </c>
      <c r="E202" s="98">
        <f t="shared" si="6"/>
        <v>3.281420108978896E-4</v>
      </c>
      <c r="F202" s="98">
        <f t="shared" si="7"/>
        <v>6.9684066046863432E-4</v>
      </c>
      <c r="G202" s="126">
        <f>F202/'Bayes Calculation 1'!C204</f>
        <v>0.36305398410415851</v>
      </c>
    </row>
    <row r="203" spans="1:7">
      <c r="A203" s="97" t="s">
        <v>5346</v>
      </c>
      <c r="B203" s="96" t="s">
        <v>171</v>
      </c>
      <c r="C203" s="98">
        <f>VLOOKUP(B203,'Add H89'!$B$6:$F$526,5,FALSE)</f>
        <v>6.3278007217557617E-4</v>
      </c>
      <c r="D203" s="104">
        <f>IFERROR(VLOOKUP(B203,inhibitor_data_1closest!$B$2:$F$233,5,FALSE),0.5)</f>
        <v>0.5</v>
      </c>
      <c r="E203" s="98">
        <f t="shared" si="6"/>
        <v>3.1639003608778808E-4</v>
      </c>
      <c r="F203" s="98">
        <f t="shared" si="7"/>
        <v>6.7188422814205178E-4</v>
      </c>
      <c r="G203" s="126">
        <f>F203/'Bayes Calculation 1'!C205</f>
        <v>0.35005168286200899</v>
      </c>
    </row>
    <row r="204" spans="1:7">
      <c r="A204" s="97" t="s">
        <v>5346</v>
      </c>
      <c r="B204" s="96" t="s">
        <v>103</v>
      </c>
      <c r="C204" s="98">
        <f>VLOOKUP(B204,'Add H89'!$B$6:$F$526,5,FALSE)</f>
        <v>6.2445401859432669E-4</v>
      </c>
      <c r="D204" s="104">
        <f>IFERROR(VLOOKUP(B204,inhibitor_data_1closest!$B$2:$F$233,5,FALSE),0.5)</f>
        <v>0.5</v>
      </c>
      <c r="E204" s="98">
        <f t="shared" si="6"/>
        <v>3.1222700929716334E-4</v>
      </c>
      <c r="F204" s="98">
        <f t="shared" si="7"/>
        <v>6.6304364619282287E-4</v>
      </c>
      <c r="G204" s="126">
        <f>F204/'Bayes Calculation 1'!C206</f>
        <v>0.34544573966646075</v>
      </c>
    </row>
    <row r="205" spans="1:7">
      <c r="A205" s="97" t="s">
        <v>5337</v>
      </c>
      <c r="B205" s="96" t="s">
        <v>341</v>
      </c>
      <c r="C205" s="98">
        <f>VLOOKUP(B205,'Add H89'!$B$6:$F$526,5,FALSE)</f>
        <v>6.0440748339377786E-4</v>
      </c>
      <c r="D205" s="104">
        <f>IFERROR(VLOOKUP(B205,inhibitor_data_1closest!$B$2:$F$233,5,FALSE),0.5)</f>
        <v>0.5</v>
      </c>
      <c r="E205" s="98">
        <f t="shared" si="6"/>
        <v>3.0220374169688893E-4</v>
      </c>
      <c r="F205" s="98">
        <f t="shared" si="7"/>
        <v>6.4175828746805249E-4</v>
      </c>
      <c r="G205" s="126">
        <f>F205/'Bayes Calculation 1'!C207</f>
        <v>0.33435606777085536</v>
      </c>
    </row>
    <row r="206" spans="1:7">
      <c r="A206" s="97" t="s">
        <v>5346</v>
      </c>
      <c r="B206" s="96" t="s">
        <v>720</v>
      </c>
      <c r="C206" s="98">
        <f>VLOOKUP(B206,'Add H89'!$B$6:$F$526,5,FALSE)</f>
        <v>6.0367962659361367E-4</v>
      </c>
      <c r="D206" s="104">
        <f>IFERROR(VLOOKUP(B206,inhibitor_data_1closest!$B$2:$F$233,5,FALSE),0.5)</f>
        <v>0.5</v>
      </c>
      <c r="E206" s="98">
        <f t="shared" si="6"/>
        <v>3.0183981329680683E-4</v>
      </c>
      <c r="F206" s="98">
        <f t="shared" si="7"/>
        <v>6.409854510184234E-4</v>
      </c>
      <c r="G206" s="126">
        <f>F206/'Bayes Calculation 1'!C208</f>
        <v>0.33395341998059863</v>
      </c>
    </row>
    <row r="207" spans="1:7">
      <c r="A207" s="97" t="s">
        <v>5343</v>
      </c>
      <c r="B207" s="96" t="s">
        <v>815</v>
      </c>
      <c r="C207" s="98">
        <f>VLOOKUP(B207,'Add H89'!$B$6:$F$526,5,FALSE)</f>
        <v>6.0224037097016364E-4</v>
      </c>
      <c r="D207" s="104">
        <f>IFERROR(VLOOKUP(B207,inhibitor_data_1closest!$B$2:$F$233,5,FALSE),0.5)</f>
        <v>0.5</v>
      </c>
      <c r="E207" s="98">
        <f t="shared" si="6"/>
        <v>3.0112018548508182E-4</v>
      </c>
      <c r="F207" s="98">
        <f t="shared" si="7"/>
        <v>6.3945725315603472E-4</v>
      </c>
      <c r="G207" s="126">
        <f>F207/'Bayes Calculation 1'!C209</f>
        <v>0.33315722889429411</v>
      </c>
    </row>
    <row r="208" spans="1:7">
      <c r="A208" s="97" t="s">
        <v>5346</v>
      </c>
      <c r="B208" s="96" t="s">
        <v>325</v>
      </c>
      <c r="C208" s="98">
        <f>VLOOKUP(B208,'Add H89'!$B$6:$F$526,5,FALSE)</f>
        <v>5.9811887401258065E-4</v>
      </c>
      <c r="D208" s="104">
        <f>IFERROR(VLOOKUP(B208,inhibitor_data_1closest!$B$2:$F$233,5,FALSE),0.5)</f>
        <v>0.5</v>
      </c>
      <c r="E208" s="98">
        <f t="shared" si="6"/>
        <v>2.9905943700629032E-4</v>
      </c>
      <c r="F208" s="98">
        <f t="shared" si="7"/>
        <v>6.3508105844968955E-4</v>
      </c>
      <c r="G208" s="126">
        <f>F208/'Bayes Calculation 1'!C210</f>
        <v>0.33087723145228826</v>
      </c>
    </row>
    <row r="209" spans="1:7">
      <c r="A209" s="97" t="s">
        <v>5344</v>
      </c>
      <c r="B209" s="96" t="s">
        <v>277</v>
      </c>
      <c r="C209" s="98">
        <f>VLOOKUP(B209,'Add H89'!$B$6:$F$526,5,FALSE)</f>
        <v>5.787518786515548E-4</v>
      </c>
      <c r="D209" s="104">
        <f>IFERROR(VLOOKUP(B209,inhibitor_data_1closest!$B$2:$F$233,5,FALSE),0.5)</f>
        <v>0.5</v>
      </c>
      <c r="E209" s="98">
        <f t="shared" si="6"/>
        <v>2.893759393257774E-4</v>
      </c>
      <c r="F209" s="98">
        <f t="shared" si="7"/>
        <v>6.1451723335191838E-4</v>
      </c>
      <c r="G209" s="126">
        <f>F209/'Bayes Calculation 1'!C211</f>
        <v>0.32016347857634947</v>
      </c>
    </row>
    <row r="210" spans="1:7">
      <c r="A210" s="97" t="s">
        <v>5340</v>
      </c>
      <c r="B210" s="96" t="s">
        <v>197</v>
      </c>
      <c r="C210" s="98">
        <f>VLOOKUP(B210,'Add H89'!$B$6:$F$526,5,FALSE)</f>
        <v>5.6791447417178873E-4</v>
      </c>
      <c r="D210" s="104">
        <f>IFERROR(VLOOKUP(B210,inhibitor_data_1closest!$B$2:$F$233,5,FALSE),0.5)</f>
        <v>0.5</v>
      </c>
      <c r="E210" s="98">
        <f t="shared" si="6"/>
        <v>2.8395723708589437E-4</v>
      </c>
      <c r="F210" s="98">
        <f t="shared" si="7"/>
        <v>6.0301010557699307E-4</v>
      </c>
      <c r="G210" s="126">
        <f>F210/'Bayes Calculation 1'!C212</f>
        <v>0.3141682650056134</v>
      </c>
    </row>
    <row r="211" spans="1:7">
      <c r="A211" s="97" t="s">
        <v>5340</v>
      </c>
      <c r="B211" s="96" t="s">
        <v>329</v>
      </c>
      <c r="C211" s="98">
        <f>VLOOKUP(B211,'Add H89'!$B$6:$F$526,5,FALSE)</f>
        <v>1.9210140340356293E-3</v>
      </c>
      <c r="D211" s="104">
        <f>IFERROR(VLOOKUP(B211,inhibitor_data_1closest!$B$2:$F$233,5,FALSE),0.5)</f>
        <v>0.14000000000000001</v>
      </c>
      <c r="E211" s="98">
        <f t="shared" si="6"/>
        <v>2.6894196476498814E-4</v>
      </c>
      <c r="F211" s="98">
        <f t="shared" si="7"/>
        <v>5.7112375170055324E-4</v>
      </c>
      <c r="G211" s="126">
        <f>F211/'Bayes Calculation 1'!C213</f>
        <v>0.29755547463598825</v>
      </c>
    </row>
    <row r="212" spans="1:7">
      <c r="A212" s="97" t="s">
        <v>5347</v>
      </c>
      <c r="B212" s="96" t="s">
        <v>173</v>
      </c>
      <c r="C212" s="98">
        <f>VLOOKUP(B212,'Add H89'!$B$6:$F$526,5,FALSE)</f>
        <v>5.1413380864266211E-4</v>
      </c>
      <c r="D212" s="104">
        <f>IFERROR(VLOOKUP(B212,inhibitor_data_1closest!$B$2:$F$233,5,FALSE),0.5)</f>
        <v>0.5</v>
      </c>
      <c r="E212" s="98">
        <f t="shared" si="6"/>
        <v>2.5706690432133106E-4</v>
      </c>
      <c r="F212" s="98">
        <f t="shared" si="7"/>
        <v>5.4590593536542396E-4</v>
      </c>
      <c r="G212" s="126">
        <f>F212/'Bayes Calculation 1'!C214</f>
        <v>0.28441699232538592</v>
      </c>
    </row>
    <row r="213" spans="1:7">
      <c r="A213" s="97" t="s">
        <v>5337</v>
      </c>
      <c r="B213" s="96" t="s">
        <v>119</v>
      </c>
      <c r="C213" s="98">
        <f>VLOOKUP(B213,'Add H89'!$B$6:$F$526,5,FALSE)</f>
        <v>1.8317317878766913E-3</v>
      </c>
      <c r="D213" s="104">
        <f>IFERROR(VLOOKUP(B213,inhibitor_data_1closest!$B$2:$F$233,5,FALSE),0.5)</f>
        <v>0.14000000000000001</v>
      </c>
      <c r="E213" s="98">
        <f t="shared" si="6"/>
        <v>2.5644245030273679E-4</v>
      </c>
      <c r="F213" s="98">
        <f t="shared" si="7"/>
        <v>5.4457984807303845E-4</v>
      </c>
      <c r="G213" s="126">
        <f>F213/'Bayes Calculation 1'!C215</f>
        <v>0.28372610084605304</v>
      </c>
    </row>
    <row r="214" spans="1:7">
      <c r="A214" s="97" t="s">
        <v>5345</v>
      </c>
      <c r="B214" s="96" t="s">
        <v>678</v>
      </c>
      <c r="C214" s="98">
        <f>VLOOKUP(B214,'Add H89'!$B$6:$F$526,5,FALSE)</f>
        <v>4.9956321487546124E-4</v>
      </c>
      <c r="D214" s="104">
        <f>IFERROR(VLOOKUP(B214,inhibitor_data_1closest!$B$2:$F$233,5,FALSE),0.5)</f>
        <v>0.5</v>
      </c>
      <c r="E214" s="98">
        <f t="shared" si="6"/>
        <v>2.4978160743773062E-4</v>
      </c>
      <c r="F214" s="98">
        <f t="shared" si="7"/>
        <v>5.3043491695425817E-4</v>
      </c>
      <c r="G214" s="126">
        <f>F214/'Bayes Calculation 1'!C216</f>
        <v>0.27635659173316851</v>
      </c>
    </row>
    <row r="215" spans="1:7">
      <c r="A215" s="97" t="s">
        <v>5340</v>
      </c>
      <c r="B215" s="96" t="s">
        <v>107</v>
      </c>
      <c r="C215" s="98">
        <f>VLOOKUP(B215,'Add H89'!$B$6:$F$526,5,FALSE)</f>
        <v>4.934518636295805E-4</v>
      </c>
      <c r="D215" s="104">
        <f>IFERROR(VLOOKUP(B215,inhibitor_data_1closest!$B$2:$F$233,5,FALSE),0.5)</f>
        <v>0.5</v>
      </c>
      <c r="E215" s="98">
        <f t="shared" si="6"/>
        <v>2.4672593181479025E-4</v>
      </c>
      <c r="F215" s="98">
        <f t="shared" si="7"/>
        <v>5.2394590016106781E-4</v>
      </c>
      <c r="G215" s="126">
        <f>F215/'Bayes Calculation 1'!C217</f>
        <v>0.27297581398391635</v>
      </c>
    </row>
    <row r="216" spans="1:7">
      <c r="A216" s="97" t="s">
        <v>5340</v>
      </c>
      <c r="B216" s="96" t="s">
        <v>31</v>
      </c>
      <c r="C216" s="98">
        <f>VLOOKUP(B216,'Add H89'!$B$6:$F$526,5,FALSE)</f>
        <v>1.1350563743814251E-2</v>
      </c>
      <c r="D216" s="104">
        <f>IFERROR(VLOOKUP(B216,inhibitor_data_1closest!$B$2:$F$233,5,FALSE),0.5)</f>
        <v>0.02</v>
      </c>
      <c r="E216" s="98">
        <f t="shared" si="6"/>
        <v>2.2701127487628501E-4</v>
      </c>
      <c r="F216" s="98">
        <f t="shared" si="7"/>
        <v>4.8207995765541439E-4</v>
      </c>
      <c r="G216" s="126">
        <f>F216/'Bayes Calculation 1'!C218</f>
        <v>0.2511636579384709</v>
      </c>
    </row>
    <row r="217" spans="1:7">
      <c r="A217" s="97" t="s">
        <v>5346</v>
      </c>
      <c r="B217" s="96" t="s">
        <v>115</v>
      </c>
      <c r="C217" s="98">
        <f>VLOOKUP(B217,'Add H89'!$B$6:$F$526,5,FALSE)</f>
        <v>4.5005516797680248E-4</v>
      </c>
      <c r="D217" s="104">
        <f>IFERROR(VLOOKUP(B217,inhibitor_data_1closest!$B$2:$F$233,5,FALSE),0.5)</f>
        <v>0.5</v>
      </c>
      <c r="E217" s="98">
        <f t="shared" si="6"/>
        <v>2.2502758398840124E-4</v>
      </c>
      <c r="F217" s="98">
        <f t="shared" si="7"/>
        <v>4.7786740204665181E-4</v>
      </c>
      <c r="G217" s="126">
        <f>F217/'Bayes Calculation 1'!C219</f>
        <v>0.24896891646630562</v>
      </c>
    </row>
    <row r="218" spans="1:7">
      <c r="A218" s="97" t="s">
        <v>5340</v>
      </c>
      <c r="B218" s="96" t="s">
        <v>419</v>
      </c>
      <c r="C218" s="98">
        <f>VLOOKUP(B218,'Add H89'!$B$6:$F$526,5,FALSE)</f>
        <v>4.4892986800451536E-4</v>
      </c>
      <c r="D218" s="104">
        <f>IFERROR(VLOOKUP(B218,inhibitor_data_1closest!$B$2:$F$233,5,FALSE),0.5)</f>
        <v>0.5</v>
      </c>
      <c r="E218" s="98">
        <f t="shared" si="6"/>
        <v>2.2446493400225768E-4</v>
      </c>
      <c r="F218" s="98">
        <f t="shared" si="7"/>
        <v>4.7667256147477833E-4</v>
      </c>
      <c r="G218" s="126">
        <f>F218/'Bayes Calculation 1'!C220</f>
        <v>0.24834640452835952</v>
      </c>
    </row>
    <row r="219" spans="1:7">
      <c r="A219" s="97" t="s">
        <v>5346</v>
      </c>
      <c r="B219" s="96" t="s">
        <v>291</v>
      </c>
      <c r="C219" s="98">
        <f>VLOOKUP(B219,'Add H89'!$B$6:$F$526,5,FALSE)</f>
        <v>4.2246225062387573E-4</v>
      </c>
      <c r="D219" s="104">
        <f>IFERROR(VLOOKUP(B219,inhibitor_data_1closest!$B$2:$F$233,5,FALSE),0.5)</f>
        <v>0.5</v>
      </c>
      <c r="E219" s="98">
        <f t="shared" si="6"/>
        <v>2.1123112531193787E-4</v>
      </c>
      <c r="F219" s="98">
        <f t="shared" si="7"/>
        <v>4.4856931445973018E-4</v>
      </c>
      <c r="G219" s="126">
        <f>F219/'Bayes Calculation 1'!C221</f>
        <v>0.23370461283351943</v>
      </c>
    </row>
    <row r="220" spans="1:7">
      <c r="A220" s="97" t="s">
        <v>5338</v>
      </c>
      <c r="B220" s="96" t="s">
        <v>517</v>
      </c>
      <c r="C220" s="98">
        <f>VLOOKUP(B220,'Add H89'!$B$6:$F$526,5,FALSE)</f>
        <v>4.1921679781632454E-4</v>
      </c>
      <c r="D220" s="104">
        <f>IFERROR(VLOOKUP(B220,inhibitor_data_1closest!$B$2:$F$233,5,FALSE),0.5)</f>
        <v>0.5</v>
      </c>
      <c r="E220" s="98">
        <f t="shared" si="6"/>
        <v>2.0960839890816227E-4</v>
      </c>
      <c r="F220" s="98">
        <f t="shared" si="7"/>
        <v>4.4512330114411498E-4</v>
      </c>
      <c r="G220" s="126">
        <f>F220/'Bayes Calculation 1'!C222</f>
        <v>0.23190923989608392</v>
      </c>
    </row>
    <row r="221" spans="1:7">
      <c r="A221" s="97" t="s">
        <v>5345</v>
      </c>
      <c r="B221" s="96" t="s">
        <v>1050</v>
      </c>
      <c r="C221" s="98">
        <f>VLOOKUP(B221,'Add H89'!$B$6:$F$526,5,FALSE)</f>
        <v>4.1607442947865007E-4</v>
      </c>
      <c r="D221" s="104">
        <f>IFERROR(VLOOKUP(B221,inhibitor_data_1closest!$B$2:$F$233,5,FALSE),0.5)</f>
        <v>0.5</v>
      </c>
      <c r="E221" s="98">
        <f t="shared" si="6"/>
        <v>2.0803721473932504E-4</v>
      </c>
      <c r="F221" s="98">
        <f t="shared" si="7"/>
        <v>4.4178674264941159E-4</v>
      </c>
      <c r="G221" s="126">
        <f>F221/'Bayes Calculation 1'!C223</f>
        <v>0.23017089292034346</v>
      </c>
    </row>
    <row r="222" spans="1:7">
      <c r="A222" s="97" t="s">
        <v>5337</v>
      </c>
      <c r="B222" s="96" t="s">
        <v>786</v>
      </c>
      <c r="C222" s="98">
        <f>VLOOKUP(B222,'Add H89'!$B$6:$F$526,5,FALSE)</f>
        <v>4.1213965227225547E-4</v>
      </c>
      <c r="D222" s="104">
        <f>IFERROR(VLOOKUP(B222,inhibitor_data_1closest!$B$2:$F$233,5,FALSE),0.5)</f>
        <v>0.5</v>
      </c>
      <c r="E222" s="98">
        <f t="shared" si="6"/>
        <v>2.0606982613612774E-4</v>
      </c>
      <c r="F222" s="98">
        <f t="shared" si="7"/>
        <v>4.3760880648726296E-4</v>
      </c>
      <c r="G222" s="126">
        <f>F222/'Bayes Calculation 1'!C224</f>
        <v>0.227994188179864</v>
      </c>
    </row>
    <row r="223" spans="1:7">
      <c r="A223" s="97" t="s">
        <v>5344</v>
      </c>
      <c r="B223" s="96" t="s">
        <v>139</v>
      </c>
      <c r="C223" s="98">
        <f>VLOOKUP(B223,'Add H89'!$B$6:$F$526,5,FALSE)</f>
        <v>4.1022267447079867E-4</v>
      </c>
      <c r="D223" s="104">
        <f>IFERROR(VLOOKUP(B223,inhibitor_data_1closest!$B$2:$F$233,5,FALSE),0.5)</f>
        <v>0.5</v>
      </c>
      <c r="E223" s="98">
        <f t="shared" si="6"/>
        <v>2.0511133723539934E-4</v>
      </c>
      <c r="F223" s="98">
        <f t="shared" si="7"/>
        <v>4.355733644638298E-4</v>
      </c>
      <c r="G223" s="126">
        <f>F223/'Bayes Calculation 1'!C225</f>
        <v>0.22693372288565533</v>
      </c>
    </row>
    <row r="224" spans="1:7">
      <c r="A224" s="97" t="s">
        <v>5345</v>
      </c>
      <c r="B224" s="96" t="s">
        <v>305</v>
      </c>
      <c r="C224" s="98">
        <f>VLOOKUP(B224,'Add H89'!$B$6:$F$526,5,FALSE)</f>
        <v>3.9548754510974004E-4</v>
      </c>
      <c r="D224" s="104">
        <f>IFERROR(VLOOKUP(B224,inhibitor_data_1closest!$B$2:$F$233,5,FALSE),0.5)</f>
        <v>0.5</v>
      </c>
      <c r="E224" s="98">
        <f t="shared" si="6"/>
        <v>1.9774377255487002E-4</v>
      </c>
      <c r="F224" s="98">
        <f t="shared" si="7"/>
        <v>4.1992764258878763E-4</v>
      </c>
      <c r="G224" s="126">
        <f>F224/'Bayes Calculation 1'!C226</f>
        <v>0.21878230178875838</v>
      </c>
    </row>
    <row r="225" spans="1:7">
      <c r="A225" s="97" t="s">
        <v>5338</v>
      </c>
      <c r="B225" s="96" t="s">
        <v>375</v>
      </c>
      <c r="C225" s="98">
        <f>VLOOKUP(B225,'Add H89'!$B$6:$F$526,5,FALSE)</f>
        <v>3.9548754510974009E-4</v>
      </c>
      <c r="D225" s="104">
        <f>IFERROR(VLOOKUP(B225,inhibitor_data_1closest!$B$2:$F$233,5,FALSE),0.5)</f>
        <v>0.5</v>
      </c>
      <c r="E225" s="98">
        <f t="shared" si="6"/>
        <v>1.9774377255487005E-4</v>
      </c>
      <c r="F225" s="98">
        <f t="shared" si="7"/>
        <v>4.1992764258878769E-4</v>
      </c>
      <c r="G225" s="126">
        <f>F225/'Bayes Calculation 1'!C227</f>
        <v>0.2187823017887584</v>
      </c>
    </row>
    <row r="226" spans="1:7">
      <c r="A226" s="97" t="s">
        <v>5343</v>
      </c>
      <c r="B226" s="96" t="s">
        <v>25</v>
      </c>
      <c r="C226" s="98">
        <f>VLOOKUP(B226,'Add H89'!$B$6:$F$526,5,FALSE)</f>
        <v>3.9548754510974004E-4</v>
      </c>
      <c r="D226" s="104">
        <f>IFERROR(VLOOKUP(B226,inhibitor_data_1closest!$B$2:$F$233,5,FALSE),0.5)</f>
        <v>0.5</v>
      </c>
      <c r="E226" s="98">
        <f t="shared" si="6"/>
        <v>1.9774377255487002E-4</v>
      </c>
      <c r="F226" s="98">
        <f t="shared" si="7"/>
        <v>4.1992764258878763E-4</v>
      </c>
      <c r="G226" s="126">
        <f>F226/'Bayes Calculation 1'!C228</f>
        <v>0.21878230178875838</v>
      </c>
    </row>
    <row r="227" spans="1:7">
      <c r="A227" s="97" t="s">
        <v>5338</v>
      </c>
      <c r="B227" s="96" t="s">
        <v>363</v>
      </c>
      <c r="C227" s="98">
        <f>VLOOKUP(B227,'Add H89'!$B$6:$F$526,5,FALSE)</f>
        <v>3.9548754510974009E-4</v>
      </c>
      <c r="D227" s="104">
        <f>IFERROR(VLOOKUP(B227,inhibitor_data_1closest!$B$2:$F$233,5,FALSE),0.5)</f>
        <v>0.5</v>
      </c>
      <c r="E227" s="98">
        <f t="shared" si="6"/>
        <v>1.9774377255487005E-4</v>
      </c>
      <c r="F227" s="98">
        <f t="shared" si="7"/>
        <v>4.1992764258878769E-4</v>
      </c>
      <c r="G227" s="126">
        <f>F227/'Bayes Calculation 1'!C229</f>
        <v>0.2187823017887584</v>
      </c>
    </row>
    <row r="228" spans="1:7">
      <c r="A228" s="97" t="s">
        <v>5338</v>
      </c>
      <c r="B228" s="96" t="s">
        <v>529</v>
      </c>
      <c r="C228" s="98">
        <f>VLOOKUP(B228,'Add H89'!$B$6:$F$526,5,FALSE)</f>
        <v>3.9548754510974009E-4</v>
      </c>
      <c r="D228" s="104">
        <f>IFERROR(VLOOKUP(B228,inhibitor_data_1closest!$B$2:$F$233,5,FALSE),0.5)</f>
        <v>0.5</v>
      </c>
      <c r="E228" s="98">
        <f t="shared" si="6"/>
        <v>1.9774377255487005E-4</v>
      </c>
      <c r="F228" s="98">
        <f t="shared" si="7"/>
        <v>4.1992764258878769E-4</v>
      </c>
      <c r="G228" s="126">
        <f>F228/'Bayes Calculation 1'!C230</f>
        <v>0.2187823017887584</v>
      </c>
    </row>
    <row r="229" spans="1:7">
      <c r="A229" s="97" t="s">
        <v>5343</v>
      </c>
      <c r="B229" s="96" t="s">
        <v>1041</v>
      </c>
      <c r="C229" s="98">
        <f>VLOOKUP(B229,'Add H89'!$B$6:$F$526,5,FALSE)</f>
        <v>3.9548754510974009E-4</v>
      </c>
      <c r="D229" s="104">
        <f>IFERROR(VLOOKUP(B229,inhibitor_data_1closest!$B$2:$F$233,5,FALSE),0.5)</f>
        <v>0.5</v>
      </c>
      <c r="E229" s="98">
        <f t="shared" si="6"/>
        <v>1.9774377255487005E-4</v>
      </c>
      <c r="F229" s="98">
        <f t="shared" si="7"/>
        <v>4.1992764258878769E-4</v>
      </c>
      <c r="G229" s="126">
        <f>F229/'Bayes Calculation 1'!C231</f>
        <v>0.2187823017887584</v>
      </c>
    </row>
    <row r="230" spans="1:7">
      <c r="A230" s="97" t="s">
        <v>5337</v>
      </c>
      <c r="B230" s="100" t="s">
        <v>1008</v>
      </c>
      <c r="C230" s="98">
        <f>VLOOKUP(B230,'Add H89'!$B$6:$F$526,5,FALSE)</f>
        <v>3.9548754510974009E-4</v>
      </c>
      <c r="D230" s="104">
        <f>IFERROR(VLOOKUP(B230,inhibitor_data_1closest!$B$2:$F$233,5,FALSE),0.5)</f>
        <v>0.5</v>
      </c>
      <c r="E230" s="98">
        <f t="shared" si="6"/>
        <v>1.9774377255487005E-4</v>
      </c>
      <c r="F230" s="98">
        <f t="shared" si="7"/>
        <v>4.1992764258878769E-4</v>
      </c>
      <c r="G230" s="126">
        <f>F230/'Bayes Calculation 1'!C232</f>
        <v>0.2187823017887584</v>
      </c>
    </row>
    <row r="231" spans="1:7">
      <c r="A231" s="97" t="s">
        <v>5346</v>
      </c>
      <c r="B231" s="96" t="s">
        <v>525</v>
      </c>
      <c r="C231" s="98">
        <f>VLOOKUP(B231,'Add H89'!$B$6:$F$526,5,FALSE)</f>
        <v>3.9548754510974004E-4</v>
      </c>
      <c r="D231" s="104">
        <f>IFERROR(VLOOKUP(B231,inhibitor_data_1closest!$B$2:$F$233,5,FALSE),0.5)</f>
        <v>0.5</v>
      </c>
      <c r="E231" s="98">
        <f t="shared" si="6"/>
        <v>1.9774377255487002E-4</v>
      </c>
      <c r="F231" s="98">
        <f t="shared" si="7"/>
        <v>4.1992764258878763E-4</v>
      </c>
      <c r="G231" s="126">
        <f>F231/'Bayes Calculation 1'!C233</f>
        <v>0.21878230178875838</v>
      </c>
    </row>
    <row r="232" spans="1:7">
      <c r="A232" s="97" t="s">
        <v>5338</v>
      </c>
      <c r="B232" s="96" t="s">
        <v>546</v>
      </c>
      <c r="C232" s="98">
        <f>VLOOKUP(B232,'Add H89'!$B$6:$F$526,5,FALSE)</f>
        <v>3.9548754510974009E-4</v>
      </c>
      <c r="D232" s="104">
        <f>IFERROR(VLOOKUP(B232,inhibitor_data_1closest!$B$2:$F$233,5,FALSE),0.5)</f>
        <v>0.5</v>
      </c>
      <c r="E232" s="98">
        <f t="shared" si="6"/>
        <v>1.9774377255487005E-4</v>
      </c>
      <c r="F232" s="98">
        <f t="shared" si="7"/>
        <v>4.1992764258878769E-4</v>
      </c>
      <c r="G232" s="126">
        <f>F232/'Bayes Calculation 1'!C234</f>
        <v>0.2187823017887584</v>
      </c>
    </row>
    <row r="233" spans="1:7">
      <c r="A233" s="97" t="s">
        <v>5341</v>
      </c>
      <c r="B233" s="96" t="s">
        <v>475</v>
      </c>
      <c r="C233" s="98">
        <f>VLOOKUP(B233,'Add H89'!$B$6:$F$526,5,FALSE)</f>
        <v>3.9548754510974004E-4</v>
      </c>
      <c r="D233" s="104">
        <f>IFERROR(VLOOKUP(B233,inhibitor_data_1closest!$B$2:$F$233,5,FALSE),0.5)</f>
        <v>0.5</v>
      </c>
      <c r="E233" s="98">
        <f t="shared" si="6"/>
        <v>1.9774377255487002E-4</v>
      </c>
      <c r="F233" s="98">
        <f t="shared" si="7"/>
        <v>4.1992764258878763E-4</v>
      </c>
      <c r="G233" s="126">
        <f>F233/'Bayes Calculation 1'!C235</f>
        <v>0.21878230178875838</v>
      </c>
    </row>
    <row r="234" spans="1:7">
      <c r="A234" s="97" t="s">
        <v>5338</v>
      </c>
      <c r="B234" s="96" t="s">
        <v>746</v>
      </c>
      <c r="C234" s="98">
        <f>VLOOKUP(B234,'Add H89'!$B$6:$F$526,5,FALSE)</f>
        <v>3.9548754510974009E-4</v>
      </c>
      <c r="D234" s="104">
        <f>IFERROR(VLOOKUP(B234,inhibitor_data_1closest!$B$2:$F$233,5,FALSE),0.5)</f>
        <v>0.5</v>
      </c>
      <c r="E234" s="98">
        <f t="shared" si="6"/>
        <v>1.9774377255487005E-4</v>
      </c>
      <c r="F234" s="98">
        <f t="shared" si="7"/>
        <v>4.1992764258878769E-4</v>
      </c>
      <c r="G234" s="126">
        <f>F234/'Bayes Calculation 1'!C236</f>
        <v>0.2187823017887584</v>
      </c>
    </row>
    <row r="235" spans="1:7">
      <c r="A235" s="97" t="s">
        <v>5338</v>
      </c>
      <c r="B235" s="96" t="s">
        <v>750</v>
      </c>
      <c r="C235" s="98">
        <f>VLOOKUP(B235,'Add H89'!$B$6:$F$526,5,FALSE)</f>
        <v>3.9548754510974009E-4</v>
      </c>
      <c r="D235" s="104">
        <f>IFERROR(VLOOKUP(B235,inhibitor_data_1closest!$B$2:$F$233,5,FALSE),0.5)</f>
        <v>0.5</v>
      </c>
      <c r="E235" s="98">
        <f t="shared" si="6"/>
        <v>1.9774377255487005E-4</v>
      </c>
      <c r="F235" s="98">
        <f t="shared" si="7"/>
        <v>4.1992764258878769E-4</v>
      </c>
      <c r="G235" s="126">
        <f>F235/'Bayes Calculation 1'!C237</f>
        <v>0.2187823017887584</v>
      </c>
    </row>
    <row r="236" spans="1:7">
      <c r="A236" s="97" t="s">
        <v>5345</v>
      </c>
      <c r="B236" s="96" t="s">
        <v>738</v>
      </c>
      <c r="C236" s="98">
        <f>VLOOKUP(B236,'Add H89'!$B$6:$F$526,5,FALSE)</f>
        <v>3.9548754510974009E-4</v>
      </c>
      <c r="D236" s="104">
        <f>IFERROR(VLOOKUP(B236,inhibitor_data_1closest!$B$2:$F$233,5,FALSE),0.5)</f>
        <v>0.5</v>
      </c>
      <c r="E236" s="98">
        <f t="shared" si="6"/>
        <v>1.9774377255487005E-4</v>
      </c>
      <c r="F236" s="98">
        <f t="shared" si="7"/>
        <v>4.1992764258878769E-4</v>
      </c>
      <c r="G236" s="126">
        <f>F236/'Bayes Calculation 1'!C238</f>
        <v>0.2187823017887584</v>
      </c>
    </row>
    <row r="237" spans="1:7">
      <c r="A237" s="97" t="s">
        <v>5345</v>
      </c>
      <c r="B237" s="96" t="s">
        <v>768</v>
      </c>
      <c r="C237" s="98">
        <f>VLOOKUP(B237,'Add H89'!$B$6:$F$526,5,FALSE)</f>
        <v>3.9548754510974009E-4</v>
      </c>
      <c r="D237" s="104">
        <f>IFERROR(VLOOKUP(B237,inhibitor_data_1closest!$B$2:$F$233,5,FALSE),0.5)</f>
        <v>0.5</v>
      </c>
      <c r="E237" s="98">
        <f t="shared" si="6"/>
        <v>1.9774377255487005E-4</v>
      </c>
      <c r="F237" s="98">
        <f t="shared" si="7"/>
        <v>4.1992764258878769E-4</v>
      </c>
      <c r="G237" s="126">
        <f>F237/'Bayes Calculation 1'!C239</f>
        <v>0.2187823017887584</v>
      </c>
    </row>
    <row r="238" spans="1:7">
      <c r="A238" s="97" t="s">
        <v>5344</v>
      </c>
      <c r="B238" s="96" t="s">
        <v>801</v>
      </c>
      <c r="C238" s="98">
        <f>VLOOKUP(B238,'Add H89'!$B$6:$F$526,5,FALSE)</f>
        <v>3.9548754510974009E-4</v>
      </c>
      <c r="D238" s="104">
        <f>IFERROR(VLOOKUP(B238,inhibitor_data_1closest!$B$2:$F$233,5,FALSE),0.5)</f>
        <v>0.5</v>
      </c>
      <c r="E238" s="98">
        <f t="shared" si="6"/>
        <v>1.9774377255487005E-4</v>
      </c>
      <c r="F238" s="98">
        <f t="shared" si="7"/>
        <v>4.1992764258878769E-4</v>
      </c>
      <c r="G238" s="126">
        <f>F238/'Bayes Calculation 1'!C240</f>
        <v>0.2187823017887584</v>
      </c>
    </row>
    <row r="239" spans="1:7">
      <c r="A239" s="97" t="s">
        <v>5344</v>
      </c>
      <c r="B239" s="96" t="s">
        <v>1044</v>
      </c>
      <c r="C239" s="98">
        <f>VLOOKUP(B239,'Add H89'!$B$6:$F$526,5,FALSE)</f>
        <v>3.9548754510974009E-4</v>
      </c>
      <c r="D239" s="104">
        <f>IFERROR(VLOOKUP(B239,inhibitor_data_1closest!$B$2:$F$233,5,FALSE),0.5)</f>
        <v>0.5</v>
      </c>
      <c r="E239" s="98">
        <f t="shared" si="6"/>
        <v>1.9774377255487005E-4</v>
      </c>
      <c r="F239" s="98">
        <f t="shared" si="7"/>
        <v>4.1992764258878769E-4</v>
      </c>
      <c r="G239" s="126">
        <f>F239/'Bayes Calculation 1'!C241</f>
        <v>0.2187823017887584</v>
      </c>
    </row>
    <row r="240" spans="1:7">
      <c r="A240" s="97" t="s">
        <v>5338</v>
      </c>
      <c r="B240" s="96" t="s">
        <v>740</v>
      </c>
      <c r="C240" s="98">
        <f>VLOOKUP(B240,'Add H89'!$B$6:$F$526,5,FALSE)</f>
        <v>3.9548754510974009E-4</v>
      </c>
      <c r="D240" s="104">
        <f>IFERROR(VLOOKUP(B240,inhibitor_data_1closest!$B$2:$F$233,5,FALSE),0.5)</f>
        <v>0.5</v>
      </c>
      <c r="E240" s="98">
        <f t="shared" si="6"/>
        <v>1.9774377255487005E-4</v>
      </c>
      <c r="F240" s="98">
        <f t="shared" si="7"/>
        <v>4.1992764258878769E-4</v>
      </c>
      <c r="G240" s="126">
        <f>F240/'Bayes Calculation 1'!C242</f>
        <v>0.2187823017887584</v>
      </c>
    </row>
    <row r="241" spans="1:7">
      <c r="A241" s="97" t="s">
        <v>5338</v>
      </c>
      <c r="B241" s="96" t="s">
        <v>652</v>
      </c>
      <c r="C241" s="98">
        <f>VLOOKUP(B241,'Add H89'!$B$6:$F$526,5,FALSE)</f>
        <v>3.9548754510974004E-4</v>
      </c>
      <c r="D241" s="104">
        <f>IFERROR(VLOOKUP(B241,inhibitor_data_1closest!$B$2:$F$233,5,FALSE),0.5)</f>
        <v>0.5</v>
      </c>
      <c r="E241" s="98">
        <f t="shared" si="6"/>
        <v>1.9774377255487002E-4</v>
      </c>
      <c r="F241" s="98">
        <f t="shared" si="7"/>
        <v>4.1992764258878763E-4</v>
      </c>
      <c r="G241" s="126">
        <f>F241/'Bayes Calculation 1'!C243</f>
        <v>0.21878230178875838</v>
      </c>
    </row>
    <row r="242" spans="1:7">
      <c r="A242" s="97" t="s">
        <v>5339</v>
      </c>
      <c r="B242" s="96" t="s">
        <v>421</v>
      </c>
      <c r="C242" s="98">
        <f>VLOOKUP(B242,'Add H89'!$B$6:$F$526,5,FALSE)</f>
        <v>3.9548754510974004E-4</v>
      </c>
      <c r="D242" s="104">
        <f>IFERROR(VLOOKUP(B242,inhibitor_data_1closest!$B$2:$F$233,5,FALSE),0.5)</f>
        <v>0.5</v>
      </c>
      <c r="E242" s="98">
        <f t="shared" si="6"/>
        <v>1.9774377255487002E-4</v>
      </c>
      <c r="F242" s="98">
        <f t="shared" si="7"/>
        <v>4.1992764258878763E-4</v>
      </c>
      <c r="G242" s="126">
        <f>F242/'Bayes Calculation 1'!C244</f>
        <v>0.21878230178875838</v>
      </c>
    </row>
    <row r="243" spans="1:7">
      <c r="A243" s="97" t="s">
        <v>5337</v>
      </c>
      <c r="B243" s="96" t="s">
        <v>758</v>
      </c>
      <c r="C243" s="98">
        <f>VLOOKUP(B243,'Add H89'!$B$6:$F$526,5,FALSE)</f>
        <v>3.9548754510974004E-4</v>
      </c>
      <c r="D243" s="104">
        <f>IFERROR(VLOOKUP(B243,inhibitor_data_1closest!$B$2:$F$233,5,FALSE),0.5)</f>
        <v>0.5</v>
      </c>
      <c r="E243" s="98">
        <f t="shared" si="6"/>
        <v>1.9774377255487002E-4</v>
      </c>
      <c r="F243" s="98">
        <f t="shared" si="7"/>
        <v>4.1992764258878763E-4</v>
      </c>
      <c r="G243" s="126">
        <f>F243/'Bayes Calculation 1'!C245</f>
        <v>0.21878230178875838</v>
      </c>
    </row>
    <row r="244" spans="1:7">
      <c r="A244" s="97" t="s">
        <v>5344</v>
      </c>
      <c r="B244" s="96" t="s">
        <v>616</v>
      </c>
      <c r="C244" s="98">
        <f>VLOOKUP(B244,'Add H89'!$B$6:$F$526,5,FALSE)</f>
        <v>3.9548754510974004E-4</v>
      </c>
      <c r="D244" s="104">
        <f>IFERROR(VLOOKUP(B244,inhibitor_data_1closest!$B$2:$F$233,5,FALSE),0.5)</f>
        <v>0.5</v>
      </c>
      <c r="E244" s="98">
        <f t="shared" si="6"/>
        <v>1.9774377255487002E-4</v>
      </c>
      <c r="F244" s="98">
        <f t="shared" si="7"/>
        <v>4.1992764258878763E-4</v>
      </c>
      <c r="G244" s="126">
        <f>F244/'Bayes Calculation 1'!C246</f>
        <v>0.21878230178875838</v>
      </c>
    </row>
    <row r="245" spans="1:7">
      <c r="A245" s="97" t="s">
        <v>5347</v>
      </c>
      <c r="B245" s="96" t="s">
        <v>327</v>
      </c>
      <c r="C245" s="98">
        <f>VLOOKUP(B245,'Add H89'!$B$6:$F$526,5,FALSE)</f>
        <v>3.9548754510974004E-4</v>
      </c>
      <c r="D245" s="104">
        <f>IFERROR(VLOOKUP(B245,inhibitor_data_1closest!$B$2:$F$233,5,FALSE),0.5)</f>
        <v>0.5</v>
      </c>
      <c r="E245" s="98">
        <f t="shared" si="6"/>
        <v>1.9774377255487002E-4</v>
      </c>
      <c r="F245" s="98">
        <f t="shared" si="7"/>
        <v>4.1992764258878763E-4</v>
      </c>
      <c r="G245" s="126">
        <f>F245/'Bayes Calculation 1'!C247</f>
        <v>0.21878230178875838</v>
      </c>
    </row>
    <row r="246" spans="1:7">
      <c r="A246" s="97" t="s">
        <v>5338</v>
      </c>
      <c r="B246" s="96" t="s">
        <v>862</v>
      </c>
      <c r="C246" s="98">
        <f>VLOOKUP(B246,'Add H89'!$B$6:$F$526,5,FALSE)</f>
        <v>3.9548754510974004E-4</v>
      </c>
      <c r="D246" s="104">
        <f>IFERROR(VLOOKUP(B246,inhibitor_data_1closest!$B$2:$F$233,5,FALSE),0.5)</f>
        <v>0.5</v>
      </c>
      <c r="E246" s="98">
        <f t="shared" si="6"/>
        <v>1.9774377255487002E-4</v>
      </c>
      <c r="F246" s="98">
        <f t="shared" si="7"/>
        <v>4.1992764258878763E-4</v>
      </c>
      <c r="G246" s="126">
        <f>F246/'Bayes Calculation 1'!C248</f>
        <v>0.21878230178875838</v>
      </c>
    </row>
    <row r="247" spans="1:7">
      <c r="A247" s="97" t="s">
        <v>5344</v>
      </c>
      <c r="B247" s="96" t="s">
        <v>227</v>
      </c>
      <c r="C247" s="98">
        <f>VLOOKUP(B247,'Add H89'!$B$6:$F$526,5,FALSE)</f>
        <v>3.8791874529186014E-4</v>
      </c>
      <c r="D247" s="104">
        <f>IFERROR(VLOOKUP(B247,inhibitor_data_1closest!$B$2:$F$233,5,FALSE),0.5)</f>
        <v>0.5</v>
      </c>
      <c r="E247" s="98">
        <f t="shared" si="6"/>
        <v>1.9395937264593007E-4</v>
      </c>
      <c r="F247" s="98">
        <f t="shared" si="7"/>
        <v>4.118911107079497E-4</v>
      </c>
      <c r="G247" s="126">
        <f>F247/'Bayes Calculation 1'!C249</f>
        <v>0.21459526867884179</v>
      </c>
    </row>
    <row r="248" spans="1:7">
      <c r="A248" s="97" t="s">
        <v>5347</v>
      </c>
      <c r="B248" s="96" t="s">
        <v>41</v>
      </c>
      <c r="C248" s="98">
        <f>VLOOKUP(B248,'Add H89'!$B$6:$F$526,5,FALSE)</f>
        <v>3.8655497320490702E-4</v>
      </c>
      <c r="D248" s="104">
        <f>IFERROR(VLOOKUP(B248,inhibitor_data_1closest!$B$2:$F$233,5,FALSE),0.5)</f>
        <v>0.5</v>
      </c>
      <c r="E248" s="98">
        <f t="shared" si="6"/>
        <v>1.9327748660245351E-4</v>
      </c>
      <c r="F248" s="98">
        <f t="shared" si="7"/>
        <v>4.1044306106748958E-4</v>
      </c>
      <c r="G248" s="126">
        <f>F248/'Bayes Calculation 1'!C250</f>
        <v>0.21384083481616209</v>
      </c>
    </row>
    <row r="249" spans="1:7">
      <c r="A249" s="97" t="s">
        <v>5341</v>
      </c>
      <c r="B249" s="96" t="s">
        <v>1035</v>
      </c>
      <c r="C249" s="98">
        <f>VLOOKUP(B249,'Add H89'!$B$6:$F$526,5,FALSE)</f>
        <v>3.8299846473785357E-4</v>
      </c>
      <c r="D249" s="104">
        <f>IFERROR(VLOOKUP(B249,inhibitor_data_1closest!$B$2:$F$233,5,FALSE),0.5)</f>
        <v>0.5</v>
      </c>
      <c r="E249" s="98">
        <f t="shared" si="6"/>
        <v>1.9149923236892678E-4</v>
      </c>
      <c r="F249" s="98">
        <f t="shared" si="7"/>
        <v>4.0666676966493121E-4</v>
      </c>
      <c r="G249" s="126">
        <f>F249/'Bayes Calculation 1'!C251</f>
        <v>0.21187338699542915</v>
      </c>
    </row>
    <row r="250" spans="1:7">
      <c r="A250" s="97" t="s">
        <v>5346</v>
      </c>
      <c r="B250" s="96" t="s">
        <v>69</v>
      </c>
      <c r="C250" s="98">
        <f>VLOOKUP(B250,'Add H89'!$B$6:$F$526,5,FALSE)</f>
        <v>3.7428094086086686E-4</v>
      </c>
      <c r="D250" s="104">
        <f>IFERROR(VLOOKUP(B250,inhibitor_data_1closest!$B$2:$F$233,5,FALSE),0.5)</f>
        <v>0.5</v>
      </c>
      <c r="E250" s="98">
        <f t="shared" si="6"/>
        <v>1.8714047043043343E-4</v>
      </c>
      <c r="F250" s="98">
        <f t="shared" si="7"/>
        <v>3.9741052557800631E-4</v>
      </c>
      <c r="G250" s="126">
        <f>F250/'Bayes Calculation 1'!C252</f>
        <v>0.20705088382614129</v>
      </c>
    </row>
    <row r="251" spans="1:7">
      <c r="A251" s="97" t="s">
        <v>5337</v>
      </c>
      <c r="B251" s="96" t="s">
        <v>830</v>
      </c>
      <c r="C251" s="98">
        <f>VLOOKUP(B251,'Add H89'!$B$6:$F$526,5,FALSE)</f>
        <v>3.6634635757533819E-4</v>
      </c>
      <c r="D251" s="104">
        <f>IFERROR(VLOOKUP(B251,inhibitor_data_1closest!$B$2:$F$233,5,FALSE),0.5)</f>
        <v>0.5</v>
      </c>
      <c r="E251" s="98">
        <f t="shared" si="6"/>
        <v>1.8317317878766909E-4</v>
      </c>
      <c r="F251" s="98">
        <f t="shared" si="7"/>
        <v>3.8898560576645593E-4</v>
      </c>
      <c r="G251" s="126">
        <f>F251/'Bayes Calculation 1'!C253</f>
        <v>0.20266150060432356</v>
      </c>
    </row>
    <row r="252" spans="1:7">
      <c r="A252" s="97" t="s">
        <v>5346</v>
      </c>
      <c r="B252" s="96" t="s">
        <v>403</v>
      </c>
      <c r="C252" s="98">
        <f>VLOOKUP(B252,'Add H89'!$B$6:$F$526,5,FALSE)</f>
        <v>3.608094436658293E-4</v>
      </c>
      <c r="D252" s="104">
        <f>IFERROR(VLOOKUP(B252,inhibitor_data_1closest!$B$2:$F$233,5,FALSE),0.5)</f>
        <v>0.5</v>
      </c>
      <c r="E252" s="98">
        <f t="shared" si="6"/>
        <v>1.8040472183291465E-4</v>
      </c>
      <c r="F252" s="98">
        <f t="shared" si="7"/>
        <v>3.8310652503689225E-4</v>
      </c>
      <c r="G252" s="126">
        <f>F252/'Bayes Calculation 1'!C254</f>
        <v>0.19959849954422088</v>
      </c>
    </row>
    <row r="253" spans="1:7">
      <c r="A253" s="97" t="s">
        <v>5337</v>
      </c>
      <c r="B253" s="96" t="s">
        <v>321</v>
      </c>
      <c r="C253" s="98">
        <f>VLOOKUP(B253,'Add H89'!$B$6:$F$526,5,FALSE)</f>
        <v>3.5058907922728175E-4</v>
      </c>
      <c r="D253" s="104">
        <f>IFERROR(VLOOKUP(B253,inhibitor_data_1closest!$B$2:$F$233,5,FALSE),0.5)</f>
        <v>0.5</v>
      </c>
      <c r="E253" s="98">
        <f t="shared" si="6"/>
        <v>1.7529453961364087E-4</v>
      </c>
      <c r="F253" s="98">
        <f t="shared" si="7"/>
        <v>3.7225456876634352E-4</v>
      </c>
      <c r="G253" s="126">
        <f>F253/'Bayes Calculation 1'!C255</f>
        <v>0.19394463032726497</v>
      </c>
    </row>
    <row r="254" spans="1:7">
      <c r="A254" s="97" t="s">
        <v>5337</v>
      </c>
      <c r="B254" s="96" t="s">
        <v>1006</v>
      </c>
      <c r="C254" s="98">
        <f>VLOOKUP(B254,'Add H89'!$B$6:$F$526,5,FALSE)</f>
        <v>3.496942504128228E-4</v>
      </c>
      <c r="D254" s="104">
        <f>IFERROR(VLOOKUP(B254,inhibitor_data_1closest!$B$2:$F$233,5,FALSE),0.5)</f>
        <v>0.5</v>
      </c>
      <c r="E254" s="98">
        <f t="shared" si="6"/>
        <v>1.748471252064114E-4</v>
      </c>
      <c r="F254" s="98">
        <f t="shared" si="7"/>
        <v>3.7130444186798066E-4</v>
      </c>
      <c r="G254" s="126">
        <f>F254/'Bayes Calculation 1'!C256</f>
        <v>0.19344961421321794</v>
      </c>
    </row>
    <row r="255" spans="1:7">
      <c r="A255" s="97" t="s">
        <v>5346</v>
      </c>
      <c r="B255" s="96" t="s">
        <v>353</v>
      </c>
      <c r="C255" s="98">
        <f>VLOOKUP(B255,'Add H89'!$B$6:$F$526,5,FALSE)</f>
        <v>3.496942504128228E-4</v>
      </c>
      <c r="D255" s="104">
        <f>IFERROR(VLOOKUP(B255,inhibitor_data_1closest!$B$2:$F$233,5,FALSE),0.5)</f>
        <v>0.5</v>
      </c>
      <c r="E255" s="98">
        <f t="shared" si="6"/>
        <v>1.748471252064114E-4</v>
      </c>
      <c r="F255" s="98">
        <f t="shared" si="7"/>
        <v>3.7130444186798066E-4</v>
      </c>
      <c r="G255" s="126">
        <f>F255/'Bayes Calculation 1'!C257</f>
        <v>0.19344961421321794</v>
      </c>
    </row>
    <row r="256" spans="1:7">
      <c r="A256" s="97" t="s">
        <v>5345</v>
      </c>
      <c r="B256" s="96" t="s">
        <v>161</v>
      </c>
      <c r="C256" s="98">
        <f>VLOOKUP(B256,'Add H89'!$B$6:$F$526,5,FALSE)</f>
        <v>2.8870590793011026E-3</v>
      </c>
      <c r="D256" s="104">
        <f>IFERROR(VLOOKUP(B256,inhibitor_data_1closest!$B$2:$F$233,5,FALSE),0.5)</f>
        <v>0.06</v>
      </c>
      <c r="E256" s="98">
        <f t="shared" si="6"/>
        <v>1.7322354475806615E-4</v>
      </c>
      <c r="F256" s="98">
        <f t="shared" si="7"/>
        <v>3.6785661490777797E-4</v>
      </c>
      <c r="G256" s="126">
        <f>F256/'Bayes Calculation 1'!C258</f>
        <v>0.19165329636695233</v>
      </c>
    </row>
    <row r="257" spans="1:7">
      <c r="A257" s="97" t="s">
        <v>5340</v>
      </c>
      <c r="B257" s="96" t="s">
        <v>265</v>
      </c>
      <c r="C257" s="98">
        <f>VLOOKUP(B257,'Add H89'!$B$6:$F$526,5,FALSE)</f>
        <v>1.284039732699453E-3</v>
      </c>
      <c r="D257" s="104">
        <f>IFERROR(VLOOKUP(B257,inhibitor_data_1closest!$B$2:$F$233,5,FALSE),0.5)</f>
        <v>0.13</v>
      </c>
      <c r="E257" s="98">
        <f t="shared" si="6"/>
        <v>1.6692516525092891E-4</v>
      </c>
      <c r="F257" s="98">
        <f t="shared" si="7"/>
        <v>3.5448140908263487E-4</v>
      </c>
      <c r="G257" s="126">
        <f>F257/'Bayes Calculation 1'!C259</f>
        <v>0.18468481413205276</v>
      </c>
    </row>
    <row r="258" spans="1:7">
      <c r="A258" s="97" t="s">
        <v>5345</v>
      </c>
      <c r="B258" s="96" t="s">
        <v>664</v>
      </c>
      <c r="C258" s="98">
        <f>VLOOKUP(B258,'Add H89'!$B$6:$F$526,5,FALSE)</f>
        <v>3.337647190115582E-4</v>
      </c>
      <c r="D258" s="104">
        <f>IFERROR(VLOOKUP(B258,inhibitor_data_1closest!$B$2:$F$233,5,FALSE),0.5)</f>
        <v>0.5</v>
      </c>
      <c r="E258" s="98">
        <f t="shared" si="6"/>
        <v>1.668823595057791E-4</v>
      </c>
      <c r="F258" s="98">
        <f t="shared" si="7"/>
        <v>3.5439050702580762E-4</v>
      </c>
      <c r="G258" s="126">
        <f>F258/'Bayes Calculation 1'!C260</f>
        <v>0.18463745416044577</v>
      </c>
    </row>
    <row r="259" spans="1:7">
      <c r="A259" s="97" t="s">
        <v>5338</v>
      </c>
      <c r="B259" s="96" t="s">
        <v>177</v>
      </c>
      <c r="C259" s="98">
        <f>VLOOKUP(B259,'Add H89'!$B$6:$F$526,5,FALSE)</f>
        <v>3.3159602564970911E-4</v>
      </c>
      <c r="D259" s="104">
        <f>IFERROR(VLOOKUP(B259,inhibitor_data_1closest!$B$2:$F$233,5,FALSE),0.5)</f>
        <v>0.5</v>
      </c>
      <c r="E259" s="98">
        <f t="shared" si="6"/>
        <v>1.6579801282485456E-4</v>
      </c>
      <c r="F259" s="98">
        <f t="shared" si="7"/>
        <v>3.5208779407770068E-4</v>
      </c>
      <c r="G259" s="126">
        <f>F259/'Bayes Calculation 1'!C261</f>
        <v>0.18343774071448207</v>
      </c>
    </row>
    <row r="260" spans="1:7">
      <c r="A260" s="97" t="s">
        <v>5340</v>
      </c>
      <c r="B260" s="96" t="s">
        <v>586</v>
      </c>
      <c r="C260" s="98">
        <f>VLOOKUP(B260,'Add H89'!$B$6:$F$526,5,FALSE)</f>
        <v>7.8905563961806054E-4</v>
      </c>
      <c r="D260" s="104">
        <f>IFERROR(VLOOKUP(B260,inhibitor_data_1closest!$B$2:$F$233,5,FALSE),0.5)</f>
        <v>0.21</v>
      </c>
      <c r="E260" s="98">
        <f t="shared" si="6"/>
        <v>1.657016843197927E-4</v>
      </c>
      <c r="F260" s="98">
        <f t="shared" si="7"/>
        <v>3.5188323136747167E-4</v>
      </c>
      <c r="G260" s="126">
        <f>F260/'Bayes Calculation 1'!C262</f>
        <v>0.18333116354245274</v>
      </c>
    </row>
    <row r="261" spans="1:7">
      <c r="A261" s="97" t="s">
        <v>5345</v>
      </c>
      <c r="B261" s="96" t="s">
        <v>840</v>
      </c>
      <c r="C261" s="98">
        <f>VLOOKUP(B261,'Add H89'!$B$6:$F$526,5,FALSE)</f>
        <v>3.0390095571590557E-4</v>
      </c>
      <c r="D261" s="104">
        <f>IFERROR(VLOOKUP(B261,inhibitor_data_1closest!$B$2:$F$233,5,FALSE),0.5)</f>
        <v>0.5</v>
      </c>
      <c r="E261" s="98">
        <f t="shared" si="6"/>
        <v>1.5195047785795279E-4</v>
      </c>
      <c r="F261" s="98">
        <f t="shared" si="7"/>
        <v>3.2268124114717375E-4</v>
      </c>
      <c r="G261" s="126">
        <f>F261/'Bayes Calculation 1'!C263</f>
        <v>0.16811692663767752</v>
      </c>
    </row>
    <row r="262" spans="1:7">
      <c r="A262" s="97" t="s">
        <v>5345</v>
      </c>
      <c r="B262" s="96" t="s">
        <v>882</v>
      </c>
      <c r="C262" s="98">
        <f>VLOOKUP(B262,'Add H89'!$B$6:$F$526,5,FALSE)</f>
        <v>3.0390095571590557E-4</v>
      </c>
      <c r="D262" s="104">
        <f>IFERROR(VLOOKUP(B262,inhibitor_data_1closest!$B$2:$F$233,5,FALSE),0.5)</f>
        <v>0.5</v>
      </c>
      <c r="E262" s="98">
        <f t="shared" ref="E262:E325" si="8">C262*D262</f>
        <v>1.5195047785795279E-4</v>
      </c>
      <c r="F262" s="98">
        <f t="shared" ref="F262:F325" si="9">E262/$E$4</f>
        <v>3.2268124114717375E-4</v>
      </c>
      <c r="G262" s="126">
        <f>F262/'Bayes Calculation 1'!C264</f>
        <v>0.16811692663767752</v>
      </c>
    </row>
    <row r="263" spans="1:7">
      <c r="A263" s="97" t="s">
        <v>5343</v>
      </c>
      <c r="B263" s="96" t="s">
        <v>73</v>
      </c>
      <c r="C263" s="98">
        <f>VLOOKUP(B263,'Add H89'!$B$6:$F$526,5,FALSE)</f>
        <v>1.3678145552745164E-3</v>
      </c>
      <c r="D263" s="104">
        <f>IFERROR(VLOOKUP(B263,inhibitor_data_1closest!$B$2:$F$233,5,FALSE),0.5)</f>
        <v>0.11</v>
      </c>
      <c r="E263" s="98">
        <f t="shared" si="8"/>
        <v>1.504596010801968E-4</v>
      </c>
      <c r="F263" s="98">
        <f t="shared" si="9"/>
        <v>3.1951522300872778E-4</v>
      </c>
      <c r="G263" s="126">
        <f>F263/'Bayes Calculation 1'!C265</f>
        <v>0.16646743118754717</v>
      </c>
    </row>
    <row r="264" spans="1:7">
      <c r="A264" s="97" t="s">
        <v>5343</v>
      </c>
      <c r="B264" s="96" t="s">
        <v>698</v>
      </c>
      <c r="C264" s="98">
        <f>VLOOKUP(B264,'Add H89'!$B$6:$F$526,5,FALSE)</f>
        <v>2.955749021346478E-4</v>
      </c>
      <c r="D264" s="104">
        <f>IFERROR(VLOOKUP(B264,inhibitor_data_1closest!$B$2:$F$233,5,FALSE),0.5)</f>
        <v>0.5</v>
      </c>
      <c r="E264" s="98">
        <f t="shared" si="8"/>
        <v>1.477874510673239E-4</v>
      </c>
      <c r="F264" s="98">
        <f t="shared" si="9"/>
        <v>3.13840659197936E-4</v>
      </c>
      <c r="G264" s="126">
        <f>F264/'Bayes Calculation 1'!C266</f>
        <v>0.16351098344212467</v>
      </c>
    </row>
    <row r="265" spans="1:7">
      <c r="A265" s="97" t="s">
        <v>5338</v>
      </c>
      <c r="B265" s="96" t="s">
        <v>889</v>
      </c>
      <c r="C265" s="98">
        <f>VLOOKUP(B265,'Add H89'!$B$6:$F$526,5,FALSE)</f>
        <v>2.955749021346478E-4</v>
      </c>
      <c r="D265" s="104">
        <f>IFERROR(VLOOKUP(B265,inhibitor_data_1closest!$B$2:$F$233,5,FALSE),0.5)</f>
        <v>0.5</v>
      </c>
      <c r="E265" s="98">
        <f t="shared" si="8"/>
        <v>1.477874510673239E-4</v>
      </c>
      <c r="F265" s="98">
        <f t="shared" si="9"/>
        <v>3.13840659197936E-4</v>
      </c>
      <c r="G265" s="126">
        <f>F265/'Bayes Calculation 1'!C267</f>
        <v>0.16351098344212467</v>
      </c>
    </row>
    <row r="266" spans="1:7">
      <c r="A266" s="97" t="s">
        <v>5343</v>
      </c>
      <c r="B266" s="96" t="s">
        <v>101</v>
      </c>
      <c r="C266" s="98">
        <f>VLOOKUP(B266,'Add H89'!$B$6:$F$526,5,FALSE)</f>
        <v>2.9327979987285E-4</v>
      </c>
      <c r="D266" s="104">
        <f>IFERROR(VLOOKUP(B266,inhibitor_data_1closest!$B$2:$F$233,5,FALSE),0.5)</f>
        <v>0.5</v>
      </c>
      <c r="E266" s="98">
        <f t="shared" si="8"/>
        <v>1.46639899936425E-4</v>
      </c>
      <c r="F266" s="98">
        <f t="shared" si="9"/>
        <v>3.1140372560997805E-4</v>
      </c>
      <c r="G266" s="126">
        <f>F266/'Bayes Calculation 1'!C268</f>
        <v>0.16224134104279858</v>
      </c>
    </row>
    <row r="267" spans="1:7">
      <c r="A267" s="97" t="s">
        <v>5343</v>
      </c>
      <c r="B267" s="96" t="s">
        <v>417</v>
      </c>
      <c r="C267" s="98">
        <f>VLOOKUP(B267,'Add H89'!$B$6:$F$526,5,FALSE)</f>
        <v>2.9161112699607923E-4</v>
      </c>
      <c r="D267" s="104">
        <f>IFERROR(VLOOKUP(B267,inhibitor_data_1closest!$B$2:$F$233,5,FALSE),0.5)</f>
        <v>0.5</v>
      </c>
      <c r="E267" s="98">
        <f t="shared" si="8"/>
        <v>1.4580556349803962E-4</v>
      </c>
      <c r="F267" s="98">
        <f t="shared" si="9"/>
        <v>3.0963193310713262E-4</v>
      </c>
      <c r="G267" s="126">
        <f>F267/'Bayes Calculation 1'!C269</f>
        <v>0.1613182371488161</v>
      </c>
    </row>
    <row r="268" spans="1:7">
      <c r="A268" s="97" t="s">
        <v>5338</v>
      </c>
      <c r="B268" s="96" t="s">
        <v>866</v>
      </c>
      <c r="C268" s="98">
        <f>VLOOKUP(B268,'Add H89'!$B$6:$F$526,5,FALSE)</f>
        <v>2.8656465770527425E-4</v>
      </c>
      <c r="D268" s="104">
        <f>IFERROR(VLOOKUP(B268,inhibitor_data_1closest!$B$2:$F$233,5,FALSE),0.5)</f>
        <v>0.5</v>
      </c>
      <c r="E268" s="98">
        <f t="shared" si="8"/>
        <v>1.4328232885263713E-4</v>
      </c>
      <c r="F268" s="98">
        <f t="shared" si="9"/>
        <v>3.0427360519292125E-4</v>
      </c>
      <c r="G268" s="126">
        <f>F268/'Bayes Calculation 1'!C270</f>
        <v>0.15852654830551197</v>
      </c>
    </row>
    <row r="269" spans="1:7">
      <c r="A269" s="97" t="s">
        <v>5340</v>
      </c>
      <c r="B269" s="96" t="s">
        <v>523</v>
      </c>
      <c r="C269" s="98">
        <f>VLOOKUP(B269,'Add H89'!$B$6:$F$526,5,FALSE)</f>
        <v>2.7684128157681785E-4</v>
      </c>
      <c r="D269" s="104">
        <f>IFERROR(VLOOKUP(B269,inhibitor_data_1closest!$B$2:$F$233,5,FALSE),0.5)</f>
        <v>0.5</v>
      </c>
      <c r="E269" s="98">
        <f t="shared" si="8"/>
        <v>1.3842064078840893E-4</v>
      </c>
      <c r="F269" s="98">
        <f t="shared" si="9"/>
        <v>2.9394934981215114E-4</v>
      </c>
      <c r="G269" s="126">
        <f>F269/'Bayes Calculation 1'!C271</f>
        <v>0.15314761125213075</v>
      </c>
    </row>
    <row r="270" spans="1:7">
      <c r="A270" s="97" t="s">
        <v>5346</v>
      </c>
      <c r="B270" s="96" t="s">
        <v>1059</v>
      </c>
      <c r="C270" s="98">
        <f>VLOOKUP(B270,'Add H89'!$B$6:$F$526,5,FALSE)</f>
        <v>2.7059674139087486E-4</v>
      </c>
      <c r="D270" s="104">
        <f>IFERROR(VLOOKUP(B270,inhibitor_data_1closest!$B$2:$F$233,5,FALSE),0.5)</f>
        <v>0.5</v>
      </c>
      <c r="E270" s="98">
        <f t="shared" si="8"/>
        <v>1.3529837069543743E-4</v>
      </c>
      <c r="F270" s="98">
        <f t="shared" si="9"/>
        <v>2.873189133502232E-4</v>
      </c>
      <c r="G270" s="126">
        <f>F270/'Bayes Calculation 1'!C272</f>
        <v>0.1496931538554663</v>
      </c>
    </row>
    <row r="271" spans="1:7">
      <c r="A271" s="97" t="s">
        <v>5338</v>
      </c>
      <c r="B271" s="96" t="s">
        <v>1024</v>
      </c>
      <c r="C271" s="98">
        <f>VLOOKUP(B271,'Add H89'!$B$6:$F$526,5,FALSE)</f>
        <v>2.7059674139087486E-4</v>
      </c>
      <c r="D271" s="104">
        <f>IFERROR(VLOOKUP(B271,inhibitor_data_1closest!$B$2:$F$233,5,FALSE),0.5)</f>
        <v>0.5</v>
      </c>
      <c r="E271" s="98">
        <f t="shared" si="8"/>
        <v>1.3529837069543743E-4</v>
      </c>
      <c r="F271" s="98">
        <f t="shared" si="9"/>
        <v>2.873189133502232E-4</v>
      </c>
      <c r="G271" s="126">
        <f>F271/'Bayes Calculation 1'!C273</f>
        <v>0.1496931538554663</v>
      </c>
    </row>
    <row r="272" spans="1:7">
      <c r="A272" s="97" t="s">
        <v>5346</v>
      </c>
      <c r="B272" s="96" t="s">
        <v>319</v>
      </c>
      <c r="C272" s="98">
        <f>VLOOKUP(B272,'Add H89'!$B$6:$F$526,5,FALSE)</f>
        <v>2.6900400309965106E-4</v>
      </c>
      <c r="D272" s="104">
        <f>IFERROR(VLOOKUP(B272,inhibitor_data_1closest!$B$2:$F$233,5,FALSE),0.5)</f>
        <v>0.5</v>
      </c>
      <c r="E272" s="98">
        <f t="shared" si="8"/>
        <v>1.3450200154982553E-4</v>
      </c>
      <c r="F272" s="98">
        <f t="shared" si="9"/>
        <v>2.8562774799200969E-4</v>
      </c>
      <c r="G272" s="126">
        <f>F272/'Bayes Calculation 1'!C274</f>
        <v>0.14881205670383704</v>
      </c>
    </row>
    <row r="273" spans="1:7">
      <c r="A273" s="97" t="s">
        <v>5347</v>
      </c>
      <c r="B273" s="96" t="s">
        <v>85</v>
      </c>
      <c r="C273" s="98">
        <f>VLOOKUP(B273,'Add H89'!$B$6:$F$526,5,FALSE)</f>
        <v>2.6485035157497363E-4</v>
      </c>
      <c r="D273" s="104">
        <f>IFERROR(VLOOKUP(B273,inhibitor_data_1closest!$B$2:$F$233,5,FALSE),0.5)</f>
        <v>0.5</v>
      </c>
      <c r="E273" s="98">
        <f t="shared" si="8"/>
        <v>1.3242517578748681E-4</v>
      </c>
      <c r="F273" s="98">
        <f t="shared" si="9"/>
        <v>2.8121741165029474E-4</v>
      </c>
      <c r="G273" s="126">
        <f>F273/'Bayes Calculation 1'!C275</f>
        <v>0.14651427146980356</v>
      </c>
    </row>
    <row r="274" spans="1:7">
      <c r="A274" s="97" t="s">
        <v>5338</v>
      </c>
      <c r="B274" s="96" t="s">
        <v>35</v>
      </c>
      <c r="C274" s="98">
        <f>VLOOKUP(B274,'Add H89'!$B$6:$F$526,5,FALSE)</f>
        <v>3.0077296307129674E-4</v>
      </c>
      <c r="D274" s="104">
        <f>IFERROR(VLOOKUP(B274,inhibitor_data_1closest!$B$2:$F$233,5,FALSE),0.5)</f>
        <v>0.44</v>
      </c>
      <c r="E274" s="98">
        <f t="shared" si="8"/>
        <v>1.3234010375137056E-4</v>
      </c>
      <c r="F274" s="98">
        <f t="shared" si="9"/>
        <v>2.8103675311872648E-4</v>
      </c>
      <c r="G274" s="126">
        <f>F274/'Bayes Calculation 1'!C276</f>
        <v>0.14642014837485651</v>
      </c>
    </row>
    <row r="275" spans="1:7">
      <c r="A275" s="97" t="s">
        <v>5337</v>
      </c>
      <c r="B275" s="96" t="s">
        <v>289</v>
      </c>
      <c r="C275" s="98">
        <f>VLOOKUP(B275,'Add H89'!$B$6:$F$526,5,FALSE)</f>
        <v>2.4826677616645063E-4</v>
      </c>
      <c r="D275" s="104">
        <f>IFERROR(VLOOKUP(B275,inhibitor_data_1closest!$B$2:$F$233,5,FALSE),0.5)</f>
        <v>0.5</v>
      </c>
      <c r="E275" s="98">
        <f t="shared" si="8"/>
        <v>1.2413338808322532E-4</v>
      </c>
      <c r="F275" s="98">
        <f t="shared" si="9"/>
        <v>2.6360901458923909E-4</v>
      </c>
      <c r="G275" s="126">
        <f>F275/'Bayes Calculation 1'!C277</f>
        <v>0.13734029660099356</v>
      </c>
    </row>
    <row r="276" spans="1:7">
      <c r="A276" s="97" t="s">
        <v>5345</v>
      </c>
      <c r="B276" s="96" t="s">
        <v>109</v>
      </c>
      <c r="C276" s="98">
        <f>VLOOKUP(B276,'Add H89'!$B$6:$F$526,5,FALSE)</f>
        <v>2.3898724031156353E-4</v>
      </c>
      <c r="D276" s="104">
        <f>IFERROR(VLOOKUP(B276,inhibitor_data_1closest!$B$2:$F$233,5,FALSE),0.5)</f>
        <v>0.5</v>
      </c>
      <c r="E276" s="98">
        <f t="shared" si="8"/>
        <v>1.1949362015578176E-4</v>
      </c>
      <c r="F276" s="98">
        <f t="shared" si="9"/>
        <v>2.5375602765186387E-4</v>
      </c>
      <c r="G276" s="126">
        <f>F276/'Bayes Calculation 1'!C278</f>
        <v>0.13220689040662109</v>
      </c>
    </row>
    <row r="277" spans="1:7">
      <c r="A277" s="97" t="s">
        <v>5338</v>
      </c>
      <c r="B277" s="96" t="s">
        <v>1017</v>
      </c>
      <c r="C277" s="98">
        <f>VLOOKUP(B277,'Add H89'!$B$6:$F$526,5,FALSE)</f>
        <v>2.3729252706584413E-4</v>
      </c>
      <c r="D277" s="104">
        <f>IFERROR(VLOOKUP(B277,inhibitor_data_1closest!$B$2:$F$233,5,FALSE),0.5)</f>
        <v>0.5</v>
      </c>
      <c r="E277" s="98">
        <f t="shared" si="8"/>
        <v>1.1864626353292206E-4</v>
      </c>
      <c r="F277" s="98">
        <f t="shared" si="9"/>
        <v>2.5195658555327266E-4</v>
      </c>
      <c r="G277" s="126">
        <f>F277/'Bayes Calculation 1'!C279</f>
        <v>0.13126938107325506</v>
      </c>
    </row>
    <row r="278" spans="1:7">
      <c r="A278" s="97" t="s">
        <v>5346</v>
      </c>
      <c r="B278" s="96" t="s">
        <v>65</v>
      </c>
      <c r="C278" s="98">
        <f>VLOOKUP(B278,'Add H89'!$B$6:$F$526,5,FALSE)</f>
        <v>2.3526373237301289E-4</v>
      </c>
      <c r="D278" s="104">
        <f>IFERROR(VLOOKUP(B278,inhibitor_data_1closest!$B$2:$F$233,5,FALSE),0.5)</f>
        <v>0.5</v>
      </c>
      <c r="E278" s="98">
        <f t="shared" si="8"/>
        <v>1.1763186618650644E-4</v>
      </c>
      <c r="F278" s="98">
        <f t="shared" si="9"/>
        <v>2.4980241664658597E-4</v>
      </c>
      <c r="G278" s="126">
        <f>F278/'Bayes Calculation 1'!C280</f>
        <v>0.1301470590728713</v>
      </c>
    </row>
    <row r="279" spans="1:7">
      <c r="A279" s="97" t="s">
        <v>5338</v>
      </c>
      <c r="B279" s="96" t="s">
        <v>391</v>
      </c>
      <c r="C279" s="98">
        <f>VLOOKUP(B279,'Add H89'!$B$6:$F$526,5,FALSE)</f>
        <v>2.3169957356045874E-4</v>
      </c>
      <c r="D279" s="104">
        <f>IFERROR(VLOOKUP(B279,inhibitor_data_1closest!$B$2:$F$233,5,FALSE),0.5)</f>
        <v>0.5</v>
      </c>
      <c r="E279" s="98">
        <f t="shared" si="8"/>
        <v>1.1584978678022937E-4</v>
      </c>
      <c r="F279" s="98">
        <f t="shared" si="9"/>
        <v>2.4601800212715368E-4</v>
      </c>
      <c r="G279" s="126">
        <f>F279/'Bayes Calculation 1'!C281</f>
        <v>0.12817537910824708</v>
      </c>
    </row>
    <row r="280" spans="1:7">
      <c r="A280" s="97" t="s">
        <v>5339</v>
      </c>
      <c r="B280" s="96" t="s">
        <v>217</v>
      </c>
      <c r="C280" s="98">
        <f>VLOOKUP(B280,'Add H89'!$B$6:$F$526,5,FALSE)</f>
        <v>2.2832472096992283E-4</v>
      </c>
      <c r="D280" s="104">
        <f>IFERROR(VLOOKUP(B280,inhibitor_data_1closest!$B$2:$F$233,5,FALSE),0.5)</f>
        <v>0.5</v>
      </c>
      <c r="E280" s="98">
        <f t="shared" si="8"/>
        <v>1.1416236048496142E-4</v>
      </c>
      <c r="F280" s="98">
        <f t="shared" si="9"/>
        <v>2.4243459245989059E-4</v>
      </c>
      <c r="G280" s="126">
        <f>F280/'Bayes Calculation 1'!C282</f>
        <v>0.126308422671603</v>
      </c>
    </row>
    <row r="281" spans="1:7">
      <c r="A281" s="97" t="s">
        <v>5340</v>
      </c>
      <c r="B281" s="96" t="s">
        <v>195</v>
      </c>
      <c r="C281" s="98">
        <f>VLOOKUP(B281,'Add H89'!$B$6:$F$526,5,FALSE)</f>
        <v>2.2633481912584288E-4</v>
      </c>
      <c r="D281" s="104">
        <f>IFERROR(VLOOKUP(B281,inhibitor_data_1closest!$B$2:$F$233,5,FALSE),0.5)</f>
        <v>0.5</v>
      </c>
      <c r="E281" s="98">
        <f t="shared" si="8"/>
        <v>1.1316740956292144E-4</v>
      </c>
      <c r="F281" s="98">
        <f t="shared" si="9"/>
        <v>2.4032171987843997E-4</v>
      </c>
      <c r="G281" s="126">
        <f>F281/'Bayes Calculation 1'!C283</f>
        <v>0.12520761605666722</v>
      </c>
    </row>
    <row r="282" spans="1:7">
      <c r="A282" s="97" t="s">
        <v>5343</v>
      </c>
      <c r="B282" s="96" t="s">
        <v>59</v>
      </c>
      <c r="C282" s="98">
        <f>VLOOKUP(B282,'Add H89'!$B$6:$F$526,5,FALSE)</f>
        <v>2.7703057064627527E-3</v>
      </c>
      <c r="D282" s="104">
        <f>IFERROR(VLOOKUP(B282,inhibitor_data_1closest!$B$2:$F$233,5,FALSE),0.5)</f>
        <v>0.04</v>
      </c>
      <c r="E282" s="98">
        <f t="shared" si="8"/>
        <v>1.1081222825851011E-4</v>
      </c>
      <c r="F282" s="98">
        <f t="shared" si="9"/>
        <v>2.3532026916142079E-4</v>
      </c>
      <c r="G282" s="126">
        <f>F282/'Bayes Calculation 1'!C284</f>
        <v>0.12260186023310024</v>
      </c>
    </row>
    <row r="283" spans="1:7">
      <c r="A283" s="97" t="s">
        <v>5346</v>
      </c>
      <c r="B283" s="96" t="s">
        <v>147</v>
      </c>
      <c r="C283" s="98">
        <f>VLOOKUP(B283,'Add H89'!$B$6:$F$526,5,FALSE)</f>
        <v>2.2064041990332869E-4</v>
      </c>
      <c r="D283" s="104">
        <f>IFERROR(VLOOKUP(B283,inhibitor_data_1closest!$B$2:$F$233,5,FALSE),0.5)</f>
        <v>0.5</v>
      </c>
      <c r="E283" s="98">
        <f t="shared" si="8"/>
        <v>1.1032020995166434E-4</v>
      </c>
      <c r="F283" s="98">
        <f t="shared" si="9"/>
        <v>2.3427542165479733E-4</v>
      </c>
      <c r="G283" s="126">
        <f>F283/'Bayes Calculation 1'!C285</f>
        <v>0.12205749468214941</v>
      </c>
    </row>
    <row r="284" spans="1:7">
      <c r="A284" s="97" t="s">
        <v>5340</v>
      </c>
      <c r="B284" s="96" t="s">
        <v>281</v>
      </c>
      <c r="C284" s="98">
        <f>VLOOKUP(B284,'Add H89'!$B$6:$F$526,5,FALSE)</f>
        <v>2.1053344825360874E-4</v>
      </c>
      <c r="D284" s="104">
        <f>IFERROR(VLOOKUP(B284,inhibitor_data_1closest!$B$2:$F$233,5,FALSE),0.5)</f>
        <v>0.5</v>
      </c>
      <c r="E284" s="98">
        <f t="shared" si="8"/>
        <v>1.0526672412680437E-4</v>
      </c>
      <c r="F284" s="98">
        <f t="shared" si="9"/>
        <v>2.2354386555130254E-4</v>
      </c>
      <c r="G284" s="126">
        <f>F284/'Bayes Calculation 1'!C286</f>
        <v>0.11646635395222862</v>
      </c>
    </row>
    <row r="285" spans="1:7">
      <c r="A285" s="97" t="s">
        <v>5344</v>
      </c>
      <c r="B285" s="96" t="s">
        <v>728</v>
      </c>
      <c r="C285" s="98">
        <f>VLOOKUP(B285,'Add H89'!$B$6:$F$526,5,FALSE)</f>
        <v>2.0815133953144214E-4</v>
      </c>
      <c r="D285" s="104">
        <f>IFERROR(VLOOKUP(B285,inhibitor_data_1closest!$B$2:$F$233,5,FALSE),0.5)</f>
        <v>0.5</v>
      </c>
      <c r="E285" s="98">
        <f t="shared" si="8"/>
        <v>1.0407566976572107E-4</v>
      </c>
      <c r="F285" s="98">
        <f t="shared" si="9"/>
        <v>2.2101454873094088E-4</v>
      </c>
      <c r="G285" s="126">
        <f>F285/'Bayes Calculation 1'!C287</f>
        <v>0.1151485798888202</v>
      </c>
    </row>
    <row r="286" spans="1:7">
      <c r="A286" s="97" t="s">
        <v>5347</v>
      </c>
      <c r="B286" s="96" t="s">
        <v>91</v>
      </c>
      <c r="C286" s="98">
        <f>VLOOKUP(B286,'Add H89'!$B$6:$F$526,5,FALSE)</f>
        <v>2.0815133953144214E-4</v>
      </c>
      <c r="D286" s="104">
        <f>IFERROR(VLOOKUP(B286,inhibitor_data_1closest!$B$2:$F$233,5,FALSE),0.5)</f>
        <v>0.5</v>
      </c>
      <c r="E286" s="98">
        <f t="shared" si="8"/>
        <v>1.0407566976572107E-4</v>
      </c>
      <c r="F286" s="98">
        <f t="shared" si="9"/>
        <v>2.2101454873094088E-4</v>
      </c>
      <c r="G286" s="126">
        <f>F286/'Bayes Calculation 1'!C288</f>
        <v>0.1151485798888202</v>
      </c>
    </row>
    <row r="287" spans="1:7">
      <c r="A287" s="97" t="s">
        <v>5343</v>
      </c>
      <c r="B287" s="96" t="s">
        <v>99</v>
      </c>
      <c r="C287" s="98">
        <f>VLOOKUP(B287,'Add H89'!$B$6:$F$526,5,FALSE)</f>
        <v>2.0815133953144214E-4</v>
      </c>
      <c r="D287" s="104">
        <f>IFERROR(VLOOKUP(B287,inhibitor_data_1closest!$B$2:$F$233,5,FALSE),0.5)</f>
        <v>0.5</v>
      </c>
      <c r="E287" s="98">
        <f t="shared" si="8"/>
        <v>1.0407566976572107E-4</v>
      </c>
      <c r="F287" s="98">
        <f t="shared" si="9"/>
        <v>2.2101454873094088E-4</v>
      </c>
      <c r="G287" s="126">
        <f>F287/'Bayes Calculation 1'!C289</f>
        <v>0.1151485798888202</v>
      </c>
    </row>
    <row r="288" spans="1:7">
      <c r="A288" s="97" t="s">
        <v>5346</v>
      </c>
      <c r="B288" s="96" t="s">
        <v>187</v>
      </c>
      <c r="C288" s="98">
        <f>VLOOKUP(B288,'Add H89'!$B$6:$F$526,5,FALSE)</f>
        <v>2.0815133953144214E-4</v>
      </c>
      <c r="D288" s="104">
        <f>IFERROR(VLOOKUP(B288,inhibitor_data_1closest!$B$2:$F$233,5,FALSE),0.5)</f>
        <v>0.5</v>
      </c>
      <c r="E288" s="98">
        <f t="shared" si="8"/>
        <v>1.0407566976572107E-4</v>
      </c>
      <c r="F288" s="98">
        <f t="shared" si="9"/>
        <v>2.2101454873094088E-4</v>
      </c>
      <c r="G288" s="126">
        <f>F288/'Bayes Calculation 1'!C290</f>
        <v>0.1151485798888202</v>
      </c>
    </row>
    <row r="289" spans="1:7">
      <c r="A289" s="97" t="s">
        <v>5345</v>
      </c>
      <c r="B289" s="96" t="s">
        <v>1048</v>
      </c>
      <c r="C289" s="98">
        <f>VLOOKUP(B289,'Add H89'!$B$6:$F$526,5,FALSE)</f>
        <v>2.0815133953144214E-4</v>
      </c>
      <c r="D289" s="104">
        <f>IFERROR(VLOOKUP(B289,inhibitor_data_1closest!$B$2:$F$233,5,FALSE),0.5)</f>
        <v>0.5</v>
      </c>
      <c r="E289" s="98">
        <f t="shared" si="8"/>
        <v>1.0407566976572107E-4</v>
      </c>
      <c r="F289" s="98">
        <f t="shared" si="9"/>
        <v>2.2101454873094088E-4</v>
      </c>
      <c r="G289" s="126">
        <f>F289/'Bayes Calculation 1'!C291</f>
        <v>0.1151485798888202</v>
      </c>
    </row>
    <row r="290" spans="1:7">
      <c r="A290" s="97" t="s">
        <v>5338</v>
      </c>
      <c r="B290" s="96" t="s">
        <v>369</v>
      </c>
      <c r="C290" s="98">
        <f>VLOOKUP(B290,'Add H89'!$B$6:$F$526,5,FALSE)</f>
        <v>2.0815133953144214E-4</v>
      </c>
      <c r="D290" s="104">
        <f>IFERROR(VLOOKUP(B290,inhibitor_data_1closest!$B$2:$F$233,5,FALSE),0.5)</f>
        <v>0.5</v>
      </c>
      <c r="E290" s="98">
        <f t="shared" si="8"/>
        <v>1.0407566976572107E-4</v>
      </c>
      <c r="F290" s="98">
        <f t="shared" si="9"/>
        <v>2.2101454873094088E-4</v>
      </c>
      <c r="G290" s="126">
        <f>F290/'Bayes Calculation 1'!C292</f>
        <v>0.1151485798888202</v>
      </c>
    </row>
    <row r="291" spans="1:7">
      <c r="A291" s="97" t="s">
        <v>5340</v>
      </c>
      <c r="B291" s="96" t="s">
        <v>159</v>
      </c>
      <c r="C291" s="98">
        <f>VLOOKUP(B291,'Add H89'!$B$6:$F$526,5,FALSE)</f>
        <v>2.0815133953144214E-4</v>
      </c>
      <c r="D291" s="104">
        <f>IFERROR(VLOOKUP(B291,inhibitor_data_1closest!$B$2:$F$233,5,FALSE),0.5)</f>
        <v>0.5</v>
      </c>
      <c r="E291" s="98">
        <f t="shared" si="8"/>
        <v>1.0407566976572107E-4</v>
      </c>
      <c r="F291" s="98">
        <f t="shared" si="9"/>
        <v>2.2101454873094088E-4</v>
      </c>
      <c r="G291" s="126">
        <f>F291/'Bayes Calculation 1'!C293</f>
        <v>0.1151485798888202</v>
      </c>
    </row>
    <row r="292" spans="1:7">
      <c r="A292" s="97" t="s">
        <v>5337</v>
      </c>
      <c r="B292" s="96" t="s">
        <v>1010</v>
      </c>
      <c r="C292" s="98">
        <f>VLOOKUP(B292,'Add H89'!$B$6:$F$526,5,FALSE)</f>
        <v>2.0815133953144214E-4</v>
      </c>
      <c r="D292" s="104">
        <f>IFERROR(VLOOKUP(B292,inhibitor_data_1closest!$B$2:$F$233,5,FALSE),0.5)</f>
        <v>0.5</v>
      </c>
      <c r="E292" s="98">
        <f t="shared" si="8"/>
        <v>1.0407566976572107E-4</v>
      </c>
      <c r="F292" s="98">
        <f t="shared" si="9"/>
        <v>2.2101454873094088E-4</v>
      </c>
      <c r="G292" s="126">
        <f>F292/'Bayes Calculation 1'!C294</f>
        <v>0.1151485798888202</v>
      </c>
    </row>
    <row r="293" spans="1:7">
      <c r="A293" s="97" t="s">
        <v>5346</v>
      </c>
      <c r="B293" s="96" t="s">
        <v>213</v>
      </c>
      <c r="C293" s="98">
        <f>VLOOKUP(B293,'Add H89'!$B$6:$F$526,5,FALSE)</f>
        <v>2.0815133953144214E-4</v>
      </c>
      <c r="D293" s="104">
        <f>IFERROR(VLOOKUP(B293,inhibitor_data_1closest!$B$2:$F$233,5,FALSE),0.5)</f>
        <v>0.5</v>
      </c>
      <c r="E293" s="98">
        <f t="shared" si="8"/>
        <v>1.0407566976572107E-4</v>
      </c>
      <c r="F293" s="98">
        <f t="shared" si="9"/>
        <v>2.2101454873094088E-4</v>
      </c>
      <c r="G293" s="126">
        <f>F293/'Bayes Calculation 1'!C295</f>
        <v>0.1151485798888202</v>
      </c>
    </row>
    <row r="294" spans="1:7">
      <c r="A294" s="97" t="s">
        <v>5343</v>
      </c>
      <c r="B294" s="96" t="s">
        <v>211</v>
      </c>
      <c r="C294" s="98">
        <f>VLOOKUP(B294,'Add H89'!$B$6:$F$526,5,FALSE)</f>
        <v>2.0815133953144214E-4</v>
      </c>
      <c r="D294" s="104">
        <f>IFERROR(VLOOKUP(B294,inhibitor_data_1closest!$B$2:$F$233,5,FALSE),0.5)</f>
        <v>0.5</v>
      </c>
      <c r="E294" s="98">
        <f t="shared" si="8"/>
        <v>1.0407566976572107E-4</v>
      </c>
      <c r="F294" s="98">
        <f t="shared" si="9"/>
        <v>2.2101454873094088E-4</v>
      </c>
      <c r="G294" s="126">
        <f>F294/'Bayes Calculation 1'!C296</f>
        <v>0.1151485798888202</v>
      </c>
    </row>
    <row r="295" spans="1:7">
      <c r="A295" s="97" t="s">
        <v>5344</v>
      </c>
      <c r="B295" s="96" t="s">
        <v>459</v>
      </c>
      <c r="C295" s="98">
        <f>VLOOKUP(B295,'Add H89'!$B$6:$F$526,5,FALSE)</f>
        <v>2.0815133953144214E-4</v>
      </c>
      <c r="D295" s="104">
        <f>IFERROR(VLOOKUP(B295,inhibitor_data_1closest!$B$2:$F$233,5,FALSE),0.5)</f>
        <v>0.5</v>
      </c>
      <c r="E295" s="98">
        <f t="shared" si="8"/>
        <v>1.0407566976572107E-4</v>
      </c>
      <c r="F295" s="98">
        <f t="shared" si="9"/>
        <v>2.2101454873094088E-4</v>
      </c>
      <c r="G295" s="126">
        <f>F295/'Bayes Calculation 1'!C297</f>
        <v>0.1151485798888202</v>
      </c>
    </row>
    <row r="296" spans="1:7">
      <c r="A296" s="97" t="s">
        <v>5339</v>
      </c>
      <c r="B296" s="96" t="s">
        <v>638</v>
      </c>
      <c r="C296" s="98">
        <f>VLOOKUP(B296,'Add H89'!$B$6:$F$526,5,FALSE)</f>
        <v>2.0815133953144214E-4</v>
      </c>
      <c r="D296" s="104">
        <f>IFERROR(VLOOKUP(B296,inhibitor_data_1closest!$B$2:$F$233,5,FALSE),0.5)</f>
        <v>0.5</v>
      </c>
      <c r="E296" s="98">
        <f t="shared" si="8"/>
        <v>1.0407566976572107E-4</v>
      </c>
      <c r="F296" s="98">
        <f t="shared" si="9"/>
        <v>2.2101454873094088E-4</v>
      </c>
      <c r="G296" s="126">
        <f>F296/'Bayes Calculation 1'!C298</f>
        <v>0.1151485798888202</v>
      </c>
    </row>
    <row r="297" spans="1:7">
      <c r="A297" s="97" t="s">
        <v>5346</v>
      </c>
      <c r="B297" s="96" t="s">
        <v>574</v>
      </c>
      <c r="C297" s="98">
        <f>VLOOKUP(B297,'Add H89'!$B$6:$F$526,5,FALSE)</f>
        <v>2.0815133953144214E-4</v>
      </c>
      <c r="D297" s="104">
        <f>IFERROR(VLOOKUP(B297,inhibitor_data_1closest!$B$2:$F$233,5,FALSE),0.5)</f>
        <v>0.5</v>
      </c>
      <c r="E297" s="98">
        <f t="shared" si="8"/>
        <v>1.0407566976572107E-4</v>
      </c>
      <c r="F297" s="98">
        <f t="shared" si="9"/>
        <v>2.2101454873094088E-4</v>
      </c>
      <c r="G297" s="126">
        <f>F297/'Bayes Calculation 1'!C299</f>
        <v>0.1151485798888202</v>
      </c>
    </row>
    <row r="298" spans="1:7">
      <c r="A298" s="97" t="s">
        <v>5346</v>
      </c>
      <c r="B298" s="96" t="s">
        <v>576</v>
      </c>
      <c r="C298" s="98">
        <f>VLOOKUP(B298,'Add H89'!$B$6:$F$526,5,FALSE)</f>
        <v>2.0815133953144214E-4</v>
      </c>
      <c r="D298" s="104">
        <f>IFERROR(VLOOKUP(B298,inhibitor_data_1closest!$B$2:$F$233,5,FALSE),0.5)</f>
        <v>0.5</v>
      </c>
      <c r="E298" s="98">
        <f t="shared" si="8"/>
        <v>1.0407566976572107E-4</v>
      </c>
      <c r="F298" s="98">
        <f t="shared" si="9"/>
        <v>2.2101454873094088E-4</v>
      </c>
      <c r="G298" s="126">
        <f>F298/'Bayes Calculation 1'!C300</f>
        <v>0.1151485798888202</v>
      </c>
    </row>
    <row r="299" spans="1:7">
      <c r="A299" s="97" t="s">
        <v>5344</v>
      </c>
      <c r="B299" s="96" t="s">
        <v>283</v>
      </c>
      <c r="C299" s="98">
        <f>VLOOKUP(B299,'Add H89'!$B$6:$F$526,5,FALSE)</f>
        <v>2.0815133953144214E-4</v>
      </c>
      <c r="D299" s="104">
        <f>IFERROR(VLOOKUP(B299,inhibitor_data_1closest!$B$2:$F$233,5,FALSE),0.5)</f>
        <v>0.5</v>
      </c>
      <c r="E299" s="98">
        <f t="shared" si="8"/>
        <v>1.0407566976572107E-4</v>
      </c>
      <c r="F299" s="98">
        <f t="shared" si="9"/>
        <v>2.2101454873094088E-4</v>
      </c>
      <c r="G299" s="126">
        <f>F299/'Bayes Calculation 1'!C301</f>
        <v>0.1151485798888202</v>
      </c>
    </row>
    <row r="300" spans="1:7">
      <c r="A300" s="97" t="s">
        <v>5346</v>
      </c>
      <c r="B300" s="96" t="s">
        <v>389</v>
      </c>
      <c r="C300" s="98">
        <f>VLOOKUP(B300,'Add H89'!$B$6:$F$526,5,FALSE)</f>
        <v>2.0815133953144214E-4</v>
      </c>
      <c r="D300" s="104">
        <f>IFERROR(VLOOKUP(B300,inhibitor_data_1closest!$B$2:$F$233,5,FALSE),0.5)</f>
        <v>0.5</v>
      </c>
      <c r="E300" s="98">
        <f t="shared" si="8"/>
        <v>1.0407566976572107E-4</v>
      </c>
      <c r="F300" s="98">
        <f t="shared" si="9"/>
        <v>2.2101454873094088E-4</v>
      </c>
      <c r="G300" s="126">
        <f>F300/'Bayes Calculation 1'!C302</f>
        <v>0.1151485798888202</v>
      </c>
    </row>
    <row r="301" spans="1:7">
      <c r="A301" s="97" t="s">
        <v>5338</v>
      </c>
      <c r="B301" s="96" t="s">
        <v>57</v>
      </c>
      <c r="C301" s="98">
        <f>VLOOKUP(B301,'Add H89'!$B$6:$F$526,5,FALSE)</f>
        <v>2.0815133953144214E-4</v>
      </c>
      <c r="D301" s="104">
        <f>IFERROR(VLOOKUP(B301,inhibitor_data_1closest!$B$2:$F$233,5,FALSE),0.5)</f>
        <v>0.5</v>
      </c>
      <c r="E301" s="98">
        <f t="shared" si="8"/>
        <v>1.0407566976572107E-4</v>
      </c>
      <c r="F301" s="98">
        <f t="shared" si="9"/>
        <v>2.2101454873094088E-4</v>
      </c>
      <c r="G301" s="126">
        <f>F301/'Bayes Calculation 1'!C303</f>
        <v>0.1151485798888202</v>
      </c>
    </row>
    <row r="302" spans="1:7">
      <c r="A302" s="97" t="s">
        <v>5346</v>
      </c>
      <c r="B302" s="96" t="s">
        <v>229</v>
      </c>
      <c r="C302" s="98">
        <f>VLOOKUP(B302,'Add H89'!$B$6:$F$526,5,FALSE)</f>
        <v>2.0815133953144214E-4</v>
      </c>
      <c r="D302" s="104">
        <f>IFERROR(VLOOKUP(B302,inhibitor_data_1closest!$B$2:$F$233,5,FALSE),0.5)</f>
        <v>0.5</v>
      </c>
      <c r="E302" s="98">
        <f t="shared" si="8"/>
        <v>1.0407566976572107E-4</v>
      </c>
      <c r="F302" s="98">
        <f t="shared" si="9"/>
        <v>2.2101454873094088E-4</v>
      </c>
      <c r="G302" s="126">
        <f>F302/'Bayes Calculation 1'!C304</f>
        <v>0.1151485798888202</v>
      </c>
    </row>
    <row r="303" spans="1:7">
      <c r="A303" s="97" t="s">
        <v>5346</v>
      </c>
      <c r="B303" s="96" t="s">
        <v>473</v>
      </c>
      <c r="C303" s="98">
        <f>VLOOKUP(B303,'Add H89'!$B$6:$F$526,5,FALSE)</f>
        <v>2.0815133953144214E-4</v>
      </c>
      <c r="D303" s="104">
        <f>IFERROR(VLOOKUP(B303,inhibitor_data_1closest!$B$2:$F$233,5,FALSE),0.5)</f>
        <v>0.5</v>
      </c>
      <c r="E303" s="98">
        <f t="shared" si="8"/>
        <v>1.0407566976572107E-4</v>
      </c>
      <c r="F303" s="98">
        <f t="shared" si="9"/>
        <v>2.2101454873094088E-4</v>
      </c>
      <c r="G303" s="126">
        <f>F303/'Bayes Calculation 1'!C305</f>
        <v>0.1151485798888202</v>
      </c>
    </row>
    <row r="304" spans="1:7">
      <c r="A304" s="97" t="s">
        <v>5340</v>
      </c>
      <c r="B304" s="96" t="s">
        <v>1032</v>
      </c>
      <c r="C304" s="98">
        <f>VLOOKUP(B304,'Add H89'!$B$6:$F$526,5,FALSE)</f>
        <v>2.0815133953144214E-4</v>
      </c>
      <c r="D304" s="104">
        <f>IFERROR(VLOOKUP(B304,inhibitor_data_1closest!$B$2:$F$233,5,FALSE),0.5)</f>
        <v>0.5</v>
      </c>
      <c r="E304" s="98">
        <f t="shared" si="8"/>
        <v>1.0407566976572107E-4</v>
      </c>
      <c r="F304" s="98">
        <f t="shared" si="9"/>
        <v>2.2101454873094088E-4</v>
      </c>
      <c r="G304" s="126">
        <f>F304/'Bayes Calculation 1'!C306</f>
        <v>0.1151485798888202</v>
      </c>
    </row>
    <row r="305" spans="1:7">
      <c r="A305" s="97" t="s">
        <v>5338</v>
      </c>
      <c r="B305" s="96" t="s">
        <v>1019</v>
      </c>
      <c r="C305" s="98">
        <f>VLOOKUP(B305,'Add H89'!$B$6:$F$526,5,FALSE)</f>
        <v>2.0815133953144214E-4</v>
      </c>
      <c r="D305" s="104">
        <f>IFERROR(VLOOKUP(B305,inhibitor_data_1closest!$B$2:$F$233,5,FALSE),0.5)</f>
        <v>0.5</v>
      </c>
      <c r="E305" s="98">
        <f t="shared" si="8"/>
        <v>1.0407566976572107E-4</v>
      </c>
      <c r="F305" s="98">
        <f t="shared" si="9"/>
        <v>2.2101454873094088E-4</v>
      </c>
      <c r="G305" s="126">
        <f>F305/'Bayes Calculation 1'!C307</f>
        <v>0.1151485798888202</v>
      </c>
    </row>
    <row r="306" spans="1:7">
      <c r="A306" s="97" t="s">
        <v>5337</v>
      </c>
      <c r="B306" s="96" t="s">
        <v>636</v>
      </c>
      <c r="C306" s="98">
        <f>VLOOKUP(B306,'Add H89'!$B$6:$F$526,5,FALSE)</f>
        <v>2.0815133953144214E-4</v>
      </c>
      <c r="D306" s="104">
        <f>IFERROR(VLOOKUP(B306,inhibitor_data_1closest!$B$2:$F$233,5,FALSE),0.5)</f>
        <v>0.5</v>
      </c>
      <c r="E306" s="98">
        <f t="shared" si="8"/>
        <v>1.0407566976572107E-4</v>
      </c>
      <c r="F306" s="98">
        <f t="shared" si="9"/>
        <v>2.2101454873094088E-4</v>
      </c>
      <c r="G306" s="126">
        <f>F306/'Bayes Calculation 1'!C308</f>
        <v>0.1151485798888202</v>
      </c>
    </row>
    <row r="307" spans="1:7">
      <c r="A307" s="97" t="s">
        <v>5347</v>
      </c>
      <c r="B307" s="96" t="s">
        <v>359</v>
      </c>
      <c r="C307" s="98">
        <f>VLOOKUP(B307,'Add H89'!$B$6:$F$526,5,FALSE)</f>
        <v>2.0815133953144214E-4</v>
      </c>
      <c r="D307" s="104">
        <f>IFERROR(VLOOKUP(B307,inhibitor_data_1closest!$B$2:$F$233,5,FALSE),0.5)</f>
        <v>0.5</v>
      </c>
      <c r="E307" s="98">
        <f t="shared" si="8"/>
        <v>1.0407566976572107E-4</v>
      </c>
      <c r="F307" s="98">
        <f t="shared" si="9"/>
        <v>2.2101454873094088E-4</v>
      </c>
      <c r="G307" s="126">
        <f>F307/'Bayes Calculation 1'!C309</f>
        <v>0.1151485798888202</v>
      </c>
    </row>
    <row r="308" spans="1:7">
      <c r="A308" s="97" t="s">
        <v>5346</v>
      </c>
      <c r="B308" s="96" t="s">
        <v>1054</v>
      </c>
      <c r="C308" s="98">
        <f>VLOOKUP(B308,'Add H89'!$B$6:$F$526,5,FALSE)</f>
        <v>2.0815133953144214E-4</v>
      </c>
      <c r="D308" s="104">
        <f>IFERROR(VLOOKUP(B308,inhibitor_data_1closest!$B$2:$F$233,5,FALSE),0.5)</f>
        <v>0.5</v>
      </c>
      <c r="E308" s="98">
        <f t="shared" si="8"/>
        <v>1.0407566976572107E-4</v>
      </c>
      <c r="F308" s="98">
        <f t="shared" si="9"/>
        <v>2.2101454873094088E-4</v>
      </c>
      <c r="G308" s="126">
        <f>F308/'Bayes Calculation 1'!C310</f>
        <v>0.1151485798888202</v>
      </c>
    </row>
    <row r="309" spans="1:7">
      <c r="A309" s="97" t="s">
        <v>5338</v>
      </c>
      <c r="B309" s="96" t="s">
        <v>397</v>
      </c>
      <c r="C309" s="98">
        <f>VLOOKUP(B309,'Add H89'!$B$6:$F$526,5,FALSE)</f>
        <v>2.0815133953144214E-4</v>
      </c>
      <c r="D309" s="104">
        <f>IFERROR(VLOOKUP(B309,inhibitor_data_1closest!$B$2:$F$233,5,FALSE),0.5)</f>
        <v>0.5</v>
      </c>
      <c r="E309" s="98">
        <f t="shared" si="8"/>
        <v>1.0407566976572107E-4</v>
      </c>
      <c r="F309" s="98">
        <f t="shared" si="9"/>
        <v>2.2101454873094088E-4</v>
      </c>
      <c r="G309" s="126">
        <f>F309/'Bayes Calculation 1'!C311</f>
        <v>0.1151485798888202</v>
      </c>
    </row>
    <row r="310" spans="1:7">
      <c r="A310" s="97" t="s">
        <v>5346</v>
      </c>
      <c r="B310" s="96" t="s">
        <v>393</v>
      </c>
      <c r="C310" s="98">
        <f>VLOOKUP(B310,'Add H89'!$B$6:$F$526,5,FALSE)</f>
        <v>2.0815133953144214E-4</v>
      </c>
      <c r="D310" s="104">
        <f>IFERROR(VLOOKUP(B310,inhibitor_data_1closest!$B$2:$F$233,5,FALSE),0.5)</f>
        <v>0.5</v>
      </c>
      <c r="E310" s="98">
        <f t="shared" si="8"/>
        <v>1.0407566976572107E-4</v>
      </c>
      <c r="F310" s="98">
        <f t="shared" si="9"/>
        <v>2.2101454873094088E-4</v>
      </c>
      <c r="G310" s="126">
        <f>F310/'Bayes Calculation 1'!C312</f>
        <v>0.1151485798888202</v>
      </c>
    </row>
    <row r="311" spans="1:7">
      <c r="A311" s="97" t="s">
        <v>5338</v>
      </c>
      <c r="B311" s="96" t="s">
        <v>714</v>
      </c>
      <c r="C311" s="98">
        <f>VLOOKUP(B311,'Add H89'!$B$6:$F$526,5,FALSE)</f>
        <v>2.0815133953144214E-4</v>
      </c>
      <c r="D311" s="104">
        <f>IFERROR(VLOOKUP(B311,inhibitor_data_1closest!$B$2:$F$233,5,FALSE),0.5)</f>
        <v>0.5</v>
      </c>
      <c r="E311" s="98">
        <f t="shared" si="8"/>
        <v>1.0407566976572107E-4</v>
      </c>
      <c r="F311" s="98">
        <f t="shared" si="9"/>
        <v>2.2101454873094088E-4</v>
      </c>
      <c r="G311" s="126">
        <f>F311/'Bayes Calculation 1'!C313</f>
        <v>0.1151485798888202</v>
      </c>
    </row>
    <row r="312" spans="1:7">
      <c r="A312" s="97" t="s">
        <v>5346</v>
      </c>
      <c r="B312" s="96" t="s">
        <v>754</v>
      </c>
      <c r="C312" s="98">
        <f>VLOOKUP(B312,'Add H89'!$B$6:$F$526,5,FALSE)</f>
        <v>2.0815133953144214E-4</v>
      </c>
      <c r="D312" s="104">
        <f>IFERROR(VLOOKUP(B312,inhibitor_data_1closest!$B$2:$F$233,5,FALSE),0.5)</f>
        <v>0.5</v>
      </c>
      <c r="E312" s="98">
        <f t="shared" si="8"/>
        <v>1.0407566976572107E-4</v>
      </c>
      <c r="F312" s="98">
        <f t="shared" si="9"/>
        <v>2.2101454873094088E-4</v>
      </c>
      <c r="G312" s="126">
        <f>F312/'Bayes Calculation 1'!C314</f>
        <v>0.1151485798888202</v>
      </c>
    </row>
    <row r="313" spans="1:7">
      <c r="A313" s="97" t="s">
        <v>5340</v>
      </c>
      <c r="B313" s="96" t="s">
        <v>273</v>
      </c>
      <c r="C313" s="98">
        <f>VLOOKUP(B313,'Add H89'!$B$6:$F$526,5,FALSE)</f>
        <v>2.0815133953144214E-4</v>
      </c>
      <c r="D313" s="104">
        <f>IFERROR(VLOOKUP(B313,inhibitor_data_1closest!$B$2:$F$233,5,FALSE),0.5)</f>
        <v>0.5</v>
      </c>
      <c r="E313" s="98">
        <f t="shared" si="8"/>
        <v>1.0407566976572107E-4</v>
      </c>
      <c r="F313" s="98">
        <f t="shared" si="9"/>
        <v>2.2101454873094088E-4</v>
      </c>
      <c r="G313" s="126">
        <f>F313/'Bayes Calculation 1'!C315</f>
        <v>0.1151485798888202</v>
      </c>
    </row>
    <row r="314" spans="1:7">
      <c r="A314" s="97" t="s">
        <v>5345</v>
      </c>
      <c r="B314" s="96" t="s">
        <v>293</v>
      </c>
      <c r="C314" s="98">
        <f>VLOOKUP(B314,'Add H89'!$B$6:$F$526,5,FALSE)</f>
        <v>2.0815133953144214E-4</v>
      </c>
      <c r="D314" s="104">
        <f>IFERROR(VLOOKUP(B314,inhibitor_data_1closest!$B$2:$F$233,5,FALSE),0.5)</f>
        <v>0.5</v>
      </c>
      <c r="E314" s="98">
        <f t="shared" si="8"/>
        <v>1.0407566976572107E-4</v>
      </c>
      <c r="F314" s="98">
        <f t="shared" si="9"/>
        <v>2.2101454873094088E-4</v>
      </c>
      <c r="G314" s="126">
        <f>F314/'Bayes Calculation 1'!C316</f>
        <v>0.1151485798888202</v>
      </c>
    </row>
    <row r="315" spans="1:7">
      <c r="A315" s="97" t="s">
        <v>5337</v>
      </c>
      <c r="B315" s="96" t="s">
        <v>425</v>
      </c>
      <c r="C315" s="98">
        <f>VLOOKUP(B315,'Add H89'!$B$6:$F$526,5,FALSE)</f>
        <v>2.0815133953144214E-4</v>
      </c>
      <c r="D315" s="104">
        <f>IFERROR(VLOOKUP(B315,inhibitor_data_1closest!$B$2:$F$233,5,FALSE),0.5)</f>
        <v>0.5</v>
      </c>
      <c r="E315" s="98">
        <f t="shared" si="8"/>
        <v>1.0407566976572107E-4</v>
      </c>
      <c r="F315" s="98">
        <f t="shared" si="9"/>
        <v>2.2101454873094088E-4</v>
      </c>
      <c r="G315" s="126">
        <f>F315/'Bayes Calculation 1'!C317</f>
        <v>0.1151485798888202</v>
      </c>
    </row>
    <row r="316" spans="1:7">
      <c r="A316" s="97" t="s">
        <v>5340</v>
      </c>
      <c r="B316" s="96" t="s">
        <v>756</v>
      </c>
      <c r="C316" s="98">
        <f>VLOOKUP(B316,'Add H89'!$B$6:$F$526,5,FALSE)</f>
        <v>2.0815133953144214E-4</v>
      </c>
      <c r="D316" s="104">
        <f>IFERROR(VLOOKUP(B316,inhibitor_data_1closest!$B$2:$F$233,5,FALSE),0.5)</f>
        <v>0.5</v>
      </c>
      <c r="E316" s="98">
        <f t="shared" si="8"/>
        <v>1.0407566976572107E-4</v>
      </c>
      <c r="F316" s="98">
        <f t="shared" si="9"/>
        <v>2.2101454873094088E-4</v>
      </c>
      <c r="G316" s="126">
        <f>F316/'Bayes Calculation 1'!C318</f>
        <v>0.1151485798888202</v>
      </c>
    </row>
    <row r="317" spans="1:7">
      <c r="A317" s="97" t="s">
        <v>5338</v>
      </c>
      <c r="B317" s="96" t="s">
        <v>315</v>
      </c>
      <c r="C317" s="98">
        <f>VLOOKUP(B317,'Add H89'!$B$6:$F$526,5,FALSE)</f>
        <v>2.0815133953144214E-4</v>
      </c>
      <c r="D317" s="104">
        <f>IFERROR(VLOOKUP(B317,inhibitor_data_1closest!$B$2:$F$233,5,FALSE),0.5)</f>
        <v>0.5</v>
      </c>
      <c r="E317" s="98">
        <f t="shared" si="8"/>
        <v>1.0407566976572107E-4</v>
      </c>
      <c r="F317" s="98">
        <f t="shared" si="9"/>
        <v>2.2101454873094088E-4</v>
      </c>
      <c r="G317" s="126">
        <f>F317/'Bayes Calculation 1'!C319</f>
        <v>0.1151485798888202</v>
      </c>
    </row>
    <row r="318" spans="1:7">
      <c r="A318" s="97" t="s">
        <v>5347</v>
      </c>
      <c r="B318" s="96" t="s">
        <v>285</v>
      </c>
      <c r="C318" s="98">
        <f>VLOOKUP(B318,'Add H89'!$B$6:$F$526,5,FALSE)</f>
        <v>2.0815133953144214E-4</v>
      </c>
      <c r="D318" s="104">
        <f>IFERROR(VLOOKUP(B318,inhibitor_data_1closest!$B$2:$F$233,5,FALSE),0.5)</f>
        <v>0.5</v>
      </c>
      <c r="E318" s="98">
        <f t="shared" si="8"/>
        <v>1.0407566976572107E-4</v>
      </c>
      <c r="F318" s="98">
        <f t="shared" si="9"/>
        <v>2.2101454873094088E-4</v>
      </c>
      <c r="G318" s="126">
        <f>F318/'Bayes Calculation 1'!C320</f>
        <v>0.1151485798888202</v>
      </c>
    </row>
    <row r="319" spans="1:7">
      <c r="A319" s="97" t="s">
        <v>5338</v>
      </c>
      <c r="B319" s="96" t="s">
        <v>409</v>
      </c>
      <c r="C319" s="98">
        <f>VLOOKUP(B319,'Add H89'!$B$6:$F$526,5,FALSE)</f>
        <v>2.0815133953144214E-4</v>
      </c>
      <c r="D319" s="104">
        <f>IFERROR(VLOOKUP(B319,inhibitor_data_1closest!$B$2:$F$233,5,FALSE),0.5)</f>
        <v>0.5</v>
      </c>
      <c r="E319" s="98">
        <f t="shared" si="8"/>
        <v>1.0407566976572107E-4</v>
      </c>
      <c r="F319" s="98">
        <f t="shared" si="9"/>
        <v>2.2101454873094088E-4</v>
      </c>
      <c r="G319" s="126">
        <f>F319/'Bayes Calculation 1'!C321</f>
        <v>0.1151485798888202</v>
      </c>
    </row>
    <row r="320" spans="1:7">
      <c r="A320" s="97" t="s">
        <v>5344</v>
      </c>
      <c r="B320" s="96" t="s">
        <v>1042</v>
      </c>
      <c r="C320" s="98">
        <f>VLOOKUP(B320,'Add H89'!$B$6:$F$526,5,FALSE)</f>
        <v>2.0815133953144214E-4</v>
      </c>
      <c r="D320" s="104">
        <f>IFERROR(VLOOKUP(B320,inhibitor_data_1closest!$B$2:$F$233,5,FALSE),0.5)</f>
        <v>0.5</v>
      </c>
      <c r="E320" s="98">
        <f t="shared" si="8"/>
        <v>1.0407566976572107E-4</v>
      </c>
      <c r="F320" s="98">
        <f t="shared" si="9"/>
        <v>2.2101454873094088E-4</v>
      </c>
      <c r="G320" s="126">
        <f>F320/'Bayes Calculation 1'!C322</f>
        <v>0.1151485798888202</v>
      </c>
    </row>
    <row r="321" spans="1:7">
      <c r="A321" s="97" t="s">
        <v>5338</v>
      </c>
      <c r="B321" s="96" t="s">
        <v>1011</v>
      </c>
      <c r="C321" s="98">
        <f>VLOOKUP(B321,'Add H89'!$B$6:$F$526,5,FALSE)</f>
        <v>2.0815133953144214E-4</v>
      </c>
      <c r="D321" s="104">
        <f>IFERROR(VLOOKUP(B321,inhibitor_data_1closest!$B$2:$F$233,5,FALSE),0.5)</f>
        <v>0.5</v>
      </c>
      <c r="E321" s="98">
        <f t="shared" si="8"/>
        <v>1.0407566976572107E-4</v>
      </c>
      <c r="F321" s="98">
        <f t="shared" si="9"/>
        <v>2.2101454873094088E-4</v>
      </c>
      <c r="G321" s="126">
        <f>F321/'Bayes Calculation 1'!C323</f>
        <v>0.1151485798888202</v>
      </c>
    </row>
    <row r="322" spans="1:7">
      <c r="A322" s="97" t="s">
        <v>5340</v>
      </c>
      <c r="B322" s="99" t="s">
        <v>1027</v>
      </c>
      <c r="C322" s="98">
        <f>VLOOKUP(B322,'Add H89'!$B$6:$F$526,5,FALSE)</f>
        <v>2.0815133953144214E-4</v>
      </c>
      <c r="D322" s="104">
        <f>IFERROR(VLOOKUP(B322,inhibitor_data_1closest!$B$2:$F$233,5,FALSE),0.5)</f>
        <v>0.5</v>
      </c>
      <c r="E322" s="98">
        <f t="shared" si="8"/>
        <v>1.0407566976572107E-4</v>
      </c>
      <c r="F322" s="98">
        <f t="shared" si="9"/>
        <v>2.2101454873094088E-4</v>
      </c>
      <c r="G322" s="126">
        <f>F322/'Bayes Calculation 1'!C324</f>
        <v>0.1151485798888202</v>
      </c>
    </row>
    <row r="323" spans="1:7">
      <c r="A323" s="97" t="s">
        <v>5340</v>
      </c>
      <c r="B323" s="96" t="s">
        <v>1029</v>
      </c>
      <c r="C323" s="98">
        <f>VLOOKUP(B323,'Add H89'!$B$6:$F$526,5,FALSE)</f>
        <v>2.0815133953144214E-4</v>
      </c>
      <c r="D323" s="104">
        <f>IFERROR(VLOOKUP(B323,inhibitor_data_1closest!$B$2:$F$233,5,FALSE),0.5)</f>
        <v>0.5</v>
      </c>
      <c r="E323" s="98">
        <f t="shared" si="8"/>
        <v>1.0407566976572107E-4</v>
      </c>
      <c r="F323" s="98">
        <f t="shared" si="9"/>
        <v>2.2101454873094088E-4</v>
      </c>
      <c r="G323" s="126">
        <f>F323/'Bayes Calculation 1'!C325</f>
        <v>0.1151485798888202</v>
      </c>
    </row>
    <row r="324" spans="1:7">
      <c r="A324" s="97" t="s">
        <v>5340</v>
      </c>
      <c r="B324" s="96" t="s">
        <v>1031</v>
      </c>
      <c r="C324" s="98">
        <f>VLOOKUP(B324,'Add H89'!$B$6:$F$526,5,FALSE)</f>
        <v>2.0815133953144214E-4</v>
      </c>
      <c r="D324" s="104">
        <f>IFERROR(VLOOKUP(B324,inhibitor_data_1closest!$B$2:$F$233,5,FALSE),0.5)</f>
        <v>0.5</v>
      </c>
      <c r="E324" s="98">
        <f t="shared" si="8"/>
        <v>1.0407566976572107E-4</v>
      </c>
      <c r="F324" s="98">
        <f t="shared" si="9"/>
        <v>2.2101454873094088E-4</v>
      </c>
      <c r="G324" s="126">
        <f>F324/'Bayes Calculation 1'!C326</f>
        <v>0.1151485798888202</v>
      </c>
    </row>
    <row r="325" spans="1:7">
      <c r="A325" s="97" t="s">
        <v>5339</v>
      </c>
      <c r="B325" s="99" t="s">
        <v>1026</v>
      </c>
      <c r="C325" s="98">
        <f>VLOOKUP(B325,'Add H89'!$B$6:$F$526,5,FALSE)</f>
        <v>2.0815133953144214E-4</v>
      </c>
      <c r="D325" s="104">
        <f>IFERROR(VLOOKUP(B325,inhibitor_data_1closest!$B$2:$F$233,5,FALSE),0.5)</f>
        <v>0.5</v>
      </c>
      <c r="E325" s="98">
        <f t="shared" si="8"/>
        <v>1.0407566976572107E-4</v>
      </c>
      <c r="F325" s="98">
        <f t="shared" si="9"/>
        <v>2.2101454873094088E-4</v>
      </c>
      <c r="G325" s="126">
        <f>F325/'Bayes Calculation 1'!C327</f>
        <v>0.1151485798888202</v>
      </c>
    </row>
    <row r="326" spans="1:7">
      <c r="A326" s="97" t="s">
        <v>5346</v>
      </c>
      <c r="B326" s="99" t="s">
        <v>1056</v>
      </c>
      <c r="C326" s="98">
        <f>VLOOKUP(B326,'Add H89'!$B$6:$F$526,5,FALSE)</f>
        <v>2.0815133953144214E-4</v>
      </c>
      <c r="D326" s="104">
        <f>IFERROR(VLOOKUP(B326,inhibitor_data_1closest!$B$2:$F$233,5,FALSE),0.5)</f>
        <v>0.5</v>
      </c>
      <c r="E326" s="98">
        <f t="shared" ref="E326:E389" si="10">C326*D326</f>
        <v>1.0407566976572107E-4</v>
      </c>
      <c r="F326" s="98">
        <f t="shared" ref="F326:F389" si="11">E326/$E$4</f>
        <v>2.2101454873094088E-4</v>
      </c>
      <c r="G326" s="126">
        <f>F326/'Bayes Calculation 1'!C328</f>
        <v>0.1151485798888202</v>
      </c>
    </row>
    <row r="327" spans="1:7">
      <c r="A327" s="97" t="s">
        <v>5340</v>
      </c>
      <c r="B327" s="96" t="s">
        <v>1033</v>
      </c>
      <c r="C327" s="98">
        <f>VLOOKUP(B327,'Add H89'!$B$6:$F$526,5,FALSE)</f>
        <v>2.0815133953144214E-4</v>
      </c>
      <c r="D327" s="104">
        <f>IFERROR(VLOOKUP(B327,inhibitor_data_1closest!$B$2:$F$233,5,FALSE),0.5)</f>
        <v>0.5</v>
      </c>
      <c r="E327" s="98">
        <f t="shared" si="10"/>
        <v>1.0407566976572107E-4</v>
      </c>
      <c r="F327" s="98">
        <f t="shared" si="11"/>
        <v>2.2101454873094088E-4</v>
      </c>
      <c r="G327" s="126">
        <f>F327/'Bayes Calculation 1'!C329</f>
        <v>0.1151485798888202</v>
      </c>
    </row>
    <row r="328" spans="1:7">
      <c r="A328" s="97" t="s">
        <v>5345</v>
      </c>
      <c r="B328" s="96" t="s">
        <v>1046</v>
      </c>
      <c r="C328" s="98">
        <f>VLOOKUP(B328,'Add H89'!$B$6:$F$526,5,FALSE)</f>
        <v>2.0815133953144214E-4</v>
      </c>
      <c r="D328" s="104">
        <f>IFERROR(VLOOKUP(B328,inhibitor_data_1closest!$B$2:$F$233,5,FALSE),0.5)</f>
        <v>0.5</v>
      </c>
      <c r="E328" s="98">
        <f t="shared" si="10"/>
        <v>1.0407566976572107E-4</v>
      </c>
      <c r="F328" s="98">
        <f t="shared" si="11"/>
        <v>2.2101454873094088E-4</v>
      </c>
      <c r="G328" s="126">
        <f>F328/'Bayes Calculation 1'!C330</f>
        <v>0.1151485798888202</v>
      </c>
    </row>
    <row r="329" spans="1:7">
      <c r="A329" s="97" t="s">
        <v>5338</v>
      </c>
      <c r="B329" s="99" t="s">
        <v>1012</v>
      </c>
      <c r="C329" s="98">
        <f>VLOOKUP(B329,'Add H89'!$B$6:$F$526,5,FALSE)</f>
        <v>2.0815133953144214E-4</v>
      </c>
      <c r="D329" s="104">
        <f>IFERROR(VLOOKUP(B329,inhibitor_data_1closest!$B$2:$F$233,5,FALSE),0.5)</f>
        <v>0.5</v>
      </c>
      <c r="E329" s="98">
        <f t="shared" si="10"/>
        <v>1.0407566976572107E-4</v>
      </c>
      <c r="F329" s="98">
        <f t="shared" si="11"/>
        <v>2.2101454873094088E-4</v>
      </c>
      <c r="G329" s="126">
        <f>F329/'Bayes Calculation 1'!C331</f>
        <v>0.1151485798888202</v>
      </c>
    </row>
    <row r="330" spans="1:7">
      <c r="A330" s="97" t="s">
        <v>5338</v>
      </c>
      <c r="B330" s="99" t="s">
        <v>1013</v>
      </c>
      <c r="C330" s="98">
        <f>VLOOKUP(B330,'Add H89'!$B$6:$F$526,5,FALSE)</f>
        <v>2.0815133953144214E-4</v>
      </c>
      <c r="D330" s="104">
        <f>IFERROR(VLOOKUP(B330,inhibitor_data_1closest!$B$2:$F$233,5,FALSE),0.5)</f>
        <v>0.5</v>
      </c>
      <c r="E330" s="98">
        <f t="shared" si="10"/>
        <v>1.0407566976572107E-4</v>
      </c>
      <c r="F330" s="98">
        <f t="shared" si="11"/>
        <v>2.2101454873094088E-4</v>
      </c>
      <c r="G330" s="126">
        <f>F330/'Bayes Calculation 1'!C332</f>
        <v>0.1151485798888202</v>
      </c>
    </row>
    <row r="331" spans="1:7">
      <c r="A331" s="97" t="s">
        <v>5338</v>
      </c>
      <c r="B331" s="99" t="s">
        <v>1014</v>
      </c>
      <c r="C331" s="98">
        <f>VLOOKUP(B331,'Add H89'!$B$6:$F$526,5,FALSE)</f>
        <v>2.0815133953144214E-4</v>
      </c>
      <c r="D331" s="104">
        <f>IFERROR(VLOOKUP(B331,inhibitor_data_1closest!$B$2:$F$233,5,FALSE),0.5)</f>
        <v>0.5</v>
      </c>
      <c r="E331" s="98">
        <f t="shared" si="10"/>
        <v>1.0407566976572107E-4</v>
      </c>
      <c r="F331" s="98">
        <f t="shared" si="11"/>
        <v>2.2101454873094088E-4</v>
      </c>
      <c r="G331" s="126">
        <f>F331/'Bayes Calculation 1'!C333</f>
        <v>0.1151485798888202</v>
      </c>
    </row>
    <row r="332" spans="1:7">
      <c r="A332" s="97" t="s">
        <v>5337</v>
      </c>
      <c r="B332" s="99" t="s">
        <v>1005</v>
      </c>
      <c r="C332" s="98">
        <f>VLOOKUP(B332,'Add H89'!$B$6:$F$526,5,FALSE)</f>
        <v>2.0815133953144214E-4</v>
      </c>
      <c r="D332" s="104">
        <f>IFERROR(VLOOKUP(B332,inhibitor_data_1closest!$B$2:$F$233,5,FALSE),0.5)</f>
        <v>0.5</v>
      </c>
      <c r="E332" s="98">
        <f t="shared" si="10"/>
        <v>1.0407566976572107E-4</v>
      </c>
      <c r="F332" s="98">
        <f t="shared" si="11"/>
        <v>2.2101454873094088E-4</v>
      </c>
      <c r="G332" s="126">
        <f>F332/'Bayes Calculation 1'!C334</f>
        <v>0.1151485798888202</v>
      </c>
    </row>
    <row r="333" spans="1:7">
      <c r="A333" s="97" t="s">
        <v>5342</v>
      </c>
      <c r="B333" s="99" t="s">
        <v>542</v>
      </c>
      <c r="C333" s="98">
        <f>VLOOKUP(B333,'Add H89'!$B$6:$F$526,5,FALSE)</f>
        <v>2.0815133953144214E-4</v>
      </c>
      <c r="D333" s="104">
        <f>IFERROR(VLOOKUP(B333,inhibitor_data_1closest!$B$2:$F$233,5,FALSE),0.5)</f>
        <v>0.5</v>
      </c>
      <c r="E333" s="98">
        <f t="shared" si="10"/>
        <v>1.0407566976572107E-4</v>
      </c>
      <c r="F333" s="98">
        <f t="shared" si="11"/>
        <v>2.2101454873094088E-4</v>
      </c>
      <c r="G333" s="126">
        <f>F333/'Bayes Calculation 1'!C335</f>
        <v>0.1151485798888202</v>
      </c>
    </row>
    <row r="334" spans="1:7">
      <c r="A334" s="97" t="s">
        <v>5345</v>
      </c>
      <c r="B334" s="96" t="s">
        <v>1049</v>
      </c>
      <c r="C334" s="98">
        <f>VLOOKUP(B334,'Add H89'!$B$6:$F$526,5,FALSE)</f>
        <v>2.0815133953144214E-4</v>
      </c>
      <c r="D334" s="104">
        <f>IFERROR(VLOOKUP(B334,inhibitor_data_1closest!$B$2:$F$233,5,FALSE),0.5)</f>
        <v>0.5</v>
      </c>
      <c r="E334" s="98">
        <f t="shared" si="10"/>
        <v>1.0407566976572107E-4</v>
      </c>
      <c r="F334" s="98">
        <f t="shared" si="11"/>
        <v>2.2101454873094088E-4</v>
      </c>
      <c r="G334" s="126">
        <f>F334/'Bayes Calculation 1'!C336</f>
        <v>0.1151485798888202</v>
      </c>
    </row>
    <row r="335" spans="1:7">
      <c r="A335" s="97" t="s">
        <v>5343</v>
      </c>
      <c r="B335" s="96" t="s">
        <v>1038</v>
      </c>
      <c r="C335" s="98">
        <f>VLOOKUP(B335,'Add H89'!$B$6:$F$526,5,FALSE)</f>
        <v>2.0815133953144214E-4</v>
      </c>
      <c r="D335" s="104">
        <f>IFERROR(VLOOKUP(B335,inhibitor_data_1closest!$B$2:$F$233,5,FALSE),0.5)</f>
        <v>0.5</v>
      </c>
      <c r="E335" s="98">
        <f t="shared" si="10"/>
        <v>1.0407566976572107E-4</v>
      </c>
      <c r="F335" s="98">
        <f t="shared" si="11"/>
        <v>2.2101454873094088E-4</v>
      </c>
      <c r="G335" s="126">
        <f>F335/'Bayes Calculation 1'!C337</f>
        <v>0.1151485798888202</v>
      </c>
    </row>
    <row r="336" spans="1:7">
      <c r="A336" s="97" t="s">
        <v>5343</v>
      </c>
      <c r="B336" s="96" t="s">
        <v>477</v>
      </c>
      <c r="C336" s="98">
        <f>VLOOKUP(B336,'Add H89'!$B$6:$F$526,5,FALSE)</f>
        <v>2.0815133953144214E-4</v>
      </c>
      <c r="D336" s="104">
        <f>IFERROR(VLOOKUP(B336,inhibitor_data_1closest!$B$2:$F$233,5,FALSE),0.5)</f>
        <v>0.5</v>
      </c>
      <c r="E336" s="98">
        <f t="shared" si="10"/>
        <v>1.0407566976572107E-4</v>
      </c>
      <c r="F336" s="98">
        <f t="shared" si="11"/>
        <v>2.2101454873094088E-4</v>
      </c>
      <c r="G336" s="126">
        <f>F336/'Bayes Calculation 1'!C338</f>
        <v>0.1151485798888202</v>
      </c>
    </row>
    <row r="337" spans="1:7">
      <c r="A337" s="97" t="s">
        <v>5343</v>
      </c>
      <c r="B337" s="96" t="s">
        <v>1039</v>
      </c>
      <c r="C337" s="98">
        <f>VLOOKUP(B337,'Add H89'!$B$6:$F$526,5,FALSE)</f>
        <v>2.0815133953144214E-4</v>
      </c>
      <c r="D337" s="104">
        <f>IFERROR(VLOOKUP(B337,inhibitor_data_1closest!$B$2:$F$233,5,FALSE),0.5)</f>
        <v>0.5</v>
      </c>
      <c r="E337" s="98">
        <f t="shared" si="10"/>
        <v>1.0407566976572107E-4</v>
      </c>
      <c r="F337" s="98">
        <f t="shared" si="11"/>
        <v>2.2101454873094088E-4</v>
      </c>
      <c r="G337" s="126">
        <f>F337/'Bayes Calculation 1'!C339</f>
        <v>0.1151485798888202</v>
      </c>
    </row>
    <row r="338" spans="1:7">
      <c r="A338" s="97" t="s">
        <v>5343</v>
      </c>
      <c r="B338" s="96" t="s">
        <v>1040</v>
      </c>
      <c r="C338" s="98">
        <f>VLOOKUP(B338,'Add H89'!$B$6:$F$526,5,FALSE)</f>
        <v>2.0815133953144214E-4</v>
      </c>
      <c r="D338" s="104">
        <f>IFERROR(VLOOKUP(B338,inhibitor_data_1closest!$B$2:$F$233,5,FALSE),0.5)</f>
        <v>0.5</v>
      </c>
      <c r="E338" s="98">
        <f t="shared" si="10"/>
        <v>1.0407566976572107E-4</v>
      </c>
      <c r="F338" s="98">
        <f t="shared" si="11"/>
        <v>2.2101454873094088E-4</v>
      </c>
      <c r="G338" s="126">
        <f>F338/'Bayes Calculation 1'!C340</f>
        <v>0.1151485798888202</v>
      </c>
    </row>
    <row r="339" spans="1:7">
      <c r="A339" s="97" t="s">
        <v>5340</v>
      </c>
      <c r="B339" s="96" t="s">
        <v>433</v>
      </c>
      <c r="C339" s="98">
        <f>VLOOKUP(B339,'Add H89'!$B$6:$F$526,5,FALSE)</f>
        <v>2.0815133953144214E-4</v>
      </c>
      <c r="D339" s="104">
        <f>IFERROR(VLOOKUP(B339,inhibitor_data_1closest!$B$2:$F$233,5,FALSE),0.5)</f>
        <v>0.5</v>
      </c>
      <c r="E339" s="98">
        <f t="shared" si="10"/>
        <v>1.0407566976572107E-4</v>
      </c>
      <c r="F339" s="98">
        <f t="shared" si="11"/>
        <v>2.2101454873094088E-4</v>
      </c>
      <c r="G339" s="126">
        <f>F339/'Bayes Calculation 1'!C341</f>
        <v>0.1151485798888202</v>
      </c>
    </row>
    <row r="340" spans="1:7">
      <c r="A340" s="97" t="s">
        <v>5341</v>
      </c>
      <c r="B340" s="96" t="s">
        <v>1034</v>
      </c>
      <c r="C340" s="98">
        <f>VLOOKUP(B340,'Add H89'!$B$6:$F$526,5,FALSE)</f>
        <v>2.0815133953144214E-4</v>
      </c>
      <c r="D340" s="104">
        <f>IFERROR(VLOOKUP(B340,inhibitor_data_1closest!$B$2:$F$233,5,FALSE),0.5)</f>
        <v>0.5</v>
      </c>
      <c r="E340" s="98">
        <f t="shared" si="10"/>
        <v>1.0407566976572107E-4</v>
      </c>
      <c r="F340" s="98">
        <f t="shared" si="11"/>
        <v>2.2101454873094088E-4</v>
      </c>
      <c r="G340" s="126">
        <f>F340/'Bayes Calculation 1'!C342</f>
        <v>0.1151485798888202</v>
      </c>
    </row>
    <row r="341" spans="1:7">
      <c r="A341" s="97" t="s">
        <v>5341</v>
      </c>
      <c r="B341" s="96" t="s">
        <v>1036</v>
      </c>
      <c r="C341" s="98">
        <f>VLOOKUP(B341,'Add H89'!$B$6:$F$526,5,FALSE)</f>
        <v>2.0815133953144214E-4</v>
      </c>
      <c r="D341" s="104">
        <f>IFERROR(VLOOKUP(B341,inhibitor_data_1closest!$B$2:$F$233,5,FALSE),0.5)</f>
        <v>0.5</v>
      </c>
      <c r="E341" s="98">
        <f t="shared" si="10"/>
        <v>1.0407566976572107E-4</v>
      </c>
      <c r="F341" s="98">
        <f t="shared" si="11"/>
        <v>2.2101454873094088E-4</v>
      </c>
      <c r="G341" s="126">
        <f>F341/'Bayes Calculation 1'!C343</f>
        <v>0.1151485798888202</v>
      </c>
    </row>
    <row r="342" spans="1:7">
      <c r="A342" s="97" t="s">
        <v>5338</v>
      </c>
      <c r="B342" s="96" t="s">
        <v>1016</v>
      </c>
      <c r="C342" s="98">
        <f>VLOOKUP(B342,'Add H89'!$B$6:$F$526,5,FALSE)</f>
        <v>2.0815133953144214E-4</v>
      </c>
      <c r="D342" s="104">
        <f>IFERROR(VLOOKUP(B342,inhibitor_data_1closest!$B$2:$F$233,5,FALSE),0.5)</f>
        <v>0.5</v>
      </c>
      <c r="E342" s="98">
        <f t="shared" si="10"/>
        <v>1.0407566976572107E-4</v>
      </c>
      <c r="F342" s="98">
        <f t="shared" si="11"/>
        <v>2.2101454873094088E-4</v>
      </c>
      <c r="G342" s="126">
        <f>F342/'Bayes Calculation 1'!C344</f>
        <v>0.1151485798888202</v>
      </c>
    </row>
    <row r="343" spans="1:7">
      <c r="A343" s="97" t="s">
        <v>5337</v>
      </c>
      <c r="B343" s="96" t="s">
        <v>1007</v>
      </c>
      <c r="C343" s="98">
        <f>VLOOKUP(B343,'Add H89'!$B$6:$F$526,5,FALSE)</f>
        <v>2.0815133953144214E-4</v>
      </c>
      <c r="D343" s="104">
        <f>IFERROR(VLOOKUP(B343,inhibitor_data_1closest!$B$2:$F$233,5,FALSE),0.5)</f>
        <v>0.5</v>
      </c>
      <c r="E343" s="98">
        <f t="shared" si="10"/>
        <v>1.0407566976572107E-4</v>
      </c>
      <c r="F343" s="98">
        <f t="shared" si="11"/>
        <v>2.2101454873094088E-4</v>
      </c>
      <c r="G343" s="126">
        <f>F343/'Bayes Calculation 1'!C345</f>
        <v>0.1151485798888202</v>
      </c>
    </row>
    <row r="344" spans="1:7">
      <c r="A344" s="97" t="s">
        <v>5347</v>
      </c>
      <c r="B344" s="96" t="s">
        <v>1072</v>
      </c>
      <c r="C344" s="98">
        <f>VLOOKUP(B344,'Add H89'!$B$6:$F$526,5,FALSE)</f>
        <v>2.0815133953144214E-4</v>
      </c>
      <c r="D344" s="104">
        <f>IFERROR(VLOOKUP(B344,inhibitor_data_1closest!$B$2:$F$233,5,FALSE),0.5)</f>
        <v>0.5</v>
      </c>
      <c r="E344" s="98">
        <f t="shared" si="10"/>
        <v>1.0407566976572107E-4</v>
      </c>
      <c r="F344" s="98">
        <f t="shared" si="11"/>
        <v>2.2101454873094088E-4</v>
      </c>
      <c r="G344" s="126">
        <f>F344/'Bayes Calculation 1'!C346</f>
        <v>0.1151485798888202</v>
      </c>
    </row>
    <row r="345" spans="1:7">
      <c r="A345" s="97" t="s">
        <v>5338</v>
      </c>
      <c r="B345" s="96" t="s">
        <v>413</v>
      </c>
      <c r="C345" s="98">
        <f>VLOOKUP(B345,'Add H89'!$B$6:$F$526,5,FALSE)</f>
        <v>2.0815133953144214E-4</v>
      </c>
      <c r="D345" s="104">
        <f>IFERROR(VLOOKUP(B345,inhibitor_data_1closest!$B$2:$F$233,5,FALSE),0.5)</f>
        <v>0.5</v>
      </c>
      <c r="E345" s="98">
        <f t="shared" si="10"/>
        <v>1.0407566976572107E-4</v>
      </c>
      <c r="F345" s="98">
        <f t="shared" si="11"/>
        <v>2.2101454873094088E-4</v>
      </c>
      <c r="G345" s="126">
        <f>F345/'Bayes Calculation 1'!C347</f>
        <v>0.1151485798888202</v>
      </c>
    </row>
    <row r="346" spans="1:7">
      <c r="A346" s="97" t="s">
        <v>5337</v>
      </c>
      <c r="B346" s="96" t="s">
        <v>1009</v>
      </c>
      <c r="C346" s="98">
        <f>VLOOKUP(B346,'Add H89'!$B$6:$F$526,5,FALSE)</f>
        <v>2.0815133953144214E-4</v>
      </c>
      <c r="D346" s="104">
        <f>IFERROR(VLOOKUP(B346,inhibitor_data_1closest!$B$2:$F$233,5,FALSE),0.5)</f>
        <v>0.5</v>
      </c>
      <c r="E346" s="98">
        <f t="shared" si="10"/>
        <v>1.0407566976572107E-4</v>
      </c>
      <c r="F346" s="98">
        <f t="shared" si="11"/>
        <v>2.2101454873094088E-4</v>
      </c>
      <c r="G346" s="126">
        <f>F346/'Bayes Calculation 1'!C348</f>
        <v>0.1151485798888202</v>
      </c>
    </row>
    <row r="347" spans="1:7">
      <c r="A347" s="97" t="s">
        <v>5338</v>
      </c>
      <c r="B347" s="99" t="s">
        <v>1018</v>
      </c>
      <c r="C347" s="98">
        <f>VLOOKUP(B347,'Add H89'!$B$6:$F$526,5,FALSE)</f>
        <v>2.0815133953144214E-4</v>
      </c>
      <c r="D347" s="104">
        <f>IFERROR(VLOOKUP(B347,inhibitor_data_1closest!$B$2:$F$233,5,FALSE),0.5)</f>
        <v>0.5</v>
      </c>
      <c r="E347" s="98">
        <f t="shared" si="10"/>
        <v>1.0407566976572107E-4</v>
      </c>
      <c r="F347" s="98">
        <f t="shared" si="11"/>
        <v>2.2101454873094088E-4</v>
      </c>
      <c r="G347" s="126">
        <f>F347/'Bayes Calculation 1'!C349</f>
        <v>0.1151485798888202</v>
      </c>
    </row>
    <row r="348" spans="1:7">
      <c r="A348" s="97" t="s">
        <v>5346</v>
      </c>
      <c r="B348" s="96" t="s">
        <v>1060</v>
      </c>
      <c r="C348" s="98">
        <f>VLOOKUP(B348,'Add H89'!$B$6:$F$526,5,FALSE)</f>
        <v>2.0815133953144214E-4</v>
      </c>
      <c r="D348" s="104">
        <f>IFERROR(VLOOKUP(B348,inhibitor_data_1closest!$B$2:$F$233,5,FALSE),0.5)</f>
        <v>0.5</v>
      </c>
      <c r="E348" s="98">
        <f t="shared" si="10"/>
        <v>1.0407566976572107E-4</v>
      </c>
      <c r="F348" s="98">
        <f t="shared" si="11"/>
        <v>2.2101454873094088E-4</v>
      </c>
      <c r="G348" s="126">
        <f>F348/'Bayes Calculation 1'!C350</f>
        <v>0.1151485798888202</v>
      </c>
    </row>
    <row r="349" spans="1:7">
      <c r="A349" s="97" t="s">
        <v>5346</v>
      </c>
      <c r="B349" s="96" t="s">
        <v>1061</v>
      </c>
      <c r="C349" s="98">
        <f>VLOOKUP(B349,'Add H89'!$B$6:$F$526,5,FALSE)</f>
        <v>2.0815133953144214E-4</v>
      </c>
      <c r="D349" s="104">
        <f>IFERROR(VLOOKUP(B349,inhibitor_data_1closest!$B$2:$F$233,5,FALSE),0.5)</f>
        <v>0.5</v>
      </c>
      <c r="E349" s="98">
        <f t="shared" si="10"/>
        <v>1.0407566976572107E-4</v>
      </c>
      <c r="F349" s="98">
        <f t="shared" si="11"/>
        <v>2.2101454873094088E-4</v>
      </c>
      <c r="G349" s="126">
        <f>F349/'Bayes Calculation 1'!C351</f>
        <v>0.1151485798888202</v>
      </c>
    </row>
    <row r="350" spans="1:7">
      <c r="A350" s="97" t="s">
        <v>5346</v>
      </c>
      <c r="B350" s="96" t="s">
        <v>1062</v>
      </c>
      <c r="C350" s="98">
        <f>VLOOKUP(B350,'Add H89'!$B$6:$F$526,5,FALSE)</f>
        <v>2.0815133953144214E-4</v>
      </c>
      <c r="D350" s="104">
        <f>IFERROR(VLOOKUP(B350,inhibitor_data_1closest!$B$2:$F$233,5,FALSE),0.5)</f>
        <v>0.5</v>
      </c>
      <c r="E350" s="98">
        <f t="shared" si="10"/>
        <v>1.0407566976572107E-4</v>
      </c>
      <c r="F350" s="98">
        <f t="shared" si="11"/>
        <v>2.2101454873094088E-4</v>
      </c>
      <c r="G350" s="126">
        <f>F350/'Bayes Calculation 1'!C352</f>
        <v>0.1151485798888202</v>
      </c>
    </row>
    <row r="351" spans="1:7">
      <c r="A351" s="97" t="s">
        <v>5346</v>
      </c>
      <c r="B351" s="96" t="s">
        <v>1063</v>
      </c>
      <c r="C351" s="98">
        <f>VLOOKUP(B351,'Add H89'!$B$6:$F$526,5,FALSE)</f>
        <v>2.0815133953144214E-4</v>
      </c>
      <c r="D351" s="104">
        <f>IFERROR(VLOOKUP(B351,inhibitor_data_1closest!$B$2:$F$233,5,FALSE),0.5)</f>
        <v>0.5</v>
      </c>
      <c r="E351" s="98">
        <f t="shared" si="10"/>
        <v>1.0407566976572107E-4</v>
      </c>
      <c r="F351" s="98">
        <f t="shared" si="11"/>
        <v>2.2101454873094088E-4</v>
      </c>
      <c r="G351" s="126">
        <f>F351/'Bayes Calculation 1'!C353</f>
        <v>0.1151485798888202</v>
      </c>
    </row>
    <row r="352" spans="1:7">
      <c r="A352" s="97" t="s">
        <v>5346</v>
      </c>
      <c r="B352" s="96" t="s">
        <v>1064</v>
      </c>
      <c r="C352" s="98">
        <f>VLOOKUP(B352,'Add H89'!$B$6:$F$526,5,FALSE)</f>
        <v>2.0815133953144214E-4</v>
      </c>
      <c r="D352" s="104">
        <f>IFERROR(VLOOKUP(B352,inhibitor_data_1closest!$B$2:$F$233,5,FALSE),0.5)</f>
        <v>0.5</v>
      </c>
      <c r="E352" s="98">
        <f t="shared" si="10"/>
        <v>1.0407566976572107E-4</v>
      </c>
      <c r="F352" s="98">
        <f t="shared" si="11"/>
        <v>2.2101454873094088E-4</v>
      </c>
      <c r="G352" s="126">
        <f>F352/'Bayes Calculation 1'!C354</f>
        <v>0.1151485798888202</v>
      </c>
    </row>
    <row r="353" spans="1:7">
      <c r="A353" s="97" t="s">
        <v>5345</v>
      </c>
      <c r="B353" s="99" t="s">
        <v>1051</v>
      </c>
      <c r="C353" s="98">
        <f>VLOOKUP(B353,'Add H89'!$B$6:$F$526,5,FALSE)</f>
        <v>2.0815133953144214E-4</v>
      </c>
      <c r="D353" s="104">
        <f>IFERROR(VLOOKUP(B353,inhibitor_data_1closest!$B$2:$F$233,5,FALSE),0.5)</f>
        <v>0.5</v>
      </c>
      <c r="E353" s="98">
        <f t="shared" si="10"/>
        <v>1.0407566976572107E-4</v>
      </c>
      <c r="F353" s="98">
        <f t="shared" si="11"/>
        <v>2.2101454873094088E-4</v>
      </c>
      <c r="G353" s="126">
        <f>F353/'Bayes Calculation 1'!C355</f>
        <v>0.1151485798888202</v>
      </c>
    </row>
    <row r="354" spans="1:7">
      <c r="A354" s="97" t="s">
        <v>5338</v>
      </c>
      <c r="B354" s="99" t="s">
        <v>1022</v>
      </c>
      <c r="C354" s="98">
        <f>VLOOKUP(B354,'Add H89'!$B$6:$F$526,5,FALSE)</f>
        <v>2.0815133953144214E-4</v>
      </c>
      <c r="D354" s="104">
        <f>IFERROR(VLOOKUP(B354,inhibitor_data_1closest!$B$2:$F$233,5,FALSE),0.5)</f>
        <v>0.5</v>
      </c>
      <c r="E354" s="98">
        <f t="shared" si="10"/>
        <v>1.0407566976572107E-4</v>
      </c>
      <c r="F354" s="98">
        <f t="shared" si="11"/>
        <v>2.2101454873094088E-4</v>
      </c>
      <c r="G354" s="126">
        <f>F354/'Bayes Calculation 1'!C356</f>
        <v>0.1151485798888202</v>
      </c>
    </row>
    <row r="355" spans="1:7">
      <c r="A355" s="97" t="s">
        <v>5338</v>
      </c>
      <c r="B355" s="99" t="s">
        <v>1023</v>
      </c>
      <c r="C355" s="98">
        <f>VLOOKUP(B355,'Add H89'!$B$6:$F$526,5,FALSE)</f>
        <v>2.0815133953144214E-4</v>
      </c>
      <c r="D355" s="104">
        <f>IFERROR(VLOOKUP(B355,inhibitor_data_1closest!$B$2:$F$233,5,FALSE),0.5)</f>
        <v>0.5</v>
      </c>
      <c r="E355" s="98">
        <f t="shared" si="10"/>
        <v>1.0407566976572107E-4</v>
      </c>
      <c r="F355" s="98">
        <f t="shared" si="11"/>
        <v>2.2101454873094088E-4</v>
      </c>
      <c r="G355" s="126">
        <f>F355/'Bayes Calculation 1'!C357</f>
        <v>0.1151485798888202</v>
      </c>
    </row>
    <row r="356" spans="1:7">
      <c r="A356" s="97" t="s">
        <v>5345</v>
      </c>
      <c r="B356" s="99" t="s">
        <v>1052</v>
      </c>
      <c r="C356" s="98">
        <f>VLOOKUP(B356,'Add H89'!$B$6:$F$526,5,FALSE)</f>
        <v>2.0815133953144214E-4</v>
      </c>
      <c r="D356" s="104">
        <f>IFERROR(VLOOKUP(B356,inhibitor_data_1closest!$B$2:$F$233,5,FALSE),0.5)</f>
        <v>0.5</v>
      </c>
      <c r="E356" s="98">
        <f t="shared" si="10"/>
        <v>1.0407566976572107E-4</v>
      </c>
      <c r="F356" s="98">
        <f t="shared" si="11"/>
        <v>2.2101454873094088E-4</v>
      </c>
      <c r="G356" s="126">
        <f>F356/'Bayes Calculation 1'!C358</f>
        <v>0.1151485798888202</v>
      </c>
    </row>
    <row r="357" spans="1:7">
      <c r="A357" s="97" t="s">
        <v>5345</v>
      </c>
      <c r="B357" s="99" t="s">
        <v>1053</v>
      </c>
      <c r="C357" s="98">
        <f>VLOOKUP(B357,'Add H89'!$B$6:$F$526,5,FALSE)</f>
        <v>2.0815133953144214E-4</v>
      </c>
      <c r="D357" s="104">
        <f>IFERROR(VLOOKUP(B357,inhibitor_data_1closest!$B$2:$F$233,5,FALSE),0.5)</f>
        <v>0.5</v>
      </c>
      <c r="E357" s="98">
        <f t="shared" si="10"/>
        <v>1.0407566976572107E-4</v>
      </c>
      <c r="F357" s="98">
        <f t="shared" si="11"/>
        <v>2.2101454873094088E-4</v>
      </c>
      <c r="G357" s="126">
        <f>F357/'Bayes Calculation 1'!C359</f>
        <v>0.1151485798888202</v>
      </c>
    </row>
    <row r="358" spans="1:7">
      <c r="A358" s="97" t="s">
        <v>5338</v>
      </c>
      <c r="B358" s="99" t="s">
        <v>1020</v>
      </c>
      <c r="C358" s="98">
        <f>VLOOKUP(B358,'Add H89'!$B$6:$F$526,5,FALSE)</f>
        <v>2.0815133953144214E-4</v>
      </c>
      <c r="D358" s="104">
        <f>IFERROR(VLOOKUP(B358,inhibitor_data_1closest!$B$2:$F$233,5,FALSE),0.5)</f>
        <v>0.5</v>
      </c>
      <c r="E358" s="98">
        <f t="shared" si="10"/>
        <v>1.0407566976572107E-4</v>
      </c>
      <c r="F358" s="98">
        <f t="shared" si="11"/>
        <v>2.2101454873094088E-4</v>
      </c>
      <c r="G358" s="126">
        <f>F358/'Bayes Calculation 1'!C360</f>
        <v>0.1151485798888202</v>
      </c>
    </row>
    <row r="359" spans="1:7">
      <c r="A359" s="97" t="s">
        <v>5338</v>
      </c>
      <c r="B359" s="96" t="s">
        <v>1021</v>
      </c>
      <c r="C359" s="98">
        <f>VLOOKUP(B359,'Add H89'!$B$6:$F$526,5,FALSE)</f>
        <v>2.0815133953144214E-4</v>
      </c>
      <c r="D359" s="104">
        <f>IFERROR(VLOOKUP(B359,inhibitor_data_1closest!$B$2:$F$233,5,FALSE),0.5)</f>
        <v>0.5</v>
      </c>
      <c r="E359" s="98">
        <f t="shared" si="10"/>
        <v>1.0407566976572107E-4</v>
      </c>
      <c r="F359" s="98">
        <f t="shared" si="11"/>
        <v>2.2101454873094088E-4</v>
      </c>
      <c r="G359" s="126">
        <f>F359/'Bayes Calculation 1'!C361</f>
        <v>0.1151485798888202</v>
      </c>
    </row>
    <row r="360" spans="1:7">
      <c r="A360" s="97" t="s">
        <v>5346</v>
      </c>
      <c r="B360" s="96" t="s">
        <v>1065</v>
      </c>
      <c r="C360" s="98">
        <f>VLOOKUP(B360,'Add H89'!$B$6:$F$526,5,FALSE)</f>
        <v>2.0815133953144214E-4</v>
      </c>
      <c r="D360" s="104">
        <f>IFERROR(VLOOKUP(B360,inhibitor_data_1closest!$B$2:$F$233,5,FALSE),0.5)</f>
        <v>0.5</v>
      </c>
      <c r="E360" s="98">
        <f t="shared" si="10"/>
        <v>1.0407566976572107E-4</v>
      </c>
      <c r="F360" s="98">
        <f t="shared" si="11"/>
        <v>2.2101454873094088E-4</v>
      </c>
      <c r="G360" s="126">
        <f>F360/'Bayes Calculation 1'!C362</f>
        <v>0.1151485798888202</v>
      </c>
    </row>
    <row r="361" spans="1:7">
      <c r="A361" s="97" t="s">
        <v>5346</v>
      </c>
      <c r="B361" s="96" t="s">
        <v>1066</v>
      </c>
      <c r="C361" s="98">
        <f>VLOOKUP(B361,'Add H89'!$B$6:$F$526,5,FALSE)</f>
        <v>2.0815133953144214E-4</v>
      </c>
      <c r="D361" s="104">
        <f>IFERROR(VLOOKUP(B361,inhibitor_data_1closest!$B$2:$F$233,5,FALSE),0.5)</f>
        <v>0.5</v>
      </c>
      <c r="E361" s="98">
        <f t="shared" si="10"/>
        <v>1.0407566976572107E-4</v>
      </c>
      <c r="F361" s="98">
        <f t="shared" si="11"/>
        <v>2.2101454873094088E-4</v>
      </c>
      <c r="G361" s="126">
        <f>F361/'Bayes Calculation 1'!C363</f>
        <v>0.1151485798888202</v>
      </c>
    </row>
    <row r="362" spans="1:7">
      <c r="A362" s="97" t="s">
        <v>5346</v>
      </c>
      <c r="B362" s="96" t="s">
        <v>1067</v>
      </c>
      <c r="C362" s="98">
        <f>VLOOKUP(B362,'Add H89'!$B$6:$F$526,5,FALSE)</f>
        <v>2.0815133953144214E-4</v>
      </c>
      <c r="D362" s="104">
        <f>IFERROR(VLOOKUP(B362,inhibitor_data_1closest!$B$2:$F$233,5,FALSE),0.5)</f>
        <v>0.5</v>
      </c>
      <c r="E362" s="98">
        <f t="shared" si="10"/>
        <v>1.0407566976572107E-4</v>
      </c>
      <c r="F362" s="98">
        <f t="shared" si="11"/>
        <v>2.2101454873094088E-4</v>
      </c>
      <c r="G362" s="126">
        <f>F362/'Bayes Calculation 1'!C364</f>
        <v>0.1151485798888202</v>
      </c>
    </row>
    <row r="363" spans="1:7">
      <c r="A363" s="97" t="s">
        <v>5345</v>
      </c>
      <c r="B363" s="96" t="s">
        <v>357</v>
      </c>
      <c r="C363" s="98">
        <f>VLOOKUP(B363,'Add H89'!$B$6:$F$526,5,FALSE)</f>
        <v>2.0815133953144214E-4</v>
      </c>
      <c r="D363" s="104">
        <f>IFERROR(VLOOKUP(B363,inhibitor_data_1closest!$B$2:$F$233,5,FALSE),0.5)</f>
        <v>0.5</v>
      </c>
      <c r="E363" s="98">
        <f t="shared" si="10"/>
        <v>1.0407566976572107E-4</v>
      </c>
      <c r="F363" s="98">
        <f t="shared" si="11"/>
        <v>2.2101454873094088E-4</v>
      </c>
      <c r="G363" s="126">
        <f>F363/'Bayes Calculation 1'!C365</f>
        <v>0.1151485798888202</v>
      </c>
    </row>
    <row r="364" spans="1:7">
      <c r="A364" s="97" t="s">
        <v>5346</v>
      </c>
      <c r="B364" s="96" t="s">
        <v>608</v>
      </c>
      <c r="C364" s="98">
        <f>VLOOKUP(B364,'Add H89'!$B$6:$F$526,5,FALSE)</f>
        <v>2.0815133953144214E-4</v>
      </c>
      <c r="D364" s="104">
        <f>IFERROR(VLOOKUP(B364,inhibitor_data_1closest!$B$2:$F$233,5,FALSE),0.5)</f>
        <v>0.5</v>
      </c>
      <c r="E364" s="98">
        <f t="shared" si="10"/>
        <v>1.0407566976572107E-4</v>
      </c>
      <c r="F364" s="98">
        <f t="shared" si="11"/>
        <v>2.2101454873094088E-4</v>
      </c>
      <c r="G364" s="126">
        <f>F364/'Bayes Calculation 1'!C366</f>
        <v>0.1151485798888202</v>
      </c>
    </row>
    <row r="365" spans="1:7">
      <c r="A365" s="97" t="s">
        <v>5346</v>
      </c>
      <c r="B365" s="96" t="s">
        <v>702</v>
      </c>
      <c r="C365" s="98">
        <f>VLOOKUP(B365,'Add H89'!$B$6:$F$526,5,FALSE)</f>
        <v>2.0815133953144214E-4</v>
      </c>
      <c r="D365" s="104">
        <f>IFERROR(VLOOKUP(B365,inhibitor_data_1closest!$B$2:$F$233,5,FALSE),0.5)</f>
        <v>0.5</v>
      </c>
      <c r="E365" s="98">
        <f t="shared" si="10"/>
        <v>1.0407566976572107E-4</v>
      </c>
      <c r="F365" s="98">
        <f t="shared" si="11"/>
        <v>2.2101454873094088E-4</v>
      </c>
      <c r="G365" s="126">
        <f>F365/'Bayes Calculation 1'!C367</f>
        <v>0.1151485798888202</v>
      </c>
    </row>
    <row r="366" spans="1:7">
      <c r="A366" s="97" t="s">
        <v>5346</v>
      </c>
      <c r="B366" s="96" t="s">
        <v>566</v>
      </c>
      <c r="C366" s="98">
        <f>VLOOKUP(B366,'Add H89'!$B$6:$F$526,5,FALSE)</f>
        <v>2.0815133953144214E-4</v>
      </c>
      <c r="D366" s="104">
        <f>IFERROR(VLOOKUP(B366,inhibitor_data_1closest!$B$2:$F$233,5,FALSE),0.5)</f>
        <v>0.5</v>
      </c>
      <c r="E366" s="98">
        <f t="shared" si="10"/>
        <v>1.0407566976572107E-4</v>
      </c>
      <c r="F366" s="98">
        <f t="shared" si="11"/>
        <v>2.2101454873094088E-4</v>
      </c>
      <c r="G366" s="126">
        <f>F366/'Bayes Calculation 1'!C368</f>
        <v>0.1151485798888202</v>
      </c>
    </row>
    <row r="367" spans="1:7">
      <c r="A367" s="97" t="s">
        <v>5345</v>
      </c>
      <c r="B367" s="96" t="s">
        <v>600</v>
      </c>
      <c r="C367" s="98">
        <f>VLOOKUP(B367,'Add H89'!$B$6:$F$526,5,FALSE)</f>
        <v>2.0815133953144214E-4</v>
      </c>
      <c r="D367" s="104">
        <f>IFERROR(VLOOKUP(B367,inhibitor_data_1closest!$B$2:$F$233,5,FALSE),0.5)</f>
        <v>0.5</v>
      </c>
      <c r="E367" s="98">
        <f t="shared" si="10"/>
        <v>1.0407566976572107E-4</v>
      </c>
      <c r="F367" s="98">
        <f t="shared" si="11"/>
        <v>2.2101454873094088E-4</v>
      </c>
      <c r="G367" s="126">
        <f>F367/'Bayes Calculation 1'!C369</f>
        <v>0.1151485798888202</v>
      </c>
    </row>
    <row r="368" spans="1:7">
      <c r="A368" s="97" t="s">
        <v>5345</v>
      </c>
      <c r="B368" s="96" t="s">
        <v>507</v>
      </c>
      <c r="C368" s="98">
        <f>VLOOKUP(B368,'Add H89'!$B$6:$F$526,5,FALSE)</f>
        <v>2.0815133953144214E-4</v>
      </c>
      <c r="D368" s="104">
        <f>IFERROR(VLOOKUP(B368,inhibitor_data_1closest!$B$2:$F$233,5,FALSE),0.5)</f>
        <v>0.5</v>
      </c>
      <c r="E368" s="98">
        <f t="shared" si="10"/>
        <v>1.0407566976572107E-4</v>
      </c>
      <c r="F368" s="98">
        <f t="shared" si="11"/>
        <v>2.2101454873094088E-4</v>
      </c>
      <c r="G368" s="126">
        <f>F368/'Bayes Calculation 1'!C370</f>
        <v>0.1151485798888202</v>
      </c>
    </row>
    <row r="369" spans="1:7">
      <c r="A369" s="97" t="s">
        <v>5346</v>
      </c>
      <c r="B369" s="96" t="s">
        <v>646</v>
      </c>
      <c r="C369" s="98">
        <f>VLOOKUP(B369,'Add H89'!$B$6:$F$526,5,FALSE)</f>
        <v>2.0815133953144214E-4</v>
      </c>
      <c r="D369" s="104">
        <f>IFERROR(VLOOKUP(B369,inhibitor_data_1closest!$B$2:$F$233,5,FALSE),0.5)</f>
        <v>0.5</v>
      </c>
      <c r="E369" s="98">
        <f t="shared" si="10"/>
        <v>1.0407566976572107E-4</v>
      </c>
      <c r="F369" s="98">
        <f t="shared" si="11"/>
        <v>2.2101454873094088E-4</v>
      </c>
      <c r="G369" s="126">
        <f>F369/'Bayes Calculation 1'!C371</f>
        <v>0.1151485798888202</v>
      </c>
    </row>
    <row r="370" spans="1:7">
      <c r="A370" s="97" t="s">
        <v>5341</v>
      </c>
      <c r="B370" s="96" t="s">
        <v>848</v>
      </c>
      <c r="C370" s="98">
        <f>VLOOKUP(B370,'Add H89'!$B$6:$F$526,5,FALSE)</f>
        <v>2.0815133953144214E-4</v>
      </c>
      <c r="D370" s="104">
        <f>IFERROR(VLOOKUP(B370,inhibitor_data_1closest!$B$2:$F$233,5,FALSE),0.5)</f>
        <v>0.5</v>
      </c>
      <c r="E370" s="98">
        <f t="shared" si="10"/>
        <v>1.0407566976572107E-4</v>
      </c>
      <c r="F370" s="98">
        <f t="shared" si="11"/>
        <v>2.2101454873094088E-4</v>
      </c>
      <c r="G370" s="126">
        <f>F370/'Bayes Calculation 1'!C372</f>
        <v>0.1151485798888202</v>
      </c>
    </row>
    <row r="371" spans="1:7">
      <c r="A371" s="97" t="s">
        <v>5339</v>
      </c>
      <c r="B371" s="96" t="s">
        <v>666</v>
      </c>
      <c r="C371" s="98">
        <f>VLOOKUP(B371,'Add H89'!$B$6:$F$526,5,FALSE)</f>
        <v>2.0815133953144214E-4</v>
      </c>
      <c r="D371" s="104">
        <f>IFERROR(VLOOKUP(B371,inhibitor_data_1closest!$B$2:$F$233,5,FALSE),0.5)</f>
        <v>0.5</v>
      </c>
      <c r="E371" s="98">
        <f t="shared" si="10"/>
        <v>1.0407566976572107E-4</v>
      </c>
      <c r="F371" s="98">
        <f t="shared" si="11"/>
        <v>2.2101454873094088E-4</v>
      </c>
      <c r="G371" s="126">
        <f>F371/'Bayes Calculation 1'!C373</f>
        <v>0.1151485798888202</v>
      </c>
    </row>
    <row r="372" spans="1:7">
      <c r="A372" s="97" t="s">
        <v>5337</v>
      </c>
      <c r="B372" s="96" t="s">
        <v>405</v>
      </c>
      <c r="C372" s="98">
        <f>VLOOKUP(B372,'Add H89'!$B$6:$F$526,5,FALSE)</f>
        <v>2.0815133953144214E-4</v>
      </c>
      <c r="D372" s="104">
        <f>IFERROR(VLOOKUP(B372,inhibitor_data_1closest!$B$2:$F$233,5,FALSE),0.5)</f>
        <v>0.5</v>
      </c>
      <c r="E372" s="98">
        <f t="shared" si="10"/>
        <v>1.0407566976572107E-4</v>
      </c>
      <c r="F372" s="98">
        <f t="shared" si="11"/>
        <v>2.2101454873094088E-4</v>
      </c>
      <c r="G372" s="126">
        <f>F372/'Bayes Calculation 1'!C374</f>
        <v>0.1151485798888202</v>
      </c>
    </row>
    <row r="373" spans="1:7">
      <c r="A373" s="97" t="s">
        <v>5337</v>
      </c>
      <c r="B373" s="96" t="s">
        <v>317</v>
      </c>
      <c r="C373" s="98">
        <f>VLOOKUP(B373,'Add H89'!$B$6:$F$526,5,FALSE)</f>
        <v>2.0815133953144214E-4</v>
      </c>
      <c r="D373" s="104">
        <f>IFERROR(VLOOKUP(B373,inhibitor_data_1closest!$B$2:$F$233,5,FALSE),0.5)</f>
        <v>0.5</v>
      </c>
      <c r="E373" s="98">
        <f t="shared" si="10"/>
        <v>1.0407566976572107E-4</v>
      </c>
      <c r="F373" s="98">
        <f t="shared" si="11"/>
        <v>2.2101454873094088E-4</v>
      </c>
      <c r="G373" s="126">
        <f>F373/'Bayes Calculation 1'!C375</f>
        <v>0.1151485798888202</v>
      </c>
    </row>
    <row r="374" spans="1:7">
      <c r="A374" s="97" t="s">
        <v>5346</v>
      </c>
      <c r="B374" s="96" t="s">
        <v>548</v>
      </c>
      <c r="C374" s="98">
        <f>VLOOKUP(B374,'Add H89'!$B$6:$F$526,5,FALSE)</f>
        <v>2.0815133953144214E-4</v>
      </c>
      <c r="D374" s="104">
        <f>IFERROR(VLOOKUP(B374,inhibitor_data_1closest!$B$2:$F$233,5,FALSE),0.5)</f>
        <v>0.5</v>
      </c>
      <c r="E374" s="98">
        <f t="shared" si="10"/>
        <v>1.0407566976572107E-4</v>
      </c>
      <c r="F374" s="98">
        <f t="shared" si="11"/>
        <v>2.2101454873094088E-4</v>
      </c>
      <c r="G374" s="126">
        <f>F374/'Bayes Calculation 1'!C376</f>
        <v>0.1151485798888202</v>
      </c>
    </row>
    <row r="375" spans="1:7">
      <c r="A375" s="97" t="s">
        <v>5344</v>
      </c>
      <c r="B375" s="96" t="s">
        <v>556</v>
      </c>
      <c r="C375" s="98">
        <f>VLOOKUP(B375,'Add H89'!$B$6:$F$526,5,FALSE)</f>
        <v>2.0815133953144214E-4</v>
      </c>
      <c r="D375" s="104">
        <f>IFERROR(VLOOKUP(B375,inhibitor_data_1closest!$B$2:$F$233,5,FALSE),0.5)</f>
        <v>0.5</v>
      </c>
      <c r="E375" s="98">
        <f t="shared" si="10"/>
        <v>1.0407566976572107E-4</v>
      </c>
      <c r="F375" s="98">
        <f t="shared" si="11"/>
        <v>2.2101454873094088E-4</v>
      </c>
      <c r="G375" s="126">
        <f>F375/'Bayes Calculation 1'!C377</f>
        <v>0.1151485798888202</v>
      </c>
    </row>
    <row r="376" spans="1:7">
      <c r="A376" s="97" t="s">
        <v>5338</v>
      </c>
      <c r="B376" s="96" t="s">
        <v>503</v>
      </c>
      <c r="C376" s="98">
        <f>VLOOKUP(B376,'Add H89'!$B$6:$F$526,5,FALSE)</f>
        <v>2.0815133953144214E-4</v>
      </c>
      <c r="D376" s="104">
        <f>IFERROR(VLOOKUP(B376,inhibitor_data_1closest!$B$2:$F$233,5,FALSE),0.5)</f>
        <v>0.5</v>
      </c>
      <c r="E376" s="98">
        <f t="shared" si="10"/>
        <v>1.0407566976572107E-4</v>
      </c>
      <c r="F376" s="98">
        <f t="shared" si="11"/>
        <v>2.2101454873094088E-4</v>
      </c>
      <c r="G376" s="126">
        <f>F376/'Bayes Calculation 1'!C378</f>
        <v>0.1151485798888202</v>
      </c>
    </row>
    <row r="377" spans="1:7">
      <c r="A377" s="97" t="s">
        <v>5338</v>
      </c>
      <c r="B377" s="96" t="s">
        <v>618</v>
      </c>
      <c r="C377" s="98">
        <f>VLOOKUP(B377,'Add H89'!$B$6:$F$526,5,FALSE)</f>
        <v>2.0815133953144214E-4</v>
      </c>
      <c r="D377" s="104">
        <f>IFERROR(VLOOKUP(B377,inhibitor_data_1closest!$B$2:$F$233,5,FALSE),0.5)</f>
        <v>0.5</v>
      </c>
      <c r="E377" s="98">
        <f t="shared" si="10"/>
        <v>1.0407566976572107E-4</v>
      </c>
      <c r="F377" s="98">
        <f t="shared" si="11"/>
        <v>2.2101454873094088E-4</v>
      </c>
      <c r="G377" s="126">
        <f>F377/'Bayes Calculation 1'!C379</f>
        <v>0.1151485798888202</v>
      </c>
    </row>
    <row r="378" spans="1:7">
      <c r="A378" s="97" t="s">
        <v>5337</v>
      </c>
      <c r="B378" s="96" t="s">
        <v>832</v>
      </c>
      <c r="C378" s="98">
        <f>VLOOKUP(B378,'Add H89'!$B$6:$F$526,5,FALSE)</f>
        <v>2.0815133953144214E-4</v>
      </c>
      <c r="D378" s="104">
        <f>IFERROR(VLOOKUP(B378,inhibitor_data_1closest!$B$2:$F$233,5,FALSE),0.5)</f>
        <v>0.5</v>
      </c>
      <c r="E378" s="98">
        <f t="shared" si="10"/>
        <v>1.0407566976572107E-4</v>
      </c>
      <c r="F378" s="98">
        <f t="shared" si="11"/>
        <v>2.2101454873094088E-4</v>
      </c>
      <c r="G378" s="126">
        <f>F378/'Bayes Calculation 1'!C380</f>
        <v>0.1151485798888202</v>
      </c>
    </row>
    <row r="379" spans="1:7">
      <c r="A379" s="97" t="s">
        <v>5346</v>
      </c>
      <c r="B379" s="96" t="s">
        <v>1057</v>
      </c>
      <c r="C379" s="98">
        <f>VLOOKUP(B379,'Add H89'!$B$6:$F$526,5,FALSE)</f>
        <v>2.0815133953144214E-4</v>
      </c>
      <c r="D379" s="104">
        <f>IFERROR(VLOOKUP(B379,inhibitor_data_1closest!$B$2:$F$233,5,FALSE),0.5)</f>
        <v>0.5</v>
      </c>
      <c r="E379" s="98">
        <f t="shared" si="10"/>
        <v>1.0407566976572107E-4</v>
      </c>
      <c r="F379" s="98">
        <f t="shared" si="11"/>
        <v>2.2101454873094088E-4</v>
      </c>
      <c r="G379" s="126">
        <f>F379/'Bayes Calculation 1'!C381</f>
        <v>0.1151485798888202</v>
      </c>
    </row>
    <row r="380" spans="1:7">
      <c r="A380" s="97" t="s">
        <v>5337</v>
      </c>
      <c r="B380" s="96" t="s">
        <v>874</v>
      </c>
      <c r="C380" s="98">
        <f>VLOOKUP(B380,'Add H89'!$B$6:$F$526,5,FALSE)</f>
        <v>2.0815133953144214E-4</v>
      </c>
      <c r="D380" s="104">
        <f>IFERROR(VLOOKUP(B380,inhibitor_data_1closest!$B$2:$F$233,5,FALSE),0.5)</f>
        <v>0.5</v>
      </c>
      <c r="E380" s="98">
        <f t="shared" si="10"/>
        <v>1.0407566976572107E-4</v>
      </c>
      <c r="F380" s="98">
        <f t="shared" si="11"/>
        <v>2.2101454873094088E-4</v>
      </c>
      <c r="G380" s="126">
        <f>F380/'Bayes Calculation 1'!C382</f>
        <v>0.1151485798888202</v>
      </c>
    </row>
    <row r="381" spans="1:7">
      <c r="A381" s="97" t="s">
        <v>5345</v>
      </c>
      <c r="B381" s="96" t="s">
        <v>722</v>
      </c>
      <c r="C381" s="98">
        <f>VLOOKUP(B381,'Add H89'!$B$6:$F$526,5,FALSE)</f>
        <v>2.0815133953144214E-4</v>
      </c>
      <c r="D381" s="104">
        <f>IFERROR(VLOOKUP(B381,inhibitor_data_1closest!$B$2:$F$233,5,FALSE),0.5)</f>
        <v>0.5</v>
      </c>
      <c r="E381" s="98">
        <f t="shared" si="10"/>
        <v>1.0407566976572107E-4</v>
      </c>
      <c r="F381" s="98">
        <f t="shared" si="11"/>
        <v>2.2101454873094088E-4</v>
      </c>
      <c r="G381" s="126">
        <f>F381/'Bayes Calculation 1'!C383</f>
        <v>0.1151485798888202</v>
      </c>
    </row>
    <row r="382" spans="1:7">
      <c r="A382" s="97" t="s">
        <v>5344</v>
      </c>
      <c r="B382" s="96" t="s">
        <v>726</v>
      </c>
      <c r="C382" s="98">
        <f>VLOOKUP(B382,'Add H89'!$B$6:$F$526,5,FALSE)</f>
        <v>2.0815133953144214E-4</v>
      </c>
      <c r="D382" s="104">
        <f>IFERROR(VLOOKUP(B382,inhibitor_data_1closest!$B$2:$F$233,5,FALSE),0.5)</f>
        <v>0.5</v>
      </c>
      <c r="E382" s="98">
        <f t="shared" si="10"/>
        <v>1.0407566976572107E-4</v>
      </c>
      <c r="F382" s="98">
        <f t="shared" si="11"/>
        <v>2.2101454873094088E-4</v>
      </c>
      <c r="G382" s="126">
        <f>F382/'Bayes Calculation 1'!C384</f>
        <v>0.1151485798888202</v>
      </c>
    </row>
    <row r="383" spans="1:7">
      <c r="A383" s="97" t="s">
        <v>5344</v>
      </c>
      <c r="B383" s="96" t="s">
        <v>483</v>
      </c>
      <c r="C383" s="98">
        <f>VLOOKUP(B383,'Add H89'!$B$6:$F$526,5,FALSE)</f>
        <v>2.0815133953144214E-4</v>
      </c>
      <c r="D383" s="104">
        <f>IFERROR(VLOOKUP(B383,inhibitor_data_1closest!$B$2:$F$233,5,FALSE),0.5)</f>
        <v>0.5</v>
      </c>
      <c r="E383" s="98">
        <f t="shared" si="10"/>
        <v>1.0407566976572107E-4</v>
      </c>
      <c r="F383" s="98">
        <f t="shared" si="11"/>
        <v>2.2101454873094088E-4</v>
      </c>
      <c r="G383" s="126">
        <f>F383/'Bayes Calculation 1'!C385</f>
        <v>0.1151485798888202</v>
      </c>
    </row>
    <row r="384" spans="1:7">
      <c r="A384" s="97" t="s">
        <v>5347</v>
      </c>
      <c r="B384" s="96" t="s">
        <v>145</v>
      </c>
      <c r="C384" s="98">
        <f>VLOOKUP(B384,'Add H89'!$B$6:$F$526,5,FALSE)</f>
        <v>2.0815133953144214E-4</v>
      </c>
      <c r="D384" s="104">
        <f>IFERROR(VLOOKUP(B384,inhibitor_data_1closest!$B$2:$F$233,5,FALSE),0.5)</f>
        <v>0.5</v>
      </c>
      <c r="E384" s="98">
        <f t="shared" si="10"/>
        <v>1.0407566976572107E-4</v>
      </c>
      <c r="F384" s="98">
        <f t="shared" si="11"/>
        <v>2.2101454873094088E-4</v>
      </c>
      <c r="G384" s="126">
        <f>F384/'Bayes Calculation 1'!C386</f>
        <v>0.1151485798888202</v>
      </c>
    </row>
    <row r="385" spans="1:7">
      <c r="A385" s="97" t="s">
        <v>5345</v>
      </c>
      <c r="B385" s="96" t="s">
        <v>732</v>
      </c>
      <c r="C385" s="98">
        <f>VLOOKUP(B385,'Add H89'!$B$6:$F$526,5,FALSE)</f>
        <v>2.0815133953144214E-4</v>
      </c>
      <c r="D385" s="104">
        <f>IFERROR(VLOOKUP(B385,inhibitor_data_1closest!$B$2:$F$233,5,FALSE),0.5)</f>
        <v>0.5</v>
      </c>
      <c r="E385" s="98">
        <f t="shared" si="10"/>
        <v>1.0407566976572107E-4</v>
      </c>
      <c r="F385" s="98">
        <f t="shared" si="11"/>
        <v>2.2101454873094088E-4</v>
      </c>
      <c r="G385" s="126">
        <f>F385/'Bayes Calculation 1'!C387</f>
        <v>0.1151485798888202</v>
      </c>
    </row>
    <row r="386" spans="1:7">
      <c r="A386" s="97" t="s">
        <v>5347</v>
      </c>
      <c r="B386" s="96" t="s">
        <v>712</v>
      </c>
      <c r="C386" s="98">
        <f>VLOOKUP(B386,'Add H89'!$B$6:$F$526,5,FALSE)</f>
        <v>2.0815133953144214E-4</v>
      </c>
      <c r="D386" s="104">
        <f>IFERROR(VLOOKUP(B386,inhibitor_data_1closest!$B$2:$F$233,5,FALSE),0.5)</f>
        <v>0.5</v>
      </c>
      <c r="E386" s="98">
        <f t="shared" si="10"/>
        <v>1.0407566976572107E-4</v>
      </c>
      <c r="F386" s="98">
        <f t="shared" si="11"/>
        <v>2.2101454873094088E-4</v>
      </c>
      <c r="G386" s="126">
        <f>F386/'Bayes Calculation 1'!C388</f>
        <v>0.1151485798888202</v>
      </c>
    </row>
    <row r="387" spans="1:7">
      <c r="A387" s="97" t="s">
        <v>5344</v>
      </c>
      <c r="B387" s="96" t="s">
        <v>513</v>
      </c>
      <c r="C387" s="98">
        <f>VLOOKUP(B387,'Add H89'!$B$6:$F$526,5,FALSE)</f>
        <v>2.0815133953144214E-4</v>
      </c>
      <c r="D387" s="104">
        <f>IFERROR(VLOOKUP(B387,inhibitor_data_1closest!$B$2:$F$233,5,FALSE),0.5)</f>
        <v>0.5</v>
      </c>
      <c r="E387" s="98">
        <f t="shared" si="10"/>
        <v>1.0407566976572107E-4</v>
      </c>
      <c r="F387" s="98">
        <f t="shared" si="11"/>
        <v>2.2101454873094088E-4</v>
      </c>
      <c r="G387" s="126">
        <f>F387/'Bayes Calculation 1'!C389</f>
        <v>0.1151485798888202</v>
      </c>
    </row>
    <row r="388" spans="1:7">
      <c r="A388" s="97" t="s">
        <v>5346</v>
      </c>
      <c r="B388" s="96" t="s">
        <v>455</v>
      </c>
      <c r="C388" s="98">
        <f>VLOOKUP(B388,'Add H89'!$B$6:$F$526,5,FALSE)</f>
        <v>2.0815133953144214E-4</v>
      </c>
      <c r="D388" s="104">
        <f>IFERROR(VLOOKUP(B388,inhibitor_data_1closest!$B$2:$F$233,5,FALSE),0.5)</f>
        <v>0.5</v>
      </c>
      <c r="E388" s="98">
        <f t="shared" si="10"/>
        <v>1.0407566976572107E-4</v>
      </c>
      <c r="F388" s="98">
        <f t="shared" si="11"/>
        <v>2.2101454873094088E-4</v>
      </c>
      <c r="G388" s="126">
        <f>F388/'Bayes Calculation 1'!C390</f>
        <v>0.1151485798888202</v>
      </c>
    </row>
    <row r="389" spans="1:7">
      <c r="A389" s="97" t="s">
        <v>5345</v>
      </c>
      <c r="B389" s="96" t="s">
        <v>736</v>
      </c>
      <c r="C389" s="98">
        <f>VLOOKUP(B389,'Add H89'!$B$6:$F$526,5,FALSE)</f>
        <v>2.0815133953144214E-4</v>
      </c>
      <c r="D389" s="104">
        <f>IFERROR(VLOOKUP(B389,inhibitor_data_1closest!$B$2:$F$233,5,FALSE),0.5)</f>
        <v>0.5</v>
      </c>
      <c r="E389" s="98">
        <f t="shared" si="10"/>
        <v>1.0407566976572107E-4</v>
      </c>
      <c r="F389" s="98">
        <f t="shared" si="11"/>
        <v>2.2101454873094088E-4</v>
      </c>
      <c r="G389" s="126">
        <f>F389/'Bayes Calculation 1'!C391</f>
        <v>0.1151485798888202</v>
      </c>
    </row>
    <row r="390" spans="1:7">
      <c r="A390" s="97" t="s">
        <v>5338</v>
      </c>
      <c r="B390" s="96" t="s">
        <v>680</v>
      </c>
      <c r="C390" s="98">
        <f>VLOOKUP(B390,'Add H89'!$B$6:$F$526,5,FALSE)</f>
        <v>2.0815133953144214E-4</v>
      </c>
      <c r="D390" s="104">
        <f>IFERROR(VLOOKUP(B390,inhibitor_data_1closest!$B$2:$F$233,5,FALSE),0.5)</f>
        <v>0.5</v>
      </c>
      <c r="E390" s="98">
        <f t="shared" ref="E390:E453" si="12">C390*D390</f>
        <v>1.0407566976572107E-4</v>
      </c>
      <c r="F390" s="98">
        <f t="shared" ref="F390:F453" si="13">E390/$E$4</f>
        <v>2.2101454873094088E-4</v>
      </c>
      <c r="G390" s="126">
        <f>F390/'Bayes Calculation 1'!C392</f>
        <v>0.1151485798888202</v>
      </c>
    </row>
    <row r="391" spans="1:7">
      <c r="A391" s="97" t="s">
        <v>5337</v>
      </c>
      <c r="B391" s="96" t="s">
        <v>1004</v>
      </c>
      <c r="C391" s="98">
        <f>VLOOKUP(B391,'Add H89'!$B$6:$F$526,5,FALSE)</f>
        <v>2.0815133953144214E-4</v>
      </c>
      <c r="D391" s="104">
        <f>IFERROR(VLOOKUP(B391,inhibitor_data_1closest!$B$2:$F$233,5,FALSE),0.5)</f>
        <v>0.5</v>
      </c>
      <c r="E391" s="98">
        <f t="shared" si="12"/>
        <v>1.0407566976572107E-4</v>
      </c>
      <c r="F391" s="98">
        <f t="shared" si="13"/>
        <v>2.2101454873094088E-4</v>
      </c>
      <c r="G391" s="126">
        <f>F391/'Bayes Calculation 1'!C393</f>
        <v>0.1151485798888202</v>
      </c>
    </row>
    <row r="392" spans="1:7">
      <c r="A392" s="97" t="s">
        <v>5345</v>
      </c>
      <c r="B392" s="96" t="s">
        <v>694</v>
      </c>
      <c r="C392" s="98">
        <f>VLOOKUP(B392,'Add H89'!$B$6:$F$526,5,FALSE)</f>
        <v>2.0815133953144214E-4</v>
      </c>
      <c r="D392" s="104">
        <f>IFERROR(VLOOKUP(B392,inhibitor_data_1closest!$B$2:$F$233,5,FALSE),0.5)</f>
        <v>0.5</v>
      </c>
      <c r="E392" s="98">
        <f t="shared" si="12"/>
        <v>1.0407566976572107E-4</v>
      </c>
      <c r="F392" s="98">
        <f t="shared" si="13"/>
        <v>2.2101454873094088E-4</v>
      </c>
      <c r="G392" s="126">
        <f>F392/'Bayes Calculation 1'!C394</f>
        <v>0.1151485798888202</v>
      </c>
    </row>
    <row r="393" spans="1:7">
      <c r="A393" s="97" t="s">
        <v>5345</v>
      </c>
      <c r="B393" s="96" t="s">
        <v>764</v>
      </c>
      <c r="C393" s="98">
        <f>VLOOKUP(B393,'Add H89'!$B$6:$F$526,5,FALSE)</f>
        <v>2.0815133953144214E-4</v>
      </c>
      <c r="D393" s="104">
        <f>IFERROR(VLOOKUP(B393,inhibitor_data_1closest!$B$2:$F$233,5,FALSE),0.5)</f>
        <v>0.5</v>
      </c>
      <c r="E393" s="98">
        <f t="shared" si="12"/>
        <v>1.0407566976572107E-4</v>
      </c>
      <c r="F393" s="98">
        <f t="shared" si="13"/>
        <v>2.2101454873094088E-4</v>
      </c>
      <c r="G393" s="126">
        <f>F393/'Bayes Calculation 1'!C395</f>
        <v>0.1151485798888202</v>
      </c>
    </row>
    <row r="394" spans="1:7">
      <c r="A394" s="97" t="s">
        <v>5342</v>
      </c>
      <c r="B394" s="96" t="s">
        <v>788</v>
      </c>
      <c r="C394" s="98">
        <f>VLOOKUP(B394,'Add H89'!$B$6:$F$526,5,FALSE)</f>
        <v>2.0815133953144214E-4</v>
      </c>
      <c r="D394" s="104">
        <f>IFERROR(VLOOKUP(B394,inhibitor_data_1closest!$B$2:$F$233,5,FALSE),0.5)</f>
        <v>0.5</v>
      </c>
      <c r="E394" s="98">
        <f t="shared" si="12"/>
        <v>1.0407566976572107E-4</v>
      </c>
      <c r="F394" s="98">
        <f t="shared" si="13"/>
        <v>2.2101454873094088E-4</v>
      </c>
      <c r="G394" s="126">
        <f>F394/'Bayes Calculation 1'!C396</f>
        <v>0.1151485798888202</v>
      </c>
    </row>
    <row r="395" spans="1:7">
      <c r="A395" s="97" t="s">
        <v>5342</v>
      </c>
      <c r="B395" s="99" t="s">
        <v>791</v>
      </c>
      <c r="C395" s="98">
        <f>VLOOKUP(B395,'Add H89'!$B$6:$F$526,5,FALSE)</f>
        <v>2.0815133953144214E-4</v>
      </c>
      <c r="D395" s="104">
        <f>IFERROR(VLOOKUP(B395,inhibitor_data_1closest!$B$2:$F$233,5,FALSE),0.5)</f>
        <v>0.5</v>
      </c>
      <c r="E395" s="98">
        <f t="shared" si="12"/>
        <v>1.0407566976572107E-4</v>
      </c>
      <c r="F395" s="98">
        <f t="shared" si="13"/>
        <v>2.2101454873094088E-4</v>
      </c>
      <c r="G395" s="126">
        <f>F395/'Bayes Calculation 1'!C397</f>
        <v>0.1151485798888202</v>
      </c>
    </row>
    <row r="396" spans="1:7">
      <c r="A396" s="97" t="s">
        <v>5340</v>
      </c>
      <c r="B396" s="96" t="s">
        <v>797</v>
      </c>
      <c r="C396" s="98">
        <f>VLOOKUP(B396,'Add H89'!$B$6:$F$526,5,FALSE)</f>
        <v>2.0815133953144214E-4</v>
      </c>
      <c r="D396" s="104">
        <f>IFERROR(VLOOKUP(B396,inhibitor_data_1closest!$B$2:$F$233,5,FALSE),0.5)</f>
        <v>0.5</v>
      </c>
      <c r="E396" s="98">
        <f t="shared" si="12"/>
        <v>1.0407566976572107E-4</v>
      </c>
      <c r="F396" s="98">
        <f t="shared" si="13"/>
        <v>2.2101454873094088E-4</v>
      </c>
      <c r="G396" s="126">
        <f>F396/'Bayes Calculation 1'!C398</f>
        <v>0.1151485798888202</v>
      </c>
    </row>
    <row r="397" spans="1:7">
      <c r="A397" s="97" t="s">
        <v>5344</v>
      </c>
      <c r="B397" s="96" t="s">
        <v>656</v>
      </c>
      <c r="C397" s="98">
        <f>VLOOKUP(B397,'Add H89'!$B$6:$F$526,5,FALSE)</f>
        <v>2.0815133953144214E-4</v>
      </c>
      <c r="D397" s="104">
        <f>IFERROR(VLOOKUP(B397,inhibitor_data_1closest!$B$2:$F$233,5,FALSE),0.5)</f>
        <v>0.5</v>
      </c>
      <c r="E397" s="98">
        <f t="shared" si="12"/>
        <v>1.0407566976572107E-4</v>
      </c>
      <c r="F397" s="98">
        <f t="shared" si="13"/>
        <v>2.2101454873094088E-4</v>
      </c>
      <c r="G397" s="126">
        <f>F397/'Bayes Calculation 1'!C399</f>
        <v>0.1151485798888202</v>
      </c>
    </row>
    <row r="398" spans="1:7">
      <c r="A398" s="97" t="s">
        <v>5345</v>
      </c>
      <c r="B398" s="96" t="s">
        <v>560</v>
      </c>
      <c r="C398" s="98">
        <f>VLOOKUP(B398,'Add H89'!$B$6:$F$526,5,FALSE)</f>
        <v>2.0815133953144214E-4</v>
      </c>
      <c r="D398" s="104">
        <f>IFERROR(VLOOKUP(B398,inhibitor_data_1closest!$B$2:$F$233,5,FALSE),0.5)</f>
        <v>0.5</v>
      </c>
      <c r="E398" s="98">
        <f t="shared" si="12"/>
        <v>1.0407566976572107E-4</v>
      </c>
      <c r="F398" s="98">
        <f t="shared" si="13"/>
        <v>2.2101454873094088E-4</v>
      </c>
      <c r="G398" s="126">
        <f>F398/'Bayes Calculation 1'!C400</f>
        <v>0.1151485798888202</v>
      </c>
    </row>
    <row r="399" spans="1:7">
      <c r="A399" s="97" t="s">
        <v>5346</v>
      </c>
      <c r="B399" s="96" t="s">
        <v>836</v>
      </c>
      <c r="C399" s="98">
        <f>VLOOKUP(B399,'Add H89'!$B$6:$F$526,5,FALSE)</f>
        <v>2.0815133953144214E-4</v>
      </c>
      <c r="D399" s="104">
        <f>IFERROR(VLOOKUP(B399,inhibitor_data_1closest!$B$2:$F$233,5,FALSE),0.5)</f>
        <v>0.5</v>
      </c>
      <c r="E399" s="98">
        <f t="shared" si="12"/>
        <v>1.0407566976572107E-4</v>
      </c>
      <c r="F399" s="98">
        <f t="shared" si="13"/>
        <v>2.2101454873094088E-4</v>
      </c>
      <c r="G399" s="126">
        <f>F399/'Bayes Calculation 1'!C401</f>
        <v>0.1151485798888202</v>
      </c>
    </row>
    <row r="400" spans="1:7">
      <c r="A400" s="97" t="s">
        <v>5341</v>
      </c>
      <c r="B400" s="96" t="s">
        <v>846</v>
      </c>
      <c r="C400" s="98">
        <f>VLOOKUP(B400,'Add H89'!$B$6:$F$526,5,FALSE)</f>
        <v>2.0815133953144214E-4</v>
      </c>
      <c r="D400" s="104">
        <f>IFERROR(VLOOKUP(B400,inhibitor_data_1closest!$B$2:$F$233,5,FALSE),0.5)</f>
        <v>0.5</v>
      </c>
      <c r="E400" s="98">
        <f t="shared" si="12"/>
        <v>1.0407566976572107E-4</v>
      </c>
      <c r="F400" s="98">
        <f t="shared" si="13"/>
        <v>2.2101454873094088E-4</v>
      </c>
      <c r="G400" s="126">
        <f>F400/'Bayes Calculation 1'!C402</f>
        <v>0.1151485798888202</v>
      </c>
    </row>
    <row r="401" spans="1:7">
      <c r="A401" s="97" t="s">
        <v>5343</v>
      </c>
      <c r="B401" s="96" t="s">
        <v>850</v>
      </c>
      <c r="C401" s="98">
        <f>VLOOKUP(B401,'Add H89'!$B$6:$F$526,5,FALSE)</f>
        <v>2.0815133953144214E-4</v>
      </c>
      <c r="D401" s="104">
        <f>IFERROR(VLOOKUP(B401,inhibitor_data_1closest!$B$2:$F$233,5,FALSE),0.5)</f>
        <v>0.5</v>
      </c>
      <c r="E401" s="98">
        <f t="shared" si="12"/>
        <v>1.0407566976572107E-4</v>
      </c>
      <c r="F401" s="98">
        <f t="shared" si="13"/>
        <v>2.2101454873094088E-4</v>
      </c>
      <c r="G401" s="126">
        <f>F401/'Bayes Calculation 1'!C403</f>
        <v>0.1151485798888202</v>
      </c>
    </row>
    <row r="402" spans="1:7">
      <c r="A402" s="97" t="s">
        <v>5345</v>
      </c>
      <c r="B402" s="96" t="s">
        <v>852</v>
      </c>
      <c r="C402" s="98">
        <f>VLOOKUP(B402,'Add H89'!$B$6:$F$526,5,FALSE)</f>
        <v>2.0815133953144214E-4</v>
      </c>
      <c r="D402" s="104">
        <f>IFERROR(VLOOKUP(B402,inhibitor_data_1closest!$B$2:$F$233,5,FALSE),0.5)</f>
        <v>0.5</v>
      </c>
      <c r="E402" s="98">
        <f t="shared" si="12"/>
        <v>1.0407566976572107E-4</v>
      </c>
      <c r="F402" s="98">
        <f t="shared" si="13"/>
        <v>2.2101454873094088E-4</v>
      </c>
      <c r="G402" s="126">
        <f>F402/'Bayes Calculation 1'!C404</f>
        <v>0.1151485798888202</v>
      </c>
    </row>
    <row r="403" spans="1:7">
      <c r="A403" s="97" t="s">
        <v>5345</v>
      </c>
      <c r="B403" s="96" t="s">
        <v>854</v>
      </c>
      <c r="C403" s="98">
        <f>VLOOKUP(B403,'Add H89'!$B$6:$F$526,5,FALSE)</f>
        <v>2.0815133953144214E-4</v>
      </c>
      <c r="D403" s="104">
        <f>IFERROR(VLOOKUP(B403,inhibitor_data_1closest!$B$2:$F$233,5,FALSE),0.5)</f>
        <v>0.5</v>
      </c>
      <c r="E403" s="98">
        <f t="shared" si="12"/>
        <v>1.0407566976572107E-4</v>
      </c>
      <c r="F403" s="98">
        <f t="shared" si="13"/>
        <v>2.2101454873094088E-4</v>
      </c>
      <c r="G403" s="126">
        <f>F403/'Bayes Calculation 1'!C405</f>
        <v>0.1151485798888202</v>
      </c>
    </row>
    <row r="404" spans="1:7">
      <c r="A404" s="97" t="s">
        <v>5343</v>
      </c>
      <c r="B404" s="96" t="s">
        <v>860</v>
      </c>
      <c r="C404" s="98">
        <f>VLOOKUP(B404,'Add H89'!$B$6:$F$526,5,FALSE)</f>
        <v>2.0815133953144214E-4</v>
      </c>
      <c r="D404" s="104">
        <f>IFERROR(VLOOKUP(B404,inhibitor_data_1closest!$B$2:$F$233,5,FALSE),0.5)</f>
        <v>0.5</v>
      </c>
      <c r="E404" s="98">
        <f t="shared" si="12"/>
        <v>1.0407566976572107E-4</v>
      </c>
      <c r="F404" s="98">
        <f t="shared" si="13"/>
        <v>2.2101454873094088E-4</v>
      </c>
      <c r="G404" s="126">
        <f>F404/'Bayes Calculation 1'!C406</f>
        <v>0.1151485798888202</v>
      </c>
    </row>
    <row r="405" spans="1:7">
      <c r="A405" s="97" t="s">
        <v>5346</v>
      </c>
      <c r="B405" s="96" t="s">
        <v>427</v>
      </c>
      <c r="C405" s="98">
        <f>VLOOKUP(B405,'Add H89'!$B$6:$F$526,5,FALSE)</f>
        <v>2.0815133953144214E-4</v>
      </c>
      <c r="D405" s="104">
        <f>IFERROR(VLOOKUP(B405,inhibitor_data_1closest!$B$2:$F$233,5,FALSE),0.5)</f>
        <v>0.5</v>
      </c>
      <c r="E405" s="98">
        <f t="shared" si="12"/>
        <v>1.0407566976572107E-4</v>
      </c>
      <c r="F405" s="98">
        <f t="shared" si="13"/>
        <v>2.2101454873094088E-4</v>
      </c>
      <c r="G405" s="126">
        <f>F405/'Bayes Calculation 1'!C407</f>
        <v>0.1151485798888202</v>
      </c>
    </row>
    <row r="406" spans="1:7">
      <c r="A406" s="97" t="s">
        <v>5346</v>
      </c>
      <c r="B406" s="96" t="s">
        <v>445</v>
      </c>
      <c r="C406" s="98">
        <f>VLOOKUP(B406,'Add H89'!$B$6:$F$526,5,FALSE)</f>
        <v>2.0815133953144214E-4</v>
      </c>
      <c r="D406" s="104">
        <f>IFERROR(VLOOKUP(B406,inhibitor_data_1closest!$B$2:$F$233,5,FALSE),0.5)</f>
        <v>0.5</v>
      </c>
      <c r="E406" s="98">
        <f t="shared" si="12"/>
        <v>1.0407566976572107E-4</v>
      </c>
      <c r="F406" s="98">
        <f t="shared" si="13"/>
        <v>2.2101454873094088E-4</v>
      </c>
      <c r="G406" s="126">
        <f>F406/'Bayes Calculation 1'!C408</f>
        <v>0.1151485798888202</v>
      </c>
    </row>
    <row r="407" spans="1:7">
      <c r="A407" s="97" t="s">
        <v>5337</v>
      </c>
      <c r="B407" s="96" t="s">
        <v>872</v>
      </c>
      <c r="C407" s="98">
        <f>VLOOKUP(B407,'Add H89'!$B$6:$F$526,5,FALSE)</f>
        <v>2.0815133953144214E-4</v>
      </c>
      <c r="D407" s="104">
        <f>IFERROR(VLOOKUP(B407,inhibitor_data_1closest!$B$2:$F$233,5,FALSE),0.5)</f>
        <v>0.5</v>
      </c>
      <c r="E407" s="98">
        <f t="shared" si="12"/>
        <v>1.0407566976572107E-4</v>
      </c>
      <c r="F407" s="98">
        <f t="shared" si="13"/>
        <v>2.2101454873094088E-4</v>
      </c>
      <c r="G407" s="126">
        <f>F407/'Bayes Calculation 1'!C409</f>
        <v>0.1151485798888202</v>
      </c>
    </row>
    <row r="408" spans="1:7">
      <c r="A408" s="97" t="s">
        <v>5345</v>
      </c>
      <c r="B408" s="96" t="s">
        <v>876</v>
      </c>
      <c r="C408" s="98">
        <f>VLOOKUP(B408,'Add H89'!$B$6:$F$526,5,FALSE)</f>
        <v>2.0815133953144214E-4</v>
      </c>
      <c r="D408" s="104">
        <f>IFERROR(VLOOKUP(B408,inhibitor_data_1closest!$B$2:$F$233,5,FALSE),0.5)</f>
        <v>0.5</v>
      </c>
      <c r="E408" s="98">
        <f t="shared" si="12"/>
        <v>1.0407566976572107E-4</v>
      </c>
      <c r="F408" s="98">
        <f t="shared" si="13"/>
        <v>2.2101454873094088E-4</v>
      </c>
      <c r="G408" s="126">
        <f>F408/'Bayes Calculation 1'!C410</f>
        <v>0.1151485798888202</v>
      </c>
    </row>
    <row r="409" spans="1:7">
      <c r="A409" s="97" t="s">
        <v>5345</v>
      </c>
      <c r="B409" s="96" t="s">
        <v>878</v>
      </c>
      <c r="C409" s="98">
        <f>VLOOKUP(B409,'Add H89'!$B$6:$F$526,5,FALSE)</f>
        <v>2.0815133953144214E-4</v>
      </c>
      <c r="D409" s="104">
        <f>IFERROR(VLOOKUP(B409,inhibitor_data_1closest!$B$2:$F$233,5,FALSE),0.5)</f>
        <v>0.5</v>
      </c>
      <c r="E409" s="98">
        <f t="shared" si="12"/>
        <v>1.0407566976572107E-4</v>
      </c>
      <c r="F409" s="98">
        <f t="shared" si="13"/>
        <v>2.2101454873094088E-4</v>
      </c>
      <c r="G409" s="126">
        <f>F409/'Bayes Calculation 1'!C411</f>
        <v>0.1151485798888202</v>
      </c>
    </row>
    <row r="410" spans="1:7">
      <c r="A410" s="97" t="s">
        <v>5346</v>
      </c>
      <c r="B410" s="96" t="s">
        <v>886</v>
      </c>
      <c r="C410" s="98">
        <f>VLOOKUP(B410,'Add H89'!$B$6:$F$526,5,FALSE)</f>
        <v>2.0815133953144214E-4</v>
      </c>
      <c r="D410" s="104">
        <f>IFERROR(VLOOKUP(B410,inhibitor_data_1closest!$B$2:$F$233,5,FALSE),0.5)</f>
        <v>0.5</v>
      </c>
      <c r="E410" s="98">
        <f t="shared" si="12"/>
        <v>1.0407566976572107E-4</v>
      </c>
      <c r="F410" s="98">
        <f t="shared" si="13"/>
        <v>2.2101454873094088E-4</v>
      </c>
      <c r="G410" s="126">
        <f>F410/'Bayes Calculation 1'!C412</f>
        <v>0.1151485798888202</v>
      </c>
    </row>
    <row r="411" spans="1:7">
      <c r="A411" s="97" t="s">
        <v>5338</v>
      </c>
      <c r="B411" s="96" t="s">
        <v>541</v>
      </c>
      <c r="C411" s="98">
        <f>VLOOKUP(B411,'Add H89'!$B$6:$F$526,5,FALSE)</f>
        <v>2.0815133953144214E-4</v>
      </c>
      <c r="D411" s="104">
        <f>IFERROR(VLOOKUP(B411,inhibitor_data_1closest!$B$2:$F$233,5,FALSE),0.5)</f>
        <v>0.5</v>
      </c>
      <c r="E411" s="98">
        <f t="shared" si="12"/>
        <v>1.0407566976572107E-4</v>
      </c>
      <c r="F411" s="98">
        <f t="shared" si="13"/>
        <v>2.2101454873094088E-4</v>
      </c>
      <c r="G411" s="126">
        <f>F411/'Bayes Calculation 1'!C413</f>
        <v>0.1151485798888202</v>
      </c>
    </row>
    <row r="412" spans="1:7">
      <c r="A412" s="97" t="s">
        <v>5338</v>
      </c>
      <c r="B412" s="99" t="s">
        <v>887</v>
      </c>
      <c r="C412" s="98">
        <f>VLOOKUP(B412,'Add H89'!$B$6:$F$526,5,FALSE)</f>
        <v>2.0815133953144214E-4</v>
      </c>
      <c r="D412" s="104">
        <f>IFERROR(VLOOKUP(B412,inhibitor_data_1closest!$B$2:$F$233,5,FALSE),0.5)</f>
        <v>0.5</v>
      </c>
      <c r="E412" s="98">
        <f t="shared" si="12"/>
        <v>1.0407566976572107E-4</v>
      </c>
      <c r="F412" s="98">
        <f t="shared" si="13"/>
        <v>2.2101454873094088E-4</v>
      </c>
      <c r="G412" s="126">
        <f>F412/'Bayes Calculation 1'!C414</f>
        <v>0.1151485798888202</v>
      </c>
    </row>
    <row r="413" spans="1:7">
      <c r="A413" s="97" t="s">
        <v>5346</v>
      </c>
      <c r="B413" s="96" t="s">
        <v>895</v>
      </c>
      <c r="C413" s="98">
        <f>VLOOKUP(B413,'Add H89'!$B$6:$F$526,5,FALSE)</f>
        <v>2.0815133953144214E-4</v>
      </c>
      <c r="D413" s="104">
        <f>IFERROR(VLOOKUP(B413,inhibitor_data_1closest!$B$2:$F$233,5,FALSE),0.5)</f>
        <v>0.5</v>
      </c>
      <c r="E413" s="98">
        <f t="shared" si="12"/>
        <v>1.0407566976572107E-4</v>
      </c>
      <c r="F413" s="98">
        <f t="shared" si="13"/>
        <v>2.2101454873094088E-4</v>
      </c>
      <c r="G413" s="126">
        <f>F413/'Bayes Calculation 1'!C415</f>
        <v>0.1151485798888202</v>
      </c>
    </row>
    <row r="414" spans="1:7">
      <c r="A414" s="97" t="s">
        <v>5346</v>
      </c>
      <c r="B414" s="96" t="s">
        <v>899</v>
      </c>
      <c r="C414" s="98">
        <f>VLOOKUP(B414,'Add H89'!$B$6:$F$526,5,FALSE)</f>
        <v>2.0815133953144214E-4</v>
      </c>
      <c r="D414" s="104">
        <f>IFERROR(VLOOKUP(B414,inhibitor_data_1closest!$B$2:$F$233,5,FALSE),0.5)</f>
        <v>0.5</v>
      </c>
      <c r="E414" s="98">
        <f t="shared" si="12"/>
        <v>1.0407566976572107E-4</v>
      </c>
      <c r="F414" s="98">
        <f t="shared" si="13"/>
        <v>2.2101454873094088E-4</v>
      </c>
      <c r="G414" s="126">
        <f>F414/'Bayes Calculation 1'!C416</f>
        <v>0.1151485798888202</v>
      </c>
    </row>
    <row r="415" spans="1:7">
      <c r="A415" s="97" t="s">
        <v>5346</v>
      </c>
      <c r="B415" s="96" t="s">
        <v>654</v>
      </c>
      <c r="C415" s="98">
        <f>VLOOKUP(B415,'Add H89'!$B$6:$F$526,5,FALSE)</f>
        <v>2.0815133953144214E-4</v>
      </c>
      <c r="D415" s="104">
        <f>IFERROR(VLOOKUP(B415,inhibitor_data_1closest!$B$2:$F$233,5,FALSE),0.5)</f>
        <v>0.5</v>
      </c>
      <c r="E415" s="98">
        <f t="shared" si="12"/>
        <v>1.0407566976572107E-4</v>
      </c>
      <c r="F415" s="98">
        <f t="shared" si="13"/>
        <v>2.2101454873094088E-4</v>
      </c>
      <c r="G415" s="126">
        <f>F415/'Bayes Calculation 1'!C417</f>
        <v>0.1151485798888202</v>
      </c>
    </row>
    <row r="416" spans="1:7">
      <c r="A416" s="97" t="s">
        <v>5345</v>
      </c>
      <c r="B416" s="96" t="s">
        <v>479</v>
      </c>
      <c r="C416" s="98">
        <f>VLOOKUP(B416,'Add H89'!$B$6:$F$526,5,FALSE)</f>
        <v>2.0815133953144214E-4</v>
      </c>
      <c r="D416" s="104">
        <f>IFERROR(VLOOKUP(B416,inhibitor_data_1closest!$B$2:$F$233,5,FALSE),0.5)</f>
        <v>0.5</v>
      </c>
      <c r="E416" s="98">
        <f t="shared" si="12"/>
        <v>1.0407566976572107E-4</v>
      </c>
      <c r="F416" s="98">
        <f t="shared" si="13"/>
        <v>2.2101454873094088E-4</v>
      </c>
      <c r="G416" s="126">
        <f>F416/'Bayes Calculation 1'!C418</f>
        <v>0.1151485798888202</v>
      </c>
    </row>
    <row r="417" spans="1:7">
      <c r="A417" s="97" t="s">
        <v>5344</v>
      </c>
      <c r="B417" s="96" t="s">
        <v>901</v>
      </c>
      <c r="C417" s="98">
        <f>VLOOKUP(B417,'Add H89'!$B$6:$F$526,5,FALSE)</f>
        <v>2.0815133953144214E-4</v>
      </c>
      <c r="D417" s="104">
        <f>IFERROR(VLOOKUP(B417,inhibitor_data_1closest!$B$2:$F$233,5,FALSE),0.5)</f>
        <v>0.5</v>
      </c>
      <c r="E417" s="98">
        <f t="shared" si="12"/>
        <v>1.0407566976572107E-4</v>
      </c>
      <c r="F417" s="98">
        <f t="shared" si="13"/>
        <v>2.2101454873094088E-4</v>
      </c>
      <c r="G417" s="126">
        <f>F417/'Bayes Calculation 1'!C419</f>
        <v>0.1151485798888202</v>
      </c>
    </row>
    <row r="418" spans="1:7">
      <c r="A418" s="97" t="s">
        <v>5346</v>
      </c>
      <c r="B418" s="96" t="s">
        <v>562</v>
      </c>
      <c r="C418" s="98">
        <f>VLOOKUP(B418,'Add H89'!$B$6:$F$526,5,FALSE)</f>
        <v>2.0815133953144214E-4</v>
      </c>
      <c r="D418" s="104">
        <f>IFERROR(VLOOKUP(B418,inhibitor_data_1closest!$B$2:$F$233,5,FALSE),0.5)</f>
        <v>0.5</v>
      </c>
      <c r="E418" s="98">
        <f t="shared" si="12"/>
        <v>1.0407566976572107E-4</v>
      </c>
      <c r="F418" s="98">
        <f t="shared" si="13"/>
        <v>2.2101454873094088E-4</v>
      </c>
      <c r="G418" s="126">
        <f>F418/'Bayes Calculation 1'!C420</f>
        <v>0.1151485798888202</v>
      </c>
    </row>
    <row r="419" spans="1:7">
      <c r="A419" s="97" t="s">
        <v>5347</v>
      </c>
      <c r="B419" s="96" t="s">
        <v>1070</v>
      </c>
      <c r="C419" s="98">
        <f>VLOOKUP(B419,'Add H89'!$B$6:$F$526,5,FALSE)</f>
        <v>2.0815133953144214E-4</v>
      </c>
      <c r="D419" s="104">
        <f>IFERROR(VLOOKUP(B419,inhibitor_data_1closest!$B$2:$F$233,5,FALSE),0.5)</f>
        <v>0.5</v>
      </c>
      <c r="E419" s="98">
        <f t="shared" si="12"/>
        <v>1.0407566976572107E-4</v>
      </c>
      <c r="F419" s="98">
        <f t="shared" si="13"/>
        <v>2.2101454873094088E-4</v>
      </c>
      <c r="G419" s="126">
        <f>F419/'Bayes Calculation 1'!C421</f>
        <v>0.1151485798888202</v>
      </c>
    </row>
    <row r="420" spans="1:7">
      <c r="A420" s="97" t="s">
        <v>5338</v>
      </c>
      <c r="B420" s="96" t="s">
        <v>903</v>
      </c>
      <c r="C420" s="98">
        <f>VLOOKUP(B420,'Add H89'!$B$6:$F$526,5,FALSE)</f>
        <v>2.0815133953144214E-4</v>
      </c>
      <c r="D420" s="104">
        <f>IFERROR(VLOOKUP(B420,inhibitor_data_1closest!$B$2:$F$233,5,FALSE),0.5)</f>
        <v>0.5</v>
      </c>
      <c r="E420" s="98">
        <f t="shared" si="12"/>
        <v>1.0407566976572107E-4</v>
      </c>
      <c r="F420" s="98">
        <f t="shared" si="13"/>
        <v>2.2101454873094088E-4</v>
      </c>
      <c r="G420" s="126">
        <f>F420/'Bayes Calculation 1'!C422</f>
        <v>0.1151485798888202</v>
      </c>
    </row>
    <row r="421" spans="1:7">
      <c r="A421" s="97" t="s">
        <v>5338</v>
      </c>
      <c r="B421" s="96" t="s">
        <v>905</v>
      </c>
      <c r="C421" s="98">
        <f>VLOOKUP(B421,'Add H89'!$B$6:$F$526,5,FALSE)</f>
        <v>2.0815133953144214E-4</v>
      </c>
      <c r="D421" s="104">
        <f>IFERROR(VLOOKUP(B421,inhibitor_data_1closest!$B$2:$F$233,5,FALSE),0.5)</f>
        <v>0.5</v>
      </c>
      <c r="E421" s="98">
        <f t="shared" si="12"/>
        <v>1.0407566976572107E-4</v>
      </c>
      <c r="F421" s="98">
        <f t="shared" si="13"/>
        <v>2.2101454873094088E-4</v>
      </c>
      <c r="G421" s="126">
        <f>F421/'Bayes Calculation 1'!C423</f>
        <v>0.1151485798888202</v>
      </c>
    </row>
    <row r="422" spans="1:7">
      <c r="A422" s="97" t="s">
        <v>5338</v>
      </c>
      <c r="B422" s="96" t="s">
        <v>907</v>
      </c>
      <c r="C422" s="98">
        <f>VLOOKUP(B422,'Add H89'!$B$6:$F$526,5,FALSE)</f>
        <v>2.0815133953144214E-4</v>
      </c>
      <c r="D422" s="104">
        <f>IFERROR(VLOOKUP(B422,inhibitor_data_1closest!$B$2:$F$233,5,FALSE),0.5)</f>
        <v>0.5</v>
      </c>
      <c r="E422" s="98">
        <f t="shared" si="12"/>
        <v>1.0407566976572107E-4</v>
      </c>
      <c r="F422" s="98">
        <f t="shared" si="13"/>
        <v>2.2101454873094088E-4</v>
      </c>
      <c r="G422" s="126">
        <f>F422/'Bayes Calculation 1'!C424</f>
        <v>0.1151485798888202</v>
      </c>
    </row>
    <row r="423" spans="1:7">
      <c r="A423" s="97" t="s">
        <v>5338</v>
      </c>
      <c r="B423" s="96" t="s">
        <v>909</v>
      </c>
      <c r="C423" s="98">
        <f>VLOOKUP(B423,'Add H89'!$B$6:$F$526,5,FALSE)</f>
        <v>2.0815133953144214E-4</v>
      </c>
      <c r="D423" s="104">
        <f>IFERROR(VLOOKUP(B423,inhibitor_data_1closest!$B$2:$F$233,5,FALSE),0.5)</f>
        <v>0.5</v>
      </c>
      <c r="E423" s="98">
        <f t="shared" si="12"/>
        <v>1.0407566976572107E-4</v>
      </c>
      <c r="F423" s="98">
        <f t="shared" si="13"/>
        <v>2.2101454873094088E-4</v>
      </c>
      <c r="G423" s="126">
        <f>F423/'Bayes Calculation 1'!C425</f>
        <v>0.1151485798888202</v>
      </c>
    </row>
    <row r="424" spans="1:7">
      <c r="A424" s="97" t="s">
        <v>5338</v>
      </c>
      <c r="B424" s="99" t="s">
        <v>910</v>
      </c>
      <c r="C424" s="98">
        <f>VLOOKUP(B424,'Add H89'!$B$6:$F$526,5,FALSE)</f>
        <v>2.0815133953144214E-4</v>
      </c>
      <c r="D424" s="104">
        <f>IFERROR(VLOOKUP(B424,inhibitor_data_1closest!$B$2:$F$233,5,FALSE),0.5)</f>
        <v>0.5</v>
      </c>
      <c r="E424" s="98">
        <f t="shared" si="12"/>
        <v>1.0407566976572107E-4</v>
      </c>
      <c r="F424" s="98">
        <f t="shared" si="13"/>
        <v>2.2101454873094088E-4</v>
      </c>
      <c r="G424" s="126">
        <f>F424/'Bayes Calculation 1'!C426</f>
        <v>0.1151485798888202</v>
      </c>
    </row>
    <row r="425" spans="1:7">
      <c r="A425" s="97" t="s">
        <v>5338</v>
      </c>
      <c r="B425" s="96" t="s">
        <v>692</v>
      </c>
      <c r="C425" s="98">
        <f>VLOOKUP(B425,'Add H89'!$B$6:$F$526,5,FALSE)</f>
        <v>2.0815133953144214E-4</v>
      </c>
      <c r="D425" s="104">
        <f>IFERROR(VLOOKUP(B425,inhibitor_data_1closest!$B$2:$F$233,5,FALSE),0.5)</f>
        <v>0.5</v>
      </c>
      <c r="E425" s="98">
        <f t="shared" si="12"/>
        <v>1.0407566976572107E-4</v>
      </c>
      <c r="F425" s="98">
        <f t="shared" si="13"/>
        <v>2.2101454873094088E-4</v>
      </c>
      <c r="G425" s="126">
        <f>F425/'Bayes Calculation 1'!C427</f>
        <v>0.1151485798888202</v>
      </c>
    </row>
    <row r="426" spans="1:7">
      <c r="A426" s="97" t="s">
        <v>5339</v>
      </c>
      <c r="B426" s="96" t="s">
        <v>912</v>
      </c>
      <c r="C426" s="98">
        <f>VLOOKUP(B426,'Add H89'!$B$6:$F$526,5,FALSE)</f>
        <v>2.0815133953144214E-4</v>
      </c>
      <c r="D426" s="104">
        <f>IFERROR(VLOOKUP(B426,inhibitor_data_1closest!$B$2:$F$233,5,FALSE),0.5)</f>
        <v>0.5</v>
      </c>
      <c r="E426" s="98">
        <f t="shared" si="12"/>
        <v>1.0407566976572107E-4</v>
      </c>
      <c r="F426" s="98">
        <f t="shared" si="13"/>
        <v>2.2101454873094088E-4</v>
      </c>
      <c r="G426" s="126">
        <f>F426/'Bayes Calculation 1'!C428</f>
        <v>0.1151485798888202</v>
      </c>
    </row>
    <row r="427" spans="1:7">
      <c r="A427" s="97" t="s">
        <v>5346</v>
      </c>
      <c r="B427" s="96" t="s">
        <v>916</v>
      </c>
      <c r="C427" s="98">
        <f>VLOOKUP(B427,'Add H89'!$B$6:$F$526,5,FALSE)</f>
        <v>2.0815133953144214E-4</v>
      </c>
      <c r="D427" s="104">
        <f>IFERROR(VLOOKUP(B427,inhibitor_data_1closest!$B$2:$F$233,5,FALSE),0.5)</f>
        <v>0.5</v>
      </c>
      <c r="E427" s="98">
        <f t="shared" si="12"/>
        <v>1.0407566976572107E-4</v>
      </c>
      <c r="F427" s="98">
        <f t="shared" si="13"/>
        <v>2.2101454873094088E-4</v>
      </c>
      <c r="G427" s="126">
        <f>F427/'Bayes Calculation 1'!C429</f>
        <v>0.1151485798888202</v>
      </c>
    </row>
    <row r="428" spans="1:7">
      <c r="A428" s="97" t="s">
        <v>5345</v>
      </c>
      <c r="B428" s="96" t="s">
        <v>918</v>
      </c>
      <c r="C428" s="98">
        <f>VLOOKUP(B428,'Add H89'!$B$6:$F$526,5,FALSE)</f>
        <v>2.0815133953144214E-4</v>
      </c>
      <c r="D428" s="104">
        <f>IFERROR(VLOOKUP(B428,inhibitor_data_1closest!$B$2:$F$233,5,FALSE),0.5)</f>
        <v>0.5</v>
      </c>
      <c r="E428" s="98">
        <f t="shared" si="12"/>
        <v>1.0407566976572107E-4</v>
      </c>
      <c r="F428" s="98">
        <f t="shared" si="13"/>
        <v>2.2101454873094088E-4</v>
      </c>
      <c r="G428" s="126">
        <f>F428/'Bayes Calculation 1'!C430</f>
        <v>0.1151485798888202</v>
      </c>
    </row>
    <row r="429" spans="1:7">
      <c r="A429" s="97" t="s">
        <v>5340</v>
      </c>
      <c r="B429" s="96" t="s">
        <v>497</v>
      </c>
      <c r="C429" s="98">
        <f>VLOOKUP(B429,'Add H89'!$B$6:$F$526,5,FALSE)</f>
        <v>2.0815133953144214E-4</v>
      </c>
      <c r="D429" s="104">
        <f>IFERROR(VLOOKUP(B429,inhibitor_data_1closest!$B$2:$F$233,5,FALSE),0.5)</f>
        <v>0.5</v>
      </c>
      <c r="E429" s="98">
        <f t="shared" si="12"/>
        <v>1.0407566976572107E-4</v>
      </c>
      <c r="F429" s="98">
        <f t="shared" si="13"/>
        <v>2.2101454873094088E-4</v>
      </c>
      <c r="G429" s="126">
        <f>F429/'Bayes Calculation 1'!C431</f>
        <v>0.1151485798888202</v>
      </c>
    </row>
    <row r="430" spans="1:7">
      <c r="A430" s="97" t="s">
        <v>5346</v>
      </c>
      <c r="B430" s="96" t="s">
        <v>602</v>
      </c>
      <c r="C430" s="98">
        <f>VLOOKUP(B430,'Add H89'!$B$6:$F$526,5,FALSE)</f>
        <v>2.0815133953144214E-4</v>
      </c>
      <c r="D430" s="104">
        <f>IFERROR(VLOOKUP(B430,inhibitor_data_1closest!$B$2:$F$233,5,FALSE),0.5)</f>
        <v>0.5</v>
      </c>
      <c r="E430" s="98">
        <f t="shared" si="12"/>
        <v>1.0407566976572107E-4</v>
      </c>
      <c r="F430" s="98">
        <f t="shared" si="13"/>
        <v>2.2101454873094088E-4</v>
      </c>
      <c r="G430" s="126">
        <f>F430/'Bayes Calculation 1'!C432</f>
        <v>0.1151485798888202</v>
      </c>
    </row>
    <row r="431" spans="1:7">
      <c r="A431" s="97" t="s">
        <v>5345</v>
      </c>
      <c r="B431" s="96" t="s">
        <v>688</v>
      </c>
      <c r="C431" s="98">
        <f>VLOOKUP(B431,'Add H89'!$B$6:$F$526,5,FALSE)</f>
        <v>2.0815133953144214E-4</v>
      </c>
      <c r="D431" s="104">
        <f>IFERROR(VLOOKUP(B431,inhibitor_data_1closest!$B$2:$F$233,5,FALSE),0.5)</f>
        <v>0.5</v>
      </c>
      <c r="E431" s="98">
        <f t="shared" si="12"/>
        <v>1.0407566976572107E-4</v>
      </c>
      <c r="F431" s="98">
        <f t="shared" si="13"/>
        <v>2.2101454873094088E-4</v>
      </c>
      <c r="G431" s="126">
        <f>F431/'Bayes Calculation 1'!C433</f>
        <v>0.1151485798888202</v>
      </c>
    </row>
    <row r="432" spans="1:7">
      <c r="A432" s="97" t="s">
        <v>5340</v>
      </c>
      <c r="B432" s="96" t="s">
        <v>612</v>
      </c>
      <c r="C432" s="98">
        <f>VLOOKUP(B432,'Add H89'!$B$6:$F$526,5,FALSE)</f>
        <v>2.0815133953144214E-4</v>
      </c>
      <c r="D432" s="104">
        <f>IFERROR(VLOOKUP(B432,inhibitor_data_1closest!$B$2:$F$233,5,FALSE),0.5)</f>
        <v>0.5</v>
      </c>
      <c r="E432" s="98">
        <f t="shared" si="12"/>
        <v>1.0407566976572107E-4</v>
      </c>
      <c r="F432" s="98">
        <f t="shared" si="13"/>
        <v>2.2101454873094088E-4</v>
      </c>
      <c r="G432" s="126">
        <f>F432/'Bayes Calculation 1'!C434</f>
        <v>0.1151485798888202</v>
      </c>
    </row>
    <row r="433" spans="1:7">
      <c r="A433" s="97" t="s">
        <v>5338</v>
      </c>
      <c r="B433" s="96" t="s">
        <v>708</v>
      </c>
      <c r="C433" s="98">
        <f>VLOOKUP(B433,'Add H89'!$B$6:$F$526,5,FALSE)</f>
        <v>2.0815133953144214E-4</v>
      </c>
      <c r="D433" s="104">
        <f>IFERROR(VLOOKUP(B433,inhibitor_data_1closest!$B$2:$F$233,5,FALSE),0.5)</f>
        <v>0.5</v>
      </c>
      <c r="E433" s="98">
        <f t="shared" si="12"/>
        <v>1.0407566976572107E-4</v>
      </c>
      <c r="F433" s="98">
        <f t="shared" si="13"/>
        <v>2.2101454873094088E-4</v>
      </c>
      <c r="G433" s="126">
        <f>F433/'Bayes Calculation 1'!C435</f>
        <v>0.1151485798888202</v>
      </c>
    </row>
    <row r="434" spans="1:7">
      <c r="A434" s="97" t="s">
        <v>5345</v>
      </c>
      <c r="B434" s="96" t="s">
        <v>762</v>
      </c>
      <c r="C434" s="98">
        <f>VLOOKUP(B434,'Add H89'!$B$6:$F$526,5,FALSE)</f>
        <v>2.0815133953144214E-4</v>
      </c>
      <c r="D434" s="104">
        <f>IFERROR(VLOOKUP(B434,inhibitor_data_1closest!$B$2:$F$233,5,FALSE),0.5)</f>
        <v>0.5</v>
      </c>
      <c r="E434" s="98">
        <f t="shared" si="12"/>
        <v>1.0407566976572107E-4</v>
      </c>
      <c r="F434" s="98">
        <f t="shared" si="13"/>
        <v>2.2101454873094088E-4</v>
      </c>
      <c r="G434" s="126">
        <f>F434/'Bayes Calculation 1'!C436</f>
        <v>0.1151485798888202</v>
      </c>
    </row>
    <row r="435" spans="1:7">
      <c r="A435" s="97" t="s">
        <v>5338</v>
      </c>
      <c r="B435" s="96" t="s">
        <v>799</v>
      </c>
      <c r="C435" s="98">
        <f>VLOOKUP(B435,'Add H89'!$B$6:$F$526,5,FALSE)</f>
        <v>2.0815133953144214E-4</v>
      </c>
      <c r="D435" s="104">
        <f>IFERROR(VLOOKUP(B435,inhibitor_data_1closest!$B$2:$F$233,5,FALSE),0.5)</f>
        <v>0.5</v>
      </c>
      <c r="E435" s="98">
        <f t="shared" si="12"/>
        <v>1.0407566976572107E-4</v>
      </c>
      <c r="F435" s="98">
        <f t="shared" si="13"/>
        <v>2.2101454873094088E-4</v>
      </c>
      <c r="G435" s="126">
        <f>F435/'Bayes Calculation 1'!C437</f>
        <v>0.1151485798888202</v>
      </c>
    </row>
    <row r="436" spans="1:7">
      <c r="A436" s="97" t="s">
        <v>5346</v>
      </c>
      <c r="B436" s="96" t="s">
        <v>610</v>
      </c>
      <c r="C436" s="98">
        <f>VLOOKUP(B436,'Add H89'!$B$6:$F$526,5,FALSE)</f>
        <v>2.0815133953144214E-4</v>
      </c>
      <c r="D436" s="104">
        <f>IFERROR(VLOOKUP(B436,inhibitor_data_1closest!$B$2:$F$233,5,FALSE),0.5)</f>
        <v>0.5</v>
      </c>
      <c r="E436" s="98">
        <f t="shared" si="12"/>
        <v>1.0407566976572107E-4</v>
      </c>
      <c r="F436" s="98">
        <f t="shared" si="13"/>
        <v>2.2101454873094088E-4</v>
      </c>
      <c r="G436" s="126">
        <f>F436/'Bayes Calculation 1'!C438</f>
        <v>0.1151485798888202</v>
      </c>
    </row>
    <row r="437" spans="1:7">
      <c r="A437" s="97" t="s">
        <v>5344</v>
      </c>
      <c r="B437" s="96" t="s">
        <v>805</v>
      </c>
      <c r="C437" s="98">
        <f>VLOOKUP(B437,'Add H89'!$B$6:$F$526,5,FALSE)</f>
        <v>2.0815133953144214E-4</v>
      </c>
      <c r="D437" s="104">
        <f>IFERROR(VLOOKUP(B437,inhibitor_data_1closest!$B$2:$F$233,5,FALSE),0.5)</f>
        <v>0.5</v>
      </c>
      <c r="E437" s="98">
        <f t="shared" si="12"/>
        <v>1.0407566976572107E-4</v>
      </c>
      <c r="F437" s="98">
        <f t="shared" si="13"/>
        <v>2.2101454873094088E-4</v>
      </c>
      <c r="G437" s="126">
        <f>F437/'Bayes Calculation 1'!C439</f>
        <v>0.1151485798888202</v>
      </c>
    </row>
    <row r="438" spans="1:7">
      <c r="A438" s="97" t="s">
        <v>5345</v>
      </c>
      <c r="B438" s="96" t="s">
        <v>809</v>
      </c>
      <c r="C438" s="98">
        <f>VLOOKUP(B438,'Add H89'!$B$6:$F$526,5,FALSE)</f>
        <v>2.0815133953144214E-4</v>
      </c>
      <c r="D438" s="104">
        <f>IFERROR(VLOOKUP(B438,inhibitor_data_1closest!$B$2:$F$233,5,FALSE),0.5)</f>
        <v>0.5</v>
      </c>
      <c r="E438" s="98">
        <f t="shared" si="12"/>
        <v>1.0407566976572107E-4</v>
      </c>
      <c r="F438" s="98">
        <f t="shared" si="13"/>
        <v>2.2101454873094088E-4</v>
      </c>
      <c r="G438" s="126">
        <f>F438/'Bayes Calculation 1'!C440</f>
        <v>0.1151485798888202</v>
      </c>
    </row>
    <row r="439" spans="1:7">
      <c r="A439" s="97" t="s">
        <v>5343</v>
      </c>
      <c r="B439" s="96" t="s">
        <v>700</v>
      </c>
      <c r="C439" s="98">
        <f>VLOOKUP(B439,'Add H89'!$B$6:$F$526,5,FALSE)</f>
        <v>2.0815133953144214E-4</v>
      </c>
      <c r="D439" s="104">
        <f>IFERROR(VLOOKUP(B439,inhibitor_data_1closest!$B$2:$F$233,5,FALSE),0.5)</f>
        <v>0.5</v>
      </c>
      <c r="E439" s="98">
        <f t="shared" si="12"/>
        <v>1.0407566976572107E-4</v>
      </c>
      <c r="F439" s="98">
        <f t="shared" si="13"/>
        <v>2.2101454873094088E-4</v>
      </c>
      <c r="G439" s="126">
        <f>F439/'Bayes Calculation 1'!C441</f>
        <v>0.1151485798888202</v>
      </c>
    </row>
    <row r="440" spans="1:7">
      <c r="A440" s="97" t="s">
        <v>5345</v>
      </c>
      <c r="B440" s="96" t="s">
        <v>696</v>
      </c>
      <c r="C440" s="98">
        <f>VLOOKUP(B440,'Add H89'!$B$6:$F$526,5,FALSE)</f>
        <v>2.0815133953144214E-4</v>
      </c>
      <c r="D440" s="104">
        <f>IFERROR(VLOOKUP(B440,inhibitor_data_1closest!$B$2:$F$233,5,FALSE),0.5)</f>
        <v>0.5</v>
      </c>
      <c r="E440" s="98">
        <f t="shared" si="12"/>
        <v>1.0407566976572107E-4</v>
      </c>
      <c r="F440" s="98">
        <f t="shared" si="13"/>
        <v>2.2101454873094088E-4</v>
      </c>
      <c r="G440" s="126">
        <f>F440/'Bayes Calculation 1'!C442</f>
        <v>0.1151485798888202</v>
      </c>
    </row>
    <row r="441" spans="1:7">
      <c r="A441" s="97" t="s">
        <v>5342</v>
      </c>
      <c r="B441" s="96" t="s">
        <v>682</v>
      </c>
      <c r="C441" s="98">
        <f>VLOOKUP(B441,'Add H89'!$B$6:$F$526,5,FALSE)</f>
        <v>2.0815133953144214E-4</v>
      </c>
      <c r="D441" s="104">
        <f>IFERROR(VLOOKUP(B441,inhibitor_data_1closest!$B$2:$F$233,5,FALSE),0.5)</f>
        <v>0.5</v>
      </c>
      <c r="E441" s="98">
        <f t="shared" si="12"/>
        <v>1.0407566976572107E-4</v>
      </c>
      <c r="F441" s="98">
        <f t="shared" si="13"/>
        <v>2.2101454873094088E-4</v>
      </c>
      <c r="G441" s="126">
        <f>F441/'Bayes Calculation 1'!C443</f>
        <v>0.1151485798888202</v>
      </c>
    </row>
    <row r="442" spans="1:7">
      <c r="A442" s="97" t="s">
        <v>5345</v>
      </c>
      <c r="B442" s="96" t="s">
        <v>880</v>
      </c>
      <c r="C442" s="98">
        <f>VLOOKUP(B442,'Add H89'!$B$6:$F$526,5,FALSE)</f>
        <v>2.0815133953144214E-4</v>
      </c>
      <c r="D442" s="104">
        <f>IFERROR(VLOOKUP(B442,inhibitor_data_1closest!$B$2:$F$233,5,FALSE),0.5)</f>
        <v>0.5</v>
      </c>
      <c r="E442" s="98">
        <f t="shared" si="12"/>
        <v>1.0407566976572107E-4</v>
      </c>
      <c r="F442" s="98">
        <f t="shared" si="13"/>
        <v>2.2101454873094088E-4</v>
      </c>
      <c r="G442" s="126">
        <f>F442/'Bayes Calculation 1'!C444</f>
        <v>0.1151485798888202</v>
      </c>
    </row>
    <row r="443" spans="1:7">
      <c r="A443" s="97" t="s">
        <v>5346</v>
      </c>
      <c r="B443" s="96" t="s">
        <v>897</v>
      </c>
      <c r="C443" s="98">
        <f>VLOOKUP(B443,'Add H89'!$B$6:$F$526,5,FALSE)</f>
        <v>2.0815133953144214E-4</v>
      </c>
      <c r="D443" s="104">
        <f>IFERROR(VLOOKUP(B443,inhibitor_data_1closest!$B$2:$F$233,5,FALSE),0.5)</f>
        <v>0.5</v>
      </c>
      <c r="E443" s="98">
        <f t="shared" si="12"/>
        <v>1.0407566976572107E-4</v>
      </c>
      <c r="F443" s="98">
        <f t="shared" si="13"/>
        <v>2.2101454873094088E-4</v>
      </c>
      <c r="G443" s="126">
        <f>F443/'Bayes Calculation 1'!C445</f>
        <v>0.1151485798888202</v>
      </c>
    </row>
    <row r="444" spans="1:7">
      <c r="A444" s="97" t="s">
        <v>5346</v>
      </c>
      <c r="B444" s="96" t="s">
        <v>457</v>
      </c>
      <c r="C444" s="98">
        <f>VLOOKUP(B444,'Add H89'!$B$6:$F$526,5,FALSE)</f>
        <v>2.0815133953144214E-4</v>
      </c>
      <c r="D444" s="104">
        <f>IFERROR(VLOOKUP(B444,inhibitor_data_1closest!$B$2:$F$233,5,FALSE),0.5)</f>
        <v>0.5</v>
      </c>
      <c r="E444" s="98">
        <f t="shared" si="12"/>
        <v>1.0407566976572107E-4</v>
      </c>
      <c r="F444" s="98">
        <f t="shared" si="13"/>
        <v>2.2101454873094088E-4</v>
      </c>
      <c r="G444" s="126">
        <f>F444/'Bayes Calculation 1'!C446</f>
        <v>0.1151485798888202</v>
      </c>
    </row>
    <row r="445" spans="1:7">
      <c r="A445" s="97" t="s">
        <v>5338</v>
      </c>
      <c r="B445" s="96" t="s">
        <v>644</v>
      </c>
      <c r="C445" s="98">
        <f>VLOOKUP(B445,'Add H89'!$B$6:$F$526,5,FALSE)</f>
        <v>2.0815133953144214E-4</v>
      </c>
      <c r="D445" s="104">
        <f>IFERROR(VLOOKUP(B445,inhibitor_data_1closest!$B$2:$F$233,5,FALSE),0.5)</f>
        <v>0.5</v>
      </c>
      <c r="E445" s="98">
        <f t="shared" si="12"/>
        <v>1.0407566976572107E-4</v>
      </c>
      <c r="F445" s="98">
        <f t="shared" si="13"/>
        <v>2.2101454873094088E-4</v>
      </c>
      <c r="G445" s="126">
        <f>F445/'Bayes Calculation 1'!C447</f>
        <v>0.1151485798888202</v>
      </c>
    </row>
    <row r="446" spans="1:7">
      <c r="A446" s="97" t="s">
        <v>5343</v>
      </c>
      <c r="B446" s="96" t="s">
        <v>125</v>
      </c>
      <c r="C446" s="98">
        <f>VLOOKUP(B446,'Add H89'!$B$6:$F$526,5,FALSE)</f>
        <v>1.9149923236892678E-4</v>
      </c>
      <c r="D446" s="104">
        <f>IFERROR(VLOOKUP(B446,inhibitor_data_1closest!$B$2:$F$233,5,FALSE),0.5)</f>
        <v>0.5</v>
      </c>
      <c r="E446" s="98">
        <f t="shared" si="12"/>
        <v>9.5749616184463392E-5</v>
      </c>
      <c r="F446" s="98">
        <f t="shared" si="13"/>
        <v>2.033333848324656E-4</v>
      </c>
      <c r="G446" s="126">
        <f>F446/'Bayes Calculation 1'!C448</f>
        <v>0.10593669349771458</v>
      </c>
    </row>
    <row r="447" spans="1:7">
      <c r="A447" s="97" t="s">
        <v>5343</v>
      </c>
      <c r="B447" s="96" t="s">
        <v>527</v>
      </c>
      <c r="C447" s="98">
        <f>VLOOKUP(B447,'Add H89'!$B$6:$F$526,5,FALSE)</f>
        <v>1.9149923236892678E-4</v>
      </c>
      <c r="D447" s="104">
        <f>IFERROR(VLOOKUP(B447,inhibitor_data_1closest!$B$2:$F$233,5,FALSE),0.5)</f>
        <v>0.5</v>
      </c>
      <c r="E447" s="98">
        <f t="shared" si="12"/>
        <v>9.5749616184463392E-5</v>
      </c>
      <c r="F447" s="98">
        <f t="shared" si="13"/>
        <v>2.033333848324656E-4</v>
      </c>
      <c r="G447" s="126">
        <f>F447/'Bayes Calculation 1'!C449</f>
        <v>0.10593669349771458</v>
      </c>
    </row>
    <row r="448" spans="1:7">
      <c r="A448" s="97" t="s">
        <v>5345</v>
      </c>
      <c r="B448" s="96" t="s">
        <v>215</v>
      </c>
      <c r="C448" s="98">
        <f>VLOOKUP(B448,'Add H89'!$B$6:$F$526,5,FALSE)</f>
        <v>1.8885207567705955E-4</v>
      </c>
      <c r="D448" s="104">
        <f>IFERROR(VLOOKUP(B448,inhibitor_data_1closest!$B$2:$F$233,5,FALSE),0.5)</f>
        <v>0.5</v>
      </c>
      <c r="E448" s="98">
        <f t="shared" si="12"/>
        <v>9.4426037838529775E-5</v>
      </c>
      <c r="F448" s="98">
        <f t="shared" si="13"/>
        <v>2.0052264077004389E-4</v>
      </c>
      <c r="G448" s="126">
        <f>F448/'Bayes Calculation 1'!C450</f>
        <v>0.10447229584119287</v>
      </c>
    </row>
    <row r="449" spans="1:7">
      <c r="A449" s="97" t="s">
        <v>5346</v>
      </c>
      <c r="B449" s="96" t="s">
        <v>295</v>
      </c>
      <c r="C449" s="98">
        <f>VLOOKUP(B449,'Add H89'!$B$6:$F$526,5,FALSE)</f>
        <v>1.873362055782979E-4</v>
      </c>
      <c r="D449" s="104">
        <f>IFERROR(VLOOKUP(B449,inhibitor_data_1closest!$B$2:$F$233,5,FALSE),0.5)</f>
        <v>0.5</v>
      </c>
      <c r="E449" s="98">
        <f t="shared" si="12"/>
        <v>9.3668102789148949E-5</v>
      </c>
      <c r="F449" s="98">
        <f t="shared" si="13"/>
        <v>1.9891309385784676E-4</v>
      </c>
      <c r="G449" s="126">
        <f>F449/'Bayes Calculation 1'!C451</f>
        <v>0.10363372189993816</v>
      </c>
    </row>
    <row r="450" spans="1:7">
      <c r="A450" s="97" t="s">
        <v>5347</v>
      </c>
      <c r="B450" s="96" t="s">
        <v>598</v>
      </c>
      <c r="C450" s="98">
        <f>VLOOKUP(B450,'Add H89'!$B$6:$F$526,5,FALSE)</f>
        <v>1.873362055782979E-4</v>
      </c>
      <c r="D450" s="104">
        <f>IFERROR(VLOOKUP(B450,inhibitor_data_1closest!$B$2:$F$233,5,FALSE),0.5)</f>
        <v>0.5</v>
      </c>
      <c r="E450" s="98">
        <f t="shared" si="12"/>
        <v>9.3668102789148949E-5</v>
      </c>
      <c r="F450" s="98">
        <f t="shared" si="13"/>
        <v>1.9891309385784676E-4</v>
      </c>
      <c r="G450" s="126">
        <f>F450/'Bayes Calculation 1'!C452</f>
        <v>0.10363372189993816</v>
      </c>
    </row>
    <row r="451" spans="1:7">
      <c r="A451" s="97" t="s">
        <v>5343</v>
      </c>
      <c r="B451" s="96" t="s">
        <v>817</v>
      </c>
      <c r="C451" s="98">
        <f>VLOOKUP(B451,'Add H89'!$B$6:$F$526,5,FALSE)</f>
        <v>1.7901015199704026E-4</v>
      </c>
      <c r="D451" s="104">
        <f>IFERROR(VLOOKUP(B451,inhibitor_data_1closest!$B$2:$F$233,5,FALSE),0.5)</f>
        <v>0.5</v>
      </c>
      <c r="E451" s="98">
        <f t="shared" si="12"/>
        <v>8.9505075998520131E-5</v>
      </c>
      <c r="F451" s="98">
        <f t="shared" si="13"/>
        <v>1.9007251190860918E-4</v>
      </c>
      <c r="G451" s="126">
        <f>F451/'Bayes Calculation 1'!C453</f>
        <v>9.902777870438538E-2</v>
      </c>
    </row>
    <row r="452" spans="1:7">
      <c r="A452" s="97" t="s">
        <v>5345</v>
      </c>
      <c r="B452" s="96" t="s">
        <v>481</v>
      </c>
      <c r="C452" s="98">
        <f>VLOOKUP(B452,'Add H89'!$B$6:$F$526,5,FALSE)</f>
        <v>1.5010970394590051E-4</v>
      </c>
      <c r="D452" s="104">
        <f>IFERROR(VLOOKUP(B452,inhibitor_data_1closest!$B$2:$F$233,5,FALSE),0.5)</f>
        <v>0.5</v>
      </c>
      <c r="E452" s="98">
        <f t="shared" si="12"/>
        <v>7.5054851972950254E-5</v>
      </c>
      <c r="F452" s="98">
        <f t="shared" si="13"/>
        <v>1.5938609164091829E-4</v>
      </c>
      <c r="G452" s="126">
        <f>F452/'Bayes Calculation 1'!C454</f>
        <v>8.3040153744918438E-2</v>
      </c>
    </row>
    <row r="453" spans="1:7">
      <c r="A453" s="97" t="s">
        <v>5338</v>
      </c>
      <c r="B453" s="96" t="s">
        <v>129</v>
      </c>
      <c r="C453" s="98">
        <f>VLOOKUP(B453,'Add H89'!$B$6:$F$526,5,FALSE)</f>
        <v>3.6542570202369065E-3</v>
      </c>
      <c r="D453" s="104">
        <f>IFERROR(VLOOKUP(B453,inhibitor_data_1closest!$B$2:$F$233,5,FALSE),0.5)</f>
        <v>0.02</v>
      </c>
      <c r="E453" s="98">
        <f t="shared" si="12"/>
        <v>7.3085140404738138E-5</v>
      </c>
      <c r="F453" s="98">
        <f t="shared" si="13"/>
        <v>1.5520322244239694E-4</v>
      </c>
      <c r="G453" s="126">
        <f>F453/'Bayes Calculation 1'!C455</f>
        <v>8.0860878892488802E-2</v>
      </c>
    </row>
    <row r="454" spans="1:7">
      <c r="A454" s="97" t="s">
        <v>5340</v>
      </c>
      <c r="B454" s="96" t="s">
        <v>499</v>
      </c>
      <c r="C454" s="98">
        <f>VLOOKUP(B454,'Add H89'!$B$6:$F$526,5,FALSE)</f>
        <v>1.4570593767200942E-4</v>
      </c>
      <c r="D454" s="104">
        <f>IFERROR(VLOOKUP(B454,inhibitor_data_1closest!$B$2:$F$233,5,FALSE),0.5)</f>
        <v>0.5</v>
      </c>
      <c r="E454" s="98">
        <f t="shared" ref="E454:E517" si="14">C454*D454</f>
        <v>7.2852968836004708E-5</v>
      </c>
      <c r="F454" s="98">
        <f t="shared" ref="F454:F517" si="15">E454/$E$4</f>
        <v>1.5471018411165852E-4</v>
      </c>
      <c r="G454" s="126">
        <f>F454/'Bayes Calculation 1'!C456</f>
        <v>8.0604005922174093E-2</v>
      </c>
    </row>
    <row r="455" spans="1:7">
      <c r="A455" s="97" t="s">
        <v>5345</v>
      </c>
      <c r="B455" s="96" t="s">
        <v>622</v>
      </c>
      <c r="C455" s="98">
        <f>VLOOKUP(B455,'Add H89'!$B$6:$F$526,5,FALSE)</f>
        <v>1.7378716196407261E-3</v>
      </c>
      <c r="D455" s="104">
        <f>IFERROR(VLOOKUP(B455,inhibitor_data_1closest!$B$2:$F$233,5,FALSE),0.5)</f>
        <v>0.04</v>
      </c>
      <c r="E455" s="98">
        <f t="shared" si="14"/>
        <v>6.9514864785629051E-5</v>
      </c>
      <c r="F455" s="98">
        <f t="shared" si="15"/>
        <v>1.4762140378508023E-4</v>
      </c>
      <c r="G455" s="126">
        <f>F455/'Bayes Calculation 1'!C457</f>
        <v>7.6910751372026798E-2</v>
      </c>
    </row>
    <row r="456" spans="1:7">
      <c r="A456" s="97" t="s">
        <v>5343</v>
      </c>
      <c r="B456" s="96" t="s">
        <v>465</v>
      </c>
      <c r="C456" s="98">
        <f>VLOOKUP(B456,'Add H89'!$B$6:$F$526,5,FALSE)</f>
        <v>1.9566225915955562E-4</v>
      </c>
      <c r="D456" s="104">
        <f>IFERROR(VLOOKUP(B456,inhibitor_data_1closest!$B$2:$F$233,5,FALSE),0.5)</f>
        <v>0.33</v>
      </c>
      <c r="E456" s="98">
        <f t="shared" si="14"/>
        <v>6.4568545522653359E-5</v>
      </c>
      <c r="F456" s="98">
        <f t="shared" si="15"/>
        <v>1.3711742603267574E-4</v>
      </c>
      <c r="G456" s="126">
        <f>F456/'Bayes Calculation 1'!C458</f>
        <v>7.1438178963024068E-2</v>
      </c>
    </row>
    <row r="457" spans="1:7">
      <c r="A457" s="97" t="s">
        <v>5343</v>
      </c>
      <c r="B457" s="96" t="s">
        <v>207</v>
      </c>
      <c r="C457" s="98">
        <f>VLOOKUP(B457,'Add H89'!$B$6:$F$526,5,FALSE)</f>
        <v>1.2489080371886542E-4</v>
      </c>
      <c r="D457" s="104">
        <f>IFERROR(VLOOKUP(B457,inhibitor_data_1closest!$B$2:$F$233,5,FALSE),0.5)</f>
        <v>0.5</v>
      </c>
      <c r="E457" s="98">
        <f t="shared" si="14"/>
        <v>6.244540185943271E-5</v>
      </c>
      <c r="F457" s="98">
        <f t="shared" si="15"/>
        <v>1.3260872923856468E-4</v>
      </c>
      <c r="G457" s="126">
        <f>F457/'Bayes Calculation 1'!C459</f>
        <v>6.9089147933292197E-2</v>
      </c>
    </row>
    <row r="458" spans="1:7">
      <c r="A458" s="97" t="s">
        <v>5345</v>
      </c>
      <c r="B458" s="96" t="s">
        <v>377</v>
      </c>
      <c r="C458" s="98">
        <f>VLOOKUP(B458,'Add H89'!$B$6:$F$526,5,FALSE)</f>
        <v>1.2489080371886542E-4</v>
      </c>
      <c r="D458" s="104">
        <f>IFERROR(VLOOKUP(B458,inhibitor_data_1closest!$B$2:$F$233,5,FALSE),0.5)</f>
        <v>0.5</v>
      </c>
      <c r="E458" s="98">
        <f t="shared" si="14"/>
        <v>6.244540185943271E-5</v>
      </c>
      <c r="F458" s="98">
        <f t="shared" si="15"/>
        <v>1.3260872923856468E-4</v>
      </c>
      <c r="G458" s="126">
        <f>F458/'Bayes Calculation 1'!C460</f>
        <v>6.9089147933292197E-2</v>
      </c>
    </row>
    <row r="459" spans="1:7">
      <c r="A459" s="97" t="s">
        <v>5347</v>
      </c>
      <c r="B459" s="96" t="s">
        <v>1069</v>
      </c>
      <c r="C459" s="98">
        <f>VLOOKUP(B459,'Add H89'!$B$6:$F$526,5,FALSE)</f>
        <v>1.2489080371886531E-4</v>
      </c>
      <c r="D459" s="104">
        <f>IFERROR(VLOOKUP(B459,inhibitor_data_1closest!$B$2:$F$233,5,FALSE),0.5)</f>
        <v>0.5</v>
      </c>
      <c r="E459" s="98">
        <f t="shared" si="14"/>
        <v>6.2445401859432655E-5</v>
      </c>
      <c r="F459" s="98">
        <f t="shared" si="15"/>
        <v>1.3260872923856454E-4</v>
      </c>
      <c r="G459" s="126">
        <f>F459/'Bayes Calculation 1'!C461</f>
        <v>6.9089147933292128E-2</v>
      </c>
    </row>
    <row r="460" spans="1:7">
      <c r="A460" s="97" t="s">
        <v>5345</v>
      </c>
      <c r="B460" s="96" t="s">
        <v>676</v>
      </c>
      <c r="C460" s="98">
        <f>VLOOKUP(B460,'Add H89'!$B$6:$F$526,5,FALSE)</f>
        <v>1.2489080371886531E-4</v>
      </c>
      <c r="D460" s="104">
        <f>IFERROR(VLOOKUP(B460,inhibitor_data_1closest!$B$2:$F$233,5,FALSE),0.5)</f>
        <v>0.5</v>
      </c>
      <c r="E460" s="98">
        <f t="shared" si="14"/>
        <v>6.2445401859432655E-5</v>
      </c>
      <c r="F460" s="98">
        <f t="shared" si="15"/>
        <v>1.3260872923856454E-4</v>
      </c>
      <c r="G460" s="126">
        <f>F460/'Bayes Calculation 1'!C462</f>
        <v>6.9089147933292128E-2</v>
      </c>
    </row>
    <row r="461" spans="1:7">
      <c r="A461" s="97" t="s">
        <v>5338</v>
      </c>
      <c r="B461" s="96" t="s">
        <v>121</v>
      </c>
      <c r="C461" s="98">
        <f>VLOOKUP(B461,'Add H89'!$B$6:$F$526,5,FALSE)</f>
        <v>1.1892847470045563E-4</v>
      </c>
      <c r="D461" s="104">
        <f>IFERROR(VLOOKUP(B461,inhibitor_data_1closest!$B$2:$F$233,5,FALSE),0.5)</f>
        <v>0.5</v>
      </c>
      <c r="E461" s="98">
        <f t="shared" si="14"/>
        <v>5.9464237350227815E-5</v>
      </c>
      <c r="F461" s="98">
        <f t="shared" si="15"/>
        <v>1.26277943857334E-4</v>
      </c>
      <c r="G461" s="126">
        <f>F461/'Bayes Calculation 1'!C463</f>
        <v>6.5790808749671012E-2</v>
      </c>
    </row>
    <row r="462" spans="1:7">
      <c r="A462" s="97" t="s">
        <v>5347</v>
      </c>
      <c r="B462" s="96" t="s">
        <v>309</v>
      </c>
      <c r="C462" s="98">
        <f>VLOOKUP(B462,'Add H89'!$B$6:$F$526,5,FALSE)</f>
        <v>3.9548754510974004E-4</v>
      </c>
      <c r="D462" s="104">
        <f>IFERROR(VLOOKUP(B462,inhibitor_data_1closest!$B$2:$F$233,5,FALSE),0.5)</f>
        <v>0.15</v>
      </c>
      <c r="E462" s="98">
        <f t="shared" si="14"/>
        <v>5.9323131766461004E-5</v>
      </c>
      <c r="F462" s="98">
        <f t="shared" si="15"/>
        <v>1.2597829277663627E-4</v>
      </c>
      <c r="G462" s="126">
        <f>F462/'Bayes Calculation 1'!C464</f>
        <v>6.5634690536627502E-2</v>
      </c>
    </row>
    <row r="463" spans="1:7">
      <c r="A463" s="97" t="s">
        <v>5340</v>
      </c>
      <c r="B463" s="96" t="s">
        <v>45</v>
      </c>
      <c r="C463" s="98">
        <f>VLOOKUP(B463,'Add H89'!$B$6:$F$526,5,FALSE)</f>
        <v>1.1149716364080773E-4</v>
      </c>
      <c r="D463" s="104">
        <f>IFERROR(VLOOKUP(B463,inhibitor_data_1closest!$B$2:$F$233,5,FALSE),0.5)</f>
        <v>0.5</v>
      </c>
      <c r="E463" s="98">
        <f t="shared" si="14"/>
        <v>5.5748581820403863E-5</v>
      </c>
      <c r="F463" s="98">
        <f t="shared" si="15"/>
        <v>1.1838739718093735E-4</v>
      </c>
      <c r="G463" s="126">
        <f>F463/'Bayes Calculation 1'!C465</f>
        <v>6.1679833931268364E-2</v>
      </c>
    </row>
    <row r="464" spans="1:7">
      <c r="A464" s="97" t="s">
        <v>5346</v>
      </c>
      <c r="B464" s="96" t="s">
        <v>301</v>
      </c>
      <c r="C464" s="98">
        <f>VLOOKUP(B464,'Add H89'!$B$6:$F$526,5,FALSE)</f>
        <v>2.3603777488400766E-4</v>
      </c>
      <c r="D464" s="104">
        <f>IFERROR(VLOOKUP(B464,inhibitor_data_1closest!$B$2:$F$233,5,FALSE),0.5)</f>
        <v>0.22</v>
      </c>
      <c r="E464" s="98">
        <f t="shared" si="14"/>
        <v>5.1928310474481683E-5</v>
      </c>
      <c r="F464" s="98">
        <f t="shared" si="15"/>
        <v>1.1027468890387922E-4</v>
      </c>
      <c r="G464" s="126">
        <f>F464/'Bayes Calculation 1'!C466</f>
        <v>5.7453112918921079E-2</v>
      </c>
    </row>
    <row r="465" spans="1:7">
      <c r="A465" s="97" t="s">
        <v>5338</v>
      </c>
      <c r="B465" s="96" t="s">
        <v>868</v>
      </c>
      <c r="C465" s="98">
        <f>VLOOKUP(B465,'Add H89'!$B$6:$F$526,5,FALSE)</f>
        <v>1.0282676172853243E-4</v>
      </c>
      <c r="D465" s="104">
        <f>IFERROR(VLOOKUP(B465,inhibitor_data_1closest!$B$2:$F$233,5,FALSE),0.5)</f>
        <v>0.5</v>
      </c>
      <c r="E465" s="98">
        <f t="shared" si="14"/>
        <v>5.1413380864266215E-5</v>
      </c>
      <c r="F465" s="98">
        <f t="shared" si="15"/>
        <v>1.091811870730848E-4</v>
      </c>
      <c r="G465" s="126">
        <f>F465/'Bayes Calculation 1'!C467</f>
        <v>5.6883398465077187E-2</v>
      </c>
    </row>
    <row r="466" spans="1:7">
      <c r="A466" s="97" t="s">
        <v>5338</v>
      </c>
      <c r="B466" s="96" t="s">
        <v>704</v>
      </c>
      <c r="C466" s="98">
        <f>VLOOKUP(B466,'Add H89'!$B$6:$F$526,5,FALSE)</f>
        <v>1.0282676172853243E-4</v>
      </c>
      <c r="D466" s="104">
        <f>IFERROR(VLOOKUP(B466,inhibitor_data_1closest!$B$2:$F$233,5,FALSE),0.5)</f>
        <v>0.5</v>
      </c>
      <c r="E466" s="98">
        <f t="shared" si="14"/>
        <v>5.1413380864266215E-5</v>
      </c>
      <c r="F466" s="98">
        <f t="shared" si="15"/>
        <v>1.091811870730848E-4</v>
      </c>
      <c r="G466" s="126">
        <f>F466/'Bayes Calculation 1'!C468</f>
        <v>5.6883398465077187E-2</v>
      </c>
    </row>
    <row r="467" spans="1:7">
      <c r="A467" s="97" t="s">
        <v>5345</v>
      </c>
      <c r="B467" s="96" t="s">
        <v>766</v>
      </c>
      <c r="C467" s="98">
        <f>VLOOKUP(B467,'Add H89'!$B$6:$F$526,5,FALSE)</f>
        <v>9.9912642975092224E-5</v>
      </c>
      <c r="D467" s="104">
        <f>IFERROR(VLOOKUP(B467,inhibitor_data_1closest!$B$2:$F$233,5,FALSE),0.5)</f>
        <v>0.5</v>
      </c>
      <c r="E467" s="98">
        <f t="shared" si="14"/>
        <v>4.9956321487546112E-5</v>
      </c>
      <c r="F467" s="98">
        <f t="shared" si="15"/>
        <v>1.0608698339085162E-4</v>
      </c>
      <c r="G467" s="126">
        <f>F467/'Bayes Calculation 1'!C469</f>
        <v>5.5271318346633694E-2</v>
      </c>
    </row>
    <row r="468" spans="1:7">
      <c r="A468" s="97" t="s">
        <v>5344</v>
      </c>
      <c r="B468" s="96" t="s">
        <v>271</v>
      </c>
      <c r="C468" s="98">
        <f>VLOOKUP(B468,'Add H89'!$B$6:$F$526,5,FALSE)</f>
        <v>9.9777515169569673E-5</v>
      </c>
      <c r="D468" s="104">
        <f>IFERROR(VLOOKUP(B468,inhibitor_data_1closest!$B$2:$F$233,5,FALSE),0.5)</f>
        <v>0.5</v>
      </c>
      <c r="E468" s="98">
        <f t="shared" si="14"/>
        <v>4.9888757584784836E-5</v>
      </c>
      <c r="F468" s="98">
        <f t="shared" si="15"/>
        <v>1.0594350503983165E-4</v>
      </c>
      <c r="G468" s="126">
        <f>F468/'Bayes Calculation 1'!C470</f>
        <v>5.5196566125752293E-2</v>
      </c>
    </row>
    <row r="469" spans="1:7">
      <c r="A469" s="97" t="s">
        <v>5344</v>
      </c>
      <c r="B469" s="96" t="s">
        <v>123</v>
      </c>
      <c r="C469" s="98">
        <f>VLOOKUP(B469,'Add H89'!$B$6:$F$526,5,FALSE)</f>
        <v>9.4761005728282021E-5</v>
      </c>
      <c r="D469" s="104">
        <f>IFERROR(VLOOKUP(B469,inhibitor_data_1closest!$B$2:$F$233,5,FALSE),0.5)</f>
        <v>0.5</v>
      </c>
      <c r="E469" s="98">
        <f t="shared" si="14"/>
        <v>4.7380502864141011E-5</v>
      </c>
      <c r="F469" s="98">
        <f t="shared" si="15"/>
        <v>1.0061698841559816E-4</v>
      </c>
      <c r="G469" s="126">
        <f>F469/'Bayes Calculation 1'!C471</f>
        <v>5.2421450964526647E-2</v>
      </c>
    </row>
    <row r="470" spans="1:7">
      <c r="A470" s="97" t="s">
        <v>5344</v>
      </c>
      <c r="B470" s="96" t="s">
        <v>429</v>
      </c>
      <c r="C470" s="98">
        <f>VLOOKUP(B470,'Add H89'!$B$6:$F$526,5,FALSE)</f>
        <v>8.9545507804273929E-5</v>
      </c>
      <c r="D470" s="104">
        <f>IFERROR(VLOOKUP(B470,inhibitor_data_1closest!$B$2:$F$233,5,FALSE),0.5)</f>
        <v>0.5</v>
      </c>
      <c r="E470" s="98">
        <f t="shared" si="14"/>
        <v>4.4772753902136964E-5</v>
      </c>
      <c r="F470" s="98">
        <f t="shared" si="15"/>
        <v>9.5079186340067022E-5</v>
      </c>
      <c r="G470" s="126">
        <f>F470/'Bayes Calculation 1'!C472</f>
        <v>4.9536256083174919E-2</v>
      </c>
    </row>
    <row r="471" spans="1:7">
      <c r="A471" s="97" t="s">
        <v>5345</v>
      </c>
      <c r="B471" s="96" t="s">
        <v>684</v>
      </c>
      <c r="C471" s="98">
        <f>VLOOKUP(B471,'Add H89'!$B$6:$F$526,5,FALSE)</f>
        <v>8.9288319082239E-5</v>
      </c>
      <c r="D471" s="104">
        <f>IFERROR(VLOOKUP(B471,inhibitor_data_1closest!$B$2:$F$233,5,FALSE),0.5)</f>
        <v>0.5</v>
      </c>
      <c r="E471" s="98">
        <f t="shared" si="14"/>
        <v>4.46441595411195E-5</v>
      </c>
      <c r="F471" s="98">
        <f t="shared" si="15"/>
        <v>9.4806104026654139E-5</v>
      </c>
      <c r="G471" s="126">
        <f>F471/'Bayes Calculation 1'!C473</f>
        <v>4.9393980197886808E-2</v>
      </c>
    </row>
    <row r="472" spans="1:7">
      <c r="A472" s="97" t="s">
        <v>5347</v>
      </c>
      <c r="B472" s="96" t="s">
        <v>686</v>
      </c>
      <c r="C472" s="98">
        <f>VLOOKUP(B472,'Add H89'!$B$6:$F$526,5,FALSE)</f>
        <v>7.9097509021947997E-5</v>
      </c>
      <c r="D472" s="104">
        <f>IFERROR(VLOOKUP(B472,inhibitor_data_1closest!$B$2:$F$233,5,FALSE),0.5)</f>
        <v>0.5</v>
      </c>
      <c r="E472" s="98">
        <f t="shared" si="14"/>
        <v>3.9548754510973998E-5</v>
      </c>
      <c r="F472" s="98">
        <f t="shared" si="15"/>
        <v>8.3985528517757516E-5</v>
      </c>
      <c r="G472" s="126">
        <f>F472/'Bayes Calculation 1'!C474</f>
        <v>4.3756460357751666E-2</v>
      </c>
    </row>
    <row r="473" spans="1:7">
      <c r="A473" s="97" t="s">
        <v>5347</v>
      </c>
      <c r="B473" s="96" t="s">
        <v>1068</v>
      </c>
      <c r="C473" s="98">
        <f>VLOOKUP(B473,'Add H89'!$B$6:$F$526,5,FALSE)</f>
        <v>7.9097509021947997E-5</v>
      </c>
      <c r="D473" s="104">
        <f>IFERROR(VLOOKUP(B473,inhibitor_data_1closest!$B$2:$F$233,5,FALSE),0.5)</f>
        <v>0.5</v>
      </c>
      <c r="E473" s="98">
        <f t="shared" si="14"/>
        <v>3.9548754510973998E-5</v>
      </c>
      <c r="F473" s="98">
        <f t="shared" si="15"/>
        <v>8.3985528517757516E-5</v>
      </c>
      <c r="G473" s="126">
        <f>F473/'Bayes Calculation 1'!C475</f>
        <v>4.3756460357751666E-2</v>
      </c>
    </row>
    <row r="474" spans="1:7">
      <c r="A474" s="97" t="s">
        <v>5345</v>
      </c>
      <c r="B474" s="96" t="s">
        <v>253</v>
      </c>
      <c r="C474" s="98">
        <f>VLOOKUP(B474,'Add H89'!$B$6:$F$526,5,FALSE)</f>
        <v>7.9097495690157884E-5</v>
      </c>
      <c r="D474" s="104">
        <f>IFERROR(VLOOKUP(B474,inhibitor_data_1closest!$B$2:$F$233,5,FALSE),0.5)</f>
        <v>0.5</v>
      </c>
      <c r="E474" s="98">
        <f t="shared" si="14"/>
        <v>3.9548747845078942E-5</v>
      </c>
      <c r="F474" s="98">
        <f t="shared" si="15"/>
        <v>8.3985514362097582E-5</v>
      </c>
      <c r="G474" s="126">
        <f>F474/'Bayes Calculation 1'!C476</f>
        <v>4.3756452982652842E-2</v>
      </c>
    </row>
    <row r="475" spans="1:7">
      <c r="A475" s="97" t="s">
        <v>5340</v>
      </c>
      <c r="B475" s="96" t="s">
        <v>485</v>
      </c>
      <c r="C475" s="98">
        <f>VLOOKUP(B475,'Add H89'!$B$6:$F$526,5,FALSE)</f>
        <v>3.5385727720345166E-4</v>
      </c>
      <c r="D475" s="104">
        <f>IFERROR(VLOOKUP(B475,inhibitor_data_1closest!$B$2:$F$233,5,FALSE),0.5)</f>
        <v>0.11</v>
      </c>
      <c r="E475" s="98">
        <f t="shared" si="14"/>
        <v>3.8924300492379686E-5</v>
      </c>
      <c r="F475" s="98">
        <f t="shared" si="15"/>
        <v>8.2659441225371895E-5</v>
      </c>
      <c r="G475" s="126">
        <f>F475/'Bayes Calculation 1'!C477</f>
        <v>4.306556887841876E-2</v>
      </c>
    </row>
    <row r="476" spans="1:7">
      <c r="A476" s="97" t="s">
        <v>5345</v>
      </c>
      <c r="B476" s="96" t="s">
        <v>79</v>
      </c>
      <c r="C476" s="98">
        <f>VLOOKUP(B476,'Add H89'!$B$6:$F$526,5,FALSE)</f>
        <v>7.4060954424224121E-5</v>
      </c>
      <c r="D476" s="104">
        <f>IFERROR(VLOOKUP(B476,inhibitor_data_1closest!$B$2:$F$233,5,FALSE),0.5)</f>
        <v>0.5</v>
      </c>
      <c r="E476" s="98">
        <f t="shared" si="14"/>
        <v>3.703047721211206E-5</v>
      </c>
      <c r="F476" s="98">
        <f t="shared" si="15"/>
        <v>7.8637727998767619E-5</v>
      </c>
      <c r="G476" s="126">
        <f>F476/'Bayes Calculation 1'!C478</f>
        <v>4.0970256287357933E-2</v>
      </c>
    </row>
    <row r="477" spans="1:7">
      <c r="A477" s="97" t="s">
        <v>5341</v>
      </c>
      <c r="B477" s="96" t="s">
        <v>343</v>
      </c>
      <c r="C477" s="98">
        <f>VLOOKUP(B477,'Add H89'!$B$6:$F$526,5,FALSE)</f>
        <v>6.6468164557002344E-5</v>
      </c>
      <c r="D477" s="104">
        <f>IFERROR(VLOOKUP(B477,inhibitor_data_1closest!$B$2:$F$233,5,FALSE),0.5)</f>
        <v>0.5</v>
      </c>
      <c r="E477" s="98">
        <f t="shared" si="14"/>
        <v>3.3234082278501172E-5</v>
      </c>
      <c r="F477" s="98">
        <f t="shared" si="15"/>
        <v>7.0575723546188087E-5</v>
      </c>
      <c r="G477" s="126">
        <f>F477/'Bayes Calculation 1'!C479</f>
        <v>3.6769951967563996E-2</v>
      </c>
    </row>
    <row r="478" spans="1:7">
      <c r="A478" s="97" t="s">
        <v>5345</v>
      </c>
      <c r="B478" s="96" t="s">
        <v>259</v>
      </c>
      <c r="C478" s="98">
        <f>VLOOKUP(B478,'Add H89'!$B$6:$F$526,5,FALSE)</f>
        <v>6.2445401859432655E-5</v>
      </c>
      <c r="D478" s="104">
        <f>IFERROR(VLOOKUP(B478,inhibitor_data_1closest!$B$2:$F$233,5,FALSE),0.5)</f>
        <v>0.5</v>
      </c>
      <c r="E478" s="98">
        <f t="shared" si="14"/>
        <v>3.1222700929716328E-5</v>
      </c>
      <c r="F478" s="98">
        <f t="shared" si="15"/>
        <v>6.6304364619282271E-5</v>
      </c>
      <c r="G478" s="126">
        <f>F478/'Bayes Calculation 1'!C480</f>
        <v>3.4544573966646064E-2</v>
      </c>
    </row>
    <row r="479" spans="1:7">
      <c r="A479" s="97" t="s">
        <v>5345</v>
      </c>
      <c r="B479" s="96" t="s">
        <v>297</v>
      </c>
      <c r="C479" s="98">
        <f>VLOOKUP(B479,'Add H89'!$B$6:$F$526,5,FALSE)</f>
        <v>5.8711436114276298E-5</v>
      </c>
      <c r="D479" s="104">
        <f>IFERROR(VLOOKUP(B479,inhibitor_data_1closest!$B$2:$F$233,5,FALSE),0.5)</f>
        <v>0.5</v>
      </c>
      <c r="E479" s="98">
        <f t="shared" si="14"/>
        <v>2.9355718057138149E-5</v>
      </c>
      <c r="F479" s="98">
        <f t="shared" si="15"/>
        <v>6.2339649542260799E-5</v>
      </c>
      <c r="G479" s="126">
        <f>F479/'Bayes Calculation 1'!C481</f>
        <v>3.2478957411517878E-2</v>
      </c>
    </row>
    <row r="480" spans="1:7">
      <c r="A480" s="97" t="s">
        <v>5345</v>
      </c>
      <c r="B480" s="96" t="s">
        <v>795</v>
      </c>
      <c r="C480" s="98">
        <f>VLOOKUP(B480,'Add H89'!$B$6:$F$526,5,FALSE)</f>
        <v>5.7342370484173194E-5</v>
      </c>
      <c r="D480" s="104">
        <f>IFERROR(VLOOKUP(B480,inhibitor_data_1closest!$B$2:$F$233,5,FALSE),0.5)</f>
        <v>0.5</v>
      </c>
      <c r="E480" s="98">
        <f t="shared" si="14"/>
        <v>2.8671185242086597E-5</v>
      </c>
      <c r="F480" s="98">
        <f t="shared" si="15"/>
        <v>6.0885979231508025E-5</v>
      </c>
      <c r="G480" s="126">
        <f>F480/'Bayes Calculation 1'!C482</f>
        <v>3.1721595179615682E-2</v>
      </c>
    </row>
    <row r="481" spans="1:7">
      <c r="A481" s="97" t="s">
        <v>5340</v>
      </c>
      <c r="B481" s="96" t="s">
        <v>233</v>
      </c>
      <c r="C481" s="98">
        <f>VLOOKUP(B481,'Add H89'!$B$6:$F$526,5,FALSE)</f>
        <v>1.4570593767200942E-4</v>
      </c>
      <c r="D481" s="104">
        <f>IFERROR(VLOOKUP(B481,inhibitor_data_1closest!$B$2:$F$233,5,FALSE),0.5)</f>
        <v>0.19</v>
      </c>
      <c r="E481" s="98">
        <f t="shared" si="14"/>
        <v>2.7684128157681788E-5</v>
      </c>
      <c r="F481" s="98">
        <f t="shared" si="15"/>
        <v>5.8789869962430235E-5</v>
      </c>
      <c r="G481" s="126">
        <f>F481/'Bayes Calculation 1'!C483</f>
        <v>3.0629522250426155E-2</v>
      </c>
    </row>
    <row r="482" spans="1:7">
      <c r="A482" s="97" t="s">
        <v>5338</v>
      </c>
      <c r="B482" s="96" t="s">
        <v>539</v>
      </c>
      <c r="C482" s="98">
        <f>VLOOKUP(B482,'Add H89'!$B$6:$F$526,5,FALSE)</f>
        <v>5.4119348278174964E-5</v>
      </c>
      <c r="D482" s="104">
        <f>IFERROR(VLOOKUP(B482,inhibitor_data_1closest!$B$2:$F$233,5,FALSE),0.5)</f>
        <v>0.5</v>
      </c>
      <c r="E482" s="98">
        <f t="shared" si="14"/>
        <v>2.7059674139087482E-5</v>
      </c>
      <c r="F482" s="98">
        <f t="shared" si="15"/>
        <v>5.7463782670044635E-5</v>
      </c>
      <c r="G482" s="126">
        <f>F482/'Bayes Calculation 1'!C484</f>
        <v>2.9938630771093256E-2</v>
      </c>
    </row>
    <row r="483" spans="1:7">
      <c r="A483" s="97" t="s">
        <v>5346</v>
      </c>
      <c r="B483" s="96" t="s">
        <v>311</v>
      </c>
      <c r="C483" s="98">
        <f>VLOOKUP(B483,'Add H89'!$B$6:$F$526,5,FALSE)</f>
        <v>5.4119348278174964E-5</v>
      </c>
      <c r="D483" s="104">
        <f>IFERROR(VLOOKUP(B483,inhibitor_data_1closest!$B$2:$F$233,5,FALSE),0.5)</f>
        <v>0.5</v>
      </c>
      <c r="E483" s="98">
        <f t="shared" si="14"/>
        <v>2.7059674139087482E-5</v>
      </c>
      <c r="F483" s="98">
        <f t="shared" si="15"/>
        <v>5.7463782670044635E-5</v>
      </c>
      <c r="G483" s="126">
        <f>F483/'Bayes Calculation 1'!C485</f>
        <v>2.9938630771093256E-2</v>
      </c>
    </row>
    <row r="484" spans="1:7">
      <c r="A484" s="97" t="s">
        <v>5346</v>
      </c>
      <c r="B484" s="96" t="s">
        <v>620</v>
      </c>
      <c r="C484" s="98">
        <f>VLOOKUP(B484,'Add H89'!$B$6:$F$526,5,FALSE)</f>
        <v>5.4119348278174964E-5</v>
      </c>
      <c r="D484" s="104">
        <f>IFERROR(VLOOKUP(B484,inhibitor_data_1closest!$B$2:$F$233,5,FALSE),0.5)</f>
        <v>0.5</v>
      </c>
      <c r="E484" s="98">
        <f t="shared" si="14"/>
        <v>2.7059674139087482E-5</v>
      </c>
      <c r="F484" s="98">
        <f t="shared" si="15"/>
        <v>5.7463782670044635E-5</v>
      </c>
      <c r="G484" s="126">
        <f>F484/'Bayes Calculation 1'!C486</f>
        <v>2.9938630771093256E-2</v>
      </c>
    </row>
    <row r="485" spans="1:7">
      <c r="A485" s="97" t="s">
        <v>5338</v>
      </c>
      <c r="B485" s="96" t="s">
        <v>760</v>
      </c>
      <c r="C485" s="98">
        <f>VLOOKUP(B485,'Add H89'!$B$6:$F$526,5,FALSE)</f>
        <v>5.4119348278174964E-5</v>
      </c>
      <c r="D485" s="104">
        <f>IFERROR(VLOOKUP(B485,inhibitor_data_1closest!$B$2:$F$233,5,FALSE),0.5)</f>
        <v>0.5</v>
      </c>
      <c r="E485" s="98">
        <f t="shared" si="14"/>
        <v>2.7059674139087482E-5</v>
      </c>
      <c r="F485" s="98">
        <f t="shared" si="15"/>
        <v>5.7463782670044635E-5</v>
      </c>
      <c r="G485" s="126">
        <f>F485/'Bayes Calculation 1'!C487</f>
        <v>2.9938630771093256E-2</v>
      </c>
    </row>
    <row r="486" spans="1:7">
      <c r="A486" s="97" t="s">
        <v>5340</v>
      </c>
      <c r="B486" s="96" t="s">
        <v>71</v>
      </c>
      <c r="C486" s="98">
        <f>VLOOKUP(B486,'Add H89'!$B$6:$F$526,5,FALSE)</f>
        <v>5.1521094985699912E-5</v>
      </c>
      <c r="D486" s="104">
        <f>IFERROR(VLOOKUP(B486,inhibitor_data_1closest!$B$2:$F$233,5,FALSE),0.5)</f>
        <v>0.5</v>
      </c>
      <c r="E486" s="98">
        <f t="shared" si="14"/>
        <v>2.5760547492849956E-5</v>
      </c>
      <c r="F486" s="98">
        <f t="shared" si="15"/>
        <v>5.4704964109387177E-5</v>
      </c>
      <c r="G486" s="126">
        <f>F486/'Bayes Calculation 1'!C488</f>
        <v>2.8501286300990719E-2</v>
      </c>
    </row>
    <row r="487" spans="1:7">
      <c r="A487" s="97" t="s">
        <v>5345</v>
      </c>
      <c r="B487" s="96" t="s">
        <v>219</v>
      </c>
      <c r="C487" s="98">
        <f>VLOOKUP(B487,'Add H89'!$B$6:$F$526,5,FALSE)</f>
        <v>7.8930848331133088E-5</v>
      </c>
      <c r="D487" s="104">
        <f>IFERROR(VLOOKUP(B487,inhibitor_data_1closest!$B$2:$F$233,5,FALSE),0.5)</f>
        <v>0.31</v>
      </c>
      <c r="E487" s="98">
        <f t="shared" si="14"/>
        <v>2.4468562982651258E-5</v>
      </c>
      <c r="F487" s="98">
        <f t="shared" si="15"/>
        <v>5.1961312551518649E-5</v>
      </c>
      <c r="G487" s="126">
        <f>F487/'Bayes Calculation 1'!C489</f>
        <v>2.7071843839341216E-2</v>
      </c>
    </row>
    <row r="488" spans="1:7">
      <c r="A488" s="97" t="s">
        <v>5340</v>
      </c>
      <c r="B488" s="96" t="s">
        <v>379</v>
      </c>
      <c r="C488" s="98">
        <f>VLOOKUP(B488,'Add H89'!$B$6:$F$526,5,FALSE)</f>
        <v>2.2968126827176214E-4</v>
      </c>
      <c r="D488" s="104">
        <f>IFERROR(VLOOKUP(B488,inhibitor_data_1closest!$B$2:$F$233,5,FALSE),0.5)</f>
        <v>0.1</v>
      </c>
      <c r="E488" s="98">
        <f t="shared" si="14"/>
        <v>2.2968126827176217E-5</v>
      </c>
      <c r="F488" s="98">
        <f t="shared" si="15"/>
        <v>4.8774994168476856E-5</v>
      </c>
      <c r="G488" s="126">
        <f>F488/'Bayes Calculation 1'!C490</f>
        <v>2.5411771961776443E-2</v>
      </c>
    </row>
    <row r="489" spans="1:7">
      <c r="A489" s="97" t="s">
        <v>5344</v>
      </c>
      <c r="B489" s="96" t="s">
        <v>199</v>
      </c>
      <c r="C489" s="98">
        <f>VLOOKUP(B489,'Add H89'!$B$6:$F$526,5,FALSE)</f>
        <v>4.4667149895638448E-5</v>
      </c>
      <c r="D489" s="104">
        <f>IFERROR(VLOOKUP(B489,inhibitor_data_1closest!$B$2:$F$233,5,FALSE),0.5)</f>
        <v>0.5</v>
      </c>
      <c r="E489" s="98">
        <f t="shared" si="14"/>
        <v>2.2333574947819224E-5</v>
      </c>
      <c r="F489" s="98">
        <f t="shared" si="15"/>
        <v>4.742746311171638E-5</v>
      </c>
      <c r="G489" s="126">
        <f>F489/'Bayes Calculation 1'!C491</f>
        <v>2.4709708281204234E-2</v>
      </c>
    </row>
    <row r="490" spans="1:7">
      <c r="A490" s="97" t="s">
        <v>5346</v>
      </c>
      <c r="B490" s="96" t="s">
        <v>97</v>
      </c>
      <c r="C490" s="98">
        <f>VLOOKUP(B490,'Add H89'!$B$6:$F$526,5,FALSE)</f>
        <v>4.1630267906288414E-5</v>
      </c>
      <c r="D490" s="104">
        <f>IFERROR(VLOOKUP(B490,inhibitor_data_1closest!$B$2:$F$233,5,FALSE),0.5)</f>
        <v>0.5</v>
      </c>
      <c r="E490" s="98">
        <f t="shared" si="14"/>
        <v>2.0815133953144207E-5</v>
      </c>
      <c r="F490" s="98">
        <f t="shared" si="15"/>
        <v>4.420290974618816E-5</v>
      </c>
      <c r="G490" s="126">
        <f>F490/'Bayes Calculation 1'!C492</f>
        <v>2.3029715977764032E-2</v>
      </c>
    </row>
    <row r="491" spans="1:7">
      <c r="A491" s="97" t="s">
        <v>5344</v>
      </c>
      <c r="B491" s="96" t="s">
        <v>624</v>
      </c>
      <c r="C491" s="98">
        <f>VLOOKUP(B491,'Add H89'!$B$6:$F$526,5,FALSE)</f>
        <v>4.1630267906288414E-5</v>
      </c>
      <c r="D491" s="104">
        <f>IFERROR(VLOOKUP(B491,inhibitor_data_1closest!$B$2:$F$233,5,FALSE),0.5)</f>
        <v>0.5</v>
      </c>
      <c r="E491" s="98">
        <f t="shared" si="14"/>
        <v>2.0815133953144207E-5</v>
      </c>
      <c r="F491" s="98">
        <f t="shared" si="15"/>
        <v>4.420290974618816E-5</v>
      </c>
      <c r="G491" s="126">
        <f>F491/'Bayes Calculation 1'!C493</f>
        <v>2.3029715977764032E-2</v>
      </c>
    </row>
    <row r="492" spans="1:7">
      <c r="A492" s="97" t="s">
        <v>5344</v>
      </c>
      <c r="B492" s="96" t="s">
        <v>467</v>
      </c>
      <c r="C492" s="98">
        <f>VLOOKUP(B492,'Add H89'!$B$6:$F$526,5,FALSE)</f>
        <v>4.1630267906288414E-5</v>
      </c>
      <c r="D492" s="104">
        <f>IFERROR(VLOOKUP(B492,inhibitor_data_1closest!$B$2:$F$233,5,FALSE),0.5)</f>
        <v>0.5</v>
      </c>
      <c r="E492" s="98">
        <f t="shared" si="14"/>
        <v>2.0815133953144207E-5</v>
      </c>
      <c r="F492" s="98">
        <f t="shared" si="15"/>
        <v>4.420290974618816E-5</v>
      </c>
      <c r="G492" s="126">
        <f>F492/'Bayes Calculation 1'!C494</f>
        <v>2.3029715977764032E-2</v>
      </c>
    </row>
    <row r="493" spans="1:7">
      <c r="A493" s="97" t="s">
        <v>5344</v>
      </c>
      <c r="B493" s="96" t="s">
        <v>203</v>
      </c>
      <c r="C493" s="98">
        <f>VLOOKUP(B493,'Add H89'!$B$6:$F$526,5,FALSE)</f>
        <v>4.1630267906288414E-5</v>
      </c>
      <c r="D493" s="104">
        <f>IFERROR(VLOOKUP(B493,inhibitor_data_1closest!$B$2:$F$233,5,FALSE),0.5)</f>
        <v>0.5</v>
      </c>
      <c r="E493" s="98">
        <f t="shared" si="14"/>
        <v>2.0815133953144207E-5</v>
      </c>
      <c r="F493" s="98">
        <f t="shared" si="15"/>
        <v>4.420290974618816E-5</v>
      </c>
      <c r="G493" s="126">
        <f>F493/'Bayes Calculation 1'!C495</f>
        <v>2.3029715977764032E-2</v>
      </c>
    </row>
    <row r="494" spans="1:7">
      <c r="A494" s="97" t="s">
        <v>5344</v>
      </c>
      <c r="B494" s="96" t="s">
        <v>373</v>
      </c>
      <c r="C494" s="98">
        <f>VLOOKUP(B494,'Add H89'!$B$6:$F$526,5,FALSE)</f>
        <v>4.1630267906288414E-5</v>
      </c>
      <c r="D494" s="104">
        <f>IFERROR(VLOOKUP(B494,inhibitor_data_1closest!$B$2:$F$233,5,FALSE),0.5)</f>
        <v>0.5</v>
      </c>
      <c r="E494" s="98">
        <f t="shared" si="14"/>
        <v>2.0815133953144207E-5</v>
      </c>
      <c r="F494" s="98">
        <f t="shared" si="15"/>
        <v>4.420290974618816E-5</v>
      </c>
      <c r="G494" s="126">
        <f>F494/'Bayes Calculation 1'!C496</f>
        <v>2.3029715977764032E-2</v>
      </c>
    </row>
    <row r="495" spans="1:7">
      <c r="A495" s="97" t="s">
        <v>5344</v>
      </c>
      <c r="B495" s="96" t="s">
        <v>552</v>
      </c>
      <c r="C495" s="98">
        <f>VLOOKUP(B495,'Add H89'!$B$6:$F$526,5,FALSE)</f>
        <v>4.1630267906288414E-5</v>
      </c>
      <c r="D495" s="104">
        <f>IFERROR(VLOOKUP(B495,inhibitor_data_1closest!$B$2:$F$233,5,FALSE),0.5)</f>
        <v>0.5</v>
      </c>
      <c r="E495" s="98">
        <f t="shared" si="14"/>
        <v>2.0815133953144207E-5</v>
      </c>
      <c r="F495" s="98">
        <f t="shared" si="15"/>
        <v>4.420290974618816E-5</v>
      </c>
      <c r="G495" s="126">
        <f>F495/'Bayes Calculation 1'!C497</f>
        <v>2.3029715977764032E-2</v>
      </c>
    </row>
    <row r="496" spans="1:7">
      <c r="A496" s="97" t="s">
        <v>5346</v>
      </c>
      <c r="B496" s="96" t="s">
        <v>776</v>
      </c>
      <c r="C496" s="98">
        <f>VLOOKUP(B496,'Add H89'!$B$6:$F$526,5,FALSE)</f>
        <v>4.1630267906288414E-5</v>
      </c>
      <c r="D496" s="104">
        <f>IFERROR(VLOOKUP(B496,inhibitor_data_1closest!$B$2:$F$233,5,FALSE),0.5)</f>
        <v>0.5</v>
      </c>
      <c r="E496" s="98">
        <f t="shared" si="14"/>
        <v>2.0815133953144207E-5</v>
      </c>
      <c r="F496" s="98">
        <f t="shared" si="15"/>
        <v>4.420290974618816E-5</v>
      </c>
      <c r="G496" s="126">
        <f>F496/'Bayes Calculation 1'!C498</f>
        <v>2.3029715977764032E-2</v>
      </c>
    </row>
    <row r="497" spans="1:7">
      <c r="A497" s="97" t="s">
        <v>5342</v>
      </c>
      <c r="B497" s="96" t="s">
        <v>564</v>
      </c>
      <c r="C497" s="98">
        <f>VLOOKUP(B497,'Add H89'!$B$6:$F$526,5,FALSE)</f>
        <v>4.1630267906288414E-5</v>
      </c>
      <c r="D497" s="104">
        <f>IFERROR(VLOOKUP(B497,inhibitor_data_1closest!$B$2:$F$233,5,FALSE),0.5)</f>
        <v>0.5</v>
      </c>
      <c r="E497" s="98">
        <f t="shared" si="14"/>
        <v>2.0815133953144207E-5</v>
      </c>
      <c r="F497" s="98">
        <f t="shared" si="15"/>
        <v>4.420290974618816E-5</v>
      </c>
      <c r="G497" s="126">
        <f>F497/'Bayes Calculation 1'!C499</f>
        <v>2.3029715977764032E-2</v>
      </c>
    </row>
    <row r="498" spans="1:7">
      <c r="A498" s="97" t="s">
        <v>5346</v>
      </c>
      <c r="B498" s="96" t="s">
        <v>49</v>
      </c>
      <c r="C498" s="98">
        <f>VLOOKUP(B498,'Add H89'!$B$6:$F$526,5,FALSE)</f>
        <v>4.1629613172370399E-5</v>
      </c>
      <c r="D498" s="104">
        <f>IFERROR(VLOOKUP(B498,inhibitor_data_1closest!$B$2:$F$233,5,FALSE),0.5)</f>
        <v>0.5</v>
      </c>
      <c r="E498" s="98">
        <f t="shared" si="14"/>
        <v>2.08148065861852E-5</v>
      </c>
      <c r="F498" s="98">
        <f t="shared" si="15"/>
        <v>4.4202214551423836E-5</v>
      </c>
      <c r="G498" s="126">
        <f>F498/'Bayes Calculation 1'!C500</f>
        <v>2.3029353781291818E-2</v>
      </c>
    </row>
    <row r="499" spans="1:7">
      <c r="A499" s="97" t="s">
        <v>5345</v>
      </c>
      <c r="B499" s="96" t="s">
        <v>780</v>
      </c>
      <c r="C499" s="98">
        <f>VLOOKUP(B499,'Add H89'!$B$6:$F$526,5,FALSE)</f>
        <v>3.9548754510974046E-5</v>
      </c>
      <c r="D499" s="104">
        <f>IFERROR(VLOOKUP(B499,inhibitor_data_1closest!$B$2:$F$233,5,FALSE),0.5)</f>
        <v>0.5</v>
      </c>
      <c r="E499" s="98">
        <f t="shared" si="14"/>
        <v>1.9774377255487023E-5</v>
      </c>
      <c r="F499" s="98">
        <f t="shared" si="15"/>
        <v>4.1992764258878805E-5</v>
      </c>
      <c r="G499" s="126">
        <f>F499/'Bayes Calculation 1'!C501</f>
        <v>2.1878230178875857E-2</v>
      </c>
    </row>
    <row r="500" spans="1:7">
      <c r="A500" s="97" t="s">
        <v>5340</v>
      </c>
      <c r="B500" s="96" t="s">
        <v>209</v>
      </c>
      <c r="C500" s="98">
        <f>VLOOKUP(B500,'Add H89'!$B$6:$F$526,5,FALSE)</f>
        <v>3.5555280285703746E-5</v>
      </c>
      <c r="D500" s="104">
        <f>IFERROR(VLOOKUP(B500,inhibitor_data_1closest!$B$2:$F$233,5,FALSE),0.5)</f>
        <v>0.5</v>
      </c>
      <c r="E500" s="98">
        <f t="shared" si="14"/>
        <v>1.7777640142851873E-5</v>
      </c>
      <c r="F500" s="98">
        <f t="shared" si="15"/>
        <v>3.775250375537416E-5</v>
      </c>
      <c r="G500" s="126">
        <f>F500/'Bayes Calculation 1'!C502</f>
        <v>1.9669054456549939E-2</v>
      </c>
    </row>
    <row r="501" spans="1:7">
      <c r="A501" s="97" t="s">
        <v>5346</v>
      </c>
      <c r="B501" s="96" t="s">
        <v>67</v>
      </c>
      <c r="C501" s="98">
        <f>VLOOKUP(B501,'Add H89'!$B$6:$F$526,5,FALSE)</f>
        <v>2.9141187534401878E-5</v>
      </c>
      <c r="D501" s="104">
        <f>IFERROR(VLOOKUP(B501,inhibitor_data_1closest!$B$2:$F$233,5,FALSE),0.5)</f>
        <v>0.5</v>
      </c>
      <c r="E501" s="98">
        <f t="shared" si="14"/>
        <v>1.4570593767200939E-5</v>
      </c>
      <c r="F501" s="98">
        <f t="shared" si="15"/>
        <v>3.0942036822331699E-5</v>
      </c>
      <c r="G501" s="126">
        <f>F501/'Bayes Calculation 1'!C503</f>
        <v>1.6120801184434815E-2</v>
      </c>
    </row>
    <row r="502" spans="1:7">
      <c r="A502" s="97" t="s">
        <v>5345</v>
      </c>
      <c r="B502" s="96" t="s">
        <v>183</v>
      </c>
      <c r="C502" s="98">
        <f>VLOOKUP(B502,'Add H89'!$B$6:$F$526,5,FALSE)</f>
        <v>2.497816074377308E-5</v>
      </c>
      <c r="D502" s="104">
        <f>IFERROR(VLOOKUP(B502,inhibitor_data_1closest!$B$2:$F$233,5,FALSE),0.5)</f>
        <v>0.5</v>
      </c>
      <c r="E502" s="98">
        <f t="shared" si="14"/>
        <v>1.248908037188654E-5</v>
      </c>
      <c r="F502" s="98">
        <f t="shared" si="15"/>
        <v>2.6521745847712929E-5</v>
      </c>
      <c r="G502" s="126">
        <f>F502/'Bayes Calculation 1'!C504</f>
        <v>1.3817829586658436E-2</v>
      </c>
    </row>
    <row r="503" spans="1:7">
      <c r="A503" s="97" t="s">
        <v>5347</v>
      </c>
      <c r="B503" s="96" t="s">
        <v>131</v>
      </c>
      <c r="C503" s="98">
        <f>VLOOKUP(B503,'Add H89'!$B$6:$F$526,5,FALSE)</f>
        <v>2.2243030932343933E-5</v>
      </c>
      <c r="D503" s="104">
        <f>IFERROR(VLOOKUP(B503,inhibitor_data_1closest!$B$2:$F$233,5,FALSE),0.5)</f>
        <v>0.5</v>
      </c>
      <c r="E503" s="98">
        <f t="shared" si="14"/>
        <v>1.1121515466171966E-5</v>
      </c>
      <c r="F503" s="98">
        <f t="shared" si="15"/>
        <v>2.3617592156680625E-5</v>
      </c>
      <c r="G503" s="126">
        <f>F503/'Bayes Calculation 1'!C505</f>
        <v>1.2304765513630606E-2</v>
      </c>
    </row>
    <row r="504" spans="1:7">
      <c r="A504" s="97" t="s">
        <v>5346</v>
      </c>
      <c r="B504" s="96" t="s">
        <v>550</v>
      </c>
      <c r="C504" s="98">
        <f>VLOOKUP(B504,'Add H89'!$B$6:$F$526,5,FALSE)</f>
        <v>2.0815133953144241E-5</v>
      </c>
      <c r="D504" s="104">
        <f>IFERROR(VLOOKUP(B504,inhibitor_data_1closest!$B$2:$F$233,5,FALSE),0.5)</f>
        <v>0.5</v>
      </c>
      <c r="E504" s="98">
        <f t="shared" si="14"/>
        <v>1.0407566976572121E-5</v>
      </c>
      <c r="F504" s="98">
        <f t="shared" si="15"/>
        <v>2.2101454873094114E-5</v>
      </c>
      <c r="G504" s="126">
        <f>F504/'Bayes Calculation 1'!C506</f>
        <v>1.1514857988882033E-2</v>
      </c>
    </row>
    <row r="505" spans="1:7">
      <c r="A505" s="97" t="s">
        <v>5340</v>
      </c>
      <c r="B505" s="96" t="s">
        <v>1030</v>
      </c>
      <c r="C505" s="98">
        <f>VLOOKUP(B505,'Add H89'!$B$6:$F$526,5,FALSE)</f>
        <v>2.0815133953144241E-5</v>
      </c>
      <c r="D505" s="104">
        <f>IFERROR(VLOOKUP(B505,inhibitor_data_1closest!$B$2:$F$233,5,FALSE),0.5)</f>
        <v>0.5</v>
      </c>
      <c r="E505" s="98">
        <f t="shared" si="14"/>
        <v>1.0407566976572121E-5</v>
      </c>
      <c r="F505" s="98">
        <f t="shared" si="15"/>
        <v>2.2101454873094114E-5</v>
      </c>
      <c r="G505" s="126">
        <f>F505/'Bayes Calculation 1'!C507</f>
        <v>1.1514857988882033E-2</v>
      </c>
    </row>
    <row r="506" spans="1:7">
      <c r="A506" s="97" t="s">
        <v>5347</v>
      </c>
      <c r="B506" s="96" t="s">
        <v>1073</v>
      </c>
      <c r="C506" s="98">
        <f>VLOOKUP(B506,'Add H89'!$B$6:$F$526,5,FALSE)</f>
        <v>2.0815133953144241E-5</v>
      </c>
      <c r="D506" s="104">
        <f>IFERROR(VLOOKUP(B506,inhibitor_data_1closest!$B$2:$F$233,5,FALSE),0.5)</f>
        <v>0.5</v>
      </c>
      <c r="E506" s="98">
        <f t="shared" si="14"/>
        <v>1.0407566976572121E-5</v>
      </c>
      <c r="F506" s="98">
        <f t="shared" si="15"/>
        <v>2.2101454873094114E-5</v>
      </c>
      <c r="G506" s="126">
        <f>F506/'Bayes Calculation 1'!C508</f>
        <v>1.1514857988882033E-2</v>
      </c>
    </row>
    <row r="507" spans="1:7">
      <c r="A507" s="97" t="s">
        <v>5345</v>
      </c>
      <c r="B507" s="96" t="s">
        <v>674</v>
      </c>
      <c r="C507" s="98">
        <f>VLOOKUP(B507,'Add H89'!$B$6:$F$526,5,FALSE)</f>
        <v>2.0815133953144241E-5</v>
      </c>
      <c r="D507" s="104">
        <f>IFERROR(VLOOKUP(B507,inhibitor_data_1closest!$B$2:$F$233,5,FALSE),0.5)</f>
        <v>0.5</v>
      </c>
      <c r="E507" s="98">
        <f t="shared" si="14"/>
        <v>1.0407566976572121E-5</v>
      </c>
      <c r="F507" s="98">
        <f t="shared" si="15"/>
        <v>2.2101454873094114E-5</v>
      </c>
      <c r="G507" s="126">
        <f>F507/'Bayes Calculation 1'!C509</f>
        <v>1.1514857988882033E-2</v>
      </c>
    </row>
    <row r="508" spans="1:7">
      <c r="A508" s="97" t="s">
        <v>5347</v>
      </c>
      <c r="B508" s="96" t="s">
        <v>461</v>
      </c>
      <c r="C508" s="98">
        <f>VLOOKUP(B508,'Add H89'!$B$6:$F$526,5,FALSE)</f>
        <v>1.6652107162515385E-5</v>
      </c>
      <c r="D508" s="104">
        <f>IFERROR(VLOOKUP(B508,inhibitor_data_1closest!$B$2:$F$233,5,FALSE),0.5)</f>
        <v>0.5</v>
      </c>
      <c r="E508" s="98">
        <f t="shared" si="14"/>
        <v>8.3260535812576927E-6</v>
      </c>
      <c r="F508" s="98">
        <f t="shared" si="15"/>
        <v>1.7681163898475286E-5</v>
      </c>
      <c r="G508" s="126">
        <f>F508/'Bayes Calculation 1'!C510</f>
        <v>9.2118863911056243E-3</v>
      </c>
    </row>
    <row r="509" spans="1:7">
      <c r="A509" s="97" t="s">
        <v>5345</v>
      </c>
      <c r="B509" s="96" t="s">
        <v>630</v>
      </c>
      <c r="C509" s="98">
        <f>VLOOKUP(B509,'Add H89'!$B$6:$F$526,5,FALSE)</f>
        <v>3.9548754510973998E-4</v>
      </c>
      <c r="D509" s="104">
        <f>IFERROR(VLOOKUP(B509,inhibitor_data_1closest!$B$2:$F$233,5,FALSE),0.5)</f>
        <v>0.02</v>
      </c>
      <c r="E509" s="98">
        <f t="shared" si="14"/>
        <v>7.909750902194799E-6</v>
      </c>
      <c r="F509" s="98">
        <f t="shared" si="15"/>
        <v>1.6797105703551501E-5</v>
      </c>
      <c r="G509" s="126">
        <f>F509/'Bayes Calculation 1'!C511</f>
        <v>8.7512920715503324E-3</v>
      </c>
    </row>
    <row r="510" spans="1:7">
      <c r="A510" s="97" t="s">
        <v>5338</v>
      </c>
      <c r="B510" s="96" t="s">
        <v>411</v>
      </c>
      <c r="C510" s="98">
        <f>VLOOKUP(B510,'Add H89'!$B$6:$F$526,5,FALSE)</f>
        <v>5.4119348278174964E-5</v>
      </c>
      <c r="D510" s="104">
        <f>IFERROR(VLOOKUP(B510,inhibitor_data_1closest!$B$2:$F$233,5,FALSE),0.5)</f>
        <v>0.13</v>
      </c>
      <c r="E510" s="98">
        <f t="shared" si="14"/>
        <v>7.0355152761627453E-6</v>
      </c>
      <c r="F510" s="98">
        <f t="shared" si="15"/>
        <v>1.4940583494211604E-5</v>
      </c>
      <c r="G510" s="126">
        <f>F510/'Bayes Calculation 1'!C512</f>
        <v>7.7840440004842458E-3</v>
      </c>
    </row>
    <row r="511" spans="1:7">
      <c r="A511" s="97" t="s">
        <v>5340</v>
      </c>
      <c r="B511" s="96" t="s">
        <v>544</v>
      </c>
      <c r="C511" s="98">
        <f>VLOOKUP(B511,'Add H89'!$B$6:$F$526,5,FALSE)</f>
        <v>2.7844207805234608E-5</v>
      </c>
      <c r="D511" s="104">
        <f>IFERROR(VLOOKUP(B511,inhibitor_data_1closest!$B$2:$F$233,5,FALSE),0.5)</f>
        <v>0.17</v>
      </c>
      <c r="E511" s="98">
        <f t="shared" si="14"/>
        <v>4.7335153268898839E-6</v>
      </c>
      <c r="F511" s="98">
        <f t="shared" si="15"/>
        <v>1.0052068425200122E-5</v>
      </c>
      <c r="G511" s="126">
        <f>F511/'Bayes Calculation 1'!C513</f>
        <v>5.237127649529264E-3</v>
      </c>
    </row>
    <row r="512" spans="1:7">
      <c r="A512" s="97" t="s">
        <v>5345</v>
      </c>
      <c r="B512" s="96" t="s">
        <v>93</v>
      </c>
      <c r="C512" s="98">
        <f>VLOOKUP(B512,'Add H89'!$B$6:$F$526,5,FALSE)</f>
        <v>8.3930912553163349E-6</v>
      </c>
      <c r="D512" s="104">
        <f>IFERROR(VLOOKUP(B512,inhibitor_data_1closest!$B$2:$F$233,5,FALSE),0.5)</f>
        <v>0.5</v>
      </c>
      <c r="E512" s="98">
        <f t="shared" si="14"/>
        <v>4.1965456276581675E-6</v>
      </c>
      <c r="F512" s="98">
        <f t="shared" si="15"/>
        <v>8.9117623764854073E-6</v>
      </c>
      <c r="G512" s="126">
        <f>F512/'Bayes Calculation 1'!C514</f>
        <v>4.643028198148897E-3</v>
      </c>
    </row>
    <row r="513" spans="1:7">
      <c r="A513" s="97" t="s">
        <v>5345</v>
      </c>
      <c r="B513" s="96" t="s">
        <v>724</v>
      </c>
      <c r="C513" s="98">
        <f>VLOOKUP(B513,'Add H89'!$B$6:$F$526,5,FALSE)</f>
        <v>7.9097509021948075E-6</v>
      </c>
      <c r="D513" s="104">
        <f>IFERROR(VLOOKUP(B513,inhibitor_data_1closest!$B$2:$F$233,5,FALSE),0.5)</f>
        <v>0.5</v>
      </c>
      <c r="E513" s="98">
        <f t="shared" si="14"/>
        <v>3.9548754510974037E-6</v>
      </c>
      <c r="F513" s="98">
        <f t="shared" si="15"/>
        <v>8.398552851775759E-6</v>
      </c>
      <c r="G513" s="126">
        <f>F513/'Bayes Calculation 1'!C515</f>
        <v>4.3756460357751705E-3</v>
      </c>
    </row>
    <row r="514" spans="1:7">
      <c r="A514" s="97" t="s">
        <v>5338</v>
      </c>
      <c r="B514" s="96" t="s">
        <v>163</v>
      </c>
      <c r="C514" s="98">
        <f>VLOOKUP(B514,'Add H89'!$B$6:$F$526,5,FALSE)</f>
        <v>3.5593879059876601E-4</v>
      </c>
      <c r="D514" s="104">
        <f>IFERROR(VLOOKUP(B514,inhibitor_data_1closest!$B$2:$F$233,5,FALSE),0.5)</f>
        <v>0.01</v>
      </c>
      <c r="E514" s="98">
        <f t="shared" si="14"/>
        <v>3.5593879059876601E-6</v>
      </c>
      <c r="F514" s="98">
        <f t="shared" si="15"/>
        <v>7.5586975665981764E-6</v>
      </c>
      <c r="G514" s="126">
        <f>F514/'Bayes Calculation 1'!C516</f>
        <v>3.9380814321976505E-3</v>
      </c>
    </row>
    <row r="515" spans="1:7">
      <c r="A515" s="97" t="s">
        <v>5340</v>
      </c>
      <c r="B515" s="96" t="s">
        <v>89</v>
      </c>
      <c r="C515" s="98">
        <f>VLOOKUP(B515,'Add H89'!$B$6:$F$526,5,FALSE)</f>
        <v>6.8910978444316473E-6</v>
      </c>
      <c r="D515" s="104">
        <f>IFERROR(VLOOKUP(B515,inhibitor_data_1closest!$B$2:$F$233,5,FALSE),0.5)</f>
        <v>0.5</v>
      </c>
      <c r="E515" s="98">
        <f t="shared" si="14"/>
        <v>3.4455489222158237E-6</v>
      </c>
      <c r="F515" s="98">
        <f t="shared" si="15"/>
        <v>7.3169496952372935E-6</v>
      </c>
      <c r="G515" s="126">
        <f>F515/'Bayes Calculation 1'!C517</f>
        <v>3.8121307912186301E-3</v>
      </c>
    </row>
    <row r="516" spans="1:7">
      <c r="A516" s="97" t="s">
        <v>5345</v>
      </c>
      <c r="B516" s="96" t="s">
        <v>175</v>
      </c>
      <c r="C516" s="98">
        <f>VLOOKUP(B516,'Add H89'!$B$6:$F$526,5,FALSE)</f>
        <v>4.1630267906288463E-6</v>
      </c>
      <c r="D516" s="104">
        <f>IFERROR(VLOOKUP(B516,inhibitor_data_1closest!$B$2:$F$233,5,FALSE),0.5)</f>
        <v>0.5</v>
      </c>
      <c r="E516" s="98">
        <f t="shared" si="14"/>
        <v>2.0815133953144232E-6</v>
      </c>
      <c r="F516" s="98">
        <f t="shared" si="15"/>
        <v>4.4202909746188214E-6</v>
      </c>
      <c r="G516" s="126">
        <f>F516/'Bayes Calculation 1'!C518</f>
        <v>2.3029715977764061E-3</v>
      </c>
    </row>
    <row r="517" spans="1:7">
      <c r="A517" s="97" t="s">
        <v>5347</v>
      </c>
      <c r="B517" s="96" t="s">
        <v>201</v>
      </c>
      <c r="C517" s="98">
        <f>VLOOKUP(B517,'Add H89'!$B$6:$F$526,5,FALSE)</f>
        <v>4.1630267906288463E-6</v>
      </c>
      <c r="D517" s="104">
        <f>IFERROR(VLOOKUP(B517,inhibitor_data_1closest!$B$2:$F$233,5,FALSE),0.5)</f>
        <v>0.5</v>
      </c>
      <c r="E517" s="98">
        <f t="shared" si="14"/>
        <v>2.0815133953144232E-6</v>
      </c>
      <c r="F517" s="98">
        <f t="shared" si="15"/>
        <v>4.4202909746188214E-6</v>
      </c>
      <c r="G517" s="126">
        <f>F517/'Bayes Calculation 1'!C519</f>
        <v>2.3029715977764061E-3</v>
      </c>
    </row>
    <row r="518" spans="1:7">
      <c r="A518" s="97" t="s">
        <v>5345</v>
      </c>
      <c r="B518" s="96" t="s">
        <v>505</v>
      </c>
      <c r="C518" s="98">
        <f>VLOOKUP(B518,'Add H89'!$B$6:$F$526,5,FALSE)</f>
        <v>4.1630267906288463E-6</v>
      </c>
      <c r="D518" s="104">
        <f>IFERROR(VLOOKUP(B518,inhibitor_data_1closest!$B$2:$F$233,5,FALSE),0.5)</f>
        <v>0.5</v>
      </c>
      <c r="E518" s="98">
        <f t="shared" ref="E518:E526" si="16">C518*D518</f>
        <v>2.0815133953144232E-6</v>
      </c>
      <c r="F518" s="98">
        <f t="shared" ref="F518:F526" si="17">E518/$E$4</f>
        <v>4.4202909746188214E-6</v>
      </c>
      <c r="G518" s="126">
        <f>F518/'Bayes Calculation 1'!C520</f>
        <v>2.3029715977764061E-3</v>
      </c>
    </row>
    <row r="519" spans="1:7">
      <c r="A519" s="97" t="s">
        <v>5345</v>
      </c>
      <c r="B519" s="96" t="s">
        <v>141</v>
      </c>
      <c r="C519" s="98">
        <f>VLOOKUP(B519,'Add H89'!$B$6:$F$526,5,FALSE)</f>
        <v>4.1630267906288463E-6</v>
      </c>
      <c r="D519" s="104">
        <f>IFERROR(VLOOKUP(B519,inhibitor_data_1closest!$B$2:$F$233,5,FALSE),0.5)</f>
        <v>0.5</v>
      </c>
      <c r="E519" s="98">
        <f t="shared" si="16"/>
        <v>2.0815133953144232E-6</v>
      </c>
      <c r="F519" s="98">
        <f t="shared" si="17"/>
        <v>4.4202909746188214E-6</v>
      </c>
      <c r="G519" s="126">
        <f>F519/'Bayes Calculation 1'!C521</f>
        <v>2.3029715977764061E-3</v>
      </c>
    </row>
    <row r="520" spans="1:7">
      <c r="A520" s="97" t="s">
        <v>5345</v>
      </c>
      <c r="B520" s="96" t="s">
        <v>626</v>
      </c>
      <c r="C520" s="98">
        <f>VLOOKUP(B520,'Add H89'!$B$6:$F$526,5,FALSE)</f>
        <v>4.1630267906288463E-6</v>
      </c>
      <c r="D520" s="104">
        <f>IFERROR(VLOOKUP(B520,inhibitor_data_1closest!$B$2:$F$233,5,FALSE),0.5)</f>
        <v>0.5</v>
      </c>
      <c r="E520" s="98">
        <f t="shared" si="16"/>
        <v>2.0815133953144232E-6</v>
      </c>
      <c r="F520" s="98">
        <f t="shared" si="17"/>
        <v>4.4202909746188214E-6</v>
      </c>
      <c r="G520" s="126">
        <f>F520/'Bayes Calculation 1'!C522</f>
        <v>2.3029715977764061E-3</v>
      </c>
    </row>
    <row r="521" spans="1:7">
      <c r="A521" s="97" t="s">
        <v>5340</v>
      </c>
      <c r="B521" s="96" t="s">
        <v>249</v>
      </c>
      <c r="C521" s="98">
        <f>VLOOKUP(B521,'Add H89'!$B$6:$F$526,5,FALSE)</f>
        <v>5.9249658741704341E-5</v>
      </c>
      <c r="D521" s="104">
        <f>IFERROR(VLOOKUP(B521,inhibitor_data_1closest!$B$2:$F$233,5,FALSE),0.5)</f>
        <v>0.03</v>
      </c>
      <c r="E521" s="98">
        <f t="shared" si="16"/>
        <v>1.7774897622511301E-6</v>
      </c>
      <c r="F521" s="98">
        <f t="shared" si="17"/>
        <v>3.7746679753503011E-6</v>
      </c>
      <c r="G521" s="126">
        <f>F521/'Bayes Calculation 1'!C523</f>
        <v>1.9666020151575068E-3</v>
      </c>
    </row>
    <row r="522" spans="1:7">
      <c r="A522" s="97" t="s">
        <v>5346</v>
      </c>
      <c r="B522" s="96" t="s">
        <v>748</v>
      </c>
      <c r="C522" s="98">
        <f>VLOOKUP(B522,'Add H89'!$B$6:$F$526,5,FALSE)</f>
        <v>1.1864626353292206E-4</v>
      </c>
      <c r="D522" s="104">
        <f>IFERROR(VLOOKUP(B522,inhibitor_data_1closest!$B$2:$F$233,5,FALSE),0.5)</f>
        <v>-7.0000000000000007E-2</v>
      </c>
      <c r="E522" s="98">
        <f t="shared" si="16"/>
        <v>-8.3052384473045455E-6</v>
      </c>
      <c r="F522" s="98">
        <f t="shared" si="17"/>
        <v>-1.7636960988729089E-5</v>
      </c>
      <c r="G522" s="126">
        <f>F522/'Bayes Calculation 1'!C524</f>
        <v>-9.1888566751278551E-3</v>
      </c>
    </row>
    <row r="523" spans="1:7">
      <c r="A523" s="97" t="s">
        <v>5345</v>
      </c>
      <c r="B523" s="96" t="s">
        <v>323</v>
      </c>
      <c r="C523" s="98">
        <f>VLOOKUP(B523,'Add H89'!$B$6:$F$526,5,FALSE)</f>
        <v>4.0010706656396113E-4</v>
      </c>
      <c r="D523" s="104">
        <f>IFERROR(VLOOKUP(B523,inhibitor_data_1closest!$B$2:$F$233,5,FALSE),0.5)</f>
        <v>-0.12</v>
      </c>
      <c r="E523" s="98">
        <f t="shared" si="16"/>
        <v>-4.8012847987675332E-5</v>
      </c>
      <c r="F523" s="98">
        <f t="shared" si="17"/>
        <v>-1.0195983321721941E-4</v>
      </c>
      <c r="G523" s="126">
        <f>F523/'Bayes Calculation 1'!C525</f>
        <v>-5.312107310617132E-2</v>
      </c>
    </row>
    <row r="524" spans="1:7">
      <c r="A524" s="97" t="s">
        <v>5345</v>
      </c>
      <c r="B524" s="96" t="s">
        <v>251</v>
      </c>
      <c r="C524" s="98">
        <f>VLOOKUP(B524,'Add H89'!$B$6:$F$526,5,FALSE)</f>
        <v>9.4917010826337639E-4</v>
      </c>
      <c r="D524" s="104">
        <f>IFERROR(VLOOKUP(B524,inhibitor_data_1closest!$B$2:$F$233,5,FALSE),0.5)</f>
        <v>-0.06</v>
      </c>
      <c r="E524" s="98">
        <f t="shared" si="16"/>
        <v>-5.6950206495802583E-5</v>
      </c>
      <c r="F524" s="98">
        <f t="shared" si="17"/>
        <v>-1.2093916106557088E-4</v>
      </c>
      <c r="G524" s="126">
        <f>F524/'Bayes Calculation 1'!C526</f>
        <v>-6.3009302915162435E-2</v>
      </c>
    </row>
    <row r="525" spans="1:7">
      <c r="A525" s="97" t="s">
        <v>5340</v>
      </c>
      <c r="B525" s="96" t="s">
        <v>83</v>
      </c>
      <c r="C525" s="98">
        <f>VLOOKUP(B525,'Add H89'!$B$6:$F$526,5,FALSE)</f>
        <v>4.2390657899685422E-3</v>
      </c>
      <c r="D525" s="104">
        <f>IFERROR(VLOOKUP(B525,inhibitor_data_1closest!$B$2:$F$233,5,FALSE),0.5)</f>
        <v>-0.05</v>
      </c>
      <c r="E525" s="98">
        <f t="shared" si="16"/>
        <v>-2.1195328949842712E-4</v>
      </c>
      <c r="F525" s="98">
        <f t="shared" si="17"/>
        <v>-4.5010289855432076E-4</v>
      </c>
      <c r="G525" s="126">
        <f>F525/'Bayes Calculation 1'!C527</f>
        <v>-0.23450361014680113</v>
      </c>
    </row>
    <row r="526" spans="1:7">
      <c r="A526" s="97" t="s">
        <v>5343</v>
      </c>
      <c r="B526" s="96" t="s">
        <v>453</v>
      </c>
      <c r="C526" s="98">
        <f>VLOOKUP(B526,'Add H89'!$B$6:$F$526,5,FALSE)</f>
        <v>3.7571316785425315E-3</v>
      </c>
      <c r="D526" s="104">
        <f>IFERROR(VLOOKUP(B526,inhibitor_data_1closest!$B$2:$F$233,5,FALSE),0.5)</f>
        <v>-0.09</v>
      </c>
      <c r="E526" s="98">
        <f t="shared" si="16"/>
        <v>-3.3814185106882785E-4</v>
      </c>
      <c r="F526" s="98">
        <f t="shared" si="17"/>
        <v>-7.1807626882682712E-4</v>
      </c>
      <c r="G526" s="126">
        <f>F526/'Bayes Calculation 1'!C528</f>
        <v>-0.37411773605877696</v>
      </c>
    </row>
    <row r="527" spans="1:7">
      <c r="B527" s="99"/>
    </row>
  </sheetData>
  <autoFilter ref="A5:I5" xr:uid="{21663A98-C119-4DA8-8EEC-4E2C7667773B}">
    <sortState xmlns:xlrd2="http://schemas.microsoft.com/office/spreadsheetml/2017/richdata2" ref="A6:I526">
      <sortCondition descending="1" ref="F5"/>
    </sortState>
  </autoFilter>
  <hyperlinks>
    <hyperlink ref="B332" r:id="rId1" display="http://www.uniprot.org/uniprot/Q8WTQ7" xr:uid="{35B04A5F-17BF-4E11-9CDD-F65A73119819}"/>
    <hyperlink ref="B329" r:id="rId2" display="http://www.uniprot.org/uniprot/Q8C0V7" xr:uid="{D99C348A-44FE-41B9-8FF3-8F1B21231F06}"/>
    <hyperlink ref="B330" r:id="rId3" display="http://www.uniprot.org/uniprot/Q8C0N0" xr:uid="{96D20676-A7A6-4019-8FB9-AAA0FFC622E9}"/>
    <hyperlink ref="B331" r:id="rId4" display="http://www.uniprot.org/uniprot/A0AUV4" xr:uid="{8F1D53AE-451C-4493-9E22-7159FE35EE54}"/>
    <hyperlink ref="B347" r:id="rId5" display="http://www.uniprot.org/uniprot/Q96QS6" xr:uid="{E6C8CFD9-91CC-4EDB-8617-0FDCD21FBA5C}"/>
    <hyperlink ref="B358" r:id="rId6" display="http://www.uniprot.org/uniprot/Q9UEE5" xr:uid="{BDCA303B-BE6F-4DF4-BC85-E8404C58CCF7}"/>
    <hyperlink ref="B412" r:id="rId7" display="http://www.uniprot.org/uniprot/Q9QYZ6" xr:uid="{96FFA6DE-9138-4D01-9A9F-F5AE18ADC06F}"/>
    <hyperlink ref="B354" r:id="rId8" display="http://www.uniprot.org/uniprot/Q9QYZ3" xr:uid="{B5DD3EB3-DE2C-429C-A136-A6C45E8FFE30}"/>
    <hyperlink ref="B355" r:id="rId9" display="http://www.uniprot.org/uniprot/Q9QYZ5" xr:uid="{8FFE9856-4495-4D01-B281-F4B409AF41F6}"/>
    <hyperlink ref="B424" r:id="rId10" display="http://www.uniprot.org/uniprot/Q8C1R0" xr:uid="{86E78E94-6721-486C-AF6D-22FA93C90BE4}"/>
    <hyperlink ref="B325" r:id="rId11" display="http://www.uniprot.org/uniprot/Q8N752" xr:uid="{6A15AE47-4384-4785-9837-879619326D0A}"/>
    <hyperlink ref="B322" r:id="rId12" display="http://www.uniprot.org/uniprot/Q9UQ88" xr:uid="{1905191C-C7C4-447D-BFBA-8CBCD8409664}"/>
    <hyperlink ref="B167" r:id="rId13" display="http://www.uniprot.org/uniprot/Q02846" xr:uid="{C1A006AE-7215-4A00-BBCF-D6B6A9EF1A3D}"/>
    <hyperlink ref="B395" r:id="rId14" display="http://www.uniprot.org/uniprot/P52785" xr:uid="{EA5EFA58-0C49-402C-8D2A-50A05F35096C}"/>
    <hyperlink ref="B333" r:id="rId15" display="http://www.uniprot.org/uniprot/Q6TL19" xr:uid="{BE98FE4B-9D06-4DA3-9FAD-F0D03D604FAA}"/>
    <hyperlink ref="B353" r:id="rId16" display="http://www.uniprot.org/uniprot/Q9QYZ4" xr:uid="{8CA6F4ED-9D35-49B7-B8E5-C3A466C9D57A}"/>
    <hyperlink ref="B356" r:id="rId17" display="http://www.uniprot.org/uniprot/A0JLX3" xr:uid="{1542C7B8-38C1-479F-810A-56916D70FC17}"/>
    <hyperlink ref="B357" r:id="rId18" display="http://www.uniprot.org/uniprot/A2KF29" xr:uid="{8549099D-2D11-4316-BD9D-283D8316D684}"/>
    <hyperlink ref="B326" r:id="rId19" display="http://www.uniprot.org/uniprot/Q8NEV1" xr:uid="{6E0C63E4-D8EA-4BA8-A8B7-992F9CB983F7}"/>
  </hyperlink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611C2-50F5-4CF3-A95B-F47F5DC19720}">
  <sheetPr>
    <tabColor theme="8" tint="0.39997558519241921"/>
  </sheetPr>
  <dimension ref="A3:H524"/>
  <sheetViews>
    <sheetView workbookViewId="0">
      <selection activeCell="O21" sqref="O21"/>
    </sheetView>
  </sheetViews>
  <sheetFormatPr defaultRowHeight="14.5"/>
  <cols>
    <col min="2" max="2" width="11.08984375" style="144" customWidth="1"/>
  </cols>
  <sheetData>
    <row r="3" spans="1:8" ht="39">
      <c r="A3" s="102" t="s">
        <v>1210</v>
      </c>
      <c r="B3" s="103" t="s">
        <v>10812</v>
      </c>
      <c r="C3" s="102" t="s">
        <v>10366</v>
      </c>
      <c r="E3" s="175" t="s">
        <v>10846</v>
      </c>
      <c r="H3" s="102" t="s">
        <v>10846</v>
      </c>
    </row>
    <row r="4" spans="1:8">
      <c r="A4" t="s">
        <v>287</v>
      </c>
      <c r="B4" s="144">
        <v>9.872009840017551E-2</v>
      </c>
      <c r="C4">
        <v>1</v>
      </c>
      <c r="E4" t="str">
        <f>VLOOKUP(A4,$H$4:$H$17,1,FALSE)</f>
        <v>PRKACA</v>
      </c>
      <c r="H4" s="139" t="s">
        <v>287</v>
      </c>
    </row>
    <row r="5" spans="1:8">
      <c r="A5" t="s">
        <v>383</v>
      </c>
      <c r="B5" s="144">
        <v>6.2279863680277783E-2</v>
      </c>
      <c r="C5">
        <v>2</v>
      </c>
      <c r="E5" t="e">
        <f t="shared" ref="E5:E68" si="0">VLOOKUP(A5,$H$4:$H$17,1,FALSE)</f>
        <v>#N/A</v>
      </c>
      <c r="H5" s="140" t="s">
        <v>185</v>
      </c>
    </row>
    <row r="6" spans="1:8">
      <c r="A6" t="s">
        <v>856</v>
      </c>
      <c r="B6" s="144">
        <v>3.8018057687716468E-2</v>
      </c>
      <c r="C6">
        <v>3</v>
      </c>
      <c r="E6" t="e">
        <f t="shared" si="0"/>
        <v>#N/A</v>
      </c>
      <c r="H6" s="140" t="s">
        <v>189</v>
      </c>
    </row>
    <row r="7" spans="1:8">
      <c r="A7" t="s">
        <v>371</v>
      </c>
      <c r="B7" s="144">
        <v>3.5438278802147921E-2</v>
      </c>
      <c r="C7">
        <v>4</v>
      </c>
      <c r="E7" t="e">
        <f t="shared" si="0"/>
        <v>#N/A</v>
      </c>
      <c r="H7" s="140" t="s">
        <v>153</v>
      </c>
    </row>
    <row r="8" spans="1:8">
      <c r="A8" t="s">
        <v>87</v>
      </c>
      <c r="B8" s="144">
        <v>3.0380280582646108E-2</v>
      </c>
      <c r="C8">
        <v>5</v>
      </c>
      <c r="E8" t="e">
        <f t="shared" si="0"/>
        <v>#N/A</v>
      </c>
      <c r="H8" s="140" t="s">
        <v>241</v>
      </c>
    </row>
    <row r="9" spans="1:8">
      <c r="A9" t="s">
        <v>447</v>
      </c>
      <c r="B9" s="144">
        <v>2.5040386437267786E-2</v>
      </c>
      <c r="C9">
        <v>6</v>
      </c>
      <c r="E9" t="e">
        <f t="shared" si="0"/>
        <v>#N/A</v>
      </c>
      <c r="H9" s="141" t="s">
        <v>39</v>
      </c>
    </row>
    <row r="10" spans="1:8">
      <c r="A10" t="s">
        <v>237</v>
      </c>
      <c r="B10" s="144">
        <v>2.2647052782525712E-2</v>
      </c>
      <c r="C10">
        <v>7</v>
      </c>
      <c r="E10" t="str">
        <f t="shared" si="0"/>
        <v>MARK2</v>
      </c>
      <c r="H10" s="140" t="s">
        <v>237</v>
      </c>
    </row>
    <row r="11" spans="1:8">
      <c r="A11" t="s">
        <v>81</v>
      </c>
      <c r="B11" s="144">
        <v>1.970456323574268E-2</v>
      </c>
      <c r="C11">
        <v>8</v>
      </c>
      <c r="E11" t="e">
        <f t="shared" si="0"/>
        <v>#N/A</v>
      </c>
      <c r="H11" s="140" t="s">
        <v>75</v>
      </c>
    </row>
    <row r="12" spans="1:8">
      <c r="A12" t="s">
        <v>39</v>
      </c>
      <c r="B12" s="144">
        <v>1.6372088838511965E-2</v>
      </c>
      <c r="C12">
        <v>9</v>
      </c>
      <c r="E12" t="str">
        <f t="shared" si="0"/>
        <v>AKT1</v>
      </c>
      <c r="H12" s="140" t="s">
        <v>105</v>
      </c>
    </row>
    <row r="13" spans="1:8">
      <c r="A13" t="s">
        <v>191</v>
      </c>
      <c r="B13" s="144">
        <v>1.5891569308706385E-2</v>
      </c>
      <c r="C13">
        <v>10</v>
      </c>
      <c r="E13" t="str">
        <f t="shared" si="0"/>
        <v>PRKCD</v>
      </c>
      <c r="H13" s="140" t="s">
        <v>205</v>
      </c>
    </row>
    <row r="14" spans="1:8">
      <c r="A14" t="s">
        <v>185</v>
      </c>
      <c r="B14" s="144">
        <v>1.5526074027343902E-2</v>
      </c>
      <c r="C14">
        <v>11</v>
      </c>
      <c r="E14" t="str">
        <f t="shared" si="0"/>
        <v>PRKACB</v>
      </c>
      <c r="H14" s="140" t="s">
        <v>167</v>
      </c>
    </row>
    <row r="15" spans="1:8">
      <c r="A15" t="s">
        <v>347</v>
      </c>
      <c r="B15" s="144">
        <v>1.5315189770462255E-2</v>
      </c>
      <c r="C15">
        <v>12</v>
      </c>
      <c r="E15" t="e">
        <f t="shared" si="0"/>
        <v>#N/A</v>
      </c>
      <c r="H15" s="142" t="s">
        <v>191</v>
      </c>
    </row>
    <row r="16" spans="1:8">
      <c r="A16" t="s">
        <v>463</v>
      </c>
      <c r="B16" s="144">
        <v>1.48582366239435E-2</v>
      </c>
      <c r="C16">
        <v>13</v>
      </c>
      <c r="E16" t="e">
        <f t="shared" si="0"/>
        <v>#N/A</v>
      </c>
      <c r="H16" s="140" t="s">
        <v>77</v>
      </c>
    </row>
    <row r="17" spans="1:8" ht="15" thickBot="1">
      <c r="A17" t="s">
        <v>255</v>
      </c>
      <c r="B17" s="144">
        <v>1.4734810370299995E-2</v>
      </c>
      <c r="C17">
        <v>14</v>
      </c>
      <c r="E17" t="e">
        <f t="shared" si="0"/>
        <v>#N/A</v>
      </c>
      <c r="H17" s="143" t="s">
        <v>441</v>
      </c>
    </row>
    <row r="18" spans="1:8" ht="15" thickTop="1">
      <c r="A18" t="s">
        <v>361</v>
      </c>
      <c r="B18" s="144">
        <v>1.3727154880645492E-2</v>
      </c>
      <c r="C18">
        <v>15</v>
      </c>
      <c r="E18" t="e">
        <f t="shared" si="0"/>
        <v>#N/A</v>
      </c>
    </row>
    <row r="19" spans="1:8">
      <c r="A19" t="s">
        <v>489</v>
      </c>
      <c r="B19" s="144">
        <v>1.2718621660455945E-2</v>
      </c>
      <c r="C19">
        <v>16</v>
      </c>
      <c r="E19" t="e">
        <f t="shared" si="0"/>
        <v>#N/A</v>
      </c>
    </row>
    <row r="20" spans="1:8">
      <c r="A20" t="s">
        <v>744</v>
      </c>
      <c r="B20" s="144">
        <v>1.2080652500364681E-2</v>
      </c>
      <c r="C20">
        <v>17</v>
      </c>
      <c r="E20" t="e">
        <f t="shared" si="0"/>
        <v>#N/A</v>
      </c>
    </row>
    <row r="21" spans="1:8">
      <c r="A21" t="s">
        <v>441</v>
      </c>
      <c r="B21" s="144">
        <v>1.1089627255155471E-2</v>
      </c>
      <c r="C21">
        <v>18</v>
      </c>
      <c r="E21" t="str">
        <f t="shared" si="0"/>
        <v>CAMK2D</v>
      </c>
    </row>
    <row r="22" spans="1:8">
      <c r="A22" t="s">
        <v>257</v>
      </c>
      <c r="B22" s="144">
        <v>1.0524433543441453E-2</v>
      </c>
      <c r="C22">
        <v>19</v>
      </c>
      <c r="E22" t="e">
        <f t="shared" si="0"/>
        <v>#N/A</v>
      </c>
    </row>
    <row r="23" spans="1:8">
      <c r="A23" t="s">
        <v>151</v>
      </c>
      <c r="B23" s="144">
        <v>1.00875270796349E-2</v>
      </c>
      <c r="C23">
        <v>20</v>
      </c>
      <c r="E23" t="e">
        <f t="shared" si="0"/>
        <v>#N/A</v>
      </c>
    </row>
    <row r="24" spans="1:8">
      <c r="A24" t="s">
        <v>339</v>
      </c>
      <c r="B24" s="144">
        <v>8.5368948251835792E-3</v>
      </c>
      <c r="C24">
        <v>21</v>
      </c>
      <c r="E24" t="e">
        <f t="shared" si="0"/>
        <v>#N/A</v>
      </c>
    </row>
    <row r="25" spans="1:8">
      <c r="A25" t="s">
        <v>401</v>
      </c>
      <c r="B25" s="144">
        <v>8.3636272061583319E-3</v>
      </c>
      <c r="C25">
        <v>22</v>
      </c>
      <c r="E25" t="e">
        <f t="shared" si="0"/>
        <v>#N/A</v>
      </c>
    </row>
    <row r="26" spans="1:8">
      <c r="A26" t="s">
        <v>153</v>
      </c>
      <c r="B26" s="144">
        <v>8.127838895839604E-3</v>
      </c>
      <c r="C26">
        <v>23</v>
      </c>
      <c r="E26" t="str">
        <f t="shared" si="0"/>
        <v>CSNK1E</v>
      </c>
    </row>
    <row r="27" spans="1:8">
      <c r="A27" t="s">
        <v>261</v>
      </c>
      <c r="B27" s="144">
        <v>7.9786197368801708E-3</v>
      </c>
      <c r="C27">
        <v>24</v>
      </c>
      <c r="E27" t="e">
        <f t="shared" si="0"/>
        <v>#N/A</v>
      </c>
    </row>
    <row r="28" spans="1:8">
      <c r="A28" t="s">
        <v>77</v>
      </c>
      <c r="B28" s="144">
        <v>7.9356790404513326E-3</v>
      </c>
      <c r="C28">
        <v>25</v>
      </c>
      <c r="E28" t="str">
        <f t="shared" si="0"/>
        <v>CDK16</v>
      </c>
    </row>
    <row r="29" spans="1:8">
      <c r="A29" t="s">
        <v>157</v>
      </c>
      <c r="B29" s="144">
        <v>7.8369334670794419E-3</v>
      </c>
      <c r="C29">
        <v>26</v>
      </c>
      <c r="E29" t="e">
        <f t="shared" si="0"/>
        <v>#N/A</v>
      </c>
    </row>
    <row r="30" spans="1:8">
      <c r="A30" t="s">
        <v>399</v>
      </c>
      <c r="B30" s="144">
        <v>7.7266685694545737E-3</v>
      </c>
      <c r="C30">
        <v>27</v>
      </c>
      <c r="E30" t="e">
        <f t="shared" si="0"/>
        <v>#N/A</v>
      </c>
    </row>
    <row r="31" spans="1:8">
      <c r="A31" t="s">
        <v>331</v>
      </c>
      <c r="B31" s="144">
        <v>7.1827762652573145E-3</v>
      </c>
      <c r="C31">
        <v>28</v>
      </c>
      <c r="E31" t="e">
        <f t="shared" si="0"/>
        <v>#N/A</v>
      </c>
    </row>
    <row r="32" spans="1:8">
      <c r="A32" t="s">
        <v>367</v>
      </c>
      <c r="B32" s="144">
        <v>7.1245508543733285E-3</v>
      </c>
      <c r="C32">
        <v>29</v>
      </c>
      <c r="E32" t="e">
        <f t="shared" si="0"/>
        <v>#N/A</v>
      </c>
    </row>
    <row r="33" spans="1:5">
      <c r="A33" t="s">
        <v>858</v>
      </c>
      <c r="B33" s="144">
        <v>6.8534638178268555E-3</v>
      </c>
      <c r="C33">
        <v>30</v>
      </c>
      <c r="E33" t="e">
        <f t="shared" si="0"/>
        <v>#N/A</v>
      </c>
    </row>
    <row r="34" spans="1:5">
      <c r="A34" t="s">
        <v>742</v>
      </c>
      <c r="B34" s="144">
        <v>6.7664467666989792E-3</v>
      </c>
      <c r="C34">
        <v>31</v>
      </c>
      <c r="E34" t="e">
        <f t="shared" si="0"/>
        <v>#N/A</v>
      </c>
    </row>
    <row r="35" spans="1:5">
      <c r="A35" t="s">
        <v>105</v>
      </c>
      <c r="B35" s="144">
        <v>6.4469848381728308E-3</v>
      </c>
      <c r="C35">
        <v>32</v>
      </c>
      <c r="E35" t="str">
        <f t="shared" si="0"/>
        <v>STK25</v>
      </c>
    </row>
    <row r="36" spans="1:5">
      <c r="A36" t="s">
        <v>471</v>
      </c>
      <c r="B36" s="144">
        <v>6.1330793871988499E-3</v>
      </c>
      <c r="C36">
        <v>33</v>
      </c>
      <c r="E36" t="e">
        <f t="shared" si="0"/>
        <v>#N/A</v>
      </c>
    </row>
    <row r="37" spans="1:5">
      <c r="A37" t="s">
        <v>167</v>
      </c>
      <c r="B37" s="144">
        <v>6.1040682126706223E-3</v>
      </c>
      <c r="C37">
        <v>34</v>
      </c>
      <c r="E37" t="str">
        <f t="shared" si="0"/>
        <v>RPS6KA1</v>
      </c>
    </row>
    <row r="38" spans="1:5">
      <c r="A38" t="s">
        <v>501</v>
      </c>
      <c r="B38" s="144">
        <v>6.0011766621073373E-3</v>
      </c>
      <c r="C38">
        <v>35</v>
      </c>
      <c r="E38" t="e">
        <f t="shared" si="0"/>
        <v>#N/A</v>
      </c>
    </row>
    <row r="39" spans="1:5">
      <c r="A39" t="s">
        <v>668</v>
      </c>
      <c r="B39" s="144">
        <v>5.8243964027064879E-3</v>
      </c>
      <c r="C39">
        <v>36</v>
      </c>
      <c r="E39" t="e">
        <f t="shared" si="0"/>
        <v>#N/A</v>
      </c>
    </row>
    <row r="40" spans="1:5">
      <c r="A40" t="s">
        <v>821</v>
      </c>
      <c r="B40" s="144">
        <v>5.7842639853644224E-3</v>
      </c>
      <c r="C40">
        <v>37</v>
      </c>
      <c r="E40" t="e">
        <f t="shared" si="0"/>
        <v>#N/A</v>
      </c>
    </row>
    <row r="41" spans="1:5">
      <c r="A41" t="s">
        <v>55</v>
      </c>
      <c r="B41" s="144">
        <v>5.2251726124848043E-3</v>
      </c>
      <c r="C41">
        <v>38</v>
      </c>
      <c r="E41" t="e">
        <f t="shared" si="0"/>
        <v>#N/A</v>
      </c>
    </row>
    <row r="42" spans="1:5">
      <c r="A42" t="s">
        <v>27</v>
      </c>
      <c r="B42" s="144">
        <v>4.4202909746188209E-3</v>
      </c>
      <c r="C42">
        <v>39</v>
      </c>
      <c r="E42" t="e">
        <f t="shared" si="0"/>
        <v>#N/A</v>
      </c>
    </row>
    <row r="43" spans="1:5">
      <c r="A43" t="s">
        <v>137</v>
      </c>
      <c r="B43" s="144">
        <v>4.3756897542505729E-3</v>
      </c>
      <c r="C43">
        <v>40</v>
      </c>
      <c r="E43" t="e">
        <f t="shared" si="0"/>
        <v>#N/A</v>
      </c>
    </row>
    <row r="44" spans="1:5">
      <c r="A44" t="s">
        <v>143</v>
      </c>
      <c r="B44" s="144">
        <v>4.1762271209159233E-3</v>
      </c>
      <c r="C44">
        <v>41</v>
      </c>
      <c r="E44" t="e">
        <f t="shared" si="0"/>
        <v>#N/A</v>
      </c>
    </row>
    <row r="45" spans="1:5">
      <c r="A45" t="s">
        <v>823</v>
      </c>
      <c r="B45" s="144">
        <v>4.1502840553100263E-3</v>
      </c>
      <c r="C45">
        <v>42</v>
      </c>
      <c r="E45" t="e">
        <f t="shared" si="0"/>
        <v>#N/A</v>
      </c>
    </row>
    <row r="46" spans="1:5">
      <c r="A46" t="s">
        <v>155</v>
      </c>
      <c r="B46" s="144">
        <v>4.1136372512395733E-3</v>
      </c>
      <c r="C46">
        <v>43</v>
      </c>
      <c r="E46" t="e">
        <f t="shared" si="0"/>
        <v>#N/A</v>
      </c>
    </row>
    <row r="47" spans="1:5">
      <c r="A47" t="s">
        <v>275</v>
      </c>
      <c r="B47" s="144">
        <v>4.046070001664087E-3</v>
      </c>
      <c r="C47">
        <v>44</v>
      </c>
      <c r="E47" t="e">
        <f t="shared" si="0"/>
        <v>#N/A</v>
      </c>
    </row>
    <row r="48" spans="1:5">
      <c r="A48" t="s">
        <v>568</v>
      </c>
      <c r="B48" s="144">
        <v>4.006317306482903E-3</v>
      </c>
      <c r="C48">
        <v>45</v>
      </c>
      <c r="E48" t="e">
        <f t="shared" si="0"/>
        <v>#N/A</v>
      </c>
    </row>
    <row r="49" spans="1:5">
      <c r="A49" t="s">
        <v>844</v>
      </c>
      <c r="B49" s="144">
        <v>3.9893126045934847E-3</v>
      </c>
      <c r="C49">
        <v>46</v>
      </c>
      <c r="E49" t="e">
        <f t="shared" si="0"/>
        <v>#N/A</v>
      </c>
    </row>
    <row r="50" spans="1:5">
      <c r="A50" t="s">
        <v>807</v>
      </c>
      <c r="B50" s="144">
        <v>3.9893126045934847E-3</v>
      </c>
      <c r="C50">
        <v>47</v>
      </c>
      <c r="E50" t="e">
        <f t="shared" si="0"/>
        <v>#N/A</v>
      </c>
    </row>
    <row r="51" spans="1:5">
      <c r="A51" t="s">
        <v>395</v>
      </c>
      <c r="B51" s="144">
        <v>3.9893126045934856E-3</v>
      </c>
      <c r="C51">
        <v>48</v>
      </c>
      <c r="E51" t="e">
        <f t="shared" si="0"/>
        <v>#N/A</v>
      </c>
    </row>
    <row r="52" spans="1:5">
      <c r="A52" t="s">
        <v>825</v>
      </c>
      <c r="B52" s="144">
        <v>3.9887863295679817E-3</v>
      </c>
      <c r="C52">
        <v>49</v>
      </c>
      <c r="E52" t="e">
        <f t="shared" si="0"/>
        <v>#N/A</v>
      </c>
    </row>
    <row r="53" spans="1:5">
      <c r="A53" t="s">
        <v>1055</v>
      </c>
      <c r="B53" s="144">
        <v>3.9656614554301499E-3</v>
      </c>
      <c r="C53">
        <v>50</v>
      </c>
      <c r="E53" t="e">
        <f t="shared" si="0"/>
        <v>#N/A</v>
      </c>
    </row>
    <row r="54" spans="1:5">
      <c r="A54" t="s">
        <v>355</v>
      </c>
      <c r="B54" s="144">
        <v>3.6953632547813342E-3</v>
      </c>
      <c r="C54">
        <v>51</v>
      </c>
      <c r="E54" t="e">
        <f t="shared" si="0"/>
        <v>#N/A</v>
      </c>
    </row>
    <row r="55" spans="1:5">
      <c r="A55" t="s">
        <v>509</v>
      </c>
      <c r="B55" s="144">
        <v>3.6953632547813342E-3</v>
      </c>
      <c r="C55">
        <v>52</v>
      </c>
      <c r="E55" t="e">
        <f t="shared" si="0"/>
        <v>#N/A</v>
      </c>
    </row>
    <row r="56" spans="1:5">
      <c r="A56" t="s">
        <v>782</v>
      </c>
      <c r="B56" s="144">
        <v>3.6888176722243878E-3</v>
      </c>
      <c r="C56">
        <v>53</v>
      </c>
      <c r="E56" t="e">
        <f t="shared" si="0"/>
        <v>#N/A</v>
      </c>
    </row>
    <row r="57" spans="1:5">
      <c r="A57" t="s">
        <v>365</v>
      </c>
      <c r="B57" s="144">
        <v>3.5747745615417061E-3</v>
      </c>
      <c r="C57">
        <v>54</v>
      </c>
      <c r="E57" t="e">
        <f t="shared" si="0"/>
        <v>#N/A</v>
      </c>
    </row>
    <row r="58" spans="1:5">
      <c r="A58" t="s">
        <v>582</v>
      </c>
      <c r="B58" s="144">
        <v>3.4014139049691823E-3</v>
      </c>
      <c r="C58">
        <v>55</v>
      </c>
      <c r="E58" t="e">
        <f t="shared" si="0"/>
        <v>#N/A</v>
      </c>
    </row>
    <row r="59" spans="1:5">
      <c r="A59" t="s">
        <v>53</v>
      </c>
      <c r="B59" s="144">
        <v>3.1854072803257786E-3</v>
      </c>
      <c r="C59">
        <v>56</v>
      </c>
      <c r="E59" t="e">
        <f t="shared" si="0"/>
        <v>#N/A</v>
      </c>
    </row>
    <row r="60" spans="1:5">
      <c r="A60" t="s">
        <v>189</v>
      </c>
      <c r="B60" s="144">
        <v>3.1672249379827155E-3</v>
      </c>
      <c r="C60">
        <v>57</v>
      </c>
      <c r="E60" t="str">
        <f t="shared" si="0"/>
        <v>MAPK1</v>
      </c>
    </row>
    <row r="61" spans="1:5">
      <c r="A61" t="s">
        <v>1015</v>
      </c>
      <c r="B61" s="144">
        <v>3.1496887877503778E-3</v>
      </c>
      <c r="C61">
        <v>58</v>
      </c>
      <c r="E61" t="e">
        <f t="shared" si="0"/>
        <v>#N/A</v>
      </c>
    </row>
    <row r="62" spans="1:5">
      <c r="A62" t="s">
        <v>33</v>
      </c>
      <c r="B62" s="144">
        <v>3.1384013199364119E-3</v>
      </c>
      <c r="C62">
        <v>59</v>
      </c>
      <c r="E62" t="e">
        <f t="shared" si="0"/>
        <v>#N/A</v>
      </c>
    </row>
    <row r="63" spans="1:5">
      <c r="A63" t="s">
        <v>690</v>
      </c>
      <c r="B63" s="144">
        <v>3.1074645551570309E-3</v>
      </c>
      <c r="C63">
        <v>60</v>
      </c>
      <c r="E63" t="e">
        <f t="shared" si="0"/>
        <v>#N/A</v>
      </c>
    </row>
    <row r="64" spans="1:5">
      <c r="A64" t="s">
        <v>61</v>
      </c>
      <c r="B64" s="144">
        <v>3.0656690524219188E-3</v>
      </c>
      <c r="C64">
        <v>61</v>
      </c>
      <c r="E64" t="e">
        <f t="shared" si="0"/>
        <v>#N/A</v>
      </c>
    </row>
    <row r="65" spans="1:5">
      <c r="A65" t="s">
        <v>443</v>
      </c>
      <c r="B65" s="144">
        <v>3.0654717908981523E-3</v>
      </c>
      <c r="C65">
        <v>62</v>
      </c>
      <c r="E65" t="e">
        <f t="shared" si="0"/>
        <v>#N/A</v>
      </c>
    </row>
    <row r="66" spans="1:5">
      <c r="A66" t="s">
        <v>672</v>
      </c>
      <c r="B66" s="144">
        <v>3.0654717908981523E-3</v>
      </c>
      <c r="C66">
        <v>63</v>
      </c>
      <c r="E66" t="e">
        <f t="shared" si="0"/>
        <v>#N/A</v>
      </c>
    </row>
    <row r="67" spans="1:5">
      <c r="A67" t="s">
        <v>205</v>
      </c>
      <c r="B67" s="144">
        <v>3.0021934931892123E-3</v>
      </c>
      <c r="C67">
        <v>64</v>
      </c>
      <c r="E67" t="str">
        <f t="shared" si="0"/>
        <v>NEK7</v>
      </c>
    </row>
    <row r="68" spans="1:5">
      <c r="A68" t="s">
        <v>385</v>
      </c>
      <c r="B68" s="144">
        <v>2.9814862623803941E-3</v>
      </c>
      <c r="C68">
        <v>65</v>
      </c>
      <c r="E68" t="e">
        <f t="shared" si="0"/>
        <v>#N/A</v>
      </c>
    </row>
    <row r="69" spans="1:5">
      <c r="A69" t="s">
        <v>303</v>
      </c>
      <c r="B69" s="144">
        <v>2.9726367413258682E-3</v>
      </c>
      <c r="C69">
        <v>66</v>
      </c>
      <c r="E69" t="e">
        <f t="shared" ref="E69:E132" si="1">VLOOKUP(A69,$H$4:$H$17,1,FALSE)</f>
        <v>#N/A</v>
      </c>
    </row>
    <row r="70" spans="1:5">
      <c r="A70" t="s">
        <v>813</v>
      </c>
      <c r="B70" s="144">
        <v>2.9415033645176928E-3</v>
      </c>
      <c r="C70">
        <v>67</v>
      </c>
      <c r="E70" t="e">
        <f t="shared" si="1"/>
        <v>#N/A</v>
      </c>
    </row>
    <row r="71" spans="1:5">
      <c r="A71" t="s">
        <v>51</v>
      </c>
      <c r="B71" s="144">
        <v>2.9415033645176923E-3</v>
      </c>
      <c r="C71">
        <v>68</v>
      </c>
      <c r="E71" t="e">
        <f t="shared" si="1"/>
        <v>#N/A</v>
      </c>
    </row>
    <row r="72" spans="1:5">
      <c r="A72" t="s">
        <v>819</v>
      </c>
      <c r="B72" s="144">
        <v>2.9047028242294637E-3</v>
      </c>
      <c r="C72">
        <v>69</v>
      </c>
      <c r="E72" t="e">
        <f t="shared" si="1"/>
        <v>#N/A</v>
      </c>
    </row>
    <row r="73" spans="1:5">
      <c r="A73" t="s">
        <v>493</v>
      </c>
      <c r="B73" s="144">
        <v>2.8389348307708163E-3</v>
      </c>
      <c r="C73">
        <v>70</v>
      </c>
      <c r="E73" t="e">
        <f t="shared" si="1"/>
        <v>#N/A</v>
      </c>
    </row>
    <row r="74" spans="1:5">
      <c r="A74" t="s">
        <v>803</v>
      </c>
      <c r="B74" s="144">
        <v>2.6891774090047008E-3</v>
      </c>
      <c r="C74">
        <v>71</v>
      </c>
      <c r="E74" t="e">
        <f t="shared" si="1"/>
        <v>#N/A</v>
      </c>
    </row>
    <row r="75" spans="1:5">
      <c r="A75" t="s">
        <v>313</v>
      </c>
      <c r="B75" s="144">
        <v>2.6408890202213467E-3</v>
      </c>
      <c r="C75">
        <v>72</v>
      </c>
      <c r="E75" t="e">
        <f t="shared" si="1"/>
        <v>#N/A</v>
      </c>
    </row>
    <row r="76" spans="1:5">
      <c r="A76" t="s">
        <v>47</v>
      </c>
      <c r="B76" s="144">
        <v>2.4068215234822644E-3</v>
      </c>
      <c r="C76">
        <v>73</v>
      </c>
      <c r="E76" t="e">
        <f t="shared" si="1"/>
        <v>#N/A</v>
      </c>
    </row>
    <row r="77" spans="1:5">
      <c r="A77" t="s">
        <v>349</v>
      </c>
      <c r="B77" s="144">
        <v>2.3809660248494233E-3</v>
      </c>
      <c r="C77">
        <v>74</v>
      </c>
      <c r="E77" t="e">
        <f t="shared" si="1"/>
        <v>#N/A</v>
      </c>
    </row>
    <row r="78" spans="1:5">
      <c r="A78" t="s">
        <v>335</v>
      </c>
      <c r="B78" s="144">
        <v>2.3790145143422086E-3</v>
      </c>
      <c r="C78">
        <v>75</v>
      </c>
      <c r="E78" t="e">
        <f t="shared" si="1"/>
        <v>#N/A</v>
      </c>
    </row>
    <row r="79" spans="1:5">
      <c r="A79" t="s">
        <v>584</v>
      </c>
      <c r="B79" s="144">
        <v>2.3790145143422086E-3</v>
      </c>
      <c r="C79">
        <v>76</v>
      </c>
      <c r="E79" t="e">
        <f t="shared" si="1"/>
        <v>#N/A</v>
      </c>
    </row>
    <row r="80" spans="1:5">
      <c r="A80" t="s">
        <v>829</v>
      </c>
      <c r="B80" s="144">
        <v>2.3432831554275613E-3</v>
      </c>
      <c r="C80">
        <v>77</v>
      </c>
      <c r="E80" t="e">
        <f t="shared" si="1"/>
        <v>#N/A</v>
      </c>
    </row>
    <row r="81" spans="1:5">
      <c r="A81" t="s">
        <v>864</v>
      </c>
      <c r="B81" s="144">
        <v>2.2616696962290263E-3</v>
      </c>
      <c r="C81">
        <v>78</v>
      </c>
      <c r="E81" t="e">
        <f t="shared" si="1"/>
        <v>#N/A</v>
      </c>
    </row>
    <row r="82" spans="1:5">
      <c r="A82" t="s">
        <v>710</v>
      </c>
      <c r="B82" s="144">
        <v>2.2616696962290263E-3</v>
      </c>
      <c r="C82">
        <v>79</v>
      </c>
      <c r="E82" t="e">
        <f t="shared" si="1"/>
        <v>#N/A</v>
      </c>
    </row>
    <row r="83" spans="1:5">
      <c r="A83" t="s">
        <v>1028</v>
      </c>
      <c r="B83" s="144">
        <v>2.2567536482930961E-3</v>
      </c>
      <c r="C83">
        <v>80</v>
      </c>
      <c r="E83" t="e">
        <f t="shared" si="1"/>
        <v>#N/A</v>
      </c>
    </row>
    <row r="84" spans="1:5">
      <c r="A84" t="s">
        <v>267</v>
      </c>
      <c r="B84" s="144">
        <v>2.2097328295210251E-3</v>
      </c>
      <c r="C84">
        <v>81</v>
      </c>
      <c r="E84" t="e">
        <f t="shared" si="1"/>
        <v>#N/A</v>
      </c>
    </row>
    <row r="85" spans="1:5">
      <c r="A85" t="s">
        <v>75</v>
      </c>
      <c r="B85" s="144">
        <v>2.1505947918304229E-3</v>
      </c>
      <c r="C85">
        <v>82</v>
      </c>
      <c r="E85" t="str">
        <f t="shared" si="1"/>
        <v>MKNK2</v>
      </c>
    </row>
    <row r="86" spans="1:5">
      <c r="A86" t="s">
        <v>307</v>
      </c>
      <c r="B86" s="144">
        <v>2.0996382129439399E-3</v>
      </c>
      <c r="C86">
        <v>83</v>
      </c>
      <c r="E86" t="e">
        <f t="shared" si="1"/>
        <v>#N/A</v>
      </c>
    </row>
    <row r="87" spans="1:5">
      <c r="A87" t="s">
        <v>149</v>
      </c>
      <c r="B87" s="144">
        <v>2.0996382129439399E-3</v>
      </c>
      <c r="C87">
        <v>84</v>
      </c>
      <c r="E87" t="e">
        <f t="shared" si="1"/>
        <v>#N/A</v>
      </c>
    </row>
    <row r="88" spans="1:5">
      <c r="A88" t="s">
        <v>511</v>
      </c>
      <c r="B88" s="144">
        <v>2.0996382129439399E-3</v>
      </c>
      <c r="C88">
        <v>85</v>
      </c>
      <c r="E88" t="e">
        <f t="shared" si="1"/>
        <v>#N/A</v>
      </c>
    </row>
    <row r="89" spans="1:5">
      <c r="A89" t="s">
        <v>449</v>
      </c>
      <c r="B89" s="144">
        <v>2.0996382129439399E-3</v>
      </c>
      <c r="C89">
        <v>86</v>
      </c>
      <c r="E89" t="e">
        <f t="shared" si="1"/>
        <v>#N/A</v>
      </c>
    </row>
    <row r="90" spans="1:5">
      <c r="A90" t="s">
        <v>439</v>
      </c>
      <c r="B90" s="144">
        <v>2.0996382129439399E-3</v>
      </c>
      <c r="C90">
        <v>87</v>
      </c>
      <c r="E90" t="e">
        <f t="shared" si="1"/>
        <v>#N/A</v>
      </c>
    </row>
    <row r="91" spans="1:5">
      <c r="A91" t="s">
        <v>245</v>
      </c>
      <c r="B91" s="144">
        <v>2.0996382129439399E-3</v>
      </c>
      <c r="C91">
        <v>88</v>
      </c>
      <c r="E91" t="e">
        <f t="shared" si="1"/>
        <v>#N/A</v>
      </c>
    </row>
    <row r="92" spans="1:5">
      <c r="A92" t="s">
        <v>580</v>
      </c>
      <c r="B92" s="144">
        <v>2.0996382129439399E-3</v>
      </c>
      <c r="C92">
        <v>89</v>
      </c>
      <c r="E92" t="e">
        <f t="shared" si="1"/>
        <v>#N/A</v>
      </c>
    </row>
    <row r="93" spans="1:5">
      <c r="A93" t="s">
        <v>431</v>
      </c>
      <c r="B93" s="144">
        <v>2.0996382129439399E-3</v>
      </c>
      <c r="C93">
        <v>90</v>
      </c>
      <c r="E93" t="e">
        <f t="shared" si="1"/>
        <v>#N/A</v>
      </c>
    </row>
    <row r="94" spans="1:5">
      <c r="A94" t="s">
        <v>648</v>
      </c>
      <c r="B94" s="144">
        <v>2.0996382129439399E-3</v>
      </c>
      <c r="C94">
        <v>91</v>
      </c>
      <c r="E94" t="e">
        <f t="shared" si="1"/>
        <v>#N/A</v>
      </c>
    </row>
    <row r="95" spans="1:5">
      <c r="A95" t="s">
        <v>415</v>
      </c>
      <c r="B95" s="144">
        <v>2.0996382129439399E-3</v>
      </c>
      <c r="C95">
        <v>92</v>
      </c>
      <c r="E95" t="e">
        <f t="shared" si="1"/>
        <v>#N/A</v>
      </c>
    </row>
    <row r="96" spans="1:5">
      <c r="A96" t="s">
        <v>495</v>
      </c>
      <c r="B96" s="144">
        <v>2.0996382129439399E-3</v>
      </c>
      <c r="C96">
        <v>93</v>
      </c>
      <c r="E96" t="e">
        <f t="shared" si="1"/>
        <v>#N/A</v>
      </c>
    </row>
    <row r="97" spans="1:5">
      <c r="A97" t="s">
        <v>734</v>
      </c>
      <c r="B97" s="144">
        <v>2.0996382129439399E-3</v>
      </c>
      <c r="C97">
        <v>94</v>
      </c>
      <c r="E97" t="e">
        <f t="shared" si="1"/>
        <v>#N/A</v>
      </c>
    </row>
    <row r="98" spans="1:5">
      <c r="A98" t="s">
        <v>662</v>
      </c>
      <c r="B98" s="144">
        <v>2.0996382129439399E-3</v>
      </c>
      <c r="C98">
        <v>95</v>
      </c>
      <c r="E98" t="e">
        <f t="shared" si="1"/>
        <v>#N/A</v>
      </c>
    </row>
    <row r="99" spans="1:5">
      <c r="A99" t="s">
        <v>811</v>
      </c>
      <c r="B99" s="144">
        <v>2.0996382129439399E-3</v>
      </c>
      <c r="C99">
        <v>96</v>
      </c>
      <c r="E99" t="e">
        <f t="shared" si="1"/>
        <v>#N/A</v>
      </c>
    </row>
    <row r="100" spans="1:5">
      <c r="A100" t="s">
        <v>827</v>
      </c>
      <c r="B100" s="144">
        <v>2.0996382129439399E-3</v>
      </c>
      <c r="C100">
        <v>97</v>
      </c>
      <c r="E100" t="e">
        <f t="shared" si="1"/>
        <v>#N/A</v>
      </c>
    </row>
    <row r="101" spans="1:5">
      <c r="A101" t="s">
        <v>521</v>
      </c>
      <c r="B101" s="144">
        <v>2.0996382129439399E-3</v>
      </c>
      <c r="C101">
        <v>98</v>
      </c>
      <c r="E101" t="e">
        <f t="shared" si="1"/>
        <v>#N/A</v>
      </c>
    </row>
    <row r="102" spans="1:5">
      <c r="A102" t="s">
        <v>838</v>
      </c>
      <c r="B102" s="144">
        <v>2.0996382129439399E-3</v>
      </c>
      <c r="C102">
        <v>99</v>
      </c>
      <c r="E102" t="e">
        <f t="shared" si="1"/>
        <v>#N/A</v>
      </c>
    </row>
    <row r="103" spans="1:5">
      <c r="A103" t="s">
        <v>891</v>
      </c>
      <c r="B103" s="144">
        <v>2.0996382129439399E-3</v>
      </c>
      <c r="C103">
        <v>100</v>
      </c>
      <c r="E103" t="e">
        <f t="shared" si="1"/>
        <v>#N/A</v>
      </c>
    </row>
    <row r="104" spans="1:5">
      <c r="A104" t="s">
        <v>716</v>
      </c>
      <c r="B104" s="144">
        <v>2.0996382129439399E-3</v>
      </c>
      <c r="C104">
        <v>101</v>
      </c>
      <c r="E104" t="e">
        <f t="shared" si="1"/>
        <v>#N/A</v>
      </c>
    </row>
    <row r="105" spans="1:5">
      <c r="A105" t="s">
        <v>870</v>
      </c>
      <c r="B105" s="144">
        <v>2.0996382129439399E-3</v>
      </c>
      <c r="C105">
        <v>102</v>
      </c>
      <c r="E105" t="e">
        <f t="shared" si="1"/>
        <v>#N/A</v>
      </c>
    </row>
    <row r="106" spans="1:5">
      <c r="A106" t="s">
        <v>774</v>
      </c>
      <c r="B106" s="144">
        <v>2.0996382129439399E-3</v>
      </c>
      <c r="C106">
        <v>103</v>
      </c>
      <c r="E106" t="e">
        <f t="shared" si="1"/>
        <v>#N/A</v>
      </c>
    </row>
    <row r="107" spans="1:5">
      <c r="A107" t="s">
        <v>778</v>
      </c>
      <c r="B107" s="144">
        <v>2.0996382129439399E-3</v>
      </c>
      <c r="C107">
        <v>104</v>
      </c>
      <c r="E107" t="e">
        <f t="shared" si="1"/>
        <v>#N/A</v>
      </c>
    </row>
    <row r="108" spans="1:5">
      <c r="A108" t="s">
        <v>784</v>
      </c>
      <c r="B108" s="144">
        <v>2.0996382129439399E-3</v>
      </c>
      <c r="C108">
        <v>105</v>
      </c>
      <c r="E108" t="e">
        <f t="shared" si="1"/>
        <v>#N/A</v>
      </c>
    </row>
    <row r="109" spans="1:5">
      <c r="A109" t="s">
        <v>491</v>
      </c>
      <c r="B109" s="144">
        <v>2.0996382129439399E-3</v>
      </c>
      <c r="C109">
        <v>106</v>
      </c>
      <c r="E109" t="e">
        <f t="shared" si="1"/>
        <v>#N/A</v>
      </c>
    </row>
    <row r="110" spans="1:5">
      <c r="A110" t="s">
        <v>893</v>
      </c>
      <c r="B110" s="144">
        <v>2.0996382129439399E-3</v>
      </c>
      <c r="C110">
        <v>107</v>
      </c>
      <c r="E110" t="e">
        <f t="shared" si="1"/>
        <v>#N/A</v>
      </c>
    </row>
    <row r="111" spans="1:5">
      <c r="A111" t="s">
        <v>1043</v>
      </c>
      <c r="B111" s="144">
        <v>2.0996382129439399E-3</v>
      </c>
      <c r="C111">
        <v>108</v>
      </c>
      <c r="E111" t="e">
        <f t="shared" si="1"/>
        <v>#N/A</v>
      </c>
    </row>
    <row r="112" spans="1:5">
      <c r="A112" t="s">
        <v>594</v>
      </c>
      <c r="B112" s="144">
        <v>2.0996382129439399E-3</v>
      </c>
      <c r="C112">
        <v>109</v>
      </c>
      <c r="E112" t="e">
        <f t="shared" si="1"/>
        <v>#N/A</v>
      </c>
    </row>
    <row r="113" spans="1:5">
      <c r="A113" t="s">
        <v>590</v>
      </c>
      <c r="B113" s="144">
        <v>2.0996382129439399E-3</v>
      </c>
      <c r="C113">
        <v>110</v>
      </c>
      <c r="E113" t="e">
        <f t="shared" si="1"/>
        <v>#N/A</v>
      </c>
    </row>
    <row r="114" spans="1:5">
      <c r="A114" t="s">
        <v>351</v>
      </c>
      <c r="B114" s="144">
        <v>2.0500271090429386E-3</v>
      </c>
      <c r="C114">
        <v>111</v>
      </c>
      <c r="E114" t="e">
        <f t="shared" si="1"/>
        <v>#N/A</v>
      </c>
    </row>
    <row r="115" spans="1:5">
      <c r="A115" t="s">
        <v>111</v>
      </c>
      <c r="B115" s="144">
        <v>2.0270989409924044E-3</v>
      </c>
      <c r="C115">
        <v>112</v>
      </c>
      <c r="E115" t="e">
        <f t="shared" si="1"/>
        <v>#N/A</v>
      </c>
    </row>
    <row r="116" spans="1:5">
      <c r="A116" t="s">
        <v>487</v>
      </c>
      <c r="B116" s="144">
        <v>1.998074478173417E-3</v>
      </c>
      <c r="C116">
        <v>113</v>
      </c>
      <c r="E116" t="e">
        <f t="shared" si="1"/>
        <v>#N/A</v>
      </c>
    </row>
    <row r="117" spans="1:5">
      <c r="A117" t="s">
        <v>634</v>
      </c>
      <c r="B117" s="144">
        <v>1.9736599201673035E-3</v>
      </c>
      <c r="C117">
        <v>114</v>
      </c>
      <c r="E117" t="e">
        <f t="shared" si="1"/>
        <v>#N/A</v>
      </c>
    </row>
    <row r="118" spans="1:5">
      <c r="A118" t="s">
        <v>241</v>
      </c>
      <c r="B118" s="144">
        <v>1.9622693591519447E-3</v>
      </c>
      <c r="C118">
        <v>115</v>
      </c>
      <c r="E118" t="str">
        <f t="shared" si="1"/>
        <v>CAMKK2</v>
      </c>
    </row>
    <row r="119" spans="1:5">
      <c r="A119" t="s">
        <v>193</v>
      </c>
      <c r="B119" s="144">
        <v>1.9501439721823315E-3</v>
      </c>
      <c r="C119">
        <v>116</v>
      </c>
      <c r="E119" t="e">
        <f t="shared" si="1"/>
        <v>#N/A</v>
      </c>
    </row>
    <row r="120" spans="1:5">
      <c r="A120" t="s">
        <v>606</v>
      </c>
      <c r="B120" s="144">
        <v>1.9449280288322812E-3</v>
      </c>
      <c r="C120">
        <v>117</v>
      </c>
      <c r="E120" t="e">
        <f t="shared" si="1"/>
        <v>#N/A</v>
      </c>
    </row>
    <row r="121" spans="1:5">
      <c r="A121" t="s">
        <v>537</v>
      </c>
      <c r="B121" s="144">
        <v>1.9316671559084244E-3</v>
      </c>
      <c r="C121">
        <v>118</v>
      </c>
      <c r="E121" t="e">
        <f t="shared" si="1"/>
        <v>#N/A</v>
      </c>
    </row>
    <row r="122" spans="1:5">
      <c r="A122" t="s">
        <v>706</v>
      </c>
      <c r="B122" s="144">
        <v>1.8155630554541856E-3</v>
      </c>
      <c r="C122">
        <v>119</v>
      </c>
      <c r="E122" t="e">
        <f t="shared" si="1"/>
        <v>#N/A</v>
      </c>
    </row>
    <row r="123" spans="1:5">
      <c r="A123" t="s">
        <v>247</v>
      </c>
      <c r="B123" s="144">
        <v>1.8103094207268028E-3</v>
      </c>
      <c r="C123">
        <v>120</v>
      </c>
      <c r="E123" t="e">
        <f t="shared" si="1"/>
        <v>#N/A</v>
      </c>
    </row>
    <row r="124" spans="1:5">
      <c r="A124" t="s">
        <v>650</v>
      </c>
      <c r="B124" s="144">
        <v>1.7902178447206224E-3</v>
      </c>
      <c r="C124">
        <v>121</v>
      </c>
      <c r="E124" t="e">
        <f t="shared" si="1"/>
        <v>#N/A</v>
      </c>
    </row>
    <row r="125" spans="1:5">
      <c r="A125" t="s">
        <v>752</v>
      </c>
      <c r="B125" s="144">
        <v>1.7597942500614989E-3</v>
      </c>
      <c r="C125">
        <v>122</v>
      </c>
      <c r="E125" t="e">
        <f t="shared" si="1"/>
        <v>#N/A</v>
      </c>
    </row>
    <row r="126" spans="1:5">
      <c r="A126" t="s">
        <v>337</v>
      </c>
      <c r="B126" s="144">
        <v>1.7449615417464606E-3</v>
      </c>
      <c r="C126">
        <v>123</v>
      </c>
      <c r="E126" t="e">
        <f t="shared" si="1"/>
        <v>#N/A</v>
      </c>
    </row>
    <row r="127" spans="1:5">
      <c r="A127" t="s">
        <v>225</v>
      </c>
      <c r="B127" s="144">
        <v>1.682782245147422E-3</v>
      </c>
      <c r="C127">
        <v>124</v>
      </c>
      <c r="E127" t="e">
        <f t="shared" si="1"/>
        <v>#N/A</v>
      </c>
    </row>
    <row r="128" spans="1:5">
      <c r="A128" t="s">
        <v>1058</v>
      </c>
      <c r="B128" s="144">
        <v>1.662479459307161E-3</v>
      </c>
      <c r="C128">
        <v>125</v>
      </c>
      <c r="E128" t="e">
        <f t="shared" si="1"/>
        <v>#N/A</v>
      </c>
    </row>
    <row r="129" spans="1:5">
      <c r="A129" t="s">
        <v>37</v>
      </c>
      <c r="B129" s="144">
        <v>1.6578194698204853E-3</v>
      </c>
      <c r="C129">
        <v>126</v>
      </c>
      <c r="E129" t="e">
        <f t="shared" si="1"/>
        <v>#N/A</v>
      </c>
    </row>
    <row r="130" spans="1:5">
      <c r="A130" t="s">
        <v>451</v>
      </c>
      <c r="B130" s="144">
        <v>1.6036175954468688E-3</v>
      </c>
      <c r="C130">
        <v>127</v>
      </c>
      <c r="E130" t="e">
        <f t="shared" si="1"/>
        <v>#N/A</v>
      </c>
    </row>
    <row r="131" spans="1:5">
      <c r="A131" t="s">
        <v>63</v>
      </c>
      <c r="B131" s="144">
        <v>1.5695548500027961E-3</v>
      </c>
      <c r="C131">
        <v>128</v>
      </c>
      <c r="E131" t="e">
        <f t="shared" si="1"/>
        <v>#N/A</v>
      </c>
    </row>
    <row r="132" spans="1:5">
      <c r="A132" t="s">
        <v>223</v>
      </c>
      <c r="B132" s="144">
        <v>1.548159665535628E-3</v>
      </c>
      <c r="C132">
        <v>129</v>
      </c>
      <c r="E132" t="e">
        <f t="shared" si="1"/>
        <v>#N/A</v>
      </c>
    </row>
    <row r="133" spans="1:5">
      <c r="A133" t="s">
        <v>519</v>
      </c>
      <c r="B133" s="144">
        <v>1.5159387897455245E-3</v>
      </c>
      <c r="C133">
        <v>130</v>
      </c>
      <c r="E133" t="e">
        <f t="shared" ref="E133:E196" si="2">VLOOKUP(A133,$H$4:$H$17,1,FALSE)</f>
        <v>#N/A</v>
      </c>
    </row>
    <row r="134" spans="1:5">
      <c r="A134" t="s">
        <v>842</v>
      </c>
      <c r="B134" s="144">
        <v>1.5159387897455236E-3</v>
      </c>
      <c r="C134">
        <v>131</v>
      </c>
      <c r="E134" t="e">
        <f t="shared" si="2"/>
        <v>#N/A</v>
      </c>
    </row>
    <row r="135" spans="1:5">
      <c r="A135" t="s">
        <v>235</v>
      </c>
      <c r="B135" s="144">
        <v>1.4807153408124584E-3</v>
      </c>
      <c r="C135">
        <v>132</v>
      </c>
      <c r="E135" t="e">
        <f t="shared" si="2"/>
        <v>#N/A</v>
      </c>
    </row>
    <row r="136" spans="1:5">
      <c r="A136" t="s">
        <v>299</v>
      </c>
      <c r="B136" s="144">
        <v>1.4397083678145896E-3</v>
      </c>
      <c r="C136">
        <v>133</v>
      </c>
      <c r="E136" t="e">
        <f t="shared" si="2"/>
        <v>#N/A</v>
      </c>
    </row>
    <row r="137" spans="1:5">
      <c r="A137" t="s">
        <v>239</v>
      </c>
      <c r="B137" s="144">
        <v>1.4286628677821467E-3</v>
      </c>
      <c r="C137">
        <v>134</v>
      </c>
      <c r="E137" t="e">
        <f t="shared" si="2"/>
        <v>#N/A</v>
      </c>
    </row>
    <row r="138" spans="1:5">
      <c r="A138" t="s">
        <v>407</v>
      </c>
      <c r="B138" s="144">
        <v>1.3180450729461959E-3</v>
      </c>
      <c r="C138">
        <v>135</v>
      </c>
      <c r="E138" t="e">
        <f t="shared" si="2"/>
        <v>#N/A</v>
      </c>
    </row>
    <row r="139" spans="1:5">
      <c r="A139" t="s">
        <v>1025</v>
      </c>
      <c r="B139" s="144">
        <v>1.2597829277663638E-3</v>
      </c>
      <c r="C139">
        <v>136</v>
      </c>
      <c r="E139" t="e">
        <f t="shared" si="2"/>
        <v>#N/A</v>
      </c>
    </row>
    <row r="140" spans="1:5">
      <c r="A140" t="s">
        <v>165</v>
      </c>
      <c r="B140" s="144">
        <v>1.238021904198385E-3</v>
      </c>
      <c r="C140">
        <v>137</v>
      </c>
      <c r="E140" t="e">
        <f t="shared" si="2"/>
        <v>#N/A</v>
      </c>
    </row>
    <row r="141" spans="1:5">
      <c r="A141" t="s">
        <v>387</v>
      </c>
      <c r="B141" s="144">
        <v>1.1381232179932593E-3</v>
      </c>
      <c r="C141">
        <v>138</v>
      </c>
      <c r="E141" t="e">
        <f t="shared" si="2"/>
        <v>#N/A</v>
      </c>
    </row>
    <row r="142" spans="1:5">
      <c r="A142" t="s">
        <v>243</v>
      </c>
      <c r="B142" s="144">
        <v>1.1050727436547052E-3</v>
      </c>
      <c r="C142">
        <v>139</v>
      </c>
      <c r="E142" t="e">
        <f t="shared" si="2"/>
        <v>#N/A</v>
      </c>
    </row>
    <row r="143" spans="1:5">
      <c r="A143" t="s">
        <v>435</v>
      </c>
      <c r="B143" s="144">
        <v>1.1050727436547052E-3</v>
      </c>
      <c r="C143">
        <v>140</v>
      </c>
      <c r="E143" t="e">
        <f t="shared" si="2"/>
        <v>#N/A</v>
      </c>
    </row>
    <row r="144" spans="1:5">
      <c r="A144" t="s">
        <v>531</v>
      </c>
      <c r="B144" s="144">
        <v>1.1050727436547052E-3</v>
      </c>
      <c r="C144">
        <v>141</v>
      </c>
      <c r="E144" t="e">
        <f t="shared" si="2"/>
        <v>#N/A</v>
      </c>
    </row>
    <row r="145" spans="1:5">
      <c r="A145" t="s">
        <v>269</v>
      </c>
      <c r="B145" s="144">
        <v>1.1050727436547052E-3</v>
      </c>
      <c r="C145">
        <v>142</v>
      </c>
      <c r="E145" t="e">
        <f t="shared" si="2"/>
        <v>#N/A</v>
      </c>
    </row>
    <row r="146" spans="1:5">
      <c r="A146" t="s">
        <v>381</v>
      </c>
      <c r="B146" s="144">
        <v>1.1050727436547052E-3</v>
      </c>
      <c r="C146">
        <v>143</v>
      </c>
      <c r="E146" t="e">
        <f t="shared" si="2"/>
        <v>#N/A</v>
      </c>
    </row>
    <row r="147" spans="1:5">
      <c r="A147" t="s">
        <v>515</v>
      </c>
      <c r="B147" s="144">
        <v>1.1050727436547052E-3</v>
      </c>
      <c r="C147">
        <v>144</v>
      </c>
      <c r="E147" t="e">
        <f t="shared" si="2"/>
        <v>#N/A</v>
      </c>
    </row>
    <row r="148" spans="1:5">
      <c r="A148" t="s">
        <v>660</v>
      </c>
      <c r="B148" s="144">
        <v>1.1050727436547052E-3</v>
      </c>
      <c r="C148">
        <v>145</v>
      </c>
      <c r="E148" t="e">
        <f t="shared" si="2"/>
        <v>#N/A</v>
      </c>
    </row>
    <row r="149" spans="1:5">
      <c r="A149" t="s">
        <v>558</v>
      </c>
      <c r="B149" s="144">
        <v>1.1050727436547052E-3</v>
      </c>
      <c r="C149">
        <v>146</v>
      </c>
      <c r="E149" t="e">
        <f t="shared" si="2"/>
        <v>#N/A</v>
      </c>
    </row>
    <row r="150" spans="1:5">
      <c r="A150" t="s">
        <v>1047</v>
      </c>
      <c r="B150" s="144">
        <v>1.1050727436547052E-3</v>
      </c>
      <c r="C150">
        <v>147</v>
      </c>
      <c r="E150" t="e">
        <f t="shared" si="2"/>
        <v>#N/A</v>
      </c>
    </row>
    <row r="151" spans="1:5">
      <c r="A151" t="s">
        <v>1045</v>
      </c>
      <c r="B151" s="144">
        <v>1.1050727436547052E-3</v>
      </c>
      <c r="C151">
        <v>148</v>
      </c>
      <c r="E151" t="e">
        <f t="shared" si="2"/>
        <v>#N/A</v>
      </c>
    </row>
    <row r="152" spans="1:5">
      <c r="A152" t="s">
        <v>533</v>
      </c>
      <c r="B152" s="144">
        <v>1.1050727436547052E-3</v>
      </c>
      <c r="C152">
        <v>149</v>
      </c>
      <c r="E152" t="e">
        <f t="shared" si="2"/>
        <v>#N/A</v>
      </c>
    </row>
    <row r="153" spans="1:5">
      <c r="A153" t="s">
        <v>279</v>
      </c>
      <c r="B153" s="144">
        <v>1.1050727436547052E-3</v>
      </c>
      <c r="C153">
        <v>150</v>
      </c>
      <c r="E153" t="e">
        <f t="shared" si="2"/>
        <v>#N/A</v>
      </c>
    </row>
    <row r="154" spans="1:5">
      <c r="A154" t="s">
        <v>588</v>
      </c>
      <c r="B154" s="144">
        <v>1.1050727436547052E-3</v>
      </c>
      <c r="C154">
        <v>151</v>
      </c>
      <c r="E154" t="e">
        <f t="shared" si="2"/>
        <v>#N/A</v>
      </c>
    </row>
    <row r="155" spans="1:5">
      <c r="A155" t="s">
        <v>718</v>
      </c>
      <c r="B155" s="144">
        <v>1.1050727436547052E-3</v>
      </c>
      <c r="C155">
        <v>152</v>
      </c>
      <c r="E155" t="e">
        <f t="shared" si="2"/>
        <v>#N/A</v>
      </c>
    </row>
    <row r="156" spans="1:5">
      <c r="A156" t="s">
        <v>43</v>
      </c>
      <c r="B156" s="144">
        <v>1.1050727436547052E-3</v>
      </c>
      <c r="C156">
        <v>153</v>
      </c>
      <c r="E156" t="e">
        <f t="shared" si="2"/>
        <v>#N/A</v>
      </c>
    </row>
    <row r="157" spans="1:5">
      <c r="A157" t="s">
        <v>1071</v>
      </c>
      <c r="B157" s="144">
        <v>1.1050727436547052E-3</v>
      </c>
      <c r="C157">
        <v>154</v>
      </c>
      <c r="E157" t="e">
        <f t="shared" si="2"/>
        <v>#N/A</v>
      </c>
    </row>
    <row r="158" spans="1:5">
      <c r="A158" t="s">
        <v>614</v>
      </c>
      <c r="B158" s="144">
        <v>1.1050727436547052E-3</v>
      </c>
      <c r="C158">
        <v>155</v>
      </c>
      <c r="E158" t="e">
        <f t="shared" si="2"/>
        <v>#N/A</v>
      </c>
    </row>
    <row r="159" spans="1:5">
      <c r="A159" t="s">
        <v>423</v>
      </c>
      <c r="B159" s="144">
        <v>1.1050727436547052E-3</v>
      </c>
      <c r="C159">
        <v>156</v>
      </c>
      <c r="E159" t="e">
        <f t="shared" si="2"/>
        <v>#N/A</v>
      </c>
    </row>
    <row r="160" spans="1:5">
      <c r="A160" t="s">
        <v>554</v>
      </c>
      <c r="B160" s="144">
        <v>1.1050727436547052E-3</v>
      </c>
      <c r="C160">
        <v>157</v>
      </c>
      <c r="E160" t="e">
        <f t="shared" si="2"/>
        <v>#N/A</v>
      </c>
    </row>
    <row r="161" spans="1:5">
      <c r="A161" t="s">
        <v>640</v>
      </c>
      <c r="B161" s="144">
        <v>1.1050727436547052E-3</v>
      </c>
      <c r="C161">
        <v>158</v>
      </c>
      <c r="E161" t="e">
        <f t="shared" si="2"/>
        <v>#N/A</v>
      </c>
    </row>
    <row r="162" spans="1:5">
      <c r="A162" t="s">
        <v>730</v>
      </c>
      <c r="B162" s="144">
        <v>1.1050727436547052E-3</v>
      </c>
      <c r="C162">
        <v>159</v>
      </c>
      <c r="E162" t="e">
        <f t="shared" si="2"/>
        <v>#N/A</v>
      </c>
    </row>
    <row r="163" spans="1:5">
      <c r="A163" t="s">
        <v>770</v>
      </c>
      <c r="B163" s="144">
        <v>1.1050727436547052E-3</v>
      </c>
      <c r="C163">
        <v>160</v>
      </c>
      <c r="E163" t="e">
        <f t="shared" si="2"/>
        <v>#N/A</v>
      </c>
    </row>
    <row r="164" spans="1:5">
      <c r="A164" t="s">
        <v>535</v>
      </c>
      <c r="B164" s="144">
        <v>1.1050727436547052E-3</v>
      </c>
      <c r="C164">
        <v>161</v>
      </c>
      <c r="E164" t="e">
        <f t="shared" si="2"/>
        <v>#N/A</v>
      </c>
    </row>
    <row r="165" spans="1:5">
      <c r="A165" t="s">
        <v>790</v>
      </c>
      <c r="B165" s="144">
        <v>1.1050727436547052E-3</v>
      </c>
      <c r="C165">
        <v>162</v>
      </c>
      <c r="E165" t="e">
        <f t="shared" si="2"/>
        <v>#N/A</v>
      </c>
    </row>
    <row r="166" spans="1:5">
      <c r="A166" t="s">
        <v>1037</v>
      </c>
      <c r="B166" s="144">
        <v>1.1050727436547052E-3</v>
      </c>
      <c r="C166">
        <v>163</v>
      </c>
      <c r="E166" t="e">
        <f t="shared" si="2"/>
        <v>#N/A</v>
      </c>
    </row>
    <row r="167" spans="1:5">
      <c r="A167" t="s">
        <v>834</v>
      </c>
      <c r="B167" s="144">
        <v>1.1050727436547052E-3</v>
      </c>
      <c r="C167">
        <v>164</v>
      </c>
      <c r="E167" t="e">
        <f t="shared" si="2"/>
        <v>#N/A</v>
      </c>
    </row>
    <row r="168" spans="1:5">
      <c r="A168" t="s">
        <v>632</v>
      </c>
      <c r="B168" s="144">
        <v>1.1050727436547052E-3</v>
      </c>
      <c r="C168">
        <v>165</v>
      </c>
      <c r="E168" t="e">
        <f t="shared" si="2"/>
        <v>#N/A</v>
      </c>
    </row>
    <row r="169" spans="1:5">
      <c r="A169" t="s">
        <v>1074</v>
      </c>
      <c r="B169" s="144">
        <v>1.1050727436547052E-3</v>
      </c>
      <c r="C169">
        <v>166</v>
      </c>
      <c r="E169" t="e">
        <f t="shared" si="2"/>
        <v>#N/A</v>
      </c>
    </row>
    <row r="170" spans="1:5">
      <c r="A170" t="s">
        <v>914</v>
      </c>
      <c r="B170" s="144">
        <v>1.1050727436547052E-3</v>
      </c>
      <c r="C170">
        <v>167</v>
      </c>
      <c r="E170" t="e">
        <f t="shared" si="2"/>
        <v>#N/A</v>
      </c>
    </row>
    <row r="171" spans="1:5">
      <c r="A171" t="s">
        <v>658</v>
      </c>
      <c r="B171" s="144">
        <v>1.1050727436547052E-3</v>
      </c>
      <c r="C171">
        <v>168</v>
      </c>
      <c r="E171" t="e">
        <f t="shared" si="2"/>
        <v>#N/A</v>
      </c>
    </row>
    <row r="172" spans="1:5">
      <c r="A172" t="s">
        <v>596</v>
      </c>
      <c r="B172" s="144">
        <v>1.1050727436547052E-3</v>
      </c>
      <c r="C172">
        <v>169</v>
      </c>
      <c r="E172" t="e">
        <f t="shared" si="2"/>
        <v>#N/A</v>
      </c>
    </row>
    <row r="173" spans="1:5">
      <c r="A173" t="s">
        <v>578</v>
      </c>
      <c r="B173" s="144">
        <v>1.1050727436547052E-3</v>
      </c>
      <c r="C173">
        <v>170</v>
      </c>
      <c r="E173" t="e">
        <f t="shared" si="2"/>
        <v>#N/A</v>
      </c>
    </row>
    <row r="174" spans="1:5">
      <c r="A174" t="s">
        <v>884</v>
      </c>
      <c r="B174" s="144">
        <v>1.1050727436547052E-3</v>
      </c>
      <c r="C174">
        <v>171</v>
      </c>
      <c r="E174" t="e">
        <f t="shared" si="2"/>
        <v>#N/A</v>
      </c>
    </row>
    <row r="175" spans="1:5">
      <c r="A175" t="s">
        <v>670</v>
      </c>
      <c r="B175" s="144">
        <v>1.1050727436547052E-3</v>
      </c>
      <c r="C175">
        <v>172</v>
      </c>
      <c r="E175" t="e">
        <f t="shared" si="2"/>
        <v>#N/A</v>
      </c>
    </row>
    <row r="176" spans="1:5">
      <c r="A176" t="s">
        <v>117</v>
      </c>
      <c r="B176" s="144">
        <v>1.0969600919897189E-3</v>
      </c>
      <c r="C176">
        <v>173</v>
      </c>
      <c r="E176" t="e">
        <f t="shared" si="2"/>
        <v>#N/A</v>
      </c>
    </row>
    <row r="177" spans="1:5">
      <c r="A177" t="s">
        <v>333</v>
      </c>
      <c r="B177" s="144">
        <v>1.0387683790354226E-3</v>
      </c>
      <c r="C177">
        <v>174</v>
      </c>
      <c r="E177" t="e">
        <f t="shared" si="2"/>
        <v>#N/A</v>
      </c>
    </row>
    <row r="178" spans="1:5">
      <c r="A178" t="s">
        <v>570</v>
      </c>
      <c r="B178" s="144">
        <v>1.0166669241623287E-3</v>
      </c>
      <c r="C178">
        <v>175</v>
      </c>
      <c r="E178" t="e">
        <f t="shared" si="2"/>
        <v>#N/A</v>
      </c>
    </row>
    <row r="179" spans="1:5">
      <c r="A179" t="s">
        <v>628</v>
      </c>
      <c r="B179" s="144">
        <v>1.0166669241623287E-3</v>
      </c>
      <c r="C179">
        <v>176</v>
      </c>
      <c r="E179" t="e">
        <f t="shared" si="2"/>
        <v>#N/A</v>
      </c>
    </row>
    <row r="180" spans="1:5">
      <c r="A180" t="s">
        <v>772</v>
      </c>
      <c r="B180" s="144">
        <v>1.0078263422130911E-3</v>
      </c>
      <c r="C180">
        <v>177</v>
      </c>
      <c r="E180" t="e">
        <f t="shared" si="2"/>
        <v>#N/A</v>
      </c>
    </row>
    <row r="181" spans="1:5">
      <c r="A181" t="s">
        <v>135</v>
      </c>
      <c r="B181" s="144">
        <v>9.7787734409759464E-4</v>
      </c>
      <c r="C181">
        <v>178</v>
      </c>
      <c r="E181" t="e">
        <f t="shared" si="2"/>
        <v>#N/A</v>
      </c>
    </row>
    <row r="182" spans="1:5">
      <c r="A182" t="s">
        <v>642</v>
      </c>
      <c r="B182" s="144">
        <v>9.745418861721297E-4</v>
      </c>
      <c r="C182">
        <v>179</v>
      </c>
      <c r="E182" t="e">
        <f t="shared" si="2"/>
        <v>#N/A</v>
      </c>
    </row>
    <row r="183" spans="1:5">
      <c r="A183" t="s">
        <v>181</v>
      </c>
      <c r="B183" s="144">
        <v>9.7024271210867158E-4</v>
      </c>
      <c r="C183">
        <v>180</v>
      </c>
      <c r="E183" t="e">
        <f t="shared" si="2"/>
        <v>#N/A</v>
      </c>
    </row>
    <row r="184" spans="1:5">
      <c r="A184" t="s">
        <v>95</v>
      </c>
      <c r="B184" s="144">
        <v>8.9423506203503244E-4</v>
      </c>
      <c r="C184">
        <v>181</v>
      </c>
      <c r="E184" t="e">
        <f t="shared" si="2"/>
        <v>#N/A</v>
      </c>
    </row>
    <row r="185" spans="1:5">
      <c r="A185" t="s">
        <v>592</v>
      </c>
      <c r="B185" s="144">
        <v>8.8429889962965153E-4</v>
      </c>
      <c r="C185">
        <v>182</v>
      </c>
      <c r="E185" t="e">
        <f t="shared" si="2"/>
        <v>#N/A</v>
      </c>
    </row>
    <row r="186" spans="1:5">
      <c r="A186" t="s">
        <v>133</v>
      </c>
      <c r="B186" s="144">
        <v>8.3478989620808339E-4</v>
      </c>
      <c r="C186">
        <v>183</v>
      </c>
      <c r="E186" t="e">
        <f t="shared" si="2"/>
        <v>#N/A</v>
      </c>
    </row>
    <row r="187" spans="1:5">
      <c r="A187" t="s">
        <v>29</v>
      </c>
      <c r="B187" s="144">
        <v>8.3167786477362853E-4</v>
      </c>
      <c r="C187">
        <v>184</v>
      </c>
      <c r="E187" t="e">
        <f t="shared" si="2"/>
        <v>#N/A</v>
      </c>
    </row>
    <row r="188" spans="1:5">
      <c r="A188" t="s">
        <v>231</v>
      </c>
      <c r="B188" s="144">
        <v>8.3145673232580032E-4</v>
      </c>
      <c r="C188">
        <v>185</v>
      </c>
      <c r="E188" t="e">
        <f t="shared" si="2"/>
        <v>#N/A</v>
      </c>
    </row>
    <row r="189" spans="1:5">
      <c r="A189" t="s">
        <v>345</v>
      </c>
      <c r="B189" s="144">
        <v>8.3145673232580032E-4</v>
      </c>
      <c r="C189">
        <v>186</v>
      </c>
      <c r="E189" t="e">
        <f t="shared" si="2"/>
        <v>#N/A</v>
      </c>
    </row>
    <row r="190" spans="1:5">
      <c r="A190" t="s">
        <v>169</v>
      </c>
      <c r="B190" s="144">
        <v>8.1308063185629872E-4</v>
      </c>
      <c r="C190">
        <v>187</v>
      </c>
      <c r="E190" t="e">
        <f t="shared" si="2"/>
        <v>#N/A</v>
      </c>
    </row>
    <row r="191" spans="1:5">
      <c r="A191" t="s">
        <v>221</v>
      </c>
      <c r="B191" s="144">
        <v>8.0131930945474209E-4</v>
      </c>
      <c r="C191">
        <v>188</v>
      </c>
      <c r="E191" t="e">
        <f t="shared" si="2"/>
        <v>#N/A</v>
      </c>
    </row>
    <row r="192" spans="1:5">
      <c r="A192" t="s">
        <v>469</v>
      </c>
      <c r="B192" s="144">
        <v>7.9786252091869727E-4</v>
      </c>
      <c r="C192">
        <v>189</v>
      </c>
      <c r="E192" t="e">
        <f t="shared" si="2"/>
        <v>#N/A</v>
      </c>
    </row>
    <row r="193" spans="1:5">
      <c r="A193" t="s">
        <v>604</v>
      </c>
      <c r="B193" s="144">
        <v>7.9786252091869694E-4</v>
      </c>
      <c r="C193">
        <v>190</v>
      </c>
      <c r="E193" t="e">
        <f t="shared" si="2"/>
        <v>#N/A</v>
      </c>
    </row>
    <row r="194" spans="1:5">
      <c r="A194" t="s">
        <v>793</v>
      </c>
      <c r="B194" s="144">
        <v>7.9786252091869694E-4</v>
      </c>
      <c r="C194">
        <v>191</v>
      </c>
      <c r="E194" t="e">
        <f t="shared" si="2"/>
        <v>#N/A</v>
      </c>
    </row>
    <row r="195" spans="1:5">
      <c r="A195" t="s">
        <v>263</v>
      </c>
      <c r="B195" s="144">
        <v>7.7306923313773365E-4</v>
      </c>
      <c r="C195">
        <v>192</v>
      </c>
      <c r="E195" t="e">
        <f t="shared" si="2"/>
        <v>#N/A</v>
      </c>
    </row>
    <row r="196" spans="1:5">
      <c r="A196" t="s">
        <v>113</v>
      </c>
      <c r="B196" s="144">
        <v>7.6440062486547212E-4</v>
      </c>
      <c r="C196">
        <v>193</v>
      </c>
      <c r="E196" t="e">
        <f t="shared" si="2"/>
        <v>#N/A</v>
      </c>
    </row>
    <row r="197" spans="1:5">
      <c r="A197" t="s">
        <v>127</v>
      </c>
      <c r="B197" s="144">
        <v>7.4984226997442728E-4</v>
      </c>
      <c r="C197">
        <v>194</v>
      </c>
      <c r="E197" t="e">
        <f t="shared" ref="E197:E260" si="3">VLOOKUP(A197,$H$4:$H$17,1,FALSE)</f>
        <v>#N/A</v>
      </c>
    </row>
    <row r="198" spans="1:5">
      <c r="A198" t="s">
        <v>437</v>
      </c>
      <c r="B198" s="144">
        <v>7.3907265095626699E-4</v>
      </c>
      <c r="C198">
        <v>195</v>
      </c>
      <c r="E198" t="e">
        <f t="shared" si="3"/>
        <v>#N/A</v>
      </c>
    </row>
    <row r="199" spans="1:5">
      <c r="A199" t="s">
        <v>572</v>
      </c>
      <c r="B199" s="144">
        <v>7.3546849189966865E-4</v>
      </c>
      <c r="C199">
        <v>196</v>
      </c>
      <c r="E199" t="e">
        <f t="shared" si="3"/>
        <v>#N/A</v>
      </c>
    </row>
    <row r="200" spans="1:5">
      <c r="A200" t="s">
        <v>179</v>
      </c>
      <c r="B200" s="144">
        <v>6.9684066046863465E-4</v>
      </c>
      <c r="C200">
        <v>197</v>
      </c>
      <c r="E200" t="e">
        <f t="shared" si="3"/>
        <v>#N/A</v>
      </c>
    </row>
    <row r="201" spans="1:5">
      <c r="A201" t="s">
        <v>171</v>
      </c>
      <c r="B201" s="144">
        <v>6.71884228142052E-4</v>
      </c>
      <c r="C201">
        <v>198</v>
      </c>
      <c r="E201" t="e">
        <f t="shared" si="3"/>
        <v>#N/A</v>
      </c>
    </row>
    <row r="202" spans="1:5">
      <c r="A202" t="s">
        <v>103</v>
      </c>
      <c r="B202" s="144">
        <v>6.630436461928232E-4</v>
      </c>
      <c r="C202">
        <v>199</v>
      </c>
      <c r="E202" t="e">
        <f t="shared" si="3"/>
        <v>#N/A</v>
      </c>
    </row>
    <row r="203" spans="1:5">
      <c r="A203" t="s">
        <v>341</v>
      </c>
      <c r="B203" s="144">
        <v>6.4175828746805303E-4</v>
      </c>
      <c r="C203">
        <v>200</v>
      </c>
      <c r="E203" t="e">
        <f t="shared" si="3"/>
        <v>#N/A</v>
      </c>
    </row>
    <row r="204" spans="1:5">
      <c r="A204" t="s">
        <v>720</v>
      </c>
      <c r="B204" s="144">
        <v>6.4098545101842373E-4</v>
      </c>
      <c r="C204">
        <v>201</v>
      </c>
      <c r="E204" t="e">
        <f t="shared" si="3"/>
        <v>#N/A</v>
      </c>
    </row>
    <row r="205" spans="1:5">
      <c r="A205" t="s">
        <v>815</v>
      </c>
      <c r="B205" s="144">
        <v>6.394572531560203E-4</v>
      </c>
      <c r="C205">
        <v>202</v>
      </c>
      <c r="E205" t="e">
        <f t="shared" si="3"/>
        <v>#N/A</v>
      </c>
    </row>
    <row r="206" spans="1:5">
      <c r="A206" t="s">
        <v>325</v>
      </c>
      <c r="B206" s="144">
        <v>6.3508105844968965E-4</v>
      </c>
      <c r="C206">
        <v>203</v>
      </c>
      <c r="E206" t="e">
        <f t="shared" si="3"/>
        <v>#N/A</v>
      </c>
    </row>
    <row r="207" spans="1:5">
      <c r="A207" t="s">
        <v>277</v>
      </c>
      <c r="B207" s="144">
        <v>6.1451723335191871E-4</v>
      </c>
      <c r="C207">
        <v>204</v>
      </c>
      <c r="E207" t="e">
        <f t="shared" si="3"/>
        <v>#N/A</v>
      </c>
    </row>
    <row r="208" spans="1:5">
      <c r="A208" t="s">
        <v>197</v>
      </c>
      <c r="B208" s="144">
        <v>6.030101055769934E-4</v>
      </c>
      <c r="C208">
        <v>205</v>
      </c>
      <c r="E208" t="e">
        <f t="shared" si="3"/>
        <v>#N/A</v>
      </c>
    </row>
    <row r="209" spans="1:5">
      <c r="A209" t="s">
        <v>329</v>
      </c>
      <c r="B209" s="144">
        <v>5.7112375170055346E-4</v>
      </c>
      <c r="C209">
        <v>206</v>
      </c>
      <c r="E209" t="e">
        <f t="shared" si="3"/>
        <v>#N/A</v>
      </c>
    </row>
    <row r="210" spans="1:5">
      <c r="A210" t="s">
        <v>173</v>
      </c>
      <c r="B210" s="144">
        <v>5.459059353654244E-4</v>
      </c>
      <c r="C210">
        <v>207</v>
      </c>
      <c r="E210" t="e">
        <f t="shared" si="3"/>
        <v>#N/A</v>
      </c>
    </row>
    <row r="211" spans="1:5">
      <c r="A211" t="s">
        <v>119</v>
      </c>
      <c r="B211" s="144">
        <v>5.4457984807303888E-4</v>
      </c>
      <c r="C211">
        <v>208</v>
      </c>
      <c r="E211" t="e">
        <f t="shared" si="3"/>
        <v>#N/A</v>
      </c>
    </row>
    <row r="212" spans="1:5">
      <c r="A212" t="s">
        <v>678</v>
      </c>
      <c r="B212" s="144">
        <v>5.3043491695425849E-4</v>
      </c>
      <c r="C212">
        <v>209</v>
      </c>
      <c r="E212" t="e">
        <f t="shared" si="3"/>
        <v>#N/A</v>
      </c>
    </row>
    <row r="213" spans="1:5">
      <c r="A213" t="s">
        <v>107</v>
      </c>
      <c r="B213" s="144">
        <v>5.2394590016106824E-4</v>
      </c>
      <c r="C213">
        <v>210</v>
      </c>
      <c r="E213" t="e">
        <f t="shared" si="3"/>
        <v>#N/A</v>
      </c>
    </row>
    <row r="214" spans="1:5">
      <c r="A214" t="s">
        <v>31</v>
      </c>
      <c r="B214" s="144">
        <v>4.8207995765541455E-4</v>
      </c>
      <c r="C214">
        <v>211</v>
      </c>
      <c r="E214" t="e">
        <f t="shared" si="3"/>
        <v>#N/A</v>
      </c>
    </row>
    <row r="215" spans="1:5">
      <c r="A215" t="s">
        <v>115</v>
      </c>
      <c r="B215" s="144">
        <v>4.7786740204665192E-4</v>
      </c>
      <c r="C215">
        <v>212</v>
      </c>
      <c r="E215" t="e">
        <f t="shared" si="3"/>
        <v>#N/A</v>
      </c>
    </row>
    <row r="216" spans="1:5">
      <c r="A216" t="s">
        <v>419</v>
      </c>
      <c r="B216" s="144">
        <v>4.7667256147477876E-4</v>
      </c>
      <c r="C216">
        <v>213</v>
      </c>
      <c r="E216" t="e">
        <f t="shared" si="3"/>
        <v>#N/A</v>
      </c>
    </row>
    <row r="217" spans="1:5">
      <c r="A217" t="s">
        <v>291</v>
      </c>
      <c r="B217" s="144">
        <v>4.4856931445973029E-4</v>
      </c>
      <c r="C217">
        <v>214</v>
      </c>
      <c r="E217" t="e">
        <f t="shared" si="3"/>
        <v>#N/A</v>
      </c>
    </row>
    <row r="218" spans="1:5">
      <c r="A218" t="s">
        <v>517</v>
      </c>
      <c r="B218" s="144">
        <v>4.451233011441153E-4</v>
      </c>
      <c r="C218">
        <v>215</v>
      </c>
      <c r="E218" t="e">
        <f t="shared" si="3"/>
        <v>#N/A</v>
      </c>
    </row>
    <row r="219" spans="1:5">
      <c r="A219" t="s">
        <v>1050</v>
      </c>
      <c r="B219" s="144">
        <v>4.4178674264941191E-4</v>
      </c>
      <c r="C219">
        <v>216</v>
      </c>
      <c r="E219" t="e">
        <f t="shared" si="3"/>
        <v>#N/A</v>
      </c>
    </row>
    <row r="220" spans="1:5">
      <c r="A220" t="s">
        <v>786</v>
      </c>
      <c r="B220" s="144">
        <v>4.3760880648726334E-4</v>
      </c>
      <c r="C220">
        <v>217</v>
      </c>
      <c r="E220" t="e">
        <f t="shared" si="3"/>
        <v>#N/A</v>
      </c>
    </row>
    <row r="221" spans="1:5">
      <c r="A221" t="s">
        <v>139</v>
      </c>
      <c r="B221" s="144">
        <v>4.3557336446383007E-4</v>
      </c>
      <c r="C221">
        <v>218</v>
      </c>
      <c r="E221" t="e">
        <f t="shared" si="3"/>
        <v>#N/A</v>
      </c>
    </row>
    <row r="222" spans="1:5">
      <c r="A222" t="s">
        <v>305</v>
      </c>
      <c r="B222" s="144">
        <v>4.1992764258878801E-4</v>
      </c>
      <c r="C222">
        <v>219</v>
      </c>
      <c r="E222" t="e">
        <f t="shared" si="3"/>
        <v>#N/A</v>
      </c>
    </row>
    <row r="223" spans="1:5">
      <c r="A223" t="s">
        <v>375</v>
      </c>
      <c r="B223" s="144">
        <v>4.1992764258878801E-4</v>
      </c>
      <c r="C223">
        <v>220</v>
      </c>
      <c r="E223" t="e">
        <f t="shared" si="3"/>
        <v>#N/A</v>
      </c>
    </row>
    <row r="224" spans="1:5">
      <c r="A224" t="s">
        <v>25</v>
      </c>
      <c r="B224" s="144">
        <v>4.1992764258878801E-4</v>
      </c>
      <c r="C224">
        <v>221</v>
      </c>
      <c r="E224" t="e">
        <f t="shared" si="3"/>
        <v>#N/A</v>
      </c>
    </row>
    <row r="225" spans="1:5">
      <c r="A225" t="s">
        <v>363</v>
      </c>
      <c r="B225" s="144">
        <v>4.1992764258878801E-4</v>
      </c>
      <c r="C225">
        <v>222</v>
      </c>
      <c r="E225" t="e">
        <f t="shared" si="3"/>
        <v>#N/A</v>
      </c>
    </row>
    <row r="226" spans="1:5">
      <c r="A226" t="s">
        <v>529</v>
      </c>
      <c r="B226" s="144">
        <v>4.1992764258878801E-4</v>
      </c>
      <c r="C226">
        <v>223</v>
      </c>
      <c r="E226" t="e">
        <f t="shared" si="3"/>
        <v>#N/A</v>
      </c>
    </row>
    <row r="227" spans="1:5">
      <c r="A227" t="s">
        <v>1041</v>
      </c>
      <c r="B227" s="144">
        <v>4.1992764258878801E-4</v>
      </c>
      <c r="C227">
        <v>224</v>
      </c>
      <c r="E227" t="e">
        <f t="shared" si="3"/>
        <v>#N/A</v>
      </c>
    </row>
    <row r="228" spans="1:5">
      <c r="A228" t="s">
        <v>1008</v>
      </c>
      <c r="B228" s="144">
        <v>4.1992764258878801E-4</v>
      </c>
      <c r="C228">
        <v>225</v>
      </c>
      <c r="E228" t="e">
        <f t="shared" si="3"/>
        <v>#N/A</v>
      </c>
    </row>
    <row r="229" spans="1:5">
      <c r="A229" t="s">
        <v>525</v>
      </c>
      <c r="B229" s="144">
        <v>4.1992764258878801E-4</v>
      </c>
      <c r="C229">
        <v>226</v>
      </c>
      <c r="E229" t="e">
        <f t="shared" si="3"/>
        <v>#N/A</v>
      </c>
    </row>
    <row r="230" spans="1:5">
      <c r="A230" t="s">
        <v>546</v>
      </c>
      <c r="B230" s="144">
        <v>4.1992764258878801E-4</v>
      </c>
      <c r="C230">
        <v>227</v>
      </c>
      <c r="E230" t="e">
        <f t="shared" si="3"/>
        <v>#N/A</v>
      </c>
    </row>
    <row r="231" spans="1:5">
      <c r="A231" t="s">
        <v>475</v>
      </c>
      <c r="B231" s="144">
        <v>4.1992764258878801E-4</v>
      </c>
      <c r="C231">
        <v>228</v>
      </c>
      <c r="E231" t="e">
        <f t="shared" si="3"/>
        <v>#N/A</v>
      </c>
    </row>
    <row r="232" spans="1:5">
      <c r="A232" t="s">
        <v>746</v>
      </c>
      <c r="B232" s="144">
        <v>4.1992764258878801E-4</v>
      </c>
      <c r="C232">
        <v>229</v>
      </c>
      <c r="E232" t="e">
        <f t="shared" si="3"/>
        <v>#N/A</v>
      </c>
    </row>
    <row r="233" spans="1:5">
      <c r="A233" t="s">
        <v>750</v>
      </c>
      <c r="B233" s="144">
        <v>4.1992764258878801E-4</v>
      </c>
      <c r="C233">
        <v>230</v>
      </c>
      <c r="E233" t="e">
        <f t="shared" si="3"/>
        <v>#N/A</v>
      </c>
    </row>
    <row r="234" spans="1:5">
      <c r="A234" t="s">
        <v>738</v>
      </c>
      <c r="B234" s="144">
        <v>4.1992764258878801E-4</v>
      </c>
      <c r="C234">
        <v>231</v>
      </c>
      <c r="E234" t="e">
        <f t="shared" si="3"/>
        <v>#N/A</v>
      </c>
    </row>
    <row r="235" spans="1:5">
      <c r="A235" t="s">
        <v>768</v>
      </c>
      <c r="B235" s="144">
        <v>4.1992764258878801E-4</v>
      </c>
      <c r="C235">
        <v>232</v>
      </c>
      <c r="E235" t="e">
        <f t="shared" si="3"/>
        <v>#N/A</v>
      </c>
    </row>
    <row r="236" spans="1:5">
      <c r="A236" t="s">
        <v>801</v>
      </c>
      <c r="B236" s="144">
        <v>4.1992764258878801E-4</v>
      </c>
      <c r="C236">
        <v>233</v>
      </c>
      <c r="E236" t="e">
        <f t="shared" si="3"/>
        <v>#N/A</v>
      </c>
    </row>
    <row r="237" spans="1:5">
      <c r="A237" t="s">
        <v>1044</v>
      </c>
      <c r="B237" s="144">
        <v>4.1992764258878801E-4</v>
      </c>
      <c r="C237">
        <v>234</v>
      </c>
      <c r="E237" t="e">
        <f t="shared" si="3"/>
        <v>#N/A</v>
      </c>
    </row>
    <row r="238" spans="1:5">
      <c r="A238" t="s">
        <v>740</v>
      </c>
      <c r="B238" s="144">
        <v>4.1992764258878801E-4</v>
      </c>
      <c r="C238">
        <v>235</v>
      </c>
      <c r="E238" t="e">
        <f t="shared" si="3"/>
        <v>#N/A</v>
      </c>
    </row>
    <row r="239" spans="1:5">
      <c r="A239" t="s">
        <v>652</v>
      </c>
      <c r="B239" s="144">
        <v>4.1992764258878801E-4</v>
      </c>
      <c r="C239">
        <v>236</v>
      </c>
      <c r="E239" t="e">
        <f t="shared" si="3"/>
        <v>#N/A</v>
      </c>
    </row>
    <row r="240" spans="1:5">
      <c r="A240" t="s">
        <v>421</v>
      </c>
      <c r="B240" s="144">
        <v>4.1992764258878801E-4</v>
      </c>
      <c r="C240">
        <v>237</v>
      </c>
      <c r="E240" t="e">
        <f t="shared" si="3"/>
        <v>#N/A</v>
      </c>
    </row>
    <row r="241" spans="1:5">
      <c r="A241" t="s">
        <v>758</v>
      </c>
      <c r="B241" s="144">
        <v>4.1992764258878801E-4</v>
      </c>
      <c r="C241">
        <v>238</v>
      </c>
      <c r="E241" t="e">
        <f t="shared" si="3"/>
        <v>#N/A</v>
      </c>
    </row>
    <row r="242" spans="1:5">
      <c r="A242" t="s">
        <v>616</v>
      </c>
      <c r="B242" s="144">
        <v>4.1992764258878801E-4</v>
      </c>
      <c r="C242">
        <v>239</v>
      </c>
      <c r="E242" t="e">
        <f t="shared" si="3"/>
        <v>#N/A</v>
      </c>
    </row>
    <row r="243" spans="1:5">
      <c r="A243" t="s">
        <v>327</v>
      </c>
      <c r="B243" s="144">
        <v>4.1992764258878785E-4</v>
      </c>
      <c r="C243">
        <v>240</v>
      </c>
      <c r="E243" t="e">
        <f t="shared" si="3"/>
        <v>#N/A</v>
      </c>
    </row>
    <row r="244" spans="1:5">
      <c r="A244" t="s">
        <v>862</v>
      </c>
      <c r="B244" s="144">
        <v>4.1992764258878785E-4</v>
      </c>
      <c r="C244">
        <v>241</v>
      </c>
      <c r="E244" t="e">
        <f t="shared" si="3"/>
        <v>#N/A</v>
      </c>
    </row>
    <row r="245" spans="1:5">
      <c r="A245" t="s">
        <v>227</v>
      </c>
      <c r="B245" s="144">
        <v>4.1189111070794976E-4</v>
      </c>
      <c r="C245">
        <v>242</v>
      </c>
      <c r="E245" t="e">
        <f t="shared" si="3"/>
        <v>#N/A</v>
      </c>
    </row>
    <row r="246" spans="1:5">
      <c r="A246" t="s">
        <v>41</v>
      </c>
      <c r="B246" s="144">
        <v>4.1044306106748974E-4</v>
      </c>
      <c r="C246">
        <v>243</v>
      </c>
      <c r="E246" t="e">
        <f t="shared" si="3"/>
        <v>#N/A</v>
      </c>
    </row>
    <row r="247" spans="1:5">
      <c r="A247" t="s">
        <v>1035</v>
      </c>
      <c r="B247" s="144">
        <v>4.0666676966493164E-4</v>
      </c>
      <c r="C247">
        <v>244</v>
      </c>
      <c r="E247" t="e">
        <f t="shared" si="3"/>
        <v>#N/A</v>
      </c>
    </row>
    <row r="248" spans="1:5">
      <c r="A248" t="s">
        <v>69</v>
      </c>
      <c r="B248" s="144">
        <v>3.9741052557800631E-4</v>
      </c>
      <c r="C248">
        <v>245</v>
      </c>
      <c r="E248" t="e">
        <f t="shared" si="3"/>
        <v>#N/A</v>
      </c>
    </row>
    <row r="249" spans="1:5">
      <c r="A249" t="s">
        <v>830</v>
      </c>
      <c r="B249" s="144">
        <v>3.8898560576645626E-4</v>
      </c>
      <c r="C249">
        <v>246</v>
      </c>
      <c r="E249" t="e">
        <f t="shared" si="3"/>
        <v>#N/A</v>
      </c>
    </row>
    <row r="250" spans="1:5">
      <c r="A250" t="s">
        <v>403</v>
      </c>
      <c r="B250" s="144">
        <v>3.8310652503689257E-4</v>
      </c>
      <c r="C250">
        <v>247</v>
      </c>
      <c r="E250" t="e">
        <f t="shared" si="3"/>
        <v>#N/A</v>
      </c>
    </row>
    <row r="251" spans="1:5">
      <c r="A251" t="s">
        <v>321</v>
      </c>
      <c r="B251" s="144">
        <v>3.7225456876634368E-4</v>
      </c>
      <c r="C251">
        <v>248</v>
      </c>
      <c r="E251" t="e">
        <f t="shared" si="3"/>
        <v>#N/A</v>
      </c>
    </row>
    <row r="252" spans="1:5">
      <c r="A252" t="s">
        <v>1006</v>
      </c>
      <c r="B252" s="144">
        <v>3.7130444186798099E-4</v>
      </c>
      <c r="C252">
        <v>249</v>
      </c>
      <c r="E252" t="e">
        <f t="shared" si="3"/>
        <v>#N/A</v>
      </c>
    </row>
    <row r="253" spans="1:5">
      <c r="A253" t="s">
        <v>353</v>
      </c>
      <c r="B253" s="144">
        <v>3.7130444186798099E-4</v>
      </c>
      <c r="C253">
        <v>250</v>
      </c>
      <c r="E253" t="e">
        <f t="shared" si="3"/>
        <v>#N/A</v>
      </c>
    </row>
    <row r="254" spans="1:5">
      <c r="A254" t="s">
        <v>161</v>
      </c>
      <c r="B254" s="144">
        <v>3.6785661490777824E-4</v>
      </c>
      <c r="C254">
        <v>251</v>
      </c>
      <c r="E254" t="e">
        <f t="shared" si="3"/>
        <v>#N/A</v>
      </c>
    </row>
    <row r="255" spans="1:5">
      <c r="A255" t="s">
        <v>265</v>
      </c>
      <c r="B255" s="144">
        <v>3.5448140908263498E-4</v>
      </c>
      <c r="C255">
        <v>252</v>
      </c>
      <c r="E255" t="e">
        <f t="shared" si="3"/>
        <v>#N/A</v>
      </c>
    </row>
    <row r="256" spans="1:5">
      <c r="A256" t="s">
        <v>664</v>
      </c>
      <c r="B256" s="144">
        <v>3.5439050702580789E-4</v>
      </c>
      <c r="C256">
        <v>253</v>
      </c>
      <c r="E256" t="e">
        <f t="shared" si="3"/>
        <v>#N/A</v>
      </c>
    </row>
    <row r="257" spans="1:5">
      <c r="A257" t="s">
        <v>177</v>
      </c>
      <c r="B257" s="144">
        <v>3.5208779407770079E-4</v>
      </c>
      <c r="C257">
        <v>254</v>
      </c>
      <c r="E257" t="e">
        <f t="shared" si="3"/>
        <v>#N/A</v>
      </c>
    </row>
    <row r="258" spans="1:5">
      <c r="A258" t="s">
        <v>586</v>
      </c>
      <c r="B258" s="144">
        <v>3.5188323136747189E-4</v>
      </c>
      <c r="C258">
        <v>255</v>
      </c>
      <c r="E258" t="e">
        <f t="shared" si="3"/>
        <v>#N/A</v>
      </c>
    </row>
    <row r="259" spans="1:5">
      <c r="A259" t="s">
        <v>840</v>
      </c>
      <c r="B259" s="144">
        <v>3.2268124114717396E-4</v>
      </c>
      <c r="C259">
        <v>256</v>
      </c>
      <c r="E259" t="e">
        <f t="shared" si="3"/>
        <v>#N/A</v>
      </c>
    </row>
    <row r="260" spans="1:5">
      <c r="A260" t="s">
        <v>882</v>
      </c>
      <c r="B260" s="144">
        <v>3.2268124114717396E-4</v>
      </c>
      <c r="C260">
        <v>257</v>
      </c>
      <c r="E260" t="e">
        <f t="shared" si="3"/>
        <v>#N/A</v>
      </c>
    </row>
    <row r="261" spans="1:5">
      <c r="A261" t="s">
        <v>73</v>
      </c>
      <c r="B261" s="144">
        <v>3.1951522300872795E-4</v>
      </c>
      <c r="C261">
        <v>258</v>
      </c>
      <c r="E261" t="e">
        <f t="shared" ref="E261:E324" si="4">VLOOKUP(A261,$H$4:$H$17,1,FALSE)</f>
        <v>#N/A</v>
      </c>
    </row>
    <row r="262" spans="1:5">
      <c r="A262" t="s">
        <v>698</v>
      </c>
      <c r="B262" s="144">
        <v>3.1384065919793633E-4</v>
      </c>
      <c r="C262">
        <v>259</v>
      </c>
      <c r="E262" t="e">
        <f t="shared" si="4"/>
        <v>#N/A</v>
      </c>
    </row>
    <row r="263" spans="1:5">
      <c r="A263" t="s">
        <v>889</v>
      </c>
      <c r="B263" s="144">
        <v>3.1384065919793633E-4</v>
      </c>
      <c r="C263">
        <v>260</v>
      </c>
      <c r="E263" t="e">
        <f t="shared" si="4"/>
        <v>#N/A</v>
      </c>
    </row>
    <row r="264" spans="1:5">
      <c r="A264" t="s">
        <v>101</v>
      </c>
      <c r="B264" s="144">
        <v>3.1140372560997811E-4</v>
      </c>
      <c r="C264">
        <v>261</v>
      </c>
      <c r="E264" t="e">
        <f t="shared" si="4"/>
        <v>#N/A</v>
      </c>
    </row>
    <row r="265" spans="1:5">
      <c r="A265" t="s">
        <v>417</v>
      </c>
      <c r="B265" s="144">
        <v>3.0963193310712563E-4</v>
      </c>
      <c r="C265">
        <v>262</v>
      </c>
      <c r="E265" t="e">
        <f t="shared" si="4"/>
        <v>#N/A</v>
      </c>
    </row>
    <row r="266" spans="1:5">
      <c r="A266" t="s">
        <v>866</v>
      </c>
      <c r="B266" s="144">
        <v>3.0427360519292147E-4</v>
      </c>
      <c r="C266">
        <v>263</v>
      </c>
      <c r="E266" t="e">
        <f t="shared" si="4"/>
        <v>#N/A</v>
      </c>
    </row>
    <row r="267" spans="1:5">
      <c r="A267" t="s">
        <v>523</v>
      </c>
      <c r="B267" s="144">
        <v>2.9394934981215136E-4</v>
      </c>
      <c r="C267">
        <v>264</v>
      </c>
      <c r="E267" t="e">
        <f t="shared" si="4"/>
        <v>#N/A</v>
      </c>
    </row>
    <row r="268" spans="1:5">
      <c r="A268" t="s">
        <v>1059</v>
      </c>
      <c r="B268" s="144">
        <v>2.8731891335022336E-4</v>
      </c>
      <c r="C268">
        <v>265</v>
      </c>
      <c r="E268" t="e">
        <f t="shared" si="4"/>
        <v>#N/A</v>
      </c>
    </row>
    <row r="269" spans="1:5">
      <c r="A269" t="s">
        <v>1024</v>
      </c>
      <c r="B269" s="144">
        <v>2.8731891335022336E-4</v>
      </c>
      <c r="C269">
        <v>266</v>
      </c>
      <c r="E269" t="e">
        <f t="shared" si="4"/>
        <v>#N/A</v>
      </c>
    </row>
    <row r="270" spans="1:5">
      <c r="A270" t="s">
        <v>319</v>
      </c>
      <c r="B270" s="144">
        <v>2.8562774799200996E-4</v>
      </c>
      <c r="C270">
        <v>267</v>
      </c>
      <c r="E270" t="e">
        <f t="shared" si="4"/>
        <v>#N/A</v>
      </c>
    </row>
    <row r="271" spans="1:5">
      <c r="A271" t="s">
        <v>85</v>
      </c>
      <c r="B271" s="144">
        <v>2.8121741165029485E-4</v>
      </c>
      <c r="C271">
        <v>268</v>
      </c>
      <c r="E271" t="e">
        <f t="shared" si="4"/>
        <v>#N/A</v>
      </c>
    </row>
    <row r="272" spans="1:5">
      <c r="A272" t="s">
        <v>35</v>
      </c>
      <c r="B272" s="144">
        <v>2.8103675311872653E-4</v>
      </c>
      <c r="C272">
        <v>269</v>
      </c>
      <c r="E272" t="e">
        <f t="shared" si="4"/>
        <v>#N/A</v>
      </c>
    </row>
    <row r="273" spans="1:5">
      <c r="A273" t="s">
        <v>289</v>
      </c>
      <c r="B273" s="144">
        <v>2.6360901458923915E-4</v>
      </c>
      <c r="C273">
        <v>270</v>
      </c>
      <c r="E273" t="e">
        <f t="shared" si="4"/>
        <v>#N/A</v>
      </c>
    </row>
    <row r="274" spans="1:5">
      <c r="A274" t="s">
        <v>109</v>
      </c>
      <c r="B274" s="144">
        <v>2.5375602765186404E-4</v>
      </c>
      <c r="C274">
        <v>271</v>
      </c>
      <c r="E274" t="e">
        <f t="shared" si="4"/>
        <v>#N/A</v>
      </c>
    </row>
    <row r="275" spans="1:5">
      <c r="A275" t="s">
        <v>1017</v>
      </c>
      <c r="B275" s="144">
        <v>2.5195658555327287E-4</v>
      </c>
      <c r="C275">
        <v>272</v>
      </c>
      <c r="E275" t="e">
        <f t="shared" si="4"/>
        <v>#N/A</v>
      </c>
    </row>
    <row r="276" spans="1:5">
      <c r="A276" t="s">
        <v>65</v>
      </c>
      <c r="B276" s="144">
        <v>2.4980241664658613E-4</v>
      </c>
      <c r="C276">
        <v>273</v>
      </c>
      <c r="E276" t="e">
        <f t="shared" si="4"/>
        <v>#N/A</v>
      </c>
    </row>
    <row r="277" spans="1:5">
      <c r="A277" t="s">
        <v>391</v>
      </c>
      <c r="B277" s="144">
        <v>2.4601800212715384E-4</v>
      </c>
      <c r="C277">
        <v>274</v>
      </c>
      <c r="E277" t="e">
        <f t="shared" si="4"/>
        <v>#N/A</v>
      </c>
    </row>
    <row r="278" spans="1:5">
      <c r="A278" t="s">
        <v>217</v>
      </c>
      <c r="B278" s="144">
        <v>2.4243459245989067E-4</v>
      </c>
      <c r="C278">
        <v>275</v>
      </c>
      <c r="E278" t="e">
        <f t="shared" si="4"/>
        <v>#N/A</v>
      </c>
    </row>
    <row r="279" spans="1:5">
      <c r="A279" t="s">
        <v>195</v>
      </c>
      <c r="B279" s="144">
        <v>2.4032171987844016E-4</v>
      </c>
      <c r="C279">
        <v>276</v>
      </c>
      <c r="E279" t="e">
        <f t="shared" si="4"/>
        <v>#N/A</v>
      </c>
    </row>
    <row r="280" spans="1:5">
      <c r="A280" t="s">
        <v>59</v>
      </c>
      <c r="B280" s="144">
        <v>2.353202691614154E-4</v>
      </c>
      <c r="C280">
        <v>277</v>
      </c>
      <c r="E280" t="e">
        <f t="shared" si="4"/>
        <v>#N/A</v>
      </c>
    </row>
    <row r="281" spans="1:5">
      <c r="A281" t="s">
        <v>147</v>
      </c>
      <c r="B281" s="144">
        <v>2.3427542165479755E-4</v>
      </c>
      <c r="C281">
        <v>278</v>
      </c>
      <c r="E281" t="e">
        <f t="shared" si="4"/>
        <v>#N/A</v>
      </c>
    </row>
    <row r="282" spans="1:5">
      <c r="A282" t="s">
        <v>281</v>
      </c>
      <c r="B282" s="144">
        <v>2.2354386555130265E-4</v>
      </c>
      <c r="C282">
        <v>279</v>
      </c>
      <c r="E282" t="e">
        <f t="shared" si="4"/>
        <v>#N/A</v>
      </c>
    </row>
    <row r="283" spans="1:5">
      <c r="A283" t="s">
        <v>728</v>
      </c>
      <c r="B283" s="144">
        <v>2.2101454873094107E-4</v>
      </c>
      <c r="C283">
        <v>280</v>
      </c>
      <c r="E283" t="e">
        <f t="shared" si="4"/>
        <v>#N/A</v>
      </c>
    </row>
    <row r="284" spans="1:5">
      <c r="A284" t="s">
        <v>91</v>
      </c>
      <c r="B284" s="144">
        <v>2.2101454873094107E-4</v>
      </c>
      <c r="C284">
        <v>281</v>
      </c>
      <c r="E284" t="e">
        <f t="shared" si="4"/>
        <v>#N/A</v>
      </c>
    </row>
    <row r="285" spans="1:5">
      <c r="A285" t="s">
        <v>99</v>
      </c>
      <c r="B285" s="144">
        <v>2.2101454873094107E-4</v>
      </c>
      <c r="C285">
        <v>282</v>
      </c>
      <c r="E285" t="e">
        <f t="shared" si="4"/>
        <v>#N/A</v>
      </c>
    </row>
    <row r="286" spans="1:5">
      <c r="A286" t="s">
        <v>187</v>
      </c>
      <c r="B286" s="144">
        <v>2.2101454873094107E-4</v>
      </c>
      <c r="C286">
        <v>283</v>
      </c>
      <c r="E286" t="e">
        <f t="shared" si="4"/>
        <v>#N/A</v>
      </c>
    </row>
    <row r="287" spans="1:5">
      <c r="A287" t="s">
        <v>1048</v>
      </c>
      <c r="B287" s="144">
        <v>2.2101454873094107E-4</v>
      </c>
      <c r="C287">
        <v>284</v>
      </c>
      <c r="E287" t="e">
        <f t="shared" si="4"/>
        <v>#N/A</v>
      </c>
    </row>
    <row r="288" spans="1:5">
      <c r="A288" t="s">
        <v>369</v>
      </c>
      <c r="B288" s="144">
        <v>2.2101454873094107E-4</v>
      </c>
      <c r="C288">
        <v>285</v>
      </c>
      <c r="E288" t="e">
        <f t="shared" si="4"/>
        <v>#N/A</v>
      </c>
    </row>
    <row r="289" spans="1:5">
      <c r="A289" t="s">
        <v>159</v>
      </c>
      <c r="B289" s="144">
        <v>2.2101454873094107E-4</v>
      </c>
      <c r="C289">
        <v>286</v>
      </c>
      <c r="E289" t="e">
        <f t="shared" si="4"/>
        <v>#N/A</v>
      </c>
    </row>
    <row r="290" spans="1:5">
      <c r="A290" t="s">
        <v>1010</v>
      </c>
      <c r="B290" s="144">
        <v>2.2101454873094107E-4</v>
      </c>
      <c r="C290">
        <v>287</v>
      </c>
      <c r="E290" t="e">
        <f t="shared" si="4"/>
        <v>#N/A</v>
      </c>
    </row>
    <row r="291" spans="1:5">
      <c r="A291" t="s">
        <v>213</v>
      </c>
      <c r="B291" s="144">
        <v>2.2101454873094107E-4</v>
      </c>
      <c r="C291">
        <v>288</v>
      </c>
      <c r="E291" t="e">
        <f t="shared" si="4"/>
        <v>#N/A</v>
      </c>
    </row>
    <row r="292" spans="1:5">
      <c r="A292" t="s">
        <v>211</v>
      </c>
      <c r="B292" s="144">
        <v>2.2101454873094107E-4</v>
      </c>
      <c r="C292">
        <v>289</v>
      </c>
      <c r="E292" t="e">
        <f t="shared" si="4"/>
        <v>#N/A</v>
      </c>
    </row>
    <row r="293" spans="1:5">
      <c r="A293" t="s">
        <v>459</v>
      </c>
      <c r="B293" s="144">
        <v>2.2101454873094107E-4</v>
      </c>
      <c r="C293">
        <v>290</v>
      </c>
      <c r="E293" t="e">
        <f t="shared" si="4"/>
        <v>#N/A</v>
      </c>
    </row>
    <row r="294" spans="1:5">
      <c r="A294" t="s">
        <v>638</v>
      </c>
      <c r="B294" s="144">
        <v>2.2101454873094107E-4</v>
      </c>
      <c r="C294">
        <v>291</v>
      </c>
      <c r="E294" t="e">
        <f t="shared" si="4"/>
        <v>#N/A</v>
      </c>
    </row>
    <row r="295" spans="1:5">
      <c r="A295" t="s">
        <v>574</v>
      </c>
      <c r="B295" s="144">
        <v>2.2101454873094107E-4</v>
      </c>
      <c r="C295">
        <v>292</v>
      </c>
      <c r="E295" t="e">
        <f t="shared" si="4"/>
        <v>#N/A</v>
      </c>
    </row>
    <row r="296" spans="1:5">
      <c r="A296" t="s">
        <v>576</v>
      </c>
      <c r="B296" s="144">
        <v>2.2101454873094107E-4</v>
      </c>
      <c r="C296">
        <v>293</v>
      </c>
      <c r="E296" t="e">
        <f t="shared" si="4"/>
        <v>#N/A</v>
      </c>
    </row>
    <row r="297" spans="1:5">
      <c r="A297" t="s">
        <v>283</v>
      </c>
      <c r="B297" s="144">
        <v>2.2101454873094107E-4</v>
      </c>
      <c r="C297">
        <v>294</v>
      </c>
      <c r="E297" t="e">
        <f t="shared" si="4"/>
        <v>#N/A</v>
      </c>
    </row>
    <row r="298" spans="1:5">
      <c r="A298" t="s">
        <v>389</v>
      </c>
      <c r="B298" s="144">
        <v>2.2101454873094107E-4</v>
      </c>
      <c r="C298">
        <v>295</v>
      </c>
      <c r="E298" t="e">
        <f t="shared" si="4"/>
        <v>#N/A</v>
      </c>
    </row>
    <row r="299" spans="1:5">
      <c r="A299" t="s">
        <v>57</v>
      </c>
      <c r="B299" s="144">
        <v>2.2101454873094107E-4</v>
      </c>
      <c r="C299">
        <v>296</v>
      </c>
      <c r="E299" t="e">
        <f t="shared" si="4"/>
        <v>#N/A</v>
      </c>
    </row>
    <row r="300" spans="1:5">
      <c r="A300" t="s">
        <v>229</v>
      </c>
      <c r="B300" s="144">
        <v>2.2101454873094107E-4</v>
      </c>
      <c r="C300">
        <v>297</v>
      </c>
      <c r="E300" t="e">
        <f t="shared" si="4"/>
        <v>#N/A</v>
      </c>
    </row>
    <row r="301" spans="1:5">
      <c r="A301" t="s">
        <v>473</v>
      </c>
      <c r="B301" s="144">
        <v>2.2101454873094107E-4</v>
      </c>
      <c r="C301">
        <v>298</v>
      </c>
      <c r="E301" t="e">
        <f t="shared" si="4"/>
        <v>#N/A</v>
      </c>
    </row>
    <row r="302" spans="1:5">
      <c r="A302" t="s">
        <v>1032</v>
      </c>
      <c r="B302" s="144">
        <v>2.2101454873094107E-4</v>
      </c>
      <c r="C302">
        <v>299</v>
      </c>
      <c r="E302" t="e">
        <f t="shared" si="4"/>
        <v>#N/A</v>
      </c>
    </row>
    <row r="303" spans="1:5">
      <c r="A303" t="s">
        <v>1019</v>
      </c>
      <c r="B303" s="144">
        <v>2.2101454873094107E-4</v>
      </c>
      <c r="C303">
        <v>300</v>
      </c>
      <c r="E303" t="e">
        <f t="shared" si="4"/>
        <v>#N/A</v>
      </c>
    </row>
    <row r="304" spans="1:5">
      <c r="A304" t="s">
        <v>636</v>
      </c>
      <c r="B304" s="144">
        <v>2.2101454873094107E-4</v>
      </c>
      <c r="C304">
        <v>301</v>
      </c>
      <c r="E304" t="e">
        <f t="shared" si="4"/>
        <v>#N/A</v>
      </c>
    </row>
    <row r="305" spans="1:5">
      <c r="A305" t="s">
        <v>359</v>
      </c>
      <c r="B305" s="144">
        <v>2.2101454873094107E-4</v>
      </c>
      <c r="C305">
        <v>302</v>
      </c>
      <c r="E305" t="e">
        <f t="shared" si="4"/>
        <v>#N/A</v>
      </c>
    </row>
    <row r="306" spans="1:5">
      <c r="A306" t="s">
        <v>1054</v>
      </c>
      <c r="B306" s="144">
        <v>2.2101454873094107E-4</v>
      </c>
      <c r="C306">
        <v>303</v>
      </c>
      <c r="E306" t="e">
        <f t="shared" si="4"/>
        <v>#N/A</v>
      </c>
    </row>
    <row r="307" spans="1:5">
      <c r="A307" t="s">
        <v>397</v>
      </c>
      <c r="B307" s="144">
        <v>2.2101454873094107E-4</v>
      </c>
      <c r="C307">
        <v>304</v>
      </c>
      <c r="E307" t="e">
        <f t="shared" si="4"/>
        <v>#N/A</v>
      </c>
    </row>
    <row r="308" spans="1:5">
      <c r="A308" t="s">
        <v>393</v>
      </c>
      <c r="B308" s="144">
        <v>2.2101454873094107E-4</v>
      </c>
      <c r="C308">
        <v>305</v>
      </c>
      <c r="E308" t="e">
        <f t="shared" si="4"/>
        <v>#N/A</v>
      </c>
    </row>
    <row r="309" spans="1:5">
      <c r="A309" t="s">
        <v>714</v>
      </c>
      <c r="B309" s="144">
        <v>2.2101454873094107E-4</v>
      </c>
      <c r="C309">
        <v>306</v>
      </c>
      <c r="E309" t="e">
        <f t="shared" si="4"/>
        <v>#N/A</v>
      </c>
    </row>
    <row r="310" spans="1:5">
      <c r="A310" t="s">
        <v>754</v>
      </c>
      <c r="B310" s="144">
        <v>2.2101454873094107E-4</v>
      </c>
      <c r="C310">
        <v>307</v>
      </c>
      <c r="E310" t="e">
        <f t="shared" si="4"/>
        <v>#N/A</v>
      </c>
    </row>
    <row r="311" spans="1:5">
      <c r="A311" t="s">
        <v>273</v>
      </c>
      <c r="B311" s="144">
        <v>2.2101454873094107E-4</v>
      </c>
      <c r="C311">
        <v>308</v>
      </c>
      <c r="E311" t="e">
        <f t="shared" si="4"/>
        <v>#N/A</v>
      </c>
    </row>
    <row r="312" spans="1:5">
      <c r="A312" t="s">
        <v>293</v>
      </c>
      <c r="B312" s="144">
        <v>2.2101454873094107E-4</v>
      </c>
      <c r="C312">
        <v>309</v>
      </c>
      <c r="E312" t="e">
        <f t="shared" si="4"/>
        <v>#N/A</v>
      </c>
    </row>
    <row r="313" spans="1:5">
      <c r="A313" t="s">
        <v>425</v>
      </c>
      <c r="B313" s="144">
        <v>2.2101454873094107E-4</v>
      </c>
      <c r="C313">
        <v>310</v>
      </c>
      <c r="E313" t="e">
        <f t="shared" si="4"/>
        <v>#N/A</v>
      </c>
    </row>
    <row r="314" spans="1:5">
      <c r="A314" t="s">
        <v>756</v>
      </c>
      <c r="B314" s="144">
        <v>2.2101454873094107E-4</v>
      </c>
      <c r="C314">
        <v>311</v>
      </c>
      <c r="E314" t="e">
        <f t="shared" si="4"/>
        <v>#N/A</v>
      </c>
    </row>
    <row r="315" spans="1:5">
      <c r="A315" t="s">
        <v>315</v>
      </c>
      <c r="B315" s="144">
        <v>2.2101454873094107E-4</v>
      </c>
      <c r="C315">
        <v>312</v>
      </c>
      <c r="E315" t="e">
        <f t="shared" si="4"/>
        <v>#N/A</v>
      </c>
    </row>
    <row r="316" spans="1:5">
      <c r="A316" t="s">
        <v>285</v>
      </c>
      <c r="B316" s="144">
        <v>2.2101454873094107E-4</v>
      </c>
      <c r="C316">
        <v>313</v>
      </c>
      <c r="E316" t="e">
        <f t="shared" si="4"/>
        <v>#N/A</v>
      </c>
    </row>
    <row r="317" spans="1:5">
      <c r="A317" t="s">
        <v>409</v>
      </c>
      <c r="B317" s="144">
        <v>2.2101454873094107E-4</v>
      </c>
      <c r="C317">
        <v>314</v>
      </c>
      <c r="E317" t="e">
        <f t="shared" si="4"/>
        <v>#N/A</v>
      </c>
    </row>
    <row r="318" spans="1:5">
      <c r="A318" t="s">
        <v>1042</v>
      </c>
      <c r="B318" s="144">
        <v>2.2101454873094107E-4</v>
      </c>
      <c r="C318">
        <v>315</v>
      </c>
      <c r="E318" t="e">
        <f t="shared" si="4"/>
        <v>#N/A</v>
      </c>
    </row>
    <row r="319" spans="1:5">
      <c r="A319" t="s">
        <v>1011</v>
      </c>
      <c r="B319" s="144">
        <v>2.2101454873094107E-4</v>
      </c>
      <c r="C319">
        <v>316</v>
      </c>
      <c r="E319" t="e">
        <f t="shared" si="4"/>
        <v>#N/A</v>
      </c>
    </row>
    <row r="320" spans="1:5">
      <c r="A320" t="s">
        <v>1027</v>
      </c>
      <c r="B320" s="144">
        <v>2.2101454873094107E-4</v>
      </c>
      <c r="C320">
        <v>317</v>
      </c>
      <c r="E320" t="e">
        <f t="shared" si="4"/>
        <v>#N/A</v>
      </c>
    </row>
    <row r="321" spans="1:5">
      <c r="A321" t="s">
        <v>1029</v>
      </c>
      <c r="B321" s="144">
        <v>2.2101454873094107E-4</v>
      </c>
      <c r="C321">
        <v>318</v>
      </c>
      <c r="E321" t="e">
        <f t="shared" si="4"/>
        <v>#N/A</v>
      </c>
    </row>
    <row r="322" spans="1:5">
      <c r="A322" t="s">
        <v>1031</v>
      </c>
      <c r="B322" s="144">
        <v>2.2101454873094107E-4</v>
      </c>
      <c r="C322">
        <v>319</v>
      </c>
      <c r="E322" t="e">
        <f t="shared" si="4"/>
        <v>#N/A</v>
      </c>
    </row>
    <row r="323" spans="1:5">
      <c r="A323" t="s">
        <v>1026</v>
      </c>
      <c r="B323" s="144">
        <v>2.2101454873094107E-4</v>
      </c>
      <c r="C323">
        <v>320</v>
      </c>
      <c r="E323" t="e">
        <f t="shared" si="4"/>
        <v>#N/A</v>
      </c>
    </row>
    <row r="324" spans="1:5">
      <c r="A324" t="s">
        <v>1056</v>
      </c>
      <c r="B324" s="144">
        <v>2.2101454873094107E-4</v>
      </c>
      <c r="C324">
        <v>321</v>
      </c>
      <c r="E324" t="e">
        <f t="shared" si="4"/>
        <v>#N/A</v>
      </c>
    </row>
    <row r="325" spans="1:5">
      <c r="A325" t="s">
        <v>1033</v>
      </c>
      <c r="B325" s="144">
        <v>2.2101454873094107E-4</v>
      </c>
      <c r="C325">
        <v>322</v>
      </c>
      <c r="E325" t="e">
        <f t="shared" ref="E325:E388" si="5">VLOOKUP(A325,$H$4:$H$17,1,FALSE)</f>
        <v>#N/A</v>
      </c>
    </row>
    <row r="326" spans="1:5">
      <c r="A326" t="s">
        <v>1046</v>
      </c>
      <c r="B326" s="144">
        <v>2.2101454873094107E-4</v>
      </c>
      <c r="C326">
        <v>323</v>
      </c>
      <c r="E326" t="e">
        <f t="shared" si="5"/>
        <v>#N/A</v>
      </c>
    </row>
    <row r="327" spans="1:5">
      <c r="A327" t="s">
        <v>1012</v>
      </c>
      <c r="B327" s="144">
        <v>2.2101454873094107E-4</v>
      </c>
      <c r="C327">
        <v>324</v>
      </c>
      <c r="E327" t="e">
        <f t="shared" si="5"/>
        <v>#N/A</v>
      </c>
    </row>
    <row r="328" spans="1:5">
      <c r="A328" t="s">
        <v>1013</v>
      </c>
      <c r="B328" s="144">
        <v>2.2101454873094107E-4</v>
      </c>
      <c r="C328">
        <v>325</v>
      </c>
      <c r="E328" t="e">
        <f t="shared" si="5"/>
        <v>#N/A</v>
      </c>
    </row>
    <row r="329" spans="1:5">
      <c r="A329" t="s">
        <v>1014</v>
      </c>
      <c r="B329" s="144">
        <v>2.2101454873094107E-4</v>
      </c>
      <c r="C329">
        <v>326</v>
      </c>
      <c r="E329" t="e">
        <f t="shared" si="5"/>
        <v>#N/A</v>
      </c>
    </row>
    <row r="330" spans="1:5">
      <c r="A330" t="s">
        <v>1005</v>
      </c>
      <c r="B330" s="144">
        <v>2.2101454873094107E-4</v>
      </c>
      <c r="C330">
        <v>327</v>
      </c>
      <c r="E330" t="e">
        <f t="shared" si="5"/>
        <v>#N/A</v>
      </c>
    </row>
    <row r="331" spans="1:5">
      <c r="A331" t="s">
        <v>542</v>
      </c>
      <c r="B331" s="144">
        <v>2.2101454873094107E-4</v>
      </c>
      <c r="C331">
        <v>328</v>
      </c>
      <c r="E331" t="e">
        <f t="shared" si="5"/>
        <v>#N/A</v>
      </c>
    </row>
    <row r="332" spans="1:5">
      <c r="A332" t="s">
        <v>1049</v>
      </c>
      <c r="B332" s="144">
        <v>2.2101454873094107E-4</v>
      </c>
      <c r="C332">
        <v>329</v>
      </c>
      <c r="E332" t="e">
        <f t="shared" si="5"/>
        <v>#N/A</v>
      </c>
    </row>
    <row r="333" spans="1:5">
      <c r="A333" t="s">
        <v>1038</v>
      </c>
      <c r="B333" s="144">
        <v>2.2101454873094107E-4</v>
      </c>
      <c r="C333">
        <v>330</v>
      </c>
      <c r="E333" t="e">
        <f t="shared" si="5"/>
        <v>#N/A</v>
      </c>
    </row>
    <row r="334" spans="1:5">
      <c r="A334" t="s">
        <v>477</v>
      </c>
      <c r="B334" s="144">
        <v>2.2101454873094107E-4</v>
      </c>
      <c r="C334">
        <v>331</v>
      </c>
      <c r="E334" t="e">
        <f t="shared" si="5"/>
        <v>#N/A</v>
      </c>
    </row>
    <row r="335" spans="1:5">
      <c r="A335" t="s">
        <v>1039</v>
      </c>
      <c r="B335" s="144">
        <v>2.2101454873094107E-4</v>
      </c>
      <c r="C335">
        <v>332</v>
      </c>
      <c r="E335" t="e">
        <f t="shared" si="5"/>
        <v>#N/A</v>
      </c>
    </row>
    <row r="336" spans="1:5">
      <c r="A336" t="s">
        <v>1040</v>
      </c>
      <c r="B336" s="144">
        <v>2.2101454873094107E-4</v>
      </c>
      <c r="C336">
        <v>333</v>
      </c>
      <c r="E336" t="e">
        <f t="shared" si="5"/>
        <v>#N/A</v>
      </c>
    </row>
    <row r="337" spans="1:5">
      <c r="A337" t="s">
        <v>433</v>
      </c>
      <c r="B337" s="144">
        <v>2.2101454873094107E-4</v>
      </c>
      <c r="C337">
        <v>334</v>
      </c>
      <c r="E337" t="e">
        <f t="shared" si="5"/>
        <v>#N/A</v>
      </c>
    </row>
    <row r="338" spans="1:5">
      <c r="A338" t="s">
        <v>1034</v>
      </c>
      <c r="B338" s="144">
        <v>2.2101454873094107E-4</v>
      </c>
      <c r="C338">
        <v>335</v>
      </c>
      <c r="E338" t="e">
        <f t="shared" si="5"/>
        <v>#N/A</v>
      </c>
    </row>
    <row r="339" spans="1:5">
      <c r="A339" t="s">
        <v>1036</v>
      </c>
      <c r="B339" s="144">
        <v>2.2101454873094107E-4</v>
      </c>
      <c r="C339">
        <v>336</v>
      </c>
      <c r="E339" t="e">
        <f t="shared" si="5"/>
        <v>#N/A</v>
      </c>
    </row>
    <row r="340" spans="1:5">
      <c r="A340" t="s">
        <v>1016</v>
      </c>
      <c r="B340" s="144">
        <v>2.2101454873094107E-4</v>
      </c>
      <c r="C340">
        <v>337</v>
      </c>
      <c r="E340" t="e">
        <f t="shared" si="5"/>
        <v>#N/A</v>
      </c>
    </row>
    <row r="341" spans="1:5">
      <c r="A341" t="s">
        <v>1007</v>
      </c>
      <c r="B341" s="144">
        <v>2.2101454873094107E-4</v>
      </c>
      <c r="C341">
        <v>338</v>
      </c>
      <c r="E341" t="e">
        <f t="shared" si="5"/>
        <v>#N/A</v>
      </c>
    </row>
    <row r="342" spans="1:5">
      <c r="A342" t="s">
        <v>1072</v>
      </c>
      <c r="B342" s="144">
        <v>2.2101454873094107E-4</v>
      </c>
      <c r="C342">
        <v>339</v>
      </c>
      <c r="E342" t="e">
        <f t="shared" si="5"/>
        <v>#N/A</v>
      </c>
    </row>
    <row r="343" spans="1:5">
      <c r="A343" t="s">
        <v>413</v>
      </c>
      <c r="B343" s="144">
        <v>2.2101454873094107E-4</v>
      </c>
      <c r="C343">
        <v>340</v>
      </c>
      <c r="E343" t="e">
        <f t="shared" si="5"/>
        <v>#N/A</v>
      </c>
    </row>
    <row r="344" spans="1:5">
      <c r="A344" t="s">
        <v>1009</v>
      </c>
      <c r="B344" s="144">
        <v>2.2101454873094107E-4</v>
      </c>
      <c r="C344">
        <v>341</v>
      </c>
      <c r="E344" t="e">
        <f t="shared" si="5"/>
        <v>#N/A</v>
      </c>
    </row>
    <row r="345" spans="1:5">
      <c r="A345" t="s">
        <v>1018</v>
      </c>
      <c r="B345" s="144">
        <v>2.2101454873094107E-4</v>
      </c>
      <c r="C345">
        <v>342</v>
      </c>
      <c r="E345" t="e">
        <f t="shared" si="5"/>
        <v>#N/A</v>
      </c>
    </row>
    <row r="346" spans="1:5">
      <c r="A346" t="s">
        <v>1060</v>
      </c>
      <c r="B346" s="144">
        <v>2.2101454873094107E-4</v>
      </c>
      <c r="C346">
        <v>343</v>
      </c>
      <c r="E346" t="e">
        <f t="shared" si="5"/>
        <v>#N/A</v>
      </c>
    </row>
    <row r="347" spans="1:5">
      <c r="A347" t="s">
        <v>1061</v>
      </c>
      <c r="B347" s="144">
        <v>2.2101454873094107E-4</v>
      </c>
      <c r="C347">
        <v>344</v>
      </c>
      <c r="E347" t="e">
        <f t="shared" si="5"/>
        <v>#N/A</v>
      </c>
    </row>
    <row r="348" spans="1:5">
      <c r="A348" t="s">
        <v>1062</v>
      </c>
      <c r="B348" s="144">
        <v>2.2101454873094107E-4</v>
      </c>
      <c r="C348">
        <v>345</v>
      </c>
      <c r="E348" t="e">
        <f t="shared" si="5"/>
        <v>#N/A</v>
      </c>
    </row>
    <row r="349" spans="1:5">
      <c r="A349" t="s">
        <v>1063</v>
      </c>
      <c r="B349" s="144">
        <v>2.2101454873094107E-4</v>
      </c>
      <c r="C349">
        <v>346</v>
      </c>
      <c r="E349" t="e">
        <f t="shared" si="5"/>
        <v>#N/A</v>
      </c>
    </row>
    <row r="350" spans="1:5">
      <c r="A350" t="s">
        <v>1064</v>
      </c>
      <c r="B350" s="144">
        <v>2.2101454873094107E-4</v>
      </c>
      <c r="C350">
        <v>347</v>
      </c>
      <c r="E350" t="e">
        <f t="shared" si="5"/>
        <v>#N/A</v>
      </c>
    </row>
    <row r="351" spans="1:5">
      <c r="A351" t="s">
        <v>1051</v>
      </c>
      <c r="B351" s="144">
        <v>2.2101454873094107E-4</v>
      </c>
      <c r="C351">
        <v>348</v>
      </c>
      <c r="E351" t="e">
        <f t="shared" si="5"/>
        <v>#N/A</v>
      </c>
    </row>
    <row r="352" spans="1:5">
      <c r="A352" t="s">
        <v>1022</v>
      </c>
      <c r="B352" s="144">
        <v>2.2101454873094107E-4</v>
      </c>
      <c r="C352">
        <v>349</v>
      </c>
      <c r="E352" t="e">
        <f t="shared" si="5"/>
        <v>#N/A</v>
      </c>
    </row>
    <row r="353" spans="1:5">
      <c r="A353" t="s">
        <v>1023</v>
      </c>
      <c r="B353" s="144">
        <v>2.2101454873094107E-4</v>
      </c>
      <c r="C353">
        <v>350</v>
      </c>
      <c r="E353" t="e">
        <f t="shared" si="5"/>
        <v>#N/A</v>
      </c>
    </row>
    <row r="354" spans="1:5">
      <c r="A354" t="s">
        <v>1052</v>
      </c>
      <c r="B354" s="144">
        <v>2.2101454873094107E-4</v>
      </c>
      <c r="C354">
        <v>351</v>
      </c>
      <c r="E354" t="e">
        <f t="shared" si="5"/>
        <v>#N/A</v>
      </c>
    </row>
    <row r="355" spans="1:5">
      <c r="A355" t="s">
        <v>1053</v>
      </c>
      <c r="B355" s="144">
        <v>2.2101454873094107E-4</v>
      </c>
      <c r="C355">
        <v>352</v>
      </c>
      <c r="E355" t="e">
        <f t="shared" si="5"/>
        <v>#N/A</v>
      </c>
    </row>
    <row r="356" spans="1:5">
      <c r="A356" t="s">
        <v>1020</v>
      </c>
      <c r="B356" s="144">
        <v>2.2101454873094107E-4</v>
      </c>
      <c r="C356">
        <v>353</v>
      </c>
      <c r="E356" t="e">
        <f t="shared" si="5"/>
        <v>#N/A</v>
      </c>
    </row>
    <row r="357" spans="1:5">
      <c r="A357" t="s">
        <v>1021</v>
      </c>
      <c r="B357" s="144">
        <v>2.2101454873094107E-4</v>
      </c>
      <c r="C357">
        <v>354</v>
      </c>
      <c r="E357" t="e">
        <f t="shared" si="5"/>
        <v>#N/A</v>
      </c>
    </row>
    <row r="358" spans="1:5">
      <c r="A358" t="s">
        <v>1065</v>
      </c>
      <c r="B358" s="144">
        <v>2.2101454873094107E-4</v>
      </c>
      <c r="C358">
        <v>355</v>
      </c>
      <c r="E358" t="e">
        <f t="shared" si="5"/>
        <v>#N/A</v>
      </c>
    </row>
    <row r="359" spans="1:5">
      <c r="A359" t="s">
        <v>1066</v>
      </c>
      <c r="B359" s="144">
        <v>2.2101454873094107E-4</v>
      </c>
      <c r="C359">
        <v>356</v>
      </c>
      <c r="E359" t="e">
        <f t="shared" si="5"/>
        <v>#N/A</v>
      </c>
    </row>
    <row r="360" spans="1:5">
      <c r="A360" t="s">
        <v>1067</v>
      </c>
      <c r="B360" s="144">
        <v>2.2101454873094107E-4</v>
      </c>
      <c r="C360">
        <v>357</v>
      </c>
      <c r="E360" t="e">
        <f t="shared" si="5"/>
        <v>#N/A</v>
      </c>
    </row>
    <row r="361" spans="1:5">
      <c r="A361" t="s">
        <v>357</v>
      </c>
      <c r="B361" s="144">
        <v>2.2101454873094107E-4</v>
      </c>
      <c r="C361">
        <v>358</v>
      </c>
      <c r="E361" t="e">
        <f t="shared" si="5"/>
        <v>#N/A</v>
      </c>
    </row>
    <row r="362" spans="1:5">
      <c r="A362" t="s">
        <v>608</v>
      </c>
      <c r="B362" s="144">
        <v>2.2101454873094107E-4</v>
      </c>
      <c r="C362">
        <v>359</v>
      </c>
      <c r="E362" t="e">
        <f t="shared" si="5"/>
        <v>#N/A</v>
      </c>
    </row>
    <row r="363" spans="1:5">
      <c r="A363" t="s">
        <v>702</v>
      </c>
      <c r="B363" s="144">
        <v>2.2101454873094107E-4</v>
      </c>
      <c r="C363">
        <v>360</v>
      </c>
      <c r="E363" t="e">
        <f t="shared" si="5"/>
        <v>#N/A</v>
      </c>
    </row>
    <row r="364" spans="1:5">
      <c r="A364" t="s">
        <v>566</v>
      </c>
      <c r="B364" s="144">
        <v>2.2101454873094107E-4</v>
      </c>
      <c r="C364">
        <v>361</v>
      </c>
      <c r="E364" t="e">
        <f t="shared" si="5"/>
        <v>#N/A</v>
      </c>
    </row>
    <row r="365" spans="1:5">
      <c r="A365" t="s">
        <v>600</v>
      </c>
      <c r="B365" s="144">
        <v>2.2101454873094107E-4</v>
      </c>
      <c r="C365">
        <v>362</v>
      </c>
      <c r="E365" t="e">
        <f t="shared" si="5"/>
        <v>#N/A</v>
      </c>
    </row>
    <row r="366" spans="1:5">
      <c r="A366" t="s">
        <v>507</v>
      </c>
      <c r="B366" s="144">
        <v>2.2101454873094107E-4</v>
      </c>
      <c r="C366">
        <v>363</v>
      </c>
      <c r="E366" t="e">
        <f t="shared" si="5"/>
        <v>#N/A</v>
      </c>
    </row>
    <row r="367" spans="1:5">
      <c r="A367" t="s">
        <v>646</v>
      </c>
      <c r="B367" s="144">
        <v>2.2101454873094107E-4</v>
      </c>
      <c r="C367">
        <v>364</v>
      </c>
      <c r="E367" t="e">
        <f t="shared" si="5"/>
        <v>#N/A</v>
      </c>
    </row>
    <row r="368" spans="1:5">
      <c r="A368" t="s">
        <v>848</v>
      </c>
      <c r="B368" s="144">
        <v>2.2101454873094107E-4</v>
      </c>
      <c r="C368">
        <v>365</v>
      </c>
      <c r="E368" t="e">
        <f t="shared" si="5"/>
        <v>#N/A</v>
      </c>
    </row>
    <row r="369" spans="1:5">
      <c r="A369" t="s">
        <v>666</v>
      </c>
      <c r="B369" s="144">
        <v>2.2101454873094107E-4</v>
      </c>
      <c r="C369">
        <v>366</v>
      </c>
      <c r="E369" t="e">
        <f t="shared" si="5"/>
        <v>#N/A</v>
      </c>
    </row>
    <row r="370" spans="1:5">
      <c r="A370" t="s">
        <v>405</v>
      </c>
      <c r="B370" s="144">
        <v>2.2101454873094107E-4</v>
      </c>
      <c r="C370">
        <v>367</v>
      </c>
      <c r="E370" t="e">
        <f t="shared" si="5"/>
        <v>#N/A</v>
      </c>
    </row>
    <row r="371" spans="1:5">
      <c r="A371" t="s">
        <v>317</v>
      </c>
      <c r="B371" s="144">
        <v>2.2101454873094107E-4</v>
      </c>
      <c r="C371">
        <v>368</v>
      </c>
      <c r="E371" t="e">
        <f t="shared" si="5"/>
        <v>#N/A</v>
      </c>
    </row>
    <row r="372" spans="1:5">
      <c r="A372" t="s">
        <v>548</v>
      </c>
      <c r="B372" s="144">
        <v>2.2101454873094107E-4</v>
      </c>
      <c r="C372">
        <v>369</v>
      </c>
      <c r="E372" t="e">
        <f t="shared" si="5"/>
        <v>#N/A</v>
      </c>
    </row>
    <row r="373" spans="1:5">
      <c r="A373" t="s">
        <v>556</v>
      </c>
      <c r="B373" s="144">
        <v>2.2101454873094107E-4</v>
      </c>
      <c r="C373">
        <v>370</v>
      </c>
      <c r="E373" t="e">
        <f t="shared" si="5"/>
        <v>#N/A</v>
      </c>
    </row>
    <row r="374" spans="1:5">
      <c r="A374" t="s">
        <v>503</v>
      </c>
      <c r="B374" s="144">
        <v>2.2101454873094107E-4</v>
      </c>
      <c r="C374">
        <v>371</v>
      </c>
      <c r="E374" t="e">
        <f t="shared" si="5"/>
        <v>#N/A</v>
      </c>
    </row>
    <row r="375" spans="1:5">
      <c r="A375" t="s">
        <v>618</v>
      </c>
      <c r="B375" s="144">
        <v>2.2101454873094107E-4</v>
      </c>
      <c r="C375">
        <v>372</v>
      </c>
      <c r="E375" t="e">
        <f t="shared" si="5"/>
        <v>#N/A</v>
      </c>
    </row>
    <row r="376" spans="1:5">
      <c r="A376" t="s">
        <v>832</v>
      </c>
      <c r="B376" s="144">
        <v>2.2101454873094107E-4</v>
      </c>
      <c r="C376">
        <v>373</v>
      </c>
      <c r="E376" t="e">
        <f t="shared" si="5"/>
        <v>#N/A</v>
      </c>
    </row>
    <row r="377" spans="1:5">
      <c r="A377" t="s">
        <v>1057</v>
      </c>
      <c r="B377" s="144">
        <v>2.2101454873094107E-4</v>
      </c>
      <c r="C377">
        <v>374</v>
      </c>
      <c r="E377" t="e">
        <f t="shared" si="5"/>
        <v>#N/A</v>
      </c>
    </row>
    <row r="378" spans="1:5">
      <c r="A378" t="s">
        <v>874</v>
      </c>
      <c r="B378" s="144">
        <v>2.2101454873094107E-4</v>
      </c>
      <c r="C378">
        <v>375</v>
      </c>
      <c r="E378" t="e">
        <f t="shared" si="5"/>
        <v>#N/A</v>
      </c>
    </row>
    <row r="379" spans="1:5">
      <c r="A379" t="s">
        <v>722</v>
      </c>
      <c r="B379" s="144">
        <v>2.2101454873094107E-4</v>
      </c>
      <c r="C379">
        <v>376</v>
      </c>
      <c r="E379" t="e">
        <f t="shared" si="5"/>
        <v>#N/A</v>
      </c>
    </row>
    <row r="380" spans="1:5">
      <c r="A380" t="s">
        <v>726</v>
      </c>
      <c r="B380" s="144">
        <v>2.2101454873094107E-4</v>
      </c>
      <c r="C380">
        <v>377</v>
      </c>
      <c r="E380" t="e">
        <f t="shared" si="5"/>
        <v>#N/A</v>
      </c>
    </row>
    <row r="381" spans="1:5">
      <c r="A381" t="s">
        <v>483</v>
      </c>
      <c r="B381" s="144">
        <v>2.2101454873094107E-4</v>
      </c>
      <c r="C381">
        <v>378</v>
      </c>
      <c r="E381" t="e">
        <f t="shared" si="5"/>
        <v>#N/A</v>
      </c>
    </row>
    <row r="382" spans="1:5">
      <c r="A382" t="s">
        <v>145</v>
      </c>
      <c r="B382" s="144">
        <v>2.2101454873094107E-4</v>
      </c>
      <c r="C382">
        <v>379</v>
      </c>
      <c r="E382" t="e">
        <f t="shared" si="5"/>
        <v>#N/A</v>
      </c>
    </row>
    <row r="383" spans="1:5">
      <c r="A383" t="s">
        <v>732</v>
      </c>
      <c r="B383" s="144">
        <v>2.2101454873094107E-4</v>
      </c>
      <c r="C383">
        <v>380</v>
      </c>
      <c r="E383" t="e">
        <f t="shared" si="5"/>
        <v>#N/A</v>
      </c>
    </row>
    <row r="384" spans="1:5">
      <c r="A384" t="s">
        <v>712</v>
      </c>
      <c r="B384" s="144">
        <v>2.2101454873094107E-4</v>
      </c>
      <c r="C384">
        <v>381</v>
      </c>
      <c r="E384" t="e">
        <f t="shared" si="5"/>
        <v>#N/A</v>
      </c>
    </row>
    <row r="385" spans="1:5">
      <c r="A385" t="s">
        <v>513</v>
      </c>
      <c r="B385" s="144">
        <v>2.2101454873094107E-4</v>
      </c>
      <c r="C385">
        <v>382</v>
      </c>
      <c r="E385" t="e">
        <f t="shared" si="5"/>
        <v>#N/A</v>
      </c>
    </row>
    <row r="386" spans="1:5">
      <c r="A386" t="s">
        <v>455</v>
      </c>
      <c r="B386" s="144">
        <v>2.2101454873094107E-4</v>
      </c>
      <c r="C386">
        <v>383</v>
      </c>
      <c r="E386" t="e">
        <f t="shared" si="5"/>
        <v>#N/A</v>
      </c>
    </row>
    <row r="387" spans="1:5">
      <c r="A387" t="s">
        <v>736</v>
      </c>
      <c r="B387" s="144">
        <v>2.2101454873094107E-4</v>
      </c>
      <c r="C387">
        <v>384</v>
      </c>
      <c r="E387" t="e">
        <f t="shared" si="5"/>
        <v>#N/A</v>
      </c>
    </row>
    <row r="388" spans="1:5">
      <c r="A388" t="s">
        <v>680</v>
      </c>
      <c r="B388" s="144">
        <v>2.2101454873094107E-4</v>
      </c>
      <c r="C388">
        <v>385</v>
      </c>
      <c r="E388" t="e">
        <f t="shared" si="5"/>
        <v>#N/A</v>
      </c>
    </row>
    <row r="389" spans="1:5">
      <c r="A389" t="s">
        <v>1004</v>
      </c>
      <c r="B389" s="144">
        <v>2.2101454873094107E-4</v>
      </c>
      <c r="C389">
        <v>386</v>
      </c>
      <c r="E389" t="e">
        <f t="shared" ref="E389:E452" si="6">VLOOKUP(A389,$H$4:$H$17,1,FALSE)</f>
        <v>#N/A</v>
      </c>
    </row>
    <row r="390" spans="1:5">
      <c r="A390" t="s">
        <v>694</v>
      </c>
      <c r="B390" s="144">
        <v>2.2101454873094107E-4</v>
      </c>
      <c r="C390">
        <v>387</v>
      </c>
      <c r="E390" t="e">
        <f t="shared" si="6"/>
        <v>#N/A</v>
      </c>
    </row>
    <row r="391" spans="1:5">
      <c r="A391" t="s">
        <v>764</v>
      </c>
      <c r="B391" s="144">
        <v>2.2101454873094107E-4</v>
      </c>
      <c r="C391">
        <v>388</v>
      </c>
      <c r="E391" t="e">
        <f t="shared" si="6"/>
        <v>#N/A</v>
      </c>
    </row>
    <row r="392" spans="1:5">
      <c r="A392" t="s">
        <v>788</v>
      </c>
      <c r="B392" s="144">
        <v>2.2101454873094107E-4</v>
      </c>
      <c r="C392">
        <v>389</v>
      </c>
      <c r="E392" t="e">
        <f t="shared" si="6"/>
        <v>#N/A</v>
      </c>
    </row>
    <row r="393" spans="1:5">
      <c r="A393" t="s">
        <v>791</v>
      </c>
      <c r="B393" s="144">
        <v>2.2101454873094107E-4</v>
      </c>
      <c r="C393">
        <v>390</v>
      </c>
      <c r="E393" t="e">
        <f t="shared" si="6"/>
        <v>#N/A</v>
      </c>
    </row>
    <row r="394" spans="1:5">
      <c r="A394" t="s">
        <v>797</v>
      </c>
      <c r="B394" s="144">
        <v>2.2101454873094107E-4</v>
      </c>
      <c r="C394">
        <v>391</v>
      </c>
      <c r="E394" t="e">
        <f t="shared" si="6"/>
        <v>#N/A</v>
      </c>
    </row>
    <row r="395" spans="1:5">
      <c r="A395" t="s">
        <v>656</v>
      </c>
      <c r="B395" s="144">
        <v>2.2101454873094107E-4</v>
      </c>
      <c r="C395">
        <v>392</v>
      </c>
      <c r="E395" t="e">
        <f t="shared" si="6"/>
        <v>#N/A</v>
      </c>
    </row>
    <row r="396" spans="1:5">
      <c r="A396" t="s">
        <v>560</v>
      </c>
      <c r="B396" s="144">
        <v>2.2101454873094107E-4</v>
      </c>
      <c r="C396">
        <v>393</v>
      </c>
      <c r="E396" t="e">
        <f t="shared" si="6"/>
        <v>#N/A</v>
      </c>
    </row>
    <row r="397" spans="1:5">
      <c r="A397" t="s">
        <v>836</v>
      </c>
      <c r="B397" s="144">
        <v>2.2101454873094107E-4</v>
      </c>
      <c r="C397">
        <v>394</v>
      </c>
      <c r="E397" t="e">
        <f t="shared" si="6"/>
        <v>#N/A</v>
      </c>
    </row>
    <row r="398" spans="1:5">
      <c r="A398" t="s">
        <v>846</v>
      </c>
      <c r="B398" s="144">
        <v>2.2101454873094107E-4</v>
      </c>
      <c r="C398">
        <v>395</v>
      </c>
      <c r="E398" t="e">
        <f t="shared" si="6"/>
        <v>#N/A</v>
      </c>
    </row>
    <row r="399" spans="1:5">
      <c r="A399" t="s">
        <v>850</v>
      </c>
      <c r="B399" s="144">
        <v>2.2101454873094107E-4</v>
      </c>
      <c r="C399">
        <v>396</v>
      </c>
      <c r="E399" t="e">
        <f t="shared" si="6"/>
        <v>#N/A</v>
      </c>
    </row>
    <row r="400" spans="1:5">
      <c r="A400" t="s">
        <v>852</v>
      </c>
      <c r="B400" s="144">
        <v>2.2101454873094107E-4</v>
      </c>
      <c r="C400">
        <v>397</v>
      </c>
      <c r="E400" t="e">
        <f t="shared" si="6"/>
        <v>#N/A</v>
      </c>
    </row>
    <row r="401" spans="1:5">
      <c r="A401" t="s">
        <v>854</v>
      </c>
      <c r="B401" s="144">
        <v>2.2101454873094107E-4</v>
      </c>
      <c r="C401">
        <v>398</v>
      </c>
      <c r="E401" t="e">
        <f t="shared" si="6"/>
        <v>#N/A</v>
      </c>
    </row>
    <row r="402" spans="1:5">
      <c r="A402" t="s">
        <v>860</v>
      </c>
      <c r="B402" s="144">
        <v>2.2101454873094107E-4</v>
      </c>
      <c r="C402">
        <v>399</v>
      </c>
      <c r="E402" t="e">
        <f t="shared" si="6"/>
        <v>#N/A</v>
      </c>
    </row>
    <row r="403" spans="1:5">
      <c r="A403" t="s">
        <v>427</v>
      </c>
      <c r="B403" s="144">
        <v>2.2101454873094107E-4</v>
      </c>
      <c r="C403">
        <v>400</v>
      </c>
      <c r="E403" t="e">
        <f t="shared" si="6"/>
        <v>#N/A</v>
      </c>
    </row>
    <row r="404" spans="1:5">
      <c r="A404" t="s">
        <v>445</v>
      </c>
      <c r="B404" s="144">
        <v>2.2101454873094107E-4</v>
      </c>
      <c r="C404">
        <v>401</v>
      </c>
      <c r="E404" t="e">
        <f t="shared" si="6"/>
        <v>#N/A</v>
      </c>
    </row>
    <row r="405" spans="1:5">
      <c r="A405" t="s">
        <v>872</v>
      </c>
      <c r="B405" s="144">
        <v>2.2101454873094107E-4</v>
      </c>
      <c r="C405">
        <v>402</v>
      </c>
      <c r="E405" t="e">
        <f t="shared" si="6"/>
        <v>#N/A</v>
      </c>
    </row>
    <row r="406" spans="1:5">
      <c r="A406" t="s">
        <v>876</v>
      </c>
      <c r="B406" s="144">
        <v>2.2101454873094107E-4</v>
      </c>
      <c r="C406">
        <v>403</v>
      </c>
      <c r="E406" t="e">
        <f t="shared" si="6"/>
        <v>#N/A</v>
      </c>
    </row>
    <row r="407" spans="1:5">
      <c r="A407" t="s">
        <v>878</v>
      </c>
      <c r="B407" s="144">
        <v>2.2101454873094107E-4</v>
      </c>
      <c r="C407">
        <v>404</v>
      </c>
      <c r="E407" t="e">
        <f t="shared" si="6"/>
        <v>#N/A</v>
      </c>
    </row>
    <row r="408" spans="1:5">
      <c r="A408" t="s">
        <v>886</v>
      </c>
      <c r="B408" s="144">
        <v>2.2101454873094107E-4</v>
      </c>
      <c r="C408">
        <v>405</v>
      </c>
      <c r="E408" t="e">
        <f t="shared" si="6"/>
        <v>#N/A</v>
      </c>
    </row>
    <row r="409" spans="1:5">
      <c r="A409" t="s">
        <v>541</v>
      </c>
      <c r="B409" s="144">
        <v>2.2101454873094107E-4</v>
      </c>
      <c r="C409">
        <v>406</v>
      </c>
      <c r="E409" t="e">
        <f t="shared" si="6"/>
        <v>#N/A</v>
      </c>
    </row>
    <row r="410" spans="1:5">
      <c r="A410" t="s">
        <v>887</v>
      </c>
      <c r="B410" s="144">
        <v>2.2101454873094107E-4</v>
      </c>
      <c r="C410">
        <v>407</v>
      </c>
      <c r="E410" t="e">
        <f t="shared" si="6"/>
        <v>#N/A</v>
      </c>
    </row>
    <row r="411" spans="1:5">
      <c r="A411" t="s">
        <v>895</v>
      </c>
      <c r="B411" s="144">
        <v>2.2101454873094107E-4</v>
      </c>
      <c r="C411">
        <v>408</v>
      </c>
      <c r="E411" t="e">
        <f t="shared" si="6"/>
        <v>#N/A</v>
      </c>
    </row>
    <row r="412" spans="1:5">
      <c r="A412" t="s">
        <v>899</v>
      </c>
      <c r="B412" s="144">
        <v>2.2101454873094107E-4</v>
      </c>
      <c r="C412">
        <v>409</v>
      </c>
      <c r="E412" t="e">
        <f t="shared" si="6"/>
        <v>#N/A</v>
      </c>
    </row>
    <row r="413" spans="1:5">
      <c r="A413" t="s">
        <v>654</v>
      </c>
      <c r="B413" s="144">
        <v>2.2101454873094107E-4</v>
      </c>
      <c r="C413">
        <v>410</v>
      </c>
      <c r="E413" t="e">
        <f t="shared" si="6"/>
        <v>#N/A</v>
      </c>
    </row>
    <row r="414" spans="1:5">
      <c r="A414" t="s">
        <v>479</v>
      </c>
      <c r="B414" s="144">
        <v>2.2101454873094107E-4</v>
      </c>
      <c r="C414">
        <v>411</v>
      </c>
      <c r="E414" t="e">
        <f t="shared" si="6"/>
        <v>#N/A</v>
      </c>
    </row>
    <row r="415" spans="1:5">
      <c r="A415" t="s">
        <v>901</v>
      </c>
      <c r="B415" s="144">
        <v>2.2101454873094107E-4</v>
      </c>
      <c r="C415">
        <v>412</v>
      </c>
      <c r="E415" t="e">
        <f t="shared" si="6"/>
        <v>#N/A</v>
      </c>
    </row>
    <row r="416" spans="1:5">
      <c r="A416" t="s">
        <v>562</v>
      </c>
      <c r="B416" s="144">
        <v>2.2101454873094107E-4</v>
      </c>
      <c r="C416">
        <v>413</v>
      </c>
      <c r="E416" t="e">
        <f t="shared" si="6"/>
        <v>#N/A</v>
      </c>
    </row>
    <row r="417" spans="1:5">
      <c r="A417" t="s">
        <v>1070</v>
      </c>
      <c r="B417" s="144">
        <v>2.2101454873094107E-4</v>
      </c>
      <c r="C417">
        <v>414</v>
      </c>
      <c r="E417" t="e">
        <f t="shared" si="6"/>
        <v>#N/A</v>
      </c>
    </row>
    <row r="418" spans="1:5">
      <c r="A418" t="s">
        <v>903</v>
      </c>
      <c r="B418" s="144">
        <v>2.2101454873094107E-4</v>
      </c>
      <c r="C418">
        <v>415</v>
      </c>
      <c r="E418" t="e">
        <f t="shared" si="6"/>
        <v>#N/A</v>
      </c>
    </row>
    <row r="419" spans="1:5">
      <c r="A419" t="s">
        <v>905</v>
      </c>
      <c r="B419" s="144">
        <v>2.2101454873094107E-4</v>
      </c>
      <c r="C419">
        <v>416</v>
      </c>
      <c r="E419" t="e">
        <f t="shared" si="6"/>
        <v>#N/A</v>
      </c>
    </row>
    <row r="420" spans="1:5">
      <c r="A420" t="s">
        <v>907</v>
      </c>
      <c r="B420" s="144">
        <v>2.2101454873094107E-4</v>
      </c>
      <c r="C420">
        <v>417</v>
      </c>
      <c r="E420" t="e">
        <f t="shared" si="6"/>
        <v>#N/A</v>
      </c>
    </row>
    <row r="421" spans="1:5">
      <c r="A421" t="s">
        <v>909</v>
      </c>
      <c r="B421" s="144">
        <v>2.2101454873094107E-4</v>
      </c>
      <c r="C421">
        <v>418</v>
      </c>
      <c r="E421" t="e">
        <f t="shared" si="6"/>
        <v>#N/A</v>
      </c>
    </row>
    <row r="422" spans="1:5">
      <c r="A422" t="s">
        <v>910</v>
      </c>
      <c r="B422" s="144">
        <v>2.2101454873094107E-4</v>
      </c>
      <c r="C422">
        <v>419</v>
      </c>
      <c r="E422" t="e">
        <f t="shared" si="6"/>
        <v>#N/A</v>
      </c>
    </row>
    <row r="423" spans="1:5">
      <c r="A423" t="s">
        <v>692</v>
      </c>
      <c r="B423" s="144">
        <v>2.2101454873094107E-4</v>
      </c>
      <c r="C423">
        <v>420</v>
      </c>
      <c r="E423" t="e">
        <f t="shared" si="6"/>
        <v>#N/A</v>
      </c>
    </row>
    <row r="424" spans="1:5">
      <c r="A424" t="s">
        <v>912</v>
      </c>
      <c r="B424" s="144">
        <v>2.2101454873094107E-4</v>
      </c>
      <c r="C424">
        <v>421</v>
      </c>
      <c r="E424" t="e">
        <f t="shared" si="6"/>
        <v>#N/A</v>
      </c>
    </row>
    <row r="425" spans="1:5">
      <c r="A425" t="s">
        <v>916</v>
      </c>
      <c r="B425" s="144">
        <v>2.2101454873094107E-4</v>
      </c>
      <c r="C425">
        <v>422</v>
      </c>
      <c r="E425" t="e">
        <f t="shared" si="6"/>
        <v>#N/A</v>
      </c>
    </row>
    <row r="426" spans="1:5">
      <c r="A426" t="s">
        <v>918</v>
      </c>
      <c r="B426" s="144">
        <v>2.2101454873094107E-4</v>
      </c>
      <c r="C426">
        <v>423</v>
      </c>
      <c r="E426" t="e">
        <f t="shared" si="6"/>
        <v>#N/A</v>
      </c>
    </row>
    <row r="427" spans="1:5">
      <c r="A427" t="s">
        <v>497</v>
      </c>
      <c r="B427" s="144">
        <v>2.2101454873094107E-4</v>
      </c>
      <c r="C427">
        <v>424</v>
      </c>
      <c r="E427" t="e">
        <f t="shared" si="6"/>
        <v>#N/A</v>
      </c>
    </row>
    <row r="428" spans="1:5">
      <c r="A428" t="s">
        <v>602</v>
      </c>
      <c r="B428" s="144">
        <v>2.2101454873094107E-4</v>
      </c>
      <c r="C428">
        <v>425</v>
      </c>
      <c r="E428" t="e">
        <f t="shared" si="6"/>
        <v>#N/A</v>
      </c>
    </row>
    <row r="429" spans="1:5">
      <c r="A429" t="s">
        <v>688</v>
      </c>
      <c r="B429" s="144">
        <v>2.2101454873094107E-4</v>
      </c>
      <c r="C429">
        <v>426</v>
      </c>
      <c r="E429" t="e">
        <f t="shared" si="6"/>
        <v>#N/A</v>
      </c>
    </row>
    <row r="430" spans="1:5">
      <c r="A430" t="s">
        <v>612</v>
      </c>
      <c r="B430" s="144">
        <v>2.2101454873094107E-4</v>
      </c>
      <c r="C430">
        <v>427</v>
      </c>
      <c r="E430" t="e">
        <f t="shared" si="6"/>
        <v>#N/A</v>
      </c>
    </row>
    <row r="431" spans="1:5">
      <c r="A431" t="s">
        <v>708</v>
      </c>
      <c r="B431" s="144">
        <v>2.2101454873094107E-4</v>
      </c>
      <c r="C431">
        <v>428</v>
      </c>
      <c r="E431" t="e">
        <f t="shared" si="6"/>
        <v>#N/A</v>
      </c>
    </row>
    <row r="432" spans="1:5">
      <c r="A432" t="s">
        <v>762</v>
      </c>
      <c r="B432" s="144">
        <v>2.2101454873094107E-4</v>
      </c>
      <c r="C432">
        <v>429</v>
      </c>
      <c r="E432" t="e">
        <f t="shared" si="6"/>
        <v>#N/A</v>
      </c>
    </row>
    <row r="433" spans="1:5">
      <c r="A433" t="s">
        <v>799</v>
      </c>
      <c r="B433" s="144">
        <v>2.2101454873094107E-4</v>
      </c>
      <c r="C433">
        <v>430</v>
      </c>
      <c r="E433" t="e">
        <f t="shared" si="6"/>
        <v>#N/A</v>
      </c>
    </row>
    <row r="434" spans="1:5">
      <c r="A434" t="s">
        <v>610</v>
      </c>
      <c r="B434" s="144">
        <v>2.2101454873094107E-4</v>
      </c>
      <c r="C434">
        <v>431</v>
      </c>
      <c r="E434" t="e">
        <f t="shared" si="6"/>
        <v>#N/A</v>
      </c>
    </row>
    <row r="435" spans="1:5">
      <c r="A435" t="s">
        <v>805</v>
      </c>
      <c r="B435" s="144">
        <v>2.2101454873094107E-4</v>
      </c>
      <c r="C435">
        <v>432</v>
      </c>
      <c r="E435" t="e">
        <f t="shared" si="6"/>
        <v>#N/A</v>
      </c>
    </row>
    <row r="436" spans="1:5">
      <c r="A436" t="s">
        <v>809</v>
      </c>
      <c r="B436" s="144">
        <v>2.2101454873094107E-4</v>
      </c>
      <c r="C436">
        <v>433</v>
      </c>
      <c r="E436" t="e">
        <f t="shared" si="6"/>
        <v>#N/A</v>
      </c>
    </row>
    <row r="437" spans="1:5">
      <c r="A437" t="s">
        <v>700</v>
      </c>
      <c r="B437" s="144">
        <v>2.2101454873094107E-4</v>
      </c>
      <c r="C437">
        <v>434</v>
      </c>
      <c r="E437" t="e">
        <f t="shared" si="6"/>
        <v>#N/A</v>
      </c>
    </row>
    <row r="438" spans="1:5">
      <c r="A438" t="s">
        <v>696</v>
      </c>
      <c r="B438" s="144">
        <v>2.2101454873094107E-4</v>
      </c>
      <c r="C438">
        <v>435</v>
      </c>
      <c r="E438" t="e">
        <f t="shared" si="6"/>
        <v>#N/A</v>
      </c>
    </row>
    <row r="439" spans="1:5">
      <c r="A439" t="s">
        <v>682</v>
      </c>
      <c r="B439" s="144">
        <v>2.2101454873094107E-4</v>
      </c>
      <c r="C439">
        <v>436</v>
      </c>
      <c r="E439" t="e">
        <f t="shared" si="6"/>
        <v>#N/A</v>
      </c>
    </row>
    <row r="440" spans="1:5">
      <c r="A440" t="s">
        <v>880</v>
      </c>
      <c r="B440" s="144">
        <v>2.2101454873094107E-4</v>
      </c>
      <c r="C440">
        <v>437</v>
      </c>
      <c r="E440" t="e">
        <f t="shared" si="6"/>
        <v>#N/A</v>
      </c>
    </row>
    <row r="441" spans="1:5">
      <c r="A441" t="s">
        <v>897</v>
      </c>
      <c r="B441" s="144">
        <v>2.2101454873094107E-4</v>
      </c>
      <c r="C441">
        <v>438</v>
      </c>
      <c r="E441" t="e">
        <f t="shared" si="6"/>
        <v>#N/A</v>
      </c>
    </row>
    <row r="442" spans="1:5">
      <c r="A442" t="s">
        <v>457</v>
      </c>
      <c r="B442" s="144">
        <v>2.2101454873094107E-4</v>
      </c>
      <c r="C442">
        <v>439</v>
      </c>
      <c r="E442" t="e">
        <f t="shared" si="6"/>
        <v>#N/A</v>
      </c>
    </row>
    <row r="443" spans="1:5">
      <c r="A443" t="s">
        <v>644</v>
      </c>
      <c r="B443" s="144">
        <v>2.2101454873094107E-4</v>
      </c>
      <c r="C443">
        <v>440</v>
      </c>
      <c r="E443" t="e">
        <f t="shared" si="6"/>
        <v>#N/A</v>
      </c>
    </row>
    <row r="444" spans="1:5">
      <c r="A444" t="s">
        <v>125</v>
      </c>
      <c r="B444" s="144">
        <v>2.0333338483246579E-4</v>
      </c>
      <c r="C444">
        <v>441</v>
      </c>
      <c r="E444" t="e">
        <f t="shared" si="6"/>
        <v>#N/A</v>
      </c>
    </row>
    <row r="445" spans="1:5">
      <c r="A445" t="s">
        <v>527</v>
      </c>
      <c r="B445" s="144">
        <v>2.0333338483246579E-4</v>
      </c>
      <c r="C445">
        <v>442</v>
      </c>
      <c r="E445" t="e">
        <f t="shared" si="6"/>
        <v>#N/A</v>
      </c>
    </row>
    <row r="446" spans="1:5">
      <c r="A446" t="s">
        <v>215</v>
      </c>
      <c r="B446" s="144">
        <v>2.0052264077004397E-4</v>
      </c>
      <c r="C446">
        <v>443</v>
      </c>
      <c r="E446" t="e">
        <f t="shared" si="6"/>
        <v>#N/A</v>
      </c>
    </row>
    <row r="447" spans="1:5">
      <c r="A447" t="s">
        <v>295</v>
      </c>
      <c r="B447" s="144">
        <v>1.9891309385784695E-4</v>
      </c>
      <c r="C447">
        <v>444</v>
      </c>
      <c r="E447" t="e">
        <f t="shared" si="6"/>
        <v>#N/A</v>
      </c>
    </row>
    <row r="448" spans="1:5">
      <c r="A448" t="s">
        <v>598</v>
      </c>
      <c r="B448" s="144">
        <v>1.9891309385784687E-4</v>
      </c>
      <c r="C448">
        <v>445</v>
      </c>
      <c r="E448" t="e">
        <f t="shared" si="6"/>
        <v>#N/A</v>
      </c>
    </row>
    <row r="449" spans="1:5">
      <c r="A449" t="s">
        <v>817</v>
      </c>
      <c r="B449" s="144">
        <v>1.9007251190860934E-4</v>
      </c>
      <c r="C449">
        <v>446</v>
      </c>
      <c r="E449" t="e">
        <f t="shared" si="6"/>
        <v>#N/A</v>
      </c>
    </row>
    <row r="450" spans="1:5">
      <c r="A450" t="s">
        <v>481</v>
      </c>
      <c r="B450" s="144">
        <v>1.593860916409184E-4</v>
      </c>
      <c r="C450">
        <v>447</v>
      </c>
      <c r="E450" t="e">
        <f t="shared" si="6"/>
        <v>#N/A</v>
      </c>
    </row>
    <row r="451" spans="1:5">
      <c r="A451" t="s">
        <v>129</v>
      </c>
      <c r="B451" s="144">
        <v>1.5520322244239699E-4</v>
      </c>
      <c r="C451">
        <v>448</v>
      </c>
      <c r="E451" t="e">
        <f t="shared" si="6"/>
        <v>#N/A</v>
      </c>
    </row>
    <row r="452" spans="1:5">
      <c r="A452" t="s">
        <v>499</v>
      </c>
      <c r="B452" s="144">
        <v>1.5471018411165863E-4</v>
      </c>
      <c r="C452">
        <v>449</v>
      </c>
      <c r="E452" t="e">
        <f t="shared" si="6"/>
        <v>#N/A</v>
      </c>
    </row>
    <row r="453" spans="1:5">
      <c r="A453" t="s">
        <v>622</v>
      </c>
      <c r="B453" s="144">
        <v>1.4762140378508031E-4</v>
      </c>
      <c r="C453">
        <v>450</v>
      </c>
      <c r="E453" t="e">
        <f t="shared" ref="E453:E516" si="7">VLOOKUP(A453,$H$4:$H$17,1,FALSE)</f>
        <v>#N/A</v>
      </c>
    </row>
    <row r="454" spans="1:5">
      <c r="A454" t="s">
        <v>465</v>
      </c>
      <c r="B454" s="144">
        <v>1.3711742603267585E-4</v>
      </c>
      <c r="C454">
        <v>451</v>
      </c>
      <c r="E454" t="e">
        <f t="shared" si="7"/>
        <v>#N/A</v>
      </c>
    </row>
    <row r="455" spans="1:5">
      <c r="A455" t="s">
        <v>207</v>
      </c>
      <c r="B455" s="144">
        <v>1.3260872923856473E-4</v>
      </c>
      <c r="C455">
        <v>452</v>
      </c>
      <c r="E455" t="e">
        <f t="shared" si="7"/>
        <v>#N/A</v>
      </c>
    </row>
    <row r="456" spans="1:5">
      <c r="A456" t="s">
        <v>377</v>
      </c>
      <c r="B456" s="144">
        <v>1.3260872923856473E-4</v>
      </c>
      <c r="C456">
        <v>453</v>
      </c>
      <c r="E456" t="e">
        <f t="shared" si="7"/>
        <v>#N/A</v>
      </c>
    </row>
    <row r="457" spans="1:5">
      <c r="A457" t="s">
        <v>1069</v>
      </c>
      <c r="B457" s="144">
        <v>1.3260872923856468E-4</v>
      </c>
      <c r="C457">
        <v>454</v>
      </c>
      <c r="E457" t="e">
        <f t="shared" si="7"/>
        <v>#N/A</v>
      </c>
    </row>
    <row r="458" spans="1:5">
      <c r="A458" t="s">
        <v>676</v>
      </c>
      <c r="B458" s="144">
        <v>1.3260872923856468E-4</v>
      </c>
      <c r="C458">
        <v>455</v>
      </c>
      <c r="E458" t="e">
        <f t="shared" si="7"/>
        <v>#N/A</v>
      </c>
    </row>
    <row r="459" spans="1:5">
      <c r="A459" t="s">
        <v>121</v>
      </c>
      <c r="B459" s="144">
        <v>1.2627794385733408E-4</v>
      </c>
      <c r="C459">
        <v>456</v>
      </c>
      <c r="E459" t="e">
        <f t="shared" si="7"/>
        <v>#N/A</v>
      </c>
    </row>
    <row r="460" spans="1:5">
      <c r="A460" t="s">
        <v>309</v>
      </c>
      <c r="B460" s="144">
        <v>1.2597829277663633E-4</v>
      </c>
      <c r="C460">
        <v>457</v>
      </c>
      <c r="E460" t="e">
        <f t="shared" si="7"/>
        <v>#N/A</v>
      </c>
    </row>
    <row r="461" spans="1:5">
      <c r="A461" t="s">
        <v>45</v>
      </c>
      <c r="B461" s="144">
        <v>1.1838739718093738E-4</v>
      </c>
      <c r="C461">
        <v>458</v>
      </c>
      <c r="E461" t="e">
        <f t="shared" si="7"/>
        <v>#N/A</v>
      </c>
    </row>
    <row r="462" spans="1:5">
      <c r="A462" t="s">
        <v>301</v>
      </c>
      <c r="B462" s="144">
        <v>1.1027468890387928E-4</v>
      </c>
      <c r="C462">
        <v>459</v>
      </c>
      <c r="E462" t="e">
        <f t="shared" si="7"/>
        <v>#N/A</v>
      </c>
    </row>
    <row r="463" spans="1:5">
      <c r="A463" t="s">
        <v>868</v>
      </c>
      <c r="B463" s="144">
        <v>1.0918118707308488E-4</v>
      </c>
      <c r="C463">
        <v>460</v>
      </c>
      <c r="E463" t="e">
        <f t="shared" si="7"/>
        <v>#N/A</v>
      </c>
    </row>
    <row r="464" spans="1:5">
      <c r="A464" t="s">
        <v>704</v>
      </c>
      <c r="B464" s="144">
        <v>1.0918118707308488E-4</v>
      </c>
      <c r="C464">
        <v>461</v>
      </c>
      <c r="E464" t="e">
        <f t="shared" si="7"/>
        <v>#N/A</v>
      </c>
    </row>
    <row r="465" spans="1:5">
      <c r="A465" t="s">
        <v>766</v>
      </c>
      <c r="B465" s="144">
        <v>1.0608698339085171E-4</v>
      </c>
      <c r="C465">
        <v>462</v>
      </c>
      <c r="E465" t="e">
        <f t="shared" si="7"/>
        <v>#N/A</v>
      </c>
    </row>
    <row r="466" spans="1:5">
      <c r="A466" t="s">
        <v>271</v>
      </c>
      <c r="B466" s="144">
        <v>1.059435050398317E-4</v>
      </c>
      <c r="C466">
        <v>463</v>
      </c>
      <c r="E466" t="e">
        <f t="shared" si="7"/>
        <v>#N/A</v>
      </c>
    </row>
    <row r="467" spans="1:5">
      <c r="A467" t="s">
        <v>123</v>
      </c>
      <c r="B467" s="144">
        <v>1.006169884155982E-4</v>
      </c>
      <c r="C467">
        <v>464</v>
      </c>
      <c r="E467" t="e">
        <f t="shared" si="7"/>
        <v>#N/A</v>
      </c>
    </row>
    <row r="468" spans="1:5">
      <c r="A468" t="s">
        <v>429</v>
      </c>
      <c r="B468" s="144">
        <v>9.5079186340067077E-5</v>
      </c>
      <c r="C468">
        <v>465</v>
      </c>
      <c r="E468" t="e">
        <f t="shared" si="7"/>
        <v>#N/A</v>
      </c>
    </row>
    <row r="469" spans="1:5">
      <c r="A469" t="s">
        <v>684</v>
      </c>
      <c r="B469" s="144">
        <v>9.4806104026654166E-5</v>
      </c>
      <c r="C469">
        <v>466</v>
      </c>
      <c r="E469" t="e">
        <f t="shared" si="7"/>
        <v>#N/A</v>
      </c>
    </row>
    <row r="470" spans="1:5">
      <c r="A470" t="s">
        <v>686</v>
      </c>
      <c r="B470" s="144">
        <v>8.3985528517757584E-5</v>
      </c>
      <c r="C470">
        <v>467</v>
      </c>
      <c r="E470" t="e">
        <f t="shared" si="7"/>
        <v>#N/A</v>
      </c>
    </row>
    <row r="471" spans="1:5">
      <c r="A471" t="s">
        <v>1068</v>
      </c>
      <c r="B471" s="144">
        <v>8.3985528517757584E-5</v>
      </c>
      <c r="C471">
        <v>468</v>
      </c>
      <c r="E471" t="e">
        <f t="shared" si="7"/>
        <v>#N/A</v>
      </c>
    </row>
    <row r="472" spans="1:5">
      <c r="A472" t="s">
        <v>253</v>
      </c>
      <c r="B472" s="144">
        <v>8.3985514362097636E-5</v>
      </c>
      <c r="C472">
        <v>469</v>
      </c>
      <c r="E472" t="e">
        <f t="shared" si="7"/>
        <v>#N/A</v>
      </c>
    </row>
    <row r="473" spans="1:5">
      <c r="A473" t="s">
        <v>485</v>
      </c>
      <c r="B473" s="144">
        <v>8.2659441225371963E-5</v>
      </c>
      <c r="C473">
        <v>470</v>
      </c>
      <c r="E473" t="e">
        <f t="shared" si="7"/>
        <v>#N/A</v>
      </c>
    </row>
    <row r="474" spans="1:5">
      <c r="A474" t="s">
        <v>79</v>
      </c>
      <c r="B474" s="144">
        <v>7.8637727998767632E-5</v>
      </c>
      <c r="C474">
        <v>471</v>
      </c>
      <c r="E474" t="e">
        <f t="shared" si="7"/>
        <v>#N/A</v>
      </c>
    </row>
    <row r="475" spans="1:5">
      <c r="A475" t="s">
        <v>343</v>
      </c>
      <c r="B475" s="144">
        <v>7.05757235461881E-5</v>
      </c>
      <c r="C475">
        <v>472</v>
      </c>
      <c r="E475" t="e">
        <f t="shared" si="7"/>
        <v>#N/A</v>
      </c>
    </row>
    <row r="476" spans="1:5">
      <c r="A476" t="s">
        <v>259</v>
      </c>
      <c r="B476" s="144">
        <v>6.6304364619282339E-5</v>
      </c>
      <c r="C476">
        <v>473</v>
      </c>
      <c r="E476" t="e">
        <f t="shared" si="7"/>
        <v>#N/A</v>
      </c>
    </row>
    <row r="477" spans="1:5">
      <c r="A477" t="s">
        <v>297</v>
      </c>
      <c r="B477" s="144">
        <v>6.2339649542260839E-5</v>
      </c>
      <c r="C477">
        <v>474</v>
      </c>
      <c r="E477" t="e">
        <f t="shared" si="7"/>
        <v>#N/A</v>
      </c>
    </row>
    <row r="478" spans="1:5">
      <c r="A478" t="s">
        <v>795</v>
      </c>
      <c r="B478" s="144">
        <v>6.0885979231508059E-5</v>
      </c>
      <c r="C478">
        <v>475</v>
      </c>
      <c r="E478" t="e">
        <f t="shared" si="7"/>
        <v>#N/A</v>
      </c>
    </row>
    <row r="479" spans="1:5">
      <c r="A479" t="s">
        <v>233</v>
      </c>
      <c r="B479" s="144">
        <v>5.8789869962430276E-5</v>
      </c>
      <c r="C479">
        <v>476</v>
      </c>
      <c r="E479" t="e">
        <f t="shared" si="7"/>
        <v>#N/A</v>
      </c>
    </row>
    <row r="480" spans="1:5">
      <c r="A480" t="s">
        <v>539</v>
      </c>
      <c r="B480" s="144">
        <v>5.7463782670044682E-5</v>
      </c>
      <c r="C480">
        <v>477</v>
      </c>
      <c r="E480" t="e">
        <f t="shared" si="7"/>
        <v>#N/A</v>
      </c>
    </row>
    <row r="481" spans="1:5">
      <c r="A481" t="s">
        <v>311</v>
      </c>
      <c r="B481" s="144">
        <v>5.7463782670044682E-5</v>
      </c>
      <c r="C481">
        <v>478</v>
      </c>
      <c r="E481" t="e">
        <f t="shared" si="7"/>
        <v>#N/A</v>
      </c>
    </row>
    <row r="482" spans="1:5">
      <c r="A482" t="s">
        <v>620</v>
      </c>
      <c r="B482" s="144">
        <v>5.7463782670044682E-5</v>
      </c>
      <c r="C482">
        <v>479</v>
      </c>
      <c r="E482" t="e">
        <f t="shared" si="7"/>
        <v>#N/A</v>
      </c>
    </row>
    <row r="483" spans="1:5">
      <c r="A483" t="s">
        <v>760</v>
      </c>
      <c r="B483" s="144">
        <v>5.7463782670044682E-5</v>
      </c>
      <c r="C483">
        <v>480</v>
      </c>
      <c r="E483" t="e">
        <f t="shared" si="7"/>
        <v>#N/A</v>
      </c>
    </row>
    <row r="484" spans="1:5">
      <c r="A484" t="s">
        <v>71</v>
      </c>
      <c r="B484" s="144">
        <v>5.470496410938719E-5</v>
      </c>
      <c r="C484">
        <v>481</v>
      </c>
      <c r="E484" t="e">
        <f t="shared" si="7"/>
        <v>#N/A</v>
      </c>
    </row>
    <row r="485" spans="1:5">
      <c r="A485" t="s">
        <v>219</v>
      </c>
      <c r="B485" s="144">
        <v>5.1961312551518696E-5</v>
      </c>
      <c r="C485">
        <v>482</v>
      </c>
      <c r="E485" t="e">
        <f t="shared" si="7"/>
        <v>#N/A</v>
      </c>
    </row>
    <row r="486" spans="1:5">
      <c r="A486" t="s">
        <v>379</v>
      </c>
      <c r="B486" s="144">
        <v>4.8774994168476876E-5</v>
      </c>
      <c r="C486">
        <v>483</v>
      </c>
      <c r="E486" t="e">
        <f t="shared" si="7"/>
        <v>#N/A</v>
      </c>
    </row>
    <row r="487" spans="1:5">
      <c r="A487" t="s">
        <v>199</v>
      </c>
      <c r="B487" s="144">
        <v>4.7427463111716407E-5</v>
      </c>
      <c r="C487">
        <v>484</v>
      </c>
      <c r="E487" t="e">
        <f t="shared" si="7"/>
        <v>#N/A</v>
      </c>
    </row>
    <row r="488" spans="1:5">
      <c r="A488" t="s">
        <v>97</v>
      </c>
      <c r="B488" s="144">
        <v>4.4202909746188201E-5</v>
      </c>
      <c r="C488">
        <v>485</v>
      </c>
      <c r="E488" t="e">
        <f t="shared" si="7"/>
        <v>#N/A</v>
      </c>
    </row>
    <row r="489" spans="1:5">
      <c r="A489" t="s">
        <v>624</v>
      </c>
      <c r="B489" s="144">
        <v>4.4202909746188201E-5</v>
      </c>
      <c r="C489">
        <v>486</v>
      </c>
      <c r="E489" t="e">
        <f t="shared" si="7"/>
        <v>#N/A</v>
      </c>
    </row>
    <row r="490" spans="1:5">
      <c r="A490" t="s">
        <v>467</v>
      </c>
      <c r="B490" s="144">
        <v>4.4202909746188201E-5</v>
      </c>
      <c r="C490">
        <v>487</v>
      </c>
      <c r="E490" t="e">
        <f t="shared" si="7"/>
        <v>#N/A</v>
      </c>
    </row>
    <row r="491" spans="1:5">
      <c r="A491" t="s">
        <v>203</v>
      </c>
      <c r="B491" s="144">
        <v>4.4202909746188201E-5</v>
      </c>
      <c r="C491">
        <v>488</v>
      </c>
      <c r="E491" t="e">
        <f t="shared" si="7"/>
        <v>#N/A</v>
      </c>
    </row>
    <row r="492" spans="1:5">
      <c r="A492" t="s">
        <v>373</v>
      </c>
      <c r="B492" s="144">
        <v>4.4202909746188201E-5</v>
      </c>
      <c r="C492">
        <v>489</v>
      </c>
      <c r="E492" t="e">
        <f t="shared" si="7"/>
        <v>#N/A</v>
      </c>
    </row>
    <row r="493" spans="1:5">
      <c r="A493" t="s">
        <v>552</v>
      </c>
      <c r="B493" s="144">
        <v>4.4202909746188201E-5</v>
      </c>
      <c r="C493">
        <v>490</v>
      </c>
      <c r="E493" t="e">
        <f t="shared" si="7"/>
        <v>#N/A</v>
      </c>
    </row>
    <row r="494" spans="1:5">
      <c r="A494" t="s">
        <v>776</v>
      </c>
      <c r="B494" s="144">
        <v>4.4202909746188201E-5</v>
      </c>
      <c r="C494">
        <v>491</v>
      </c>
      <c r="E494" t="e">
        <f t="shared" si="7"/>
        <v>#N/A</v>
      </c>
    </row>
    <row r="495" spans="1:5">
      <c r="A495" t="s">
        <v>564</v>
      </c>
      <c r="B495" s="144">
        <v>4.4202909746188201E-5</v>
      </c>
      <c r="C495">
        <v>492</v>
      </c>
      <c r="E495" t="e">
        <f t="shared" si="7"/>
        <v>#N/A</v>
      </c>
    </row>
    <row r="496" spans="1:5">
      <c r="A496" t="s">
        <v>49</v>
      </c>
      <c r="B496" s="144">
        <v>4.4202214551423856E-5</v>
      </c>
      <c r="C496">
        <v>493</v>
      </c>
      <c r="E496" t="e">
        <f t="shared" si="7"/>
        <v>#N/A</v>
      </c>
    </row>
    <row r="497" spans="1:5">
      <c r="A497" t="s">
        <v>780</v>
      </c>
      <c r="B497" s="144">
        <v>4.1992764258878833E-5</v>
      </c>
      <c r="C497">
        <v>494</v>
      </c>
      <c r="E497" t="e">
        <f t="shared" si="7"/>
        <v>#N/A</v>
      </c>
    </row>
    <row r="498" spans="1:5">
      <c r="A498" t="s">
        <v>209</v>
      </c>
      <c r="B498" s="144">
        <v>3.7752503755374173E-5</v>
      </c>
      <c r="C498">
        <v>495</v>
      </c>
      <c r="E498" t="e">
        <f t="shared" si="7"/>
        <v>#N/A</v>
      </c>
    </row>
    <row r="499" spans="1:5">
      <c r="A499" t="s">
        <v>67</v>
      </c>
      <c r="B499" s="144">
        <v>3.0942036822331726E-5</v>
      </c>
      <c r="C499">
        <v>496</v>
      </c>
      <c r="E499" t="e">
        <f t="shared" si="7"/>
        <v>#N/A</v>
      </c>
    </row>
    <row r="500" spans="1:5">
      <c r="A500" t="s">
        <v>183</v>
      </c>
      <c r="B500" s="144">
        <v>2.6521745847712952E-5</v>
      </c>
      <c r="C500">
        <v>497</v>
      </c>
      <c r="E500" t="e">
        <f t="shared" si="7"/>
        <v>#N/A</v>
      </c>
    </row>
    <row r="501" spans="1:5">
      <c r="A501" t="s">
        <v>131</v>
      </c>
      <c r="B501" s="144">
        <v>2.3617592156680631E-5</v>
      </c>
      <c r="C501">
        <v>498</v>
      </c>
      <c r="E501" t="e">
        <f t="shared" si="7"/>
        <v>#N/A</v>
      </c>
    </row>
    <row r="502" spans="1:5">
      <c r="A502" t="s">
        <v>550</v>
      </c>
      <c r="B502" s="144">
        <v>2.2101454873094121E-5</v>
      </c>
      <c r="C502">
        <v>499</v>
      </c>
      <c r="E502" t="e">
        <f t="shared" si="7"/>
        <v>#N/A</v>
      </c>
    </row>
    <row r="503" spans="1:5">
      <c r="A503" t="s">
        <v>1030</v>
      </c>
      <c r="B503" s="144">
        <v>2.2101454873094121E-5</v>
      </c>
      <c r="C503">
        <v>500</v>
      </c>
      <c r="E503" t="e">
        <f t="shared" si="7"/>
        <v>#N/A</v>
      </c>
    </row>
    <row r="504" spans="1:5">
      <c r="A504" t="s">
        <v>1073</v>
      </c>
      <c r="B504" s="144">
        <v>2.2101454873094121E-5</v>
      </c>
      <c r="C504">
        <v>501</v>
      </c>
      <c r="E504" t="e">
        <f t="shared" si="7"/>
        <v>#N/A</v>
      </c>
    </row>
    <row r="505" spans="1:5">
      <c r="A505" t="s">
        <v>674</v>
      </c>
      <c r="B505" s="144">
        <v>2.2101454873094121E-5</v>
      </c>
      <c r="C505">
        <v>502</v>
      </c>
      <c r="E505" t="e">
        <f t="shared" si="7"/>
        <v>#N/A</v>
      </c>
    </row>
    <row r="506" spans="1:5">
      <c r="A506" t="s">
        <v>461</v>
      </c>
      <c r="B506" s="144">
        <v>1.7681163898475299E-5</v>
      </c>
      <c r="C506">
        <v>503</v>
      </c>
      <c r="E506" t="e">
        <f t="shared" si="7"/>
        <v>#N/A</v>
      </c>
    </row>
    <row r="507" spans="1:5">
      <c r="A507" t="s">
        <v>630</v>
      </c>
      <c r="B507" s="144">
        <v>1.6797105703551515E-5</v>
      </c>
      <c r="C507">
        <v>504</v>
      </c>
      <c r="E507" t="e">
        <f t="shared" si="7"/>
        <v>#N/A</v>
      </c>
    </row>
    <row r="508" spans="1:5">
      <c r="A508" t="s">
        <v>411</v>
      </c>
      <c r="B508" s="144">
        <v>1.494058349421162E-5</v>
      </c>
      <c r="C508">
        <v>505</v>
      </c>
      <c r="E508" t="e">
        <f t="shared" si="7"/>
        <v>#N/A</v>
      </c>
    </row>
    <row r="509" spans="1:5">
      <c r="A509" t="s">
        <v>544</v>
      </c>
      <c r="B509" s="144">
        <v>1.0052068425200123E-5</v>
      </c>
      <c r="C509">
        <v>506</v>
      </c>
      <c r="E509" t="e">
        <f t="shared" si="7"/>
        <v>#N/A</v>
      </c>
    </row>
    <row r="510" spans="1:5">
      <c r="A510" t="s">
        <v>93</v>
      </c>
      <c r="B510" s="144">
        <v>8.9117623764854107E-6</v>
      </c>
      <c r="C510">
        <v>507</v>
      </c>
      <c r="E510" t="e">
        <f t="shared" si="7"/>
        <v>#N/A</v>
      </c>
    </row>
    <row r="511" spans="1:5">
      <c r="A511" t="s">
        <v>724</v>
      </c>
      <c r="B511" s="144">
        <v>8.3985528517757675E-6</v>
      </c>
      <c r="C511">
        <v>508</v>
      </c>
      <c r="E511" t="e">
        <f t="shared" si="7"/>
        <v>#N/A</v>
      </c>
    </row>
    <row r="512" spans="1:5">
      <c r="A512" t="s">
        <v>163</v>
      </c>
      <c r="B512" s="144">
        <v>7.5586975665981814E-6</v>
      </c>
      <c r="C512">
        <v>509</v>
      </c>
      <c r="E512" t="e">
        <f t="shared" si="7"/>
        <v>#N/A</v>
      </c>
    </row>
    <row r="513" spans="1:5">
      <c r="A513" t="s">
        <v>89</v>
      </c>
      <c r="B513" s="144">
        <v>7.3169496952372935E-6</v>
      </c>
      <c r="C513">
        <v>510</v>
      </c>
      <c r="E513" t="e">
        <f t="shared" si="7"/>
        <v>#N/A</v>
      </c>
    </row>
    <row r="514" spans="1:5">
      <c r="A514" t="s">
        <v>175</v>
      </c>
      <c r="B514" s="144">
        <v>4.4202909746188248E-6</v>
      </c>
      <c r="C514">
        <v>511</v>
      </c>
      <c r="E514" t="e">
        <f t="shared" si="7"/>
        <v>#N/A</v>
      </c>
    </row>
    <row r="515" spans="1:5">
      <c r="A515" t="s">
        <v>201</v>
      </c>
      <c r="B515" s="144">
        <v>4.4202909746188248E-6</v>
      </c>
      <c r="C515">
        <v>512</v>
      </c>
      <c r="E515" t="e">
        <f t="shared" si="7"/>
        <v>#N/A</v>
      </c>
    </row>
    <row r="516" spans="1:5">
      <c r="A516" t="s">
        <v>505</v>
      </c>
      <c r="B516" s="144">
        <v>4.4202909746188248E-6</v>
      </c>
      <c r="C516">
        <v>513</v>
      </c>
      <c r="E516" t="e">
        <f t="shared" si="7"/>
        <v>#N/A</v>
      </c>
    </row>
    <row r="517" spans="1:5">
      <c r="A517" t="s">
        <v>141</v>
      </c>
      <c r="B517" s="144">
        <v>4.4202909746188248E-6</v>
      </c>
      <c r="C517">
        <v>514</v>
      </c>
      <c r="E517" t="e">
        <f t="shared" ref="E517:E524" si="8">VLOOKUP(A517,$H$4:$H$17,1,FALSE)</f>
        <v>#N/A</v>
      </c>
    </row>
    <row r="518" spans="1:5">
      <c r="A518" t="s">
        <v>626</v>
      </c>
      <c r="B518" s="144">
        <v>4.4202909746188248E-6</v>
      </c>
      <c r="C518">
        <v>515</v>
      </c>
      <c r="E518" t="e">
        <f t="shared" si="8"/>
        <v>#N/A</v>
      </c>
    </row>
    <row r="519" spans="1:5">
      <c r="A519" t="s">
        <v>249</v>
      </c>
      <c r="B519" s="144">
        <v>3.7746679753503028E-6</v>
      </c>
      <c r="C519">
        <v>516</v>
      </c>
      <c r="E519" t="e">
        <f t="shared" si="8"/>
        <v>#N/A</v>
      </c>
    </row>
    <row r="520" spans="1:5">
      <c r="A520" t="s">
        <v>748</v>
      </c>
      <c r="B520" s="144">
        <v>-1.7636960988729102E-5</v>
      </c>
      <c r="C520">
        <v>517</v>
      </c>
      <c r="E520" t="e">
        <f t="shared" si="8"/>
        <v>#N/A</v>
      </c>
    </row>
    <row r="521" spans="1:5">
      <c r="A521" t="s">
        <v>323</v>
      </c>
      <c r="B521" s="144">
        <v>-1.0195983321721943E-4</v>
      </c>
      <c r="C521">
        <v>518</v>
      </c>
      <c r="E521" t="e">
        <f t="shared" si="8"/>
        <v>#N/A</v>
      </c>
    </row>
    <row r="522" spans="1:5">
      <c r="A522" t="s">
        <v>251</v>
      </c>
      <c r="B522" s="144">
        <v>-1.2093916106557093E-4</v>
      </c>
      <c r="C522">
        <v>519</v>
      </c>
      <c r="E522" t="e">
        <f t="shared" si="8"/>
        <v>#N/A</v>
      </c>
    </row>
    <row r="523" spans="1:5">
      <c r="A523" t="s">
        <v>83</v>
      </c>
      <c r="B523" s="144">
        <v>-4.5010289855432081E-4</v>
      </c>
      <c r="C523">
        <v>520</v>
      </c>
      <c r="E523" t="e">
        <f t="shared" si="8"/>
        <v>#N/A</v>
      </c>
    </row>
    <row r="524" spans="1:5">
      <c r="A524" t="s">
        <v>453</v>
      </c>
      <c r="B524" s="144">
        <v>-7.1807626882682744E-4</v>
      </c>
      <c r="C524">
        <v>521</v>
      </c>
      <c r="E524" t="e">
        <f t="shared" si="8"/>
        <v>#N/A</v>
      </c>
    </row>
  </sheetData>
  <autoFilter ref="A3:I524" xr:uid="{1F7611C2-50F5-4CF3-A95B-F47F5DC1972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27138-2C6C-4FE3-BD2E-72E67FCA541B}">
  <sheetPr>
    <tabColor theme="9" tint="0.39997558519241921"/>
  </sheetPr>
  <dimension ref="A1:U247"/>
  <sheetViews>
    <sheetView workbookViewId="0">
      <selection activeCell="J8" sqref="J8"/>
    </sheetView>
  </sheetViews>
  <sheetFormatPr defaultRowHeight="14.5"/>
  <cols>
    <col min="7" max="7" width="12" bestFit="1" customWidth="1"/>
    <col min="8" max="8" width="16.1796875" customWidth="1"/>
    <col min="9" max="9" width="14.453125" customWidth="1"/>
  </cols>
  <sheetData>
    <row r="1" spans="1:21" s="43" customFormat="1" ht="45" customHeight="1">
      <c r="A1" s="43" t="s">
        <v>1210</v>
      </c>
      <c r="B1" s="43" t="s">
        <v>1211</v>
      </c>
      <c r="C1" s="43" t="s">
        <v>1212</v>
      </c>
      <c r="D1" s="43" t="s">
        <v>1213</v>
      </c>
      <c r="E1" s="43" t="s">
        <v>1214</v>
      </c>
      <c r="F1" s="43" t="s">
        <v>1215</v>
      </c>
      <c r="G1" s="43" t="s">
        <v>1216</v>
      </c>
      <c r="H1" s="43" t="s">
        <v>1217</v>
      </c>
      <c r="I1" s="43" t="s">
        <v>1218</v>
      </c>
    </row>
    <row r="2" spans="1:21">
      <c r="A2" t="s">
        <v>171</v>
      </c>
      <c r="B2">
        <v>7397664.0838888884</v>
      </c>
      <c r="C2">
        <v>78768.883822222226</v>
      </c>
      <c r="D2">
        <v>121878.31911111109</v>
      </c>
      <c r="E2">
        <v>2093867.037622222</v>
      </c>
      <c r="F2">
        <v>728484.28320000006</v>
      </c>
      <c r="G2">
        <v>4799940710876.6602</v>
      </c>
      <c r="H2">
        <v>12.681235872980144</v>
      </c>
    </row>
    <row r="3" spans="1:21">
      <c r="A3" t="s">
        <v>451</v>
      </c>
      <c r="B3">
        <v>8024285.4287804877</v>
      </c>
      <c r="C3">
        <v>3564.0726829268287</v>
      </c>
      <c r="D3">
        <v>69275.734634146342</v>
      </c>
      <c r="E3">
        <v>1001234.1328048781</v>
      </c>
      <c r="F3">
        <v>265647.96507317072</v>
      </c>
      <c r="G3">
        <v>4659283990755.0352</v>
      </c>
      <c r="H3">
        <v>12.668319182193015</v>
      </c>
    </row>
    <row r="4" spans="1:21">
      <c r="A4" t="s">
        <v>215</v>
      </c>
      <c r="B4">
        <v>259386.94135593218</v>
      </c>
      <c r="C4">
        <v>333330.0066779661</v>
      </c>
      <c r="D4">
        <v>1155849.2027118644</v>
      </c>
      <c r="E4">
        <v>48697.179881355929</v>
      </c>
      <c r="F4">
        <v>98926.791186440692</v>
      </c>
      <c r="G4">
        <v>4557835766728.6738</v>
      </c>
      <c r="H4">
        <v>12.658758672119365</v>
      </c>
      <c r="S4" t="s">
        <v>1219</v>
      </c>
      <c r="T4">
        <v>286435618848.62433</v>
      </c>
      <c r="U4">
        <v>10.299155171080489</v>
      </c>
    </row>
    <row r="5" spans="1:21">
      <c r="A5" t="s">
        <v>463</v>
      </c>
      <c r="B5">
        <v>65147.906323529409</v>
      </c>
      <c r="C5">
        <v>409643.95317647059</v>
      </c>
      <c r="D5">
        <v>367551.58235294122</v>
      </c>
      <c r="E5">
        <v>1281040.6389117648</v>
      </c>
      <c r="F5">
        <v>3830537.621882353</v>
      </c>
      <c r="G5">
        <v>2551428616129.8853</v>
      </c>
      <c r="H5">
        <v>12.406783422147159</v>
      </c>
      <c r="S5" t="s">
        <v>1220</v>
      </c>
      <c r="T5">
        <v>64228674568.845139</v>
      </c>
      <c r="U5">
        <v>10.807709401878329</v>
      </c>
    </row>
    <row r="6" spans="1:21">
      <c r="A6" t="s">
        <v>189</v>
      </c>
      <c r="B6">
        <v>251819.35268292681</v>
      </c>
      <c r="C6">
        <v>69498.966097560973</v>
      </c>
      <c r="D6">
        <v>662955.36585365853</v>
      </c>
      <c r="E6">
        <v>3332921.7005365854</v>
      </c>
      <c r="F6">
        <v>7387990.5399024384</v>
      </c>
      <c r="G6">
        <v>2504737252965.627</v>
      </c>
      <c r="H6">
        <v>12.3987621750847</v>
      </c>
      <c r="S6" t="s">
        <v>1221</v>
      </c>
      <c r="T6">
        <v>632623158332.67383</v>
      </c>
      <c r="U6">
        <v>1.8314050532918715</v>
      </c>
    </row>
    <row r="7" spans="1:21">
      <c r="A7" t="s">
        <v>31</v>
      </c>
      <c r="B7">
        <v>227760.90755813953</v>
      </c>
      <c r="C7">
        <v>107482.72083720932</v>
      </c>
      <c r="D7">
        <v>563446.2846511628</v>
      </c>
      <c r="E7">
        <v>2759486.563906977</v>
      </c>
      <c r="F7">
        <v>6633167.9309767447</v>
      </c>
      <c r="G7">
        <v>2293321853124.0142</v>
      </c>
      <c r="H7">
        <v>12.360465009473391</v>
      </c>
      <c r="S7" t="s">
        <v>1222</v>
      </c>
      <c r="T7">
        <v>4.862266285679973</v>
      </c>
      <c r="U7">
        <v>-1.804485445825047</v>
      </c>
    </row>
    <row r="8" spans="1:21">
      <c r="A8" t="s">
        <v>113</v>
      </c>
      <c r="B8">
        <v>81461.783416666643</v>
      </c>
      <c r="C8">
        <v>169227.81826666664</v>
      </c>
      <c r="D8">
        <v>568646.16866666661</v>
      </c>
      <c r="E8">
        <v>145839.46411666667</v>
      </c>
      <c r="F8">
        <v>346987.94626666675</v>
      </c>
      <c r="G8">
        <v>2243679374159.833</v>
      </c>
      <c r="H8">
        <v>12.350960795551183</v>
      </c>
      <c r="S8" t="s">
        <v>1223</v>
      </c>
      <c r="T8">
        <v>28.459387299210238</v>
      </c>
      <c r="U8">
        <v>2.9247017236007151</v>
      </c>
    </row>
    <row r="9" spans="1:21">
      <c r="A9" t="s">
        <v>441</v>
      </c>
      <c r="B9">
        <v>211536.19185185188</v>
      </c>
      <c r="C9">
        <v>185943.39518518519</v>
      </c>
      <c r="D9">
        <v>290550.33407407405</v>
      </c>
      <c r="E9">
        <v>1718665.0795185184</v>
      </c>
      <c r="F9">
        <v>396648.31481481483</v>
      </c>
      <c r="G9">
        <v>1693453964255.6833</v>
      </c>
      <c r="H9">
        <v>12.228773395051228</v>
      </c>
    </row>
    <row r="10" spans="1:21">
      <c r="A10" t="s">
        <v>151</v>
      </c>
      <c r="B10">
        <v>2.0833333333333332E-2</v>
      </c>
      <c r="C10">
        <v>119640.66695833334</v>
      </c>
      <c r="D10">
        <v>367964.02916666673</v>
      </c>
      <c r="E10">
        <v>363745.97664583335</v>
      </c>
      <c r="F10">
        <v>852967.39149999991</v>
      </c>
      <c r="G10">
        <v>1476878593131.4927</v>
      </c>
      <c r="H10">
        <v>12.169344795582644</v>
      </c>
    </row>
    <row r="11" spans="1:21">
      <c r="A11" t="s">
        <v>383</v>
      </c>
      <c r="B11">
        <v>1218494.1390624999</v>
      </c>
      <c r="C11">
        <v>31084.403781249999</v>
      </c>
      <c r="D11">
        <v>171482.828125</v>
      </c>
      <c r="E11">
        <v>945688.34096875007</v>
      </c>
      <c r="F11">
        <v>253346.71962500003</v>
      </c>
      <c r="G11">
        <v>1327024633101.0864</v>
      </c>
      <c r="H11">
        <v>12.122878984598106</v>
      </c>
      <c r="S11" t="s">
        <v>1224</v>
      </c>
      <c r="U11">
        <v>8.4677501177886185</v>
      </c>
    </row>
    <row r="12" spans="1:21">
      <c r="A12" t="s">
        <v>487</v>
      </c>
      <c r="B12">
        <v>667771.61239130434</v>
      </c>
      <c r="C12">
        <v>266748.0063478261</v>
      </c>
      <c r="D12">
        <v>5662.4339130434782</v>
      </c>
      <c r="E12">
        <v>2.1739130434782608E-2</v>
      </c>
      <c r="F12">
        <v>2.1739130434782608E-2</v>
      </c>
      <c r="G12">
        <v>1275199288370.5579</v>
      </c>
      <c r="H12">
        <v>12.105578061692544</v>
      </c>
    </row>
    <row r="13" spans="1:21">
      <c r="A13" t="s">
        <v>331</v>
      </c>
      <c r="B13">
        <v>51687.601176470584</v>
      </c>
      <c r="C13">
        <v>136363.81158823532</v>
      </c>
      <c r="D13">
        <v>211578.88588235292</v>
      </c>
      <c r="E13">
        <v>412648.70535294118</v>
      </c>
      <c r="F13">
        <v>2288054.0604705885</v>
      </c>
      <c r="G13">
        <v>1119007106733.9094</v>
      </c>
      <c r="H13">
        <v>12.048832844710226</v>
      </c>
      <c r="S13" t="s">
        <v>1225</v>
      </c>
      <c r="U13">
        <v>6.6363450644967461</v>
      </c>
    </row>
    <row r="14" spans="1:21">
      <c r="A14" t="s">
        <v>105</v>
      </c>
      <c r="B14">
        <v>2.0833333333333332E-2</v>
      </c>
      <c r="C14">
        <v>76542.200833333351</v>
      </c>
      <c r="D14">
        <v>295682.11833333335</v>
      </c>
      <c r="E14">
        <v>256480.99483333333</v>
      </c>
      <c r="F14">
        <v>203703.7115</v>
      </c>
      <c r="G14">
        <v>1118395475257.0596</v>
      </c>
      <c r="H14">
        <v>12.048595401360418</v>
      </c>
    </row>
    <row r="15" spans="1:21">
      <c r="A15" t="s">
        <v>622</v>
      </c>
      <c r="B15">
        <v>44849.753416666659</v>
      </c>
      <c r="C15">
        <v>107541.77956666666</v>
      </c>
      <c r="D15">
        <v>200328.52466666666</v>
      </c>
      <c r="E15">
        <v>182265.21946666666</v>
      </c>
      <c r="F15">
        <v>733601.0406666667</v>
      </c>
      <c r="G15">
        <v>969613501904.0387</v>
      </c>
      <c r="H15">
        <v>11.986598654431114</v>
      </c>
    </row>
    <row r="16" spans="1:21">
      <c r="A16" t="s">
        <v>237</v>
      </c>
      <c r="B16">
        <v>36612.042345679016</v>
      </c>
      <c r="C16">
        <v>64197.510790123466</v>
      </c>
      <c r="D16">
        <v>232667.89234567899</v>
      </c>
      <c r="E16">
        <v>315093.65967901237</v>
      </c>
      <c r="F16">
        <v>6346.3850864197539</v>
      </c>
      <c r="G16">
        <v>921639729440.5813</v>
      </c>
      <c r="H16">
        <v>11.964561187764158</v>
      </c>
    </row>
    <row r="17" spans="1:8">
      <c r="A17" t="s">
        <v>856</v>
      </c>
      <c r="B17">
        <v>1.7241379310344827E-2</v>
      </c>
      <c r="C17">
        <v>105707.40720689656</v>
      </c>
      <c r="D17">
        <v>183015.93586206899</v>
      </c>
      <c r="E17">
        <v>415487.90468965529</v>
      </c>
      <c r="F17">
        <v>3414669.9736551726</v>
      </c>
      <c r="G17">
        <v>906767927568.21741</v>
      </c>
      <c r="H17">
        <v>11.957496150706273</v>
      </c>
    </row>
    <row r="18" spans="1:8">
      <c r="A18" t="s">
        <v>447</v>
      </c>
      <c r="B18">
        <v>17461.127128205128</v>
      </c>
      <c r="C18">
        <v>97610.018728205148</v>
      </c>
      <c r="D18">
        <v>187124.86420512822</v>
      </c>
      <c r="E18">
        <v>227180.86131282052</v>
      </c>
      <c r="F18">
        <v>255819.8493948718</v>
      </c>
      <c r="G18">
        <v>887019038733.95276</v>
      </c>
      <c r="H18">
        <v>11.947932941509698</v>
      </c>
    </row>
    <row r="19" spans="1:8">
      <c r="A19" t="s">
        <v>742</v>
      </c>
      <c r="B19">
        <v>84411.087685185194</v>
      </c>
      <c r="C19">
        <v>101012.5015185185</v>
      </c>
      <c r="D19">
        <v>135655.20222222223</v>
      </c>
      <c r="E19">
        <v>934366.87651851855</v>
      </c>
      <c r="F19">
        <v>257028.11451851853</v>
      </c>
      <c r="G19">
        <v>840139945973.66553</v>
      </c>
      <c r="H19">
        <v>11.924351634516443</v>
      </c>
    </row>
    <row r="20" spans="1:8">
      <c r="A20" t="s">
        <v>37</v>
      </c>
      <c r="B20">
        <v>2.9411764705882353E-2</v>
      </c>
      <c r="C20">
        <v>120339.07176470589</v>
      </c>
      <c r="D20">
        <v>130149.43176470588</v>
      </c>
      <c r="E20">
        <v>638233.19155882369</v>
      </c>
      <c r="F20">
        <v>1406724.8783529412</v>
      </c>
      <c r="G20">
        <v>821511803256.50391</v>
      </c>
      <c r="H20">
        <v>11.914613807640031</v>
      </c>
    </row>
    <row r="21" spans="1:8">
      <c r="A21" t="s">
        <v>95</v>
      </c>
      <c r="B21">
        <v>2.3809523809523808E-2</v>
      </c>
      <c r="C21">
        <v>101095.34466666666</v>
      </c>
      <c r="D21">
        <v>161209.11047619049</v>
      </c>
      <c r="E21">
        <v>291951.77080952388</v>
      </c>
      <c r="F21">
        <v>1235417.8066666666</v>
      </c>
      <c r="G21">
        <v>820072699474.3551</v>
      </c>
      <c r="H21">
        <v>11.913852354311809</v>
      </c>
    </row>
    <row r="22" spans="1:8">
      <c r="A22" t="s">
        <v>169</v>
      </c>
      <c r="B22">
        <v>3.0303030303030304E-2</v>
      </c>
      <c r="C22">
        <v>121961.4543030303</v>
      </c>
      <c r="D22">
        <v>137640.79636363639</v>
      </c>
      <c r="E22">
        <v>185043.36357575757</v>
      </c>
      <c r="F22">
        <v>1339012.5607272726</v>
      </c>
      <c r="G22">
        <v>815048774395.23511</v>
      </c>
      <c r="H22">
        <v>11.911183598699354</v>
      </c>
    </row>
    <row r="23" spans="1:8">
      <c r="A23" t="s">
        <v>337</v>
      </c>
      <c r="B23">
        <v>81396.405982142867</v>
      </c>
      <c r="C23">
        <v>99865.196535714291</v>
      </c>
      <c r="D23">
        <v>125845.53785714284</v>
      </c>
      <c r="E23">
        <v>939585.71364285715</v>
      </c>
      <c r="F23">
        <v>247848.53900000002</v>
      </c>
      <c r="G23">
        <v>807068953130.70947</v>
      </c>
      <c r="H23">
        <v>11.906910640899149</v>
      </c>
    </row>
    <row r="24" spans="1:8">
      <c r="A24" t="s">
        <v>664</v>
      </c>
      <c r="B24">
        <v>44849.753416666659</v>
      </c>
      <c r="C24">
        <v>84474.749866666665</v>
      </c>
      <c r="D24">
        <v>169281.75199999998</v>
      </c>
      <c r="E24">
        <v>182265.21946666666</v>
      </c>
      <c r="F24">
        <v>733601.0406666667</v>
      </c>
      <c r="G24">
        <v>803736345000.41528</v>
      </c>
      <c r="H24">
        <v>11.905113607591568</v>
      </c>
    </row>
    <row r="25" spans="1:8">
      <c r="A25" t="s">
        <v>744</v>
      </c>
      <c r="B25">
        <v>77257.605677966101</v>
      </c>
      <c r="C25">
        <v>94787.305186440673</v>
      </c>
      <c r="D25">
        <v>128648.16677966101</v>
      </c>
      <c r="E25">
        <v>855183.24291525432</v>
      </c>
      <c r="F25">
        <v>235246.07091525424</v>
      </c>
      <c r="G25">
        <v>789571187932.66919</v>
      </c>
      <c r="H25">
        <v>11.897391292206978</v>
      </c>
    </row>
    <row r="26" spans="1:8">
      <c r="A26" t="s">
        <v>795</v>
      </c>
      <c r="B26">
        <v>47210.266754385957</v>
      </c>
      <c r="C26">
        <v>81449.686596491229</v>
      </c>
      <c r="D26">
        <v>159091.14105263157</v>
      </c>
      <c r="E26">
        <v>191858.12575438595</v>
      </c>
      <c r="F26">
        <v>772211.621754386</v>
      </c>
      <c r="G26">
        <v>766532792924.27454</v>
      </c>
      <c r="H26">
        <v>11.884530739074824</v>
      </c>
    </row>
    <row r="27" spans="1:8">
      <c r="A27" t="s">
        <v>481</v>
      </c>
      <c r="B27">
        <v>29812.66728571428</v>
      </c>
      <c r="C27">
        <v>34801.854828571428</v>
      </c>
      <c r="D27">
        <v>199053.34342857142</v>
      </c>
      <c r="E27">
        <v>1.4285714285714285E-2</v>
      </c>
      <c r="F27">
        <v>1.4285714285714285E-2</v>
      </c>
      <c r="G27">
        <v>700380461733.55042</v>
      </c>
      <c r="H27">
        <v>11.845334022220573</v>
      </c>
    </row>
    <row r="28" spans="1:8">
      <c r="A28" t="s">
        <v>287</v>
      </c>
      <c r="B28">
        <v>419207.76850000001</v>
      </c>
      <c r="C28">
        <v>18892.026700000002</v>
      </c>
      <c r="D28">
        <v>75178.09</v>
      </c>
      <c r="E28">
        <v>1478108.0637250002</v>
      </c>
      <c r="F28">
        <v>1373493.9129999999</v>
      </c>
      <c r="G28">
        <v>614768952172.47754</v>
      </c>
      <c r="H28">
        <v>11.788711926100556</v>
      </c>
    </row>
    <row r="29" spans="1:8">
      <c r="A29" t="s">
        <v>51</v>
      </c>
      <c r="B29">
        <v>2.2727272727272728E-2</v>
      </c>
      <c r="C29">
        <v>99773.703227272723</v>
      </c>
      <c r="D29">
        <v>96712.171818181814</v>
      </c>
      <c r="E29">
        <v>58973.283431818178</v>
      </c>
      <c r="F29">
        <v>1732749.0903636364</v>
      </c>
      <c r="G29">
        <v>614702645549.1344</v>
      </c>
      <c r="H29">
        <v>11.78866508223574</v>
      </c>
    </row>
    <row r="30" spans="1:8">
      <c r="A30" t="s">
        <v>803</v>
      </c>
      <c r="B30">
        <v>1.7241379310344827E-2</v>
      </c>
      <c r="C30">
        <v>47113.048724137938</v>
      </c>
      <c r="D30">
        <v>148779.29379310342</v>
      </c>
      <c r="E30">
        <v>159477.36534482762</v>
      </c>
      <c r="F30">
        <v>758897.6282758622</v>
      </c>
      <c r="G30">
        <v>593826609213.44495</v>
      </c>
      <c r="H30">
        <v>11.773659654317028</v>
      </c>
    </row>
    <row r="31" spans="1:8">
      <c r="A31" t="s">
        <v>823</v>
      </c>
      <c r="B31">
        <v>2.3809523809523808E-2</v>
      </c>
      <c r="C31">
        <v>80220.204666666657</v>
      </c>
      <c r="D31">
        <v>106299.76952380953</v>
      </c>
      <c r="E31">
        <v>211070.61259523811</v>
      </c>
      <c r="F31">
        <v>1926945.7792380953</v>
      </c>
      <c r="G31">
        <v>587596455119.42773</v>
      </c>
      <c r="H31">
        <v>11.769079167093176</v>
      </c>
    </row>
    <row r="32" spans="1:8">
      <c r="A32" t="s">
        <v>173</v>
      </c>
      <c r="B32">
        <v>65977.949895833342</v>
      </c>
      <c r="C32">
        <v>158042.22658333337</v>
      </c>
      <c r="D32">
        <v>2.0833333333333332E-2</v>
      </c>
      <c r="E32">
        <v>2.0833333333333332E-2</v>
      </c>
      <c r="F32">
        <v>2.0833333333333332E-2</v>
      </c>
      <c r="G32">
        <v>566169341422.52136</v>
      </c>
      <c r="H32">
        <v>11.752946348230212</v>
      </c>
    </row>
    <row r="33" spans="1:8">
      <c r="A33" t="s">
        <v>59</v>
      </c>
      <c r="B33">
        <v>2.3255813953488372E-2</v>
      </c>
      <c r="C33">
        <v>61460.319162790693</v>
      </c>
      <c r="D33">
        <v>118052.51348837209</v>
      </c>
      <c r="E33">
        <v>193788.46823255814</v>
      </c>
      <c r="F33">
        <v>1721739.5849302325</v>
      </c>
      <c r="G33">
        <v>556893610514.85083</v>
      </c>
      <c r="H33">
        <v>11.74577223506688</v>
      </c>
    </row>
    <row r="34" spans="1:8">
      <c r="A34" t="s">
        <v>265</v>
      </c>
      <c r="B34">
        <v>1.3698630136986301E-2</v>
      </c>
      <c r="C34">
        <v>19216.580931506847</v>
      </c>
      <c r="D34">
        <v>159742.43945205479</v>
      </c>
      <c r="E34">
        <v>340878.25369863014</v>
      </c>
      <c r="F34">
        <v>1.3698630136986301E-2</v>
      </c>
      <c r="G34">
        <v>544803477912.36194</v>
      </c>
      <c r="H34">
        <v>11.736239871359439</v>
      </c>
    </row>
    <row r="35" spans="1:8">
      <c r="A35" t="s">
        <v>83</v>
      </c>
      <c r="B35">
        <v>3.125E-2</v>
      </c>
      <c r="C35">
        <v>60537.937249999995</v>
      </c>
      <c r="D35">
        <v>110800.7925</v>
      </c>
      <c r="E35">
        <v>333561.72350000002</v>
      </c>
      <c r="F35">
        <v>2632529.98325</v>
      </c>
      <c r="G35">
        <v>543387071896.05463</v>
      </c>
      <c r="H35">
        <v>11.735109301599364</v>
      </c>
    </row>
    <row r="36" spans="1:8">
      <c r="A36" t="s">
        <v>339</v>
      </c>
      <c r="B36">
        <v>40380.930147058825</v>
      </c>
      <c r="C36">
        <v>38035.747735294113</v>
      </c>
      <c r="D36">
        <v>106456.54470588235</v>
      </c>
      <c r="E36">
        <v>1224102.8109852942</v>
      </c>
      <c r="F36">
        <v>22993.949764705882</v>
      </c>
      <c r="G36">
        <v>542894469863.27032</v>
      </c>
      <c r="H36">
        <v>11.734715417783699</v>
      </c>
    </row>
    <row r="37" spans="1:8">
      <c r="A37" t="s">
        <v>197</v>
      </c>
      <c r="B37">
        <v>2.3255813953488372E-2</v>
      </c>
      <c r="C37">
        <v>52576.247953488375</v>
      </c>
      <c r="D37">
        <v>100016.24372093024</v>
      </c>
      <c r="E37">
        <v>847110.61279069772</v>
      </c>
      <c r="F37">
        <v>952398.70455813967</v>
      </c>
      <c r="G37">
        <v>523626428034.83722</v>
      </c>
      <c r="H37">
        <v>11.7190215577795</v>
      </c>
    </row>
    <row r="38" spans="1:8">
      <c r="A38" t="s">
        <v>399</v>
      </c>
      <c r="B38">
        <v>1.7241379310344827E-2</v>
      </c>
      <c r="C38">
        <v>6334.5424827586212</v>
      </c>
      <c r="D38">
        <v>165128.11034482758</v>
      </c>
      <c r="E38">
        <v>229901.43322413793</v>
      </c>
      <c r="F38">
        <v>61118.048689655181</v>
      </c>
      <c r="G38">
        <v>508794691071.97998</v>
      </c>
      <c r="H38">
        <v>11.706542571095207</v>
      </c>
    </row>
    <row r="39" spans="1:8">
      <c r="A39" t="s">
        <v>87</v>
      </c>
      <c r="B39">
        <v>2.7027027027027029E-2</v>
      </c>
      <c r="C39">
        <v>102401.05162162162</v>
      </c>
      <c r="D39">
        <v>35910.690810810811</v>
      </c>
      <c r="E39">
        <v>597103.66316216218</v>
      </c>
      <c r="F39">
        <v>15340.667891891893</v>
      </c>
      <c r="G39">
        <v>489703568079.34216</v>
      </c>
      <c r="H39">
        <v>11.689933268387268</v>
      </c>
    </row>
    <row r="40" spans="1:8">
      <c r="A40" t="s">
        <v>365</v>
      </c>
      <c r="B40">
        <v>2.7027027027027029E-2</v>
      </c>
      <c r="C40">
        <v>61102.126000000004</v>
      </c>
      <c r="D40">
        <v>94799.433513513519</v>
      </c>
      <c r="E40">
        <v>117031.4547837838</v>
      </c>
      <c r="F40">
        <v>1248091.4121081079</v>
      </c>
      <c r="G40">
        <v>483779618449.44104</v>
      </c>
      <c r="H40">
        <v>11.684647567660843</v>
      </c>
    </row>
    <row r="41" spans="1:8">
      <c r="A41" t="s">
        <v>253</v>
      </c>
      <c r="B41">
        <v>48053.307232142848</v>
      </c>
      <c r="C41">
        <v>74442.258178571428</v>
      </c>
      <c r="D41">
        <v>69272.541428571436</v>
      </c>
      <c r="E41">
        <v>107581.70300000002</v>
      </c>
      <c r="F41">
        <v>614649.05099999998</v>
      </c>
      <c r="G41">
        <v>481285795535.42004</v>
      </c>
      <c r="H41">
        <v>11.682403044283596</v>
      </c>
    </row>
    <row r="42" spans="1:8">
      <c r="A42" t="s">
        <v>371</v>
      </c>
      <c r="B42">
        <v>4.7619047619047616E-2</v>
      </c>
      <c r="C42">
        <v>63917.738190476193</v>
      </c>
      <c r="D42">
        <v>58184.438095238096</v>
      </c>
      <c r="E42">
        <v>1273049.9884761903</v>
      </c>
      <c r="F42">
        <v>13259.433523809523</v>
      </c>
      <c r="G42">
        <v>473697455534.73383</v>
      </c>
      <c r="H42">
        <v>11.675501051921977</v>
      </c>
    </row>
    <row r="43" spans="1:8">
      <c r="A43" t="s">
        <v>891</v>
      </c>
      <c r="B43">
        <v>1.7543859649122806E-2</v>
      </c>
      <c r="C43">
        <v>22303.456596491225</v>
      </c>
      <c r="D43">
        <v>138219.57684210528</v>
      </c>
      <c r="E43">
        <v>1.7543859649122806E-2</v>
      </c>
      <c r="F43">
        <v>40583.401122807016</v>
      </c>
      <c r="G43">
        <v>468795131350.05859</v>
      </c>
      <c r="H43">
        <v>11.670983092688397</v>
      </c>
    </row>
    <row r="44" spans="1:8">
      <c r="A44" t="s">
        <v>81</v>
      </c>
      <c r="B44">
        <v>1.9230769230769232E-2</v>
      </c>
      <c r="C44">
        <v>58610.989230769228</v>
      </c>
      <c r="D44">
        <v>88418.316153846157</v>
      </c>
      <c r="E44">
        <v>264456.67000000004</v>
      </c>
      <c r="F44">
        <v>668520.21123076929</v>
      </c>
      <c r="G44">
        <v>468053388906.89783</v>
      </c>
      <c r="H44">
        <v>11.670295394068175</v>
      </c>
    </row>
    <row r="45" spans="1:8">
      <c r="A45" t="s">
        <v>493</v>
      </c>
      <c r="B45">
        <v>2.6315789473684209E-2</v>
      </c>
      <c r="C45">
        <v>59494.175315789471</v>
      </c>
      <c r="D45">
        <v>90533.32421052632</v>
      </c>
      <c r="E45">
        <v>113951.67965789475</v>
      </c>
      <c r="F45">
        <v>905798.60147368419</v>
      </c>
      <c r="G45">
        <v>465999499072.3028</v>
      </c>
      <c r="H45">
        <v>11.668385449843967</v>
      </c>
    </row>
    <row r="46" spans="1:8">
      <c r="A46" t="s">
        <v>821</v>
      </c>
      <c r="B46">
        <v>2.4390243902439025E-2</v>
      </c>
      <c r="C46">
        <v>47249.121756097556</v>
      </c>
      <c r="D46">
        <v>86371.595121951221</v>
      </c>
      <c r="E46">
        <v>216218.67631707317</v>
      </c>
      <c r="F46">
        <v>1042478.816195122</v>
      </c>
      <c r="G46">
        <v>420563723691.18927</v>
      </c>
      <c r="H46">
        <v>11.623831809291367</v>
      </c>
    </row>
    <row r="47" spans="1:8">
      <c r="A47" t="s">
        <v>329</v>
      </c>
      <c r="B47">
        <v>2.1276595744680851E-2</v>
      </c>
      <c r="C47">
        <v>46236.235617021281</v>
      </c>
      <c r="D47">
        <v>80949.638297872341</v>
      </c>
      <c r="E47">
        <v>139851.23593617021</v>
      </c>
      <c r="F47">
        <v>752171.78093617014</v>
      </c>
      <c r="G47">
        <v>396106883651.93268</v>
      </c>
      <c r="H47">
        <v>11.597812389756156</v>
      </c>
    </row>
    <row r="48" spans="1:8">
      <c r="A48" t="s">
        <v>379</v>
      </c>
      <c r="B48">
        <v>2.2727272727272728E-2</v>
      </c>
      <c r="C48">
        <v>44027.590727272727</v>
      </c>
      <c r="D48">
        <v>80482.622727272726</v>
      </c>
      <c r="E48">
        <v>206499.45295454544</v>
      </c>
      <c r="F48">
        <v>993306.51872727275</v>
      </c>
      <c r="G48">
        <v>392257549227.203</v>
      </c>
      <c r="H48">
        <v>11.593571310592097</v>
      </c>
    </row>
    <row r="49" spans="1:8">
      <c r="A49" t="s">
        <v>1015</v>
      </c>
      <c r="B49">
        <v>2.2727272727272728E-2</v>
      </c>
      <c r="C49">
        <v>44027.590727272727</v>
      </c>
      <c r="D49">
        <v>80482.622727272726</v>
      </c>
      <c r="E49">
        <v>201476.4938409091</v>
      </c>
      <c r="F49">
        <v>971400.71509090916</v>
      </c>
      <c r="G49">
        <v>391888924348.60822</v>
      </c>
      <c r="H49">
        <v>11.593162989524915</v>
      </c>
    </row>
    <row r="50" spans="1:8">
      <c r="A50" t="s">
        <v>586</v>
      </c>
      <c r="B50">
        <v>2.2727272727272728E-2</v>
      </c>
      <c r="C50">
        <v>44027.590727272727</v>
      </c>
      <c r="D50">
        <v>80482.622727272726</v>
      </c>
      <c r="E50">
        <v>201476.4938409091</v>
      </c>
      <c r="F50">
        <v>971400.71509090916</v>
      </c>
      <c r="G50">
        <v>391888924348.60822</v>
      </c>
      <c r="H50">
        <v>11.593162989524915</v>
      </c>
    </row>
    <row r="51" spans="1:8">
      <c r="A51" t="s">
        <v>275</v>
      </c>
      <c r="B51">
        <v>1.7241379310344827E-2</v>
      </c>
      <c r="C51">
        <v>3491.204448275862</v>
      </c>
      <c r="D51">
        <v>116989.92827586207</v>
      </c>
      <c r="E51">
        <v>625066.54356896551</v>
      </c>
      <c r="F51">
        <v>1259289.970344828</v>
      </c>
      <c r="G51">
        <v>391046027106.0423</v>
      </c>
      <c r="H51">
        <v>11.59222787796295</v>
      </c>
    </row>
    <row r="52" spans="1:8">
      <c r="A52" t="s">
        <v>205</v>
      </c>
      <c r="B52">
        <v>2.9411764705882353E-2</v>
      </c>
      <c r="C52">
        <v>96578.250647058827</v>
      </c>
      <c r="D52">
        <v>14977.539999999999</v>
      </c>
      <c r="E52">
        <v>228714.28970588237</v>
      </c>
      <c r="F52">
        <v>204425.56164705884</v>
      </c>
      <c r="G52">
        <v>383467770555.9693</v>
      </c>
      <c r="H52">
        <v>11.583728868525185</v>
      </c>
    </row>
    <row r="53" spans="1:8">
      <c r="A53" t="s">
        <v>1028</v>
      </c>
      <c r="B53">
        <v>2.0833333333333332E-2</v>
      </c>
      <c r="C53">
        <v>47099.555458333336</v>
      </c>
      <c r="D53">
        <v>71916.101666666669</v>
      </c>
      <c r="E53">
        <v>131310.09395833334</v>
      </c>
      <c r="F53">
        <v>717090.55949999997</v>
      </c>
      <c r="G53">
        <v>372627550359.23505</v>
      </c>
      <c r="H53">
        <v>11.571274961474508</v>
      </c>
    </row>
    <row r="54" spans="1:8">
      <c r="A54" t="s">
        <v>825</v>
      </c>
      <c r="B54">
        <v>1.6393442622950821E-2</v>
      </c>
      <c r="C54">
        <v>3319.5058688524591</v>
      </c>
      <c r="D54">
        <v>111236.32524590164</v>
      </c>
      <c r="E54">
        <v>594325.56601639348</v>
      </c>
      <c r="F54">
        <v>1197357.6767213116</v>
      </c>
      <c r="G54">
        <v>371814255281.15497</v>
      </c>
      <c r="H54">
        <v>11.570326036515119</v>
      </c>
    </row>
    <row r="55" spans="1:8">
      <c r="A55" t="s">
        <v>684</v>
      </c>
      <c r="B55">
        <v>7.3529411764705881E-3</v>
      </c>
      <c r="C55">
        <v>21427.724588235295</v>
      </c>
      <c r="D55">
        <v>101625.42941176471</v>
      </c>
      <c r="E55">
        <v>7.3529411764705881E-3</v>
      </c>
      <c r="F55">
        <v>7.3529411764705881E-3</v>
      </c>
      <c r="G55">
        <v>361551333783.58807</v>
      </c>
      <c r="H55">
        <v>11.55816996801008</v>
      </c>
    </row>
    <row r="56" spans="1:8">
      <c r="A56" t="s">
        <v>415</v>
      </c>
      <c r="B56">
        <v>1.6949152542372881E-2</v>
      </c>
      <c r="C56">
        <v>45005.403525423731</v>
      </c>
      <c r="D56">
        <v>70065.762711864401</v>
      </c>
      <c r="E56">
        <v>140680.70986440679</v>
      </c>
      <c r="F56">
        <v>589204.25396610179</v>
      </c>
      <c r="G56">
        <v>361015861497.70068</v>
      </c>
      <c r="H56">
        <v>11.557526283372685</v>
      </c>
    </row>
    <row r="57" spans="1:8">
      <c r="A57" t="s">
        <v>819</v>
      </c>
      <c r="B57">
        <v>2.0833333333333332E-2</v>
      </c>
      <c r="C57">
        <v>40358.624833333328</v>
      </c>
      <c r="D57">
        <v>73775.737500000003</v>
      </c>
      <c r="E57">
        <v>189291.16520833332</v>
      </c>
      <c r="F57">
        <v>891789.34350000008</v>
      </c>
      <c r="G57">
        <v>359569419478.67291</v>
      </c>
      <c r="H57">
        <v>11.555782748922129</v>
      </c>
    </row>
    <row r="58" spans="1:8">
      <c r="A58" t="s">
        <v>133</v>
      </c>
      <c r="B58">
        <v>2.1276595744680851E-2</v>
      </c>
      <c r="C58">
        <v>45259.101404255314</v>
      </c>
      <c r="D58">
        <v>72294.256170212771</v>
      </c>
      <c r="E58">
        <v>21770.135638297874</v>
      </c>
      <c r="F58">
        <v>2.1276595744680851E-2</v>
      </c>
      <c r="G58">
        <v>359492311745.185</v>
      </c>
      <c r="H58">
        <v>11.555689606812516</v>
      </c>
    </row>
    <row r="59" spans="1:8">
      <c r="A59" t="s">
        <v>191</v>
      </c>
      <c r="B59">
        <v>14264.440259740259</v>
      </c>
      <c r="C59">
        <v>30282.52127272727</v>
      </c>
      <c r="D59">
        <v>84226.431688311684</v>
      </c>
      <c r="E59">
        <v>80154.74677922079</v>
      </c>
      <c r="F59">
        <v>1947.1955324675325</v>
      </c>
      <c r="G59">
        <v>355325532125.58783</v>
      </c>
      <c r="H59">
        <v>11.550626415096591</v>
      </c>
    </row>
    <row r="60" spans="1:8">
      <c r="A60" t="s">
        <v>361</v>
      </c>
      <c r="B60">
        <v>1.2345679012345678E-2</v>
      </c>
      <c r="C60">
        <v>19380.389234567901</v>
      </c>
      <c r="D60">
        <v>95007.418271604954</v>
      </c>
      <c r="E60">
        <v>92062.33201234568</v>
      </c>
      <c r="F60">
        <v>1.2345679012345678E-2</v>
      </c>
      <c r="G60">
        <v>342575762796.60004</v>
      </c>
      <c r="H60">
        <v>11.534756633422123</v>
      </c>
    </row>
    <row r="61" spans="1:8">
      <c r="A61" t="s">
        <v>77</v>
      </c>
      <c r="B61">
        <v>1.7857142857142856E-2</v>
      </c>
      <c r="C61">
        <v>45067.954035714283</v>
      </c>
      <c r="D61">
        <v>64098.659999999996</v>
      </c>
      <c r="E61">
        <v>82440.33092857142</v>
      </c>
      <c r="F61">
        <v>620768.76757142867</v>
      </c>
      <c r="G61">
        <v>339943261361.63873</v>
      </c>
      <c r="H61">
        <v>11.531406436648645</v>
      </c>
    </row>
    <row r="62" spans="1:8">
      <c r="A62" t="s">
        <v>245</v>
      </c>
      <c r="B62">
        <v>1.8867924528301886E-2</v>
      </c>
      <c r="C62">
        <v>42656.20116981132</v>
      </c>
      <c r="D62">
        <v>64910.685283018873</v>
      </c>
      <c r="E62">
        <v>81701.204283018873</v>
      </c>
      <c r="F62">
        <v>649440.50671698106</v>
      </c>
      <c r="G62">
        <v>334112848391.46246</v>
      </c>
      <c r="H62">
        <v>11.523893176859987</v>
      </c>
    </row>
    <row r="63" spans="1:8">
      <c r="A63" t="s">
        <v>261</v>
      </c>
      <c r="B63">
        <v>1.7241379310344827E-2</v>
      </c>
      <c r="C63">
        <v>50244.319724137938</v>
      </c>
      <c r="D63">
        <v>52830.915172413792</v>
      </c>
      <c r="E63">
        <v>130686.76444827588</v>
      </c>
      <c r="F63">
        <v>48192.785241379308</v>
      </c>
      <c r="G63">
        <v>328732166740.26294</v>
      </c>
      <c r="H63">
        <v>11.516842202269315</v>
      </c>
    </row>
    <row r="64" spans="1:8">
      <c r="A64" t="s">
        <v>752</v>
      </c>
      <c r="B64">
        <v>9.8039215686274508E-3</v>
      </c>
      <c r="C64">
        <v>8309.1341568627449</v>
      </c>
      <c r="D64">
        <v>100940.39725490195</v>
      </c>
      <c r="E64">
        <v>9.8039215686274508E-3</v>
      </c>
      <c r="F64">
        <v>9.8039215686274508E-3</v>
      </c>
      <c r="G64">
        <v>315589729578.78973</v>
      </c>
      <c r="H64">
        <v>11.49912286126794</v>
      </c>
    </row>
    <row r="65" spans="1:8">
      <c r="A65" t="s">
        <v>734</v>
      </c>
      <c r="B65">
        <v>1.7543859649122806E-2</v>
      </c>
      <c r="C65">
        <v>39662.783543859652</v>
      </c>
      <c r="D65">
        <v>60355.549473684216</v>
      </c>
      <c r="E65">
        <v>75967.786438596493</v>
      </c>
      <c r="F65">
        <v>603865.73431578942</v>
      </c>
      <c r="G65">
        <v>310666332714.86859</v>
      </c>
      <c r="H65">
        <v>11.492294190788286</v>
      </c>
    </row>
    <row r="66" spans="1:8">
      <c r="A66" t="s">
        <v>780</v>
      </c>
      <c r="B66">
        <v>1.6949152542372881E-2</v>
      </c>
      <c r="C66">
        <v>38318.282406779661</v>
      </c>
      <c r="D66">
        <v>58309.598644067803</v>
      </c>
      <c r="E66">
        <v>73392.607237288146</v>
      </c>
      <c r="F66">
        <v>583395.70942372875</v>
      </c>
      <c r="G66">
        <v>300135270588.9408</v>
      </c>
      <c r="H66">
        <v>11.477317034818633</v>
      </c>
    </row>
    <row r="67" spans="1:8">
      <c r="A67" t="s">
        <v>811</v>
      </c>
      <c r="B67">
        <v>1.6129032258064516E-2</v>
      </c>
      <c r="C67">
        <v>36464.171967741939</v>
      </c>
      <c r="D67">
        <v>55488.166451612909</v>
      </c>
      <c r="E67">
        <v>69841.352048387111</v>
      </c>
      <c r="F67">
        <v>555166.88477419352</v>
      </c>
      <c r="G67">
        <v>285612596205.60504</v>
      </c>
      <c r="H67">
        <v>11.455777356962523</v>
      </c>
    </row>
    <row r="68" spans="1:8">
      <c r="A68" t="s">
        <v>185</v>
      </c>
      <c r="B68">
        <v>66652.695641025639</v>
      </c>
      <c r="C68">
        <v>481.75964102564103</v>
      </c>
      <c r="D68">
        <v>64648.752820512818</v>
      </c>
      <c r="E68">
        <v>829890.18210256414</v>
      </c>
      <c r="F68">
        <v>805684.24964102567</v>
      </c>
      <c r="G68">
        <v>283143239927.23364</v>
      </c>
      <c r="H68">
        <v>11.452006197262754</v>
      </c>
    </row>
    <row r="69" spans="1:8">
      <c r="A69" t="s">
        <v>181</v>
      </c>
      <c r="B69">
        <v>1.2987012987012988E-2</v>
      </c>
      <c r="C69">
        <v>1.2987012987012988E-2</v>
      </c>
      <c r="D69">
        <v>93044.36</v>
      </c>
      <c r="E69">
        <v>79729.522727272721</v>
      </c>
      <c r="F69">
        <v>1.2987012987012988E-2</v>
      </c>
      <c r="G69">
        <v>271059806315.18927</v>
      </c>
      <c r="H69">
        <v>11.43306512366803</v>
      </c>
    </row>
    <row r="70" spans="1:8">
      <c r="A70" t="s">
        <v>568</v>
      </c>
      <c r="B70">
        <v>8.6956521739130436E-3</v>
      </c>
      <c r="C70">
        <v>17190.232678260872</v>
      </c>
      <c r="D70">
        <v>73127.835130434774</v>
      </c>
      <c r="E70">
        <v>8.6956521739130436E-3</v>
      </c>
      <c r="F70">
        <v>8.6956521739130436E-3</v>
      </c>
      <c r="G70">
        <v>266107799523.11047</v>
      </c>
      <c r="H70">
        <v>11.425057603751718</v>
      </c>
    </row>
    <row r="71" spans="1:8">
      <c r="A71" t="s">
        <v>842</v>
      </c>
      <c r="B71">
        <v>1.5151515151515152E-2</v>
      </c>
      <c r="C71">
        <v>29351.727151515148</v>
      </c>
      <c r="D71">
        <v>53655.081818181818</v>
      </c>
      <c r="E71">
        <v>134317.66256060606</v>
      </c>
      <c r="F71">
        <v>647600.47672727273</v>
      </c>
      <c r="G71">
        <v>261259282899.07217</v>
      </c>
      <c r="H71">
        <v>11.417071730469234</v>
      </c>
    </row>
    <row r="72" spans="1:8">
      <c r="A72" t="s">
        <v>523</v>
      </c>
      <c r="B72">
        <v>1.4285714285714285E-2</v>
      </c>
      <c r="C72">
        <v>32296.83802857143</v>
      </c>
      <c r="D72">
        <v>49146.661714285721</v>
      </c>
      <c r="E72">
        <v>61859.483242857154</v>
      </c>
      <c r="F72">
        <v>491719.24079999997</v>
      </c>
      <c r="G72">
        <v>252971156639.25009</v>
      </c>
      <c r="H72">
        <v>11.40307100644652</v>
      </c>
    </row>
    <row r="73" spans="1:8">
      <c r="A73" t="s">
        <v>53</v>
      </c>
      <c r="B73">
        <v>1.9607843137254902E-2</v>
      </c>
      <c r="C73">
        <v>64262.70549019608</v>
      </c>
      <c r="D73">
        <v>1.9607843137254902E-2</v>
      </c>
      <c r="E73">
        <v>308483.39384313725</v>
      </c>
      <c r="F73">
        <v>51447.636862745108</v>
      </c>
      <c r="G73">
        <v>238221547477.30527</v>
      </c>
      <c r="H73">
        <v>11.376981041476146</v>
      </c>
    </row>
    <row r="74" spans="1:8">
      <c r="A74" t="s">
        <v>491</v>
      </c>
      <c r="B74">
        <v>1.1363636363636364E-2</v>
      </c>
      <c r="C74">
        <v>16012.192613636364</v>
      </c>
      <c r="D74">
        <v>58300.010454545452</v>
      </c>
      <c r="E74">
        <v>34323.565306818178</v>
      </c>
      <c r="F74">
        <v>1.1363636363636364E-2</v>
      </c>
      <c r="G74">
        <v>222410329224.61798</v>
      </c>
      <c r="H74">
        <v>11.347154952968852</v>
      </c>
    </row>
    <row r="75" spans="1:8">
      <c r="A75" t="s">
        <v>161</v>
      </c>
      <c r="B75">
        <v>1.2500000000000001E-2</v>
      </c>
      <c r="C75">
        <v>28259.733274999999</v>
      </c>
      <c r="D75">
        <v>43003.329000000005</v>
      </c>
      <c r="E75">
        <v>54127.047837500009</v>
      </c>
      <c r="F75">
        <v>430254.3357</v>
      </c>
      <c r="G75">
        <v>221349762059.34387</v>
      </c>
      <c r="H75">
        <v>11.345079059468834</v>
      </c>
    </row>
    <row r="76" spans="1:8">
      <c r="A76" t="s">
        <v>401</v>
      </c>
      <c r="B76">
        <v>1.2195121951219513E-2</v>
      </c>
      <c r="C76">
        <v>27570.47148780488</v>
      </c>
      <c r="D76">
        <v>41954.467317073177</v>
      </c>
      <c r="E76">
        <v>52806.875939024394</v>
      </c>
      <c r="F76">
        <v>419760.3275121951</v>
      </c>
      <c r="G76">
        <v>215950987374.96964</v>
      </c>
      <c r="H76">
        <v>11.334355194077061</v>
      </c>
    </row>
    <row r="77" spans="1:8">
      <c r="A77" t="s">
        <v>347</v>
      </c>
      <c r="B77">
        <v>9.0090090090090089E-3</v>
      </c>
      <c r="C77">
        <v>18373.893495495497</v>
      </c>
      <c r="D77">
        <v>51031.646126126121</v>
      </c>
      <c r="E77">
        <v>95277.01257657657</v>
      </c>
      <c r="F77">
        <v>7815.0524684684688</v>
      </c>
      <c r="G77">
        <v>214089034633.11609</v>
      </c>
      <c r="H77">
        <v>11.330594423855464</v>
      </c>
    </row>
    <row r="78" spans="1:8">
      <c r="A78" t="s">
        <v>313</v>
      </c>
      <c r="B78">
        <v>9.433962264150943E-3</v>
      </c>
      <c r="C78">
        <v>1910.2816792452832</v>
      </c>
      <c r="D78">
        <v>64013.356981132078</v>
      </c>
      <c r="E78">
        <v>342017.5427075472</v>
      </c>
      <c r="F78">
        <v>689045.45547169831</v>
      </c>
      <c r="G78">
        <v>213968580869.3439</v>
      </c>
      <c r="H78">
        <v>11.330350006261117</v>
      </c>
    </row>
    <row r="79" spans="1:8">
      <c r="A79" t="s">
        <v>443</v>
      </c>
      <c r="B79">
        <v>1.1904761904761904E-2</v>
      </c>
      <c r="C79">
        <v>26914.031690476189</v>
      </c>
      <c r="D79">
        <v>40955.551428571431</v>
      </c>
      <c r="E79">
        <v>51549.569369047626</v>
      </c>
      <c r="F79">
        <v>431185.04200000007</v>
      </c>
      <c r="G79">
        <v>210809297937.96158</v>
      </c>
      <c r="H79">
        <v>11.323889761920478</v>
      </c>
    </row>
    <row r="80" spans="1:8">
      <c r="A80" t="s">
        <v>153</v>
      </c>
      <c r="B80">
        <v>2.1276595744680851E-2</v>
      </c>
      <c r="C80">
        <v>13724.31544680851</v>
      </c>
      <c r="D80">
        <v>55824.122553191482</v>
      </c>
      <c r="E80">
        <v>21770.135638297874</v>
      </c>
      <c r="F80">
        <v>2.1276595744680851E-2</v>
      </c>
      <c r="G80">
        <v>206756771871.93069</v>
      </c>
      <c r="H80">
        <v>11.315459742836184</v>
      </c>
    </row>
    <row r="81" spans="1:8">
      <c r="A81" t="s">
        <v>782</v>
      </c>
      <c r="B81">
        <v>9.0909090909090905E-3</v>
      </c>
      <c r="C81">
        <v>1840.8168909090909</v>
      </c>
      <c r="D81">
        <v>61685.598545454544</v>
      </c>
      <c r="E81">
        <v>329580.5411545455</v>
      </c>
      <c r="F81">
        <v>663989.25709090929</v>
      </c>
      <c r="G81">
        <v>206187905201.36774</v>
      </c>
      <c r="H81">
        <v>11.314263186367661</v>
      </c>
    </row>
    <row r="82" spans="1:8">
      <c r="A82" t="s">
        <v>778</v>
      </c>
      <c r="B82">
        <v>1.1494252873563218E-2</v>
      </c>
      <c r="C82">
        <v>25985.961632183909</v>
      </c>
      <c r="D82">
        <v>39543.291034482761</v>
      </c>
      <c r="E82">
        <v>49771.998011494259</v>
      </c>
      <c r="F82">
        <v>395636.17075862066</v>
      </c>
      <c r="G82">
        <v>203540011089.05185</v>
      </c>
      <c r="H82">
        <v>11.308649793842159</v>
      </c>
    </row>
    <row r="83" spans="1:8">
      <c r="A83" t="s">
        <v>844</v>
      </c>
      <c r="B83">
        <v>1.1627906976744186E-2</v>
      </c>
      <c r="C83">
        <v>22525.744093023255</v>
      </c>
      <c r="D83">
        <v>41177.15581395349</v>
      </c>
      <c r="E83">
        <v>103080.99684883721</v>
      </c>
      <c r="F83">
        <v>496995.71469767444</v>
      </c>
      <c r="G83">
        <v>200501310131.84607</v>
      </c>
      <c r="H83">
        <v>11.302117214767534</v>
      </c>
    </row>
    <row r="84" spans="1:8">
      <c r="A84" t="s">
        <v>893</v>
      </c>
      <c r="B84">
        <v>1.6129032258064516E-2</v>
      </c>
      <c r="C84">
        <v>1.6129032258064516E-2</v>
      </c>
      <c r="D84">
        <v>69885.347096774189</v>
      </c>
      <c r="E84">
        <v>12806.461467741936</v>
      </c>
      <c r="F84">
        <v>1.6129032258064516E-2</v>
      </c>
      <c r="G84">
        <v>200137290072.39496</v>
      </c>
      <c r="H84">
        <v>11.301328014992247</v>
      </c>
    </row>
    <row r="85" spans="1:8">
      <c r="A85" t="s">
        <v>471</v>
      </c>
      <c r="B85">
        <v>1.6666666666666666E-2</v>
      </c>
      <c r="C85">
        <v>32843.570266666662</v>
      </c>
      <c r="D85">
        <v>29485.914666666664</v>
      </c>
      <c r="E85">
        <v>62755.999666666663</v>
      </c>
      <c r="F85">
        <v>1341186.9009333334</v>
      </c>
      <c r="G85">
        <v>198831184109.91254</v>
      </c>
      <c r="H85">
        <v>11.298484498898182</v>
      </c>
    </row>
    <row r="86" spans="1:8">
      <c r="A86" t="s">
        <v>864</v>
      </c>
      <c r="B86">
        <v>8.3333333333333332E-3</v>
      </c>
      <c r="C86">
        <v>1687.4154833333334</v>
      </c>
      <c r="D86">
        <v>56545.131999999998</v>
      </c>
      <c r="E86">
        <v>302115.49605833337</v>
      </c>
      <c r="F86">
        <v>608656.81900000013</v>
      </c>
      <c r="G86">
        <v>189005579767.92044</v>
      </c>
      <c r="H86">
        <v>11.276474625478262</v>
      </c>
    </row>
    <row r="87" spans="1:8">
      <c r="A87" t="s">
        <v>710</v>
      </c>
      <c r="B87">
        <v>8.3333333333333332E-3</v>
      </c>
      <c r="C87">
        <v>1687.4154833333334</v>
      </c>
      <c r="D87">
        <v>56545.131999999998</v>
      </c>
      <c r="E87">
        <v>302115.49605833337</v>
      </c>
      <c r="F87">
        <v>608656.81900000013</v>
      </c>
      <c r="G87">
        <v>189005579767.92044</v>
      </c>
      <c r="H87">
        <v>11.276474625478262</v>
      </c>
    </row>
    <row r="88" spans="1:8">
      <c r="A88" t="s">
        <v>838</v>
      </c>
      <c r="B88">
        <v>6.7567567567567571E-3</v>
      </c>
      <c r="C88">
        <v>8589.8447702702688</v>
      </c>
      <c r="D88">
        <v>53233.215405405412</v>
      </c>
      <c r="E88">
        <v>6.7567567567567571E-3</v>
      </c>
      <c r="F88">
        <v>15630.093675675676</v>
      </c>
      <c r="G88">
        <v>180549476263.19824</v>
      </c>
      <c r="H88">
        <v>11.256596232965931</v>
      </c>
    </row>
    <row r="89" spans="1:8">
      <c r="A89" t="s">
        <v>263</v>
      </c>
      <c r="B89">
        <v>6.6225165562913907E-3</v>
      </c>
      <c r="C89">
        <v>8419.1856026490059</v>
      </c>
      <c r="D89">
        <v>52175.601854304645</v>
      </c>
      <c r="E89">
        <v>6.6225165562913907E-3</v>
      </c>
      <c r="F89">
        <v>15319.562013245033</v>
      </c>
      <c r="G89">
        <v>176962400575.84991</v>
      </c>
      <c r="H89">
        <v>11.24788100106772</v>
      </c>
    </row>
    <row r="90" spans="1:8">
      <c r="A90" t="s">
        <v>774</v>
      </c>
      <c r="B90">
        <v>6.993006993006993E-3</v>
      </c>
      <c r="C90">
        <v>10174.812993006992</v>
      </c>
      <c r="D90">
        <v>49558.459860139861</v>
      </c>
      <c r="E90">
        <v>6.993006993006993E-3</v>
      </c>
      <c r="F90">
        <v>6.993006993006993E-3</v>
      </c>
      <c r="G90">
        <v>175392256744.5358</v>
      </c>
      <c r="H90">
        <v>11.244010416126082</v>
      </c>
    </row>
    <row r="91" spans="1:8">
      <c r="A91" t="s">
        <v>642</v>
      </c>
      <c r="B91">
        <v>82334.10032863848</v>
      </c>
      <c r="C91">
        <v>13573.745962441315</v>
      </c>
      <c r="D91">
        <v>27569.503098591551</v>
      </c>
      <c r="E91">
        <v>41811.706779342734</v>
      </c>
      <c r="F91">
        <v>613056.25949295785</v>
      </c>
      <c r="G91">
        <v>172091488204.31769</v>
      </c>
      <c r="H91">
        <v>11.235759390273444</v>
      </c>
    </row>
    <row r="92" spans="1:8">
      <c r="A92" t="s">
        <v>1055</v>
      </c>
      <c r="B92">
        <v>31027.152542372882</v>
      </c>
      <c r="C92">
        <v>5661.0633898305095</v>
      </c>
      <c r="D92">
        <v>44073.222711864408</v>
      </c>
      <c r="E92">
        <v>58616.963855932205</v>
      </c>
      <c r="F92">
        <v>147119.5507118644</v>
      </c>
      <c r="G92">
        <v>165838893932.30255</v>
      </c>
      <c r="H92">
        <v>11.219686392554813</v>
      </c>
    </row>
    <row r="93" spans="1:8">
      <c r="A93" t="s">
        <v>793</v>
      </c>
      <c r="B93">
        <v>30766.420168067227</v>
      </c>
      <c r="C93">
        <v>5613.4914285714294</v>
      </c>
      <c r="D93">
        <v>43702.859495798322</v>
      </c>
      <c r="E93">
        <v>58124.384327731095</v>
      </c>
      <c r="F93">
        <v>145883.25196638657</v>
      </c>
      <c r="G93">
        <v>164445289781.61093</v>
      </c>
      <c r="H93">
        <v>11.216021438468408</v>
      </c>
    </row>
    <row r="94" spans="1:8">
      <c r="A94" t="s">
        <v>489</v>
      </c>
      <c r="B94">
        <v>7.246376811594203E-3</v>
      </c>
      <c r="C94">
        <v>26865.404811594206</v>
      </c>
      <c r="D94">
        <v>20921.241739130433</v>
      </c>
      <c r="E94">
        <v>182870.22992028986</v>
      </c>
      <c r="F94">
        <v>1741691.299072464</v>
      </c>
      <c r="G94">
        <v>163178845755.54236</v>
      </c>
      <c r="H94">
        <v>11.212663856825218</v>
      </c>
    </row>
    <row r="95" spans="1:8">
      <c r="A95" t="s">
        <v>858</v>
      </c>
      <c r="B95">
        <v>1.6393442622950821E-2</v>
      </c>
      <c r="C95">
        <v>17932.10386885246</v>
      </c>
      <c r="D95">
        <v>31425.413114754097</v>
      </c>
      <c r="E95">
        <v>101715.70088524591</v>
      </c>
      <c r="F95">
        <v>1391006.576918033</v>
      </c>
      <c r="G95">
        <v>157194993870.46408</v>
      </c>
      <c r="H95">
        <v>11.196438711111455</v>
      </c>
    </row>
    <row r="96" spans="1:8">
      <c r="A96" t="s">
        <v>668</v>
      </c>
      <c r="B96">
        <v>6.7567567567567571E-3</v>
      </c>
      <c r="C96">
        <v>1368.1747162162162</v>
      </c>
      <c r="D96">
        <v>45847.404324324321</v>
      </c>
      <c r="E96">
        <v>244958.51031756759</v>
      </c>
      <c r="F96">
        <v>493505.52891891904</v>
      </c>
      <c r="G96">
        <v>153247767379.39496</v>
      </c>
      <c r="H96">
        <v>11.185394156130929</v>
      </c>
    </row>
    <row r="97" spans="1:8">
      <c r="A97" t="s">
        <v>662</v>
      </c>
      <c r="B97">
        <v>6.7567567567567571E-3</v>
      </c>
      <c r="C97">
        <v>1368.1747162162162</v>
      </c>
      <c r="D97">
        <v>45847.404324324321</v>
      </c>
      <c r="E97">
        <v>244958.51031756759</v>
      </c>
      <c r="F97">
        <v>493505.52891891904</v>
      </c>
      <c r="G97">
        <v>153247767379.39496</v>
      </c>
      <c r="H97">
        <v>11.185394156130929</v>
      </c>
    </row>
    <row r="98" spans="1:8">
      <c r="A98" t="s">
        <v>784</v>
      </c>
      <c r="B98">
        <v>6.6225165562913907E-3</v>
      </c>
      <c r="C98">
        <v>1340.9924370860929</v>
      </c>
      <c r="D98">
        <v>44936.528741721857</v>
      </c>
      <c r="E98">
        <v>240091.78494701989</v>
      </c>
      <c r="F98">
        <v>483700.78331125836</v>
      </c>
      <c r="G98">
        <v>150203109749.34073</v>
      </c>
      <c r="H98">
        <v>11.176678924232718</v>
      </c>
    </row>
    <row r="99" spans="1:8">
      <c r="A99" t="s">
        <v>325</v>
      </c>
      <c r="B99">
        <v>7820.0549514563108</v>
      </c>
      <c r="C99">
        <v>12281.888194174757</v>
      </c>
      <c r="D99">
        <v>36114.179029126215</v>
      </c>
      <c r="E99">
        <v>9.7087378640776691E-3</v>
      </c>
      <c r="F99">
        <v>98880.964116504852</v>
      </c>
      <c r="G99">
        <v>148405033851.62933</v>
      </c>
      <c r="H99">
        <v>11.171448632323788</v>
      </c>
    </row>
    <row r="100" spans="1:8">
      <c r="A100" t="s">
        <v>395</v>
      </c>
      <c r="B100">
        <v>177364.96755555554</v>
      </c>
      <c r="C100">
        <v>3757.5474222222228</v>
      </c>
      <c r="D100">
        <v>12649.610666666666</v>
      </c>
      <c r="E100">
        <v>8367.4866222222245</v>
      </c>
      <c r="F100">
        <v>2.2222222222222223E-2</v>
      </c>
      <c r="G100">
        <v>146008921660.43591</v>
      </c>
      <c r="H100">
        <v>11.164379393520859</v>
      </c>
    </row>
    <row r="101" spans="1:8">
      <c r="A101" t="s">
        <v>219</v>
      </c>
      <c r="B101">
        <v>1.9607843137254902E-2</v>
      </c>
      <c r="C101">
        <v>39171.605843137258</v>
      </c>
      <c r="D101">
        <v>5107.2933333333331</v>
      </c>
      <c r="E101">
        <v>1.9607843137254902E-2</v>
      </c>
      <c r="F101">
        <v>376302.59152941179</v>
      </c>
      <c r="G101">
        <v>145966836910.25815</v>
      </c>
      <c r="H101">
        <v>11.16425419699776</v>
      </c>
    </row>
    <row r="102" spans="1:8">
      <c r="A102" t="s">
        <v>255</v>
      </c>
      <c r="B102">
        <v>1.1904761904761904E-2</v>
      </c>
      <c r="C102">
        <v>12748.758119047619</v>
      </c>
      <c r="D102">
        <v>33517.008095238089</v>
      </c>
      <c r="E102">
        <v>45702.73865476191</v>
      </c>
      <c r="F102">
        <v>481545.20961904776</v>
      </c>
      <c r="G102">
        <v>141657451821.28241</v>
      </c>
      <c r="H102">
        <v>11.151239425307145</v>
      </c>
    </row>
    <row r="103" spans="1:8">
      <c r="A103" t="s">
        <v>495</v>
      </c>
      <c r="B103">
        <v>7.1428571428571426E-3</v>
      </c>
      <c r="C103">
        <v>16148.419014285715</v>
      </c>
      <c r="D103">
        <v>24573.330857142861</v>
      </c>
      <c r="E103">
        <v>30929.741621428577</v>
      </c>
      <c r="F103">
        <v>245859.62039999999</v>
      </c>
      <c r="G103">
        <v>126485578319.62505</v>
      </c>
      <c r="H103">
        <v>11.102041010782539</v>
      </c>
    </row>
    <row r="104" spans="1:8">
      <c r="A104" t="s">
        <v>239</v>
      </c>
      <c r="B104">
        <v>1.0526315789473684E-2</v>
      </c>
      <c r="C104">
        <v>14019.315073684211</v>
      </c>
      <c r="D104">
        <v>24491.366315789477</v>
      </c>
      <c r="E104">
        <v>98054.438884210555</v>
      </c>
      <c r="F104">
        <v>64707.96101052632</v>
      </c>
      <c r="G104">
        <v>124035563314.35355</v>
      </c>
      <c r="H104">
        <v>11.093546223362171</v>
      </c>
    </row>
    <row r="105" spans="1:8">
      <c r="A105" t="s">
        <v>257</v>
      </c>
      <c r="B105">
        <v>6.2500000000000003E-3</v>
      </c>
      <c r="C105">
        <v>626.26044999999999</v>
      </c>
      <c r="D105">
        <v>34378.880500000007</v>
      </c>
      <c r="E105">
        <v>216405.82806250002</v>
      </c>
      <c r="F105">
        <v>627510.00624999998</v>
      </c>
      <c r="G105">
        <v>115974191102.53906</v>
      </c>
      <c r="H105">
        <v>11.064361352081688</v>
      </c>
    </row>
    <row r="106" spans="1:8">
      <c r="A106" t="s">
        <v>335</v>
      </c>
      <c r="B106">
        <v>6.3291139240506328E-3</v>
      </c>
      <c r="C106">
        <v>14308.72570886076</v>
      </c>
      <c r="D106">
        <v>21773.837468354432</v>
      </c>
      <c r="E106">
        <v>27406.100170886079</v>
      </c>
      <c r="F106">
        <v>220426.00005063295</v>
      </c>
      <c r="G106">
        <v>112075828979.62437</v>
      </c>
      <c r="H106">
        <v>11.049511959850522</v>
      </c>
    </row>
    <row r="107" spans="1:8">
      <c r="A107" t="s">
        <v>193</v>
      </c>
      <c r="B107">
        <v>1.7543859649122806E-2</v>
      </c>
      <c r="C107">
        <v>19593.350701754385</v>
      </c>
      <c r="D107">
        <v>15685.781052631579</v>
      </c>
      <c r="E107">
        <v>1.7543859649122806E-2</v>
      </c>
      <c r="F107">
        <v>231663.49880701758</v>
      </c>
      <c r="G107">
        <v>110439866240.14964</v>
      </c>
      <c r="H107">
        <v>11.043125871969398</v>
      </c>
    </row>
    <row r="108" spans="1:8">
      <c r="A108" t="s">
        <v>690</v>
      </c>
      <c r="B108">
        <v>1.6129032258064516E-2</v>
      </c>
      <c r="C108">
        <v>572.399</v>
      </c>
      <c r="D108">
        <v>35945.763870967741</v>
      </c>
      <c r="E108">
        <v>64164.268032258078</v>
      </c>
      <c r="F108">
        <v>238545.58103225811</v>
      </c>
      <c r="G108">
        <v>109086973395.04527</v>
      </c>
      <c r="H108">
        <v>11.037772892472631</v>
      </c>
    </row>
    <row r="109" spans="1:8">
      <c r="A109" t="s">
        <v>385</v>
      </c>
      <c r="B109">
        <v>3.4602076124567475E-3</v>
      </c>
      <c r="C109">
        <v>6443.1262560553641</v>
      </c>
      <c r="D109">
        <v>29180.325813148789</v>
      </c>
      <c r="E109">
        <v>37104.112560553636</v>
      </c>
      <c r="F109">
        <v>3.4602076124567475E-3</v>
      </c>
      <c r="G109">
        <v>107511805483.44812</v>
      </c>
      <c r="H109">
        <v>11.031456155180141</v>
      </c>
    </row>
    <row r="110" spans="1:8">
      <c r="A110" t="s">
        <v>167</v>
      </c>
      <c r="B110">
        <v>1.2048192771084338E-2</v>
      </c>
      <c r="C110">
        <v>21554.222867469878</v>
      </c>
      <c r="D110">
        <v>8462.5855421686738</v>
      </c>
      <c r="E110">
        <v>95761.237024096408</v>
      </c>
      <c r="F110">
        <v>272898.8187951807</v>
      </c>
      <c r="G110">
        <v>103457122163.15164</v>
      </c>
      <c r="H110">
        <v>11.014760393597074</v>
      </c>
    </row>
    <row r="111" spans="1:8">
      <c r="A111" t="s">
        <v>157</v>
      </c>
      <c r="B111">
        <v>1.098901098901099E-2</v>
      </c>
      <c r="C111">
        <v>24935.480417582417</v>
      </c>
      <c r="D111">
        <v>6432.1868131868132</v>
      </c>
      <c r="E111">
        <v>1.098901098901099E-2</v>
      </c>
      <c r="F111">
        <v>21536.705846153847</v>
      </c>
      <c r="G111">
        <v>101985193746.06407</v>
      </c>
      <c r="H111">
        <v>11.008537125280208</v>
      </c>
    </row>
    <row r="112" spans="1:8">
      <c r="A112" t="s">
        <v>509</v>
      </c>
      <c r="B112">
        <v>9.5238095238095247E-3</v>
      </c>
      <c r="C112">
        <v>3121.3399809523812</v>
      </c>
      <c r="D112">
        <v>31301.121142857144</v>
      </c>
      <c r="E112">
        <v>9.5238095238095247E-3</v>
      </c>
      <c r="F112">
        <v>19991.083657142855</v>
      </c>
      <c r="G112">
        <v>99690199301.277161</v>
      </c>
      <c r="H112">
        <v>10.998652464243516</v>
      </c>
    </row>
    <row r="113" spans="1:8">
      <c r="A113" t="s">
        <v>521</v>
      </c>
      <c r="B113">
        <v>1.2048192771084338E-2</v>
      </c>
      <c r="C113">
        <v>8249.464963855422</v>
      </c>
      <c r="D113">
        <v>24594.366265060238</v>
      </c>
      <c r="E113">
        <v>26036.019662650604</v>
      </c>
      <c r="F113">
        <v>1.2048192771084338E-2</v>
      </c>
      <c r="G113">
        <v>99687714441.194107</v>
      </c>
      <c r="H113">
        <v>10.998641638961999</v>
      </c>
    </row>
    <row r="114" spans="1:8">
      <c r="A114" t="s">
        <v>355</v>
      </c>
      <c r="B114">
        <v>8.6206896551724137E-3</v>
      </c>
      <c r="C114">
        <v>7018.3746551724144</v>
      </c>
      <c r="D114">
        <v>25797.331034482759</v>
      </c>
      <c r="E114">
        <v>8.6206896551724137E-3</v>
      </c>
      <c r="F114">
        <v>8.6206896551724137E-3</v>
      </c>
      <c r="G114">
        <v>97075903931.828629</v>
      </c>
      <c r="H114">
        <v>10.987111443212703</v>
      </c>
    </row>
    <row r="115" spans="1:8">
      <c r="A115" t="s">
        <v>39</v>
      </c>
      <c r="B115">
        <v>1.7857142857142856E-2</v>
      </c>
      <c r="C115">
        <v>21285.205249999999</v>
      </c>
      <c r="D115">
        <v>4233.1935714285719</v>
      </c>
      <c r="E115">
        <v>145293.76110714287</v>
      </c>
      <c r="F115">
        <v>240963.85785714287</v>
      </c>
      <c r="G115">
        <v>94134505314.159103</v>
      </c>
      <c r="H115">
        <v>10.973748844688826</v>
      </c>
    </row>
    <row r="116" spans="1:8">
      <c r="A116" t="s">
        <v>319</v>
      </c>
      <c r="B116">
        <v>1.282051282051282E-2</v>
      </c>
      <c r="C116">
        <v>27887.058820512819</v>
      </c>
      <c r="D116">
        <v>1.282051282051282E-2</v>
      </c>
      <c r="E116">
        <v>1.282051282051282E-2</v>
      </c>
      <c r="F116">
        <v>1.282051282051282E-2</v>
      </c>
      <c r="G116">
        <v>93552956349.066376</v>
      </c>
      <c r="H116">
        <v>10.971057516109672</v>
      </c>
    </row>
    <row r="117" spans="1:8">
      <c r="A117" t="s">
        <v>772</v>
      </c>
      <c r="B117">
        <v>9.2592592592592587E-3</v>
      </c>
      <c r="C117">
        <v>13220.931259259258</v>
      </c>
      <c r="D117">
        <v>12939.551851851853</v>
      </c>
      <c r="E117">
        <v>9.2592592592592587E-3</v>
      </c>
      <c r="F117">
        <v>9.2592592592592587E-3</v>
      </c>
      <c r="G117">
        <v>81234550712.91684</v>
      </c>
      <c r="H117">
        <v>10.909740782843485</v>
      </c>
    </row>
    <row r="118" spans="1:8">
      <c r="A118" t="s">
        <v>630</v>
      </c>
      <c r="B118">
        <v>6.5789473684210523E-3</v>
      </c>
      <c r="C118">
        <v>2966.4738421052634</v>
      </c>
      <c r="D118">
        <v>24847.565263157896</v>
      </c>
      <c r="E118">
        <v>6.5789473684210523E-3</v>
      </c>
      <c r="F118">
        <v>6.5789473684210523E-3</v>
      </c>
      <c r="G118">
        <v>80775801937.107025</v>
      </c>
      <c r="H118">
        <v>10.907281278359525</v>
      </c>
    </row>
    <row r="119" spans="1:8">
      <c r="A119" t="s">
        <v>519</v>
      </c>
      <c r="B119">
        <v>138820.62416666668</v>
      </c>
      <c r="C119">
        <v>1.0416666666666666E-2</v>
      </c>
      <c r="D119">
        <v>1.0416666666666666E-2</v>
      </c>
      <c r="E119">
        <v>39051.967229166672</v>
      </c>
      <c r="F119">
        <v>1.0416666666666666E-2</v>
      </c>
      <c r="G119">
        <v>78577805457.168579</v>
      </c>
      <c r="H119">
        <v>10.895299895547934</v>
      </c>
    </row>
    <row r="120" spans="1:8">
      <c r="A120" t="s">
        <v>449</v>
      </c>
      <c r="B120">
        <v>1.9607843137254902E-2</v>
      </c>
      <c r="C120">
        <v>5812.3134901960784</v>
      </c>
      <c r="D120">
        <v>18592.791372549022</v>
      </c>
      <c r="E120">
        <v>1.9607843137254902E-2</v>
      </c>
      <c r="F120">
        <v>45147.92862745098</v>
      </c>
      <c r="G120">
        <v>72494502818.393204</v>
      </c>
      <c r="H120">
        <v>10.860305075727512</v>
      </c>
    </row>
    <row r="121" spans="1:8">
      <c r="A121" t="s">
        <v>807</v>
      </c>
      <c r="B121">
        <v>116644.64645614034</v>
      </c>
      <c r="C121">
        <v>2204.7112771929824</v>
      </c>
      <c r="D121">
        <v>3.5087719298245615E-3</v>
      </c>
      <c r="E121">
        <v>3.5087719298245615E-3</v>
      </c>
      <c r="F121">
        <v>3.5087719298245615E-3</v>
      </c>
      <c r="G121">
        <v>71013348173.952988</v>
      </c>
      <c r="H121">
        <v>10.851339989471622</v>
      </c>
    </row>
    <row r="122" spans="1:8">
      <c r="A122" t="s">
        <v>511</v>
      </c>
      <c r="B122">
        <v>5.076142131979695E-3</v>
      </c>
      <c r="C122">
        <v>4143.2435228426402</v>
      </c>
      <c r="D122">
        <v>18116.94659898477</v>
      </c>
      <c r="E122">
        <v>5.076142131979695E-3</v>
      </c>
      <c r="F122">
        <v>17667.968527918783</v>
      </c>
      <c r="G122">
        <v>65538930113.389313</v>
      </c>
      <c r="H122">
        <v>10.816499347488167</v>
      </c>
    </row>
    <row r="123" spans="1:8">
      <c r="A123" t="s">
        <v>149</v>
      </c>
      <c r="B123">
        <v>1.1627906976744186E-2</v>
      </c>
      <c r="C123">
        <v>1.1627906976744186E-2</v>
      </c>
      <c r="D123">
        <v>20826.798604651161</v>
      </c>
      <c r="E123">
        <v>83854.441895348849</v>
      </c>
      <c r="F123">
        <v>22415.252558139535</v>
      </c>
      <c r="G123">
        <v>65517515420.204506</v>
      </c>
      <c r="H123">
        <v>10.816357419586387</v>
      </c>
    </row>
    <row r="124" spans="1:8">
      <c r="A124" t="s">
        <v>431</v>
      </c>
      <c r="B124">
        <v>1.7241379310344827E-2</v>
      </c>
      <c r="C124">
        <v>19327.517551724141</v>
      </c>
      <c r="D124">
        <v>1.7241379310344827E-2</v>
      </c>
      <c r="E124">
        <v>1.7241379310344827E-2</v>
      </c>
      <c r="F124">
        <v>1.7241379310344827E-2</v>
      </c>
      <c r="G124">
        <v>64838218539.825645</v>
      </c>
      <c r="H124">
        <v>10.811831073897761</v>
      </c>
    </row>
    <row r="125" spans="1:8">
      <c r="A125" t="s">
        <v>827</v>
      </c>
      <c r="B125">
        <v>1.5384615384615385E-2</v>
      </c>
      <c r="C125">
        <v>2794.0725846153846</v>
      </c>
      <c r="D125">
        <v>18820.561846153847</v>
      </c>
      <c r="E125">
        <v>8185.5783846153863</v>
      </c>
      <c r="F125">
        <v>15652.367384615383</v>
      </c>
      <c r="G125">
        <v>63619130597.864632</v>
      </c>
      <c r="H125">
        <v>10.803587729858897</v>
      </c>
    </row>
    <row r="126" spans="1:8">
      <c r="A126" t="s">
        <v>387</v>
      </c>
      <c r="B126">
        <v>6.5789473684210523E-3</v>
      </c>
      <c r="C126">
        <v>3309.8149605263156</v>
      </c>
      <c r="D126">
        <v>17771.642894736844</v>
      </c>
      <c r="E126">
        <v>6.5789473684210523E-3</v>
      </c>
      <c r="F126">
        <v>3734.24152631579</v>
      </c>
      <c r="G126">
        <v>61758787038.413582</v>
      </c>
      <c r="H126">
        <v>10.790698757734143</v>
      </c>
    </row>
    <row r="127" spans="1:8">
      <c r="A127" t="s">
        <v>533</v>
      </c>
      <c r="B127">
        <v>1.2048192771084338E-2</v>
      </c>
      <c r="C127">
        <v>9532.154289156626</v>
      </c>
      <c r="D127">
        <v>9449.8857831325295</v>
      </c>
      <c r="E127">
        <v>26726.368349397595</v>
      </c>
      <c r="F127">
        <v>202190.28636144582</v>
      </c>
      <c r="G127">
        <v>60874428832.906822</v>
      </c>
      <c r="H127">
        <v>10.784434899382765</v>
      </c>
    </row>
    <row r="128" spans="1:8">
      <c r="A128" t="s">
        <v>554</v>
      </c>
      <c r="B128">
        <v>1.4705882352941176E-2</v>
      </c>
      <c r="C128">
        <v>1.4705882352941176E-2</v>
      </c>
      <c r="D128">
        <v>19862.431764705885</v>
      </c>
      <c r="E128">
        <v>1.4705882352941176E-2</v>
      </c>
      <c r="F128">
        <v>1.4705882352941176E-2</v>
      </c>
      <c r="G128">
        <v>56614852570.185402</v>
      </c>
      <c r="H128">
        <v>10.752930380712812</v>
      </c>
    </row>
    <row r="129" spans="1:8">
      <c r="A129" t="s">
        <v>435</v>
      </c>
      <c r="B129">
        <v>1.8181818181818181E-2</v>
      </c>
      <c r="C129">
        <v>6755.9725818181823</v>
      </c>
      <c r="D129">
        <v>9790.959272727272</v>
      </c>
      <c r="E129">
        <v>1.8181818181818181E-2</v>
      </c>
      <c r="F129">
        <v>398977.72174545453</v>
      </c>
      <c r="G129">
        <v>50571950890.828659</v>
      </c>
      <c r="H129">
        <v>10.703909707533658</v>
      </c>
    </row>
    <row r="130" spans="1:8">
      <c r="A130" t="s">
        <v>281</v>
      </c>
      <c r="B130">
        <v>1.2195121951219513E-2</v>
      </c>
      <c r="C130">
        <v>2214.8136341463414</v>
      </c>
      <c r="D130">
        <v>14918.738048780488</v>
      </c>
      <c r="E130">
        <v>6488.5682317073179</v>
      </c>
      <c r="F130">
        <v>12407.364390243902</v>
      </c>
      <c r="G130">
        <v>50429798644.648788</v>
      </c>
      <c r="H130">
        <v>10.702687234118036</v>
      </c>
    </row>
    <row r="131" spans="1:8">
      <c r="A131" t="s">
        <v>111</v>
      </c>
      <c r="B131">
        <v>2.1739130434782608E-2</v>
      </c>
      <c r="C131">
        <v>2.1739130434782608E-2</v>
      </c>
      <c r="D131">
        <v>16223.786956521739</v>
      </c>
      <c r="E131">
        <v>2.1739130434782608E-2</v>
      </c>
      <c r="F131">
        <v>2.1739130434782608E-2</v>
      </c>
      <c r="G131">
        <v>46243485453.324631</v>
      </c>
      <c r="H131">
        <v>10.665050560189695</v>
      </c>
    </row>
    <row r="132" spans="1:8">
      <c r="A132" t="s">
        <v>61</v>
      </c>
      <c r="B132">
        <v>1.1235955056179775E-2</v>
      </c>
      <c r="C132">
        <v>4479.9570112359552</v>
      </c>
      <c r="D132">
        <v>7168.6350561797753</v>
      </c>
      <c r="E132">
        <v>115517.61941573034</v>
      </c>
      <c r="F132">
        <v>1.1235955056179775E-2</v>
      </c>
      <c r="G132">
        <v>43939625078.144463</v>
      </c>
      <c r="H132">
        <v>10.642856346913401</v>
      </c>
    </row>
    <row r="133" spans="1:8">
      <c r="A133" t="s">
        <v>269</v>
      </c>
      <c r="B133">
        <v>7.5187969924812026E-3</v>
      </c>
      <c r="C133">
        <v>4080.861954887218</v>
      </c>
      <c r="D133">
        <v>10122.221052631578</v>
      </c>
      <c r="E133">
        <v>7.5187969924812026E-3</v>
      </c>
      <c r="F133">
        <v>7.5187969924812026E-3</v>
      </c>
      <c r="G133">
        <v>42541928689.533478</v>
      </c>
      <c r="H133">
        <v>10.628817175276023</v>
      </c>
    </row>
    <row r="134" spans="1:8">
      <c r="A134" t="s">
        <v>453</v>
      </c>
      <c r="B134">
        <v>1.0752688172043012E-2</v>
      </c>
      <c r="C134">
        <v>1.0752688172043012E-2</v>
      </c>
      <c r="D134">
        <v>14523.068387096775</v>
      </c>
      <c r="E134">
        <v>1.0752688172043012E-2</v>
      </c>
      <c r="F134">
        <v>1.0752688172043012E-2</v>
      </c>
      <c r="G134">
        <v>41395806180.350624</v>
      </c>
      <c r="H134">
        <v>10.616956344865113</v>
      </c>
    </row>
    <row r="135" spans="1:8">
      <c r="A135" t="s">
        <v>221</v>
      </c>
      <c r="B135">
        <v>6.9444444444444441E-3</v>
      </c>
      <c r="C135">
        <v>6.9444444444444441E-3</v>
      </c>
      <c r="D135">
        <v>13942.194722222222</v>
      </c>
      <c r="E135">
        <v>6.9444444444444441E-3</v>
      </c>
      <c r="F135">
        <v>24245.134055555554</v>
      </c>
      <c r="G135">
        <v>39740101214.385323</v>
      </c>
      <c r="H135">
        <v>10.599228968883335</v>
      </c>
    </row>
    <row r="136" spans="1:8">
      <c r="A136" t="s">
        <v>137</v>
      </c>
      <c r="B136">
        <v>1.8518518518518517E-2</v>
      </c>
      <c r="C136">
        <v>1.8518518518518517E-2</v>
      </c>
      <c r="D136">
        <v>13495.080740740743</v>
      </c>
      <c r="E136">
        <v>1.8518518518518517E-2</v>
      </c>
      <c r="F136">
        <v>126530.82503703704</v>
      </c>
      <c r="G136">
        <v>38465721380.225044</v>
      </c>
      <c r="H136">
        <v>10.585073881542085</v>
      </c>
    </row>
    <row r="137" spans="1:8">
      <c r="A137" t="s">
        <v>590</v>
      </c>
      <c r="B137">
        <v>9.7087378640776691E-3</v>
      </c>
      <c r="C137">
        <v>9.7087378640776691E-3</v>
      </c>
      <c r="D137">
        <v>13113.061747572816</v>
      </c>
      <c r="E137">
        <v>9.7087378640776691E-3</v>
      </c>
      <c r="F137">
        <v>9.7087378640776691E-3</v>
      </c>
      <c r="G137">
        <v>37376795871.57872</v>
      </c>
      <c r="H137">
        <v>10.572602068713875</v>
      </c>
    </row>
    <row r="138" spans="1:8">
      <c r="A138" t="s">
        <v>572</v>
      </c>
      <c r="B138">
        <v>1.9230769230769232E-2</v>
      </c>
      <c r="C138">
        <v>10437.58923076923</v>
      </c>
      <c r="D138">
        <v>478.41230769230776</v>
      </c>
      <c r="E138">
        <v>2676.0686730769235</v>
      </c>
      <c r="F138">
        <v>87323.667230769235</v>
      </c>
      <c r="G138">
        <v>36575098616.411461</v>
      </c>
      <c r="H138">
        <v>10.563185505774944</v>
      </c>
    </row>
    <row r="139" spans="1:8">
      <c r="A139" t="s">
        <v>648</v>
      </c>
      <c r="B139">
        <v>1.2987012987012988E-2</v>
      </c>
      <c r="C139">
        <v>6967.429844155844</v>
      </c>
      <c r="D139">
        <v>4446.9854545454546</v>
      </c>
      <c r="E139">
        <v>1.2987012987012988E-2</v>
      </c>
      <c r="F139">
        <v>1.2987012987012988E-2</v>
      </c>
      <c r="G139">
        <v>36049139049.351715</v>
      </c>
      <c r="H139">
        <v>10.556894897055985</v>
      </c>
    </row>
    <row r="140" spans="1:8">
      <c r="A140" t="s">
        <v>247</v>
      </c>
      <c r="B140">
        <v>1.4084507042253521E-2</v>
      </c>
      <c r="C140">
        <v>1.4084507042253521E-2</v>
      </c>
      <c r="D140">
        <v>12489.759436619717</v>
      </c>
      <c r="E140">
        <v>1.4084507042253521E-2</v>
      </c>
      <c r="F140">
        <v>70139.723380281692</v>
      </c>
      <c r="G140">
        <v>35600188704.411919</v>
      </c>
      <c r="H140">
        <v>10.551452300025336</v>
      </c>
    </row>
    <row r="141" spans="1:8">
      <c r="A141" t="s">
        <v>55</v>
      </c>
      <c r="B141">
        <v>1.6666666666666666E-2</v>
      </c>
      <c r="C141">
        <v>2992.1200666666668</v>
      </c>
      <c r="D141">
        <v>6755.677333333334</v>
      </c>
      <c r="E141">
        <v>17871.829216666669</v>
      </c>
      <c r="F141">
        <v>6604.2108000000007</v>
      </c>
      <c r="G141">
        <v>30605285325.759354</v>
      </c>
      <c r="H141">
        <v>10.485796432677722</v>
      </c>
    </row>
    <row r="142" spans="1:8">
      <c r="A142" t="s">
        <v>279</v>
      </c>
      <c r="B142">
        <v>54155.302708333336</v>
      </c>
      <c r="C142">
        <v>8.3333333333333332E-3</v>
      </c>
      <c r="D142">
        <v>8.3333333333333332E-3</v>
      </c>
      <c r="E142">
        <v>8.3333333333333332E-3</v>
      </c>
      <c r="F142">
        <v>8.3333333333333332E-3</v>
      </c>
      <c r="G142">
        <v>29535977123.07037</v>
      </c>
      <c r="H142">
        <v>10.470351342965531</v>
      </c>
    </row>
    <row r="143" spans="1:8">
      <c r="A143" t="s">
        <v>367</v>
      </c>
      <c r="B143">
        <v>6.3291139240506328E-3</v>
      </c>
      <c r="C143">
        <v>92.491126582278497</v>
      </c>
      <c r="D143">
        <v>8900.3260759493678</v>
      </c>
      <c r="E143">
        <v>48232.659196202534</v>
      </c>
      <c r="F143">
        <v>155423.37767088608</v>
      </c>
      <c r="G143">
        <v>29218985040.230476</v>
      </c>
      <c r="H143">
        <v>10.465665126071826</v>
      </c>
    </row>
    <row r="144" spans="1:8">
      <c r="A144" t="s">
        <v>407</v>
      </c>
      <c r="B144">
        <v>1.3333333333333334E-2</v>
      </c>
      <c r="C144">
        <v>3061.7005333333336</v>
      </c>
      <c r="D144">
        <v>6555.6869333333325</v>
      </c>
      <c r="E144">
        <v>545.71753333333334</v>
      </c>
      <c r="F144">
        <v>97670.689813333345</v>
      </c>
      <c r="G144">
        <v>28997141055.571445</v>
      </c>
      <c r="H144">
        <v>10.462355181174965</v>
      </c>
    </row>
    <row r="145" spans="1:8">
      <c r="A145" t="s">
        <v>672</v>
      </c>
      <c r="B145">
        <v>1.0416666666666666E-2</v>
      </c>
      <c r="C145">
        <v>5110.0707291666668</v>
      </c>
      <c r="D145">
        <v>3871.7112500000003</v>
      </c>
      <c r="E145">
        <v>9805.6327604166672</v>
      </c>
      <c r="F145">
        <v>74408.751749999996</v>
      </c>
      <c r="G145">
        <v>28898127548.220119</v>
      </c>
      <c r="H145">
        <v>10.460869703593207</v>
      </c>
    </row>
    <row r="146" spans="1:8">
      <c r="A146" t="s">
        <v>135</v>
      </c>
      <c r="B146">
        <v>1.7241379310344827E-2</v>
      </c>
      <c r="C146">
        <v>3455.2128275862069</v>
      </c>
      <c r="D146">
        <v>5323.4744827586201</v>
      </c>
      <c r="E146">
        <v>1.7241379310344827E-2</v>
      </c>
      <c r="F146">
        <v>1.7241379310344827E-2</v>
      </c>
      <c r="G146">
        <v>26764979223.178719</v>
      </c>
      <c r="H146">
        <v>10.427566910590278</v>
      </c>
    </row>
    <row r="147" spans="1:8">
      <c r="A147" t="s">
        <v>718</v>
      </c>
      <c r="B147">
        <v>2.7777777777777776E-2</v>
      </c>
      <c r="C147">
        <v>2.7777777777777776E-2</v>
      </c>
      <c r="D147">
        <v>8170.2311111111094</v>
      </c>
      <c r="E147">
        <v>43201.610277777778</v>
      </c>
      <c r="F147">
        <v>50275.19933333333</v>
      </c>
      <c r="G147">
        <v>26458564911.533009</v>
      </c>
      <c r="H147">
        <v>10.42256628475306</v>
      </c>
    </row>
    <row r="148" spans="1:8">
      <c r="A148" t="s">
        <v>1047</v>
      </c>
      <c r="B148">
        <v>9.3457943925233638E-3</v>
      </c>
      <c r="C148">
        <v>2945.9403177570093</v>
      </c>
      <c r="D148">
        <v>5771.2340186915881</v>
      </c>
      <c r="E148">
        <v>9.3457943925233638E-3</v>
      </c>
      <c r="F148">
        <v>9.3457943925233638E-3</v>
      </c>
      <c r="G148">
        <v>26332783679.861053</v>
      </c>
      <c r="H148">
        <v>10.420496771483641</v>
      </c>
    </row>
    <row r="149" spans="1:8">
      <c r="A149" t="s">
        <v>582</v>
      </c>
      <c r="B149">
        <v>1.2048192771084338E-2</v>
      </c>
      <c r="C149">
        <v>1.2048192771084338E-2</v>
      </c>
      <c r="D149">
        <v>9044.3874698795189</v>
      </c>
      <c r="E149">
        <v>1.2048192771084338E-2</v>
      </c>
      <c r="F149">
        <v>1.2048192771084338E-2</v>
      </c>
      <c r="G149">
        <v>25779677516.089169</v>
      </c>
      <c r="H149">
        <v>10.411277480361878</v>
      </c>
    </row>
    <row r="150" spans="1:8">
      <c r="A150" t="s">
        <v>614</v>
      </c>
      <c r="B150">
        <v>1.8518518518518517E-2</v>
      </c>
      <c r="C150">
        <v>2899.343518518519</v>
      </c>
      <c r="D150">
        <v>5582.3133333333326</v>
      </c>
      <c r="E150">
        <v>1.8518518518518517E-2</v>
      </c>
      <c r="F150">
        <v>4164.8256296296295</v>
      </c>
      <c r="G150">
        <v>25637981653.884109</v>
      </c>
      <c r="H150">
        <v>10.408883832426998</v>
      </c>
    </row>
    <row r="151" spans="1:8">
      <c r="A151" t="s">
        <v>251</v>
      </c>
      <c r="B151">
        <v>9.433962264150943E-3</v>
      </c>
      <c r="C151">
        <v>2973.7322075471698</v>
      </c>
      <c r="D151">
        <v>4997.385283018868</v>
      </c>
      <c r="E151">
        <v>9.433962264150943E-3</v>
      </c>
      <c r="F151">
        <v>9.433962264150943E-3</v>
      </c>
      <c r="G151">
        <v>24220281076.37534</v>
      </c>
      <c r="H151">
        <v>10.384179178823981</v>
      </c>
    </row>
    <row r="152" spans="1:8">
      <c r="A152" t="s">
        <v>109</v>
      </c>
      <c r="B152">
        <v>7.5187969924812026E-3</v>
      </c>
      <c r="C152">
        <v>7.5187969924812026E-3</v>
      </c>
      <c r="D152">
        <v>8449.8553383458639</v>
      </c>
      <c r="E152">
        <v>7.5187969924812026E-3</v>
      </c>
      <c r="F152">
        <v>7.5187969924812026E-3</v>
      </c>
      <c r="G152">
        <v>24085037498.835537</v>
      </c>
      <c r="H152">
        <v>10.381747326819216</v>
      </c>
    </row>
    <row r="153" spans="1:8">
      <c r="A153" t="s">
        <v>770</v>
      </c>
      <c r="B153">
        <v>9.6153846153846159E-3</v>
      </c>
      <c r="C153">
        <v>3030.9193653846155</v>
      </c>
      <c r="D153">
        <v>4882.4330769230774</v>
      </c>
      <c r="E153">
        <v>9.6153846153846159E-3</v>
      </c>
      <c r="F153">
        <v>9.6153846153846159E-3</v>
      </c>
      <c r="G153">
        <v>24084473838.302395</v>
      </c>
      <c r="H153">
        <v>10.381737162935364</v>
      </c>
    </row>
    <row r="154" spans="1:8">
      <c r="A154" t="s">
        <v>640</v>
      </c>
      <c r="B154">
        <v>9.3457943925233638E-3</v>
      </c>
      <c r="C154">
        <v>2945.9403177570093</v>
      </c>
      <c r="D154">
        <v>4964.3566355140192</v>
      </c>
      <c r="E154">
        <v>9.3457943925233638E-3</v>
      </c>
      <c r="F154">
        <v>9.3457943925233638E-3</v>
      </c>
      <c r="G154">
        <v>24032904315.482323</v>
      </c>
      <c r="H154">
        <v>10.380806257361138</v>
      </c>
    </row>
    <row r="155" spans="1:8">
      <c r="A155" t="s">
        <v>73</v>
      </c>
      <c r="B155">
        <v>1.5625E-2</v>
      </c>
      <c r="C155">
        <v>1.5625E-2</v>
      </c>
      <c r="D155">
        <v>8116.8687499999996</v>
      </c>
      <c r="E155">
        <v>1.5625E-2</v>
      </c>
      <c r="F155">
        <v>1.5625E-2</v>
      </c>
      <c r="G155">
        <v>23135942866.022697</v>
      </c>
      <c r="H155">
        <v>10.364287203129923</v>
      </c>
    </row>
    <row r="156" spans="1:8">
      <c r="A156" t="s">
        <v>658</v>
      </c>
      <c r="B156">
        <v>9.2592592592592587E-3</v>
      </c>
      <c r="C156">
        <v>2918.6630925925924</v>
      </c>
      <c r="D156">
        <v>4362.870740740741</v>
      </c>
      <c r="E156">
        <v>9.2592592592592587E-3</v>
      </c>
      <c r="F156">
        <v>9.2592592592592587E-3</v>
      </c>
      <c r="G156">
        <v>22226954515.39711</v>
      </c>
      <c r="H156">
        <v>10.346879960775198</v>
      </c>
    </row>
    <row r="157" spans="1:8">
      <c r="A157" t="s">
        <v>678</v>
      </c>
      <c r="B157">
        <v>9.1743119266055051E-3</v>
      </c>
      <c r="C157">
        <v>2891.8863669724769</v>
      </c>
      <c r="D157">
        <v>4322.8444036697247</v>
      </c>
      <c r="E157">
        <v>9.1743119266055051E-3</v>
      </c>
      <c r="F157">
        <v>9.1743119266055051E-3</v>
      </c>
      <c r="G157">
        <v>22023037501.494385</v>
      </c>
      <c r="H157">
        <v>10.342877218321524</v>
      </c>
    </row>
    <row r="158" spans="1:8">
      <c r="A158" t="s">
        <v>223</v>
      </c>
      <c r="B158">
        <v>2.2727272727272728E-2</v>
      </c>
      <c r="C158">
        <v>6310.0082272727277</v>
      </c>
      <c r="D158">
        <v>2.2727272727272728E-2</v>
      </c>
      <c r="E158">
        <v>7069.3725909090917</v>
      </c>
      <c r="F158">
        <v>414993.30272727279</v>
      </c>
      <c r="G158">
        <v>21687126344.777241</v>
      </c>
      <c r="H158">
        <v>10.336202009585124</v>
      </c>
    </row>
    <row r="159" spans="1:8">
      <c r="A159" t="s">
        <v>730</v>
      </c>
      <c r="B159">
        <v>1.2500000000000001E-2</v>
      </c>
      <c r="C159">
        <v>2870.3442500000006</v>
      </c>
      <c r="D159">
        <v>4188.7660000000005</v>
      </c>
      <c r="E159">
        <v>1.2500000000000001E-2</v>
      </c>
      <c r="F159">
        <v>33467.212500000001</v>
      </c>
      <c r="G159">
        <v>21568603440.244915</v>
      </c>
      <c r="H159">
        <v>10.333822025592541</v>
      </c>
    </row>
    <row r="160" spans="1:8">
      <c r="A160" t="s">
        <v>179</v>
      </c>
      <c r="B160">
        <v>9.3457943925233638E-3</v>
      </c>
      <c r="C160">
        <v>9.3457943925233638E-3</v>
      </c>
      <c r="D160">
        <v>6933.6844859813082</v>
      </c>
      <c r="E160">
        <v>21879.177738317758</v>
      </c>
      <c r="F160">
        <v>83574.17607476635</v>
      </c>
      <c r="G160">
        <v>21369101711.611919</v>
      </c>
      <c r="H160">
        <v>10.329786266202921</v>
      </c>
    </row>
    <row r="161" spans="1:8">
      <c r="A161" t="s">
        <v>1045</v>
      </c>
      <c r="B161">
        <v>7.9365079365079361E-3</v>
      </c>
      <c r="C161">
        <v>2501.7112222222222</v>
      </c>
      <c r="D161">
        <v>3739.6034920634925</v>
      </c>
      <c r="E161">
        <v>7.9365079365079361E-3</v>
      </c>
      <c r="F161">
        <v>7.9365079365079361E-3</v>
      </c>
      <c r="G161">
        <v>19051675298.911812</v>
      </c>
      <c r="H161">
        <v>10.279933171144584</v>
      </c>
    </row>
    <row r="162" spans="1:8">
      <c r="A162" t="s">
        <v>515</v>
      </c>
      <c r="B162">
        <v>30465.492116788319</v>
      </c>
      <c r="C162">
        <v>7.2992700729927005E-3</v>
      </c>
      <c r="D162">
        <v>683.60204379562038</v>
      </c>
      <c r="E162">
        <v>2927.690416058394</v>
      </c>
      <c r="F162">
        <v>7.2992700729927005E-3</v>
      </c>
      <c r="G162">
        <v>18779050563.773445</v>
      </c>
      <c r="H162">
        <v>10.273673631309357</v>
      </c>
    </row>
    <row r="163" spans="1:8">
      <c r="A163" t="s">
        <v>143</v>
      </c>
      <c r="B163">
        <v>9.6153846153846159E-3</v>
      </c>
      <c r="C163">
        <v>9.6153846153846159E-3</v>
      </c>
      <c r="D163">
        <v>4586.9549999999999</v>
      </c>
      <c r="E163">
        <v>55567.389211538451</v>
      </c>
      <c r="F163">
        <v>16270.217615384618</v>
      </c>
      <c r="G163">
        <v>17152415574.516573</v>
      </c>
      <c r="H163">
        <v>10.234325290373507</v>
      </c>
    </row>
    <row r="164" spans="1:8">
      <c r="A164" t="s">
        <v>1030</v>
      </c>
      <c r="B164">
        <v>2.564102564102564E-2</v>
      </c>
      <c r="C164">
        <v>2.564102564102564E-2</v>
      </c>
      <c r="D164">
        <v>4239.9015384615377</v>
      </c>
      <c r="E164">
        <v>68213.050641025649</v>
      </c>
      <c r="F164">
        <v>60961.817641025649</v>
      </c>
      <c r="G164">
        <v>17091295111.390703</v>
      </c>
      <c r="H164">
        <v>10.232774973102211</v>
      </c>
    </row>
    <row r="165" spans="1:8">
      <c r="A165" t="s">
        <v>870</v>
      </c>
      <c r="B165">
        <v>1.2987012987012988E-2</v>
      </c>
      <c r="C165">
        <v>1653.7578441558442</v>
      </c>
      <c r="D165">
        <v>3819.8483116883112</v>
      </c>
      <c r="E165">
        <v>1.2987012987012988E-2</v>
      </c>
      <c r="F165">
        <v>1.2987012987012988E-2</v>
      </c>
      <c r="G165">
        <v>16435768742.770891</v>
      </c>
      <c r="H165">
        <v>10.2157900219519</v>
      </c>
    </row>
    <row r="166" spans="1:8">
      <c r="A166" t="s">
        <v>27</v>
      </c>
      <c r="B166">
        <v>2.4390243902439025E-2</v>
      </c>
      <c r="C166">
        <v>2.4390243902439025E-2</v>
      </c>
      <c r="D166">
        <v>3354.9531707317069</v>
      </c>
      <c r="E166">
        <v>92636.639804878039</v>
      </c>
      <c r="F166">
        <v>2.4390243902439025E-2</v>
      </c>
      <c r="G166">
        <v>16361273953.365637</v>
      </c>
      <c r="H166">
        <v>10.213817116534351</v>
      </c>
    </row>
    <row r="167" spans="1:8">
      <c r="A167" t="s">
        <v>323</v>
      </c>
      <c r="B167">
        <v>6.5359477124183009E-3</v>
      </c>
      <c r="C167">
        <v>341.10359477124183</v>
      </c>
      <c r="D167">
        <v>5021.2026143790854</v>
      </c>
      <c r="E167">
        <v>6.5359477124183009E-3</v>
      </c>
      <c r="F167">
        <v>6.5359477124183009E-3</v>
      </c>
      <c r="G167">
        <v>15456469230.691694</v>
      </c>
      <c r="H167">
        <v>10.189110293673311</v>
      </c>
    </row>
    <row r="168" spans="1:8">
      <c r="A168" t="s">
        <v>131</v>
      </c>
      <c r="B168">
        <v>1.4925373134328358E-2</v>
      </c>
      <c r="C168">
        <v>4081.5721492537318</v>
      </c>
      <c r="D168">
        <v>1.4925373134328358E-2</v>
      </c>
      <c r="E168">
        <v>1.4925373134328358E-2</v>
      </c>
      <c r="F168">
        <v>1.4925373134328358E-2</v>
      </c>
      <c r="G168">
        <v>13692530502.292692</v>
      </c>
      <c r="H168">
        <v>10.136483717062035</v>
      </c>
    </row>
    <row r="169" spans="1:8">
      <c r="A169" t="s">
        <v>588</v>
      </c>
      <c r="B169">
        <v>6.4935064935064939E-3</v>
      </c>
      <c r="C169">
        <v>393.10977922077922</v>
      </c>
      <c r="D169">
        <v>2850.6298701298701</v>
      </c>
      <c r="E169">
        <v>39067.466266233765</v>
      </c>
      <c r="F169">
        <v>6.4935064935064939E-3</v>
      </c>
      <c r="G169">
        <v>12311128851.974226</v>
      </c>
      <c r="H169">
        <v>10.090297876790457</v>
      </c>
    </row>
    <row r="170" spans="1:8">
      <c r="A170" t="s">
        <v>578</v>
      </c>
      <c r="B170">
        <v>1.020408163265306E-2</v>
      </c>
      <c r="C170">
        <v>1.020408163265306E-2</v>
      </c>
      <c r="D170">
        <v>4300.379183673469</v>
      </c>
      <c r="E170">
        <v>1.020408163265306E-2</v>
      </c>
      <c r="F170">
        <v>1.020408163265306E-2</v>
      </c>
      <c r="G170">
        <v>12257607246.432123</v>
      </c>
      <c r="H170">
        <v>10.088405701741175</v>
      </c>
    </row>
    <row r="171" spans="1:8">
      <c r="A171" t="s">
        <v>720</v>
      </c>
      <c r="B171">
        <v>1.0526315789473684E-2</v>
      </c>
      <c r="C171">
        <v>944.88528421052627</v>
      </c>
      <c r="D171">
        <v>2433.7427368421054</v>
      </c>
      <c r="E171">
        <v>12752.256042105264</v>
      </c>
      <c r="F171">
        <v>61213.28075789474</v>
      </c>
      <c r="G171">
        <v>11042689476.055712</v>
      </c>
      <c r="H171">
        <v>10.043074859838915</v>
      </c>
    </row>
    <row r="172" spans="1:8">
      <c r="A172" t="s">
        <v>650</v>
      </c>
      <c r="B172">
        <v>1.282051282051282E-2</v>
      </c>
      <c r="C172">
        <v>1.282051282051282E-2</v>
      </c>
      <c r="D172">
        <v>3770.8758974358966</v>
      </c>
      <c r="E172">
        <v>1.282051282051282E-2</v>
      </c>
      <c r="F172">
        <v>1.282051282051282E-2</v>
      </c>
      <c r="G172">
        <v>10748350303.317879</v>
      </c>
      <c r="H172">
        <v>10.031341812238129</v>
      </c>
    </row>
    <row r="173" spans="1:8">
      <c r="A173" t="s">
        <v>632</v>
      </c>
      <c r="B173">
        <v>1.2345679012345678E-2</v>
      </c>
      <c r="C173">
        <v>1.2345679012345678E-2</v>
      </c>
      <c r="D173">
        <v>3631.2138271604931</v>
      </c>
      <c r="E173">
        <v>1.2345679012345678E-2</v>
      </c>
      <c r="F173">
        <v>1.2345679012345678E-2</v>
      </c>
      <c r="G173">
        <v>10350263255.046844</v>
      </c>
      <c r="H173">
        <v>10.014951396049961</v>
      </c>
    </row>
    <row r="174" spans="1:8">
      <c r="A174" t="s">
        <v>834</v>
      </c>
      <c r="B174">
        <v>1.7857142857142856E-2</v>
      </c>
      <c r="C174">
        <v>3056.7347857142859</v>
      </c>
      <c r="D174">
        <v>1.7857142857142856E-2</v>
      </c>
      <c r="E174">
        <v>1.7857142857142856E-2</v>
      </c>
      <c r="F174">
        <v>1.7857142857142856E-2</v>
      </c>
      <c r="G174">
        <v>10254511579.530617</v>
      </c>
      <c r="H174">
        <v>10.010914979832011</v>
      </c>
    </row>
    <row r="175" spans="1:8">
      <c r="A175" t="s">
        <v>1059</v>
      </c>
      <c r="B175">
        <v>1.1111111111111112E-2</v>
      </c>
      <c r="C175">
        <v>1.1111111111111112E-2</v>
      </c>
      <c r="D175">
        <v>3593.2746666666662</v>
      </c>
      <c r="E175">
        <v>1.1111111111111112E-2</v>
      </c>
      <c r="F175">
        <v>1.1111111111111112E-2</v>
      </c>
      <c r="G175">
        <v>10242118631.947151</v>
      </c>
      <c r="H175">
        <v>10.010389801853938</v>
      </c>
    </row>
    <row r="176" spans="1:8">
      <c r="A176" t="s">
        <v>303</v>
      </c>
      <c r="B176">
        <v>1.8518518518518517E-2</v>
      </c>
      <c r="C176">
        <v>1.8518518518518517E-2</v>
      </c>
      <c r="D176">
        <v>3495.7274074074076</v>
      </c>
      <c r="E176">
        <v>1.8518518518518517E-2</v>
      </c>
      <c r="F176">
        <v>55927.428296296297</v>
      </c>
      <c r="G176">
        <v>9964106596.6717052</v>
      </c>
      <c r="H176">
        <v>9.9984383650004265</v>
      </c>
    </row>
    <row r="177" spans="1:8">
      <c r="A177" t="s">
        <v>628</v>
      </c>
      <c r="B177">
        <v>8.9285714285714281E-3</v>
      </c>
      <c r="C177">
        <v>8.9285714285714281E-3</v>
      </c>
      <c r="D177">
        <v>3357.8057142857142</v>
      </c>
      <c r="E177">
        <v>4750.558883928572</v>
      </c>
      <c r="F177">
        <v>74105.951785714293</v>
      </c>
      <c r="G177">
        <v>9919577236.0540905</v>
      </c>
      <c r="H177">
        <v>9.9964931632871092</v>
      </c>
    </row>
    <row r="178" spans="1:8">
      <c r="A178" t="s">
        <v>660</v>
      </c>
      <c r="B178">
        <v>2.7027027027027029E-2</v>
      </c>
      <c r="C178">
        <v>2.7027027027027029E-2</v>
      </c>
      <c r="D178">
        <v>3440.8064864864864</v>
      </c>
      <c r="E178">
        <v>2.7027027027027029E-2</v>
      </c>
      <c r="F178">
        <v>191902.76086486486</v>
      </c>
      <c r="G178">
        <v>9807601490.9852409</v>
      </c>
      <c r="H178">
        <v>9.9915628109893682</v>
      </c>
    </row>
    <row r="179" spans="1:8">
      <c r="A179" t="s">
        <v>165</v>
      </c>
      <c r="B179">
        <v>1.8867924528301886E-2</v>
      </c>
      <c r="C179">
        <v>1.8867924528301886E-2</v>
      </c>
      <c r="D179">
        <v>2015.5350943396227</v>
      </c>
      <c r="E179">
        <v>51121.176471698112</v>
      </c>
      <c r="F179">
        <v>142254.56256603773</v>
      </c>
      <c r="G179">
        <v>9496722748.5108757</v>
      </c>
      <c r="H179">
        <v>9.9775737592053417</v>
      </c>
    </row>
    <row r="180" spans="1:8">
      <c r="A180" t="s">
        <v>75</v>
      </c>
      <c r="B180">
        <v>2.1739130434782608E-2</v>
      </c>
      <c r="C180">
        <v>2.1739130434782608E-2</v>
      </c>
      <c r="D180">
        <v>2831.2278260869566</v>
      </c>
      <c r="E180">
        <v>13523.995391304348</v>
      </c>
      <c r="F180">
        <v>2.1739130434782608E-2</v>
      </c>
      <c r="G180">
        <v>9062559259.6742191</v>
      </c>
      <c r="H180">
        <v>9.9572508594207463</v>
      </c>
    </row>
    <row r="181" spans="1:8">
      <c r="A181" t="s">
        <v>119</v>
      </c>
      <c r="B181">
        <v>1.7857142857142856E-2</v>
      </c>
      <c r="C181">
        <v>2124.8088928571428</v>
      </c>
      <c r="D181">
        <v>1.7857142857142856E-2</v>
      </c>
      <c r="E181">
        <v>23094.99917857143</v>
      </c>
      <c r="F181">
        <v>56989.878428571428</v>
      </c>
      <c r="G181">
        <v>8823066023.7429485</v>
      </c>
      <c r="H181">
        <v>9.9456195291009184</v>
      </c>
    </row>
    <row r="182" spans="1:8">
      <c r="A182" t="s">
        <v>606</v>
      </c>
      <c r="B182">
        <v>1.7857142857142856E-2</v>
      </c>
      <c r="C182">
        <v>2124.8088928571428</v>
      </c>
      <c r="D182">
        <v>1.7857142857142856E-2</v>
      </c>
      <c r="E182">
        <v>21925.633035714291</v>
      </c>
      <c r="F182">
        <v>48001.544714285716</v>
      </c>
      <c r="G182">
        <v>8737248457.6005287</v>
      </c>
      <c r="H182">
        <v>9.9413746857438863</v>
      </c>
    </row>
    <row r="183" spans="1:8">
      <c r="A183" t="s">
        <v>243</v>
      </c>
      <c r="B183">
        <v>1.2048192771084338E-2</v>
      </c>
      <c r="C183">
        <v>1810.8675662650603</v>
      </c>
      <c r="D183">
        <v>881.53012048192772</v>
      </c>
      <c r="E183">
        <v>1.2048192771084338E-2</v>
      </c>
      <c r="F183">
        <v>11999.817734939759</v>
      </c>
      <c r="G183">
        <v>8587603460.5648813</v>
      </c>
      <c r="H183">
        <v>9.9338719823333133</v>
      </c>
    </row>
    <row r="184" spans="1:8">
      <c r="A184" t="s">
        <v>592</v>
      </c>
      <c r="B184">
        <v>1.9607843137254902E-2</v>
      </c>
      <c r="C184">
        <v>1.9607843137254902E-2</v>
      </c>
      <c r="D184">
        <v>2496.2713725490194</v>
      </c>
      <c r="E184">
        <v>9951.0961960784316</v>
      </c>
      <c r="F184">
        <v>1.9607843137254902E-2</v>
      </c>
      <c r="G184">
        <v>7845601951.2898283</v>
      </c>
      <c r="H184">
        <v>9.8946262703059311</v>
      </c>
    </row>
    <row r="185" spans="1:8">
      <c r="A185" t="s">
        <v>813</v>
      </c>
      <c r="B185">
        <v>2.564102564102564E-2</v>
      </c>
      <c r="C185">
        <v>481.75964102564103</v>
      </c>
      <c r="D185">
        <v>1013.0933333333334</v>
      </c>
      <c r="E185">
        <v>31902.732717948722</v>
      </c>
      <c r="F185">
        <v>43112.644307692317</v>
      </c>
      <c r="G185">
        <v>6845116666.7281113</v>
      </c>
      <c r="H185">
        <v>9.8353808545568544</v>
      </c>
    </row>
    <row r="186" spans="1:8">
      <c r="A186" t="s">
        <v>33</v>
      </c>
      <c r="B186">
        <v>2.1739130434782608E-2</v>
      </c>
      <c r="C186">
        <v>1996.7742608695655</v>
      </c>
      <c r="D186">
        <v>2.1739130434782608E-2</v>
      </c>
      <c r="E186">
        <v>2.1739130434782608E-2</v>
      </c>
      <c r="F186">
        <v>2.1739130434782608E-2</v>
      </c>
      <c r="G186">
        <v>6698668037.5492411</v>
      </c>
      <c r="H186">
        <v>9.8259884562158248</v>
      </c>
    </row>
    <row r="187" spans="1:8">
      <c r="A187" t="s">
        <v>1074</v>
      </c>
      <c r="B187">
        <v>2.4390243902439024E-3</v>
      </c>
      <c r="C187">
        <v>30.551424390243906</v>
      </c>
      <c r="D187">
        <v>717.38614634146325</v>
      </c>
      <c r="E187">
        <v>59115.739129268295</v>
      </c>
      <c r="F187">
        <v>2.4390243902439024E-3</v>
      </c>
      <c r="G187">
        <v>6485667268.4901714</v>
      </c>
      <c r="H187">
        <v>9.8119546644779785</v>
      </c>
    </row>
    <row r="188" spans="1:8">
      <c r="A188" t="s">
        <v>580</v>
      </c>
      <c r="B188">
        <v>6.3291139240506328E-3</v>
      </c>
      <c r="C188">
        <v>6.3291139240506328E-3</v>
      </c>
      <c r="D188">
        <v>2222.7708860759494</v>
      </c>
      <c r="E188">
        <v>6.3291139240506328E-3</v>
      </c>
      <c r="F188">
        <v>6.3291139240506328E-3</v>
      </c>
      <c r="G188">
        <v>6335690268.5498133</v>
      </c>
      <c r="H188">
        <v>9.8017939378447529</v>
      </c>
    </row>
    <row r="189" spans="1:8">
      <c r="A189" t="s">
        <v>1073</v>
      </c>
      <c r="B189">
        <v>2.1231422505307855E-3</v>
      </c>
      <c r="C189">
        <v>221.60658174097665</v>
      </c>
      <c r="D189">
        <v>702.14717622080673</v>
      </c>
      <c r="E189">
        <v>47358.089543524417</v>
      </c>
      <c r="F189">
        <v>2.1231422505307855E-3</v>
      </c>
      <c r="G189">
        <v>6220296327.5013151</v>
      </c>
      <c r="H189">
        <v>9.7938110744550002</v>
      </c>
    </row>
    <row r="190" spans="1:8">
      <c r="A190" t="s">
        <v>297</v>
      </c>
      <c r="B190">
        <v>8.4033613445378148E-3</v>
      </c>
      <c r="C190">
        <v>8.4033613445378148E-3</v>
      </c>
      <c r="D190">
        <v>2115.0591596638656</v>
      </c>
      <c r="E190">
        <v>8.4033613445378148E-3</v>
      </c>
      <c r="F190">
        <v>93865.661109243694</v>
      </c>
      <c r="G190">
        <v>6028686106.4520531</v>
      </c>
      <c r="H190">
        <v>9.7802226721910053</v>
      </c>
    </row>
    <row r="191" spans="1:8">
      <c r="A191" t="s">
        <v>277</v>
      </c>
      <c r="B191">
        <v>1.3888888888888888E-2</v>
      </c>
      <c r="C191">
        <v>1565.649388888889</v>
      </c>
      <c r="D191">
        <v>1.3888888888888888E-2</v>
      </c>
      <c r="E191">
        <v>3069.6000138888894</v>
      </c>
      <c r="F191">
        <v>1.3888888888888888E-2</v>
      </c>
      <c r="G191">
        <v>5477613468.9064617</v>
      </c>
      <c r="H191">
        <v>9.7385913827474919</v>
      </c>
    </row>
    <row r="192" spans="1:8">
      <c r="A192" t="s">
        <v>333</v>
      </c>
      <c r="B192">
        <v>7.246376811594203E-3</v>
      </c>
      <c r="C192">
        <v>7.246376811594203E-3</v>
      </c>
      <c r="D192">
        <v>1792.0440579710144</v>
      </c>
      <c r="E192">
        <v>7.246376811594203E-3</v>
      </c>
      <c r="F192">
        <v>7.246376811594203E-3</v>
      </c>
      <c r="G192">
        <v>5107973612.4092474</v>
      </c>
      <c r="H192">
        <v>9.7082486450489629</v>
      </c>
    </row>
    <row r="193" spans="1:8">
      <c r="A193" t="s">
        <v>117</v>
      </c>
      <c r="B193">
        <v>1.3698630136986301E-2</v>
      </c>
      <c r="C193">
        <v>1.3698630136986301E-2</v>
      </c>
      <c r="D193">
        <v>861.96931506849319</v>
      </c>
      <c r="E193">
        <v>35097.016698630141</v>
      </c>
      <c r="F193">
        <v>1.3698630136986301E-2</v>
      </c>
      <c r="G193">
        <v>5032658103.8736486</v>
      </c>
      <c r="H193">
        <v>9.7017974273880796</v>
      </c>
    </row>
    <row r="194" spans="1:8">
      <c r="A194" t="s">
        <v>49</v>
      </c>
      <c r="B194">
        <v>2.9411764705882353E-2</v>
      </c>
      <c r="C194">
        <v>2.9411764705882353E-2</v>
      </c>
      <c r="D194">
        <v>1764.6211764705881</v>
      </c>
      <c r="E194">
        <v>2.9411764705882353E-2</v>
      </c>
      <c r="F194">
        <v>2.9411764705882353E-2</v>
      </c>
      <c r="G194">
        <v>5029896997.8588781</v>
      </c>
      <c r="H194">
        <v>9.7015590916723227</v>
      </c>
    </row>
    <row r="195" spans="1:8">
      <c r="A195" t="s">
        <v>381</v>
      </c>
      <c r="B195">
        <v>1.098901098901099E-2</v>
      </c>
      <c r="C195">
        <v>1.098901098901099E-2</v>
      </c>
      <c r="D195">
        <v>1656.2962637362637</v>
      </c>
      <c r="E195">
        <v>3418.1581758241759</v>
      </c>
      <c r="F195">
        <v>7296.596131868132</v>
      </c>
      <c r="G195">
        <v>4971911054.3246393</v>
      </c>
      <c r="H195">
        <v>9.6965233506692208</v>
      </c>
    </row>
    <row r="196" spans="1:8">
      <c r="A196" t="s">
        <v>349</v>
      </c>
      <c r="B196">
        <v>6.8493150684931503E-3</v>
      </c>
      <c r="C196">
        <v>6.8493150684931503E-3</v>
      </c>
      <c r="D196">
        <v>1693.8498630136985</v>
      </c>
      <c r="E196">
        <v>6.8493150684931503E-3</v>
      </c>
      <c r="F196">
        <v>6.8493150684931503E-3</v>
      </c>
      <c r="G196">
        <v>4828084647.345727</v>
      </c>
      <c r="H196">
        <v>9.6837748756657618</v>
      </c>
    </row>
    <row r="197" spans="1:8">
      <c r="A197" t="s">
        <v>537</v>
      </c>
      <c r="B197">
        <v>6.6666666666666671E-3</v>
      </c>
      <c r="C197">
        <v>6.6666666666666671E-3</v>
      </c>
      <c r="D197">
        <v>1648.6805333333332</v>
      </c>
      <c r="E197">
        <v>6.6666666666666671E-3</v>
      </c>
      <c r="F197">
        <v>6.6666666666666671E-3</v>
      </c>
      <c r="G197">
        <v>4699335723.4165077</v>
      </c>
      <c r="H197">
        <v>9.6720364723945185</v>
      </c>
    </row>
    <row r="198" spans="1:8">
      <c r="A198" t="s">
        <v>195</v>
      </c>
      <c r="B198">
        <v>8.5470085470085479E-3</v>
      </c>
      <c r="C198">
        <v>8.5470085470085479E-3</v>
      </c>
      <c r="D198">
        <v>1613.4126495726496</v>
      </c>
      <c r="E198">
        <v>559.70516239316248</v>
      </c>
      <c r="F198">
        <v>8.5470085470085479E-3</v>
      </c>
      <c r="G198">
        <v>4639892465.1860771</v>
      </c>
      <c r="H198">
        <v>9.6665079154002527</v>
      </c>
    </row>
    <row r="199" spans="1:8">
      <c r="A199" t="s">
        <v>594</v>
      </c>
      <c r="B199">
        <v>1.2345679012345678E-2</v>
      </c>
      <c r="C199">
        <v>1314.3730123456792</v>
      </c>
      <c r="D199">
        <v>54.209382716049383</v>
      </c>
      <c r="E199">
        <v>606.35034567901243</v>
      </c>
      <c r="F199">
        <v>1.2345679012345678E-2</v>
      </c>
      <c r="G199">
        <v>4608357314.798563</v>
      </c>
      <c r="H199">
        <v>9.663546145291269</v>
      </c>
    </row>
    <row r="200" spans="1:8">
      <c r="A200" t="s">
        <v>301</v>
      </c>
      <c r="B200">
        <v>1.1904761904761904E-2</v>
      </c>
      <c r="C200">
        <v>1.1904761904761904E-2</v>
      </c>
      <c r="D200">
        <v>1289.1271428571429</v>
      </c>
      <c r="E200">
        <v>11108.990261904763</v>
      </c>
      <c r="F200">
        <v>78408.88047619049</v>
      </c>
      <c r="G200">
        <v>4489771765.4427128</v>
      </c>
      <c r="H200">
        <v>9.6522242644937144</v>
      </c>
    </row>
    <row r="201" spans="1:8">
      <c r="A201" t="s">
        <v>550</v>
      </c>
      <c r="B201">
        <v>5.7471264367816091E-3</v>
      </c>
      <c r="C201">
        <v>5.7471264367816091E-3</v>
      </c>
      <c r="D201">
        <v>1311.9478160919541</v>
      </c>
      <c r="E201">
        <v>5.7471264367816091E-3</v>
      </c>
      <c r="F201">
        <v>5.7471264367816091E-3</v>
      </c>
      <c r="G201">
        <v>3739527465.0677261</v>
      </c>
      <c r="H201">
        <v>9.5728167272595623</v>
      </c>
    </row>
    <row r="202" spans="1:8">
      <c r="A202" t="s">
        <v>267</v>
      </c>
      <c r="B202">
        <v>5.8139534883720929E-3</v>
      </c>
      <c r="C202">
        <v>5.8139534883720929E-3</v>
      </c>
      <c r="D202">
        <v>757.18883720930228</v>
      </c>
      <c r="E202">
        <v>7566.8925406976759</v>
      </c>
      <c r="F202">
        <v>50870.149813953481</v>
      </c>
      <c r="G202">
        <v>2713592171.5681429</v>
      </c>
      <c r="H202">
        <v>9.4335445776839091</v>
      </c>
    </row>
    <row r="203" spans="1:8">
      <c r="A203" t="s">
        <v>43</v>
      </c>
      <c r="B203">
        <v>7.0422535211267607E-3</v>
      </c>
      <c r="C203">
        <v>367.52711267605633</v>
      </c>
      <c r="D203">
        <v>463.73521126760568</v>
      </c>
      <c r="E203">
        <v>7.0422535211267607E-3</v>
      </c>
      <c r="F203">
        <v>7.0422535211267607E-3</v>
      </c>
      <c r="G203">
        <v>2554755740.1482444</v>
      </c>
      <c r="H203">
        <v>9.4073493836187598</v>
      </c>
    </row>
    <row r="204" spans="1:8">
      <c r="A204" t="s">
        <v>558</v>
      </c>
      <c r="B204">
        <v>1.4705882352941176E-2</v>
      </c>
      <c r="C204">
        <v>1.4705882352941176E-2</v>
      </c>
      <c r="D204">
        <v>882.31058823529406</v>
      </c>
      <c r="E204">
        <v>1.4705882352941176E-2</v>
      </c>
      <c r="F204">
        <v>1.4705882352941176E-2</v>
      </c>
      <c r="G204">
        <v>2514948498.9294391</v>
      </c>
      <c r="H204">
        <v>9.4005290960083414</v>
      </c>
    </row>
    <row r="205" spans="1:8">
      <c r="A205" t="s">
        <v>1025</v>
      </c>
      <c r="B205">
        <v>2654.5564283322169</v>
      </c>
      <c r="C205">
        <v>3.348961821835231E-4</v>
      </c>
      <c r="D205">
        <v>301.3874079035499</v>
      </c>
      <c r="E205">
        <v>1891.5068553248495</v>
      </c>
      <c r="F205">
        <v>3.348961821835231E-4</v>
      </c>
      <c r="G205">
        <v>2445649568.3592968</v>
      </c>
      <c r="H205">
        <v>9.3883942280760468</v>
      </c>
    </row>
    <row r="206" spans="1:8">
      <c r="A206" t="s">
        <v>499</v>
      </c>
      <c r="B206">
        <v>1.5384615384615385E-2</v>
      </c>
      <c r="C206">
        <v>1.5384615384615385E-2</v>
      </c>
      <c r="D206">
        <v>810.46953846153838</v>
      </c>
      <c r="E206">
        <v>1.5384615384615385E-2</v>
      </c>
      <c r="F206">
        <v>1.5384615384615385E-2</v>
      </c>
      <c r="G206">
        <v>2310179378.8167634</v>
      </c>
      <c r="H206">
        <v>9.3636457029249289</v>
      </c>
    </row>
    <row r="207" spans="1:8">
      <c r="A207" t="s">
        <v>351</v>
      </c>
      <c r="B207">
        <v>2.0408163265306121E-2</v>
      </c>
      <c r="C207">
        <v>681.65763265306123</v>
      </c>
      <c r="D207">
        <v>2.0408163265306121E-2</v>
      </c>
      <c r="E207">
        <v>2.0408163265306121E-2</v>
      </c>
      <c r="F207">
        <v>8305.3500408163272</v>
      </c>
      <c r="G207">
        <v>2286832727.473105</v>
      </c>
      <c r="H207">
        <v>9.3592343988908748</v>
      </c>
    </row>
    <row r="208" spans="1:8">
      <c r="A208" t="s">
        <v>1043</v>
      </c>
      <c r="B208">
        <v>1.1235955056179775E-2</v>
      </c>
      <c r="C208">
        <v>1.1235955056179775E-2</v>
      </c>
      <c r="D208">
        <v>1.1235955056179775E-2</v>
      </c>
      <c r="E208">
        <v>28787.440662921348</v>
      </c>
      <c r="F208">
        <v>1.1235955056179775E-2</v>
      </c>
      <c r="G208">
        <v>2112723956.9372001</v>
      </c>
      <c r="H208">
        <v>9.3248427569621732</v>
      </c>
    </row>
    <row r="209" spans="1:8">
      <c r="A209" t="s">
        <v>423</v>
      </c>
      <c r="B209">
        <v>6.6225165562913907E-3</v>
      </c>
      <c r="C209">
        <v>6.6225165562913907E-3</v>
      </c>
      <c r="D209">
        <v>736.51205298013247</v>
      </c>
      <c r="E209">
        <v>6.6225165562913907E-3</v>
      </c>
      <c r="F209">
        <v>6.6225165562913907E-3</v>
      </c>
      <c r="G209">
        <v>2099340172.556211</v>
      </c>
      <c r="H209">
        <v>9.3220828164261711</v>
      </c>
    </row>
    <row r="210" spans="1:8">
      <c r="A210" t="s">
        <v>233</v>
      </c>
      <c r="B210">
        <v>1.1764705882352941E-2</v>
      </c>
      <c r="C210">
        <v>1.1764705882352941E-2</v>
      </c>
      <c r="D210">
        <v>619.7708235294117</v>
      </c>
      <c r="E210">
        <v>1.1764705882352941E-2</v>
      </c>
      <c r="F210">
        <v>1.1764705882352941E-2</v>
      </c>
      <c r="G210">
        <v>1766607760.2716427</v>
      </c>
      <c r="H210">
        <v>9.2471401338534918</v>
      </c>
    </row>
    <row r="211" spans="1:8">
      <c r="A211" t="s">
        <v>103</v>
      </c>
      <c r="B211">
        <v>4.4444444444444444E-3</v>
      </c>
      <c r="C211">
        <v>4.4444444444444444E-3</v>
      </c>
      <c r="D211">
        <v>552.81422222222216</v>
      </c>
      <c r="E211">
        <v>4.4444444444444444E-3</v>
      </c>
      <c r="F211">
        <v>128514.05244444445</v>
      </c>
      <c r="G211">
        <v>1575733653.7561853</v>
      </c>
      <c r="H211">
        <v>9.1974828105650275</v>
      </c>
    </row>
    <row r="212" spans="1:8">
      <c r="A212" t="s">
        <v>327</v>
      </c>
      <c r="B212">
        <v>1.5384615384615385E-2</v>
      </c>
      <c r="C212">
        <v>1.5384615384615385E-2</v>
      </c>
      <c r="D212">
        <v>1.5384615384615385E-2</v>
      </c>
      <c r="E212">
        <v>20526.888753846157</v>
      </c>
      <c r="F212">
        <v>1.5384615384615385E-2</v>
      </c>
      <c r="G212">
        <v>1506527894.731391</v>
      </c>
      <c r="H212">
        <v>9.1779771774403489</v>
      </c>
    </row>
    <row r="213" spans="1:8">
      <c r="A213" t="s">
        <v>299</v>
      </c>
      <c r="B213">
        <v>4.4444444444444444E-3</v>
      </c>
      <c r="C213">
        <v>315.45100444444444</v>
      </c>
      <c r="D213">
        <v>78.048177777777781</v>
      </c>
      <c r="E213">
        <v>4.4444444444444444E-3</v>
      </c>
      <c r="F213">
        <v>4.4444444444444444E-3</v>
      </c>
      <c r="G213">
        <v>1280712724.6440485</v>
      </c>
      <c r="H213">
        <v>9.1074517245195032</v>
      </c>
    </row>
    <row r="214" spans="1:8">
      <c r="A214" t="s">
        <v>129</v>
      </c>
      <c r="B214">
        <v>2.4390243902439025E-2</v>
      </c>
      <c r="C214">
        <v>2.4390243902439025E-2</v>
      </c>
      <c r="D214">
        <v>428.31317073170732</v>
      </c>
      <c r="E214">
        <v>2.4390243902439025E-2</v>
      </c>
      <c r="F214">
        <v>2.4390243902439025E-2</v>
      </c>
      <c r="G214">
        <v>1220937457.6427002</v>
      </c>
      <c r="H214">
        <v>9.0866934178381431</v>
      </c>
    </row>
    <row r="215" spans="1:8">
      <c r="A215" t="s">
        <v>716</v>
      </c>
      <c r="B215">
        <v>1.282051282051282E-2</v>
      </c>
      <c r="C215">
        <v>1.282051282051282E-2</v>
      </c>
      <c r="D215">
        <v>1.282051282051282E-2</v>
      </c>
      <c r="E215">
        <v>13327.788474358975</v>
      </c>
      <c r="F215">
        <v>1.282051282051282E-2</v>
      </c>
      <c r="G215">
        <v>978184161.47655785</v>
      </c>
      <c r="H215">
        <v>8.9904206265500548</v>
      </c>
    </row>
    <row r="216" spans="1:8">
      <c r="A216" t="s">
        <v>1058</v>
      </c>
      <c r="B216">
        <v>1.8867924528301886E-2</v>
      </c>
      <c r="C216">
        <v>1.8867924528301886E-2</v>
      </c>
      <c r="D216">
        <v>1.8867924528301886E-2</v>
      </c>
      <c r="E216">
        <v>11120.028981132074</v>
      </c>
      <c r="F216">
        <v>145083.48815094339</v>
      </c>
      <c r="G216">
        <v>816207285.10879886</v>
      </c>
      <c r="H216">
        <v>8.9118004667769135</v>
      </c>
    </row>
    <row r="217" spans="1:8">
      <c r="A217" t="s">
        <v>829</v>
      </c>
      <c r="B217">
        <v>1.1363636363636364E-2</v>
      </c>
      <c r="C217">
        <v>1.1363636363636364E-2</v>
      </c>
      <c r="D217">
        <v>249.44090909090909</v>
      </c>
      <c r="E217">
        <v>1.1363636363636364E-2</v>
      </c>
      <c r="F217">
        <v>9614.225181818183</v>
      </c>
      <c r="G217">
        <v>711038271.81800151</v>
      </c>
      <c r="H217">
        <v>8.8518929773711736</v>
      </c>
    </row>
    <row r="218" spans="1:8">
      <c r="A218" t="s">
        <v>790</v>
      </c>
      <c r="B218">
        <v>8.1967213114754103E-3</v>
      </c>
      <c r="C218">
        <v>8.1967213114754103E-3</v>
      </c>
      <c r="D218">
        <v>227.90229508196722</v>
      </c>
      <c r="E218">
        <v>8.1967213114754103E-3</v>
      </c>
      <c r="F218">
        <v>8.1967213114754103E-3</v>
      </c>
      <c r="G218">
        <v>649632863.84514666</v>
      </c>
      <c r="H218">
        <v>8.8126679870237314</v>
      </c>
    </row>
    <row r="219" spans="1:8">
      <c r="A219" t="s">
        <v>598</v>
      </c>
      <c r="B219">
        <v>2.8653295128939827E-3</v>
      </c>
      <c r="C219">
        <v>2.8653295128939827E-3</v>
      </c>
      <c r="D219">
        <v>171.91151862464181</v>
      </c>
      <c r="E219">
        <v>281.45488825214903</v>
      </c>
      <c r="F219">
        <v>2.8653295128939827E-3</v>
      </c>
      <c r="G219">
        <v>510673774.92261183</v>
      </c>
      <c r="H219">
        <v>8.7081435557234919</v>
      </c>
    </row>
    <row r="220" spans="1:8">
      <c r="A220" t="s">
        <v>225</v>
      </c>
      <c r="B220">
        <v>1.9230769230769232E-2</v>
      </c>
      <c r="C220">
        <v>120.45273076923078</v>
      </c>
      <c r="D220">
        <v>1.9230769230769232E-2</v>
      </c>
      <c r="E220">
        <v>1.9230769230769232E-2</v>
      </c>
      <c r="F220">
        <v>1.9230769230769232E-2</v>
      </c>
      <c r="G220">
        <v>404150334.94515997</v>
      </c>
      <c r="H220">
        <v>8.6065429430622569</v>
      </c>
    </row>
    <row r="221" spans="1:8">
      <c r="A221" t="s">
        <v>1037</v>
      </c>
      <c r="B221">
        <v>6.7114093959731542E-3</v>
      </c>
      <c r="C221">
        <v>6.7114093959731542E-3</v>
      </c>
      <c r="D221">
        <v>6.7114093959731542E-3</v>
      </c>
      <c r="E221">
        <v>3131.3965838926174</v>
      </c>
      <c r="F221">
        <v>6.7114093959731542E-3</v>
      </c>
      <c r="G221">
        <v>229851738.63914087</v>
      </c>
      <c r="H221">
        <v>8.3614477931789075</v>
      </c>
    </row>
    <row r="222" spans="1:8">
      <c r="A222" t="s">
        <v>1024</v>
      </c>
      <c r="B222">
        <v>2.8735632183908046E-3</v>
      </c>
      <c r="C222">
        <v>2.8735632183908046E-3</v>
      </c>
      <c r="D222">
        <v>29.437471264367822</v>
      </c>
      <c r="E222">
        <v>70.56807183908046</v>
      </c>
      <c r="F222">
        <v>3292.8676091954026</v>
      </c>
      <c r="G222">
        <v>89097124.579921469</v>
      </c>
      <c r="H222">
        <v>7.9498636883329032</v>
      </c>
    </row>
    <row r="223" spans="1:8">
      <c r="A223" t="s">
        <v>69</v>
      </c>
      <c r="B223">
        <v>7.575757575757576E-3</v>
      </c>
      <c r="C223">
        <v>7.575757575757576E-3</v>
      </c>
      <c r="D223">
        <v>7.575757575757576E-3</v>
      </c>
      <c r="E223">
        <v>930.18518939393948</v>
      </c>
      <c r="F223">
        <v>83728.857030303028</v>
      </c>
      <c r="G223">
        <v>68318309.432525665</v>
      </c>
      <c r="H223">
        <v>7.8345371110004827</v>
      </c>
    </row>
    <row r="224" spans="1:8">
      <c r="A224" t="s">
        <v>596</v>
      </c>
      <c r="B224">
        <v>9.7087378640776691E-3</v>
      </c>
      <c r="C224">
        <v>20.276834951456312</v>
      </c>
      <c r="D224">
        <v>9.7087378640776691E-3</v>
      </c>
      <c r="E224">
        <v>9.7087378640776691E-3</v>
      </c>
      <c r="F224">
        <v>9.7087378640776691E-3</v>
      </c>
      <c r="G224">
        <v>68056521.307801947</v>
      </c>
      <c r="H224">
        <v>7.8328697464724462</v>
      </c>
    </row>
    <row r="225" spans="1:8">
      <c r="A225" t="s">
        <v>670</v>
      </c>
      <c r="B225">
        <v>7.2992700729927005E-3</v>
      </c>
      <c r="C225">
        <v>7.2992700729927005E-3</v>
      </c>
      <c r="D225">
        <v>21.369635036496348</v>
      </c>
      <c r="E225">
        <v>7.2992700729927005E-3</v>
      </c>
      <c r="F225">
        <v>7.2992700729927005E-3</v>
      </c>
      <c r="G225">
        <v>60939847.847636133</v>
      </c>
      <c r="H225">
        <v>7.7849013655575687</v>
      </c>
    </row>
    <row r="226" spans="1:8">
      <c r="A226" t="s">
        <v>674</v>
      </c>
      <c r="B226">
        <v>8.130081300813009E-3</v>
      </c>
      <c r="C226">
        <v>8.130081300813009E-3</v>
      </c>
      <c r="D226">
        <v>11.905040650406503</v>
      </c>
      <c r="E226">
        <v>8.130081300813009E-3</v>
      </c>
      <c r="F226">
        <v>8.130081300813009E-3</v>
      </c>
      <c r="G226">
        <v>33965784.506534122</v>
      </c>
      <c r="H226">
        <v>7.5310416499270136</v>
      </c>
    </row>
    <row r="227" spans="1:8">
      <c r="A227" t="s">
        <v>207</v>
      </c>
      <c r="B227">
        <v>9.9009900990099011E-3</v>
      </c>
      <c r="C227">
        <v>9.9009900990099011E-3</v>
      </c>
      <c r="D227">
        <v>9.9009900990099011E-3</v>
      </c>
      <c r="E227">
        <v>243.14543564356438</v>
      </c>
      <c r="F227">
        <v>9.9009900990099011E-3</v>
      </c>
      <c r="G227">
        <v>17910754.590877715</v>
      </c>
      <c r="H227">
        <v>7.2531138833225537</v>
      </c>
    </row>
    <row r="228" spans="1:8">
      <c r="A228" t="s">
        <v>570</v>
      </c>
      <c r="B228">
        <v>5.5555555555555558E-3</v>
      </c>
      <c r="C228">
        <v>5.5555555555555558E-3</v>
      </c>
      <c r="D228">
        <v>5.5555555555555558E-3</v>
      </c>
      <c r="E228">
        <v>227.38230555555558</v>
      </c>
      <c r="F228">
        <v>5.5555555555555558E-3</v>
      </c>
      <c r="G228">
        <v>16724598.891538454</v>
      </c>
      <c r="H228">
        <v>7.2233557108177147</v>
      </c>
    </row>
    <row r="229" spans="1:8">
      <c r="A229" t="s">
        <v>1071</v>
      </c>
      <c r="B229">
        <v>3.3222591362126247E-3</v>
      </c>
      <c r="C229">
        <v>3.3222591362126247E-3</v>
      </c>
      <c r="D229">
        <v>4.8648504983388703</v>
      </c>
      <c r="E229">
        <v>3.3222591362126247E-3</v>
      </c>
      <c r="F229">
        <v>3.3222591362126247E-3</v>
      </c>
      <c r="G229">
        <v>13879705.961141849</v>
      </c>
      <c r="H229">
        <v>7.1423802657725686</v>
      </c>
    </row>
    <row r="230" spans="1:8">
      <c r="A230" t="s">
        <v>307</v>
      </c>
      <c r="B230">
        <v>3.4482758620689655E-2</v>
      </c>
      <c r="C230">
        <v>3.4482758620689655E-2</v>
      </c>
      <c r="D230">
        <v>3.4482758620689655E-2</v>
      </c>
      <c r="E230">
        <v>3.4482758620689655E-2</v>
      </c>
      <c r="F230">
        <v>44684.516689655182</v>
      </c>
      <c r="G230">
        <v>236845.44701545776</v>
      </c>
      <c r="H230">
        <v>5.37446504050975</v>
      </c>
    </row>
    <row r="231" spans="1:8">
      <c r="A231" t="s">
        <v>163</v>
      </c>
      <c r="B231">
        <v>2.3255813953488372E-2</v>
      </c>
      <c r="C231">
        <v>2.3255813953488372E-2</v>
      </c>
      <c r="D231">
        <v>2.3255813953488372E-2</v>
      </c>
      <c r="E231">
        <v>2.3255813953488372E-2</v>
      </c>
      <c r="F231">
        <v>193020.1534883721</v>
      </c>
      <c r="G231">
        <v>165349.66844907778</v>
      </c>
      <c r="H231">
        <v>5.218403328424924</v>
      </c>
    </row>
    <row r="232" spans="1:8">
      <c r="A232" t="s">
        <v>47</v>
      </c>
      <c r="B232">
        <v>2.2727272727272728E-2</v>
      </c>
      <c r="C232">
        <v>2.2727272727272728E-2</v>
      </c>
      <c r="D232">
        <v>2.2727272727272728E-2</v>
      </c>
      <c r="E232">
        <v>2.2727272727272728E-2</v>
      </c>
      <c r="F232">
        <v>150176.47654545456</v>
      </c>
      <c r="G232">
        <v>160265.62298119123</v>
      </c>
      <c r="H232">
        <v>5.2048403760617177</v>
      </c>
    </row>
    <row r="233" spans="1:8">
      <c r="A233" t="s">
        <v>155</v>
      </c>
      <c r="B233">
        <v>1.8518518518518517E-2</v>
      </c>
      <c r="C233">
        <v>1.8518518518518517E-2</v>
      </c>
      <c r="D233">
        <v>1.8518518518518517E-2</v>
      </c>
      <c r="E233">
        <v>1.8518518518518517E-2</v>
      </c>
      <c r="F233">
        <v>46804.517481481482</v>
      </c>
      <c r="G233">
        <v>127981.23492975734</v>
      </c>
      <c r="H233">
        <v>5.107146296492485</v>
      </c>
    </row>
    <row r="234" spans="1:8">
      <c r="A234" t="s">
        <v>241</v>
      </c>
      <c r="B234">
        <v>1.6949152542372881E-2</v>
      </c>
      <c r="C234">
        <v>1.6949152542372881E-2</v>
      </c>
      <c r="D234">
        <v>1.6949152542372881E-2</v>
      </c>
      <c r="E234">
        <v>1.6949152542372881E-2</v>
      </c>
      <c r="F234">
        <v>52095.400813559325</v>
      </c>
      <c r="G234">
        <v>117454.58714436002</v>
      </c>
      <c r="H234">
        <v>5.069869982651138</v>
      </c>
    </row>
    <row r="235" spans="1:8">
      <c r="A235" t="s">
        <v>531</v>
      </c>
      <c r="B235">
        <v>1.6949152542372881E-2</v>
      </c>
      <c r="C235">
        <v>1.6949152542372881E-2</v>
      </c>
      <c r="D235">
        <v>1.6949152542372881E-2</v>
      </c>
      <c r="E235">
        <v>1.6949152542372881E-2</v>
      </c>
      <c r="F235">
        <v>33580.665084745764</v>
      </c>
      <c r="G235">
        <v>116816.14798129749</v>
      </c>
      <c r="H235">
        <v>5.06750288125611</v>
      </c>
    </row>
    <row r="236" spans="1:8">
      <c r="A236" t="s">
        <v>501</v>
      </c>
      <c r="B236">
        <v>1.5625E-2</v>
      </c>
      <c r="C236">
        <v>1.5625E-2</v>
      </c>
      <c r="D236">
        <v>1.5625E-2</v>
      </c>
      <c r="E236">
        <v>1.5625E-2</v>
      </c>
      <c r="F236">
        <v>50535.487625000009</v>
      </c>
      <c r="G236">
        <v>108365.00062715517</v>
      </c>
      <c r="H236">
        <v>5.0348890378401814</v>
      </c>
    </row>
    <row r="237" spans="1:8">
      <c r="A237" t="s">
        <v>634</v>
      </c>
      <c r="B237">
        <v>1.4285714285714285E-2</v>
      </c>
      <c r="C237">
        <v>1.4285714285714285E-2</v>
      </c>
      <c r="D237">
        <v>1.4285714285714285E-2</v>
      </c>
      <c r="E237">
        <v>1.4285714285714285E-2</v>
      </c>
      <c r="F237">
        <v>8567.6174857142869</v>
      </c>
      <c r="G237">
        <v>97778.770039408861</v>
      </c>
      <c r="H237">
        <v>4.9902445699654798</v>
      </c>
    </row>
    <row r="238" spans="1:8">
      <c r="A238" t="s">
        <v>706</v>
      </c>
      <c r="B238">
        <v>1.4084507042253521E-2</v>
      </c>
      <c r="C238">
        <v>1.4084507042253521E-2</v>
      </c>
      <c r="D238">
        <v>1.4084507042253521E-2</v>
      </c>
      <c r="E238">
        <v>1.4084507042253521E-2</v>
      </c>
      <c r="F238">
        <v>14932.984450704225</v>
      </c>
      <c r="G238">
        <v>96625.260734337062</v>
      </c>
      <c r="H238">
        <v>4.9850906788314893</v>
      </c>
    </row>
    <row r="239" spans="1:8">
      <c r="A239" t="s">
        <v>584</v>
      </c>
      <c r="B239">
        <v>1.3333333333333334E-2</v>
      </c>
      <c r="C239">
        <v>1.3333333333333334E-2</v>
      </c>
      <c r="D239">
        <v>1.3333333333333334E-2</v>
      </c>
      <c r="E239">
        <v>1.3333333333333334E-2</v>
      </c>
      <c r="F239">
        <v>7139.6826666666675</v>
      </c>
      <c r="G239">
        <v>91230.64191080461</v>
      </c>
      <c r="H239">
        <v>4.9601407306276828</v>
      </c>
    </row>
    <row r="240" spans="1:8">
      <c r="A240" t="s">
        <v>309</v>
      </c>
      <c r="B240">
        <v>1.2195121951219513E-2</v>
      </c>
      <c r="C240">
        <v>1.2195121951219513E-2</v>
      </c>
      <c r="D240">
        <v>1.2195121951219513E-2</v>
      </c>
      <c r="E240">
        <v>1.2195121951219513E-2</v>
      </c>
      <c r="F240">
        <v>46625.535707317074</v>
      </c>
      <c r="G240">
        <v>84825.258151387723</v>
      </c>
      <c r="H240">
        <v>4.9285251900212828</v>
      </c>
    </row>
    <row r="241" spans="1:8">
      <c r="A241" t="s">
        <v>884</v>
      </c>
      <c r="B241">
        <v>1.0309278350515464E-2</v>
      </c>
      <c r="C241">
        <v>1.0309278350515464E-2</v>
      </c>
      <c r="D241">
        <v>1.0309278350515464E-2</v>
      </c>
      <c r="E241">
        <v>1.0309278350515464E-2</v>
      </c>
      <c r="F241">
        <v>26056.123134020621</v>
      </c>
      <c r="G241">
        <v>71247.285424813366</v>
      </c>
      <c r="H241">
        <v>4.8527683220492079</v>
      </c>
    </row>
    <row r="242" spans="1:8">
      <c r="A242" t="s">
        <v>535</v>
      </c>
      <c r="B242">
        <v>9.3457943925233638E-3</v>
      </c>
      <c r="C242">
        <v>9.3457943925233638E-3</v>
      </c>
      <c r="D242">
        <v>9.3457943925233638E-3</v>
      </c>
      <c r="E242">
        <v>9.3457943925233638E-3</v>
      </c>
      <c r="F242">
        <v>1000.8975700934582</v>
      </c>
      <c r="G242">
        <v>63808.658071543658</v>
      </c>
      <c r="H242">
        <v>4.8048796112851111</v>
      </c>
    </row>
    <row r="243" spans="1:8">
      <c r="A243" t="s">
        <v>439</v>
      </c>
      <c r="B243">
        <v>9.0090090090090089E-3</v>
      </c>
      <c r="C243">
        <v>9.0090090090090089E-3</v>
      </c>
      <c r="D243">
        <v>9.0090090090090089E-3</v>
      </c>
      <c r="E243">
        <v>9.0090090090090089E-3</v>
      </c>
      <c r="F243">
        <v>24988.85167567568</v>
      </c>
      <c r="G243">
        <v>62337.661538365945</v>
      </c>
      <c r="H243">
        <v>4.7947505066345615</v>
      </c>
    </row>
    <row r="244" spans="1:8">
      <c r="A244" t="s">
        <v>377</v>
      </c>
      <c r="B244">
        <v>7.6923076923076927E-3</v>
      </c>
      <c r="C244">
        <v>7.6923076923076927E-3</v>
      </c>
      <c r="D244">
        <v>7.6923076923076927E-3</v>
      </c>
      <c r="E244">
        <v>7.6923076923076927E-3</v>
      </c>
      <c r="F244">
        <v>254721.44129230769</v>
      </c>
      <c r="G244">
        <v>61274.524489124669</v>
      </c>
      <c r="H244">
        <v>4.787279949666253</v>
      </c>
    </row>
    <row r="245" spans="1:8">
      <c r="A245" t="s">
        <v>862</v>
      </c>
      <c r="B245">
        <v>6.6225165562913907E-3</v>
      </c>
      <c r="C245">
        <v>6.6225165562913907E-3</v>
      </c>
      <c r="D245">
        <v>6.6225165562913907E-3</v>
      </c>
      <c r="E245">
        <v>6.6225165562913907E-3</v>
      </c>
      <c r="F245">
        <v>60214.370172185438</v>
      </c>
      <c r="G245">
        <v>47267.30757067824</v>
      </c>
      <c r="H245">
        <v>4.674560864826721</v>
      </c>
    </row>
    <row r="246" spans="1:8">
      <c r="A246" t="s">
        <v>604</v>
      </c>
      <c r="B246">
        <v>5.235602094240838E-3</v>
      </c>
      <c r="C246">
        <v>5.235602094240838E-3</v>
      </c>
      <c r="D246">
        <v>5.235602094240838E-3</v>
      </c>
      <c r="E246">
        <v>5.235602094240838E-3</v>
      </c>
      <c r="F246">
        <v>14017.680628272252</v>
      </c>
      <c r="G246">
        <v>36210.244982126736</v>
      </c>
      <c r="H246">
        <v>4.558831463066829</v>
      </c>
    </row>
    <row r="247" spans="1:8">
      <c r="A247" t="s">
        <v>914</v>
      </c>
      <c r="B247">
        <v>4.5871559633027525E-3</v>
      </c>
      <c r="C247">
        <v>4.5871559633027525E-3</v>
      </c>
      <c r="D247">
        <v>4.5871559633027525E-3</v>
      </c>
      <c r="E247">
        <v>4.5871559633027525E-3</v>
      </c>
      <c r="F247">
        <v>22941.923706422018</v>
      </c>
      <c r="G247">
        <v>32093.089105346411</v>
      </c>
      <c r="H247">
        <v>4.5064115219205974</v>
      </c>
    </row>
  </sheetData>
  <autoFilter ref="A1:AF1" xr:uid="{BB0D2CDF-0FBC-49C7-B9F8-8F5C62DBCC56}">
    <sortState xmlns:xlrd2="http://schemas.microsoft.com/office/spreadsheetml/2017/richdata2" ref="A2:AF247">
      <sortCondition descending="1" ref="H1"/>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7B5B7-6AC9-4F77-819F-FB8CF8372B44}">
  <sheetPr>
    <tabColor theme="9" tint="0.39997558519241921"/>
  </sheetPr>
  <dimension ref="A1:B55"/>
  <sheetViews>
    <sheetView workbookViewId="0">
      <selection activeCell="F17" sqref="F17"/>
    </sheetView>
  </sheetViews>
  <sheetFormatPr defaultRowHeight="14.5"/>
  <cols>
    <col min="1" max="1" width="13.1796875" customWidth="1"/>
  </cols>
  <sheetData>
    <row r="1" spans="1:2">
      <c r="A1" t="s">
        <v>10234</v>
      </c>
    </row>
    <row r="2" spans="1:2">
      <c r="A2" t="s">
        <v>1003</v>
      </c>
    </row>
    <row r="3" spans="1:2">
      <c r="A3" s="70" t="s">
        <v>738</v>
      </c>
      <c r="B3">
        <v>1</v>
      </c>
    </row>
    <row r="4" spans="1:2">
      <c r="A4" s="70" t="s">
        <v>129</v>
      </c>
      <c r="B4">
        <v>1</v>
      </c>
    </row>
    <row r="5" spans="1:2">
      <c r="A5" s="70" t="s">
        <v>529</v>
      </c>
      <c r="B5">
        <v>1</v>
      </c>
    </row>
    <row r="6" spans="1:2">
      <c r="A6" s="70" t="s">
        <v>740</v>
      </c>
      <c r="B6">
        <v>1</v>
      </c>
    </row>
    <row r="7" spans="1:2">
      <c r="A7" s="70" t="s">
        <v>742</v>
      </c>
      <c r="B7">
        <v>1</v>
      </c>
    </row>
    <row r="8" spans="1:2">
      <c r="A8" s="70" t="s">
        <v>744</v>
      </c>
      <c r="B8">
        <v>1</v>
      </c>
    </row>
    <row r="9" spans="1:2">
      <c r="A9" s="70" t="s">
        <v>441</v>
      </c>
      <c r="B9">
        <v>1</v>
      </c>
    </row>
    <row r="10" spans="1:2">
      <c r="A10" s="70" t="s">
        <v>337</v>
      </c>
      <c r="B10">
        <v>1</v>
      </c>
    </row>
    <row r="11" spans="1:2">
      <c r="A11" s="70" t="s">
        <v>746</v>
      </c>
      <c r="B11">
        <v>1</v>
      </c>
    </row>
    <row r="12" spans="1:2">
      <c r="A12" s="70" t="s">
        <v>748</v>
      </c>
      <c r="B12">
        <v>1</v>
      </c>
    </row>
    <row r="13" spans="1:2">
      <c r="A13" s="70" t="s">
        <v>241</v>
      </c>
      <c r="B13">
        <v>1</v>
      </c>
    </row>
    <row r="14" spans="1:2">
      <c r="A14" s="70" t="s">
        <v>750</v>
      </c>
      <c r="B14">
        <v>1</v>
      </c>
    </row>
    <row r="15" spans="1:2">
      <c r="A15" s="70" t="s">
        <v>752</v>
      </c>
      <c r="B15">
        <v>1</v>
      </c>
    </row>
    <row r="16" spans="1:2">
      <c r="A16" s="70" t="s">
        <v>517</v>
      </c>
      <c r="B16">
        <v>1</v>
      </c>
    </row>
    <row r="17" spans="1:2">
      <c r="A17" s="70" t="s">
        <v>704</v>
      </c>
      <c r="B17">
        <v>1</v>
      </c>
    </row>
    <row r="18" spans="1:2">
      <c r="A18" s="70" t="s">
        <v>592</v>
      </c>
      <c r="B18">
        <v>1</v>
      </c>
    </row>
    <row r="19" spans="1:2">
      <c r="A19" s="70" t="s">
        <v>309</v>
      </c>
      <c r="B19">
        <v>1</v>
      </c>
    </row>
    <row r="20" spans="1:2">
      <c r="A20" s="70" t="s">
        <v>481</v>
      </c>
      <c r="B20">
        <v>1</v>
      </c>
    </row>
    <row r="21" spans="1:2">
      <c r="A21" s="70" t="s">
        <v>469</v>
      </c>
      <c r="B21">
        <v>1</v>
      </c>
    </row>
    <row r="22" spans="1:2">
      <c r="A22" s="70" t="s">
        <v>251</v>
      </c>
      <c r="B22">
        <v>1</v>
      </c>
    </row>
    <row r="23" spans="1:2">
      <c r="A23" s="70" t="s">
        <v>768</v>
      </c>
      <c r="B23">
        <v>1</v>
      </c>
    </row>
    <row r="24" spans="1:2">
      <c r="A24" s="70" t="s">
        <v>668</v>
      </c>
      <c r="B24">
        <v>1</v>
      </c>
    </row>
    <row r="25" spans="1:2">
      <c r="A25" s="70" t="s">
        <v>801</v>
      </c>
      <c r="B25">
        <v>1</v>
      </c>
    </row>
    <row r="26" spans="1:2">
      <c r="A26" s="70" t="s">
        <v>1044</v>
      </c>
      <c r="B26">
        <v>1</v>
      </c>
    </row>
    <row r="27" spans="1:2">
      <c r="A27" s="70" t="s">
        <v>807</v>
      </c>
      <c r="B27">
        <v>1</v>
      </c>
    </row>
    <row r="28" spans="1:2">
      <c r="A28" s="70" t="s">
        <v>829</v>
      </c>
      <c r="B28">
        <v>1</v>
      </c>
    </row>
    <row r="29" spans="1:2">
      <c r="A29" s="70" t="s">
        <v>47</v>
      </c>
      <c r="B29">
        <v>1</v>
      </c>
    </row>
    <row r="30" spans="1:2">
      <c r="A30" s="70" t="s">
        <v>163</v>
      </c>
      <c r="B30">
        <v>1</v>
      </c>
    </row>
    <row r="31" spans="1:2">
      <c r="A31" s="70" t="s">
        <v>155</v>
      </c>
      <c r="B31">
        <v>1</v>
      </c>
    </row>
    <row r="32" spans="1:2">
      <c r="A32" s="70" t="s">
        <v>546</v>
      </c>
      <c r="B32">
        <v>1</v>
      </c>
    </row>
    <row r="33" spans="1:2">
      <c r="A33" s="70" t="s">
        <v>75</v>
      </c>
      <c r="B33">
        <v>1</v>
      </c>
    </row>
    <row r="34" spans="1:2">
      <c r="A34" s="70" t="s">
        <v>642</v>
      </c>
      <c r="B34">
        <v>1</v>
      </c>
    </row>
    <row r="35" spans="1:2">
      <c r="A35" s="70" t="s">
        <v>842</v>
      </c>
      <c r="B35">
        <v>1</v>
      </c>
    </row>
    <row r="36" spans="1:2">
      <c r="A36" s="70" t="s">
        <v>844</v>
      </c>
      <c r="B36">
        <v>1</v>
      </c>
    </row>
    <row r="37" spans="1:2">
      <c r="A37" s="70" t="s">
        <v>1041</v>
      </c>
      <c r="B37">
        <v>1</v>
      </c>
    </row>
    <row r="38" spans="1:2">
      <c r="A38" s="70" t="s">
        <v>1017</v>
      </c>
      <c r="B38">
        <v>1</v>
      </c>
    </row>
    <row r="39" spans="1:2">
      <c r="A39" s="70" t="s">
        <v>501</v>
      </c>
      <c r="B39">
        <v>1</v>
      </c>
    </row>
    <row r="40" spans="1:2">
      <c r="A40" s="70" t="s">
        <v>375</v>
      </c>
      <c r="B40">
        <v>1</v>
      </c>
    </row>
    <row r="41" spans="1:2">
      <c r="A41" s="70" t="s">
        <v>866</v>
      </c>
      <c r="B41">
        <v>1</v>
      </c>
    </row>
    <row r="42" spans="1:2">
      <c r="A42" s="70" t="s">
        <v>127</v>
      </c>
      <c r="B42">
        <v>1</v>
      </c>
    </row>
    <row r="43" spans="1:2">
      <c r="A43" s="70" t="s">
        <v>868</v>
      </c>
      <c r="B43">
        <v>1</v>
      </c>
    </row>
    <row r="44" spans="1:2">
      <c r="A44" s="70" t="s">
        <v>383</v>
      </c>
      <c r="B44">
        <v>1</v>
      </c>
    </row>
    <row r="45" spans="1:2">
      <c r="A45" s="70" t="s">
        <v>287</v>
      </c>
      <c r="B45">
        <v>1</v>
      </c>
    </row>
    <row r="46" spans="1:2">
      <c r="A46" s="70" t="s">
        <v>185</v>
      </c>
      <c r="B46">
        <v>1</v>
      </c>
    </row>
    <row r="47" spans="1:2">
      <c r="A47" s="70" t="s">
        <v>1008</v>
      </c>
      <c r="B47">
        <v>1</v>
      </c>
    </row>
    <row r="48" spans="1:2">
      <c r="A48" s="70" t="s">
        <v>648</v>
      </c>
      <c r="B48">
        <v>1</v>
      </c>
    </row>
    <row r="49" spans="1:2">
      <c r="A49" s="70" t="s">
        <v>870</v>
      </c>
      <c r="B49">
        <v>1</v>
      </c>
    </row>
    <row r="50" spans="1:2">
      <c r="A50" s="70" t="s">
        <v>716</v>
      </c>
      <c r="B50">
        <v>1</v>
      </c>
    </row>
    <row r="51" spans="1:2">
      <c r="A51" s="70" t="s">
        <v>231</v>
      </c>
      <c r="B51">
        <v>1</v>
      </c>
    </row>
    <row r="52" spans="1:2">
      <c r="A52" s="70" t="s">
        <v>439</v>
      </c>
      <c r="B52">
        <v>1</v>
      </c>
    </row>
    <row r="53" spans="1:2">
      <c r="A53" s="70" t="s">
        <v>363</v>
      </c>
      <c r="B53">
        <v>1</v>
      </c>
    </row>
    <row r="54" spans="1:2">
      <c r="A54" s="70" t="s">
        <v>437</v>
      </c>
      <c r="B54">
        <v>1</v>
      </c>
    </row>
    <row r="55" spans="1:2">
      <c r="A55" s="70" t="s">
        <v>1025</v>
      </c>
      <c r="B55">
        <v>1</v>
      </c>
    </row>
  </sheetData>
  <autoFilter ref="A2" xr:uid="{1D59A565-3FCB-4EFD-A30E-7C5DE46E7492}">
    <sortState xmlns:xlrd2="http://schemas.microsoft.com/office/spreadsheetml/2017/richdata2" ref="A3:A55">
      <sortCondition ref="A2"/>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BAFC-9A9E-435F-8F57-19FD8676F31F}">
  <sheetPr>
    <tabColor theme="9" tint="0.39997558519241921"/>
  </sheetPr>
  <dimension ref="A1:H159"/>
  <sheetViews>
    <sheetView workbookViewId="0">
      <selection activeCell="J8" sqref="J8"/>
    </sheetView>
  </sheetViews>
  <sheetFormatPr defaultRowHeight="14.5"/>
  <cols>
    <col min="3" max="3" width="13.1796875" customWidth="1"/>
    <col min="4" max="4" width="9.54296875" customWidth="1"/>
    <col min="6" max="6" width="33.453125" customWidth="1"/>
    <col min="8" max="8" width="26.81640625" customWidth="1"/>
  </cols>
  <sheetData>
    <row r="1" spans="1:8">
      <c r="A1" t="s">
        <v>10238</v>
      </c>
    </row>
    <row r="4" spans="1:8" ht="37.5">
      <c r="A4" s="56" t="s">
        <v>5445</v>
      </c>
      <c r="B4" s="56" t="s">
        <v>5446</v>
      </c>
      <c r="C4" s="56" t="s">
        <v>19</v>
      </c>
      <c r="D4" s="56" t="s">
        <v>5447</v>
      </c>
      <c r="E4" s="56" t="s">
        <v>5448</v>
      </c>
      <c r="F4" s="56" t="s">
        <v>5449</v>
      </c>
      <c r="H4" s="56" t="s">
        <v>10237</v>
      </c>
    </row>
    <row r="5" spans="1:8" ht="26">
      <c r="A5" s="59" t="s">
        <v>719</v>
      </c>
      <c r="B5" s="59" t="s">
        <v>5548</v>
      </c>
      <c r="C5" s="59" t="s">
        <v>720</v>
      </c>
      <c r="D5" s="59" t="s">
        <v>5457</v>
      </c>
      <c r="E5" s="60" t="s">
        <v>5478</v>
      </c>
      <c r="F5" s="59" t="s">
        <v>5549</v>
      </c>
      <c r="H5" s="75" t="s">
        <v>10236</v>
      </c>
    </row>
    <row r="6" spans="1:8" ht="38.5">
      <c r="A6" s="63" t="s">
        <v>38</v>
      </c>
      <c r="B6" s="63" t="s">
        <v>5529</v>
      </c>
      <c r="C6" s="59" t="s">
        <v>39</v>
      </c>
      <c r="D6" s="63" t="s">
        <v>5562</v>
      </c>
      <c r="E6" s="60" t="s">
        <v>5466</v>
      </c>
      <c r="F6" s="63" t="s">
        <v>5563</v>
      </c>
      <c r="H6" s="75" t="s">
        <v>10236</v>
      </c>
    </row>
    <row r="7" spans="1:8" ht="38.5">
      <c r="A7" s="59" t="s">
        <v>38</v>
      </c>
      <c r="B7" s="59" t="s">
        <v>5565</v>
      </c>
      <c r="C7" s="59" t="s">
        <v>39</v>
      </c>
      <c r="D7" s="59" t="s">
        <v>5562</v>
      </c>
      <c r="E7" s="60" t="s">
        <v>5466</v>
      </c>
      <c r="F7" s="59" t="s">
        <v>5563</v>
      </c>
      <c r="H7" s="75" t="s">
        <v>10236</v>
      </c>
    </row>
    <row r="8" spans="1:8" ht="26">
      <c r="A8" s="63" t="s">
        <v>370</v>
      </c>
      <c r="B8" s="63" t="s">
        <v>5508</v>
      </c>
      <c r="C8" s="59" t="s">
        <v>371</v>
      </c>
      <c r="D8" s="63" t="s">
        <v>5480</v>
      </c>
      <c r="E8" s="60" t="s">
        <v>5478</v>
      </c>
      <c r="F8" s="63" t="s">
        <v>5509</v>
      </c>
      <c r="H8" s="75" t="s">
        <v>10236</v>
      </c>
    </row>
    <row r="9" spans="1:8" ht="26">
      <c r="A9" s="63" t="s">
        <v>743</v>
      </c>
      <c r="B9" s="63" t="s">
        <v>5598</v>
      </c>
      <c r="C9" s="59" t="s">
        <v>744</v>
      </c>
      <c r="D9" s="63" t="s">
        <v>5457</v>
      </c>
      <c r="E9" s="60" t="s">
        <v>5463</v>
      </c>
      <c r="F9" s="63" t="s">
        <v>5599</v>
      </c>
      <c r="H9" s="75" t="s">
        <v>10236</v>
      </c>
    </row>
    <row r="10" spans="1:8" ht="26">
      <c r="A10" s="59" t="s">
        <v>440</v>
      </c>
      <c r="B10" s="59" t="s">
        <v>5598</v>
      </c>
      <c r="C10" s="59" t="s">
        <v>441</v>
      </c>
      <c r="D10" s="59" t="s">
        <v>5480</v>
      </c>
      <c r="E10" s="60" t="s">
        <v>5462</v>
      </c>
      <c r="F10" s="59" t="s">
        <v>5601</v>
      </c>
      <c r="H10" s="75" t="s">
        <v>10236</v>
      </c>
    </row>
    <row r="11" spans="1:8" ht="26">
      <c r="A11" s="59" t="s">
        <v>240</v>
      </c>
      <c r="B11" s="59" t="s">
        <v>5522</v>
      </c>
      <c r="C11" s="59" t="s">
        <v>241</v>
      </c>
      <c r="D11" s="59" t="s">
        <v>5480</v>
      </c>
      <c r="E11" s="60" t="s">
        <v>5462</v>
      </c>
      <c r="F11" s="59" t="s">
        <v>5523</v>
      </c>
      <c r="H11" s="75" t="s">
        <v>10236</v>
      </c>
    </row>
    <row r="12" spans="1:8">
      <c r="A12" s="59" t="s">
        <v>446</v>
      </c>
      <c r="B12" s="59" t="s">
        <v>5525</v>
      </c>
      <c r="C12" s="59" t="s">
        <v>447</v>
      </c>
      <c r="D12" s="59" t="s">
        <v>5480</v>
      </c>
      <c r="E12" s="60" t="s">
        <v>5478</v>
      </c>
      <c r="F12" s="59" t="s">
        <v>5534</v>
      </c>
      <c r="H12" s="75" t="s">
        <v>10236</v>
      </c>
    </row>
    <row r="13" spans="1:8">
      <c r="A13" s="63" t="s">
        <v>156</v>
      </c>
      <c r="B13" s="63" t="s">
        <v>5499</v>
      </c>
      <c r="C13" s="59" t="s">
        <v>157</v>
      </c>
      <c r="D13" s="63" t="s">
        <v>5480</v>
      </c>
      <c r="E13" s="60" t="s">
        <v>5469</v>
      </c>
      <c r="F13" s="63" t="s">
        <v>5500</v>
      </c>
      <c r="H13" s="75" t="s">
        <v>10236</v>
      </c>
    </row>
    <row r="14" spans="1:8">
      <c r="A14" s="63" t="s">
        <v>80</v>
      </c>
      <c r="B14" s="63" t="s">
        <v>5542</v>
      </c>
      <c r="C14" s="59" t="s">
        <v>81</v>
      </c>
      <c r="D14" s="63" t="s">
        <v>5480</v>
      </c>
      <c r="E14" s="60" t="s">
        <v>5462</v>
      </c>
      <c r="F14" s="63" t="s">
        <v>5543</v>
      </c>
      <c r="H14" s="75" t="s">
        <v>10236</v>
      </c>
    </row>
    <row r="15" spans="1:8">
      <c r="A15" s="59" t="s">
        <v>80</v>
      </c>
      <c r="B15" s="59" t="s">
        <v>5542</v>
      </c>
      <c r="C15" s="59" t="s">
        <v>81</v>
      </c>
      <c r="D15" s="59" t="s">
        <v>5480</v>
      </c>
      <c r="E15" s="60" t="s">
        <v>5486</v>
      </c>
      <c r="F15" s="59" t="s">
        <v>5543</v>
      </c>
      <c r="H15" s="75" t="s">
        <v>10236</v>
      </c>
    </row>
    <row r="16" spans="1:8" ht="26">
      <c r="A16" s="63" t="s">
        <v>152</v>
      </c>
      <c r="B16" s="63" t="s">
        <v>5584</v>
      </c>
      <c r="C16" s="59" t="s">
        <v>153</v>
      </c>
      <c r="D16" s="63" t="s">
        <v>5480</v>
      </c>
      <c r="E16" s="60" t="s">
        <v>5478</v>
      </c>
      <c r="F16" s="63" t="s">
        <v>3699</v>
      </c>
      <c r="H16" s="75" t="s">
        <v>10236</v>
      </c>
    </row>
    <row r="17" spans="1:8">
      <c r="A17" s="59" t="s">
        <v>344</v>
      </c>
      <c r="B17" s="59"/>
      <c r="C17" s="59" t="s">
        <v>345</v>
      </c>
      <c r="D17" s="59" t="s">
        <v>5480</v>
      </c>
      <c r="E17" s="60" t="s">
        <v>5462</v>
      </c>
      <c r="F17" s="59" t="s">
        <v>5484</v>
      </c>
      <c r="H17" s="75" t="s">
        <v>10236</v>
      </c>
    </row>
    <row r="18" spans="1:8">
      <c r="A18" s="59" t="s">
        <v>571</v>
      </c>
      <c r="B18" s="59" t="s">
        <v>5505</v>
      </c>
      <c r="C18" s="59" t="s">
        <v>572</v>
      </c>
      <c r="D18" s="59" t="s">
        <v>5480</v>
      </c>
      <c r="E18" s="60" t="s">
        <v>5478</v>
      </c>
      <c r="F18" s="59" t="s">
        <v>5506</v>
      </c>
      <c r="H18" s="75" t="s">
        <v>10236</v>
      </c>
    </row>
    <row r="19" spans="1:8">
      <c r="A19" s="59" t="s">
        <v>328</v>
      </c>
      <c r="B19" s="59" t="s">
        <v>5505</v>
      </c>
      <c r="C19" s="59" t="s">
        <v>572</v>
      </c>
      <c r="D19" s="59" t="s">
        <v>5480</v>
      </c>
      <c r="E19" s="60" t="s">
        <v>5478</v>
      </c>
      <c r="F19" s="59" t="s">
        <v>4048</v>
      </c>
      <c r="H19" s="75" t="s">
        <v>10236</v>
      </c>
    </row>
    <row r="20" spans="1:8">
      <c r="A20" s="59" t="s">
        <v>579</v>
      </c>
      <c r="B20" s="59" t="s">
        <v>5502</v>
      </c>
      <c r="C20" s="59" t="s">
        <v>580</v>
      </c>
      <c r="D20" s="59" t="s">
        <v>5480</v>
      </c>
      <c r="E20" s="60" t="s">
        <v>5469</v>
      </c>
      <c r="F20" s="59" t="s">
        <v>5503</v>
      </c>
      <c r="H20" s="75" t="s">
        <v>10236</v>
      </c>
    </row>
    <row r="21" spans="1:8" ht="26">
      <c r="A21" s="63" t="s">
        <v>812</v>
      </c>
      <c r="B21" s="63" t="s">
        <v>5572</v>
      </c>
      <c r="C21" s="59" t="s">
        <v>813</v>
      </c>
      <c r="D21" s="63" t="s">
        <v>5480</v>
      </c>
      <c r="E21" s="60" t="s">
        <v>5478</v>
      </c>
      <c r="F21" s="63" t="s">
        <v>5587</v>
      </c>
      <c r="H21" s="75" t="s">
        <v>10236</v>
      </c>
    </row>
    <row r="22" spans="1:8" ht="26">
      <c r="A22" s="59" t="s">
        <v>814</v>
      </c>
      <c r="B22" s="59" t="s">
        <v>5586</v>
      </c>
      <c r="C22" s="59" t="s">
        <v>815</v>
      </c>
      <c r="D22" s="59" t="s">
        <v>5480</v>
      </c>
      <c r="E22" s="60" t="s">
        <v>5478</v>
      </c>
      <c r="F22" s="59" t="s">
        <v>5587</v>
      </c>
      <c r="H22" s="75" t="s">
        <v>10236</v>
      </c>
    </row>
    <row r="23" spans="1:8" ht="26">
      <c r="A23" s="59" t="s">
        <v>633</v>
      </c>
      <c r="B23" s="59" t="s">
        <v>5581</v>
      </c>
      <c r="C23" s="59" t="s">
        <v>634</v>
      </c>
      <c r="D23" s="59" t="s">
        <v>5480</v>
      </c>
      <c r="E23" s="60" t="s">
        <v>5475</v>
      </c>
      <c r="F23" s="59" t="s">
        <v>5582</v>
      </c>
      <c r="H23" s="75" t="s">
        <v>10236</v>
      </c>
    </row>
    <row r="24" spans="1:8" ht="26">
      <c r="A24" s="59" t="s">
        <v>24</v>
      </c>
      <c r="B24" s="59" t="s">
        <v>5526</v>
      </c>
      <c r="C24" s="59" t="s">
        <v>25</v>
      </c>
      <c r="D24" s="59" t="s">
        <v>5480</v>
      </c>
      <c r="E24" s="60" t="s">
        <v>5464</v>
      </c>
      <c r="F24" s="59" t="s">
        <v>5527</v>
      </c>
      <c r="H24" s="75" t="s">
        <v>10236</v>
      </c>
    </row>
    <row r="25" spans="1:8" ht="26">
      <c r="A25" s="63" t="s">
        <v>238</v>
      </c>
      <c r="B25" s="63" t="s">
        <v>5551</v>
      </c>
      <c r="C25" s="59" t="s">
        <v>239</v>
      </c>
      <c r="D25" s="63" t="s">
        <v>5457</v>
      </c>
      <c r="E25" s="60" t="s">
        <v>5461</v>
      </c>
      <c r="F25" s="63" t="s">
        <v>5552</v>
      </c>
      <c r="H25" s="75" t="s">
        <v>10236</v>
      </c>
    </row>
    <row r="26" spans="1:8" ht="26">
      <c r="A26" s="63" t="s">
        <v>188</v>
      </c>
      <c r="B26" s="63" t="s">
        <v>5566</v>
      </c>
      <c r="C26" s="59" t="s">
        <v>189</v>
      </c>
      <c r="D26" s="63" t="s">
        <v>5457</v>
      </c>
      <c r="E26" s="60" t="s">
        <v>5477</v>
      </c>
      <c r="F26" s="63" t="s">
        <v>2141</v>
      </c>
      <c r="H26" s="75" t="s">
        <v>10236</v>
      </c>
    </row>
    <row r="27" spans="1:8" ht="26">
      <c r="A27" s="59" t="s">
        <v>188</v>
      </c>
      <c r="B27" s="59" t="s">
        <v>5568</v>
      </c>
      <c r="C27" s="59" t="s">
        <v>189</v>
      </c>
      <c r="D27" s="59" t="s">
        <v>5457</v>
      </c>
      <c r="E27" s="60" t="s">
        <v>5477</v>
      </c>
      <c r="F27" s="59" t="s">
        <v>2141</v>
      </c>
      <c r="H27" s="75" t="s">
        <v>10236</v>
      </c>
    </row>
    <row r="28" spans="1:8">
      <c r="A28" s="63" t="s">
        <v>82</v>
      </c>
      <c r="B28" s="63" t="s">
        <v>5593</v>
      </c>
      <c r="C28" s="59" t="s">
        <v>83</v>
      </c>
      <c r="D28" s="63" t="s">
        <v>5480</v>
      </c>
      <c r="E28" s="60" t="s">
        <v>5478</v>
      </c>
      <c r="F28" s="63" t="s">
        <v>5594</v>
      </c>
      <c r="H28" s="75" t="s">
        <v>10236</v>
      </c>
    </row>
    <row r="29" spans="1:8" ht="26">
      <c r="A29" s="63" t="s">
        <v>30</v>
      </c>
      <c r="B29" s="63" t="s">
        <v>5556</v>
      </c>
      <c r="C29" s="59" t="s">
        <v>31</v>
      </c>
      <c r="D29" s="63" t="s">
        <v>5457</v>
      </c>
      <c r="E29" s="60" t="s">
        <v>5477</v>
      </c>
      <c r="F29" s="63" t="s">
        <v>4270</v>
      </c>
      <c r="H29" s="75" t="s">
        <v>10236</v>
      </c>
    </row>
    <row r="30" spans="1:8" ht="26">
      <c r="A30" s="59" t="s">
        <v>30</v>
      </c>
      <c r="B30" s="59" t="s">
        <v>5570</v>
      </c>
      <c r="C30" s="59" t="s">
        <v>31</v>
      </c>
      <c r="D30" s="59" t="s">
        <v>5457</v>
      </c>
      <c r="E30" s="60" t="s">
        <v>5477</v>
      </c>
      <c r="F30" s="59" t="s">
        <v>4270</v>
      </c>
      <c r="H30" s="75" t="s">
        <v>10236</v>
      </c>
    </row>
    <row r="31" spans="1:8" ht="26">
      <c r="A31" s="63" t="s">
        <v>585</v>
      </c>
      <c r="B31" s="63" t="s">
        <v>5566</v>
      </c>
      <c r="C31" s="59" t="s">
        <v>586</v>
      </c>
      <c r="D31" s="63" t="s">
        <v>5457</v>
      </c>
      <c r="E31" s="60" t="s">
        <v>5490</v>
      </c>
      <c r="F31" s="63" t="s">
        <v>5605</v>
      </c>
      <c r="H31" s="75" t="s">
        <v>10236</v>
      </c>
    </row>
    <row r="32" spans="1:8" ht="26">
      <c r="A32" s="59" t="s">
        <v>585</v>
      </c>
      <c r="B32" s="59" t="s">
        <v>5568</v>
      </c>
      <c r="C32" s="59" t="s">
        <v>586</v>
      </c>
      <c r="D32" s="59" t="s">
        <v>5457</v>
      </c>
      <c r="E32" s="60" t="s">
        <v>5490</v>
      </c>
      <c r="F32" s="59" t="s">
        <v>5605</v>
      </c>
      <c r="H32" s="75" t="s">
        <v>10236</v>
      </c>
    </row>
    <row r="33" spans="1:8" ht="26">
      <c r="A33" s="63" t="s">
        <v>378</v>
      </c>
      <c r="B33" s="63" t="s">
        <v>5566</v>
      </c>
      <c r="C33" s="59" t="s">
        <v>379</v>
      </c>
      <c r="D33" s="63" t="s">
        <v>5457</v>
      </c>
      <c r="E33" s="60" t="s">
        <v>5490</v>
      </c>
      <c r="F33" s="63" t="s">
        <v>5596</v>
      </c>
      <c r="H33" s="75" t="s">
        <v>10236</v>
      </c>
    </row>
    <row r="34" spans="1:8" ht="26">
      <c r="A34" s="59" t="s">
        <v>378</v>
      </c>
      <c r="B34" s="59" t="s">
        <v>5568</v>
      </c>
      <c r="C34" s="59" t="s">
        <v>379</v>
      </c>
      <c r="D34" s="59" t="s">
        <v>5457</v>
      </c>
      <c r="E34" s="60" t="s">
        <v>5490</v>
      </c>
      <c r="F34" s="59" t="s">
        <v>5608</v>
      </c>
      <c r="H34" s="75" t="s">
        <v>10236</v>
      </c>
    </row>
    <row r="35" spans="1:8">
      <c r="A35" s="63" t="s">
        <v>348</v>
      </c>
      <c r="B35" s="63" t="s">
        <v>5533</v>
      </c>
      <c r="C35" s="59" t="s">
        <v>349</v>
      </c>
      <c r="D35" s="63" t="s">
        <v>5480</v>
      </c>
      <c r="E35" s="60" t="s">
        <v>5462</v>
      </c>
      <c r="F35" s="63" t="s">
        <v>5517</v>
      </c>
      <c r="H35" s="75" t="s">
        <v>10236</v>
      </c>
    </row>
    <row r="36" spans="1:8" ht="51">
      <c r="A36" s="59" t="s">
        <v>641</v>
      </c>
      <c r="B36" s="59" t="s">
        <v>5561</v>
      </c>
      <c r="C36" s="59" t="s">
        <v>642</v>
      </c>
      <c r="D36" s="59" t="s">
        <v>5558</v>
      </c>
      <c r="E36" s="60" t="s">
        <v>5474</v>
      </c>
      <c r="F36" s="59" t="s">
        <v>4372</v>
      </c>
      <c r="H36" s="75" t="s">
        <v>10236</v>
      </c>
    </row>
    <row r="37" spans="1:8" ht="51">
      <c r="A37" s="63" t="s">
        <v>641</v>
      </c>
      <c r="B37" s="63" t="s">
        <v>5561</v>
      </c>
      <c r="C37" s="59" t="s">
        <v>642</v>
      </c>
      <c r="D37" s="63" t="s">
        <v>5560</v>
      </c>
      <c r="E37" s="60" t="s">
        <v>5474</v>
      </c>
      <c r="F37" s="63" t="s">
        <v>4372</v>
      </c>
      <c r="H37" s="75" t="s">
        <v>10236</v>
      </c>
    </row>
    <row r="38" spans="1:8" ht="26">
      <c r="A38" s="59" t="s">
        <v>641</v>
      </c>
      <c r="B38" s="59"/>
      <c r="C38" s="59" t="s">
        <v>642</v>
      </c>
      <c r="D38" s="59" t="s">
        <v>5457</v>
      </c>
      <c r="E38" s="60" t="s">
        <v>5475</v>
      </c>
      <c r="F38" s="59" t="s">
        <v>4372</v>
      </c>
      <c r="H38" s="75" t="s">
        <v>10236</v>
      </c>
    </row>
    <row r="39" spans="1:8" ht="26">
      <c r="A39" s="59" t="s">
        <v>641</v>
      </c>
      <c r="B39" s="59"/>
      <c r="C39" s="59" t="s">
        <v>642</v>
      </c>
      <c r="D39" s="59" t="s">
        <v>5457</v>
      </c>
      <c r="E39" s="60" t="s">
        <v>5477</v>
      </c>
      <c r="F39" s="59" t="s">
        <v>4372</v>
      </c>
      <c r="H39" s="75" t="s">
        <v>10236</v>
      </c>
    </row>
    <row r="40" spans="1:8" ht="26">
      <c r="A40" s="63" t="s">
        <v>855</v>
      </c>
      <c r="B40" s="63"/>
      <c r="C40" s="59" t="s">
        <v>856</v>
      </c>
      <c r="D40" s="63" t="s">
        <v>5457</v>
      </c>
      <c r="E40" s="60" t="s">
        <v>5469</v>
      </c>
      <c r="F40" s="63" t="s">
        <v>5470</v>
      </c>
      <c r="H40" s="75" t="s">
        <v>10236</v>
      </c>
    </row>
    <row r="41" spans="1:8" ht="26">
      <c r="A41" s="63" t="s">
        <v>855</v>
      </c>
      <c r="B41" s="63"/>
      <c r="C41" s="59" t="s">
        <v>856</v>
      </c>
      <c r="D41" s="63" t="s">
        <v>5457</v>
      </c>
      <c r="E41" s="60" t="s">
        <v>5466</v>
      </c>
      <c r="F41" s="63" t="s">
        <v>5470</v>
      </c>
      <c r="H41" s="75" t="s">
        <v>10236</v>
      </c>
    </row>
    <row r="42" spans="1:8">
      <c r="A42" s="59" t="s">
        <v>855</v>
      </c>
      <c r="B42" s="59" t="s">
        <v>5514</v>
      </c>
      <c r="C42" s="59" t="s">
        <v>856</v>
      </c>
      <c r="D42" s="59" t="s">
        <v>5480</v>
      </c>
      <c r="E42" s="60" t="s">
        <v>5477</v>
      </c>
      <c r="F42" s="59" t="s">
        <v>5470</v>
      </c>
      <c r="H42" s="75" t="s">
        <v>10236</v>
      </c>
    </row>
    <row r="43" spans="1:8" ht="26">
      <c r="A43" s="63" t="s">
        <v>857</v>
      </c>
      <c r="B43" s="63"/>
      <c r="C43" s="59" t="s">
        <v>858</v>
      </c>
      <c r="D43" s="63" t="s">
        <v>5457</v>
      </c>
      <c r="E43" s="60" t="s">
        <v>5466</v>
      </c>
      <c r="F43" s="63" t="s">
        <v>5467</v>
      </c>
      <c r="H43" s="75" t="s">
        <v>10236</v>
      </c>
    </row>
    <row r="44" spans="1:8" ht="26">
      <c r="A44" s="59" t="s">
        <v>190</v>
      </c>
      <c r="B44" s="59"/>
      <c r="C44" s="59" t="s">
        <v>191</v>
      </c>
      <c r="D44" s="59" t="s">
        <v>5457</v>
      </c>
      <c r="E44" s="60" t="s">
        <v>5462</v>
      </c>
      <c r="F44" s="59" t="s">
        <v>5491</v>
      </c>
      <c r="H44" s="75" t="s">
        <v>10236</v>
      </c>
    </row>
    <row r="45" spans="1:8">
      <c r="A45" s="59" t="s">
        <v>296</v>
      </c>
      <c r="B45" s="59" t="s">
        <v>5519</v>
      </c>
      <c r="C45" s="59" t="s">
        <v>297</v>
      </c>
      <c r="D45" s="59" t="s">
        <v>5480</v>
      </c>
      <c r="E45" s="60" t="s">
        <v>5465</v>
      </c>
      <c r="F45" s="59" t="s">
        <v>5520</v>
      </c>
      <c r="H45" s="75" t="s">
        <v>10236</v>
      </c>
    </row>
    <row r="46" spans="1:8" ht="38.5">
      <c r="A46" s="63" t="s">
        <v>116</v>
      </c>
      <c r="B46" s="63" t="s">
        <v>5554</v>
      </c>
      <c r="C46" s="59" t="s">
        <v>117</v>
      </c>
      <c r="D46" s="63" t="s">
        <v>5562</v>
      </c>
      <c r="E46" s="60" t="s">
        <v>5465</v>
      </c>
      <c r="F46" s="63" t="s">
        <v>5578</v>
      </c>
      <c r="H46" s="75" t="s">
        <v>10236</v>
      </c>
    </row>
    <row r="47" spans="1:8" ht="26">
      <c r="A47" s="63" t="s">
        <v>116</v>
      </c>
      <c r="B47" s="63" t="s">
        <v>5530</v>
      </c>
      <c r="C47" s="59" t="s">
        <v>117</v>
      </c>
      <c r="D47" s="63" t="s">
        <v>5480</v>
      </c>
      <c r="E47" s="60" t="s">
        <v>5465</v>
      </c>
      <c r="F47" s="63" t="s">
        <v>5578</v>
      </c>
      <c r="H47" s="75" t="s">
        <v>10236</v>
      </c>
    </row>
    <row r="48" spans="1:8">
      <c r="A48" s="63" t="s">
        <v>536</v>
      </c>
      <c r="B48" s="63" t="s">
        <v>5536</v>
      </c>
      <c r="C48" s="59" t="s">
        <v>537</v>
      </c>
      <c r="D48" s="63" t="s">
        <v>5480</v>
      </c>
      <c r="E48" s="60" t="s">
        <v>5478</v>
      </c>
      <c r="F48" s="63" t="s">
        <v>5537</v>
      </c>
      <c r="H48" s="75" t="s">
        <v>10236</v>
      </c>
    </row>
    <row r="49" spans="1:8">
      <c r="A49" s="63" t="s">
        <v>524</v>
      </c>
      <c r="B49" s="63" t="s">
        <v>5498</v>
      </c>
      <c r="C49" s="59" t="s">
        <v>525</v>
      </c>
      <c r="D49" s="63" t="s">
        <v>5480</v>
      </c>
      <c r="E49" s="60" t="s">
        <v>5469</v>
      </c>
      <c r="F49" s="63" t="s">
        <v>5531</v>
      </c>
      <c r="H49" s="75" t="s">
        <v>10236</v>
      </c>
    </row>
    <row r="50" spans="1:8">
      <c r="A50" s="63" t="s">
        <v>286</v>
      </c>
      <c r="H50" s="75" t="s">
        <v>10236</v>
      </c>
    </row>
    <row r="51" spans="1:8">
      <c r="A51" s="63" t="s">
        <v>184</v>
      </c>
      <c r="H51" s="75" t="s">
        <v>10236</v>
      </c>
    </row>
    <row r="52" spans="1:8">
      <c r="A52" s="65" t="s">
        <v>370</v>
      </c>
      <c r="B52" s="66" t="s">
        <v>5609</v>
      </c>
      <c r="C52" s="66" t="s">
        <v>5610</v>
      </c>
      <c r="D52" s="66">
        <v>-0.38300000000000001</v>
      </c>
      <c r="E52" s="67">
        <v>3.5999999999999997E-2</v>
      </c>
      <c r="F52" s="68">
        <v>8.2299999999999995E-5</v>
      </c>
      <c r="G52" s="69" t="s">
        <v>5611</v>
      </c>
      <c r="H52" t="s">
        <v>10235</v>
      </c>
    </row>
    <row r="53" spans="1:8">
      <c r="A53" s="65" t="s">
        <v>76</v>
      </c>
      <c r="B53" s="66" t="s">
        <v>1097</v>
      </c>
      <c r="C53" s="66" t="s">
        <v>5612</v>
      </c>
      <c r="D53" s="66">
        <v>1.274</v>
      </c>
      <c r="E53" s="66">
        <v>0.18</v>
      </c>
      <c r="F53" s="68">
        <v>2.0799999999999999E-15</v>
      </c>
      <c r="G53" s="69" t="s">
        <v>5613</v>
      </c>
      <c r="H53" t="s">
        <v>10235</v>
      </c>
    </row>
    <row r="54" spans="1:8">
      <c r="A54" s="65" t="s">
        <v>80</v>
      </c>
      <c r="B54" s="66" t="s">
        <v>5614</v>
      </c>
      <c r="C54" s="66" t="s">
        <v>5615</v>
      </c>
      <c r="D54" s="66">
        <v>1.1519999999999999</v>
      </c>
      <c r="E54" s="66">
        <v>0.186</v>
      </c>
      <c r="F54" s="68">
        <v>3.7299999999999998E-13</v>
      </c>
      <c r="G54" s="69" t="s">
        <v>5613</v>
      </c>
      <c r="H54" t="s">
        <v>10235</v>
      </c>
    </row>
    <row r="55" spans="1:8" ht="21">
      <c r="A55" s="65" t="s">
        <v>304</v>
      </c>
      <c r="B55" s="66" t="s">
        <v>1107</v>
      </c>
      <c r="C55" s="66" t="s">
        <v>5616</v>
      </c>
      <c r="D55" s="66">
        <v>0.39100000000000001</v>
      </c>
      <c r="E55" s="66">
        <v>0.17299999999999999</v>
      </c>
      <c r="F55" s="68">
        <v>1.49E-3</v>
      </c>
      <c r="G55" s="66" t="s">
        <v>5617</v>
      </c>
      <c r="H55" t="s">
        <v>10235</v>
      </c>
    </row>
    <row r="56" spans="1:8" ht="21">
      <c r="A56" s="65" t="s">
        <v>304</v>
      </c>
      <c r="B56" s="66" t="s">
        <v>5618</v>
      </c>
      <c r="C56" s="66" t="s">
        <v>5619</v>
      </c>
      <c r="D56" s="66">
        <v>0.63</v>
      </c>
      <c r="E56" s="66">
        <v>0.35799999999999998</v>
      </c>
      <c r="F56" s="68">
        <v>2.9E-5</v>
      </c>
      <c r="G56" s="66" t="s">
        <v>5617</v>
      </c>
      <c r="H56" t="s">
        <v>10235</v>
      </c>
    </row>
    <row r="57" spans="1:8" ht="21">
      <c r="A57" s="65" t="s">
        <v>603</v>
      </c>
      <c r="B57" s="66" t="s">
        <v>5620</v>
      </c>
      <c r="C57" s="66" t="s">
        <v>5621</v>
      </c>
      <c r="D57" s="66">
        <v>-1.1040000000000001</v>
      </c>
      <c r="E57" s="66">
        <v>0.52400000000000002</v>
      </c>
      <c r="F57" s="68">
        <v>1.8100000000000001E-11</v>
      </c>
      <c r="G57" s="66" t="s">
        <v>5617</v>
      </c>
      <c r="H57" t="s">
        <v>10235</v>
      </c>
    </row>
    <row r="58" spans="1:8" ht="21">
      <c r="A58" s="65" t="s">
        <v>603</v>
      </c>
      <c r="B58" s="66" t="s">
        <v>5622</v>
      </c>
      <c r="C58" s="66" t="s">
        <v>5623</v>
      </c>
      <c r="D58" s="66">
        <v>-0.35099999999999998</v>
      </c>
      <c r="E58" s="66">
        <v>0.19</v>
      </c>
      <c r="F58" s="68">
        <v>3.8400000000000001E-3</v>
      </c>
      <c r="G58" s="66" t="s">
        <v>5617</v>
      </c>
      <c r="H58" t="s">
        <v>10235</v>
      </c>
    </row>
    <row r="59" spans="1:8">
      <c r="A59" s="65" t="s">
        <v>603</v>
      </c>
      <c r="B59" s="66" t="s">
        <v>5624</v>
      </c>
      <c r="C59" s="66" t="s">
        <v>5625</v>
      </c>
      <c r="D59" s="66">
        <v>0.43</v>
      </c>
      <c r="E59" s="66">
        <v>0.08</v>
      </c>
      <c r="F59" s="68">
        <v>1.5699999999999999E-4</v>
      </c>
      <c r="G59" s="66" t="s">
        <v>5617</v>
      </c>
      <c r="H59" t="s">
        <v>10235</v>
      </c>
    </row>
    <row r="60" spans="1:8" ht="21">
      <c r="A60" s="65" t="s">
        <v>603</v>
      </c>
      <c r="B60" s="66" t="s">
        <v>5626</v>
      </c>
      <c r="C60" s="66" t="s">
        <v>5627</v>
      </c>
      <c r="D60" s="66">
        <v>1.2669999999999999</v>
      </c>
      <c r="E60" s="66">
        <v>0.19</v>
      </c>
      <c r="F60" s="68">
        <v>3.1900000000000002E-15</v>
      </c>
      <c r="G60" s="66" t="s">
        <v>5617</v>
      </c>
      <c r="H60" t="s">
        <v>10235</v>
      </c>
    </row>
    <row r="61" spans="1:8" ht="21">
      <c r="A61" s="65" t="s">
        <v>24</v>
      </c>
      <c r="B61" s="66" t="s">
        <v>5628</v>
      </c>
      <c r="C61" s="66" t="s">
        <v>5629</v>
      </c>
      <c r="D61" s="66">
        <v>0.38</v>
      </c>
      <c r="E61" s="66">
        <v>0.191</v>
      </c>
      <c r="F61" s="68">
        <v>2.2399999999999998E-3</v>
      </c>
      <c r="G61" s="66" t="s">
        <v>5617</v>
      </c>
      <c r="H61" t="s">
        <v>10235</v>
      </c>
    </row>
    <row r="62" spans="1:8" ht="21">
      <c r="A62" s="65" t="s">
        <v>236</v>
      </c>
      <c r="B62" s="66" t="s">
        <v>5630</v>
      </c>
      <c r="C62" s="66" t="s">
        <v>5631</v>
      </c>
      <c r="D62" s="66">
        <v>0.40500000000000003</v>
      </c>
      <c r="E62" s="66">
        <v>0.10199999999999999</v>
      </c>
      <c r="F62" s="68">
        <v>4.26E-4</v>
      </c>
      <c r="G62" s="66" t="s">
        <v>5617</v>
      </c>
      <c r="H62" t="s">
        <v>10235</v>
      </c>
    </row>
    <row r="63" spans="1:8" ht="21">
      <c r="A63" s="65" t="s">
        <v>236</v>
      </c>
      <c r="B63" s="66" t="s">
        <v>5632</v>
      </c>
      <c r="C63" s="66" t="s">
        <v>5633</v>
      </c>
      <c r="D63" s="66">
        <v>0.433</v>
      </c>
      <c r="E63" s="66">
        <v>0.107</v>
      </c>
      <c r="F63" s="68">
        <v>2.63E-4</v>
      </c>
      <c r="G63" s="66" t="s">
        <v>5617</v>
      </c>
      <c r="H63" t="s">
        <v>10235</v>
      </c>
    </row>
    <row r="64" spans="1:8" ht="21">
      <c r="A64" s="65" t="s">
        <v>236</v>
      </c>
      <c r="B64" s="66" t="s">
        <v>5634</v>
      </c>
      <c r="C64" s="66" t="s">
        <v>5635</v>
      </c>
      <c r="D64" s="66">
        <v>0.50900000000000001</v>
      </c>
      <c r="E64" s="66">
        <v>0.16200000000000001</v>
      </c>
      <c r="F64" s="68">
        <v>1.16E-4</v>
      </c>
      <c r="G64" s="66" t="s">
        <v>5617</v>
      </c>
      <c r="H64" t="s">
        <v>10235</v>
      </c>
    </row>
    <row r="65" spans="1:8">
      <c r="A65" s="65" t="s">
        <v>348</v>
      </c>
      <c r="B65" s="66" t="s">
        <v>5636</v>
      </c>
      <c r="C65" s="66" t="s">
        <v>1150</v>
      </c>
      <c r="D65" s="66">
        <v>-0.65400000000000003</v>
      </c>
      <c r="E65" s="66">
        <v>9.8000000000000004E-2</v>
      </c>
      <c r="F65" s="68">
        <v>1.3599999999999999E-6</v>
      </c>
      <c r="G65" s="66" t="s">
        <v>5617</v>
      </c>
      <c r="H65" t="s">
        <v>10235</v>
      </c>
    </row>
    <row r="66" spans="1:8">
      <c r="A66" s="65" t="s">
        <v>348</v>
      </c>
      <c r="B66" s="66" t="s">
        <v>5637</v>
      </c>
      <c r="C66" s="66" t="s">
        <v>5638</v>
      </c>
      <c r="D66" s="66">
        <v>-0.58699999999999997</v>
      </c>
      <c r="E66" s="66">
        <v>0.29499999999999998</v>
      </c>
      <c r="F66" s="68">
        <v>5.8900000000000002E-5</v>
      </c>
      <c r="G66" s="66" t="s">
        <v>5617</v>
      </c>
      <c r="H66" t="s">
        <v>10235</v>
      </c>
    </row>
    <row r="67" spans="1:8" ht="21">
      <c r="A67" s="65" t="s">
        <v>581</v>
      </c>
      <c r="B67" s="66" t="s">
        <v>5639</v>
      </c>
      <c r="C67" s="66" t="s">
        <v>5640</v>
      </c>
      <c r="D67" s="66">
        <v>-0.72599999999999998</v>
      </c>
      <c r="E67" s="66">
        <v>0.192</v>
      </c>
      <c r="F67" s="68">
        <v>7.4300000000000002E-7</v>
      </c>
      <c r="G67" s="66" t="s">
        <v>5617</v>
      </c>
      <c r="H67" t="s">
        <v>10235</v>
      </c>
    </row>
    <row r="68" spans="1:8">
      <c r="A68" s="65" t="s">
        <v>651</v>
      </c>
      <c r="B68" s="66" t="s">
        <v>5641</v>
      </c>
      <c r="C68" s="66" t="s">
        <v>5642</v>
      </c>
      <c r="D68" s="66">
        <v>0.371</v>
      </c>
      <c r="E68" s="66">
        <v>0.216</v>
      </c>
      <c r="F68" s="68">
        <v>3.2399999999999998E-3</v>
      </c>
      <c r="G68" s="66" t="s">
        <v>5617</v>
      </c>
      <c r="H68" t="s">
        <v>10235</v>
      </c>
    </row>
    <row r="69" spans="1:8">
      <c r="A69" s="65" t="s">
        <v>651</v>
      </c>
      <c r="B69" s="66" t="s">
        <v>5609</v>
      </c>
      <c r="C69" s="66" t="s">
        <v>5643</v>
      </c>
      <c r="D69" s="66">
        <v>0.46500000000000002</v>
      </c>
      <c r="E69" s="66">
        <v>7.3999999999999996E-2</v>
      </c>
      <c r="F69" s="68">
        <v>6.4599999999999998E-5</v>
      </c>
      <c r="G69" s="69" t="s">
        <v>5613</v>
      </c>
      <c r="H69" t="s">
        <v>10235</v>
      </c>
    </row>
    <row r="70" spans="1:8" ht="21">
      <c r="A70" s="65" t="s">
        <v>116</v>
      </c>
      <c r="B70" s="66" t="s">
        <v>5644</v>
      </c>
      <c r="C70" s="66" t="s">
        <v>5645</v>
      </c>
      <c r="D70" s="66">
        <v>0.53500000000000003</v>
      </c>
      <c r="E70" s="66">
        <v>0.19500000000000001</v>
      </c>
      <c r="F70" s="68">
        <v>9.1500000000000001E-5</v>
      </c>
      <c r="G70" s="69" t="s">
        <v>5611</v>
      </c>
      <c r="H70" t="s">
        <v>10235</v>
      </c>
    </row>
    <row r="71" spans="1:8" ht="31.5">
      <c r="A71" s="71" t="s">
        <v>112</v>
      </c>
      <c r="B71" s="72" t="s">
        <v>5646</v>
      </c>
      <c r="C71" s="72" t="s">
        <v>5647</v>
      </c>
      <c r="D71" s="72">
        <v>0.63900000000000001</v>
      </c>
      <c r="E71" s="72">
        <v>0.06</v>
      </c>
      <c r="F71" s="73">
        <v>7.5700000000000002E-7</v>
      </c>
      <c r="G71" s="74" t="s">
        <v>5613</v>
      </c>
      <c r="H71" t="s">
        <v>10235</v>
      </c>
    </row>
    <row r="72" spans="1:8" ht="48">
      <c r="A72" s="76" t="s">
        <v>723</v>
      </c>
      <c r="B72" s="77" t="s">
        <v>10239</v>
      </c>
      <c r="C72" s="76" t="s">
        <v>10240</v>
      </c>
      <c r="D72" s="76" t="s">
        <v>10241</v>
      </c>
      <c r="E72" s="78">
        <v>-0.34020592962480262</v>
      </c>
      <c r="F72" s="79">
        <v>6.6393070819314439E-3</v>
      </c>
      <c r="H72" t="s">
        <v>10264</v>
      </c>
    </row>
    <row r="73" spans="1:8" ht="60">
      <c r="A73" s="76" t="s">
        <v>683</v>
      </c>
      <c r="B73" s="77" t="s">
        <v>10242</v>
      </c>
      <c r="C73" s="76" t="s">
        <v>1101</v>
      </c>
      <c r="D73" s="76" t="s">
        <v>1102</v>
      </c>
      <c r="E73" s="78">
        <v>0.38209323173913579</v>
      </c>
      <c r="F73" s="79">
        <v>1.9597769242419634E-2</v>
      </c>
      <c r="H73" t="s">
        <v>10264</v>
      </c>
    </row>
    <row r="74" spans="1:8" ht="72">
      <c r="A74" s="76" t="s">
        <v>452</v>
      </c>
      <c r="B74" s="77" t="s">
        <v>10243</v>
      </c>
      <c r="C74" s="76" t="s">
        <v>1113</v>
      </c>
      <c r="D74" s="76" t="s">
        <v>1114</v>
      </c>
      <c r="E74" s="78">
        <v>-0.58237414496608597</v>
      </c>
      <c r="F74" s="79">
        <v>1.559392342965143E-2</v>
      </c>
      <c r="H74" t="s">
        <v>10264</v>
      </c>
    </row>
    <row r="75" spans="1:8" ht="72">
      <c r="A75" s="76" t="s">
        <v>633</v>
      </c>
      <c r="B75" s="77" t="s">
        <v>10244</v>
      </c>
      <c r="C75" s="76" t="s">
        <v>1121</v>
      </c>
      <c r="D75" s="76" t="s">
        <v>1086</v>
      </c>
      <c r="E75" s="78">
        <v>0.79955244674743042</v>
      </c>
      <c r="F75" s="79">
        <v>6.9801465924835783E-3</v>
      </c>
      <c r="H75" t="s">
        <v>10264</v>
      </c>
    </row>
    <row r="76" spans="1:8" ht="72">
      <c r="A76" s="76" t="s">
        <v>633</v>
      </c>
      <c r="B76" s="77" t="s">
        <v>10244</v>
      </c>
      <c r="C76" s="76" t="s">
        <v>1202</v>
      </c>
      <c r="D76" s="76" t="s">
        <v>1086</v>
      </c>
      <c r="E76" s="78">
        <v>0.68063895444184641</v>
      </c>
      <c r="F76" s="79">
        <v>9.6094969368200524E-3</v>
      </c>
      <c r="H76" t="s">
        <v>10264</v>
      </c>
    </row>
    <row r="77" spans="1:8" ht="72">
      <c r="A77" s="76" t="s">
        <v>633</v>
      </c>
      <c r="B77" s="77" t="s">
        <v>10244</v>
      </c>
      <c r="C77" s="76" t="s">
        <v>1197</v>
      </c>
      <c r="D77" s="76" t="s">
        <v>1086</v>
      </c>
      <c r="E77" s="78">
        <v>0.55448389038115808</v>
      </c>
      <c r="F77" s="79">
        <v>3.1629322153318637E-3</v>
      </c>
      <c r="H77" t="s">
        <v>10264</v>
      </c>
    </row>
    <row r="78" spans="1:8" ht="72">
      <c r="A78" s="76" t="s">
        <v>633</v>
      </c>
      <c r="B78" s="77" t="s">
        <v>10244</v>
      </c>
      <c r="C78" s="76" t="s">
        <v>1123</v>
      </c>
      <c r="D78" s="76" t="s">
        <v>1093</v>
      </c>
      <c r="E78" s="78">
        <v>-1.5882494405445398</v>
      </c>
      <c r="F78" s="79">
        <v>1.0965165282100427E-2</v>
      </c>
      <c r="H78" t="s">
        <v>10264</v>
      </c>
    </row>
    <row r="79" spans="1:8" ht="72">
      <c r="A79" s="76" t="s">
        <v>246</v>
      </c>
      <c r="B79" s="77" t="s">
        <v>10245</v>
      </c>
      <c r="C79" s="76" t="s">
        <v>10246</v>
      </c>
      <c r="D79" s="76" t="s">
        <v>10241</v>
      </c>
      <c r="E79" s="78">
        <v>-0.46856597358590057</v>
      </c>
      <c r="F79" s="79">
        <v>2.000548289215175E-2</v>
      </c>
      <c r="H79" t="s">
        <v>10264</v>
      </c>
    </row>
    <row r="80" spans="1:8" ht="84">
      <c r="A80" s="76" t="s">
        <v>238</v>
      </c>
      <c r="B80" s="77" t="s">
        <v>10247</v>
      </c>
      <c r="C80" s="76" t="s">
        <v>1198</v>
      </c>
      <c r="D80" s="76" t="s">
        <v>1199</v>
      </c>
      <c r="E80" s="78">
        <v>1.4372502519669677</v>
      </c>
      <c r="F80" s="79">
        <v>2.0884200084388262E-2</v>
      </c>
      <c r="H80" t="s">
        <v>10264</v>
      </c>
    </row>
    <row r="81" spans="1:8" ht="84">
      <c r="A81" s="76" t="s">
        <v>238</v>
      </c>
      <c r="B81" s="77" t="s">
        <v>10247</v>
      </c>
      <c r="C81" s="76" t="s">
        <v>1198</v>
      </c>
      <c r="D81" s="76" t="s">
        <v>1199</v>
      </c>
      <c r="E81" s="78">
        <v>1.3631900350666439</v>
      </c>
      <c r="F81" s="79">
        <v>8.818068435802481E-3</v>
      </c>
      <c r="H81" t="s">
        <v>10264</v>
      </c>
    </row>
    <row r="82" spans="1:8" ht="84">
      <c r="A82" s="76" t="s">
        <v>238</v>
      </c>
      <c r="B82" s="77" t="s">
        <v>10247</v>
      </c>
      <c r="C82" s="76" t="s">
        <v>1132</v>
      </c>
      <c r="D82" s="76" t="s">
        <v>1133</v>
      </c>
      <c r="E82" s="78">
        <v>0.95497081601633027</v>
      </c>
      <c r="F82" s="79">
        <v>6.6190184786830834E-4</v>
      </c>
      <c r="H82" t="s">
        <v>10264</v>
      </c>
    </row>
    <row r="83" spans="1:8" ht="48">
      <c r="A83" s="76" t="s">
        <v>188</v>
      </c>
      <c r="B83" s="77" t="s">
        <v>10248</v>
      </c>
      <c r="C83" s="76" t="s">
        <v>1137</v>
      </c>
      <c r="D83" s="76" t="s">
        <v>1138</v>
      </c>
      <c r="E83" s="78">
        <v>-0.35510009585811619</v>
      </c>
      <c r="F83" s="79">
        <v>1.3614313134444242E-2</v>
      </c>
      <c r="H83" t="s">
        <v>10264</v>
      </c>
    </row>
    <row r="84" spans="1:8" ht="48">
      <c r="A84" s="76" t="s">
        <v>188</v>
      </c>
      <c r="B84" s="77" t="s">
        <v>10248</v>
      </c>
      <c r="C84" s="76" t="s">
        <v>1137</v>
      </c>
      <c r="D84" s="76" t="s">
        <v>1138</v>
      </c>
      <c r="E84" s="78">
        <v>-0.3766295377405775</v>
      </c>
      <c r="F84" s="79">
        <v>1.2261041706180479E-4</v>
      </c>
      <c r="H84" t="s">
        <v>10264</v>
      </c>
    </row>
    <row r="85" spans="1:8" ht="48">
      <c r="A85" s="76" t="s">
        <v>188</v>
      </c>
      <c r="B85" s="77" t="s">
        <v>10248</v>
      </c>
      <c r="C85" s="76" t="s">
        <v>1137</v>
      </c>
      <c r="D85" s="76" t="s">
        <v>1138</v>
      </c>
      <c r="E85" s="78">
        <v>-0.52821582515118226</v>
      </c>
      <c r="F85" s="79">
        <v>3.6882653356072208E-4</v>
      </c>
      <c r="H85" t="s">
        <v>10264</v>
      </c>
    </row>
    <row r="86" spans="1:8" ht="48">
      <c r="A86" s="76" t="s">
        <v>30</v>
      </c>
      <c r="B86" s="77" t="s">
        <v>10249</v>
      </c>
      <c r="C86" s="76" t="s">
        <v>1142</v>
      </c>
      <c r="D86" s="76" t="s">
        <v>1143</v>
      </c>
      <c r="E86" s="78">
        <v>-0.3736516930919962</v>
      </c>
      <c r="F86" s="79">
        <v>1.6772000565147757E-2</v>
      </c>
      <c r="H86" t="s">
        <v>10264</v>
      </c>
    </row>
    <row r="87" spans="1:8" ht="48">
      <c r="A87" s="76" t="s">
        <v>30</v>
      </c>
      <c r="B87" s="77" t="s">
        <v>10249</v>
      </c>
      <c r="C87" s="76" t="s">
        <v>1142</v>
      </c>
      <c r="D87" s="76" t="s">
        <v>1143</v>
      </c>
      <c r="E87" s="78">
        <v>-0.43435463856113432</v>
      </c>
      <c r="F87" s="79">
        <v>4.3846806536641602E-4</v>
      </c>
      <c r="H87" t="s">
        <v>10264</v>
      </c>
    </row>
    <row r="88" spans="1:8" ht="60">
      <c r="A88" s="76" t="s">
        <v>360</v>
      </c>
      <c r="B88" s="77" t="s">
        <v>10250</v>
      </c>
      <c r="C88" s="76" t="s">
        <v>1146</v>
      </c>
      <c r="D88" s="76" t="s">
        <v>1092</v>
      </c>
      <c r="E88" s="78">
        <v>-0.71921976330875337</v>
      </c>
      <c r="F88" s="79">
        <v>3.567806198435477E-3</v>
      </c>
      <c r="H88" t="s">
        <v>10264</v>
      </c>
    </row>
    <row r="89" spans="1:8" ht="60">
      <c r="A89" s="76" t="s">
        <v>641</v>
      </c>
      <c r="B89" s="77" t="s">
        <v>10251</v>
      </c>
      <c r="C89" s="76" t="s">
        <v>10252</v>
      </c>
      <c r="D89" s="76" t="s">
        <v>1155</v>
      </c>
      <c r="E89" s="78">
        <v>-0.68158168832643229</v>
      </c>
      <c r="F89" s="79">
        <v>2.1872113845400085E-2</v>
      </c>
      <c r="H89" t="s">
        <v>10264</v>
      </c>
    </row>
    <row r="90" spans="1:8" ht="60">
      <c r="A90" s="76" t="s">
        <v>641</v>
      </c>
      <c r="B90" s="77" t="s">
        <v>10251</v>
      </c>
      <c r="C90" s="76" t="s">
        <v>1157</v>
      </c>
      <c r="D90" s="76" t="s">
        <v>1158</v>
      </c>
      <c r="E90" s="78">
        <v>-0.68820773408389102</v>
      </c>
      <c r="F90" s="79">
        <v>1.855779915121878E-2</v>
      </c>
      <c r="H90" t="s">
        <v>10264</v>
      </c>
    </row>
    <row r="91" spans="1:8" ht="60">
      <c r="A91" s="76" t="s">
        <v>641</v>
      </c>
      <c r="B91" s="77" t="s">
        <v>10251</v>
      </c>
      <c r="C91" s="76" t="s">
        <v>10252</v>
      </c>
      <c r="D91" s="76" t="s">
        <v>1155</v>
      </c>
      <c r="E91" s="78">
        <v>-0.69243791050805159</v>
      </c>
      <c r="F91" s="79">
        <v>2.129131310275258E-2</v>
      </c>
      <c r="H91" t="s">
        <v>10264</v>
      </c>
    </row>
    <row r="92" spans="1:8" ht="60">
      <c r="A92" s="76" t="s">
        <v>641</v>
      </c>
      <c r="B92" s="77" t="s">
        <v>10251</v>
      </c>
      <c r="C92" s="76" t="s">
        <v>1154</v>
      </c>
      <c r="D92" s="76" t="s">
        <v>1155</v>
      </c>
      <c r="E92" s="78">
        <v>-0.76836996865235807</v>
      </c>
      <c r="F92" s="79">
        <v>2.4832288573091846E-2</v>
      </c>
      <c r="H92" t="s">
        <v>10264</v>
      </c>
    </row>
    <row r="93" spans="1:8" ht="60">
      <c r="A93" s="76" t="s">
        <v>641</v>
      </c>
      <c r="B93" s="77" t="s">
        <v>10251</v>
      </c>
      <c r="C93" s="76" t="s">
        <v>1157</v>
      </c>
      <c r="D93" s="76" t="s">
        <v>1158</v>
      </c>
      <c r="E93" s="78">
        <v>-0.84214974904291717</v>
      </c>
      <c r="F93" s="79">
        <v>1.7187619231763505E-2</v>
      </c>
      <c r="H93" t="s">
        <v>10264</v>
      </c>
    </row>
    <row r="94" spans="1:8" ht="60">
      <c r="A94" s="76" t="s">
        <v>474</v>
      </c>
      <c r="B94" s="77" t="s">
        <v>10253</v>
      </c>
      <c r="C94" s="76" t="s">
        <v>1162</v>
      </c>
      <c r="D94" s="76" t="s">
        <v>1163</v>
      </c>
      <c r="E94" s="78">
        <v>0.42836493851960405</v>
      </c>
      <c r="F94" s="79">
        <v>2.1584307987494167E-2</v>
      </c>
      <c r="H94" t="s">
        <v>10264</v>
      </c>
    </row>
    <row r="95" spans="1:8" ht="48">
      <c r="A95" s="76" t="s">
        <v>306</v>
      </c>
      <c r="B95" s="77" t="s">
        <v>10254</v>
      </c>
      <c r="C95" s="76" t="s">
        <v>1167</v>
      </c>
      <c r="D95" s="76" t="s">
        <v>1085</v>
      </c>
      <c r="E95" s="78">
        <v>1.9285214905825139</v>
      </c>
      <c r="F95" s="79">
        <v>1.838190126821794E-2</v>
      </c>
      <c r="H95" t="s">
        <v>10264</v>
      </c>
    </row>
    <row r="96" spans="1:8" ht="48">
      <c r="A96" s="76" t="s">
        <v>518</v>
      </c>
      <c r="B96" s="77" t="s">
        <v>10255</v>
      </c>
      <c r="C96" s="76" t="s">
        <v>1194</v>
      </c>
      <c r="D96" s="76" t="s">
        <v>1195</v>
      </c>
      <c r="E96" s="78">
        <v>0.47340942877310521</v>
      </c>
      <c r="F96" s="79">
        <v>9.3916372097822018E-4</v>
      </c>
      <c r="H96" t="s">
        <v>10264</v>
      </c>
    </row>
    <row r="97" spans="1:8" ht="48">
      <c r="A97" s="76" t="s">
        <v>518</v>
      </c>
      <c r="B97" s="77" t="s">
        <v>10255</v>
      </c>
      <c r="C97" s="76" t="s">
        <v>10256</v>
      </c>
      <c r="D97" s="76" t="s">
        <v>1192</v>
      </c>
      <c r="E97" s="78">
        <v>0.45505520938127308</v>
      </c>
      <c r="F97" s="79">
        <v>1.5373865920287246E-2</v>
      </c>
      <c r="H97" t="s">
        <v>10264</v>
      </c>
    </row>
    <row r="98" spans="1:8" ht="48">
      <c r="A98" s="76" t="s">
        <v>518</v>
      </c>
      <c r="B98" s="77" t="s">
        <v>10255</v>
      </c>
      <c r="C98" s="76" t="s">
        <v>1191</v>
      </c>
      <c r="D98" s="76" t="s">
        <v>1192</v>
      </c>
      <c r="E98" s="78">
        <v>0.4175322958818995</v>
      </c>
      <c r="F98" s="79">
        <v>2.0201010832231001E-3</v>
      </c>
      <c r="H98" t="s">
        <v>10264</v>
      </c>
    </row>
    <row r="99" spans="1:8" ht="48">
      <c r="A99" s="76" t="s">
        <v>518</v>
      </c>
      <c r="B99" s="77" t="s">
        <v>10255</v>
      </c>
      <c r="C99" s="76" t="s">
        <v>10257</v>
      </c>
      <c r="D99" s="76" t="s">
        <v>10258</v>
      </c>
      <c r="E99" s="78">
        <v>0.32817999754890675</v>
      </c>
      <c r="F99" s="79">
        <v>1.268897692263325E-3</v>
      </c>
      <c r="H99" t="s">
        <v>10264</v>
      </c>
    </row>
    <row r="100" spans="1:8" ht="72">
      <c r="A100" s="76" t="s">
        <v>583</v>
      </c>
      <c r="B100" s="77" t="s">
        <v>10259</v>
      </c>
      <c r="C100" s="76" t="s">
        <v>10260</v>
      </c>
      <c r="D100" s="76" t="s">
        <v>10261</v>
      </c>
      <c r="E100" s="78">
        <v>-0.34651879450017486</v>
      </c>
      <c r="F100" s="79">
        <v>2.470757593542428E-3</v>
      </c>
      <c r="H100" t="s">
        <v>10264</v>
      </c>
    </row>
    <row r="101" spans="1:8" ht="48">
      <c r="A101" s="76" t="s">
        <v>254</v>
      </c>
      <c r="B101" s="77" t="s">
        <v>10262</v>
      </c>
      <c r="C101" s="76" t="s">
        <v>1178</v>
      </c>
      <c r="D101" s="76" t="s">
        <v>1169</v>
      </c>
      <c r="E101" s="78">
        <v>-0.73413489912361618</v>
      </c>
      <c r="F101" s="79">
        <v>2.3114882347382175E-2</v>
      </c>
      <c r="H101" t="s">
        <v>10264</v>
      </c>
    </row>
    <row r="102" spans="1:8" ht="24">
      <c r="A102" s="76" t="s">
        <v>324</v>
      </c>
      <c r="B102" s="77" t="s">
        <v>10263</v>
      </c>
      <c r="C102" s="76" t="s">
        <v>1182</v>
      </c>
      <c r="D102" s="76" t="s">
        <v>1175</v>
      </c>
      <c r="E102" s="78">
        <v>1.0674539134333565</v>
      </c>
      <c r="F102" s="79">
        <v>1.0575323563335773E-2</v>
      </c>
      <c r="H102" t="s">
        <v>10264</v>
      </c>
    </row>
    <row r="103" spans="1:8" ht="36">
      <c r="A103" s="76" t="s">
        <v>264</v>
      </c>
      <c r="B103" s="77" t="s">
        <v>7714</v>
      </c>
      <c r="C103" s="76" t="s">
        <v>1186</v>
      </c>
      <c r="D103" s="76" t="s">
        <v>1110</v>
      </c>
      <c r="E103" s="78">
        <v>0.38402719839597388</v>
      </c>
      <c r="F103" s="79">
        <v>1.5891371434574763E-2</v>
      </c>
      <c r="H103" t="s">
        <v>10264</v>
      </c>
    </row>
    <row r="105" spans="1:8">
      <c r="A105" s="85" t="s">
        <v>10269</v>
      </c>
    </row>
    <row r="106" spans="1:8">
      <c r="A106" s="59" t="s">
        <v>719</v>
      </c>
      <c r="B106">
        <v>1</v>
      </c>
    </row>
    <row r="107" spans="1:8">
      <c r="A107" s="63" t="s">
        <v>38</v>
      </c>
      <c r="B107">
        <v>1</v>
      </c>
    </row>
    <row r="108" spans="1:8">
      <c r="A108" s="63" t="s">
        <v>370</v>
      </c>
      <c r="B108">
        <v>1</v>
      </c>
    </row>
    <row r="109" spans="1:8">
      <c r="A109" s="63" t="s">
        <v>743</v>
      </c>
      <c r="B109">
        <v>1</v>
      </c>
    </row>
    <row r="110" spans="1:8">
      <c r="A110" s="59" t="s">
        <v>440</v>
      </c>
      <c r="B110">
        <v>1</v>
      </c>
    </row>
    <row r="111" spans="1:8">
      <c r="A111" s="59" t="s">
        <v>240</v>
      </c>
      <c r="B111">
        <v>1</v>
      </c>
    </row>
    <row r="112" spans="1:8">
      <c r="A112" s="59" t="s">
        <v>446</v>
      </c>
      <c r="B112">
        <v>1</v>
      </c>
    </row>
    <row r="113" spans="1:2">
      <c r="A113" s="63" t="s">
        <v>156</v>
      </c>
      <c r="B113">
        <v>1</v>
      </c>
    </row>
    <row r="114" spans="1:2">
      <c r="A114" s="63" t="s">
        <v>80</v>
      </c>
      <c r="B114">
        <v>1</v>
      </c>
    </row>
    <row r="115" spans="1:2">
      <c r="A115" s="63" t="s">
        <v>152</v>
      </c>
      <c r="B115">
        <v>1</v>
      </c>
    </row>
    <row r="116" spans="1:2">
      <c r="A116" s="59" t="s">
        <v>344</v>
      </c>
      <c r="B116">
        <v>1</v>
      </c>
    </row>
    <row r="117" spans="1:2">
      <c r="A117" s="59" t="s">
        <v>571</v>
      </c>
      <c r="B117">
        <v>1</v>
      </c>
    </row>
    <row r="118" spans="1:2">
      <c r="A118" s="59" t="s">
        <v>328</v>
      </c>
      <c r="B118">
        <v>1</v>
      </c>
    </row>
    <row r="119" spans="1:2">
      <c r="A119" s="59" t="s">
        <v>579</v>
      </c>
      <c r="B119">
        <v>1</v>
      </c>
    </row>
    <row r="120" spans="1:2">
      <c r="A120" s="63" t="s">
        <v>812</v>
      </c>
      <c r="B120">
        <v>1</v>
      </c>
    </row>
    <row r="121" spans="1:2">
      <c r="A121" s="59" t="s">
        <v>814</v>
      </c>
      <c r="B121">
        <v>1</v>
      </c>
    </row>
    <row r="122" spans="1:2">
      <c r="A122" s="59" t="s">
        <v>633</v>
      </c>
      <c r="B122">
        <v>1</v>
      </c>
    </row>
    <row r="123" spans="1:2">
      <c r="A123" s="59" t="s">
        <v>24</v>
      </c>
      <c r="B123">
        <v>1</v>
      </c>
    </row>
    <row r="124" spans="1:2">
      <c r="A124" s="63" t="s">
        <v>238</v>
      </c>
      <c r="B124">
        <v>1</v>
      </c>
    </row>
    <row r="125" spans="1:2">
      <c r="A125" s="63" t="s">
        <v>188</v>
      </c>
      <c r="B125">
        <v>1</v>
      </c>
    </row>
    <row r="126" spans="1:2">
      <c r="A126" s="63" t="s">
        <v>82</v>
      </c>
      <c r="B126">
        <v>1</v>
      </c>
    </row>
    <row r="127" spans="1:2">
      <c r="A127" s="63" t="s">
        <v>30</v>
      </c>
      <c r="B127">
        <v>1</v>
      </c>
    </row>
    <row r="128" spans="1:2">
      <c r="A128" s="63" t="s">
        <v>585</v>
      </c>
      <c r="B128">
        <v>1</v>
      </c>
    </row>
    <row r="129" spans="1:2">
      <c r="A129" s="63" t="s">
        <v>378</v>
      </c>
      <c r="B129">
        <v>1</v>
      </c>
    </row>
    <row r="130" spans="1:2">
      <c r="A130" s="63" t="s">
        <v>348</v>
      </c>
      <c r="B130">
        <v>1</v>
      </c>
    </row>
    <row r="131" spans="1:2">
      <c r="A131" s="59" t="s">
        <v>641</v>
      </c>
      <c r="B131">
        <v>1</v>
      </c>
    </row>
    <row r="132" spans="1:2">
      <c r="A132" s="63" t="s">
        <v>855</v>
      </c>
      <c r="B132">
        <v>1</v>
      </c>
    </row>
    <row r="133" spans="1:2">
      <c r="A133" s="63" t="s">
        <v>857</v>
      </c>
      <c r="B133">
        <v>1</v>
      </c>
    </row>
    <row r="134" spans="1:2">
      <c r="A134" s="59" t="s">
        <v>190</v>
      </c>
      <c r="B134">
        <v>1</v>
      </c>
    </row>
    <row r="135" spans="1:2">
      <c r="A135" s="59" t="s">
        <v>296</v>
      </c>
      <c r="B135">
        <v>1</v>
      </c>
    </row>
    <row r="136" spans="1:2">
      <c r="A136" s="63" t="s">
        <v>116</v>
      </c>
      <c r="B136">
        <v>1</v>
      </c>
    </row>
    <row r="137" spans="1:2">
      <c r="A137" s="63" t="s">
        <v>536</v>
      </c>
      <c r="B137">
        <v>1</v>
      </c>
    </row>
    <row r="138" spans="1:2">
      <c r="A138" s="63" t="s">
        <v>524</v>
      </c>
      <c r="B138">
        <v>1</v>
      </c>
    </row>
    <row r="139" spans="1:2">
      <c r="A139" s="63" t="s">
        <v>286</v>
      </c>
      <c r="B139">
        <v>1</v>
      </c>
    </row>
    <row r="140" spans="1:2">
      <c r="A140" s="63" t="s">
        <v>184</v>
      </c>
      <c r="B140">
        <v>1</v>
      </c>
    </row>
    <row r="141" spans="1:2">
      <c r="A141" s="65" t="s">
        <v>76</v>
      </c>
      <c r="B141">
        <v>1</v>
      </c>
    </row>
    <row r="142" spans="1:2">
      <c r="A142" s="65" t="s">
        <v>304</v>
      </c>
      <c r="B142">
        <v>1</v>
      </c>
    </row>
    <row r="143" spans="1:2">
      <c r="A143" s="65" t="s">
        <v>603</v>
      </c>
      <c r="B143">
        <v>1</v>
      </c>
    </row>
    <row r="144" spans="1:2">
      <c r="A144" s="65" t="s">
        <v>236</v>
      </c>
      <c r="B144">
        <v>1</v>
      </c>
    </row>
    <row r="145" spans="1:2">
      <c r="A145" s="65" t="s">
        <v>581</v>
      </c>
      <c r="B145">
        <v>1</v>
      </c>
    </row>
    <row r="146" spans="1:2">
      <c r="A146" s="65" t="s">
        <v>651</v>
      </c>
      <c r="B146">
        <v>1</v>
      </c>
    </row>
    <row r="147" spans="1:2">
      <c r="A147" s="71" t="s">
        <v>112</v>
      </c>
      <c r="B147">
        <v>1</v>
      </c>
    </row>
    <row r="148" spans="1:2">
      <c r="A148" s="76" t="s">
        <v>723</v>
      </c>
      <c r="B148">
        <v>1</v>
      </c>
    </row>
    <row r="149" spans="1:2">
      <c r="A149" s="76" t="s">
        <v>683</v>
      </c>
      <c r="B149">
        <v>1</v>
      </c>
    </row>
    <row r="150" spans="1:2">
      <c r="A150" s="76" t="s">
        <v>452</v>
      </c>
      <c r="B150">
        <v>1</v>
      </c>
    </row>
    <row r="151" spans="1:2">
      <c r="A151" s="76" t="s">
        <v>246</v>
      </c>
      <c r="B151">
        <v>1</v>
      </c>
    </row>
    <row r="152" spans="1:2">
      <c r="A152" s="76" t="s">
        <v>360</v>
      </c>
      <c r="B152">
        <v>1</v>
      </c>
    </row>
    <row r="153" spans="1:2">
      <c r="A153" s="76" t="s">
        <v>474</v>
      </c>
      <c r="B153">
        <v>1</v>
      </c>
    </row>
    <row r="154" spans="1:2">
      <c r="A154" s="76" t="s">
        <v>306</v>
      </c>
      <c r="B154">
        <v>1</v>
      </c>
    </row>
    <row r="155" spans="1:2">
      <c r="A155" s="76" t="s">
        <v>518</v>
      </c>
      <c r="B155">
        <v>1</v>
      </c>
    </row>
    <row r="156" spans="1:2">
      <c r="A156" s="76" t="s">
        <v>583</v>
      </c>
      <c r="B156">
        <v>1</v>
      </c>
    </row>
    <row r="157" spans="1:2">
      <c r="A157" s="76" t="s">
        <v>254</v>
      </c>
      <c r="B157">
        <v>1</v>
      </c>
    </row>
    <row r="158" spans="1:2">
      <c r="A158" s="76" t="s">
        <v>324</v>
      </c>
      <c r="B158">
        <v>1</v>
      </c>
    </row>
    <row r="159" spans="1:2">
      <c r="A159" s="76" t="s">
        <v>264</v>
      </c>
      <c r="B159">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4B8A-AB7B-4343-BF99-BE6CD8947964}">
  <sheetPr>
    <tabColor theme="9" tint="0.39997558519241921"/>
  </sheetPr>
  <dimension ref="A1:N233"/>
  <sheetViews>
    <sheetView workbookViewId="0">
      <pane ySplit="1" topLeftCell="A89" activePane="bottomLeft" state="frozen"/>
      <selection pane="bottomLeft" activeCell="B179" sqref="B2:B233"/>
    </sheetView>
  </sheetViews>
  <sheetFormatPr defaultColWidth="9.1796875" defaultRowHeight="14.5"/>
  <cols>
    <col min="1" max="1" width="8.81640625" style="89" bestFit="1" customWidth="1"/>
    <col min="2" max="2" width="22.81640625" style="89" bestFit="1" customWidth="1"/>
    <col min="3" max="3" width="26.453125" style="91" bestFit="1" customWidth="1"/>
    <col min="4" max="4" width="19.81640625" style="92" bestFit="1" customWidth="1"/>
    <col min="5" max="6" width="20.81640625" style="92" customWidth="1"/>
    <col min="7" max="8" width="25.453125" style="91" bestFit="1" customWidth="1"/>
    <col min="9" max="12" width="22.1796875" style="92" customWidth="1"/>
    <col min="13" max="13" width="26.1796875" style="92" bestFit="1" customWidth="1"/>
    <col min="14" max="14" width="12.1796875" style="89" customWidth="1"/>
    <col min="15" max="16384" width="9.1796875" style="89"/>
  </cols>
  <sheetData>
    <row r="1" spans="1:14" ht="35" customHeight="1">
      <c r="A1" s="86" t="s">
        <v>5336</v>
      </c>
      <c r="B1" s="86" t="s">
        <v>1210</v>
      </c>
      <c r="C1" s="87" t="s">
        <v>10271</v>
      </c>
      <c r="D1" s="88" t="s">
        <v>10275</v>
      </c>
      <c r="E1" s="88" t="s">
        <v>10274</v>
      </c>
      <c r="F1" s="88" t="s">
        <v>10334</v>
      </c>
      <c r="G1" s="87" t="s">
        <v>10276</v>
      </c>
      <c r="H1" s="87" t="s">
        <v>10276</v>
      </c>
      <c r="I1" s="88" t="s">
        <v>10277</v>
      </c>
      <c r="J1" s="88" t="s">
        <v>10277</v>
      </c>
      <c r="K1" s="88" t="s">
        <v>10272</v>
      </c>
      <c r="L1" s="88" t="s">
        <v>10272</v>
      </c>
      <c r="M1" s="88" t="s">
        <v>10273</v>
      </c>
      <c r="N1" s="88" t="s">
        <v>10273</v>
      </c>
    </row>
    <row r="2" spans="1:14">
      <c r="A2" s="89" t="s">
        <v>5344</v>
      </c>
      <c r="B2" s="90" t="s">
        <v>616</v>
      </c>
      <c r="C2" s="91">
        <v>1.07</v>
      </c>
      <c r="D2" s="92">
        <v>0.05</v>
      </c>
      <c r="E2" s="92">
        <f>1-IF(D2&gt;0.99,0.9,D2)</f>
        <v>0.95</v>
      </c>
      <c r="F2" s="92" t="e">
        <f>VLOOKUP(B2,'Y27632'!$E$6:$F$96,2,FALSE)</f>
        <v>#N/A</v>
      </c>
      <c r="G2" s="91">
        <v>0.95</v>
      </c>
      <c r="H2" s="91">
        <f>IF(G2&gt;0.9,0.9,G2)</f>
        <v>0.9</v>
      </c>
      <c r="I2" s="92">
        <v>0.9</v>
      </c>
      <c r="J2" s="92">
        <f>IF(I2&gt;0.9,0.9,I2)</f>
        <v>0.9</v>
      </c>
      <c r="K2" s="92">
        <v>1.04</v>
      </c>
      <c r="L2" s="92">
        <f>IF(K2&gt;0.9,0.9,K2)</f>
        <v>0.9</v>
      </c>
      <c r="M2" s="92">
        <v>0.32</v>
      </c>
      <c r="N2" s="92">
        <f>IF(M2&gt;0.9,0.9,M2)</f>
        <v>0.32</v>
      </c>
    </row>
    <row r="3" spans="1:14">
      <c r="A3" s="89" t="s">
        <v>5344</v>
      </c>
      <c r="B3" s="90" t="s">
        <v>624</v>
      </c>
      <c r="C3" s="91">
        <v>0.97</v>
      </c>
      <c r="D3" s="92">
        <v>1.1399999999999999</v>
      </c>
      <c r="E3" s="92">
        <f t="shared" ref="E3:E66" si="0">1-IF(D3&gt;0.99,0.9,D3)</f>
        <v>9.9999999999999978E-2</v>
      </c>
      <c r="F3" s="92" t="e">
        <f>VLOOKUP(B3,'Y27632'!$E$6:$F$96,2,FALSE)</f>
        <v>#N/A</v>
      </c>
      <c r="G3" s="91">
        <v>0.88</v>
      </c>
      <c r="H3" s="91">
        <f t="shared" ref="H3:H66" si="1">IF(G3&gt;0.9,0.9,G3)</f>
        <v>0.88</v>
      </c>
      <c r="I3" s="92">
        <v>0.57999999999999996</v>
      </c>
      <c r="J3" s="92">
        <f t="shared" ref="J3:J66" si="2">IF(I3&gt;0.9,0.9,I3)</f>
        <v>0.57999999999999996</v>
      </c>
      <c r="K3" s="92">
        <v>1.1100000000000001</v>
      </c>
      <c r="L3" s="92">
        <f t="shared" ref="L3:L66" si="3">IF(K3&gt;0.9,0.9,K3)</f>
        <v>0.9</v>
      </c>
      <c r="M3" s="92">
        <v>0.56999999999999995</v>
      </c>
      <c r="N3" s="92">
        <f t="shared" ref="N3:N66" si="4">IF(M3&gt;0.9,0.9,M3)</f>
        <v>0.56999999999999995</v>
      </c>
    </row>
    <row r="4" spans="1:14">
      <c r="A4" s="89" t="s">
        <v>5340</v>
      </c>
      <c r="B4" s="90" t="s">
        <v>233</v>
      </c>
      <c r="C4" s="91">
        <v>0.32</v>
      </c>
      <c r="D4" s="92">
        <v>0.93</v>
      </c>
      <c r="E4" s="92">
        <f t="shared" si="0"/>
        <v>6.9999999999999951E-2</v>
      </c>
      <c r="F4" s="92">
        <f>VLOOKUP(B4,'Y27632'!$E$6:$F$96,2,FALSE)</f>
        <v>0.19</v>
      </c>
      <c r="G4" s="91">
        <v>0.75</v>
      </c>
      <c r="H4" s="91">
        <f t="shared" si="1"/>
        <v>0.75</v>
      </c>
      <c r="I4" s="92">
        <v>0.7</v>
      </c>
      <c r="J4" s="92">
        <f t="shared" si="2"/>
        <v>0.7</v>
      </c>
      <c r="K4" s="92">
        <v>0.79</v>
      </c>
      <c r="L4" s="92">
        <f t="shared" si="3"/>
        <v>0.79</v>
      </c>
      <c r="M4" s="92">
        <v>0.09</v>
      </c>
      <c r="N4" s="92">
        <f t="shared" si="4"/>
        <v>0.09</v>
      </c>
    </row>
    <row r="5" spans="1:14">
      <c r="A5" s="89" t="s">
        <v>5340</v>
      </c>
      <c r="B5" s="90" t="s">
        <v>31</v>
      </c>
      <c r="C5" s="91">
        <v>0.92</v>
      </c>
      <c r="D5" s="92">
        <v>0.81</v>
      </c>
      <c r="E5" s="92">
        <f t="shared" si="0"/>
        <v>0.18999999999999995</v>
      </c>
      <c r="F5" s="92">
        <f>VLOOKUP(B5,'Y27632'!$E$6:$F$96,2,FALSE)</f>
        <v>0.02</v>
      </c>
      <c r="G5" s="91">
        <v>0.85</v>
      </c>
      <c r="H5" s="91">
        <f t="shared" si="1"/>
        <v>0.85</v>
      </c>
      <c r="I5" s="92">
        <v>1.06</v>
      </c>
      <c r="J5" s="92">
        <f t="shared" si="2"/>
        <v>0.9</v>
      </c>
      <c r="K5" s="92">
        <v>1.05</v>
      </c>
      <c r="L5" s="92">
        <f t="shared" si="3"/>
        <v>0.9</v>
      </c>
      <c r="M5" s="92">
        <v>0.97</v>
      </c>
      <c r="N5" s="92">
        <f t="shared" si="4"/>
        <v>0.9</v>
      </c>
    </row>
    <row r="6" spans="1:14">
      <c r="A6" s="89" t="s">
        <v>5340</v>
      </c>
      <c r="B6" s="90" t="s">
        <v>265</v>
      </c>
      <c r="C6" s="91">
        <v>0.87</v>
      </c>
      <c r="D6" s="92">
        <v>0.91</v>
      </c>
      <c r="E6" s="92">
        <f t="shared" si="0"/>
        <v>8.9999999999999969E-2</v>
      </c>
      <c r="F6" s="92">
        <f>VLOOKUP(B6,'Y27632'!$E$6:$F$96,2,FALSE)</f>
        <v>0.13</v>
      </c>
      <c r="G6" s="91">
        <v>1</v>
      </c>
      <c r="H6" s="91">
        <f t="shared" si="1"/>
        <v>0.9</v>
      </c>
      <c r="I6" s="92">
        <v>0.87</v>
      </c>
      <c r="J6" s="92">
        <f t="shared" si="2"/>
        <v>0.87</v>
      </c>
      <c r="K6" s="92">
        <v>0.82</v>
      </c>
      <c r="L6" s="92">
        <f t="shared" si="3"/>
        <v>0.82</v>
      </c>
      <c r="M6" s="92">
        <v>0.72</v>
      </c>
      <c r="N6" s="92">
        <f t="shared" si="4"/>
        <v>0.72</v>
      </c>
    </row>
    <row r="7" spans="1:14">
      <c r="A7" s="89" t="s">
        <v>5340</v>
      </c>
      <c r="B7" s="90" t="s">
        <v>189</v>
      </c>
      <c r="C7" s="91">
        <v>1.03</v>
      </c>
      <c r="D7" s="92">
        <v>0.93</v>
      </c>
      <c r="E7" s="92">
        <f t="shared" si="0"/>
        <v>6.9999999999999951E-2</v>
      </c>
      <c r="F7" s="92">
        <f>VLOOKUP(B7,'Y27632'!$E$6:$F$96,2,FALSE)</f>
        <v>0.18</v>
      </c>
      <c r="G7" s="91">
        <v>0.88</v>
      </c>
      <c r="H7" s="91">
        <f t="shared" si="1"/>
        <v>0.88</v>
      </c>
      <c r="I7" s="92">
        <v>0.85</v>
      </c>
      <c r="J7" s="92">
        <f t="shared" si="2"/>
        <v>0.85</v>
      </c>
      <c r="K7" s="92">
        <v>1</v>
      </c>
      <c r="L7" s="92">
        <f t="shared" si="3"/>
        <v>0.9</v>
      </c>
      <c r="M7" s="92">
        <v>0.68</v>
      </c>
      <c r="N7" s="92">
        <f t="shared" si="4"/>
        <v>0.68</v>
      </c>
    </row>
    <row r="8" spans="1:14">
      <c r="A8" s="89" t="s">
        <v>5340</v>
      </c>
      <c r="B8" s="90" t="s">
        <v>83</v>
      </c>
      <c r="C8" s="91">
        <v>0.97</v>
      </c>
      <c r="D8" s="92">
        <v>1</v>
      </c>
      <c r="E8" s="92">
        <f t="shared" si="0"/>
        <v>9.9999999999999978E-2</v>
      </c>
      <c r="F8" s="92">
        <f>VLOOKUP(B8,'Y27632'!$E$6:$F$96,2,FALSE)</f>
        <v>-0.05</v>
      </c>
      <c r="G8" s="91">
        <v>1.01</v>
      </c>
      <c r="H8" s="91">
        <f t="shared" si="1"/>
        <v>0.9</v>
      </c>
      <c r="I8" s="92">
        <v>0.93</v>
      </c>
      <c r="J8" s="92">
        <f t="shared" si="2"/>
        <v>0.9</v>
      </c>
      <c r="K8" s="92">
        <v>0.94</v>
      </c>
      <c r="L8" s="92">
        <f t="shared" si="3"/>
        <v>0.9</v>
      </c>
      <c r="M8" s="92">
        <v>0.63</v>
      </c>
      <c r="N8" s="92">
        <f t="shared" si="4"/>
        <v>0.63</v>
      </c>
    </row>
    <row r="9" spans="1:14">
      <c r="A9" s="89" t="s">
        <v>5340</v>
      </c>
      <c r="B9" s="90" t="s">
        <v>485</v>
      </c>
      <c r="C9" s="91">
        <v>0.24</v>
      </c>
      <c r="D9" s="92">
        <v>0.15</v>
      </c>
      <c r="E9" s="92">
        <f t="shared" si="0"/>
        <v>0.85</v>
      </c>
      <c r="F9" s="92">
        <f>VLOOKUP(B9,'Y27632'!$E$6:$F$96,2,FALSE)</f>
        <v>0.11</v>
      </c>
      <c r="G9" s="91">
        <v>0.78</v>
      </c>
      <c r="H9" s="91">
        <f t="shared" si="1"/>
        <v>0.78</v>
      </c>
      <c r="I9" s="92">
        <v>0.79</v>
      </c>
      <c r="J9" s="92">
        <f t="shared" si="2"/>
        <v>0.79</v>
      </c>
      <c r="K9" s="92">
        <v>0.79</v>
      </c>
      <c r="L9" s="92">
        <f t="shared" si="3"/>
        <v>0.79</v>
      </c>
      <c r="M9" s="92">
        <v>0.09</v>
      </c>
      <c r="N9" s="92">
        <f t="shared" si="4"/>
        <v>0.09</v>
      </c>
    </row>
    <row r="10" spans="1:14">
      <c r="A10" s="89" t="s">
        <v>5340</v>
      </c>
      <c r="B10" s="90" t="s">
        <v>329</v>
      </c>
      <c r="C10" s="91">
        <v>0.5</v>
      </c>
      <c r="D10" s="92">
        <v>0.91</v>
      </c>
      <c r="E10" s="92">
        <f t="shared" si="0"/>
        <v>8.9999999999999969E-2</v>
      </c>
      <c r="F10" s="92">
        <f>VLOOKUP(B10,'Y27632'!$E$6:$F$96,2,FALSE)</f>
        <v>0.14000000000000001</v>
      </c>
      <c r="G10" s="91">
        <v>0.37</v>
      </c>
      <c r="H10" s="91">
        <f t="shared" si="1"/>
        <v>0.37</v>
      </c>
      <c r="I10" s="92">
        <v>0.73</v>
      </c>
      <c r="J10" s="92">
        <f t="shared" si="2"/>
        <v>0.73</v>
      </c>
      <c r="K10" s="92">
        <v>0.94</v>
      </c>
      <c r="L10" s="92">
        <f t="shared" si="3"/>
        <v>0.9</v>
      </c>
      <c r="M10" s="92">
        <v>0.01</v>
      </c>
      <c r="N10" s="92">
        <f t="shared" si="4"/>
        <v>0.01</v>
      </c>
    </row>
    <row r="11" spans="1:14">
      <c r="A11" s="89" t="s">
        <v>5340</v>
      </c>
      <c r="B11" s="90" t="s">
        <v>379</v>
      </c>
      <c r="C11" s="91">
        <v>0.94</v>
      </c>
      <c r="D11" s="92">
        <v>0.99</v>
      </c>
      <c r="E11" s="92">
        <f t="shared" si="0"/>
        <v>1.0000000000000009E-2</v>
      </c>
      <c r="F11" s="92">
        <f>VLOOKUP(B11,'Y27632'!$E$6:$F$96,2,FALSE)</f>
        <v>0.1</v>
      </c>
      <c r="G11" s="91">
        <v>0.97</v>
      </c>
      <c r="H11" s="91">
        <f t="shared" si="1"/>
        <v>0.9</v>
      </c>
      <c r="I11" s="92">
        <v>0.94</v>
      </c>
      <c r="J11" s="92">
        <f t="shared" si="2"/>
        <v>0.9</v>
      </c>
      <c r="K11" s="92">
        <v>0.8</v>
      </c>
      <c r="L11" s="92">
        <f t="shared" si="3"/>
        <v>0.8</v>
      </c>
      <c r="M11" s="92">
        <v>0.28999999999999998</v>
      </c>
      <c r="N11" s="92">
        <f t="shared" si="4"/>
        <v>0.28999999999999998</v>
      </c>
    </row>
    <row r="12" spans="1:14">
      <c r="A12" s="89" t="s">
        <v>5340</v>
      </c>
      <c r="B12" s="90" t="s">
        <v>197</v>
      </c>
      <c r="C12" s="91">
        <v>0.56999999999999995</v>
      </c>
      <c r="D12" s="92">
        <v>0.96</v>
      </c>
      <c r="E12" s="92">
        <f t="shared" si="0"/>
        <v>4.0000000000000036E-2</v>
      </c>
      <c r="F12" s="92" t="e">
        <f>VLOOKUP(B12,'Y27632'!$E$6:$F$96,2,FALSE)</f>
        <v>#N/A</v>
      </c>
      <c r="G12" s="91">
        <v>0.38</v>
      </c>
      <c r="H12" s="91">
        <f t="shared" si="1"/>
        <v>0.38</v>
      </c>
      <c r="I12" s="92">
        <v>0.88</v>
      </c>
      <c r="J12" s="92">
        <f t="shared" si="2"/>
        <v>0.88</v>
      </c>
      <c r="K12" s="92">
        <v>0.7</v>
      </c>
      <c r="L12" s="92">
        <f t="shared" si="3"/>
        <v>0.7</v>
      </c>
      <c r="M12" s="92">
        <v>7.0000000000000007E-2</v>
      </c>
      <c r="N12" s="92">
        <f t="shared" si="4"/>
        <v>7.0000000000000007E-2</v>
      </c>
    </row>
    <row r="13" spans="1:14">
      <c r="A13" s="89" t="s">
        <v>5340</v>
      </c>
      <c r="B13" s="90" t="s">
        <v>586</v>
      </c>
      <c r="C13" s="91">
        <v>0.88</v>
      </c>
      <c r="D13" s="92">
        <v>0.93</v>
      </c>
      <c r="E13" s="92">
        <f t="shared" si="0"/>
        <v>6.9999999999999951E-2</v>
      </c>
      <c r="F13" s="92">
        <f>VLOOKUP(B13,'Y27632'!$E$6:$F$96,2,FALSE)</f>
        <v>0.21</v>
      </c>
      <c r="G13" s="91">
        <v>0.92</v>
      </c>
      <c r="H13" s="91">
        <f t="shared" si="1"/>
        <v>0.9</v>
      </c>
      <c r="I13" s="92">
        <v>0.98</v>
      </c>
      <c r="J13" s="92">
        <f t="shared" si="2"/>
        <v>0.9</v>
      </c>
      <c r="K13" s="92">
        <v>0.81</v>
      </c>
      <c r="L13" s="92">
        <f t="shared" si="3"/>
        <v>0.81</v>
      </c>
      <c r="M13" s="92">
        <v>0.43</v>
      </c>
      <c r="N13" s="92">
        <f t="shared" si="4"/>
        <v>0.43</v>
      </c>
    </row>
    <row r="14" spans="1:14">
      <c r="A14" s="89" t="s">
        <v>5340</v>
      </c>
      <c r="B14" s="90" t="s">
        <v>249</v>
      </c>
      <c r="C14" s="91">
        <v>0.86</v>
      </c>
      <c r="D14" s="92">
        <v>1.02</v>
      </c>
      <c r="E14" s="92">
        <f t="shared" si="0"/>
        <v>9.9999999999999978E-2</v>
      </c>
      <c r="F14" s="92">
        <f>VLOOKUP(B14,'Y27632'!$E$6:$F$96,2,FALSE)</f>
        <v>0.03</v>
      </c>
      <c r="G14" s="91">
        <v>0.77</v>
      </c>
      <c r="H14" s="91">
        <f t="shared" si="1"/>
        <v>0.77</v>
      </c>
      <c r="I14" s="92">
        <v>0.89</v>
      </c>
      <c r="J14" s="92">
        <f t="shared" si="2"/>
        <v>0.89</v>
      </c>
      <c r="K14" s="92">
        <v>1</v>
      </c>
      <c r="L14" s="92">
        <f t="shared" si="3"/>
        <v>0.9</v>
      </c>
      <c r="M14" s="92">
        <v>0.18</v>
      </c>
      <c r="N14" s="92">
        <f t="shared" si="4"/>
        <v>0.18</v>
      </c>
    </row>
    <row r="15" spans="1:14">
      <c r="A15" s="89" t="s">
        <v>5340</v>
      </c>
      <c r="B15" s="90" t="s">
        <v>95</v>
      </c>
      <c r="C15" s="91">
        <v>0.94</v>
      </c>
      <c r="D15" s="92">
        <v>0.75</v>
      </c>
      <c r="E15" s="92">
        <f t="shared" si="0"/>
        <v>0.25</v>
      </c>
      <c r="F15" s="92">
        <f>VLOOKUP(B15,'Y27632'!$E$6:$F$96,2,FALSE)</f>
        <v>0.13</v>
      </c>
      <c r="G15" s="91">
        <v>1.01</v>
      </c>
      <c r="H15" s="91">
        <f t="shared" si="1"/>
        <v>0.9</v>
      </c>
      <c r="I15" s="92">
        <v>1.1499999999999999</v>
      </c>
      <c r="J15" s="92">
        <f t="shared" si="2"/>
        <v>0.9</v>
      </c>
      <c r="K15" s="92">
        <v>1.18</v>
      </c>
      <c r="L15" s="92">
        <f t="shared" si="3"/>
        <v>0.9</v>
      </c>
      <c r="M15" s="92">
        <v>0.28000000000000003</v>
      </c>
      <c r="N15" s="92">
        <f t="shared" si="4"/>
        <v>0.28000000000000003</v>
      </c>
    </row>
    <row r="16" spans="1:14">
      <c r="A16" s="89" t="s">
        <v>5340</v>
      </c>
      <c r="B16" s="90" t="s">
        <v>544</v>
      </c>
      <c r="C16" s="91">
        <v>0.56999999999999995</v>
      </c>
      <c r="D16" s="92">
        <v>0.96</v>
      </c>
      <c r="E16" s="92">
        <f t="shared" si="0"/>
        <v>4.0000000000000036E-2</v>
      </c>
      <c r="F16" s="92">
        <f>VLOOKUP(B16,'Y27632'!$E$6:$F$96,2,FALSE)</f>
        <v>0.17</v>
      </c>
      <c r="G16" s="91">
        <v>0.38</v>
      </c>
      <c r="H16" s="91">
        <f t="shared" si="1"/>
        <v>0.38</v>
      </c>
      <c r="I16" s="92">
        <v>0.88</v>
      </c>
      <c r="J16" s="92">
        <f t="shared" si="2"/>
        <v>0.88</v>
      </c>
      <c r="K16" s="92">
        <v>0.7</v>
      </c>
      <c r="L16" s="92">
        <f t="shared" si="3"/>
        <v>0.7</v>
      </c>
      <c r="M16" s="92">
        <v>7.0000000000000007E-2</v>
      </c>
      <c r="N16" s="92">
        <f t="shared" si="4"/>
        <v>7.0000000000000007E-2</v>
      </c>
    </row>
    <row r="17" spans="1:14">
      <c r="A17" s="89" t="s">
        <v>5347</v>
      </c>
      <c r="B17" s="90" t="s">
        <v>309</v>
      </c>
      <c r="C17" s="91">
        <v>0.88</v>
      </c>
      <c r="D17" s="92">
        <v>1.06</v>
      </c>
      <c r="E17" s="92">
        <f t="shared" si="0"/>
        <v>9.9999999999999978E-2</v>
      </c>
      <c r="F17" s="92">
        <f>VLOOKUP(B17,'Y27632'!$E$6:$F$96,2,FALSE)</f>
        <v>0.15</v>
      </c>
      <c r="G17" s="91">
        <v>0.83</v>
      </c>
      <c r="H17" s="91">
        <f t="shared" si="1"/>
        <v>0.83</v>
      </c>
      <c r="I17" s="92">
        <v>0.69</v>
      </c>
      <c r="J17" s="92">
        <f t="shared" si="2"/>
        <v>0.69</v>
      </c>
      <c r="K17" s="92">
        <v>1.2</v>
      </c>
      <c r="L17" s="92">
        <f t="shared" si="3"/>
        <v>0.9</v>
      </c>
      <c r="M17" s="92">
        <v>0.9</v>
      </c>
      <c r="N17" s="92">
        <f t="shared" si="4"/>
        <v>0.9</v>
      </c>
    </row>
    <row r="18" spans="1:14">
      <c r="A18" s="89" t="s">
        <v>5338</v>
      </c>
      <c r="B18" s="90" t="s">
        <v>237</v>
      </c>
      <c r="C18" s="91">
        <v>1.04</v>
      </c>
      <c r="D18" s="92">
        <v>0.28999999999999998</v>
      </c>
      <c r="E18" s="92">
        <f t="shared" si="0"/>
        <v>0.71</v>
      </c>
      <c r="F18" s="92" t="e">
        <f>VLOOKUP(B18,'Y27632'!$E$6:$F$96,2,FALSE)</f>
        <v>#N/A</v>
      </c>
      <c r="G18" s="91">
        <v>0.79</v>
      </c>
      <c r="H18" s="91">
        <f t="shared" si="1"/>
        <v>0.79</v>
      </c>
      <c r="I18" s="92">
        <v>0.92</v>
      </c>
      <c r="J18" s="92">
        <f t="shared" si="2"/>
        <v>0.9</v>
      </c>
      <c r="K18" s="92">
        <v>0.89</v>
      </c>
      <c r="L18" s="92">
        <f t="shared" si="3"/>
        <v>0.89</v>
      </c>
      <c r="M18" s="92">
        <v>0.5</v>
      </c>
      <c r="N18" s="92">
        <f t="shared" si="4"/>
        <v>0.5</v>
      </c>
    </row>
    <row r="19" spans="1:14">
      <c r="A19" s="89" t="s">
        <v>5338</v>
      </c>
      <c r="B19" s="90" t="s">
        <v>361</v>
      </c>
      <c r="C19" s="91">
        <v>1.04</v>
      </c>
      <c r="D19" s="92">
        <v>0.28999999999999998</v>
      </c>
      <c r="E19" s="92">
        <f t="shared" si="0"/>
        <v>0.71</v>
      </c>
      <c r="F19" s="92">
        <f>VLOOKUP(B19,'Y27632'!$E$6:$F$96,2,FALSE)</f>
        <v>0.31</v>
      </c>
      <c r="G19" s="91">
        <v>0.79</v>
      </c>
      <c r="H19" s="91">
        <f t="shared" si="1"/>
        <v>0.79</v>
      </c>
      <c r="I19" s="92">
        <v>0.92</v>
      </c>
      <c r="J19" s="92">
        <f t="shared" si="2"/>
        <v>0.9</v>
      </c>
      <c r="K19" s="92">
        <v>0.89</v>
      </c>
      <c r="L19" s="92">
        <f t="shared" si="3"/>
        <v>0.89</v>
      </c>
      <c r="M19" s="92">
        <v>0.5</v>
      </c>
      <c r="N19" s="92">
        <f t="shared" si="4"/>
        <v>0.5</v>
      </c>
    </row>
    <row r="20" spans="1:14">
      <c r="A20" s="89" t="s">
        <v>5338</v>
      </c>
      <c r="B20" s="90" t="s">
        <v>383</v>
      </c>
      <c r="C20" s="91">
        <v>0.92</v>
      </c>
      <c r="D20" s="92">
        <v>0.26</v>
      </c>
      <c r="E20" s="92">
        <f t="shared" si="0"/>
        <v>0.74</v>
      </c>
      <c r="F20" s="92">
        <f>VLOOKUP(B20,'Y27632'!$E$6:$F$96,2,FALSE)</f>
        <v>0.86</v>
      </c>
      <c r="G20" s="91">
        <v>0.96</v>
      </c>
      <c r="H20" s="91">
        <f t="shared" si="1"/>
        <v>0.9</v>
      </c>
      <c r="I20" s="92">
        <v>0.56999999999999995</v>
      </c>
      <c r="J20" s="92">
        <f t="shared" si="2"/>
        <v>0.56999999999999995</v>
      </c>
      <c r="K20" s="92">
        <v>0.49</v>
      </c>
      <c r="L20" s="92">
        <f t="shared" si="3"/>
        <v>0.49</v>
      </c>
      <c r="M20" s="92">
        <v>0.7</v>
      </c>
      <c r="N20" s="92">
        <f t="shared" si="4"/>
        <v>0.7</v>
      </c>
    </row>
    <row r="21" spans="1:14">
      <c r="A21" s="89" t="s">
        <v>5338</v>
      </c>
      <c r="B21" s="90" t="s">
        <v>35</v>
      </c>
      <c r="C21" s="91">
        <v>0.23</v>
      </c>
      <c r="D21" s="92">
        <v>0.81</v>
      </c>
      <c r="E21" s="92">
        <f t="shared" si="0"/>
        <v>0.18999999999999995</v>
      </c>
      <c r="F21" s="92">
        <f>VLOOKUP(B21,'Y27632'!$E$6:$F$96,2,FALSE)</f>
        <v>0.44</v>
      </c>
      <c r="G21" s="91">
        <v>0.13</v>
      </c>
      <c r="H21" s="91">
        <f t="shared" si="1"/>
        <v>0.13</v>
      </c>
      <c r="I21" s="92">
        <v>0.25</v>
      </c>
      <c r="J21" s="92">
        <f t="shared" si="2"/>
        <v>0.25</v>
      </c>
      <c r="K21" s="92">
        <v>0.9</v>
      </c>
      <c r="L21" s="92">
        <f t="shared" si="3"/>
        <v>0.9</v>
      </c>
      <c r="M21" s="92">
        <v>0.02</v>
      </c>
      <c r="N21" s="92">
        <f t="shared" si="4"/>
        <v>0.02</v>
      </c>
    </row>
    <row r="22" spans="1:14">
      <c r="A22" s="89" t="s">
        <v>5338</v>
      </c>
      <c r="B22" s="90" t="s">
        <v>163</v>
      </c>
      <c r="C22" s="91">
        <v>0.94</v>
      </c>
      <c r="D22" s="92">
        <v>0.91</v>
      </c>
      <c r="E22" s="92">
        <f t="shared" si="0"/>
        <v>8.9999999999999969E-2</v>
      </c>
      <c r="F22" s="92">
        <f>VLOOKUP(B22,'Y27632'!$E$6:$F$96,2,FALSE)</f>
        <v>0.01</v>
      </c>
      <c r="G22" s="91">
        <v>1.19</v>
      </c>
      <c r="H22" s="91">
        <f t="shared" si="1"/>
        <v>0.9</v>
      </c>
      <c r="I22" s="92">
        <v>1.0900000000000001</v>
      </c>
      <c r="J22" s="92">
        <f t="shared" si="2"/>
        <v>0.9</v>
      </c>
      <c r="K22" s="92">
        <v>1.01</v>
      </c>
      <c r="L22" s="92">
        <f t="shared" si="3"/>
        <v>0.9</v>
      </c>
      <c r="M22" s="92">
        <v>0.96</v>
      </c>
      <c r="N22" s="92">
        <f t="shared" si="4"/>
        <v>0.9</v>
      </c>
    </row>
    <row r="23" spans="1:14">
      <c r="A23" s="89" t="s">
        <v>5338</v>
      </c>
      <c r="B23" s="90" t="s">
        <v>47</v>
      </c>
      <c r="C23" s="91">
        <v>1</v>
      </c>
      <c r="D23" s="92">
        <v>0.55000000000000004</v>
      </c>
      <c r="E23" s="92">
        <f t="shared" si="0"/>
        <v>0.44999999999999996</v>
      </c>
      <c r="F23" s="92">
        <f>VLOOKUP(B23,'Y27632'!$E$6:$F$96,2,FALSE)</f>
        <v>0.09</v>
      </c>
      <c r="G23" s="91">
        <v>1.02</v>
      </c>
      <c r="H23" s="91">
        <f t="shared" si="1"/>
        <v>0.9</v>
      </c>
      <c r="I23" s="92">
        <v>1.03</v>
      </c>
      <c r="J23" s="92">
        <f t="shared" si="2"/>
        <v>0.9</v>
      </c>
      <c r="K23" s="92">
        <v>1.07</v>
      </c>
      <c r="L23" s="92">
        <f t="shared" si="3"/>
        <v>0.9</v>
      </c>
      <c r="M23" s="92">
        <v>0.54</v>
      </c>
      <c r="N23" s="92">
        <f t="shared" si="4"/>
        <v>0.54</v>
      </c>
    </row>
    <row r="24" spans="1:14">
      <c r="A24" s="89" t="s">
        <v>5338</v>
      </c>
      <c r="B24" s="90" t="s">
        <v>129</v>
      </c>
      <c r="C24" s="91">
        <v>0.95</v>
      </c>
      <c r="D24" s="92">
        <v>0.47</v>
      </c>
      <c r="E24" s="92">
        <f t="shared" si="0"/>
        <v>0.53</v>
      </c>
      <c r="F24" s="92">
        <f>VLOOKUP(B24,'Y27632'!$E$6:$F$96,2,FALSE)</f>
        <v>0.02</v>
      </c>
      <c r="G24" s="91">
        <v>0.87</v>
      </c>
      <c r="H24" s="91">
        <f t="shared" si="1"/>
        <v>0.87</v>
      </c>
      <c r="I24" s="92">
        <v>1.1599999999999999</v>
      </c>
      <c r="J24" s="92">
        <f t="shared" si="2"/>
        <v>0.9</v>
      </c>
      <c r="K24" s="92">
        <v>1.04</v>
      </c>
      <c r="L24" s="92">
        <f t="shared" si="3"/>
        <v>0.9</v>
      </c>
      <c r="M24" s="92">
        <v>1.06</v>
      </c>
      <c r="N24" s="92">
        <f t="shared" si="4"/>
        <v>0.9</v>
      </c>
    </row>
    <row r="25" spans="1:14">
      <c r="A25" s="89" t="s">
        <v>5338</v>
      </c>
      <c r="B25" s="90" t="s">
        <v>411</v>
      </c>
      <c r="C25" s="91">
        <v>0.25</v>
      </c>
      <c r="D25" s="92">
        <v>0.87</v>
      </c>
      <c r="E25" s="92">
        <f t="shared" si="0"/>
        <v>0.13</v>
      </c>
      <c r="F25" s="92">
        <f>VLOOKUP(B25,'Y27632'!$E$6:$F$96,2,FALSE)</f>
        <v>0.13</v>
      </c>
      <c r="G25" s="91">
        <v>0.08</v>
      </c>
      <c r="H25" s="91">
        <f t="shared" si="1"/>
        <v>0.08</v>
      </c>
      <c r="I25" s="92">
        <v>0.87</v>
      </c>
      <c r="J25" s="92">
        <f t="shared" si="2"/>
        <v>0.87</v>
      </c>
      <c r="K25" s="92">
        <v>0.91</v>
      </c>
      <c r="L25" s="92">
        <f t="shared" si="3"/>
        <v>0.9</v>
      </c>
      <c r="M25" s="92">
        <v>0.05</v>
      </c>
      <c r="N25" s="92">
        <f t="shared" si="4"/>
        <v>0.05</v>
      </c>
    </row>
    <row r="26" spans="1:14">
      <c r="A26" s="89" t="s">
        <v>5338</v>
      </c>
      <c r="B26" s="90" t="s">
        <v>690</v>
      </c>
      <c r="C26" s="91">
        <v>0.92</v>
      </c>
      <c r="D26" s="92">
        <v>0.26</v>
      </c>
      <c r="E26" s="92">
        <f t="shared" si="0"/>
        <v>0.74</v>
      </c>
      <c r="F26" s="92" t="e">
        <f>VLOOKUP(B26,'Y27632'!$E$6:$F$96,2,FALSE)</f>
        <v>#N/A</v>
      </c>
      <c r="G26" s="91">
        <v>0.96</v>
      </c>
      <c r="H26" s="91">
        <f t="shared" si="1"/>
        <v>0.9</v>
      </c>
      <c r="I26" s="92">
        <v>0.56999999999999995</v>
      </c>
      <c r="J26" s="92">
        <f t="shared" si="2"/>
        <v>0.56999999999999995</v>
      </c>
      <c r="K26" s="92">
        <v>0.49</v>
      </c>
      <c r="L26" s="92">
        <f t="shared" si="3"/>
        <v>0.49</v>
      </c>
      <c r="M26" s="92">
        <v>0.7</v>
      </c>
      <c r="N26" s="92">
        <f t="shared" si="4"/>
        <v>0.7</v>
      </c>
    </row>
    <row r="27" spans="1:14">
      <c r="A27" s="89" t="s">
        <v>5338</v>
      </c>
      <c r="B27" s="90" t="s">
        <v>517</v>
      </c>
      <c r="C27" s="91">
        <v>0.95</v>
      </c>
      <c r="D27" s="92">
        <v>0.47</v>
      </c>
      <c r="E27" s="92">
        <f t="shared" si="0"/>
        <v>0.53</v>
      </c>
      <c r="F27" s="92" t="e">
        <f>VLOOKUP(B27,'Y27632'!$E$6:$F$96,2,FALSE)</f>
        <v>#N/A</v>
      </c>
      <c r="G27" s="91">
        <v>0.87</v>
      </c>
      <c r="H27" s="91">
        <f t="shared" si="1"/>
        <v>0.87</v>
      </c>
      <c r="I27" s="92">
        <v>1.1599999999999999</v>
      </c>
      <c r="J27" s="92">
        <f t="shared" si="2"/>
        <v>0.9</v>
      </c>
      <c r="K27" s="92">
        <v>1.04</v>
      </c>
      <c r="L27" s="92">
        <f t="shared" si="3"/>
        <v>0.9</v>
      </c>
      <c r="M27" s="92">
        <v>1.06</v>
      </c>
      <c r="N27" s="92">
        <f t="shared" si="4"/>
        <v>0.9</v>
      </c>
    </row>
    <row r="28" spans="1:14">
      <c r="A28" s="89" t="s">
        <v>5338</v>
      </c>
      <c r="B28" s="90" t="s">
        <v>642</v>
      </c>
      <c r="C28" s="91">
        <v>0.51</v>
      </c>
      <c r="D28" s="92">
        <v>0.7</v>
      </c>
      <c r="E28" s="92">
        <f t="shared" si="0"/>
        <v>0.30000000000000004</v>
      </c>
      <c r="F28" s="92">
        <f>VLOOKUP(B28,'Y27632'!$E$6:$F$96,2,FALSE)</f>
        <v>0.09</v>
      </c>
      <c r="G28" s="91">
        <v>0.88</v>
      </c>
      <c r="H28" s="91">
        <f t="shared" si="1"/>
        <v>0.88</v>
      </c>
      <c r="I28" s="92">
        <v>0.93</v>
      </c>
      <c r="J28" s="92">
        <f t="shared" si="2"/>
        <v>0.9</v>
      </c>
      <c r="K28" s="92">
        <v>0.87</v>
      </c>
      <c r="L28" s="92">
        <f t="shared" si="3"/>
        <v>0.87</v>
      </c>
      <c r="M28" s="92">
        <v>0.56999999999999995</v>
      </c>
      <c r="N28" s="92">
        <f t="shared" si="4"/>
        <v>0.56999999999999995</v>
      </c>
    </row>
    <row r="29" spans="1:14">
      <c r="A29" s="89" t="s">
        <v>5338</v>
      </c>
      <c r="B29" s="90" t="s">
        <v>351</v>
      </c>
      <c r="C29" s="91">
        <v>1.04</v>
      </c>
      <c r="D29" s="92">
        <v>0.28999999999999998</v>
      </c>
      <c r="E29" s="92">
        <f t="shared" si="0"/>
        <v>0.71</v>
      </c>
      <c r="F29" s="92">
        <f>VLOOKUP(B29,'Y27632'!$E$6:$F$96,2,FALSE)</f>
        <v>0.49</v>
      </c>
      <c r="G29" s="91">
        <v>0.79</v>
      </c>
      <c r="H29" s="91">
        <f t="shared" si="1"/>
        <v>0.79</v>
      </c>
      <c r="I29" s="92">
        <v>0.92</v>
      </c>
      <c r="J29" s="92">
        <f t="shared" si="2"/>
        <v>0.9</v>
      </c>
      <c r="K29" s="92">
        <v>0.89</v>
      </c>
      <c r="L29" s="92">
        <f t="shared" si="3"/>
        <v>0.89</v>
      </c>
      <c r="M29" s="92">
        <v>0.5</v>
      </c>
      <c r="N29" s="92">
        <f t="shared" si="4"/>
        <v>0.5</v>
      </c>
    </row>
    <row r="30" spans="1:14">
      <c r="A30" s="89" t="s">
        <v>5339</v>
      </c>
      <c r="B30" s="90" t="s">
        <v>133</v>
      </c>
      <c r="C30" s="91">
        <v>0.44</v>
      </c>
      <c r="D30" s="92">
        <v>0.72</v>
      </c>
      <c r="E30" s="92">
        <f t="shared" si="0"/>
        <v>0.28000000000000003</v>
      </c>
      <c r="F30" s="92">
        <f>VLOOKUP(B30,'Y27632'!$E$6:$F$96,2,FALSE)</f>
        <v>7.0000000000000007E-2</v>
      </c>
      <c r="G30" s="91">
        <v>0.56000000000000005</v>
      </c>
      <c r="H30" s="91">
        <f t="shared" si="1"/>
        <v>0.56000000000000005</v>
      </c>
      <c r="I30" s="92">
        <v>0.92</v>
      </c>
      <c r="J30" s="92">
        <f t="shared" si="2"/>
        <v>0.9</v>
      </c>
      <c r="K30" s="92">
        <v>0.7</v>
      </c>
      <c r="L30" s="92">
        <f t="shared" si="3"/>
        <v>0.7</v>
      </c>
      <c r="M30" s="92">
        <v>0.51</v>
      </c>
      <c r="N30" s="92">
        <f t="shared" si="4"/>
        <v>0.51</v>
      </c>
    </row>
    <row r="31" spans="1:14">
      <c r="A31" s="89" t="s">
        <v>5339</v>
      </c>
      <c r="B31" s="90" t="s">
        <v>63</v>
      </c>
      <c r="C31" s="91">
        <v>1.07</v>
      </c>
      <c r="D31" s="92">
        <v>0.05</v>
      </c>
      <c r="E31" s="92">
        <f t="shared" si="0"/>
        <v>0.95</v>
      </c>
      <c r="F31" s="92" t="e">
        <f>VLOOKUP(B31,'Y27632'!$E$6:$F$96,2,FALSE)</f>
        <v>#N/A</v>
      </c>
      <c r="G31" s="91">
        <v>0.95</v>
      </c>
      <c r="H31" s="91">
        <f t="shared" si="1"/>
        <v>0.9</v>
      </c>
      <c r="I31" s="92">
        <v>0.9</v>
      </c>
      <c r="J31" s="92">
        <f t="shared" si="2"/>
        <v>0.9</v>
      </c>
      <c r="K31" s="92">
        <v>1.04</v>
      </c>
      <c r="L31" s="92">
        <f t="shared" si="3"/>
        <v>0.9</v>
      </c>
      <c r="M31" s="92">
        <v>0.32</v>
      </c>
      <c r="N31" s="92">
        <f t="shared" si="4"/>
        <v>0.32</v>
      </c>
    </row>
    <row r="32" spans="1:14">
      <c r="A32" s="89" t="s">
        <v>5337</v>
      </c>
      <c r="B32" s="90" t="s">
        <v>347</v>
      </c>
      <c r="C32" s="91">
        <v>0.83</v>
      </c>
      <c r="D32" s="92">
        <v>0.06</v>
      </c>
      <c r="E32" s="92">
        <f t="shared" si="0"/>
        <v>0.94</v>
      </c>
      <c r="F32" s="92">
        <f>VLOOKUP(B32,'Y27632'!$E$6:$F$96,2,FALSE)</f>
        <v>0.97</v>
      </c>
      <c r="G32" s="91">
        <v>0.74</v>
      </c>
      <c r="H32" s="91">
        <f t="shared" si="1"/>
        <v>0.74</v>
      </c>
      <c r="I32" s="92">
        <v>0.89</v>
      </c>
      <c r="J32" s="92">
        <f t="shared" si="2"/>
        <v>0.89</v>
      </c>
      <c r="K32" s="92">
        <v>0.76</v>
      </c>
      <c r="L32" s="92">
        <f t="shared" si="3"/>
        <v>0.76</v>
      </c>
      <c r="M32" s="92">
        <v>0.57999999999999996</v>
      </c>
      <c r="N32" s="92">
        <f t="shared" si="4"/>
        <v>0.57999999999999996</v>
      </c>
    </row>
    <row r="33" spans="1:14">
      <c r="A33" s="89" t="s">
        <v>5337</v>
      </c>
      <c r="B33" s="90" t="s">
        <v>167</v>
      </c>
      <c r="C33" s="91">
        <v>0.82</v>
      </c>
      <c r="D33" s="92">
        <v>0.08</v>
      </c>
      <c r="E33" s="92">
        <f t="shared" si="0"/>
        <v>0.92</v>
      </c>
      <c r="F33" s="92">
        <f>VLOOKUP(B33,'Y27632'!$E$6:$F$96,2,FALSE)</f>
        <v>0.79</v>
      </c>
      <c r="G33" s="91">
        <v>0.92</v>
      </c>
      <c r="H33" s="91">
        <f t="shared" si="1"/>
        <v>0.9</v>
      </c>
      <c r="I33" s="92">
        <v>0.95</v>
      </c>
      <c r="J33" s="92">
        <f t="shared" si="2"/>
        <v>0.9</v>
      </c>
      <c r="K33" s="92">
        <v>1.02</v>
      </c>
      <c r="L33" s="92">
        <f t="shared" si="3"/>
        <v>0.9</v>
      </c>
      <c r="M33" s="92">
        <v>0.4</v>
      </c>
      <c r="N33" s="92">
        <f t="shared" si="4"/>
        <v>0.4</v>
      </c>
    </row>
    <row r="34" spans="1:14">
      <c r="A34" s="89" t="s">
        <v>5337</v>
      </c>
      <c r="B34" s="90" t="s">
        <v>257</v>
      </c>
      <c r="C34" s="91">
        <v>0.85</v>
      </c>
      <c r="D34" s="92">
        <v>0.06</v>
      </c>
      <c r="E34" s="92">
        <f t="shared" si="0"/>
        <v>0.94</v>
      </c>
      <c r="F34" s="92">
        <f>VLOOKUP(B34,'Y27632'!$E$6:$F$96,2,FALSE)</f>
        <v>0.93</v>
      </c>
      <c r="G34" s="91">
        <v>0.89</v>
      </c>
      <c r="H34" s="91">
        <f t="shared" si="1"/>
        <v>0.89</v>
      </c>
      <c r="I34" s="92">
        <v>0.86</v>
      </c>
      <c r="J34" s="92">
        <f t="shared" si="2"/>
        <v>0.86</v>
      </c>
      <c r="K34" s="92">
        <v>0.84</v>
      </c>
      <c r="L34" s="92">
        <f t="shared" si="3"/>
        <v>0.84</v>
      </c>
      <c r="M34" s="92">
        <v>0.32</v>
      </c>
      <c r="N34" s="92">
        <f t="shared" si="4"/>
        <v>0.32</v>
      </c>
    </row>
    <row r="35" spans="1:14">
      <c r="A35" s="89" t="s">
        <v>5337</v>
      </c>
      <c r="B35" s="90" t="s">
        <v>39</v>
      </c>
      <c r="C35" s="91">
        <v>1.07</v>
      </c>
      <c r="D35" s="92">
        <v>0.05</v>
      </c>
      <c r="E35" s="92">
        <f t="shared" si="0"/>
        <v>0.95</v>
      </c>
      <c r="F35" s="92">
        <f>VLOOKUP(B35,'Y27632'!$E$6:$F$96,2,FALSE)</f>
        <v>0.27</v>
      </c>
      <c r="G35" s="91">
        <v>0.95</v>
      </c>
      <c r="H35" s="91">
        <f t="shared" si="1"/>
        <v>0.9</v>
      </c>
      <c r="I35" s="92">
        <v>0.9</v>
      </c>
      <c r="J35" s="92">
        <f t="shared" si="2"/>
        <v>0.9</v>
      </c>
      <c r="K35" s="92">
        <v>1.04</v>
      </c>
      <c r="L35" s="92">
        <f t="shared" si="3"/>
        <v>0.9</v>
      </c>
      <c r="M35" s="92">
        <v>0.32</v>
      </c>
      <c r="N35" s="92">
        <f t="shared" si="4"/>
        <v>0.32</v>
      </c>
    </row>
    <row r="36" spans="1:14" s="92" customFormat="1">
      <c r="A36" s="92" t="s">
        <v>5337</v>
      </c>
      <c r="B36" s="93" t="s">
        <v>501</v>
      </c>
      <c r="C36" s="91">
        <v>0.82</v>
      </c>
      <c r="D36" s="92">
        <v>0.08</v>
      </c>
      <c r="E36" s="92">
        <f t="shared" si="0"/>
        <v>0.92</v>
      </c>
      <c r="F36" s="92" t="e">
        <f>VLOOKUP(B36,'Y27632'!$E$6:$F$96,2,FALSE)</f>
        <v>#N/A</v>
      </c>
      <c r="G36" s="91">
        <v>0.92</v>
      </c>
      <c r="H36" s="91">
        <f t="shared" si="1"/>
        <v>0.9</v>
      </c>
      <c r="I36" s="92">
        <v>0.95</v>
      </c>
      <c r="J36" s="92">
        <f t="shared" si="2"/>
        <v>0.9</v>
      </c>
      <c r="K36" s="92">
        <v>1.02</v>
      </c>
      <c r="L36" s="92">
        <f t="shared" si="3"/>
        <v>0.9</v>
      </c>
      <c r="M36" s="92">
        <v>0.4</v>
      </c>
      <c r="N36" s="92">
        <f t="shared" si="4"/>
        <v>0.4</v>
      </c>
    </row>
    <row r="37" spans="1:14">
      <c r="A37" s="89" t="s">
        <v>5337</v>
      </c>
      <c r="B37" s="90" t="s">
        <v>185</v>
      </c>
      <c r="C37" s="91">
        <v>0.98</v>
      </c>
      <c r="D37" s="92">
        <v>0.01</v>
      </c>
      <c r="E37" s="92">
        <f t="shared" si="0"/>
        <v>0.99</v>
      </c>
      <c r="F37" s="92">
        <f>VLOOKUP(B37,'Y27632'!$E$6:$F$96,2,FALSE)</f>
        <v>0.28000000000000003</v>
      </c>
      <c r="G37" s="91">
        <v>0.97</v>
      </c>
      <c r="H37" s="91">
        <f t="shared" si="1"/>
        <v>0.9</v>
      </c>
      <c r="I37" s="92">
        <v>0.94</v>
      </c>
      <c r="J37" s="92">
        <f t="shared" si="2"/>
        <v>0.9</v>
      </c>
      <c r="K37" s="92">
        <v>0.91</v>
      </c>
      <c r="L37" s="92">
        <f t="shared" si="3"/>
        <v>0.9</v>
      </c>
      <c r="M37" s="92">
        <v>0.77</v>
      </c>
      <c r="N37" s="92">
        <f t="shared" si="4"/>
        <v>0.77</v>
      </c>
    </row>
    <row r="38" spans="1:14">
      <c r="A38" s="89" t="s">
        <v>5337</v>
      </c>
      <c r="B38" s="90" t="s">
        <v>29</v>
      </c>
      <c r="C38" s="91">
        <v>0.82</v>
      </c>
      <c r="D38" s="92">
        <v>0.16</v>
      </c>
      <c r="E38" s="92">
        <f t="shared" si="0"/>
        <v>0.84</v>
      </c>
      <c r="F38" s="92">
        <f>VLOOKUP(B38,'Y27632'!$E$6:$F$96,2,FALSE)</f>
        <v>0.28000000000000003</v>
      </c>
      <c r="G38" s="91">
        <v>1.04</v>
      </c>
      <c r="H38" s="91">
        <f t="shared" si="1"/>
        <v>0.9</v>
      </c>
      <c r="I38" s="92">
        <v>0.7</v>
      </c>
      <c r="J38" s="92">
        <f t="shared" si="2"/>
        <v>0.7</v>
      </c>
      <c r="K38" s="92">
        <v>0.56000000000000005</v>
      </c>
      <c r="L38" s="92">
        <f t="shared" si="3"/>
        <v>0.56000000000000005</v>
      </c>
      <c r="M38" s="92">
        <v>0.69</v>
      </c>
      <c r="N38" s="92">
        <f t="shared" si="4"/>
        <v>0.69</v>
      </c>
    </row>
    <row r="39" spans="1:14">
      <c r="A39" s="89" t="s">
        <v>5337</v>
      </c>
      <c r="B39" s="90" t="s">
        <v>119</v>
      </c>
      <c r="C39" s="91">
        <v>0.76</v>
      </c>
      <c r="D39" s="92">
        <v>0.12</v>
      </c>
      <c r="E39" s="92">
        <f t="shared" si="0"/>
        <v>0.88</v>
      </c>
      <c r="F39" s="92">
        <f>VLOOKUP(B39,'Y27632'!$E$6:$F$96,2,FALSE)</f>
        <v>0.14000000000000001</v>
      </c>
      <c r="G39" s="91">
        <v>0.81</v>
      </c>
      <c r="H39" s="91">
        <f t="shared" si="1"/>
        <v>0.81</v>
      </c>
      <c r="I39" s="92">
        <v>0.91</v>
      </c>
      <c r="J39" s="92">
        <f t="shared" si="2"/>
        <v>0.9</v>
      </c>
      <c r="K39" s="92">
        <v>0.86</v>
      </c>
      <c r="L39" s="92">
        <f t="shared" si="3"/>
        <v>0.86</v>
      </c>
      <c r="M39" s="92">
        <v>0.51</v>
      </c>
      <c r="N39" s="92">
        <f t="shared" si="4"/>
        <v>0.51</v>
      </c>
    </row>
    <row r="40" spans="1:14">
      <c r="A40" s="89" t="s">
        <v>5337</v>
      </c>
      <c r="B40" s="90" t="s">
        <v>111</v>
      </c>
      <c r="C40" s="91">
        <v>0.91</v>
      </c>
      <c r="D40" s="92">
        <v>0.35</v>
      </c>
      <c r="E40" s="92">
        <f t="shared" si="0"/>
        <v>0.65</v>
      </c>
      <c r="F40" s="92">
        <f>VLOOKUP(B40,'Y27632'!$E$6:$F$96,2,FALSE)</f>
        <v>0.45</v>
      </c>
      <c r="G40" s="91">
        <v>1.1399999999999999</v>
      </c>
      <c r="H40" s="91">
        <f t="shared" si="1"/>
        <v>0.9</v>
      </c>
      <c r="I40" s="92">
        <v>0.88</v>
      </c>
      <c r="J40" s="92">
        <f t="shared" si="2"/>
        <v>0.88</v>
      </c>
      <c r="K40" s="92">
        <v>0.96</v>
      </c>
      <c r="L40" s="92">
        <f t="shared" si="3"/>
        <v>0.9</v>
      </c>
      <c r="M40" s="92">
        <v>0.85</v>
      </c>
      <c r="N40" s="92">
        <f t="shared" si="4"/>
        <v>0.85</v>
      </c>
    </row>
    <row r="41" spans="1:14">
      <c r="A41" s="89" t="s">
        <v>5337</v>
      </c>
      <c r="B41" s="90" t="s">
        <v>255</v>
      </c>
      <c r="C41" s="91">
        <v>0.91</v>
      </c>
      <c r="D41" s="92">
        <v>0.19</v>
      </c>
      <c r="E41" s="92">
        <f t="shared" si="0"/>
        <v>0.81</v>
      </c>
      <c r="F41" s="92">
        <f>VLOOKUP(B41,'Y27632'!$E$6:$F$96,2,FALSE)</f>
        <v>0.56999999999999995</v>
      </c>
      <c r="G41" s="91">
        <v>1.03</v>
      </c>
      <c r="H41" s="91">
        <f t="shared" si="1"/>
        <v>0.9</v>
      </c>
      <c r="I41" s="92">
        <v>0.85</v>
      </c>
      <c r="J41" s="92">
        <f t="shared" si="2"/>
        <v>0.85</v>
      </c>
      <c r="K41" s="92">
        <v>0.96</v>
      </c>
      <c r="L41" s="92">
        <f t="shared" si="3"/>
        <v>0.9</v>
      </c>
      <c r="M41" s="92">
        <v>0.52</v>
      </c>
      <c r="N41" s="92">
        <f t="shared" si="4"/>
        <v>0.52</v>
      </c>
    </row>
    <row r="42" spans="1:14">
      <c r="A42" s="89" t="s">
        <v>5337</v>
      </c>
      <c r="B42" s="90" t="s">
        <v>672</v>
      </c>
      <c r="C42" s="91">
        <v>0.76</v>
      </c>
      <c r="D42" s="92">
        <v>0.05</v>
      </c>
      <c r="E42" s="92">
        <f t="shared" si="0"/>
        <v>0.95</v>
      </c>
      <c r="F42" s="92">
        <f>VLOOKUP(B42,'Y27632'!$E$6:$F$96,2,FALSE)</f>
        <v>0.73</v>
      </c>
      <c r="G42" s="91">
        <v>1.03</v>
      </c>
      <c r="H42" s="91">
        <f t="shared" si="1"/>
        <v>0.9</v>
      </c>
      <c r="I42" s="92">
        <v>0.95</v>
      </c>
      <c r="J42" s="92">
        <f t="shared" si="2"/>
        <v>0.9</v>
      </c>
      <c r="K42" s="92">
        <v>0.94</v>
      </c>
      <c r="L42" s="92">
        <f t="shared" si="3"/>
        <v>0.9</v>
      </c>
      <c r="M42" s="92">
        <v>0.69</v>
      </c>
      <c r="N42" s="92">
        <f t="shared" si="4"/>
        <v>0.69</v>
      </c>
    </row>
    <row r="43" spans="1:14">
      <c r="A43" s="89" t="s">
        <v>5345</v>
      </c>
      <c r="B43" s="90" t="s">
        <v>630</v>
      </c>
      <c r="C43" s="91">
        <v>0.97</v>
      </c>
      <c r="D43" s="92">
        <v>1.1399999999999999</v>
      </c>
      <c r="E43" s="92">
        <f t="shared" si="0"/>
        <v>9.9999999999999978E-2</v>
      </c>
      <c r="F43" s="92">
        <f>VLOOKUP(B43,'Y27632'!$E$6:$F$96,2,FALSE)</f>
        <v>0.02</v>
      </c>
      <c r="G43" s="91">
        <v>0.88</v>
      </c>
      <c r="H43" s="91">
        <f t="shared" si="1"/>
        <v>0.88</v>
      </c>
      <c r="I43" s="92">
        <v>0.57999999999999996</v>
      </c>
      <c r="J43" s="92">
        <f t="shared" si="2"/>
        <v>0.57999999999999996</v>
      </c>
      <c r="K43" s="92">
        <v>1.1100000000000001</v>
      </c>
      <c r="L43" s="92">
        <f t="shared" si="3"/>
        <v>0.9</v>
      </c>
      <c r="M43" s="92">
        <v>0.56999999999999995</v>
      </c>
      <c r="N43" s="92">
        <f t="shared" si="4"/>
        <v>0.56999999999999995</v>
      </c>
    </row>
    <row r="44" spans="1:14">
      <c r="A44" s="89" t="s">
        <v>5345</v>
      </c>
      <c r="B44" s="90" t="s">
        <v>113</v>
      </c>
      <c r="C44" s="91">
        <v>0.75</v>
      </c>
      <c r="D44" s="92">
        <v>0.94</v>
      </c>
      <c r="E44" s="92">
        <f t="shared" si="0"/>
        <v>6.0000000000000053E-2</v>
      </c>
      <c r="F44" s="92">
        <f>VLOOKUP(B44,'Y27632'!$E$6:$F$96,2,FALSE)</f>
        <v>0.21</v>
      </c>
      <c r="G44" s="91">
        <v>1.05</v>
      </c>
      <c r="H44" s="91">
        <f t="shared" si="1"/>
        <v>0.9</v>
      </c>
      <c r="I44" s="92">
        <v>0.93</v>
      </c>
      <c r="J44" s="92">
        <f t="shared" si="2"/>
        <v>0.9</v>
      </c>
      <c r="K44" s="92">
        <v>0.93</v>
      </c>
      <c r="L44" s="92">
        <f t="shared" si="3"/>
        <v>0.9</v>
      </c>
      <c r="M44" s="92">
        <v>0.38</v>
      </c>
      <c r="N44" s="92">
        <f t="shared" si="4"/>
        <v>0.38</v>
      </c>
    </row>
    <row r="45" spans="1:14">
      <c r="A45" s="89" t="s">
        <v>5345</v>
      </c>
      <c r="B45" s="90" t="s">
        <v>219</v>
      </c>
      <c r="C45" s="91">
        <v>0.91</v>
      </c>
      <c r="D45" s="92">
        <v>0.99</v>
      </c>
      <c r="E45" s="92">
        <f t="shared" si="0"/>
        <v>1.0000000000000009E-2</v>
      </c>
      <c r="F45" s="92">
        <f>VLOOKUP(B45,'Y27632'!$E$6:$F$96,2,FALSE)</f>
        <v>0.31</v>
      </c>
      <c r="G45" s="91">
        <v>1.03</v>
      </c>
      <c r="H45" s="91">
        <f t="shared" si="1"/>
        <v>0.9</v>
      </c>
      <c r="I45" s="92">
        <v>0.86</v>
      </c>
      <c r="J45" s="92">
        <f t="shared" si="2"/>
        <v>0.86</v>
      </c>
      <c r="K45" s="92">
        <v>0.99</v>
      </c>
      <c r="L45" s="92">
        <f t="shared" si="3"/>
        <v>0.9</v>
      </c>
      <c r="M45" s="92">
        <v>0.77</v>
      </c>
      <c r="N45" s="92">
        <f t="shared" si="4"/>
        <v>0.77</v>
      </c>
    </row>
    <row r="46" spans="1:14">
      <c r="A46" s="89" t="s">
        <v>5345</v>
      </c>
      <c r="B46" s="90" t="s">
        <v>676</v>
      </c>
      <c r="C46" s="91">
        <v>0.51</v>
      </c>
      <c r="D46" s="92">
        <v>0.7</v>
      </c>
      <c r="E46" s="92">
        <f t="shared" si="0"/>
        <v>0.30000000000000004</v>
      </c>
      <c r="F46" s="92" t="e">
        <f>VLOOKUP(B46,'Y27632'!$E$6:$F$96,2,FALSE)</f>
        <v>#N/A</v>
      </c>
      <c r="G46" s="91">
        <v>0.88</v>
      </c>
      <c r="H46" s="91">
        <f t="shared" si="1"/>
        <v>0.88</v>
      </c>
      <c r="I46" s="92">
        <v>0.93</v>
      </c>
      <c r="J46" s="92">
        <f t="shared" si="2"/>
        <v>0.9</v>
      </c>
      <c r="K46" s="92">
        <v>0.87</v>
      </c>
      <c r="L46" s="92">
        <f t="shared" si="3"/>
        <v>0.87</v>
      </c>
      <c r="M46" s="92">
        <v>0.56999999999999995</v>
      </c>
      <c r="N46" s="92">
        <f t="shared" si="4"/>
        <v>0.56999999999999995</v>
      </c>
    </row>
    <row r="47" spans="1:14">
      <c r="A47" s="89" t="s">
        <v>5345</v>
      </c>
      <c r="B47" s="90" t="s">
        <v>323</v>
      </c>
      <c r="C47" s="91">
        <v>0.97</v>
      </c>
      <c r="D47" s="92">
        <v>1.1399999999999999</v>
      </c>
      <c r="E47" s="92">
        <f t="shared" si="0"/>
        <v>9.9999999999999978E-2</v>
      </c>
      <c r="F47" s="92">
        <f>VLOOKUP(B47,'Y27632'!$E$6:$F$96,2,FALSE)</f>
        <v>-0.12</v>
      </c>
      <c r="G47" s="91">
        <v>0.88</v>
      </c>
      <c r="H47" s="91">
        <f t="shared" si="1"/>
        <v>0.88</v>
      </c>
      <c r="I47" s="92">
        <v>0.57999999999999996</v>
      </c>
      <c r="J47" s="92">
        <f t="shared" si="2"/>
        <v>0.57999999999999996</v>
      </c>
      <c r="K47" s="92">
        <v>1.1100000000000001</v>
      </c>
      <c r="L47" s="92">
        <f t="shared" si="3"/>
        <v>0.9</v>
      </c>
      <c r="M47" s="92">
        <v>0.56999999999999995</v>
      </c>
      <c r="N47" s="92">
        <f t="shared" si="4"/>
        <v>0.56999999999999995</v>
      </c>
    </row>
    <row r="48" spans="1:14">
      <c r="A48" s="89" t="s">
        <v>5345</v>
      </c>
      <c r="B48" s="90" t="s">
        <v>377</v>
      </c>
      <c r="C48" s="91">
        <v>0.75</v>
      </c>
      <c r="D48" s="92">
        <v>0.94</v>
      </c>
      <c r="E48" s="92">
        <f t="shared" si="0"/>
        <v>6.0000000000000053E-2</v>
      </c>
      <c r="F48" s="92" t="e">
        <f>VLOOKUP(B48,'Y27632'!$E$6:$F$96,2,FALSE)</f>
        <v>#N/A</v>
      </c>
      <c r="G48" s="91">
        <v>1.05</v>
      </c>
      <c r="H48" s="91">
        <f t="shared" si="1"/>
        <v>0.9</v>
      </c>
      <c r="I48" s="92">
        <v>0.93</v>
      </c>
      <c r="J48" s="92">
        <f t="shared" si="2"/>
        <v>0.9</v>
      </c>
      <c r="K48" s="92">
        <v>0.93</v>
      </c>
      <c r="L48" s="92">
        <f t="shared" si="3"/>
        <v>0.9</v>
      </c>
      <c r="M48" s="92">
        <v>0.38</v>
      </c>
      <c r="N48" s="92">
        <f t="shared" si="4"/>
        <v>0.38</v>
      </c>
    </row>
    <row r="49" spans="1:14">
      <c r="A49" s="89" t="s">
        <v>5345</v>
      </c>
      <c r="B49" s="90" t="s">
        <v>161</v>
      </c>
      <c r="C49" s="91">
        <v>0.85</v>
      </c>
      <c r="D49" s="92">
        <v>0.27</v>
      </c>
      <c r="E49" s="92">
        <f t="shared" si="0"/>
        <v>0.73</v>
      </c>
      <c r="F49" s="92">
        <f>VLOOKUP(B49,'Y27632'!$E$6:$F$96,2,FALSE)</f>
        <v>0.06</v>
      </c>
      <c r="G49" s="91">
        <v>0.95</v>
      </c>
      <c r="H49" s="91">
        <f t="shared" si="1"/>
        <v>0.9</v>
      </c>
      <c r="I49" s="92">
        <v>1.07</v>
      </c>
      <c r="J49" s="92">
        <f t="shared" si="2"/>
        <v>0.9</v>
      </c>
      <c r="K49" s="92">
        <v>0.99</v>
      </c>
      <c r="L49" s="92">
        <f t="shared" si="3"/>
        <v>0.9</v>
      </c>
      <c r="M49" s="92">
        <v>0.49</v>
      </c>
      <c r="N49" s="92">
        <f t="shared" si="4"/>
        <v>0.49</v>
      </c>
    </row>
    <row r="50" spans="1:14">
      <c r="A50" s="89" t="s">
        <v>5345</v>
      </c>
      <c r="B50" s="90" t="s">
        <v>622</v>
      </c>
      <c r="C50" s="91">
        <v>0.74</v>
      </c>
      <c r="D50" s="92">
        <v>0.85</v>
      </c>
      <c r="E50" s="92">
        <f t="shared" si="0"/>
        <v>0.15000000000000002</v>
      </c>
      <c r="F50" s="92">
        <f>VLOOKUP(B50,'Y27632'!$E$6:$F$96,2,FALSE)</f>
        <v>0.04</v>
      </c>
      <c r="G50" s="91">
        <v>0.9</v>
      </c>
      <c r="H50" s="91">
        <f t="shared" si="1"/>
        <v>0.9</v>
      </c>
      <c r="I50" s="92">
        <v>0.97</v>
      </c>
      <c r="J50" s="92">
        <f t="shared" si="2"/>
        <v>0.9</v>
      </c>
      <c r="K50" s="92">
        <v>1.05</v>
      </c>
      <c r="L50" s="92">
        <f t="shared" si="3"/>
        <v>0.9</v>
      </c>
      <c r="M50" s="92">
        <v>0.56999999999999995</v>
      </c>
      <c r="N50" s="92">
        <f t="shared" si="4"/>
        <v>0.56999999999999995</v>
      </c>
    </row>
    <row r="51" spans="1:14">
      <c r="A51" s="89" t="s">
        <v>5345</v>
      </c>
      <c r="B51" s="90" t="s">
        <v>772</v>
      </c>
      <c r="C51" s="91">
        <v>0.96</v>
      </c>
      <c r="D51" s="92">
        <v>0.76</v>
      </c>
      <c r="E51" s="92">
        <f t="shared" si="0"/>
        <v>0.24</v>
      </c>
      <c r="F51" s="92" t="e">
        <f>VLOOKUP(B51,'Y27632'!$E$6:$F$96,2,FALSE)</f>
        <v>#N/A</v>
      </c>
      <c r="G51" s="91">
        <v>0.94</v>
      </c>
      <c r="H51" s="91">
        <f t="shared" si="1"/>
        <v>0.9</v>
      </c>
      <c r="I51" s="92">
        <v>0.92</v>
      </c>
      <c r="J51" s="92">
        <f t="shared" si="2"/>
        <v>0.9</v>
      </c>
      <c r="K51" s="92">
        <v>0.92</v>
      </c>
      <c r="L51" s="92">
        <f t="shared" si="3"/>
        <v>0.9</v>
      </c>
      <c r="M51" s="92">
        <v>1.08</v>
      </c>
      <c r="N51" s="92">
        <f t="shared" si="4"/>
        <v>0.9</v>
      </c>
    </row>
    <row r="52" spans="1:14">
      <c r="A52" s="89" t="s">
        <v>5345</v>
      </c>
      <c r="B52" s="90" t="s">
        <v>251</v>
      </c>
      <c r="C52" s="91">
        <v>0.96</v>
      </c>
      <c r="D52" s="92">
        <v>0.76</v>
      </c>
      <c r="E52" s="92">
        <f t="shared" si="0"/>
        <v>0.24</v>
      </c>
      <c r="F52" s="92">
        <f>VLOOKUP(B52,'Y27632'!$E$6:$F$96,2,FALSE)</f>
        <v>-0.06</v>
      </c>
      <c r="G52" s="91">
        <v>0.94</v>
      </c>
      <c r="H52" s="91">
        <f t="shared" si="1"/>
        <v>0.9</v>
      </c>
      <c r="I52" s="92">
        <v>0.92</v>
      </c>
      <c r="J52" s="92">
        <f t="shared" si="2"/>
        <v>0.9</v>
      </c>
      <c r="K52" s="92">
        <v>0.92</v>
      </c>
      <c r="L52" s="92">
        <f t="shared" si="3"/>
        <v>0.9</v>
      </c>
      <c r="M52" s="92">
        <v>1.08</v>
      </c>
      <c r="N52" s="92">
        <f t="shared" si="4"/>
        <v>0.9</v>
      </c>
    </row>
    <row r="53" spans="1:14">
      <c r="A53" s="89" t="s">
        <v>5343</v>
      </c>
      <c r="B53" s="90" t="s">
        <v>193</v>
      </c>
      <c r="C53" s="91">
        <v>0.91</v>
      </c>
      <c r="D53" s="92">
        <v>0.56999999999999995</v>
      </c>
      <c r="E53" s="92">
        <f t="shared" si="0"/>
        <v>0.43000000000000005</v>
      </c>
      <c r="F53" s="92">
        <f>VLOOKUP(B53,'Y27632'!$E$6:$F$96,2,FALSE)</f>
        <v>0.54</v>
      </c>
      <c r="G53" s="91">
        <v>0.84</v>
      </c>
      <c r="H53" s="91">
        <f t="shared" si="1"/>
        <v>0.84</v>
      </c>
      <c r="I53" s="92">
        <v>0.89</v>
      </c>
      <c r="J53" s="92">
        <f t="shared" si="2"/>
        <v>0.89</v>
      </c>
      <c r="K53" s="92">
        <v>0.68</v>
      </c>
      <c r="L53" s="92">
        <f t="shared" si="3"/>
        <v>0.68</v>
      </c>
      <c r="M53" s="92">
        <v>0.86</v>
      </c>
      <c r="N53" s="92">
        <f t="shared" si="4"/>
        <v>0.86</v>
      </c>
    </row>
    <row r="54" spans="1:14">
      <c r="A54" s="89" t="s">
        <v>5343</v>
      </c>
      <c r="B54" s="90" t="s">
        <v>59</v>
      </c>
      <c r="C54" s="91">
        <v>0.93</v>
      </c>
      <c r="D54" s="92">
        <v>0.54</v>
      </c>
      <c r="E54" s="92">
        <f t="shared" si="0"/>
        <v>0.45999999999999996</v>
      </c>
      <c r="F54" s="92">
        <f>VLOOKUP(B54,'Y27632'!$E$6:$F$96,2,FALSE)</f>
        <v>0.04</v>
      </c>
      <c r="G54" s="91">
        <v>0.85</v>
      </c>
      <c r="H54" s="91">
        <f t="shared" si="1"/>
        <v>0.85</v>
      </c>
      <c r="I54" s="92">
        <v>0.67</v>
      </c>
      <c r="J54" s="92">
        <f t="shared" si="2"/>
        <v>0.67</v>
      </c>
      <c r="K54" s="92">
        <v>1.05</v>
      </c>
      <c r="L54" s="92">
        <f t="shared" si="3"/>
        <v>0.9</v>
      </c>
      <c r="M54" s="92">
        <v>0.51</v>
      </c>
      <c r="N54" s="92">
        <f t="shared" si="4"/>
        <v>0.51</v>
      </c>
    </row>
    <row r="55" spans="1:14">
      <c r="A55" s="89" t="s">
        <v>5343</v>
      </c>
      <c r="B55" s="90" t="s">
        <v>51</v>
      </c>
      <c r="C55" s="91">
        <v>0.93</v>
      </c>
      <c r="D55" s="92">
        <v>0.54</v>
      </c>
      <c r="E55" s="92">
        <f t="shared" si="0"/>
        <v>0.45999999999999996</v>
      </c>
      <c r="F55" s="92" t="e">
        <f>VLOOKUP(B55,'Y27632'!$E$6:$F$96,2,FALSE)</f>
        <v>#N/A</v>
      </c>
      <c r="G55" s="91">
        <v>0.85</v>
      </c>
      <c r="H55" s="91">
        <f t="shared" si="1"/>
        <v>0.85</v>
      </c>
      <c r="I55" s="92">
        <v>0.67</v>
      </c>
      <c r="J55" s="92">
        <f t="shared" si="2"/>
        <v>0.67</v>
      </c>
      <c r="K55" s="92">
        <v>1.05</v>
      </c>
      <c r="L55" s="92">
        <f t="shared" si="3"/>
        <v>0.9</v>
      </c>
      <c r="M55" s="92">
        <v>0.51</v>
      </c>
      <c r="N55" s="92">
        <f t="shared" si="4"/>
        <v>0.51</v>
      </c>
    </row>
    <row r="56" spans="1:14">
      <c r="A56" s="89" t="s">
        <v>5343</v>
      </c>
      <c r="B56" s="90" t="s">
        <v>355</v>
      </c>
      <c r="C56" s="91">
        <v>0.76</v>
      </c>
      <c r="D56" s="92">
        <v>0.12</v>
      </c>
      <c r="E56" s="92">
        <f t="shared" si="0"/>
        <v>0.88</v>
      </c>
      <c r="F56" s="92" t="e">
        <f>VLOOKUP(B56,'Y27632'!$E$6:$F$96,2,FALSE)</f>
        <v>#N/A</v>
      </c>
      <c r="G56" s="91">
        <v>0.81</v>
      </c>
      <c r="H56" s="91">
        <f t="shared" si="1"/>
        <v>0.81</v>
      </c>
      <c r="I56" s="92">
        <v>0.91</v>
      </c>
      <c r="J56" s="92">
        <f t="shared" si="2"/>
        <v>0.9</v>
      </c>
      <c r="K56" s="92">
        <v>0.86</v>
      </c>
      <c r="L56" s="92">
        <f t="shared" si="3"/>
        <v>0.86</v>
      </c>
      <c r="M56" s="92">
        <v>0.51</v>
      </c>
      <c r="N56" s="92">
        <f t="shared" si="4"/>
        <v>0.51</v>
      </c>
    </row>
    <row r="57" spans="1:14">
      <c r="A57" s="89" t="s">
        <v>5343</v>
      </c>
      <c r="B57" s="90" t="s">
        <v>856</v>
      </c>
      <c r="C57" s="91">
        <v>0.76</v>
      </c>
      <c r="D57" s="92">
        <v>0.12</v>
      </c>
      <c r="E57" s="92">
        <f t="shared" si="0"/>
        <v>0.88</v>
      </c>
      <c r="F57" s="92" t="e">
        <f>VLOOKUP(B57,'Y27632'!$E$6:$F$96,2,FALSE)</f>
        <v>#N/A</v>
      </c>
      <c r="G57" s="91">
        <v>0.81</v>
      </c>
      <c r="H57" s="91">
        <f t="shared" si="1"/>
        <v>0.81</v>
      </c>
      <c r="I57" s="92">
        <v>0.91</v>
      </c>
      <c r="J57" s="92">
        <f t="shared" si="2"/>
        <v>0.9</v>
      </c>
      <c r="K57" s="92">
        <v>0.86</v>
      </c>
      <c r="L57" s="92">
        <f t="shared" si="3"/>
        <v>0.86</v>
      </c>
      <c r="M57" s="92">
        <v>0.51</v>
      </c>
      <c r="N57" s="92">
        <f t="shared" si="4"/>
        <v>0.51</v>
      </c>
    </row>
    <row r="58" spans="1:14">
      <c r="A58" s="89" t="s">
        <v>5343</v>
      </c>
      <c r="B58" s="90" t="s">
        <v>207</v>
      </c>
      <c r="C58" s="91">
        <v>0.51</v>
      </c>
      <c r="D58" s="92">
        <v>0.94</v>
      </c>
      <c r="E58" s="92">
        <f t="shared" si="0"/>
        <v>6.0000000000000053E-2</v>
      </c>
      <c r="F58" s="92" t="e">
        <f>VLOOKUP(B58,'Y27632'!$E$6:$F$96,2,FALSE)</f>
        <v>#N/A</v>
      </c>
      <c r="G58" s="91">
        <v>0.88</v>
      </c>
      <c r="H58" s="91">
        <f t="shared" si="1"/>
        <v>0.88</v>
      </c>
      <c r="I58" s="92">
        <v>0.93</v>
      </c>
      <c r="J58" s="92">
        <f t="shared" si="2"/>
        <v>0.9</v>
      </c>
      <c r="K58" s="92">
        <v>0.87</v>
      </c>
      <c r="L58" s="92">
        <f t="shared" si="3"/>
        <v>0.87</v>
      </c>
      <c r="M58" s="92">
        <v>0.56999999999999995</v>
      </c>
      <c r="N58" s="92">
        <f t="shared" si="4"/>
        <v>0.56999999999999995</v>
      </c>
    </row>
    <row r="59" spans="1:14">
      <c r="A59" s="89" t="s">
        <v>5343</v>
      </c>
      <c r="B59" s="90" t="s">
        <v>698</v>
      </c>
      <c r="C59" s="91">
        <v>1.04</v>
      </c>
      <c r="D59" s="92">
        <v>0.28999999999999998</v>
      </c>
      <c r="E59" s="92">
        <f t="shared" si="0"/>
        <v>0.71</v>
      </c>
      <c r="F59" s="92" t="e">
        <f>VLOOKUP(B59,'Y27632'!$E$6:$F$96,2,FALSE)</f>
        <v>#N/A</v>
      </c>
      <c r="G59" s="91">
        <v>0.79</v>
      </c>
      <c r="H59" s="91">
        <f t="shared" si="1"/>
        <v>0.79</v>
      </c>
      <c r="I59" s="92">
        <v>0.92</v>
      </c>
      <c r="J59" s="92">
        <f t="shared" si="2"/>
        <v>0.9</v>
      </c>
      <c r="K59" s="92">
        <v>0.89</v>
      </c>
      <c r="L59" s="92">
        <f t="shared" si="3"/>
        <v>0.89</v>
      </c>
      <c r="M59" s="92">
        <v>0.5</v>
      </c>
      <c r="N59" s="92">
        <f t="shared" si="4"/>
        <v>0.5</v>
      </c>
    </row>
    <row r="60" spans="1:14">
      <c r="A60" s="89" t="s">
        <v>5343</v>
      </c>
      <c r="B60" s="90" t="s">
        <v>453</v>
      </c>
      <c r="C60" s="91">
        <v>1.07</v>
      </c>
      <c r="D60" s="92">
        <v>0.05</v>
      </c>
      <c r="E60" s="92">
        <f t="shared" si="0"/>
        <v>0.95</v>
      </c>
      <c r="F60" s="92">
        <f>VLOOKUP(B60,'Y27632'!$E$6:$F$96,2,FALSE)</f>
        <v>-0.09</v>
      </c>
      <c r="G60" s="91">
        <v>0.95</v>
      </c>
      <c r="H60" s="91">
        <f t="shared" si="1"/>
        <v>0.9</v>
      </c>
      <c r="I60" s="92">
        <v>0.9</v>
      </c>
      <c r="J60" s="92">
        <f t="shared" si="2"/>
        <v>0.9</v>
      </c>
      <c r="K60" s="92">
        <v>1.04</v>
      </c>
      <c r="L60" s="92">
        <f t="shared" si="3"/>
        <v>0.9</v>
      </c>
      <c r="M60" s="92">
        <v>0.32</v>
      </c>
      <c r="N60" s="92">
        <f t="shared" si="4"/>
        <v>0.32</v>
      </c>
    </row>
    <row r="61" spans="1:14">
      <c r="A61" s="89" t="s">
        <v>5343</v>
      </c>
      <c r="B61" s="90" t="s">
        <v>151</v>
      </c>
      <c r="C61" s="91">
        <v>0.94</v>
      </c>
      <c r="D61" s="92">
        <v>0.53</v>
      </c>
      <c r="E61" s="92">
        <f t="shared" si="0"/>
        <v>0.47</v>
      </c>
      <c r="F61" s="92" t="e">
        <f>VLOOKUP(B61,'Y27632'!$E$6:$F$96,2,FALSE)</f>
        <v>#N/A</v>
      </c>
      <c r="G61" s="91">
        <v>0.9</v>
      </c>
      <c r="H61" s="91">
        <f t="shared" si="1"/>
        <v>0.9</v>
      </c>
      <c r="I61" s="92">
        <v>0.91</v>
      </c>
      <c r="J61" s="92">
        <f t="shared" si="2"/>
        <v>0.9</v>
      </c>
      <c r="K61" s="92">
        <v>0.81</v>
      </c>
      <c r="L61" s="92">
        <f t="shared" si="3"/>
        <v>0.81</v>
      </c>
      <c r="M61" s="92">
        <v>1.05</v>
      </c>
      <c r="N61" s="92">
        <f t="shared" si="4"/>
        <v>0.9</v>
      </c>
    </row>
    <row r="62" spans="1:14">
      <c r="A62" s="89" t="s">
        <v>5343</v>
      </c>
      <c r="B62" s="90" t="s">
        <v>239</v>
      </c>
      <c r="C62" s="91">
        <v>0.51</v>
      </c>
      <c r="D62" s="92">
        <v>0.94</v>
      </c>
      <c r="E62" s="92">
        <f t="shared" si="0"/>
        <v>6.0000000000000053E-2</v>
      </c>
      <c r="F62" s="92" t="e">
        <f>VLOOKUP(B62,'Y27632'!$E$6:$F$96,2,FALSE)</f>
        <v>#N/A</v>
      </c>
      <c r="G62" s="91">
        <v>0.88</v>
      </c>
      <c r="H62" s="91">
        <f t="shared" si="1"/>
        <v>0.88</v>
      </c>
      <c r="I62" s="92">
        <v>0.93</v>
      </c>
      <c r="J62" s="92">
        <f t="shared" si="2"/>
        <v>0.9</v>
      </c>
      <c r="K62" s="92">
        <v>0.87</v>
      </c>
      <c r="L62" s="92">
        <f t="shared" si="3"/>
        <v>0.87</v>
      </c>
      <c r="M62" s="92">
        <v>0.56999999999999995</v>
      </c>
      <c r="N62" s="92">
        <f t="shared" si="4"/>
        <v>0.56999999999999995</v>
      </c>
    </row>
    <row r="63" spans="1:14">
      <c r="A63" s="89" t="s">
        <v>5343</v>
      </c>
      <c r="B63" s="90" t="s">
        <v>73</v>
      </c>
      <c r="C63" s="91">
        <v>0.97</v>
      </c>
      <c r="D63" s="92">
        <v>0.65</v>
      </c>
      <c r="E63" s="92">
        <f t="shared" si="0"/>
        <v>0.35</v>
      </c>
      <c r="F63" s="92">
        <f>VLOOKUP(B63,'Y27632'!$E$6:$F$96,2,FALSE)</f>
        <v>0.11</v>
      </c>
      <c r="G63" s="91">
        <v>0.67</v>
      </c>
      <c r="H63" s="91">
        <f t="shared" si="1"/>
        <v>0.67</v>
      </c>
      <c r="I63" s="92">
        <v>0.88</v>
      </c>
      <c r="J63" s="92">
        <f t="shared" si="2"/>
        <v>0.88</v>
      </c>
      <c r="K63" s="92">
        <v>0.96</v>
      </c>
      <c r="L63" s="92">
        <f t="shared" si="3"/>
        <v>0.9</v>
      </c>
      <c r="M63" s="92">
        <v>0.38</v>
      </c>
      <c r="N63" s="92">
        <f t="shared" si="4"/>
        <v>0.38</v>
      </c>
    </row>
    <row r="64" spans="1:14">
      <c r="A64" s="89" t="s">
        <v>5343</v>
      </c>
      <c r="B64" s="90" t="s">
        <v>465</v>
      </c>
      <c r="C64" s="91">
        <v>0.94</v>
      </c>
      <c r="D64" s="92">
        <v>0.53</v>
      </c>
      <c r="E64" s="92">
        <f t="shared" si="0"/>
        <v>0.47</v>
      </c>
      <c r="F64" s="92">
        <f>VLOOKUP(B64,'Y27632'!$E$6:$F$96,2,FALSE)</f>
        <v>0.33</v>
      </c>
      <c r="G64" s="91">
        <v>0.9</v>
      </c>
      <c r="H64" s="91">
        <f t="shared" si="1"/>
        <v>0.9</v>
      </c>
      <c r="I64" s="92">
        <v>0.91</v>
      </c>
      <c r="J64" s="92">
        <f t="shared" si="2"/>
        <v>0.9</v>
      </c>
      <c r="K64" s="92">
        <v>0.81</v>
      </c>
      <c r="L64" s="92">
        <f t="shared" si="3"/>
        <v>0.81</v>
      </c>
      <c r="M64" s="92">
        <v>1.05</v>
      </c>
      <c r="N64" s="92">
        <f t="shared" si="4"/>
        <v>0.9</v>
      </c>
    </row>
    <row r="65" spans="1:14">
      <c r="A65" s="89" t="s">
        <v>5343</v>
      </c>
      <c r="B65" s="90" t="s">
        <v>261</v>
      </c>
      <c r="C65" s="91">
        <v>1.07</v>
      </c>
      <c r="D65" s="92">
        <v>0.05</v>
      </c>
      <c r="E65" s="92">
        <f t="shared" si="0"/>
        <v>0.95</v>
      </c>
      <c r="F65" s="92" t="e">
        <f>VLOOKUP(B65,'Y27632'!$E$6:$F$96,2,FALSE)</f>
        <v>#N/A</v>
      </c>
      <c r="G65" s="91">
        <v>0.95</v>
      </c>
      <c r="H65" s="91">
        <f t="shared" si="1"/>
        <v>0.9</v>
      </c>
      <c r="I65" s="92">
        <v>0.9</v>
      </c>
      <c r="J65" s="92">
        <f t="shared" si="2"/>
        <v>0.9</v>
      </c>
      <c r="K65" s="92">
        <v>1.04</v>
      </c>
      <c r="L65" s="92">
        <f t="shared" si="3"/>
        <v>0.9</v>
      </c>
      <c r="M65" s="92">
        <v>0.32</v>
      </c>
      <c r="N65" s="92">
        <f t="shared" si="4"/>
        <v>0.32</v>
      </c>
    </row>
    <row r="66" spans="1:14">
      <c r="A66" s="89" t="s">
        <v>5346</v>
      </c>
      <c r="B66" s="90" t="s">
        <v>241</v>
      </c>
      <c r="C66" s="91">
        <v>0.89</v>
      </c>
      <c r="D66" s="92">
        <v>0.85</v>
      </c>
      <c r="E66" s="92">
        <f t="shared" si="0"/>
        <v>0.15000000000000002</v>
      </c>
      <c r="F66" s="92">
        <f>VLOOKUP(B66,'Y27632'!$E$6:$F$96,2,FALSE)</f>
        <v>0.25</v>
      </c>
      <c r="G66" s="91">
        <v>0.71</v>
      </c>
      <c r="H66" s="91">
        <f t="shared" si="1"/>
        <v>0.71</v>
      </c>
      <c r="I66" s="92">
        <v>0.04</v>
      </c>
      <c r="J66" s="92">
        <f t="shared" si="2"/>
        <v>0.04</v>
      </c>
      <c r="K66" s="92">
        <v>0.11</v>
      </c>
      <c r="L66" s="92">
        <f t="shared" si="3"/>
        <v>0.11</v>
      </c>
      <c r="M66" s="92">
        <v>0.41</v>
      </c>
      <c r="N66" s="92">
        <f t="shared" si="4"/>
        <v>0.41</v>
      </c>
    </row>
    <row r="67" spans="1:14">
      <c r="A67" s="89" t="s">
        <v>5346</v>
      </c>
      <c r="B67" s="90" t="s">
        <v>469</v>
      </c>
      <c r="C67" s="91">
        <v>1.07</v>
      </c>
      <c r="D67" s="92">
        <v>0.05</v>
      </c>
      <c r="E67" s="92">
        <f t="shared" ref="E67:E130" si="5">1-IF(D67&gt;0.99,0.9,D67)</f>
        <v>0.95</v>
      </c>
      <c r="F67" s="92" t="e">
        <f>VLOOKUP(B67,'Y27632'!$E$6:$F$96,2,FALSE)</f>
        <v>#N/A</v>
      </c>
      <c r="G67" s="91">
        <v>0.95</v>
      </c>
      <c r="H67" s="91">
        <f t="shared" ref="H67:H130" si="6">IF(G67&gt;0.9,0.9,G67)</f>
        <v>0.9</v>
      </c>
      <c r="I67" s="92">
        <v>0.9</v>
      </c>
      <c r="J67" s="92">
        <f t="shared" ref="J67:J130" si="7">IF(I67&gt;0.9,0.9,I67)</f>
        <v>0.9</v>
      </c>
      <c r="K67" s="92">
        <v>1.04</v>
      </c>
      <c r="L67" s="92">
        <f t="shared" ref="L67:L130" si="8">IF(K67&gt;0.9,0.9,K67)</f>
        <v>0.9</v>
      </c>
      <c r="M67" s="92">
        <v>0.32</v>
      </c>
      <c r="N67" s="92">
        <f t="shared" ref="N67:N130" si="9">IF(M67&gt;0.9,0.9,M67)</f>
        <v>0.32</v>
      </c>
    </row>
    <row r="68" spans="1:14">
      <c r="A68" s="89" t="s">
        <v>5346</v>
      </c>
      <c r="B68" s="90" t="s">
        <v>301</v>
      </c>
      <c r="C68" s="91">
        <v>0.92</v>
      </c>
      <c r="D68" s="92">
        <v>0.94</v>
      </c>
      <c r="E68" s="92">
        <f t="shared" si="5"/>
        <v>6.0000000000000053E-2</v>
      </c>
      <c r="F68" s="92">
        <f>VLOOKUP(B68,'Y27632'!$E$6:$F$96,2,FALSE)</f>
        <v>0.22</v>
      </c>
      <c r="G68" s="91">
        <v>0.67</v>
      </c>
      <c r="H68" s="91">
        <f t="shared" si="6"/>
        <v>0.67</v>
      </c>
      <c r="I68" s="92">
        <v>0.97</v>
      </c>
      <c r="J68" s="92">
        <f t="shared" si="7"/>
        <v>0.9</v>
      </c>
      <c r="K68" s="92">
        <v>0.94</v>
      </c>
      <c r="L68" s="92">
        <f t="shared" si="8"/>
        <v>0.9</v>
      </c>
      <c r="M68" s="92">
        <v>0.86</v>
      </c>
      <c r="N68" s="92">
        <f t="shared" si="9"/>
        <v>0.86</v>
      </c>
    </row>
    <row r="69" spans="1:14">
      <c r="A69" s="89" t="s">
        <v>5346</v>
      </c>
      <c r="B69" s="90" t="s">
        <v>115</v>
      </c>
      <c r="C69" s="91">
        <v>0.24</v>
      </c>
      <c r="D69" s="92">
        <v>0.15</v>
      </c>
      <c r="E69" s="92">
        <f t="shared" si="5"/>
        <v>0.85</v>
      </c>
      <c r="F69" s="92" t="e">
        <f>VLOOKUP(B69,'Y27632'!$E$6:$F$96,2,FALSE)</f>
        <v>#N/A</v>
      </c>
      <c r="G69" s="91">
        <v>0.78</v>
      </c>
      <c r="H69" s="91">
        <f t="shared" si="6"/>
        <v>0.78</v>
      </c>
      <c r="I69" s="92">
        <v>0.79</v>
      </c>
      <c r="J69" s="92">
        <f t="shared" si="7"/>
        <v>0.79</v>
      </c>
      <c r="K69" s="92">
        <v>0.79</v>
      </c>
      <c r="L69" s="92">
        <f t="shared" si="8"/>
        <v>0.79</v>
      </c>
      <c r="M69" s="92">
        <v>0.09</v>
      </c>
      <c r="N69" s="92">
        <f t="shared" si="9"/>
        <v>0.09</v>
      </c>
    </row>
    <row r="70" spans="1:14">
      <c r="A70" s="89" t="s">
        <v>5346</v>
      </c>
      <c r="B70" s="90" t="s">
        <v>748</v>
      </c>
      <c r="C70" s="91">
        <v>0.89</v>
      </c>
      <c r="D70" s="92">
        <v>0.85</v>
      </c>
      <c r="E70" s="92">
        <f t="shared" si="5"/>
        <v>0.15000000000000002</v>
      </c>
      <c r="F70" s="92">
        <f>VLOOKUP(B70,'Y27632'!$E$6:$F$96,2,FALSE)</f>
        <v>-7.0000000000000007E-2</v>
      </c>
      <c r="G70" s="91">
        <v>0.71</v>
      </c>
      <c r="H70" s="91">
        <f t="shared" si="6"/>
        <v>0.71</v>
      </c>
      <c r="I70" s="92">
        <v>0.04</v>
      </c>
      <c r="J70" s="92">
        <f t="shared" si="7"/>
        <v>0.04</v>
      </c>
      <c r="K70" s="92">
        <v>0.11</v>
      </c>
      <c r="L70" s="92">
        <f t="shared" si="8"/>
        <v>0.11</v>
      </c>
      <c r="M70" s="92">
        <v>0.41</v>
      </c>
      <c r="N70" s="92">
        <f t="shared" si="9"/>
        <v>0.41</v>
      </c>
    </row>
    <row r="71" spans="1:14">
      <c r="A71" s="92" t="s">
        <v>5346</v>
      </c>
      <c r="B71" s="93" t="s">
        <v>103</v>
      </c>
      <c r="C71" s="91">
        <v>0.51</v>
      </c>
      <c r="D71" s="92">
        <v>0.7</v>
      </c>
      <c r="E71" s="92">
        <f t="shared" si="5"/>
        <v>0.30000000000000004</v>
      </c>
      <c r="F71" s="92" t="e">
        <f>VLOOKUP(B71,'Y27632'!$E$6:$F$96,2,FALSE)</f>
        <v>#N/A</v>
      </c>
      <c r="G71" s="91">
        <v>0.88</v>
      </c>
      <c r="H71" s="91">
        <f t="shared" si="6"/>
        <v>0.88</v>
      </c>
      <c r="I71" s="92">
        <v>0.93</v>
      </c>
      <c r="J71" s="92">
        <f t="shared" si="7"/>
        <v>0.9</v>
      </c>
      <c r="K71" s="92">
        <v>0.87</v>
      </c>
      <c r="L71" s="92">
        <f t="shared" si="8"/>
        <v>0.87</v>
      </c>
      <c r="M71" s="92">
        <v>0.56999999999999995</v>
      </c>
      <c r="N71" s="92">
        <f t="shared" si="9"/>
        <v>0.56999999999999995</v>
      </c>
    </row>
    <row r="72" spans="1:14">
      <c r="A72" s="92"/>
      <c r="B72" s="92" t="s">
        <v>441</v>
      </c>
      <c r="C72" s="91">
        <v>0.25</v>
      </c>
      <c r="D72" s="92">
        <v>0.87</v>
      </c>
      <c r="E72" s="92">
        <f t="shared" si="5"/>
        <v>0.13</v>
      </c>
      <c r="F72" s="92" t="e">
        <f>VLOOKUP(B72,'Y27632'!$E$6:$F$96,2,FALSE)</f>
        <v>#N/A</v>
      </c>
      <c r="G72" s="91">
        <v>0.08</v>
      </c>
      <c r="H72" s="91">
        <f t="shared" si="6"/>
        <v>0.08</v>
      </c>
      <c r="I72" s="92">
        <v>0.87</v>
      </c>
      <c r="J72" s="92">
        <f t="shared" si="7"/>
        <v>0.87</v>
      </c>
      <c r="K72" s="92">
        <v>0.91</v>
      </c>
      <c r="L72" s="92">
        <f t="shared" si="8"/>
        <v>0.9</v>
      </c>
      <c r="M72" s="92">
        <v>0.05</v>
      </c>
      <c r="N72" s="92">
        <f t="shared" si="9"/>
        <v>0.05</v>
      </c>
    </row>
    <row r="73" spans="1:14">
      <c r="A73" s="92"/>
      <c r="B73" s="92" t="s">
        <v>592</v>
      </c>
      <c r="C73" s="91">
        <v>0.25</v>
      </c>
      <c r="D73" s="92">
        <v>0.87</v>
      </c>
      <c r="E73" s="92">
        <f t="shared" si="5"/>
        <v>0.13</v>
      </c>
      <c r="F73" s="92" t="e">
        <f>VLOOKUP(B73,'Y27632'!$E$6:$F$96,2,FALSE)</f>
        <v>#N/A</v>
      </c>
      <c r="G73" s="91">
        <v>0.08</v>
      </c>
      <c r="H73" s="91">
        <f t="shared" si="6"/>
        <v>0.08</v>
      </c>
      <c r="I73" s="92">
        <v>0.87</v>
      </c>
      <c r="J73" s="92">
        <f t="shared" si="7"/>
        <v>0.87</v>
      </c>
      <c r="K73" s="92">
        <v>0.91</v>
      </c>
      <c r="L73" s="92">
        <f t="shared" si="8"/>
        <v>0.9</v>
      </c>
      <c r="M73" s="92">
        <v>0.05</v>
      </c>
      <c r="N73" s="92">
        <f t="shared" si="9"/>
        <v>0.05</v>
      </c>
    </row>
    <row r="74" spans="1:14">
      <c r="A74" s="92"/>
      <c r="B74" s="92" t="s">
        <v>752</v>
      </c>
      <c r="C74" s="91">
        <v>0.25</v>
      </c>
      <c r="D74" s="92">
        <v>0.87</v>
      </c>
      <c r="E74" s="92">
        <f t="shared" si="5"/>
        <v>0.13</v>
      </c>
      <c r="F74" s="92" t="e">
        <f>VLOOKUP(B74,'Y27632'!$E$6:$F$96,2,FALSE)</f>
        <v>#N/A</v>
      </c>
      <c r="G74" s="91">
        <v>0.08</v>
      </c>
      <c r="H74" s="91">
        <f t="shared" si="6"/>
        <v>0.08</v>
      </c>
      <c r="I74" s="92">
        <v>0.87</v>
      </c>
      <c r="J74" s="92">
        <f t="shared" si="7"/>
        <v>0.87</v>
      </c>
      <c r="K74" s="92">
        <v>0.91</v>
      </c>
      <c r="L74" s="92">
        <f t="shared" si="8"/>
        <v>0.9</v>
      </c>
      <c r="M74" s="92">
        <v>0.05</v>
      </c>
      <c r="N74" s="92">
        <f t="shared" si="9"/>
        <v>0.05</v>
      </c>
    </row>
    <row r="75" spans="1:14">
      <c r="A75" s="92"/>
      <c r="B75" s="92" t="s">
        <v>121</v>
      </c>
      <c r="C75" s="91">
        <v>0.23</v>
      </c>
      <c r="D75" s="92">
        <v>0.81</v>
      </c>
      <c r="E75" s="92">
        <f t="shared" si="5"/>
        <v>0.18999999999999995</v>
      </c>
      <c r="F75" s="92" t="e">
        <f>VLOOKUP(B75,'Y27632'!$E$6:$F$96,2,FALSE)</f>
        <v>#N/A</v>
      </c>
      <c r="G75" s="91">
        <v>0.13</v>
      </c>
      <c r="H75" s="91">
        <f t="shared" si="6"/>
        <v>0.13</v>
      </c>
      <c r="I75" s="92">
        <v>0.25</v>
      </c>
      <c r="J75" s="92">
        <f t="shared" si="7"/>
        <v>0.25</v>
      </c>
      <c r="K75" s="92">
        <v>0.9</v>
      </c>
      <c r="L75" s="92">
        <f t="shared" si="8"/>
        <v>0.9</v>
      </c>
      <c r="M75" s="92">
        <v>0.02</v>
      </c>
      <c r="N75" s="92">
        <f t="shared" si="9"/>
        <v>0.02</v>
      </c>
    </row>
    <row r="76" spans="1:14">
      <c r="A76" s="92"/>
      <c r="B76" s="92" t="s">
        <v>604</v>
      </c>
      <c r="C76" s="91">
        <v>0.23</v>
      </c>
      <c r="D76" s="92">
        <v>0.81</v>
      </c>
      <c r="E76" s="92">
        <f t="shared" si="5"/>
        <v>0.18999999999999995</v>
      </c>
      <c r="F76" s="92" t="e">
        <f>VLOOKUP(B76,'Y27632'!$E$6:$F$96,2,FALSE)</f>
        <v>#N/A</v>
      </c>
      <c r="G76" s="91">
        <v>0.13</v>
      </c>
      <c r="H76" s="91">
        <f t="shared" si="6"/>
        <v>0.13</v>
      </c>
      <c r="I76" s="92">
        <v>0.25</v>
      </c>
      <c r="J76" s="92">
        <f t="shared" si="7"/>
        <v>0.25</v>
      </c>
      <c r="K76" s="92">
        <v>0.9</v>
      </c>
      <c r="L76" s="92">
        <f t="shared" si="8"/>
        <v>0.9</v>
      </c>
      <c r="M76" s="92">
        <v>0.02</v>
      </c>
      <c r="N76" s="92">
        <f t="shared" si="9"/>
        <v>0.02</v>
      </c>
    </row>
    <row r="77" spans="1:14">
      <c r="A77" s="92"/>
      <c r="B77" s="92" t="s">
        <v>75</v>
      </c>
      <c r="C77" s="91">
        <v>0.25</v>
      </c>
      <c r="D77" s="92">
        <v>0.87</v>
      </c>
      <c r="E77" s="92">
        <f t="shared" si="5"/>
        <v>0.13</v>
      </c>
      <c r="F77" s="92" t="e">
        <f>VLOOKUP(B77,'Y27632'!$E$6:$F$96,2,FALSE)</f>
        <v>#N/A</v>
      </c>
      <c r="G77" s="91">
        <v>0.08</v>
      </c>
      <c r="H77" s="91">
        <f t="shared" si="6"/>
        <v>0.08</v>
      </c>
      <c r="I77" s="92">
        <v>0.87</v>
      </c>
      <c r="J77" s="92">
        <f t="shared" si="7"/>
        <v>0.87</v>
      </c>
      <c r="K77" s="92">
        <v>0.91</v>
      </c>
      <c r="L77" s="92">
        <f t="shared" si="8"/>
        <v>0.9</v>
      </c>
      <c r="M77" s="92">
        <v>0.05</v>
      </c>
      <c r="N77" s="92">
        <f t="shared" si="9"/>
        <v>0.05</v>
      </c>
    </row>
    <row r="78" spans="1:14">
      <c r="A78" s="92"/>
      <c r="B78" s="92" t="s">
        <v>866</v>
      </c>
      <c r="C78" s="91">
        <v>0.23</v>
      </c>
      <c r="D78" s="92">
        <v>0.81</v>
      </c>
      <c r="E78" s="92">
        <f t="shared" si="5"/>
        <v>0.18999999999999995</v>
      </c>
      <c r="F78" s="92" t="e">
        <f>VLOOKUP(B78,'Y27632'!$E$6:$F$96,2,FALSE)</f>
        <v>#N/A</v>
      </c>
      <c r="G78" s="91">
        <v>0.13</v>
      </c>
      <c r="H78" s="91">
        <f t="shared" si="6"/>
        <v>0.13</v>
      </c>
      <c r="I78" s="92">
        <v>0.25</v>
      </c>
      <c r="J78" s="92">
        <f t="shared" si="7"/>
        <v>0.25</v>
      </c>
      <c r="K78" s="92">
        <v>0.9</v>
      </c>
      <c r="L78" s="92">
        <f t="shared" si="8"/>
        <v>0.9</v>
      </c>
      <c r="M78" s="92">
        <v>0.02</v>
      </c>
      <c r="N78" s="92">
        <f t="shared" si="9"/>
        <v>0.02</v>
      </c>
    </row>
    <row r="79" spans="1:14">
      <c r="A79" s="92"/>
      <c r="B79" s="92" t="s">
        <v>539</v>
      </c>
      <c r="C79" s="91">
        <v>0.25</v>
      </c>
      <c r="D79" s="92">
        <v>0.87</v>
      </c>
      <c r="E79" s="92">
        <f t="shared" si="5"/>
        <v>0.13</v>
      </c>
      <c r="F79" s="92" t="e">
        <f>VLOOKUP(B79,'Y27632'!$E$6:$F$96,2,FALSE)</f>
        <v>#N/A</v>
      </c>
      <c r="G79" s="91">
        <v>0.08</v>
      </c>
      <c r="H79" s="91">
        <f t="shared" si="6"/>
        <v>0.08</v>
      </c>
      <c r="I79" s="92">
        <v>0.87</v>
      </c>
      <c r="J79" s="92">
        <f t="shared" si="7"/>
        <v>0.87</v>
      </c>
      <c r="K79" s="92">
        <v>0.91</v>
      </c>
      <c r="L79" s="92">
        <f t="shared" si="8"/>
        <v>0.9</v>
      </c>
      <c r="M79" s="92">
        <v>0.05</v>
      </c>
      <c r="N79" s="92">
        <f t="shared" si="9"/>
        <v>0.05</v>
      </c>
    </row>
    <row r="80" spans="1:14">
      <c r="A80" s="92"/>
      <c r="B80" s="92" t="s">
        <v>391</v>
      </c>
      <c r="C80" s="91">
        <v>1</v>
      </c>
      <c r="D80" s="92">
        <v>0.55000000000000004</v>
      </c>
      <c r="E80" s="92">
        <f t="shared" si="5"/>
        <v>0.44999999999999996</v>
      </c>
      <c r="F80" s="92" t="e">
        <f>VLOOKUP(B80,'Y27632'!$E$6:$F$96,2,FALSE)</f>
        <v>#N/A</v>
      </c>
      <c r="G80" s="91">
        <v>1.02</v>
      </c>
      <c r="H80" s="91">
        <f t="shared" si="6"/>
        <v>0.9</v>
      </c>
      <c r="I80" s="92">
        <v>1.03</v>
      </c>
      <c r="J80" s="92">
        <f t="shared" si="7"/>
        <v>0.9</v>
      </c>
      <c r="K80" s="92">
        <v>1.07</v>
      </c>
      <c r="L80" s="92">
        <f t="shared" si="8"/>
        <v>0.9</v>
      </c>
      <c r="M80" s="92">
        <v>0.54</v>
      </c>
      <c r="N80" s="92">
        <f t="shared" si="9"/>
        <v>0.54</v>
      </c>
    </row>
    <row r="81" spans="1:14">
      <c r="A81" s="92"/>
      <c r="B81" s="92" t="s">
        <v>1024</v>
      </c>
      <c r="C81" s="92">
        <v>0.25</v>
      </c>
      <c r="D81" s="92">
        <v>0.87</v>
      </c>
      <c r="E81" s="92">
        <f t="shared" si="5"/>
        <v>0.13</v>
      </c>
      <c r="F81" s="92" t="e">
        <f>VLOOKUP(B81,'Y27632'!$E$6:$F$96,2,FALSE)</f>
        <v>#N/A</v>
      </c>
      <c r="G81" s="92">
        <v>0.08</v>
      </c>
      <c r="H81" s="91">
        <f t="shared" si="6"/>
        <v>0.08</v>
      </c>
      <c r="I81" s="89">
        <v>0.87</v>
      </c>
      <c r="J81" s="92">
        <f t="shared" si="7"/>
        <v>0.87</v>
      </c>
      <c r="K81" s="89">
        <v>0.91</v>
      </c>
      <c r="L81" s="92">
        <f t="shared" si="8"/>
        <v>0.9</v>
      </c>
      <c r="M81" s="89">
        <v>0.05</v>
      </c>
      <c r="N81" s="92">
        <f t="shared" si="9"/>
        <v>0.05</v>
      </c>
    </row>
    <row r="82" spans="1:14">
      <c r="A82" s="92"/>
      <c r="B82" s="92" t="s">
        <v>519</v>
      </c>
      <c r="C82" s="92">
        <v>0.23</v>
      </c>
      <c r="D82" s="92">
        <v>0.81</v>
      </c>
      <c r="E82" s="92">
        <f t="shared" si="5"/>
        <v>0.18999999999999995</v>
      </c>
      <c r="F82" s="92" t="e">
        <f>VLOOKUP(B82,'Y27632'!$E$6:$F$96,2,FALSE)</f>
        <v>#N/A</v>
      </c>
      <c r="G82" s="92">
        <v>0.13</v>
      </c>
      <c r="H82" s="91">
        <f t="shared" si="6"/>
        <v>0.13</v>
      </c>
      <c r="I82" s="89">
        <v>0.25</v>
      </c>
      <c r="J82" s="92">
        <f t="shared" si="7"/>
        <v>0.25</v>
      </c>
      <c r="K82" s="89">
        <v>0.9</v>
      </c>
      <c r="L82" s="92">
        <f t="shared" si="8"/>
        <v>0.9</v>
      </c>
      <c r="M82" s="89">
        <v>0.02</v>
      </c>
      <c r="N82" s="92">
        <f t="shared" si="9"/>
        <v>0.02</v>
      </c>
    </row>
    <row r="83" spans="1:14">
      <c r="A83" s="92"/>
      <c r="B83" s="92" t="s">
        <v>337</v>
      </c>
      <c r="C83" s="92">
        <v>0.25</v>
      </c>
      <c r="D83" s="92">
        <v>0.87</v>
      </c>
      <c r="E83" s="92">
        <f t="shared" si="5"/>
        <v>0.13</v>
      </c>
      <c r="F83" s="92" t="e">
        <f>VLOOKUP(B83,'Y27632'!$E$6:$F$96,2,FALSE)</f>
        <v>#N/A</v>
      </c>
      <c r="G83" s="92">
        <v>0.08</v>
      </c>
      <c r="H83" s="91">
        <f t="shared" si="6"/>
        <v>0.08</v>
      </c>
      <c r="I83" s="89">
        <v>0.87</v>
      </c>
      <c r="J83" s="92">
        <f t="shared" si="7"/>
        <v>0.87</v>
      </c>
      <c r="K83" s="89">
        <v>0.91</v>
      </c>
      <c r="L83" s="92">
        <f t="shared" si="8"/>
        <v>0.9</v>
      </c>
      <c r="M83" s="89">
        <v>0.05</v>
      </c>
      <c r="N83" s="92">
        <f t="shared" si="9"/>
        <v>0.05</v>
      </c>
    </row>
    <row r="84" spans="1:14">
      <c r="A84" s="92"/>
      <c r="B84" s="92" t="s">
        <v>704</v>
      </c>
      <c r="C84" s="92">
        <v>0.25</v>
      </c>
      <c r="D84" s="92">
        <v>0.87</v>
      </c>
      <c r="E84" s="92">
        <f t="shared" si="5"/>
        <v>0.13</v>
      </c>
      <c r="F84" s="92" t="e">
        <f>VLOOKUP(B84,'Y27632'!$E$6:$F$96,2,FALSE)</f>
        <v>#N/A</v>
      </c>
      <c r="G84" s="92">
        <v>0.08</v>
      </c>
      <c r="H84" s="91">
        <f t="shared" si="6"/>
        <v>0.08</v>
      </c>
      <c r="I84" s="89">
        <v>0.87</v>
      </c>
      <c r="J84" s="92">
        <f t="shared" si="7"/>
        <v>0.87</v>
      </c>
      <c r="K84" s="89">
        <v>0.91</v>
      </c>
      <c r="L84" s="92">
        <f t="shared" si="8"/>
        <v>0.9</v>
      </c>
      <c r="M84" s="89">
        <v>0.05</v>
      </c>
      <c r="N84" s="92">
        <f t="shared" si="9"/>
        <v>0.05</v>
      </c>
    </row>
    <row r="85" spans="1:14">
      <c r="A85" s="92"/>
      <c r="B85" s="92" t="s">
        <v>842</v>
      </c>
      <c r="C85" s="92">
        <v>0.23</v>
      </c>
      <c r="D85" s="92">
        <v>0.81</v>
      </c>
      <c r="E85" s="92">
        <f t="shared" si="5"/>
        <v>0.18999999999999995</v>
      </c>
      <c r="F85" s="92" t="e">
        <f>VLOOKUP(B85,'Y27632'!$E$6:$F$96,2,FALSE)</f>
        <v>#N/A</v>
      </c>
      <c r="G85" s="92">
        <v>0.13</v>
      </c>
      <c r="H85" s="91">
        <f t="shared" si="6"/>
        <v>0.13</v>
      </c>
      <c r="I85" s="89">
        <v>0.25</v>
      </c>
      <c r="J85" s="92">
        <f t="shared" si="7"/>
        <v>0.25</v>
      </c>
      <c r="K85" s="89">
        <v>0.9</v>
      </c>
      <c r="L85" s="92">
        <f t="shared" si="8"/>
        <v>0.9</v>
      </c>
      <c r="M85" s="89">
        <v>0.02</v>
      </c>
      <c r="N85" s="92">
        <f t="shared" si="9"/>
        <v>0.02</v>
      </c>
    </row>
    <row r="86" spans="1:14">
      <c r="A86" s="92"/>
      <c r="B86" s="92" t="s">
        <v>760</v>
      </c>
      <c r="C86" s="92">
        <v>0.25</v>
      </c>
      <c r="D86" s="92">
        <v>0.87</v>
      </c>
      <c r="E86" s="92">
        <f t="shared" si="5"/>
        <v>0.13</v>
      </c>
      <c r="F86" s="92" t="e">
        <f>VLOOKUP(B86,'Y27632'!$E$6:$F$96,2,FALSE)</f>
        <v>#N/A</v>
      </c>
      <c r="G86" s="92">
        <v>0.08</v>
      </c>
      <c r="H86" s="91">
        <f t="shared" si="6"/>
        <v>0.08</v>
      </c>
      <c r="I86" s="89">
        <v>0.87</v>
      </c>
      <c r="J86" s="92">
        <f t="shared" si="7"/>
        <v>0.87</v>
      </c>
      <c r="K86" s="89">
        <v>0.91</v>
      </c>
      <c r="L86" s="92">
        <f t="shared" si="8"/>
        <v>0.9</v>
      </c>
      <c r="M86" s="89">
        <v>0.05</v>
      </c>
      <c r="N86" s="92">
        <f t="shared" si="9"/>
        <v>0.05</v>
      </c>
    </row>
    <row r="87" spans="1:14">
      <c r="A87" s="92"/>
      <c r="B87" s="92" t="s">
        <v>1017</v>
      </c>
      <c r="C87" s="92">
        <v>0.51</v>
      </c>
      <c r="D87" s="92">
        <v>0.7</v>
      </c>
      <c r="E87" s="92">
        <f t="shared" si="5"/>
        <v>0.30000000000000004</v>
      </c>
      <c r="F87" s="92" t="e">
        <f>VLOOKUP(B87,'Y27632'!$E$6:$F$96,2,FALSE)</f>
        <v>#N/A</v>
      </c>
      <c r="G87" s="92">
        <v>0.88</v>
      </c>
      <c r="H87" s="91">
        <f t="shared" si="6"/>
        <v>0.88</v>
      </c>
      <c r="I87" s="89">
        <v>0.93</v>
      </c>
      <c r="J87" s="92">
        <f t="shared" si="7"/>
        <v>0.9</v>
      </c>
      <c r="K87" s="89">
        <v>0.87</v>
      </c>
      <c r="L87" s="92">
        <f t="shared" si="8"/>
        <v>0.87</v>
      </c>
      <c r="M87" s="89">
        <v>0.56999999999999995</v>
      </c>
      <c r="N87" s="92">
        <f t="shared" si="9"/>
        <v>0.56999999999999995</v>
      </c>
    </row>
    <row r="88" spans="1:14">
      <c r="A88" s="92"/>
      <c r="B88" s="92" t="s">
        <v>862</v>
      </c>
      <c r="C88" s="92">
        <v>0.23</v>
      </c>
      <c r="D88" s="92">
        <v>0.81</v>
      </c>
      <c r="E88" s="92">
        <f t="shared" si="5"/>
        <v>0.18999999999999995</v>
      </c>
      <c r="F88" s="92" t="e">
        <f>VLOOKUP(B88,'Y27632'!$E$6:$F$96,2,FALSE)</f>
        <v>#N/A</v>
      </c>
      <c r="G88" s="92">
        <v>0.13</v>
      </c>
      <c r="H88" s="91">
        <f t="shared" si="6"/>
        <v>0.13</v>
      </c>
      <c r="I88" s="89">
        <v>0.25</v>
      </c>
      <c r="J88" s="92">
        <f t="shared" si="7"/>
        <v>0.25</v>
      </c>
      <c r="K88" s="89">
        <v>0.9</v>
      </c>
      <c r="L88" s="92">
        <f t="shared" si="8"/>
        <v>0.9</v>
      </c>
      <c r="M88" s="89">
        <v>0.02</v>
      </c>
      <c r="N88" s="92">
        <f t="shared" si="9"/>
        <v>0.02</v>
      </c>
    </row>
    <row r="89" spans="1:14">
      <c r="A89" s="92"/>
      <c r="B89" s="92" t="s">
        <v>868</v>
      </c>
      <c r="C89" s="92">
        <v>0.25</v>
      </c>
      <c r="D89" s="92">
        <v>0.87</v>
      </c>
      <c r="E89" s="92">
        <f t="shared" si="5"/>
        <v>0.13</v>
      </c>
      <c r="F89" s="92" t="e">
        <f>VLOOKUP(B89,'Y27632'!$E$6:$F$96,2,FALSE)</f>
        <v>#N/A</v>
      </c>
      <c r="G89" s="92">
        <v>0.08</v>
      </c>
      <c r="H89" s="91">
        <f t="shared" si="6"/>
        <v>0.08</v>
      </c>
      <c r="I89" s="89">
        <v>0.87</v>
      </c>
      <c r="J89" s="92">
        <f t="shared" si="7"/>
        <v>0.87</v>
      </c>
      <c r="K89" s="89">
        <v>0.91</v>
      </c>
      <c r="L89" s="92">
        <f t="shared" si="8"/>
        <v>0.9</v>
      </c>
      <c r="M89" s="89">
        <v>0.05</v>
      </c>
      <c r="N89" s="92">
        <f t="shared" si="9"/>
        <v>0.05</v>
      </c>
    </row>
    <row r="90" spans="1:14">
      <c r="A90" s="92"/>
      <c r="B90" s="92" t="s">
        <v>889</v>
      </c>
      <c r="C90" s="92">
        <v>1.04</v>
      </c>
      <c r="D90" s="92">
        <v>0.28999999999999998</v>
      </c>
      <c r="E90" s="92">
        <f t="shared" si="5"/>
        <v>0.71</v>
      </c>
      <c r="F90" s="92" t="e">
        <f>VLOOKUP(B90,'Y27632'!$E$6:$F$96,2,FALSE)</f>
        <v>#N/A</v>
      </c>
      <c r="G90" s="92">
        <v>0.79</v>
      </c>
      <c r="H90" s="91">
        <f t="shared" si="6"/>
        <v>0.79</v>
      </c>
      <c r="I90" s="89">
        <v>0.92</v>
      </c>
      <c r="J90" s="92">
        <f t="shared" si="7"/>
        <v>0.9</v>
      </c>
      <c r="K90" s="89">
        <v>0.89</v>
      </c>
      <c r="L90" s="92">
        <f t="shared" si="8"/>
        <v>0.89</v>
      </c>
      <c r="M90" s="89">
        <v>0.5</v>
      </c>
      <c r="N90" s="92">
        <f t="shared" si="9"/>
        <v>0.5</v>
      </c>
    </row>
    <row r="91" spans="1:14">
      <c r="A91" s="92"/>
      <c r="B91" s="92" t="s">
        <v>1025</v>
      </c>
      <c r="C91" s="92">
        <v>0.51</v>
      </c>
      <c r="D91" s="92">
        <v>0.7</v>
      </c>
      <c r="E91" s="92">
        <f t="shared" si="5"/>
        <v>0.30000000000000004</v>
      </c>
      <c r="F91" s="92" t="e">
        <f>VLOOKUP(B91,'Y27632'!$E$6:$F$96,2,FALSE)</f>
        <v>#N/A</v>
      </c>
      <c r="G91" s="92">
        <v>0.88</v>
      </c>
      <c r="H91" s="91">
        <f t="shared" si="6"/>
        <v>0.88</v>
      </c>
      <c r="I91" s="89">
        <v>0.93</v>
      </c>
      <c r="J91" s="92">
        <f t="shared" si="7"/>
        <v>0.9</v>
      </c>
      <c r="K91" s="89">
        <v>0.87</v>
      </c>
      <c r="L91" s="92">
        <f t="shared" si="8"/>
        <v>0.87</v>
      </c>
      <c r="M91" s="89">
        <v>0.56999999999999995</v>
      </c>
      <c r="N91" s="92">
        <f t="shared" si="9"/>
        <v>0.56999999999999995</v>
      </c>
    </row>
    <row r="92" spans="1:14">
      <c r="A92" s="92"/>
      <c r="B92" s="92" t="s">
        <v>109</v>
      </c>
      <c r="C92" s="92">
        <v>0.75</v>
      </c>
      <c r="D92" s="92">
        <v>0.94</v>
      </c>
      <c r="E92" s="92">
        <f t="shared" si="5"/>
        <v>6.0000000000000053E-2</v>
      </c>
      <c r="F92" s="92" t="e">
        <f>VLOOKUP(B92,'Y27632'!$E$6:$F$96,2,FALSE)</f>
        <v>#N/A</v>
      </c>
      <c r="G92" s="92">
        <v>1.05</v>
      </c>
      <c r="H92" s="91">
        <f t="shared" si="6"/>
        <v>0.9</v>
      </c>
      <c r="I92" s="89">
        <v>0.93</v>
      </c>
      <c r="J92" s="92">
        <f t="shared" si="7"/>
        <v>0.9</v>
      </c>
      <c r="K92" s="89">
        <v>0.93</v>
      </c>
      <c r="L92" s="92">
        <f t="shared" si="8"/>
        <v>0.9</v>
      </c>
      <c r="M92" s="89">
        <v>0.38</v>
      </c>
      <c r="N92" s="92">
        <f t="shared" si="9"/>
        <v>0.38</v>
      </c>
    </row>
    <row r="93" spans="1:14">
      <c r="A93" s="92"/>
      <c r="B93" s="92" t="s">
        <v>674</v>
      </c>
      <c r="C93" s="92">
        <v>0.91</v>
      </c>
      <c r="D93" s="92">
        <v>0.99</v>
      </c>
      <c r="E93" s="92">
        <f t="shared" si="5"/>
        <v>1.0000000000000009E-2</v>
      </c>
      <c r="F93" s="92" t="e">
        <f>VLOOKUP(B93,'Y27632'!$E$6:$F$96,2,FALSE)</f>
        <v>#N/A</v>
      </c>
      <c r="G93" s="92">
        <v>1.03</v>
      </c>
      <c r="H93" s="91">
        <f t="shared" si="6"/>
        <v>0.9</v>
      </c>
      <c r="I93" s="89">
        <v>0.86</v>
      </c>
      <c r="J93" s="92">
        <f t="shared" si="7"/>
        <v>0.86</v>
      </c>
      <c r="K93" s="89">
        <v>0.99</v>
      </c>
      <c r="L93" s="92">
        <f t="shared" si="8"/>
        <v>0.9</v>
      </c>
      <c r="M93" s="89">
        <v>0.77</v>
      </c>
      <c r="N93" s="92">
        <f t="shared" si="9"/>
        <v>0.77</v>
      </c>
    </row>
    <row r="94" spans="1:14">
      <c r="A94" s="92"/>
      <c r="B94" s="92" t="s">
        <v>481</v>
      </c>
      <c r="C94" s="92">
        <v>0.91</v>
      </c>
      <c r="D94" s="92">
        <v>0.99</v>
      </c>
      <c r="E94" s="92">
        <f t="shared" si="5"/>
        <v>1.0000000000000009E-2</v>
      </c>
      <c r="F94" s="92" t="e">
        <f>VLOOKUP(B94,'Y27632'!$E$6:$F$96,2,FALSE)</f>
        <v>#N/A</v>
      </c>
      <c r="G94" s="92">
        <v>1.03</v>
      </c>
      <c r="H94" s="91">
        <f t="shared" si="6"/>
        <v>0.9</v>
      </c>
      <c r="I94" s="89">
        <v>0.86</v>
      </c>
      <c r="J94" s="92">
        <f t="shared" si="7"/>
        <v>0.86</v>
      </c>
      <c r="K94" s="89">
        <v>0.99</v>
      </c>
      <c r="L94" s="92">
        <f t="shared" si="8"/>
        <v>0.9</v>
      </c>
      <c r="M94" s="89">
        <v>0.77</v>
      </c>
      <c r="N94" s="92">
        <f t="shared" si="9"/>
        <v>0.77</v>
      </c>
    </row>
    <row r="95" spans="1:14">
      <c r="A95" s="92"/>
      <c r="B95" s="92" t="s">
        <v>215</v>
      </c>
      <c r="C95" s="92">
        <v>0.91</v>
      </c>
      <c r="D95" s="92">
        <v>0.99</v>
      </c>
      <c r="E95" s="92">
        <f t="shared" si="5"/>
        <v>1.0000000000000009E-2</v>
      </c>
      <c r="F95" s="92" t="e">
        <f>VLOOKUP(B95,'Y27632'!$E$6:$F$96,2,FALSE)</f>
        <v>#N/A</v>
      </c>
      <c r="G95" s="92">
        <v>1.03</v>
      </c>
      <c r="H95" s="91">
        <f t="shared" si="6"/>
        <v>0.9</v>
      </c>
      <c r="I95" s="89">
        <v>0.86</v>
      </c>
      <c r="J95" s="92">
        <f t="shared" si="7"/>
        <v>0.86</v>
      </c>
      <c r="K95" s="89">
        <v>0.99</v>
      </c>
      <c r="L95" s="92">
        <f t="shared" si="8"/>
        <v>0.9</v>
      </c>
      <c r="M95" s="89">
        <v>0.77</v>
      </c>
      <c r="N95" s="92">
        <f t="shared" si="9"/>
        <v>0.77</v>
      </c>
    </row>
    <row r="96" spans="1:14">
      <c r="A96" s="92"/>
      <c r="B96" s="92" t="s">
        <v>253</v>
      </c>
      <c r="C96" s="92">
        <v>0.91</v>
      </c>
      <c r="D96" s="92">
        <v>0.99</v>
      </c>
      <c r="E96" s="92">
        <f t="shared" si="5"/>
        <v>1.0000000000000009E-2</v>
      </c>
      <c r="F96" s="92" t="e">
        <f>VLOOKUP(B96,'Y27632'!$E$6:$F$96,2,FALSE)</f>
        <v>#N/A</v>
      </c>
      <c r="G96" s="92">
        <v>1.03</v>
      </c>
      <c r="H96" s="91">
        <f t="shared" si="6"/>
        <v>0.9</v>
      </c>
      <c r="I96" s="89">
        <v>0.86</v>
      </c>
      <c r="J96" s="92">
        <f t="shared" si="7"/>
        <v>0.86</v>
      </c>
      <c r="K96" s="89">
        <v>0.99</v>
      </c>
      <c r="L96" s="92">
        <f t="shared" si="8"/>
        <v>0.9</v>
      </c>
      <c r="M96" s="89">
        <v>0.77</v>
      </c>
      <c r="N96" s="92">
        <f t="shared" si="9"/>
        <v>0.77</v>
      </c>
    </row>
    <row r="97" spans="1:14">
      <c r="A97" s="92"/>
      <c r="B97" s="92" t="s">
        <v>297</v>
      </c>
      <c r="C97" s="92">
        <v>0.91</v>
      </c>
      <c r="D97" s="92">
        <v>0.99</v>
      </c>
      <c r="E97" s="92">
        <f t="shared" si="5"/>
        <v>1.0000000000000009E-2</v>
      </c>
      <c r="F97" s="92" t="e">
        <f>VLOOKUP(B97,'Y27632'!$E$6:$F$96,2,FALSE)</f>
        <v>#N/A</v>
      </c>
      <c r="G97" s="92">
        <v>1.03</v>
      </c>
      <c r="H97" s="91">
        <f t="shared" si="6"/>
        <v>0.9</v>
      </c>
      <c r="I97" s="89">
        <v>0.86</v>
      </c>
      <c r="J97" s="92">
        <f t="shared" si="7"/>
        <v>0.86</v>
      </c>
      <c r="K97" s="89">
        <v>0.99</v>
      </c>
      <c r="L97" s="92">
        <f t="shared" si="8"/>
        <v>0.9</v>
      </c>
      <c r="M97" s="89">
        <v>0.77</v>
      </c>
      <c r="N97" s="92">
        <f t="shared" si="9"/>
        <v>0.77</v>
      </c>
    </row>
    <row r="98" spans="1:14">
      <c r="A98" s="92"/>
      <c r="B98" s="92" t="s">
        <v>505</v>
      </c>
      <c r="C98" s="92">
        <v>0.91</v>
      </c>
      <c r="D98" s="92">
        <v>0.99</v>
      </c>
      <c r="E98" s="92">
        <f t="shared" si="5"/>
        <v>1.0000000000000009E-2</v>
      </c>
      <c r="F98" s="92" t="e">
        <f>VLOOKUP(B98,'Y27632'!$E$6:$F$96,2,FALSE)</f>
        <v>#N/A</v>
      </c>
      <c r="G98" s="92">
        <v>1.03</v>
      </c>
      <c r="H98" s="91">
        <f t="shared" si="6"/>
        <v>0.9</v>
      </c>
      <c r="I98" s="89">
        <v>0.86</v>
      </c>
      <c r="J98" s="92">
        <f t="shared" si="7"/>
        <v>0.86</v>
      </c>
      <c r="K98" s="89">
        <v>0.99</v>
      </c>
      <c r="L98" s="92">
        <f t="shared" si="8"/>
        <v>0.9</v>
      </c>
      <c r="M98" s="89">
        <v>0.77</v>
      </c>
      <c r="N98" s="92">
        <f t="shared" si="9"/>
        <v>0.77</v>
      </c>
    </row>
    <row r="99" spans="1:14">
      <c r="A99" s="92"/>
      <c r="B99" s="92" t="s">
        <v>183</v>
      </c>
      <c r="C99" s="92">
        <v>0.75</v>
      </c>
      <c r="D99" s="92">
        <v>0.94</v>
      </c>
      <c r="E99" s="92">
        <f t="shared" si="5"/>
        <v>6.0000000000000053E-2</v>
      </c>
      <c r="F99" s="92" t="e">
        <f>VLOOKUP(B99,'Y27632'!$E$6:$F$96,2,FALSE)</f>
        <v>#N/A</v>
      </c>
      <c r="G99" s="92">
        <v>1.05</v>
      </c>
      <c r="H99" s="91">
        <f t="shared" si="6"/>
        <v>0.9</v>
      </c>
      <c r="I99" s="89">
        <v>0.93</v>
      </c>
      <c r="J99" s="92">
        <f t="shared" si="7"/>
        <v>0.9</v>
      </c>
      <c r="K99" s="89">
        <v>0.93</v>
      </c>
      <c r="L99" s="92">
        <f t="shared" si="8"/>
        <v>0.9</v>
      </c>
      <c r="M99" s="89">
        <v>0.38</v>
      </c>
      <c r="N99" s="92">
        <f t="shared" si="9"/>
        <v>0.38</v>
      </c>
    </row>
    <row r="100" spans="1:14">
      <c r="A100" s="92"/>
      <c r="B100" s="92" t="s">
        <v>79</v>
      </c>
      <c r="C100" s="92">
        <v>0.74</v>
      </c>
      <c r="D100" s="92">
        <v>0.85</v>
      </c>
      <c r="E100" s="92">
        <f t="shared" si="5"/>
        <v>0.15000000000000002</v>
      </c>
      <c r="F100" s="92" t="e">
        <f>VLOOKUP(B100,'Y27632'!$E$6:$F$96,2,FALSE)</f>
        <v>#N/A</v>
      </c>
      <c r="G100" s="92">
        <v>0.9</v>
      </c>
      <c r="H100" s="91">
        <f t="shared" si="6"/>
        <v>0.9</v>
      </c>
      <c r="I100" s="89">
        <v>0.97</v>
      </c>
      <c r="J100" s="92">
        <f t="shared" si="7"/>
        <v>0.9</v>
      </c>
      <c r="K100" s="89">
        <v>1.05</v>
      </c>
      <c r="L100" s="92">
        <f t="shared" si="8"/>
        <v>0.9</v>
      </c>
      <c r="M100" s="89">
        <v>0.56999999999999995</v>
      </c>
      <c r="N100" s="92">
        <f t="shared" si="9"/>
        <v>0.56999999999999995</v>
      </c>
    </row>
    <row r="101" spans="1:14">
      <c r="A101" s="92"/>
      <c r="B101" s="92" t="s">
        <v>684</v>
      </c>
      <c r="C101" s="92">
        <v>0.91</v>
      </c>
      <c r="D101" s="92">
        <v>0.99</v>
      </c>
      <c r="E101" s="92">
        <f t="shared" si="5"/>
        <v>1.0000000000000009E-2</v>
      </c>
      <c r="F101" s="92" t="e">
        <f>VLOOKUP(B101,'Y27632'!$E$6:$F$96,2,FALSE)</f>
        <v>#N/A</v>
      </c>
      <c r="G101" s="92">
        <v>1.03</v>
      </c>
      <c r="H101" s="91">
        <f t="shared" si="6"/>
        <v>0.9</v>
      </c>
      <c r="I101" s="89">
        <v>0.86</v>
      </c>
      <c r="J101" s="92">
        <f t="shared" si="7"/>
        <v>0.86</v>
      </c>
      <c r="K101" s="89">
        <v>0.99</v>
      </c>
      <c r="L101" s="92">
        <f t="shared" si="8"/>
        <v>0.9</v>
      </c>
      <c r="M101" s="89">
        <v>0.77</v>
      </c>
      <c r="N101" s="92">
        <f t="shared" si="9"/>
        <v>0.77</v>
      </c>
    </row>
    <row r="102" spans="1:14">
      <c r="A102" s="92"/>
      <c r="B102" s="92" t="s">
        <v>401</v>
      </c>
      <c r="C102" s="92">
        <v>0.85</v>
      </c>
      <c r="D102" s="92">
        <v>0.27</v>
      </c>
      <c r="E102" s="92">
        <f t="shared" si="5"/>
        <v>0.73</v>
      </c>
      <c r="F102" s="92" t="e">
        <f>VLOOKUP(B102,'Y27632'!$E$6:$F$96,2,FALSE)</f>
        <v>#N/A</v>
      </c>
      <c r="G102" s="92">
        <v>0.95</v>
      </c>
      <c r="H102" s="91">
        <f t="shared" si="6"/>
        <v>0.9</v>
      </c>
      <c r="I102" s="89">
        <v>1.07</v>
      </c>
      <c r="J102" s="92">
        <f t="shared" si="7"/>
        <v>0.9</v>
      </c>
      <c r="K102" s="89">
        <v>0.99</v>
      </c>
      <c r="L102" s="92">
        <f t="shared" si="8"/>
        <v>0.9</v>
      </c>
      <c r="M102" s="89">
        <v>0.49</v>
      </c>
      <c r="N102" s="92">
        <f t="shared" si="9"/>
        <v>0.49</v>
      </c>
    </row>
    <row r="103" spans="1:14">
      <c r="A103" s="92"/>
      <c r="B103" s="92" t="s">
        <v>443</v>
      </c>
      <c r="C103" s="92">
        <v>0.85</v>
      </c>
      <c r="D103" s="92">
        <v>0.27</v>
      </c>
      <c r="E103" s="92">
        <f t="shared" si="5"/>
        <v>0.73</v>
      </c>
      <c r="F103" s="92" t="e">
        <f>VLOOKUP(B103,'Y27632'!$E$6:$F$96,2,FALSE)</f>
        <v>#N/A</v>
      </c>
      <c r="G103" s="92">
        <v>0.95</v>
      </c>
      <c r="H103" s="91">
        <f t="shared" si="6"/>
        <v>0.9</v>
      </c>
      <c r="I103" s="89">
        <v>1.07</v>
      </c>
      <c r="J103" s="92">
        <f t="shared" si="7"/>
        <v>0.9</v>
      </c>
      <c r="K103" s="89">
        <v>0.99</v>
      </c>
      <c r="L103" s="92">
        <f t="shared" si="8"/>
        <v>0.9</v>
      </c>
      <c r="M103" s="89">
        <v>0.49</v>
      </c>
      <c r="N103" s="92">
        <f t="shared" si="9"/>
        <v>0.49</v>
      </c>
    </row>
    <row r="104" spans="1:14">
      <c r="A104" s="92"/>
      <c r="B104" s="92" t="s">
        <v>263</v>
      </c>
      <c r="C104" s="92">
        <v>0.75</v>
      </c>
      <c r="D104" s="92">
        <v>0.94</v>
      </c>
      <c r="E104" s="92">
        <f t="shared" si="5"/>
        <v>6.0000000000000053E-2</v>
      </c>
      <c r="F104" s="92" t="e">
        <f>VLOOKUP(B104,'Y27632'!$E$6:$F$96,2,FALSE)</f>
        <v>#N/A</v>
      </c>
      <c r="G104" s="92">
        <v>1.05</v>
      </c>
      <c r="H104" s="91">
        <f t="shared" si="6"/>
        <v>0.9</v>
      </c>
      <c r="I104" s="89">
        <v>0.93</v>
      </c>
      <c r="J104" s="92">
        <f t="shared" si="7"/>
        <v>0.9</v>
      </c>
      <c r="K104" s="89">
        <v>0.93</v>
      </c>
      <c r="L104" s="92">
        <f t="shared" si="8"/>
        <v>0.9</v>
      </c>
      <c r="M104" s="89">
        <v>0.38</v>
      </c>
      <c r="N104" s="92">
        <f t="shared" si="9"/>
        <v>0.38</v>
      </c>
    </row>
    <row r="105" spans="1:14">
      <c r="A105" s="92"/>
      <c r="B105" s="92" t="s">
        <v>93</v>
      </c>
      <c r="C105" s="92">
        <v>0.91</v>
      </c>
      <c r="D105" s="92">
        <v>0.99</v>
      </c>
      <c r="E105" s="92">
        <f t="shared" si="5"/>
        <v>1.0000000000000009E-2</v>
      </c>
      <c r="F105" s="92" t="e">
        <f>VLOOKUP(B105,'Y27632'!$E$6:$F$96,2,FALSE)</f>
        <v>#N/A</v>
      </c>
      <c r="G105" s="92">
        <v>1.03</v>
      </c>
      <c r="H105" s="91">
        <f t="shared" si="6"/>
        <v>0.9</v>
      </c>
      <c r="I105" s="89">
        <v>0.86</v>
      </c>
      <c r="J105" s="92">
        <f t="shared" si="7"/>
        <v>0.86</v>
      </c>
      <c r="K105" s="89">
        <v>0.99</v>
      </c>
      <c r="L105" s="92">
        <f t="shared" si="8"/>
        <v>0.9</v>
      </c>
      <c r="M105" s="89">
        <v>0.77</v>
      </c>
      <c r="N105" s="92">
        <f t="shared" si="9"/>
        <v>0.77</v>
      </c>
    </row>
    <row r="106" spans="1:14">
      <c r="A106" s="92"/>
      <c r="B106" s="92" t="s">
        <v>626</v>
      </c>
      <c r="C106" s="92">
        <v>0.91</v>
      </c>
      <c r="D106" s="92">
        <v>0.99</v>
      </c>
      <c r="E106" s="92">
        <f t="shared" si="5"/>
        <v>1.0000000000000009E-2</v>
      </c>
      <c r="F106" s="92" t="e">
        <f>VLOOKUP(B106,'Y27632'!$E$6:$F$96,2,FALSE)</f>
        <v>#N/A</v>
      </c>
      <c r="G106" s="92">
        <v>1.03</v>
      </c>
      <c r="H106" s="91">
        <f t="shared" si="6"/>
        <v>0.9</v>
      </c>
      <c r="I106" s="89">
        <v>0.86</v>
      </c>
      <c r="J106" s="92">
        <f t="shared" si="7"/>
        <v>0.86</v>
      </c>
      <c r="K106" s="89">
        <v>0.99</v>
      </c>
      <c r="L106" s="92">
        <f t="shared" si="8"/>
        <v>0.9</v>
      </c>
      <c r="M106" s="89">
        <v>0.77</v>
      </c>
      <c r="N106" s="92">
        <f t="shared" si="9"/>
        <v>0.77</v>
      </c>
    </row>
    <row r="107" spans="1:14">
      <c r="A107" s="92"/>
      <c r="B107" s="92" t="s">
        <v>141</v>
      </c>
      <c r="C107" s="92">
        <v>0.91</v>
      </c>
      <c r="D107" s="92">
        <v>0.99</v>
      </c>
      <c r="E107" s="92">
        <f t="shared" si="5"/>
        <v>1.0000000000000009E-2</v>
      </c>
      <c r="F107" s="92" t="e">
        <f>VLOOKUP(B107,'Y27632'!$E$6:$F$96,2,FALSE)</f>
        <v>#N/A</v>
      </c>
      <c r="G107" s="92">
        <v>1.03</v>
      </c>
      <c r="H107" s="91">
        <f t="shared" si="6"/>
        <v>0.9</v>
      </c>
      <c r="I107" s="89">
        <v>0.86</v>
      </c>
      <c r="J107" s="92">
        <f t="shared" si="7"/>
        <v>0.86</v>
      </c>
      <c r="K107" s="89">
        <v>0.99</v>
      </c>
      <c r="L107" s="92">
        <f t="shared" si="8"/>
        <v>0.9</v>
      </c>
      <c r="M107" s="89">
        <v>0.77</v>
      </c>
      <c r="N107" s="92">
        <f t="shared" si="9"/>
        <v>0.77</v>
      </c>
    </row>
    <row r="108" spans="1:14">
      <c r="A108" s="92"/>
      <c r="B108" s="92" t="s">
        <v>259</v>
      </c>
      <c r="C108" s="92">
        <v>0.74</v>
      </c>
      <c r="D108" s="92">
        <v>0.85</v>
      </c>
      <c r="E108" s="92">
        <f t="shared" si="5"/>
        <v>0.15000000000000002</v>
      </c>
      <c r="F108" s="92" t="e">
        <f>VLOOKUP(B108,'Y27632'!$E$6:$F$96,2,FALSE)</f>
        <v>#N/A</v>
      </c>
      <c r="G108" s="92">
        <v>0.9</v>
      </c>
      <c r="H108" s="91">
        <f t="shared" si="6"/>
        <v>0.9</v>
      </c>
      <c r="I108" s="89">
        <v>0.97</v>
      </c>
      <c r="J108" s="92">
        <f t="shared" si="7"/>
        <v>0.9</v>
      </c>
      <c r="K108" s="89">
        <v>1.05</v>
      </c>
      <c r="L108" s="92">
        <f t="shared" si="8"/>
        <v>0.9</v>
      </c>
      <c r="M108" s="89">
        <v>0.56999999999999995</v>
      </c>
      <c r="N108" s="92">
        <f t="shared" si="9"/>
        <v>0.56999999999999995</v>
      </c>
    </row>
    <row r="109" spans="1:14">
      <c r="A109" s="92"/>
      <c r="B109" s="92" t="s">
        <v>668</v>
      </c>
      <c r="C109" s="92">
        <v>0.85</v>
      </c>
      <c r="D109" s="92">
        <v>0.27</v>
      </c>
      <c r="E109" s="92">
        <f t="shared" si="5"/>
        <v>0.73</v>
      </c>
      <c r="F109" s="92" t="e">
        <f>VLOOKUP(B109,'Y27632'!$E$6:$F$96,2,FALSE)</f>
        <v>#N/A</v>
      </c>
      <c r="G109" s="92">
        <v>0.95</v>
      </c>
      <c r="H109" s="91">
        <f t="shared" si="6"/>
        <v>0.9</v>
      </c>
      <c r="I109" s="89">
        <v>1.07</v>
      </c>
      <c r="J109" s="92">
        <f t="shared" si="7"/>
        <v>0.9</v>
      </c>
      <c r="K109" s="89">
        <v>0.99</v>
      </c>
      <c r="L109" s="92">
        <f t="shared" si="8"/>
        <v>0.9</v>
      </c>
      <c r="M109" s="89">
        <v>0.49</v>
      </c>
      <c r="N109" s="92">
        <f t="shared" si="9"/>
        <v>0.49</v>
      </c>
    </row>
    <row r="110" spans="1:14">
      <c r="A110" s="92"/>
      <c r="B110" s="92" t="s">
        <v>724</v>
      </c>
      <c r="C110" s="92">
        <v>0.91</v>
      </c>
      <c r="D110" s="92">
        <v>0.99</v>
      </c>
      <c r="E110" s="92">
        <f t="shared" si="5"/>
        <v>1.0000000000000009E-2</v>
      </c>
      <c r="F110" s="92" t="e">
        <f>VLOOKUP(B110,'Y27632'!$E$6:$F$96,2,FALSE)</f>
        <v>#N/A</v>
      </c>
      <c r="G110" s="92">
        <v>1.03</v>
      </c>
      <c r="H110" s="91">
        <f t="shared" si="6"/>
        <v>0.9</v>
      </c>
      <c r="I110" s="89">
        <v>0.86</v>
      </c>
      <c r="J110" s="92">
        <f t="shared" si="7"/>
        <v>0.86</v>
      </c>
      <c r="K110" s="89">
        <v>0.99</v>
      </c>
      <c r="L110" s="92">
        <f t="shared" si="8"/>
        <v>0.9</v>
      </c>
      <c r="M110" s="89">
        <v>0.77</v>
      </c>
      <c r="N110" s="92">
        <f t="shared" si="9"/>
        <v>0.77</v>
      </c>
    </row>
    <row r="111" spans="1:14">
      <c r="A111" s="92"/>
      <c r="B111" s="92" t="s">
        <v>766</v>
      </c>
      <c r="C111" s="92">
        <v>0.96</v>
      </c>
      <c r="D111" s="92">
        <v>0.76</v>
      </c>
      <c r="E111" s="92">
        <f t="shared" si="5"/>
        <v>0.24</v>
      </c>
      <c r="F111" s="92" t="e">
        <f>VLOOKUP(B111,'Y27632'!$E$6:$F$96,2,FALSE)</f>
        <v>#N/A</v>
      </c>
      <c r="G111" s="92">
        <v>0.94</v>
      </c>
      <c r="H111" s="91">
        <f t="shared" si="6"/>
        <v>0.9</v>
      </c>
      <c r="I111" s="89">
        <v>0.92</v>
      </c>
      <c r="J111" s="92">
        <f t="shared" si="7"/>
        <v>0.9</v>
      </c>
      <c r="K111" s="89">
        <v>0.92</v>
      </c>
      <c r="L111" s="92">
        <f t="shared" si="8"/>
        <v>0.9</v>
      </c>
      <c r="M111" s="89">
        <v>1.08</v>
      </c>
      <c r="N111" s="92">
        <f t="shared" si="9"/>
        <v>0.9</v>
      </c>
    </row>
    <row r="112" spans="1:14">
      <c r="A112" s="92"/>
      <c r="B112" s="92" t="s">
        <v>678</v>
      </c>
      <c r="C112" s="92">
        <v>0.96</v>
      </c>
      <c r="D112" s="92">
        <v>0.76</v>
      </c>
      <c r="E112" s="92">
        <f t="shared" si="5"/>
        <v>0.24</v>
      </c>
      <c r="F112" s="92" t="e">
        <f>VLOOKUP(B112,'Y27632'!$E$6:$F$96,2,FALSE)</f>
        <v>#N/A</v>
      </c>
      <c r="G112" s="92">
        <v>0.94</v>
      </c>
      <c r="H112" s="91">
        <f t="shared" si="6"/>
        <v>0.9</v>
      </c>
      <c r="I112" s="89">
        <v>0.92</v>
      </c>
      <c r="J112" s="92">
        <f t="shared" si="7"/>
        <v>0.9</v>
      </c>
      <c r="K112" s="89">
        <v>0.92</v>
      </c>
      <c r="L112" s="92">
        <f t="shared" si="8"/>
        <v>0.9</v>
      </c>
      <c r="M112" s="89">
        <v>1.08</v>
      </c>
      <c r="N112" s="92">
        <f t="shared" si="9"/>
        <v>0.9</v>
      </c>
    </row>
    <row r="113" spans="1:14">
      <c r="A113" s="92"/>
      <c r="B113" s="92" t="s">
        <v>780</v>
      </c>
      <c r="C113" s="92">
        <v>0.91</v>
      </c>
      <c r="D113" s="92">
        <v>0.99</v>
      </c>
      <c r="E113" s="92">
        <f t="shared" si="5"/>
        <v>1.0000000000000009E-2</v>
      </c>
      <c r="F113" s="92" t="e">
        <f>VLOOKUP(B113,'Y27632'!$E$6:$F$96,2,FALSE)</f>
        <v>#N/A</v>
      </c>
      <c r="G113" s="92">
        <v>1.03</v>
      </c>
      <c r="H113" s="91">
        <f t="shared" si="6"/>
        <v>0.9</v>
      </c>
      <c r="I113" s="89">
        <v>0.86</v>
      </c>
      <c r="J113" s="92">
        <f t="shared" si="7"/>
        <v>0.86</v>
      </c>
      <c r="K113" s="89">
        <v>0.99</v>
      </c>
      <c r="L113" s="92">
        <f t="shared" si="8"/>
        <v>0.9</v>
      </c>
      <c r="M113" s="89">
        <v>0.77</v>
      </c>
      <c r="N113" s="92">
        <f t="shared" si="9"/>
        <v>0.77</v>
      </c>
    </row>
    <row r="114" spans="1:14">
      <c r="A114" s="92"/>
      <c r="B114" s="92" t="s">
        <v>782</v>
      </c>
      <c r="C114" s="92">
        <v>0.85</v>
      </c>
      <c r="D114" s="92">
        <v>0.27</v>
      </c>
      <c r="E114" s="92">
        <f t="shared" si="5"/>
        <v>0.73</v>
      </c>
      <c r="F114" s="92" t="e">
        <f>VLOOKUP(B114,'Y27632'!$E$6:$F$96,2,FALSE)</f>
        <v>#N/A</v>
      </c>
      <c r="G114" s="92">
        <v>0.95</v>
      </c>
      <c r="H114" s="91">
        <f t="shared" si="6"/>
        <v>0.9</v>
      </c>
      <c r="I114" s="89">
        <v>1.07</v>
      </c>
      <c r="J114" s="92">
        <f t="shared" si="7"/>
        <v>0.9</v>
      </c>
      <c r="K114" s="89">
        <v>0.99</v>
      </c>
      <c r="L114" s="92">
        <f t="shared" si="8"/>
        <v>0.9</v>
      </c>
      <c r="M114" s="89">
        <v>0.49</v>
      </c>
      <c r="N114" s="92">
        <f t="shared" si="9"/>
        <v>0.49</v>
      </c>
    </row>
    <row r="115" spans="1:14">
      <c r="A115" s="92"/>
      <c r="B115" s="92" t="s">
        <v>664</v>
      </c>
      <c r="C115" s="92">
        <v>0.75</v>
      </c>
      <c r="D115" s="92">
        <v>0.94</v>
      </c>
      <c r="E115" s="92">
        <f t="shared" si="5"/>
        <v>6.0000000000000053E-2</v>
      </c>
      <c r="F115" s="92" t="e">
        <f>VLOOKUP(B115,'Y27632'!$E$6:$F$96,2,FALSE)</f>
        <v>#N/A</v>
      </c>
      <c r="G115" s="92">
        <v>1.05</v>
      </c>
      <c r="H115" s="91">
        <f t="shared" si="6"/>
        <v>0.9</v>
      </c>
      <c r="I115" s="89">
        <v>0.93</v>
      </c>
      <c r="J115" s="92">
        <f t="shared" si="7"/>
        <v>0.9</v>
      </c>
      <c r="K115" s="89">
        <v>0.93</v>
      </c>
      <c r="L115" s="92">
        <f t="shared" si="8"/>
        <v>0.9</v>
      </c>
      <c r="M115" s="89">
        <v>0.38</v>
      </c>
      <c r="N115" s="92">
        <f t="shared" si="9"/>
        <v>0.38</v>
      </c>
    </row>
    <row r="116" spans="1:14">
      <c r="A116" s="92"/>
      <c r="B116" s="92" t="s">
        <v>795</v>
      </c>
      <c r="C116" s="92">
        <v>0.91</v>
      </c>
      <c r="D116" s="92">
        <v>0.99</v>
      </c>
      <c r="E116" s="92">
        <f t="shared" si="5"/>
        <v>1.0000000000000009E-2</v>
      </c>
      <c r="F116" s="92" t="e">
        <f>VLOOKUP(B116,'Y27632'!$E$6:$F$96,2,FALSE)</f>
        <v>#N/A</v>
      </c>
      <c r="G116" s="92">
        <v>1.03</v>
      </c>
      <c r="H116" s="91">
        <f t="shared" si="6"/>
        <v>0.9</v>
      </c>
      <c r="I116" s="89">
        <v>0.86</v>
      </c>
      <c r="J116" s="92">
        <f t="shared" si="7"/>
        <v>0.86</v>
      </c>
      <c r="K116" s="89">
        <v>0.99</v>
      </c>
      <c r="L116" s="92">
        <f t="shared" si="8"/>
        <v>0.9</v>
      </c>
      <c r="M116" s="89">
        <v>0.77</v>
      </c>
      <c r="N116" s="92">
        <f t="shared" si="9"/>
        <v>0.77</v>
      </c>
    </row>
    <row r="117" spans="1:14">
      <c r="A117" s="92"/>
      <c r="B117" s="92" t="s">
        <v>840</v>
      </c>
      <c r="C117" s="92">
        <v>0.85</v>
      </c>
      <c r="D117" s="92">
        <v>0.27</v>
      </c>
      <c r="E117" s="92">
        <f t="shared" si="5"/>
        <v>0.73</v>
      </c>
      <c r="F117" s="92" t="e">
        <f>VLOOKUP(B117,'Y27632'!$E$6:$F$96,2,FALSE)</f>
        <v>#N/A</v>
      </c>
      <c r="G117" s="92">
        <v>0.95</v>
      </c>
      <c r="H117" s="91">
        <f t="shared" si="6"/>
        <v>0.9</v>
      </c>
      <c r="I117" s="89">
        <v>1.07</v>
      </c>
      <c r="J117" s="92">
        <f t="shared" si="7"/>
        <v>0.9</v>
      </c>
      <c r="K117" s="89">
        <v>0.99</v>
      </c>
      <c r="L117" s="92">
        <f t="shared" si="8"/>
        <v>0.9</v>
      </c>
      <c r="M117" s="89">
        <v>0.49</v>
      </c>
      <c r="N117" s="92">
        <f t="shared" si="9"/>
        <v>0.49</v>
      </c>
    </row>
    <row r="118" spans="1:14">
      <c r="A118" s="92"/>
      <c r="B118" s="92" t="s">
        <v>568</v>
      </c>
      <c r="C118" s="92">
        <v>0.85</v>
      </c>
      <c r="D118" s="92">
        <v>0.27</v>
      </c>
      <c r="E118" s="92">
        <f t="shared" si="5"/>
        <v>0.73</v>
      </c>
      <c r="F118" s="92" t="e">
        <f>VLOOKUP(B118,'Y27632'!$E$6:$F$96,2,FALSE)</f>
        <v>#N/A</v>
      </c>
      <c r="G118" s="92">
        <v>0.95</v>
      </c>
      <c r="H118" s="91">
        <f t="shared" si="6"/>
        <v>0.9</v>
      </c>
      <c r="I118" s="89">
        <v>1.07</v>
      </c>
      <c r="J118" s="92">
        <f t="shared" si="7"/>
        <v>0.9</v>
      </c>
      <c r="K118" s="89">
        <v>0.99</v>
      </c>
      <c r="L118" s="92">
        <f t="shared" si="8"/>
        <v>0.9</v>
      </c>
      <c r="M118" s="89">
        <v>0.49</v>
      </c>
      <c r="N118" s="92">
        <f t="shared" si="9"/>
        <v>0.49</v>
      </c>
    </row>
    <row r="119" spans="1:14">
      <c r="A119" s="92"/>
      <c r="B119" s="92" t="s">
        <v>882</v>
      </c>
      <c r="C119" s="92">
        <v>0.85</v>
      </c>
      <c r="D119" s="92">
        <v>0.27</v>
      </c>
      <c r="E119" s="92">
        <f t="shared" si="5"/>
        <v>0.73</v>
      </c>
      <c r="F119" s="92" t="e">
        <f>VLOOKUP(B119,'Y27632'!$E$6:$F$96,2,FALSE)</f>
        <v>#N/A</v>
      </c>
      <c r="G119" s="92">
        <v>0.95</v>
      </c>
      <c r="H119" s="91">
        <f t="shared" si="6"/>
        <v>0.9</v>
      </c>
      <c r="I119" s="89">
        <v>1.07</v>
      </c>
      <c r="J119" s="92">
        <f t="shared" si="7"/>
        <v>0.9</v>
      </c>
      <c r="K119" s="89">
        <v>0.99</v>
      </c>
      <c r="L119" s="92">
        <f t="shared" si="8"/>
        <v>0.9</v>
      </c>
      <c r="M119" s="89">
        <v>0.49</v>
      </c>
      <c r="N119" s="92">
        <f t="shared" si="9"/>
        <v>0.49</v>
      </c>
    </row>
    <row r="120" spans="1:14">
      <c r="A120" s="92"/>
      <c r="B120" s="92" t="s">
        <v>175</v>
      </c>
      <c r="C120" s="92">
        <v>0.91</v>
      </c>
      <c r="D120" s="92">
        <v>0.99</v>
      </c>
      <c r="E120" s="92">
        <f t="shared" si="5"/>
        <v>1.0000000000000009E-2</v>
      </c>
      <c r="F120" s="92" t="e">
        <f>VLOOKUP(B120,'Y27632'!$E$6:$F$96,2,FALSE)</f>
        <v>#N/A</v>
      </c>
      <c r="G120" s="92">
        <v>1.03</v>
      </c>
      <c r="H120" s="91">
        <f t="shared" si="6"/>
        <v>0.9</v>
      </c>
      <c r="I120" s="89">
        <v>0.86</v>
      </c>
      <c r="J120" s="92">
        <f t="shared" si="7"/>
        <v>0.86</v>
      </c>
      <c r="K120" s="89">
        <v>0.99</v>
      </c>
      <c r="L120" s="92">
        <f t="shared" si="8"/>
        <v>0.9</v>
      </c>
      <c r="M120" s="89">
        <v>0.77</v>
      </c>
      <c r="N120" s="92">
        <f t="shared" si="9"/>
        <v>0.77</v>
      </c>
    </row>
    <row r="121" spans="1:14">
      <c r="A121" s="92"/>
      <c r="B121" s="92" t="s">
        <v>131</v>
      </c>
      <c r="C121" s="92">
        <v>0.91</v>
      </c>
      <c r="D121" s="92">
        <v>0.99</v>
      </c>
      <c r="E121" s="92">
        <f t="shared" si="5"/>
        <v>1.0000000000000009E-2</v>
      </c>
      <c r="F121" s="92" t="e">
        <f>VLOOKUP(B121,'Y27632'!$E$6:$F$96,2,FALSE)</f>
        <v>#N/A</v>
      </c>
      <c r="G121" s="92">
        <v>1.03</v>
      </c>
      <c r="H121" s="91">
        <f t="shared" si="6"/>
        <v>0.9</v>
      </c>
      <c r="I121" s="89">
        <v>0.86</v>
      </c>
      <c r="J121" s="92">
        <f t="shared" si="7"/>
        <v>0.86</v>
      </c>
      <c r="K121" s="89">
        <v>0.99</v>
      </c>
      <c r="L121" s="92">
        <f t="shared" si="8"/>
        <v>0.9</v>
      </c>
      <c r="M121" s="89">
        <v>0.77</v>
      </c>
      <c r="N121" s="92">
        <f t="shared" si="9"/>
        <v>0.77</v>
      </c>
    </row>
    <row r="122" spans="1:14">
      <c r="A122" s="92"/>
      <c r="B122" s="92" t="s">
        <v>85</v>
      </c>
      <c r="C122" s="92">
        <v>0.91</v>
      </c>
      <c r="D122" s="92">
        <v>0.56999999999999995</v>
      </c>
      <c r="E122" s="92">
        <f t="shared" si="5"/>
        <v>0.43000000000000005</v>
      </c>
      <c r="F122" s="92" t="e">
        <f>VLOOKUP(B122,'Y27632'!$E$6:$F$96,2,FALSE)</f>
        <v>#N/A</v>
      </c>
      <c r="G122" s="92">
        <v>0.84</v>
      </c>
      <c r="H122" s="91">
        <f t="shared" si="6"/>
        <v>0.84</v>
      </c>
      <c r="I122" s="89">
        <v>0.89</v>
      </c>
      <c r="J122" s="92">
        <f t="shared" si="7"/>
        <v>0.89</v>
      </c>
      <c r="K122" s="89">
        <v>0.68</v>
      </c>
      <c r="L122" s="92">
        <f t="shared" si="8"/>
        <v>0.68</v>
      </c>
      <c r="M122" s="89">
        <v>0.86</v>
      </c>
      <c r="N122" s="92">
        <f t="shared" si="9"/>
        <v>0.86</v>
      </c>
    </row>
    <row r="123" spans="1:14">
      <c r="A123" s="92"/>
      <c r="B123" s="92" t="s">
        <v>33</v>
      </c>
      <c r="C123" s="92">
        <v>1.04</v>
      </c>
      <c r="D123" s="92">
        <v>0.28999999999999998</v>
      </c>
      <c r="E123" s="92">
        <f t="shared" si="5"/>
        <v>0.71</v>
      </c>
      <c r="F123" s="92" t="e">
        <f>VLOOKUP(B123,'Y27632'!$E$6:$F$96,2,FALSE)</f>
        <v>#N/A</v>
      </c>
      <c r="G123" s="92">
        <v>0.79</v>
      </c>
      <c r="H123" s="91">
        <f t="shared" si="6"/>
        <v>0.79</v>
      </c>
      <c r="I123" s="89">
        <v>0.92</v>
      </c>
      <c r="J123" s="92">
        <f t="shared" si="7"/>
        <v>0.9</v>
      </c>
      <c r="K123" s="89">
        <v>0.89</v>
      </c>
      <c r="L123" s="92">
        <f t="shared" si="8"/>
        <v>0.89</v>
      </c>
      <c r="M123" s="89">
        <v>0.5</v>
      </c>
      <c r="N123" s="92">
        <f t="shared" si="9"/>
        <v>0.5</v>
      </c>
    </row>
    <row r="124" spans="1:14">
      <c r="A124" s="92"/>
      <c r="B124" s="92" t="s">
        <v>173</v>
      </c>
      <c r="C124" s="92">
        <v>0.25</v>
      </c>
      <c r="D124" s="92">
        <v>0.87</v>
      </c>
      <c r="E124" s="92">
        <f t="shared" si="5"/>
        <v>0.13</v>
      </c>
      <c r="F124" s="92" t="e">
        <f>VLOOKUP(B124,'Y27632'!$E$6:$F$96,2,FALSE)</f>
        <v>#N/A</v>
      </c>
      <c r="G124" s="92">
        <v>0.08</v>
      </c>
      <c r="H124" s="91">
        <f t="shared" si="6"/>
        <v>0.08</v>
      </c>
      <c r="I124" s="89">
        <v>0.87</v>
      </c>
      <c r="J124" s="92">
        <f t="shared" si="7"/>
        <v>0.87</v>
      </c>
      <c r="K124" s="89">
        <v>0.91</v>
      </c>
      <c r="L124" s="92">
        <f t="shared" si="8"/>
        <v>0.9</v>
      </c>
      <c r="M124" s="89">
        <v>0.05</v>
      </c>
      <c r="N124" s="92">
        <f t="shared" si="9"/>
        <v>0.05</v>
      </c>
    </row>
    <row r="125" spans="1:14">
      <c r="A125" s="92"/>
      <c r="B125" s="92" t="s">
        <v>461</v>
      </c>
      <c r="C125" s="92">
        <v>0.56999999999999995</v>
      </c>
      <c r="D125" s="92">
        <v>0.96</v>
      </c>
      <c r="E125" s="92">
        <f t="shared" si="5"/>
        <v>4.0000000000000036E-2</v>
      </c>
      <c r="F125" s="92" t="e">
        <f>VLOOKUP(B125,'Y27632'!$E$6:$F$96,2,FALSE)</f>
        <v>#N/A</v>
      </c>
      <c r="G125" s="92">
        <v>0.38</v>
      </c>
      <c r="H125" s="91">
        <f t="shared" si="6"/>
        <v>0.38</v>
      </c>
      <c r="I125" s="89">
        <v>0.88</v>
      </c>
      <c r="J125" s="92">
        <f t="shared" si="7"/>
        <v>0.88</v>
      </c>
      <c r="K125" s="89">
        <v>0.7</v>
      </c>
      <c r="L125" s="92">
        <f t="shared" si="8"/>
        <v>0.7</v>
      </c>
      <c r="M125" s="89">
        <v>7.0000000000000007E-2</v>
      </c>
      <c r="N125" s="92">
        <f t="shared" si="9"/>
        <v>7.0000000000000007E-2</v>
      </c>
    </row>
    <row r="126" spans="1:14">
      <c r="A126" s="92"/>
      <c r="B126" s="92" t="s">
        <v>327</v>
      </c>
      <c r="C126" s="92">
        <v>0.92</v>
      </c>
      <c r="D126" s="92">
        <v>0.81</v>
      </c>
      <c r="E126" s="92">
        <f t="shared" si="5"/>
        <v>0.18999999999999995</v>
      </c>
      <c r="F126" s="92" t="e">
        <f>VLOOKUP(B126,'Y27632'!$E$6:$F$96,2,FALSE)</f>
        <v>#N/A</v>
      </c>
      <c r="G126" s="92">
        <v>0.85</v>
      </c>
      <c r="H126" s="91">
        <f t="shared" si="6"/>
        <v>0.85</v>
      </c>
      <c r="I126" s="89">
        <v>1.06</v>
      </c>
      <c r="J126" s="92">
        <f t="shared" si="7"/>
        <v>0.9</v>
      </c>
      <c r="K126" s="89">
        <v>1.05</v>
      </c>
      <c r="L126" s="92">
        <f t="shared" si="8"/>
        <v>0.9</v>
      </c>
      <c r="M126" s="89">
        <v>0.97</v>
      </c>
      <c r="N126" s="92">
        <f t="shared" si="9"/>
        <v>0.9</v>
      </c>
    </row>
    <row r="127" spans="1:14">
      <c r="A127" s="92"/>
      <c r="B127" s="92" t="s">
        <v>437</v>
      </c>
      <c r="C127" s="92">
        <v>0.76</v>
      </c>
      <c r="D127" s="92">
        <v>0.12</v>
      </c>
      <c r="E127" s="92">
        <f t="shared" si="5"/>
        <v>0.88</v>
      </c>
      <c r="F127" s="92" t="e">
        <f>VLOOKUP(B127,'Y27632'!$E$6:$F$96,2,FALSE)</f>
        <v>#N/A</v>
      </c>
      <c r="G127" s="92">
        <v>0.81</v>
      </c>
      <c r="H127" s="91">
        <f t="shared" si="6"/>
        <v>0.81</v>
      </c>
      <c r="I127" s="89">
        <v>0.91</v>
      </c>
      <c r="J127" s="92">
        <f t="shared" si="7"/>
        <v>0.9</v>
      </c>
      <c r="K127" s="89">
        <v>0.86</v>
      </c>
      <c r="L127" s="92">
        <f t="shared" si="8"/>
        <v>0.86</v>
      </c>
      <c r="M127" s="89">
        <v>0.51</v>
      </c>
      <c r="N127" s="92">
        <f t="shared" si="9"/>
        <v>0.51</v>
      </c>
    </row>
    <row r="128" spans="1:14">
      <c r="A128" s="92"/>
      <c r="B128" s="92" t="s">
        <v>201</v>
      </c>
      <c r="C128" s="92">
        <v>0.94</v>
      </c>
      <c r="D128" s="92">
        <v>0.99</v>
      </c>
      <c r="E128" s="92">
        <f t="shared" si="5"/>
        <v>1.0000000000000009E-2</v>
      </c>
      <c r="F128" s="92" t="e">
        <f>VLOOKUP(B128,'Y27632'!$E$6:$F$96,2,FALSE)</f>
        <v>#N/A</v>
      </c>
      <c r="G128" s="92">
        <v>0.97</v>
      </c>
      <c r="H128" s="91">
        <f t="shared" si="6"/>
        <v>0.9</v>
      </c>
      <c r="I128" s="89">
        <v>0.94</v>
      </c>
      <c r="J128" s="92">
        <f t="shared" si="7"/>
        <v>0.9</v>
      </c>
      <c r="K128" s="89">
        <v>0.8</v>
      </c>
      <c r="L128" s="92">
        <f t="shared" si="8"/>
        <v>0.8</v>
      </c>
      <c r="M128" s="89">
        <v>0.28999999999999998</v>
      </c>
      <c r="N128" s="92">
        <f t="shared" si="9"/>
        <v>0.28999999999999998</v>
      </c>
    </row>
    <row r="129" spans="1:14">
      <c r="A129" s="92"/>
      <c r="B129" s="92" t="s">
        <v>41</v>
      </c>
      <c r="C129" s="92">
        <v>0.93</v>
      </c>
      <c r="D129" s="92">
        <v>0.54</v>
      </c>
      <c r="E129" s="92">
        <f t="shared" si="5"/>
        <v>0.45999999999999996</v>
      </c>
      <c r="F129" s="92" t="e">
        <f>VLOOKUP(B129,'Y27632'!$E$6:$F$96,2,FALSE)</f>
        <v>#N/A</v>
      </c>
      <c r="G129" s="92">
        <v>0.85</v>
      </c>
      <c r="H129" s="91">
        <f t="shared" si="6"/>
        <v>0.85</v>
      </c>
      <c r="I129" s="89">
        <v>0.67</v>
      </c>
      <c r="J129" s="92">
        <f t="shared" si="7"/>
        <v>0.67</v>
      </c>
      <c r="K129" s="89">
        <v>1.05</v>
      </c>
      <c r="L129" s="92">
        <f t="shared" si="8"/>
        <v>0.9</v>
      </c>
      <c r="M129" s="89">
        <v>0.51</v>
      </c>
      <c r="N129" s="92">
        <f t="shared" si="9"/>
        <v>0.51</v>
      </c>
    </row>
    <row r="130" spans="1:14">
      <c r="A130" s="92"/>
      <c r="B130" s="92" t="s">
        <v>487</v>
      </c>
      <c r="C130" s="92">
        <v>0.93</v>
      </c>
      <c r="D130" s="92">
        <v>0.54</v>
      </c>
      <c r="E130" s="92">
        <f t="shared" si="5"/>
        <v>0.45999999999999996</v>
      </c>
      <c r="F130" s="92" t="e">
        <f>VLOOKUP(B130,'Y27632'!$E$6:$F$96,2,FALSE)</f>
        <v>#N/A</v>
      </c>
      <c r="G130" s="92">
        <v>0.85</v>
      </c>
      <c r="H130" s="91">
        <f t="shared" si="6"/>
        <v>0.85</v>
      </c>
      <c r="I130" s="89">
        <v>0.67</v>
      </c>
      <c r="J130" s="92">
        <f t="shared" si="7"/>
        <v>0.67</v>
      </c>
      <c r="K130" s="89">
        <v>1.05</v>
      </c>
      <c r="L130" s="92">
        <f t="shared" si="8"/>
        <v>0.9</v>
      </c>
      <c r="M130" s="89">
        <v>0.51</v>
      </c>
      <c r="N130" s="92">
        <f t="shared" si="9"/>
        <v>0.51</v>
      </c>
    </row>
    <row r="131" spans="1:14">
      <c r="A131" s="92"/>
      <c r="B131" s="92" t="s">
        <v>686</v>
      </c>
      <c r="C131" s="92">
        <v>0.23</v>
      </c>
      <c r="D131" s="92">
        <v>0.81</v>
      </c>
      <c r="E131" s="92">
        <f t="shared" ref="E131:E194" si="10">1-IF(D131&gt;0.99,0.9,D131)</f>
        <v>0.18999999999999995</v>
      </c>
      <c r="F131" s="92" t="e">
        <f>VLOOKUP(B131,'Y27632'!$E$6:$F$96,2,FALSE)</f>
        <v>#N/A</v>
      </c>
      <c r="G131" s="92">
        <v>0.13</v>
      </c>
      <c r="H131" s="91">
        <f t="shared" ref="H131:H194" si="11">IF(G131&gt;0.9,0.9,G131)</f>
        <v>0.13</v>
      </c>
      <c r="I131" s="89">
        <v>0.25</v>
      </c>
      <c r="J131" s="92">
        <f t="shared" ref="J131:J194" si="12">IF(I131&gt;0.9,0.9,I131)</f>
        <v>0.25</v>
      </c>
      <c r="K131" s="89">
        <v>0.9</v>
      </c>
      <c r="L131" s="92">
        <f t="shared" ref="L131:L194" si="13">IF(K131&gt;0.9,0.9,K131)</f>
        <v>0.9</v>
      </c>
      <c r="M131" s="89">
        <v>0.02</v>
      </c>
      <c r="N131" s="92">
        <f t="shared" ref="N131:N194" si="14">IF(M131&gt;0.9,0.9,M131)</f>
        <v>0.02</v>
      </c>
    </row>
    <row r="132" spans="1:14">
      <c r="A132" s="92"/>
      <c r="B132" s="92" t="s">
        <v>1068</v>
      </c>
      <c r="C132" s="92">
        <v>0.23</v>
      </c>
      <c r="D132" s="92">
        <v>0.81</v>
      </c>
      <c r="E132" s="92">
        <f t="shared" si="10"/>
        <v>0.18999999999999995</v>
      </c>
      <c r="F132" s="92" t="e">
        <f>VLOOKUP(B132,'Y27632'!$E$6:$F$96,2,FALSE)</f>
        <v>#N/A</v>
      </c>
      <c r="G132" s="92">
        <v>0.13</v>
      </c>
      <c r="H132" s="91">
        <f t="shared" si="11"/>
        <v>0.13</v>
      </c>
      <c r="I132" s="89">
        <v>0.25</v>
      </c>
      <c r="J132" s="92">
        <f t="shared" si="12"/>
        <v>0.25</v>
      </c>
      <c r="K132" s="89">
        <v>0.9</v>
      </c>
      <c r="L132" s="92">
        <f t="shared" si="13"/>
        <v>0.9</v>
      </c>
      <c r="M132" s="89">
        <v>0.02</v>
      </c>
      <c r="N132" s="92">
        <f t="shared" si="14"/>
        <v>0.02</v>
      </c>
    </row>
    <row r="133" spans="1:14">
      <c r="A133" s="92"/>
      <c r="B133" s="92" t="s">
        <v>1069</v>
      </c>
      <c r="C133" s="92">
        <v>0.51</v>
      </c>
      <c r="D133" s="92">
        <v>0.7</v>
      </c>
      <c r="E133" s="92">
        <f t="shared" si="10"/>
        <v>0.30000000000000004</v>
      </c>
      <c r="F133" s="92" t="e">
        <f>VLOOKUP(B133,'Y27632'!$E$6:$F$96,2,FALSE)</f>
        <v>#N/A</v>
      </c>
      <c r="G133" s="92">
        <v>0.88</v>
      </c>
      <c r="H133" s="91">
        <f t="shared" si="11"/>
        <v>0.88</v>
      </c>
      <c r="I133" s="89">
        <v>0.93</v>
      </c>
      <c r="J133" s="92">
        <f t="shared" si="12"/>
        <v>0.9</v>
      </c>
      <c r="K133" s="89">
        <v>0.87</v>
      </c>
      <c r="L133" s="92">
        <f t="shared" si="13"/>
        <v>0.87</v>
      </c>
      <c r="M133" s="89">
        <v>0.56999999999999995</v>
      </c>
      <c r="N133" s="92">
        <f t="shared" si="14"/>
        <v>0.56999999999999995</v>
      </c>
    </row>
    <row r="134" spans="1:14">
      <c r="A134" s="92"/>
      <c r="B134" s="92" t="s">
        <v>598</v>
      </c>
      <c r="C134" s="92">
        <v>0.87</v>
      </c>
      <c r="D134" s="92">
        <v>0.91</v>
      </c>
      <c r="E134" s="92">
        <f t="shared" si="10"/>
        <v>8.9999999999999969E-2</v>
      </c>
      <c r="F134" s="92" t="e">
        <f>VLOOKUP(B134,'Y27632'!$E$6:$F$96,2,FALSE)</f>
        <v>#N/A</v>
      </c>
      <c r="G134" s="92">
        <v>1</v>
      </c>
      <c r="H134" s="91">
        <f t="shared" si="11"/>
        <v>0.9</v>
      </c>
      <c r="I134" s="89">
        <v>0.87</v>
      </c>
      <c r="J134" s="92">
        <f t="shared" si="12"/>
        <v>0.87</v>
      </c>
      <c r="K134" s="89">
        <v>0.82</v>
      </c>
      <c r="L134" s="92">
        <f t="shared" si="13"/>
        <v>0.82</v>
      </c>
      <c r="M134" s="89">
        <v>0.72</v>
      </c>
      <c r="N134" s="92">
        <f t="shared" si="14"/>
        <v>0.72</v>
      </c>
    </row>
    <row r="135" spans="1:14">
      <c r="A135" s="92"/>
      <c r="B135" s="92" t="s">
        <v>385</v>
      </c>
      <c r="C135" s="92">
        <v>1.04</v>
      </c>
      <c r="D135" s="92">
        <v>0.28999999999999998</v>
      </c>
      <c r="E135" s="92">
        <f t="shared" si="10"/>
        <v>0.71</v>
      </c>
      <c r="F135" s="92" t="e">
        <f>VLOOKUP(B135,'Y27632'!$E$6:$F$96,2,FALSE)</f>
        <v>#N/A</v>
      </c>
      <c r="G135" s="92">
        <v>0.79</v>
      </c>
      <c r="H135" s="91">
        <f t="shared" si="11"/>
        <v>0.79</v>
      </c>
      <c r="I135" s="89">
        <v>0.92</v>
      </c>
      <c r="J135" s="92">
        <f t="shared" si="12"/>
        <v>0.9</v>
      </c>
      <c r="K135" s="89">
        <v>0.89</v>
      </c>
      <c r="L135" s="92">
        <f t="shared" si="13"/>
        <v>0.89</v>
      </c>
      <c r="M135" s="89">
        <v>0.5</v>
      </c>
      <c r="N135" s="92">
        <f t="shared" si="14"/>
        <v>0.5</v>
      </c>
    </row>
    <row r="136" spans="1:14">
      <c r="A136" s="92"/>
      <c r="B136" s="92" t="s">
        <v>1073</v>
      </c>
      <c r="C136" s="92">
        <v>0.94</v>
      </c>
      <c r="D136" s="92">
        <v>0.99</v>
      </c>
      <c r="E136" s="92">
        <f t="shared" si="10"/>
        <v>1.0000000000000009E-2</v>
      </c>
      <c r="F136" s="92" t="e">
        <f>VLOOKUP(B136,'Y27632'!$E$6:$F$96,2,FALSE)</f>
        <v>#N/A</v>
      </c>
      <c r="G136" s="92">
        <v>0.97</v>
      </c>
      <c r="H136" s="91">
        <f t="shared" si="11"/>
        <v>0.9</v>
      </c>
      <c r="I136" s="89">
        <v>0.94</v>
      </c>
      <c r="J136" s="92">
        <f t="shared" si="12"/>
        <v>0.9</v>
      </c>
      <c r="K136" s="89">
        <v>0.8</v>
      </c>
      <c r="L136" s="92">
        <f t="shared" si="13"/>
        <v>0.8</v>
      </c>
      <c r="M136" s="89">
        <v>0.28999999999999998</v>
      </c>
      <c r="N136" s="92">
        <f t="shared" si="14"/>
        <v>0.28999999999999998</v>
      </c>
    </row>
    <row r="137" spans="1:14">
      <c r="A137" s="92"/>
      <c r="B137" s="92" t="s">
        <v>171</v>
      </c>
      <c r="C137" s="92">
        <v>0.56999999999999995</v>
      </c>
      <c r="D137" s="92">
        <v>0.96</v>
      </c>
      <c r="E137" s="92">
        <f t="shared" si="10"/>
        <v>4.0000000000000036E-2</v>
      </c>
      <c r="F137" s="92" t="e">
        <f>VLOOKUP(B137,'Y27632'!$E$6:$F$96,2,FALSE)</f>
        <v>#N/A</v>
      </c>
      <c r="G137" s="92">
        <v>0.38</v>
      </c>
      <c r="H137" s="91">
        <f t="shared" si="11"/>
        <v>0.38</v>
      </c>
      <c r="I137" s="89">
        <v>0.88</v>
      </c>
      <c r="J137" s="92">
        <f t="shared" si="12"/>
        <v>0.88</v>
      </c>
      <c r="K137" s="89">
        <v>0.7</v>
      </c>
      <c r="L137" s="92">
        <f t="shared" si="13"/>
        <v>0.7</v>
      </c>
      <c r="M137" s="89">
        <v>7.0000000000000007E-2</v>
      </c>
      <c r="N137" s="92">
        <f t="shared" si="14"/>
        <v>7.0000000000000007E-2</v>
      </c>
    </row>
    <row r="138" spans="1:14">
      <c r="A138" s="92"/>
      <c r="B138" s="92" t="s">
        <v>620</v>
      </c>
      <c r="C138" s="92">
        <v>0.25</v>
      </c>
      <c r="D138" s="92">
        <v>0.87</v>
      </c>
      <c r="E138" s="92">
        <f t="shared" si="10"/>
        <v>0.13</v>
      </c>
      <c r="F138" s="92" t="e">
        <f>VLOOKUP(B138,'Y27632'!$E$6:$F$96,2,FALSE)</f>
        <v>#N/A</v>
      </c>
      <c r="G138" s="92">
        <v>0.08</v>
      </c>
      <c r="H138" s="91">
        <f t="shared" si="11"/>
        <v>0.08</v>
      </c>
      <c r="I138" s="89">
        <v>0.87</v>
      </c>
      <c r="J138" s="92">
        <f t="shared" si="12"/>
        <v>0.87</v>
      </c>
      <c r="K138" s="89">
        <v>0.91</v>
      </c>
      <c r="L138" s="92">
        <f t="shared" si="13"/>
        <v>0.9</v>
      </c>
      <c r="M138" s="89">
        <v>0.05</v>
      </c>
      <c r="N138" s="92">
        <f t="shared" si="14"/>
        <v>0.05</v>
      </c>
    </row>
    <row r="139" spans="1:14">
      <c r="A139" s="92"/>
      <c r="B139" s="92" t="s">
        <v>69</v>
      </c>
      <c r="C139" s="92">
        <v>0.5</v>
      </c>
      <c r="D139" s="92">
        <v>0.91</v>
      </c>
      <c r="E139" s="92">
        <f t="shared" si="10"/>
        <v>8.9999999999999969E-2</v>
      </c>
      <c r="F139" s="92" t="e">
        <f>VLOOKUP(B139,'Y27632'!$E$6:$F$96,2,FALSE)</f>
        <v>#N/A</v>
      </c>
      <c r="G139" s="92">
        <v>0.37</v>
      </c>
      <c r="H139" s="91">
        <f t="shared" si="11"/>
        <v>0.37</v>
      </c>
      <c r="I139" s="89">
        <v>0.73</v>
      </c>
      <c r="J139" s="92">
        <f t="shared" si="12"/>
        <v>0.73</v>
      </c>
      <c r="K139" s="89">
        <v>0.94</v>
      </c>
      <c r="L139" s="92">
        <f t="shared" si="13"/>
        <v>0.9</v>
      </c>
      <c r="M139" s="89">
        <v>0.01</v>
      </c>
      <c r="N139" s="92">
        <f t="shared" si="14"/>
        <v>0.01</v>
      </c>
    </row>
    <row r="140" spans="1:14">
      <c r="A140" s="92"/>
      <c r="B140" s="92" t="s">
        <v>319</v>
      </c>
      <c r="C140" s="92">
        <v>0.56999999999999995</v>
      </c>
      <c r="D140" s="92">
        <v>0.96</v>
      </c>
      <c r="E140" s="92">
        <f t="shared" si="10"/>
        <v>4.0000000000000036E-2</v>
      </c>
      <c r="F140" s="92" t="e">
        <f>VLOOKUP(B140,'Y27632'!$E$6:$F$96,2,FALSE)</f>
        <v>#N/A</v>
      </c>
      <c r="G140" s="92">
        <v>0.38</v>
      </c>
      <c r="H140" s="91">
        <f t="shared" si="11"/>
        <v>0.38</v>
      </c>
      <c r="I140" s="89">
        <v>0.88</v>
      </c>
      <c r="J140" s="92">
        <f t="shared" si="12"/>
        <v>0.88</v>
      </c>
      <c r="K140" s="89">
        <v>0.7</v>
      </c>
      <c r="L140" s="92">
        <f t="shared" si="13"/>
        <v>0.7</v>
      </c>
      <c r="M140" s="89">
        <v>7.0000000000000007E-2</v>
      </c>
      <c r="N140" s="92">
        <f t="shared" si="14"/>
        <v>7.0000000000000007E-2</v>
      </c>
    </row>
    <row r="141" spans="1:14">
      <c r="A141" s="92"/>
      <c r="B141" s="92" t="s">
        <v>65</v>
      </c>
      <c r="C141" s="92">
        <v>0.91</v>
      </c>
      <c r="D141" s="92">
        <v>0.56999999999999995</v>
      </c>
      <c r="E141" s="92">
        <f t="shared" si="10"/>
        <v>0.43000000000000005</v>
      </c>
      <c r="F141" s="92" t="e">
        <f>VLOOKUP(B141,'Y27632'!$E$6:$F$96,2,FALSE)</f>
        <v>#N/A</v>
      </c>
      <c r="G141" s="92">
        <v>0.84</v>
      </c>
      <c r="H141" s="91">
        <f t="shared" si="11"/>
        <v>0.84</v>
      </c>
      <c r="I141" s="89">
        <v>0.89</v>
      </c>
      <c r="J141" s="92">
        <f t="shared" si="12"/>
        <v>0.89</v>
      </c>
      <c r="K141" s="89">
        <v>0.68</v>
      </c>
      <c r="L141" s="92">
        <f t="shared" si="13"/>
        <v>0.68</v>
      </c>
      <c r="M141" s="89">
        <v>0.86</v>
      </c>
      <c r="N141" s="92">
        <f t="shared" si="14"/>
        <v>0.86</v>
      </c>
    </row>
    <row r="142" spans="1:14">
      <c r="A142" s="92"/>
      <c r="B142" s="92" t="s">
        <v>221</v>
      </c>
      <c r="C142" s="92">
        <v>0.25</v>
      </c>
      <c r="D142" s="92">
        <v>0.87</v>
      </c>
      <c r="E142" s="92">
        <f t="shared" si="10"/>
        <v>0.13</v>
      </c>
      <c r="F142" s="92" t="e">
        <f>VLOOKUP(B142,'Y27632'!$E$6:$F$96,2,FALSE)</f>
        <v>#N/A</v>
      </c>
      <c r="G142" s="92">
        <v>0.08</v>
      </c>
      <c r="H142" s="91">
        <f t="shared" si="11"/>
        <v>0.08</v>
      </c>
      <c r="I142" s="89">
        <v>0.87</v>
      </c>
      <c r="J142" s="92">
        <f t="shared" si="12"/>
        <v>0.87</v>
      </c>
      <c r="K142" s="89">
        <v>0.91</v>
      </c>
      <c r="L142" s="92">
        <f t="shared" si="13"/>
        <v>0.9</v>
      </c>
      <c r="M142" s="89">
        <v>0.05</v>
      </c>
      <c r="N142" s="92">
        <f t="shared" si="14"/>
        <v>0.05</v>
      </c>
    </row>
    <row r="143" spans="1:14">
      <c r="A143" s="92"/>
      <c r="B143" s="92" t="s">
        <v>135</v>
      </c>
      <c r="C143" s="92">
        <v>0.94</v>
      </c>
      <c r="D143" s="92">
        <v>0.75</v>
      </c>
      <c r="E143" s="92">
        <f t="shared" si="10"/>
        <v>0.25</v>
      </c>
      <c r="F143" s="92" t="e">
        <f>VLOOKUP(B143,'Y27632'!$E$6:$F$96,2,FALSE)</f>
        <v>#N/A</v>
      </c>
      <c r="G143" s="92">
        <v>1.01</v>
      </c>
      <c r="H143" s="91">
        <f t="shared" si="11"/>
        <v>0.9</v>
      </c>
      <c r="I143" s="89">
        <v>1.1499999999999999</v>
      </c>
      <c r="J143" s="92">
        <f t="shared" si="12"/>
        <v>0.9</v>
      </c>
      <c r="K143" s="89">
        <v>1.18</v>
      </c>
      <c r="L143" s="92">
        <f t="shared" si="13"/>
        <v>0.9</v>
      </c>
      <c r="M143" s="89">
        <v>0.28000000000000003</v>
      </c>
      <c r="N143" s="92">
        <f t="shared" si="14"/>
        <v>0.28000000000000003</v>
      </c>
    </row>
    <row r="144" spans="1:14">
      <c r="A144" s="92"/>
      <c r="B144" s="92" t="s">
        <v>295</v>
      </c>
      <c r="C144" s="92">
        <v>1</v>
      </c>
      <c r="D144" s="92">
        <v>0.55000000000000004</v>
      </c>
      <c r="E144" s="92">
        <f t="shared" si="10"/>
        <v>0.44999999999999996</v>
      </c>
      <c r="F144" s="92" t="e">
        <f>VLOOKUP(B144,'Y27632'!$E$6:$F$96,2,FALSE)</f>
        <v>#N/A</v>
      </c>
      <c r="G144" s="92">
        <v>1.02</v>
      </c>
      <c r="H144" s="91">
        <f t="shared" si="11"/>
        <v>0.9</v>
      </c>
      <c r="I144" s="89">
        <v>1.03</v>
      </c>
      <c r="J144" s="92">
        <f t="shared" si="12"/>
        <v>0.9</v>
      </c>
      <c r="K144" s="89">
        <v>1.07</v>
      </c>
      <c r="L144" s="92">
        <f t="shared" si="13"/>
        <v>0.9</v>
      </c>
      <c r="M144" s="89">
        <v>0.54</v>
      </c>
      <c r="N144" s="92">
        <f t="shared" si="14"/>
        <v>0.54</v>
      </c>
    </row>
    <row r="145" spans="1:14">
      <c r="A145" s="92"/>
      <c r="B145" s="92" t="s">
        <v>61</v>
      </c>
      <c r="C145" s="92">
        <v>0.93</v>
      </c>
      <c r="D145" s="92">
        <v>0.54</v>
      </c>
      <c r="E145" s="92">
        <f t="shared" si="10"/>
        <v>0.45999999999999996</v>
      </c>
      <c r="F145" s="92" t="e">
        <f>VLOOKUP(B145,'Y27632'!$E$6:$F$96,2,FALSE)</f>
        <v>#N/A</v>
      </c>
      <c r="G145" s="92">
        <v>0.85</v>
      </c>
      <c r="H145" s="91">
        <f t="shared" si="11"/>
        <v>0.85</v>
      </c>
      <c r="I145" s="89">
        <v>0.67</v>
      </c>
      <c r="J145" s="92">
        <f t="shared" si="12"/>
        <v>0.67</v>
      </c>
      <c r="K145" s="89">
        <v>1.05</v>
      </c>
      <c r="L145" s="92">
        <f t="shared" si="13"/>
        <v>0.9</v>
      </c>
      <c r="M145" s="89">
        <v>0.51</v>
      </c>
      <c r="N145" s="92">
        <f t="shared" si="14"/>
        <v>0.51</v>
      </c>
    </row>
    <row r="146" spans="1:14">
      <c r="A146" s="92"/>
      <c r="B146" s="92" t="s">
        <v>49</v>
      </c>
      <c r="C146" s="92">
        <v>0.94</v>
      </c>
      <c r="D146" s="92">
        <v>0.99</v>
      </c>
      <c r="E146" s="92">
        <f t="shared" si="10"/>
        <v>1.0000000000000009E-2</v>
      </c>
      <c r="F146" s="92" t="e">
        <f>VLOOKUP(B146,'Y27632'!$E$6:$F$96,2,FALSE)</f>
        <v>#N/A</v>
      </c>
      <c r="G146" s="92">
        <v>0.97</v>
      </c>
      <c r="H146" s="91">
        <f t="shared" si="11"/>
        <v>0.9</v>
      </c>
      <c r="I146" s="89">
        <v>0.94</v>
      </c>
      <c r="J146" s="92">
        <f t="shared" si="12"/>
        <v>0.9</v>
      </c>
      <c r="K146" s="89">
        <v>0.8</v>
      </c>
      <c r="L146" s="92">
        <f t="shared" si="13"/>
        <v>0.8</v>
      </c>
      <c r="M146" s="89">
        <v>0.28999999999999998</v>
      </c>
      <c r="N146" s="92">
        <f t="shared" si="14"/>
        <v>0.28999999999999998</v>
      </c>
    </row>
    <row r="147" spans="1:14">
      <c r="A147" s="92"/>
      <c r="B147" s="92" t="s">
        <v>97</v>
      </c>
      <c r="C147" s="92">
        <v>0.97</v>
      </c>
      <c r="D147" s="92">
        <v>1</v>
      </c>
      <c r="E147" s="92">
        <f t="shared" si="10"/>
        <v>9.9999999999999978E-2</v>
      </c>
      <c r="F147" s="92" t="e">
        <f>VLOOKUP(B147,'Y27632'!$E$6:$F$96,2,FALSE)</f>
        <v>#N/A</v>
      </c>
      <c r="G147" s="92">
        <v>1.01</v>
      </c>
      <c r="H147" s="91">
        <f t="shared" si="11"/>
        <v>0.9</v>
      </c>
      <c r="I147" s="89">
        <v>0.93</v>
      </c>
      <c r="J147" s="92">
        <f t="shared" si="12"/>
        <v>0.9</v>
      </c>
      <c r="K147" s="89">
        <v>0.94</v>
      </c>
      <c r="L147" s="92">
        <f t="shared" si="13"/>
        <v>0.9</v>
      </c>
      <c r="M147" s="89">
        <v>0.63</v>
      </c>
      <c r="N147" s="92">
        <f t="shared" si="14"/>
        <v>0.63</v>
      </c>
    </row>
    <row r="148" spans="1:14">
      <c r="A148" s="92"/>
      <c r="B148" s="92" t="s">
        <v>147</v>
      </c>
      <c r="C148" s="92">
        <v>0.95</v>
      </c>
      <c r="D148" s="92">
        <v>0.47</v>
      </c>
      <c r="E148" s="92">
        <f t="shared" si="10"/>
        <v>0.53</v>
      </c>
      <c r="F148" s="92" t="e">
        <f>VLOOKUP(B148,'Y27632'!$E$6:$F$96,2,FALSE)</f>
        <v>#N/A</v>
      </c>
      <c r="G148" s="92">
        <v>0.87</v>
      </c>
      <c r="H148" s="91">
        <f t="shared" si="11"/>
        <v>0.87</v>
      </c>
      <c r="I148" s="89">
        <v>1.1599999999999999</v>
      </c>
      <c r="J148" s="92">
        <f t="shared" si="12"/>
        <v>0.9</v>
      </c>
      <c r="K148" s="89">
        <v>1.04</v>
      </c>
      <c r="L148" s="92">
        <f t="shared" si="13"/>
        <v>0.9</v>
      </c>
      <c r="M148" s="89">
        <v>1.06</v>
      </c>
      <c r="N148" s="92">
        <f t="shared" si="14"/>
        <v>0.9</v>
      </c>
    </row>
    <row r="149" spans="1:14">
      <c r="A149" s="92"/>
      <c r="B149" s="92" t="s">
        <v>67</v>
      </c>
      <c r="C149" s="92">
        <v>1.03</v>
      </c>
      <c r="D149" s="92">
        <v>0.93</v>
      </c>
      <c r="E149" s="92">
        <f t="shared" si="10"/>
        <v>6.9999999999999951E-2</v>
      </c>
      <c r="F149" s="92" t="e">
        <f>VLOOKUP(B149,'Y27632'!$E$6:$F$96,2,FALSE)</f>
        <v>#N/A</v>
      </c>
      <c r="G149" s="92">
        <v>0.88</v>
      </c>
      <c r="H149" s="91">
        <f t="shared" si="11"/>
        <v>0.88</v>
      </c>
      <c r="I149" s="89">
        <v>0.85</v>
      </c>
      <c r="J149" s="92">
        <f t="shared" si="12"/>
        <v>0.85</v>
      </c>
      <c r="K149" s="89">
        <v>1</v>
      </c>
      <c r="L149" s="92">
        <f t="shared" si="13"/>
        <v>0.9</v>
      </c>
      <c r="M149" s="89">
        <v>0.68</v>
      </c>
      <c r="N149" s="92">
        <f t="shared" si="14"/>
        <v>0.68</v>
      </c>
    </row>
    <row r="150" spans="1:14">
      <c r="A150" s="92"/>
      <c r="B150" s="92" t="s">
        <v>720</v>
      </c>
      <c r="C150" s="92">
        <v>0.94</v>
      </c>
      <c r="D150" s="92">
        <v>0.91</v>
      </c>
      <c r="E150" s="92">
        <f t="shared" si="10"/>
        <v>8.9999999999999969E-2</v>
      </c>
      <c r="F150" s="92" t="e">
        <f>VLOOKUP(B150,'Y27632'!$E$6:$F$96,2,FALSE)</f>
        <v>#N/A</v>
      </c>
      <c r="G150" s="92">
        <v>1.19</v>
      </c>
      <c r="H150" s="91">
        <f t="shared" si="11"/>
        <v>0.9</v>
      </c>
      <c r="I150" s="89">
        <v>1.0900000000000001</v>
      </c>
      <c r="J150" s="92">
        <f t="shared" si="12"/>
        <v>0.9</v>
      </c>
      <c r="K150" s="89">
        <v>1.01</v>
      </c>
      <c r="L150" s="92">
        <f t="shared" si="13"/>
        <v>0.9</v>
      </c>
      <c r="M150" s="89">
        <v>0.96</v>
      </c>
      <c r="N150" s="92">
        <f t="shared" si="14"/>
        <v>0.9</v>
      </c>
    </row>
    <row r="151" spans="1:14">
      <c r="A151" s="92"/>
      <c r="B151" s="92" t="s">
        <v>1055</v>
      </c>
      <c r="C151" s="92">
        <v>0.76</v>
      </c>
      <c r="D151" s="92">
        <v>0.12</v>
      </c>
      <c r="E151" s="92">
        <f t="shared" si="10"/>
        <v>0.88</v>
      </c>
      <c r="F151" s="92" t="e">
        <f>VLOOKUP(B151,'Y27632'!$E$6:$F$96,2,FALSE)</f>
        <v>#N/A</v>
      </c>
      <c r="G151" s="92">
        <v>0.81</v>
      </c>
      <c r="H151" s="91">
        <f t="shared" si="11"/>
        <v>0.81</v>
      </c>
      <c r="I151" s="89">
        <v>0.91</v>
      </c>
      <c r="J151" s="92">
        <f t="shared" si="12"/>
        <v>0.9</v>
      </c>
      <c r="K151" s="89">
        <v>0.86</v>
      </c>
      <c r="L151" s="92">
        <f t="shared" si="13"/>
        <v>0.86</v>
      </c>
      <c r="M151" s="89">
        <v>0.51</v>
      </c>
      <c r="N151" s="92">
        <f t="shared" si="14"/>
        <v>0.51</v>
      </c>
    </row>
    <row r="152" spans="1:14">
      <c r="A152" s="92"/>
      <c r="B152" s="92" t="s">
        <v>451</v>
      </c>
      <c r="C152" s="92">
        <v>0.97</v>
      </c>
      <c r="D152" s="92">
        <v>1</v>
      </c>
      <c r="E152" s="92">
        <f t="shared" si="10"/>
        <v>9.9999999999999978E-2</v>
      </c>
      <c r="F152" s="92" t="e">
        <f>VLOOKUP(B152,'Y27632'!$E$6:$F$96,2,FALSE)</f>
        <v>#N/A</v>
      </c>
      <c r="G152" s="92">
        <v>1.01</v>
      </c>
      <c r="H152" s="91">
        <f t="shared" si="11"/>
        <v>0.9</v>
      </c>
      <c r="I152" s="89">
        <v>0.93</v>
      </c>
      <c r="J152" s="92">
        <f t="shared" si="12"/>
        <v>0.9</v>
      </c>
      <c r="K152" s="89">
        <v>0.94</v>
      </c>
      <c r="L152" s="92">
        <f t="shared" si="13"/>
        <v>0.9</v>
      </c>
      <c r="M152" s="89">
        <v>0.63</v>
      </c>
      <c r="N152" s="92">
        <f t="shared" si="14"/>
        <v>0.63</v>
      </c>
    </row>
    <row r="153" spans="1:14">
      <c r="A153" s="92"/>
      <c r="B153" s="92" t="s">
        <v>399</v>
      </c>
      <c r="C153" s="92">
        <v>0.82</v>
      </c>
      <c r="D153" s="92">
        <v>0.08</v>
      </c>
      <c r="E153" s="92">
        <f t="shared" si="10"/>
        <v>0.92</v>
      </c>
      <c r="F153" s="92" t="e">
        <f>VLOOKUP(B153,'Y27632'!$E$6:$F$96,2,FALSE)</f>
        <v>#N/A</v>
      </c>
      <c r="G153" s="92">
        <v>0.92</v>
      </c>
      <c r="H153" s="91">
        <f t="shared" si="11"/>
        <v>0.9</v>
      </c>
      <c r="I153" s="89">
        <v>0.95</v>
      </c>
      <c r="J153" s="92">
        <f t="shared" si="12"/>
        <v>0.9</v>
      </c>
      <c r="K153" s="89">
        <v>1.02</v>
      </c>
      <c r="L153" s="92">
        <f t="shared" si="13"/>
        <v>0.9</v>
      </c>
      <c r="M153" s="89">
        <v>0.4</v>
      </c>
      <c r="N153" s="92">
        <f t="shared" si="14"/>
        <v>0.4</v>
      </c>
    </row>
    <row r="154" spans="1:14">
      <c r="A154" s="92"/>
      <c r="B154" s="92" t="s">
        <v>550</v>
      </c>
      <c r="C154" s="92">
        <v>0.94</v>
      </c>
      <c r="D154" s="92">
        <v>0.99</v>
      </c>
      <c r="E154" s="92">
        <f t="shared" si="10"/>
        <v>1.0000000000000009E-2</v>
      </c>
      <c r="F154" s="92" t="e">
        <f>VLOOKUP(B154,'Y27632'!$E$6:$F$96,2,FALSE)</f>
        <v>#N/A</v>
      </c>
      <c r="G154" s="92">
        <v>0.97</v>
      </c>
      <c r="H154" s="91">
        <f t="shared" si="11"/>
        <v>0.9</v>
      </c>
      <c r="I154" s="89">
        <v>0.94</v>
      </c>
      <c r="J154" s="92">
        <f t="shared" si="12"/>
        <v>0.9</v>
      </c>
      <c r="K154" s="89">
        <v>0.8</v>
      </c>
      <c r="L154" s="92">
        <f t="shared" si="13"/>
        <v>0.8</v>
      </c>
      <c r="M154" s="89">
        <v>0.28999999999999998</v>
      </c>
      <c r="N154" s="92">
        <f t="shared" si="14"/>
        <v>0.28999999999999998</v>
      </c>
    </row>
    <row r="155" spans="1:14">
      <c r="A155" s="92"/>
      <c r="B155" s="92" t="s">
        <v>776</v>
      </c>
      <c r="C155" s="92">
        <v>0.97</v>
      </c>
      <c r="D155" s="92">
        <v>1</v>
      </c>
      <c r="E155" s="92">
        <f t="shared" si="10"/>
        <v>9.9999999999999978E-2</v>
      </c>
      <c r="F155" s="92" t="e">
        <f>VLOOKUP(B155,'Y27632'!$E$6:$F$96,2,FALSE)</f>
        <v>#N/A</v>
      </c>
      <c r="G155" s="92">
        <v>1.01</v>
      </c>
      <c r="H155" s="91">
        <f t="shared" si="11"/>
        <v>0.9</v>
      </c>
      <c r="I155" s="89">
        <v>0.93</v>
      </c>
      <c r="J155" s="92">
        <f t="shared" si="12"/>
        <v>0.9</v>
      </c>
      <c r="K155" s="89">
        <v>0.94</v>
      </c>
      <c r="L155" s="92">
        <f t="shared" si="13"/>
        <v>0.9</v>
      </c>
      <c r="M155" s="89">
        <v>0.63</v>
      </c>
      <c r="N155" s="92">
        <f t="shared" si="14"/>
        <v>0.63</v>
      </c>
    </row>
    <row r="156" spans="1:14">
      <c r="A156" s="92"/>
      <c r="B156" s="92" t="s">
        <v>1059</v>
      </c>
      <c r="C156" s="92">
        <v>0.25</v>
      </c>
      <c r="D156" s="92">
        <v>0.87</v>
      </c>
      <c r="E156" s="92">
        <f t="shared" si="10"/>
        <v>0.13</v>
      </c>
      <c r="F156" s="92" t="e">
        <f>VLOOKUP(B156,'Y27632'!$E$6:$F$96,2,FALSE)</f>
        <v>#N/A</v>
      </c>
      <c r="G156" s="92">
        <v>0.08</v>
      </c>
      <c r="H156" s="91">
        <f t="shared" si="11"/>
        <v>0.08</v>
      </c>
      <c r="I156" s="89">
        <v>0.87</v>
      </c>
      <c r="J156" s="92">
        <f t="shared" si="12"/>
        <v>0.87</v>
      </c>
      <c r="K156" s="89">
        <v>0.91</v>
      </c>
      <c r="L156" s="92">
        <f t="shared" si="13"/>
        <v>0.9</v>
      </c>
      <c r="M156" s="89">
        <v>0.05</v>
      </c>
      <c r="N156" s="92">
        <f t="shared" si="14"/>
        <v>0.05</v>
      </c>
    </row>
    <row r="157" spans="1:14">
      <c r="A157" s="92"/>
      <c r="B157" s="92" t="s">
        <v>353</v>
      </c>
      <c r="C157" s="92">
        <v>0.82</v>
      </c>
      <c r="D157" s="92">
        <v>0.16</v>
      </c>
      <c r="E157" s="92">
        <f t="shared" si="10"/>
        <v>0.84</v>
      </c>
      <c r="F157" s="92" t="e">
        <f>VLOOKUP(B157,'Y27632'!$E$6:$F$96,2,FALSE)</f>
        <v>#N/A</v>
      </c>
      <c r="G157" s="92">
        <v>1.04</v>
      </c>
      <c r="H157" s="91">
        <f t="shared" si="11"/>
        <v>0.9</v>
      </c>
      <c r="I157" s="89">
        <v>0.7</v>
      </c>
      <c r="J157" s="92">
        <f t="shared" si="12"/>
        <v>0.7</v>
      </c>
      <c r="K157" s="89">
        <v>0.56000000000000005</v>
      </c>
      <c r="L157" s="92">
        <f t="shared" si="13"/>
        <v>0.56000000000000005</v>
      </c>
      <c r="M157" s="89">
        <v>0.69</v>
      </c>
      <c r="N157" s="92">
        <f t="shared" si="14"/>
        <v>0.69</v>
      </c>
    </row>
    <row r="158" spans="1:14">
      <c r="A158" s="92"/>
      <c r="B158" s="92" t="s">
        <v>325</v>
      </c>
      <c r="C158" s="92">
        <v>0.56999999999999995</v>
      </c>
      <c r="D158" s="92">
        <v>0.96</v>
      </c>
      <c r="E158" s="92">
        <f t="shared" si="10"/>
        <v>4.0000000000000036E-2</v>
      </c>
      <c r="F158" s="92" t="e">
        <f>VLOOKUP(B158,'Y27632'!$E$6:$F$96,2,FALSE)</f>
        <v>#N/A</v>
      </c>
      <c r="G158" s="92">
        <v>0.38</v>
      </c>
      <c r="H158" s="91">
        <f t="shared" si="11"/>
        <v>0.38</v>
      </c>
      <c r="I158" s="89">
        <v>0.88</v>
      </c>
      <c r="J158" s="92">
        <f t="shared" si="12"/>
        <v>0.88</v>
      </c>
      <c r="K158" s="89">
        <v>0.7</v>
      </c>
      <c r="L158" s="92">
        <f t="shared" si="13"/>
        <v>0.7</v>
      </c>
      <c r="M158" s="89">
        <v>7.0000000000000007E-2</v>
      </c>
      <c r="N158" s="92">
        <f t="shared" si="14"/>
        <v>7.0000000000000007E-2</v>
      </c>
    </row>
    <row r="159" spans="1:14">
      <c r="A159" s="92"/>
      <c r="B159" s="92" t="s">
        <v>594</v>
      </c>
      <c r="C159" s="92">
        <v>1.07</v>
      </c>
      <c r="D159" s="92">
        <v>0.05</v>
      </c>
      <c r="E159" s="92">
        <f t="shared" si="10"/>
        <v>0.95</v>
      </c>
      <c r="F159" s="92" t="e">
        <f>VLOOKUP(B159,'Y27632'!$E$6:$F$96,2,FALSE)</f>
        <v>#N/A</v>
      </c>
      <c r="G159" s="92">
        <v>0.95</v>
      </c>
      <c r="H159" s="91">
        <f t="shared" si="11"/>
        <v>0.9</v>
      </c>
      <c r="I159" s="89">
        <v>0.9</v>
      </c>
      <c r="J159" s="92">
        <f t="shared" si="12"/>
        <v>0.9</v>
      </c>
      <c r="K159" s="89">
        <v>1.04</v>
      </c>
      <c r="L159" s="92">
        <f t="shared" si="13"/>
        <v>0.9</v>
      </c>
      <c r="M159" s="89">
        <v>0.32</v>
      </c>
      <c r="N159" s="92">
        <f t="shared" si="14"/>
        <v>0.32</v>
      </c>
    </row>
    <row r="160" spans="1:14">
      <c r="A160" s="92"/>
      <c r="B160" s="92" t="s">
        <v>311</v>
      </c>
      <c r="C160" s="92">
        <v>0.25</v>
      </c>
      <c r="D160" s="92">
        <v>0.87</v>
      </c>
      <c r="E160" s="92">
        <f t="shared" si="10"/>
        <v>0.13</v>
      </c>
      <c r="F160" s="92" t="e">
        <f>VLOOKUP(B160,'Y27632'!$E$6:$F$96,2,FALSE)</f>
        <v>#N/A</v>
      </c>
      <c r="G160" s="92">
        <v>0.08</v>
      </c>
      <c r="H160" s="91">
        <f t="shared" si="11"/>
        <v>0.08</v>
      </c>
      <c r="I160" s="89">
        <v>0.87</v>
      </c>
      <c r="J160" s="92">
        <f t="shared" si="12"/>
        <v>0.87</v>
      </c>
      <c r="K160" s="89">
        <v>0.91</v>
      </c>
      <c r="L160" s="92">
        <f t="shared" si="13"/>
        <v>0.9</v>
      </c>
      <c r="M160" s="89">
        <v>0.05</v>
      </c>
      <c r="N160" s="92">
        <f t="shared" si="14"/>
        <v>0.05</v>
      </c>
    </row>
    <row r="161" spans="1:14">
      <c r="A161" s="92"/>
      <c r="B161" s="92" t="s">
        <v>813</v>
      </c>
      <c r="C161" s="92">
        <v>0.93</v>
      </c>
      <c r="D161" s="92">
        <v>0.54</v>
      </c>
      <c r="E161" s="92">
        <f t="shared" si="10"/>
        <v>0.45999999999999996</v>
      </c>
      <c r="F161" s="92" t="e">
        <f>VLOOKUP(B161,'Y27632'!$E$6:$F$96,2,FALSE)</f>
        <v>#N/A</v>
      </c>
      <c r="G161" s="92">
        <v>0.85</v>
      </c>
      <c r="H161" s="91">
        <f t="shared" si="11"/>
        <v>0.85</v>
      </c>
      <c r="I161" s="89">
        <v>0.67</v>
      </c>
      <c r="J161" s="92">
        <f t="shared" si="12"/>
        <v>0.67</v>
      </c>
      <c r="K161" s="89">
        <v>1.05</v>
      </c>
      <c r="L161" s="92">
        <f t="shared" si="13"/>
        <v>0.9</v>
      </c>
      <c r="M161" s="89">
        <v>0.51</v>
      </c>
      <c r="N161" s="92">
        <f t="shared" si="14"/>
        <v>0.51</v>
      </c>
    </row>
    <row r="162" spans="1:14">
      <c r="A162" s="92"/>
      <c r="B162" s="92" t="s">
        <v>489</v>
      </c>
      <c r="C162" s="92">
        <v>0.93</v>
      </c>
      <c r="D162" s="92">
        <v>0.54</v>
      </c>
      <c r="E162" s="92">
        <f t="shared" si="10"/>
        <v>0.45999999999999996</v>
      </c>
      <c r="F162" s="92" t="e">
        <f>VLOOKUP(B162,'Y27632'!$E$6:$F$96,2,FALSE)</f>
        <v>#N/A</v>
      </c>
      <c r="G162" s="92">
        <v>0.85</v>
      </c>
      <c r="H162" s="91">
        <f t="shared" si="11"/>
        <v>0.85</v>
      </c>
      <c r="I162" s="89">
        <v>0.67</v>
      </c>
      <c r="J162" s="92">
        <f t="shared" si="12"/>
        <v>0.67</v>
      </c>
      <c r="K162" s="89">
        <v>1.05</v>
      </c>
      <c r="L162" s="92">
        <f t="shared" si="13"/>
        <v>0.9</v>
      </c>
      <c r="M162" s="89">
        <v>0.51</v>
      </c>
      <c r="N162" s="92">
        <f t="shared" si="14"/>
        <v>0.51</v>
      </c>
    </row>
    <row r="163" spans="1:14">
      <c r="A163" s="92"/>
      <c r="B163" s="92" t="s">
        <v>105</v>
      </c>
      <c r="C163" s="92">
        <v>0.94</v>
      </c>
      <c r="D163" s="92">
        <v>0.53</v>
      </c>
      <c r="E163" s="92">
        <f t="shared" si="10"/>
        <v>0.47</v>
      </c>
      <c r="F163" s="92" t="e">
        <f>VLOOKUP(B163,'Y27632'!$E$6:$F$96,2,FALSE)</f>
        <v>#N/A</v>
      </c>
      <c r="G163" s="92">
        <v>0.9</v>
      </c>
      <c r="H163" s="91">
        <f t="shared" si="11"/>
        <v>0.9</v>
      </c>
      <c r="I163" s="89">
        <v>0.91</v>
      </c>
      <c r="J163" s="92">
        <f t="shared" si="12"/>
        <v>0.9</v>
      </c>
      <c r="K163" s="89">
        <v>0.81</v>
      </c>
      <c r="L163" s="92">
        <f t="shared" si="13"/>
        <v>0.81</v>
      </c>
      <c r="M163" s="89">
        <v>1.05</v>
      </c>
      <c r="N163" s="92">
        <f t="shared" si="14"/>
        <v>0.9</v>
      </c>
    </row>
    <row r="164" spans="1:14">
      <c r="A164" s="92"/>
      <c r="B164" s="92" t="s">
        <v>235</v>
      </c>
      <c r="C164" s="92">
        <v>1.07</v>
      </c>
      <c r="D164" s="92">
        <v>0.05</v>
      </c>
      <c r="E164" s="92">
        <f t="shared" si="10"/>
        <v>0.95</v>
      </c>
      <c r="F164" s="92" t="e">
        <f>VLOOKUP(B164,'Y27632'!$E$6:$F$96,2,FALSE)</f>
        <v>#N/A</v>
      </c>
      <c r="G164" s="92">
        <v>0.95</v>
      </c>
      <c r="H164" s="91">
        <f t="shared" si="11"/>
        <v>0.9</v>
      </c>
      <c r="I164" s="89">
        <v>0.9</v>
      </c>
      <c r="J164" s="92">
        <f t="shared" si="12"/>
        <v>0.9</v>
      </c>
      <c r="K164" s="89">
        <v>1.04</v>
      </c>
      <c r="L164" s="92">
        <f t="shared" si="13"/>
        <v>0.9</v>
      </c>
      <c r="M164" s="89">
        <v>0.32</v>
      </c>
      <c r="N164" s="92">
        <f t="shared" si="14"/>
        <v>0.32</v>
      </c>
    </row>
    <row r="165" spans="1:14">
      <c r="A165" s="92"/>
      <c r="B165" s="92" t="s">
        <v>125</v>
      </c>
      <c r="C165" s="92">
        <v>0.93</v>
      </c>
      <c r="D165" s="92">
        <v>0.54</v>
      </c>
      <c r="E165" s="92">
        <f t="shared" si="10"/>
        <v>0.45999999999999996</v>
      </c>
      <c r="F165" s="92" t="e">
        <f>VLOOKUP(B165,'Y27632'!$E$6:$F$96,2,FALSE)</f>
        <v>#N/A</v>
      </c>
      <c r="G165" s="92">
        <v>0.85</v>
      </c>
      <c r="H165" s="91">
        <f t="shared" si="11"/>
        <v>0.85</v>
      </c>
      <c r="I165" s="89">
        <v>0.67</v>
      </c>
      <c r="J165" s="92">
        <f t="shared" si="12"/>
        <v>0.67</v>
      </c>
      <c r="K165" s="89">
        <v>1.05</v>
      </c>
      <c r="L165" s="92">
        <f t="shared" si="13"/>
        <v>0.9</v>
      </c>
      <c r="M165" s="89">
        <v>0.51</v>
      </c>
      <c r="N165" s="92">
        <f t="shared" si="14"/>
        <v>0.51</v>
      </c>
    </row>
    <row r="166" spans="1:14">
      <c r="A166" s="92"/>
      <c r="B166" s="92" t="s">
        <v>527</v>
      </c>
      <c r="C166" s="92">
        <v>0.93</v>
      </c>
      <c r="D166" s="92">
        <v>0.54</v>
      </c>
      <c r="E166" s="92">
        <f t="shared" si="10"/>
        <v>0.45999999999999996</v>
      </c>
      <c r="F166" s="92" t="e">
        <f>VLOOKUP(B166,'Y27632'!$E$6:$F$96,2,FALSE)</f>
        <v>#N/A</v>
      </c>
      <c r="G166" s="92">
        <v>0.85</v>
      </c>
      <c r="H166" s="91">
        <f t="shared" si="11"/>
        <v>0.85</v>
      </c>
      <c r="I166" s="89">
        <v>0.67</v>
      </c>
      <c r="J166" s="92">
        <f t="shared" si="12"/>
        <v>0.67</v>
      </c>
      <c r="K166" s="89">
        <v>1.05</v>
      </c>
      <c r="L166" s="92">
        <f t="shared" si="13"/>
        <v>0.9</v>
      </c>
      <c r="M166" s="89">
        <v>0.51</v>
      </c>
      <c r="N166" s="92">
        <f t="shared" si="14"/>
        <v>0.51</v>
      </c>
    </row>
    <row r="167" spans="1:14">
      <c r="A167" s="92"/>
      <c r="B167" s="92" t="s">
        <v>471</v>
      </c>
      <c r="C167" s="92">
        <v>0.76</v>
      </c>
      <c r="D167" s="92">
        <v>0.12</v>
      </c>
      <c r="E167" s="92">
        <f t="shared" si="10"/>
        <v>0.88</v>
      </c>
      <c r="F167" s="92" t="e">
        <f>VLOOKUP(B167,'Y27632'!$E$6:$F$96,2,FALSE)</f>
        <v>#N/A</v>
      </c>
      <c r="G167" s="92">
        <v>0.81</v>
      </c>
      <c r="H167" s="91">
        <f t="shared" si="11"/>
        <v>0.81</v>
      </c>
      <c r="I167" s="89">
        <v>0.91</v>
      </c>
      <c r="J167" s="92">
        <f t="shared" si="12"/>
        <v>0.9</v>
      </c>
      <c r="K167" s="89">
        <v>0.86</v>
      </c>
      <c r="L167" s="92">
        <f t="shared" si="13"/>
        <v>0.86</v>
      </c>
      <c r="M167" s="89">
        <v>0.51</v>
      </c>
      <c r="N167" s="92">
        <f t="shared" si="14"/>
        <v>0.51</v>
      </c>
    </row>
    <row r="168" spans="1:14">
      <c r="A168" s="92"/>
      <c r="B168" s="92" t="s">
        <v>223</v>
      </c>
      <c r="C168" s="92">
        <v>0.93</v>
      </c>
      <c r="D168" s="92">
        <v>0.54</v>
      </c>
      <c r="E168" s="92">
        <f t="shared" si="10"/>
        <v>0.45999999999999996</v>
      </c>
      <c r="F168" s="92" t="e">
        <f>VLOOKUP(B168,'Y27632'!$E$6:$F$96,2,FALSE)</f>
        <v>#N/A</v>
      </c>
      <c r="G168" s="92">
        <v>0.85</v>
      </c>
      <c r="H168" s="91">
        <f t="shared" si="11"/>
        <v>0.85</v>
      </c>
      <c r="I168" s="89">
        <v>0.67</v>
      </c>
      <c r="J168" s="92">
        <f t="shared" si="12"/>
        <v>0.67</v>
      </c>
      <c r="K168" s="89">
        <v>1.05</v>
      </c>
      <c r="L168" s="92">
        <f t="shared" si="13"/>
        <v>0.9</v>
      </c>
      <c r="M168" s="89">
        <v>0.51</v>
      </c>
      <c r="N168" s="92">
        <f t="shared" si="14"/>
        <v>0.51</v>
      </c>
    </row>
    <row r="169" spans="1:14">
      <c r="A169" s="92"/>
      <c r="B169" s="92" t="s">
        <v>417</v>
      </c>
      <c r="C169" s="92">
        <v>0.93</v>
      </c>
      <c r="D169" s="92">
        <v>0.54</v>
      </c>
      <c r="E169" s="92">
        <f t="shared" si="10"/>
        <v>0.45999999999999996</v>
      </c>
      <c r="F169" s="92" t="e">
        <f>VLOOKUP(B169,'Y27632'!$E$6:$F$96,2,FALSE)</f>
        <v>#N/A</v>
      </c>
      <c r="G169" s="92">
        <v>0.85</v>
      </c>
      <c r="H169" s="91">
        <f t="shared" si="11"/>
        <v>0.85</v>
      </c>
      <c r="I169" s="89">
        <v>0.67</v>
      </c>
      <c r="J169" s="92">
        <f t="shared" si="12"/>
        <v>0.67</v>
      </c>
      <c r="K169" s="89">
        <v>1.05</v>
      </c>
      <c r="L169" s="92">
        <f t="shared" si="13"/>
        <v>0.9</v>
      </c>
      <c r="M169" s="89">
        <v>0.51</v>
      </c>
      <c r="N169" s="92">
        <f t="shared" si="14"/>
        <v>0.51</v>
      </c>
    </row>
    <row r="170" spans="1:14">
      <c r="A170" s="92"/>
      <c r="B170" s="92" t="s">
        <v>590</v>
      </c>
      <c r="C170" s="92">
        <v>1.07</v>
      </c>
      <c r="D170" s="92">
        <v>0.05</v>
      </c>
      <c r="E170" s="92">
        <f t="shared" si="10"/>
        <v>0.95</v>
      </c>
      <c r="F170" s="92" t="e">
        <f>VLOOKUP(B170,'Y27632'!$E$6:$F$96,2,FALSE)</f>
        <v>#N/A</v>
      </c>
      <c r="G170" s="92">
        <v>0.95</v>
      </c>
      <c r="H170" s="91">
        <f t="shared" si="11"/>
        <v>0.9</v>
      </c>
      <c r="I170" s="89">
        <v>0.9</v>
      </c>
      <c r="J170" s="92">
        <f t="shared" si="12"/>
        <v>0.9</v>
      </c>
      <c r="K170" s="89">
        <v>1.04</v>
      </c>
      <c r="L170" s="92">
        <f t="shared" si="13"/>
        <v>0.9</v>
      </c>
      <c r="M170" s="89">
        <v>0.32</v>
      </c>
      <c r="N170" s="92">
        <f t="shared" si="14"/>
        <v>0.32</v>
      </c>
    </row>
    <row r="171" spans="1:14">
      <c r="A171" s="92"/>
      <c r="B171" s="92" t="s">
        <v>817</v>
      </c>
      <c r="C171" s="92">
        <v>0.91</v>
      </c>
      <c r="D171" s="92">
        <v>0.56999999999999995</v>
      </c>
      <c r="E171" s="92">
        <f t="shared" si="10"/>
        <v>0.43000000000000005</v>
      </c>
      <c r="F171" s="92" t="e">
        <f>VLOOKUP(B171,'Y27632'!$E$6:$F$96,2,FALSE)</f>
        <v>#N/A</v>
      </c>
      <c r="G171" s="92">
        <v>0.84</v>
      </c>
      <c r="H171" s="91">
        <f t="shared" si="11"/>
        <v>0.84</v>
      </c>
      <c r="I171" s="89">
        <v>0.89</v>
      </c>
      <c r="J171" s="92">
        <f t="shared" si="12"/>
        <v>0.89</v>
      </c>
      <c r="K171" s="89">
        <v>0.68</v>
      </c>
      <c r="L171" s="92">
        <f t="shared" si="13"/>
        <v>0.68</v>
      </c>
      <c r="M171" s="89">
        <v>0.86</v>
      </c>
      <c r="N171" s="92">
        <f t="shared" si="14"/>
        <v>0.86</v>
      </c>
    </row>
    <row r="172" spans="1:14">
      <c r="A172" s="92"/>
      <c r="B172" s="92" t="s">
        <v>634</v>
      </c>
      <c r="C172" s="92">
        <v>0.94</v>
      </c>
      <c r="D172" s="92">
        <v>0.53</v>
      </c>
      <c r="E172" s="92">
        <f t="shared" si="10"/>
        <v>0.47</v>
      </c>
      <c r="F172" s="92" t="e">
        <f>VLOOKUP(B172,'Y27632'!$E$6:$F$96,2,FALSE)</f>
        <v>#N/A</v>
      </c>
      <c r="G172" s="92">
        <v>0.9</v>
      </c>
      <c r="H172" s="91">
        <f t="shared" si="11"/>
        <v>0.9</v>
      </c>
      <c r="I172" s="89">
        <v>0.91</v>
      </c>
      <c r="J172" s="92">
        <f t="shared" si="12"/>
        <v>0.9</v>
      </c>
      <c r="K172" s="89">
        <v>0.81</v>
      </c>
      <c r="L172" s="92">
        <f t="shared" si="13"/>
        <v>0.81</v>
      </c>
      <c r="M172" s="89">
        <v>1.05</v>
      </c>
      <c r="N172" s="92">
        <f t="shared" si="14"/>
        <v>0.9</v>
      </c>
    </row>
    <row r="173" spans="1:14">
      <c r="A173" s="92"/>
      <c r="B173" s="92" t="s">
        <v>247</v>
      </c>
      <c r="C173" s="92">
        <v>0.91</v>
      </c>
      <c r="D173" s="92">
        <v>0.56999999999999995</v>
      </c>
      <c r="E173" s="92">
        <f t="shared" si="10"/>
        <v>0.43000000000000005</v>
      </c>
      <c r="F173" s="92" t="e">
        <f>VLOOKUP(B173,'Y27632'!$E$6:$F$96,2,FALSE)</f>
        <v>#N/A</v>
      </c>
      <c r="G173" s="92">
        <v>0.84</v>
      </c>
      <c r="H173" s="91">
        <f t="shared" si="11"/>
        <v>0.84</v>
      </c>
      <c r="I173" s="89">
        <v>0.89</v>
      </c>
      <c r="J173" s="92">
        <f t="shared" si="12"/>
        <v>0.89</v>
      </c>
      <c r="K173" s="89">
        <v>0.68</v>
      </c>
      <c r="L173" s="92">
        <f t="shared" si="13"/>
        <v>0.68</v>
      </c>
      <c r="M173" s="89">
        <v>0.86</v>
      </c>
      <c r="N173" s="92">
        <f t="shared" si="14"/>
        <v>0.86</v>
      </c>
    </row>
    <row r="174" spans="1:14">
      <c r="A174" s="92"/>
      <c r="B174" s="92" t="s">
        <v>570</v>
      </c>
      <c r="C174" s="92">
        <v>0.93</v>
      </c>
      <c r="D174" s="92">
        <v>0.54</v>
      </c>
      <c r="E174" s="92">
        <f t="shared" si="10"/>
        <v>0.45999999999999996</v>
      </c>
      <c r="F174" s="92" t="e">
        <f>VLOOKUP(B174,'Y27632'!$E$6:$F$96,2,FALSE)</f>
        <v>#N/A</v>
      </c>
      <c r="G174" s="92">
        <v>0.85</v>
      </c>
      <c r="H174" s="91">
        <f t="shared" si="11"/>
        <v>0.85</v>
      </c>
      <c r="I174" s="89">
        <v>0.67</v>
      </c>
      <c r="J174" s="92">
        <f t="shared" si="12"/>
        <v>0.67</v>
      </c>
      <c r="K174" s="89">
        <v>1.05</v>
      </c>
      <c r="L174" s="92">
        <f t="shared" si="13"/>
        <v>0.9</v>
      </c>
      <c r="M174" s="89">
        <v>0.51</v>
      </c>
      <c r="N174" s="92">
        <f t="shared" si="14"/>
        <v>0.51</v>
      </c>
    </row>
    <row r="175" spans="1:14">
      <c r="A175" s="92"/>
      <c r="B175" s="92" t="s">
        <v>333</v>
      </c>
      <c r="C175" s="92">
        <v>0.94</v>
      </c>
      <c r="D175" s="92">
        <v>0.53</v>
      </c>
      <c r="E175" s="92">
        <f t="shared" si="10"/>
        <v>0.47</v>
      </c>
      <c r="F175" s="92" t="e">
        <f>VLOOKUP(B175,'Y27632'!$E$6:$F$96,2,FALSE)</f>
        <v>#N/A</v>
      </c>
      <c r="G175" s="92">
        <v>0.9</v>
      </c>
      <c r="H175" s="91">
        <f t="shared" si="11"/>
        <v>0.9</v>
      </c>
      <c r="I175" s="89">
        <v>0.91</v>
      </c>
      <c r="J175" s="92">
        <f t="shared" si="12"/>
        <v>0.9</v>
      </c>
      <c r="K175" s="89">
        <v>0.81</v>
      </c>
      <c r="L175" s="92">
        <f t="shared" si="13"/>
        <v>0.81</v>
      </c>
      <c r="M175" s="89">
        <v>1.05</v>
      </c>
      <c r="N175" s="92">
        <f t="shared" si="14"/>
        <v>0.9</v>
      </c>
    </row>
    <row r="176" spans="1:14">
      <c r="A176" s="92"/>
      <c r="B176" s="92" t="s">
        <v>628</v>
      </c>
      <c r="C176" s="92">
        <v>0.93</v>
      </c>
      <c r="D176" s="92">
        <v>0.54</v>
      </c>
      <c r="E176" s="92">
        <f t="shared" si="10"/>
        <v>0.45999999999999996</v>
      </c>
      <c r="F176" s="92" t="e">
        <f>VLOOKUP(B176,'Y27632'!$E$6:$F$96,2,FALSE)</f>
        <v>#N/A</v>
      </c>
      <c r="G176" s="92">
        <v>0.85</v>
      </c>
      <c r="H176" s="91">
        <f t="shared" si="11"/>
        <v>0.85</v>
      </c>
      <c r="I176" s="89">
        <v>0.67</v>
      </c>
      <c r="J176" s="92">
        <f t="shared" si="12"/>
        <v>0.67</v>
      </c>
      <c r="K176" s="89">
        <v>1.05</v>
      </c>
      <c r="L176" s="92">
        <f t="shared" si="13"/>
        <v>0.9</v>
      </c>
      <c r="M176" s="89">
        <v>0.51</v>
      </c>
      <c r="N176" s="92">
        <f t="shared" si="14"/>
        <v>0.51</v>
      </c>
    </row>
    <row r="177" spans="1:14">
      <c r="A177" s="92"/>
      <c r="B177" s="92" t="s">
        <v>509</v>
      </c>
      <c r="C177" s="92">
        <v>0.76</v>
      </c>
      <c r="D177" s="92">
        <v>0.12</v>
      </c>
      <c r="E177" s="92">
        <f t="shared" si="10"/>
        <v>0.88</v>
      </c>
      <c r="F177" s="92" t="e">
        <f>VLOOKUP(B177,'Y27632'!$E$6:$F$96,2,FALSE)</f>
        <v>#N/A</v>
      </c>
      <c r="G177" s="92">
        <v>0.81</v>
      </c>
      <c r="H177" s="91">
        <f t="shared" si="11"/>
        <v>0.81</v>
      </c>
      <c r="I177" s="89">
        <v>0.91</v>
      </c>
      <c r="J177" s="92">
        <f t="shared" si="12"/>
        <v>0.9</v>
      </c>
      <c r="K177" s="89">
        <v>0.86</v>
      </c>
      <c r="L177" s="92">
        <f t="shared" si="13"/>
        <v>0.86</v>
      </c>
      <c r="M177" s="89">
        <v>0.51</v>
      </c>
      <c r="N177" s="92">
        <f t="shared" si="14"/>
        <v>0.51</v>
      </c>
    </row>
    <row r="178" spans="1:14">
      <c r="A178" s="92"/>
      <c r="B178" s="92" t="s">
        <v>537</v>
      </c>
      <c r="C178" s="92">
        <v>0.93</v>
      </c>
      <c r="D178" s="92">
        <v>0.54</v>
      </c>
      <c r="E178" s="92">
        <f t="shared" si="10"/>
        <v>0.45999999999999996</v>
      </c>
      <c r="F178" s="92" t="e">
        <f>VLOOKUP(B178,'Y27632'!$E$6:$F$96,2,FALSE)</f>
        <v>#N/A</v>
      </c>
      <c r="G178" s="92">
        <v>0.85</v>
      </c>
      <c r="H178" s="91">
        <f t="shared" si="11"/>
        <v>0.85</v>
      </c>
      <c r="I178" s="89">
        <v>0.67</v>
      </c>
      <c r="J178" s="92">
        <f t="shared" si="12"/>
        <v>0.67</v>
      </c>
      <c r="K178" s="89">
        <v>1.05</v>
      </c>
      <c r="L178" s="92">
        <f t="shared" si="13"/>
        <v>0.9</v>
      </c>
      <c r="M178" s="89">
        <v>0.51</v>
      </c>
      <c r="N178" s="92">
        <f t="shared" si="14"/>
        <v>0.51</v>
      </c>
    </row>
    <row r="179" spans="1:14">
      <c r="A179" s="92"/>
      <c r="B179" s="92" t="s">
        <v>287</v>
      </c>
      <c r="C179" s="92">
        <v>0.98</v>
      </c>
      <c r="D179" s="92">
        <v>0.01</v>
      </c>
      <c r="E179" s="92">
        <f t="shared" si="10"/>
        <v>0.99</v>
      </c>
      <c r="F179" s="92" t="e">
        <f>VLOOKUP(B179,'Y27632'!$E$6:$F$96,2,FALSE)</f>
        <v>#N/A</v>
      </c>
      <c r="G179" s="92">
        <v>0.97</v>
      </c>
      <c r="H179" s="91">
        <f t="shared" si="11"/>
        <v>0.9</v>
      </c>
      <c r="I179" s="89">
        <v>0.94</v>
      </c>
      <c r="J179" s="92">
        <f t="shared" si="12"/>
        <v>0.9</v>
      </c>
      <c r="K179" s="89">
        <v>0.91</v>
      </c>
      <c r="L179" s="92">
        <f t="shared" si="13"/>
        <v>0.9</v>
      </c>
      <c r="M179" s="89">
        <v>0.77</v>
      </c>
      <c r="N179" s="92">
        <f t="shared" si="14"/>
        <v>0.77</v>
      </c>
    </row>
    <row r="180" spans="1:14">
      <c r="A180" s="92"/>
      <c r="B180" s="92" t="s">
        <v>447</v>
      </c>
      <c r="C180" s="92">
        <v>0.85</v>
      </c>
      <c r="D180" s="92">
        <v>0.06</v>
      </c>
      <c r="E180" s="92">
        <f t="shared" si="10"/>
        <v>0.94</v>
      </c>
      <c r="F180" s="92" t="e">
        <f>VLOOKUP(B180,'Y27632'!$E$6:$F$96,2,FALSE)</f>
        <v>#N/A</v>
      </c>
      <c r="G180" s="92">
        <v>0.89</v>
      </c>
      <c r="H180" s="91">
        <f t="shared" si="11"/>
        <v>0.89</v>
      </c>
      <c r="I180" s="89">
        <v>0.86</v>
      </c>
      <c r="J180" s="92">
        <f t="shared" si="12"/>
        <v>0.86</v>
      </c>
      <c r="K180" s="89">
        <v>0.84</v>
      </c>
      <c r="L180" s="92">
        <f t="shared" si="13"/>
        <v>0.84</v>
      </c>
      <c r="M180" s="89">
        <v>0.32</v>
      </c>
      <c r="N180" s="92">
        <f t="shared" si="14"/>
        <v>0.32</v>
      </c>
    </row>
    <row r="181" spans="1:14">
      <c r="A181" s="92"/>
      <c r="B181" s="92" t="s">
        <v>143</v>
      </c>
      <c r="C181" s="92">
        <v>0.83</v>
      </c>
      <c r="D181" s="92">
        <v>0.06</v>
      </c>
      <c r="E181" s="92">
        <f t="shared" si="10"/>
        <v>0.94</v>
      </c>
      <c r="F181" s="92" t="e">
        <f>VLOOKUP(B181,'Y27632'!$E$6:$F$96,2,FALSE)</f>
        <v>#N/A</v>
      </c>
      <c r="G181" s="92">
        <v>0.74</v>
      </c>
      <c r="H181" s="91">
        <f t="shared" si="11"/>
        <v>0.74</v>
      </c>
      <c r="I181" s="89">
        <v>0.89</v>
      </c>
      <c r="J181" s="92">
        <f t="shared" si="12"/>
        <v>0.89</v>
      </c>
      <c r="K181" s="89">
        <v>0.76</v>
      </c>
      <c r="L181" s="92">
        <f t="shared" si="13"/>
        <v>0.76</v>
      </c>
      <c r="M181" s="89">
        <v>0.57999999999999996</v>
      </c>
      <c r="N181" s="92">
        <f t="shared" si="14"/>
        <v>0.57999999999999996</v>
      </c>
    </row>
    <row r="182" spans="1:14">
      <c r="A182" s="92"/>
      <c r="B182" s="92" t="s">
        <v>191</v>
      </c>
      <c r="C182" s="92">
        <v>0.82</v>
      </c>
      <c r="D182" s="92">
        <v>0.16</v>
      </c>
      <c r="E182" s="92">
        <f t="shared" si="10"/>
        <v>0.84</v>
      </c>
      <c r="F182" s="92" t="e">
        <f>VLOOKUP(B182,'Y27632'!$E$6:$F$96,2,FALSE)</f>
        <v>#N/A</v>
      </c>
      <c r="G182" s="92">
        <v>1.04</v>
      </c>
      <c r="H182" s="91">
        <f t="shared" si="11"/>
        <v>0.9</v>
      </c>
      <c r="I182" s="89">
        <v>0.7</v>
      </c>
      <c r="J182" s="92">
        <f t="shared" si="12"/>
        <v>0.7</v>
      </c>
      <c r="K182" s="89">
        <v>0.56000000000000005</v>
      </c>
      <c r="L182" s="92">
        <f t="shared" si="13"/>
        <v>0.56000000000000005</v>
      </c>
      <c r="M182" s="89">
        <v>0.69</v>
      </c>
      <c r="N182" s="92">
        <f t="shared" si="14"/>
        <v>0.69</v>
      </c>
    </row>
    <row r="183" spans="1:14">
      <c r="A183" s="92"/>
      <c r="B183" s="92" t="s">
        <v>339</v>
      </c>
      <c r="C183" s="92">
        <v>0.91</v>
      </c>
      <c r="D183" s="92">
        <v>0.35</v>
      </c>
      <c r="E183" s="92">
        <f t="shared" si="10"/>
        <v>0.65</v>
      </c>
      <c r="F183" s="92" t="e">
        <f>VLOOKUP(B183,'Y27632'!$E$6:$F$96,2,FALSE)</f>
        <v>#N/A</v>
      </c>
      <c r="G183" s="92">
        <v>1.1399999999999999</v>
      </c>
      <c r="H183" s="91">
        <f t="shared" si="11"/>
        <v>0.9</v>
      </c>
      <c r="I183" s="89">
        <v>0.88</v>
      </c>
      <c r="J183" s="92">
        <f t="shared" si="12"/>
        <v>0.88</v>
      </c>
      <c r="K183" s="89">
        <v>0.96</v>
      </c>
      <c r="L183" s="92">
        <f t="shared" si="13"/>
        <v>0.9</v>
      </c>
      <c r="M183" s="89">
        <v>0.85</v>
      </c>
      <c r="N183" s="92">
        <f t="shared" si="14"/>
        <v>0.85</v>
      </c>
    </row>
    <row r="184" spans="1:14">
      <c r="A184" s="92"/>
      <c r="B184" s="92" t="s">
        <v>582</v>
      </c>
      <c r="C184" s="92">
        <v>0.91</v>
      </c>
      <c r="D184" s="92">
        <v>0.19</v>
      </c>
      <c r="E184" s="92">
        <f t="shared" si="10"/>
        <v>0.81</v>
      </c>
      <c r="F184" s="92" t="e">
        <f>VLOOKUP(B184,'Y27632'!$E$6:$F$96,2,FALSE)</f>
        <v>#N/A</v>
      </c>
      <c r="G184" s="92">
        <v>1.03</v>
      </c>
      <c r="H184" s="91">
        <f t="shared" si="11"/>
        <v>0.9</v>
      </c>
      <c r="I184" s="89">
        <v>0.85</v>
      </c>
      <c r="J184" s="92">
        <f t="shared" si="12"/>
        <v>0.85</v>
      </c>
      <c r="K184" s="89">
        <v>0.96</v>
      </c>
      <c r="L184" s="92">
        <f t="shared" si="13"/>
        <v>0.9</v>
      </c>
      <c r="M184" s="89">
        <v>0.52</v>
      </c>
      <c r="N184" s="92">
        <f t="shared" si="14"/>
        <v>0.52</v>
      </c>
    </row>
    <row r="185" spans="1:14">
      <c r="A185" s="92"/>
      <c r="B185" s="92" t="s">
        <v>231</v>
      </c>
      <c r="C185" s="92">
        <v>0.98</v>
      </c>
      <c r="D185" s="92">
        <v>0.01</v>
      </c>
      <c r="E185" s="92">
        <f t="shared" si="10"/>
        <v>0.99</v>
      </c>
      <c r="F185" s="92" t="e">
        <f>VLOOKUP(B185,'Y27632'!$E$6:$F$96,2,FALSE)</f>
        <v>#N/A</v>
      </c>
      <c r="G185" s="92">
        <v>0.97</v>
      </c>
      <c r="H185" s="91">
        <f t="shared" si="11"/>
        <v>0.9</v>
      </c>
      <c r="I185" s="89">
        <v>0.94</v>
      </c>
      <c r="J185" s="92">
        <f t="shared" si="12"/>
        <v>0.9</v>
      </c>
      <c r="K185" s="89">
        <v>0.91</v>
      </c>
      <c r="L185" s="92">
        <f t="shared" si="13"/>
        <v>0.9</v>
      </c>
      <c r="M185" s="89">
        <v>0.77</v>
      </c>
      <c r="N185" s="92">
        <f t="shared" si="14"/>
        <v>0.77</v>
      </c>
    </row>
    <row r="186" spans="1:14">
      <c r="A186" s="92"/>
      <c r="B186" s="92" t="s">
        <v>137</v>
      </c>
      <c r="C186" s="92">
        <v>0.98</v>
      </c>
      <c r="D186" s="92">
        <v>0.01</v>
      </c>
      <c r="E186" s="92">
        <f t="shared" si="10"/>
        <v>0.99</v>
      </c>
      <c r="F186" s="92" t="e">
        <f>VLOOKUP(B186,'Y27632'!$E$6:$F$96,2,FALSE)</f>
        <v>#N/A</v>
      </c>
      <c r="G186" s="92">
        <v>0.97</v>
      </c>
      <c r="H186" s="91">
        <f t="shared" si="11"/>
        <v>0.9</v>
      </c>
      <c r="I186" s="89">
        <v>0.94</v>
      </c>
      <c r="J186" s="92">
        <f t="shared" si="12"/>
        <v>0.9</v>
      </c>
      <c r="K186" s="89">
        <v>0.91</v>
      </c>
      <c r="L186" s="92">
        <f t="shared" si="13"/>
        <v>0.9</v>
      </c>
      <c r="M186" s="89">
        <v>0.77</v>
      </c>
      <c r="N186" s="92">
        <f t="shared" si="14"/>
        <v>0.77</v>
      </c>
    </row>
    <row r="187" spans="1:14">
      <c r="A187" s="92"/>
      <c r="B187" s="92" t="s">
        <v>606</v>
      </c>
      <c r="C187" s="92">
        <v>0.76</v>
      </c>
      <c r="D187" s="92">
        <v>0.12</v>
      </c>
      <c r="E187" s="92">
        <f t="shared" si="10"/>
        <v>0.88</v>
      </c>
      <c r="F187" s="92" t="e">
        <f>VLOOKUP(B187,'Y27632'!$E$6:$F$96,2,FALSE)</f>
        <v>#N/A</v>
      </c>
      <c r="G187" s="92">
        <v>0.81</v>
      </c>
      <c r="H187" s="91">
        <f t="shared" si="11"/>
        <v>0.81</v>
      </c>
      <c r="I187" s="89">
        <v>0.91</v>
      </c>
      <c r="J187" s="92">
        <f t="shared" si="12"/>
        <v>0.9</v>
      </c>
      <c r="K187" s="89">
        <v>0.86</v>
      </c>
      <c r="L187" s="92">
        <f t="shared" si="13"/>
        <v>0.86</v>
      </c>
      <c r="M187" s="89">
        <v>0.51</v>
      </c>
      <c r="N187" s="92">
        <f t="shared" si="14"/>
        <v>0.51</v>
      </c>
    </row>
    <row r="188" spans="1:14">
      <c r="A188" s="92"/>
      <c r="B188" s="92" t="s">
        <v>650</v>
      </c>
      <c r="C188" s="92">
        <v>0.91</v>
      </c>
      <c r="D188" s="92">
        <v>0.19</v>
      </c>
      <c r="E188" s="92">
        <f t="shared" si="10"/>
        <v>0.81</v>
      </c>
      <c r="F188" s="92" t="e">
        <f>VLOOKUP(B188,'Y27632'!$E$6:$F$96,2,FALSE)</f>
        <v>#N/A</v>
      </c>
      <c r="G188" s="92">
        <v>1.03</v>
      </c>
      <c r="H188" s="91">
        <f t="shared" si="11"/>
        <v>0.9</v>
      </c>
      <c r="I188" s="89">
        <v>0.85</v>
      </c>
      <c r="J188" s="92">
        <f t="shared" si="12"/>
        <v>0.85</v>
      </c>
      <c r="K188" s="89">
        <v>0.96</v>
      </c>
      <c r="L188" s="92">
        <f t="shared" si="13"/>
        <v>0.9</v>
      </c>
      <c r="M188" s="89">
        <v>0.52</v>
      </c>
      <c r="N188" s="92">
        <f t="shared" si="14"/>
        <v>0.52</v>
      </c>
    </row>
    <row r="189" spans="1:14">
      <c r="A189" s="92"/>
      <c r="B189" s="92" t="s">
        <v>758</v>
      </c>
      <c r="C189" s="92">
        <v>1.07</v>
      </c>
      <c r="D189" s="92">
        <v>0.05</v>
      </c>
      <c r="E189" s="92">
        <f t="shared" si="10"/>
        <v>0.95</v>
      </c>
      <c r="F189" s="92" t="e">
        <f>VLOOKUP(B189,'Y27632'!$E$6:$F$96,2,FALSE)</f>
        <v>#N/A</v>
      </c>
      <c r="G189" s="92">
        <v>0.95</v>
      </c>
      <c r="H189" s="91">
        <f t="shared" si="11"/>
        <v>0.9</v>
      </c>
      <c r="I189" s="89">
        <v>0.9</v>
      </c>
      <c r="J189" s="92">
        <f t="shared" si="12"/>
        <v>0.9</v>
      </c>
      <c r="K189" s="89">
        <v>1.04</v>
      </c>
      <c r="L189" s="92">
        <f t="shared" si="13"/>
        <v>0.9</v>
      </c>
      <c r="M189" s="89">
        <v>0.32</v>
      </c>
      <c r="N189" s="92">
        <f t="shared" si="14"/>
        <v>0.32</v>
      </c>
    </row>
    <row r="190" spans="1:14">
      <c r="A190" s="92"/>
      <c r="B190" s="92" t="s">
        <v>786</v>
      </c>
      <c r="C190" s="92">
        <v>0.98</v>
      </c>
      <c r="D190" s="92">
        <v>0.01</v>
      </c>
      <c r="E190" s="92">
        <f t="shared" si="10"/>
        <v>0.99</v>
      </c>
      <c r="F190" s="92" t="e">
        <f>VLOOKUP(B190,'Y27632'!$E$6:$F$96,2,FALSE)</f>
        <v>#N/A</v>
      </c>
      <c r="G190" s="92">
        <v>0.97</v>
      </c>
      <c r="H190" s="91">
        <f t="shared" si="11"/>
        <v>0.9</v>
      </c>
      <c r="I190" s="89">
        <v>0.94</v>
      </c>
      <c r="J190" s="92">
        <f t="shared" si="12"/>
        <v>0.9</v>
      </c>
      <c r="K190" s="89">
        <v>0.91</v>
      </c>
      <c r="L190" s="92">
        <f t="shared" si="13"/>
        <v>0.9</v>
      </c>
      <c r="M190" s="89">
        <v>0.77</v>
      </c>
      <c r="N190" s="92">
        <f t="shared" si="14"/>
        <v>0.77</v>
      </c>
    </row>
    <row r="191" spans="1:14">
      <c r="A191" s="92"/>
      <c r="B191" s="92" t="s">
        <v>345</v>
      </c>
      <c r="C191" s="92">
        <v>0.98</v>
      </c>
      <c r="D191" s="92">
        <v>0.01</v>
      </c>
      <c r="E191" s="92">
        <f t="shared" si="10"/>
        <v>0.99</v>
      </c>
      <c r="F191" s="92" t="e">
        <f>VLOOKUP(B191,'Y27632'!$E$6:$F$96,2,FALSE)</f>
        <v>#N/A</v>
      </c>
      <c r="G191" s="92">
        <v>0.97</v>
      </c>
      <c r="H191" s="91">
        <f t="shared" si="11"/>
        <v>0.9</v>
      </c>
      <c r="I191" s="89">
        <v>0.94</v>
      </c>
      <c r="J191" s="92">
        <f t="shared" si="12"/>
        <v>0.9</v>
      </c>
      <c r="K191" s="89">
        <v>0.91</v>
      </c>
      <c r="L191" s="92">
        <f t="shared" si="13"/>
        <v>0.9</v>
      </c>
      <c r="M191" s="89">
        <v>0.77</v>
      </c>
      <c r="N191" s="92">
        <f t="shared" si="14"/>
        <v>0.77</v>
      </c>
    </row>
    <row r="192" spans="1:14">
      <c r="A192" s="92"/>
      <c r="B192" s="92" t="s">
        <v>321</v>
      </c>
      <c r="C192" s="92">
        <v>0.82</v>
      </c>
      <c r="D192" s="92">
        <v>0.16</v>
      </c>
      <c r="E192" s="92">
        <f t="shared" si="10"/>
        <v>0.84</v>
      </c>
      <c r="F192" s="92" t="e">
        <f>VLOOKUP(B192,'Y27632'!$E$6:$F$96,2,FALSE)</f>
        <v>#N/A</v>
      </c>
      <c r="G192" s="92">
        <v>1.04</v>
      </c>
      <c r="H192" s="91">
        <f t="shared" si="11"/>
        <v>0.9</v>
      </c>
      <c r="I192" s="89">
        <v>0.7</v>
      </c>
      <c r="J192" s="92">
        <f t="shared" si="12"/>
        <v>0.7</v>
      </c>
      <c r="K192" s="89">
        <v>0.56000000000000005</v>
      </c>
      <c r="L192" s="92">
        <f t="shared" si="13"/>
        <v>0.56000000000000005</v>
      </c>
      <c r="M192" s="89">
        <v>0.69</v>
      </c>
      <c r="N192" s="92">
        <f t="shared" si="14"/>
        <v>0.69</v>
      </c>
    </row>
    <row r="193" spans="1:14">
      <c r="A193" s="92"/>
      <c r="B193" s="92" t="s">
        <v>830</v>
      </c>
      <c r="C193" s="92">
        <v>0.76</v>
      </c>
      <c r="D193" s="92">
        <v>0.12</v>
      </c>
      <c r="E193" s="92">
        <f t="shared" si="10"/>
        <v>0.88</v>
      </c>
      <c r="F193" s="92" t="e">
        <f>VLOOKUP(B193,'Y27632'!$E$6:$F$96,2,FALSE)</f>
        <v>#N/A</v>
      </c>
      <c r="G193" s="92">
        <v>0.81</v>
      </c>
      <c r="H193" s="91">
        <f t="shared" si="11"/>
        <v>0.81</v>
      </c>
      <c r="I193" s="89">
        <v>0.91</v>
      </c>
      <c r="J193" s="92">
        <f t="shared" si="12"/>
        <v>0.9</v>
      </c>
      <c r="K193" s="89">
        <v>0.86</v>
      </c>
      <c r="L193" s="92">
        <f t="shared" si="13"/>
        <v>0.86</v>
      </c>
      <c r="M193" s="89">
        <v>0.51</v>
      </c>
      <c r="N193" s="92">
        <f t="shared" si="14"/>
        <v>0.51</v>
      </c>
    </row>
    <row r="194" spans="1:14">
      <c r="A194" s="92"/>
      <c r="B194" s="92" t="s">
        <v>341</v>
      </c>
      <c r="C194" s="92">
        <v>0.98</v>
      </c>
      <c r="D194" s="92">
        <v>0.01</v>
      </c>
      <c r="E194" s="92">
        <f t="shared" si="10"/>
        <v>0.99</v>
      </c>
      <c r="F194" s="92" t="e">
        <f>VLOOKUP(B194,'Y27632'!$E$6:$F$96,2,FALSE)</f>
        <v>#N/A</v>
      </c>
      <c r="G194" s="92">
        <v>0.97</v>
      </c>
      <c r="H194" s="91">
        <f t="shared" si="11"/>
        <v>0.9</v>
      </c>
      <c r="I194" s="89">
        <v>0.94</v>
      </c>
      <c r="J194" s="92">
        <f t="shared" si="12"/>
        <v>0.9</v>
      </c>
      <c r="K194" s="89">
        <v>0.91</v>
      </c>
      <c r="L194" s="92">
        <f t="shared" si="13"/>
        <v>0.9</v>
      </c>
      <c r="M194" s="89">
        <v>0.77</v>
      </c>
      <c r="N194" s="92">
        <f t="shared" si="14"/>
        <v>0.77</v>
      </c>
    </row>
    <row r="195" spans="1:14">
      <c r="A195" s="92"/>
      <c r="B195" s="92" t="s">
        <v>1006</v>
      </c>
      <c r="C195" s="92">
        <v>0.82</v>
      </c>
      <c r="D195" s="92">
        <v>0.16</v>
      </c>
      <c r="E195" s="92">
        <f t="shared" ref="E195:E233" si="15">1-IF(D195&gt;0.99,0.9,D195)</f>
        <v>0.84</v>
      </c>
      <c r="F195" s="92" t="e">
        <f>VLOOKUP(B195,'Y27632'!$E$6:$F$96,2,FALSE)</f>
        <v>#N/A</v>
      </c>
      <c r="G195" s="92">
        <v>1.04</v>
      </c>
      <c r="H195" s="91">
        <f t="shared" ref="H195:H233" si="16">IF(G195&gt;0.9,0.9,G195)</f>
        <v>0.9</v>
      </c>
      <c r="I195" s="89">
        <v>0.7</v>
      </c>
      <c r="J195" s="92">
        <f t="shared" ref="J195:J233" si="17">IF(I195&gt;0.9,0.9,I195)</f>
        <v>0.7</v>
      </c>
      <c r="K195" s="89">
        <v>0.56000000000000005</v>
      </c>
      <c r="L195" s="92">
        <f t="shared" ref="L195:L233" si="18">IF(K195&gt;0.9,0.9,K195)</f>
        <v>0.56000000000000005</v>
      </c>
      <c r="M195" s="89">
        <v>0.69</v>
      </c>
      <c r="N195" s="92">
        <f t="shared" ref="N195:N233" si="19">IF(M195&gt;0.9,0.9,M195)</f>
        <v>0.69</v>
      </c>
    </row>
    <row r="196" spans="1:14">
      <c r="A196" s="92"/>
      <c r="B196" s="92" t="s">
        <v>367</v>
      </c>
      <c r="C196" s="92">
        <v>0.85</v>
      </c>
      <c r="D196" s="92">
        <v>0.06</v>
      </c>
      <c r="E196" s="92">
        <f t="shared" si="15"/>
        <v>0.94</v>
      </c>
      <c r="F196" s="92" t="e">
        <f>VLOOKUP(B196,'Y27632'!$E$6:$F$96,2,FALSE)</f>
        <v>#N/A</v>
      </c>
      <c r="G196" s="92">
        <v>0.89</v>
      </c>
      <c r="H196" s="91">
        <f t="shared" si="16"/>
        <v>0.89</v>
      </c>
      <c r="I196" s="89">
        <v>0.86</v>
      </c>
      <c r="J196" s="92">
        <f t="shared" si="17"/>
        <v>0.86</v>
      </c>
      <c r="K196" s="89">
        <v>0.84</v>
      </c>
      <c r="L196" s="92">
        <f t="shared" si="18"/>
        <v>0.84</v>
      </c>
      <c r="M196" s="89">
        <v>0.32</v>
      </c>
      <c r="N196" s="92">
        <f t="shared" si="19"/>
        <v>0.32</v>
      </c>
    </row>
    <row r="197" spans="1:14">
      <c r="A197" s="92"/>
      <c r="B197" s="92" t="s">
        <v>303</v>
      </c>
      <c r="C197" s="92">
        <v>0.98</v>
      </c>
      <c r="D197" s="92">
        <v>0.01</v>
      </c>
      <c r="E197" s="92">
        <f t="shared" si="15"/>
        <v>0.99</v>
      </c>
      <c r="F197" s="92" t="e">
        <f>VLOOKUP(B197,'Y27632'!$E$6:$F$96,2,FALSE)</f>
        <v>#N/A</v>
      </c>
      <c r="G197" s="92">
        <v>0.97</v>
      </c>
      <c r="H197" s="91">
        <f t="shared" si="16"/>
        <v>0.9</v>
      </c>
      <c r="I197" s="89">
        <v>0.94</v>
      </c>
      <c r="J197" s="92">
        <f t="shared" si="17"/>
        <v>0.9</v>
      </c>
      <c r="K197" s="89">
        <v>0.91</v>
      </c>
      <c r="L197" s="92">
        <f t="shared" si="18"/>
        <v>0.9</v>
      </c>
      <c r="M197" s="89">
        <v>0.77</v>
      </c>
      <c r="N197" s="92">
        <f t="shared" si="19"/>
        <v>0.77</v>
      </c>
    </row>
    <row r="198" spans="1:14">
      <c r="A198" s="92"/>
      <c r="B198" s="92" t="s">
        <v>169</v>
      </c>
      <c r="C198" s="92">
        <v>1.03</v>
      </c>
      <c r="D198" s="92">
        <v>0.93</v>
      </c>
      <c r="E198" s="92">
        <f t="shared" si="15"/>
        <v>6.9999999999999951E-2</v>
      </c>
      <c r="F198" s="92" t="e">
        <f>VLOOKUP(B198,'Y27632'!$E$6:$F$96,2,FALSE)</f>
        <v>#N/A</v>
      </c>
      <c r="G198" s="92">
        <v>0.88</v>
      </c>
      <c r="H198" s="91">
        <f t="shared" si="16"/>
        <v>0.88</v>
      </c>
      <c r="I198" s="89">
        <v>0.85</v>
      </c>
      <c r="J198" s="92">
        <f t="shared" si="17"/>
        <v>0.85</v>
      </c>
      <c r="K198" s="89">
        <v>1</v>
      </c>
      <c r="L198" s="92">
        <f t="shared" si="18"/>
        <v>0.9</v>
      </c>
      <c r="M198" s="89">
        <v>0.68</v>
      </c>
      <c r="N198" s="92">
        <f t="shared" si="19"/>
        <v>0.68</v>
      </c>
    </row>
    <row r="199" spans="1:14">
      <c r="A199" s="92"/>
      <c r="B199" s="92" t="s">
        <v>572</v>
      </c>
      <c r="C199" s="92">
        <v>1.03</v>
      </c>
      <c r="D199" s="92">
        <v>0.93</v>
      </c>
      <c r="E199" s="92">
        <f t="shared" si="15"/>
        <v>6.9999999999999951E-2</v>
      </c>
      <c r="F199" s="92" t="e">
        <f>VLOOKUP(B199,'Y27632'!$E$6:$F$96,2,FALSE)</f>
        <v>#N/A</v>
      </c>
      <c r="G199" s="92">
        <v>0.88</v>
      </c>
      <c r="H199" s="91">
        <f t="shared" si="16"/>
        <v>0.88</v>
      </c>
      <c r="I199" s="89">
        <v>0.85</v>
      </c>
      <c r="J199" s="92">
        <f t="shared" si="17"/>
        <v>0.85</v>
      </c>
      <c r="K199" s="89">
        <v>1</v>
      </c>
      <c r="L199" s="92">
        <f t="shared" si="18"/>
        <v>0.9</v>
      </c>
      <c r="M199" s="89">
        <v>0.68</v>
      </c>
      <c r="N199" s="92">
        <f t="shared" si="19"/>
        <v>0.68</v>
      </c>
    </row>
    <row r="200" spans="1:14">
      <c r="A200" s="92"/>
      <c r="B200" s="92" t="s">
        <v>281</v>
      </c>
      <c r="C200" s="92">
        <v>0.97</v>
      </c>
      <c r="D200" s="92">
        <v>1</v>
      </c>
      <c r="E200" s="92">
        <f t="shared" si="15"/>
        <v>9.9999999999999978E-2</v>
      </c>
      <c r="F200" s="92" t="e">
        <f>VLOOKUP(B200,'Y27632'!$E$6:$F$96,2,FALSE)</f>
        <v>#N/A</v>
      </c>
      <c r="G200" s="92">
        <v>1.01</v>
      </c>
      <c r="H200" s="91">
        <f t="shared" si="16"/>
        <v>0.9</v>
      </c>
      <c r="I200" s="89">
        <v>0.93</v>
      </c>
      <c r="J200" s="92">
        <f t="shared" si="17"/>
        <v>0.9</v>
      </c>
      <c r="K200" s="89">
        <v>0.94</v>
      </c>
      <c r="L200" s="92">
        <f t="shared" si="18"/>
        <v>0.9</v>
      </c>
      <c r="M200" s="89">
        <v>0.63</v>
      </c>
      <c r="N200" s="92">
        <f t="shared" si="19"/>
        <v>0.63</v>
      </c>
    </row>
    <row r="201" spans="1:14">
      <c r="A201" s="92"/>
      <c r="B201" s="92" t="s">
        <v>195</v>
      </c>
      <c r="C201" s="92">
        <v>0.88</v>
      </c>
      <c r="D201" s="92">
        <v>0.93</v>
      </c>
      <c r="E201" s="92">
        <f t="shared" si="15"/>
        <v>6.9999999999999951E-2</v>
      </c>
      <c r="F201" s="92" t="e">
        <f>VLOOKUP(B201,'Y27632'!$E$6:$F$96,2,FALSE)</f>
        <v>#N/A</v>
      </c>
      <c r="G201" s="92">
        <v>0.92</v>
      </c>
      <c r="H201" s="91">
        <f t="shared" si="16"/>
        <v>0.9</v>
      </c>
      <c r="I201" s="89">
        <v>0.98</v>
      </c>
      <c r="J201" s="92">
        <f t="shared" si="17"/>
        <v>0.9</v>
      </c>
      <c r="K201" s="89">
        <v>0.81</v>
      </c>
      <c r="L201" s="92">
        <f t="shared" si="18"/>
        <v>0.81</v>
      </c>
      <c r="M201" s="89">
        <v>0.43</v>
      </c>
      <c r="N201" s="92">
        <f t="shared" si="19"/>
        <v>0.43</v>
      </c>
    </row>
    <row r="202" spans="1:14">
      <c r="A202" s="92"/>
      <c r="B202" s="92" t="s">
        <v>209</v>
      </c>
      <c r="C202" s="92">
        <v>1.03</v>
      </c>
      <c r="D202" s="92">
        <v>0.93</v>
      </c>
      <c r="E202" s="92">
        <f t="shared" si="15"/>
        <v>6.9999999999999951E-2</v>
      </c>
      <c r="F202" s="92" t="e">
        <f>VLOOKUP(B202,'Y27632'!$E$6:$F$96,2,FALSE)</f>
        <v>#N/A</v>
      </c>
      <c r="G202" s="92">
        <v>0.88</v>
      </c>
      <c r="H202" s="91">
        <f t="shared" si="16"/>
        <v>0.88</v>
      </c>
      <c r="I202" s="89">
        <v>0.85</v>
      </c>
      <c r="J202" s="92">
        <f t="shared" si="17"/>
        <v>0.85</v>
      </c>
      <c r="K202" s="89">
        <v>1</v>
      </c>
      <c r="L202" s="92">
        <f t="shared" si="18"/>
        <v>0.9</v>
      </c>
      <c r="M202" s="89">
        <v>0.68</v>
      </c>
      <c r="N202" s="92">
        <f t="shared" si="19"/>
        <v>0.68</v>
      </c>
    </row>
    <row r="203" spans="1:14">
      <c r="A203" s="92"/>
      <c r="B203" s="92" t="s">
        <v>37</v>
      </c>
      <c r="C203" s="92">
        <v>0.97</v>
      </c>
      <c r="D203" s="92">
        <v>1</v>
      </c>
      <c r="E203" s="92">
        <f t="shared" si="15"/>
        <v>9.9999999999999978E-2</v>
      </c>
      <c r="F203" s="92" t="e">
        <f>VLOOKUP(B203,'Y27632'!$E$6:$F$96,2,FALSE)</f>
        <v>#N/A</v>
      </c>
      <c r="G203" s="92">
        <v>1.01</v>
      </c>
      <c r="H203" s="91">
        <f t="shared" si="16"/>
        <v>0.9</v>
      </c>
      <c r="I203" s="89">
        <v>0.93</v>
      </c>
      <c r="J203" s="92">
        <f t="shared" si="17"/>
        <v>0.9</v>
      </c>
      <c r="K203" s="89">
        <v>0.94</v>
      </c>
      <c r="L203" s="92">
        <f t="shared" si="18"/>
        <v>0.9</v>
      </c>
      <c r="M203" s="89">
        <v>0.63</v>
      </c>
      <c r="N203" s="92">
        <f t="shared" si="19"/>
        <v>0.63</v>
      </c>
    </row>
    <row r="204" spans="1:14">
      <c r="A204" s="92"/>
      <c r="B204" s="92" t="s">
        <v>1030</v>
      </c>
      <c r="C204" s="92">
        <v>0.94</v>
      </c>
      <c r="D204" s="92">
        <v>0.99</v>
      </c>
      <c r="E204" s="92">
        <f t="shared" si="15"/>
        <v>1.0000000000000009E-2</v>
      </c>
      <c r="F204" s="92" t="e">
        <f>VLOOKUP(B204,'Y27632'!$E$6:$F$96,2,FALSE)</f>
        <v>#N/A</v>
      </c>
      <c r="G204" s="92">
        <v>0.97</v>
      </c>
      <c r="H204" s="91">
        <f t="shared" si="16"/>
        <v>0.9</v>
      </c>
      <c r="I204" s="89">
        <v>0.94</v>
      </c>
      <c r="J204" s="92">
        <f t="shared" si="17"/>
        <v>0.9</v>
      </c>
      <c r="K204" s="89">
        <v>0.8</v>
      </c>
      <c r="L204" s="92">
        <f t="shared" si="18"/>
        <v>0.8</v>
      </c>
      <c r="M204" s="89">
        <v>0.28999999999999998</v>
      </c>
      <c r="N204" s="92">
        <f t="shared" si="19"/>
        <v>0.28999999999999998</v>
      </c>
    </row>
    <row r="205" spans="1:14">
      <c r="A205" s="92"/>
      <c r="B205" s="92" t="s">
        <v>45</v>
      </c>
      <c r="C205" s="92">
        <v>1.03</v>
      </c>
      <c r="D205" s="92">
        <v>0.93</v>
      </c>
      <c r="E205" s="92">
        <f t="shared" si="15"/>
        <v>6.9999999999999951E-2</v>
      </c>
      <c r="F205" s="92" t="e">
        <f>VLOOKUP(B205,'Y27632'!$E$6:$F$96,2,FALSE)</f>
        <v>#N/A</v>
      </c>
      <c r="G205" s="92">
        <v>0.88</v>
      </c>
      <c r="H205" s="91">
        <f t="shared" si="16"/>
        <v>0.88</v>
      </c>
      <c r="I205" s="89">
        <v>0.85</v>
      </c>
      <c r="J205" s="92">
        <f t="shared" si="17"/>
        <v>0.85</v>
      </c>
      <c r="K205" s="89">
        <v>1</v>
      </c>
      <c r="L205" s="92">
        <f t="shared" si="18"/>
        <v>0.9</v>
      </c>
      <c r="M205" s="89">
        <v>0.68</v>
      </c>
      <c r="N205" s="92">
        <f t="shared" si="19"/>
        <v>0.68</v>
      </c>
    </row>
    <row r="206" spans="1:14">
      <c r="A206" s="92"/>
      <c r="B206" s="92" t="s">
        <v>89</v>
      </c>
      <c r="C206" s="92">
        <v>0.94</v>
      </c>
      <c r="D206" s="92">
        <v>0.99</v>
      </c>
      <c r="E206" s="92">
        <f t="shared" si="15"/>
        <v>1.0000000000000009E-2</v>
      </c>
      <c r="F206" s="92" t="e">
        <f>VLOOKUP(B206,'Y27632'!$E$6:$F$96,2,FALSE)</f>
        <v>#N/A</v>
      </c>
      <c r="G206" s="92">
        <v>0.97</v>
      </c>
      <c r="H206" s="91">
        <f t="shared" si="16"/>
        <v>0.9</v>
      </c>
      <c r="I206" s="89">
        <v>0.94</v>
      </c>
      <c r="J206" s="92">
        <f t="shared" si="17"/>
        <v>0.9</v>
      </c>
      <c r="K206" s="89">
        <v>0.8</v>
      </c>
      <c r="L206" s="92">
        <f t="shared" si="18"/>
        <v>0.8</v>
      </c>
      <c r="M206" s="89">
        <v>0.28999999999999998</v>
      </c>
      <c r="N206" s="92">
        <f t="shared" si="19"/>
        <v>0.28999999999999998</v>
      </c>
    </row>
    <row r="207" spans="1:14">
      <c r="A207" s="92"/>
      <c r="B207" s="92" t="s">
        <v>71</v>
      </c>
      <c r="C207" s="92">
        <v>1.03</v>
      </c>
      <c r="D207" s="92">
        <v>0.93</v>
      </c>
      <c r="E207" s="92">
        <f t="shared" si="15"/>
        <v>6.9999999999999951E-2</v>
      </c>
      <c r="F207" s="92" t="e">
        <f>VLOOKUP(B207,'Y27632'!$E$6:$F$96,2,FALSE)</f>
        <v>#N/A</v>
      </c>
      <c r="G207" s="92">
        <v>0.88</v>
      </c>
      <c r="H207" s="91">
        <f t="shared" si="16"/>
        <v>0.88</v>
      </c>
      <c r="I207" s="89">
        <v>0.85</v>
      </c>
      <c r="J207" s="92">
        <f t="shared" si="17"/>
        <v>0.85</v>
      </c>
      <c r="K207" s="89">
        <v>1</v>
      </c>
      <c r="L207" s="92">
        <f t="shared" si="18"/>
        <v>0.9</v>
      </c>
      <c r="M207" s="89">
        <v>0.68</v>
      </c>
      <c r="N207" s="92">
        <f t="shared" si="19"/>
        <v>0.68</v>
      </c>
    </row>
    <row r="208" spans="1:14">
      <c r="A208" s="92"/>
      <c r="B208" s="92" t="s">
        <v>523</v>
      </c>
      <c r="C208" s="92">
        <v>1.03</v>
      </c>
      <c r="D208" s="92">
        <v>0.93</v>
      </c>
      <c r="E208" s="92">
        <f t="shared" si="15"/>
        <v>6.9999999999999951E-2</v>
      </c>
      <c r="F208" s="92" t="e">
        <f>VLOOKUP(B208,'Y27632'!$E$6:$F$96,2,FALSE)</f>
        <v>#N/A</v>
      </c>
      <c r="G208" s="92">
        <v>0.88</v>
      </c>
      <c r="H208" s="91">
        <f t="shared" si="16"/>
        <v>0.88</v>
      </c>
      <c r="I208" s="89">
        <v>0.85</v>
      </c>
      <c r="J208" s="92">
        <f t="shared" si="17"/>
        <v>0.85</v>
      </c>
      <c r="K208" s="89">
        <v>1</v>
      </c>
      <c r="L208" s="92">
        <f t="shared" si="18"/>
        <v>0.9</v>
      </c>
      <c r="M208" s="89">
        <v>0.68</v>
      </c>
      <c r="N208" s="92">
        <f t="shared" si="19"/>
        <v>0.68</v>
      </c>
    </row>
    <row r="209" spans="1:14">
      <c r="A209" s="92"/>
      <c r="B209" s="92" t="s">
        <v>499</v>
      </c>
      <c r="C209" s="92">
        <v>1.03</v>
      </c>
      <c r="D209" s="92">
        <v>0.93</v>
      </c>
      <c r="E209" s="92">
        <f t="shared" si="15"/>
        <v>6.9999999999999951E-2</v>
      </c>
      <c r="F209" s="92" t="e">
        <f>VLOOKUP(B209,'Y27632'!$E$6:$F$96,2,FALSE)</f>
        <v>#N/A</v>
      </c>
      <c r="G209" s="92">
        <v>0.88</v>
      </c>
      <c r="H209" s="91">
        <f t="shared" si="16"/>
        <v>0.88</v>
      </c>
      <c r="I209" s="89">
        <v>0.85</v>
      </c>
      <c r="J209" s="92">
        <f t="shared" si="17"/>
        <v>0.85</v>
      </c>
      <c r="K209" s="89">
        <v>1</v>
      </c>
      <c r="L209" s="92">
        <f t="shared" si="18"/>
        <v>0.9</v>
      </c>
      <c r="M209" s="89">
        <v>0.68</v>
      </c>
      <c r="N209" s="92">
        <f t="shared" si="19"/>
        <v>0.68</v>
      </c>
    </row>
    <row r="210" spans="1:14">
      <c r="A210" s="92"/>
      <c r="B210" s="92" t="s">
        <v>181</v>
      </c>
      <c r="C210" s="92">
        <v>0.92</v>
      </c>
      <c r="D210" s="92">
        <v>0.81</v>
      </c>
      <c r="E210" s="92">
        <f t="shared" si="15"/>
        <v>0.18999999999999995</v>
      </c>
      <c r="F210" s="92" t="e">
        <f>VLOOKUP(B210,'Y27632'!$E$6:$F$96,2,FALSE)</f>
        <v>#N/A</v>
      </c>
      <c r="G210" s="92">
        <v>0.85</v>
      </c>
      <c r="H210" s="91">
        <f t="shared" si="16"/>
        <v>0.85</v>
      </c>
      <c r="I210" s="89">
        <v>1.06</v>
      </c>
      <c r="J210" s="92">
        <f t="shared" si="17"/>
        <v>0.9</v>
      </c>
      <c r="K210" s="89">
        <v>1.05</v>
      </c>
      <c r="L210" s="92">
        <f t="shared" si="18"/>
        <v>0.9</v>
      </c>
      <c r="M210" s="89">
        <v>0.97</v>
      </c>
      <c r="N210" s="92">
        <f t="shared" si="19"/>
        <v>0.9</v>
      </c>
    </row>
    <row r="211" spans="1:14">
      <c r="A211" s="92"/>
      <c r="B211" s="92" t="s">
        <v>371</v>
      </c>
      <c r="C211" s="92">
        <v>1.07</v>
      </c>
      <c r="D211" s="92">
        <v>0.05</v>
      </c>
      <c r="E211" s="92">
        <f t="shared" si="15"/>
        <v>0.95</v>
      </c>
      <c r="F211" s="92" t="e">
        <f>VLOOKUP(B211,'Y27632'!$E$6:$F$96,2,FALSE)</f>
        <v>#N/A</v>
      </c>
      <c r="G211" s="92">
        <v>0.95</v>
      </c>
      <c r="H211" s="91">
        <f t="shared" si="16"/>
        <v>0.9</v>
      </c>
      <c r="I211" s="89">
        <v>0.9</v>
      </c>
      <c r="J211" s="92">
        <f t="shared" si="17"/>
        <v>0.9</v>
      </c>
      <c r="K211" s="89">
        <v>1.04</v>
      </c>
      <c r="L211" s="92">
        <f t="shared" si="18"/>
        <v>0.9</v>
      </c>
      <c r="M211" s="89">
        <v>0.32</v>
      </c>
      <c r="N211" s="92">
        <f t="shared" si="19"/>
        <v>0.32</v>
      </c>
    </row>
    <row r="212" spans="1:14">
      <c r="A212" s="92"/>
      <c r="B212" s="92" t="s">
        <v>53</v>
      </c>
      <c r="C212" s="92">
        <v>0.97</v>
      </c>
      <c r="D212" s="92">
        <v>1.1399999999999999</v>
      </c>
      <c r="E212" s="92">
        <f t="shared" si="15"/>
        <v>9.9999999999999978E-2</v>
      </c>
      <c r="F212" s="92" t="e">
        <f>VLOOKUP(B212,'Y27632'!$E$6:$F$96,2,FALSE)</f>
        <v>#N/A</v>
      </c>
      <c r="G212" s="92">
        <v>0.88</v>
      </c>
      <c r="H212" s="91">
        <f t="shared" si="16"/>
        <v>0.88</v>
      </c>
      <c r="I212" s="89">
        <v>0.57999999999999996</v>
      </c>
      <c r="J212" s="92">
        <f t="shared" si="17"/>
        <v>0.57999999999999996</v>
      </c>
      <c r="K212" s="89">
        <v>1.1100000000000001</v>
      </c>
      <c r="L212" s="92">
        <f t="shared" si="18"/>
        <v>0.9</v>
      </c>
      <c r="M212" s="89">
        <v>0.56999999999999995</v>
      </c>
      <c r="N212" s="92">
        <f t="shared" si="19"/>
        <v>0.56999999999999995</v>
      </c>
    </row>
    <row r="213" spans="1:14">
      <c r="A213" s="92"/>
      <c r="B213" s="92" t="s">
        <v>373</v>
      </c>
      <c r="C213" s="92">
        <v>0.97</v>
      </c>
      <c r="D213" s="92">
        <v>1.1399999999999999</v>
      </c>
      <c r="E213" s="92">
        <f t="shared" si="15"/>
        <v>9.9999999999999978E-2</v>
      </c>
      <c r="F213" s="92" t="e">
        <f>VLOOKUP(B213,'Y27632'!$E$6:$F$96,2,FALSE)</f>
        <v>#N/A</v>
      </c>
      <c r="G213" s="92">
        <v>0.88</v>
      </c>
      <c r="H213" s="91">
        <f t="shared" si="16"/>
        <v>0.88</v>
      </c>
      <c r="I213" s="89">
        <v>0.57999999999999996</v>
      </c>
      <c r="J213" s="92">
        <f t="shared" si="17"/>
        <v>0.57999999999999996</v>
      </c>
      <c r="K213" s="89">
        <v>1.1100000000000001</v>
      </c>
      <c r="L213" s="92">
        <f t="shared" si="18"/>
        <v>0.9</v>
      </c>
      <c r="M213" s="89">
        <v>0.56999999999999995</v>
      </c>
      <c r="N213" s="92">
        <f t="shared" si="19"/>
        <v>0.56999999999999995</v>
      </c>
    </row>
    <row r="214" spans="1:14">
      <c r="A214" s="92"/>
      <c r="B214" s="92" t="s">
        <v>429</v>
      </c>
      <c r="C214" s="92">
        <v>0.97</v>
      </c>
      <c r="D214" s="92">
        <v>1.1399999999999999</v>
      </c>
      <c r="E214" s="92">
        <f t="shared" si="15"/>
        <v>9.9999999999999978E-2</v>
      </c>
      <c r="F214" s="92" t="e">
        <f>VLOOKUP(B214,'Y27632'!$E$6:$F$96,2,FALSE)</f>
        <v>#N/A</v>
      </c>
      <c r="G214" s="92">
        <v>0.88</v>
      </c>
      <c r="H214" s="91">
        <f t="shared" si="16"/>
        <v>0.88</v>
      </c>
      <c r="I214" s="89">
        <v>0.57999999999999996</v>
      </c>
      <c r="J214" s="92">
        <f t="shared" si="17"/>
        <v>0.57999999999999996</v>
      </c>
      <c r="K214" s="89">
        <v>1.1100000000000001</v>
      </c>
      <c r="L214" s="92">
        <f t="shared" si="18"/>
        <v>0.9</v>
      </c>
      <c r="M214" s="89">
        <v>0.56999999999999995</v>
      </c>
      <c r="N214" s="92">
        <f t="shared" si="19"/>
        <v>0.56999999999999995</v>
      </c>
    </row>
    <row r="215" spans="1:14">
      <c r="A215" s="92"/>
      <c r="B215" s="92" t="s">
        <v>467</v>
      </c>
      <c r="C215" s="92">
        <v>0.97</v>
      </c>
      <c r="D215" s="92">
        <v>1.1399999999999999</v>
      </c>
      <c r="E215" s="92">
        <f t="shared" si="15"/>
        <v>9.9999999999999978E-2</v>
      </c>
      <c r="F215" s="92" t="e">
        <f>VLOOKUP(B215,'Y27632'!$E$6:$F$96,2,FALSE)</f>
        <v>#N/A</v>
      </c>
      <c r="G215" s="92">
        <v>0.88</v>
      </c>
      <c r="H215" s="91">
        <f t="shared" si="16"/>
        <v>0.88</v>
      </c>
      <c r="I215" s="89">
        <v>0.57999999999999996</v>
      </c>
      <c r="J215" s="92">
        <f t="shared" si="17"/>
        <v>0.57999999999999996</v>
      </c>
      <c r="K215" s="89">
        <v>1.1100000000000001</v>
      </c>
      <c r="L215" s="92">
        <f t="shared" si="18"/>
        <v>0.9</v>
      </c>
      <c r="M215" s="89">
        <v>0.56999999999999995</v>
      </c>
      <c r="N215" s="92">
        <f t="shared" si="19"/>
        <v>0.56999999999999995</v>
      </c>
    </row>
    <row r="216" spans="1:14">
      <c r="A216" s="92"/>
      <c r="B216" s="92" t="s">
        <v>199</v>
      </c>
      <c r="C216" s="92">
        <v>0.97</v>
      </c>
      <c r="D216" s="92">
        <v>1.1399999999999999</v>
      </c>
      <c r="E216" s="92">
        <f t="shared" si="15"/>
        <v>9.9999999999999978E-2</v>
      </c>
      <c r="F216" s="92" t="e">
        <f>VLOOKUP(B216,'Y27632'!$E$6:$F$96,2,FALSE)</f>
        <v>#N/A</v>
      </c>
      <c r="G216" s="92">
        <v>0.88</v>
      </c>
      <c r="H216" s="91">
        <f t="shared" si="16"/>
        <v>0.88</v>
      </c>
      <c r="I216" s="89">
        <v>0.57999999999999996</v>
      </c>
      <c r="J216" s="92">
        <f t="shared" si="17"/>
        <v>0.57999999999999996</v>
      </c>
      <c r="K216" s="89">
        <v>1.1100000000000001</v>
      </c>
      <c r="L216" s="92">
        <f t="shared" si="18"/>
        <v>0.9</v>
      </c>
      <c r="M216" s="89">
        <v>0.56999999999999995</v>
      </c>
      <c r="N216" s="92">
        <f t="shared" si="19"/>
        <v>0.56999999999999995</v>
      </c>
    </row>
    <row r="217" spans="1:14">
      <c r="A217" s="92"/>
      <c r="B217" s="92" t="s">
        <v>117</v>
      </c>
      <c r="C217" s="92">
        <v>0.97</v>
      </c>
      <c r="D217" s="92">
        <v>1.1399999999999999</v>
      </c>
      <c r="E217" s="92">
        <f t="shared" si="15"/>
        <v>9.9999999999999978E-2</v>
      </c>
      <c r="F217" s="92" t="e">
        <f>VLOOKUP(B217,'Y27632'!$E$6:$F$96,2,FALSE)</f>
        <v>#N/A</v>
      </c>
      <c r="G217" s="92">
        <v>0.88</v>
      </c>
      <c r="H217" s="91">
        <f t="shared" si="16"/>
        <v>0.88</v>
      </c>
      <c r="I217" s="89">
        <v>0.57999999999999996</v>
      </c>
      <c r="J217" s="92">
        <f t="shared" si="17"/>
        <v>0.57999999999999996</v>
      </c>
      <c r="K217" s="89">
        <v>1.1100000000000001</v>
      </c>
      <c r="L217" s="92">
        <f t="shared" si="18"/>
        <v>0.9</v>
      </c>
      <c r="M217" s="89">
        <v>0.56999999999999995</v>
      </c>
      <c r="N217" s="92">
        <f t="shared" si="19"/>
        <v>0.56999999999999995</v>
      </c>
    </row>
    <row r="218" spans="1:14">
      <c r="A218" s="92"/>
      <c r="B218" s="92" t="s">
        <v>203</v>
      </c>
      <c r="C218" s="92">
        <v>0.97</v>
      </c>
      <c r="D218" s="92">
        <v>1.1399999999999999</v>
      </c>
      <c r="E218" s="92">
        <f t="shared" si="15"/>
        <v>9.9999999999999978E-2</v>
      </c>
      <c r="F218" s="92" t="e">
        <f>VLOOKUP(B218,'Y27632'!$E$6:$F$96,2,FALSE)</f>
        <v>#N/A</v>
      </c>
      <c r="G218" s="92">
        <v>0.88</v>
      </c>
      <c r="H218" s="91">
        <f t="shared" si="16"/>
        <v>0.88</v>
      </c>
      <c r="I218" s="89">
        <v>0.57999999999999996</v>
      </c>
      <c r="J218" s="92">
        <f t="shared" si="17"/>
        <v>0.57999999999999996</v>
      </c>
      <c r="K218" s="89">
        <v>1.1100000000000001</v>
      </c>
      <c r="L218" s="92">
        <f t="shared" si="18"/>
        <v>0.9</v>
      </c>
      <c r="M218" s="89">
        <v>0.56999999999999995</v>
      </c>
      <c r="N218" s="92">
        <f t="shared" si="19"/>
        <v>0.56999999999999995</v>
      </c>
    </row>
    <row r="219" spans="1:14">
      <c r="A219" s="92"/>
      <c r="B219" s="92" t="s">
        <v>277</v>
      </c>
      <c r="C219" s="92">
        <v>0.97</v>
      </c>
      <c r="D219" s="92">
        <v>1.1399999999999999</v>
      </c>
      <c r="E219" s="92">
        <f t="shared" si="15"/>
        <v>9.9999999999999978E-2</v>
      </c>
      <c r="F219" s="92" t="e">
        <f>VLOOKUP(B219,'Y27632'!$E$6:$F$96,2,FALSE)</f>
        <v>#N/A</v>
      </c>
      <c r="G219" s="92">
        <v>0.88</v>
      </c>
      <c r="H219" s="91">
        <f t="shared" si="16"/>
        <v>0.88</v>
      </c>
      <c r="I219" s="89">
        <v>0.57999999999999996</v>
      </c>
      <c r="J219" s="92">
        <f t="shared" si="17"/>
        <v>0.57999999999999996</v>
      </c>
      <c r="K219" s="89">
        <v>1.1100000000000001</v>
      </c>
      <c r="L219" s="92">
        <f t="shared" si="18"/>
        <v>0.9</v>
      </c>
      <c r="M219" s="89">
        <v>0.56999999999999995</v>
      </c>
      <c r="N219" s="92">
        <f t="shared" si="19"/>
        <v>0.56999999999999995</v>
      </c>
    </row>
    <row r="220" spans="1:14">
      <c r="A220" s="92"/>
      <c r="B220" s="92" t="s">
        <v>552</v>
      </c>
      <c r="C220" s="92">
        <v>0.97</v>
      </c>
      <c r="D220" s="92">
        <v>1.1399999999999999</v>
      </c>
      <c r="E220" s="92">
        <f t="shared" si="15"/>
        <v>9.9999999999999978E-2</v>
      </c>
      <c r="F220" s="92" t="e">
        <f>VLOOKUP(B220,'Y27632'!$E$6:$F$96,2,FALSE)</f>
        <v>#N/A</v>
      </c>
      <c r="G220" s="92">
        <v>0.88</v>
      </c>
      <c r="H220" s="91">
        <f t="shared" si="16"/>
        <v>0.88</v>
      </c>
      <c r="I220" s="89">
        <v>0.57999999999999996</v>
      </c>
      <c r="J220" s="92">
        <f t="shared" si="17"/>
        <v>0.57999999999999996</v>
      </c>
      <c r="K220" s="89">
        <v>1.1100000000000001</v>
      </c>
      <c r="L220" s="92">
        <f t="shared" si="18"/>
        <v>0.9</v>
      </c>
      <c r="M220" s="89">
        <v>0.56999999999999995</v>
      </c>
      <c r="N220" s="92">
        <f t="shared" si="19"/>
        <v>0.56999999999999995</v>
      </c>
    </row>
    <row r="221" spans="1:14">
      <c r="A221" s="92"/>
      <c r="B221" s="92" t="s">
        <v>1043</v>
      </c>
      <c r="C221" s="92">
        <v>1.07</v>
      </c>
      <c r="D221" s="92">
        <v>0.05</v>
      </c>
      <c r="E221" s="92">
        <f t="shared" si="15"/>
        <v>0.95</v>
      </c>
      <c r="F221" s="92" t="e">
        <f>VLOOKUP(B221,'Y27632'!$E$6:$F$96,2,FALSE)</f>
        <v>#N/A</v>
      </c>
      <c r="G221" s="92">
        <v>0.95</v>
      </c>
      <c r="H221" s="91">
        <f t="shared" si="16"/>
        <v>0.9</v>
      </c>
      <c r="I221" s="89">
        <v>0.9</v>
      </c>
      <c r="J221" s="92">
        <f t="shared" si="17"/>
        <v>0.9</v>
      </c>
      <c r="K221" s="89">
        <v>1.04</v>
      </c>
      <c r="L221" s="92">
        <f t="shared" si="18"/>
        <v>0.9</v>
      </c>
      <c r="M221" s="89">
        <v>0.32</v>
      </c>
      <c r="N221" s="92">
        <f t="shared" si="19"/>
        <v>0.32</v>
      </c>
    </row>
    <row r="222" spans="1:14">
      <c r="A222" s="92"/>
      <c r="B222" s="92" t="s">
        <v>123</v>
      </c>
      <c r="C222" s="92">
        <v>0.97</v>
      </c>
      <c r="D222" s="92">
        <v>1.1399999999999999</v>
      </c>
      <c r="E222" s="92">
        <f t="shared" si="15"/>
        <v>9.9999999999999978E-2</v>
      </c>
      <c r="F222" s="92" t="e">
        <f>VLOOKUP(B222,'Y27632'!$E$6:$F$96,2,FALSE)</f>
        <v>#N/A</v>
      </c>
      <c r="G222" s="92">
        <v>0.88</v>
      </c>
      <c r="H222" s="91">
        <f t="shared" si="16"/>
        <v>0.88</v>
      </c>
      <c r="I222" s="89">
        <v>0.57999999999999996</v>
      </c>
      <c r="J222" s="92">
        <f t="shared" si="17"/>
        <v>0.57999999999999996</v>
      </c>
      <c r="K222" s="89">
        <v>1.1100000000000001</v>
      </c>
      <c r="L222" s="92">
        <f t="shared" si="18"/>
        <v>0.9</v>
      </c>
      <c r="M222" s="89">
        <v>0.56999999999999995</v>
      </c>
      <c r="N222" s="92">
        <f t="shared" si="19"/>
        <v>0.56999999999999995</v>
      </c>
    </row>
    <row r="223" spans="1:14">
      <c r="A223" s="92"/>
      <c r="B223" s="92" t="s">
        <v>271</v>
      </c>
      <c r="C223" s="92">
        <v>0.97</v>
      </c>
      <c r="D223" s="92">
        <v>1.1399999999999999</v>
      </c>
      <c r="E223" s="92">
        <f t="shared" si="15"/>
        <v>9.9999999999999978E-2</v>
      </c>
      <c r="F223" s="92" t="e">
        <f>VLOOKUP(B223,'Y27632'!$E$6:$F$96,2,FALSE)</f>
        <v>#N/A</v>
      </c>
      <c r="G223" s="92">
        <v>0.88</v>
      </c>
      <c r="H223" s="91">
        <f t="shared" si="16"/>
        <v>0.88</v>
      </c>
      <c r="I223" s="89">
        <v>0.57999999999999996</v>
      </c>
      <c r="J223" s="92">
        <f t="shared" si="17"/>
        <v>0.57999999999999996</v>
      </c>
      <c r="K223" s="89">
        <v>1.1100000000000001</v>
      </c>
      <c r="L223" s="92">
        <f t="shared" si="18"/>
        <v>0.9</v>
      </c>
      <c r="M223" s="89">
        <v>0.56999999999999995</v>
      </c>
      <c r="N223" s="92">
        <f t="shared" si="19"/>
        <v>0.56999999999999995</v>
      </c>
    </row>
    <row r="224" spans="1:14">
      <c r="A224" s="92"/>
      <c r="B224" s="92" t="s">
        <v>87</v>
      </c>
      <c r="C224" s="92">
        <v>1.07</v>
      </c>
      <c r="D224" s="92">
        <v>0.05</v>
      </c>
      <c r="E224" s="92">
        <f t="shared" si="15"/>
        <v>0.95</v>
      </c>
      <c r="F224" s="92" t="e">
        <f>VLOOKUP(B224,'Y27632'!$E$6:$F$96,2,FALSE)</f>
        <v>#N/A</v>
      </c>
      <c r="G224" s="92">
        <v>0.95</v>
      </c>
      <c r="H224" s="91">
        <f t="shared" si="16"/>
        <v>0.9</v>
      </c>
      <c r="I224" s="89">
        <v>0.9</v>
      </c>
      <c r="J224" s="92">
        <f t="shared" si="17"/>
        <v>0.9</v>
      </c>
      <c r="K224" s="89">
        <v>1.04</v>
      </c>
      <c r="L224" s="92">
        <f t="shared" si="18"/>
        <v>0.9</v>
      </c>
      <c r="M224" s="89">
        <v>0.32</v>
      </c>
      <c r="N224" s="92">
        <f t="shared" si="19"/>
        <v>0.32</v>
      </c>
    </row>
    <row r="225" spans="1:14">
      <c r="A225" s="92"/>
      <c r="B225" s="92" t="s">
        <v>395</v>
      </c>
      <c r="C225" s="92">
        <v>1.07</v>
      </c>
      <c r="D225" s="92">
        <v>0.05</v>
      </c>
      <c r="E225" s="92">
        <f t="shared" si="15"/>
        <v>0.95</v>
      </c>
      <c r="F225" s="92" t="e">
        <f>VLOOKUP(B225,'Y27632'!$E$6:$F$96,2,FALSE)</f>
        <v>#N/A</v>
      </c>
      <c r="G225" s="92">
        <v>0.95</v>
      </c>
      <c r="H225" s="91">
        <f t="shared" si="16"/>
        <v>0.9</v>
      </c>
      <c r="I225" s="89">
        <v>0.9</v>
      </c>
      <c r="J225" s="92">
        <f t="shared" si="17"/>
        <v>0.9</v>
      </c>
      <c r="K225" s="89">
        <v>1.04</v>
      </c>
      <c r="L225" s="92">
        <f t="shared" si="18"/>
        <v>0.9</v>
      </c>
      <c r="M225" s="89">
        <v>0.32</v>
      </c>
      <c r="N225" s="92">
        <f t="shared" si="19"/>
        <v>0.32</v>
      </c>
    </row>
    <row r="226" spans="1:14">
      <c r="A226" s="92"/>
      <c r="B226" s="92" t="s">
        <v>217</v>
      </c>
      <c r="C226" s="92">
        <v>0.44</v>
      </c>
      <c r="D226" s="92">
        <v>0.72</v>
      </c>
      <c r="E226" s="92">
        <f t="shared" si="15"/>
        <v>0.28000000000000003</v>
      </c>
      <c r="F226" s="92" t="e">
        <f>VLOOKUP(B226,'Y27632'!$E$6:$F$96,2,FALSE)</f>
        <v>#N/A</v>
      </c>
      <c r="G226" s="92">
        <v>0.56000000000000005</v>
      </c>
      <c r="H226" s="91">
        <f t="shared" si="16"/>
        <v>0.56000000000000005</v>
      </c>
      <c r="I226" s="89">
        <v>0.92</v>
      </c>
      <c r="J226" s="92">
        <f t="shared" si="17"/>
        <v>0.9</v>
      </c>
      <c r="K226" s="89">
        <v>0.7</v>
      </c>
      <c r="L226" s="92">
        <f t="shared" si="18"/>
        <v>0.7</v>
      </c>
      <c r="M226" s="89">
        <v>0.51</v>
      </c>
      <c r="N226" s="92">
        <f t="shared" si="19"/>
        <v>0.51</v>
      </c>
    </row>
    <row r="227" spans="1:14">
      <c r="A227" s="92"/>
      <c r="B227" s="92" t="s">
        <v>421</v>
      </c>
      <c r="C227" s="92">
        <v>1.07</v>
      </c>
      <c r="D227" s="92">
        <v>0.05</v>
      </c>
      <c r="E227" s="92">
        <f t="shared" si="15"/>
        <v>0.95</v>
      </c>
      <c r="F227" s="92" t="e">
        <f>VLOOKUP(B227,'Y27632'!$E$6:$F$96,2,FALSE)</f>
        <v>#N/A</v>
      </c>
      <c r="G227" s="92">
        <v>0.95</v>
      </c>
      <c r="H227" s="91">
        <f t="shared" si="16"/>
        <v>0.9</v>
      </c>
      <c r="I227" s="89">
        <v>0.9</v>
      </c>
      <c r="J227" s="92">
        <f t="shared" si="17"/>
        <v>0.9</v>
      </c>
      <c r="K227" s="89">
        <v>1.04</v>
      </c>
      <c r="L227" s="92">
        <f t="shared" si="18"/>
        <v>0.9</v>
      </c>
      <c r="M227" s="89">
        <v>0.32</v>
      </c>
      <c r="N227" s="92">
        <f t="shared" si="19"/>
        <v>0.32</v>
      </c>
    </row>
    <row r="228" spans="1:14">
      <c r="A228" s="92"/>
      <c r="B228" s="92" t="s">
        <v>153</v>
      </c>
      <c r="C228" s="92">
        <v>0.44</v>
      </c>
      <c r="D228" s="92">
        <v>0.72</v>
      </c>
      <c r="E228" s="92">
        <f t="shared" si="15"/>
        <v>0.28000000000000003</v>
      </c>
      <c r="F228" s="92" t="e">
        <f>VLOOKUP(B228,'Y27632'!$E$6:$F$96,2,FALSE)</f>
        <v>#N/A</v>
      </c>
      <c r="G228" s="92">
        <v>0.56000000000000005</v>
      </c>
      <c r="H228" s="91">
        <f t="shared" si="16"/>
        <v>0.56000000000000005</v>
      </c>
      <c r="I228" s="89">
        <v>0.92</v>
      </c>
      <c r="J228" s="92">
        <f t="shared" si="17"/>
        <v>0.9</v>
      </c>
      <c r="K228" s="89">
        <v>0.7</v>
      </c>
      <c r="L228" s="92">
        <f t="shared" si="18"/>
        <v>0.7</v>
      </c>
      <c r="M228" s="89">
        <v>0.51</v>
      </c>
      <c r="N228" s="92">
        <f t="shared" si="19"/>
        <v>0.51</v>
      </c>
    </row>
    <row r="229" spans="1:14">
      <c r="B229" s="89" t="s">
        <v>1035</v>
      </c>
      <c r="C229" s="91">
        <v>0.82</v>
      </c>
      <c r="D229" s="92">
        <v>0.08</v>
      </c>
      <c r="E229" s="92">
        <f t="shared" si="15"/>
        <v>0.92</v>
      </c>
      <c r="F229" s="92" t="e">
        <f>VLOOKUP(B229,'Y27632'!$E$6:$F$96,2,FALSE)</f>
        <v>#N/A</v>
      </c>
      <c r="G229" s="91">
        <v>0.92</v>
      </c>
      <c r="H229" s="91">
        <f t="shared" si="16"/>
        <v>0.9</v>
      </c>
      <c r="I229" s="92">
        <v>0.95</v>
      </c>
      <c r="J229" s="92">
        <f t="shared" si="17"/>
        <v>0.9</v>
      </c>
      <c r="K229" s="92">
        <v>1.02</v>
      </c>
      <c r="L229" s="92">
        <f t="shared" si="18"/>
        <v>0.9</v>
      </c>
      <c r="M229" s="92">
        <v>0.4</v>
      </c>
      <c r="N229" s="92">
        <f t="shared" si="19"/>
        <v>0.4</v>
      </c>
    </row>
    <row r="230" spans="1:14">
      <c r="B230" s="89" t="s">
        <v>343</v>
      </c>
      <c r="C230" s="91">
        <v>0.25</v>
      </c>
      <c r="D230" s="92">
        <v>0.87</v>
      </c>
      <c r="E230" s="92">
        <f t="shared" si="15"/>
        <v>0.13</v>
      </c>
      <c r="F230" s="92" t="e">
        <f>VLOOKUP(B230,'Y27632'!$E$6:$F$96,2,FALSE)</f>
        <v>#N/A</v>
      </c>
      <c r="G230" s="91">
        <v>0.08</v>
      </c>
      <c r="H230" s="91">
        <f t="shared" si="16"/>
        <v>0.08</v>
      </c>
      <c r="I230" s="92">
        <v>0.87</v>
      </c>
      <c r="J230" s="92">
        <f t="shared" si="17"/>
        <v>0.87</v>
      </c>
      <c r="K230" s="92">
        <v>0.91</v>
      </c>
      <c r="L230" s="92">
        <f t="shared" si="18"/>
        <v>0.9</v>
      </c>
      <c r="M230" s="92">
        <v>0.05</v>
      </c>
      <c r="N230" s="92">
        <f t="shared" si="19"/>
        <v>0.05</v>
      </c>
    </row>
    <row r="231" spans="1:14">
      <c r="B231" s="89" t="s">
        <v>179</v>
      </c>
      <c r="C231" s="91">
        <v>0.25</v>
      </c>
      <c r="D231" s="92">
        <v>0.87</v>
      </c>
      <c r="E231" s="92">
        <f t="shared" si="15"/>
        <v>0.13</v>
      </c>
      <c r="F231" s="92" t="e">
        <f>VLOOKUP(B231,'Y27632'!$E$6:$F$96,2,FALSE)</f>
        <v>#N/A</v>
      </c>
      <c r="G231" s="91">
        <v>0.08</v>
      </c>
      <c r="H231" s="91">
        <f t="shared" si="16"/>
        <v>0.08</v>
      </c>
      <c r="I231" s="92">
        <v>0.87</v>
      </c>
      <c r="J231" s="92">
        <f t="shared" si="17"/>
        <v>0.87</v>
      </c>
      <c r="K231" s="92">
        <v>0.91</v>
      </c>
      <c r="L231" s="92">
        <f t="shared" si="18"/>
        <v>0.9</v>
      </c>
      <c r="M231" s="92">
        <v>0.05</v>
      </c>
      <c r="N231" s="92">
        <f t="shared" si="19"/>
        <v>0.05</v>
      </c>
    </row>
    <row r="232" spans="1:14">
      <c r="B232" s="89" t="s">
        <v>793</v>
      </c>
      <c r="C232" s="91">
        <v>0.92</v>
      </c>
      <c r="D232" s="92">
        <v>0.81</v>
      </c>
      <c r="E232" s="92">
        <f t="shared" si="15"/>
        <v>0.18999999999999995</v>
      </c>
      <c r="F232" s="92" t="e">
        <f>VLOOKUP(B232,'Y27632'!$E$6:$F$96,2,FALSE)</f>
        <v>#N/A</v>
      </c>
      <c r="G232" s="91">
        <v>0.85</v>
      </c>
      <c r="H232" s="91">
        <f t="shared" si="16"/>
        <v>0.85</v>
      </c>
      <c r="I232" s="92">
        <v>1.06</v>
      </c>
      <c r="J232" s="92">
        <f t="shared" si="17"/>
        <v>0.9</v>
      </c>
      <c r="K232" s="92">
        <v>1.05</v>
      </c>
      <c r="L232" s="92">
        <f t="shared" si="18"/>
        <v>0.9</v>
      </c>
      <c r="M232" s="92">
        <v>0.97</v>
      </c>
      <c r="N232" s="92">
        <f t="shared" si="19"/>
        <v>0.9</v>
      </c>
    </row>
    <row r="233" spans="1:14">
      <c r="B233" s="89" t="s">
        <v>564</v>
      </c>
      <c r="C233" s="91">
        <v>0.97</v>
      </c>
      <c r="D233" s="92">
        <v>1.1399999999999999</v>
      </c>
      <c r="E233" s="92">
        <f t="shared" si="15"/>
        <v>9.9999999999999978E-2</v>
      </c>
      <c r="F233" s="92" t="e">
        <f>VLOOKUP(B233,'Y27632'!$E$6:$F$96,2,FALSE)</f>
        <v>#N/A</v>
      </c>
      <c r="G233" s="91">
        <v>0.88</v>
      </c>
      <c r="H233" s="91">
        <f t="shared" si="16"/>
        <v>0.88</v>
      </c>
      <c r="I233" s="92">
        <v>0.57999999999999996</v>
      </c>
      <c r="J233" s="92">
        <f t="shared" si="17"/>
        <v>0.57999999999999996</v>
      </c>
      <c r="K233" s="92">
        <v>1.1100000000000001</v>
      </c>
      <c r="L233" s="92">
        <f t="shared" si="18"/>
        <v>0.9</v>
      </c>
      <c r="M233" s="92">
        <v>0.56999999999999995</v>
      </c>
      <c r="N233" s="92">
        <f t="shared" si="19"/>
        <v>0.56999999999999995</v>
      </c>
    </row>
  </sheetData>
  <autoFilter ref="A1:N1" xr:uid="{59CC4B8A-AB7B-4343-BF99-BE6CD8947964}"/>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6430D-721B-416F-8277-6BF0C9F05431}">
  <dimension ref="A1:A523"/>
  <sheetViews>
    <sheetView topLeftCell="A504" workbookViewId="0">
      <selection activeCell="A2" sqref="A2:A523"/>
    </sheetView>
  </sheetViews>
  <sheetFormatPr defaultRowHeight="14.5"/>
  <sheetData>
    <row r="1" spans="1:1">
      <c r="A1" s="22" t="s">
        <v>1003</v>
      </c>
    </row>
    <row r="2" spans="1:1">
      <c r="A2" s="22" t="s">
        <v>407</v>
      </c>
    </row>
    <row r="3" spans="1:1">
      <c r="A3" s="22" t="s">
        <v>730</v>
      </c>
    </row>
    <row r="4" spans="1:1">
      <c r="A4" s="22" t="s">
        <v>39</v>
      </c>
    </row>
    <row r="5" spans="1:1">
      <c r="A5" s="22" t="s">
        <v>119</v>
      </c>
    </row>
    <row r="6" spans="1:1">
      <c r="A6" s="22" t="s">
        <v>606</v>
      </c>
    </row>
    <row r="7" spans="1:1">
      <c r="A7" s="22" t="s">
        <v>511</v>
      </c>
    </row>
    <row r="8" spans="1:1">
      <c r="A8" s="22" t="s">
        <v>447</v>
      </c>
    </row>
    <row r="9" spans="1:1">
      <c r="A9" s="22" t="s">
        <v>267</v>
      </c>
    </row>
    <row r="10" spans="1:1">
      <c r="A10" s="22" t="s">
        <v>758</v>
      </c>
    </row>
    <row r="11" spans="1:1">
      <c r="A11" s="22" t="s">
        <v>1004</v>
      </c>
    </row>
    <row r="12" spans="1:1">
      <c r="A12" s="22" t="s">
        <v>786</v>
      </c>
    </row>
    <row r="13" spans="1:1">
      <c r="A13" s="22" t="s">
        <v>345</v>
      </c>
    </row>
    <row r="14" spans="1:1">
      <c r="A14" s="22" t="s">
        <v>317</v>
      </c>
    </row>
    <row r="15" spans="1:1">
      <c r="A15" s="22" t="s">
        <v>289</v>
      </c>
    </row>
    <row r="16" spans="1:1">
      <c r="A16" s="23" t="s">
        <v>1005</v>
      </c>
    </row>
    <row r="17" spans="1:1">
      <c r="A17" s="22" t="s">
        <v>425</v>
      </c>
    </row>
    <row r="18" spans="1:1">
      <c r="A18" s="22" t="s">
        <v>321</v>
      </c>
    </row>
    <row r="19" spans="1:1">
      <c r="A19" s="22" t="s">
        <v>830</v>
      </c>
    </row>
    <row r="20" spans="1:1">
      <c r="A20" s="22" t="s">
        <v>341</v>
      </c>
    </row>
    <row r="21" spans="1:1">
      <c r="A21" s="22" t="s">
        <v>405</v>
      </c>
    </row>
    <row r="22" spans="1:1">
      <c r="A22" s="22" t="s">
        <v>1006</v>
      </c>
    </row>
    <row r="23" spans="1:1">
      <c r="A23" s="22" t="s">
        <v>832</v>
      </c>
    </row>
    <row r="24" spans="1:1">
      <c r="A24" s="22" t="s">
        <v>501</v>
      </c>
    </row>
    <row r="25" spans="1:1">
      <c r="A25" s="23" t="s">
        <v>1007</v>
      </c>
    </row>
    <row r="26" spans="1:1">
      <c r="A26" s="22" t="s">
        <v>143</v>
      </c>
    </row>
    <row r="27" spans="1:1">
      <c r="A27" s="22" t="s">
        <v>347</v>
      </c>
    </row>
    <row r="28" spans="1:1">
      <c r="A28" s="22" t="s">
        <v>578</v>
      </c>
    </row>
    <row r="29" spans="1:1">
      <c r="A29" s="22" t="s">
        <v>287</v>
      </c>
    </row>
    <row r="30" spans="1:1">
      <c r="A30" s="22" t="s">
        <v>185</v>
      </c>
    </row>
    <row r="31" spans="1:1">
      <c r="A31" s="23" t="s">
        <v>1008</v>
      </c>
    </row>
    <row r="32" spans="1:1">
      <c r="A32" s="22" t="s">
        <v>648</v>
      </c>
    </row>
    <row r="33" spans="1:1">
      <c r="A33" s="22" t="s">
        <v>870</v>
      </c>
    </row>
    <row r="34" spans="1:1">
      <c r="A34" s="22" t="s">
        <v>191</v>
      </c>
    </row>
    <row r="35" spans="1:1">
      <c r="A35" s="22" t="s">
        <v>582</v>
      </c>
    </row>
    <row r="36" spans="1:1">
      <c r="A36" s="22" t="s">
        <v>716</v>
      </c>
    </row>
    <row r="37" spans="1:1">
      <c r="A37" s="22" t="s">
        <v>650</v>
      </c>
    </row>
    <row r="38" spans="1:1">
      <c r="A38" s="22" t="s">
        <v>339</v>
      </c>
    </row>
    <row r="39" spans="1:1">
      <c r="A39" s="22" t="s">
        <v>632</v>
      </c>
    </row>
    <row r="40" spans="1:1">
      <c r="A40" s="22" t="s">
        <v>111</v>
      </c>
    </row>
    <row r="41" spans="1:1">
      <c r="A41" s="22" t="s">
        <v>872</v>
      </c>
    </row>
    <row r="42" spans="1:1">
      <c r="A42" s="22" t="s">
        <v>874</v>
      </c>
    </row>
    <row r="43" spans="1:1">
      <c r="A43" s="22" t="s">
        <v>231</v>
      </c>
    </row>
    <row r="44" spans="1:1">
      <c r="A44" s="23" t="s">
        <v>1009</v>
      </c>
    </row>
    <row r="45" spans="1:1">
      <c r="A45" s="22" t="s">
        <v>367</v>
      </c>
    </row>
    <row r="46" spans="1:1">
      <c r="A46" s="22" t="s">
        <v>257</v>
      </c>
    </row>
    <row r="47" spans="1:1">
      <c r="A47" s="22" t="s">
        <v>167</v>
      </c>
    </row>
    <row r="48" spans="1:1">
      <c r="A48" s="22" t="s">
        <v>533</v>
      </c>
    </row>
    <row r="49" spans="1:1">
      <c r="A49" s="22" t="s">
        <v>255</v>
      </c>
    </row>
    <row r="50" spans="1:1">
      <c r="A50" s="22" t="s">
        <v>149</v>
      </c>
    </row>
    <row r="51" spans="1:1">
      <c r="A51" s="22" t="s">
        <v>672</v>
      </c>
    </row>
    <row r="52" spans="1:1">
      <c r="A52" s="22" t="s">
        <v>884</v>
      </c>
    </row>
    <row r="53" spans="1:1">
      <c r="A53" s="22" t="s">
        <v>531</v>
      </c>
    </row>
    <row r="54" spans="1:1">
      <c r="A54" s="22" t="s">
        <v>165</v>
      </c>
    </row>
    <row r="55" spans="1:1">
      <c r="A55" s="22" t="s">
        <v>29</v>
      </c>
    </row>
    <row r="56" spans="1:1">
      <c r="A56" s="22" t="s">
        <v>636</v>
      </c>
    </row>
    <row r="57" spans="1:1">
      <c r="A57" s="22" t="s">
        <v>1010</v>
      </c>
    </row>
    <row r="58" spans="1:1">
      <c r="A58" s="22" t="s">
        <v>137</v>
      </c>
    </row>
    <row r="59" spans="1:1">
      <c r="A59" s="22" t="s">
        <v>303</v>
      </c>
    </row>
    <row r="60" spans="1:1">
      <c r="A60" s="23"/>
    </row>
    <row r="61" spans="1:1">
      <c r="A61" s="22" t="s">
        <v>680</v>
      </c>
    </row>
    <row r="62" spans="1:1">
      <c r="A62" s="22" t="s">
        <v>1011</v>
      </c>
    </row>
    <row r="63" spans="1:1">
      <c r="A63" s="22" t="s">
        <v>129</v>
      </c>
    </row>
    <row r="64" spans="1:1">
      <c r="A64" s="22" t="s">
        <v>529</v>
      </c>
    </row>
    <row r="65" spans="1:1">
      <c r="A65" s="22" t="s">
        <v>740</v>
      </c>
    </row>
    <row r="66" spans="1:1">
      <c r="A66" s="22" t="s">
        <v>742</v>
      </c>
    </row>
    <row r="67" spans="1:1">
      <c r="A67" s="22" t="s">
        <v>744</v>
      </c>
    </row>
    <row r="68" spans="1:1">
      <c r="A68" s="22" t="s">
        <v>441</v>
      </c>
    </row>
    <row r="69" spans="1:1">
      <c r="A69" s="22" t="s">
        <v>337</v>
      </c>
    </row>
    <row r="70" spans="1:1">
      <c r="A70" s="22" t="s">
        <v>746</v>
      </c>
    </row>
    <row r="71" spans="1:1">
      <c r="A71" s="22" t="s">
        <v>750</v>
      </c>
    </row>
    <row r="72" spans="1:1">
      <c r="A72" s="22" t="s">
        <v>752</v>
      </c>
    </row>
    <row r="73" spans="1:1">
      <c r="A73" s="22" t="s">
        <v>614</v>
      </c>
    </row>
    <row r="74" spans="1:1">
      <c r="A74" s="22" t="s">
        <v>503</v>
      </c>
    </row>
    <row r="75" spans="1:1">
      <c r="A75" s="22" t="s">
        <v>517</v>
      </c>
    </row>
    <row r="76" spans="1:1">
      <c r="A76" s="22" t="s">
        <v>704</v>
      </c>
    </row>
    <row r="77" spans="1:1">
      <c r="A77" s="22" t="s">
        <v>592</v>
      </c>
    </row>
    <row r="78" spans="1:1">
      <c r="A78" s="22" t="s">
        <v>760</v>
      </c>
    </row>
    <row r="79" spans="1:1">
      <c r="A79" s="22" t="s">
        <v>708</v>
      </c>
    </row>
    <row r="80" spans="1:1">
      <c r="A80" s="22" t="s">
        <v>177</v>
      </c>
    </row>
    <row r="81" spans="1:1">
      <c r="A81" s="23" t="s">
        <v>1012</v>
      </c>
    </row>
    <row r="82" spans="1:1">
      <c r="A82" s="23" t="s">
        <v>1013</v>
      </c>
    </row>
    <row r="83" spans="1:1">
      <c r="A83" s="23" t="s">
        <v>1014</v>
      </c>
    </row>
    <row r="84" spans="1:1">
      <c r="A84" s="22" t="s">
        <v>799</v>
      </c>
    </row>
    <row r="85" spans="1:1">
      <c r="A85" s="22" t="s">
        <v>604</v>
      </c>
    </row>
    <row r="86" spans="1:1">
      <c r="A86" s="22" t="s">
        <v>47</v>
      </c>
    </row>
    <row r="87" spans="1:1">
      <c r="A87" s="22" t="s">
        <v>163</v>
      </c>
    </row>
    <row r="88" spans="1:1">
      <c r="A88" s="22" t="s">
        <v>155</v>
      </c>
    </row>
    <row r="89" spans="1:1">
      <c r="A89" s="22" t="s">
        <v>491</v>
      </c>
    </row>
    <row r="90" spans="1:1">
      <c r="A90" s="22" t="s">
        <v>237</v>
      </c>
    </row>
    <row r="91" spans="1:1">
      <c r="A91" s="22" t="s">
        <v>361</v>
      </c>
    </row>
    <row r="92" spans="1:1">
      <c r="A92" s="22" t="s">
        <v>521</v>
      </c>
    </row>
    <row r="93" spans="1:1">
      <c r="A93" s="22" t="s">
        <v>714</v>
      </c>
    </row>
    <row r="94" spans="1:1">
      <c r="A94" s="22" t="s">
        <v>546</v>
      </c>
    </row>
    <row r="95" spans="1:1">
      <c r="A95" s="22" t="s">
        <v>75</v>
      </c>
    </row>
    <row r="96" spans="1:1">
      <c r="A96" s="22" t="s">
        <v>642</v>
      </c>
    </row>
    <row r="97" spans="1:1">
      <c r="A97" s="22" t="s">
        <v>842</v>
      </c>
    </row>
    <row r="98" spans="1:1">
      <c r="A98" s="22" t="s">
        <v>844</v>
      </c>
    </row>
    <row r="99" spans="1:1">
      <c r="A99" s="22" t="s">
        <v>1015</v>
      </c>
    </row>
    <row r="100" spans="1:1">
      <c r="A100" s="22" t="s">
        <v>1016</v>
      </c>
    </row>
    <row r="101" spans="1:1">
      <c r="A101" s="22" t="s">
        <v>618</v>
      </c>
    </row>
    <row r="102" spans="1:1">
      <c r="A102" s="22" t="s">
        <v>121</v>
      </c>
    </row>
    <row r="103" spans="1:1">
      <c r="A103" s="22" t="s">
        <v>1017</v>
      </c>
    </row>
    <row r="104" spans="1:1">
      <c r="A104" s="22" t="s">
        <v>862</v>
      </c>
    </row>
    <row r="105" spans="1:1">
      <c r="A105" s="22" t="s">
        <v>375</v>
      </c>
    </row>
    <row r="106" spans="1:1">
      <c r="A106" s="22" t="s">
        <v>866</v>
      </c>
    </row>
    <row r="107" spans="1:1">
      <c r="A107" s="22" t="s">
        <v>411</v>
      </c>
    </row>
    <row r="108" spans="1:1">
      <c r="A108" s="22" t="s">
        <v>369</v>
      </c>
    </row>
    <row r="109" spans="1:1">
      <c r="A109" s="22" t="s">
        <v>35</v>
      </c>
    </row>
    <row r="110" spans="1:1">
      <c r="A110" s="22" t="s">
        <v>868</v>
      </c>
    </row>
    <row r="111" spans="1:1">
      <c r="A111" s="22" t="s">
        <v>383</v>
      </c>
    </row>
    <row r="112" spans="1:1">
      <c r="A112" s="22" t="s">
        <v>690</v>
      </c>
    </row>
    <row r="113" spans="1:1">
      <c r="A113" s="22" t="s">
        <v>652</v>
      </c>
    </row>
    <row r="114" spans="1:1">
      <c r="A114" s="22" t="s">
        <v>519</v>
      </c>
    </row>
    <row r="115" spans="1:1">
      <c r="A115" s="22" t="s">
        <v>413</v>
      </c>
    </row>
    <row r="116" spans="1:1">
      <c r="A116" s="22" t="s">
        <v>57</v>
      </c>
    </row>
    <row r="117" spans="1:1">
      <c r="A117" s="23" t="s">
        <v>1018</v>
      </c>
    </row>
    <row r="118" spans="1:1">
      <c r="A118" s="22" t="s">
        <v>363</v>
      </c>
    </row>
    <row r="119" spans="1:1">
      <c r="A119" s="22" t="s">
        <v>1019</v>
      </c>
    </row>
    <row r="120" spans="1:1">
      <c r="A120" s="22" t="s">
        <v>541</v>
      </c>
    </row>
    <row r="121" spans="1:1">
      <c r="A121" s="22" t="s">
        <v>397</v>
      </c>
    </row>
    <row r="122" spans="1:1">
      <c r="A122" s="22" t="s">
        <v>889</v>
      </c>
    </row>
    <row r="123" spans="1:1">
      <c r="A123" s="22" t="s">
        <v>351</v>
      </c>
    </row>
    <row r="124" spans="1:1">
      <c r="A124" s="23" t="s">
        <v>1020</v>
      </c>
    </row>
    <row r="125" spans="1:1">
      <c r="A125" s="22" t="s">
        <v>539</v>
      </c>
    </row>
    <row r="126" spans="1:1">
      <c r="A126" s="22" t="s">
        <v>1021</v>
      </c>
    </row>
    <row r="127" spans="1:1">
      <c r="A127" s="22" t="s">
        <v>315</v>
      </c>
    </row>
    <row r="128" spans="1:1">
      <c r="A128" s="23" t="s">
        <v>887</v>
      </c>
    </row>
    <row r="129" spans="1:1">
      <c r="A129" s="23" t="s">
        <v>1022</v>
      </c>
    </row>
    <row r="130" spans="1:1">
      <c r="A130" s="23" t="s">
        <v>1023</v>
      </c>
    </row>
    <row r="131" spans="1:1">
      <c r="A131" s="22" t="s">
        <v>391</v>
      </c>
    </row>
    <row r="132" spans="1:1">
      <c r="A132" s="22" t="s">
        <v>644</v>
      </c>
    </row>
    <row r="133" spans="1:1">
      <c r="A133" s="22" t="s">
        <v>409</v>
      </c>
    </row>
    <row r="134" spans="1:1">
      <c r="A134" s="22" t="s">
        <v>1024</v>
      </c>
    </row>
    <row r="135" spans="1:1">
      <c r="A135" s="22" t="s">
        <v>903</v>
      </c>
    </row>
    <row r="136" spans="1:1">
      <c r="A136" s="22" t="s">
        <v>905</v>
      </c>
    </row>
    <row r="137" spans="1:1">
      <c r="A137" s="22" t="s">
        <v>907</v>
      </c>
    </row>
    <row r="138" spans="1:1">
      <c r="A138" s="22" t="s">
        <v>909</v>
      </c>
    </row>
    <row r="139" spans="1:1">
      <c r="A139" s="22" t="s">
        <v>692</v>
      </c>
    </row>
    <row r="140" spans="1:1">
      <c r="A140" s="22" t="s">
        <v>1025</v>
      </c>
    </row>
    <row r="141" spans="1:1">
      <c r="A141" s="23" t="s">
        <v>910</v>
      </c>
    </row>
    <row r="142" spans="1:1">
      <c r="A142" s="22" t="s">
        <v>87</v>
      </c>
    </row>
    <row r="143" spans="1:1">
      <c r="A143" s="23" t="s">
        <v>1026</v>
      </c>
    </row>
    <row r="144" spans="1:1">
      <c r="A144" s="22" t="s">
        <v>133</v>
      </c>
    </row>
    <row r="145" spans="1:1">
      <c r="A145" s="22" t="s">
        <v>153</v>
      </c>
    </row>
    <row r="146" spans="1:1">
      <c r="A146" s="22" t="s">
        <v>638</v>
      </c>
    </row>
    <row r="147" spans="1:1">
      <c r="A147" s="22" t="s">
        <v>63</v>
      </c>
    </row>
    <row r="148" spans="1:1">
      <c r="A148" s="22" t="s">
        <v>421</v>
      </c>
    </row>
    <row r="149" spans="1:1">
      <c r="A149" s="22" t="s">
        <v>912</v>
      </c>
    </row>
    <row r="150" spans="1:1">
      <c r="A150" s="22" t="s">
        <v>670</v>
      </c>
    </row>
    <row r="151" spans="1:1">
      <c r="A151" s="22" t="s">
        <v>395</v>
      </c>
    </row>
    <row r="152" spans="1:1">
      <c r="A152" s="22" t="s">
        <v>666</v>
      </c>
    </row>
    <row r="153" spans="1:1">
      <c r="A153" s="22" t="s">
        <v>217</v>
      </c>
    </row>
    <row r="154" spans="1:1">
      <c r="A154" s="22" t="s">
        <v>463</v>
      </c>
    </row>
    <row r="155" spans="1:1">
      <c r="A155" s="22" t="s">
        <v>209</v>
      </c>
    </row>
    <row r="156" spans="1:1">
      <c r="A156" s="23" t="s">
        <v>1027</v>
      </c>
    </row>
    <row r="157" spans="1:1">
      <c r="A157" s="22" t="s">
        <v>157</v>
      </c>
    </row>
    <row r="158" spans="1:1">
      <c r="A158" s="22" t="s">
        <v>495</v>
      </c>
    </row>
    <row r="159" spans="1:1">
      <c r="A159" s="22" t="s">
        <v>335</v>
      </c>
    </row>
    <row r="160" spans="1:1">
      <c r="A160" s="22" t="s">
        <v>245</v>
      </c>
    </row>
    <row r="161" spans="1:1">
      <c r="A161" s="22" t="s">
        <v>1028</v>
      </c>
    </row>
    <row r="162" spans="1:1">
      <c r="A162" s="22" t="s">
        <v>77</v>
      </c>
    </row>
    <row r="163" spans="1:1">
      <c r="A163" s="22" t="s">
        <v>415</v>
      </c>
    </row>
    <row r="164" spans="1:1">
      <c r="A164" s="22" t="s">
        <v>81</v>
      </c>
    </row>
    <row r="165" spans="1:1">
      <c r="A165" s="22" t="s">
        <v>273</v>
      </c>
    </row>
    <row r="166" spans="1:1">
      <c r="A166" s="22" t="s">
        <v>331</v>
      </c>
    </row>
    <row r="167" spans="1:1">
      <c r="A167" s="22" t="s">
        <v>493</v>
      </c>
    </row>
    <row r="168" spans="1:1">
      <c r="A168" s="22" t="s">
        <v>1029</v>
      </c>
    </row>
    <row r="169" spans="1:1">
      <c r="A169" s="22" t="s">
        <v>37</v>
      </c>
    </row>
    <row r="170" spans="1:1">
      <c r="A170" s="22" t="s">
        <v>169</v>
      </c>
    </row>
    <row r="171" spans="1:1">
      <c r="A171" s="22" t="s">
        <v>365</v>
      </c>
    </row>
    <row r="172" spans="1:1">
      <c r="A172" s="22" t="s">
        <v>1030</v>
      </c>
    </row>
    <row r="173" spans="1:1">
      <c r="A173" s="22" t="s">
        <v>159</v>
      </c>
    </row>
    <row r="174" spans="1:1">
      <c r="A174" s="22" t="s">
        <v>197</v>
      </c>
    </row>
    <row r="175" spans="1:1">
      <c r="A175" s="22" t="s">
        <v>27</v>
      </c>
    </row>
    <row r="176" spans="1:1">
      <c r="A176" s="22" t="s">
        <v>756</v>
      </c>
    </row>
    <row r="177" spans="1:1">
      <c r="A177" s="22" t="s">
        <v>612</v>
      </c>
    </row>
    <row r="178" spans="1:1">
      <c r="A178" s="22" t="s">
        <v>1031</v>
      </c>
    </row>
    <row r="179" spans="1:1">
      <c r="A179" s="22" t="s">
        <v>1032</v>
      </c>
    </row>
    <row r="180" spans="1:1">
      <c r="A180" s="22" t="s">
        <v>45</v>
      </c>
    </row>
    <row r="181" spans="1:1">
      <c r="A181" s="22" t="s">
        <v>419</v>
      </c>
    </row>
    <row r="182" spans="1:1">
      <c r="A182" s="22" t="s">
        <v>89</v>
      </c>
    </row>
    <row r="183" spans="1:1">
      <c r="A183" s="22" t="s">
        <v>71</v>
      </c>
    </row>
    <row r="184" spans="1:1">
      <c r="A184" s="22" t="s">
        <v>233</v>
      </c>
    </row>
    <row r="185" spans="1:1">
      <c r="A185" s="22" t="s">
        <v>499</v>
      </c>
    </row>
    <row r="186" spans="1:1">
      <c r="A186" s="22" t="s">
        <v>497</v>
      </c>
    </row>
    <row r="187" spans="1:1">
      <c r="A187" s="22" t="s">
        <v>485</v>
      </c>
    </row>
    <row r="188" spans="1:1">
      <c r="A188" s="22" t="s">
        <v>1033</v>
      </c>
    </row>
    <row r="189" spans="1:1">
      <c r="A189" s="22" t="s">
        <v>572</v>
      </c>
    </row>
    <row r="190" spans="1:1">
      <c r="A190" s="22" t="s">
        <v>329</v>
      </c>
    </row>
    <row r="191" spans="1:1">
      <c r="A191" s="22" t="s">
        <v>107</v>
      </c>
    </row>
    <row r="192" spans="1:1">
      <c r="A192" s="22" t="s">
        <v>544</v>
      </c>
    </row>
    <row r="193" spans="1:1">
      <c r="A193" s="22" t="s">
        <v>249</v>
      </c>
    </row>
    <row r="194" spans="1:1">
      <c r="A194" s="22" t="s">
        <v>797</v>
      </c>
    </row>
    <row r="195" spans="1:1">
      <c r="A195" s="22" t="s">
        <v>523</v>
      </c>
    </row>
    <row r="196" spans="1:1">
      <c r="A196" s="22" t="s">
        <v>811</v>
      </c>
    </row>
    <row r="197" spans="1:1">
      <c r="A197" s="22" t="s">
        <v>189</v>
      </c>
    </row>
    <row r="198" spans="1:1">
      <c r="A198" s="22" t="s">
        <v>819</v>
      </c>
    </row>
    <row r="199" spans="1:1">
      <c r="A199" s="22" t="s">
        <v>821</v>
      </c>
    </row>
    <row r="200" spans="1:1">
      <c r="A200" s="22" t="s">
        <v>823</v>
      </c>
    </row>
    <row r="201" spans="1:1">
      <c r="A201" s="22" t="s">
        <v>95</v>
      </c>
    </row>
    <row r="202" spans="1:1">
      <c r="A202" s="22" t="s">
        <v>83</v>
      </c>
    </row>
    <row r="203" spans="1:1">
      <c r="A203" s="22" t="s">
        <v>825</v>
      </c>
    </row>
    <row r="204" spans="1:1">
      <c r="A204" s="22" t="s">
        <v>31</v>
      </c>
    </row>
    <row r="205" spans="1:1">
      <c r="A205" s="22" t="s">
        <v>827</v>
      </c>
    </row>
    <row r="206" spans="1:1">
      <c r="A206" s="22" t="s">
        <v>281</v>
      </c>
    </row>
    <row r="207" spans="1:1">
      <c r="A207" s="22" t="s">
        <v>829</v>
      </c>
    </row>
    <row r="208" spans="1:1">
      <c r="A208" s="22" t="s">
        <v>586</v>
      </c>
    </row>
    <row r="209" spans="1:1">
      <c r="A209" s="22" t="s">
        <v>379</v>
      </c>
    </row>
    <row r="210" spans="1:1">
      <c r="A210" s="22" t="s">
        <v>433</v>
      </c>
    </row>
    <row r="211" spans="1:1">
      <c r="A211" s="22" t="s">
        <v>275</v>
      </c>
    </row>
    <row r="212" spans="1:1">
      <c r="A212" s="22" t="s">
        <v>195</v>
      </c>
    </row>
    <row r="213" spans="1:1">
      <c r="A213" s="22" t="s">
        <v>265</v>
      </c>
    </row>
    <row r="214" spans="1:1">
      <c r="A214" s="22" t="s">
        <v>181</v>
      </c>
    </row>
    <row r="215" spans="1:1">
      <c r="A215" s="22" t="s">
        <v>893</v>
      </c>
    </row>
    <row r="216" spans="1:1">
      <c r="A216" s="22" t="s">
        <v>515</v>
      </c>
    </row>
    <row r="217" spans="1:1">
      <c r="A217" s="22" t="s">
        <v>1034</v>
      </c>
    </row>
    <row r="218" spans="1:1">
      <c r="A218" s="22" t="s">
        <v>846</v>
      </c>
    </row>
    <row r="219" spans="1:1">
      <c r="A219" s="22" t="s">
        <v>848</v>
      </c>
    </row>
    <row r="220" spans="1:1">
      <c r="A220" s="22" t="s">
        <v>1035</v>
      </c>
    </row>
    <row r="221" spans="1:1">
      <c r="A221" s="22" t="s">
        <v>475</v>
      </c>
    </row>
    <row r="222" spans="1:1">
      <c r="A222" s="22" t="s">
        <v>1036</v>
      </c>
    </row>
    <row r="223" spans="1:1">
      <c r="A223" s="22" t="s">
        <v>718</v>
      </c>
    </row>
    <row r="224" spans="1:1">
      <c r="A224" s="22" t="s">
        <v>205</v>
      </c>
    </row>
    <row r="225" spans="1:1">
      <c r="A225" s="22" t="s">
        <v>343</v>
      </c>
    </row>
    <row r="226" spans="1:1">
      <c r="A226" s="22" t="s">
        <v>179</v>
      </c>
    </row>
    <row r="227" spans="1:1">
      <c r="A227" s="22" t="s">
        <v>788</v>
      </c>
    </row>
    <row r="228" spans="1:1">
      <c r="A228" s="23" t="s">
        <v>790</v>
      </c>
    </row>
    <row r="229" spans="1:1">
      <c r="A229" s="22" t="s">
        <v>793</v>
      </c>
    </row>
    <row r="230" spans="1:1">
      <c r="A230" s="23" t="s">
        <v>791</v>
      </c>
    </row>
    <row r="231" spans="1:1">
      <c r="A231" s="23" t="s">
        <v>542</v>
      </c>
    </row>
    <row r="232" spans="1:1">
      <c r="A232" s="22" t="s">
        <v>564</v>
      </c>
    </row>
    <row r="233" spans="1:1">
      <c r="A233" s="22" t="s">
        <v>682</v>
      </c>
    </row>
    <row r="234" spans="1:1">
      <c r="A234" s="22" t="s">
        <v>59</v>
      </c>
    </row>
    <row r="235" spans="1:1">
      <c r="A235" s="22" t="s">
        <v>51</v>
      </c>
    </row>
    <row r="236" spans="1:1">
      <c r="A236" s="22" t="s">
        <v>813</v>
      </c>
    </row>
    <row r="237" spans="1:1">
      <c r="A237" s="22" t="s">
        <v>223</v>
      </c>
    </row>
    <row r="238" spans="1:1">
      <c r="A238" s="22" t="s">
        <v>417</v>
      </c>
    </row>
    <row r="239" spans="1:1">
      <c r="A239" s="22" t="s">
        <v>815</v>
      </c>
    </row>
    <row r="240" spans="1:1">
      <c r="A240" s="22" t="s">
        <v>225</v>
      </c>
    </row>
    <row r="241" spans="1:1">
      <c r="A241" s="22" t="s">
        <v>698</v>
      </c>
    </row>
    <row r="242" spans="1:1">
      <c r="A242" s="22" t="s">
        <v>590</v>
      </c>
    </row>
    <row r="243" spans="1:1">
      <c r="A243" s="22" t="s">
        <v>453</v>
      </c>
    </row>
    <row r="244" spans="1:1">
      <c r="A244" s="22" t="s">
        <v>125</v>
      </c>
    </row>
    <row r="245" spans="1:1">
      <c r="A245" s="22" t="s">
        <v>817</v>
      </c>
    </row>
    <row r="246" spans="1:1">
      <c r="A246" s="22" t="s">
        <v>596</v>
      </c>
    </row>
    <row r="247" spans="1:1">
      <c r="A247" s="22" t="s">
        <v>1037</v>
      </c>
    </row>
    <row r="248" spans="1:1">
      <c r="A248" s="22" t="s">
        <v>1038</v>
      </c>
    </row>
    <row r="249" spans="1:1">
      <c r="A249" s="22" t="s">
        <v>634</v>
      </c>
    </row>
    <row r="250" spans="1:1">
      <c r="A250" s="22" t="s">
        <v>247</v>
      </c>
    </row>
    <row r="251" spans="1:1">
      <c r="A251" s="22" t="s">
        <v>570</v>
      </c>
    </row>
    <row r="252" spans="1:1">
      <c r="A252" s="22" t="s">
        <v>588</v>
      </c>
    </row>
    <row r="253" spans="1:1">
      <c r="A253" s="22" t="s">
        <v>700</v>
      </c>
    </row>
    <row r="254" spans="1:1">
      <c r="A254" s="22" t="s">
        <v>25</v>
      </c>
    </row>
    <row r="255" spans="1:1">
      <c r="A255" s="22" t="s">
        <v>527</v>
      </c>
    </row>
    <row r="256" spans="1:1">
      <c r="A256" s="22" t="s">
        <v>554</v>
      </c>
    </row>
    <row r="257" spans="1:1">
      <c r="A257" s="22" t="s">
        <v>477</v>
      </c>
    </row>
    <row r="258" spans="1:1">
      <c r="A258" s="22" t="s">
        <v>381</v>
      </c>
    </row>
    <row r="259" spans="1:1">
      <c r="A259" s="22" t="s">
        <v>207</v>
      </c>
    </row>
    <row r="260" spans="1:1">
      <c r="A260" s="22" t="s">
        <v>333</v>
      </c>
    </row>
    <row r="261" spans="1:1">
      <c r="A261" s="22" t="s">
        <v>239</v>
      </c>
    </row>
    <row r="262" spans="1:1">
      <c r="A262" s="22" t="s">
        <v>349</v>
      </c>
    </row>
    <row r="263" spans="1:1">
      <c r="A263" s="22" t="s">
        <v>1039</v>
      </c>
    </row>
    <row r="264" spans="1:1">
      <c r="A264" s="22" t="s">
        <v>1040</v>
      </c>
    </row>
    <row r="265" spans="1:1">
      <c r="A265" s="22" t="s">
        <v>465</v>
      </c>
    </row>
    <row r="266" spans="1:1">
      <c r="A266" s="22" t="s">
        <v>1041</v>
      </c>
    </row>
    <row r="267" spans="1:1">
      <c r="A267" s="22" t="s">
        <v>423</v>
      </c>
    </row>
    <row r="268" spans="1:1">
      <c r="A268" s="22" t="s">
        <v>850</v>
      </c>
    </row>
    <row r="269" spans="1:1">
      <c r="A269" s="22" t="s">
        <v>261</v>
      </c>
    </row>
    <row r="270" spans="1:1">
      <c r="A270" s="22" t="s">
        <v>471</v>
      </c>
    </row>
    <row r="271" spans="1:1">
      <c r="A271" s="22" t="s">
        <v>856</v>
      </c>
    </row>
    <row r="272" spans="1:1">
      <c r="A272" s="22" t="s">
        <v>858</v>
      </c>
    </row>
    <row r="273" spans="1:1">
      <c r="A273" s="22" t="s">
        <v>73</v>
      </c>
    </row>
    <row r="274" spans="1:1">
      <c r="A274" s="22" t="s">
        <v>99</v>
      </c>
    </row>
    <row r="275" spans="1:1">
      <c r="A275" s="22" t="s">
        <v>860</v>
      </c>
    </row>
    <row r="276" spans="1:1">
      <c r="A276" s="22" t="s">
        <v>660</v>
      </c>
    </row>
    <row r="277" spans="1:1">
      <c r="A277" s="22" t="s">
        <v>489</v>
      </c>
    </row>
    <row r="278" spans="1:1">
      <c r="A278" s="22" t="s">
        <v>628</v>
      </c>
    </row>
    <row r="279" spans="1:1">
      <c r="A279" s="22" t="s">
        <v>151</v>
      </c>
    </row>
    <row r="280" spans="1:1">
      <c r="A280" s="22" t="s">
        <v>105</v>
      </c>
    </row>
    <row r="281" spans="1:1">
      <c r="A281" s="22" t="s">
        <v>193</v>
      </c>
    </row>
    <row r="282" spans="1:1">
      <c r="A282" s="22" t="s">
        <v>235</v>
      </c>
    </row>
    <row r="283" spans="1:1">
      <c r="A283" s="22" t="s">
        <v>435</v>
      </c>
    </row>
    <row r="284" spans="1:1">
      <c r="A284" s="22" t="s">
        <v>211</v>
      </c>
    </row>
    <row r="285" spans="1:1">
      <c r="A285" s="22" t="s">
        <v>101</v>
      </c>
    </row>
    <row r="286" spans="1:1">
      <c r="A286" s="22" t="s">
        <v>355</v>
      </c>
    </row>
    <row r="287" spans="1:1">
      <c r="A287" s="22" t="s">
        <v>279</v>
      </c>
    </row>
    <row r="288" spans="1:1">
      <c r="A288" s="22" t="s">
        <v>509</v>
      </c>
    </row>
    <row r="289" spans="1:1">
      <c r="A289" s="22" t="s">
        <v>537</v>
      </c>
    </row>
    <row r="290" spans="1:1">
      <c r="A290" s="22" t="s">
        <v>556</v>
      </c>
    </row>
    <row r="291" spans="1:1">
      <c r="A291" s="22" t="s">
        <v>283</v>
      </c>
    </row>
    <row r="292" spans="1:1">
      <c r="A292" s="22" t="s">
        <v>726</v>
      </c>
    </row>
    <row r="293" spans="1:1">
      <c r="A293" s="22" t="s">
        <v>373</v>
      </c>
    </row>
    <row r="294" spans="1:1">
      <c r="A294" s="22" t="s">
        <v>728</v>
      </c>
    </row>
    <row r="295" spans="1:1">
      <c r="A295" s="22" t="s">
        <v>483</v>
      </c>
    </row>
    <row r="296" spans="1:1">
      <c r="A296" s="22" t="s">
        <v>513</v>
      </c>
    </row>
    <row r="297" spans="1:1">
      <c r="A297" s="22" t="s">
        <v>1042</v>
      </c>
    </row>
    <row r="298" spans="1:1">
      <c r="A298" s="22" t="s">
        <v>371</v>
      </c>
    </row>
    <row r="299" spans="1:1">
      <c r="A299" s="22" t="s">
        <v>429</v>
      </c>
    </row>
    <row r="300" spans="1:1">
      <c r="A300" s="22" t="s">
        <v>459</v>
      </c>
    </row>
    <row r="301" spans="1:1">
      <c r="A301" s="22" t="s">
        <v>467</v>
      </c>
    </row>
    <row r="302" spans="1:1">
      <c r="A302" s="22" t="s">
        <v>1043</v>
      </c>
    </row>
    <row r="303" spans="1:1">
      <c r="A303" s="22" t="s">
        <v>53</v>
      </c>
    </row>
    <row r="304" spans="1:1">
      <c r="A304" s="22" t="s">
        <v>139</v>
      </c>
    </row>
    <row r="305" spans="1:1">
      <c r="A305" s="22" t="s">
        <v>199</v>
      </c>
    </row>
    <row r="306" spans="1:1">
      <c r="A306" s="22" t="s">
        <v>656</v>
      </c>
    </row>
    <row r="307" spans="1:1">
      <c r="A307" s="22" t="s">
        <v>449</v>
      </c>
    </row>
    <row r="308" spans="1:1">
      <c r="A308" s="22" t="s">
        <v>801</v>
      </c>
    </row>
    <row r="309" spans="1:1">
      <c r="A309" s="22" t="s">
        <v>1044</v>
      </c>
    </row>
    <row r="310" spans="1:1">
      <c r="A310" s="22" t="s">
        <v>805</v>
      </c>
    </row>
    <row r="311" spans="1:1">
      <c r="A311" s="22" t="s">
        <v>277</v>
      </c>
    </row>
    <row r="312" spans="1:1">
      <c r="A312" s="22" t="s">
        <v>299</v>
      </c>
    </row>
    <row r="313" spans="1:1">
      <c r="A313" s="22" t="s">
        <v>807</v>
      </c>
    </row>
    <row r="314" spans="1:1">
      <c r="A314" s="22" t="s">
        <v>117</v>
      </c>
    </row>
    <row r="315" spans="1:1">
      <c r="A315" s="22" t="s">
        <v>584</v>
      </c>
    </row>
    <row r="316" spans="1:1">
      <c r="A316" s="22" t="s">
        <v>616</v>
      </c>
    </row>
    <row r="317" spans="1:1">
      <c r="A317" s="22" t="s">
        <v>203</v>
      </c>
    </row>
    <row r="318" spans="1:1">
      <c r="A318" s="22" t="s">
        <v>123</v>
      </c>
    </row>
    <row r="319" spans="1:1">
      <c r="A319" s="22" t="s">
        <v>227</v>
      </c>
    </row>
    <row r="320" spans="1:1">
      <c r="A320" s="22" t="s">
        <v>552</v>
      </c>
    </row>
    <row r="321" spans="1:1">
      <c r="A321" s="22" t="s">
        <v>624</v>
      </c>
    </row>
    <row r="322" spans="1:1">
      <c r="A322" s="22" t="s">
        <v>271</v>
      </c>
    </row>
    <row r="323" spans="1:1">
      <c r="A323" s="22" t="s">
        <v>901</v>
      </c>
    </row>
    <row r="324" spans="1:1">
      <c r="A324" s="22" t="s">
        <v>722</v>
      </c>
    </row>
    <row r="325" spans="1:1">
      <c r="A325" s="22" t="s">
        <v>674</v>
      </c>
    </row>
    <row r="326" spans="1:1">
      <c r="A326" s="22" t="s">
        <v>724</v>
      </c>
    </row>
    <row r="327" spans="1:1">
      <c r="A327" s="22" t="s">
        <v>732</v>
      </c>
    </row>
    <row r="328" spans="1:1">
      <c r="A328" s="22" t="s">
        <v>688</v>
      </c>
    </row>
    <row r="329" spans="1:1">
      <c r="A329" s="22" t="s">
        <v>734</v>
      </c>
    </row>
    <row r="330" spans="1:1">
      <c r="A330" s="22" t="s">
        <v>736</v>
      </c>
    </row>
    <row r="331" spans="1:1">
      <c r="A331" s="22" t="s">
        <v>738</v>
      </c>
    </row>
    <row r="332" spans="1:1">
      <c r="A332" s="22" t="s">
        <v>600</v>
      </c>
    </row>
    <row r="333" spans="1:1">
      <c r="A333" s="22" t="s">
        <v>219</v>
      </c>
    </row>
    <row r="334" spans="1:1">
      <c r="A334" s="22" t="s">
        <v>79</v>
      </c>
    </row>
    <row r="335" spans="1:1">
      <c r="A335" s="22" t="s">
        <v>762</v>
      </c>
    </row>
    <row r="336" spans="1:1">
      <c r="A336" s="22" t="s">
        <v>481</v>
      </c>
    </row>
    <row r="337" spans="1:1">
      <c r="A337" s="22" t="s">
        <v>694</v>
      </c>
    </row>
    <row r="338" spans="1:1">
      <c r="A338" s="22" t="s">
        <v>764</v>
      </c>
    </row>
    <row r="339" spans="1:1">
      <c r="A339" s="22" t="s">
        <v>251</v>
      </c>
    </row>
    <row r="340" spans="1:1">
      <c r="A340" s="22" t="s">
        <v>766</v>
      </c>
    </row>
    <row r="341" spans="1:1">
      <c r="A341" s="22" t="s">
        <v>658</v>
      </c>
    </row>
    <row r="342" spans="1:1">
      <c r="A342" s="22" t="s">
        <v>768</v>
      </c>
    </row>
    <row r="343" spans="1:1">
      <c r="A343" s="22" t="s">
        <v>1045</v>
      </c>
    </row>
    <row r="344" spans="1:1">
      <c r="A344" s="22" t="s">
        <v>678</v>
      </c>
    </row>
    <row r="345" spans="1:1">
      <c r="A345" s="22" t="s">
        <v>1046</v>
      </c>
    </row>
    <row r="346" spans="1:1">
      <c r="A346" s="22" t="s">
        <v>770</v>
      </c>
    </row>
    <row r="347" spans="1:1">
      <c r="A347" s="22" t="s">
        <v>772</v>
      </c>
    </row>
    <row r="348" spans="1:1">
      <c r="A348" s="22" t="s">
        <v>640</v>
      </c>
    </row>
    <row r="349" spans="1:1">
      <c r="A349" s="22" t="s">
        <v>1047</v>
      </c>
    </row>
    <row r="350" spans="1:1">
      <c r="A350" s="22" t="s">
        <v>535</v>
      </c>
    </row>
    <row r="351" spans="1:1">
      <c r="A351" s="22" t="s">
        <v>684</v>
      </c>
    </row>
    <row r="352" spans="1:1">
      <c r="A352" s="22" t="s">
        <v>305</v>
      </c>
    </row>
    <row r="353" spans="1:1">
      <c r="A353" s="22" t="s">
        <v>774</v>
      </c>
    </row>
    <row r="354" spans="1:1">
      <c r="A354" s="22" t="s">
        <v>1048</v>
      </c>
    </row>
    <row r="355" spans="1:1">
      <c r="A355" s="22" t="s">
        <v>293</v>
      </c>
    </row>
    <row r="356" spans="1:1">
      <c r="A356" s="22" t="s">
        <v>161</v>
      </c>
    </row>
    <row r="357" spans="1:1">
      <c r="A357" s="22" t="s">
        <v>401</v>
      </c>
    </row>
    <row r="358" spans="1:1">
      <c r="A358" s="22" t="s">
        <v>443</v>
      </c>
    </row>
    <row r="359" spans="1:1">
      <c r="A359" s="22" t="s">
        <v>778</v>
      </c>
    </row>
    <row r="360" spans="1:1">
      <c r="A360" s="22" t="s">
        <v>780</v>
      </c>
    </row>
    <row r="361" spans="1:1">
      <c r="A361" s="22" t="s">
        <v>662</v>
      </c>
    </row>
    <row r="362" spans="1:1">
      <c r="A362" s="22" t="s">
        <v>782</v>
      </c>
    </row>
    <row r="363" spans="1:1">
      <c r="A363" s="22" t="s">
        <v>784</v>
      </c>
    </row>
    <row r="364" spans="1:1">
      <c r="A364" s="22" t="s">
        <v>215</v>
      </c>
    </row>
    <row r="365" spans="1:1">
      <c r="A365" s="22" t="s">
        <v>664</v>
      </c>
    </row>
    <row r="366" spans="1:1">
      <c r="A366" s="22" t="s">
        <v>795</v>
      </c>
    </row>
    <row r="367" spans="1:1">
      <c r="A367" s="22" t="s">
        <v>630</v>
      </c>
    </row>
    <row r="368" spans="1:1">
      <c r="A368" s="22" t="s">
        <v>323</v>
      </c>
    </row>
    <row r="369" spans="1:1">
      <c r="A369" s="22" t="s">
        <v>43</v>
      </c>
    </row>
    <row r="370" spans="1:1">
      <c r="A370" s="22" t="s">
        <v>560</v>
      </c>
    </row>
    <row r="371" spans="1:1">
      <c r="A371" s="22" t="s">
        <v>109</v>
      </c>
    </row>
    <row r="372" spans="1:1">
      <c r="A372" s="22" t="s">
        <v>377</v>
      </c>
    </row>
    <row r="373" spans="1:1">
      <c r="A373" s="22" t="s">
        <v>183</v>
      </c>
    </row>
    <row r="374" spans="1:1">
      <c r="A374" s="22" t="s">
        <v>668</v>
      </c>
    </row>
    <row r="375" spans="1:1">
      <c r="A375" s="22" t="s">
        <v>313</v>
      </c>
    </row>
    <row r="376" spans="1:1">
      <c r="A376" s="22" t="s">
        <v>803</v>
      </c>
    </row>
    <row r="377" spans="1:1">
      <c r="A377" s="22" t="s">
        <v>580</v>
      </c>
    </row>
    <row r="378" spans="1:1">
      <c r="A378" s="22" t="s">
        <v>1049</v>
      </c>
    </row>
    <row r="379" spans="1:1">
      <c r="A379" s="22" t="s">
        <v>809</v>
      </c>
    </row>
    <row r="380" spans="1:1">
      <c r="A380" s="22" t="s">
        <v>253</v>
      </c>
    </row>
    <row r="381" spans="1:1">
      <c r="A381" s="22" t="s">
        <v>834</v>
      </c>
    </row>
    <row r="382" spans="1:1">
      <c r="A382" s="22" t="s">
        <v>696</v>
      </c>
    </row>
    <row r="383" spans="1:1">
      <c r="A383" s="22" t="s">
        <v>263</v>
      </c>
    </row>
    <row r="384" spans="1:1">
      <c r="A384" s="22" t="s">
        <v>838</v>
      </c>
    </row>
    <row r="385" spans="1:1">
      <c r="A385" s="22" t="s">
        <v>840</v>
      </c>
    </row>
    <row r="386" spans="1:1">
      <c r="A386" s="22" t="s">
        <v>357</v>
      </c>
    </row>
    <row r="387" spans="1:1">
      <c r="A387" s="22" t="s">
        <v>852</v>
      </c>
    </row>
    <row r="388" spans="1:1">
      <c r="A388" s="22" t="s">
        <v>854</v>
      </c>
    </row>
    <row r="389" spans="1:1">
      <c r="A389" s="22" t="s">
        <v>864</v>
      </c>
    </row>
    <row r="390" spans="1:1">
      <c r="A390" s="22" t="s">
        <v>710</v>
      </c>
    </row>
    <row r="391" spans="1:1">
      <c r="A391" s="22" t="s">
        <v>297</v>
      </c>
    </row>
    <row r="392" spans="1:1">
      <c r="A392" s="22" t="s">
        <v>439</v>
      </c>
    </row>
    <row r="393" spans="1:1">
      <c r="A393" s="22" t="s">
        <v>876</v>
      </c>
    </row>
    <row r="394" spans="1:1">
      <c r="A394" s="22" t="s">
        <v>568</v>
      </c>
    </row>
    <row r="395" spans="1:1">
      <c r="A395" s="22" t="s">
        <v>878</v>
      </c>
    </row>
    <row r="396" spans="1:1">
      <c r="A396" s="22" t="s">
        <v>880</v>
      </c>
    </row>
    <row r="397" spans="1:1">
      <c r="A397" s="22" t="s">
        <v>882</v>
      </c>
    </row>
    <row r="398" spans="1:1">
      <c r="A398" s="22" t="s">
        <v>505</v>
      </c>
    </row>
    <row r="399" spans="1:1">
      <c r="A399" s="22" t="s">
        <v>93</v>
      </c>
    </row>
    <row r="400" spans="1:1">
      <c r="A400" s="22" t="s">
        <v>113</v>
      </c>
    </row>
    <row r="401" spans="1:1">
      <c r="A401" s="22" t="s">
        <v>891</v>
      </c>
    </row>
    <row r="402" spans="1:1">
      <c r="A402" s="22" t="s">
        <v>1050</v>
      </c>
    </row>
    <row r="403" spans="1:1">
      <c r="A403" s="22" t="s">
        <v>706</v>
      </c>
    </row>
    <row r="404" spans="1:1">
      <c r="A404" s="23" t="s">
        <v>1051</v>
      </c>
    </row>
    <row r="405" spans="1:1">
      <c r="A405" s="23" t="s">
        <v>1052</v>
      </c>
    </row>
    <row r="406" spans="1:1">
      <c r="A406" s="23" t="s">
        <v>1053</v>
      </c>
    </row>
    <row r="407" spans="1:1">
      <c r="A407" s="22" t="s">
        <v>626</v>
      </c>
    </row>
    <row r="408" spans="1:1">
      <c r="A408" s="22" t="s">
        <v>676</v>
      </c>
    </row>
    <row r="409" spans="1:1">
      <c r="A409" s="22" t="s">
        <v>479</v>
      </c>
    </row>
    <row r="410" spans="1:1">
      <c r="A410" s="22" t="s">
        <v>175</v>
      </c>
    </row>
    <row r="411" spans="1:1">
      <c r="A411" s="22" t="s">
        <v>507</v>
      </c>
    </row>
    <row r="412" spans="1:1">
      <c r="A412" s="22" t="s">
        <v>141</v>
      </c>
    </row>
    <row r="413" spans="1:1">
      <c r="A413" s="22" t="s">
        <v>269</v>
      </c>
    </row>
    <row r="414" spans="1:1">
      <c r="A414" s="22" t="s">
        <v>259</v>
      </c>
    </row>
    <row r="415" spans="1:1">
      <c r="A415" s="22" t="s">
        <v>622</v>
      </c>
    </row>
    <row r="416" spans="1:1">
      <c r="A416" s="22" t="s">
        <v>918</v>
      </c>
    </row>
    <row r="417" spans="1:1">
      <c r="A417" s="22" t="s">
        <v>720</v>
      </c>
    </row>
    <row r="418" spans="1:1">
      <c r="A418" s="22" t="s">
        <v>389</v>
      </c>
    </row>
    <row r="419" spans="1:1">
      <c r="A419" s="22" t="s">
        <v>608</v>
      </c>
    </row>
    <row r="420" spans="1:1">
      <c r="A420" s="22" t="s">
        <v>455</v>
      </c>
    </row>
    <row r="421" spans="1:1">
      <c r="A421" s="22" t="s">
        <v>1054</v>
      </c>
    </row>
    <row r="422" spans="1:1">
      <c r="A422" s="22" t="s">
        <v>393</v>
      </c>
    </row>
    <row r="423" spans="1:1">
      <c r="A423" s="22" t="s">
        <v>1055</v>
      </c>
    </row>
    <row r="424" spans="1:1">
      <c r="A424" s="22" t="s">
        <v>748</v>
      </c>
    </row>
    <row r="425" spans="1:1">
      <c r="A425" s="22" t="s">
        <v>241</v>
      </c>
    </row>
    <row r="426" spans="1:1">
      <c r="A426" s="22" t="s">
        <v>754</v>
      </c>
    </row>
    <row r="427" spans="1:1">
      <c r="A427" s="22" t="s">
        <v>291</v>
      </c>
    </row>
    <row r="428" spans="1:1">
      <c r="A428" s="22" t="s">
        <v>171</v>
      </c>
    </row>
    <row r="429" spans="1:1">
      <c r="A429" s="22" t="s">
        <v>451</v>
      </c>
    </row>
    <row r="430" spans="1:1">
      <c r="A430" s="23" t="s">
        <v>1056</v>
      </c>
    </row>
    <row r="431" spans="1:1">
      <c r="A431" s="22" t="s">
        <v>473</v>
      </c>
    </row>
    <row r="432" spans="1:1">
      <c r="A432" s="22" t="s">
        <v>65</v>
      </c>
    </row>
    <row r="433" spans="1:1">
      <c r="A433" s="22" t="s">
        <v>399</v>
      </c>
    </row>
    <row r="434" spans="1:1">
      <c r="A434" s="22" t="s">
        <v>469</v>
      </c>
    </row>
    <row r="435" spans="1:1">
      <c r="A435" s="22" t="s">
        <v>550</v>
      </c>
    </row>
    <row r="436" spans="1:1">
      <c r="A436" s="22" t="s">
        <v>602</v>
      </c>
    </row>
    <row r="437" spans="1:1">
      <c r="A437" s="22" t="s">
        <v>776</v>
      </c>
    </row>
    <row r="438" spans="1:1">
      <c r="A438" s="22" t="s">
        <v>221</v>
      </c>
    </row>
    <row r="439" spans="1:1">
      <c r="A439" s="22" t="s">
        <v>1057</v>
      </c>
    </row>
    <row r="440" spans="1:1">
      <c r="A440" s="22" t="s">
        <v>301</v>
      </c>
    </row>
    <row r="441" spans="1:1">
      <c r="A441" s="22" t="s">
        <v>610</v>
      </c>
    </row>
    <row r="442" spans="1:1">
      <c r="A442" s="22" t="s">
        <v>1058</v>
      </c>
    </row>
    <row r="443" spans="1:1">
      <c r="A443" s="22" t="s">
        <v>836</v>
      </c>
    </row>
    <row r="444" spans="1:1">
      <c r="A444" s="22" t="s">
        <v>55</v>
      </c>
    </row>
    <row r="445" spans="1:1">
      <c r="A445" s="22" t="s">
        <v>307</v>
      </c>
    </row>
    <row r="446" spans="1:1">
      <c r="A446" s="22" t="s">
        <v>1059</v>
      </c>
    </row>
    <row r="447" spans="1:1">
      <c r="A447" s="22" t="s">
        <v>574</v>
      </c>
    </row>
    <row r="448" spans="1:1">
      <c r="A448" s="22" t="s">
        <v>427</v>
      </c>
    </row>
    <row r="449" spans="1:1">
      <c r="A449" s="22" t="s">
        <v>387</v>
      </c>
    </row>
    <row r="450" spans="1:1">
      <c r="A450" s="22" t="s">
        <v>127</v>
      </c>
    </row>
    <row r="451" spans="1:1">
      <c r="A451" s="22" t="s">
        <v>445</v>
      </c>
    </row>
    <row r="452" spans="1:1">
      <c r="A452" s="22" t="s">
        <v>566</v>
      </c>
    </row>
    <row r="453" spans="1:1">
      <c r="A453" s="22" t="s">
        <v>558</v>
      </c>
    </row>
    <row r="454" spans="1:1">
      <c r="A454" s="22" t="s">
        <v>319</v>
      </c>
    </row>
    <row r="455" spans="1:1">
      <c r="A455" s="22" t="s">
        <v>67</v>
      </c>
    </row>
    <row r="456" spans="1:1">
      <c r="A456" s="22" t="s">
        <v>646</v>
      </c>
    </row>
    <row r="457" spans="1:1">
      <c r="A457" s="22" t="s">
        <v>229</v>
      </c>
    </row>
    <row r="458" spans="1:1">
      <c r="A458" s="22" t="s">
        <v>213</v>
      </c>
    </row>
    <row r="459" spans="1:1">
      <c r="A459" s="22" t="s">
        <v>135</v>
      </c>
    </row>
    <row r="460" spans="1:1">
      <c r="A460" s="22" t="s">
        <v>620</v>
      </c>
    </row>
    <row r="461" spans="1:1">
      <c r="A461" s="22" t="s">
        <v>353</v>
      </c>
    </row>
    <row r="462" spans="1:1">
      <c r="A462" s="22" t="s">
        <v>1060</v>
      </c>
    </row>
    <row r="463" spans="1:1">
      <c r="A463" s="22" t="s">
        <v>295</v>
      </c>
    </row>
    <row r="464" spans="1:1">
      <c r="A464" s="22" t="s">
        <v>886</v>
      </c>
    </row>
    <row r="465" spans="1:1">
      <c r="A465" s="22" t="s">
        <v>61</v>
      </c>
    </row>
    <row r="466" spans="1:1">
      <c r="A466" s="22" t="s">
        <v>325</v>
      </c>
    </row>
    <row r="467" spans="1:1">
      <c r="A467" s="22" t="s">
        <v>594</v>
      </c>
    </row>
    <row r="468" spans="1:1">
      <c r="A468" s="22" t="s">
        <v>1061</v>
      </c>
    </row>
    <row r="469" spans="1:1">
      <c r="A469" s="22" t="s">
        <v>1062</v>
      </c>
    </row>
    <row r="470" spans="1:1">
      <c r="A470" s="22" t="s">
        <v>1063</v>
      </c>
    </row>
    <row r="471" spans="1:1">
      <c r="A471" s="22" t="s">
        <v>1064</v>
      </c>
    </row>
    <row r="472" spans="1:1">
      <c r="A472" s="22" t="s">
        <v>49</v>
      </c>
    </row>
    <row r="473" spans="1:1">
      <c r="A473" s="22" t="s">
        <v>895</v>
      </c>
    </row>
    <row r="474" spans="1:1">
      <c r="A474" s="22" t="s">
        <v>897</v>
      </c>
    </row>
    <row r="475" spans="1:1">
      <c r="A475" s="22" t="s">
        <v>457</v>
      </c>
    </row>
    <row r="476" spans="1:1">
      <c r="A476" s="22" t="s">
        <v>899</v>
      </c>
    </row>
    <row r="477" spans="1:1">
      <c r="A477" s="22" t="s">
        <v>548</v>
      </c>
    </row>
    <row r="478" spans="1:1">
      <c r="A478" s="22" t="s">
        <v>654</v>
      </c>
    </row>
    <row r="479" spans="1:1">
      <c r="A479" s="22" t="s">
        <v>576</v>
      </c>
    </row>
    <row r="480" spans="1:1">
      <c r="A480" s="22" t="s">
        <v>243</v>
      </c>
    </row>
    <row r="481" spans="1:1">
      <c r="A481" s="22" t="s">
        <v>1065</v>
      </c>
    </row>
    <row r="482" spans="1:1">
      <c r="A482" s="22" t="s">
        <v>187</v>
      </c>
    </row>
    <row r="483" spans="1:1">
      <c r="A483" s="22" t="s">
        <v>311</v>
      </c>
    </row>
    <row r="484" spans="1:1">
      <c r="A484" s="22" t="s">
        <v>562</v>
      </c>
    </row>
    <row r="485" spans="1:1">
      <c r="A485" s="22" t="s">
        <v>702</v>
      </c>
    </row>
    <row r="486" spans="1:1">
      <c r="A486" s="22" t="s">
        <v>97</v>
      </c>
    </row>
    <row r="487" spans="1:1">
      <c r="A487" s="22" t="s">
        <v>115</v>
      </c>
    </row>
    <row r="488" spans="1:1">
      <c r="A488" s="22" t="s">
        <v>403</v>
      </c>
    </row>
    <row r="489" spans="1:1">
      <c r="A489" s="22" t="s">
        <v>525</v>
      </c>
    </row>
    <row r="490" spans="1:1">
      <c r="A490" s="22" t="s">
        <v>1066</v>
      </c>
    </row>
    <row r="491" spans="1:1">
      <c r="A491" s="22" t="s">
        <v>147</v>
      </c>
    </row>
    <row r="492" spans="1:1">
      <c r="A492" s="22" t="s">
        <v>1067</v>
      </c>
    </row>
    <row r="493" spans="1:1">
      <c r="A493" s="22" t="s">
        <v>103</v>
      </c>
    </row>
    <row r="494" spans="1:1">
      <c r="A494" s="22" t="s">
        <v>914</v>
      </c>
    </row>
    <row r="495" spans="1:1">
      <c r="A495" s="22" t="s">
        <v>916</v>
      </c>
    </row>
    <row r="496" spans="1:1">
      <c r="A496" s="22" t="s">
        <v>69</v>
      </c>
    </row>
    <row r="497" spans="1:1">
      <c r="A497" s="22" t="s">
        <v>431</v>
      </c>
    </row>
    <row r="498" spans="1:1">
      <c r="A498" s="22" t="s">
        <v>359</v>
      </c>
    </row>
    <row r="499" spans="1:1">
      <c r="A499" s="22" t="s">
        <v>145</v>
      </c>
    </row>
    <row r="500" spans="1:1">
      <c r="A500" s="22" t="s">
        <v>201</v>
      </c>
    </row>
    <row r="501" spans="1:1">
      <c r="A501" s="22" t="s">
        <v>131</v>
      </c>
    </row>
    <row r="502" spans="1:1">
      <c r="A502" s="22" t="s">
        <v>1068</v>
      </c>
    </row>
    <row r="503" spans="1:1">
      <c r="A503" s="22" t="s">
        <v>1069</v>
      </c>
    </row>
    <row r="504" spans="1:1">
      <c r="A504" s="22" t="s">
        <v>712</v>
      </c>
    </row>
    <row r="505" spans="1:1">
      <c r="A505" s="22" t="s">
        <v>309</v>
      </c>
    </row>
    <row r="506" spans="1:1">
      <c r="A506" s="22" t="s">
        <v>1070</v>
      </c>
    </row>
    <row r="507" spans="1:1">
      <c r="A507" s="22" t="s">
        <v>437</v>
      </c>
    </row>
    <row r="508" spans="1:1">
      <c r="A508" s="22" t="s">
        <v>41</v>
      </c>
    </row>
    <row r="509" spans="1:1">
      <c r="A509" s="22" t="s">
        <v>85</v>
      </c>
    </row>
    <row r="510" spans="1:1">
      <c r="A510" s="22" t="s">
        <v>487</v>
      </c>
    </row>
    <row r="511" spans="1:1">
      <c r="A511" s="22" t="s">
        <v>33</v>
      </c>
    </row>
    <row r="512" spans="1:1">
      <c r="A512" s="22" t="s">
        <v>173</v>
      </c>
    </row>
    <row r="513" spans="1:1">
      <c r="A513" s="22" t="s">
        <v>686</v>
      </c>
    </row>
    <row r="514" spans="1:1">
      <c r="A514" s="22" t="s">
        <v>598</v>
      </c>
    </row>
    <row r="515" spans="1:1">
      <c r="A515" s="22" t="s">
        <v>1071</v>
      </c>
    </row>
    <row r="516" spans="1:1">
      <c r="A516" s="22" t="s">
        <v>385</v>
      </c>
    </row>
    <row r="517" spans="1:1">
      <c r="A517" s="22" t="s">
        <v>461</v>
      </c>
    </row>
    <row r="518" spans="1:1">
      <c r="A518" s="22" t="s">
        <v>1072</v>
      </c>
    </row>
    <row r="519" spans="1:1">
      <c r="A519" s="22" t="s">
        <v>1073</v>
      </c>
    </row>
    <row r="520" spans="1:1">
      <c r="A520" s="22" t="s">
        <v>1074</v>
      </c>
    </row>
    <row r="521" spans="1:1">
      <c r="A521" s="22" t="s">
        <v>327</v>
      </c>
    </row>
    <row r="522" spans="1:1">
      <c r="A522" s="22" t="s">
        <v>285</v>
      </c>
    </row>
    <row r="523" spans="1:1">
      <c r="A523" s="22" t="s">
        <v>91</v>
      </c>
    </row>
  </sheetData>
  <hyperlinks>
    <hyperlink ref="A16" r:id="rId1" display="http://www.uniprot.org/uniprot/Q8WTQ7" xr:uid="{46AF194D-6D02-4D88-991C-ECDE003F56A5}"/>
    <hyperlink ref="A25" r:id="rId2" display="http://www.uniprot.org/uniprot/Q6A1A2" xr:uid="{0C834187-71D3-41DB-A718-F4162A0E70B0}"/>
    <hyperlink ref="A31" r:id="rId3" display="http://www.uniprot.org/uniprot/P22612" xr:uid="{25181961-3B91-442A-96D4-F09E2798F7C5}"/>
    <hyperlink ref="A44" r:id="rId4" display="http://www.uniprot.org/uniprot/O43930" xr:uid="{1E328E59-E31B-4604-AAF6-E3C566A6FAD1}"/>
    <hyperlink ref="A60" r:id="rId5" display="http://www.uniprot.org/uniprot/Q8C0X8" xr:uid="{ADDD7780-DDC2-4998-A9E3-60AE6262E77E}"/>
    <hyperlink ref="A81" r:id="rId6" display="http://www.uniprot.org/uniprot/Q8C0V7" xr:uid="{8578913E-1898-4A8C-8A2C-C9A75E80B549}"/>
    <hyperlink ref="A82" r:id="rId7" display="http://www.uniprot.org/uniprot/Q8C0N0" xr:uid="{EF554EAC-87CF-4EE7-8B02-FAD7111CDA07}"/>
    <hyperlink ref="A83" r:id="rId8" display="http://www.uniprot.org/uniprot/A0AUV4" xr:uid="{1040BC09-02FB-4729-B178-2590D2FB574E}"/>
    <hyperlink ref="A117" r:id="rId9" display="http://www.uniprot.org/uniprot/Q96QS6" xr:uid="{53C8393E-7191-400B-9E04-B33EF5258D19}"/>
    <hyperlink ref="A124" r:id="rId10" display="http://www.uniprot.org/uniprot/Q9UEE5" xr:uid="{87424F36-4A21-4DDA-85FA-B34745BDD0AC}"/>
    <hyperlink ref="A128" r:id="rId11" display="http://www.uniprot.org/uniprot/Q9QYZ6" xr:uid="{15455062-65EC-41AF-916F-E97F849F3FA3}"/>
    <hyperlink ref="A129" r:id="rId12" display="http://www.uniprot.org/uniprot/Q9QYZ3" xr:uid="{7FB38916-89B4-4EB6-907A-45DA2C1637D7}"/>
    <hyperlink ref="A130" r:id="rId13" display="http://www.uniprot.org/uniprot/Q9QYZ5" xr:uid="{C306BF6A-77B2-427D-9513-CDC506D47714}"/>
    <hyperlink ref="A141" r:id="rId14" display="http://www.uniprot.org/uniprot/Q8C1R0" xr:uid="{425F6EE1-C19C-4F7A-B801-3B5D9E788B10}"/>
    <hyperlink ref="A143" r:id="rId15" display="http://www.uniprot.org/uniprot/Q8N752" xr:uid="{8A5B3346-FEBF-422C-AC13-45E0275CBB6B}"/>
    <hyperlink ref="A156" r:id="rId16" display="http://www.uniprot.org/uniprot/Q9UQ88" xr:uid="{A22F77FC-91D5-46D5-82DE-75B4A3B06A44}"/>
    <hyperlink ref="A228" r:id="rId17" display="http://www.uniprot.org/uniprot/Q02846" xr:uid="{AAF4690C-E0FC-4F1F-B68D-81899C195655}"/>
    <hyperlink ref="A230" r:id="rId18" display="http://www.uniprot.org/uniprot/P52785" xr:uid="{63E6EB93-50DF-4242-A4C7-C27EBF06AB4D}"/>
    <hyperlink ref="A231" r:id="rId19" display="http://www.uniprot.org/uniprot/Q6TL19" xr:uid="{08803D5A-4322-42E5-8088-633954F60BCF}"/>
    <hyperlink ref="A404" r:id="rId20" display="http://www.uniprot.org/uniprot/Q9QYZ4" xr:uid="{14BF36D5-BE16-4F29-9E4F-1A2DB1EAC1AC}"/>
    <hyperlink ref="A405" r:id="rId21" display="http://www.uniprot.org/uniprot/A0JLX3" xr:uid="{CA244802-C5A4-4F59-B655-616905BA936C}"/>
    <hyperlink ref="A406" r:id="rId22" display="http://www.uniprot.org/uniprot/A2KF29" xr:uid="{7FA6683A-A74F-4061-825C-D131133B3151}"/>
    <hyperlink ref="A430" r:id="rId23" display="http://www.uniprot.org/uniprot/Q8NEV1" xr:uid="{85C1AC78-5D92-4AEF-878D-7189149B5055}"/>
  </hyperlinks>
  <pageMargins left="0.7" right="0.7" top="0.75" bottom="0.75" header="0.3" footer="0.3"/>
  <pageSetup orientation="portrait" r:id="rId2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321BE-971D-4B4F-A021-6B9240515CD6}">
  <dimension ref="A1:T456"/>
  <sheetViews>
    <sheetView topLeftCell="G4" workbookViewId="0">
      <pane ySplit="3" topLeftCell="A138" activePane="bottomLeft" state="frozen"/>
      <selection activeCell="G4" sqref="G4"/>
      <selection pane="bottomLeft" activeCell="V147" sqref="V147"/>
    </sheetView>
  </sheetViews>
  <sheetFormatPr defaultRowHeight="14.5"/>
  <cols>
    <col min="1" max="1" width="19.1796875" customWidth="1"/>
    <col min="6" max="6" width="10.453125" customWidth="1"/>
    <col min="16" max="16" width="11.1796875" customWidth="1"/>
    <col min="20" max="20" width="10.54296875" bestFit="1" customWidth="1"/>
  </cols>
  <sheetData>
    <row r="1" spans="1:20" ht="45" customHeight="1">
      <c r="A1" s="194" t="s">
        <v>0</v>
      </c>
      <c r="B1" s="194"/>
      <c r="C1" s="194"/>
      <c r="D1" s="194"/>
      <c r="E1" s="194"/>
      <c r="F1" s="194"/>
      <c r="G1" s="194"/>
      <c r="H1" s="194"/>
      <c r="I1" s="194"/>
      <c r="J1" s="194"/>
      <c r="K1" s="194"/>
      <c r="L1" s="194"/>
      <c r="M1" s="194"/>
      <c r="N1" s="194"/>
      <c r="O1" s="194"/>
    </row>
    <row r="2" spans="1:20" ht="4" customHeight="1"/>
    <row r="3" spans="1:20" ht="75" customHeight="1">
      <c r="A3" s="195" t="s">
        <v>1</v>
      </c>
      <c r="B3" s="195"/>
      <c r="C3" s="195"/>
      <c r="D3" s="195"/>
      <c r="E3" s="195"/>
      <c r="F3" s="195"/>
      <c r="G3" s="195"/>
      <c r="H3" s="195"/>
      <c r="I3" s="195"/>
      <c r="J3" s="195"/>
      <c r="K3" s="195"/>
      <c r="L3" s="195"/>
      <c r="M3" s="195"/>
      <c r="N3" s="195"/>
      <c r="O3" s="195"/>
    </row>
    <row r="4" spans="1:20" ht="45" customHeight="1">
      <c r="A4" s="196" t="s">
        <v>2</v>
      </c>
      <c r="B4" s="196"/>
      <c r="C4" s="196"/>
      <c r="D4" s="196"/>
      <c r="E4" s="196"/>
      <c r="F4" s="196"/>
      <c r="G4" s="196"/>
      <c r="H4" s="196"/>
      <c r="I4" s="196"/>
      <c r="J4" s="196"/>
      <c r="K4" s="196"/>
      <c r="L4" s="196"/>
      <c r="M4" s="196"/>
      <c r="N4" s="196"/>
      <c r="O4" s="196"/>
    </row>
    <row r="5" spans="1:20">
      <c r="A5" s="1" t="s">
        <v>3</v>
      </c>
      <c r="B5" s="2">
        <v>1.7</v>
      </c>
      <c r="C5" s="2">
        <v>8.8000000000000007</v>
      </c>
      <c r="D5" s="2">
        <v>3.9</v>
      </c>
      <c r="E5" s="2">
        <v>9.6</v>
      </c>
      <c r="F5" s="2">
        <v>5.0999999999999996</v>
      </c>
      <c r="G5" s="2">
        <v>4.4000000000000004</v>
      </c>
      <c r="H5" s="2">
        <v>0.6</v>
      </c>
      <c r="I5" s="2">
        <v>12.1</v>
      </c>
      <c r="J5" s="2">
        <v>6.2</v>
      </c>
      <c r="K5" s="2">
        <v>15</v>
      </c>
      <c r="L5" s="2">
        <v>4239.8</v>
      </c>
      <c r="M5" s="2">
        <v>6776.4</v>
      </c>
      <c r="N5" s="2">
        <v>4607.8</v>
      </c>
      <c r="O5" s="2">
        <v>6086.6</v>
      </c>
    </row>
    <row r="6" spans="1:20" s="4" customFormat="1" ht="40" customHeight="1">
      <c r="A6" s="3" t="s">
        <v>4</v>
      </c>
      <c r="B6" s="3" t="s">
        <v>5</v>
      </c>
      <c r="C6" s="3" t="s">
        <v>6</v>
      </c>
      <c r="D6" s="3" t="s">
        <v>7</v>
      </c>
      <c r="E6" s="3" t="s">
        <v>8</v>
      </c>
      <c r="F6" s="3" t="s">
        <v>9</v>
      </c>
      <c r="G6" s="3" t="s">
        <v>10</v>
      </c>
      <c r="H6" s="3" t="s">
        <v>11</v>
      </c>
      <c r="I6" s="3" t="s">
        <v>12</v>
      </c>
      <c r="J6" s="3" t="s">
        <v>13</v>
      </c>
      <c r="K6" s="3" t="s">
        <v>14</v>
      </c>
      <c r="L6" s="3" t="s">
        <v>15</v>
      </c>
      <c r="M6" s="3" t="s">
        <v>16</v>
      </c>
      <c r="N6" s="3" t="s">
        <v>17</v>
      </c>
      <c r="O6" s="3" t="s">
        <v>18</v>
      </c>
      <c r="P6" s="4" t="s">
        <v>19</v>
      </c>
      <c r="Q6" s="4" t="s">
        <v>20</v>
      </c>
      <c r="R6" s="4" t="s">
        <v>21</v>
      </c>
      <c r="S6" s="4" t="s">
        <v>22</v>
      </c>
      <c r="T6" s="4" t="s">
        <v>23</v>
      </c>
    </row>
    <row r="7" spans="1:20">
      <c r="A7" s="5" t="s">
        <v>24</v>
      </c>
      <c r="B7" s="6">
        <v>57.597362869999998</v>
      </c>
      <c r="C7" s="6">
        <v>30.609074669999998</v>
      </c>
      <c r="D7" s="7">
        <v>0</v>
      </c>
      <c r="E7" s="7">
        <v>0</v>
      </c>
      <c r="F7" s="7">
        <v>0</v>
      </c>
      <c r="G7" s="8">
        <v>696.18344890000003</v>
      </c>
      <c r="H7" s="7">
        <v>0</v>
      </c>
      <c r="I7" s="8">
        <v>206.0795383</v>
      </c>
      <c r="J7" s="8">
        <v>550.4880776</v>
      </c>
      <c r="K7" s="9">
        <v>1423.4630159999999</v>
      </c>
      <c r="L7" s="8">
        <v>920.74619214999996</v>
      </c>
      <c r="M7" s="9">
        <v>1323.0190769999999</v>
      </c>
      <c r="N7" s="7">
        <v>0</v>
      </c>
      <c r="O7" s="8">
        <v>191.01950450000001</v>
      </c>
      <c r="P7" t="s">
        <v>25</v>
      </c>
      <c r="Q7">
        <f t="shared" ref="Q7:Q70" si="0">$L$5*L7+$M$5*M7+$N$5*N7+$O$5*O7</f>
        <v>14031745.494950071</v>
      </c>
      <c r="R7">
        <f t="shared" ref="R7:R70" si="1">MIN($L$5*L7,$M$5*M7,$N$5*N7,$O$5*O7)</f>
        <v>0</v>
      </c>
      <c r="S7">
        <f t="shared" ref="S7:S70" si="2">$L$5*L7+$M$5*M7+$O$5*O7</f>
        <v>14031745.494950071</v>
      </c>
      <c r="T7" s="10">
        <f t="shared" ref="T7:T70" si="3">MIN($L$5*L7,$M$5*M7,$O$5*O7)</f>
        <v>1162659.3160897002</v>
      </c>
    </row>
    <row r="8" spans="1:20">
      <c r="A8" s="5" t="s">
        <v>26</v>
      </c>
      <c r="B8" s="6">
        <v>92.639764729999996</v>
      </c>
      <c r="C8" s="6">
        <v>46.38155982</v>
      </c>
      <c r="D8" s="6">
        <v>35.652938859999999</v>
      </c>
      <c r="E8" s="8">
        <v>402.32940554999999</v>
      </c>
      <c r="F8" s="8">
        <v>272.38376940000001</v>
      </c>
      <c r="G8" s="8">
        <v>579.10101405</v>
      </c>
      <c r="H8" s="8">
        <v>157.07482300000001</v>
      </c>
      <c r="I8" s="8">
        <v>147.7482282</v>
      </c>
      <c r="J8" s="8">
        <v>202.37873719999999</v>
      </c>
      <c r="K8" s="8">
        <v>119.4648447</v>
      </c>
      <c r="L8" s="8">
        <v>151.27960005</v>
      </c>
      <c r="M8" s="8">
        <v>213.8559932</v>
      </c>
      <c r="N8" s="8">
        <v>385.12946629999999</v>
      </c>
      <c r="O8" s="8">
        <v>192.86747664999999</v>
      </c>
      <c r="P8" t="s">
        <v>27</v>
      </c>
      <c r="Q8">
        <f t="shared" si="0"/>
        <v>5039075.7388074994</v>
      </c>
      <c r="R8">
        <f t="shared" si="1"/>
        <v>641395.24829199002</v>
      </c>
      <c r="S8">
        <f t="shared" si="2"/>
        <v>3264476.1839903598</v>
      </c>
      <c r="T8" s="10">
        <f t="shared" si="3"/>
        <v>641395.24829199002</v>
      </c>
    </row>
    <row r="9" spans="1:20">
      <c r="A9" s="5" t="s">
        <v>28</v>
      </c>
      <c r="B9" s="6">
        <v>14.387592550000001</v>
      </c>
      <c r="C9" s="6">
        <v>30.653959480000001</v>
      </c>
      <c r="D9" s="6">
        <v>17.774045480000002</v>
      </c>
      <c r="E9" s="11">
        <v>5.0841615044999999</v>
      </c>
      <c r="F9" s="7">
        <v>0.46970092699999999</v>
      </c>
      <c r="G9" s="6">
        <v>42.015430340000002</v>
      </c>
      <c r="H9" s="6">
        <v>15.93319556</v>
      </c>
      <c r="I9" s="11">
        <v>2.700387176</v>
      </c>
      <c r="J9" s="11">
        <v>2.939020765</v>
      </c>
      <c r="K9" s="6">
        <v>18.45992579</v>
      </c>
      <c r="L9" s="6">
        <v>91.821796375000005</v>
      </c>
      <c r="M9" s="6">
        <v>98.945136820000002</v>
      </c>
      <c r="N9" s="8">
        <v>222.5120369</v>
      </c>
      <c r="O9" s="8">
        <v>315.40203550000001</v>
      </c>
      <c r="P9" t="s">
        <v>29</v>
      </c>
      <c r="Q9">
        <f t="shared" si="0"/>
        <v>4004814.8703198931</v>
      </c>
      <c r="R9">
        <f t="shared" si="1"/>
        <v>389306.05227072502</v>
      </c>
      <c r="S9">
        <f t="shared" si="2"/>
        <v>2979523.9066920732</v>
      </c>
      <c r="T9" s="10">
        <f t="shared" si="3"/>
        <v>389306.05227072502</v>
      </c>
    </row>
    <row r="10" spans="1:20">
      <c r="A10" s="5" t="s">
        <v>30</v>
      </c>
      <c r="B10" s="11">
        <v>2.923195797</v>
      </c>
      <c r="C10" s="11">
        <v>4.107562519</v>
      </c>
      <c r="D10" s="6">
        <v>42.762523270000003</v>
      </c>
      <c r="E10" s="6">
        <v>76.028530529999998</v>
      </c>
      <c r="F10" s="11">
        <v>2.9535433649999998</v>
      </c>
      <c r="G10" s="6">
        <v>29.624061680000001</v>
      </c>
      <c r="H10" s="8">
        <v>117.1389262</v>
      </c>
      <c r="I10" s="6">
        <v>10.715302360000001</v>
      </c>
      <c r="J10" s="6">
        <v>18.355150340000002</v>
      </c>
      <c r="K10" s="6">
        <v>16.100682370000001</v>
      </c>
      <c r="L10" s="6">
        <v>48.503722205000003</v>
      </c>
      <c r="M10" s="6">
        <v>74.968485329999993</v>
      </c>
      <c r="N10" s="6">
        <v>22.460039519999999</v>
      </c>
      <c r="O10" s="8">
        <v>161.20573155</v>
      </c>
      <c r="P10" t="s">
        <v>31</v>
      </c>
      <c r="Q10">
        <f t="shared" si="0"/>
        <v>1798348.7011474571</v>
      </c>
      <c r="R10">
        <f t="shared" si="1"/>
        <v>103491.370100256</v>
      </c>
      <c r="S10">
        <f t="shared" si="2"/>
        <v>1694857.3310472011</v>
      </c>
      <c r="T10" s="10">
        <f t="shared" si="3"/>
        <v>205646.08140475902</v>
      </c>
    </row>
    <row r="11" spans="1:20">
      <c r="A11" s="5" t="s">
        <v>36</v>
      </c>
      <c r="B11" s="6">
        <v>13.786029920000001</v>
      </c>
      <c r="C11" s="6">
        <v>27.01904296</v>
      </c>
      <c r="D11" s="11">
        <v>7.7752480290000001</v>
      </c>
      <c r="E11" s="6">
        <v>69.795565074999999</v>
      </c>
      <c r="F11" s="6">
        <v>37.54938705</v>
      </c>
      <c r="G11" s="6">
        <v>51.832253305000002</v>
      </c>
      <c r="H11" s="6">
        <v>71.634605989999997</v>
      </c>
      <c r="I11" s="6">
        <v>23.105469299999999</v>
      </c>
      <c r="J11" s="6">
        <v>28.99587824</v>
      </c>
      <c r="K11" s="6">
        <v>34.151396460000001</v>
      </c>
      <c r="L11" s="6">
        <v>42.846621734999999</v>
      </c>
      <c r="M11" s="6">
        <v>44.754715189999999</v>
      </c>
      <c r="N11" s="6">
        <v>20.990650970000001</v>
      </c>
      <c r="O11" s="6">
        <v>63.977293684999999</v>
      </c>
      <c r="P11" t="s">
        <v>37</v>
      </c>
      <c r="Q11">
        <f t="shared" si="0"/>
        <v>971061.87612825586</v>
      </c>
      <c r="R11">
        <f t="shared" si="1"/>
        <v>96720.721539566002</v>
      </c>
      <c r="S11">
        <f t="shared" si="2"/>
        <v>874341.15458869003</v>
      </c>
      <c r="T11" s="10">
        <f t="shared" si="3"/>
        <v>181661.10683205302</v>
      </c>
    </row>
    <row r="12" spans="1:20">
      <c r="A12" s="5" t="s">
        <v>32</v>
      </c>
      <c r="B12" s="6">
        <v>60.84314122</v>
      </c>
      <c r="C12" s="8">
        <v>130.4332374</v>
      </c>
      <c r="D12" s="8">
        <v>107.4817797</v>
      </c>
      <c r="E12" s="6">
        <v>95.208946615000002</v>
      </c>
      <c r="F12" s="6">
        <v>51.363723530000001</v>
      </c>
      <c r="G12" s="6">
        <v>42.172133600000002</v>
      </c>
      <c r="H12" s="11">
        <v>7.8133307350000001</v>
      </c>
      <c r="I12" s="6">
        <v>64.061297490000001</v>
      </c>
      <c r="J12" s="6">
        <v>55.290369589999997</v>
      </c>
      <c r="K12" s="8">
        <v>126.7213656</v>
      </c>
      <c r="L12" s="6">
        <v>40.694099899999998</v>
      </c>
      <c r="M12" s="6">
        <v>92.920722609999999</v>
      </c>
      <c r="N12" s="6">
        <v>50.204783720000002</v>
      </c>
      <c r="O12" s="6">
        <v>26.52809529</v>
      </c>
      <c r="P12" t="s">
        <v>33</v>
      </c>
      <c r="Q12">
        <f t="shared" si="0"/>
        <v>1195002.336667554</v>
      </c>
      <c r="R12">
        <f t="shared" si="1"/>
        <v>161465.90479211402</v>
      </c>
      <c r="S12">
        <f t="shared" si="2"/>
        <v>963668.73424253799</v>
      </c>
      <c r="T12" s="10">
        <f t="shared" si="3"/>
        <v>161465.90479211402</v>
      </c>
    </row>
    <row r="13" spans="1:20">
      <c r="A13" s="5" t="s">
        <v>44</v>
      </c>
      <c r="B13" s="7">
        <v>7.5725571000000005E-2</v>
      </c>
      <c r="C13" s="7">
        <v>0.91132208000000003</v>
      </c>
      <c r="D13" s="7">
        <v>0.13053431400000001</v>
      </c>
      <c r="E13" s="7">
        <v>0.82570256900000005</v>
      </c>
      <c r="F13" s="7">
        <v>5.6539645999999999E-2</v>
      </c>
      <c r="G13" s="6">
        <v>16.899327554999999</v>
      </c>
      <c r="H13" s="6">
        <v>15.028067869999999</v>
      </c>
      <c r="I13" s="11">
        <v>1.976327462</v>
      </c>
      <c r="J13" s="11">
        <v>3.4474528520000001</v>
      </c>
      <c r="K13" s="7">
        <v>0.49747913799999999</v>
      </c>
      <c r="L13" s="6">
        <v>33.728807725000003</v>
      </c>
      <c r="M13" s="6">
        <v>45.307725609999999</v>
      </c>
      <c r="N13" s="6">
        <v>62.971420539999997</v>
      </c>
      <c r="O13" s="6">
        <v>27.751149680000001</v>
      </c>
      <c r="P13" t="s">
        <v>45</v>
      </c>
      <c r="Q13">
        <f t="shared" si="0"/>
        <v>909096.53002255899</v>
      </c>
      <c r="R13">
        <f t="shared" si="1"/>
        <v>143003.39899245501</v>
      </c>
      <c r="S13">
        <f t="shared" si="2"/>
        <v>618936.818458347</v>
      </c>
      <c r="T13" s="10">
        <f t="shared" si="3"/>
        <v>143003.39899245501</v>
      </c>
    </row>
    <row r="14" spans="1:20">
      <c r="A14" s="5" t="s">
        <v>34</v>
      </c>
      <c r="B14" s="7">
        <v>0.341525303</v>
      </c>
      <c r="C14" s="11">
        <v>1.3873792840000001</v>
      </c>
      <c r="D14" s="6">
        <v>36.835555820000003</v>
      </c>
      <c r="E14" s="6">
        <v>23.888706559999999</v>
      </c>
      <c r="F14" s="11">
        <v>6.9503536989999999</v>
      </c>
      <c r="G14" s="8">
        <v>104.10079019</v>
      </c>
      <c r="H14" s="8">
        <v>149.39260830000001</v>
      </c>
      <c r="I14" s="6">
        <v>35.501093590000004</v>
      </c>
      <c r="J14" s="6">
        <v>28.68104177</v>
      </c>
      <c r="K14" s="6">
        <v>13.25456383</v>
      </c>
      <c r="L14" s="6">
        <v>33.543787905000002</v>
      </c>
      <c r="M14" s="6">
        <v>55.8015361</v>
      </c>
      <c r="N14" s="6">
        <v>49.598814449999999</v>
      </c>
      <c r="O14" s="6">
        <v>65.971208224999998</v>
      </c>
      <c r="P14" t="s">
        <v>35</v>
      </c>
      <c r="Q14">
        <f t="shared" si="0"/>
        <v>1150434.2543926539</v>
      </c>
      <c r="R14">
        <f t="shared" si="1"/>
        <v>142218.95195961901</v>
      </c>
      <c r="S14">
        <f t="shared" si="2"/>
        <v>921892.83716994396</v>
      </c>
      <c r="T14" s="10">
        <f t="shared" si="3"/>
        <v>142218.95195961901</v>
      </c>
    </row>
    <row r="15" spans="1:20">
      <c r="A15" s="5" t="s">
        <v>52</v>
      </c>
      <c r="B15" s="6">
        <v>44.911911660000001</v>
      </c>
      <c r="C15" s="6">
        <v>14.4588339</v>
      </c>
      <c r="D15" s="6">
        <v>18.648628049999999</v>
      </c>
      <c r="E15" s="6">
        <v>55.008597020000003</v>
      </c>
      <c r="F15" s="6">
        <v>46.909586959999999</v>
      </c>
      <c r="G15" s="6">
        <v>21.039740739999999</v>
      </c>
      <c r="H15" s="6">
        <v>42.057109629999999</v>
      </c>
      <c r="I15" s="11">
        <v>8.6019684200000004</v>
      </c>
      <c r="J15" s="6">
        <v>17.6113438</v>
      </c>
      <c r="K15" s="6">
        <v>31.84778047</v>
      </c>
      <c r="L15" s="6">
        <v>27.654254434999999</v>
      </c>
      <c r="M15" s="6">
        <v>31.367503580000001</v>
      </c>
      <c r="N15" s="11">
        <v>8.6275883120000003</v>
      </c>
      <c r="O15" s="6">
        <v>35.954472979999998</v>
      </c>
      <c r="P15" t="s">
        <v>53</v>
      </c>
      <c r="Q15">
        <f t="shared" si="0"/>
        <v>588401.95587712666</v>
      </c>
      <c r="R15">
        <f t="shared" si="1"/>
        <v>39754.201424033607</v>
      </c>
      <c r="S15">
        <f t="shared" si="2"/>
        <v>548647.75445309305</v>
      </c>
      <c r="T15" s="10">
        <f t="shared" si="3"/>
        <v>117248.50795351301</v>
      </c>
    </row>
    <row r="16" spans="1:20">
      <c r="A16" s="5" t="s">
        <v>38</v>
      </c>
      <c r="B16" s="11">
        <v>9.404609529</v>
      </c>
      <c r="C16" s="11">
        <v>7.2897762940000002</v>
      </c>
      <c r="D16" s="7">
        <v>0.67569137800000001</v>
      </c>
      <c r="E16" s="6">
        <v>24.281376009999999</v>
      </c>
      <c r="F16" s="6">
        <v>10.98292152</v>
      </c>
      <c r="G16" s="6">
        <v>51.120682485000003</v>
      </c>
      <c r="H16" s="6">
        <v>35.132684990000001</v>
      </c>
      <c r="I16" s="11">
        <v>3.2669537480000002</v>
      </c>
      <c r="J16" s="6">
        <v>34.763010710000003</v>
      </c>
      <c r="K16" s="6">
        <v>60.49232087</v>
      </c>
      <c r="L16" s="6">
        <v>23.782872354999999</v>
      </c>
      <c r="M16" s="6">
        <v>39.617519860000002</v>
      </c>
      <c r="N16" s="6">
        <v>52.196260530000004</v>
      </c>
      <c r="O16" s="6">
        <v>53.895330360000003</v>
      </c>
      <c r="P16" t="s">
        <v>39</v>
      </c>
      <c r="Q16">
        <f t="shared" si="0"/>
        <v>937848.03082934301</v>
      </c>
      <c r="R16">
        <f t="shared" si="1"/>
        <v>100834.62221072899</v>
      </c>
      <c r="S16">
        <f t="shared" si="2"/>
        <v>697338.10155920894</v>
      </c>
      <c r="T16" s="10">
        <f t="shared" si="3"/>
        <v>100834.62221072899</v>
      </c>
    </row>
    <row r="17" spans="1:20">
      <c r="A17" s="5" t="s">
        <v>40</v>
      </c>
      <c r="B17" s="11">
        <v>4.6494861580000002</v>
      </c>
      <c r="C17" s="11">
        <v>4.2949080640000004</v>
      </c>
      <c r="D17" s="6">
        <v>22.47794708</v>
      </c>
      <c r="E17" s="6">
        <v>60.058356459999999</v>
      </c>
      <c r="F17" s="6">
        <v>15.85563469</v>
      </c>
      <c r="G17" s="6">
        <v>30.011407049999999</v>
      </c>
      <c r="H17" s="6">
        <v>40.843900380000001</v>
      </c>
      <c r="I17" s="6">
        <v>13.892597840000001</v>
      </c>
      <c r="J17" s="6">
        <v>20.566021169999999</v>
      </c>
      <c r="K17" s="6">
        <v>75.523055409999998</v>
      </c>
      <c r="L17" s="6">
        <v>23.032815790000001</v>
      </c>
      <c r="M17" s="6">
        <v>57.287263260000003</v>
      </c>
      <c r="N17" s="6">
        <v>15.152595610000001</v>
      </c>
      <c r="O17" s="6">
        <v>27.464567469999999</v>
      </c>
      <c r="P17" t="s">
        <v>41</v>
      </c>
      <c r="Q17">
        <f t="shared" si="0"/>
        <v>722841.90955616592</v>
      </c>
      <c r="R17">
        <f t="shared" si="1"/>
        <v>69820.130051758009</v>
      </c>
      <c r="S17">
        <f t="shared" si="2"/>
        <v>653021.77950440801</v>
      </c>
      <c r="T17" s="10">
        <f t="shared" si="3"/>
        <v>97654.532386442006</v>
      </c>
    </row>
    <row r="18" spans="1:20">
      <c r="A18" s="5" t="s">
        <v>50</v>
      </c>
      <c r="B18" s="6">
        <v>91.740006309999998</v>
      </c>
      <c r="C18" s="6">
        <v>58.465820749999999</v>
      </c>
      <c r="D18" s="6">
        <v>33.089185030000003</v>
      </c>
      <c r="E18" s="6">
        <v>60.025582434999997</v>
      </c>
      <c r="F18" s="6">
        <v>15.149130209999999</v>
      </c>
      <c r="G18" s="6">
        <v>33.686435889999998</v>
      </c>
      <c r="H18" s="6">
        <v>14.7973819</v>
      </c>
      <c r="I18" s="6">
        <v>18.520383039999999</v>
      </c>
      <c r="J18" s="6">
        <v>61.523385660000002</v>
      </c>
      <c r="K18" s="6">
        <v>61.30413815</v>
      </c>
      <c r="L18" s="6">
        <v>22.686251469999998</v>
      </c>
      <c r="M18" s="6">
        <v>51.943287290000001</v>
      </c>
      <c r="N18" s="6">
        <v>24.70964627</v>
      </c>
      <c r="O18" s="6">
        <v>17.079184179999999</v>
      </c>
      <c r="P18" t="s">
        <v>51</v>
      </c>
      <c r="Q18">
        <f t="shared" si="0"/>
        <v>665984.93148735596</v>
      </c>
      <c r="R18">
        <f t="shared" si="1"/>
        <v>96185.168982506002</v>
      </c>
      <c r="S18">
        <f t="shared" si="2"/>
        <v>552127.82340444997</v>
      </c>
      <c r="T18" s="10">
        <f t="shared" si="3"/>
        <v>96185.168982506002</v>
      </c>
    </row>
    <row r="19" spans="1:20">
      <c r="A19" s="5" t="s">
        <v>48</v>
      </c>
      <c r="B19" s="6">
        <v>28.132228730000001</v>
      </c>
      <c r="C19" s="11">
        <v>5.0815498239999997</v>
      </c>
      <c r="D19" s="7">
        <v>0.12900466799999999</v>
      </c>
      <c r="E19" s="6">
        <v>11.046646517999999</v>
      </c>
      <c r="F19" s="7">
        <v>0.26518433800000002</v>
      </c>
      <c r="G19" s="11">
        <v>4.0333209915000001</v>
      </c>
      <c r="H19" s="11">
        <v>2.2355101839999998</v>
      </c>
      <c r="I19" s="7">
        <v>0.104151677</v>
      </c>
      <c r="J19" s="6">
        <v>37.401590040000002</v>
      </c>
      <c r="K19" s="6">
        <v>61.951412769999997</v>
      </c>
      <c r="L19" s="6">
        <v>59.686689055000002</v>
      </c>
      <c r="M19" s="6">
        <v>30.227701799999998</v>
      </c>
      <c r="N19" s="7">
        <v>0.22526749500000001</v>
      </c>
      <c r="O19" s="6">
        <v>15.750637869</v>
      </c>
      <c r="P19" t="s">
        <v>49</v>
      </c>
      <c r="Q19">
        <f t="shared" si="0"/>
        <v>554800.44274982542</v>
      </c>
      <c r="R19">
        <f t="shared" si="1"/>
        <v>1037.987563461</v>
      </c>
      <c r="S19">
        <f t="shared" si="2"/>
        <v>553762.45518636447</v>
      </c>
      <c r="T19" s="10">
        <f t="shared" si="3"/>
        <v>95867.832453455412</v>
      </c>
    </row>
    <row r="20" spans="1:20">
      <c r="A20" s="5" t="s">
        <v>46</v>
      </c>
      <c r="B20" s="11">
        <v>5.5203001580000004</v>
      </c>
      <c r="C20" s="6">
        <v>28.34285156</v>
      </c>
      <c r="D20" s="6">
        <v>17.116265200000001</v>
      </c>
      <c r="E20" s="6">
        <v>17.790765789999998</v>
      </c>
      <c r="F20" s="6">
        <v>16.7770419</v>
      </c>
      <c r="G20" s="6">
        <v>51.708485615000001</v>
      </c>
      <c r="H20" s="6">
        <v>18.329889219999998</v>
      </c>
      <c r="I20" s="7">
        <v>0.31482380700000001</v>
      </c>
      <c r="J20" s="6">
        <v>18.510856409999999</v>
      </c>
      <c r="K20" s="6">
        <v>18.51001904</v>
      </c>
      <c r="L20" s="6">
        <v>20.805591360000001</v>
      </c>
      <c r="M20" s="6">
        <v>30.248543779999999</v>
      </c>
      <c r="N20" s="11">
        <v>1.9393572670000001</v>
      </c>
      <c r="O20" s="6">
        <v>47.66528023</v>
      </c>
      <c r="P20" t="s">
        <v>47</v>
      </c>
      <c r="Q20">
        <f t="shared" si="0"/>
        <v>592243.44338172069</v>
      </c>
      <c r="R20">
        <f t="shared" si="1"/>
        <v>8936.1704148826011</v>
      </c>
      <c r="S20">
        <f t="shared" si="2"/>
        <v>583307.27296683798</v>
      </c>
      <c r="T20" s="10">
        <f t="shared" si="3"/>
        <v>88211.546248128012</v>
      </c>
    </row>
    <row r="21" spans="1:20">
      <c r="A21" s="5" t="s">
        <v>68</v>
      </c>
      <c r="B21" s="11">
        <v>6.8426115029999997</v>
      </c>
      <c r="C21" s="11">
        <v>6.5401153169999997</v>
      </c>
      <c r="D21" s="11">
        <v>1.9253161110000001</v>
      </c>
      <c r="E21" s="7">
        <v>0.61424519700000002</v>
      </c>
      <c r="F21" s="11">
        <v>1.394871991</v>
      </c>
      <c r="G21" s="11">
        <v>6.2575676314999997</v>
      </c>
      <c r="H21" s="6">
        <v>59.171990999999998</v>
      </c>
      <c r="I21" s="11">
        <v>7.3329502929999997</v>
      </c>
      <c r="J21" s="6">
        <v>16.928254920000001</v>
      </c>
      <c r="K21" s="6">
        <v>38.845089600000001</v>
      </c>
      <c r="L21" s="6">
        <v>19.719547455000001</v>
      </c>
      <c r="M21" s="6">
        <v>27.763360160000001</v>
      </c>
      <c r="N21" s="6">
        <v>14.596857269999999</v>
      </c>
      <c r="O21" s="6">
        <v>17.578657310000001</v>
      </c>
      <c r="P21" t="s">
        <v>69</v>
      </c>
      <c r="Q21">
        <f t="shared" si="0"/>
        <v>445996.22559968504</v>
      </c>
      <c r="R21">
        <f t="shared" si="1"/>
        <v>67259.398928705996</v>
      </c>
      <c r="S21">
        <f t="shared" si="2"/>
        <v>378736.82667097903</v>
      </c>
      <c r="T21" s="10">
        <f t="shared" si="3"/>
        <v>83606.93729970901</v>
      </c>
    </row>
    <row r="22" spans="1:20">
      <c r="A22" s="5" t="s">
        <v>82</v>
      </c>
      <c r="B22" s="11">
        <v>9.6639777680000005</v>
      </c>
      <c r="C22" s="6">
        <v>35.074939540000003</v>
      </c>
      <c r="D22" s="7">
        <v>0.87727269399999996</v>
      </c>
      <c r="E22" s="6">
        <v>23.202454445000001</v>
      </c>
      <c r="F22" s="7">
        <v>0.68951543999999998</v>
      </c>
      <c r="G22" s="6">
        <v>38.916731089999999</v>
      </c>
      <c r="H22" s="6">
        <v>15.24007366</v>
      </c>
      <c r="I22" s="6">
        <v>11.31857544</v>
      </c>
      <c r="J22" s="6">
        <v>12.49455491</v>
      </c>
      <c r="K22" s="6">
        <v>13.548015319999999</v>
      </c>
      <c r="L22" s="6">
        <v>19.511152970000001</v>
      </c>
      <c r="M22" s="6">
        <v>13.48900034</v>
      </c>
      <c r="N22" s="11">
        <v>8.5844666850000007</v>
      </c>
      <c r="O22" s="6">
        <v>25.941852834999999</v>
      </c>
      <c r="P22" t="s">
        <v>83</v>
      </c>
      <c r="Q22">
        <f t="shared" si="0"/>
        <v>371583.43532283604</v>
      </c>
      <c r="R22">
        <f t="shared" si="1"/>
        <v>39555.505591143003</v>
      </c>
      <c r="S22">
        <f t="shared" si="2"/>
        <v>332027.929731693</v>
      </c>
      <c r="T22" s="10">
        <f t="shared" si="3"/>
        <v>82723.386362206002</v>
      </c>
    </row>
    <row r="23" spans="1:20">
      <c r="A23" s="5" t="s">
        <v>70</v>
      </c>
      <c r="B23" s="7">
        <v>0</v>
      </c>
      <c r="C23" s="7">
        <v>4.1799640999999998E-2</v>
      </c>
      <c r="D23" s="7">
        <v>7.0767793999999995E-2</v>
      </c>
      <c r="E23" s="7">
        <v>0.13131594699999999</v>
      </c>
      <c r="F23" s="7">
        <v>5.1564316999999998E-2</v>
      </c>
      <c r="G23" s="6">
        <v>15.078246415000001</v>
      </c>
      <c r="H23" s="7">
        <v>0.20541317100000001</v>
      </c>
      <c r="I23" s="7">
        <v>0</v>
      </c>
      <c r="J23" s="7">
        <v>0.560968087</v>
      </c>
      <c r="K23" s="11">
        <v>2.346986808</v>
      </c>
      <c r="L23" s="6">
        <v>19.473703570000001</v>
      </c>
      <c r="M23" s="6">
        <v>27.91172018</v>
      </c>
      <c r="N23" s="7">
        <v>0</v>
      </c>
      <c r="O23" s="6">
        <v>16.164999558000002</v>
      </c>
      <c r="P23" t="s">
        <v>71</v>
      </c>
      <c r="Q23">
        <f t="shared" si="0"/>
        <v>370095.47533356084</v>
      </c>
      <c r="R23">
        <f t="shared" si="1"/>
        <v>0</v>
      </c>
      <c r="S23">
        <f t="shared" si="2"/>
        <v>370095.47533356084</v>
      </c>
      <c r="T23" s="10">
        <f t="shared" si="3"/>
        <v>82564.608396086012</v>
      </c>
    </row>
    <row r="24" spans="1:20">
      <c r="A24" s="5" t="s">
        <v>56</v>
      </c>
      <c r="B24" s="11">
        <v>1.4657127569999999</v>
      </c>
      <c r="C24" s="11">
        <v>3.240246279</v>
      </c>
      <c r="D24" s="7">
        <v>0.211594957</v>
      </c>
      <c r="E24" s="6">
        <v>31.213811666000002</v>
      </c>
      <c r="F24" s="11">
        <v>1.348671728</v>
      </c>
      <c r="G24" s="6">
        <v>35.269488825000003</v>
      </c>
      <c r="H24" s="11">
        <v>1.455435474</v>
      </c>
      <c r="I24" s="11">
        <v>1.8589938660000001</v>
      </c>
      <c r="J24" s="6">
        <v>16.85967759</v>
      </c>
      <c r="K24" s="6">
        <v>20.29781723</v>
      </c>
      <c r="L24" s="6">
        <v>18.777525845</v>
      </c>
      <c r="M24" s="6">
        <v>23.923134529999999</v>
      </c>
      <c r="N24" s="6">
        <v>21.152215250000001</v>
      </c>
      <c r="O24" s="6">
        <v>35.141044665000003</v>
      </c>
      <c r="P24" t="s">
        <v>57</v>
      </c>
      <c r="Q24">
        <f t="shared" si="0"/>
        <v>553080.34279366198</v>
      </c>
      <c r="R24">
        <f t="shared" si="1"/>
        <v>79612.954077631002</v>
      </c>
      <c r="S24">
        <f t="shared" si="2"/>
        <v>455615.16536471201</v>
      </c>
      <c r="T24" s="10">
        <f t="shared" si="3"/>
        <v>79612.954077631002</v>
      </c>
    </row>
    <row r="25" spans="1:20">
      <c r="A25" s="5" t="s">
        <v>58</v>
      </c>
      <c r="B25" s="7">
        <v>5.7349181999999999E-2</v>
      </c>
      <c r="C25" s="11">
        <v>7.0907163009999996</v>
      </c>
      <c r="D25" s="7">
        <v>9.8258977999999997E-2</v>
      </c>
      <c r="E25" s="6">
        <v>19.666913828999999</v>
      </c>
      <c r="F25" s="6">
        <v>43.671003130000003</v>
      </c>
      <c r="G25" s="6">
        <v>42.167117115000003</v>
      </c>
      <c r="H25" s="11">
        <v>7.2642123380000001</v>
      </c>
      <c r="I25" s="7">
        <v>0.25188248600000002</v>
      </c>
      <c r="J25" s="11">
        <v>7.2402280960000001</v>
      </c>
      <c r="K25" s="11">
        <v>6.781708021</v>
      </c>
      <c r="L25" s="6">
        <v>17.258036704999999</v>
      </c>
      <c r="M25" s="6">
        <v>15.065863719999999</v>
      </c>
      <c r="N25" s="7">
        <v>0.21618705799999999</v>
      </c>
      <c r="O25" s="6">
        <v>45.849337884999997</v>
      </c>
      <c r="P25" t="s">
        <v>59</v>
      </c>
      <c r="Q25">
        <f t="shared" si="0"/>
        <v>455325.66963076039</v>
      </c>
      <c r="R25">
        <f t="shared" si="1"/>
        <v>996.14672585239998</v>
      </c>
      <c r="S25">
        <f t="shared" si="2"/>
        <v>454329.52290490799</v>
      </c>
      <c r="T25" s="10">
        <f t="shared" si="3"/>
        <v>73170.624021858996</v>
      </c>
    </row>
    <row r="26" spans="1:20">
      <c r="A26" s="5" t="s">
        <v>98</v>
      </c>
      <c r="B26" s="7">
        <v>6.2442960999999998E-2</v>
      </c>
      <c r="C26" s="7">
        <v>3.4724962999999998E-2</v>
      </c>
      <c r="D26" s="7">
        <v>1.3098439E-2</v>
      </c>
      <c r="E26" s="7">
        <v>5.1469285E-3</v>
      </c>
      <c r="F26" s="7">
        <v>0</v>
      </c>
      <c r="G26" s="7">
        <v>5.0878755999999997E-2</v>
      </c>
      <c r="H26" s="7">
        <v>0.11129122900000001</v>
      </c>
      <c r="I26" s="7">
        <v>3.0141529E-2</v>
      </c>
      <c r="J26" s="11">
        <v>5.4818729700000004</v>
      </c>
      <c r="K26" s="11">
        <v>3.9280443580000002</v>
      </c>
      <c r="L26" s="6">
        <v>17.134277415</v>
      </c>
      <c r="M26" s="6">
        <v>18.631281019999999</v>
      </c>
      <c r="N26" s="7">
        <v>5.4811172999999998E-2</v>
      </c>
      <c r="O26" s="6">
        <v>11.92556821</v>
      </c>
      <c r="P26" t="s">
        <v>99</v>
      </c>
      <c r="Q26">
        <f t="shared" si="0"/>
        <v>271737.64447798039</v>
      </c>
      <c r="R26">
        <f t="shared" si="1"/>
        <v>252.5589229494</v>
      </c>
      <c r="S26">
        <f t="shared" si="2"/>
        <v>271485.08555503096</v>
      </c>
      <c r="T26" s="10">
        <f t="shared" si="3"/>
        <v>72586.163466986007</v>
      </c>
    </row>
    <row r="27" spans="1:20">
      <c r="A27" s="5" t="s">
        <v>60</v>
      </c>
      <c r="B27" s="11">
        <v>5.2408902910000004</v>
      </c>
      <c r="C27" s="7">
        <v>0.34703535699999999</v>
      </c>
      <c r="D27" s="11">
        <v>4.7454490509999996</v>
      </c>
      <c r="E27" s="11">
        <v>5.3659181064999997</v>
      </c>
      <c r="F27" s="11">
        <v>1.00319958</v>
      </c>
      <c r="G27" s="11">
        <v>8.6982724989999998</v>
      </c>
      <c r="H27" s="11">
        <v>6.7194397559999999</v>
      </c>
      <c r="I27" s="6">
        <v>11.24885907</v>
      </c>
      <c r="J27" s="11">
        <v>9.2704708240000002</v>
      </c>
      <c r="K27" s="6">
        <v>21.20733663</v>
      </c>
      <c r="L27" s="6">
        <v>15.123655250000001</v>
      </c>
      <c r="M27" s="6">
        <v>24.875203979999998</v>
      </c>
      <c r="N27" s="11">
        <v>1.308020733</v>
      </c>
      <c r="O27" s="6">
        <v>36.2179766</v>
      </c>
      <c r="P27" t="s">
        <v>61</v>
      </c>
      <c r="Q27">
        <f t="shared" si="0"/>
        <v>459157.04008609941</v>
      </c>
      <c r="R27">
        <f t="shared" si="1"/>
        <v>6027.0979335174006</v>
      </c>
      <c r="S27">
        <f t="shared" si="2"/>
        <v>453129.94215258199</v>
      </c>
      <c r="T27" s="10">
        <f t="shared" si="3"/>
        <v>64121.273528950005</v>
      </c>
    </row>
    <row r="28" spans="1:20">
      <c r="A28" s="5" t="s">
        <v>54</v>
      </c>
      <c r="B28" s="6">
        <v>18.105782550000001</v>
      </c>
      <c r="C28" s="6">
        <v>26.156323310000001</v>
      </c>
      <c r="D28" s="11">
        <v>7.8865711550000004</v>
      </c>
      <c r="E28" s="6">
        <v>18.750579760000001</v>
      </c>
      <c r="F28" s="11">
        <v>0.98139360099999995</v>
      </c>
      <c r="G28" s="6">
        <v>18.168630433000001</v>
      </c>
      <c r="H28" s="11">
        <v>1.148382982</v>
      </c>
      <c r="I28" s="7">
        <v>0.70715937299999998</v>
      </c>
      <c r="J28" s="6">
        <v>20.773079750000001</v>
      </c>
      <c r="K28" s="6">
        <v>27.09694983</v>
      </c>
      <c r="L28" s="6">
        <v>15.064969415</v>
      </c>
      <c r="M28" s="6">
        <v>25.692450699999998</v>
      </c>
      <c r="N28" s="6">
        <v>10.464817699999999</v>
      </c>
      <c r="O28" s="6">
        <v>44.718892535000002</v>
      </c>
      <c r="P28" t="s">
        <v>55</v>
      </c>
      <c r="Q28">
        <f t="shared" si="0"/>
        <v>558380.57855078799</v>
      </c>
      <c r="R28">
        <f t="shared" si="1"/>
        <v>48219.786998060001</v>
      </c>
      <c r="S28">
        <f t="shared" si="2"/>
        <v>510160.79155272798</v>
      </c>
      <c r="T28" s="10">
        <f t="shared" si="3"/>
        <v>63872.457325717005</v>
      </c>
    </row>
    <row r="29" spans="1:20">
      <c r="A29" s="5" t="s">
        <v>116</v>
      </c>
      <c r="B29" s="7">
        <v>0.79887659799999999</v>
      </c>
      <c r="C29" s="11">
        <v>2.7340929890000001</v>
      </c>
      <c r="D29" s="7">
        <v>0.432126911</v>
      </c>
      <c r="E29" s="11">
        <v>6.1212996909999999</v>
      </c>
      <c r="F29" s="6">
        <v>13.598983779999999</v>
      </c>
      <c r="G29" s="6">
        <v>15.956679279999999</v>
      </c>
      <c r="H29" s="6">
        <v>10.477859090000001</v>
      </c>
      <c r="I29" s="11">
        <v>1.8189782720000001</v>
      </c>
      <c r="J29" s="11">
        <v>2.7555917289999998</v>
      </c>
      <c r="K29" s="11">
        <v>4.3712693700000003</v>
      </c>
      <c r="L29" s="6">
        <v>16.728290865000002</v>
      </c>
      <c r="M29" s="11">
        <v>9.1837551650000009</v>
      </c>
      <c r="N29" s="7">
        <v>0.27171922199999998</v>
      </c>
      <c r="O29" s="6">
        <v>18.740729515000002</v>
      </c>
      <c r="P29" t="s">
        <v>117</v>
      </c>
      <c r="Q29">
        <f t="shared" si="0"/>
        <v>248476.75820666362</v>
      </c>
      <c r="R29">
        <f t="shared" si="1"/>
        <v>1252.0278311315999</v>
      </c>
      <c r="S29">
        <f t="shared" si="2"/>
        <v>247224.73037553203</v>
      </c>
      <c r="T29" s="10">
        <f t="shared" si="3"/>
        <v>62232.798500106001</v>
      </c>
    </row>
    <row r="30" spans="1:20">
      <c r="A30" s="5" t="s">
        <v>104</v>
      </c>
      <c r="B30" s="11">
        <v>4.3748869519999998</v>
      </c>
      <c r="C30" s="11">
        <v>6.3653935209999997</v>
      </c>
      <c r="D30" s="11">
        <v>8.7940147480000004</v>
      </c>
      <c r="E30" s="7">
        <v>0.26262345650000002</v>
      </c>
      <c r="F30" s="11">
        <v>7.9854488750000003</v>
      </c>
      <c r="G30" s="6">
        <v>39.067640560000001</v>
      </c>
      <c r="H30" s="6">
        <v>26.29232477</v>
      </c>
      <c r="I30" s="11">
        <v>4.9639110359999998</v>
      </c>
      <c r="J30" s="11">
        <v>9.662001665</v>
      </c>
      <c r="K30" s="6">
        <v>12.11777809</v>
      </c>
      <c r="L30" s="6">
        <v>14.047704380500001</v>
      </c>
      <c r="M30" s="11">
        <v>9.9062564930000008</v>
      </c>
      <c r="N30" s="11">
        <v>8.1547230039999992</v>
      </c>
      <c r="O30" s="6">
        <v>22.319826500000001</v>
      </c>
      <c r="P30" t="s">
        <v>105</v>
      </c>
      <c r="Q30">
        <f t="shared" si="0"/>
        <v>300115.40216434031</v>
      </c>
      <c r="R30">
        <f t="shared" si="1"/>
        <v>37575.332657831197</v>
      </c>
      <c r="S30">
        <f t="shared" si="2"/>
        <v>262540.06950650911</v>
      </c>
      <c r="T30" s="10">
        <f t="shared" si="3"/>
        <v>59559.457032443905</v>
      </c>
    </row>
    <row r="31" spans="1:20">
      <c r="A31" s="5" t="s">
        <v>100</v>
      </c>
      <c r="B31" s="11">
        <v>5.6524490299999997</v>
      </c>
      <c r="C31" s="11">
        <v>2.5393178540000001</v>
      </c>
      <c r="D31" s="11">
        <v>8.0142146089999997</v>
      </c>
      <c r="E31" s="6">
        <v>31.345244565000002</v>
      </c>
      <c r="F31" s="6">
        <v>29.796061699999999</v>
      </c>
      <c r="G31" s="6">
        <v>33.273748529999999</v>
      </c>
      <c r="H31" s="7">
        <v>0.86126150099999998</v>
      </c>
      <c r="I31" s="7">
        <v>7.2395862000000005E-2</v>
      </c>
      <c r="J31" s="11">
        <v>5.885228798</v>
      </c>
      <c r="K31" s="6">
        <v>13.67417721</v>
      </c>
      <c r="L31" s="6">
        <v>14.8144046445</v>
      </c>
      <c r="M31" s="11">
        <v>8.5980267000000001</v>
      </c>
      <c r="N31" s="7">
        <v>2.5956722000000002E-2</v>
      </c>
      <c r="O31" s="6">
        <v>23.763078039</v>
      </c>
      <c r="P31" t="s">
        <v>101</v>
      </c>
      <c r="Q31">
        <f t="shared" si="0"/>
        <v>265829.73511744011</v>
      </c>
      <c r="R31">
        <f t="shared" si="1"/>
        <v>119.60338363160001</v>
      </c>
      <c r="S31">
        <f t="shared" si="2"/>
        <v>265710.13173380849</v>
      </c>
      <c r="T31" s="10">
        <f t="shared" si="3"/>
        <v>58263.668129879996</v>
      </c>
    </row>
    <row r="32" spans="1:20">
      <c r="A32" s="5" t="s">
        <v>84</v>
      </c>
      <c r="B32" s="6">
        <v>17.558543879999998</v>
      </c>
      <c r="C32" s="6">
        <v>18.555223430000002</v>
      </c>
      <c r="D32" s="6">
        <v>13.80775234</v>
      </c>
      <c r="E32" s="6">
        <v>35.547510844999998</v>
      </c>
      <c r="F32" s="6">
        <v>16.81298335</v>
      </c>
      <c r="G32" s="11">
        <v>7.6757334845000003</v>
      </c>
      <c r="H32" s="6">
        <v>35.632561420000002</v>
      </c>
      <c r="I32" s="11">
        <v>3.1185005559999999</v>
      </c>
      <c r="J32" s="6">
        <v>23.412824329999999</v>
      </c>
      <c r="K32" s="6">
        <v>35.859664590000001</v>
      </c>
      <c r="L32" s="6">
        <v>12.760904591499999</v>
      </c>
      <c r="M32" s="6">
        <v>25.08940939</v>
      </c>
      <c r="N32" s="6">
        <v>12.861579669999999</v>
      </c>
      <c r="O32" s="6">
        <v>17.582015644999998</v>
      </c>
      <c r="P32" t="s">
        <v>85</v>
      </c>
      <c r="Q32">
        <f t="shared" si="0"/>
        <v>390397.84030572069</v>
      </c>
      <c r="R32">
        <f t="shared" si="1"/>
        <v>54103.683287041698</v>
      </c>
      <c r="S32">
        <f t="shared" si="2"/>
        <v>331134.25350229471</v>
      </c>
      <c r="T32" s="10">
        <f t="shared" si="3"/>
        <v>54103.683287041698</v>
      </c>
    </row>
    <row r="33" spans="1:20">
      <c r="A33" s="5" t="s">
        <v>76</v>
      </c>
      <c r="B33" s="11">
        <v>5.0587407869999996</v>
      </c>
      <c r="C33" s="11">
        <v>1.5708234999999999</v>
      </c>
      <c r="D33" s="11">
        <v>2.6787323590000001</v>
      </c>
      <c r="E33" s="7">
        <v>0.65776239599999997</v>
      </c>
      <c r="F33" s="7">
        <v>4.2248075000000003E-2</v>
      </c>
      <c r="G33" s="6">
        <v>17.18702412</v>
      </c>
      <c r="H33" s="6">
        <v>14.66462499</v>
      </c>
      <c r="I33" s="7">
        <v>9.4190564000000004E-2</v>
      </c>
      <c r="J33" s="6">
        <v>10.8226075</v>
      </c>
      <c r="K33" s="6">
        <v>11.71617799</v>
      </c>
      <c r="L33" s="6">
        <v>12.541821430000001</v>
      </c>
      <c r="M33" s="6">
        <v>20.24675414</v>
      </c>
      <c r="N33" s="7">
        <v>0.91246477400000003</v>
      </c>
      <c r="O33" s="6">
        <v>26.27003307</v>
      </c>
      <c r="P33" t="s">
        <v>77</v>
      </c>
      <c r="Q33">
        <f t="shared" si="0"/>
        <v>354474.5577227092</v>
      </c>
      <c r="R33">
        <f t="shared" si="1"/>
        <v>4204.4551856372</v>
      </c>
      <c r="S33">
        <f t="shared" si="2"/>
        <v>350270.10253707203</v>
      </c>
      <c r="T33" s="10">
        <f t="shared" si="3"/>
        <v>53174.814498914006</v>
      </c>
    </row>
    <row r="34" spans="1:20">
      <c r="A34" s="5" t="s">
        <v>62</v>
      </c>
      <c r="B34" s="11">
        <v>3.5095280619999998</v>
      </c>
      <c r="C34" s="11">
        <v>3.8172550969999999</v>
      </c>
      <c r="D34" s="11">
        <v>3.9576989400000002</v>
      </c>
      <c r="E34" s="6">
        <v>42.648156270000001</v>
      </c>
      <c r="F34" s="6">
        <v>41.832371160000001</v>
      </c>
      <c r="G34" s="6">
        <v>55.220632430000002</v>
      </c>
      <c r="H34" s="6">
        <v>46.112873450000002</v>
      </c>
      <c r="I34" s="7">
        <v>0.41587622400000002</v>
      </c>
      <c r="J34" s="11">
        <v>8.8655817670000001</v>
      </c>
      <c r="K34" s="6">
        <v>14.388116800000001</v>
      </c>
      <c r="L34" s="6">
        <v>11.662790361000001</v>
      </c>
      <c r="M34" s="6">
        <v>23.443919040000001</v>
      </c>
      <c r="N34" s="6">
        <v>16.044221839999999</v>
      </c>
      <c r="O34" s="6">
        <v>34.814047494999997</v>
      </c>
      <c r="P34" t="s">
        <v>63</v>
      </c>
      <c r="Q34">
        <f t="shared" si="0"/>
        <v>494141.0184326428</v>
      </c>
      <c r="R34">
        <f t="shared" si="1"/>
        <v>49447.898572567807</v>
      </c>
      <c r="S34">
        <f t="shared" si="2"/>
        <v>420212.45303829078</v>
      </c>
      <c r="T34" s="10">
        <f t="shared" si="3"/>
        <v>49447.898572567807</v>
      </c>
    </row>
    <row r="35" spans="1:20">
      <c r="A35" s="5" t="s">
        <v>64</v>
      </c>
      <c r="B35" s="7">
        <v>0.121167424</v>
      </c>
      <c r="C35" s="7">
        <v>0.76893586300000005</v>
      </c>
      <c r="D35" s="7">
        <v>0.39754946499999999</v>
      </c>
      <c r="E35" s="7">
        <v>2.9669496E-2</v>
      </c>
      <c r="F35" s="6">
        <v>11.738348759999999</v>
      </c>
      <c r="G35" s="11">
        <v>4.4271149010000004</v>
      </c>
      <c r="H35" s="11">
        <v>5.9951048189999998</v>
      </c>
      <c r="I35" s="7">
        <v>0.30822785200000002</v>
      </c>
      <c r="J35" s="6">
        <v>13.90971152</v>
      </c>
      <c r="K35" s="11">
        <v>5.5408298609999997</v>
      </c>
      <c r="L35" s="6">
        <v>11.653176094499999</v>
      </c>
      <c r="M35" s="6">
        <v>21.14351753</v>
      </c>
      <c r="N35" s="7">
        <v>0.33595866200000002</v>
      </c>
      <c r="O35" s="6">
        <v>35.246497239999997</v>
      </c>
      <c r="P35" t="s">
        <v>65</v>
      </c>
      <c r="Q35">
        <f t="shared" si="0"/>
        <v>408763.42861950072</v>
      </c>
      <c r="R35">
        <f t="shared" si="1"/>
        <v>1548.0303227636002</v>
      </c>
      <c r="S35">
        <f t="shared" si="2"/>
        <v>407215.39829673711</v>
      </c>
      <c r="T35" s="10">
        <f t="shared" si="3"/>
        <v>49407.1360054611</v>
      </c>
    </row>
    <row r="36" spans="1:20">
      <c r="A36" s="5" t="s">
        <v>94</v>
      </c>
      <c r="B36" s="7">
        <v>7.1716831999999994E-2</v>
      </c>
      <c r="C36" s="7">
        <v>4.1798770000000002E-3</v>
      </c>
      <c r="D36" s="7">
        <v>2.8759185E-2</v>
      </c>
      <c r="E36" s="7">
        <v>0.66070091850000001</v>
      </c>
      <c r="F36" s="7">
        <v>1.5075842000000001E-2</v>
      </c>
      <c r="G36" s="11">
        <v>3.5824902550000002</v>
      </c>
      <c r="H36" s="7">
        <v>0.76573972000000001</v>
      </c>
      <c r="I36" s="7">
        <v>0.14262698200000001</v>
      </c>
      <c r="J36" s="11">
        <v>8.9172644129999998</v>
      </c>
      <c r="K36" s="6">
        <v>17.080143849999999</v>
      </c>
      <c r="L36" s="6">
        <v>10.491327968</v>
      </c>
      <c r="M36" s="6">
        <v>20.84656781</v>
      </c>
      <c r="N36" s="7">
        <v>1.8951267000000001E-2</v>
      </c>
      <c r="O36" s="6">
        <v>15.421365588</v>
      </c>
      <c r="P36" t="s">
        <v>95</v>
      </c>
      <c r="Q36">
        <f t="shared" si="0"/>
        <v>279696.82186241378</v>
      </c>
      <c r="R36">
        <f t="shared" si="1"/>
        <v>87.323648082600002</v>
      </c>
      <c r="S36">
        <f t="shared" si="2"/>
        <v>279609.49821433122</v>
      </c>
      <c r="T36" s="10">
        <f t="shared" si="3"/>
        <v>44481.132318726406</v>
      </c>
    </row>
    <row r="37" spans="1:20">
      <c r="A37" s="5" t="s">
        <v>86</v>
      </c>
      <c r="B37" s="7">
        <v>0.190549265</v>
      </c>
      <c r="C37" s="7">
        <v>8.9013930000000005E-3</v>
      </c>
      <c r="D37" s="7">
        <v>3.9447053000000003E-2</v>
      </c>
      <c r="E37" s="11">
        <v>2.8248112554999998</v>
      </c>
      <c r="F37" s="7">
        <v>0.72326074699999998</v>
      </c>
      <c r="G37" s="6">
        <v>32.967450651</v>
      </c>
      <c r="H37" s="6">
        <v>29.734374200000001</v>
      </c>
      <c r="I37" s="7">
        <v>0.221894912</v>
      </c>
      <c r="J37" s="11">
        <v>4.0785941020000003</v>
      </c>
      <c r="K37" s="11">
        <v>1.312262781</v>
      </c>
      <c r="L37" s="6">
        <v>10.388585216999999</v>
      </c>
      <c r="M37" s="6">
        <v>27.791210929999998</v>
      </c>
      <c r="N37" s="7">
        <v>0.208843798</v>
      </c>
      <c r="O37" s="6">
        <v>13.713993797500001</v>
      </c>
      <c r="P37" t="s">
        <v>87</v>
      </c>
      <c r="Q37">
        <f t="shared" si="0"/>
        <v>316803.79044937645</v>
      </c>
      <c r="R37">
        <f t="shared" si="1"/>
        <v>962.31045242440007</v>
      </c>
      <c r="S37">
        <f t="shared" si="2"/>
        <v>315841.47999695211</v>
      </c>
      <c r="T37" s="10">
        <f t="shared" si="3"/>
        <v>44045.5236030366</v>
      </c>
    </row>
    <row r="38" spans="1:20">
      <c r="A38" s="5" t="s">
        <v>110</v>
      </c>
      <c r="B38" s="11">
        <v>4.0012914530000003</v>
      </c>
      <c r="C38" s="7">
        <v>3.5430231999999999E-2</v>
      </c>
      <c r="D38" s="7">
        <v>4.9054942999999997E-2</v>
      </c>
      <c r="E38" s="11">
        <v>2.3780370085000002</v>
      </c>
      <c r="F38" s="11">
        <v>1.115234396</v>
      </c>
      <c r="G38" s="6">
        <v>15.847836165</v>
      </c>
      <c r="H38" s="7">
        <v>0.32463703999999999</v>
      </c>
      <c r="I38" s="7">
        <v>0.26116070499999999</v>
      </c>
      <c r="J38" s="6">
        <v>11.154129190000001</v>
      </c>
      <c r="K38" s="6">
        <v>10.19137999</v>
      </c>
      <c r="L38" s="11">
        <v>9.8277499635000005</v>
      </c>
      <c r="M38" s="6">
        <v>14.245896180000001</v>
      </c>
      <c r="N38" s="11">
        <v>5.0073189009999997</v>
      </c>
      <c r="O38" s="6">
        <v>19.28425026</v>
      </c>
      <c r="P38" t="s">
        <v>111</v>
      </c>
      <c r="Q38">
        <f t="shared" si="0"/>
        <v>278651.82683394314</v>
      </c>
      <c r="R38">
        <f t="shared" si="1"/>
        <v>23072.7240320278</v>
      </c>
      <c r="S38">
        <f t="shared" si="2"/>
        <v>255579.10280191532</v>
      </c>
      <c r="T38" s="10">
        <f t="shared" si="3"/>
        <v>41667.694295247304</v>
      </c>
    </row>
    <row r="39" spans="1:20">
      <c r="A39" s="5" t="s">
        <v>92</v>
      </c>
      <c r="B39" s="11">
        <v>1.370330008</v>
      </c>
      <c r="C39" s="7">
        <v>0.15495197499999999</v>
      </c>
      <c r="D39" s="7">
        <v>6.8296467E-2</v>
      </c>
      <c r="E39" s="7">
        <v>0.117816146</v>
      </c>
      <c r="F39" s="11">
        <v>1.6085148810000001</v>
      </c>
      <c r="G39" s="6">
        <v>19.288242759999999</v>
      </c>
      <c r="H39" s="6">
        <v>22.1890152</v>
      </c>
      <c r="I39" s="7">
        <v>0.16294525400000001</v>
      </c>
      <c r="J39" s="11">
        <v>6.3267704240000002</v>
      </c>
      <c r="K39" s="11">
        <v>7.5376671799999997</v>
      </c>
      <c r="L39" s="11">
        <v>9.2401357394999994</v>
      </c>
      <c r="M39" s="11">
        <v>9.3681192150000001</v>
      </c>
      <c r="N39" s="7">
        <v>0.25058734500000002</v>
      </c>
      <c r="O39" s="6">
        <v>30.026271795</v>
      </c>
      <c r="P39" t="s">
        <v>93</v>
      </c>
      <c r="Q39">
        <f t="shared" si="0"/>
        <v>286571.01283259608</v>
      </c>
      <c r="R39">
        <f t="shared" si="1"/>
        <v>1154.656368291</v>
      </c>
      <c r="S39">
        <f t="shared" si="2"/>
        <v>285416.35646430508</v>
      </c>
      <c r="T39" s="10">
        <f t="shared" si="3"/>
        <v>39176.327508332099</v>
      </c>
    </row>
    <row r="40" spans="1:20">
      <c r="A40" s="5" t="s">
        <v>188</v>
      </c>
      <c r="B40" s="7">
        <v>0.49505692400000001</v>
      </c>
      <c r="C40" s="11">
        <v>3.3024342450000002</v>
      </c>
      <c r="D40" s="7">
        <v>0.37438801399999999</v>
      </c>
      <c r="E40" s="7">
        <v>0.94976124399999995</v>
      </c>
      <c r="F40" s="7">
        <v>0.71474611300000002</v>
      </c>
      <c r="G40" s="6">
        <v>12.825436249999999</v>
      </c>
      <c r="H40" s="6">
        <v>14.55454902</v>
      </c>
      <c r="I40" s="7">
        <v>9.3277929999999992E-3</v>
      </c>
      <c r="J40" s="11">
        <v>5.0780697869999996</v>
      </c>
      <c r="K40" s="11">
        <v>1.3002382020000001</v>
      </c>
      <c r="L40" s="11">
        <v>9.2259917125000008</v>
      </c>
      <c r="M40" s="11">
        <v>6.06522176</v>
      </c>
      <c r="N40" s="7">
        <v>0.64862133499999997</v>
      </c>
      <c r="O40" s="6">
        <v>10.1843892035</v>
      </c>
      <c r="P40" t="s">
        <v>189</v>
      </c>
      <c r="Q40">
        <f t="shared" si="0"/>
        <v>145193.7491105576</v>
      </c>
      <c r="R40">
        <f t="shared" si="1"/>
        <v>2988.7173874129999</v>
      </c>
      <c r="S40">
        <f t="shared" si="2"/>
        <v>142205.03172314461</v>
      </c>
      <c r="T40" s="10">
        <f t="shared" si="3"/>
        <v>39116.359662657502</v>
      </c>
    </row>
    <row r="41" spans="1:20">
      <c r="A41" s="5" t="s">
        <v>134</v>
      </c>
      <c r="B41" s="11">
        <v>7.2759415819999997</v>
      </c>
      <c r="C41" s="11">
        <v>6.7646319549999996</v>
      </c>
      <c r="D41" s="11">
        <v>8.4624367169999992</v>
      </c>
      <c r="E41" s="6">
        <v>34.846893594999997</v>
      </c>
      <c r="F41" s="6">
        <v>16.921306609999998</v>
      </c>
      <c r="G41" s="6">
        <v>43.536906569999999</v>
      </c>
      <c r="H41" s="6">
        <v>15.38403798</v>
      </c>
      <c r="I41" s="11">
        <v>7.5861901869999997</v>
      </c>
      <c r="J41" s="11">
        <v>1.585510575</v>
      </c>
      <c r="K41" s="6">
        <v>12.51640561</v>
      </c>
      <c r="L41" s="11">
        <v>9.0350566615000005</v>
      </c>
      <c r="M41" s="6">
        <v>11.986740409999999</v>
      </c>
      <c r="N41" s="6">
        <v>16.90874681</v>
      </c>
      <c r="O41" s="6">
        <v>16.921729724999999</v>
      </c>
      <c r="P41" t="s">
        <v>135</v>
      </c>
      <c r="Q41">
        <f t="shared" si="0"/>
        <v>300441.70464305469</v>
      </c>
      <c r="R41">
        <f t="shared" si="1"/>
        <v>38306.833233427707</v>
      </c>
      <c r="S41">
        <f t="shared" si="2"/>
        <v>222529.58109193668</v>
      </c>
      <c r="T41" s="10">
        <f t="shared" si="3"/>
        <v>38306.833233427707</v>
      </c>
    </row>
    <row r="42" spans="1:20">
      <c r="A42" s="5" t="s">
        <v>204</v>
      </c>
      <c r="B42" s="7">
        <v>5.6630705000000003E-2</v>
      </c>
      <c r="C42" s="7">
        <v>0.32029887600000001</v>
      </c>
      <c r="D42" s="7">
        <v>7.8544506E-2</v>
      </c>
      <c r="E42" s="7">
        <v>0.39579225899999998</v>
      </c>
      <c r="F42" s="11">
        <v>1.7754850980000001</v>
      </c>
      <c r="G42" s="11">
        <v>8.3651232924999999</v>
      </c>
      <c r="H42" s="11">
        <v>2.2239265549999998</v>
      </c>
      <c r="I42" s="11">
        <v>3.4906989909999999</v>
      </c>
      <c r="J42" s="11">
        <v>0.95135451999999998</v>
      </c>
      <c r="K42" s="11">
        <v>2.7871579240000002</v>
      </c>
      <c r="L42" s="11">
        <v>8.9901076389999997</v>
      </c>
      <c r="M42" s="11">
        <v>7.1375519900000004</v>
      </c>
      <c r="N42" s="7">
        <v>0.15579199599999999</v>
      </c>
      <c r="O42" s="11">
        <v>6.7896228575000004</v>
      </c>
      <c r="P42" t="s">
        <v>205</v>
      </c>
      <c r="Q42">
        <f t="shared" si="0"/>
        <v>128526.7425164965</v>
      </c>
      <c r="R42">
        <f t="shared" si="1"/>
        <v>717.85835916880001</v>
      </c>
      <c r="S42">
        <f t="shared" si="2"/>
        <v>127808.8841573277</v>
      </c>
      <c r="T42" s="10">
        <f t="shared" si="3"/>
        <v>38116.258367832197</v>
      </c>
    </row>
    <row r="43" spans="1:20">
      <c r="A43" s="5" t="s">
        <v>96</v>
      </c>
      <c r="B43" s="7">
        <v>0.48705747300000002</v>
      </c>
      <c r="C43" s="11">
        <v>3.8438455440000001</v>
      </c>
      <c r="D43" s="7">
        <v>0.185963028</v>
      </c>
      <c r="E43" s="11">
        <v>8.2254044875000005</v>
      </c>
      <c r="F43" s="6">
        <v>17.033772290000002</v>
      </c>
      <c r="G43" s="6">
        <v>18.49297417</v>
      </c>
      <c r="H43" s="6">
        <v>19.791587490000001</v>
      </c>
      <c r="I43" s="7">
        <v>0.48557337699999997</v>
      </c>
      <c r="J43" s="11">
        <v>6.6081915919999998</v>
      </c>
      <c r="K43" s="11">
        <v>6.8330044579999996</v>
      </c>
      <c r="L43" s="11">
        <v>8.9716444595000002</v>
      </c>
      <c r="M43" s="6">
        <v>10.18792915</v>
      </c>
      <c r="N43" s="7">
        <v>8.7818296000000004E-2</v>
      </c>
      <c r="O43" s="6">
        <v>27.599895100000001</v>
      </c>
      <c r="P43" t="s">
        <v>97</v>
      </c>
      <c r="Q43">
        <f t="shared" si="0"/>
        <v>275469.63193141692</v>
      </c>
      <c r="R43">
        <f t="shared" si="1"/>
        <v>404.64914430880003</v>
      </c>
      <c r="S43">
        <f t="shared" si="2"/>
        <v>275064.98278710811</v>
      </c>
      <c r="T43" s="10">
        <f t="shared" si="3"/>
        <v>38037.978179388105</v>
      </c>
    </row>
    <row r="44" spans="1:20">
      <c r="A44" s="5" t="s">
        <v>78</v>
      </c>
      <c r="B44" s="7">
        <v>0.27993044299999997</v>
      </c>
      <c r="C44" s="11">
        <v>1.120929254</v>
      </c>
      <c r="D44" s="11">
        <v>3.715567101</v>
      </c>
      <c r="E44" s="6">
        <v>14.792581674999999</v>
      </c>
      <c r="F44" s="11">
        <v>6.2358217749999998</v>
      </c>
      <c r="G44" s="6">
        <v>14.092085565</v>
      </c>
      <c r="H44" s="7">
        <v>0.52437344600000002</v>
      </c>
      <c r="I44" s="7">
        <v>0.163952548</v>
      </c>
      <c r="J44" s="6">
        <v>19.011841400000002</v>
      </c>
      <c r="K44" s="6">
        <v>13.92536599</v>
      </c>
      <c r="L44" s="11">
        <v>8.9714237309999998</v>
      </c>
      <c r="M44" s="6">
        <v>32.474068979999998</v>
      </c>
      <c r="N44" s="11">
        <v>4.653714699</v>
      </c>
      <c r="O44" s="6">
        <v>14.571128779</v>
      </c>
      <c r="P44" t="s">
        <v>79</v>
      </c>
      <c r="Q44">
        <f t="shared" si="0"/>
        <v>368226.34238707938</v>
      </c>
      <c r="R44">
        <f t="shared" si="1"/>
        <v>21443.3865900522</v>
      </c>
      <c r="S44">
        <f t="shared" si="2"/>
        <v>346782.95579702721</v>
      </c>
      <c r="T44" s="10">
        <f t="shared" si="3"/>
        <v>38037.042334693804</v>
      </c>
    </row>
    <row r="45" spans="1:20">
      <c r="A45" s="5" t="s">
        <v>90</v>
      </c>
      <c r="B45" s="11">
        <v>2.9704214059999998</v>
      </c>
      <c r="C45" s="6">
        <v>14.702753080000001</v>
      </c>
      <c r="D45" s="11">
        <v>4.0894413079999996</v>
      </c>
      <c r="E45" s="7">
        <v>0.43155955299999998</v>
      </c>
      <c r="F45" s="7">
        <v>0.65554526099999999</v>
      </c>
      <c r="G45" s="11">
        <v>2.6092324135</v>
      </c>
      <c r="H45" s="6">
        <v>13.36626476</v>
      </c>
      <c r="I45" s="7">
        <v>0.15073386699999999</v>
      </c>
      <c r="J45" s="11">
        <v>2.9751032940000002</v>
      </c>
      <c r="K45" s="11">
        <v>9.2418809950000007</v>
      </c>
      <c r="L45" s="6">
        <v>31.561720489999999</v>
      </c>
      <c r="M45" s="6">
        <v>17.251563659999999</v>
      </c>
      <c r="N45" s="6">
        <v>13.035086570000001</v>
      </c>
      <c r="O45" s="11">
        <v>6.2090083979999999</v>
      </c>
      <c r="P45" t="s">
        <v>91</v>
      </c>
      <c r="Q45">
        <f t="shared" si="0"/>
        <v>348573.70093163877</v>
      </c>
      <c r="R45">
        <f t="shared" si="1"/>
        <v>37791.750515266802</v>
      </c>
      <c r="S45">
        <f t="shared" si="2"/>
        <v>288510.62903439277</v>
      </c>
      <c r="T45" s="10">
        <f t="shared" si="3"/>
        <v>37791.750515266802</v>
      </c>
    </row>
    <row r="46" spans="1:20">
      <c r="A46" s="5" t="s">
        <v>112</v>
      </c>
      <c r="B46" s="7">
        <v>7.4002878999999994E-2</v>
      </c>
      <c r="C46" s="11">
        <v>1.375609871</v>
      </c>
      <c r="D46" s="7">
        <v>6.3230754E-2</v>
      </c>
      <c r="E46" s="11">
        <v>2.9911904945000001</v>
      </c>
      <c r="F46" s="11">
        <v>3.8239120789999999</v>
      </c>
      <c r="G46" s="6">
        <v>11.748948263500001</v>
      </c>
      <c r="H46" s="11">
        <v>2.7031131529999999</v>
      </c>
      <c r="I46" s="7">
        <v>3.367573E-3</v>
      </c>
      <c r="J46" s="11">
        <v>2.7953746310000001</v>
      </c>
      <c r="K46" s="11">
        <v>1.4818568190000001</v>
      </c>
      <c r="L46" s="11">
        <v>8.7454292519999992</v>
      </c>
      <c r="M46" s="6">
        <v>15.645306270000001</v>
      </c>
      <c r="N46" s="7">
        <v>0.18530759599999999</v>
      </c>
      <c r="O46" s="6">
        <v>17.600791961500001</v>
      </c>
      <c r="P46" t="s">
        <v>113</v>
      </c>
      <c r="Q46">
        <f t="shared" si="0"/>
        <v>251080.56504437231</v>
      </c>
      <c r="R46">
        <f t="shared" si="1"/>
        <v>853.86034084879998</v>
      </c>
      <c r="S46">
        <f t="shared" si="2"/>
        <v>250226.70470352352</v>
      </c>
      <c r="T46" s="10">
        <f t="shared" si="3"/>
        <v>37078.870942629597</v>
      </c>
    </row>
    <row r="47" spans="1:20">
      <c r="A47" s="5" t="s">
        <v>80</v>
      </c>
      <c r="B47" s="7">
        <v>9.8754984000000004E-2</v>
      </c>
      <c r="C47" s="11">
        <v>8.788613196</v>
      </c>
      <c r="D47" s="7">
        <v>0.101264485</v>
      </c>
      <c r="E47" s="7">
        <v>0.74267939699999996</v>
      </c>
      <c r="F47" s="7">
        <v>7.3333956000000006E-2</v>
      </c>
      <c r="G47" s="11">
        <v>1.483465877</v>
      </c>
      <c r="H47" s="7">
        <v>0.14292059800000001</v>
      </c>
      <c r="I47" s="7">
        <v>0.20339376000000001</v>
      </c>
      <c r="J47" s="11">
        <v>2.419993131</v>
      </c>
      <c r="K47" s="11">
        <v>1.2828614060000001</v>
      </c>
      <c r="L47" s="11">
        <v>8.7140022150000007</v>
      </c>
      <c r="M47" s="11">
        <v>8.5990204390000002</v>
      </c>
      <c r="N47" s="6">
        <v>29.69603523</v>
      </c>
      <c r="O47" s="6">
        <v>40.051161974999999</v>
      </c>
      <c r="P47" t="s">
        <v>81</v>
      </c>
      <c r="Q47">
        <f t="shared" si="0"/>
        <v>475824.82230382564</v>
      </c>
      <c r="R47">
        <f t="shared" si="1"/>
        <v>36945.626591157008</v>
      </c>
      <c r="S47">
        <f t="shared" si="2"/>
        <v>338991.43117103161</v>
      </c>
      <c r="T47" s="10">
        <f t="shared" si="3"/>
        <v>36945.626591157008</v>
      </c>
    </row>
    <row r="48" spans="1:20">
      <c r="A48" s="5" t="s">
        <v>124</v>
      </c>
      <c r="B48" s="6">
        <v>21.02317691</v>
      </c>
      <c r="C48" s="11">
        <v>3.7232027190000001</v>
      </c>
      <c r="D48" s="11">
        <v>6.0779743750000002</v>
      </c>
      <c r="E48" s="11">
        <v>8.2326326165000001</v>
      </c>
      <c r="F48" s="11">
        <v>9.5591200779999994</v>
      </c>
      <c r="G48" s="6">
        <v>15.45104437</v>
      </c>
      <c r="H48" s="6">
        <v>16.184281080000002</v>
      </c>
      <c r="I48" s="11">
        <v>7.2774981089999997</v>
      </c>
      <c r="J48" s="11">
        <v>4.3056895749999997</v>
      </c>
      <c r="K48" s="6">
        <v>12.164684729999999</v>
      </c>
      <c r="L48" s="11">
        <v>8.2744559070000001</v>
      </c>
      <c r="M48" s="6">
        <v>20.64117796</v>
      </c>
      <c r="N48" s="11">
        <v>6.1346100650000004</v>
      </c>
      <c r="O48" s="6">
        <v>10.798632895000001</v>
      </c>
      <c r="P48" t="s">
        <v>125</v>
      </c>
      <c r="Q48">
        <f t="shared" si="0"/>
        <v>268948.93171885662</v>
      </c>
      <c r="R48">
        <f t="shared" si="1"/>
        <v>28267.056257507003</v>
      </c>
      <c r="S48">
        <f t="shared" si="2"/>
        <v>240681.87546134961</v>
      </c>
      <c r="T48" s="10">
        <f t="shared" si="3"/>
        <v>35082.038154498601</v>
      </c>
    </row>
    <row r="49" spans="1:20">
      <c r="A49" s="5" t="s">
        <v>156</v>
      </c>
      <c r="B49" s="11">
        <v>1.524131549</v>
      </c>
      <c r="C49" s="11">
        <v>8.0355873550000005</v>
      </c>
      <c r="D49" s="6">
        <v>10.83875243</v>
      </c>
      <c r="E49" s="11">
        <v>2.7230712659999998</v>
      </c>
      <c r="F49" s="6">
        <v>11.71036735</v>
      </c>
      <c r="G49" s="6">
        <v>20.142347383000001</v>
      </c>
      <c r="H49" s="11">
        <v>1.1386157720000001</v>
      </c>
      <c r="I49" s="11">
        <v>1.090692116</v>
      </c>
      <c r="J49" s="11">
        <v>5.73222393</v>
      </c>
      <c r="K49" s="11">
        <v>3.5617626699999998</v>
      </c>
      <c r="L49" s="11">
        <v>8.0516886000000003</v>
      </c>
      <c r="M49" s="11">
        <v>6.6440002050000002</v>
      </c>
      <c r="N49" s="7">
        <v>0.301581139</v>
      </c>
      <c r="O49" s="6">
        <v>17.748781600000001</v>
      </c>
      <c r="P49" t="s">
        <v>157</v>
      </c>
      <c r="Q49">
        <f t="shared" si="0"/>
        <v>188579.31197428622</v>
      </c>
      <c r="R49">
        <f t="shared" si="1"/>
        <v>1389.6255722842</v>
      </c>
      <c r="S49">
        <f t="shared" si="2"/>
        <v>187189.686402002</v>
      </c>
      <c r="T49" s="10">
        <f t="shared" si="3"/>
        <v>34137.549326280001</v>
      </c>
    </row>
    <row r="50" spans="1:20">
      <c r="A50" s="5" t="s">
        <v>88</v>
      </c>
      <c r="B50" s="6">
        <v>10.264698490000001</v>
      </c>
      <c r="C50" s="11">
        <v>6.4274074329999999</v>
      </c>
      <c r="D50" s="7">
        <v>2.8702617999999999E-2</v>
      </c>
      <c r="E50" s="11">
        <v>1.1324251139999999</v>
      </c>
      <c r="F50" s="11">
        <v>1.425212616</v>
      </c>
      <c r="G50" s="6">
        <v>63.081970509999998</v>
      </c>
      <c r="H50" s="7">
        <v>0.27529600199999998</v>
      </c>
      <c r="I50" s="7">
        <v>5.0865598999999997E-2</v>
      </c>
      <c r="J50" s="6">
        <v>12.48313156</v>
      </c>
      <c r="K50" s="6">
        <v>14.961113859999999</v>
      </c>
      <c r="L50" s="11">
        <v>8.007011469</v>
      </c>
      <c r="M50" s="6">
        <v>16.032028400000002</v>
      </c>
      <c r="N50" s="7">
        <v>0.189299829</v>
      </c>
      <c r="O50" s="6">
        <v>25.27330916</v>
      </c>
      <c r="P50" t="s">
        <v>89</v>
      </c>
      <c r="Q50">
        <f t="shared" si="0"/>
        <v>297288.3437613484</v>
      </c>
      <c r="R50">
        <f t="shared" si="1"/>
        <v>872.2557520662001</v>
      </c>
      <c r="S50">
        <f t="shared" si="2"/>
        <v>296416.08800928219</v>
      </c>
      <c r="T50" s="10">
        <f t="shared" si="3"/>
        <v>33948.127226266202</v>
      </c>
    </row>
    <row r="51" spans="1:20">
      <c r="A51" s="5" t="s">
        <v>138</v>
      </c>
      <c r="B51" s="7">
        <v>7.5585450999999998E-2</v>
      </c>
      <c r="C51" s="11">
        <v>8.6141740359999996</v>
      </c>
      <c r="D51" s="7">
        <v>0.49279560100000003</v>
      </c>
      <c r="E51" s="7">
        <v>0.19431436799999999</v>
      </c>
      <c r="F51" s="7">
        <v>0.104744747</v>
      </c>
      <c r="G51" s="7">
        <v>0.65014952500000001</v>
      </c>
      <c r="H51" s="11">
        <v>5.1425935230000004</v>
      </c>
      <c r="I51" s="11">
        <v>5.7262992500000003</v>
      </c>
      <c r="J51" s="11">
        <v>2.3242172929999998</v>
      </c>
      <c r="K51" s="11">
        <v>4.568459668</v>
      </c>
      <c r="L51" s="11">
        <v>7.6120790300000003</v>
      </c>
      <c r="M51" s="11">
        <v>7.9836786560000004</v>
      </c>
      <c r="N51" s="7">
        <v>4.7996709999999998E-2</v>
      </c>
      <c r="O51" s="6">
        <v>22.124245365</v>
      </c>
      <c r="P51" t="s">
        <v>139</v>
      </c>
      <c r="Q51">
        <f t="shared" si="0"/>
        <v>221256.8837948594</v>
      </c>
      <c r="R51">
        <f t="shared" si="1"/>
        <v>221.15924033799999</v>
      </c>
      <c r="S51">
        <f t="shared" si="2"/>
        <v>221035.72455452141</v>
      </c>
      <c r="T51" s="10">
        <f t="shared" si="3"/>
        <v>32273.692671394001</v>
      </c>
    </row>
    <row r="52" spans="1:20">
      <c r="A52" s="5" t="s">
        <v>114</v>
      </c>
      <c r="B52" s="7">
        <v>3.5396630999999998E-2</v>
      </c>
      <c r="C52" s="7">
        <v>3.4262400000000001E-3</v>
      </c>
      <c r="D52" s="7">
        <v>3.0244170000000001E-2</v>
      </c>
      <c r="E52" s="7">
        <v>0.171481885</v>
      </c>
      <c r="F52" s="7">
        <v>0.32330552699999998</v>
      </c>
      <c r="G52" s="6">
        <v>24.57690053</v>
      </c>
      <c r="H52" s="6">
        <v>22.92222774</v>
      </c>
      <c r="I52" s="7">
        <v>0.144968233</v>
      </c>
      <c r="J52" s="11">
        <v>3.9946076580000001</v>
      </c>
      <c r="K52" s="11">
        <v>5.2526082159999996</v>
      </c>
      <c r="L52" s="11">
        <v>7.6103040100000001</v>
      </c>
      <c r="M52" s="6">
        <v>12.108910740000001</v>
      </c>
      <c r="N52" s="11">
        <v>9.3476301159999995</v>
      </c>
      <c r="O52" s="6">
        <v>22.272189770000001</v>
      </c>
      <c r="P52" t="s">
        <v>115</v>
      </c>
      <c r="Q52">
        <f t="shared" si="0"/>
        <v>292954.9099827208</v>
      </c>
      <c r="R52">
        <f t="shared" si="1"/>
        <v>32266.166941598003</v>
      </c>
      <c r="S52">
        <f t="shared" si="2"/>
        <v>249882.899934216</v>
      </c>
      <c r="T52" s="10">
        <f t="shared" si="3"/>
        <v>32266.166941598003</v>
      </c>
    </row>
    <row r="53" spans="1:20">
      <c r="A53" s="5" t="s">
        <v>154</v>
      </c>
      <c r="B53" s="7">
        <v>0.15251487</v>
      </c>
      <c r="C53" s="6">
        <v>19.95880176</v>
      </c>
      <c r="D53" s="7">
        <v>0.20755437400000001</v>
      </c>
      <c r="E53" s="7">
        <v>5.2273974500000001E-2</v>
      </c>
      <c r="F53" s="7">
        <v>0.26734428799999999</v>
      </c>
      <c r="G53" s="11">
        <v>9.2312156595000001</v>
      </c>
      <c r="H53" s="6">
        <v>14.44781637</v>
      </c>
      <c r="I53" s="7">
        <v>0</v>
      </c>
      <c r="J53" s="11">
        <v>4.111202284</v>
      </c>
      <c r="K53" s="11">
        <v>4.850478303</v>
      </c>
      <c r="L53" s="11">
        <v>7.2497840240000002</v>
      </c>
      <c r="M53" s="11">
        <v>8.4655081279999997</v>
      </c>
      <c r="N53" s="7">
        <v>8.6360220000000001E-2</v>
      </c>
      <c r="O53" s="6">
        <v>16.845310285</v>
      </c>
      <c r="P53" t="s">
        <v>155</v>
      </c>
      <c r="Q53">
        <f t="shared" si="0"/>
        <v>191031.8997859314</v>
      </c>
      <c r="R53">
        <f t="shared" si="1"/>
        <v>397.93062171600002</v>
      </c>
      <c r="S53">
        <f t="shared" si="2"/>
        <v>190633.96916421541</v>
      </c>
      <c r="T53" s="10">
        <f t="shared" si="3"/>
        <v>30737.634304955202</v>
      </c>
    </row>
    <row r="54" spans="1:20">
      <c r="A54" s="5" t="s">
        <v>142</v>
      </c>
      <c r="B54" s="7">
        <v>0.869835001</v>
      </c>
      <c r="C54" s="11">
        <v>5.1406309439999998</v>
      </c>
      <c r="D54" s="7">
        <v>0.35688523700000002</v>
      </c>
      <c r="E54" s="11">
        <v>7.4780176479999998</v>
      </c>
      <c r="F54" s="11">
        <v>7.3333439660000002</v>
      </c>
      <c r="G54" s="11">
        <v>5.8276040745</v>
      </c>
      <c r="H54" s="6">
        <v>13.276876209999999</v>
      </c>
      <c r="I54" s="7">
        <v>0.103877553</v>
      </c>
      <c r="J54" s="11">
        <v>5.2690077669999997</v>
      </c>
      <c r="K54" s="11">
        <v>8.8678500519999996</v>
      </c>
      <c r="L54" s="11">
        <v>7.1763137045000001</v>
      </c>
      <c r="M54" s="6">
        <v>16.00845691</v>
      </c>
      <c r="N54" s="6">
        <v>11.141953859999999</v>
      </c>
      <c r="O54" s="6">
        <v>12.25517692</v>
      </c>
      <c r="P54" t="s">
        <v>143</v>
      </c>
      <c r="Q54">
        <f t="shared" si="0"/>
        <v>264838.0970866431</v>
      </c>
      <c r="R54">
        <f t="shared" si="1"/>
        <v>30426.1348443391</v>
      </c>
      <c r="S54">
        <f t="shared" si="2"/>
        <v>213498.20209053508</v>
      </c>
      <c r="T54" s="10">
        <f t="shared" si="3"/>
        <v>30426.1348443391</v>
      </c>
    </row>
    <row r="55" spans="1:20">
      <c r="A55" s="5" t="s">
        <v>136</v>
      </c>
      <c r="B55" s="7">
        <v>0.61640611999999995</v>
      </c>
      <c r="C55" s="7">
        <v>0.75713649699999996</v>
      </c>
      <c r="D55" s="7">
        <v>0.225475071</v>
      </c>
      <c r="E55" s="6">
        <v>13.621937875</v>
      </c>
      <c r="F55" s="6">
        <v>20.74733058</v>
      </c>
      <c r="G55" s="6">
        <v>14.54601512</v>
      </c>
      <c r="H55" s="7">
        <v>0.34839782499999999</v>
      </c>
      <c r="I55" s="7">
        <v>2.7547970000000001E-2</v>
      </c>
      <c r="J55" s="11">
        <v>4.3291314639999996</v>
      </c>
      <c r="K55" s="11">
        <v>1.6760116839999999</v>
      </c>
      <c r="L55" s="11">
        <v>7.0837271419999999</v>
      </c>
      <c r="M55" s="6">
        <v>14.358984700000001</v>
      </c>
      <c r="N55" s="7">
        <v>5.4584289999999999E-3</v>
      </c>
      <c r="O55" s="6">
        <v>15.4067814</v>
      </c>
      <c r="P55" t="s">
        <v>137</v>
      </c>
      <c r="Q55">
        <f t="shared" si="0"/>
        <v>221135.8772761178</v>
      </c>
      <c r="R55">
        <f t="shared" si="1"/>
        <v>25.151349146200001</v>
      </c>
      <c r="S55">
        <f t="shared" si="2"/>
        <v>221110.72592697159</v>
      </c>
      <c r="T55" s="10">
        <f t="shared" si="3"/>
        <v>30033.586336651602</v>
      </c>
    </row>
    <row r="56" spans="1:20">
      <c r="A56" s="5" t="s">
        <v>226</v>
      </c>
      <c r="B56" s="7">
        <v>0.43573116099999998</v>
      </c>
      <c r="C56" s="11">
        <v>7.3617302709999999</v>
      </c>
      <c r="D56" s="11">
        <v>1.415346974</v>
      </c>
      <c r="E56" s="7">
        <v>0.30691899099999997</v>
      </c>
      <c r="F56" s="11">
        <v>5.5477944109999999</v>
      </c>
      <c r="G56" s="6">
        <v>11.801968627500001</v>
      </c>
      <c r="H56" s="11">
        <v>6.2604129989999997</v>
      </c>
      <c r="I56" s="11">
        <v>2.992381553</v>
      </c>
      <c r="J56" s="11">
        <v>8.2415871420000002</v>
      </c>
      <c r="K56" s="6">
        <v>11.52150307</v>
      </c>
      <c r="L56" s="11">
        <v>6.900172382</v>
      </c>
      <c r="M56" s="11">
        <v>5.7885365970000002</v>
      </c>
      <c r="N56" s="7">
        <v>3.7407342000000003E-2</v>
      </c>
      <c r="O56" s="11">
        <v>6.2352195894999998</v>
      </c>
      <c r="P56" t="s">
        <v>227</v>
      </c>
      <c r="Q56">
        <f t="shared" si="0"/>
        <v>106604.4433650327</v>
      </c>
      <c r="R56">
        <f t="shared" si="1"/>
        <v>172.36555046760003</v>
      </c>
      <c r="S56">
        <f t="shared" si="2"/>
        <v>106432.0778145651</v>
      </c>
      <c r="T56" s="10">
        <f t="shared" si="3"/>
        <v>29255.3508652036</v>
      </c>
    </row>
    <row r="57" spans="1:20">
      <c r="A57" s="5" t="s">
        <v>132</v>
      </c>
      <c r="B57" s="7">
        <v>0.46807774200000002</v>
      </c>
      <c r="C57" s="7">
        <v>0.94117970699999998</v>
      </c>
      <c r="D57" s="11">
        <v>1.644532793</v>
      </c>
      <c r="E57" s="11">
        <v>8.9315208775000006</v>
      </c>
      <c r="F57" s="7">
        <v>0.18479622600000001</v>
      </c>
      <c r="G57" s="6">
        <v>13.813451219999999</v>
      </c>
      <c r="H57" s="11">
        <v>2.0367209580000001</v>
      </c>
      <c r="I57" s="7">
        <v>0.43940897899999998</v>
      </c>
      <c r="J57" s="11">
        <v>6.398311509</v>
      </c>
      <c r="K57" s="11">
        <v>8.0331448460000008</v>
      </c>
      <c r="L57" s="11">
        <v>6.840452784</v>
      </c>
      <c r="M57" s="6">
        <v>10.17043522</v>
      </c>
      <c r="N57" s="11">
        <v>3.8291304419999999</v>
      </c>
      <c r="O57" s="6">
        <v>22.460029635000001</v>
      </c>
      <c r="P57" t="s">
        <v>133</v>
      </c>
      <c r="Q57">
        <f t="shared" si="0"/>
        <v>252270.17256544979</v>
      </c>
      <c r="R57">
        <f t="shared" si="1"/>
        <v>17643.8672506476</v>
      </c>
      <c r="S57">
        <f t="shared" si="2"/>
        <v>234626.30531480222</v>
      </c>
      <c r="T57" s="10">
        <f t="shared" si="3"/>
        <v>29002.151713603202</v>
      </c>
    </row>
    <row r="58" spans="1:20">
      <c r="A58" s="5" t="s">
        <v>184</v>
      </c>
      <c r="B58" s="7">
        <v>2.1084418000000001E-2</v>
      </c>
      <c r="C58" s="11">
        <v>1.044930632</v>
      </c>
      <c r="D58" s="7">
        <v>0.149555822</v>
      </c>
      <c r="E58" s="11">
        <v>2.2504838905</v>
      </c>
      <c r="F58" s="7">
        <v>0.42315742099999998</v>
      </c>
      <c r="G58" s="11">
        <v>5.7726925974999999</v>
      </c>
      <c r="H58" s="6">
        <v>12.693156460000001</v>
      </c>
      <c r="I58" s="7">
        <v>1.0230349E-2</v>
      </c>
      <c r="J58" s="11">
        <v>6.4774139169999998</v>
      </c>
      <c r="K58" s="11">
        <v>2.6010034640000002</v>
      </c>
      <c r="L58" s="11">
        <v>6.7989845730000003</v>
      </c>
      <c r="M58" s="6">
        <v>11.062888429999999</v>
      </c>
      <c r="N58" s="11">
        <v>6.3091856919999998</v>
      </c>
      <c r="O58" s="11">
        <v>6.9507479365</v>
      </c>
      <c r="P58" t="s">
        <v>185</v>
      </c>
      <c r="Q58">
        <f t="shared" si="0"/>
        <v>175170.7801715559</v>
      </c>
      <c r="R58">
        <f t="shared" si="1"/>
        <v>28826.334792605401</v>
      </c>
      <c r="S58">
        <f t="shared" si="2"/>
        <v>146099.31433995831</v>
      </c>
      <c r="T58" s="10">
        <f t="shared" si="3"/>
        <v>28826.334792605401</v>
      </c>
    </row>
    <row r="59" spans="1:20">
      <c r="A59" s="5" t="s">
        <v>192</v>
      </c>
      <c r="B59" s="7">
        <v>0.28003003399999998</v>
      </c>
      <c r="C59" s="7">
        <v>8.4256168000000006E-2</v>
      </c>
      <c r="D59" s="7">
        <v>5.1976319999999998E-3</v>
      </c>
      <c r="E59" s="6">
        <v>22.7453447</v>
      </c>
      <c r="F59" s="7">
        <v>0.126141591</v>
      </c>
      <c r="G59" s="6">
        <v>23.278956319999999</v>
      </c>
      <c r="H59" s="7">
        <v>0.50051973500000002</v>
      </c>
      <c r="I59" s="7">
        <v>1.7449831999999998E-2</v>
      </c>
      <c r="J59" s="11">
        <v>1.487657939</v>
      </c>
      <c r="K59" s="11">
        <v>3.6481930810000001</v>
      </c>
      <c r="L59" s="11">
        <v>6.7695842050000001</v>
      </c>
      <c r="M59" s="11">
        <v>8.5376854529999999</v>
      </c>
      <c r="N59" s="7">
        <v>3.1040437000000001E-2</v>
      </c>
      <c r="O59" s="11">
        <v>8.0168767845000009</v>
      </c>
      <c r="P59" t="s">
        <v>193</v>
      </c>
      <c r="Q59">
        <f t="shared" si="0"/>
        <v>135495.00517821452</v>
      </c>
      <c r="R59">
        <f t="shared" si="1"/>
        <v>143.02812560860002</v>
      </c>
      <c r="S59">
        <f t="shared" si="2"/>
        <v>135351.97705260591</v>
      </c>
      <c r="T59" s="10">
        <f t="shared" si="3"/>
        <v>28701.683112359002</v>
      </c>
    </row>
    <row r="60" spans="1:20">
      <c r="A60" s="5" t="s">
        <v>128</v>
      </c>
      <c r="B60" s="7">
        <v>0.71372146800000003</v>
      </c>
      <c r="C60" s="11">
        <v>5.1144597999999997</v>
      </c>
      <c r="D60" s="11">
        <v>6.0881276419999999</v>
      </c>
      <c r="E60" s="11">
        <v>1.702827697</v>
      </c>
      <c r="F60" s="7">
        <v>0.68091769300000005</v>
      </c>
      <c r="G60" s="6">
        <v>17.426486100000002</v>
      </c>
      <c r="H60" s="6">
        <v>12.95225284</v>
      </c>
      <c r="I60" s="11">
        <v>4.1303750729999997</v>
      </c>
      <c r="J60" s="11">
        <v>3.4543102970000001</v>
      </c>
      <c r="K60" s="6">
        <v>12.738242550000001</v>
      </c>
      <c r="L60" s="11">
        <v>6.6694630144999998</v>
      </c>
      <c r="M60" s="6">
        <v>20.649634649999999</v>
      </c>
      <c r="N60" s="11">
        <v>1.2591232830000001</v>
      </c>
      <c r="O60" s="6">
        <v>11.223014340000001</v>
      </c>
      <c r="P60" t="s">
        <v>129</v>
      </c>
      <c r="Q60">
        <f t="shared" si="0"/>
        <v>242319.16087638849</v>
      </c>
      <c r="R60">
        <f t="shared" si="1"/>
        <v>5801.7882634074003</v>
      </c>
      <c r="S60">
        <f t="shared" si="2"/>
        <v>236517.37261298113</v>
      </c>
      <c r="T60" s="10">
        <f t="shared" si="3"/>
        <v>28277.1892888771</v>
      </c>
    </row>
    <row r="61" spans="1:20">
      <c r="A61" s="5" t="s">
        <v>166</v>
      </c>
      <c r="B61" s="11">
        <v>2.8326359170000002</v>
      </c>
      <c r="C61" s="6">
        <v>12.313055049999999</v>
      </c>
      <c r="D61" s="11">
        <v>2.0685136929999999</v>
      </c>
      <c r="E61" s="11">
        <v>1.8002827635</v>
      </c>
      <c r="F61" s="6">
        <v>18.10122724</v>
      </c>
      <c r="G61" s="6">
        <v>15.060421545000001</v>
      </c>
      <c r="H61" s="11">
        <v>2.7932753340000001</v>
      </c>
      <c r="I61" s="7">
        <v>0.121254958</v>
      </c>
      <c r="J61" s="11">
        <v>3.5443430770000002</v>
      </c>
      <c r="K61" s="11">
        <v>5.3491551130000001</v>
      </c>
      <c r="L61" s="11">
        <v>6.6522890380000002</v>
      </c>
      <c r="M61" s="6">
        <v>12.485981629999999</v>
      </c>
      <c r="N61" s="7">
        <v>8.0363158000000004E-2</v>
      </c>
      <c r="O61" s="11">
        <v>9.3729873075000008</v>
      </c>
      <c r="P61" t="s">
        <v>167</v>
      </c>
      <c r="Q61">
        <f t="shared" si="0"/>
        <v>170234.30288610631</v>
      </c>
      <c r="R61">
        <f t="shared" si="1"/>
        <v>370.29735943240001</v>
      </c>
      <c r="S61">
        <f t="shared" si="2"/>
        <v>169864.00552667389</v>
      </c>
      <c r="T61" s="10">
        <f t="shared" si="3"/>
        <v>28204.375063312404</v>
      </c>
    </row>
    <row r="62" spans="1:20">
      <c r="A62" s="5" t="s">
        <v>158</v>
      </c>
      <c r="B62" s="7">
        <v>5.0898433E-2</v>
      </c>
      <c r="C62" s="7">
        <v>3.5861803999999997E-2</v>
      </c>
      <c r="D62" s="7">
        <v>3.1655996999999998E-2</v>
      </c>
      <c r="E62" s="7">
        <v>0.27188685699999998</v>
      </c>
      <c r="F62" s="7">
        <v>1.9001371E-2</v>
      </c>
      <c r="G62" s="11">
        <v>6.9845726765</v>
      </c>
      <c r="H62" s="7">
        <v>0.112598173</v>
      </c>
      <c r="I62" s="7">
        <v>5.05785E-3</v>
      </c>
      <c r="J62" s="11">
        <v>1.0188940470000001</v>
      </c>
      <c r="K62" s="7">
        <v>4.4117246999999998E-2</v>
      </c>
      <c r="L62" s="6">
        <v>14.9266091415</v>
      </c>
      <c r="M62" s="6">
        <v>14.17666724</v>
      </c>
      <c r="N62" s="7">
        <v>3.0414918999999999E-2</v>
      </c>
      <c r="O62" s="11">
        <v>4.3160909209999998</v>
      </c>
      <c r="P62" t="s">
        <v>159</v>
      </c>
      <c r="Q62">
        <f t="shared" si="0"/>
        <v>185763.0701867945</v>
      </c>
      <c r="R62">
        <f t="shared" si="1"/>
        <v>140.1458637682</v>
      </c>
      <c r="S62">
        <f t="shared" si="2"/>
        <v>185622.92432302629</v>
      </c>
      <c r="T62" s="10">
        <f t="shared" si="3"/>
        <v>26270.318999758601</v>
      </c>
    </row>
    <row r="63" spans="1:20">
      <c r="A63" s="5" t="s">
        <v>178</v>
      </c>
      <c r="B63" s="11">
        <v>2.1586002569999998</v>
      </c>
      <c r="C63" s="11">
        <v>3.7186458880000002</v>
      </c>
      <c r="D63" s="7">
        <v>0.51883364099999996</v>
      </c>
      <c r="E63" s="11">
        <v>2.4737892910000001</v>
      </c>
      <c r="F63" s="6">
        <v>16.829363600000001</v>
      </c>
      <c r="G63" s="11">
        <v>7.5850960220000001</v>
      </c>
      <c r="H63" s="6">
        <v>22.802000410000002</v>
      </c>
      <c r="I63" s="11">
        <v>4.8414418460000004</v>
      </c>
      <c r="J63" s="11">
        <v>5.1722022939999999</v>
      </c>
      <c r="K63" s="11">
        <v>6.4781530619999996</v>
      </c>
      <c r="L63" s="11">
        <v>6.1826592070000004</v>
      </c>
      <c r="M63" s="11">
        <v>9.4465371089999994</v>
      </c>
      <c r="N63" s="11">
        <v>4.7253712439999997</v>
      </c>
      <c r="O63" s="6">
        <v>9.9581033644999994</v>
      </c>
      <c r="P63" t="s">
        <v>179</v>
      </c>
      <c r="Q63">
        <f t="shared" si="0"/>
        <v>172611.31012773508</v>
      </c>
      <c r="R63">
        <f t="shared" si="1"/>
        <v>21773.565618103199</v>
      </c>
      <c r="S63">
        <f t="shared" si="2"/>
        <v>150837.74450963188</v>
      </c>
      <c r="T63" s="10">
        <f t="shared" si="3"/>
        <v>26213.238505838603</v>
      </c>
    </row>
    <row r="64" spans="1:20">
      <c r="A64" s="5" t="s">
        <v>196</v>
      </c>
      <c r="B64" s="11">
        <v>1.147339573</v>
      </c>
      <c r="C64" s="11">
        <v>6.3405661000000002</v>
      </c>
      <c r="D64" s="11">
        <v>4.0882860489999997</v>
      </c>
      <c r="E64" s="11">
        <v>4.7232605740000002</v>
      </c>
      <c r="F64" s="7">
        <v>0.57655106599999995</v>
      </c>
      <c r="G64" s="11">
        <v>1.5499075625000001</v>
      </c>
      <c r="H64" s="7">
        <v>0.153282745</v>
      </c>
      <c r="I64" s="11">
        <v>1.4542693280000001</v>
      </c>
      <c r="J64" s="11">
        <v>6.2868207890000001</v>
      </c>
      <c r="K64" s="11">
        <v>7.8027450680000001</v>
      </c>
      <c r="L64" s="11">
        <v>6.1780900489999997</v>
      </c>
      <c r="M64" s="11">
        <v>8.9750815769999992</v>
      </c>
      <c r="N64" s="11">
        <v>1.1694410399999999</v>
      </c>
      <c r="O64" s="11">
        <v>7.5971810614999997</v>
      </c>
      <c r="P64" t="s">
        <v>197</v>
      </c>
      <c r="Q64">
        <f t="shared" si="0"/>
        <v>138642.16166117089</v>
      </c>
      <c r="R64">
        <f t="shared" si="1"/>
        <v>5388.5504241119997</v>
      </c>
      <c r="S64">
        <f t="shared" si="2"/>
        <v>133253.61123705888</v>
      </c>
      <c r="T64" s="10">
        <f t="shared" si="3"/>
        <v>26193.866189750199</v>
      </c>
    </row>
    <row r="65" spans="1:20">
      <c r="A65" s="5" t="s">
        <v>126</v>
      </c>
      <c r="B65" s="6">
        <v>18.817320259999999</v>
      </c>
      <c r="C65" s="6">
        <v>41.361157210000002</v>
      </c>
      <c r="D65" s="6">
        <v>16.865602580000001</v>
      </c>
      <c r="E65" s="11">
        <v>1.764495363</v>
      </c>
      <c r="F65" s="11">
        <v>2.8428701830000001</v>
      </c>
      <c r="G65" s="11">
        <v>7.6665453929999998</v>
      </c>
      <c r="H65" s="7">
        <v>0.85341443699999997</v>
      </c>
      <c r="I65" s="11">
        <v>8.0028323829999994</v>
      </c>
      <c r="J65" s="6">
        <v>26.48591768</v>
      </c>
      <c r="K65" s="6">
        <v>52.558574800000002</v>
      </c>
      <c r="L65" s="6">
        <v>23.213777275000002</v>
      </c>
      <c r="M65" s="6">
        <v>16.966680920000002</v>
      </c>
      <c r="N65" s="11">
        <v>5.8741392020000003</v>
      </c>
      <c r="O65" s="11">
        <v>4.2657360110000004</v>
      </c>
      <c r="P65" t="s">
        <v>127</v>
      </c>
      <c r="Q65">
        <f t="shared" si="0"/>
        <v>266425.47689636122</v>
      </c>
      <c r="R65">
        <f t="shared" si="1"/>
        <v>25963.828804552606</v>
      </c>
      <c r="S65">
        <f t="shared" si="2"/>
        <v>239358.61828138563</v>
      </c>
      <c r="T65" s="10">
        <f t="shared" si="3"/>
        <v>25963.828804552606</v>
      </c>
    </row>
    <row r="66" spans="1:20">
      <c r="A66" s="5" t="s">
        <v>246</v>
      </c>
      <c r="B66" s="7">
        <v>4.1332875999999998E-2</v>
      </c>
      <c r="C66" s="7">
        <v>0.61793783000000002</v>
      </c>
      <c r="D66" s="7">
        <v>7.1615464000000004E-2</v>
      </c>
      <c r="E66" s="11">
        <v>2.6916120435000002</v>
      </c>
      <c r="F66" s="7">
        <v>5.6633555000000002E-2</v>
      </c>
      <c r="G66" s="7">
        <v>0.23715245500000001</v>
      </c>
      <c r="H66" s="11">
        <v>3.962573747</v>
      </c>
      <c r="I66" s="7">
        <v>0</v>
      </c>
      <c r="J66" s="11">
        <v>4.4468400729999997</v>
      </c>
      <c r="K66" s="11">
        <v>6.2628858469999997</v>
      </c>
      <c r="L66" s="11">
        <v>6.1045777794999996</v>
      </c>
      <c r="M66" s="11">
        <v>5.7367447379999996</v>
      </c>
      <c r="N66" s="7">
        <v>5.0030120000000003E-3</v>
      </c>
      <c r="O66" s="11">
        <v>4.7575048884999998</v>
      </c>
      <c r="P66" t="s">
        <v>247</v>
      </c>
      <c r="Q66">
        <f t="shared" si="0"/>
        <v>93736.748045144996</v>
      </c>
      <c r="R66">
        <f t="shared" si="1"/>
        <v>23.052878693600004</v>
      </c>
      <c r="S66">
        <f t="shared" si="2"/>
        <v>93713.695166451391</v>
      </c>
      <c r="T66" s="10">
        <f t="shared" si="3"/>
        <v>25882.1888695241</v>
      </c>
    </row>
    <row r="67" spans="1:20">
      <c r="A67" s="5" t="s">
        <v>150</v>
      </c>
      <c r="B67" s="6">
        <v>12.320153400000001</v>
      </c>
      <c r="C67" s="7">
        <v>0.73939323700000004</v>
      </c>
      <c r="D67" s="7">
        <v>0.66906036700000004</v>
      </c>
      <c r="E67" s="11">
        <v>1.0246427405</v>
      </c>
      <c r="F67" s="11">
        <v>8.380011219</v>
      </c>
      <c r="G67" s="6">
        <v>16.889558037499999</v>
      </c>
      <c r="H67" s="7">
        <v>0.12485400100000001</v>
      </c>
      <c r="I67" s="7">
        <v>2.0642447000000001E-2</v>
      </c>
      <c r="J67" s="11">
        <v>2.1606868979999998</v>
      </c>
      <c r="K67" s="11">
        <v>7.4667857849999999</v>
      </c>
      <c r="L67" s="11">
        <v>6.0462980560000004</v>
      </c>
      <c r="M67" s="6">
        <v>12.228115730000001</v>
      </c>
      <c r="N67" s="7">
        <v>7.4495055000000004E-2</v>
      </c>
      <c r="O67" s="6">
        <v>16.007673335</v>
      </c>
      <c r="P67" t="s">
        <v>151</v>
      </c>
      <c r="Q67">
        <f t="shared" si="0"/>
        <v>206273.26076584079</v>
      </c>
      <c r="R67">
        <f t="shared" si="1"/>
        <v>343.25831442900005</v>
      </c>
      <c r="S67">
        <f t="shared" si="2"/>
        <v>205930.0024514118</v>
      </c>
      <c r="T67" s="10">
        <f t="shared" si="3"/>
        <v>25635.094497828803</v>
      </c>
    </row>
    <row r="68" spans="1:20">
      <c r="A68" s="5" t="s">
        <v>180</v>
      </c>
      <c r="B68" s="7">
        <v>8.6480730000000006E-2</v>
      </c>
      <c r="C68" s="7">
        <v>0.50537231000000005</v>
      </c>
      <c r="D68" s="7">
        <v>1.4866209E-2</v>
      </c>
      <c r="E68" s="7">
        <v>3.3915342500000001E-2</v>
      </c>
      <c r="F68" s="7">
        <v>1.7418691E-2</v>
      </c>
      <c r="G68" s="6">
        <v>10.105120980000001</v>
      </c>
      <c r="H68" s="7">
        <v>9.2891892000000004E-2</v>
      </c>
      <c r="I68" s="7">
        <v>4.3908805000000002E-2</v>
      </c>
      <c r="J68" s="11">
        <v>9.0351387479999996</v>
      </c>
      <c r="K68" s="11">
        <v>3.7940924279999999</v>
      </c>
      <c r="L68" s="11">
        <v>7.4520348475000002</v>
      </c>
      <c r="M68" s="6">
        <v>13.769313289999999</v>
      </c>
      <c r="N68" s="7">
        <v>0.71215432700000003</v>
      </c>
      <c r="O68" s="11">
        <v>4.1776626465</v>
      </c>
      <c r="P68" t="s">
        <v>181</v>
      </c>
      <c r="Q68">
        <f t="shared" si="0"/>
        <v>153610.73809692397</v>
      </c>
      <c r="R68">
        <f t="shared" si="1"/>
        <v>3281.4647079506003</v>
      </c>
      <c r="S68">
        <f t="shared" si="2"/>
        <v>150329.27338897338</v>
      </c>
      <c r="T68" s="10">
        <f t="shared" si="3"/>
        <v>25427.7614641869</v>
      </c>
    </row>
    <row r="69" spans="1:20">
      <c r="A69" s="5" t="s">
        <v>102</v>
      </c>
      <c r="B69" s="11">
        <v>3.9148611870000001</v>
      </c>
      <c r="C69" s="7">
        <v>0.57942640400000001</v>
      </c>
      <c r="D69" s="7">
        <v>9.1254211000000002E-2</v>
      </c>
      <c r="E69" s="11">
        <v>7.3465757135</v>
      </c>
      <c r="F69" s="11">
        <v>4.3800514699999997</v>
      </c>
      <c r="G69" s="11">
        <v>4.4434442914999996</v>
      </c>
      <c r="H69" s="11">
        <v>7.3621823019999999</v>
      </c>
      <c r="I69" s="11">
        <v>0.98967409699999997</v>
      </c>
      <c r="J69" s="6">
        <v>44.530020280000002</v>
      </c>
      <c r="K69" s="8">
        <v>182.21735849999999</v>
      </c>
      <c r="L69" s="6">
        <v>41.351471629999999</v>
      </c>
      <c r="M69" s="11">
        <v>9.8101197219999996</v>
      </c>
      <c r="N69" s="7">
        <v>0.60615265799999996</v>
      </c>
      <c r="O69" s="11">
        <v>3.9256759835000001</v>
      </c>
      <c r="P69" t="s">
        <v>103</v>
      </c>
      <c r="Q69">
        <f t="shared" si="0"/>
        <v>268486.31435973826</v>
      </c>
      <c r="R69">
        <f t="shared" si="1"/>
        <v>2793.0302175324</v>
      </c>
      <c r="S69">
        <f t="shared" si="2"/>
        <v>265693.2841422059</v>
      </c>
      <c r="T69" s="10">
        <f t="shared" si="3"/>
        <v>23894.019441171102</v>
      </c>
    </row>
    <row r="70" spans="1:20">
      <c r="A70" s="5" t="s">
        <v>288</v>
      </c>
      <c r="B70" s="11">
        <v>1.1068532369999999</v>
      </c>
      <c r="C70" s="7">
        <v>0</v>
      </c>
      <c r="D70" s="7">
        <v>2.6555400000000001E-3</v>
      </c>
      <c r="E70" s="7">
        <v>0.18420598199999999</v>
      </c>
      <c r="F70" s="7">
        <v>6.0703495000000003E-2</v>
      </c>
      <c r="G70" s="7">
        <v>0.50711800750000002</v>
      </c>
      <c r="H70" s="11">
        <v>0.98809204500000003</v>
      </c>
      <c r="I70" s="7">
        <v>0.143395733</v>
      </c>
      <c r="J70" s="11">
        <v>8.1270433700000009</v>
      </c>
      <c r="K70" s="11">
        <v>6.197415136</v>
      </c>
      <c r="L70" s="11">
        <v>6.221513904</v>
      </c>
      <c r="M70" s="11">
        <v>3.3652641349999999</v>
      </c>
      <c r="N70" s="7">
        <v>2.9772373000000001E-2</v>
      </c>
      <c r="O70" s="11">
        <v>4.2630871719999996</v>
      </c>
      <c r="P70" t="s">
        <v>289</v>
      </c>
      <c r="Q70">
        <f t="shared" si="0"/>
        <v>75267.242055997791</v>
      </c>
      <c r="R70">
        <f t="shared" si="1"/>
        <v>137.1851403094</v>
      </c>
      <c r="S70">
        <f t="shared" si="2"/>
        <v>75130.056915688401</v>
      </c>
      <c r="T70" s="10">
        <f t="shared" si="3"/>
        <v>22804.375884413999</v>
      </c>
    </row>
    <row r="71" spans="1:20">
      <c r="A71" s="5" t="s">
        <v>254</v>
      </c>
      <c r="B71" s="7">
        <v>0.16952273500000001</v>
      </c>
      <c r="C71" s="11">
        <v>2.5954914389999999</v>
      </c>
      <c r="D71" s="7">
        <v>0.17520100599999999</v>
      </c>
      <c r="E71" s="7">
        <v>3.7380806000000003E-2</v>
      </c>
      <c r="F71" s="7">
        <v>5.1751890000000002E-3</v>
      </c>
      <c r="G71" s="6">
        <v>34.103067625000001</v>
      </c>
      <c r="H71" s="11">
        <v>8.1773064850000008</v>
      </c>
      <c r="I71" s="7">
        <v>1.3045546999999999E-2</v>
      </c>
      <c r="J71" s="11">
        <v>1.7700062169999999</v>
      </c>
      <c r="K71" s="7">
        <v>0.60907381100000002</v>
      </c>
      <c r="L71" s="11">
        <v>6.6184867079999998</v>
      </c>
      <c r="M71" s="11">
        <v>3.2992627130000001</v>
      </c>
      <c r="N71" s="11">
        <v>1.2908360699999999</v>
      </c>
      <c r="O71" s="11">
        <v>6.5092334664999996</v>
      </c>
      <c r="P71" t="s">
        <v>255</v>
      </c>
      <c r="Q71">
        <f t="shared" ref="Q71:Q134" si="4">$L$5*L71+$M$5*M71+$N$5*N71+$O$5*O71</f>
        <v>95985.198653496496</v>
      </c>
      <c r="R71">
        <f t="shared" ref="R71:R134" si="5">MIN($L$5*L71,$M$5*M71,$N$5*N71,$O$5*O71)</f>
        <v>5947.9144433459996</v>
      </c>
      <c r="S71">
        <f t="shared" ref="S71:S134" si="6">$L$5*L71+$M$5*M71+$O$5*O71</f>
        <v>90037.284210150494</v>
      </c>
      <c r="T71" s="10">
        <f t="shared" ref="T71:T134" si="7">MIN($L$5*L71,$M$5*M71,$O$5*O71)</f>
        <v>22357.123848373198</v>
      </c>
    </row>
    <row r="72" spans="1:20">
      <c r="A72" s="5" t="s">
        <v>234</v>
      </c>
      <c r="B72" s="7">
        <v>0.10162742399999999</v>
      </c>
      <c r="C72" s="7">
        <v>3.6591841E-2</v>
      </c>
      <c r="D72" s="7">
        <v>0.20236289599999999</v>
      </c>
      <c r="E72" s="7">
        <v>0.42639658349999998</v>
      </c>
      <c r="F72" s="6">
        <v>19.413277409999999</v>
      </c>
      <c r="G72" s="6">
        <v>13.653320625999999</v>
      </c>
      <c r="H72" s="6">
        <v>15.05932756</v>
      </c>
      <c r="I72" s="11">
        <v>2.9337379769999998</v>
      </c>
      <c r="J72" s="11">
        <v>5.0242256379999999</v>
      </c>
      <c r="K72" s="6">
        <v>18.3954211</v>
      </c>
      <c r="L72" s="11">
        <v>6.6616051455000003</v>
      </c>
      <c r="M72" s="11">
        <v>3.2976626119999999</v>
      </c>
      <c r="N72" s="11">
        <v>9.6885845259999996</v>
      </c>
      <c r="O72" s="11">
        <v>7.7956257305000003</v>
      </c>
      <c r="P72" t="s">
        <v>235</v>
      </c>
      <c r="Q72">
        <f t="shared" si="4"/>
        <v>142682.06977001182</v>
      </c>
      <c r="R72">
        <f t="shared" si="5"/>
        <v>22346.280923956798</v>
      </c>
      <c r="S72">
        <f t="shared" si="6"/>
        <v>98039.009991108993</v>
      </c>
      <c r="T72" s="10">
        <f t="shared" si="7"/>
        <v>22346.280923956798</v>
      </c>
    </row>
    <row r="73" spans="1:20">
      <c r="A73" s="5" t="s">
        <v>214</v>
      </c>
      <c r="B73" s="7">
        <v>1.7756437999999999E-2</v>
      </c>
      <c r="C73" s="7">
        <v>1.5391739999999999E-2</v>
      </c>
      <c r="D73" s="7">
        <v>8.6861950000000007E-3</v>
      </c>
      <c r="E73" s="7">
        <v>0.83623019350000005</v>
      </c>
      <c r="F73" s="7">
        <v>1.6198451999999999E-2</v>
      </c>
      <c r="G73" s="6">
        <v>19.121970085000001</v>
      </c>
      <c r="H73" s="7">
        <v>7.1253748000000006E-2</v>
      </c>
      <c r="I73" s="7">
        <v>2.8482845999999999E-2</v>
      </c>
      <c r="J73" s="11">
        <v>1.367526027</v>
      </c>
      <c r="K73" s="7">
        <v>4.7775970000000001E-2</v>
      </c>
      <c r="L73" s="11">
        <v>5.179646097</v>
      </c>
      <c r="M73" s="11">
        <v>9.4934491760000004</v>
      </c>
      <c r="N73" s="7">
        <v>0.12777311799999999</v>
      </c>
      <c r="O73" s="11">
        <v>5.0206291815000004</v>
      </c>
      <c r="P73" t="s">
        <v>215</v>
      </c>
      <c r="Q73">
        <f t="shared" si="4"/>
        <v>117439.38706754531</v>
      </c>
      <c r="R73">
        <f t="shared" si="5"/>
        <v>588.75297312039993</v>
      </c>
      <c r="S73">
        <f t="shared" si="6"/>
        <v>116850.63409442491</v>
      </c>
      <c r="T73" s="10">
        <f t="shared" si="7"/>
        <v>21960.6635220606</v>
      </c>
    </row>
    <row r="74" spans="1:20">
      <c r="A74" s="5" t="s">
        <v>106</v>
      </c>
      <c r="B74" s="7">
        <v>7.3726949E-2</v>
      </c>
      <c r="C74" s="7">
        <v>0.16899551199999999</v>
      </c>
      <c r="D74" s="7">
        <v>0.33376296999999999</v>
      </c>
      <c r="E74" s="6">
        <v>13.778570695000001</v>
      </c>
      <c r="F74" s="11">
        <v>3.2538692490000001</v>
      </c>
      <c r="G74" s="6">
        <v>33.537240590000003</v>
      </c>
      <c r="H74" s="6">
        <v>49.538865559999998</v>
      </c>
      <c r="I74" s="7">
        <v>3.4892790999999999E-2</v>
      </c>
      <c r="J74" s="11">
        <v>2.5013195380000002</v>
      </c>
      <c r="K74" s="11">
        <v>8.1934589029999998</v>
      </c>
      <c r="L74" s="11">
        <v>5.0558944749999997</v>
      </c>
      <c r="M74" s="6">
        <v>12.96755671</v>
      </c>
      <c r="N74" s="7">
        <v>0.104199624</v>
      </c>
      <c r="O74" s="6">
        <v>24.970989305</v>
      </c>
      <c r="P74" t="s">
        <v>107</v>
      </c>
      <c r="Q74">
        <f t="shared" si="4"/>
        <v>261777.88721602922</v>
      </c>
      <c r="R74">
        <f t="shared" si="5"/>
        <v>480.13102746720006</v>
      </c>
      <c r="S74">
        <f t="shared" si="6"/>
        <v>261297.75618856202</v>
      </c>
      <c r="T74" s="10">
        <f t="shared" si="7"/>
        <v>21435.981395104998</v>
      </c>
    </row>
    <row r="75" spans="1:20">
      <c r="A75" s="5" t="s">
        <v>274</v>
      </c>
      <c r="B75" s="11">
        <v>6.3836195299999998</v>
      </c>
      <c r="C75" s="11">
        <v>1.4097240449999999</v>
      </c>
      <c r="D75" s="7">
        <v>0.30509940400000002</v>
      </c>
      <c r="E75" s="11">
        <v>2.3781677590000001</v>
      </c>
      <c r="F75" s="11">
        <v>2.9570810380000001</v>
      </c>
      <c r="G75" s="11">
        <v>5.6028868704999999</v>
      </c>
      <c r="H75" s="11">
        <v>2.9831764299999999</v>
      </c>
      <c r="I75" s="7">
        <v>0.80500838500000005</v>
      </c>
      <c r="J75" s="11">
        <v>2.979752972</v>
      </c>
      <c r="K75" s="11">
        <v>1.484069705</v>
      </c>
      <c r="L75" s="11">
        <v>4.8885951140000001</v>
      </c>
      <c r="M75" s="11">
        <v>5.5560052779999998</v>
      </c>
      <c r="N75" s="7">
        <v>0.695617021</v>
      </c>
      <c r="O75" s="11">
        <v>3.6480435215</v>
      </c>
      <c r="P75" t="s">
        <v>275</v>
      </c>
      <c r="Q75">
        <f t="shared" si="4"/>
        <v>83785.825537502096</v>
      </c>
      <c r="R75">
        <f t="shared" si="5"/>
        <v>3205.2641093638003</v>
      </c>
      <c r="S75">
        <f t="shared" si="6"/>
        <v>80580.561428138302</v>
      </c>
      <c r="T75" s="10">
        <f t="shared" si="7"/>
        <v>20726.665564337203</v>
      </c>
    </row>
    <row r="76" spans="1:20">
      <c r="A76" s="5" t="s">
        <v>120</v>
      </c>
      <c r="B76" s="11">
        <v>6.1872758599999997</v>
      </c>
      <c r="C76" s="6">
        <v>28.672292089999999</v>
      </c>
      <c r="D76" s="7">
        <v>0.21324664400000001</v>
      </c>
      <c r="E76" s="6">
        <v>18.3165803435</v>
      </c>
      <c r="F76" s="6">
        <v>17.705451270000001</v>
      </c>
      <c r="G76" s="6">
        <v>65.039638019999998</v>
      </c>
      <c r="H76" s="11">
        <v>1.492152572</v>
      </c>
      <c r="I76" s="11">
        <v>5.1180652499999999</v>
      </c>
      <c r="J76" s="6">
        <v>23.765340859999998</v>
      </c>
      <c r="K76" s="6">
        <v>21.57920983</v>
      </c>
      <c r="L76" s="6">
        <v>14.096590824</v>
      </c>
      <c r="M76" s="6">
        <v>24.09232639</v>
      </c>
      <c r="N76" s="11">
        <v>1.477635094</v>
      </c>
      <c r="O76" s="11">
        <v>3.3994922165000001</v>
      </c>
      <c r="P76" t="s">
        <v>121</v>
      </c>
      <c r="Q76">
        <f t="shared" si="4"/>
        <v>250525.96263587329</v>
      </c>
      <c r="R76">
        <f t="shared" si="5"/>
        <v>6808.6469861332007</v>
      </c>
      <c r="S76">
        <f t="shared" si="6"/>
        <v>243717.31564974011</v>
      </c>
      <c r="T76" s="10">
        <f t="shared" si="7"/>
        <v>20691.3493249489</v>
      </c>
    </row>
    <row r="77" spans="1:20">
      <c r="A77" s="5" t="s">
        <v>230</v>
      </c>
      <c r="B77" s="7">
        <v>1.1521777E-2</v>
      </c>
      <c r="C77" s="7">
        <v>1.1725569E-2</v>
      </c>
      <c r="D77" s="7">
        <v>0.61980669499999996</v>
      </c>
      <c r="E77" s="7">
        <v>5.9548733999999999E-2</v>
      </c>
      <c r="F77" s="11">
        <v>0.98942277099999998</v>
      </c>
      <c r="G77" s="6">
        <v>10.019609506</v>
      </c>
      <c r="H77" s="11">
        <v>2.4027684200000001</v>
      </c>
      <c r="I77" s="11">
        <v>2.3341383740000001</v>
      </c>
      <c r="J77" s="11">
        <v>1.2431071279999999</v>
      </c>
      <c r="K77" s="11">
        <v>1.987626815</v>
      </c>
      <c r="L77" s="11">
        <v>4.8045022074999997</v>
      </c>
      <c r="M77" s="11">
        <v>5.5154466009999998</v>
      </c>
      <c r="N77" s="7">
        <v>1.0601233999999999E-2</v>
      </c>
      <c r="O77" s="11">
        <v>7.7246391005000001</v>
      </c>
      <c r="P77" t="s">
        <v>231</v>
      </c>
      <c r="Q77">
        <f t="shared" si="4"/>
        <v>104810.63752150341</v>
      </c>
      <c r="R77">
        <f t="shared" si="5"/>
        <v>48.848366025200001</v>
      </c>
      <c r="S77">
        <f t="shared" si="6"/>
        <v>104761.78915547821</v>
      </c>
      <c r="T77" s="10">
        <f t="shared" si="7"/>
        <v>20370.128459358501</v>
      </c>
    </row>
    <row r="78" spans="1:20">
      <c r="A78" s="5" t="s">
        <v>302</v>
      </c>
      <c r="B78" s="7">
        <v>0.15114112299999999</v>
      </c>
      <c r="C78" s="11">
        <v>1.2784459349999999</v>
      </c>
      <c r="D78" s="7">
        <v>0.114223645</v>
      </c>
      <c r="E78" s="7">
        <v>0.34214899850000002</v>
      </c>
      <c r="F78" s="7">
        <v>6.9030272000000004E-2</v>
      </c>
      <c r="G78" s="11">
        <v>7.1391388275000001</v>
      </c>
      <c r="H78" s="11">
        <v>3.2584017940000001</v>
      </c>
      <c r="I78" s="7">
        <v>0.216894217</v>
      </c>
      <c r="J78" s="11">
        <v>3.2931327910000001</v>
      </c>
      <c r="K78" s="7">
        <v>0.709522451</v>
      </c>
      <c r="L78" s="11">
        <v>4.7590757210000003</v>
      </c>
      <c r="M78" s="11">
        <v>3.7117482590000002</v>
      </c>
      <c r="N78" s="7">
        <v>4.4877167000000003E-2</v>
      </c>
      <c r="O78" s="11">
        <v>3.6413052970000002</v>
      </c>
      <c r="P78" t="s">
        <v>303</v>
      </c>
      <c r="Q78">
        <f t="shared" si="4"/>
        <v>67699.773975006203</v>
      </c>
      <c r="R78">
        <f t="shared" si="5"/>
        <v>206.78501010260001</v>
      </c>
      <c r="S78">
        <f t="shared" si="6"/>
        <v>67492.988964903605</v>
      </c>
      <c r="T78" s="10">
        <f t="shared" si="7"/>
        <v>20177.529241895802</v>
      </c>
    </row>
    <row r="79" spans="1:20">
      <c r="A79" s="5" t="s">
        <v>232</v>
      </c>
      <c r="B79" s="7">
        <v>0.626884514</v>
      </c>
      <c r="C79" s="11">
        <v>1.6206237779999999</v>
      </c>
      <c r="D79" s="7">
        <v>1.5891107000000002E-2</v>
      </c>
      <c r="E79" s="11">
        <v>8.0304285009999994</v>
      </c>
      <c r="F79" s="7">
        <v>3.9740627000000001E-2</v>
      </c>
      <c r="G79" s="11">
        <v>8.4285039319999999</v>
      </c>
      <c r="H79" s="7">
        <v>0.39332697100000003</v>
      </c>
      <c r="I79" s="7">
        <v>0.31323506800000001</v>
      </c>
      <c r="J79" s="11">
        <v>5.7745908349999997</v>
      </c>
      <c r="K79" s="11">
        <v>5.2118287380000003</v>
      </c>
      <c r="L79" s="11">
        <v>6.8558995840000003</v>
      </c>
      <c r="M79" s="11">
        <v>2.9186418029999999</v>
      </c>
      <c r="N79" s="11">
        <v>1.9643398969999999</v>
      </c>
      <c r="O79" s="11">
        <v>9.0292704824999994</v>
      </c>
      <c r="P79" t="s">
        <v>233</v>
      </c>
      <c r="Q79">
        <f t="shared" si="4"/>
        <v>112854.3704662735</v>
      </c>
      <c r="R79">
        <f t="shared" si="5"/>
        <v>9051.2853773965999</v>
      </c>
      <c r="S79">
        <f t="shared" si="6"/>
        <v>103803.08508887689</v>
      </c>
      <c r="T79" s="10">
        <f t="shared" si="7"/>
        <v>19777.884313849197</v>
      </c>
    </row>
    <row r="80" spans="1:20">
      <c r="A80" s="5" t="s">
        <v>236</v>
      </c>
      <c r="B80" s="7">
        <v>0.88859951199999998</v>
      </c>
      <c r="C80" s="11">
        <v>2.6088055610000001</v>
      </c>
      <c r="D80" s="7">
        <v>0.25021357100000002</v>
      </c>
      <c r="E80" s="7">
        <v>0.36427007500000003</v>
      </c>
      <c r="F80" s="7">
        <v>2.4892172000000001E-2</v>
      </c>
      <c r="G80" s="11">
        <v>2.4433554580000001</v>
      </c>
      <c r="H80" s="11">
        <v>1.268567556</v>
      </c>
      <c r="I80" s="11">
        <v>1.2268498059999999</v>
      </c>
      <c r="J80" s="11">
        <v>1.414326612</v>
      </c>
      <c r="K80" s="11">
        <v>3.1261020249999998</v>
      </c>
      <c r="L80" s="11">
        <v>4.0538439300000002</v>
      </c>
      <c r="M80" s="11">
        <v>5.9611908839999996</v>
      </c>
      <c r="N80" s="11">
        <v>2.208284726</v>
      </c>
      <c r="O80" s="11">
        <v>6.2740530229999996</v>
      </c>
      <c r="P80" t="s">
        <v>237</v>
      </c>
      <c r="Q80">
        <f t="shared" si="4"/>
        <v>105945.8868910062</v>
      </c>
      <c r="R80">
        <f t="shared" si="5"/>
        <v>10175.334360462801</v>
      </c>
      <c r="S80">
        <f t="shared" si="6"/>
        <v>95770.552530543398</v>
      </c>
      <c r="T80" s="10">
        <f t="shared" si="7"/>
        <v>17187.487494414003</v>
      </c>
    </row>
    <row r="81" spans="1:20">
      <c r="A81" s="5" t="s">
        <v>320</v>
      </c>
      <c r="B81" s="7">
        <v>2.5428973000000001E-2</v>
      </c>
      <c r="C81" s="11">
        <v>2.2810992360000002</v>
      </c>
      <c r="D81" s="7">
        <v>9.3296170000000001E-3</v>
      </c>
      <c r="E81" s="11">
        <v>7.0531517475000003</v>
      </c>
      <c r="F81" s="7">
        <v>3.4796674999999999E-2</v>
      </c>
      <c r="G81" s="6">
        <v>36.129184074999998</v>
      </c>
      <c r="H81" s="6">
        <v>26.054305240000001</v>
      </c>
      <c r="I81" s="7">
        <v>6.7655290000000002E-3</v>
      </c>
      <c r="J81" s="7">
        <v>0.78774544999999996</v>
      </c>
      <c r="K81" s="7">
        <v>6.0560712000000003E-2</v>
      </c>
      <c r="L81" s="11">
        <v>3.9392297814999999</v>
      </c>
      <c r="M81" s="11">
        <v>2.9944876219999998</v>
      </c>
      <c r="N81" s="7">
        <v>3.1728067999999998E-2</v>
      </c>
      <c r="O81" s="11">
        <v>3.096790715</v>
      </c>
      <c r="P81" t="s">
        <v>321</v>
      </c>
      <c r="Q81">
        <f t="shared" si="4"/>
        <v>55988.515306973888</v>
      </c>
      <c r="R81">
        <f t="shared" si="5"/>
        <v>146.1965917304</v>
      </c>
      <c r="S81">
        <f t="shared" si="6"/>
        <v>55842.318715243498</v>
      </c>
      <c r="T81" s="10">
        <f t="shared" si="7"/>
        <v>16701.546427603702</v>
      </c>
    </row>
    <row r="82" spans="1:20">
      <c r="A82" s="5" t="s">
        <v>160</v>
      </c>
      <c r="B82" s="11">
        <v>3.0163958530000001</v>
      </c>
      <c r="C82" s="11">
        <v>7.6094608309999998</v>
      </c>
      <c r="D82" s="7">
        <v>0.10182345199999999</v>
      </c>
      <c r="E82" s="11">
        <v>1.4979204214999999</v>
      </c>
      <c r="F82" s="7">
        <v>0.10321195499999999</v>
      </c>
      <c r="G82" s="6">
        <v>10.557760334999999</v>
      </c>
      <c r="H82" s="11">
        <v>5.8720110139999999</v>
      </c>
      <c r="I82" s="7">
        <v>0.65740522300000004</v>
      </c>
      <c r="J82" s="6">
        <v>14.081226320000001</v>
      </c>
      <c r="K82" s="11">
        <v>8.4577093609999991</v>
      </c>
      <c r="L82" s="11">
        <v>4.8337636880000003</v>
      </c>
      <c r="M82" s="11">
        <v>2.255018083</v>
      </c>
      <c r="N82" s="7">
        <v>1.4326466E-2</v>
      </c>
      <c r="O82" s="6">
        <v>23.411629545</v>
      </c>
      <c r="P82" t="s">
        <v>161</v>
      </c>
      <c r="Q82">
        <f t="shared" si="4"/>
        <v>178338.33370065541</v>
      </c>
      <c r="R82">
        <f t="shared" si="5"/>
        <v>66.0134900348</v>
      </c>
      <c r="S82">
        <f t="shared" si="6"/>
        <v>178272.32021062062</v>
      </c>
      <c r="T82" s="10">
        <f t="shared" si="7"/>
        <v>15280.9045376412</v>
      </c>
    </row>
    <row r="83" spans="1:20">
      <c r="A83" s="5" t="s">
        <v>72</v>
      </c>
      <c r="B83" s="11">
        <v>0.99872135699999998</v>
      </c>
      <c r="C83" s="11">
        <v>1.286095574</v>
      </c>
      <c r="D83" s="7">
        <v>0.53112796799999995</v>
      </c>
      <c r="E83" s="7">
        <v>0.53684024500000005</v>
      </c>
      <c r="F83" s="11">
        <v>7.1096437000000003</v>
      </c>
      <c r="G83" s="6">
        <v>12.891478471999999</v>
      </c>
      <c r="H83" s="11">
        <v>3.55638364</v>
      </c>
      <c r="I83" s="7">
        <v>0.361063829</v>
      </c>
      <c r="J83" s="11">
        <v>5.3182192749999997</v>
      </c>
      <c r="K83" s="6">
        <v>10.21614907</v>
      </c>
      <c r="L83" s="6">
        <v>17.398441903999998</v>
      </c>
      <c r="M83" s="6">
        <v>39.692006939999999</v>
      </c>
      <c r="N83" s="6">
        <v>16.921500810000001</v>
      </c>
      <c r="O83" s="11">
        <v>2.4771906050000001</v>
      </c>
      <c r="P83" t="s">
        <v>73</v>
      </c>
      <c r="Q83">
        <f t="shared" si="4"/>
        <v>435783.38958150626</v>
      </c>
      <c r="R83">
        <f t="shared" si="5"/>
        <v>15077.668336393002</v>
      </c>
      <c r="S83">
        <f t="shared" si="6"/>
        <v>357812.49814918824</v>
      </c>
      <c r="T83" s="10">
        <f t="shared" si="7"/>
        <v>15077.668336393002</v>
      </c>
    </row>
    <row r="84" spans="1:20">
      <c r="A84" s="5" t="s">
        <v>260</v>
      </c>
      <c r="B84" s="7">
        <v>0.207259427</v>
      </c>
      <c r="C84" s="7">
        <v>0.26713620199999999</v>
      </c>
      <c r="D84" s="7">
        <v>1.9978905000000002E-2</v>
      </c>
      <c r="E84" s="7">
        <v>0.61360357200000004</v>
      </c>
      <c r="F84" s="7">
        <v>0.13190872100000001</v>
      </c>
      <c r="G84" s="6">
        <v>10.461197135999999</v>
      </c>
      <c r="H84" s="11">
        <v>3.5776796860000002</v>
      </c>
      <c r="I84" s="7">
        <v>0.180047598</v>
      </c>
      <c r="J84" s="11">
        <v>2.2547949740000002</v>
      </c>
      <c r="K84" s="11">
        <v>2.2527837489999998</v>
      </c>
      <c r="L84" s="11">
        <v>8.3797927350000005</v>
      </c>
      <c r="M84" s="11">
        <v>2.1996723249999999</v>
      </c>
      <c r="N84" s="11">
        <v>1.037417365</v>
      </c>
      <c r="O84" s="11">
        <v>6.2653765674999997</v>
      </c>
      <c r="P84" t="s">
        <v>261</v>
      </c>
      <c r="Q84">
        <f t="shared" si="4"/>
        <v>93349.557531175495</v>
      </c>
      <c r="R84">
        <f t="shared" si="5"/>
        <v>4780.2117344470007</v>
      </c>
      <c r="S84">
        <f t="shared" si="6"/>
        <v>88569.345796728507</v>
      </c>
      <c r="T84" s="10">
        <f t="shared" si="7"/>
        <v>14905.859543129998</v>
      </c>
    </row>
    <row r="85" spans="1:20">
      <c r="A85" s="5" t="s">
        <v>108</v>
      </c>
      <c r="B85" s="11">
        <v>1.5892443919999999</v>
      </c>
      <c r="C85" s="7">
        <v>0.899505577</v>
      </c>
      <c r="D85" s="11">
        <v>2.1698061910000002</v>
      </c>
      <c r="E85" s="11">
        <v>2.517037379</v>
      </c>
      <c r="F85" s="6">
        <v>15.242775569999999</v>
      </c>
      <c r="G85" s="6">
        <v>25.665172349999999</v>
      </c>
      <c r="H85" s="6">
        <v>32.913998720000002</v>
      </c>
      <c r="I85" s="6">
        <v>10.209600780000001</v>
      </c>
      <c r="J85" s="6">
        <v>11.728377849999999</v>
      </c>
      <c r="K85" s="11">
        <v>5.4981908590000002</v>
      </c>
      <c r="L85" s="11">
        <v>3.5081127360000002</v>
      </c>
      <c r="M85" s="6">
        <v>11.31182405</v>
      </c>
      <c r="N85" s="11">
        <v>8.0701050970000008</v>
      </c>
      <c r="O85" s="6">
        <v>27.205575825</v>
      </c>
      <c r="P85" t="s">
        <v>109</v>
      </c>
      <c r="Q85">
        <f t="shared" si="4"/>
        <v>294302.02895291441</v>
      </c>
      <c r="R85">
        <f t="shared" si="5"/>
        <v>14873.696378092802</v>
      </c>
      <c r="S85">
        <f t="shared" si="6"/>
        <v>257116.59868695779</v>
      </c>
      <c r="T85" s="10">
        <f t="shared" si="7"/>
        <v>14873.696378092802</v>
      </c>
    </row>
    <row r="86" spans="1:20">
      <c r="A86" s="5" t="s">
        <v>218</v>
      </c>
      <c r="B86" s="7">
        <v>0.13754762700000001</v>
      </c>
      <c r="C86" s="7">
        <v>0.18169712299999999</v>
      </c>
      <c r="D86" s="7">
        <v>0.110269984</v>
      </c>
      <c r="E86" s="7">
        <v>0.79035381900000001</v>
      </c>
      <c r="F86" s="7">
        <v>1.8030573000000001E-2</v>
      </c>
      <c r="G86" s="7">
        <v>0.24778112450000001</v>
      </c>
      <c r="H86" s="7">
        <v>8.4916406E-2</v>
      </c>
      <c r="I86" s="7">
        <v>1.159579E-3</v>
      </c>
      <c r="J86" s="11">
        <v>4.3843052670000002</v>
      </c>
      <c r="K86" s="11">
        <v>2.4967904939999999</v>
      </c>
      <c r="L86" s="11">
        <v>3.4247576820000001</v>
      </c>
      <c r="M86" s="11">
        <v>9.6665030180000002</v>
      </c>
      <c r="N86" s="7">
        <v>5.1184259999999997E-3</v>
      </c>
      <c r="O86" s="11">
        <v>5.7643557505</v>
      </c>
      <c r="P86" t="s">
        <v>219</v>
      </c>
      <c r="Q86">
        <f t="shared" si="4"/>
        <v>115133.2910656349</v>
      </c>
      <c r="R86">
        <f t="shared" si="5"/>
        <v>23.5846833228</v>
      </c>
      <c r="S86">
        <f t="shared" si="6"/>
        <v>115109.70638231211</v>
      </c>
      <c r="T86" s="10">
        <f t="shared" si="7"/>
        <v>14520.287620143601</v>
      </c>
    </row>
    <row r="87" spans="1:20">
      <c r="A87" s="5" t="s">
        <v>238</v>
      </c>
      <c r="B87" s="7">
        <v>0</v>
      </c>
      <c r="C87" s="7">
        <v>1.9991254999999999E-2</v>
      </c>
      <c r="D87" s="7">
        <v>2.0302435000000001E-2</v>
      </c>
      <c r="E87" s="7">
        <v>0.225640749</v>
      </c>
      <c r="F87" s="7">
        <v>9.0177056000000005E-2</v>
      </c>
      <c r="G87" s="6">
        <v>14.134679458000001</v>
      </c>
      <c r="H87" s="6">
        <v>21.8113861</v>
      </c>
      <c r="I87" s="7">
        <v>8.7633529999999998E-3</v>
      </c>
      <c r="J87" s="11">
        <v>1.4504646050000001</v>
      </c>
      <c r="K87" s="7">
        <v>4.6326432000000001E-2</v>
      </c>
      <c r="L87" s="11">
        <v>3.3999495354999998</v>
      </c>
      <c r="M87" s="11">
        <v>3.743389305</v>
      </c>
      <c r="N87" s="7">
        <v>2.0692645999999999E-2</v>
      </c>
      <c r="O87" s="11">
        <v>9.1188038670000005</v>
      </c>
      <c r="P87" t="s">
        <v>239</v>
      </c>
      <c r="Q87">
        <f t="shared" si="4"/>
        <v>95379.668518135906</v>
      </c>
      <c r="R87">
        <f t="shared" si="5"/>
        <v>95.347574238799993</v>
      </c>
      <c r="S87">
        <f t="shared" si="6"/>
        <v>95284.320943897095</v>
      </c>
      <c r="T87" s="10">
        <f t="shared" si="7"/>
        <v>14415.1060406129</v>
      </c>
    </row>
    <row r="88" spans="1:20">
      <c r="A88" s="5" t="s">
        <v>314</v>
      </c>
      <c r="B88" s="7">
        <v>0.112285015</v>
      </c>
      <c r="C88" s="7">
        <v>0.73182594700000003</v>
      </c>
      <c r="D88" s="7">
        <v>2.6081488999999999E-2</v>
      </c>
      <c r="E88" s="11">
        <v>1.5115245669999999</v>
      </c>
      <c r="F88" s="7">
        <v>2.7802550999999998E-2</v>
      </c>
      <c r="G88" s="11">
        <v>2.4636895139999999</v>
      </c>
      <c r="H88" s="11">
        <v>5.0298132720000002</v>
      </c>
      <c r="I88" s="7">
        <v>2.7039312999999999E-2</v>
      </c>
      <c r="J88" s="6">
        <v>14.13037115</v>
      </c>
      <c r="K88" s="6">
        <v>15.10483275</v>
      </c>
      <c r="L88" s="11">
        <v>5.3276075855</v>
      </c>
      <c r="M88" s="11">
        <v>3.224562164</v>
      </c>
      <c r="N88" s="7">
        <v>1.0647949E-2</v>
      </c>
      <c r="O88" s="11">
        <v>2.3070660505</v>
      </c>
      <c r="P88" t="s">
        <v>315</v>
      </c>
      <c r="Q88">
        <f t="shared" si="4"/>
        <v>58530.165531508006</v>
      </c>
      <c r="R88">
        <f t="shared" si="5"/>
        <v>49.063619402200004</v>
      </c>
      <c r="S88">
        <f t="shared" si="6"/>
        <v>58481.101912105805</v>
      </c>
      <c r="T88" s="10">
        <f t="shared" si="7"/>
        <v>14042.1882229733</v>
      </c>
    </row>
    <row r="89" spans="1:20">
      <c r="A89" s="5" t="s">
        <v>216</v>
      </c>
      <c r="B89" s="11">
        <v>4.6681022749999999</v>
      </c>
      <c r="C89" s="7">
        <v>0.45017801299999999</v>
      </c>
      <c r="D89" s="11">
        <v>2.7570338950000002</v>
      </c>
      <c r="E89" s="7">
        <v>0.43247847849999999</v>
      </c>
      <c r="F89" s="11">
        <v>8.9862503589999996</v>
      </c>
      <c r="G89" s="11">
        <v>9.7876605634999994</v>
      </c>
      <c r="H89" s="7">
        <v>0.112769036</v>
      </c>
      <c r="I89" s="7">
        <v>6.9907737999999997E-2</v>
      </c>
      <c r="J89" s="11">
        <v>9.9056371260000002</v>
      </c>
      <c r="K89" s="11">
        <v>9.9163383879999998</v>
      </c>
      <c r="L89" s="11">
        <v>8.7553250489999996</v>
      </c>
      <c r="M89" s="11">
        <v>9.5785142430000008</v>
      </c>
      <c r="N89" s="7">
        <v>7.3620363999999994E-2</v>
      </c>
      <c r="O89" s="11">
        <v>2.2968052115000002</v>
      </c>
      <c r="P89" t="s">
        <v>217</v>
      </c>
      <c r="Q89">
        <f t="shared" si="4"/>
        <v>116347.6335725705</v>
      </c>
      <c r="R89">
        <f t="shared" si="5"/>
        <v>339.22791323920001</v>
      </c>
      <c r="S89">
        <f t="shared" si="6"/>
        <v>116008.4056593313</v>
      </c>
      <c r="T89" s="10">
        <f t="shared" si="7"/>
        <v>13979.734600315902</v>
      </c>
    </row>
    <row r="90" spans="1:20">
      <c r="A90" s="5" t="s">
        <v>208</v>
      </c>
      <c r="B90" s="7">
        <v>0.40579004899999999</v>
      </c>
      <c r="C90" s="6">
        <v>10.2066683</v>
      </c>
      <c r="D90" s="11">
        <v>9.638777374</v>
      </c>
      <c r="E90" s="11">
        <v>8.4153340374999992</v>
      </c>
      <c r="F90" s="7">
        <v>0.10084942099999999</v>
      </c>
      <c r="G90" s="11">
        <v>2.2710198309999998</v>
      </c>
      <c r="H90" s="11">
        <v>4.4225907299999996</v>
      </c>
      <c r="I90" s="7">
        <v>6.747678E-3</v>
      </c>
      <c r="J90" s="11">
        <v>3.7883596829999999</v>
      </c>
      <c r="K90" s="11">
        <v>3.1573262089999998</v>
      </c>
      <c r="L90" s="11">
        <v>3.2141311615000001</v>
      </c>
      <c r="M90" s="11">
        <v>4.814672292</v>
      </c>
      <c r="N90" s="7">
        <v>8.1755465999999999E-2</v>
      </c>
      <c r="O90" s="6">
        <v>12.806005434999999</v>
      </c>
      <c r="P90" t="s">
        <v>209</v>
      </c>
      <c r="Q90">
        <f t="shared" si="4"/>
        <v>124575.16413494232</v>
      </c>
      <c r="R90">
        <f t="shared" si="5"/>
        <v>376.71283623480002</v>
      </c>
      <c r="S90">
        <f t="shared" si="6"/>
        <v>124198.45129870751</v>
      </c>
      <c r="T90" s="10">
        <f t="shared" si="7"/>
        <v>13627.273298527702</v>
      </c>
    </row>
    <row r="91" spans="1:20">
      <c r="A91" s="5" t="s">
        <v>272</v>
      </c>
      <c r="B91" s="7">
        <v>5.2420842000000002E-2</v>
      </c>
      <c r="C91" s="11">
        <v>2.674453374</v>
      </c>
      <c r="D91" s="7">
        <v>1.3822180999999999E-2</v>
      </c>
      <c r="E91" s="11">
        <v>1.2256212950000001</v>
      </c>
      <c r="F91" s="7">
        <v>0.186849232</v>
      </c>
      <c r="G91" s="11">
        <v>1.7813768434999999</v>
      </c>
      <c r="H91" s="7">
        <v>0.14956185299999999</v>
      </c>
      <c r="I91" s="7">
        <v>8.1150709000000001E-2</v>
      </c>
      <c r="J91" s="11">
        <v>1.999531137</v>
      </c>
      <c r="K91" s="7">
        <v>0.112260296</v>
      </c>
      <c r="L91" s="11">
        <v>4.6283331370000003</v>
      </c>
      <c r="M91" s="11">
        <v>1.9990643429999999</v>
      </c>
      <c r="N91" s="7">
        <v>9.6560910000000003E-3</v>
      </c>
      <c r="O91" s="11">
        <v>8.3645025440000005</v>
      </c>
      <c r="P91" t="s">
        <v>273</v>
      </c>
      <c r="Q91">
        <f t="shared" si="4"/>
        <v>84125.540968578018</v>
      </c>
      <c r="R91">
        <f t="shared" si="5"/>
        <v>44.493336109800005</v>
      </c>
      <c r="S91">
        <f t="shared" si="6"/>
        <v>84081.047632468209</v>
      </c>
      <c r="T91" s="10">
        <f t="shared" si="7"/>
        <v>13546.459613905199</v>
      </c>
    </row>
    <row r="92" spans="1:20">
      <c r="A92" s="5" t="s">
        <v>242</v>
      </c>
      <c r="B92" s="7">
        <v>0</v>
      </c>
      <c r="C92" s="7">
        <v>5.3810269000000001E-2</v>
      </c>
      <c r="D92" s="7">
        <v>1.0828707E-2</v>
      </c>
      <c r="E92" s="7">
        <v>0.38864721349999998</v>
      </c>
      <c r="F92" s="7">
        <v>2.3123017999999999E-2</v>
      </c>
      <c r="G92" s="6">
        <v>10.4023469655</v>
      </c>
      <c r="H92" s="7">
        <v>0.1134497</v>
      </c>
      <c r="I92" s="7">
        <v>6.8667813999999994E-2</v>
      </c>
      <c r="J92" s="11">
        <v>1.330968218</v>
      </c>
      <c r="K92" s="11">
        <v>1.859841901</v>
      </c>
      <c r="L92" s="11">
        <v>8.8016383129999998</v>
      </c>
      <c r="M92" s="11">
        <v>1.949834979</v>
      </c>
      <c r="N92" s="7">
        <v>0.34743372099999997</v>
      </c>
      <c r="O92" s="11">
        <v>7.2796554835</v>
      </c>
      <c r="P92" t="s">
        <v>243</v>
      </c>
      <c r="Q92">
        <f t="shared" si="4"/>
        <v>96439.304036647896</v>
      </c>
      <c r="R92">
        <f t="shared" si="5"/>
        <v>1600.9050996238</v>
      </c>
      <c r="S92">
        <f t="shared" si="6"/>
        <v>94838.398937024103</v>
      </c>
      <c r="T92" s="10">
        <f t="shared" si="7"/>
        <v>13212.8617516956</v>
      </c>
    </row>
    <row r="93" spans="1:20">
      <c r="A93" s="5" t="s">
        <v>248</v>
      </c>
      <c r="B93" s="7">
        <v>0</v>
      </c>
      <c r="C93" s="11">
        <v>1.2175772540000001</v>
      </c>
      <c r="D93" s="11">
        <v>1.0674441939999999</v>
      </c>
      <c r="E93" s="7">
        <v>4.1208757499999998E-2</v>
      </c>
      <c r="F93" s="7">
        <v>3.4343975999999998E-2</v>
      </c>
      <c r="G93" s="6">
        <v>21.131355634999998</v>
      </c>
      <c r="H93" s="11">
        <v>8.6603591350000002</v>
      </c>
      <c r="I93" s="11">
        <v>1.199612041</v>
      </c>
      <c r="J93" s="7">
        <v>0.69788473399999995</v>
      </c>
      <c r="K93" s="11">
        <v>1.522377206</v>
      </c>
      <c r="L93" s="11">
        <v>3.1130210555</v>
      </c>
      <c r="M93" s="11">
        <v>5.160580113</v>
      </c>
      <c r="N93" s="7">
        <v>0.144481415</v>
      </c>
      <c r="O93" s="11">
        <v>7.4012876309999998</v>
      </c>
      <c r="P93" t="s">
        <v>249</v>
      </c>
      <c r="Q93">
        <f t="shared" si="4"/>
        <v>93883.160507723704</v>
      </c>
      <c r="R93">
        <f t="shared" si="5"/>
        <v>665.74146403700001</v>
      </c>
      <c r="S93">
        <f t="shared" si="6"/>
        <v>93217.419043686707</v>
      </c>
      <c r="T93" s="10">
        <f t="shared" si="7"/>
        <v>13198.5866711089</v>
      </c>
    </row>
    <row r="94" spans="1:20">
      <c r="A94" s="5" t="s">
        <v>190</v>
      </c>
      <c r="B94" s="7">
        <v>0.11037132400000001</v>
      </c>
      <c r="C94" s="11">
        <v>3.9549931300000001</v>
      </c>
      <c r="D94" s="7">
        <v>7.8601669999999995E-3</v>
      </c>
      <c r="E94" s="7">
        <v>0.16105293649999999</v>
      </c>
      <c r="F94" s="7">
        <v>1.5841087E-2</v>
      </c>
      <c r="G94" s="11">
        <v>5.5512761414999998</v>
      </c>
      <c r="H94" s="7">
        <v>0.116780855</v>
      </c>
      <c r="I94" s="11">
        <v>1.347131533</v>
      </c>
      <c r="J94" s="11">
        <v>2.2257990329999999</v>
      </c>
      <c r="K94" s="11">
        <v>1.983334618</v>
      </c>
      <c r="L94" s="11">
        <v>3.103396831</v>
      </c>
      <c r="M94" s="6">
        <v>16.413769769999998</v>
      </c>
      <c r="N94" s="7">
        <v>0.15770395200000001</v>
      </c>
      <c r="O94" s="11">
        <v>2.2153989119999999</v>
      </c>
      <c r="P94" t="s">
        <v>191</v>
      </c>
      <c r="Q94">
        <f t="shared" si="4"/>
        <v>138594.96664130659</v>
      </c>
      <c r="R94">
        <f t="shared" si="5"/>
        <v>726.66827002560012</v>
      </c>
      <c r="S94">
        <f t="shared" si="6"/>
        <v>137868.29837128098</v>
      </c>
      <c r="T94" s="10">
        <f t="shared" si="7"/>
        <v>13157.7818840738</v>
      </c>
    </row>
    <row r="95" spans="1:20">
      <c r="A95" s="5" t="s">
        <v>170</v>
      </c>
      <c r="B95" s="7">
        <v>0.322878526</v>
      </c>
      <c r="C95" s="11">
        <v>3.2974771989999998</v>
      </c>
      <c r="D95" s="11">
        <v>1.4400758410000001</v>
      </c>
      <c r="E95" s="11">
        <v>2.1452554049999999</v>
      </c>
      <c r="F95" s="6">
        <v>18.292857300000001</v>
      </c>
      <c r="G95" s="6">
        <v>16.995686695</v>
      </c>
      <c r="H95" s="7">
        <v>0.50144948600000006</v>
      </c>
      <c r="I95" s="11">
        <v>1.6294918679999999</v>
      </c>
      <c r="J95" s="6">
        <v>11.404350709999999</v>
      </c>
      <c r="K95" s="11">
        <v>3.4996686119999998</v>
      </c>
      <c r="L95" s="11">
        <v>3.0989528155000001</v>
      </c>
      <c r="M95" s="11">
        <v>7.3525727119999997</v>
      </c>
      <c r="N95" s="11">
        <v>6.4086544390000002</v>
      </c>
      <c r="O95" s="6">
        <v>17.077245014999999</v>
      </c>
      <c r="P95" t="s">
        <v>171</v>
      </c>
      <c r="Q95">
        <f t="shared" si="4"/>
        <v>196435.07130507688</v>
      </c>
      <c r="R95">
        <f t="shared" si="5"/>
        <v>13138.940147156902</v>
      </c>
      <c r="S95">
        <f t="shared" si="6"/>
        <v>166905.27338105271</v>
      </c>
      <c r="T95" s="10">
        <f t="shared" si="7"/>
        <v>13138.940147156902</v>
      </c>
    </row>
    <row r="96" spans="1:20">
      <c r="A96" s="5" t="s">
        <v>162</v>
      </c>
      <c r="B96" s="7">
        <v>0.467052093</v>
      </c>
      <c r="C96" s="7">
        <v>0.50992848099999999</v>
      </c>
      <c r="D96" s="7">
        <v>0.18639223099999999</v>
      </c>
      <c r="E96" s="7">
        <v>0.15434006850000001</v>
      </c>
      <c r="F96" s="7">
        <v>0</v>
      </c>
      <c r="G96" s="11">
        <v>4.1349232264999998</v>
      </c>
      <c r="H96" s="7">
        <v>0</v>
      </c>
      <c r="I96" s="7">
        <v>0</v>
      </c>
      <c r="J96" s="11">
        <v>1.4230868800000001</v>
      </c>
      <c r="K96" s="7">
        <v>0.27062680900000002</v>
      </c>
      <c r="L96" s="6">
        <v>13.812700155</v>
      </c>
      <c r="M96" s="6">
        <v>15.19740743</v>
      </c>
      <c r="N96" s="7">
        <v>0.31733170999999999</v>
      </c>
      <c r="O96" s="11">
        <v>2.1531251385000001</v>
      </c>
      <c r="P96" t="s">
        <v>163</v>
      </c>
      <c r="Q96">
        <f t="shared" si="4"/>
        <v>176114.21034715313</v>
      </c>
      <c r="R96">
        <f t="shared" si="5"/>
        <v>1462.2010533380001</v>
      </c>
      <c r="S96">
        <f t="shared" si="6"/>
        <v>174652.00929381512</v>
      </c>
      <c r="T96" s="10">
        <f t="shared" si="7"/>
        <v>13105.211467994101</v>
      </c>
    </row>
    <row r="97" spans="1:20">
      <c r="A97" s="5" t="s">
        <v>286</v>
      </c>
      <c r="B97" s="7">
        <v>0.16489546099999999</v>
      </c>
      <c r="C97" s="7">
        <v>0.32549778400000001</v>
      </c>
      <c r="D97" s="7">
        <v>0.131610489</v>
      </c>
      <c r="E97" s="7">
        <v>0.7864352255</v>
      </c>
      <c r="F97" s="7">
        <v>5.5420547000000001E-2</v>
      </c>
      <c r="G97" s="11">
        <v>2.7112365309999999</v>
      </c>
      <c r="H97" s="11">
        <v>2.4614301140000001</v>
      </c>
      <c r="I97" s="7">
        <v>0.32424601800000002</v>
      </c>
      <c r="J97" s="11">
        <v>3.9037148319999999</v>
      </c>
      <c r="K97" s="11">
        <v>3.1263255160000001</v>
      </c>
      <c r="L97" s="11">
        <v>6.0415973840000001</v>
      </c>
      <c r="M97" s="11">
        <v>5.5763222079999997</v>
      </c>
      <c r="N97" s="11">
        <v>0.982783352</v>
      </c>
      <c r="O97" s="11">
        <v>2.1488606675000002</v>
      </c>
      <c r="P97" t="s">
        <v>287</v>
      </c>
      <c r="Q97">
        <f t="shared" si="4"/>
        <v>81010.278867125511</v>
      </c>
      <c r="R97">
        <f t="shared" si="5"/>
        <v>4528.4691293455999</v>
      </c>
      <c r="S97">
        <f t="shared" si="6"/>
        <v>76481.809737779899</v>
      </c>
      <c r="T97" s="10">
        <f t="shared" si="7"/>
        <v>13079.255338805502</v>
      </c>
    </row>
    <row r="98" spans="1:20">
      <c r="A98" s="5" t="s">
        <v>206</v>
      </c>
      <c r="B98" s="7">
        <v>4.7154357000000001E-2</v>
      </c>
      <c r="C98" s="7">
        <v>1.9240909E-2</v>
      </c>
      <c r="D98" s="7">
        <v>7.1754103999999999E-2</v>
      </c>
      <c r="E98" s="11">
        <v>8.6705451599999996</v>
      </c>
      <c r="F98" s="7">
        <v>0.86170135000000003</v>
      </c>
      <c r="G98" s="6">
        <v>45.280926585000003</v>
      </c>
      <c r="H98" s="11">
        <v>3.9977569979999998</v>
      </c>
      <c r="I98" s="7">
        <v>0.58461700500000002</v>
      </c>
      <c r="J98" s="11">
        <v>4.4186486089999999</v>
      </c>
      <c r="K98" s="11">
        <v>6.1872765960000002</v>
      </c>
      <c r="L98" s="6">
        <v>11.996073205</v>
      </c>
      <c r="M98" s="11">
        <v>9.2828707309999992</v>
      </c>
      <c r="N98" s="11">
        <v>4.7730693129999997</v>
      </c>
      <c r="O98" s="11">
        <v>2.1399572684999999</v>
      </c>
      <c r="P98" t="s">
        <v>207</v>
      </c>
      <c r="Q98">
        <f t="shared" si="4"/>
        <v>148783.80908700087</v>
      </c>
      <c r="R98">
        <f t="shared" si="5"/>
        <v>13025.0639104521</v>
      </c>
      <c r="S98">
        <f t="shared" si="6"/>
        <v>126790.46030655949</v>
      </c>
      <c r="T98" s="10">
        <f t="shared" si="7"/>
        <v>13025.0639104521</v>
      </c>
    </row>
    <row r="99" spans="1:20">
      <c r="A99" s="5" t="s">
        <v>172</v>
      </c>
      <c r="B99" s="11">
        <v>1.898794895</v>
      </c>
      <c r="C99" s="11">
        <v>1.943823874</v>
      </c>
      <c r="D99" s="7">
        <v>3.4018602000000002E-2</v>
      </c>
      <c r="E99" s="7">
        <v>8.6876590500000003E-2</v>
      </c>
      <c r="F99" s="7">
        <v>1.4947309000000001E-2</v>
      </c>
      <c r="G99" s="6">
        <v>15.963773667</v>
      </c>
      <c r="H99" s="11">
        <v>4.6909340500000001</v>
      </c>
      <c r="I99" s="7">
        <v>0.86194340599999997</v>
      </c>
      <c r="J99" s="11">
        <v>4.3951495889999999</v>
      </c>
      <c r="K99" s="11">
        <v>8.6002368530000002</v>
      </c>
      <c r="L99" s="11">
        <v>2.9968565895000001</v>
      </c>
      <c r="M99" s="6">
        <v>10.46709907</v>
      </c>
      <c r="N99" s="6">
        <v>15.62031883</v>
      </c>
      <c r="O99" s="6">
        <v>13.014903410000001</v>
      </c>
      <c r="P99" t="s">
        <v>173</v>
      </c>
      <c r="Q99">
        <f t="shared" si="4"/>
        <v>234827.13890629011</v>
      </c>
      <c r="R99">
        <f t="shared" si="5"/>
        <v>12706.072568162101</v>
      </c>
      <c r="S99">
        <f t="shared" si="6"/>
        <v>162851.8338014161</v>
      </c>
      <c r="T99" s="10">
        <f t="shared" si="7"/>
        <v>12706.072568162101</v>
      </c>
    </row>
    <row r="100" spans="1:20">
      <c r="A100" s="5" t="s">
        <v>168</v>
      </c>
      <c r="B100" s="7">
        <v>0.12808260599999999</v>
      </c>
      <c r="C100" s="6">
        <v>12.53715658</v>
      </c>
      <c r="D100" s="7">
        <v>0.513630692</v>
      </c>
      <c r="E100" s="7">
        <v>0.27563180599999998</v>
      </c>
      <c r="F100" s="7">
        <v>6.0891296999999997E-2</v>
      </c>
      <c r="G100" s="6">
        <v>28.975745659499999</v>
      </c>
      <c r="H100" s="7">
        <v>0.108035009</v>
      </c>
      <c r="I100" s="7">
        <v>5.5774214000000003E-2</v>
      </c>
      <c r="J100" s="11">
        <v>8.0451737609999991</v>
      </c>
      <c r="K100" s="11">
        <v>9.4322624489999995</v>
      </c>
      <c r="L100" s="11">
        <v>3.7329358595</v>
      </c>
      <c r="M100" s="6">
        <v>20.699638960000001</v>
      </c>
      <c r="N100" s="7">
        <v>0.14647705499999999</v>
      </c>
      <c r="O100" s="11">
        <v>2.0456307525000001</v>
      </c>
      <c r="P100" t="s">
        <v>169</v>
      </c>
      <c r="Q100">
        <f t="shared" si="4"/>
        <v>169221.80801784759</v>
      </c>
      <c r="R100">
        <f t="shared" si="5"/>
        <v>674.936974029</v>
      </c>
      <c r="S100">
        <f t="shared" si="6"/>
        <v>168546.8710438186</v>
      </c>
      <c r="T100" s="10">
        <f t="shared" si="7"/>
        <v>12450.936138166502</v>
      </c>
    </row>
    <row r="101" spans="1:20">
      <c r="A101" s="5" t="s">
        <v>220</v>
      </c>
      <c r="B101" s="11">
        <v>2.4101351389999999</v>
      </c>
      <c r="C101" s="11">
        <v>4.0818686890000002</v>
      </c>
      <c r="D101" s="7">
        <v>5.0743279000000002E-2</v>
      </c>
      <c r="E101" s="11">
        <v>4.1121409675000002</v>
      </c>
      <c r="F101" s="7">
        <v>4.9102470000000002E-2</v>
      </c>
      <c r="G101" s="6">
        <v>17.102551375000001</v>
      </c>
      <c r="H101" s="7">
        <v>0.134867233</v>
      </c>
      <c r="I101" s="11">
        <v>1.5255969060000001</v>
      </c>
      <c r="J101" s="11">
        <v>2.6629006469999998</v>
      </c>
      <c r="K101" s="11">
        <v>6.3687220189999998</v>
      </c>
      <c r="L101" s="11">
        <v>2.8425506244999998</v>
      </c>
      <c r="M101" s="11">
        <v>7.0518270410000001</v>
      </c>
      <c r="N101" s="7">
        <v>8.0793552000000005E-2</v>
      </c>
      <c r="O101" s="11">
        <v>8.1408384745000006</v>
      </c>
      <c r="P101" t="s">
        <v>221</v>
      </c>
      <c r="Q101">
        <f t="shared" si="4"/>
        <v>109760.15488618481</v>
      </c>
      <c r="R101">
        <f t="shared" si="5"/>
        <v>372.28052890560002</v>
      </c>
      <c r="S101">
        <f t="shared" si="6"/>
        <v>109387.87435727922</v>
      </c>
      <c r="T101" s="10">
        <f t="shared" si="7"/>
        <v>12051.846137755099</v>
      </c>
    </row>
    <row r="102" spans="1:20">
      <c r="A102" s="5" t="s">
        <v>198</v>
      </c>
      <c r="B102" s="7">
        <v>0.39094684699999999</v>
      </c>
      <c r="C102" s="7">
        <v>9.5928343999999999E-2</v>
      </c>
      <c r="D102" s="7">
        <v>2.0262268E-2</v>
      </c>
      <c r="E102" s="11">
        <v>3.6952235445000001</v>
      </c>
      <c r="F102" s="7">
        <v>1.081673E-2</v>
      </c>
      <c r="G102" s="11">
        <v>2.9349222159999999</v>
      </c>
      <c r="H102" s="6">
        <v>14.155812340000001</v>
      </c>
      <c r="I102" s="7">
        <v>2.5697725000000001E-2</v>
      </c>
      <c r="J102" s="7">
        <v>0.408711298</v>
      </c>
      <c r="K102" s="11">
        <v>2.0097261199999998</v>
      </c>
      <c r="L102" s="11">
        <v>2.6596438920000001</v>
      </c>
      <c r="M102" s="11">
        <v>2.7955402939999998</v>
      </c>
      <c r="N102" s="11">
        <v>9.0815531800000002</v>
      </c>
      <c r="O102" s="6">
        <v>16.447320950000002</v>
      </c>
      <c r="P102" t="s">
        <v>199</v>
      </c>
      <c r="Q102">
        <f t="shared" si="4"/>
        <v>172174.30185863722</v>
      </c>
      <c r="R102">
        <f t="shared" si="5"/>
        <v>11276.3581733016</v>
      </c>
      <c r="S102">
        <f t="shared" si="6"/>
        <v>130328.32111583321</v>
      </c>
      <c r="T102" s="10">
        <f t="shared" si="7"/>
        <v>11276.3581733016</v>
      </c>
    </row>
    <row r="103" spans="1:20">
      <c r="A103" s="5" t="s">
        <v>296</v>
      </c>
      <c r="B103" s="11">
        <v>5.5228772739999998</v>
      </c>
      <c r="C103" s="7">
        <v>0.48118609499999998</v>
      </c>
      <c r="D103" s="7">
        <v>0.36915983000000002</v>
      </c>
      <c r="E103" s="7">
        <v>0.81477738499999997</v>
      </c>
      <c r="F103" s="7">
        <v>2.4453181000000001E-2</v>
      </c>
      <c r="G103" s="11">
        <v>9.3184851154999997</v>
      </c>
      <c r="H103" s="11">
        <v>4.6475477559999998</v>
      </c>
      <c r="I103" s="7">
        <v>6.8824350000000001E-3</v>
      </c>
      <c r="J103" s="11">
        <v>2.57528047</v>
      </c>
      <c r="K103" s="11">
        <v>5.7199341309999996</v>
      </c>
      <c r="L103" s="11">
        <v>2.6282283350000002</v>
      </c>
      <c r="M103" s="11">
        <v>5.3515273649999999</v>
      </c>
      <c r="N103" s="11">
        <v>1.0305506689999999</v>
      </c>
      <c r="O103" s="11">
        <v>3.8954314605000002</v>
      </c>
      <c r="P103" t="s">
        <v>297</v>
      </c>
      <c r="Q103">
        <f t="shared" si="4"/>
        <v>75865.757031016503</v>
      </c>
      <c r="R103">
        <f t="shared" si="5"/>
        <v>4748.5713726182003</v>
      </c>
      <c r="S103">
        <f t="shared" si="6"/>
        <v>71117.185658398303</v>
      </c>
      <c r="T103" s="10">
        <f t="shared" si="7"/>
        <v>11143.162494733002</v>
      </c>
    </row>
    <row r="104" spans="1:20">
      <c r="A104" s="5" t="s">
        <v>212</v>
      </c>
      <c r="B104" s="11">
        <v>2.1215612639999999</v>
      </c>
      <c r="C104" s="7">
        <v>0.34352534899999998</v>
      </c>
      <c r="D104" s="7">
        <v>8.1438544000000002E-2</v>
      </c>
      <c r="E104" s="11">
        <v>9.7998377004999995</v>
      </c>
      <c r="F104" s="7">
        <v>5.7356351E-2</v>
      </c>
      <c r="G104" s="7">
        <v>0.72969821950000002</v>
      </c>
      <c r="H104" s="7">
        <v>0.13619710400000001</v>
      </c>
      <c r="I104" s="7">
        <v>6.3750629000000003E-2</v>
      </c>
      <c r="J104" s="11">
        <v>5.6794615080000002</v>
      </c>
      <c r="K104" s="11">
        <v>7.6628551920000003</v>
      </c>
      <c r="L104" s="11">
        <v>2.5624123729999999</v>
      </c>
      <c r="M104" s="11">
        <v>8.3672746769999993</v>
      </c>
      <c r="N104" s="11">
        <v>3.1664469510000002</v>
      </c>
      <c r="O104" s="11">
        <v>8.8291172345</v>
      </c>
      <c r="P104" t="s">
        <v>213</v>
      </c>
      <c r="Q104">
        <f t="shared" si="4"/>
        <v>135893.77532059368</v>
      </c>
      <c r="R104">
        <f t="shared" si="5"/>
        <v>10864.1159790454</v>
      </c>
      <c r="S104">
        <f t="shared" si="6"/>
        <v>121303.42105977589</v>
      </c>
      <c r="T104" s="10">
        <f t="shared" si="7"/>
        <v>10864.1159790454</v>
      </c>
    </row>
    <row r="105" spans="1:20">
      <c r="A105" s="5" t="s">
        <v>328</v>
      </c>
      <c r="B105" s="7">
        <v>0.32110667399999998</v>
      </c>
      <c r="C105" s="7">
        <v>9.7512184000000002E-2</v>
      </c>
      <c r="D105" s="7">
        <v>0.102588767</v>
      </c>
      <c r="E105" s="7">
        <v>0.50174031450000001</v>
      </c>
      <c r="F105" s="7">
        <v>2.0325748000000001E-2</v>
      </c>
      <c r="G105" s="6">
        <v>11.85961481</v>
      </c>
      <c r="H105" s="11">
        <v>2.6329433500000001</v>
      </c>
      <c r="I105" s="7">
        <v>0</v>
      </c>
      <c r="J105" s="11">
        <v>1.7412256429999999</v>
      </c>
      <c r="K105" s="7">
        <v>0.53432430099999995</v>
      </c>
      <c r="L105" s="11">
        <v>3.6233983190000001</v>
      </c>
      <c r="M105" s="11">
        <v>4.0167323850000001</v>
      </c>
      <c r="N105" s="7">
        <v>4.2207360000000001E-3</v>
      </c>
      <c r="O105" s="11">
        <v>1.7708746875000001</v>
      </c>
      <c r="P105" t="s">
        <v>329</v>
      </c>
      <c r="Q105">
        <f t="shared" si="4"/>
        <v>53379.523706888496</v>
      </c>
      <c r="R105">
        <f t="shared" si="5"/>
        <v>19.4483073408</v>
      </c>
      <c r="S105">
        <f t="shared" si="6"/>
        <v>53360.075399547699</v>
      </c>
      <c r="T105" s="10">
        <f t="shared" si="7"/>
        <v>10778.605872937502</v>
      </c>
    </row>
    <row r="106" spans="1:20">
      <c r="A106" s="5" t="s">
        <v>146</v>
      </c>
      <c r="B106" s="7">
        <v>0.17543798499999999</v>
      </c>
      <c r="C106" s="11">
        <v>2.8821669910000001</v>
      </c>
      <c r="D106" s="7">
        <v>5.756675E-2</v>
      </c>
      <c r="E106" s="7">
        <v>4.8421416000000002E-2</v>
      </c>
      <c r="F106" s="7">
        <v>5.6776954999999997E-2</v>
      </c>
      <c r="G106" s="11">
        <v>4.3742718250000001</v>
      </c>
      <c r="H106" s="7">
        <v>0.26499867100000002</v>
      </c>
      <c r="I106" s="7">
        <v>0</v>
      </c>
      <c r="J106" s="11">
        <v>1.1310001620000001</v>
      </c>
      <c r="K106" s="7">
        <v>0.82560971299999997</v>
      </c>
      <c r="L106" s="11">
        <v>2.5040839524999998</v>
      </c>
      <c r="M106" s="6">
        <v>17.678578940000001</v>
      </c>
      <c r="N106" s="7">
        <v>0.36916438200000001</v>
      </c>
      <c r="O106" s="6">
        <v>13.054567049999999</v>
      </c>
      <c r="P106" t="s">
        <v>147</v>
      </c>
      <c r="Q106">
        <f t="shared" si="4"/>
        <v>211572.90091673512</v>
      </c>
      <c r="R106">
        <f t="shared" si="5"/>
        <v>1701.0356393796001</v>
      </c>
      <c r="S106">
        <f t="shared" si="6"/>
        <v>209871.86527735551</v>
      </c>
      <c r="T106" s="10">
        <f t="shared" si="7"/>
        <v>10616.8151418095</v>
      </c>
    </row>
    <row r="107" spans="1:20">
      <c r="A107" s="5" t="s">
        <v>374</v>
      </c>
      <c r="B107" s="11">
        <v>1.6506445270000001</v>
      </c>
      <c r="C107" s="7">
        <v>0.78346937800000005</v>
      </c>
      <c r="D107" s="7">
        <v>0</v>
      </c>
      <c r="E107" s="7">
        <v>0.23845403200000001</v>
      </c>
      <c r="F107" s="7">
        <v>0</v>
      </c>
      <c r="G107" s="7">
        <v>0.44532657050000002</v>
      </c>
      <c r="H107" s="7">
        <v>6.1475430000000001E-3</v>
      </c>
      <c r="I107" s="7">
        <v>0</v>
      </c>
      <c r="J107" s="11">
        <v>3.347064649</v>
      </c>
      <c r="K107" s="11">
        <v>4.747763065</v>
      </c>
      <c r="L107" s="11">
        <v>2.4340696240000002</v>
      </c>
      <c r="M107" s="11">
        <v>2.5293853309999998</v>
      </c>
      <c r="N107" s="7">
        <v>4.1859892000000003E-2</v>
      </c>
      <c r="O107" s="11">
        <v>2.0135171215000001</v>
      </c>
      <c r="P107" t="s">
        <v>375</v>
      </c>
      <c r="Q107">
        <f t="shared" si="4"/>
        <v>39908.450470903095</v>
      </c>
      <c r="R107">
        <f t="shared" si="5"/>
        <v>192.88201035760002</v>
      </c>
      <c r="S107">
        <f t="shared" si="6"/>
        <v>39715.568460545495</v>
      </c>
      <c r="T107" s="10">
        <f t="shared" si="7"/>
        <v>10319.9683918352</v>
      </c>
    </row>
    <row r="108" spans="1:20">
      <c r="A108" s="5" t="s">
        <v>310</v>
      </c>
      <c r="B108" s="7">
        <v>0.18110377499999999</v>
      </c>
      <c r="C108" s="7">
        <v>5.4801905999999997E-2</v>
      </c>
      <c r="D108" s="7">
        <v>1.6617463999999998E-2</v>
      </c>
      <c r="E108" s="7">
        <v>1.43672965E-2</v>
      </c>
      <c r="F108" s="7">
        <v>1.0090138E-2</v>
      </c>
      <c r="G108" s="11">
        <v>2.9966842825</v>
      </c>
      <c r="H108" s="7">
        <v>2.7962002E-2</v>
      </c>
      <c r="I108" s="7">
        <v>0</v>
      </c>
      <c r="J108" s="11">
        <v>3.3216200979999999</v>
      </c>
      <c r="K108" s="11">
        <v>3.6274828280000002</v>
      </c>
      <c r="L108" s="11">
        <v>2.422651965</v>
      </c>
      <c r="M108" s="11">
        <v>5.0080774469999998</v>
      </c>
      <c r="N108" s="7">
        <v>9.9153698999999998E-2</v>
      </c>
      <c r="O108" s="11">
        <v>2.9878623184999999</v>
      </c>
      <c r="P108" t="s">
        <v>311</v>
      </c>
      <c r="Q108">
        <f t="shared" si="4"/>
        <v>62851.099015092084</v>
      </c>
      <c r="R108">
        <f t="shared" si="5"/>
        <v>456.88041425220001</v>
      </c>
      <c r="S108">
        <f t="shared" si="6"/>
        <v>62394.218600839886</v>
      </c>
      <c r="T108" s="10">
        <f t="shared" si="7"/>
        <v>10271.559801207</v>
      </c>
    </row>
    <row r="109" spans="1:20">
      <c r="A109" s="5" t="s">
        <v>354</v>
      </c>
      <c r="B109" s="11">
        <v>3.2660339899999999</v>
      </c>
      <c r="C109" s="7">
        <v>0.41439663199999999</v>
      </c>
      <c r="D109" s="7">
        <v>8.7085311999999998E-2</v>
      </c>
      <c r="E109" s="7">
        <v>6.2264685000000004E-3</v>
      </c>
      <c r="F109" s="7">
        <v>7.1275619999999996E-3</v>
      </c>
      <c r="G109" s="11">
        <v>3.9923034560000001</v>
      </c>
      <c r="H109" s="7">
        <v>5.3559175000000001E-2</v>
      </c>
      <c r="I109" s="7">
        <v>7.1492301999999994E-2</v>
      </c>
      <c r="J109" s="11">
        <v>5.1524874379999996</v>
      </c>
      <c r="K109" s="7">
        <v>0.898909976</v>
      </c>
      <c r="L109" s="11">
        <v>2.4202909715000001</v>
      </c>
      <c r="M109" s="11">
        <v>2.4642755429999998</v>
      </c>
      <c r="N109" s="7">
        <v>0.110787644</v>
      </c>
      <c r="O109" s="11">
        <v>2.7406840195000002</v>
      </c>
      <c r="P109" t="s">
        <v>355</v>
      </c>
      <c r="Q109">
        <f t="shared" si="4"/>
        <v>44152.401109662795</v>
      </c>
      <c r="R109">
        <f t="shared" si="5"/>
        <v>510.48730602320006</v>
      </c>
      <c r="S109">
        <f t="shared" si="6"/>
        <v>43641.913803639603</v>
      </c>
      <c r="T109" s="10">
        <f t="shared" si="7"/>
        <v>10261.5496609657</v>
      </c>
    </row>
    <row r="110" spans="1:20">
      <c r="A110" s="5" t="s">
        <v>348</v>
      </c>
      <c r="B110" s="11">
        <v>1.7370085470000001</v>
      </c>
      <c r="C110" s="11">
        <v>2.5011162329999999</v>
      </c>
      <c r="D110" s="7">
        <v>0.34938790600000003</v>
      </c>
      <c r="E110" s="7">
        <v>8.4807406000000002E-2</v>
      </c>
      <c r="F110" s="7">
        <v>0.187372181</v>
      </c>
      <c r="G110" s="7">
        <v>0.83846578699999996</v>
      </c>
      <c r="H110" s="7">
        <v>0.57130900799999995</v>
      </c>
      <c r="I110" s="7">
        <v>0.19292946599999999</v>
      </c>
      <c r="J110" s="11">
        <v>1.6273438870000001</v>
      </c>
      <c r="K110" s="11">
        <v>6.6962273669999997</v>
      </c>
      <c r="L110" s="11">
        <v>2.8760393620000002</v>
      </c>
      <c r="M110" s="11">
        <v>1.497970443</v>
      </c>
      <c r="N110" s="7">
        <v>4.1628462999999997E-2</v>
      </c>
      <c r="O110" s="11">
        <v>3.8432780745000001</v>
      </c>
      <c r="P110" t="s">
        <v>349</v>
      </c>
      <c r="Q110">
        <f t="shared" si="4"/>
        <v>45928.990557015903</v>
      </c>
      <c r="R110">
        <f t="shared" si="5"/>
        <v>191.81563181140001</v>
      </c>
      <c r="S110">
        <f t="shared" si="6"/>
        <v>45737.174925204497</v>
      </c>
      <c r="T110" s="10">
        <f t="shared" si="7"/>
        <v>10150.8469099452</v>
      </c>
    </row>
    <row r="111" spans="1:20">
      <c r="A111" s="5" t="s">
        <v>182</v>
      </c>
      <c r="B111" s="7">
        <v>9.5934749E-2</v>
      </c>
      <c r="C111" s="7">
        <v>0</v>
      </c>
      <c r="D111" s="7">
        <v>0.61215585800000005</v>
      </c>
      <c r="E111" s="7">
        <v>4.1056935000000003E-3</v>
      </c>
      <c r="F111" s="7">
        <v>0</v>
      </c>
      <c r="G111" s="7">
        <v>7.6392857999999994E-2</v>
      </c>
      <c r="H111" s="11">
        <v>3.2564259949999999</v>
      </c>
      <c r="I111" s="7">
        <v>6.1853589999999996E-3</v>
      </c>
      <c r="J111" s="11">
        <v>2.014141687</v>
      </c>
      <c r="K111" s="11">
        <v>8.3970825009999999</v>
      </c>
      <c r="L111" s="11">
        <v>2.2390544010000002</v>
      </c>
      <c r="M111" s="11">
        <v>2.675124855</v>
      </c>
      <c r="N111" s="7">
        <v>3.6799670000000001E-3</v>
      </c>
      <c r="O111" s="6">
        <v>19.995150902500001</v>
      </c>
      <c r="P111" t="s">
        <v>183</v>
      </c>
      <c r="Q111">
        <f t="shared" si="4"/>
        <v>149340.30095188093</v>
      </c>
      <c r="R111">
        <f t="shared" si="5"/>
        <v>16.956551942600001</v>
      </c>
      <c r="S111">
        <f t="shared" si="6"/>
        <v>149323.3443999383</v>
      </c>
      <c r="T111" s="10">
        <f t="shared" si="7"/>
        <v>9493.1428493598014</v>
      </c>
    </row>
    <row r="112" spans="1:20">
      <c r="A112" s="5" t="s">
        <v>344</v>
      </c>
      <c r="B112" s="7">
        <v>0.81671691300000004</v>
      </c>
      <c r="C112" s="7">
        <v>2.3693067000000002E-2</v>
      </c>
      <c r="D112" s="7">
        <v>7.7803548E-2</v>
      </c>
      <c r="E112" s="7">
        <v>7.2594835000000003E-3</v>
      </c>
      <c r="F112" s="7">
        <v>0.26487807800000002</v>
      </c>
      <c r="G112" s="7">
        <v>0.3897823795</v>
      </c>
      <c r="H112" s="7">
        <v>3.7967362999999997E-2</v>
      </c>
      <c r="I112" s="7">
        <v>0.75282255099999995</v>
      </c>
      <c r="J112" s="11">
        <v>2.1280253139999998</v>
      </c>
      <c r="K112" s="11">
        <v>4.9700820989999999</v>
      </c>
      <c r="L112" s="11">
        <v>2.2125473109999998</v>
      </c>
      <c r="M112" s="11">
        <v>3.3106828080000001</v>
      </c>
      <c r="N112" s="7">
        <v>9.7262219999999996E-3</v>
      </c>
      <c r="O112" s="11">
        <v>2.42210825</v>
      </c>
      <c r="P112" t="s">
        <v>345</v>
      </c>
      <c r="Q112">
        <f t="shared" si="4"/>
        <v>46602.489629490599</v>
      </c>
      <c r="R112">
        <f t="shared" si="5"/>
        <v>44.816485731599997</v>
      </c>
      <c r="S112">
        <f t="shared" si="6"/>
        <v>46557.673143758999</v>
      </c>
      <c r="T112" s="10">
        <f t="shared" si="7"/>
        <v>9380.7580891777998</v>
      </c>
    </row>
    <row r="113" spans="1:20">
      <c r="A113" s="5" t="s">
        <v>200</v>
      </c>
      <c r="B113" s="7">
        <v>0.10074588900000001</v>
      </c>
      <c r="C113" s="11">
        <v>7.4424284099999998</v>
      </c>
      <c r="D113" s="11">
        <v>2.0070359369999999</v>
      </c>
      <c r="E113" s="7">
        <v>4.3982827500000002E-2</v>
      </c>
      <c r="F113" s="7">
        <v>1.8835049999999999E-2</v>
      </c>
      <c r="G113" s="6">
        <v>22.358491520000001</v>
      </c>
      <c r="H113" s="6">
        <v>11.96095371</v>
      </c>
      <c r="I113" s="7">
        <v>2.0035857000000001E-2</v>
      </c>
      <c r="J113" s="11">
        <v>7.4950436659999999</v>
      </c>
      <c r="K113" s="6">
        <v>10.901072360000001</v>
      </c>
      <c r="L113" s="11">
        <v>2.2090484620000002</v>
      </c>
      <c r="M113" s="6">
        <v>13.403767159999999</v>
      </c>
      <c r="N113" s="7">
        <v>4.6192265000000003E-2</v>
      </c>
      <c r="O113" s="11">
        <v>4.7298186624999996</v>
      </c>
      <c r="P113" t="s">
        <v>201</v>
      </c>
      <c r="Q113">
        <f t="shared" si="4"/>
        <v>129196.57044205107</v>
      </c>
      <c r="R113">
        <f t="shared" si="5"/>
        <v>212.84471866700002</v>
      </c>
      <c r="S113">
        <f t="shared" si="6"/>
        <v>128983.72572338409</v>
      </c>
      <c r="T113" s="10">
        <f t="shared" si="7"/>
        <v>9365.9236691876013</v>
      </c>
    </row>
    <row r="114" spans="1:20">
      <c r="A114" s="5" t="s">
        <v>266</v>
      </c>
      <c r="B114" s="7">
        <v>0.13515975199999999</v>
      </c>
      <c r="C114" s="7">
        <v>2.7095087E-2</v>
      </c>
      <c r="D114" s="7">
        <v>0.64902625000000003</v>
      </c>
      <c r="E114" s="7">
        <v>0.195140485</v>
      </c>
      <c r="F114" s="7">
        <v>6.6931582000000003E-2</v>
      </c>
      <c r="G114" s="7">
        <v>0.78651884049999998</v>
      </c>
      <c r="H114" s="7">
        <v>0.250655026</v>
      </c>
      <c r="I114" s="7">
        <v>7.8566290000000004E-3</v>
      </c>
      <c r="J114" s="11">
        <v>1.039091041</v>
      </c>
      <c r="K114" s="6">
        <v>10.46575597</v>
      </c>
      <c r="L114" s="11">
        <v>2.1929478905000002</v>
      </c>
      <c r="M114" s="11">
        <v>9.0386671150000009</v>
      </c>
      <c r="N114" s="7">
        <v>0.484449872</v>
      </c>
      <c r="O114" s="11">
        <v>2.6918325630000002</v>
      </c>
      <c r="P114" t="s">
        <v>267</v>
      </c>
      <c r="Q114">
        <f t="shared" si="4"/>
        <v>89163.6405023853</v>
      </c>
      <c r="R114">
        <f t="shared" si="5"/>
        <v>2232.2481202016002</v>
      </c>
      <c r="S114">
        <f t="shared" si="6"/>
        <v>86931.392382183694</v>
      </c>
      <c r="T114" s="10">
        <f t="shared" si="7"/>
        <v>9297.6604661419005</v>
      </c>
    </row>
    <row r="115" spans="1:20">
      <c r="A115" s="5" t="s">
        <v>194</v>
      </c>
      <c r="B115" s="7">
        <v>0.52254032900000003</v>
      </c>
      <c r="C115" s="11">
        <v>1.694488038</v>
      </c>
      <c r="D115" s="7">
        <v>0.24291543900000001</v>
      </c>
      <c r="E115" s="7">
        <v>0.33050956999999997</v>
      </c>
      <c r="F115" s="6">
        <v>12.538986270000001</v>
      </c>
      <c r="G115" s="6">
        <v>30.542884725</v>
      </c>
      <c r="H115" s="11">
        <v>4.4576524290000004</v>
      </c>
      <c r="I115" s="7">
        <v>0</v>
      </c>
      <c r="J115" s="11">
        <v>1.625380389</v>
      </c>
      <c r="K115" s="7">
        <v>0.271943767</v>
      </c>
      <c r="L115" s="11">
        <v>2.1554065420000001</v>
      </c>
      <c r="M115" s="11">
        <v>8.3103402620000004</v>
      </c>
      <c r="N115" s="7">
        <v>0.102703948</v>
      </c>
      <c r="O115" s="6">
        <v>11.2366756</v>
      </c>
      <c r="P115" t="s">
        <v>195</v>
      </c>
      <c r="Q115">
        <f t="shared" si="4"/>
        <v>134319.07136674281</v>
      </c>
      <c r="R115">
        <f t="shared" si="5"/>
        <v>473.23925159440006</v>
      </c>
      <c r="S115">
        <f t="shared" si="6"/>
        <v>133845.8321151484</v>
      </c>
      <c r="T115" s="10">
        <f t="shared" si="7"/>
        <v>9138.4926567716011</v>
      </c>
    </row>
    <row r="116" spans="1:20">
      <c r="A116" s="5" t="s">
        <v>360</v>
      </c>
      <c r="B116" s="11">
        <v>3.0142751670000001</v>
      </c>
      <c r="C116" s="11">
        <v>9.4255557719999992</v>
      </c>
      <c r="D116" s="7">
        <v>0.120488871</v>
      </c>
      <c r="E116" s="7">
        <v>6.9454146999999994E-2</v>
      </c>
      <c r="F116" s="11">
        <v>2.4437530679999999</v>
      </c>
      <c r="G116" s="6">
        <v>19.09543661</v>
      </c>
      <c r="H116" s="7">
        <v>4.5112685999999999E-2</v>
      </c>
      <c r="I116" s="11">
        <v>1.424585674</v>
      </c>
      <c r="J116" s="11">
        <v>9.5611592610000002</v>
      </c>
      <c r="K116" s="11">
        <v>2.9214869860000001</v>
      </c>
      <c r="L116" s="11">
        <v>3.4841872165000001</v>
      </c>
      <c r="M116" s="11">
        <v>1.307048132</v>
      </c>
      <c r="N116" s="7">
        <v>0.49882798699999997</v>
      </c>
      <c r="O116" s="11">
        <v>2.9363016019999999</v>
      </c>
      <c r="P116" t="s">
        <v>361</v>
      </c>
      <c r="Q116">
        <f t="shared" si="4"/>
        <v>43799.930851433302</v>
      </c>
      <c r="R116">
        <f t="shared" si="5"/>
        <v>2298.4995984985999</v>
      </c>
      <c r="S116">
        <f t="shared" si="6"/>
        <v>41501.431252934701</v>
      </c>
      <c r="T116" s="10">
        <f t="shared" si="7"/>
        <v>8857.0809616848001</v>
      </c>
    </row>
    <row r="117" spans="1:20">
      <c r="A117" s="5" t="s">
        <v>370</v>
      </c>
      <c r="B117" s="7">
        <v>5.7842581999999997E-2</v>
      </c>
      <c r="C117" s="11">
        <v>1.3186154839999999</v>
      </c>
      <c r="D117" s="7">
        <v>1.067624E-2</v>
      </c>
      <c r="E117" s="11">
        <v>3.5955932700000002</v>
      </c>
      <c r="F117" s="7">
        <v>6.445002E-3</v>
      </c>
      <c r="G117" s="11">
        <v>4.1038756215000003</v>
      </c>
      <c r="H117" s="7">
        <v>9.6416185000000001E-2</v>
      </c>
      <c r="I117" s="7">
        <v>9.1187730000000002E-3</v>
      </c>
      <c r="J117" s="7">
        <v>0.73631144299999995</v>
      </c>
      <c r="K117" s="11">
        <v>2.033759061</v>
      </c>
      <c r="L117" s="11">
        <v>2.0734826795000001</v>
      </c>
      <c r="M117" s="11">
        <v>2.9229008040000002</v>
      </c>
      <c r="N117" s="7">
        <v>5.6771736000000003E-2</v>
      </c>
      <c r="O117" s="11">
        <v>1.8976278525000001</v>
      </c>
      <c r="P117" t="s">
        <v>371</v>
      </c>
      <c r="Q117">
        <f t="shared" si="4"/>
        <v>40409.591364937005</v>
      </c>
      <c r="R117">
        <f t="shared" si="5"/>
        <v>261.59280514080001</v>
      </c>
      <c r="S117">
        <f t="shared" si="6"/>
        <v>40147.9985597962</v>
      </c>
      <c r="T117" s="10">
        <f t="shared" si="7"/>
        <v>8791.151864544101</v>
      </c>
    </row>
    <row r="118" spans="1:20">
      <c r="A118" s="5" t="s">
        <v>352</v>
      </c>
      <c r="B118" s="7">
        <v>3.4032009000000002E-2</v>
      </c>
      <c r="C118" s="7">
        <v>9.1777234999999999E-2</v>
      </c>
      <c r="D118" s="7">
        <v>2.2505580000000001E-2</v>
      </c>
      <c r="E118" s="7">
        <v>2.2983473000000001E-2</v>
      </c>
      <c r="F118" s="7">
        <v>2.0697314000000001E-2</v>
      </c>
      <c r="G118" s="11">
        <v>4.8873592255</v>
      </c>
      <c r="H118" s="7">
        <v>3.4476362000000003E-2</v>
      </c>
      <c r="I118" s="7">
        <v>0</v>
      </c>
      <c r="J118" s="11">
        <v>3.1799246449999998</v>
      </c>
      <c r="K118" s="7">
        <v>0.137903303</v>
      </c>
      <c r="L118" s="11">
        <v>2.0600157010000002</v>
      </c>
      <c r="M118" s="11">
        <v>1.8971605469999999</v>
      </c>
      <c r="N118" s="7">
        <v>7.3136090000000004E-3</v>
      </c>
      <c r="O118" s="11">
        <v>3.8540411735000002</v>
      </c>
      <c r="P118" t="s">
        <v>353</v>
      </c>
      <c r="Q118">
        <f t="shared" si="4"/>
        <v>45081.679953965897</v>
      </c>
      <c r="R118">
        <f t="shared" si="5"/>
        <v>33.699647550200005</v>
      </c>
      <c r="S118">
        <f t="shared" si="6"/>
        <v>45047.980306415702</v>
      </c>
      <c r="T118" s="10">
        <f t="shared" si="7"/>
        <v>8734.0545690998006</v>
      </c>
    </row>
    <row r="119" spans="1:20">
      <c r="A119" s="5" t="s">
        <v>324</v>
      </c>
      <c r="B119" s="7">
        <v>4.7917667999999997E-2</v>
      </c>
      <c r="C119" s="11">
        <v>1.2308941550000001</v>
      </c>
      <c r="D119" s="7">
        <v>2.9007497E-2</v>
      </c>
      <c r="E119" s="7">
        <v>9.552652E-3</v>
      </c>
      <c r="F119" s="7">
        <v>8.7995647999999996E-2</v>
      </c>
      <c r="G119" s="11">
        <v>4.1603077634999996</v>
      </c>
      <c r="H119" s="7">
        <v>0.15385197</v>
      </c>
      <c r="I119" s="7">
        <v>1.5444678999999999E-2</v>
      </c>
      <c r="J119" s="7">
        <v>0.64619015899999999</v>
      </c>
      <c r="K119" s="11">
        <v>2.655222475</v>
      </c>
      <c r="L119" s="11">
        <v>3.3429391785</v>
      </c>
      <c r="M119" s="11">
        <v>1.2806064829999999</v>
      </c>
      <c r="N119" s="7">
        <v>7.3724530000000002E-3</v>
      </c>
      <c r="O119" s="11">
        <v>5.2896664429999998</v>
      </c>
      <c r="P119" t="s">
        <v>325</v>
      </c>
      <c r="Q119">
        <f t="shared" si="4"/>
        <v>55081.349861302704</v>
      </c>
      <c r="R119">
        <f t="shared" si="5"/>
        <v>33.970788933400001</v>
      </c>
      <c r="S119">
        <f t="shared" si="6"/>
        <v>55047.379072369302</v>
      </c>
      <c r="T119" s="10">
        <f t="shared" si="7"/>
        <v>8677.9017714011989</v>
      </c>
    </row>
    <row r="120" spans="1:20">
      <c r="A120" s="5" t="s">
        <v>164</v>
      </c>
      <c r="B120" s="7">
        <v>2.6936414999999998E-2</v>
      </c>
      <c r="C120" s="6">
        <v>16.618531390000001</v>
      </c>
      <c r="D120" s="11">
        <v>8.8609263120000001</v>
      </c>
      <c r="E120" s="6">
        <v>10.895703924999999</v>
      </c>
      <c r="F120" s="7">
        <v>2.0823516E-2</v>
      </c>
      <c r="G120" s="11">
        <v>8.2668464000000004</v>
      </c>
      <c r="H120" s="11">
        <v>3.2984011930000001</v>
      </c>
      <c r="I120" s="7">
        <v>2.2676997000000001E-2</v>
      </c>
      <c r="J120" s="11">
        <v>8.7161184200000008</v>
      </c>
      <c r="K120" s="11">
        <v>4.4978207179999998</v>
      </c>
      <c r="L120" s="11">
        <v>2.0464576229999998</v>
      </c>
      <c r="M120" s="6">
        <v>13.736721169999999</v>
      </c>
      <c r="N120" s="7">
        <v>8.9471175999999999E-2</v>
      </c>
      <c r="O120" s="6">
        <v>11.95847691</v>
      </c>
      <c r="P120" t="s">
        <v>165</v>
      </c>
      <c r="Q120">
        <f t="shared" si="4"/>
        <v>174960.81921156219</v>
      </c>
      <c r="R120">
        <f t="shared" si="5"/>
        <v>412.26528477279999</v>
      </c>
      <c r="S120">
        <f t="shared" si="6"/>
        <v>174548.55392678938</v>
      </c>
      <c r="T120" s="10">
        <f t="shared" si="7"/>
        <v>8676.5710299953989</v>
      </c>
    </row>
    <row r="121" spans="1:20">
      <c r="A121" s="5" t="s">
        <v>366</v>
      </c>
      <c r="B121" s="7">
        <v>1.9813333999999998E-2</v>
      </c>
      <c r="C121" s="7">
        <v>6.3176625E-2</v>
      </c>
      <c r="D121" s="7">
        <v>2.1818911E-2</v>
      </c>
      <c r="E121" s="7">
        <v>0.38880259049999999</v>
      </c>
      <c r="F121" s="7">
        <v>7.9554854999999994E-2</v>
      </c>
      <c r="G121" s="6">
        <v>11.31497648</v>
      </c>
      <c r="H121" s="7">
        <v>9.3672726999999997E-2</v>
      </c>
      <c r="I121" s="7">
        <v>0.52103288299999995</v>
      </c>
      <c r="J121" s="11">
        <v>1.7114136790000001</v>
      </c>
      <c r="K121" s="7">
        <v>0.85691788000000002</v>
      </c>
      <c r="L121" s="11">
        <v>2.0141180900000002</v>
      </c>
      <c r="M121" s="11">
        <v>1.9767439609999999</v>
      </c>
      <c r="N121" s="11">
        <v>1.1872501849999999</v>
      </c>
      <c r="O121" s="11">
        <v>3.1005416690000001</v>
      </c>
      <c r="P121" t="s">
        <v>367</v>
      </c>
      <c r="Q121">
        <f t="shared" si="4"/>
        <v>46277.033980280801</v>
      </c>
      <c r="R121">
        <f t="shared" si="5"/>
        <v>5470.6114024429999</v>
      </c>
      <c r="S121">
        <f t="shared" si="6"/>
        <v>40806.422577837802</v>
      </c>
      <c r="T121" s="10">
        <f t="shared" si="7"/>
        <v>8539.4578779820004</v>
      </c>
    </row>
    <row r="122" spans="1:20">
      <c r="A122" s="5" t="s">
        <v>382</v>
      </c>
      <c r="B122" s="7">
        <v>9.2562990000000008E-3</v>
      </c>
      <c r="C122" s="7">
        <v>8.9596950000000002E-3</v>
      </c>
      <c r="D122" s="7">
        <v>2.9025632999999999E-2</v>
      </c>
      <c r="E122" s="7">
        <v>5.7851277499999999E-2</v>
      </c>
      <c r="F122" s="7">
        <v>0.93081723100000002</v>
      </c>
      <c r="G122" s="7">
        <v>0.701551115</v>
      </c>
      <c r="H122" s="7">
        <v>5.7144687E-2</v>
      </c>
      <c r="I122" s="7">
        <v>0</v>
      </c>
      <c r="J122" s="11">
        <v>1.0863243250000001</v>
      </c>
      <c r="K122" s="11">
        <v>2.2135466300000002</v>
      </c>
      <c r="L122" s="11">
        <v>4.5614374084999998</v>
      </c>
      <c r="M122" s="11">
        <v>1.2432809359999999</v>
      </c>
      <c r="N122" s="7">
        <v>0</v>
      </c>
      <c r="O122" s="11">
        <v>1.6919166365</v>
      </c>
      <c r="P122" t="s">
        <v>383</v>
      </c>
      <c r="Q122">
        <f t="shared" si="4"/>
        <v>38062.571058989604</v>
      </c>
      <c r="R122">
        <f t="shared" si="5"/>
        <v>0</v>
      </c>
      <c r="S122">
        <f t="shared" si="6"/>
        <v>38062.571058989604</v>
      </c>
      <c r="T122" s="10">
        <f t="shared" si="7"/>
        <v>8424.9689347103995</v>
      </c>
    </row>
    <row r="123" spans="1:20">
      <c r="A123" s="5" t="s">
        <v>224</v>
      </c>
      <c r="B123" s="11">
        <v>0.95157277399999995</v>
      </c>
      <c r="C123" s="7">
        <v>0.67418848899999995</v>
      </c>
      <c r="D123" s="7">
        <v>2.7097548999999999E-2</v>
      </c>
      <c r="E123" s="7">
        <v>3.1970351500000001E-2</v>
      </c>
      <c r="F123" s="7">
        <v>5.1887566000000003E-2</v>
      </c>
      <c r="G123" s="11">
        <v>4.7077809830000001</v>
      </c>
      <c r="H123" s="11">
        <v>3.7951501539999999</v>
      </c>
      <c r="I123" s="7">
        <v>5.6185376000000002E-2</v>
      </c>
      <c r="J123" s="11">
        <v>9.4916521379999992</v>
      </c>
      <c r="K123" s="11">
        <v>9.4911753379999997</v>
      </c>
      <c r="L123" s="11">
        <v>3.6941319579999998</v>
      </c>
      <c r="M123" s="6">
        <v>12.30281143</v>
      </c>
      <c r="N123" s="7">
        <v>1.6713689E-2</v>
      </c>
      <c r="O123" s="11">
        <v>1.3701805359999999</v>
      </c>
      <c r="P123" t="s">
        <v>225</v>
      </c>
      <c r="Q123">
        <f t="shared" si="4"/>
        <v>107447.9062363722</v>
      </c>
      <c r="R123">
        <f t="shared" si="5"/>
        <v>77.013336174200006</v>
      </c>
      <c r="S123">
        <f t="shared" si="6"/>
        <v>107370.892900198</v>
      </c>
      <c r="T123" s="10">
        <f t="shared" si="7"/>
        <v>8339.7408504176001</v>
      </c>
    </row>
    <row r="124" spans="1:20">
      <c r="A124" s="5" t="s">
        <v>262</v>
      </c>
      <c r="B124" s="11">
        <v>1.211655879</v>
      </c>
      <c r="C124" s="7">
        <v>0.10500393099999999</v>
      </c>
      <c r="D124" s="11">
        <v>1.129370953</v>
      </c>
      <c r="E124" s="11">
        <v>1.8614362</v>
      </c>
      <c r="F124" s="6">
        <v>25.109289220000001</v>
      </c>
      <c r="G124" s="6">
        <v>34.017212170000001</v>
      </c>
      <c r="H124" s="11">
        <v>5.8733435380000003</v>
      </c>
      <c r="I124" s="11">
        <v>1.0554420799999999</v>
      </c>
      <c r="J124" s="11">
        <v>4.3812708369999998</v>
      </c>
      <c r="K124" s="11">
        <v>3.7826495389999999</v>
      </c>
      <c r="L124" s="11">
        <v>4.3035174764999997</v>
      </c>
      <c r="M124" s="11">
        <v>1.228015807</v>
      </c>
      <c r="N124" s="6">
        <v>11.285742430000001</v>
      </c>
      <c r="O124" s="6">
        <v>10.182431038500001</v>
      </c>
      <c r="P124" t="s">
        <v>263</v>
      </c>
      <c r="Q124">
        <f t="shared" si="4"/>
        <v>140546.40843930762</v>
      </c>
      <c r="R124">
        <f t="shared" si="5"/>
        <v>8321.5263145547997</v>
      </c>
      <c r="S124">
        <f t="shared" si="6"/>
        <v>88543.964470353618</v>
      </c>
      <c r="T124" s="10">
        <f t="shared" si="7"/>
        <v>8321.5263145547997</v>
      </c>
    </row>
    <row r="125" spans="1:20">
      <c r="A125" s="5" t="s">
        <v>210</v>
      </c>
      <c r="B125" s="7">
        <v>0.42570965599999999</v>
      </c>
      <c r="C125" s="7">
        <v>1.2349894E-2</v>
      </c>
      <c r="D125" s="11">
        <v>2.5531036450000002</v>
      </c>
      <c r="E125" s="11">
        <v>1.2156027039999999</v>
      </c>
      <c r="F125" s="7">
        <v>0.123188874</v>
      </c>
      <c r="G125" s="11">
        <v>6.4613565384999996</v>
      </c>
      <c r="H125" s="11">
        <v>1.438173828</v>
      </c>
      <c r="I125" s="7">
        <v>8.2954784000000004E-2</v>
      </c>
      <c r="J125" s="6">
        <v>11.601277169999999</v>
      </c>
      <c r="K125" s="11">
        <v>5.758791532</v>
      </c>
      <c r="L125" s="11">
        <v>1.9407247155</v>
      </c>
      <c r="M125" s="6">
        <v>12.33608225</v>
      </c>
      <c r="N125" s="7">
        <v>3.9275371000000003E-2</v>
      </c>
      <c r="O125" s="11">
        <v>5.0633069114999998</v>
      </c>
      <c r="P125" t="s">
        <v>211</v>
      </c>
      <c r="Q125">
        <f t="shared" si="4"/>
        <v>122821.8093097066</v>
      </c>
      <c r="R125">
        <f t="shared" si="5"/>
        <v>180.97305449380002</v>
      </c>
      <c r="S125">
        <f t="shared" si="6"/>
        <v>122640.83625521279</v>
      </c>
      <c r="T125" s="10">
        <f t="shared" si="7"/>
        <v>8228.2846487769002</v>
      </c>
    </row>
    <row r="126" spans="1:20">
      <c r="A126" s="5" t="s">
        <v>74</v>
      </c>
      <c r="B126" s="11">
        <v>2.1861062809999998</v>
      </c>
      <c r="C126" s="11">
        <v>2.6548240779999999</v>
      </c>
      <c r="D126" s="6">
        <v>11.93828214</v>
      </c>
      <c r="E126" s="6">
        <v>36.065231005000001</v>
      </c>
      <c r="F126" s="6">
        <v>12.475764529999999</v>
      </c>
      <c r="G126" s="6">
        <v>17.85299066</v>
      </c>
      <c r="H126" s="6">
        <v>46.787663850000001</v>
      </c>
      <c r="I126" s="7">
        <v>8.3258091000000006E-2</v>
      </c>
      <c r="J126" s="11">
        <v>6.9454166109999997</v>
      </c>
      <c r="K126" s="11">
        <v>9.6070857969999999</v>
      </c>
      <c r="L126" s="11">
        <v>1.9194200669999999</v>
      </c>
      <c r="M126" s="6">
        <v>10.31553342</v>
      </c>
      <c r="N126" s="11">
        <v>4.036496412</v>
      </c>
      <c r="O126" s="6">
        <v>45.109752055000001</v>
      </c>
      <c r="P126" t="s">
        <v>75</v>
      </c>
      <c r="Q126">
        <f t="shared" si="4"/>
        <v>371204.52289253118</v>
      </c>
      <c r="R126">
        <f t="shared" si="5"/>
        <v>8137.9572000666003</v>
      </c>
      <c r="S126">
        <f t="shared" si="6"/>
        <v>352605.15472531761</v>
      </c>
      <c r="T126" s="10">
        <f t="shared" si="7"/>
        <v>8137.9572000666003</v>
      </c>
    </row>
    <row r="127" spans="1:20">
      <c r="A127" s="5" t="s">
        <v>252</v>
      </c>
      <c r="B127" s="7">
        <v>3.7482015E-2</v>
      </c>
      <c r="C127" s="7">
        <v>0.24898921900000001</v>
      </c>
      <c r="D127" s="7">
        <v>8.0170009999999993E-3</v>
      </c>
      <c r="E127" s="11">
        <v>2.7851300069999998</v>
      </c>
      <c r="F127" s="7">
        <v>8.5595289999999997E-3</v>
      </c>
      <c r="G127" s="11">
        <v>1.3928668005</v>
      </c>
      <c r="H127" s="6">
        <v>11.130000190000001</v>
      </c>
      <c r="I127" s="7">
        <v>2.7315697E-2</v>
      </c>
      <c r="J127" s="11">
        <v>5.8625328640000003</v>
      </c>
      <c r="K127" s="11">
        <v>4.5066106640000001</v>
      </c>
      <c r="L127" s="11">
        <v>1.916553288</v>
      </c>
      <c r="M127" s="11">
        <v>5.8091520330000002</v>
      </c>
      <c r="N127" s="7">
        <v>0</v>
      </c>
      <c r="O127" s="11">
        <v>7.4208072869999997</v>
      </c>
      <c r="P127" t="s">
        <v>253</v>
      </c>
      <c r="Q127">
        <f t="shared" si="4"/>
        <v>92658.426099937802</v>
      </c>
      <c r="R127">
        <f t="shared" si="5"/>
        <v>0</v>
      </c>
      <c r="S127">
        <f t="shared" si="6"/>
        <v>92658.426099937802</v>
      </c>
      <c r="T127" s="10">
        <f t="shared" si="7"/>
        <v>8125.8026304624009</v>
      </c>
    </row>
    <row r="128" spans="1:20">
      <c r="A128" s="5" t="s">
        <v>264</v>
      </c>
      <c r="B128" s="7">
        <v>7.0880338000000001E-2</v>
      </c>
      <c r="C128" s="7">
        <v>0.114383973</v>
      </c>
      <c r="D128" s="7">
        <v>2.6199661999999999E-2</v>
      </c>
      <c r="E128" s="11">
        <v>2.9192266880000002</v>
      </c>
      <c r="F128" s="7">
        <v>2.9135685000000001E-2</v>
      </c>
      <c r="G128" s="11">
        <v>7.6665163779999999</v>
      </c>
      <c r="H128" s="11">
        <v>5.0709838219999996</v>
      </c>
      <c r="I128" s="7">
        <v>2.0662132E-2</v>
      </c>
      <c r="J128" s="11">
        <v>6.5936799800000001</v>
      </c>
      <c r="K128" s="11">
        <v>6.6796164630000003</v>
      </c>
      <c r="L128" s="11">
        <v>1.7951741015</v>
      </c>
      <c r="M128" s="11">
        <v>8.4096142270000005</v>
      </c>
      <c r="N128" s="11">
        <v>1.640485993</v>
      </c>
      <c r="O128" s="11">
        <v>3.6737959734999999</v>
      </c>
      <c r="P128" t="s">
        <v>265</v>
      </c>
      <c r="Q128">
        <f t="shared" si="4"/>
        <v>94518.046934232989</v>
      </c>
      <c r="R128">
        <f t="shared" si="5"/>
        <v>7559.0313585454005</v>
      </c>
      <c r="S128">
        <f t="shared" si="6"/>
        <v>86959.015575687605</v>
      </c>
      <c r="T128" s="10">
        <f t="shared" si="7"/>
        <v>7611.1791555397003</v>
      </c>
    </row>
    <row r="129" spans="1:20">
      <c r="A129" s="5" t="s">
        <v>424</v>
      </c>
      <c r="B129" s="7">
        <v>1.8312736E-2</v>
      </c>
      <c r="C129" s="7">
        <v>0.11231102799999999</v>
      </c>
      <c r="D129" s="7">
        <v>1.0431378999999999E-2</v>
      </c>
      <c r="E129" s="7">
        <v>2.5646131999999999E-2</v>
      </c>
      <c r="F129" s="7">
        <v>5.145157E-3</v>
      </c>
      <c r="G129" s="11">
        <v>1.8419489305000001</v>
      </c>
      <c r="H129" s="7">
        <v>6.4268984000000001E-2</v>
      </c>
      <c r="I129" s="7">
        <v>6.6148250000000004E-3</v>
      </c>
      <c r="J129" s="7">
        <v>0.31074686899999998</v>
      </c>
      <c r="K129" s="7">
        <v>6.7441945000000003E-2</v>
      </c>
      <c r="L129" s="11">
        <v>3.4309594954999998</v>
      </c>
      <c r="M129" s="11">
        <v>1.101935331</v>
      </c>
      <c r="N129" s="7">
        <v>3.3451554000000001E-2</v>
      </c>
      <c r="O129" s="11">
        <v>1.3447617165000001</v>
      </c>
      <c r="P129" t="s">
        <v>425</v>
      </c>
      <c r="Q129">
        <f t="shared" si="4"/>
        <v>30352.901380179399</v>
      </c>
      <c r="R129">
        <f t="shared" si="5"/>
        <v>154.13807052120001</v>
      </c>
      <c r="S129">
        <f t="shared" si="6"/>
        <v>30198.763309658199</v>
      </c>
      <c r="T129" s="10">
        <f t="shared" si="7"/>
        <v>7467.1545769883996</v>
      </c>
    </row>
    <row r="130" spans="1:20">
      <c r="A130" s="5" t="s">
        <v>282</v>
      </c>
      <c r="B130" s="7">
        <v>0.13382054400000001</v>
      </c>
      <c r="C130" s="7">
        <v>0.71542122600000002</v>
      </c>
      <c r="D130" s="7">
        <v>2.0224675000000001E-2</v>
      </c>
      <c r="E130" s="7">
        <v>0.14151702599999999</v>
      </c>
      <c r="F130" s="7">
        <v>7.5457404000000006E-2</v>
      </c>
      <c r="G130" s="11">
        <v>2.1291568280000002</v>
      </c>
      <c r="H130" s="11">
        <v>5.2637420410000004</v>
      </c>
      <c r="I130" s="7">
        <v>0.40810940600000001</v>
      </c>
      <c r="J130" s="11">
        <v>8.2704198390000006</v>
      </c>
      <c r="K130" s="11">
        <v>2.489534431</v>
      </c>
      <c r="L130" s="11">
        <v>6.9203055769999997</v>
      </c>
      <c r="M130" s="11">
        <v>6.0677409119999997</v>
      </c>
      <c r="N130" s="11">
        <v>3.65339576</v>
      </c>
      <c r="O130" s="11">
        <v>1.170561835</v>
      </c>
      <c r="P130" t="s">
        <v>283</v>
      </c>
      <c r="Q130">
        <f t="shared" si="4"/>
        <v>94417.009749280391</v>
      </c>
      <c r="R130">
        <f t="shared" si="5"/>
        <v>7124.741664911</v>
      </c>
      <c r="S130">
        <f t="shared" si="6"/>
        <v>77582.892766352394</v>
      </c>
      <c r="T130" s="10">
        <f t="shared" si="7"/>
        <v>7124.741664911</v>
      </c>
    </row>
    <row r="131" spans="1:20">
      <c r="A131" s="5" t="s">
        <v>332</v>
      </c>
      <c r="B131" s="7">
        <v>4.6958557999999997E-2</v>
      </c>
      <c r="C131" s="7">
        <v>4.7380658999999999E-2</v>
      </c>
      <c r="D131" s="7">
        <v>1.2160673E-2</v>
      </c>
      <c r="E131" s="7">
        <v>8.2406059999999993E-3</v>
      </c>
      <c r="F131" s="7">
        <v>2.2677833000000001E-2</v>
      </c>
      <c r="G131" s="11">
        <v>4.2982668464999998</v>
      </c>
      <c r="H131" s="7">
        <v>1.6189453999999999E-2</v>
      </c>
      <c r="I131" s="7">
        <v>9.2528499999999997E-4</v>
      </c>
      <c r="J131" s="7">
        <v>3.3853593000000001E-2</v>
      </c>
      <c r="K131" s="7">
        <v>0.173433531</v>
      </c>
      <c r="L131" s="11">
        <v>1.629345329</v>
      </c>
      <c r="M131" s="11">
        <v>5.4715956700000001</v>
      </c>
      <c r="N131" s="11">
        <v>2.002106479</v>
      </c>
      <c r="O131" s="11">
        <v>1.365140858</v>
      </c>
      <c r="P131" t="s">
        <v>333</v>
      </c>
      <c r="Q131">
        <f t="shared" si="4"/>
        <v>61520.191804321192</v>
      </c>
      <c r="R131">
        <f t="shared" si="5"/>
        <v>6908.0983258941997</v>
      </c>
      <c r="S131">
        <f t="shared" si="6"/>
        <v>52294.885570384999</v>
      </c>
      <c r="T131" s="10">
        <f t="shared" si="7"/>
        <v>6908.0983258941997</v>
      </c>
    </row>
    <row r="132" spans="1:20">
      <c r="A132" s="5" t="s">
        <v>378</v>
      </c>
      <c r="B132" s="7">
        <v>0.71884499300000004</v>
      </c>
      <c r="C132" s="7">
        <v>1.3921414999999999E-2</v>
      </c>
      <c r="D132" s="7">
        <v>4.1478033999999997E-2</v>
      </c>
      <c r="E132" s="7">
        <v>0.65299651999999997</v>
      </c>
      <c r="F132" s="7">
        <v>0.59097454999999999</v>
      </c>
      <c r="G132" s="11">
        <v>5.8993007410000002</v>
      </c>
      <c r="H132" s="6">
        <v>13.13707713</v>
      </c>
      <c r="I132" s="7">
        <v>5.3574309000000001E-2</v>
      </c>
      <c r="J132" s="11">
        <v>1.481401073</v>
      </c>
      <c r="K132" s="11">
        <v>0.97505583900000004</v>
      </c>
      <c r="L132" s="11">
        <v>1.4547933355</v>
      </c>
      <c r="M132" s="11">
        <v>3.183823962</v>
      </c>
      <c r="N132" s="7">
        <v>3.0686980999999999E-2</v>
      </c>
      <c r="O132" s="11">
        <v>1.9299289294999999</v>
      </c>
      <c r="P132" t="s">
        <v>379</v>
      </c>
      <c r="Q132">
        <f t="shared" si="4"/>
        <v>39631.0023732962</v>
      </c>
      <c r="R132">
        <f t="shared" si="5"/>
        <v>141.39947105179999</v>
      </c>
      <c r="S132">
        <f t="shared" si="6"/>
        <v>39489.602902244398</v>
      </c>
      <c r="T132" s="10">
        <f t="shared" si="7"/>
        <v>6168.0327838529001</v>
      </c>
    </row>
    <row r="133" spans="1:20">
      <c r="A133" s="5" t="s">
        <v>276</v>
      </c>
      <c r="B133" s="7">
        <v>0.110121169</v>
      </c>
      <c r="C133" s="7">
        <v>4.2990606000000001E-2</v>
      </c>
      <c r="D133" s="7">
        <v>1.8511583000000002E-2</v>
      </c>
      <c r="E133" s="7">
        <v>0.350754118</v>
      </c>
      <c r="F133" s="7">
        <v>3.2597337999999997E-2</v>
      </c>
      <c r="G133" s="11">
        <v>1.9535251805</v>
      </c>
      <c r="H133" s="11">
        <v>2.7091931709999999</v>
      </c>
      <c r="I133" s="7">
        <v>2.9346763000000001E-2</v>
      </c>
      <c r="J133" s="11">
        <v>2.177027297</v>
      </c>
      <c r="K133" s="11">
        <v>3.796801533</v>
      </c>
      <c r="L133" s="11">
        <v>1.4349750475</v>
      </c>
      <c r="M133" s="11">
        <v>5.2176310509999997</v>
      </c>
      <c r="N133" s="7">
        <v>3.4919595999999997E-2</v>
      </c>
      <c r="O133" s="11">
        <v>6.2109192085</v>
      </c>
      <c r="P133" t="s">
        <v>277</v>
      </c>
      <c r="Q133">
        <f t="shared" si="4"/>
        <v>79405.045629291795</v>
      </c>
      <c r="R133">
        <f t="shared" si="5"/>
        <v>160.90251444879999</v>
      </c>
      <c r="S133">
        <f t="shared" si="6"/>
        <v>79244.143114842998</v>
      </c>
      <c r="T133" s="10">
        <f t="shared" si="7"/>
        <v>6084.0072063905009</v>
      </c>
    </row>
    <row r="134" spans="1:20">
      <c r="A134" s="5" t="s">
        <v>326</v>
      </c>
      <c r="B134" s="7">
        <v>5.7663035000000001E-2</v>
      </c>
      <c r="C134" s="7">
        <v>0.83904314999999996</v>
      </c>
      <c r="D134" s="7">
        <v>0.26841662900000002</v>
      </c>
      <c r="E134" s="7">
        <v>0.17671893899999999</v>
      </c>
      <c r="F134" s="7">
        <v>2.4659331999999999E-2</v>
      </c>
      <c r="G134" s="11">
        <v>3.2647771689999998</v>
      </c>
      <c r="H134" s="7">
        <v>0.246149601</v>
      </c>
      <c r="I134" s="7">
        <v>0.27089424899999998</v>
      </c>
      <c r="J134" s="11">
        <v>3.3851854490000002</v>
      </c>
      <c r="K134" s="7">
        <v>9.7966755000000003E-2</v>
      </c>
      <c r="L134" s="11">
        <v>1.4304172315000001</v>
      </c>
      <c r="M134" s="11">
        <v>2.2951371800000002</v>
      </c>
      <c r="N134" s="7">
        <v>0.18252078299999999</v>
      </c>
      <c r="O134" s="11">
        <v>5.2904855099999999</v>
      </c>
      <c r="P134" t="s">
        <v>327</v>
      </c>
      <c r="Q134">
        <f t="shared" si="4"/>
        <v>54659.538933739103</v>
      </c>
      <c r="R134">
        <f t="shared" si="5"/>
        <v>841.01926390740005</v>
      </c>
      <c r="S134">
        <f t="shared" si="6"/>
        <v>53818.519669831701</v>
      </c>
      <c r="T134" s="10">
        <f t="shared" si="7"/>
        <v>6064.6829781137003</v>
      </c>
    </row>
    <row r="135" spans="1:20">
      <c r="A135" s="5" t="s">
        <v>430</v>
      </c>
      <c r="B135" s="7">
        <v>2.7651157999999999E-2</v>
      </c>
      <c r="C135" s="7">
        <v>0</v>
      </c>
      <c r="D135" s="7">
        <v>9.7585725999999998E-2</v>
      </c>
      <c r="E135" s="11">
        <v>9.5403862405000002</v>
      </c>
      <c r="F135" s="7">
        <v>0.94097190900000005</v>
      </c>
      <c r="G135" s="11">
        <v>1.3939140665</v>
      </c>
      <c r="H135" s="6">
        <v>27.401347399999999</v>
      </c>
      <c r="I135" s="7">
        <v>0</v>
      </c>
      <c r="J135" s="11">
        <v>5.7559446650000003</v>
      </c>
      <c r="K135" s="11">
        <v>5.7652929180000001</v>
      </c>
      <c r="L135" s="11">
        <v>1.5071631535000001</v>
      </c>
      <c r="M135" s="7">
        <v>0.87523500499999995</v>
      </c>
      <c r="N135" s="7">
        <v>6.6939004999999996E-2</v>
      </c>
      <c r="O135" s="11">
        <v>2.590596117</v>
      </c>
      <c r="P135" t="s">
        <v>431</v>
      </c>
      <c r="Q135">
        <f t="shared" ref="Q135:Q198" si="8">$L$5*L135+$M$5*M135+$N$5*N135+$O$5*O135</f>
        <v>28397.376699062501</v>
      </c>
      <c r="R135">
        <f t="shared" ref="R135:R198" si="9">MIN($L$5*L135,$M$5*M135,$N$5*N135,$O$5*O135)</f>
        <v>308.44154723899999</v>
      </c>
      <c r="S135">
        <f t="shared" ref="S135:S198" si="10">$L$5*L135+$M$5*M135+$O$5*O135</f>
        <v>28088.935151823502</v>
      </c>
      <c r="T135" s="10">
        <f t="shared" ref="T135:T198" si="11">MIN($L$5*L135,$M$5*M135,$O$5*O135)</f>
        <v>5930.9424878819991</v>
      </c>
    </row>
    <row r="136" spans="1:20">
      <c r="A136" s="5" t="s">
        <v>436</v>
      </c>
      <c r="B136" s="7">
        <v>5.0443002000000001E-2</v>
      </c>
      <c r="C136" s="7">
        <v>0.26141435800000001</v>
      </c>
      <c r="D136" s="7">
        <v>3.9756382999999999E-2</v>
      </c>
      <c r="E136" s="7">
        <v>4.4967404999999997E-3</v>
      </c>
      <c r="F136" s="7">
        <v>0</v>
      </c>
      <c r="G136" s="11">
        <v>1.7786320499999999</v>
      </c>
      <c r="H136" s="11">
        <v>1.834820385</v>
      </c>
      <c r="I136" s="7">
        <v>6.0666460000000002E-3</v>
      </c>
      <c r="J136" s="11">
        <v>1.151114983</v>
      </c>
      <c r="K136" s="11">
        <v>4.0149863449999996</v>
      </c>
      <c r="L136" s="11">
        <v>1.3882678895</v>
      </c>
      <c r="M136" s="11">
        <v>1.7171139339999999</v>
      </c>
      <c r="N136" s="7">
        <v>0.59016182800000005</v>
      </c>
      <c r="O136" s="11">
        <v>1.5654716049999999</v>
      </c>
      <c r="P136" t="s">
        <v>437</v>
      </c>
      <c r="Q136">
        <f t="shared" si="8"/>
        <v>29769.576202311095</v>
      </c>
      <c r="R136">
        <f t="shared" si="9"/>
        <v>2719.3476710584005</v>
      </c>
      <c r="S136">
        <f t="shared" si="10"/>
        <v>27050.228531252695</v>
      </c>
      <c r="T136" s="10">
        <f t="shared" si="11"/>
        <v>5885.9781979021</v>
      </c>
    </row>
    <row r="137" spans="1:20">
      <c r="A137" s="5" t="s">
        <v>270</v>
      </c>
      <c r="B137" s="11">
        <v>2.7858984059999998</v>
      </c>
      <c r="C137" s="11">
        <v>1.0282476920000001</v>
      </c>
      <c r="D137" s="7">
        <v>0.112043582</v>
      </c>
      <c r="E137" s="6">
        <v>62.476851044999997</v>
      </c>
      <c r="F137" s="8">
        <v>104.4215925</v>
      </c>
      <c r="G137" s="6">
        <v>17.349908634999998</v>
      </c>
      <c r="H137" s="6">
        <v>44.761903189999998</v>
      </c>
      <c r="I137" s="7">
        <v>0.13955331300000001</v>
      </c>
      <c r="J137" s="11">
        <v>8.1944949600000001</v>
      </c>
      <c r="K137" s="6">
        <v>12.118513200000001</v>
      </c>
      <c r="L137" s="11">
        <v>1.3691347414999999</v>
      </c>
      <c r="M137" s="11">
        <v>1.4293919150000001</v>
      </c>
      <c r="N137" s="7">
        <v>6.0387160000000004E-3</v>
      </c>
      <c r="O137" s="6">
        <v>11.278322997</v>
      </c>
      <c r="P137" t="s">
        <v>271</v>
      </c>
      <c r="Q137">
        <f t="shared" si="8"/>
        <v>84165.454798942708</v>
      </c>
      <c r="R137">
        <f t="shared" si="9"/>
        <v>27.825195584800003</v>
      </c>
      <c r="S137">
        <f t="shared" si="10"/>
        <v>84137.629603357913</v>
      </c>
      <c r="T137" s="10">
        <f t="shared" si="11"/>
        <v>5804.8574770117002</v>
      </c>
    </row>
    <row r="138" spans="1:20">
      <c r="A138" s="5" t="s">
        <v>316</v>
      </c>
      <c r="B138" s="7">
        <v>0</v>
      </c>
      <c r="C138" s="7">
        <v>6.8798640000000003E-3</v>
      </c>
      <c r="D138" s="7">
        <v>3.4299595000000002E-2</v>
      </c>
      <c r="E138" s="7">
        <v>0.65820269350000005</v>
      </c>
      <c r="F138" s="7">
        <v>1.0076463000000001E-2</v>
      </c>
      <c r="G138" s="6">
        <v>17.42251173</v>
      </c>
      <c r="H138" s="7">
        <v>7.5010428000000004E-2</v>
      </c>
      <c r="I138" s="7">
        <v>0</v>
      </c>
      <c r="J138" s="7">
        <v>8.4254859999999994E-3</v>
      </c>
      <c r="K138" s="7">
        <v>1.2754359E-2</v>
      </c>
      <c r="L138" s="11">
        <v>1.77195597</v>
      </c>
      <c r="M138" s="11">
        <v>6.4242599729999998</v>
      </c>
      <c r="N138" s="7">
        <v>1.2405329E-2</v>
      </c>
      <c r="O138" s="11">
        <v>0.952206106</v>
      </c>
      <c r="P138" t="s">
        <v>317</v>
      </c>
      <c r="Q138">
        <f t="shared" si="8"/>
        <v>56898.953162389007</v>
      </c>
      <c r="R138">
        <f t="shared" si="9"/>
        <v>57.161274966200004</v>
      </c>
      <c r="S138">
        <f t="shared" si="10"/>
        <v>56841.791887422805</v>
      </c>
      <c r="T138" s="10">
        <f t="shared" si="11"/>
        <v>5795.6976847796004</v>
      </c>
    </row>
    <row r="139" spans="1:20">
      <c r="A139" s="5" t="s">
        <v>446</v>
      </c>
      <c r="B139" s="7">
        <v>8.1594219999999995E-3</v>
      </c>
      <c r="C139" s="7">
        <v>0.389514154</v>
      </c>
      <c r="D139" s="7">
        <v>3.8967900999999999E-2</v>
      </c>
      <c r="E139" s="7">
        <v>0.64075237549999997</v>
      </c>
      <c r="F139" s="7">
        <v>2.4164445E-2</v>
      </c>
      <c r="G139" s="7">
        <v>0.44849585199999997</v>
      </c>
      <c r="H139" s="7">
        <v>4.435393E-2</v>
      </c>
      <c r="I139" s="7">
        <v>0.13286402999999999</v>
      </c>
      <c r="J139" s="7">
        <v>0.51326756900000003</v>
      </c>
      <c r="K139" s="7">
        <v>0.62757678900000002</v>
      </c>
      <c r="L139" s="11">
        <v>1.3279818564999999</v>
      </c>
      <c r="M139" s="11">
        <v>1.2060957889999999</v>
      </c>
      <c r="N139" s="7">
        <v>0.213328607</v>
      </c>
      <c r="O139" s="11">
        <v>1.935848499</v>
      </c>
      <c r="P139" t="s">
        <v>447</v>
      </c>
      <c r="Q139">
        <f t="shared" si="8"/>
        <v>26569.076009116303</v>
      </c>
      <c r="R139">
        <f t="shared" si="9"/>
        <v>982.97555533460002</v>
      </c>
      <c r="S139">
        <f t="shared" si="10"/>
        <v>25586.100453781699</v>
      </c>
      <c r="T139" s="10">
        <f t="shared" si="11"/>
        <v>5630.3774751886995</v>
      </c>
    </row>
    <row r="140" spans="1:20">
      <c r="A140" s="5" t="s">
        <v>400</v>
      </c>
      <c r="B140" s="7">
        <v>0</v>
      </c>
      <c r="C140" s="7">
        <v>8.7377989999999992E-3</v>
      </c>
      <c r="D140" s="7">
        <v>0</v>
      </c>
      <c r="E140" s="7">
        <v>8.1182905E-3</v>
      </c>
      <c r="F140" s="7">
        <v>0</v>
      </c>
      <c r="G140" s="7">
        <v>0.12902419749999999</v>
      </c>
      <c r="H140" s="7">
        <v>3.2483920999999999E-2</v>
      </c>
      <c r="I140" s="7">
        <v>5.4454211000000002E-2</v>
      </c>
      <c r="J140" s="7">
        <v>0.44124023400000001</v>
      </c>
      <c r="K140" s="7">
        <v>0.65260010999999996</v>
      </c>
      <c r="L140" s="11">
        <v>1.2932565865000001</v>
      </c>
      <c r="M140" s="11">
        <v>2.258115434</v>
      </c>
      <c r="N140" s="7">
        <v>2.9581730000000001E-3</v>
      </c>
      <c r="O140" s="11">
        <v>2.2640593419999999</v>
      </c>
      <c r="P140" t="s">
        <v>401</v>
      </c>
      <c r="Q140">
        <f t="shared" si="8"/>
        <v>34579.096962966898</v>
      </c>
      <c r="R140">
        <f t="shared" si="9"/>
        <v>13.6306695494</v>
      </c>
      <c r="S140">
        <f t="shared" si="10"/>
        <v>34565.466293417499</v>
      </c>
      <c r="T140" s="10">
        <f t="shared" si="11"/>
        <v>5483.1492754427009</v>
      </c>
    </row>
    <row r="141" spans="1:20">
      <c r="A141" s="5" t="s">
        <v>118</v>
      </c>
      <c r="B141" s="7">
        <v>0.36465377100000002</v>
      </c>
      <c r="C141" s="11">
        <v>4.7023554489999997</v>
      </c>
      <c r="D141" s="7">
        <v>0.18730123700000001</v>
      </c>
      <c r="E141" s="6">
        <v>16.374772825000001</v>
      </c>
      <c r="F141" s="7">
        <v>0.12691434400000001</v>
      </c>
      <c r="G141" s="6">
        <v>38.540820654999997</v>
      </c>
      <c r="H141" s="11">
        <v>3.5308318719999998</v>
      </c>
      <c r="I141" s="7">
        <v>3.0857571E-2</v>
      </c>
      <c r="J141" s="11">
        <v>9.6268221989999994</v>
      </c>
      <c r="K141" s="6">
        <v>17.867705820000001</v>
      </c>
      <c r="L141" s="11">
        <v>1.288866399</v>
      </c>
      <c r="M141" s="6">
        <v>22.968377579999999</v>
      </c>
      <c r="N141" s="7">
        <v>0.108083363</v>
      </c>
      <c r="O141" s="6">
        <v>14.093119376500001</v>
      </c>
      <c r="P141" t="s">
        <v>119</v>
      </c>
      <c r="Q141">
        <f t="shared" si="8"/>
        <v>247384.65650862848</v>
      </c>
      <c r="R141">
        <f t="shared" si="9"/>
        <v>498.02652003140003</v>
      </c>
      <c r="S141">
        <f t="shared" si="10"/>
        <v>246886.62998859709</v>
      </c>
      <c r="T141" s="10">
        <f t="shared" si="11"/>
        <v>5464.5357584802005</v>
      </c>
    </row>
    <row r="142" spans="1:20">
      <c r="A142" s="5" t="s">
        <v>186</v>
      </c>
      <c r="B142" s="7">
        <v>0.238577652</v>
      </c>
      <c r="C142" s="11">
        <v>7.9016060640000001</v>
      </c>
      <c r="D142" s="7">
        <v>0.107202612</v>
      </c>
      <c r="E142" s="7">
        <v>0.14544016400000001</v>
      </c>
      <c r="F142" s="11">
        <v>2.257427598</v>
      </c>
      <c r="G142" s="11">
        <v>6.6521038324999999</v>
      </c>
      <c r="H142" s="6">
        <v>15.067444650000001</v>
      </c>
      <c r="I142" s="11">
        <v>2.5980463180000002</v>
      </c>
      <c r="J142" s="11">
        <v>7.6676391949999996</v>
      </c>
      <c r="K142" s="11">
        <v>3.5700933699999999</v>
      </c>
      <c r="L142" s="11">
        <v>1.2784954285000001</v>
      </c>
      <c r="M142" s="6">
        <v>10.798848019999999</v>
      </c>
      <c r="N142" s="7">
        <v>9.7169607000000005E-2</v>
      </c>
      <c r="O142" s="6">
        <v>10.960386022</v>
      </c>
      <c r="P142" t="s">
        <v>187</v>
      </c>
      <c r="Q142">
        <f t="shared" si="8"/>
        <v>145757.1023171221</v>
      </c>
      <c r="R142">
        <f t="shared" si="9"/>
        <v>447.73811513460004</v>
      </c>
      <c r="S142">
        <f t="shared" si="10"/>
        <v>145309.36420198751</v>
      </c>
      <c r="T142" s="10">
        <f t="shared" si="11"/>
        <v>5420.564917754301</v>
      </c>
    </row>
    <row r="143" spans="1:20">
      <c r="A143" s="5" t="s">
        <v>404</v>
      </c>
      <c r="B143" s="7">
        <v>5.5929765999999999E-2</v>
      </c>
      <c r="C143" s="11">
        <v>1.730930233</v>
      </c>
      <c r="D143" s="7">
        <v>1.9297411E-2</v>
      </c>
      <c r="E143" s="7">
        <v>1.2537433000000001E-2</v>
      </c>
      <c r="F143" s="7">
        <v>6.3777970000000002E-3</v>
      </c>
      <c r="G143" s="11">
        <v>2.4604428020000002</v>
      </c>
      <c r="H143" s="7">
        <v>6.0707181999999998E-2</v>
      </c>
      <c r="I143" s="7">
        <v>1.1363985E-2</v>
      </c>
      <c r="J143" s="7">
        <v>0.84868511999999996</v>
      </c>
      <c r="K143" s="11">
        <v>2.3091165459999998</v>
      </c>
      <c r="L143" s="11">
        <v>1.2684765915</v>
      </c>
      <c r="M143" s="11">
        <v>1.9356688550000001</v>
      </c>
      <c r="N143" s="7">
        <v>4.5073200000000004E-3</v>
      </c>
      <c r="O143" s="11">
        <v>2.5380881620000002</v>
      </c>
      <c r="P143" t="s">
        <v>405</v>
      </c>
      <c r="Q143">
        <f t="shared" si="8"/>
        <v>33964.049717588903</v>
      </c>
      <c r="R143">
        <f t="shared" si="9"/>
        <v>20.768829096000001</v>
      </c>
      <c r="S143">
        <f t="shared" si="10"/>
        <v>33943.280888492904</v>
      </c>
      <c r="T143" s="10">
        <f t="shared" si="11"/>
        <v>5378.0870526417002</v>
      </c>
    </row>
    <row r="144" spans="1:20">
      <c r="A144" s="5" t="s">
        <v>396</v>
      </c>
      <c r="B144" s="7">
        <v>0.24454288399999999</v>
      </c>
      <c r="C144" s="7">
        <v>2.1655780999999999E-2</v>
      </c>
      <c r="D144" s="7">
        <v>8.0048459999999995E-3</v>
      </c>
      <c r="E144" s="11">
        <v>1.871277243</v>
      </c>
      <c r="F144" s="7">
        <v>9.2363450999999999E-2</v>
      </c>
      <c r="G144" s="11">
        <v>3.4836880159999999</v>
      </c>
      <c r="H144" s="7">
        <v>0.47996804500000001</v>
      </c>
      <c r="I144" s="7">
        <v>6.5557575000000007E-2</v>
      </c>
      <c r="J144" s="11">
        <v>2.063608028</v>
      </c>
      <c r="K144" s="7">
        <v>0.59572545099999996</v>
      </c>
      <c r="L144" s="11">
        <v>1.3016619125</v>
      </c>
      <c r="M144" s="11">
        <v>3.8308329689999998</v>
      </c>
      <c r="N144" s="7">
        <v>3.2246309999999999E-3</v>
      </c>
      <c r="O144" s="7">
        <v>0.8127070595</v>
      </c>
      <c r="P144" t="s">
        <v>397</v>
      </c>
      <c r="Q144">
        <f t="shared" si="8"/>
        <v>36439.523950823597</v>
      </c>
      <c r="R144">
        <f t="shared" si="9"/>
        <v>14.858454721800001</v>
      </c>
      <c r="S144">
        <f t="shared" si="10"/>
        <v>36424.665496101799</v>
      </c>
      <c r="T144" s="10">
        <f t="shared" si="11"/>
        <v>4946.6227883526999</v>
      </c>
    </row>
    <row r="145" spans="1:20">
      <c r="A145" s="5" t="s">
        <v>390</v>
      </c>
      <c r="B145" s="11">
        <v>1.946764919</v>
      </c>
      <c r="C145" s="7">
        <v>0.7616387</v>
      </c>
      <c r="D145" s="7">
        <v>7.344649E-3</v>
      </c>
      <c r="E145" s="7">
        <v>6.0483309999999998E-2</v>
      </c>
      <c r="F145" s="7">
        <v>1.2480507E-2</v>
      </c>
      <c r="G145" s="7">
        <v>0.60663249850000001</v>
      </c>
      <c r="H145" s="7">
        <v>0.19215612700000001</v>
      </c>
      <c r="I145" s="7">
        <v>4.9831559999999999E-3</v>
      </c>
      <c r="J145" s="11">
        <v>2.6321775569999999</v>
      </c>
      <c r="K145" s="7">
        <v>0.89355050499999999</v>
      </c>
      <c r="L145" s="11">
        <v>1.2853368000000001</v>
      </c>
      <c r="M145" s="7">
        <v>0.70805412099999998</v>
      </c>
      <c r="N145" s="7">
        <v>1.9242689999999999E-3</v>
      </c>
      <c r="O145" s="11">
        <v>4.4644687865000003</v>
      </c>
      <c r="P145" t="s">
        <v>391</v>
      </c>
      <c r="Q145">
        <f t="shared" si="8"/>
        <v>37429.931272793503</v>
      </c>
      <c r="R145">
        <f t="shared" si="9"/>
        <v>8.8666466982000003</v>
      </c>
      <c r="S145">
        <f t="shared" si="10"/>
        <v>37421.0646260953</v>
      </c>
      <c r="T145" s="10">
        <f t="shared" si="11"/>
        <v>4798.0579455443994</v>
      </c>
    </row>
    <row r="146" spans="1:20">
      <c r="A146" s="5" t="s">
        <v>350</v>
      </c>
      <c r="B146" s="7">
        <v>0.51723096899999998</v>
      </c>
      <c r="C146" s="7">
        <v>0.58277731700000002</v>
      </c>
      <c r="D146" s="7">
        <v>0.93650439299999999</v>
      </c>
      <c r="E146" s="7">
        <v>0.22871233799999999</v>
      </c>
      <c r="F146" s="7">
        <v>0.554958269</v>
      </c>
      <c r="G146" s="11">
        <v>5.2993242199999999</v>
      </c>
      <c r="H146" s="7">
        <v>0.54811981399999998</v>
      </c>
      <c r="I146" s="7">
        <v>2.0654219999999999E-3</v>
      </c>
      <c r="J146" s="11">
        <v>6.1265303409999996</v>
      </c>
      <c r="K146" s="11">
        <v>3.4690333359999999</v>
      </c>
      <c r="L146" s="11">
        <v>1.126021479</v>
      </c>
      <c r="M146" s="11">
        <v>2.6376057839999998</v>
      </c>
      <c r="N146" s="7">
        <v>9.5606179999999999E-3</v>
      </c>
      <c r="O146" s="11">
        <v>3.7448383084999999</v>
      </c>
      <c r="P146" t="s">
        <v>351</v>
      </c>
      <c r="Q146">
        <f t="shared" si="8"/>
        <v>45484.963965498304</v>
      </c>
      <c r="R146">
        <f t="shared" si="9"/>
        <v>44.053415620400003</v>
      </c>
      <c r="S146">
        <f t="shared" si="10"/>
        <v>45440.910549877895</v>
      </c>
      <c r="T146" s="10">
        <f t="shared" si="11"/>
        <v>4774.1058666642002</v>
      </c>
    </row>
    <row r="147" spans="1:20">
      <c r="A147" s="5" t="s">
        <v>334</v>
      </c>
      <c r="B147" s="7">
        <v>0.67345332099999999</v>
      </c>
      <c r="C147" s="11">
        <v>0.98572760699999995</v>
      </c>
      <c r="D147" s="7">
        <v>2.0735175000000002E-2</v>
      </c>
      <c r="E147" s="7">
        <v>5.5366034999999999E-3</v>
      </c>
      <c r="F147" s="7">
        <v>0.133532874</v>
      </c>
      <c r="G147" s="11">
        <v>2.627318781</v>
      </c>
      <c r="H147" s="11">
        <v>3.6962509180000001</v>
      </c>
      <c r="I147" s="7">
        <v>4.709955E-3</v>
      </c>
      <c r="J147" s="11">
        <v>2.042436484</v>
      </c>
      <c r="K147" s="11">
        <v>2.3235852829999999</v>
      </c>
      <c r="L147" s="11">
        <v>1.0923387874999999</v>
      </c>
      <c r="M147" s="11">
        <v>4.197613756</v>
      </c>
      <c r="N147" s="7">
        <v>3.4246691000000003E-2</v>
      </c>
      <c r="O147" s="11">
        <v>3.0193004834999999</v>
      </c>
      <c r="P147" t="s">
        <v>335</v>
      </c>
      <c r="Q147">
        <f t="shared" si="8"/>
        <v>51611.084073061793</v>
      </c>
      <c r="R147">
        <f t="shared" si="9"/>
        <v>157.80190278980001</v>
      </c>
      <c r="S147">
        <f t="shared" si="10"/>
        <v>51453.282170271996</v>
      </c>
      <c r="T147" s="10">
        <f t="shared" si="11"/>
        <v>4631.2979912424998</v>
      </c>
    </row>
    <row r="148" spans="1:20">
      <c r="A148" s="5" t="s">
        <v>422</v>
      </c>
      <c r="B148" s="7">
        <v>0</v>
      </c>
      <c r="C148" s="7">
        <v>0</v>
      </c>
      <c r="D148" s="7">
        <v>0</v>
      </c>
      <c r="E148" s="7">
        <v>0</v>
      </c>
      <c r="F148" s="7">
        <v>0</v>
      </c>
      <c r="G148" s="7">
        <v>3.1218600000000002E-3</v>
      </c>
      <c r="H148" s="7">
        <v>4.655279E-3</v>
      </c>
      <c r="I148" s="7">
        <v>0.107824038</v>
      </c>
      <c r="J148" s="7">
        <v>2.9195105999999998E-2</v>
      </c>
      <c r="K148" s="7">
        <v>0.43217246999999998</v>
      </c>
      <c r="L148" s="11">
        <v>1.0771659315</v>
      </c>
      <c r="M148" s="11">
        <v>1.204171334</v>
      </c>
      <c r="N148" s="7">
        <v>0</v>
      </c>
      <c r="O148" s="11">
        <v>2.8734284075000001</v>
      </c>
      <c r="P148" t="s">
        <v>423</v>
      </c>
      <c r="Q148">
        <f t="shared" si="8"/>
        <v>30216.324089180802</v>
      </c>
      <c r="R148">
        <f t="shared" si="9"/>
        <v>0</v>
      </c>
      <c r="S148">
        <f t="shared" si="10"/>
        <v>30216.324089180802</v>
      </c>
      <c r="T148" s="10">
        <f t="shared" si="11"/>
        <v>4566.9681163736996</v>
      </c>
    </row>
    <row r="149" spans="1:20">
      <c r="A149" s="5" t="s">
        <v>416</v>
      </c>
      <c r="B149" s="11">
        <v>4.1331598420000004</v>
      </c>
      <c r="C149" s="11">
        <v>3.1131276730000002</v>
      </c>
      <c r="D149" s="11">
        <v>2.0371228779999999</v>
      </c>
      <c r="E149" s="11">
        <v>4.5188826574999998</v>
      </c>
      <c r="F149" s="7">
        <v>3.2536225000000002E-2</v>
      </c>
      <c r="G149" s="11">
        <v>3.7143568144999999</v>
      </c>
      <c r="H149" s="11">
        <v>1.830306027</v>
      </c>
      <c r="I149" s="7">
        <v>0.82640978300000001</v>
      </c>
      <c r="J149" s="11">
        <v>2.375511887</v>
      </c>
      <c r="K149" s="11">
        <v>3.4215447409999999</v>
      </c>
      <c r="L149" s="11">
        <v>1.4739465624999999</v>
      </c>
      <c r="M149" s="11">
        <v>3.0507430009999998</v>
      </c>
      <c r="N149" s="7">
        <v>1.2111692E-2</v>
      </c>
      <c r="O149" s="7">
        <v>0.74200923900000004</v>
      </c>
      <c r="P149" t="s">
        <v>417</v>
      </c>
      <c r="Q149">
        <f t="shared" si="8"/>
        <v>31494.415196158898</v>
      </c>
      <c r="R149">
        <f t="shared" si="9"/>
        <v>55.808254397600003</v>
      </c>
      <c r="S149">
        <f t="shared" si="10"/>
        <v>31438.606941761296</v>
      </c>
      <c r="T149" s="10">
        <f t="shared" si="11"/>
        <v>4516.3134340974002</v>
      </c>
    </row>
    <row r="150" spans="1:20">
      <c r="A150" s="5" t="s">
        <v>340</v>
      </c>
      <c r="B150" s="11">
        <v>1.2481998839999999</v>
      </c>
      <c r="C150" s="7">
        <v>0.42702741900000002</v>
      </c>
      <c r="D150" s="7">
        <v>0.74916551799999997</v>
      </c>
      <c r="E150" s="7">
        <v>0.17522567850000001</v>
      </c>
      <c r="F150" s="7">
        <v>1.0006473E-2</v>
      </c>
      <c r="G150" s="11">
        <v>3.1958337394999998</v>
      </c>
      <c r="H150" s="11">
        <v>4.2813488739999999</v>
      </c>
      <c r="I150" s="7">
        <v>1.6207052E-2</v>
      </c>
      <c r="J150" s="11">
        <v>1.5484343540000001</v>
      </c>
      <c r="K150" s="7">
        <v>0.60132804500000003</v>
      </c>
      <c r="L150" s="11">
        <v>1.062753509</v>
      </c>
      <c r="M150" s="11">
        <v>1.196464124</v>
      </c>
      <c r="N150" s="7">
        <v>8.2323610000000005E-3</v>
      </c>
      <c r="O150" s="11">
        <v>5.7444184025</v>
      </c>
      <c r="P150" t="s">
        <v>341</v>
      </c>
      <c r="Q150">
        <f t="shared" si="8"/>
        <v>47615.491939004103</v>
      </c>
      <c r="R150">
        <f t="shared" si="9"/>
        <v>37.933073015800005</v>
      </c>
      <c r="S150">
        <f t="shared" si="10"/>
        <v>47577.558865988307</v>
      </c>
      <c r="T150" s="10">
        <f t="shared" si="11"/>
        <v>4505.8623274582005</v>
      </c>
    </row>
    <row r="151" spans="1:20">
      <c r="A151" s="5" t="s">
        <v>122</v>
      </c>
      <c r="B151" s="11">
        <v>1.0753215060000001</v>
      </c>
      <c r="C151" s="7">
        <v>5.8280420000000003E-3</v>
      </c>
      <c r="D151" s="7">
        <v>6.1734481000000001E-2</v>
      </c>
      <c r="E151" s="7">
        <v>0.28607898300000001</v>
      </c>
      <c r="F151" s="7">
        <v>0</v>
      </c>
      <c r="G151" s="6">
        <v>23.35007367</v>
      </c>
      <c r="H151" s="6">
        <v>23.212914139999999</v>
      </c>
      <c r="I151" s="7">
        <v>1.0757213999999999E-2</v>
      </c>
      <c r="J151" s="11">
        <v>3.398378959</v>
      </c>
      <c r="K151" s="7">
        <v>7.3193943999999997E-2</v>
      </c>
      <c r="L151" s="11">
        <v>0.95241825700000005</v>
      </c>
      <c r="M151" s="11">
        <v>9.0221136259999994</v>
      </c>
      <c r="N151" s="6">
        <v>10.122952229999999</v>
      </c>
      <c r="O151" s="6">
        <v>29.215042053499999</v>
      </c>
      <c r="P151" t="s">
        <v>123</v>
      </c>
      <c r="Q151">
        <f t="shared" si="8"/>
        <v>289640.32794948207</v>
      </c>
      <c r="R151">
        <f t="shared" si="9"/>
        <v>4038.0629260286005</v>
      </c>
      <c r="S151">
        <f t="shared" si="10"/>
        <v>242995.78866408809</v>
      </c>
      <c r="T151" s="10">
        <f t="shared" si="11"/>
        <v>4038.0629260286005</v>
      </c>
    </row>
    <row r="152" spans="1:20">
      <c r="A152" s="5" t="s">
        <v>438</v>
      </c>
      <c r="B152" s="7">
        <v>0.71855321599999999</v>
      </c>
      <c r="C152" s="7">
        <v>0.69008760000000002</v>
      </c>
      <c r="D152" s="7">
        <v>0.52061782000000001</v>
      </c>
      <c r="E152" s="7">
        <v>2.1890439999999998E-3</v>
      </c>
      <c r="F152" s="7">
        <v>0</v>
      </c>
      <c r="G152" s="7">
        <v>2.194714E-3</v>
      </c>
      <c r="H152" s="7">
        <v>4.6269570000000001E-3</v>
      </c>
      <c r="I152" s="7">
        <v>1.0828844000000001E-2</v>
      </c>
      <c r="J152" s="11">
        <v>2.8658868339999999</v>
      </c>
      <c r="K152" s="7">
        <v>0.47073420900000001</v>
      </c>
      <c r="L152" s="11">
        <v>1.805412027</v>
      </c>
      <c r="M152" s="11">
        <v>2.2544191730000001</v>
      </c>
      <c r="N152" s="7">
        <v>4.74121E-3</v>
      </c>
      <c r="O152" s="7">
        <v>0.64056049049999997</v>
      </c>
      <c r="P152" t="s">
        <v>439</v>
      </c>
      <c r="Q152">
        <f t="shared" si="8"/>
        <v>26852.1140249071</v>
      </c>
      <c r="R152">
        <f t="shared" si="9"/>
        <v>21.846547438000002</v>
      </c>
      <c r="S152">
        <f t="shared" si="10"/>
        <v>26830.2674774691</v>
      </c>
      <c r="T152" s="10">
        <f t="shared" si="11"/>
        <v>3898.8354814773002</v>
      </c>
    </row>
    <row r="153" spans="1:20">
      <c r="A153" s="5" t="s">
        <v>406</v>
      </c>
      <c r="B153" s="7">
        <v>3.8194470000000001E-3</v>
      </c>
      <c r="C153" s="7">
        <v>0.19433771</v>
      </c>
      <c r="D153" s="11">
        <v>1.9178685049999999</v>
      </c>
      <c r="E153" s="7">
        <v>0.124192345</v>
      </c>
      <c r="F153" s="7">
        <v>2.7072125999999998E-2</v>
      </c>
      <c r="G153" s="11">
        <v>2.7409776830000001</v>
      </c>
      <c r="H153" s="7">
        <v>9.4296626999999994E-2</v>
      </c>
      <c r="I153" s="7">
        <v>5.2442879999999997E-3</v>
      </c>
      <c r="J153" s="7">
        <v>0.90299518199999995</v>
      </c>
      <c r="K153" s="11">
        <v>3.234350176</v>
      </c>
      <c r="L153" s="7">
        <v>0.87075992749999997</v>
      </c>
      <c r="M153" s="11">
        <v>1.435861039</v>
      </c>
      <c r="N153" s="11">
        <v>2.3980822289999999</v>
      </c>
      <c r="O153" s="11">
        <v>3.2369751815000001</v>
      </c>
      <c r="P153" t="s">
        <v>407</v>
      </c>
      <c r="Q153">
        <f t="shared" si="8"/>
        <v>44173.873119798198</v>
      </c>
      <c r="R153">
        <f t="shared" si="9"/>
        <v>3691.8479406145002</v>
      </c>
      <c r="S153">
        <f t="shared" si="10"/>
        <v>33123.989825012002</v>
      </c>
      <c r="T153" s="10">
        <f t="shared" si="11"/>
        <v>3691.8479406145002</v>
      </c>
    </row>
    <row r="154" spans="1:20">
      <c r="A154" s="5" t="s">
        <v>290</v>
      </c>
      <c r="B154" s="7">
        <v>1.2263873999999999E-2</v>
      </c>
      <c r="C154" s="7">
        <v>0.20569680900000001</v>
      </c>
      <c r="D154" s="7">
        <v>1.7997933000000001E-2</v>
      </c>
      <c r="E154" s="7">
        <v>1.7393572999999999E-2</v>
      </c>
      <c r="F154" s="7">
        <v>6.7126900000000003E-2</v>
      </c>
      <c r="G154" s="11">
        <v>5.883056936</v>
      </c>
      <c r="H154" s="7">
        <v>9.5842302000000004E-2</v>
      </c>
      <c r="I154" s="7">
        <v>2.1765100999999999E-2</v>
      </c>
      <c r="J154" s="7">
        <v>0.25626810999999999</v>
      </c>
      <c r="K154" s="11">
        <v>1.8102353959999999</v>
      </c>
      <c r="L154" s="7">
        <v>0.86895252550000002</v>
      </c>
      <c r="M154" s="11">
        <v>5.971269961</v>
      </c>
      <c r="N154" s="7">
        <v>0.50633192500000002</v>
      </c>
      <c r="O154" s="11">
        <v>4.8895330589999997</v>
      </c>
      <c r="P154" t="s">
        <v>291</v>
      </c>
      <c r="Q154">
        <f t="shared" si="8"/>
        <v>76241.606842259702</v>
      </c>
      <c r="R154">
        <f t="shared" si="9"/>
        <v>2333.0762440150002</v>
      </c>
      <c r="S154">
        <f t="shared" si="10"/>
        <v>73908.530598244688</v>
      </c>
      <c r="T154" s="10">
        <f t="shared" si="11"/>
        <v>3684.1849176149003</v>
      </c>
    </row>
    <row r="155" spans="1:20">
      <c r="A155" s="5" t="s">
        <v>372</v>
      </c>
      <c r="B155" s="7">
        <v>1.1961337000000001E-2</v>
      </c>
      <c r="C155" s="7">
        <v>0.71298073699999998</v>
      </c>
      <c r="D155" s="7">
        <v>3.6402786999999999E-2</v>
      </c>
      <c r="E155" s="7">
        <v>3.7900301999999997E-2</v>
      </c>
      <c r="F155" s="7">
        <v>9.7012320000000006E-3</v>
      </c>
      <c r="G155" s="11">
        <v>6.9933978054999999</v>
      </c>
      <c r="H155" s="7">
        <v>0.19278745899999999</v>
      </c>
      <c r="I155" s="7">
        <v>9.2658329999999994E-3</v>
      </c>
      <c r="J155" s="11">
        <v>2.9363796409999998</v>
      </c>
      <c r="K155" s="7">
        <v>0.15849191800000001</v>
      </c>
      <c r="L155" s="11">
        <v>0.96366506699999999</v>
      </c>
      <c r="M155" s="11">
        <v>4.7452926150000003</v>
      </c>
      <c r="N155" s="7">
        <v>0</v>
      </c>
      <c r="O155" s="7">
        <v>0.60384417550000002</v>
      </c>
      <c r="P155" t="s">
        <v>373</v>
      </c>
      <c r="Q155">
        <f t="shared" si="8"/>
        <v>39917.105985950904</v>
      </c>
      <c r="R155">
        <f t="shared" si="9"/>
        <v>0</v>
      </c>
      <c r="S155">
        <f t="shared" si="10"/>
        <v>39917.105985950904</v>
      </c>
      <c r="T155" s="10">
        <f t="shared" si="11"/>
        <v>3675.3579585983002</v>
      </c>
    </row>
    <row r="156" spans="1:20">
      <c r="A156" s="5" t="s">
        <v>388</v>
      </c>
      <c r="B156" s="11">
        <v>1.3053371709999999</v>
      </c>
      <c r="C156" s="7">
        <v>0.113302096</v>
      </c>
      <c r="D156" s="7">
        <v>2.7837140999999999E-2</v>
      </c>
      <c r="E156" s="7">
        <v>2.4655192499999999E-2</v>
      </c>
      <c r="F156" s="7">
        <v>2.9737939000000001E-2</v>
      </c>
      <c r="G156" s="7">
        <v>6.3050685000000002E-3</v>
      </c>
      <c r="H156" s="7">
        <v>4.6554589E-2</v>
      </c>
      <c r="I156" s="7">
        <v>0</v>
      </c>
      <c r="J156" s="11">
        <v>2.7048422009999999</v>
      </c>
      <c r="K156" s="11">
        <v>2.4061770010000001</v>
      </c>
      <c r="L156" s="7">
        <v>0.86037760100000005</v>
      </c>
      <c r="M156" s="11">
        <v>3.5888344559999998</v>
      </c>
      <c r="N156" s="7">
        <v>0.29927028900000002</v>
      </c>
      <c r="O156" s="11">
        <v>1.5732798285</v>
      </c>
      <c r="P156" t="s">
        <v>389</v>
      </c>
      <c r="Q156">
        <f t="shared" si="8"/>
        <v>38922.109402160495</v>
      </c>
      <c r="R156">
        <f t="shared" si="9"/>
        <v>1378.9776376542002</v>
      </c>
      <c r="S156">
        <f t="shared" si="10"/>
        <v>37543.131764506295</v>
      </c>
      <c r="T156" s="10">
        <f t="shared" si="11"/>
        <v>3647.8289527198003</v>
      </c>
    </row>
    <row r="157" spans="1:20">
      <c r="A157" s="5" t="s">
        <v>358</v>
      </c>
      <c r="B157" s="7">
        <v>0.106143351</v>
      </c>
      <c r="C157" s="7">
        <v>0</v>
      </c>
      <c r="D157" s="7">
        <v>6.0820839999999998E-3</v>
      </c>
      <c r="E157" s="7">
        <v>6.3896480000000004E-3</v>
      </c>
      <c r="F157" s="7">
        <v>0</v>
      </c>
      <c r="G157" s="7">
        <v>0.34406917100000001</v>
      </c>
      <c r="H157" s="7">
        <v>0.3616684</v>
      </c>
      <c r="I157" s="7">
        <v>0</v>
      </c>
      <c r="J157" s="7">
        <v>0.48074816500000001</v>
      </c>
      <c r="K157" s="11">
        <v>2.0322826809999999</v>
      </c>
      <c r="L157" s="7">
        <v>0.85581797900000001</v>
      </c>
      <c r="M157" s="11">
        <v>3.8768180299999999</v>
      </c>
      <c r="N157" s="7">
        <v>0</v>
      </c>
      <c r="O157" s="11">
        <v>1.9369585090000001</v>
      </c>
      <c r="P157" t="s">
        <v>359</v>
      </c>
      <c r="Q157">
        <f t="shared" si="8"/>
        <v>41688.858426735598</v>
      </c>
      <c r="R157">
        <f t="shared" si="9"/>
        <v>0</v>
      </c>
      <c r="S157">
        <f t="shared" si="10"/>
        <v>41688.858426735598</v>
      </c>
      <c r="T157" s="10">
        <f t="shared" si="11"/>
        <v>3628.4970673642001</v>
      </c>
    </row>
    <row r="158" spans="1:20">
      <c r="A158" s="5" t="s">
        <v>472</v>
      </c>
      <c r="B158" s="7">
        <v>0.27199700700000001</v>
      </c>
      <c r="C158" s="7">
        <v>0</v>
      </c>
      <c r="D158" s="7">
        <v>1.379822E-2</v>
      </c>
      <c r="E158" s="7">
        <v>9.3892374999999997E-3</v>
      </c>
      <c r="F158" s="7">
        <v>6.4329030000000002E-3</v>
      </c>
      <c r="G158" s="7">
        <v>0.61674083599999996</v>
      </c>
      <c r="H158" s="7">
        <v>7.1668977999999994E-2</v>
      </c>
      <c r="I158" s="7">
        <v>7.5045090000000004E-3</v>
      </c>
      <c r="J158" s="11">
        <v>1.9798073549999999</v>
      </c>
      <c r="K158" s="7">
        <v>0.35214688500000002</v>
      </c>
      <c r="L158" s="7">
        <v>0.85511986849999999</v>
      </c>
      <c r="M158" s="7">
        <v>0.767842829</v>
      </c>
      <c r="N158" s="7">
        <v>6.3567694999999994E-2</v>
      </c>
      <c r="O158" s="11">
        <v>1.4711628445</v>
      </c>
      <c r="P158" t="s">
        <v>473</v>
      </c>
      <c r="Q158">
        <f t="shared" si="8"/>
        <v>18076.034359256599</v>
      </c>
      <c r="R158">
        <f t="shared" si="9"/>
        <v>292.90722502099999</v>
      </c>
      <c r="S158">
        <f t="shared" si="10"/>
        <v>17783.127134235601</v>
      </c>
      <c r="T158" s="10">
        <f t="shared" si="11"/>
        <v>3625.5372184663001</v>
      </c>
    </row>
    <row r="159" spans="1:20">
      <c r="A159" s="5" t="s">
        <v>460</v>
      </c>
      <c r="B159" s="7">
        <v>1.8350155999999999E-2</v>
      </c>
      <c r="C159" s="7">
        <v>0.81875335699999996</v>
      </c>
      <c r="D159" s="7">
        <v>7.2585216999999994E-2</v>
      </c>
      <c r="E159" s="7">
        <v>0.73697586699999995</v>
      </c>
      <c r="F159" s="7">
        <v>2.6337131E-2</v>
      </c>
      <c r="G159" s="11">
        <v>5.9705632169999996</v>
      </c>
      <c r="H159" s="11">
        <v>3.0503830930000002</v>
      </c>
      <c r="I159" s="7">
        <v>0.66474762899999995</v>
      </c>
      <c r="J159" s="11">
        <v>2.074479186</v>
      </c>
      <c r="K159" s="7">
        <v>0.13340621699999999</v>
      </c>
      <c r="L159" s="7">
        <v>0.84206774900000003</v>
      </c>
      <c r="M159" s="11">
        <v>1.3660393580000001</v>
      </c>
      <c r="N159" s="7">
        <v>0.21556978099999999</v>
      </c>
      <c r="O159" s="11">
        <v>1.4334924010000001</v>
      </c>
      <c r="P159" t="s">
        <v>461</v>
      </c>
      <c r="Q159">
        <f t="shared" si="8"/>
        <v>22545.425232579801</v>
      </c>
      <c r="R159">
        <f t="shared" si="9"/>
        <v>993.30243689179997</v>
      </c>
      <c r="S159">
        <f t="shared" si="10"/>
        <v>21552.122795688003</v>
      </c>
      <c r="T159" s="10">
        <f t="shared" si="11"/>
        <v>3570.1988422102004</v>
      </c>
    </row>
    <row r="160" spans="1:20">
      <c r="A160" s="5" t="s">
        <v>148</v>
      </c>
      <c r="B160" s="11">
        <v>1.285630023</v>
      </c>
      <c r="C160" s="11">
        <v>2.6798980239999999</v>
      </c>
      <c r="D160" s="11">
        <v>3.589700208</v>
      </c>
      <c r="E160" s="7">
        <v>0.20628503649999999</v>
      </c>
      <c r="F160" s="7">
        <v>2.4859289E-2</v>
      </c>
      <c r="G160" s="11">
        <v>9.8639756594999994</v>
      </c>
      <c r="H160" s="11">
        <v>3.5567434599999999</v>
      </c>
      <c r="I160" s="7">
        <v>4.1534900000000001E-3</v>
      </c>
      <c r="J160" s="11">
        <v>4.3912216380000002</v>
      </c>
      <c r="K160" s="6">
        <v>11.424533800000001</v>
      </c>
      <c r="L160" s="7">
        <v>0.81577754199999997</v>
      </c>
      <c r="M160" s="6">
        <v>20.056500610000001</v>
      </c>
      <c r="N160" s="7">
        <v>0</v>
      </c>
      <c r="O160" s="6">
        <v>11.364176837500001</v>
      </c>
      <c r="P160" t="s">
        <v>149</v>
      </c>
      <c r="Q160">
        <f t="shared" si="8"/>
        <v>208538.80309530313</v>
      </c>
      <c r="R160">
        <f t="shared" si="9"/>
        <v>0</v>
      </c>
      <c r="S160">
        <f t="shared" si="10"/>
        <v>208538.80309530313</v>
      </c>
      <c r="T160" s="10">
        <f t="shared" si="11"/>
        <v>3458.7336225715999</v>
      </c>
    </row>
    <row r="161" spans="1:20">
      <c r="A161" s="5" t="s">
        <v>256</v>
      </c>
      <c r="B161" s="7">
        <v>5.0333540000000003E-3</v>
      </c>
      <c r="C161" s="7">
        <v>7.9797682999999994E-2</v>
      </c>
      <c r="D161" s="7">
        <v>6.9867848999999996E-2</v>
      </c>
      <c r="E161" s="7">
        <v>0.6182839295</v>
      </c>
      <c r="F161" s="7">
        <v>5.7469118999999999E-2</v>
      </c>
      <c r="G161" s="11">
        <v>4.6561169685000001</v>
      </c>
      <c r="H161" s="6">
        <v>10.38492353</v>
      </c>
      <c r="I161" s="7">
        <v>1.3687849E-2</v>
      </c>
      <c r="J161" s="7">
        <v>1.8570382E-2</v>
      </c>
      <c r="K161" s="7">
        <v>0.187575413</v>
      </c>
      <c r="L161" s="7">
        <v>0.81113810099999994</v>
      </c>
      <c r="M161" s="11">
        <v>1.862374913</v>
      </c>
      <c r="N161" s="7">
        <v>1.1885013999999999E-2</v>
      </c>
      <c r="O161" s="6">
        <v>12.0947029955</v>
      </c>
      <c r="P161" t="s">
        <v>257</v>
      </c>
      <c r="Q161">
        <f t="shared" si="8"/>
        <v>89729.643700992514</v>
      </c>
      <c r="R161">
        <f t="shared" si="9"/>
        <v>54.763767509200001</v>
      </c>
      <c r="S161">
        <f t="shared" si="10"/>
        <v>89674.879933483317</v>
      </c>
      <c r="T161" s="10">
        <f t="shared" si="11"/>
        <v>3439.0633206197999</v>
      </c>
    </row>
    <row r="162" spans="1:20">
      <c r="A162" s="5" t="s">
        <v>304</v>
      </c>
      <c r="B162" s="11">
        <v>1.2244349189999999</v>
      </c>
      <c r="C162" s="11">
        <v>3.642947597</v>
      </c>
      <c r="D162" s="6">
        <v>15.098334469999999</v>
      </c>
      <c r="E162" s="7">
        <v>6.1795368000000003E-2</v>
      </c>
      <c r="F162" s="7">
        <v>1.5286482000000001E-2</v>
      </c>
      <c r="G162" s="6">
        <v>16.051710780000001</v>
      </c>
      <c r="H162" s="7">
        <v>1.3601212E-2</v>
      </c>
      <c r="I162" s="7">
        <v>0</v>
      </c>
      <c r="J162" s="7">
        <v>8.7013017999999998E-2</v>
      </c>
      <c r="K162" s="7">
        <v>4.7672059000000003E-2</v>
      </c>
      <c r="L162" s="7">
        <v>0.79744175699999997</v>
      </c>
      <c r="M162" s="11">
        <v>1.1518361669999999</v>
      </c>
      <c r="N162" s="7">
        <v>9.4691979999999999E-3</v>
      </c>
      <c r="O162" s="11">
        <v>8.9493170365000001</v>
      </c>
      <c r="P162" t="s">
        <v>305</v>
      </c>
      <c r="Q162">
        <f t="shared" si="8"/>
        <v>65700.841408292705</v>
      </c>
      <c r="R162">
        <f t="shared" si="9"/>
        <v>43.632170544400005</v>
      </c>
      <c r="S162">
        <f t="shared" si="10"/>
        <v>65657.209237748306</v>
      </c>
      <c r="T162" s="10">
        <f t="shared" si="11"/>
        <v>3380.9935613286002</v>
      </c>
    </row>
    <row r="163" spans="1:20">
      <c r="A163" s="5" t="s">
        <v>294</v>
      </c>
      <c r="B163" s="7">
        <v>0</v>
      </c>
      <c r="C163" s="7">
        <v>0</v>
      </c>
      <c r="D163" s="7">
        <v>0</v>
      </c>
      <c r="E163" s="7">
        <v>4.5848010000000003E-3</v>
      </c>
      <c r="F163" s="7">
        <v>0.15967263000000001</v>
      </c>
      <c r="G163" s="11">
        <v>4.5303445680000003</v>
      </c>
      <c r="H163" s="7">
        <v>2.5989014000000001E-2</v>
      </c>
      <c r="I163" s="7">
        <v>1.436749E-3</v>
      </c>
      <c r="J163" s="7">
        <v>0.13881047899999999</v>
      </c>
      <c r="K163" s="7">
        <v>0.19167636699999999</v>
      </c>
      <c r="L163" s="7">
        <v>0.79676802849999995</v>
      </c>
      <c r="M163" s="11">
        <v>1.2748276789999999</v>
      </c>
      <c r="N163" s="7">
        <v>1.6644223999999999E-2</v>
      </c>
      <c r="O163" s="11">
        <v>9.7823703959999992</v>
      </c>
      <c r="P163" t="s">
        <v>295</v>
      </c>
      <c r="Q163">
        <f t="shared" si="8"/>
        <v>71634.948278850701</v>
      </c>
      <c r="R163">
        <f t="shared" si="9"/>
        <v>76.693255347199994</v>
      </c>
      <c r="S163">
        <f t="shared" si="10"/>
        <v>71558.255023503501</v>
      </c>
      <c r="T163" s="10">
        <f t="shared" si="11"/>
        <v>3378.1370872343</v>
      </c>
    </row>
    <row r="164" spans="1:20">
      <c r="A164" s="5" t="s">
        <v>268</v>
      </c>
      <c r="B164" s="7">
        <v>1.2741551E-2</v>
      </c>
      <c r="C164" s="7">
        <v>0</v>
      </c>
      <c r="D164" s="7">
        <v>1.252342E-2</v>
      </c>
      <c r="E164" s="7">
        <v>2.3217437E-2</v>
      </c>
      <c r="F164" s="7">
        <v>1.0503836000000001E-2</v>
      </c>
      <c r="G164" s="11">
        <v>1.115570881</v>
      </c>
      <c r="H164" s="7">
        <v>0.46834251700000001</v>
      </c>
      <c r="I164" s="7">
        <v>1.0672325E-2</v>
      </c>
      <c r="J164" s="7">
        <v>0.83002168200000004</v>
      </c>
      <c r="K164" s="7">
        <v>0.28025054700000002</v>
      </c>
      <c r="L164" s="7">
        <v>0.75539975250000002</v>
      </c>
      <c r="M164" s="11">
        <v>1.4157306409999999</v>
      </c>
      <c r="N164" s="7">
        <v>6.6019859999999998E-3</v>
      </c>
      <c r="O164" s="6">
        <v>11.997232014</v>
      </c>
      <c r="P164" t="s">
        <v>269</v>
      </c>
      <c r="Q164">
        <f t="shared" si="8"/>
        <v>85849.073993825092</v>
      </c>
      <c r="R164">
        <f t="shared" si="9"/>
        <v>30.420631090800001</v>
      </c>
      <c r="S164">
        <f t="shared" si="10"/>
        <v>85818.653362734301</v>
      </c>
      <c r="T164" s="10">
        <f t="shared" si="11"/>
        <v>3202.7438706495004</v>
      </c>
    </row>
    <row r="165" spans="1:20">
      <c r="A165" s="5" t="s">
        <v>342</v>
      </c>
      <c r="B165" s="11">
        <v>1.1104357010000001</v>
      </c>
      <c r="C165" s="11">
        <v>7.5015882669999998</v>
      </c>
      <c r="D165" s="7">
        <v>2.4597920999999998E-2</v>
      </c>
      <c r="E165" s="7">
        <v>7.3975324999999998E-3</v>
      </c>
      <c r="F165" s="7">
        <v>2.8382166E-2</v>
      </c>
      <c r="G165" s="7">
        <v>0.1022994755</v>
      </c>
      <c r="H165" s="7">
        <v>8.1243582999999994E-2</v>
      </c>
      <c r="I165" s="7">
        <v>3.0637376000000001E-2</v>
      </c>
      <c r="J165" s="11">
        <v>4.638559656</v>
      </c>
      <c r="K165" s="11">
        <v>2.6850226259999999</v>
      </c>
      <c r="L165" s="11">
        <v>1.555526529</v>
      </c>
      <c r="M165" s="11">
        <v>5.58271008</v>
      </c>
      <c r="N165" s="7">
        <v>3.2203925000000001E-2</v>
      </c>
      <c r="O165" s="7">
        <v>0.49705569500000002</v>
      </c>
      <c r="P165" t="s">
        <v>343</v>
      </c>
      <c r="Q165">
        <f t="shared" si="8"/>
        <v>47599.566402568198</v>
      </c>
      <c r="R165">
        <f t="shared" si="9"/>
        <v>148.38924561500002</v>
      </c>
      <c r="S165">
        <f t="shared" si="10"/>
        <v>47451.177156953199</v>
      </c>
      <c r="T165" s="10">
        <f t="shared" si="11"/>
        <v>3025.3791931870005</v>
      </c>
    </row>
    <row r="166" spans="1:20">
      <c r="A166" s="5" t="s">
        <v>312</v>
      </c>
      <c r="B166" s="7">
        <v>0</v>
      </c>
      <c r="C166" s="7">
        <v>1.8802256999999999E-2</v>
      </c>
      <c r="D166" s="7">
        <v>7.128456E-3</v>
      </c>
      <c r="E166" s="7">
        <v>0</v>
      </c>
      <c r="F166" s="7">
        <v>7.3642200000000003E-3</v>
      </c>
      <c r="G166" s="11">
        <v>1.3251285715000001</v>
      </c>
      <c r="H166" s="7">
        <v>3.5713792000000001E-2</v>
      </c>
      <c r="I166" s="7">
        <v>0</v>
      </c>
      <c r="J166" s="7">
        <v>4.42794E-3</v>
      </c>
      <c r="K166" s="7">
        <v>8.3719480000000006E-3</v>
      </c>
      <c r="L166" s="11">
        <v>5.8332270435</v>
      </c>
      <c r="M166" s="11">
        <v>4.9023788850000001</v>
      </c>
      <c r="N166" s="7">
        <v>8.1412498999999999E-2</v>
      </c>
      <c r="O166" s="7">
        <v>0.49475261349999999</v>
      </c>
      <c r="P166" t="s">
        <v>313</v>
      </c>
      <c r="Q166">
        <f t="shared" si="8"/>
        <v>61338.690065566603</v>
      </c>
      <c r="R166">
        <f t="shared" si="9"/>
        <v>375.1325128922</v>
      </c>
      <c r="S166">
        <f t="shared" si="10"/>
        <v>60963.5575526744</v>
      </c>
      <c r="T166" s="10">
        <f t="shared" si="11"/>
        <v>3011.3612573291002</v>
      </c>
    </row>
    <row r="167" spans="1:20">
      <c r="A167" s="5" t="s">
        <v>474</v>
      </c>
      <c r="B167" s="7">
        <v>0</v>
      </c>
      <c r="C167" s="7">
        <v>1.0187124000000001E-2</v>
      </c>
      <c r="D167" s="7">
        <v>0.31469993600000001</v>
      </c>
      <c r="E167" s="7">
        <v>1.17644115E-2</v>
      </c>
      <c r="F167" s="7">
        <v>0</v>
      </c>
      <c r="G167" s="7">
        <v>0.47213486399999999</v>
      </c>
      <c r="H167" s="7">
        <v>7.6815479999999998E-3</v>
      </c>
      <c r="I167" s="7">
        <v>0</v>
      </c>
      <c r="J167" s="11">
        <v>1.034061774</v>
      </c>
      <c r="K167" s="7">
        <v>9.5282184000000006E-2</v>
      </c>
      <c r="L167" s="7">
        <v>0.70446667600000001</v>
      </c>
      <c r="M167" s="11">
        <v>1.351747048</v>
      </c>
      <c r="N167" s="7">
        <v>4.1747199999999998E-3</v>
      </c>
      <c r="O167" s="7">
        <v>0.84102517349999995</v>
      </c>
      <c r="P167" t="s">
        <v>475</v>
      </c>
      <c r="Q167">
        <f t="shared" si="8"/>
        <v>17284.996604813099</v>
      </c>
      <c r="R167">
        <f t="shared" si="9"/>
        <v>19.236274816000002</v>
      </c>
      <c r="S167">
        <f t="shared" si="10"/>
        <v>17265.760329997102</v>
      </c>
      <c r="T167" s="10">
        <f t="shared" si="11"/>
        <v>2986.7978129048001</v>
      </c>
    </row>
    <row r="168" spans="1:20">
      <c r="A168" s="5" t="s">
        <v>504</v>
      </c>
      <c r="B168" s="7">
        <v>1.8577209000000001E-2</v>
      </c>
      <c r="C168" s="7">
        <v>0</v>
      </c>
      <c r="D168" s="7">
        <v>0</v>
      </c>
      <c r="E168" s="7">
        <v>0</v>
      </c>
      <c r="F168" s="7">
        <v>0</v>
      </c>
      <c r="G168" s="7">
        <v>0</v>
      </c>
      <c r="H168" s="7">
        <v>0</v>
      </c>
      <c r="I168" s="7">
        <v>0</v>
      </c>
      <c r="J168" s="7">
        <v>0</v>
      </c>
      <c r="K168" s="7">
        <v>2.1387369999999999E-3</v>
      </c>
      <c r="L168" s="11">
        <v>1.4242455565000001</v>
      </c>
      <c r="M168" s="7">
        <v>0.54122384700000004</v>
      </c>
      <c r="N168" s="7">
        <v>9.1386400000000002E-4</v>
      </c>
      <c r="O168" s="7">
        <v>0.45027154149999998</v>
      </c>
      <c r="P168" t="s">
        <v>505</v>
      </c>
      <c r="Q168">
        <f t="shared" si="8"/>
        <v>12450.899254292599</v>
      </c>
      <c r="R168">
        <f t="shared" si="9"/>
        <v>4.2109025392000001</v>
      </c>
      <c r="S168">
        <f t="shared" si="10"/>
        <v>12446.688351753401</v>
      </c>
      <c r="T168" s="10">
        <f t="shared" si="11"/>
        <v>2740.6227644938999</v>
      </c>
    </row>
    <row r="169" spans="1:20">
      <c r="A169" s="5" t="s">
        <v>384</v>
      </c>
      <c r="B169" s="7">
        <v>0.37723611200000001</v>
      </c>
      <c r="C169" s="7">
        <v>0.30709628300000003</v>
      </c>
      <c r="D169" s="7">
        <v>1.3125589E-2</v>
      </c>
      <c r="E169" s="7">
        <v>1.2099117499999999E-2</v>
      </c>
      <c r="F169" s="7">
        <v>2.1020738000000001E-2</v>
      </c>
      <c r="G169" s="11">
        <v>0.97648036500000002</v>
      </c>
      <c r="H169" s="7">
        <v>9.6022405000000005E-2</v>
      </c>
      <c r="I169" s="7">
        <v>0</v>
      </c>
      <c r="J169" s="7">
        <v>0.92454975100000003</v>
      </c>
      <c r="K169" s="7">
        <v>0.399363048</v>
      </c>
      <c r="L169" s="7">
        <v>0.62239833050000004</v>
      </c>
      <c r="M169" s="11">
        <v>1.847523029</v>
      </c>
      <c r="N169" s="7">
        <v>0.76343165300000004</v>
      </c>
      <c r="O169" s="11">
        <v>3.7058836624999998</v>
      </c>
      <c r="P169" t="s">
        <v>385</v>
      </c>
      <c r="Q169">
        <f t="shared" si="8"/>
        <v>41232.371366235398</v>
      </c>
      <c r="R169">
        <f t="shared" si="9"/>
        <v>2638.8444416539005</v>
      </c>
      <c r="S169">
        <f t="shared" si="10"/>
        <v>37714.630995542</v>
      </c>
      <c r="T169" s="10">
        <f t="shared" si="11"/>
        <v>2638.8444416539005</v>
      </c>
    </row>
    <row r="170" spans="1:20">
      <c r="A170" s="5" t="s">
        <v>322</v>
      </c>
      <c r="B170" s="7">
        <v>0.17195909200000001</v>
      </c>
      <c r="C170" s="7">
        <v>5.3983440000000002E-3</v>
      </c>
      <c r="D170" s="7">
        <v>4.857877E-3</v>
      </c>
      <c r="E170" s="7">
        <v>6.5832214999999999E-3</v>
      </c>
      <c r="F170" s="7">
        <v>0</v>
      </c>
      <c r="G170" s="11">
        <v>1.126904836</v>
      </c>
      <c r="H170" s="7">
        <v>3.6698992E-2</v>
      </c>
      <c r="I170" s="7">
        <v>0</v>
      </c>
      <c r="J170" s="7">
        <v>0.33617040100000001</v>
      </c>
      <c r="K170" s="7">
        <v>0.26261669199999998</v>
      </c>
      <c r="L170" s="7">
        <v>0.60173244749999999</v>
      </c>
      <c r="M170" s="7">
        <v>0.94053476599999997</v>
      </c>
      <c r="N170" s="7">
        <v>2.9963239999999999E-3</v>
      </c>
      <c r="O170" s="11">
        <v>7.6877199664999996</v>
      </c>
      <c r="P170" t="s">
        <v>323</v>
      </c>
      <c r="Q170">
        <f t="shared" si="8"/>
        <v>55730.547829058996</v>
      </c>
      <c r="R170">
        <f t="shared" si="9"/>
        <v>13.8064617272</v>
      </c>
      <c r="S170">
        <f t="shared" si="10"/>
        <v>55716.741367331793</v>
      </c>
      <c r="T170" s="10">
        <f t="shared" si="11"/>
        <v>2551.2252309105002</v>
      </c>
    </row>
    <row r="171" spans="1:20">
      <c r="A171" s="5" t="s">
        <v>394</v>
      </c>
      <c r="B171" s="7">
        <v>6.1039570000000001E-3</v>
      </c>
      <c r="C171" s="7">
        <v>0</v>
      </c>
      <c r="D171" s="7">
        <v>3.3044617999999998E-2</v>
      </c>
      <c r="E171" s="7">
        <v>0.1154041005</v>
      </c>
      <c r="F171" s="7">
        <v>1.8978960999999999E-2</v>
      </c>
      <c r="G171" s="11">
        <v>6.9424546024999998</v>
      </c>
      <c r="H171" s="7">
        <v>0.117312441</v>
      </c>
      <c r="I171" s="7">
        <v>0</v>
      </c>
      <c r="J171" s="11">
        <v>6.4697173250000004</v>
      </c>
      <c r="K171" s="7">
        <v>0.24736096799999999</v>
      </c>
      <c r="L171" s="11">
        <v>3.2708795319999999</v>
      </c>
      <c r="M171" s="11">
        <v>2.9882913740000001</v>
      </c>
      <c r="N171" s="7">
        <v>0</v>
      </c>
      <c r="O171" s="7">
        <v>0.40860064699999998</v>
      </c>
      <c r="P171" t="s">
        <v>395</v>
      </c>
      <c r="Q171">
        <f t="shared" si="8"/>
        <v>36604.721404577402</v>
      </c>
      <c r="R171">
        <f t="shared" si="9"/>
        <v>0</v>
      </c>
      <c r="S171">
        <f t="shared" si="10"/>
        <v>36604.721404577402</v>
      </c>
      <c r="T171" s="10">
        <f t="shared" si="11"/>
        <v>2486.9886980301999</v>
      </c>
    </row>
    <row r="172" spans="1:20">
      <c r="A172" s="5" t="s">
        <v>468</v>
      </c>
      <c r="B172" s="7">
        <v>1.2825064000000001E-2</v>
      </c>
      <c r="C172" s="7">
        <v>5.5658399999999999E-3</v>
      </c>
      <c r="D172" s="7">
        <v>3.3231206999999999E-2</v>
      </c>
      <c r="E172" s="7">
        <v>0</v>
      </c>
      <c r="F172" s="7">
        <v>0</v>
      </c>
      <c r="G172" s="7">
        <v>0.13476694049999999</v>
      </c>
      <c r="H172" s="7">
        <v>4.1816447999999999E-2</v>
      </c>
      <c r="I172" s="7">
        <v>0</v>
      </c>
      <c r="J172" s="7">
        <v>0.70056396899999995</v>
      </c>
      <c r="K172" s="7">
        <v>2.0852567999999998E-2</v>
      </c>
      <c r="L172" s="7">
        <v>0.58350520750000001</v>
      </c>
      <c r="M172" s="11">
        <v>1.180180078</v>
      </c>
      <c r="N172" s="7">
        <v>7.3752500000000005E-4</v>
      </c>
      <c r="O172" s="11">
        <v>1.4822390224999999</v>
      </c>
      <c r="P172" t="s">
        <v>469</v>
      </c>
      <c r="Q172">
        <f t="shared" si="8"/>
        <v>19496.512061361202</v>
      </c>
      <c r="R172">
        <f t="shared" si="9"/>
        <v>3.3983676950000006</v>
      </c>
      <c r="S172">
        <f t="shared" si="10"/>
        <v>19493.113693666201</v>
      </c>
      <c r="T172" s="10">
        <f t="shared" si="11"/>
        <v>2473.9453787585003</v>
      </c>
    </row>
    <row r="173" spans="1:20">
      <c r="A173" s="5" t="s">
        <v>434</v>
      </c>
      <c r="B173" s="7">
        <v>0</v>
      </c>
      <c r="C173" s="7">
        <v>2.3896926999999998E-2</v>
      </c>
      <c r="D173" s="7">
        <v>5.1868750999999998E-2</v>
      </c>
      <c r="E173" s="7">
        <v>7.3342290000000003E-3</v>
      </c>
      <c r="F173" s="7">
        <v>0</v>
      </c>
      <c r="G173" s="11">
        <v>1.5951987215000001</v>
      </c>
      <c r="H173" s="7">
        <v>6.4633995999999999E-2</v>
      </c>
      <c r="I173" s="7">
        <v>0</v>
      </c>
      <c r="J173" s="7">
        <v>0.177767063</v>
      </c>
      <c r="K173" s="7">
        <v>0.80795137900000003</v>
      </c>
      <c r="L173" s="7">
        <v>0.56546942850000004</v>
      </c>
      <c r="M173" s="11">
        <v>2.187689336</v>
      </c>
      <c r="N173" s="7">
        <v>0</v>
      </c>
      <c r="O173" s="11">
        <v>1.630696784</v>
      </c>
      <c r="P173" t="s">
        <v>435</v>
      </c>
      <c r="Q173">
        <f t="shared" si="8"/>
        <v>27147.534344919099</v>
      </c>
      <c r="R173">
        <f t="shared" si="9"/>
        <v>0</v>
      </c>
      <c r="S173">
        <f t="shared" si="10"/>
        <v>27147.534344919099</v>
      </c>
      <c r="T173" s="10">
        <f t="shared" si="11"/>
        <v>2397.4772829543003</v>
      </c>
    </row>
    <row r="174" spans="1:20">
      <c r="A174" s="5" t="s">
        <v>522</v>
      </c>
      <c r="B174" s="7">
        <v>9.4843908000000005E-2</v>
      </c>
      <c r="C174" s="7">
        <v>7.6501595000000006E-2</v>
      </c>
      <c r="D174" s="7">
        <v>0</v>
      </c>
      <c r="E174" s="7">
        <v>0</v>
      </c>
      <c r="F174" s="7">
        <v>0</v>
      </c>
      <c r="G174" s="7">
        <v>0</v>
      </c>
      <c r="H174" s="7">
        <v>4.3668548000000001E-2</v>
      </c>
      <c r="I174" s="7">
        <v>0</v>
      </c>
      <c r="J174" s="11">
        <v>2.1001362619999999</v>
      </c>
      <c r="K174" s="7">
        <v>0.60626231399999997</v>
      </c>
      <c r="L174" s="7">
        <v>0.55471835049999996</v>
      </c>
      <c r="M174" s="7">
        <v>0.75249021400000005</v>
      </c>
      <c r="N174" s="7">
        <v>0</v>
      </c>
      <c r="O174" s="7">
        <v>0.66545490799999996</v>
      </c>
      <c r="P174" t="s">
        <v>523</v>
      </c>
      <c r="Q174">
        <f t="shared" si="8"/>
        <v>11501.4273916323</v>
      </c>
      <c r="R174">
        <f t="shared" si="9"/>
        <v>0</v>
      </c>
      <c r="S174">
        <f t="shared" si="10"/>
        <v>11501.4273916323</v>
      </c>
      <c r="T174" s="10">
        <f t="shared" si="11"/>
        <v>2351.8948624498998</v>
      </c>
    </row>
    <row r="175" spans="1:20">
      <c r="A175" s="5" t="s">
        <v>442</v>
      </c>
      <c r="B175" s="7">
        <v>0</v>
      </c>
      <c r="C175" s="7">
        <v>5.4547739999999997E-2</v>
      </c>
      <c r="D175" s="7">
        <v>0.27165877300000002</v>
      </c>
      <c r="E175" s="7">
        <v>1.4473435999999999E-2</v>
      </c>
      <c r="F175" s="7">
        <v>0</v>
      </c>
      <c r="G175" s="7">
        <v>2.8788475000000001E-2</v>
      </c>
      <c r="H175" s="7">
        <v>4.0789784000000003E-2</v>
      </c>
      <c r="I175" s="7">
        <v>0</v>
      </c>
      <c r="J175" s="7">
        <v>0.65358956499999998</v>
      </c>
      <c r="K175" s="7">
        <v>0</v>
      </c>
      <c r="L175" s="11">
        <v>4.6956423024999996</v>
      </c>
      <c r="M175" s="7">
        <v>0.33499204999999999</v>
      </c>
      <c r="N175" s="7">
        <v>0</v>
      </c>
      <c r="O175" s="7">
        <v>0.60060247700000002</v>
      </c>
      <c r="P175" t="s">
        <v>443</v>
      </c>
      <c r="Q175">
        <f t="shared" si="8"/>
        <v>25834.251398267701</v>
      </c>
      <c r="R175">
        <f t="shared" si="9"/>
        <v>0</v>
      </c>
      <c r="S175">
        <f t="shared" si="10"/>
        <v>25834.251398267701</v>
      </c>
      <c r="T175" s="10">
        <f t="shared" si="11"/>
        <v>2270.0401276199996</v>
      </c>
    </row>
    <row r="176" spans="1:20">
      <c r="A176" s="5" t="s">
        <v>414</v>
      </c>
      <c r="B176" s="7">
        <v>0</v>
      </c>
      <c r="C176" s="7">
        <v>3.345762E-3</v>
      </c>
      <c r="D176" s="7">
        <v>1.997609E-3</v>
      </c>
      <c r="E176" s="7">
        <v>0</v>
      </c>
      <c r="F176" s="7">
        <v>1.3204199E-2</v>
      </c>
      <c r="G176" s="11">
        <v>5.1520563289999997</v>
      </c>
      <c r="H176" s="7">
        <v>4.2891788E-2</v>
      </c>
      <c r="I176" s="7">
        <v>0</v>
      </c>
      <c r="J176" s="7">
        <v>3.9273554000000002E-2</v>
      </c>
      <c r="K176" s="7">
        <v>0.15577869499999999</v>
      </c>
      <c r="L176" s="11">
        <v>3.3968250150000001</v>
      </c>
      <c r="M176" s="7">
        <v>0.33455822299999999</v>
      </c>
      <c r="N176" s="7">
        <v>0</v>
      </c>
      <c r="O176" s="11">
        <v>2.4461236479999999</v>
      </c>
      <c r="P176" t="s">
        <v>415</v>
      </c>
      <c r="Q176">
        <f t="shared" si="8"/>
        <v>31557.535236851003</v>
      </c>
      <c r="R176">
        <f t="shared" si="9"/>
        <v>0</v>
      </c>
      <c r="S176">
        <f t="shared" si="10"/>
        <v>31557.535236851003</v>
      </c>
      <c r="T176" s="10">
        <f t="shared" si="11"/>
        <v>2267.1003423371999</v>
      </c>
    </row>
    <row r="177" spans="1:20">
      <c r="A177" s="5" t="s">
        <v>496</v>
      </c>
      <c r="B177" s="7">
        <v>9.0433600000000003E-3</v>
      </c>
      <c r="C177" s="7">
        <v>0.41820695499999999</v>
      </c>
      <c r="D177" s="7">
        <v>0</v>
      </c>
      <c r="E177" s="7">
        <v>4.6621550000000003E-3</v>
      </c>
      <c r="F177" s="7">
        <v>0</v>
      </c>
      <c r="G177" s="11">
        <v>8.6136394579999997</v>
      </c>
      <c r="H177" s="7">
        <v>1.3912357E-2</v>
      </c>
      <c r="I177" s="7">
        <v>8.0878640000000002E-3</v>
      </c>
      <c r="J177" s="7">
        <v>0.13532947400000001</v>
      </c>
      <c r="K177" s="7">
        <v>7.3376211999999996E-2</v>
      </c>
      <c r="L177" s="7">
        <v>0.53275797250000001</v>
      </c>
      <c r="M177" s="11">
        <v>1.152290091</v>
      </c>
      <c r="N177" s="7">
        <v>1.0081339999999999E-3</v>
      </c>
      <c r="O177" s="7">
        <v>0.50175776000000005</v>
      </c>
      <c r="P177" t="s">
        <v>497</v>
      </c>
      <c r="Q177">
        <f t="shared" si="8"/>
        <v>13125.809886319099</v>
      </c>
      <c r="R177">
        <f t="shared" si="9"/>
        <v>4.6452798452000001</v>
      </c>
      <c r="S177">
        <f t="shared" si="10"/>
        <v>13121.1646064739</v>
      </c>
      <c r="T177" s="10">
        <f t="shared" si="11"/>
        <v>2258.7872518055001</v>
      </c>
    </row>
    <row r="178" spans="1:20">
      <c r="A178" s="5" t="s">
        <v>176</v>
      </c>
      <c r="B178" s="11">
        <v>7.0884496390000002</v>
      </c>
      <c r="C178" s="11">
        <v>5.5812206680000003</v>
      </c>
      <c r="D178" s="7">
        <v>6.6960665000000003E-2</v>
      </c>
      <c r="E178" s="11">
        <v>4.8119625629999998</v>
      </c>
      <c r="F178" s="7">
        <v>7.1355207000000004E-2</v>
      </c>
      <c r="G178" s="11">
        <v>4.8341268079999997</v>
      </c>
      <c r="H178" s="7">
        <v>4.5279726999999999E-2</v>
      </c>
      <c r="I178" s="7">
        <v>5.5170651000000001E-2</v>
      </c>
      <c r="J178" s="11">
        <v>5.1253476119999997</v>
      </c>
      <c r="K178" s="11">
        <v>4.8021957119999996</v>
      </c>
      <c r="L178" s="7">
        <v>0.51107434650000005</v>
      </c>
      <c r="M178" s="11">
        <v>6.388063109</v>
      </c>
      <c r="N178" s="11">
        <v>3.9956070669999999</v>
      </c>
      <c r="O178" s="6">
        <v>17.998016074999999</v>
      </c>
      <c r="P178" t="s">
        <v>177</v>
      </c>
      <c r="Q178">
        <f t="shared" si="8"/>
        <v>173412.6067515359</v>
      </c>
      <c r="R178">
        <f t="shared" si="9"/>
        <v>2166.8530142907002</v>
      </c>
      <c r="S178">
        <f t="shared" si="10"/>
        <v>155001.64850821329</v>
      </c>
      <c r="T178" s="10">
        <f t="shared" si="11"/>
        <v>2166.8530142907002</v>
      </c>
    </row>
    <row r="179" spans="1:20">
      <c r="A179" s="5" t="s">
        <v>530</v>
      </c>
      <c r="B179" s="7">
        <v>1.6344108E-2</v>
      </c>
      <c r="C179" s="7">
        <v>4.6263480000000003E-2</v>
      </c>
      <c r="D179" s="7">
        <v>8.4587959999999993E-3</v>
      </c>
      <c r="E179" s="11">
        <v>1.0026767505</v>
      </c>
      <c r="F179" s="7">
        <v>2.0664227E-2</v>
      </c>
      <c r="G179" s="11">
        <v>9.7667436330000008</v>
      </c>
      <c r="H179" s="11">
        <v>2.3553465619999998</v>
      </c>
      <c r="I179" s="7">
        <v>3.3459211000000003E-2</v>
      </c>
      <c r="J179" s="7">
        <v>0.50922195400000003</v>
      </c>
      <c r="K179" s="7">
        <v>8.4569167000000001E-2</v>
      </c>
      <c r="L179" s="7">
        <v>0.67937857450000005</v>
      </c>
      <c r="M179" s="7">
        <v>0.75613195899999996</v>
      </c>
      <c r="N179" s="7">
        <v>5.0061940000000003E-3</v>
      </c>
      <c r="O179" s="7">
        <v>0.353777387</v>
      </c>
      <c r="P179" t="s">
        <v>531</v>
      </c>
      <c r="Q179">
        <f t="shared" si="8"/>
        <v>10180.650871560101</v>
      </c>
      <c r="R179">
        <f t="shared" si="9"/>
        <v>23.067540713200003</v>
      </c>
      <c r="S179">
        <f t="shared" si="10"/>
        <v>10157.583330846901</v>
      </c>
      <c r="T179" s="10">
        <f t="shared" si="11"/>
        <v>2153.3014437142001</v>
      </c>
    </row>
    <row r="180" spans="1:20">
      <c r="A180" s="5" t="s">
        <v>508</v>
      </c>
      <c r="B180" s="7">
        <v>0</v>
      </c>
      <c r="C180" s="7">
        <v>2.0216636999999999E-2</v>
      </c>
      <c r="D180" s="7">
        <v>0</v>
      </c>
      <c r="E180" s="7">
        <v>0</v>
      </c>
      <c r="F180" s="7">
        <v>0</v>
      </c>
      <c r="G180" s="7">
        <v>4.3657499999999998E-3</v>
      </c>
      <c r="H180" s="7">
        <v>0</v>
      </c>
      <c r="I180" s="7">
        <v>0</v>
      </c>
      <c r="J180" s="7">
        <v>0.86613875900000004</v>
      </c>
      <c r="K180" s="7">
        <v>3.9061328999999999E-2</v>
      </c>
      <c r="L180" s="7">
        <v>0.44458890950000002</v>
      </c>
      <c r="M180" s="11">
        <v>1.0924010719999999</v>
      </c>
      <c r="N180" s="7">
        <v>2.2861367E-2</v>
      </c>
      <c r="O180" s="7">
        <v>0.51315087800000003</v>
      </c>
      <c r="P180" t="s">
        <v>509</v>
      </c>
      <c r="Q180">
        <f t="shared" si="8"/>
        <v>12516.1994236963</v>
      </c>
      <c r="R180">
        <f t="shared" si="9"/>
        <v>105.34060686260001</v>
      </c>
      <c r="S180">
        <f t="shared" si="10"/>
        <v>12410.858816833699</v>
      </c>
      <c r="T180" s="10">
        <f t="shared" si="11"/>
        <v>1884.9680584981002</v>
      </c>
    </row>
    <row r="181" spans="1:20">
      <c r="A181" s="5" t="s">
        <v>494</v>
      </c>
      <c r="B181" s="7">
        <v>5.5826900000000004E-3</v>
      </c>
      <c r="C181" s="7">
        <v>4.1726713999999998E-2</v>
      </c>
      <c r="D181" s="7">
        <v>4.7700540000000001E-3</v>
      </c>
      <c r="E181" s="7">
        <v>0</v>
      </c>
      <c r="F181" s="7">
        <v>0</v>
      </c>
      <c r="G181" s="7">
        <v>1.7047079E-2</v>
      </c>
      <c r="H181" s="7">
        <v>4.8476420000000001E-3</v>
      </c>
      <c r="I181" s="7">
        <v>1.5242745E-2</v>
      </c>
      <c r="J181" s="7">
        <v>0.760348672</v>
      </c>
      <c r="K181" s="7">
        <v>0.33517480599999999</v>
      </c>
      <c r="L181" s="7">
        <v>0.4431556935</v>
      </c>
      <c r="M181" s="7">
        <v>0.52334255900000004</v>
      </c>
      <c r="N181" s="7">
        <v>4.6794158000000002E-2</v>
      </c>
      <c r="O181" s="11">
        <v>1.2800456844999999</v>
      </c>
      <c r="P181" t="s">
        <v>495</v>
      </c>
      <c r="Q181">
        <f t="shared" si="8"/>
        <v>13432.014210619</v>
      </c>
      <c r="R181">
        <f t="shared" si="9"/>
        <v>215.61812123240003</v>
      </c>
      <c r="S181">
        <f t="shared" si="10"/>
        <v>13216.396089386599</v>
      </c>
      <c r="T181" s="10">
        <f t="shared" si="11"/>
        <v>1878.8915093013002</v>
      </c>
    </row>
    <row r="182" spans="1:20">
      <c r="A182" s="5" t="s">
        <v>458</v>
      </c>
      <c r="B182" s="7">
        <v>0</v>
      </c>
      <c r="C182" s="7">
        <v>0</v>
      </c>
      <c r="D182" s="7">
        <v>0</v>
      </c>
      <c r="E182" s="7">
        <v>0</v>
      </c>
      <c r="F182" s="7">
        <v>0</v>
      </c>
      <c r="G182" s="7">
        <v>0</v>
      </c>
      <c r="H182" s="7">
        <v>0</v>
      </c>
      <c r="I182" s="7">
        <v>0</v>
      </c>
      <c r="J182" s="7">
        <v>2.2085130000000001E-3</v>
      </c>
      <c r="K182" s="7">
        <v>4.4979399999999998E-3</v>
      </c>
      <c r="L182" s="11">
        <v>1.0872551865</v>
      </c>
      <c r="M182" s="11">
        <v>2.2538226080000001</v>
      </c>
      <c r="N182" s="7">
        <v>0.27516052699999999</v>
      </c>
      <c r="O182" s="7">
        <v>0.29743450599999999</v>
      </c>
      <c r="P182" t="s">
        <v>459</v>
      </c>
      <c r="Q182">
        <f t="shared" si="8"/>
        <v>22960.797601104099</v>
      </c>
      <c r="R182">
        <f t="shared" si="9"/>
        <v>1267.8846763106001</v>
      </c>
      <c r="S182">
        <f t="shared" si="10"/>
        <v>21692.912924793498</v>
      </c>
      <c r="T182" s="10">
        <f t="shared" si="11"/>
        <v>1810.3648642196001</v>
      </c>
    </row>
    <row r="183" spans="1:20">
      <c r="A183" s="5" t="s">
        <v>258</v>
      </c>
      <c r="B183" s="7">
        <v>0</v>
      </c>
      <c r="C183" s="7">
        <v>0</v>
      </c>
      <c r="D183" s="7">
        <v>0.64300166700000005</v>
      </c>
      <c r="E183" s="7">
        <v>5.9516960000000002E-3</v>
      </c>
      <c r="F183" s="7">
        <v>0</v>
      </c>
      <c r="G183" s="7">
        <v>1.9611364999999999E-2</v>
      </c>
      <c r="H183" s="7">
        <v>0</v>
      </c>
      <c r="I183" s="7">
        <v>0</v>
      </c>
      <c r="J183" s="7">
        <v>0.16216591999999999</v>
      </c>
      <c r="K183" s="11">
        <v>1.6094775690000001</v>
      </c>
      <c r="L183" s="11">
        <v>2.1723554515000001</v>
      </c>
      <c r="M183" s="7">
        <v>0.26088976600000002</v>
      </c>
      <c r="N183" s="7">
        <v>1.4932684999999999E-2</v>
      </c>
      <c r="O183" s="6">
        <v>12.853452941</v>
      </c>
      <c r="P183" t="s">
        <v>259</v>
      </c>
      <c r="Q183">
        <f t="shared" si="8"/>
        <v>89280.879550225713</v>
      </c>
      <c r="R183">
        <f t="shared" si="9"/>
        <v>68.806825943000007</v>
      </c>
      <c r="S183">
        <f t="shared" si="10"/>
        <v>89212.072724282712</v>
      </c>
      <c r="T183" s="10">
        <f t="shared" si="11"/>
        <v>1767.8934103224001</v>
      </c>
    </row>
    <row r="184" spans="1:20">
      <c r="A184" s="5" t="s">
        <v>392</v>
      </c>
      <c r="B184" s="11">
        <v>2.021978534</v>
      </c>
      <c r="C184" s="11">
        <v>2.0155555610000002</v>
      </c>
      <c r="D184" s="7">
        <v>0.15150666600000001</v>
      </c>
      <c r="E184" s="11">
        <v>1.4607784534999999</v>
      </c>
      <c r="F184" s="7">
        <v>2.2189559000000001E-2</v>
      </c>
      <c r="G184" s="11">
        <v>1.7279904755</v>
      </c>
      <c r="H184" s="11">
        <v>1.022666168</v>
      </c>
      <c r="I184" s="7">
        <v>3.0836026999999998E-2</v>
      </c>
      <c r="J184" s="11">
        <v>1.106863154</v>
      </c>
      <c r="K184" s="11">
        <v>1.322239374</v>
      </c>
      <c r="L184" s="11">
        <v>5.0227898255000003</v>
      </c>
      <c r="M184" s="11">
        <v>2.0355671630000001</v>
      </c>
      <c r="N184" s="7">
        <v>7.5588690000000002E-3</v>
      </c>
      <c r="O184" s="7">
        <v>0.28871602299999999</v>
      </c>
      <c r="P184" t="s">
        <v>393</v>
      </c>
      <c r="Q184">
        <f t="shared" si="8"/>
        <v>36881.570327678099</v>
      </c>
      <c r="R184">
        <f t="shared" si="9"/>
        <v>34.829756578200005</v>
      </c>
      <c r="S184">
        <f t="shared" si="10"/>
        <v>36846.740571099901</v>
      </c>
      <c r="T184" s="10">
        <f t="shared" si="11"/>
        <v>1757.2989455918</v>
      </c>
    </row>
    <row r="185" spans="1:20">
      <c r="A185" s="5" t="s">
        <v>338</v>
      </c>
      <c r="B185" s="7">
        <v>0.105642526</v>
      </c>
      <c r="C185" s="7">
        <v>0.13190775299999999</v>
      </c>
      <c r="D185" s="7">
        <v>4.7310766999999997E-2</v>
      </c>
      <c r="E185" s="11">
        <v>4.174172446</v>
      </c>
      <c r="F185" s="7">
        <v>0.18852838499999999</v>
      </c>
      <c r="G185" s="6">
        <v>39.028587815000002</v>
      </c>
      <c r="H185" s="11">
        <v>4.9525839889999999</v>
      </c>
      <c r="I185" s="7">
        <v>1.0497848000000001E-2</v>
      </c>
      <c r="J185" s="7">
        <v>0.83948029899999999</v>
      </c>
      <c r="K185" s="7">
        <v>0.14621205100000001</v>
      </c>
      <c r="L185" s="11">
        <v>6.4283853139999998</v>
      </c>
      <c r="M185" s="11">
        <v>3.1969392339999998</v>
      </c>
      <c r="N185" s="7">
        <v>1.3681552E-2</v>
      </c>
      <c r="O185" s="7">
        <v>0.27673244000000002</v>
      </c>
      <c r="P185" t="s">
        <v>339</v>
      </c>
      <c r="Q185">
        <f t="shared" si="8"/>
        <v>50666.208604184401</v>
      </c>
      <c r="R185">
        <f t="shared" si="9"/>
        <v>63.041855305600002</v>
      </c>
      <c r="S185">
        <f t="shared" si="10"/>
        <v>50603.166748878801</v>
      </c>
      <c r="T185" s="10">
        <f t="shared" si="11"/>
        <v>1684.3596693040001</v>
      </c>
    </row>
    <row r="186" spans="1:20">
      <c r="A186" s="5" t="s">
        <v>298</v>
      </c>
      <c r="B186" s="7">
        <v>2.5541065000000002E-2</v>
      </c>
      <c r="C186" s="7">
        <v>2.3167050000000001E-3</v>
      </c>
      <c r="D186" s="7">
        <v>9.3814347000000006E-2</v>
      </c>
      <c r="E186" s="11">
        <v>4.6440125564999999</v>
      </c>
      <c r="F186" s="7">
        <v>7.9978545999999998E-2</v>
      </c>
      <c r="G186" s="11">
        <v>4.382780822</v>
      </c>
      <c r="H186" s="7">
        <v>0.31892561000000003</v>
      </c>
      <c r="I186" s="7">
        <v>5.8064910000000004E-3</v>
      </c>
      <c r="J186" s="7">
        <v>0.46621127600000001</v>
      </c>
      <c r="K186" s="11">
        <v>1.6576837609999999</v>
      </c>
      <c r="L186" s="7">
        <v>0.368877332</v>
      </c>
      <c r="M186" s="11">
        <v>2.0489880450000002</v>
      </c>
      <c r="N186" s="7">
        <v>7.9081365000000001E-2</v>
      </c>
      <c r="O186" s="11">
        <v>9.0717296264999998</v>
      </c>
      <c r="P186" t="s">
        <v>299</v>
      </c>
      <c r="Q186">
        <f t="shared" si="8"/>
        <v>71029.109358653513</v>
      </c>
      <c r="R186">
        <f t="shared" si="9"/>
        <v>364.391113647</v>
      </c>
      <c r="S186">
        <f t="shared" si="10"/>
        <v>70664.718245006501</v>
      </c>
      <c r="T186" s="10">
        <f t="shared" si="11"/>
        <v>1563.9661122136001</v>
      </c>
    </row>
    <row r="187" spans="1:20">
      <c r="A187" s="5" t="s">
        <v>428</v>
      </c>
      <c r="B187" s="7">
        <v>1.3649583999999999E-2</v>
      </c>
      <c r="C187" s="7">
        <v>2.6385529000000001E-2</v>
      </c>
      <c r="D187" s="7">
        <v>3.7849699999999999E-3</v>
      </c>
      <c r="E187" s="7">
        <v>4.7444045000000004E-3</v>
      </c>
      <c r="F187" s="7">
        <v>0</v>
      </c>
      <c r="G187" s="7">
        <v>4.5860859999999996E-3</v>
      </c>
      <c r="H187" s="7">
        <v>9.5256230000000004E-3</v>
      </c>
      <c r="I187" s="7">
        <v>0</v>
      </c>
      <c r="J187" s="11">
        <v>3.962746927</v>
      </c>
      <c r="K187" s="7">
        <v>0.55426872100000002</v>
      </c>
      <c r="L187" s="7">
        <v>0.36804381149999998</v>
      </c>
      <c r="M187" s="11">
        <v>2.3763572160000002</v>
      </c>
      <c r="N187" s="7">
        <v>6.7202090000000004E-3</v>
      </c>
      <c r="O187" s="11">
        <v>1.7914889745</v>
      </c>
      <c r="P187" t="s">
        <v>429</v>
      </c>
      <c r="Q187">
        <f t="shared" si="8"/>
        <v>28598.621361721998</v>
      </c>
      <c r="R187">
        <f t="shared" si="9"/>
        <v>30.965379030200005</v>
      </c>
      <c r="S187">
        <f t="shared" si="10"/>
        <v>28567.655982691802</v>
      </c>
      <c r="T187" s="10">
        <f t="shared" si="11"/>
        <v>1560.4321519977</v>
      </c>
    </row>
    <row r="188" spans="1:20">
      <c r="A188" s="5" t="s">
        <v>222</v>
      </c>
      <c r="B188" s="7">
        <v>0.27943452000000002</v>
      </c>
      <c r="C188" s="11">
        <v>4.1169193030000004</v>
      </c>
      <c r="D188" s="7">
        <v>1.5103465999999999E-2</v>
      </c>
      <c r="E188" s="7">
        <v>0.26148078800000002</v>
      </c>
      <c r="F188" s="7">
        <v>0</v>
      </c>
      <c r="G188" s="11">
        <v>2.5068946814999999</v>
      </c>
      <c r="H188" s="7">
        <v>2.1316420999999999E-2</v>
      </c>
      <c r="I188" s="7">
        <v>0</v>
      </c>
      <c r="J188" s="11">
        <v>3.417762009</v>
      </c>
      <c r="K188" s="11">
        <v>1.0651461280000001</v>
      </c>
      <c r="L188" s="7">
        <v>0.35855242650000002</v>
      </c>
      <c r="M188" s="11">
        <v>8.0384480099999998</v>
      </c>
      <c r="N188" s="7">
        <v>7.8567901999999995E-2</v>
      </c>
      <c r="O188" s="11">
        <v>8.5905405540000004</v>
      </c>
      <c r="P188" t="s">
        <v>223</v>
      </c>
      <c r="Q188">
        <f t="shared" si="8"/>
        <v>108641.13898765072</v>
      </c>
      <c r="R188">
        <f t="shared" si="9"/>
        <v>362.0251788356</v>
      </c>
      <c r="S188">
        <f t="shared" si="10"/>
        <v>108279.11380881511</v>
      </c>
      <c r="T188" s="10">
        <f t="shared" si="11"/>
        <v>1520.1905778747002</v>
      </c>
    </row>
    <row r="189" spans="1:20">
      <c r="A189" s="5" t="s">
        <v>524</v>
      </c>
      <c r="B189" s="7">
        <v>0</v>
      </c>
      <c r="C189" s="7">
        <v>0</v>
      </c>
      <c r="D189" s="7">
        <v>0</v>
      </c>
      <c r="E189" s="7">
        <v>0</v>
      </c>
      <c r="F189" s="7">
        <v>0</v>
      </c>
      <c r="G189" s="7">
        <v>0</v>
      </c>
      <c r="H189" s="7">
        <v>1.4779542999999999E-2</v>
      </c>
      <c r="I189" s="7">
        <v>0</v>
      </c>
      <c r="J189" s="7">
        <v>3.8957530000000001E-3</v>
      </c>
      <c r="K189" s="7">
        <v>0</v>
      </c>
      <c r="L189" s="7">
        <v>0.355466381</v>
      </c>
      <c r="M189" s="7">
        <v>0.289979659</v>
      </c>
      <c r="N189" s="7">
        <v>0</v>
      </c>
      <c r="O189" s="11">
        <v>1.2198654259999999</v>
      </c>
      <c r="P189" t="s">
        <v>525</v>
      </c>
      <c r="Q189">
        <f t="shared" si="8"/>
        <v>10896.957425303</v>
      </c>
      <c r="R189">
        <f t="shared" si="9"/>
        <v>0</v>
      </c>
      <c r="S189">
        <f t="shared" si="10"/>
        <v>10896.957425303</v>
      </c>
      <c r="T189" s="10">
        <f t="shared" si="11"/>
        <v>1507.1063621638</v>
      </c>
    </row>
    <row r="190" spans="1:20">
      <c r="A190" s="5" t="s">
        <v>450</v>
      </c>
      <c r="B190" s="7">
        <v>9.4919847000000002E-2</v>
      </c>
      <c r="C190" s="7">
        <v>0.40354745800000003</v>
      </c>
      <c r="D190" s="7">
        <v>0</v>
      </c>
      <c r="E190" s="7">
        <v>0</v>
      </c>
      <c r="F190" s="7">
        <v>0</v>
      </c>
      <c r="G190" s="11">
        <v>4.6051348724999999</v>
      </c>
      <c r="H190" s="7">
        <v>0.46690881699999998</v>
      </c>
      <c r="I190" s="7">
        <v>0</v>
      </c>
      <c r="J190" s="11">
        <v>1.4946402999999999</v>
      </c>
      <c r="K190" s="7">
        <v>0.16373748499999999</v>
      </c>
      <c r="L190" s="7">
        <v>0.35253949150000002</v>
      </c>
      <c r="M190" s="7">
        <v>0.37268265299999997</v>
      </c>
      <c r="N190" s="7">
        <v>0.4538721</v>
      </c>
      <c r="O190" s="11">
        <v>3.3112139245000001</v>
      </c>
      <c r="P190" t="s">
        <v>451</v>
      </c>
      <c r="Q190">
        <f t="shared" si="8"/>
        <v>26265.530201092603</v>
      </c>
      <c r="R190">
        <f t="shared" si="9"/>
        <v>1494.6969360617002</v>
      </c>
      <c r="S190">
        <f t="shared" si="10"/>
        <v>24174.178338712602</v>
      </c>
      <c r="T190" s="10">
        <f t="shared" si="11"/>
        <v>1494.6969360617002</v>
      </c>
    </row>
    <row r="191" spans="1:20">
      <c r="A191" s="5" t="s">
        <v>402</v>
      </c>
      <c r="B191" s="7">
        <v>1.8663292000000001E-2</v>
      </c>
      <c r="C191" s="11">
        <v>2.2401931049999999</v>
      </c>
      <c r="D191" s="7">
        <v>0.27744850300000001</v>
      </c>
      <c r="E191" s="11">
        <v>3.5343639960000002</v>
      </c>
      <c r="F191" s="7">
        <v>0.108761813</v>
      </c>
      <c r="G191" s="11">
        <v>5.6034772804999999</v>
      </c>
      <c r="H191" s="7">
        <v>3.2439924000000002E-2</v>
      </c>
      <c r="I191" s="7">
        <v>0</v>
      </c>
      <c r="J191" s="7">
        <v>0.112215498</v>
      </c>
      <c r="K191" s="7">
        <v>0.81562009899999999</v>
      </c>
      <c r="L191" s="11">
        <v>3.0942780095</v>
      </c>
      <c r="M191" s="7">
        <v>0.21746405799999999</v>
      </c>
      <c r="N191" s="7">
        <v>5.7971790000000004E-3</v>
      </c>
      <c r="O191" s="11">
        <v>3.2568908895000002</v>
      </c>
      <c r="P191" t="s">
        <v>403</v>
      </c>
      <c r="Q191">
        <f t="shared" si="8"/>
        <v>34442.847676736201</v>
      </c>
      <c r="R191">
        <f t="shared" si="9"/>
        <v>26.712241396200003</v>
      </c>
      <c r="S191">
        <f t="shared" si="10"/>
        <v>34416.135435340002</v>
      </c>
      <c r="T191" s="10">
        <f t="shared" si="11"/>
        <v>1473.6234426311999</v>
      </c>
    </row>
    <row r="192" spans="1:20">
      <c r="A192" s="5" t="s">
        <v>543</v>
      </c>
      <c r="B192" s="7">
        <v>9.1896986999999999E-2</v>
      </c>
      <c r="C192" s="7">
        <v>0.12620530799999999</v>
      </c>
      <c r="D192" s="7">
        <v>7.5914025999999996E-2</v>
      </c>
      <c r="E192" s="7">
        <v>0</v>
      </c>
      <c r="F192" s="7">
        <v>0</v>
      </c>
      <c r="G192" s="7">
        <v>6.5861595999999994E-2</v>
      </c>
      <c r="H192" s="7">
        <v>0</v>
      </c>
      <c r="I192" s="7">
        <v>9.8788149000000006E-2</v>
      </c>
      <c r="J192" s="7">
        <v>0.55344113800000005</v>
      </c>
      <c r="K192" s="7">
        <v>0.29297963799999999</v>
      </c>
      <c r="L192" s="7">
        <v>0.87534900000000004</v>
      </c>
      <c r="M192" s="7">
        <v>0.21526403099999999</v>
      </c>
      <c r="N192" s="7">
        <v>0.107036679</v>
      </c>
      <c r="O192" s="7">
        <v>0.4749473615</v>
      </c>
      <c r="P192" t="s">
        <v>544</v>
      </c>
      <c r="Q192">
        <f t="shared" si="8"/>
        <v>8554.0380898705007</v>
      </c>
      <c r="R192">
        <f t="shared" si="9"/>
        <v>493.20360949619999</v>
      </c>
      <c r="S192">
        <f t="shared" si="10"/>
        <v>8060.8344803743003</v>
      </c>
      <c r="T192" s="10">
        <f t="shared" si="11"/>
        <v>1458.7151796684</v>
      </c>
    </row>
    <row r="193" spans="1:20">
      <c r="A193" s="5" t="s">
        <v>547</v>
      </c>
      <c r="B193" s="7">
        <v>1.6468683000000001E-2</v>
      </c>
      <c r="C193" s="7">
        <v>3.0093190999999998E-2</v>
      </c>
      <c r="D193" s="7">
        <v>2.5677057999999999E-2</v>
      </c>
      <c r="E193" s="7">
        <v>0</v>
      </c>
      <c r="F193" s="7">
        <v>0</v>
      </c>
      <c r="G193" s="7">
        <v>0.85360720649999999</v>
      </c>
      <c r="H193" s="7">
        <v>6.2058165999999998E-2</v>
      </c>
      <c r="I193" s="7">
        <v>0</v>
      </c>
      <c r="J193" s="7">
        <v>0.109726904</v>
      </c>
      <c r="K193" s="7">
        <v>8.8315645999999998E-2</v>
      </c>
      <c r="L193" s="11">
        <v>1.041775492</v>
      </c>
      <c r="M193" s="7">
        <v>0.211919843</v>
      </c>
      <c r="N193" s="7">
        <v>6.6497040000000002E-3</v>
      </c>
      <c r="O193" s="7">
        <v>0.34442305000000001</v>
      </c>
      <c r="P193" t="s">
        <v>548</v>
      </c>
      <c r="Q193">
        <f t="shared" si="8"/>
        <v>7979.979197308</v>
      </c>
      <c r="R193">
        <f t="shared" si="9"/>
        <v>30.640506091200002</v>
      </c>
      <c r="S193">
        <f t="shared" si="10"/>
        <v>7949.3386912167998</v>
      </c>
      <c r="T193" s="10">
        <f t="shared" si="11"/>
        <v>1436.0536241051998</v>
      </c>
    </row>
    <row r="194" spans="1:20">
      <c r="A194" s="5" t="s">
        <v>486</v>
      </c>
      <c r="B194" s="7">
        <v>0.109809357</v>
      </c>
      <c r="C194" s="7">
        <v>0</v>
      </c>
      <c r="D194" s="7">
        <v>1.1530799E-2</v>
      </c>
      <c r="E194" s="7">
        <v>0</v>
      </c>
      <c r="F194" s="7">
        <v>0</v>
      </c>
      <c r="G194" s="7">
        <v>2.4228050000000001E-3</v>
      </c>
      <c r="H194" s="7">
        <v>7.4745810000000001E-3</v>
      </c>
      <c r="I194" s="7">
        <v>8.2830190000000008E-3</v>
      </c>
      <c r="J194" s="11">
        <v>3.6369714950000001</v>
      </c>
      <c r="K194" s="11">
        <v>5.9594144240000002</v>
      </c>
      <c r="L194" s="7">
        <v>0.33102430049999998</v>
      </c>
      <c r="M194" s="11">
        <v>1.205518782</v>
      </c>
      <c r="N194" s="7">
        <v>0.56090526500000004</v>
      </c>
      <c r="O194" s="7">
        <v>0.93453115799999997</v>
      </c>
      <c r="P194" t="s">
        <v>487</v>
      </c>
      <c r="Q194">
        <f t="shared" si="8"/>
        <v>17845.210929954497</v>
      </c>
      <c r="R194">
        <f t="shared" si="9"/>
        <v>1403.4768292598999</v>
      </c>
      <c r="S194">
        <f t="shared" si="10"/>
        <v>15260.671649887499</v>
      </c>
      <c r="T194" s="10">
        <f t="shared" si="11"/>
        <v>1403.4768292598999</v>
      </c>
    </row>
    <row r="195" spans="1:20">
      <c r="A195" s="5" t="s">
        <v>280</v>
      </c>
      <c r="B195" s="7">
        <v>7.4010322000000003E-2</v>
      </c>
      <c r="C195" s="11">
        <v>3.0286336340000002</v>
      </c>
      <c r="D195" s="7">
        <v>4.7561815E-2</v>
      </c>
      <c r="E195" s="11">
        <v>5.4006669719999998</v>
      </c>
      <c r="F195" s="11">
        <v>1.1715146999999999</v>
      </c>
      <c r="G195" s="6">
        <v>16.067408660000002</v>
      </c>
      <c r="H195" s="7">
        <v>0.13433874700000001</v>
      </c>
      <c r="I195" s="7">
        <v>0</v>
      </c>
      <c r="J195" s="7">
        <v>0.74197134099999995</v>
      </c>
      <c r="K195" s="7">
        <v>0.78972753100000004</v>
      </c>
      <c r="L195" s="7">
        <v>0.32966668850000003</v>
      </c>
      <c r="M195" s="11">
        <v>1.8781768400000001</v>
      </c>
      <c r="N195" s="7">
        <v>1.5661815999999999E-2</v>
      </c>
      <c r="O195" s="6">
        <v>10.626461801</v>
      </c>
      <c r="P195" t="s">
        <v>281</v>
      </c>
      <c r="Q195">
        <f t="shared" si="8"/>
        <v>78876.187278209705</v>
      </c>
      <c r="R195">
        <f t="shared" si="9"/>
        <v>72.166515764799996</v>
      </c>
      <c r="S195">
        <f t="shared" si="10"/>
        <v>78804.02076244491</v>
      </c>
      <c r="T195" s="10">
        <f t="shared" si="11"/>
        <v>1397.7208259023002</v>
      </c>
    </row>
    <row r="196" spans="1:20">
      <c r="A196" s="5" t="s">
        <v>466</v>
      </c>
      <c r="B196" s="7">
        <v>1.4269755E-2</v>
      </c>
      <c r="C196" s="7">
        <v>0.13784718700000001</v>
      </c>
      <c r="D196" s="7">
        <v>3.4602679999999999E-3</v>
      </c>
      <c r="E196" s="7">
        <v>0.29908475649999999</v>
      </c>
      <c r="F196" s="7">
        <v>3.0510803E-2</v>
      </c>
      <c r="G196" s="11">
        <v>5.1808140790000001</v>
      </c>
      <c r="H196" s="6">
        <v>11.07282992</v>
      </c>
      <c r="I196" s="7">
        <v>0</v>
      </c>
      <c r="J196" s="11">
        <v>1.339286341</v>
      </c>
      <c r="K196" s="7">
        <v>8.8934040000000006E-2</v>
      </c>
      <c r="L196" s="7">
        <v>0.32867279799999999</v>
      </c>
      <c r="M196" s="11">
        <v>1.013027645</v>
      </c>
      <c r="N196" s="7">
        <v>3.8398130000000001E-3</v>
      </c>
      <c r="O196" s="11">
        <v>1.8691924575000001</v>
      </c>
      <c r="P196" t="s">
        <v>467</v>
      </c>
      <c r="Q196">
        <f t="shared" si="8"/>
        <v>19652.907364699298</v>
      </c>
      <c r="R196">
        <f t="shared" si="9"/>
        <v>17.693090341400001</v>
      </c>
      <c r="S196">
        <f t="shared" si="10"/>
        <v>19635.214274357902</v>
      </c>
      <c r="T196" s="10">
        <f t="shared" si="11"/>
        <v>1393.5069289604</v>
      </c>
    </row>
    <row r="197" spans="1:20">
      <c r="A197" s="5" t="s">
        <v>454</v>
      </c>
      <c r="B197" s="7">
        <v>0</v>
      </c>
      <c r="C197" s="7">
        <v>0</v>
      </c>
      <c r="D197" s="7">
        <v>1.2035593000000001E-2</v>
      </c>
      <c r="E197" s="7">
        <v>0</v>
      </c>
      <c r="F197" s="7">
        <v>0</v>
      </c>
      <c r="G197" s="7">
        <v>2.9166027000000001E-2</v>
      </c>
      <c r="H197" s="7">
        <v>0.107676259</v>
      </c>
      <c r="I197" s="7">
        <v>0</v>
      </c>
      <c r="J197" s="11">
        <v>6.2414478410000003</v>
      </c>
      <c r="K197" s="11">
        <v>1.0806925469999999</v>
      </c>
      <c r="L197" s="11">
        <v>1.6704768365</v>
      </c>
      <c r="M197" s="11">
        <v>2.2135004770000002</v>
      </c>
      <c r="N197" s="7">
        <v>0</v>
      </c>
      <c r="O197" s="7">
        <v>0.21678580049999999</v>
      </c>
      <c r="P197" t="s">
        <v>455</v>
      </c>
      <c r="Q197">
        <f t="shared" si="8"/>
        <v>23401.540777058803</v>
      </c>
      <c r="R197">
        <f t="shared" si="9"/>
        <v>0</v>
      </c>
      <c r="S197">
        <f t="shared" si="10"/>
        <v>23401.540777058803</v>
      </c>
      <c r="T197" s="10">
        <f t="shared" si="11"/>
        <v>1319.4884533233001</v>
      </c>
    </row>
    <row r="198" spans="1:20">
      <c r="A198" s="5" t="s">
        <v>130</v>
      </c>
      <c r="B198" s="11">
        <v>3.2855091509999999</v>
      </c>
      <c r="C198" s="7">
        <v>6.6119175000000002E-2</v>
      </c>
      <c r="D198" s="11">
        <v>3.4224684230000002</v>
      </c>
      <c r="E198" s="7">
        <v>0.66033613899999999</v>
      </c>
      <c r="F198" s="7">
        <v>0.18641055400000001</v>
      </c>
      <c r="G198" s="11">
        <v>4.7592150855000002</v>
      </c>
      <c r="H198" s="11">
        <v>2.0566901020000001</v>
      </c>
      <c r="I198" s="7">
        <v>5.7685034000000003E-2</v>
      </c>
      <c r="J198" s="11">
        <v>6.7204265669999996</v>
      </c>
      <c r="K198" s="6">
        <v>19.72069114</v>
      </c>
      <c r="L198" s="7">
        <v>0.304590788</v>
      </c>
      <c r="M198" s="11">
        <v>8.2665918539999996</v>
      </c>
      <c r="N198" s="11">
        <v>1.1866138129999999</v>
      </c>
      <c r="O198" s="6">
        <v>29.315526465000001</v>
      </c>
      <c r="P198" t="s">
        <v>131</v>
      </c>
      <c r="Q198">
        <f t="shared" si="8"/>
        <v>241208.69957181843</v>
      </c>
      <c r="R198">
        <f t="shared" si="9"/>
        <v>1291.4040229623999</v>
      </c>
      <c r="S198">
        <f t="shared" si="10"/>
        <v>235741.02044427703</v>
      </c>
      <c r="T198" s="10">
        <f t="shared" si="11"/>
        <v>1291.4040229623999</v>
      </c>
    </row>
    <row r="199" spans="1:20">
      <c r="A199" s="5" t="s">
        <v>514</v>
      </c>
      <c r="B199" s="7">
        <v>7.1819329999999997E-3</v>
      </c>
      <c r="C199" s="7">
        <v>0</v>
      </c>
      <c r="D199" s="7">
        <v>0</v>
      </c>
      <c r="E199" s="7">
        <v>0</v>
      </c>
      <c r="F199" s="7">
        <v>0</v>
      </c>
      <c r="G199" s="7">
        <v>0</v>
      </c>
      <c r="H199" s="7">
        <v>6.221458E-3</v>
      </c>
      <c r="I199" s="7">
        <v>5.4709629999999997E-3</v>
      </c>
      <c r="J199" s="7">
        <v>8.6280279999999994E-3</v>
      </c>
      <c r="K199" s="11">
        <v>0.98632277000000002</v>
      </c>
      <c r="L199" s="11">
        <v>2.1587692855</v>
      </c>
      <c r="M199" s="7">
        <v>0.237400165</v>
      </c>
      <c r="N199" s="7">
        <v>2.7049600000000002E-3</v>
      </c>
      <c r="O199" s="7">
        <v>0.1881832205</v>
      </c>
      <c r="P199" t="s">
        <v>515</v>
      </c>
      <c r="Q199">
        <f t="shared" ref="Q199:Q262" si="12">$L$5*L199+$M$5*M199+$N$5*N199+$O$5*O199</f>
        <v>11919.3283993522</v>
      </c>
      <c r="R199">
        <f t="shared" ref="R199:R262" si="13">MIN($L$5*L199,$M$5*M199,$N$5*N199,$O$5*O199)</f>
        <v>12.463914688000001</v>
      </c>
      <c r="S199">
        <f t="shared" ref="S199:S262" si="14">$L$5*L199+$M$5*M199+$O$5*O199</f>
        <v>11906.8644846642</v>
      </c>
      <c r="T199" s="10">
        <f t="shared" ref="T199:T262" si="15">MIN($L$5*L199,$M$5*M199,$O$5*O199)</f>
        <v>1145.3959898953001</v>
      </c>
    </row>
    <row r="200" spans="1:20">
      <c r="A200" s="5" t="s">
        <v>452</v>
      </c>
      <c r="B200" s="7">
        <v>2.6640778E-2</v>
      </c>
      <c r="C200" s="11">
        <v>7.9735623159999998</v>
      </c>
      <c r="D200" s="7">
        <v>0.63126377499999997</v>
      </c>
      <c r="E200" s="7">
        <v>0.1968312435</v>
      </c>
      <c r="F200" s="7">
        <v>0.163411009</v>
      </c>
      <c r="G200" s="11">
        <v>1.6176629315</v>
      </c>
      <c r="H200" s="11">
        <v>5.310616993</v>
      </c>
      <c r="I200" s="7">
        <v>5.4200565999999999E-2</v>
      </c>
      <c r="J200" s="11">
        <v>2.6217081960000002</v>
      </c>
      <c r="K200" s="11">
        <v>6.0216766249999996</v>
      </c>
      <c r="L200" s="7">
        <v>0.26385673549999999</v>
      </c>
      <c r="M200" s="11">
        <v>2.828461441</v>
      </c>
      <c r="N200" s="7">
        <v>0.11534507300000001</v>
      </c>
      <c r="O200" s="7">
        <v>0.52948388800000001</v>
      </c>
      <c r="P200" t="s">
        <v>453</v>
      </c>
      <c r="Q200">
        <f t="shared" si="12"/>
        <v>24039.729556035498</v>
      </c>
      <c r="R200">
        <f t="shared" si="13"/>
        <v>531.48702736940004</v>
      </c>
      <c r="S200">
        <f t="shared" si="14"/>
        <v>23508.242528666098</v>
      </c>
      <c r="T200" s="10">
        <f t="shared" si="15"/>
        <v>1118.6997871729</v>
      </c>
    </row>
    <row r="201" spans="1:20">
      <c r="A201" s="5" t="s">
        <v>398</v>
      </c>
      <c r="B201" s="7">
        <v>8.5024188000000001E-2</v>
      </c>
      <c r="C201" s="7">
        <v>0.14110552900000001</v>
      </c>
      <c r="D201" s="7">
        <v>9.73101E-3</v>
      </c>
      <c r="E201" s="11">
        <v>3.5026553969999998</v>
      </c>
      <c r="F201" s="7">
        <v>3.5045973000000001E-2</v>
      </c>
      <c r="G201" s="6">
        <v>18.71855511</v>
      </c>
      <c r="H201" s="11">
        <v>4.5935764099999998</v>
      </c>
      <c r="I201" s="7">
        <v>0</v>
      </c>
      <c r="J201" s="11">
        <v>5.2681601259999997</v>
      </c>
      <c r="K201" s="11">
        <v>3.1363636530000001</v>
      </c>
      <c r="L201" s="7">
        <v>0.1900628835</v>
      </c>
      <c r="M201" s="7">
        <v>0.62655133600000001</v>
      </c>
      <c r="N201" s="7">
        <v>1.4684987E-2</v>
      </c>
      <c r="O201" s="11">
        <v>4.9572031809999997</v>
      </c>
      <c r="P201" t="s">
        <v>399</v>
      </c>
      <c r="Q201">
        <f t="shared" si="12"/>
        <v>35291.7694513069</v>
      </c>
      <c r="R201">
        <f t="shared" si="13"/>
        <v>67.665483098600006</v>
      </c>
      <c r="S201">
        <f t="shared" si="14"/>
        <v>35224.103968208299</v>
      </c>
      <c r="T201" s="10">
        <f t="shared" si="15"/>
        <v>805.82861346330003</v>
      </c>
    </row>
    <row r="202" spans="1:20">
      <c r="A202" s="5" t="s">
        <v>551</v>
      </c>
      <c r="B202" s="7">
        <v>0</v>
      </c>
      <c r="C202" s="7">
        <v>0.381881992</v>
      </c>
      <c r="D202" s="7">
        <v>0</v>
      </c>
      <c r="E202" s="7">
        <v>5.7965857500000002E-2</v>
      </c>
      <c r="F202" s="7">
        <v>0</v>
      </c>
      <c r="G202" s="7">
        <v>6.4201540000000001E-2</v>
      </c>
      <c r="H202" s="7">
        <v>0.12228045</v>
      </c>
      <c r="I202" s="7">
        <v>0</v>
      </c>
      <c r="J202" s="7">
        <v>0.37734138900000003</v>
      </c>
      <c r="K202" s="7">
        <v>6.1896160000000002E-3</v>
      </c>
      <c r="L202" s="7">
        <v>0.17881465199999999</v>
      </c>
      <c r="M202" s="7">
        <v>0.100654694</v>
      </c>
      <c r="N202" s="7">
        <v>0</v>
      </c>
      <c r="O202" s="11">
        <v>0.99019635949999996</v>
      </c>
      <c r="P202" t="s">
        <v>552</v>
      </c>
      <c r="Q202">
        <f t="shared" si="12"/>
        <v>7467.1439917038997</v>
      </c>
      <c r="R202">
        <f t="shared" si="13"/>
        <v>0</v>
      </c>
      <c r="S202">
        <f t="shared" si="14"/>
        <v>7467.1439917038997</v>
      </c>
      <c r="T202" s="10">
        <f t="shared" si="15"/>
        <v>682.0764684216</v>
      </c>
    </row>
    <row r="203" spans="1:20">
      <c r="A203" s="5" t="s">
        <v>376</v>
      </c>
      <c r="B203" s="7">
        <v>2.4763889999999998E-3</v>
      </c>
      <c r="C203" s="7">
        <v>5.8179867000000003E-2</v>
      </c>
      <c r="D203" s="7">
        <v>0</v>
      </c>
      <c r="E203" s="7">
        <v>0.10777433</v>
      </c>
      <c r="F203" s="7">
        <v>0</v>
      </c>
      <c r="G203" s="6">
        <v>10.9735990415</v>
      </c>
      <c r="H203" s="7">
        <v>0.14659654899999999</v>
      </c>
      <c r="I203" s="7">
        <v>6.5460500000000005E-4</v>
      </c>
      <c r="J203" s="7">
        <v>0.75480022000000002</v>
      </c>
      <c r="K203" s="11">
        <v>1.2612785449999999</v>
      </c>
      <c r="L203" s="7">
        <v>0.1494769145</v>
      </c>
      <c r="M203" s="7">
        <v>0.50368584800000005</v>
      </c>
      <c r="N203" s="7">
        <v>1.4447259999999999E-3</v>
      </c>
      <c r="O203" s="11">
        <v>5.8442638855000002</v>
      </c>
      <c r="P203" t="s">
        <v>377</v>
      </c>
      <c r="Q203">
        <f t="shared" si="12"/>
        <v>39625.282576431404</v>
      </c>
      <c r="R203">
        <f t="shared" si="13"/>
        <v>6.6570084627999995</v>
      </c>
      <c r="S203">
        <f t="shared" si="14"/>
        <v>39618.6255679686</v>
      </c>
      <c r="T203" s="10">
        <f t="shared" si="15"/>
        <v>633.7522220971</v>
      </c>
    </row>
    <row r="204" spans="1:20">
      <c r="A204" s="5" t="s">
        <v>470</v>
      </c>
      <c r="B204" s="7">
        <v>0.27820187600000001</v>
      </c>
      <c r="C204" s="11">
        <v>1.3947955379999999</v>
      </c>
      <c r="D204" s="7">
        <v>0</v>
      </c>
      <c r="E204" s="7">
        <v>4.8553284999999996E-3</v>
      </c>
      <c r="F204" s="11">
        <v>0.97826126000000002</v>
      </c>
      <c r="G204" s="11">
        <v>1.6868816065000001</v>
      </c>
      <c r="H204" s="7">
        <v>9.5108299999999996E-3</v>
      </c>
      <c r="I204" s="7">
        <v>6.7718094000000006E-2</v>
      </c>
      <c r="J204" s="11">
        <v>1.0900973469999999</v>
      </c>
      <c r="K204" s="11">
        <v>4.5874514169999996</v>
      </c>
      <c r="L204" s="7">
        <v>0.21330270800000001</v>
      </c>
      <c r="M204" s="7">
        <v>9.1822369000000001E-2</v>
      </c>
      <c r="N204" s="7">
        <v>3.9166839000000002E-2</v>
      </c>
      <c r="O204" s="11">
        <v>2.8886866554999999</v>
      </c>
      <c r="P204" t="s">
        <v>471</v>
      </c>
      <c r="Q204">
        <f t="shared" si="12"/>
        <v>19289.339080780501</v>
      </c>
      <c r="R204">
        <f t="shared" si="13"/>
        <v>180.47296074420001</v>
      </c>
      <c r="S204">
        <f t="shared" si="14"/>
        <v>19108.866120036302</v>
      </c>
      <c r="T204" s="10">
        <f t="shared" si="15"/>
        <v>622.22510129160003</v>
      </c>
    </row>
    <row r="205" spans="1:20">
      <c r="A205" s="5" t="s">
        <v>364</v>
      </c>
      <c r="B205" s="7">
        <v>1.6026189E-2</v>
      </c>
      <c r="C205" s="7">
        <v>3.4022683999999997E-2</v>
      </c>
      <c r="D205" s="7">
        <v>4.1471290000000003E-3</v>
      </c>
      <c r="E205" s="7">
        <v>7.2064314999999999E-3</v>
      </c>
      <c r="F205" s="7">
        <v>0</v>
      </c>
      <c r="G205" s="7">
        <v>0.58948897950000001</v>
      </c>
      <c r="H205" s="7">
        <v>1.1647797999999999E-2</v>
      </c>
      <c r="I205" s="7">
        <v>2.3328152000000001E-2</v>
      </c>
      <c r="J205" s="11">
        <v>2.0153981120000002</v>
      </c>
      <c r="K205" s="11">
        <v>2.2432012819999998</v>
      </c>
      <c r="L205" s="11">
        <v>3.0965719814999999</v>
      </c>
      <c r="M205" s="11">
        <v>4.0460788150000004</v>
      </c>
      <c r="N205" s="7">
        <v>1.1032325000000001E-2</v>
      </c>
      <c r="O205" s="7">
        <v>9.9360891500000006E-2</v>
      </c>
      <c r="P205" t="s">
        <v>365</v>
      </c>
      <c r="Q205">
        <f t="shared" si="12"/>
        <v>41202.299118468596</v>
      </c>
      <c r="R205">
        <f t="shared" si="13"/>
        <v>50.834747135000008</v>
      </c>
      <c r="S205">
        <f t="shared" si="14"/>
        <v>41151.464371333597</v>
      </c>
      <c r="T205" s="10">
        <f t="shared" si="15"/>
        <v>604.77000220390005</v>
      </c>
    </row>
    <row r="206" spans="1:20">
      <c r="A206" s="5" t="s">
        <v>440</v>
      </c>
      <c r="B206" s="7">
        <v>1.4844847E-2</v>
      </c>
      <c r="C206" s="7">
        <v>3.823267E-3</v>
      </c>
      <c r="D206" s="7">
        <v>1.8465339000000001E-2</v>
      </c>
      <c r="E206" s="7">
        <v>0.32686833050000003</v>
      </c>
      <c r="F206" s="7">
        <v>0.53635902999999996</v>
      </c>
      <c r="G206" s="6">
        <v>10.072934138999999</v>
      </c>
      <c r="H206" s="7">
        <v>0.160102197</v>
      </c>
      <c r="I206" s="7">
        <v>0</v>
      </c>
      <c r="J206" s="11">
        <v>1.0503838160000001</v>
      </c>
      <c r="K206" s="7">
        <v>7.6323181000000004E-2</v>
      </c>
      <c r="L206" s="7">
        <v>0.14032040900000001</v>
      </c>
      <c r="M206" s="7">
        <v>0.361962917</v>
      </c>
      <c r="N206" s="7">
        <v>5.4610720000000001E-2</v>
      </c>
      <c r="O206" s="11">
        <v>3.8346321495</v>
      </c>
      <c r="P206" t="s">
        <v>441</v>
      </c>
      <c r="Q206">
        <f t="shared" si="12"/>
        <v>26639.2432975997</v>
      </c>
      <c r="R206">
        <f t="shared" si="13"/>
        <v>251.63527561600003</v>
      </c>
      <c r="S206">
        <f t="shared" si="14"/>
        <v>26387.608021983699</v>
      </c>
      <c r="T206" s="10">
        <f t="shared" si="15"/>
        <v>594.93047007820007</v>
      </c>
    </row>
    <row r="207" spans="1:20">
      <c r="A207" s="5" t="s">
        <v>244</v>
      </c>
      <c r="B207" s="11">
        <v>1.606248039</v>
      </c>
      <c r="C207" s="11">
        <v>2.2055802990000002</v>
      </c>
      <c r="D207" s="7">
        <v>1.0879929E-2</v>
      </c>
      <c r="E207" s="7">
        <v>0.17556940700000001</v>
      </c>
      <c r="F207" s="7">
        <v>7.8790530000000004E-3</v>
      </c>
      <c r="G207" s="11">
        <v>4.2892978604999996</v>
      </c>
      <c r="H207" s="7">
        <v>5.9909719999999998E-3</v>
      </c>
      <c r="I207" s="7">
        <v>1.916298E-2</v>
      </c>
      <c r="J207" s="11">
        <v>1.8847343169999999</v>
      </c>
      <c r="K207" s="11">
        <v>7.4863894999999996</v>
      </c>
      <c r="L207" s="11">
        <v>5.5136372839999996</v>
      </c>
      <c r="M207" s="6">
        <v>10.32836723</v>
      </c>
      <c r="N207" s="7">
        <v>5.7004884999999998E-2</v>
      </c>
      <c r="O207" s="7">
        <v>9.4364116499999998E-2</v>
      </c>
      <c r="P207" t="s">
        <v>245</v>
      </c>
      <c r="Q207">
        <f t="shared" si="12"/>
        <v>94202.89079466711</v>
      </c>
      <c r="R207">
        <f t="shared" si="13"/>
        <v>262.66710910300003</v>
      </c>
      <c r="S207">
        <f t="shared" si="14"/>
        <v>93940.223685564109</v>
      </c>
      <c r="T207" s="10">
        <f t="shared" si="15"/>
        <v>574.35663148890001</v>
      </c>
    </row>
    <row r="208" spans="1:20">
      <c r="A208" s="5" t="s">
        <v>569</v>
      </c>
      <c r="B208" s="7">
        <v>0.12672372400000001</v>
      </c>
      <c r="C208" s="7">
        <v>5.5972749999999996E-3</v>
      </c>
      <c r="D208" s="7">
        <v>0</v>
      </c>
      <c r="E208" s="7">
        <v>8.0750163E-2</v>
      </c>
      <c r="F208" s="7">
        <v>6.1451800000000001E-3</v>
      </c>
      <c r="G208" s="7">
        <v>0.93047394500000002</v>
      </c>
      <c r="H208" s="7">
        <v>3.1212909E-2</v>
      </c>
      <c r="I208" s="7">
        <v>6.4920569999999999E-3</v>
      </c>
      <c r="J208" s="7">
        <v>0.70886388099999997</v>
      </c>
      <c r="K208" s="7">
        <v>0.114962017</v>
      </c>
      <c r="L208" s="7">
        <v>0.13122436500000001</v>
      </c>
      <c r="M208" s="7">
        <v>0.38229118899999998</v>
      </c>
      <c r="N208" s="7">
        <v>0</v>
      </c>
      <c r="O208" s="7">
        <v>0.43802100100000002</v>
      </c>
      <c r="P208" t="s">
        <v>570</v>
      </c>
      <c r="Q208">
        <f t="shared" si="12"/>
        <v>5812.9817005531995</v>
      </c>
      <c r="R208">
        <f t="shared" si="13"/>
        <v>0</v>
      </c>
      <c r="S208">
        <f t="shared" si="14"/>
        <v>5812.9817005531995</v>
      </c>
      <c r="T208" s="10">
        <f t="shared" si="15"/>
        <v>556.36506272700001</v>
      </c>
    </row>
    <row r="209" spans="1:20">
      <c r="A209" s="5" t="s">
        <v>520</v>
      </c>
      <c r="B209" s="7">
        <v>2.6561057999999999E-2</v>
      </c>
      <c r="C209" s="7">
        <v>2.570995E-3</v>
      </c>
      <c r="D209" s="7">
        <v>0</v>
      </c>
      <c r="E209" s="7">
        <v>0</v>
      </c>
      <c r="F209" s="7">
        <v>0</v>
      </c>
      <c r="G209" s="7">
        <v>0.38917684000000002</v>
      </c>
      <c r="H209" s="11">
        <v>1.223784285</v>
      </c>
      <c r="I209" s="7">
        <v>9.5165899999999999E-4</v>
      </c>
      <c r="J209" s="7">
        <v>0.53198134699999999</v>
      </c>
      <c r="K209" s="11">
        <v>1.185972246</v>
      </c>
      <c r="L209" s="7">
        <v>0.12912925250000001</v>
      </c>
      <c r="M209" s="7">
        <v>0.69867756000000003</v>
      </c>
      <c r="N209" s="7">
        <v>0</v>
      </c>
      <c r="O209" s="11">
        <v>1.0337329264999999</v>
      </c>
      <c r="P209" t="s">
        <v>521</v>
      </c>
      <c r="Q209">
        <f t="shared" si="12"/>
        <v>11573.9196527684</v>
      </c>
      <c r="R209">
        <f t="shared" si="13"/>
        <v>0</v>
      </c>
      <c r="S209">
        <f t="shared" si="14"/>
        <v>11573.9196527684</v>
      </c>
      <c r="T209" s="10">
        <f t="shared" si="15"/>
        <v>547.48220474950006</v>
      </c>
    </row>
    <row r="210" spans="1:20">
      <c r="A210" s="5" t="s">
        <v>308</v>
      </c>
      <c r="B210" s="7">
        <v>0.218428539</v>
      </c>
      <c r="C210" s="7">
        <v>0</v>
      </c>
      <c r="D210" s="7">
        <v>9.4388849999999993E-3</v>
      </c>
      <c r="E210" s="7">
        <v>3.5108056499999998E-2</v>
      </c>
      <c r="F210" s="7">
        <v>0</v>
      </c>
      <c r="G210" s="11">
        <v>1.3366878200000001</v>
      </c>
      <c r="H210" s="7">
        <v>0.113697961</v>
      </c>
      <c r="I210" s="7">
        <v>1.2941770000000001E-3</v>
      </c>
      <c r="J210" s="11">
        <v>3.1739172199999999</v>
      </c>
      <c r="K210" s="11">
        <v>3.6021868440000002</v>
      </c>
      <c r="L210" s="7">
        <v>0.12525710949999999</v>
      </c>
      <c r="M210" s="11">
        <v>4.7460138770000002</v>
      </c>
      <c r="N210" s="7">
        <v>0</v>
      </c>
      <c r="O210" s="11">
        <v>4.9660053580000003</v>
      </c>
      <c r="P210" t="s">
        <v>309</v>
      </c>
      <c r="Q210">
        <f t="shared" si="12"/>
        <v>62918.041740963701</v>
      </c>
      <c r="R210">
        <f t="shared" si="13"/>
        <v>0</v>
      </c>
      <c r="S210">
        <f t="shared" si="14"/>
        <v>62918.041740963701</v>
      </c>
      <c r="T210" s="10">
        <f t="shared" si="15"/>
        <v>531.0650928581</v>
      </c>
    </row>
    <row r="211" spans="1:20">
      <c r="A211" s="5" t="s">
        <v>488</v>
      </c>
      <c r="B211" s="7">
        <v>3.3355936000000003E-2</v>
      </c>
      <c r="C211" s="7">
        <v>5.7293073999999999E-2</v>
      </c>
      <c r="D211" s="7">
        <v>6.545861E-3</v>
      </c>
      <c r="E211" s="11">
        <v>3.0080503570000001</v>
      </c>
      <c r="F211" s="11">
        <v>1.3571837179999999</v>
      </c>
      <c r="G211" s="11">
        <v>1.9848486335</v>
      </c>
      <c r="H211" s="11">
        <v>8.647903844</v>
      </c>
      <c r="I211" s="7">
        <v>6.8394839999999998E-3</v>
      </c>
      <c r="J211" s="11">
        <v>1.500124169</v>
      </c>
      <c r="K211" s="7">
        <v>0.376781953</v>
      </c>
      <c r="L211" s="7">
        <v>0.12188837700000001</v>
      </c>
      <c r="M211" s="7">
        <v>0.77538020200000002</v>
      </c>
      <c r="N211" s="7">
        <v>6.8547690000000001E-3</v>
      </c>
      <c r="O211" s="11">
        <v>1.4878375884999999</v>
      </c>
      <c r="P211" t="s">
        <v>489</v>
      </c>
      <c r="Q211">
        <f t="shared" si="12"/>
        <v>14858.5264123997</v>
      </c>
      <c r="R211">
        <f t="shared" si="13"/>
        <v>31.5854045982</v>
      </c>
      <c r="S211">
        <f t="shared" si="14"/>
        <v>14826.941007801499</v>
      </c>
      <c r="T211" s="10">
        <f t="shared" si="15"/>
        <v>516.78234080460004</v>
      </c>
    </row>
    <row r="212" spans="1:20">
      <c r="A212" s="5" t="s">
        <v>284</v>
      </c>
      <c r="B212" s="7">
        <v>1.4910266E-2</v>
      </c>
      <c r="C212" s="7">
        <v>0</v>
      </c>
      <c r="D212" s="7">
        <v>1.3760240999999999E-2</v>
      </c>
      <c r="E212" s="7">
        <v>3.6063670999999999E-2</v>
      </c>
      <c r="F212" s="7">
        <v>1.3602009E-2</v>
      </c>
      <c r="G212" s="11">
        <v>1.8686209275000001</v>
      </c>
      <c r="H212" s="7">
        <v>7.364002E-2</v>
      </c>
      <c r="I212" s="7">
        <v>1.446919E-2</v>
      </c>
      <c r="J212" s="11">
        <v>3.6891985699999998</v>
      </c>
      <c r="K212" s="7">
        <v>0.169069207</v>
      </c>
      <c r="L212" s="7">
        <v>0.11447528999999999</v>
      </c>
      <c r="M212" s="11">
        <v>9.216669843</v>
      </c>
      <c r="N212" s="7">
        <v>4.4538964E-2</v>
      </c>
      <c r="O212" s="11">
        <v>2.3685200200000001</v>
      </c>
      <c r="P212" t="s">
        <v>285</v>
      </c>
      <c r="Q212">
        <f t="shared" si="12"/>
        <v>77562.654450698406</v>
      </c>
      <c r="R212">
        <f t="shared" si="13"/>
        <v>205.22663831920002</v>
      </c>
      <c r="S212">
        <f t="shared" si="14"/>
        <v>77357.427812379203</v>
      </c>
      <c r="T212" s="10">
        <f t="shared" si="15"/>
        <v>485.35233454199999</v>
      </c>
    </row>
    <row r="213" spans="1:20">
      <c r="A213" s="5" t="s">
        <v>412</v>
      </c>
      <c r="B213" s="7">
        <v>1.0593020999999999E-2</v>
      </c>
      <c r="C213" s="7">
        <v>0</v>
      </c>
      <c r="D213" s="7">
        <v>4.9559107999999998E-2</v>
      </c>
      <c r="E213" s="7">
        <v>1.3387670500000001E-2</v>
      </c>
      <c r="F213" s="7">
        <v>6.4008440000000002E-3</v>
      </c>
      <c r="G213" s="11">
        <v>6.0402792850000004</v>
      </c>
      <c r="H213" s="11">
        <v>3.0972478570000002</v>
      </c>
      <c r="I213" s="7">
        <v>0</v>
      </c>
      <c r="J213" s="7">
        <v>0.120287907</v>
      </c>
      <c r="K213" s="7">
        <v>3.3458174E-2</v>
      </c>
      <c r="L213" s="7">
        <v>0.1039916155</v>
      </c>
      <c r="M213" s="7">
        <v>0.177657748</v>
      </c>
      <c r="N213" s="7">
        <v>2.3943780000000001E-2</v>
      </c>
      <c r="O213" s="11">
        <v>4.9386614084999998</v>
      </c>
      <c r="P213" t="s">
        <v>413</v>
      </c>
      <c r="Q213">
        <f t="shared" si="12"/>
        <v>31814.768293404202</v>
      </c>
      <c r="R213">
        <f t="shared" si="13"/>
        <v>110.32814948400001</v>
      </c>
      <c r="S213">
        <f t="shared" si="14"/>
        <v>31704.440143920201</v>
      </c>
      <c r="T213" s="10">
        <f t="shared" si="15"/>
        <v>440.90365139689999</v>
      </c>
    </row>
    <row r="214" spans="1:20">
      <c r="A214" s="5" t="s">
        <v>587</v>
      </c>
      <c r="B214" s="7">
        <v>0.39314127500000001</v>
      </c>
      <c r="C214" s="7">
        <v>6.8336202999999998E-2</v>
      </c>
      <c r="D214" s="7">
        <v>6.708805E-3</v>
      </c>
      <c r="E214" s="7">
        <v>7.9363969999999995E-3</v>
      </c>
      <c r="F214" s="7">
        <v>3.3362442999999999E-2</v>
      </c>
      <c r="G214" s="11">
        <v>4.792810265</v>
      </c>
      <c r="H214" s="7">
        <v>0.22013205999999999</v>
      </c>
      <c r="I214" s="7">
        <v>0</v>
      </c>
      <c r="J214" s="7">
        <v>0.26613731899999998</v>
      </c>
      <c r="K214" s="7">
        <v>1.1413606999999999E-2</v>
      </c>
      <c r="L214" s="7">
        <v>0.101981742</v>
      </c>
      <c r="M214" s="7">
        <v>0.19107459900000001</v>
      </c>
      <c r="N214" s="7">
        <v>0</v>
      </c>
      <c r="O214" s="7">
        <v>0.29113935800000001</v>
      </c>
      <c r="P214" t="s">
        <v>588</v>
      </c>
      <c r="Q214">
        <f t="shared" si="12"/>
        <v>3499.2289187980004</v>
      </c>
      <c r="R214">
        <f t="shared" si="13"/>
        <v>0</v>
      </c>
      <c r="S214">
        <f t="shared" si="14"/>
        <v>3499.2289187980004</v>
      </c>
      <c r="T214" s="10">
        <f t="shared" si="15"/>
        <v>432.38218973160002</v>
      </c>
    </row>
    <row r="215" spans="1:20">
      <c r="A215" s="5" t="s">
        <v>498</v>
      </c>
      <c r="B215" s="7">
        <v>0</v>
      </c>
      <c r="C215" s="11">
        <v>1.7190343699999999</v>
      </c>
      <c r="D215" s="7">
        <v>0.30275899499999998</v>
      </c>
      <c r="E215" s="7">
        <v>0.10773748399999999</v>
      </c>
      <c r="F215" s="7">
        <v>8.0771851000000006E-2</v>
      </c>
      <c r="G215" s="11">
        <v>1.6775625075</v>
      </c>
      <c r="H215" s="7">
        <v>0.106868501</v>
      </c>
      <c r="I215" s="7">
        <v>0</v>
      </c>
      <c r="J215" s="11">
        <v>1.0582731480000001</v>
      </c>
      <c r="K215" s="11">
        <v>2.1454271020000002</v>
      </c>
      <c r="L215" s="7">
        <v>9.5894181499999995E-2</v>
      </c>
      <c r="M215" s="11">
        <v>1.0535357270000001</v>
      </c>
      <c r="N215" s="7">
        <v>1.1687674E-2</v>
      </c>
      <c r="O215" s="7">
        <v>0.89303971100000001</v>
      </c>
      <c r="P215" t="s">
        <v>499</v>
      </c>
      <c r="Q215">
        <f t="shared" si="12"/>
        <v>13035.181620396301</v>
      </c>
      <c r="R215">
        <f t="shared" si="13"/>
        <v>53.854464257200007</v>
      </c>
      <c r="S215">
        <f t="shared" si="14"/>
        <v>12981.327156139101</v>
      </c>
      <c r="T215" s="10">
        <f t="shared" si="15"/>
        <v>406.57215072370002</v>
      </c>
    </row>
    <row r="216" spans="1:20">
      <c r="A216" s="5" t="s">
        <v>577</v>
      </c>
      <c r="B216" s="7">
        <v>0.142526193</v>
      </c>
      <c r="C216" s="7">
        <v>0.14682958700000001</v>
      </c>
      <c r="D216" s="7">
        <v>0.14890706500000001</v>
      </c>
      <c r="E216" s="7">
        <v>0</v>
      </c>
      <c r="F216" s="7">
        <v>4.7571352999999997E-2</v>
      </c>
      <c r="G216" s="7">
        <v>0.747278212</v>
      </c>
      <c r="H216" s="7">
        <v>3.0028407999999999E-2</v>
      </c>
      <c r="I216" s="7">
        <v>0</v>
      </c>
      <c r="J216" s="7">
        <v>0.45949558400000001</v>
      </c>
      <c r="K216" s="7">
        <v>0.13353199299999999</v>
      </c>
      <c r="L216" s="7">
        <v>9.2972443500000002E-2</v>
      </c>
      <c r="M216" s="7">
        <v>0.27104986599999997</v>
      </c>
      <c r="N216" s="7">
        <v>2.1876479999999999E-3</v>
      </c>
      <c r="O216" s="7">
        <v>0.45084458150000001</v>
      </c>
      <c r="P216" t="s">
        <v>578</v>
      </c>
      <c r="Q216">
        <f t="shared" si="12"/>
        <v>4985.1177521259997</v>
      </c>
      <c r="R216">
        <f t="shared" si="13"/>
        <v>10.080244454400001</v>
      </c>
      <c r="S216">
        <f t="shared" si="14"/>
        <v>4975.0375076716</v>
      </c>
      <c r="T216" s="10">
        <f t="shared" si="15"/>
        <v>394.18456595130004</v>
      </c>
    </row>
    <row r="217" spans="1:20">
      <c r="A217" s="5" t="s">
        <v>611</v>
      </c>
      <c r="B217" s="7">
        <v>1.3052107E-2</v>
      </c>
      <c r="C217" s="7">
        <v>0</v>
      </c>
      <c r="D217" s="7">
        <v>6.3849040000000003E-3</v>
      </c>
      <c r="E217" s="7">
        <v>1.1671067E-2</v>
      </c>
      <c r="F217" s="7">
        <v>0</v>
      </c>
      <c r="G217" s="7">
        <v>0.89422966049999997</v>
      </c>
      <c r="H217" s="7">
        <v>6.6403694999999999E-2</v>
      </c>
      <c r="I217" s="7">
        <v>0</v>
      </c>
      <c r="J217" s="7">
        <v>0.185322772</v>
      </c>
      <c r="K217" s="7">
        <v>0.67548410800000003</v>
      </c>
      <c r="L217" s="7">
        <v>0.1201372595</v>
      </c>
      <c r="M217" s="7">
        <v>0.117990396</v>
      </c>
      <c r="N217" s="7">
        <v>0</v>
      </c>
      <c r="O217" s="7">
        <v>6.2523670500000003E-2</v>
      </c>
      <c r="P217" t="s">
        <v>612</v>
      </c>
      <c r="Q217">
        <f t="shared" si="12"/>
        <v>1689.4646451478</v>
      </c>
      <c r="R217">
        <f t="shared" si="13"/>
        <v>0</v>
      </c>
      <c r="S217">
        <f t="shared" si="14"/>
        <v>1689.4646451478</v>
      </c>
      <c r="T217" s="10">
        <f t="shared" si="15"/>
        <v>380.55657286530004</v>
      </c>
    </row>
    <row r="218" spans="1:20">
      <c r="A218" s="5" t="s">
        <v>510</v>
      </c>
      <c r="B218" s="7">
        <v>6.4638417000000004E-2</v>
      </c>
      <c r="C218" s="7">
        <v>0.223920446</v>
      </c>
      <c r="D218" s="7">
        <v>2.0933541E-2</v>
      </c>
      <c r="E218" s="7">
        <v>8.8370299999999992E-3</v>
      </c>
      <c r="F218" s="7">
        <v>3.5692499999999999E-3</v>
      </c>
      <c r="G218" s="11">
        <v>5.5971088934999997</v>
      </c>
      <c r="H218" s="6">
        <v>10.164150729999999</v>
      </c>
      <c r="I218" s="7">
        <v>0</v>
      </c>
      <c r="J218" s="11">
        <v>4.3521193599999997</v>
      </c>
      <c r="K218" s="7">
        <v>0.31649823399999999</v>
      </c>
      <c r="L218" s="7">
        <v>0.26552438</v>
      </c>
      <c r="M218" s="7">
        <v>4.9597537999999997E-2</v>
      </c>
      <c r="N218" s="7">
        <v>6.13431E-4</v>
      </c>
      <c r="O218" s="11">
        <v>1.7702518285</v>
      </c>
      <c r="P218" t="s">
        <v>511</v>
      </c>
      <c r="Q218">
        <f t="shared" si="12"/>
        <v>12239.504369537101</v>
      </c>
      <c r="R218">
        <f t="shared" si="13"/>
        <v>2.8265673618</v>
      </c>
      <c r="S218">
        <f t="shared" si="14"/>
        <v>12236.6778021753</v>
      </c>
      <c r="T218" s="10">
        <f t="shared" si="15"/>
        <v>336.09275650319995</v>
      </c>
    </row>
    <row r="219" spans="1:20">
      <c r="A219" s="5" t="s">
        <v>410</v>
      </c>
      <c r="B219" s="7">
        <v>0</v>
      </c>
      <c r="C219" s="7">
        <v>0</v>
      </c>
      <c r="D219" s="7">
        <v>0</v>
      </c>
      <c r="E219" s="7">
        <v>0</v>
      </c>
      <c r="F219" s="7">
        <v>0</v>
      </c>
      <c r="G219" s="11">
        <v>1.0528635550000001</v>
      </c>
      <c r="H219" s="7">
        <v>0.113131124</v>
      </c>
      <c r="I219" s="7">
        <v>0</v>
      </c>
      <c r="J219" s="7">
        <v>2.9814037000000002E-2</v>
      </c>
      <c r="K219" s="11">
        <v>1.129000089</v>
      </c>
      <c r="L219" s="7">
        <v>7.79302355E-2</v>
      </c>
      <c r="M219" s="11">
        <v>1.3968870900000001</v>
      </c>
      <c r="N219" s="11">
        <v>2.5001623589999999</v>
      </c>
      <c r="O219" s="11">
        <v>3.6308312470000002</v>
      </c>
      <c r="P219" t="s">
        <v>411</v>
      </c>
      <c r="Q219">
        <f t="shared" si="12"/>
        <v>43415.9398749393</v>
      </c>
      <c r="R219">
        <f t="shared" si="13"/>
        <v>330.40861247290002</v>
      </c>
      <c r="S219">
        <f t="shared" si="14"/>
        <v>31895.691757139102</v>
      </c>
      <c r="T219" s="10">
        <f t="shared" si="15"/>
        <v>330.40861247290002</v>
      </c>
    </row>
    <row r="220" spans="1:20">
      <c r="A220" s="5" t="s">
        <v>152</v>
      </c>
      <c r="B220" s="7">
        <v>3.5487561000000001E-2</v>
      </c>
      <c r="C220" s="7">
        <v>3.3586992000000003E-2</v>
      </c>
      <c r="D220" s="7">
        <v>6.3181757000000005E-2</v>
      </c>
      <c r="E220" s="7">
        <v>0.60131707300000004</v>
      </c>
      <c r="F220" s="7">
        <v>0.18851922099999999</v>
      </c>
      <c r="G220" s="6">
        <v>20.650040570000002</v>
      </c>
      <c r="H220" s="6">
        <v>12.26937277</v>
      </c>
      <c r="I220" s="7">
        <v>2.7992026999999999E-2</v>
      </c>
      <c r="J220" s="11">
        <v>2.9215343030000001</v>
      </c>
      <c r="K220" s="11">
        <v>1.751017724</v>
      </c>
      <c r="L220" s="7">
        <v>7.7481999999999995E-2</v>
      </c>
      <c r="M220" s="6">
        <v>11.839515430000001</v>
      </c>
      <c r="N220" s="7">
        <v>0.65016061000000003</v>
      </c>
      <c r="O220" s="6">
        <v>20.240683905000001</v>
      </c>
      <c r="P220" t="s">
        <v>153</v>
      </c>
      <c r="Q220">
        <f t="shared" si="12"/>
        <v>206750.55725838302</v>
      </c>
      <c r="R220">
        <f t="shared" si="13"/>
        <v>328.5081836</v>
      </c>
      <c r="S220">
        <f t="shared" si="14"/>
        <v>203754.74719962501</v>
      </c>
      <c r="T220" s="10">
        <f t="shared" si="15"/>
        <v>328.5081836</v>
      </c>
    </row>
    <row r="221" spans="1:20">
      <c r="A221" s="5" t="s">
        <v>306</v>
      </c>
      <c r="B221" s="7">
        <v>0</v>
      </c>
      <c r="C221" s="7">
        <v>0</v>
      </c>
      <c r="D221" s="7">
        <v>1.5626721E-2</v>
      </c>
      <c r="E221" s="7">
        <v>8.0247451499999997E-2</v>
      </c>
      <c r="F221" s="7">
        <v>4.5988283999999997E-2</v>
      </c>
      <c r="G221" s="11">
        <v>4.4572087920000003</v>
      </c>
      <c r="H221" s="11">
        <v>5.2611043909999999</v>
      </c>
      <c r="I221" s="7">
        <v>1.3761788E-2</v>
      </c>
      <c r="J221" s="11">
        <v>4.0327497799999996</v>
      </c>
      <c r="K221" s="6">
        <v>11.084438090000001</v>
      </c>
      <c r="L221" s="7">
        <v>7.4272724999999998E-2</v>
      </c>
      <c r="M221" s="11">
        <v>5.4395182020000004</v>
      </c>
      <c r="N221" s="7">
        <v>8.1875479999999994E-3</v>
      </c>
      <c r="O221" s="11">
        <v>4.5133445510000003</v>
      </c>
      <c r="P221" t="s">
        <v>307</v>
      </c>
      <c r="Q221">
        <f t="shared" si="12"/>
        <v>64683.902171278802</v>
      </c>
      <c r="R221">
        <f t="shared" si="13"/>
        <v>37.726583674399997</v>
      </c>
      <c r="S221">
        <f t="shared" si="14"/>
        <v>64646.175587604404</v>
      </c>
      <c r="T221" s="10">
        <f t="shared" si="15"/>
        <v>314.90149945500002</v>
      </c>
    </row>
    <row r="222" spans="1:20">
      <c r="A222" s="5" t="s">
        <v>516</v>
      </c>
      <c r="B222" s="7">
        <v>6.6498687000000001E-2</v>
      </c>
      <c r="C222" s="7">
        <v>0</v>
      </c>
      <c r="D222" s="7">
        <v>2.4382897000000001E-2</v>
      </c>
      <c r="E222" s="7">
        <v>1.3388825E-2</v>
      </c>
      <c r="F222" s="7">
        <v>6.5082350000000002E-3</v>
      </c>
      <c r="G222" s="7">
        <v>1.5214924499999999E-2</v>
      </c>
      <c r="H222" s="7">
        <v>0.14093992899999999</v>
      </c>
      <c r="I222" s="7">
        <v>0</v>
      </c>
      <c r="J222" s="11">
        <v>5.1999747999999997</v>
      </c>
      <c r="K222" s="11">
        <v>4.1441698359999997</v>
      </c>
      <c r="L222" s="11">
        <v>1.0646642895</v>
      </c>
      <c r="M222" s="7">
        <v>4.3405864000000002E-2</v>
      </c>
      <c r="N222" s="7">
        <v>0</v>
      </c>
      <c r="O222" s="11">
        <v>1.164390137</v>
      </c>
      <c r="P222" t="s">
        <v>517</v>
      </c>
      <c r="Q222">
        <f t="shared" si="12"/>
        <v>11895.2761592959</v>
      </c>
      <c r="R222">
        <f t="shared" si="13"/>
        <v>0</v>
      </c>
      <c r="S222">
        <f t="shared" si="14"/>
        <v>11895.2761592959</v>
      </c>
      <c r="T222" s="10">
        <f t="shared" si="15"/>
        <v>294.1354968096</v>
      </c>
    </row>
    <row r="223" spans="1:20">
      <c r="A223" s="5" t="s">
        <v>144</v>
      </c>
      <c r="B223" s="7">
        <v>0.83148770000000005</v>
      </c>
      <c r="C223" s="11">
        <v>5.4055729159999997</v>
      </c>
      <c r="D223" s="7">
        <v>0.152531944</v>
      </c>
      <c r="E223" s="7">
        <v>0.1911194095</v>
      </c>
      <c r="F223" s="7">
        <v>6.7555077000000005E-2</v>
      </c>
      <c r="G223" s="7">
        <v>2.2493618999999999E-2</v>
      </c>
      <c r="H223" s="7">
        <v>0.69836448600000001</v>
      </c>
      <c r="I223" s="6">
        <v>17.809071329999998</v>
      </c>
      <c r="J223" s="6">
        <v>10.381326830000001</v>
      </c>
      <c r="K223" s="6">
        <v>24.269199820000001</v>
      </c>
      <c r="L223" s="11">
        <v>9.8510502750000004</v>
      </c>
      <c r="M223" s="6">
        <v>24.855532060000002</v>
      </c>
      <c r="N223" s="7">
        <v>0.21805276300000001</v>
      </c>
      <c r="O223" s="7">
        <v>4.8005875500000003E-2</v>
      </c>
      <c r="P223" t="s">
        <v>145</v>
      </c>
      <c r="Q223">
        <f t="shared" si="12"/>
        <v>211494.4464904987</v>
      </c>
      <c r="R223">
        <f t="shared" si="13"/>
        <v>292.19256181830002</v>
      </c>
      <c r="S223">
        <f t="shared" si="14"/>
        <v>210489.7029691473</v>
      </c>
      <c r="T223" s="10">
        <f t="shared" si="15"/>
        <v>292.19256181830002</v>
      </c>
    </row>
    <row r="224" spans="1:20">
      <c r="A224" s="5" t="s">
        <v>418</v>
      </c>
      <c r="B224" s="7">
        <v>0</v>
      </c>
      <c r="C224" s="7">
        <v>6.8917322000000003E-2</v>
      </c>
      <c r="D224" s="6">
        <v>16.742921949999999</v>
      </c>
      <c r="E224" s="11">
        <v>8.3598441055000006</v>
      </c>
      <c r="F224" s="11">
        <v>1.4256240499999999</v>
      </c>
      <c r="G224" s="6">
        <v>10.124411486</v>
      </c>
      <c r="H224" s="7">
        <v>0.29742033800000001</v>
      </c>
      <c r="I224" s="7">
        <v>2.4050499999999999E-2</v>
      </c>
      <c r="J224" s="11">
        <v>6.0398378409999998</v>
      </c>
      <c r="K224" s="11">
        <v>3.9014779919999998</v>
      </c>
      <c r="L224" s="7">
        <v>6.5838024499999995E-2</v>
      </c>
      <c r="M224" s="7">
        <v>0.64312602900000004</v>
      </c>
      <c r="N224" s="7">
        <v>9.4704353000000005E-2</v>
      </c>
      <c r="O224" s="11">
        <v>4.3938478669999999</v>
      </c>
      <c r="P224" t="s">
        <v>419</v>
      </c>
      <c r="Q224">
        <f t="shared" si="12"/>
        <v>31817.192424226301</v>
      </c>
      <c r="R224">
        <f t="shared" si="13"/>
        <v>279.14005627509999</v>
      </c>
      <c r="S224">
        <f t="shared" si="14"/>
        <v>31380.813706472902</v>
      </c>
      <c r="T224" s="10">
        <f t="shared" si="15"/>
        <v>279.14005627509999</v>
      </c>
    </row>
    <row r="225" spans="1:20">
      <c r="A225" s="5" t="s">
        <v>591</v>
      </c>
      <c r="B225" s="7">
        <v>3.8043172E-2</v>
      </c>
      <c r="C225" s="7">
        <v>6.5343999E-2</v>
      </c>
      <c r="D225" s="7">
        <v>0.33916852199999997</v>
      </c>
      <c r="E225" s="7">
        <v>0</v>
      </c>
      <c r="F225" s="7">
        <v>0</v>
      </c>
      <c r="G225" s="7">
        <v>0</v>
      </c>
      <c r="H225" s="7">
        <v>0</v>
      </c>
      <c r="I225" s="7">
        <v>5.8504350000000002E-3</v>
      </c>
      <c r="J225" s="7">
        <v>0.20002962699999999</v>
      </c>
      <c r="K225" s="7">
        <v>3.7113163999999997E-2</v>
      </c>
      <c r="L225" s="7">
        <v>9.3566807000000002E-2</v>
      </c>
      <c r="M225" s="7">
        <v>3.9307487000000002E-2</v>
      </c>
      <c r="N225" s="7">
        <v>7.3752260000000004E-3</v>
      </c>
      <c r="O225" s="7">
        <v>0.46322369349999998</v>
      </c>
      <c r="P225" t="s">
        <v>592</v>
      </c>
      <c r="Q225">
        <f t="shared" si="12"/>
        <v>3516.5087024453001</v>
      </c>
      <c r="R225">
        <f t="shared" si="13"/>
        <v>33.983566362800005</v>
      </c>
      <c r="S225">
        <f t="shared" si="14"/>
        <v>3482.5251360825</v>
      </c>
      <c r="T225" s="10">
        <f t="shared" si="15"/>
        <v>266.36325490680002</v>
      </c>
    </row>
    <row r="226" spans="1:20">
      <c r="A226" s="5" t="s">
        <v>444</v>
      </c>
      <c r="B226" s="7">
        <v>2.9029294000000001E-2</v>
      </c>
      <c r="C226" s="7">
        <v>6.7748634000000002E-2</v>
      </c>
      <c r="D226" s="7">
        <v>1.4353995E-2</v>
      </c>
      <c r="E226" s="7">
        <v>8.3907624999999993E-3</v>
      </c>
      <c r="F226" s="7">
        <v>2.3931068999999999E-2</v>
      </c>
      <c r="G226" s="7">
        <v>2.0495834500000001E-2</v>
      </c>
      <c r="H226" s="6">
        <v>12.986184250000001</v>
      </c>
      <c r="I226" s="11">
        <v>1.3249710699999999</v>
      </c>
      <c r="J226" s="6">
        <v>16.454437420000001</v>
      </c>
      <c r="K226" s="7">
        <v>9.4538888000000001E-2</v>
      </c>
      <c r="L226" s="7">
        <v>0.1602268265</v>
      </c>
      <c r="M226" s="11">
        <v>3.6551354819999999</v>
      </c>
      <c r="N226" s="7">
        <v>8.0302709E-2</v>
      </c>
      <c r="O226" s="7">
        <v>3.7482173000000001E-2</v>
      </c>
      <c r="P226" t="s">
        <v>445</v>
      </c>
      <c r="Q226">
        <f t="shared" si="12"/>
        <v>26046.147595931503</v>
      </c>
      <c r="R226">
        <f t="shared" si="13"/>
        <v>228.13899418180003</v>
      </c>
      <c r="S226">
        <f t="shared" si="14"/>
        <v>25676.128773401302</v>
      </c>
      <c r="T226" s="10">
        <f t="shared" si="15"/>
        <v>228.13899418180003</v>
      </c>
    </row>
    <row r="227" spans="1:20">
      <c r="A227" s="5" t="s">
        <v>174</v>
      </c>
      <c r="B227" s="7">
        <v>6.6921479000000006E-2</v>
      </c>
      <c r="C227" s="7">
        <v>2.1178520999999999E-2</v>
      </c>
      <c r="D227" s="7">
        <v>1.3395569E-2</v>
      </c>
      <c r="E227" s="7">
        <v>0.18607957899999999</v>
      </c>
      <c r="F227" s="7">
        <v>1.7468547000000001E-2</v>
      </c>
      <c r="G227" s="6">
        <v>12.2335108115</v>
      </c>
      <c r="H227" s="7">
        <v>0.170168237</v>
      </c>
      <c r="I227" s="7">
        <v>0.28243503199999997</v>
      </c>
      <c r="J227" s="11">
        <v>1.3425246580000001</v>
      </c>
      <c r="K227" s="7">
        <v>0.57106913199999998</v>
      </c>
      <c r="L227" s="7">
        <v>5.1459269500000002E-2</v>
      </c>
      <c r="M227" s="6">
        <v>14.26390979</v>
      </c>
      <c r="N227" s="7">
        <v>2.4010310000000001E-3</v>
      </c>
      <c r="O227" s="6">
        <v>10.226122721499999</v>
      </c>
      <c r="P227" t="s">
        <v>175</v>
      </c>
      <c r="Q227">
        <f t="shared" si="12"/>
        <v>159129.51733910578</v>
      </c>
      <c r="R227">
        <f t="shared" si="13"/>
        <v>11.0634706418</v>
      </c>
      <c r="S227">
        <f t="shared" si="14"/>
        <v>159118.45386846398</v>
      </c>
      <c r="T227" s="10">
        <f t="shared" si="15"/>
        <v>218.17701082610003</v>
      </c>
    </row>
    <row r="228" spans="1:20">
      <c r="A228" s="5" t="s">
        <v>571</v>
      </c>
      <c r="B228" s="7">
        <v>0</v>
      </c>
      <c r="C228" s="7">
        <v>0.26693960500000002</v>
      </c>
      <c r="D228" s="7">
        <v>0</v>
      </c>
      <c r="E228" s="7">
        <v>6.1209795000000001E-3</v>
      </c>
      <c r="F228" s="7">
        <v>1.3773967999999999E-2</v>
      </c>
      <c r="G228" s="7">
        <v>2.9339937999999999E-2</v>
      </c>
      <c r="H228" s="7">
        <v>1.2131632E-2</v>
      </c>
      <c r="I228" s="7">
        <v>0</v>
      </c>
      <c r="J228" s="7">
        <v>0.58694554399999999</v>
      </c>
      <c r="K228" s="11">
        <v>1.100907726</v>
      </c>
      <c r="L228" s="7">
        <v>4.9451924000000001E-2</v>
      </c>
      <c r="M228" s="7">
        <v>0.21250787700000001</v>
      </c>
      <c r="N228" s="7">
        <v>0</v>
      </c>
      <c r="O228" s="7">
        <v>0.656210089</v>
      </c>
      <c r="P228" t="s">
        <v>572</v>
      </c>
      <c r="Q228">
        <f t="shared" si="12"/>
        <v>5643.7929727854007</v>
      </c>
      <c r="R228">
        <f t="shared" si="13"/>
        <v>0</v>
      </c>
      <c r="S228">
        <f t="shared" si="14"/>
        <v>5643.7929727854007</v>
      </c>
      <c r="T228" s="10">
        <f t="shared" si="15"/>
        <v>209.66626737520002</v>
      </c>
    </row>
    <row r="229" spans="1:20">
      <c r="A229" s="5" t="s">
        <v>300</v>
      </c>
      <c r="B229" s="7">
        <v>2.0717163E-2</v>
      </c>
      <c r="C229" s="7">
        <v>6.3944202000000006E-2</v>
      </c>
      <c r="D229" s="7">
        <v>0.112717549</v>
      </c>
      <c r="E229" s="7">
        <v>9.6626112E-2</v>
      </c>
      <c r="F229" s="7">
        <v>4.3722360000000002E-2</v>
      </c>
      <c r="G229" s="11">
        <v>4.6172809445</v>
      </c>
      <c r="H229" s="11">
        <v>9.8132532670000003</v>
      </c>
      <c r="I229" s="7">
        <v>2.5968227E-2</v>
      </c>
      <c r="J229" s="11">
        <v>5.6938968450000003</v>
      </c>
      <c r="K229" s="11">
        <v>2.0840641839999998</v>
      </c>
      <c r="L229" s="7">
        <v>4.8720429000000003E-2</v>
      </c>
      <c r="M229" s="11">
        <v>5.6248542190000004</v>
      </c>
      <c r="N229" s="7">
        <v>6.5576030000000004E-3</v>
      </c>
      <c r="O229" s="11">
        <v>5.2297880555000003</v>
      </c>
      <c r="P229" t="s">
        <v>301</v>
      </c>
      <c r="Q229">
        <f t="shared" si="12"/>
        <v>70184.671106215508</v>
      </c>
      <c r="R229">
        <f t="shared" si="13"/>
        <v>30.216123103400005</v>
      </c>
      <c r="S229">
        <f t="shared" si="14"/>
        <v>70154.454983112111</v>
      </c>
      <c r="T229" s="10">
        <f t="shared" si="15"/>
        <v>206.56487487420003</v>
      </c>
    </row>
    <row r="230" spans="1:20">
      <c r="A230" s="5" t="s">
        <v>278</v>
      </c>
      <c r="B230" s="7">
        <v>2.6597719999999998E-2</v>
      </c>
      <c r="C230" s="7">
        <v>5.8003220000000001E-3</v>
      </c>
      <c r="D230" s="7">
        <v>3.4199259000000003E-2</v>
      </c>
      <c r="E230" s="7">
        <v>7.1286040000000002E-3</v>
      </c>
      <c r="F230" s="7">
        <v>1.9189893E-2</v>
      </c>
      <c r="G230" s="7">
        <v>4.652618E-2</v>
      </c>
      <c r="H230" s="11">
        <v>6.2407651230000001</v>
      </c>
      <c r="I230" s="7">
        <v>7.1566700000000004E-3</v>
      </c>
      <c r="J230" s="11">
        <v>1.917364479</v>
      </c>
      <c r="K230" s="11">
        <v>1.128687854</v>
      </c>
      <c r="L230" s="7">
        <v>4.8115182999999999E-2</v>
      </c>
      <c r="M230" s="6">
        <v>10.59334073</v>
      </c>
      <c r="N230" s="7">
        <v>2.575552E-2</v>
      </c>
      <c r="O230" s="11">
        <v>1.1795843939999999</v>
      </c>
      <c r="P230" t="s">
        <v>279</v>
      </c>
      <c r="Q230">
        <f t="shared" si="12"/>
        <v>79287.047533231802</v>
      </c>
      <c r="R230">
        <f t="shared" si="13"/>
        <v>118.67628505600001</v>
      </c>
      <c r="S230">
        <f t="shared" si="14"/>
        <v>79168.371248175798</v>
      </c>
      <c r="T230" s="10">
        <f t="shared" si="15"/>
        <v>203.99875288340002</v>
      </c>
    </row>
    <row r="231" spans="1:20">
      <c r="A231" s="5" t="s">
        <v>492</v>
      </c>
      <c r="B231" s="7">
        <v>0.101499879</v>
      </c>
      <c r="C231" s="11">
        <v>6.7449137260000001</v>
      </c>
      <c r="D231" s="7">
        <v>0.36386463499999999</v>
      </c>
      <c r="E231" s="7">
        <v>2.1611640500000001E-2</v>
      </c>
      <c r="F231" s="7">
        <v>2.0918530000000001E-2</v>
      </c>
      <c r="G231" s="11">
        <v>3.6440383829999998</v>
      </c>
      <c r="H231" s="7">
        <v>1.4367138E-2</v>
      </c>
      <c r="I231" s="7">
        <v>2.2099316000000001E-2</v>
      </c>
      <c r="J231" s="11">
        <v>2.9289163789999999</v>
      </c>
      <c r="K231" s="7">
        <v>2.6491905E-2</v>
      </c>
      <c r="L231" s="7">
        <v>4.2399030499999997E-2</v>
      </c>
      <c r="M231" s="7">
        <v>0.87437412699999995</v>
      </c>
      <c r="N231" s="7">
        <v>3.1232650000000001E-3</v>
      </c>
      <c r="O231" s="11">
        <v>1.182764785</v>
      </c>
      <c r="P231" t="s">
        <v>493</v>
      </c>
      <c r="Q231">
        <f t="shared" si="12"/>
        <v>13318.279764564701</v>
      </c>
      <c r="R231">
        <f t="shared" si="13"/>
        <v>14.391380467000001</v>
      </c>
      <c r="S231">
        <f t="shared" si="14"/>
        <v>13303.8883840977</v>
      </c>
      <c r="T231" s="10">
        <f t="shared" si="15"/>
        <v>179.7634095139</v>
      </c>
    </row>
    <row r="232" spans="1:20">
      <c r="A232" s="5" t="s">
        <v>561</v>
      </c>
      <c r="B232" s="7">
        <v>0</v>
      </c>
      <c r="C232" s="7">
        <v>0.15165995299999999</v>
      </c>
      <c r="D232" s="7">
        <v>0</v>
      </c>
      <c r="E232" s="7">
        <v>3.8966069999999998E-3</v>
      </c>
      <c r="F232" s="7">
        <v>0</v>
      </c>
      <c r="G232" s="7">
        <v>0</v>
      </c>
      <c r="H232" s="7">
        <v>0</v>
      </c>
      <c r="I232" s="7">
        <v>1.55094E-3</v>
      </c>
      <c r="J232" s="7">
        <v>2.3193231000000002E-2</v>
      </c>
      <c r="K232" s="7">
        <v>0.226540568</v>
      </c>
      <c r="L232" s="11">
        <v>1.3215152729999999</v>
      </c>
      <c r="M232" s="7">
        <v>0.11522318500000001</v>
      </c>
      <c r="N232" s="7">
        <v>0</v>
      </c>
      <c r="O232" s="7">
        <v>2.6957063E-2</v>
      </c>
      <c r="P232" t="s">
        <v>562</v>
      </c>
      <c r="Q232">
        <f t="shared" si="12"/>
        <v>6547.8357049552005</v>
      </c>
      <c r="R232">
        <f t="shared" si="13"/>
        <v>0</v>
      </c>
      <c r="S232">
        <f t="shared" si="14"/>
        <v>6547.8357049552005</v>
      </c>
      <c r="T232" s="10">
        <f t="shared" si="15"/>
        <v>164.07685965580001</v>
      </c>
    </row>
    <row r="233" spans="1:20">
      <c r="A233" s="5" t="s">
        <v>538</v>
      </c>
      <c r="B233" s="7">
        <v>0</v>
      </c>
      <c r="C233" s="7">
        <v>0.60880501600000003</v>
      </c>
      <c r="D233" s="7">
        <v>1.3021273999999999E-2</v>
      </c>
      <c r="E233" s="7">
        <v>9.0541464000000002E-2</v>
      </c>
      <c r="F233" s="7">
        <v>2.2436052000000001E-2</v>
      </c>
      <c r="G233" s="7">
        <v>1.4474076000000001E-2</v>
      </c>
      <c r="H233" s="7">
        <v>3.7504861E-2</v>
      </c>
      <c r="I233" s="7">
        <v>0.69239266099999996</v>
      </c>
      <c r="J233" s="11">
        <v>2.947664074</v>
      </c>
      <c r="K233" s="11">
        <v>3.3860758569999998</v>
      </c>
      <c r="L233" s="7">
        <v>4.6902273500000001E-2</v>
      </c>
      <c r="M233" s="7">
        <v>2.3671985E-2</v>
      </c>
      <c r="N233" s="7">
        <v>3.6689238999999998E-2</v>
      </c>
      <c r="O233" s="11">
        <v>1.4849193254999999</v>
      </c>
      <c r="P233" t="s">
        <v>539</v>
      </c>
      <c r="Q233">
        <f t="shared" si="12"/>
        <v>9566.4337403917998</v>
      </c>
      <c r="R233">
        <f t="shared" si="13"/>
        <v>160.410839154</v>
      </c>
      <c r="S233">
        <f t="shared" si="14"/>
        <v>9397.3770649275993</v>
      </c>
      <c r="T233" s="10">
        <f t="shared" si="15"/>
        <v>160.410839154</v>
      </c>
    </row>
    <row r="234" spans="1:20">
      <c r="A234" s="5" t="s">
        <v>565</v>
      </c>
      <c r="B234" s="7">
        <v>0</v>
      </c>
      <c r="C234" s="7">
        <v>0</v>
      </c>
      <c r="D234" s="7">
        <v>0</v>
      </c>
      <c r="E234" s="11">
        <v>1.1112480035000001</v>
      </c>
      <c r="F234" s="7">
        <v>0</v>
      </c>
      <c r="G234" s="7">
        <v>3.7019439000000001E-2</v>
      </c>
      <c r="H234" s="7">
        <v>2.9860248999999998E-2</v>
      </c>
      <c r="I234" s="7">
        <v>0</v>
      </c>
      <c r="J234" s="7">
        <v>0.44273757899999999</v>
      </c>
      <c r="K234" s="7">
        <v>7.1431357000000001E-2</v>
      </c>
      <c r="L234" s="7">
        <v>3.6959836500000003E-2</v>
      </c>
      <c r="M234" s="7">
        <v>0.32685786300000003</v>
      </c>
      <c r="N234" s="7">
        <v>0</v>
      </c>
      <c r="O234" s="7">
        <v>0.66336393049999998</v>
      </c>
      <c r="P234" t="s">
        <v>566</v>
      </c>
      <c r="Q234">
        <f t="shared" si="12"/>
        <v>6409.2528370072005</v>
      </c>
      <c r="R234">
        <f t="shared" si="13"/>
        <v>0</v>
      </c>
      <c r="S234">
        <f t="shared" si="14"/>
        <v>6409.2528370072005</v>
      </c>
      <c r="T234" s="10">
        <f t="shared" si="15"/>
        <v>156.70231479270001</v>
      </c>
    </row>
    <row r="235" spans="1:20">
      <c r="A235" s="5" t="s">
        <v>599</v>
      </c>
      <c r="B235" s="7">
        <v>0.22948028000000001</v>
      </c>
      <c r="C235" s="11">
        <v>1.377692798</v>
      </c>
      <c r="D235" s="11">
        <v>1.6440822239999999</v>
      </c>
      <c r="E235" s="11">
        <v>7.1235117165000004</v>
      </c>
      <c r="F235" s="7">
        <v>4.6955690000000001E-3</v>
      </c>
      <c r="G235" s="7">
        <v>0.38337766049999999</v>
      </c>
      <c r="H235" s="7">
        <v>0.592077454</v>
      </c>
      <c r="I235" s="7">
        <v>0.226689905</v>
      </c>
      <c r="J235" s="6">
        <v>10.457990280000001</v>
      </c>
      <c r="K235" s="6">
        <v>16.688547660000001</v>
      </c>
      <c r="L235" s="7">
        <v>3.1922260000000001E-2</v>
      </c>
      <c r="M235" s="7">
        <v>0.20695807899999999</v>
      </c>
      <c r="N235" s="7">
        <v>5.2815888999999998E-2</v>
      </c>
      <c r="O235" s="7">
        <v>0.15225098000000001</v>
      </c>
      <c r="P235" t="s">
        <v>600</v>
      </c>
      <c r="Q235">
        <f t="shared" si="12"/>
        <v>2707.8305926857997</v>
      </c>
      <c r="R235">
        <f t="shared" si="13"/>
        <v>135.34399794800001</v>
      </c>
      <c r="S235">
        <f t="shared" si="14"/>
        <v>2464.4655393516</v>
      </c>
      <c r="T235" s="10">
        <f t="shared" si="15"/>
        <v>135.34399794800001</v>
      </c>
    </row>
    <row r="236" spans="1:20">
      <c r="A236" s="5" t="s">
        <v>330</v>
      </c>
      <c r="B236" s="7">
        <v>2.5451773E-2</v>
      </c>
      <c r="C236" s="7">
        <v>0</v>
      </c>
      <c r="D236" s="7">
        <v>0</v>
      </c>
      <c r="E236" s="11">
        <v>7.8071117159999996</v>
      </c>
      <c r="F236" s="7">
        <v>0.20728513300000001</v>
      </c>
      <c r="G236" s="11">
        <v>2.8141702899999999</v>
      </c>
      <c r="H236" s="7">
        <v>8.2986154000000006E-2</v>
      </c>
      <c r="I236" s="7">
        <v>5.1223923999999997E-2</v>
      </c>
      <c r="J236" s="7">
        <v>0.14683992200000001</v>
      </c>
      <c r="K236" s="7">
        <v>0.44356905299999999</v>
      </c>
      <c r="L236" s="11">
        <v>3.1814679904999998</v>
      </c>
      <c r="M236" s="11">
        <v>5.8325589129999997</v>
      </c>
      <c r="N236" s="7">
        <v>5.8545699999999999E-3</v>
      </c>
      <c r="O236" s="7">
        <v>2.0323259999999999E-2</v>
      </c>
      <c r="P236" t="s">
        <v>331</v>
      </c>
      <c r="Q236">
        <f t="shared" si="12"/>
        <v>53163.216446137092</v>
      </c>
      <c r="R236">
        <f t="shared" si="13"/>
        <v>26.976687646000002</v>
      </c>
      <c r="S236">
        <f t="shared" si="14"/>
        <v>53136.239758491094</v>
      </c>
      <c r="T236" s="10">
        <f t="shared" si="15"/>
        <v>123.699554316</v>
      </c>
    </row>
    <row r="237" spans="1:20">
      <c r="A237" s="5" t="s">
        <v>420</v>
      </c>
      <c r="B237" s="7">
        <v>4.3060811999999997E-2</v>
      </c>
      <c r="C237" s="11">
        <v>0.97811161000000002</v>
      </c>
      <c r="D237" s="7">
        <v>0.29486257300000002</v>
      </c>
      <c r="E237" s="7">
        <v>1.7033924999999999E-3</v>
      </c>
      <c r="F237" s="7">
        <v>8.9828270000000005E-3</v>
      </c>
      <c r="G237" s="11">
        <v>7.8709211520000002</v>
      </c>
      <c r="H237" s="7">
        <v>5.8051548000000001E-2</v>
      </c>
      <c r="I237" s="7">
        <v>0.27144383599999999</v>
      </c>
      <c r="J237" s="11">
        <v>2.0149786559999998</v>
      </c>
      <c r="K237" s="7">
        <v>0.46598236300000001</v>
      </c>
      <c r="L237" s="7">
        <v>2.7926128000000001E-2</v>
      </c>
      <c r="M237" s="11">
        <v>3.9435928050000002</v>
      </c>
      <c r="N237" s="7">
        <v>4.8003229999999996E-3</v>
      </c>
      <c r="O237" s="7">
        <v>0.73174471500000005</v>
      </c>
      <c r="P237" t="s">
        <v>421</v>
      </c>
      <c r="Q237">
        <f t="shared" si="12"/>
        <v>31317.7197919348</v>
      </c>
      <c r="R237">
        <f t="shared" si="13"/>
        <v>22.118928319399998</v>
      </c>
      <c r="S237">
        <f t="shared" si="14"/>
        <v>31295.6008636154</v>
      </c>
      <c r="T237" s="10">
        <f t="shared" si="15"/>
        <v>118.40119749440001</v>
      </c>
    </row>
    <row r="238" spans="1:20">
      <c r="A238" s="5" t="s">
        <v>380</v>
      </c>
      <c r="B238" s="7">
        <v>0</v>
      </c>
      <c r="C238" s="7">
        <v>3.592334E-3</v>
      </c>
      <c r="D238" s="7">
        <v>4.5387320000000002E-3</v>
      </c>
      <c r="E238" s="7">
        <v>3.2589827000000002E-2</v>
      </c>
      <c r="F238" s="7">
        <v>2.8550967E-2</v>
      </c>
      <c r="G238" s="11">
        <v>1.6906491210000001</v>
      </c>
      <c r="H238" s="7">
        <v>0.68883313899999998</v>
      </c>
      <c r="I238" s="7">
        <v>0</v>
      </c>
      <c r="J238" s="7">
        <v>0.29981670599999999</v>
      </c>
      <c r="K238" s="7">
        <v>0.89941550800000003</v>
      </c>
      <c r="L238" s="7">
        <v>2.5719532E-2</v>
      </c>
      <c r="M238" s="11">
        <v>1.630607497</v>
      </c>
      <c r="N238" s="7">
        <v>0</v>
      </c>
      <c r="O238" s="11">
        <v>4.5405556814999999</v>
      </c>
      <c r="P238" t="s">
        <v>381</v>
      </c>
      <c r="Q238">
        <f t="shared" si="12"/>
        <v>38795.240525462301</v>
      </c>
      <c r="R238">
        <f t="shared" si="13"/>
        <v>0</v>
      </c>
      <c r="S238">
        <f t="shared" si="14"/>
        <v>38795.240525462301</v>
      </c>
      <c r="T238" s="10">
        <f t="shared" si="15"/>
        <v>109.04567177360001</v>
      </c>
    </row>
    <row r="239" spans="1:20">
      <c r="A239" s="5" t="s">
        <v>545</v>
      </c>
      <c r="B239" s="7">
        <v>1.854832E-2</v>
      </c>
      <c r="C239" s="7">
        <v>1.0718775999999999E-2</v>
      </c>
      <c r="D239" s="7">
        <v>0</v>
      </c>
      <c r="E239" s="7">
        <v>0.61237283549999999</v>
      </c>
      <c r="F239" s="7">
        <v>0</v>
      </c>
      <c r="G239" s="11">
        <v>1.863441334</v>
      </c>
      <c r="H239" s="11">
        <v>2.6241733150000002</v>
      </c>
      <c r="I239" s="7">
        <v>0</v>
      </c>
      <c r="J239" s="7">
        <v>0.52009810300000003</v>
      </c>
      <c r="K239" s="7">
        <v>0.38389759800000001</v>
      </c>
      <c r="L239" s="7">
        <v>4.6925573999999998E-2</v>
      </c>
      <c r="M239" s="11">
        <v>1.1293464230000001</v>
      </c>
      <c r="N239" s="7">
        <v>0</v>
      </c>
      <c r="O239" s="7">
        <v>1.6363508999999998E-2</v>
      </c>
      <c r="P239" t="s">
        <v>546</v>
      </c>
      <c r="Q239">
        <f t="shared" si="12"/>
        <v>7951.4562833418004</v>
      </c>
      <c r="R239">
        <f t="shared" si="13"/>
        <v>0</v>
      </c>
      <c r="S239">
        <f t="shared" si="14"/>
        <v>7951.4562833418004</v>
      </c>
      <c r="T239" s="10">
        <f t="shared" si="15"/>
        <v>99.598133879399995</v>
      </c>
    </row>
    <row r="240" spans="1:20">
      <c r="A240" s="5" t="s">
        <v>482</v>
      </c>
      <c r="B240" s="7">
        <v>1.6442295999999999E-2</v>
      </c>
      <c r="C240" s="7">
        <v>0</v>
      </c>
      <c r="D240" s="7">
        <v>5.1343518999999997E-2</v>
      </c>
      <c r="E240" s="7">
        <v>0.90219759600000005</v>
      </c>
      <c r="F240" s="7">
        <v>9.3670354999999997E-2</v>
      </c>
      <c r="G240" s="7">
        <v>1.8745756999999998E-2</v>
      </c>
      <c r="H240" s="7">
        <v>2.2869293999999998E-2</v>
      </c>
      <c r="I240" s="7">
        <v>0</v>
      </c>
      <c r="J240" s="7">
        <v>0.148859926</v>
      </c>
      <c r="K240" s="7">
        <v>0.31047214400000001</v>
      </c>
      <c r="L240" s="7">
        <v>2.1581383499999999E-2</v>
      </c>
      <c r="M240" s="11">
        <v>2.27631877</v>
      </c>
      <c r="N240" s="7">
        <v>4.250106E-3</v>
      </c>
      <c r="O240" s="7">
        <v>0.22891487150000001</v>
      </c>
      <c r="P240" t="s">
        <v>483</v>
      </c>
      <c r="Q240">
        <f t="shared" si="12"/>
        <v>16929.644158089999</v>
      </c>
      <c r="R240">
        <f t="shared" si="13"/>
        <v>19.5836384268</v>
      </c>
      <c r="S240">
        <f t="shared" si="14"/>
        <v>16910.060519663199</v>
      </c>
      <c r="T240" s="10">
        <f t="shared" si="15"/>
        <v>91.500749763299993</v>
      </c>
    </row>
    <row r="241" spans="1:20">
      <c r="A241" s="5" t="s">
        <v>540</v>
      </c>
      <c r="B241" s="7">
        <v>7.6324482999999999E-2</v>
      </c>
      <c r="C241" s="7">
        <v>2.0086940000000001E-3</v>
      </c>
      <c r="D241" s="7">
        <v>5.9399509999999997E-3</v>
      </c>
      <c r="E241" s="7">
        <v>2.4618305000000001E-3</v>
      </c>
      <c r="F241" s="7">
        <v>1.5492034999999999E-2</v>
      </c>
      <c r="G241" s="7">
        <v>0.20744293050000001</v>
      </c>
      <c r="H241" s="7">
        <v>3.2188660000000001E-2</v>
      </c>
      <c r="I241" s="7">
        <v>0</v>
      </c>
      <c r="J241" s="7">
        <v>6.8072806E-2</v>
      </c>
      <c r="K241" s="7">
        <v>0.67307252799999995</v>
      </c>
      <c r="L241" s="7">
        <v>2.00057215E-2</v>
      </c>
      <c r="M241" s="11">
        <v>1.156111289</v>
      </c>
      <c r="N241" s="7">
        <v>0</v>
      </c>
      <c r="O241" s="7">
        <v>0.24088088599999999</v>
      </c>
      <c r="P241" t="s">
        <v>541</v>
      </c>
      <c r="Q241">
        <f t="shared" si="12"/>
        <v>9385.2383975229004</v>
      </c>
      <c r="R241">
        <f t="shared" si="13"/>
        <v>0</v>
      </c>
      <c r="S241">
        <f t="shared" si="14"/>
        <v>9385.2383975229004</v>
      </c>
      <c r="T241" s="10">
        <f t="shared" si="15"/>
        <v>84.820258015700006</v>
      </c>
    </row>
    <row r="242" spans="1:20">
      <c r="A242" s="5" t="s">
        <v>518</v>
      </c>
      <c r="B242" s="7">
        <v>0</v>
      </c>
      <c r="C242" s="7">
        <v>0</v>
      </c>
      <c r="D242" s="7">
        <v>3.3544019999999998E-3</v>
      </c>
      <c r="E242" s="7">
        <v>9.2842394999999994E-2</v>
      </c>
      <c r="F242" s="7">
        <v>1.2220775999999999E-2</v>
      </c>
      <c r="G242" s="7">
        <v>3.4690654000000001E-2</v>
      </c>
      <c r="H242" s="7">
        <v>8.9314045999999994E-2</v>
      </c>
      <c r="I242" s="7">
        <v>0</v>
      </c>
      <c r="J242" s="7">
        <v>0.111445842</v>
      </c>
      <c r="K242" s="7">
        <v>0.54336542499999996</v>
      </c>
      <c r="L242" s="7">
        <v>1.9008316000000001E-2</v>
      </c>
      <c r="M242" s="11">
        <v>0.95674345299999997</v>
      </c>
      <c r="N242" s="7">
        <v>0</v>
      </c>
      <c r="O242" s="7">
        <v>0.87152505150000004</v>
      </c>
      <c r="P242" t="s">
        <v>519</v>
      </c>
      <c r="Q242">
        <f t="shared" si="12"/>
        <v>11868.4921715459</v>
      </c>
      <c r="R242">
        <f t="shared" si="13"/>
        <v>0</v>
      </c>
      <c r="S242">
        <f t="shared" si="14"/>
        <v>11868.4921715459</v>
      </c>
      <c r="T242" s="10">
        <f t="shared" si="15"/>
        <v>80.591458176800003</v>
      </c>
    </row>
    <row r="243" spans="1:20">
      <c r="A243" s="5" t="s">
        <v>597</v>
      </c>
      <c r="B243" s="7">
        <v>0</v>
      </c>
      <c r="C243" s="7">
        <v>5.0815340000000004E-3</v>
      </c>
      <c r="D243" s="7">
        <v>0</v>
      </c>
      <c r="E243" s="7">
        <v>1.8365485000000001E-3</v>
      </c>
      <c r="F243" s="7">
        <v>0</v>
      </c>
      <c r="G243" s="11">
        <v>1.1102386694999999</v>
      </c>
      <c r="H243" s="7">
        <v>5.1945480000000002E-3</v>
      </c>
      <c r="I243" s="7">
        <v>0</v>
      </c>
      <c r="J243" s="7">
        <v>6.5437522999999997E-2</v>
      </c>
      <c r="K243" s="7">
        <v>1.1429084000000001E-2</v>
      </c>
      <c r="L243" s="7">
        <v>8.3994961500000007E-2</v>
      </c>
      <c r="M243" s="7">
        <v>1.1401778E-2</v>
      </c>
      <c r="N243" s="7">
        <v>8.5326004999999996E-2</v>
      </c>
      <c r="O243" s="7">
        <v>0.39243276799999999</v>
      </c>
      <c r="P243" t="s">
        <v>598</v>
      </c>
      <c r="Q243">
        <f t="shared" si="12"/>
        <v>3215.1312977547</v>
      </c>
      <c r="R243">
        <f t="shared" si="13"/>
        <v>77.263008439199993</v>
      </c>
      <c r="S243">
        <f t="shared" si="14"/>
        <v>2821.9661319156999</v>
      </c>
      <c r="T243" s="10">
        <f t="shared" si="15"/>
        <v>77.263008439199993</v>
      </c>
    </row>
    <row r="244" spans="1:20">
      <c r="A244" s="5" t="s">
        <v>567</v>
      </c>
      <c r="B244" s="7">
        <v>0</v>
      </c>
      <c r="C244" s="7">
        <v>0</v>
      </c>
      <c r="D244" s="7">
        <v>0</v>
      </c>
      <c r="E244" s="7">
        <v>0</v>
      </c>
      <c r="F244" s="7">
        <v>0</v>
      </c>
      <c r="G244" s="11">
        <v>0.98412808699999998</v>
      </c>
      <c r="H244" s="7">
        <v>0.44860362199999998</v>
      </c>
      <c r="I244" s="7">
        <v>0</v>
      </c>
      <c r="J244" s="7">
        <v>8.8625167000000005E-2</v>
      </c>
      <c r="K244" s="7">
        <v>0.21433096300000001</v>
      </c>
      <c r="L244" s="7">
        <v>1.5524316999999999E-2</v>
      </c>
      <c r="M244" s="7">
        <v>1.6171613000000001E-2</v>
      </c>
      <c r="N244" s="7">
        <v>0</v>
      </c>
      <c r="O244" s="7">
        <v>0.9332356195</v>
      </c>
      <c r="P244" t="s">
        <v>568</v>
      </c>
      <c r="Q244">
        <f t="shared" si="12"/>
        <v>5855.6372391985005</v>
      </c>
      <c r="R244">
        <f t="shared" si="13"/>
        <v>0</v>
      </c>
      <c r="S244">
        <f t="shared" si="14"/>
        <v>5855.6372391985005</v>
      </c>
      <c r="T244" s="10">
        <f t="shared" si="15"/>
        <v>65.819999216599996</v>
      </c>
    </row>
    <row r="245" spans="1:20">
      <c r="A245" s="5" t="s">
        <v>555</v>
      </c>
      <c r="B245" s="7">
        <v>2.0760800000000001E-3</v>
      </c>
      <c r="C245" s="7">
        <v>0.37936176100000002</v>
      </c>
      <c r="D245" s="7">
        <v>1.4135432E-2</v>
      </c>
      <c r="E245" s="7">
        <v>5.5086659999999997E-3</v>
      </c>
      <c r="F245" s="7">
        <v>0</v>
      </c>
      <c r="G245" s="11">
        <v>9.5651992405000001</v>
      </c>
      <c r="H245" s="7">
        <v>0.118199859</v>
      </c>
      <c r="I245" s="7">
        <v>0</v>
      </c>
      <c r="J245" s="7">
        <v>0.15388311299999999</v>
      </c>
      <c r="K245" s="7">
        <v>3.5995151000000003E-2</v>
      </c>
      <c r="L245" s="7">
        <v>1.45568355E-2</v>
      </c>
      <c r="M245" s="7">
        <v>2.2261337999999999E-2</v>
      </c>
      <c r="N245" s="7">
        <v>0</v>
      </c>
      <c r="O245" s="11">
        <v>1.0762031464999999</v>
      </c>
      <c r="P245" t="s">
        <v>556</v>
      </c>
      <c r="Q245">
        <f t="shared" si="12"/>
        <v>6762.9878734630001</v>
      </c>
      <c r="R245">
        <f t="shared" si="13"/>
        <v>0</v>
      </c>
      <c r="S245">
        <f t="shared" si="14"/>
        <v>6762.9878734630001</v>
      </c>
      <c r="T245" s="10">
        <f t="shared" si="15"/>
        <v>61.718071152900002</v>
      </c>
    </row>
    <row r="246" spans="1:20">
      <c r="A246" s="5" t="s">
        <v>534</v>
      </c>
      <c r="B246" s="7">
        <v>0</v>
      </c>
      <c r="C246" s="7">
        <v>0</v>
      </c>
      <c r="D246" s="7">
        <v>0</v>
      </c>
      <c r="E246" s="7">
        <v>2.1279743E-2</v>
      </c>
      <c r="F246" s="7">
        <v>0</v>
      </c>
      <c r="G246" s="7">
        <v>2.6579795000000002E-3</v>
      </c>
      <c r="H246" s="7">
        <v>4.2879049999999998E-3</v>
      </c>
      <c r="I246" s="7">
        <v>0</v>
      </c>
      <c r="J246" s="7">
        <v>0</v>
      </c>
      <c r="K246" s="7">
        <v>0</v>
      </c>
      <c r="L246" s="11">
        <v>1.569710685</v>
      </c>
      <c r="M246" s="7">
        <v>8.7068820000000009E-3</v>
      </c>
      <c r="N246" s="7">
        <v>0</v>
      </c>
      <c r="O246" s="7">
        <v>0.48393645800000001</v>
      </c>
      <c r="P246" t="s">
        <v>535</v>
      </c>
      <c r="Q246">
        <f t="shared" si="12"/>
        <v>9659.7883227105995</v>
      </c>
      <c r="R246">
        <f t="shared" si="13"/>
        <v>0</v>
      </c>
      <c r="S246">
        <f t="shared" si="14"/>
        <v>9659.7883227105995</v>
      </c>
      <c r="T246" s="10">
        <f t="shared" si="15"/>
        <v>59.001315184799999</v>
      </c>
    </row>
    <row r="247" spans="1:20">
      <c r="A247" s="5" t="s">
        <v>512</v>
      </c>
      <c r="B247" s="7">
        <v>8.0925505999999994E-2</v>
      </c>
      <c r="C247" s="7">
        <v>0</v>
      </c>
      <c r="D247" s="7">
        <v>2.3268059999999998E-3</v>
      </c>
      <c r="E247" s="7">
        <v>0</v>
      </c>
      <c r="F247" s="7">
        <v>0</v>
      </c>
      <c r="G247" s="7">
        <v>0</v>
      </c>
      <c r="H247" s="7">
        <v>0</v>
      </c>
      <c r="I247" s="7">
        <v>0</v>
      </c>
      <c r="J247" s="7">
        <v>0.84069919199999998</v>
      </c>
      <c r="K247" s="11">
        <v>2.1435104790000001</v>
      </c>
      <c r="L247" s="11">
        <v>2.7063935799999999</v>
      </c>
      <c r="M247" s="7">
        <v>0.1025763</v>
      </c>
      <c r="N247" s="7">
        <v>0.15652080199999999</v>
      </c>
      <c r="O247" s="7">
        <v>9.4489269999999993E-3</v>
      </c>
      <c r="P247" t="s">
        <v>513</v>
      </c>
      <c r="Q247">
        <f t="shared" si="12"/>
        <v>12948.393930337801</v>
      </c>
      <c r="R247">
        <f t="shared" si="13"/>
        <v>57.511839078199998</v>
      </c>
      <c r="S247">
        <f t="shared" si="14"/>
        <v>12227.177378882201</v>
      </c>
      <c r="T247" s="10">
        <f t="shared" si="15"/>
        <v>57.511839078199998</v>
      </c>
    </row>
    <row r="248" spans="1:20">
      <c r="A248" s="5" t="s">
        <v>386</v>
      </c>
      <c r="B248" s="11">
        <v>2.1485667959999999</v>
      </c>
      <c r="C248" s="7">
        <v>6.9018288999999997E-2</v>
      </c>
      <c r="D248" s="7">
        <v>0.32172162300000001</v>
      </c>
      <c r="E248" s="7">
        <v>0.87419741250000005</v>
      </c>
      <c r="F248" s="7">
        <v>4.9088139000000003E-2</v>
      </c>
      <c r="G248" s="11">
        <v>9.8651938645000001</v>
      </c>
      <c r="H248" s="7">
        <v>6.2887455999999994E-2</v>
      </c>
      <c r="I248" s="11">
        <v>1.34398347</v>
      </c>
      <c r="J248" s="11">
        <v>7.3610194419999999</v>
      </c>
      <c r="K248" s="11">
        <v>4.1875848260000001</v>
      </c>
      <c r="L248" s="7">
        <v>1.3489262E-2</v>
      </c>
      <c r="M248" s="11">
        <v>1.611780488</v>
      </c>
      <c r="N248" s="7">
        <v>3.5354410000000003E-2</v>
      </c>
      <c r="O248" s="11">
        <v>4.3752929395000004</v>
      </c>
      <c r="P248" t="s">
        <v>387</v>
      </c>
      <c r="Q248">
        <f t="shared" si="12"/>
        <v>37772.825127869502</v>
      </c>
      <c r="R248">
        <f t="shared" si="13"/>
        <v>57.1917730276</v>
      </c>
      <c r="S248">
        <f t="shared" si="14"/>
        <v>37609.919077471503</v>
      </c>
      <c r="T248" s="10">
        <f t="shared" si="15"/>
        <v>57.1917730276</v>
      </c>
    </row>
    <row r="249" spans="1:20">
      <c r="A249" s="5" t="s">
        <v>647</v>
      </c>
      <c r="B249" s="7">
        <v>0.49969298099999998</v>
      </c>
      <c r="C249" s="7">
        <v>7.5920874999999999E-2</v>
      </c>
      <c r="D249" s="7">
        <v>9.0260411999999998E-2</v>
      </c>
      <c r="E249" s="7">
        <v>2.1697524499999999E-2</v>
      </c>
      <c r="F249" s="7">
        <v>0.67122658800000001</v>
      </c>
      <c r="G249" s="11">
        <v>2.7107020350000002</v>
      </c>
      <c r="H249" s="7">
        <v>2.0662887000000001E-2</v>
      </c>
      <c r="I249" s="7">
        <v>3.89594E-4</v>
      </c>
      <c r="J249" s="11">
        <v>1.0231530760000001</v>
      </c>
      <c r="K249" s="7">
        <v>0.201687854</v>
      </c>
      <c r="L249" s="7">
        <v>1.82939105E-2</v>
      </c>
      <c r="M249" s="7">
        <v>8.1043580000000007E-3</v>
      </c>
      <c r="N249" s="7">
        <v>5.7284800000000002E-3</v>
      </c>
      <c r="O249" s="7">
        <v>5.0430823E-2</v>
      </c>
      <c r="P249" t="s">
        <v>648</v>
      </c>
      <c r="Q249">
        <f t="shared" si="12"/>
        <v>465.82883070490004</v>
      </c>
      <c r="R249">
        <f t="shared" si="13"/>
        <v>26.395690144000003</v>
      </c>
      <c r="S249">
        <f t="shared" si="14"/>
        <v>439.43314056090003</v>
      </c>
      <c r="T249" s="10">
        <f t="shared" si="15"/>
        <v>54.918371551200003</v>
      </c>
    </row>
    <row r="250" spans="1:20">
      <c r="A250" s="5" t="s">
        <v>583</v>
      </c>
      <c r="B250" s="7">
        <v>9.5358649999999993E-3</v>
      </c>
      <c r="C250" s="7">
        <v>9.3680589999999994E-2</v>
      </c>
      <c r="D250" s="7">
        <v>0</v>
      </c>
      <c r="E250" s="7">
        <v>8.3302594999999993E-3</v>
      </c>
      <c r="F250" s="7">
        <v>1.0625159E-2</v>
      </c>
      <c r="G250" s="11">
        <v>1.134569905</v>
      </c>
      <c r="H250" s="11">
        <v>4.0443094080000002</v>
      </c>
      <c r="I250" s="7">
        <v>1.3018159999999999E-3</v>
      </c>
      <c r="J250" s="7">
        <v>0.18633191900000001</v>
      </c>
      <c r="K250" s="7">
        <v>9.0841067999999997E-2</v>
      </c>
      <c r="L250" s="7">
        <v>1.2271151500000001E-2</v>
      </c>
      <c r="M250" s="7">
        <v>0.30175602099999999</v>
      </c>
      <c r="N250" s="7">
        <v>1.460416E-3</v>
      </c>
      <c r="O250" s="7">
        <v>0.30519382350000002</v>
      </c>
      <c r="P250" t="s">
        <v>584</v>
      </c>
      <c r="Q250">
        <f t="shared" si="12"/>
        <v>3961.1687597939999</v>
      </c>
      <c r="R250">
        <f t="shared" si="13"/>
        <v>6.7293048448000006</v>
      </c>
      <c r="S250">
        <f t="shared" si="14"/>
        <v>3954.4394549491999</v>
      </c>
      <c r="T250" s="10">
        <f t="shared" si="15"/>
        <v>52.027228129700006</v>
      </c>
    </row>
    <row r="251" spans="1:20">
      <c r="A251" s="5" t="s">
        <v>462</v>
      </c>
      <c r="B251" s="7">
        <v>0.109413195</v>
      </c>
      <c r="C251" s="11">
        <v>6.326191541</v>
      </c>
      <c r="D251" s="11">
        <v>1.1081069029999999</v>
      </c>
      <c r="E251" s="7">
        <v>0</v>
      </c>
      <c r="F251" s="7">
        <v>0</v>
      </c>
      <c r="G251" s="7">
        <v>0</v>
      </c>
      <c r="H251" s="7">
        <v>0</v>
      </c>
      <c r="I251" s="7">
        <v>8.962117E-2</v>
      </c>
      <c r="J251" s="11">
        <v>2.6576001360000001</v>
      </c>
      <c r="K251" s="7">
        <v>0.73665845699999999</v>
      </c>
      <c r="L251" s="7">
        <v>6.1046674500000002E-2</v>
      </c>
      <c r="M251" s="11">
        <v>3.1211343120000001</v>
      </c>
      <c r="N251" s="6">
        <v>11.32823308</v>
      </c>
      <c r="O251" s="7">
        <v>8.0530989999999993E-3</v>
      </c>
      <c r="P251" t="s">
        <v>463</v>
      </c>
      <c r="Q251">
        <f t="shared" si="12"/>
        <v>73656.128620779316</v>
      </c>
      <c r="R251">
        <f t="shared" si="13"/>
        <v>49.015992373399996</v>
      </c>
      <c r="S251">
        <f t="shared" si="14"/>
        <v>21457.896234755299</v>
      </c>
      <c r="T251" s="10">
        <f t="shared" si="15"/>
        <v>49.015992373399996</v>
      </c>
    </row>
    <row r="252" spans="1:20">
      <c r="A252" s="5" t="s">
        <v>575</v>
      </c>
      <c r="B252" s="7">
        <v>0</v>
      </c>
      <c r="C252" s="11">
        <v>1.00413051</v>
      </c>
      <c r="D252" s="7">
        <v>1.8263075E-2</v>
      </c>
      <c r="E252" s="7">
        <v>0</v>
      </c>
      <c r="F252" s="7">
        <v>6.4996589999999996E-3</v>
      </c>
      <c r="G252" s="11">
        <v>7.9245484399999997</v>
      </c>
      <c r="H252" s="7">
        <v>2.4746851E-2</v>
      </c>
      <c r="I252" s="7">
        <v>0</v>
      </c>
      <c r="J252" s="7">
        <v>6.0558339000000003E-2</v>
      </c>
      <c r="K252" s="7">
        <v>1.5425611000000001E-2</v>
      </c>
      <c r="L252" s="7">
        <v>0.782189841</v>
      </c>
      <c r="M252" s="7">
        <v>0.28395954699999998</v>
      </c>
      <c r="N252" s="7">
        <v>0</v>
      </c>
      <c r="O252" s="7">
        <v>7.4684314999999999E-3</v>
      </c>
      <c r="P252" t="s">
        <v>576</v>
      </c>
      <c r="Q252">
        <f t="shared" si="12"/>
        <v>5286.0093173304995</v>
      </c>
      <c r="R252">
        <f t="shared" si="13"/>
        <v>0</v>
      </c>
      <c r="S252">
        <f t="shared" si="14"/>
        <v>5286.0093173304995</v>
      </c>
      <c r="T252" s="10">
        <f t="shared" si="15"/>
        <v>45.457355167900005</v>
      </c>
    </row>
    <row r="253" spans="1:20">
      <c r="A253" s="5" t="s">
        <v>464</v>
      </c>
      <c r="B253" s="7">
        <v>0</v>
      </c>
      <c r="C253" s="7">
        <v>0</v>
      </c>
      <c r="D253" s="7">
        <v>2.6673030000000002E-3</v>
      </c>
      <c r="E253" s="7">
        <v>0</v>
      </c>
      <c r="F253" s="7">
        <v>0</v>
      </c>
      <c r="G253" s="11">
        <v>1.7401293705000001</v>
      </c>
      <c r="H253" s="7">
        <v>1.6367583000000002E-2</v>
      </c>
      <c r="I253" s="7">
        <v>0</v>
      </c>
      <c r="J253" s="7">
        <v>0.42035430299999998</v>
      </c>
      <c r="K253" s="7">
        <v>1.3238804999999999E-2</v>
      </c>
      <c r="L253" s="7">
        <v>9.3884410000000008E-3</v>
      </c>
      <c r="M253" s="7">
        <v>1.8238287999999998E-2</v>
      </c>
      <c r="N253" s="7">
        <v>0</v>
      </c>
      <c r="O253" s="11">
        <v>3.4555971615000001</v>
      </c>
      <c r="P253" t="s">
        <v>465</v>
      </c>
      <c r="Q253">
        <f t="shared" si="12"/>
        <v>21196.232730140902</v>
      </c>
      <c r="R253">
        <f t="shared" si="13"/>
        <v>0</v>
      </c>
      <c r="S253">
        <f t="shared" si="14"/>
        <v>21196.232730140902</v>
      </c>
      <c r="T253" s="10">
        <f t="shared" si="15"/>
        <v>39.805112151800003</v>
      </c>
    </row>
    <row r="254" spans="1:20">
      <c r="A254" s="5" t="s">
        <v>549</v>
      </c>
      <c r="B254" s="7">
        <v>0</v>
      </c>
      <c r="C254" s="7">
        <v>0</v>
      </c>
      <c r="D254" s="7">
        <v>0</v>
      </c>
      <c r="E254" s="7">
        <v>4.8380343999999999E-2</v>
      </c>
      <c r="F254" s="7">
        <v>0</v>
      </c>
      <c r="G254" s="11">
        <v>9.6525372590000007</v>
      </c>
      <c r="H254" s="7">
        <v>6.6452575999999999E-2</v>
      </c>
      <c r="I254" s="7">
        <v>0</v>
      </c>
      <c r="J254" s="7">
        <v>8.3234388000000006E-2</v>
      </c>
      <c r="K254" s="7">
        <v>2.0647270000000001E-3</v>
      </c>
      <c r="L254" s="7">
        <v>8.6072305000000002E-3</v>
      </c>
      <c r="M254" s="7">
        <v>3.6441684000000002E-2</v>
      </c>
      <c r="N254" s="7">
        <v>0</v>
      </c>
      <c r="O254" s="11">
        <v>1.2085726514999999</v>
      </c>
      <c r="P254" t="s">
        <v>550</v>
      </c>
      <c r="Q254">
        <f t="shared" si="12"/>
        <v>7639.5346639514</v>
      </c>
      <c r="R254">
        <f t="shared" si="13"/>
        <v>0</v>
      </c>
      <c r="S254">
        <f t="shared" si="14"/>
        <v>7639.5346639514</v>
      </c>
      <c r="T254" s="10">
        <f t="shared" si="15"/>
        <v>36.492935873900002</v>
      </c>
    </row>
    <row r="255" spans="1:20">
      <c r="A255" s="5" t="s">
        <v>631</v>
      </c>
      <c r="B255" s="7">
        <v>0</v>
      </c>
      <c r="C255" s="7">
        <v>8.7028316999999994E-2</v>
      </c>
      <c r="D255" s="7">
        <v>0.17446108499999999</v>
      </c>
      <c r="E255" s="6">
        <v>11.4466229695</v>
      </c>
      <c r="F255" s="6">
        <v>12.247462840000001</v>
      </c>
      <c r="G255" s="6">
        <v>14.524131288</v>
      </c>
      <c r="H255" s="11">
        <v>4.5257174310000003</v>
      </c>
      <c r="I255" s="7">
        <v>0.81327938600000005</v>
      </c>
      <c r="J255" s="11">
        <v>4.2845602510000003</v>
      </c>
      <c r="K255" s="7">
        <v>0.80630690299999996</v>
      </c>
      <c r="L255" s="7">
        <v>8.1115399500000004E-2</v>
      </c>
      <c r="M255" s="7">
        <v>8.1620911000000004E-2</v>
      </c>
      <c r="N255" s="7">
        <v>5.0820245E-2</v>
      </c>
      <c r="O255" s="7">
        <v>5.8256810000000001E-3</v>
      </c>
      <c r="P255" t="s">
        <v>632</v>
      </c>
      <c r="Q255">
        <f t="shared" si="12"/>
        <v>1166.6371269861002</v>
      </c>
      <c r="R255">
        <f t="shared" si="13"/>
        <v>35.458589974600002</v>
      </c>
      <c r="S255">
        <f t="shared" si="14"/>
        <v>932.4676020751001</v>
      </c>
      <c r="T255" s="10">
        <f t="shared" si="15"/>
        <v>35.458589974600002</v>
      </c>
    </row>
    <row r="256" spans="1:20">
      <c r="A256" s="5" t="s">
        <v>526</v>
      </c>
      <c r="B256" s="7">
        <v>0</v>
      </c>
      <c r="C256" s="7">
        <v>0</v>
      </c>
      <c r="D256" s="7">
        <v>2.1947257000000001E-2</v>
      </c>
      <c r="E256" s="7">
        <v>0</v>
      </c>
      <c r="F256" s="7">
        <v>0</v>
      </c>
      <c r="G256" s="6">
        <v>31.581698045</v>
      </c>
      <c r="H256" s="11">
        <v>3.8770545300000001</v>
      </c>
      <c r="I256" s="7">
        <v>0</v>
      </c>
      <c r="J256" s="7">
        <v>0</v>
      </c>
      <c r="K256" s="7">
        <v>0</v>
      </c>
      <c r="L256" s="7">
        <v>8.2394984999999994E-3</v>
      </c>
      <c r="M256" s="7">
        <v>1.9456162999999999E-2</v>
      </c>
      <c r="N256" s="7">
        <v>0</v>
      </c>
      <c r="O256" s="11">
        <v>1.6587278725000001</v>
      </c>
      <c r="P256" t="s">
        <v>527</v>
      </c>
      <c r="Q256">
        <f t="shared" si="12"/>
        <v>10262.789637452001</v>
      </c>
      <c r="R256">
        <f t="shared" si="13"/>
        <v>0</v>
      </c>
      <c r="S256">
        <f t="shared" si="14"/>
        <v>10262.789637452001</v>
      </c>
      <c r="T256" s="10">
        <f t="shared" si="15"/>
        <v>34.933825740300001</v>
      </c>
    </row>
    <row r="257" spans="1:20">
      <c r="A257" s="5" t="s">
        <v>336</v>
      </c>
      <c r="B257" s="7">
        <v>1.2365546999999999E-2</v>
      </c>
      <c r="C257" s="7">
        <v>2.393863E-3</v>
      </c>
      <c r="D257" s="7">
        <v>7.6078639999999998E-3</v>
      </c>
      <c r="E257" s="11">
        <v>6.4204039320000001</v>
      </c>
      <c r="F257" s="7">
        <v>0</v>
      </c>
      <c r="G257" s="6">
        <v>13.359531217500001</v>
      </c>
      <c r="H257" s="7">
        <v>8.5899447000000004E-2</v>
      </c>
      <c r="I257" s="7">
        <v>0</v>
      </c>
      <c r="J257" s="7">
        <v>0.70593206200000003</v>
      </c>
      <c r="K257" s="11">
        <v>5.5025347900000003</v>
      </c>
      <c r="L257" s="7">
        <v>0.89121872999999996</v>
      </c>
      <c r="M257" s="11">
        <v>6.9403687449999998</v>
      </c>
      <c r="N257" s="7">
        <v>0</v>
      </c>
      <c r="O257" s="7">
        <v>5.6108405000000004E-3</v>
      </c>
      <c r="P257" t="s">
        <v>337</v>
      </c>
      <c r="Q257">
        <f t="shared" si="12"/>
        <v>50843.454876859294</v>
      </c>
      <c r="R257">
        <f t="shared" si="13"/>
        <v>0</v>
      </c>
      <c r="S257">
        <f t="shared" si="14"/>
        <v>50843.454876859294</v>
      </c>
      <c r="T257" s="10">
        <f t="shared" si="15"/>
        <v>34.150941787300006</v>
      </c>
    </row>
    <row r="258" spans="1:20">
      <c r="A258" s="5" t="s">
        <v>643</v>
      </c>
      <c r="B258" s="7">
        <v>0.11276826099999999</v>
      </c>
      <c r="C258" s="6">
        <v>12.527552010000001</v>
      </c>
      <c r="D258" s="7">
        <v>0.42097077399999999</v>
      </c>
      <c r="E258" s="7">
        <v>2.6264600000000002E-3</v>
      </c>
      <c r="F258" s="7">
        <v>4.1271968999999999E-2</v>
      </c>
      <c r="G258" s="7">
        <v>2.0887230499999999E-2</v>
      </c>
      <c r="H258" s="7">
        <v>6.9943265000000004E-2</v>
      </c>
      <c r="I258" s="11">
        <v>8.1088811249999999</v>
      </c>
      <c r="J258" s="11">
        <v>4.0064387520000002</v>
      </c>
      <c r="K258" s="11">
        <v>7.6436838720000004</v>
      </c>
      <c r="L258" s="7">
        <v>7.8286537000000003E-2</v>
      </c>
      <c r="M258" s="7">
        <v>2.3413786999999998E-2</v>
      </c>
      <c r="N258" s="7">
        <v>0.107006555</v>
      </c>
      <c r="O258" s="7">
        <v>5.5506655000000004E-3</v>
      </c>
      <c r="P258" t="s">
        <v>644</v>
      </c>
      <c r="Q258">
        <f t="shared" si="12"/>
        <v>1017.4299305607001</v>
      </c>
      <c r="R258">
        <f t="shared" si="13"/>
        <v>33.784680632300002</v>
      </c>
      <c r="S258">
        <f t="shared" si="14"/>
        <v>524.36512643169999</v>
      </c>
      <c r="T258" s="10">
        <f t="shared" si="15"/>
        <v>33.784680632300002</v>
      </c>
    </row>
    <row r="259" spans="1:20">
      <c r="A259" s="5" t="s">
        <v>629</v>
      </c>
      <c r="B259" s="7">
        <v>0.23460782599999999</v>
      </c>
      <c r="C259" s="7">
        <v>1.7324374999999999E-2</v>
      </c>
      <c r="D259" s="7">
        <v>0</v>
      </c>
      <c r="E259" s="7">
        <v>4.4276020499999999E-2</v>
      </c>
      <c r="F259" s="7">
        <v>4.4523879999999998E-3</v>
      </c>
      <c r="G259" s="7">
        <v>0.63544081450000001</v>
      </c>
      <c r="H259" s="7">
        <v>1.9727245000000001E-2</v>
      </c>
      <c r="I259" s="7">
        <v>2.1657686999999998E-2</v>
      </c>
      <c r="J259" s="7">
        <v>0.863253626</v>
      </c>
      <c r="K259" s="7">
        <v>0.13516504200000001</v>
      </c>
      <c r="L259" s="7">
        <v>6.3737747499999997E-2</v>
      </c>
      <c r="M259" s="7">
        <v>4.5883490000000002E-3</v>
      </c>
      <c r="N259" s="7">
        <v>0</v>
      </c>
      <c r="O259" s="7">
        <v>0.116681907</v>
      </c>
      <c r="P259" t="s">
        <v>630</v>
      </c>
      <c r="Q259">
        <f t="shared" si="12"/>
        <v>1011.5238851603001</v>
      </c>
      <c r="R259">
        <f t="shared" si="13"/>
        <v>0</v>
      </c>
      <c r="S259">
        <f t="shared" si="14"/>
        <v>1011.5238851603001</v>
      </c>
      <c r="T259" s="10">
        <f t="shared" si="15"/>
        <v>31.092488163599999</v>
      </c>
    </row>
    <row r="260" spans="1:20">
      <c r="A260" s="5" t="s">
        <v>593</v>
      </c>
      <c r="B260" s="7">
        <v>0</v>
      </c>
      <c r="C260" s="7">
        <v>0.20785968099999999</v>
      </c>
      <c r="D260" s="7">
        <v>1.1647770999999999E-2</v>
      </c>
      <c r="E260" s="7">
        <v>6.667549E-3</v>
      </c>
      <c r="F260" s="7">
        <v>0</v>
      </c>
      <c r="G260" s="11">
        <v>8.4182401925000008</v>
      </c>
      <c r="H260" s="7">
        <v>2.1039797999999998E-2</v>
      </c>
      <c r="I260" s="7">
        <v>0</v>
      </c>
      <c r="J260" s="7">
        <v>4.1087228000000003E-2</v>
      </c>
      <c r="K260" s="7">
        <v>0.51840074899999999</v>
      </c>
      <c r="L260" s="7">
        <v>0.48873752650000002</v>
      </c>
      <c r="M260" s="7">
        <v>4.4442429999999996E-3</v>
      </c>
      <c r="N260" s="7">
        <v>0.122162812</v>
      </c>
      <c r="O260" s="7">
        <v>0.2259098635</v>
      </c>
      <c r="P260" t="s">
        <v>594</v>
      </c>
      <c r="Q260">
        <f t="shared" si="12"/>
        <v>4040.1901134326008</v>
      </c>
      <c r="R260">
        <f t="shared" si="13"/>
        <v>30.115968265199996</v>
      </c>
      <c r="S260">
        <f t="shared" si="14"/>
        <v>3477.2883082990002</v>
      </c>
      <c r="T260" s="10">
        <f t="shared" si="15"/>
        <v>30.115968265199996</v>
      </c>
    </row>
    <row r="261" spans="1:20">
      <c r="A261" s="5" t="s">
        <v>478</v>
      </c>
      <c r="B261" s="11">
        <v>1.7237288609999999</v>
      </c>
      <c r="C261" s="7">
        <v>6.9614330000000002E-2</v>
      </c>
      <c r="D261" s="7">
        <v>6.2958031999999997E-2</v>
      </c>
      <c r="E261" s="7">
        <v>0.1892651555</v>
      </c>
      <c r="F261" s="7">
        <v>8.2376910000000001E-3</v>
      </c>
      <c r="G261" s="7">
        <v>2.0547426000000001E-2</v>
      </c>
      <c r="H261" s="7">
        <v>0.116991911</v>
      </c>
      <c r="I261" s="7">
        <v>1.2820086E-2</v>
      </c>
      <c r="J261" s="11">
        <v>2.6248162370000001</v>
      </c>
      <c r="K261" s="11">
        <v>2.116141941</v>
      </c>
      <c r="L261" s="7">
        <v>6.3727380000000002E-3</v>
      </c>
      <c r="M261" s="11">
        <v>2.4997077299999999</v>
      </c>
      <c r="N261" s="7">
        <v>8.7905480000000005E-3</v>
      </c>
      <c r="O261" s="7">
        <v>2.7373089999999999E-2</v>
      </c>
      <c r="P261" t="s">
        <v>479</v>
      </c>
      <c r="Q261">
        <f t="shared" si="12"/>
        <v>17173.152732812803</v>
      </c>
      <c r="R261">
        <f t="shared" si="13"/>
        <v>27.019134572400002</v>
      </c>
      <c r="S261">
        <f t="shared" si="14"/>
        <v>17132.647645738401</v>
      </c>
      <c r="T261" s="10">
        <f t="shared" si="15"/>
        <v>27.019134572400002</v>
      </c>
    </row>
    <row r="262" spans="1:20">
      <c r="A262" s="5" t="s">
        <v>476</v>
      </c>
      <c r="B262" s="7">
        <v>0</v>
      </c>
      <c r="C262" s="7">
        <v>0</v>
      </c>
      <c r="D262" s="7">
        <v>1.9360441999999999E-2</v>
      </c>
      <c r="E262" s="7">
        <v>7.0239259999999998E-3</v>
      </c>
      <c r="F262" s="7">
        <v>0</v>
      </c>
      <c r="G262" s="7">
        <v>0.92758164050000003</v>
      </c>
      <c r="H262" s="7">
        <v>1.6294199999999998E-2</v>
      </c>
      <c r="I262" s="7">
        <v>3.2830089999999999E-3</v>
      </c>
      <c r="J262" s="7">
        <v>0.51806726599999997</v>
      </c>
      <c r="K262" s="11">
        <v>1.318998347</v>
      </c>
      <c r="L262" s="7">
        <v>6.3666189999999996E-3</v>
      </c>
      <c r="M262" s="11">
        <v>1.2453450960000001</v>
      </c>
      <c r="N262" s="7">
        <v>1.0633246000000001E-2</v>
      </c>
      <c r="O262" s="11">
        <v>1.4269187990000001</v>
      </c>
      <c r="P262" t="s">
        <v>477</v>
      </c>
      <c r="Q262">
        <f t="shared" si="12"/>
        <v>17200.029532682802</v>
      </c>
      <c r="R262">
        <f t="shared" si="13"/>
        <v>26.993191236199998</v>
      </c>
      <c r="S262">
        <f t="shared" si="14"/>
        <v>17151.033661764002</v>
      </c>
      <c r="T262" s="10">
        <f t="shared" si="15"/>
        <v>26.993191236199998</v>
      </c>
    </row>
    <row r="263" spans="1:20">
      <c r="A263" s="5" t="s">
        <v>500</v>
      </c>
      <c r="B263" s="7">
        <v>0</v>
      </c>
      <c r="C263" s="7">
        <v>0.173030039</v>
      </c>
      <c r="D263" s="7">
        <v>0</v>
      </c>
      <c r="E263" s="7">
        <v>0</v>
      </c>
      <c r="F263" s="7">
        <v>0</v>
      </c>
      <c r="G263" s="7">
        <v>0.1982668185</v>
      </c>
      <c r="H263" s="7">
        <v>0</v>
      </c>
      <c r="I263" s="7">
        <v>0</v>
      </c>
      <c r="J263" s="7">
        <v>0.88323115399999996</v>
      </c>
      <c r="K263" s="7">
        <v>0.13999608499999999</v>
      </c>
      <c r="L263" s="7">
        <v>5.9277894999999999E-3</v>
      </c>
      <c r="M263" s="11">
        <v>1.6632057659999999</v>
      </c>
      <c r="N263" s="7">
        <v>2.5210804999999999E-2</v>
      </c>
      <c r="O263" s="7">
        <v>0.22651789150000001</v>
      </c>
      <c r="P263" t="s">
        <v>501</v>
      </c>
      <c r="Q263">
        <f t="shared" ref="Q263:Q326" si="16">$L$5*L263+$M$5*M263+$N$5*N263+$O$5*O263</f>
        <v>12790.5703403274</v>
      </c>
      <c r="R263">
        <f t="shared" ref="R263:R326" si="17">MIN($L$5*L263,$M$5*M263,$N$5*N263,$O$5*O263)</f>
        <v>25.132641922099999</v>
      </c>
      <c r="S263">
        <f t="shared" ref="S263:S326" si="18">$L$5*L263+$M$5*M263+$O$5*O263</f>
        <v>12674.4039930484</v>
      </c>
      <c r="T263" s="10">
        <f t="shared" ref="T263:T326" si="19">MIN($L$5*L263,$M$5*M263,$O$5*O263)</f>
        <v>25.132641922099999</v>
      </c>
    </row>
    <row r="264" spans="1:20">
      <c r="A264" s="5" t="s">
        <v>432</v>
      </c>
      <c r="B264" s="7">
        <v>1.0906374999999999E-2</v>
      </c>
      <c r="C264" s="7">
        <v>1.2605237E-2</v>
      </c>
      <c r="D264" s="7">
        <v>5.3352419999999996E-3</v>
      </c>
      <c r="E264" s="7">
        <v>4.7782535000000003E-3</v>
      </c>
      <c r="F264" s="7">
        <v>0</v>
      </c>
      <c r="G264" s="7">
        <v>0.90521920099999997</v>
      </c>
      <c r="H264" s="7">
        <v>7.3897715000000003E-2</v>
      </c>
      <c r="I264" s="7">
        <v>0</v>
      </c>
      <c r="J264" s="7">
        <v>0.75654705499999997</v>
      </c>
      <c r="K264" s="11">
        <v>3.2924848330000001</v>
      </c>
      <c r="L264" s="7">
        <v>5.6139125000000002E-3</v>
      </c>
      <c r="M264" s="11">
        <v>2.8510316950000001</v>
      </c>
      <c r="N264" s="7">
        <v>0</v>
      </c>
      <c r="O264" s="11">
        <v>1.2883942880000001</v>
      </c>
      <c r="P264" t="s">
        <v>433</v>
      </c>
      <c r="Q264">
        <f t="shared" si="16"/>
        <v>27185.473717556306</v>
      </c>
      <c r="R264">
        <f t="shared" si="17"/>
        <v>0</v>
      </c>
      <c r="S264">
        <f t="shared" si="18"/>
        <v>27185.473717556306</v>
      </c>
      <c r="T264" s="10">
        <f t="shared" si="19"/>
        <v>23.801866217500002</v>
      </c>
    </row>
    <row r="265" spans="1:20">
      <c r="A265" s="5" t="s">
        <v>506</v>
      </c>
      <c r="B265" s="7">
        <v>0.18941545700000001</v>
      </c>
      <c r="C265" s="7">
        <v>5.9176580000000001E-3</v>
      </c>
      <c r="D265" s="7">
        <v>2.5046840000000001E-3</v>
      </c>
      <c r="E265" s="7">
        <v>0.1466927875</v>
      </c>
      <c r="F265" s="7">
        <v>9.8379999999999995E-3</v>
      </c>
      <c r="G265" s="7">
        <v>0.67111182849999995</v>
      </c>
      <c r="H265" s="7">
        <v>4.4253310999999997E-2</v>
      </c>
      <c r="I265" s="7">
        <v>0</v>
      </c>
      <c r="J265" s="7">
        <v>0.61529234600000005</v>
      </c>
      <c r="K265" s="11">
        <v>1.0197518210000001</v>
      </c>
      <c r="L265" s="7">
        <v>4.1960740000000002E-3</v>
      </c>
      <c r="M265" s="11">
        <v>1.7465982849999999</v>
      </c>
      <c r="N265" s="7">
        <v>0</v>
      </c>
      <c r="O265" s="7">
        <v>9.2556837500000003E-2</v>
      </c>
      <c r="P265" t="s">
        <v>507</v>
      </c>
      <c r="Q265">
        <f t="shared" si="16"/>
        <v>12416.7955801467</v>
      </c>
      <c r="R265">
        <f t="shared" si="17"/>
        <v>0</v>
      </c>
      <c r="S265">
        <f t="shared" si="18"/>
        <v>12416.7955801467</v>
      </c>
      <c r="T265" s="10">
        <f t="shared" si="19"/>
        <v>17.790514545200001</v>
      </c>
    </row>
    <row r="266" spans="1:20">
      <c r="A266" s="5" t="s">
        <v>639</v>
      </c>
      <c r="B266" s="7">
        <v>0</v>
      </c>
      <c r="C266" s="7">
        <v>0</v>
      </c>
      <c r="D266" s="7">
        <v>1.410777E-2</v>
      </c>
      <c r="E266" s="7">
        <v>6.8108059999999998E-2</v>
      </c>
      <c r="F266" s="7">
        <v>0</v>
      </c>
      <c r="G266" s="7">
        <v>0</v>
      </c>
      <c r="H266" s="7">
        <v>1.096303E-2</v>
      </c>
      <c r="I266" s="7">
        <v>3.7550749000000001E-2</v>
      </c>
      <c r="J266" s="11">
        <v>2.4898266859999998</v>
      </c>
      <c r="K266" s="7">
        <v>0.50265926000000005</v>
      </c>
      <c r="L266" s="7">
        <v>3.7376699999999998E-3</v>
      </c>
      <c r="M266" s="7">
        <v>1.4066416E-2</v>
      </c>
      <c r="N266" s="7">
        <v>6.9543119999999998E-3</v>
      </c>
      <c r="O266" s="7">
        <v>9.3447787000000004E-2</v>
      </c>
      <c r="P266" t="s">
        <v>640</v>
      </c>
      <c r="Q266">
        <f t="shared" si="16"/>
        <v>711.99001383619998</v>
      </c>
      <c r="R266">
        <f t="shared" si="17"/>
        <v>15.846973265999999</v>
      </c>
      <c r="S266">
        <f t="shared" si="18"/>
        <v>679.94593500259998</v>
      </c>
      <c r="T266" s="10">
        <f t="shared" si="19"/>
        <v>15.846973265999999</v>
      </c>
    </row>
    <row r="267" spans="1:20">
      <c r="A267" s="5" t="s">
        <v>627</v>
      </c>
      <c r="B267" s="7">
        <v>0</v>
      </c>
      <c r="C267" s="7">
        <v>0</v>
      </c>
      <c r="D267" s="7">
        <v>7.4966440000000002E-3</v>
      </c>
      <c r="E267" s="7">
        <v>0</v>
      </c>
      <c r="F267" s="7">
        <v>0</v>
      </c>
      <c r="G267" s="7">
        <v>1.09111195E-2</v>
      </c>
      <c r="H267" s="7">
        <v>4.7194699999999999E-3</v>
      </c>
      <c r="I267" s="7">
        <v>0</v>
      </c>
      <c r="J267" s="7">
        <v>0.131935619</v>
      </c>
      <c r="K267" s="7">
        <v>3.4161423000000003E-2</v>
      </c>
      <c r="L267" s="7">
        <v>0.16266528650000001</v>
      </c>
      <c r="M267" s="7">
        <v>2.3381830000000002E-3</v>
      </c>
      <c r="N267" s="7">
        <v>0</v>
      </c>
      <c r="O267" s="7">
        <v>7.0402638500000003E-2</v>
      </c>
      <c r="P267" t="s">
        <v>628</v>
      </c>
      <c r="Q267">
        <f t="shared" si="16"/>
        <v>1134.0254444780001</v>
      </c>
      <c r="R267">
        <f t="shared" si="17"/>
        <v>0</v>
      </c>
      <c r="S267">
        <f t="shared" si="18"/>
        <v>1134.0254444780001</v>
      </c>
      <c r="T267" s="10">
        <f t="shared" si="19"/>
        <v>15.844463281200001</v>
      </c>
    </row>
    <row r="268" spans="1:20">
      <c r="A268" s="5" t="s">
        <v>490</v>
      </c>
      <c r="B268" s="7">
        <v>0</v>
      </c>
      <c r="C268" s="7">
        <v>1.506414E-3</v>
      </c>
      <c r="D268" s="7">
        <v>1.8103540000000001E-2</v>
      </c>
      <c r="E268" s="7">
        <v>0</v>
      </c>
      <c r="F268" s="7">
        <v>0</v>
      </c>
      <c r="G268" s="7">
        <v>4.6533525000000001E-3</v>
      </c>
      <c r="H268" s="7">
        <v>7.4633110000000003E-3</v>
      </c>
      <c r="I268" s="7">
        <v>0</v>
      </c>
      <c r="J268" s="7">
        <v>6.8466592000000007E-2</v>
      </c>
      <c r="K268" s="11">
        <v>1.951222799</v>
      </c>
      <c r="L268" s="7">
        <v>1.1288032999999999E-2</v>
      </c>
      <c r="M268" s="11">
        <v>2.1515666590000002</v>
      </c>
      <c r="N268" s="7">
        <v>6.1988263000000002E-2</v>
      </c>
      <c r="O268" s="7">
        <v>2.4677305000000002E-3</v>
      </c>
      <c r="P268" t="s">
        <v>491</v>
      </c>
      <c r="Q268">
        <f t="shared" si="16"/>
        <v>14928.384917073701</v>
      </c>
      <c r="R268">
        <f t="shared" si="17"/>
        <v>15.020088461300002</v>
      </c>
      <c r="S268">
        <f t="shared" si="18"/>
        <v>14642.755398822301</v>
      </c>
      <c r="T268" s="10">
        <f t="shared" si="19"/>
        <v>15.020088461300002</v>
      </c>
    </row>
    <row r="269" spans="1:20">
      <c r="A269" s="5" t="s">
        <v>657</v>
      </c>
      <c r="B269" s="7">
        <v>9.0904929999999998E-3</v>
      </c>
      <c r="C269" s="7">
        <v>0</v>
      </c>
      <c r="D269" s="7">
        <v>5.8330769999999997E-2</v>
      </c>
      <c r="E269" s="11">
        <v>1.1606193650000001</v>
      </c>
      <c r="F269" s="11">
        <v>2.4296966609999999</v>
      </c>
      <c r="G269" s="6">
        <v>57.435835724999997</v>
      </c>
      <c r="H269" s="11">
        <v>8.3059267800000001</v>
      </c>
      <c r="I269" s="7">
        <v>6.5238759999999996E-3</v>
      </c>
      <c r="J269" s="7">
        <v>1.2802309E-2</v>
      </c>
      <c r="K269" s="7">
        <v>6.5601469999999997E-3</v>
      </c>
      <c r="L269" s="7">
        <v>5.5612324499999997E-2</v>
      </c>
      <c r="M269" s="7">
        <v>2.2110910000000001E-3</v>
      </c>
      <c r="N269" s="7">
        <v>0</v>
      </c>
      <c r="O269" s="7">
        <v>4.5304969999999996E-3</v>
      </c>
      <c r="P269" t="s">
        <v>658</v>
      </c>
      <c r="Q269">
        <f t="shared" si="16"/>
        <v>278.34369350769998</v>
      </c>
      <c r="R269">
        <f t="shared" si="17"/>
        <v>0</v>
      </c>
      <c r="S269">
        <f t="shared" si="18"/>
        <v>278.34369350769998</v>
      </c>
      <c r="T269" s="10">
        <f t="shared" si="19"/>
        <v>14.9832370524</v>
      </c>
    </row>
    <row r="270" spans="1:20">
      <c r="A270" s="5" t="s">
        <v>603</v>
      </c>
      <c r="B270" s="7">
        <v>4.6776989999999996E-3</v>
      </c>
      <c r="C270" s="7">
        <v>6.3414815999999999E-2</v>
      </c>
      <c r="D270" s="7">
        <v>0</v>
      </c>
      <c r="E270" s="7">
        <v>0.33527272000000002</v>
      </c>
      <c r="F270" s="7">
        <v>0</v>
      </c>
      <c r="G270" s="7">
        <v>0.3909342415</v>
      </c>
      <c r="H270" s="7">
        <v>0</v>
      </c>
      <c r="I270" s="7">
        <v>0</v>
      </c>
      <c r="J270" s="7">
        <v>1.8321574E-2</v>
      </c>
      <c r="K270" s="7">
        <v>1.4960271000000001E-2</v>
      </c>
      <c r="L270" s="7">
        <v>3.2417125000000001E-3</v>
      </c>
      <c r="M270" s="7">
        <v>0.120183413</v>
      </c>
      <c r="N270" s="7">
        <v>4.3471321E-2</v>
      </c>
      <c r="O270" s="7">
        <v>0.24128994000000001</v>
      </c>
      <c r="P270" t="s">
        <v>604</v>
      </c>
      <c r="Q270">
        <f t="shared" si="16"/>
        <v>2497.0975942185005</v>
      </c>
      <c r="R270">
        <f t="shared" si="17"/>
        <v>13.7442126575</v>
      </c>
      <c r="S270">
        <f t="shared" si="18"/>
        <v>2296.7904413147003</v>
      </c>
      <c r="T270" s="10">
        <f t="shared" si="19"/>
        <v>13.7442126575</v>
      </c>
    </row>
    <row r="271" spans="1:20">
      <c r="A271" s="5" t="s">
        <v>448</v>
      </c>
      <c r="B271" s="7">
        <v>0</v>
      </c>
      <c r="C271" s="7">
        <v>0</v>
      </c>
      <c r="D271" s="7">
        <v>9.7520290000000006E-3</v>
      </c>
      <c r="E271" s="7">
        <v>4.5756431E-2</v>
      </c>
      <c r="F271" s="7">
        <v>0</v>
      </c>
      <c r="G271" s="11">
        <v>5.4339388504999997</v>
      </c>
      <c r="H271" s="11">
        <v>8.2779492799999996</v>
      </c>
      <c r="I271" s="7">
        <v>0</v>
      </c>
      <c r="J271" s="7">
        <v>4.639269E-2</v>
      </c>
      <c r="K271" s="11">
        <v>2.586977326</v>
      </c>
      <c r="L271" s="7">
        <v>3.2088325000000002E-3</v>
      </c>
      <c r="M271" s="7">
        <v>0.17250868499999999</v>
      </c>
      <c r="N271" s="7">
        <v>1.9461669999999999E-3</v>
      </c>
      <c r="O271" s="11">
        <v>3.8357013860000002</v>
      </c>
      <c r="P271" t="s">
        <v>449</v>
      </c>
      <c r="Q271">
        <f t="shared" si="16"/>
        <v>24537.940265397701</v>
      </c>
      <c r="R271">
        <f t="shared" si="17"/>
        <v>8.9675483026000009</v>
      </c>
      <c r="S271">
        <f t="shared" si="18"/>
        <v>24528.972717095105</v>
      </c>
      <c r="T271" s="10">
        <f t="shared" si="19"/>
        <v>13.604808033500001</v>
      </c>
    </row>
    <row r="272" spans="1:20">
      <c r="A272" s="5" t="s">
        <v>585</v>
      </c>
      <c r="B272" s="7">
        <v>1.0644686E-2</v>
      </c>
      <c r="C272" s="7">
        <v>9.2270900000000003E-3</v>
      </c>
      <c r="D272" s="7">
        <v>0</v>
      </c>
      <c r="E272" s="7">
        <v>7.0572925000000003E-3</v>
      </c>
      <c r="F272" s="7">
        <v>2.965161E-3</v>
      </c>
      <c r="G272" s="11">
        <v>4.8510482220000002</v>
      </c>
      <c r="H272" s="7">
        <v>4.1245193999999999E-2</v>
      </c>
      <c r="I272" s="7">
        <v>0</v>
      </c>
      <c r="J272" s="7">
        <v>0.361691718</v>
      </c>
      <c r="K272" s="7">
        <v>2.1664338000000002E-2</v>
      </c>
      <c r="L272" s="7">
        <v>0.3115813945</v>
      </c>
      <c r="M272" s="7">
        <v>0.33209781199999999</v>
      </c>
      <c r="N272" s="7">
        <v>0</v>
      </c>
      <c r="O272" s="7">
        <v>2.2096590000000001E-3</v>
      </c>
      <c r="P272" t="s">
        <v>586</v>
      </c>
      <c r="Q272">
        <f t="shared" si="16"/>
        <v>3584.9197201073002</v>
      </c>
      <c r="R272">
        <f t="shared" si="17"/>
        <v>0</v>
      </c>
      <c r="S272">
        <f t="shared" si="18"/>
        <v>3584.9197201073002</v>
      </c>
      <c r="T272" s="10">
        <f t="shared" si="19"/>
        <v>13.449310469400002</v>
      </c>
    </row>
    <row r="273" spans="1:20">
      <c r="A273" s="5" t="s">
        <v>250</v>
      </c>
      <c r="B273" s="7">
        <v>0</v>
      </c>
      <c r="C273" s="7">
        <v>0</v>
      </c>
      <c r="D273" s="7">
        <v>1.163524E-2</v>
      </c>
      <c r="E273" s="7">
        <v>3.2279839499999997E-2</v>
      </c>
      <c r="F273" s="11">
        <v>6.8210780260000003</v>
      </c>
      <c r="G273" s="6">
        <v>44.980156809999997</v>
      </c>
      <c r="H273" s="11">
        <v>8.5988941099999998</v>
      </c>
      <c r="I273" s="7">
        <v>6.6943719999999996E-3</v>
      </c>
      <c r="J273" s="7">
        <v>1.1004478999999999E-2</v>
      </c>
      <c r="K273" s="7">
        <v>0</v>
      </c>
      <c r="L273" s="7">
        <v>1.6372051499999998E-2</v>
      </c>
      <c r="M273" s="7">
        <v>1.832326E-3</v>
      </c>
      <c r="N273" s="7">
        <v>0</v>
      </c>
      <c r="O273" s="6">
        <v>15.2213930935</v>
      </c>
      <c r="P273" t="s">
        <v>251</v>
      </c>
      <c r="Q273">
        <f t="shared" si="16"/>
        <v>92728.362000753215</v>
      </c>
      <c r="R273">
        <f t="shared" si="17"/>
        <v>0</v>
      </c>
      <c r="S273">
        <f t="shared" si="18"/>
        <v>92728.362000753215</v>
      </c>
      <c r="T273" s="10">
        <f t="shared" si="19"/>
        <v>12.4165739064</v>
      </c>
    </row>
    <row r="274" spans="1:20">
      <c r="A274" s="5" t="s">
        <v>691</v>
      </c>
      <c r="B274" s="7">
        <v>1.0338783000000001E-2</v>
      </c>
      <c r="C274" s="7">
        <v>5.0931680000000003E-3</v>
      </c>
      <c r="D274" s="7">
        <v>3.9056759999999999E-3</v>
      </c>
      <c r="E274" s="7">
        <v>0</v>
      </c>
      <c r="F274" s="7">
        <v>0</v>
      </c>
      <c r="G274" s="7">
        <v>1.630523E-3</v>
      </c>
      <c r="H274" s="7">
        <v>0</v>
      </c>
      <c r="I274" s="7">
        <v>0</v>
      </c>
      <c r="J274" s="7">
        <v>4.1816120000000003E-3</v>
      </c>
      <c r="K274" s="7">
        <v>2.2574309999999998E-3</v>
      </c>
      <c r="L274" s="7">
        <v>2.0246000000000001E-3</v>
      </c>
      <c r="M274" s="7">
        <v>2.2780249999999999E-3</v>
      </c>
      <c r="N274" s="7">
        <v>0</v>
      </c>
      <c r="O274" s="7">
        <v>3.8115369999999998E-3</v>
      </c>
      <c r="P274" t="s">
        <v>692</v>
      </c>
      <c r="Q274">
        <f t="shared" si="16"/>
        <v>47.220008794199998</v>
      </c>
      <c r="R274">
        <f t="shared" si="17"/>
        <v>0</v>
      </c>
      <c r="S274">
        <f t="shared" si="18"/>
        <v>47.220008794199998</v>
      </c>
      <c r="T274" s="10">
        <f t="shared" si="19"/>
        <v>8.5838990800000001</v>
      </c>
    </row>
    <row r="275" spans="1:20">
      <c r="A275" s="5" t="s">
        <v>649</v>
      </c>
      <c r="B275" s="7">
        <v>0.192072305</v>
      </c>
      <c r="C275" s="7">
        <v>6.3429106999999998E-2</v>
      </c>
      <c r="D275" s="7">
        <v>1.3384327999999999E-2</v>
      </c>
      <c r="E275" s="7">
        <v>0</v>
      </c>
      <c r="F275" s="7">
        <v>1.0792950000000001E-2</v>
      </c>
      <c r="G275" s="6">
        <v>13.91434654</v>
      </c>
      <c r="H275" s="11">
        <v>6.6025049259999999</v>
      </c>
      <c r="I275" s="7">
        <v>0</v>
      </c>
      <c r="J275" s="7">
        <v>0.225263459</v>
      </c>
      <c r="K275" s="7">
        <v>5.7474964000000003E-2</v>
      </c>
      <c r="L275" s="7">
        <v>1.9079839999999999E-3</v>
      </c>
      <c r="M275" s="7">
        <v>2.2775E-2</v>
      </c>
      <c r="N275" s="7">
        <v>0</v>
      </c>
      <c r="O275" s="7">
        <v>3.2892224499999997E-2</v>
      </c>
      <c r="P275" t="s">
        <v>650</v>
      </c>
      <c r="Q275">
        <f t="shared" si="16"/>
        <v>362.62379420489998</v>
      </c>
      <c r="R275">
        <f t="shared" si="17"/>
        <v>0</v>
      </c>
      <c r="S275">
        <f t="shared" si="18"/>
        <v>362.62379420489998</v>
      </c>
      <c r="T275" s="10">
        <f t="shared" si="19"/>
        <v>8.0894705632000008</v>
      </c>
    </row>
    <row r="276" spans="1:20">
      <c r="A276" s="5" t="s">
        <v>346</v>
      </c>
      <c r="B276" s="7">
        <v>5.3390764E-2</v>
      </c>
      <c r="C276" s="7">
        <v>1.9752584E-2</v>
      </c>
      <c r="D276" s="7">
        <v>9.1367957E-2</v>
      </c>
      <c r="E276" s="7">
        <v>1.0882689500000001E-2</v>
      </c>
      <c r="F276" s="7">
        <v>1.4434179E-2</v>
      </c>
      <c r="G276" s="6">
        <v>16.194710959999998</v>
      </c>
      <c r="H276" s="7">
        <v>6.3933348000000001E-2</v>
      </c>
      <c r="I276" s="7">
        <v>0.18856747900000001</v>
      </c>
      <c r="J276" s="7">
        <v>0.16395636799999999</v>
      </c>
      <c r="K276" s="7">
        <v>7.8335960999999996E-2</v>
      </c>
      <c r="L276" s="7">
        <v>1.6670245E-3</v>
      </c>
      <c r="M276" s="11">
        <v>2.8806297839999999</v>
      </c>
      <c r="N276" s="7">
        <v>0.15597628099999999</v>
      </c>
      <c r="O276" s="11">
        <v>4.4116735419999999</v>
      </c>
      <c r="P276" t="s">
        <v>347</v>
      </c>
      <c r="Q276">
        <f t="shared" si="16"/>
        <v>47098.167207101695</v>
      </c>
      <c r="R276">
        <f t="shared" si="17"/>
        <v>7.0678504751000002</v>
      </c>
      <c r="S276">
        <f t="shared" si="18"/>
        <v>46379.459699509898</v>
      </c>
      <c r="T276" s="10">
        <f t="shared" si="19"/>
        <v>7.0678504751000002</v>
      </c>
    </row>
    <row r="277" spans="1:20">
      <c r="A277" s="5" t="s">
        <v>667</v>
      </c>
      <c r="B277" s="7">
        <v>0.16127456300000001</v>
      </c>
      <c r="C277" s="7">
        <v>4.1687538000000003E-2</v>
      </c>
      <c r="D277" s="7">
        <v>0</v>
      </c>
      <c r="E277" s="7">
        <v>0</v>
      </c>
      <c r="F277" s="7">
        <v>0</v>
      </c>
      <c r="G277" s="7">
        <v>6.1569414999999997E-3</v>
      </c>
      <c r="H277" s="7">
        <v>1.9957666999999998E-2</v>
      </c>
      <c r="I277" s="7">
        <v>1.0553470000000001E-3</v>
      </c>
      <c r="J277" s="7">
        <v>0.89030247500000004</v>
      </c>
      <c r="K277" s="7">
        <v>0.53738732300000003</v>
      </c>
      <c r="L277" s="7">
        <v>6.4351024999999996E-3</v>
      </c>
      <c r="M277" s="7">
        <v>2.0262695000000001E-2</v>
      </c>
      <c r="N277" s="7">
        <v>0</v>
      </c>
      <c r="O277" s="7">
        <v>8.218915E-4</v>
      </c>
      <c r="P277" t="s">
        <v>668</v>
      </c>
      <c r="Q277">
        <f t="shared" si="16"/>
        <v>169.5941987814</v>
      </c>
      <c r="R277">
        <f t="shared" si="17"/>
        <v>0</v>
      </c>
      <c r="S277">
        <f t="shared" si="18"/>
        <v>169.5941987814</v>
      </c>
      <c r="T277" s="10">
        <f t="shared" si="19"/>
        <v>5.0025248039000001</v>
      </c>
    </row>
    <row r="278" spans="1:20">
      <c r="A278" s="5" t="s">
        <v>426</v>
      </c>
      <c r="B278" s="7">
        <v>0</v>
      </c>
      <c r="C278" s="7">
        <v>0</v>
      </c>
      <c r="D278" s="7">
        <v>0</v>
      </c>
      <c r="E278" s="7">
        <v>0.17120984450000001</v>
      </c>
      <c r="F278" s="7">
        <v>3.3866590000000002E-3</v>
      </c>
      <c r="G278" s="11">
        <v>3.1356237990000002</v>
      </c>
      <c r="H278" s="7">
        <v>4.4465342999999997E-2</v>
      </c>
      <c r="I278" s="7">
        <v>4.1920280000000004E-3</v>
      </c>
      <c r="J278" s="7">
        <v>0.19517436899999999</v>
      </c>
      <c r="K278" s="7">
        <v>3.10385E-2</v>
      </c>
      <c r="L278" s="7">
        <v>1.0137865E-3</v>
      </c>
      <c r="M278" s="7">
        <v>6.5837282999999996E-2</v>
      </c>
      <c r="N278" s="7">
        <v>0</v>
      </c>
      <c r="O278" s="11">
        <v>4.7867428375000003</v>
      </c>
      <c r="P278" t="s">
        <v>427</v>
      </c>
      <c r="Q278">
        <f t="shared" si="16"/>
        <v>29585.426971251407</v>
      </c>
      <c r="R278">
        <f t="shared" si="17"/>
        <v>0</v>
      </c>
      <c r="S278">
        <f t="shared" si="18"/>
        <v>29585.426971251407</v>
      </c>
      <c r="T278" s="10">
        <f t="shared" si="19"/>
        <v>4.2982520027</v>
      </c>
    </row>
    <row r="279" spans="1:20">
      <c r="A279" s="5" t="s">
        <v>42</v>
      </c>
      <c r="B279" s="7">
        <v>2.4235263999999999E-2</v>
      </c>
      <c r="C279" s="7">
        <v>1.8079784000000002E-2</v>
      </c>
      <c r="D279" s="7">
        <v>2.4996539000000002E-2</v>
      </c>
      <c r="E279" s="7">
        <v>0</v>
      </c>
      <c r="F279" s="7">
        <v>0</v>
      </c>
      <c r="G279" s="7">
        <v>3.8195707000000002E-2</v>
      </c>
      <c r="H279" s="7">
        <v>0</v>
      </c>
      <c r="I279" s="7">
        <v>0</v>
      </c>
      <c r="J279" s="7">
        <v>1.3920429E-2</v>
      </c>
      <c r="K279" s="7">
        <v>1.7332750000000001E-2</v>
      </c>
      <c r="L279" s="6">
        <v>39.438601155000001</v>
      </c>
      <c r="M279" s="6">
        <v>68.473732400000003</v>
      </c>
      <c r="N279" s="7">
        <v>0.39249609400000002</v>
      </c>
      <c r="O279" s="7">
        <v>0</v>
      </c>
      <c r="P279" t="s">
        <v>43</v>
      </c>
      <c r="Q279">
        <f t="shared" si="16"/>
        <v>633025.72491426219</v>
      </c>
      <c r="R279">
        <f t="shared" si="17"/>
        <v>0</v>
      </c>
      <c r="S279">
        <f t="shared" si="18"/>
        <v>631217.18141232897</v>
      </c>
      <c r="T279" s="10">
        <f t="shared" si="19"/>
        <v>0</v>
      </c>
    </row>
    <row r="280" spans="1:20">
      <c r="A280" s="5" t="s">
        <v>66</v>
      </c>
      <c r="B280" s="7">
        <v>2.5772803E-2</v>
      </c>
      <c r="C280" s="7">
        <v>0</v>
      </c>
      <c r="D280" s="7">
        <v>0</v>
      </c>
      <c r="E280" s="7">
        <v>1.3963306999999999E-2</v>
      </c>
      <c r="F280" s="7">
        <v>8.928854E-3</v>
      </c>
      <c r="G280" s="6">
        <v>12.200120254</v>
      </c>
      <c r="H280" s="7">
        <v>0.63190766300000001</v>
      </c>
      <c r="I280" s="7">
        <v>0</v>
      </c>
      <c r="J280" s="7">
        <v>3.5393701E-2</v>
      </c>
      <c r="K280" s="7">
        <v>0</v>
      </c>
      <c r="L280" s="7">
        <v>0</v>
      </c>
      <c r="M280" s="7">
        <v>0</v>
      </c>
      <c r="N280" s="7">
        <v>0</v>
      </c>
      <c r="O280" s="6">
        <v>63.479216614999999</v>
      </c>
      <c r="P280" t="s">
        <v>67</v>
      </c>
      <c r="Q280">
        <f t="shared" si="16"/>
        <v>386372.59984885901</v>
      </c>
      <c r="R280">
        <f t="shared" si="17"/>
        <v>0</v>
      </c>
      <c r="S280">
        <f t="shared" si="18"/>
        <v>386372.59984885901</v>
      </c>
      <c r="T280" s="10">
        <f t="shared" si="19"/>
        <v>0</v>
      </c>
    </row>
    <row r="281" spans="1:20">
      <c r="A281" s="5" t="s">
        <v>140</v>
      </c>
      <c r="B281" s="7">
        <v>0</v>
      </c>
      <c r="C281" s="7">
        <v>3.8220467000000001E-2</v>
      </c>
      <c r="D281" s="7">
        <v>2.3252343000000002E-2</v>
      </c>
      <c r="E281" s="7">
        <v>0</v>
      </c>
      <c r="F281" s="7">
        <v>0</v>
      </c>
      <c r="G281" s="7">
        <v>0</v>
      </c>
      <c r="H281" s="7">
        <v>0</v>
      </c>
      <c r="I281" s="7">
        <v>2.7082170000000002E-3</v>
      </c>
      <c r="J281" s="7">
        <v>9.2311230000000008E-3</v>
      </c>
      <c r="K281" s="7">
        <v>0</v>
      </c>
      <c r="L281" s="11">
        <v>1.9826752935</v>
      </c>
      <c r="M281" s="6">
        <v>31.321326859999999</v>
      </c>
      <c r="N281" s="11">
        <v>8.5477117749999998</v>
      </c>
      <c r="O281" s="7">
        <v>0</v>
      </c>
      <c r="P281" t="s">
        <v>141</v>
      </c>
      <c r="Q281">
        <f t="shared" si="16"/>
        <v>260038.13236033029</v>
      </c>
      <c r="R281">
        <f t="shared" si="17"/>
        <v>0</v>
      </c>
      <c r="S281">
        <f t="shared" si="18"/>
        <v>220651.98604348529</v>
      </c>
      <c r="T281" s="10">
        <f t="shared" si="19"/>
        <v>0</v>
      </c>
    </row>
    <row r="282" spans="1:20">
      <c r="A282" s="5" t="s">
        <v>202</v>
      </c>
      <c r="B282" s="7">
        <v>0</v>
      </c>
      <c r="C282" s="7">
        <v>9.9834989999999998E-2</v>
      </c>
      <c r="D282" s="7">
        <v>0</v>
      </c>
      <c r="E282" s="7">
        <v>2.4294501499999999E-2</v>
      </c>
      <c r="F282" s="7">
        <v>0</v>
      </c>
      <c r="G282" s="6">
        <v>27.649691220000001</v>
      </c>
      <c r="H282" s="7">
        <v>0.392379009</v>
      </c>
      <c r="I282" s="7">
        <v>0</v>
      </c>
      <c r="J282" s="7">
        <v>0</v>
      </c>
      <c r="K282" s="7">
        <v>0</v>
      </c>
      <c r="L282" s="7">
        <v>0</v>
      </c>
      <c r="M282" s="7">
        <v>0</v>
      </c>
      <c r="N282" s="7">
        <v>0</v>
      </c>
      <c r="O282" s="6">
        <v>21.032262424999999</v>
      </c>
      <c r="P282" t="s">
        <v>203</v>
      </c>
      <c r="Q282">
        <f t="shared" si="16"/>
        <v>128014.968476005</v>
      </c>
      <c r="R282">
        <f t="shared" si="17"/>
        <v>0</v>
      </c>
      <c r="S282">
        <f t="shared" si="18"/>
        <v>128014.968476005</v>
      </c>
      <c r="T282" s="10">
        <f t="shared" si="19"/>
        <v>0</v>
      </c>
    </row>
    <row r="283" spans="1:20">
      <c r="A283" s="5" t="s">
        <v>228</v>
      </c>
      <c r="B283" s="7">
        <v>0</v>
      </c>
      <c r="C283" s="7">
        <v>0</v>
      </c>
      <c r="D283" s="7">
        <v>4.1583419999999998E-3</v>
      </c>
      <c r="E283" s="7">
        <v>2.3109294499999999E-2</v>
      </c>
      <c r="F283" s="7">
        <v>0</v>
      </c>
      <c r="G283" s="11">
        <v>2.8684825745000002</v>
      </c>
      <c r="H283" s="7">
        <v>0.15253513299999999</v>
      </c>
      <c r="I283" s="7">
        <v>0.10461515</v>
      </c>
      <c r="J283" s="7">
        <v>0.23373670299999999</v>
      </c>
      <c r="K283" s="7">
        <v>0</v>
      </c>
      <c r="L283" s="7">
        <v>0</v>
      </c>
      <c r="M283" s="7">
        <v>0.27083577399999997</v>
      </c>
      <c r="N283" s="7">
        <v>0</v>
      </c>
      <c r="O283" s="6">
        <v>17.165223819000001</v>
      </c>
      <c r="P283" t="s">
        <v>229</v>
      </c>
      <c r="Q283">
        <f t="shared" si="16"/>
        <v>106313.14283565902</v>
      </c>
      <c r="R283">
        <f t="shared" si="17"/>
        <v>0</v>
      </c>
      <c r="S283">
        <f t="shared" si="18"/>
        <v>106313.14283565902</v>
      </c>
      <c r="T283" s="10">
        <f t="shared" si="19"/>
        <v>0</v>
      </c>
    </row>
    <row r="284" spans="1:20">
      <c r="A284" s="5" t="s">
        <v>240</v>
      </c>
      <c r="B284" s="7">
        <v>1.8814563999999999E-2</v>
      </c>
      <c r="C284" s="7">
        <v>4.3945540000000002E-3</v>
      </c>
      <c r="D284" s="7">
        <v>5.7878000000000001E-3</v>
      </c>
      <c r="E284" s="7">
        <v>9.9777864999999993E-2</v>
      </c>
      <c r="F284" s="7">
        <v>9.6494570000000002E-3</v>
      </c>
      <c r="G284" s="11">
        <v>9.1526131854999999</v>
      </c>
      <c r="H284" s="7">
        <v>0.179519501</v>
      </c>
      <c r="I284" s="7">
        <v>5.8279200000000003E-3</v>
      </c>
      <c r="J284" s="7">
        <v>0.105696153</v>
      </c>
      <c r="K284" s="7">
        <v>8.4449946999999997E-2</v>
      </c>
      <c r="L284" s="7">
        <v>0</v>
      </c>
      <c r="M284" s="7">
        <v>7.6171540000000001E-3</v>
      </c>
      <c r="N284" s="7">
        <v>1.0297061999999999E-2</v>
      </c>
      <c r="O284" s="6">
        <v>15.61734515</v>
      </c>
      <c r="P284" t="s">
        <v>241</v>
      </c>
      <c r="Q284">
        <f t="shared" si="16"/>
        <v>95155.596674639208</v>
      </c>
      <c r="R284">
        <f t="shared" si="17"/>
        <v>0</v>
      </c>
      <c r="S284">
        <f t="shared" si="18"/>
        <v>95108.149872355614</v>
      </c>
      <c r="T284" s="10">
        <f t="shared" si="19"/>
        <v>0</v>
      </c>
    </row>
    <row r="285" spans="1:20">
      <c r="A285" s="5" t="s">
        <v>292</v>
      </c>
      <c r="B285" s="7">
        <v>0</v>
      </c>
      <c r="C285" s="7">
        <v>0</v>
      </c>
      <c r="D285" s="7">
        <v>0</v>
      </c>
      <c r="E285" s="7">
        <v>0</v>
      </c>
      <c r="F285" s="7">
        <v>0</v>
      </c>
      <c r="G285" s="7">
        <v>0.69280184050000004</v>
      </c>
      <c r="H285" s="7">
        <v>1.25624E-2</v>
      </c>
      <c r="I285" s="7">
        <v>0</v>
      </c>
      <c r="J285" s="7">
        <v>4.237874E-3</v>
      </c>
      <c r="K285" s="7">
        <v>2.2614452E-2</v>
      </c>
      <c r="L285" s="7">
        <v>0</v>
      </c>
      <c r="M285" s="7">
        <v>0</v>
      </c>
      <c r="N285" s="7">
        <v>0</v>
      </c>
      <c r="O285" s="6">
        <v>11.868739850000001</v>
      </c>
      <c r="P285" t="s">
        <v>293</v>
      </c>
      <c r="Q285">
        <f t="shared" si="16"/>
        <v>72240.271971010006</v>
      </c>
      <c r="R285">
        <f t="shared" si="17"/>
        <v>0</v>
      </c>
      <c r="S285">
        <f t="shared" si="18"/>
        <v>72240.271971010006</v>
      </c>
      <c r="T285" s="10">
        <f t="shared" si="19"/>
        <v>0</v>
      </c>
    </row>
    <row r="286" spans="1:20">
      <c r="A286" s="5" t="s">
        <v>318</v>
      </c>
      <c r="B286" s="7">
        <v>0</v>
      </c>
      <c r="C286" s="7">
        <v>0</v>
      </c>
      <c r="D286" s="7">
        <v>9.6108010000000004E-3</v>
      </c>
      <c r="E286" s="7">
        <v>2.7305398000000002E-2</v>
      </c>
      <c r="F286" s="7">
        <v>2.6108191999999999E-2</v>
      </c>
      <c r="G286" s="11">
        <v>1.5255323700000001</v>
      </c>
      <c r="H286" s="11">
        <v>4.0378976719999997</v>
      </c>
      <c r="I286" s="7">
        <v>0</v>
      </c>
      <c r="J286" s="7">
        <v>5.1066710000000001E-3</v>
      </c>
      <c r="K286" s="7">
        <v>1.1685953000000001E-2</v>
      </c>
      <c r="L286" s="7">
        <v>0</v>
      </c>
      <c r="M286" s="7">
        <v>3.4375470999999998E-2</v>
      </c>
      <c r="N286" s="7">
        <v>0</v>
      </c>
      <c r="O286" s="11">
        <v>9.2881284050000001</v>
      </c>
      <c r="P286" t="s">
        <v>319</v>
      </c>
      <c r="Q286">
        <f t="shared" si="16"/>
        <v>56766.064291557406</v>
      </c>
      <c r="R286">
        <f t="shared" si="17"/>
        <v>0</v>
      </c>
      <c r="S286">
        <f t="shared" si="18"/>
        <v>56766.064291557406</v>
      </c>
      <c r="T286" s="10">
        <f t="shared" si="19"/>
        <v>0</v>
      </c>
    </row>
    <row r="287" spans="1:20">
      <c r="A287" s="5" t="s">
        <v>356</v>
      </c>
      <c r="B287" s="7">
        <v>0</v>
      </c>
      <c r="C287" s="7">
        <v>0</v>
      </c>
      <c r="D287" s="7">
        <v>0</v>
      </c>
      <c r="E287" s="7">
        <v>0</v>
      </c>
      <c r="F287" s="7">
        <v>0</v>
      </c>
      <c r="G287" s="7">
        <v>0</v>
      </c>
      <c r="H287" s="7">
        <v>0</v>
      </c>
      <c r="I287" s="7">
        <v>0</v>
      </c>
      <c r="J287" s="7">
        <v>0</v>
      </c>
      <c r="K287" s="7">
        <v>0</v>
      </c>
      <c r="L287" s="11">
        <v>2.6278049425000001</v>
      </c>
      <c r="M287" s="11">
        <v>4.6139831549999997</v>
      </c>
      <c r="N287" s="7">
        <v>1.0635693999999999E-2</v>
      </c>
      <c r="O287" s="7">
        <v>0</v>
      </c>
      <c r="P287" t="s">
        <v>357</v>
      </c>
      <c r="Q287">
        <f t="shared" si="16"/>
        <v>42456.569997566701</v>
      </c>
      <c r="R287">
        <f t="shared" si="17"/>
        <v>0</v>
      </c>
      <c r="S287">
        <f t="shared" si="18"/>
        <v>42407.562846753499</v>
      </c>
      <c r="T287" s="10">
        <f t="shared" si="19"/>
        <v>0</v>
      </c>
    </row>
    <row r="288" spans="1:20">
      <c r="A288" s="5" t="s">
        <v>362</v>
      </c>
      <c r="B288" s="7">
        <v>0</v>
      </c>
      <c r="C288" s="7">
        <v>1.3222062E-2</v>
      </c>
      <c r="D288" s="7">
        <v>4.5701020000000004E-3</v>
      </c>
      <c r="E288" s="11">
        <v>2.3367408099999998</v>
      </c>
      <c r="F288" s="7">
        <v>0.11654872199999999</v>
      </c>
      <c r="G288" s="6">
        <v>16.204040200000001</v>
      </c>
      <c r="H288" s="11">
        <v>6.6677176950000003</v>
      </c>
      <c r="I288" s="7">
        <v>2.6778000000000001E-3</v>
      </c>
      <c r="J288" s="7">
        <v>0.136911704</v>
      </c>
      <c r="K288" s="7">
        <v>0.133095302</v>
      </c>
      <c r="L288" s="7">
        <v>0</v>
      </c>
      <c r="M288" s="7">
        <v>0.66947385400000003</v>
      </c>
      <c r="N288" s="7">
        <v>1.9933282E-2</v>
      </c>
      <c r="O288" s="11">
        <v>6.0599087095000002</v>
      </c>
      <c r="P288" t="s">
        <v>363</v>
      </c>
      <c r="Q288">
        <f t="shared" si="16"/>
        <v>41512.711552287903</v>
      </c>
      <c r="R288">
        <f t="shared" si="17"/>
        <v>0</v>
      </c>
      <c r="S288">
        <f t="shared" si="18"/>
        <v>41420.8629754883</v>
      </c>
      <c r="T288" s="10">
        <f t="shared" si="19"/>
        <v>0</v>
      </c>
    </row>
    <row r="289" spans="1:20">
      <c r="A289" s="5" t="s">
        <v>368</v>
      </c>
      <c r="B289" s="7">
        <v>0</v>
      </c>
      <c r="C289" s="7">
        <v>0</v>
      </c>
      <c r="D289" s="7">
        <v>0</v>
      </c>
      <c r="E289" s="7">
        <v>9.2741713500000003E-2</v>
      </c>
      <c r="F289" s="7">
        <v>3.8068471E-2</v>
      </c>
      <c r="G289" s="7">
        <v>0.72813021300000003</v>
      </c>
      <c r="H289" s="7">
        <v>3.104929E-2</v>
      </c>
      <c r="I289" s="7">
        <v>0</v>
      </c>
      <c r="J289" s="7">
        <v>0.61416981500000001</v>
      </c>
      <c r="K289" s="7">
        <v>0.83840986299999998</v>
      </c>
      <c r="L289" s="7">
        <v>0</v>
      </c>
      <c r="M289" s="11">
        <v>4.04291292</v>
      </c>
      <c r="N289" s="7">
        <v>6.5426629999999998E-3</v>
      </c>
      <c r="O289" s="11">
        <v>2.1884993134999999</v>
      </c>
      <c r="P289" t="s">
        <v>369</v>
      </c>
      <c r="Q289">
        <f t="shared" si="16"/>
        <v>40747.062315208503</v>
      </c>
      <c r="R289">
        <f t="shared" si="17"/>
        <v>0</v>
      </c>
      <c r="S289">
        <f t="shared" si="18"/>
        <v>40716.915032637102</v>
      </c>
      <c r="T289" s="10">
        <f t="shared" si="19"/>
        <v>0</v>
      </c>
    </row>
    <row r="290" spans="1:20">
      <c r="A290" s="5" t="s">
        <v>408</v>
      </c>
      <c r="B290" s="7">
        <v>0</v>
      </c>
      <c r="C290" s="7">
        <v>0</v>
      </c>
      <c r="D290" s="7">
        <v>0</v>
      </c>
      <c r="E290" s="7">
        <v>0</v>
      </c>
      <c r="F290" s="7">
        <v>0</v>
      </c>
      <c r="G290" s="7">
        <v>0</v>
      </c>
      <c r="H290" s="7">
        <v>0</v>
      </c>
      <c r="I290" s="7">
        <v>0</v>
      </c>
      <c r="J290" s="7">
        <v>0</v>
      </c>
      <c r="K290" s="7">
        <v>0</v>
      </c>
      <c r="L290" s="11">
        <v>2.9695088015</v>
      </c>
      <c r="M290" s="7">
        <v>0</v>
      </c>
      <c r="N290" s="7">
        <v>0</v>
      </c>
      <c r="O290" s="11">
        <v>3.1820799960000001</v>
      </c>
      <c r="P290" t="s">
        <v>409</v>
      </c>
      <c r="Q290">
        <f t="shared" si="16"/>
        <v>31958.171520253301</v>
      </c>
      <c r="R290">
        <f t="shared" si="17"/>
        <v>0</v>
      </c>
      <c r="S290">
        <f t="shared" si="18"/>
        <v>31958.171520253301</v>
      </c>
      <c r="T290" s="10">
        <f t="shared" si="19"/>
        <v>0</v>
      </c>
    </row>
    <row r="291" spans="1:20">
      <c r="A291" s="5" t="s">
        <v>456</v>
      </c>
      <c r="B291" s="7">
        <v>1.9148058999999999E-2</v>
      </c>
      <c r="C291" s="7">
        <v>0</v>
      </c>
      <c r="D291" s="7">
        <v>0</v>
      </c>
      <c r="E291" s="7">
        <v>0</v>
      </c>
      <c r="F291" s="7">
        <v>0</v>
      </c>
      <c r="G291" s="7">
        <v>0.19043250149999999</v>
      </c>
      <c r="H291" s="7">
        <v>0.111436069</v>
      </c>
      <c r="I291" s="7">
        <v>1.5582663E-2</v>
      </c>
      <c r="J291" s="11">
        <v>7.7623967340000002</v>
      </c>
      <c r="K291" s="7">
        <v>0.28722220700000001</v>
      </c>
      <c r="L291" s="7">
        <v>0.123157629</v>
      </c>
      <c r="M291" s="11">
        <v>3.1623770269999998</v>
      </c>
      <c r="N291" s="7">
        <v>0</v>
      </c>
      <c r="O291" s="7">
        <v>0</v>
      </c>
      <c r="P291" t="s">
        <v>457</v>
      </c>
      <c r="Q291">
        <f t="shared" si="16"/>
        <v>21951.695401196997</v>
      </c>
      <c r="R291">
        <f t="shared" si="17"/>
        <v>0</v>
      </c>
      <c r="S291">
        <f t="shared" si="18"/>
        <v>21951.695401196997</v>
      </c>
      <c r="T291" s="10">
        <f t="shared" si="19"/>
        <v>0</v>
      </c>
    </row>
    <row r="292" spans="1:20">
      <c r="A292" s="5" t="s">
        <v>480</v>
      </c>
      <c r="B292" s="7">
        <v>0</v>
      </c>
      <c r="C292" s="7">
        <v>0</v>
      </c>
      <c r="D292" s="7">
        <v>0</v>
      </c>
      <c r="E292" s="7">
        <v>0</v>
      </c>
      <c r="F292" s="7">
        <v>0</v>
      </c>
      <c r="G292" s="11">
        <v>3.3528636629999999</v>
      </c>
      <c r="H292" s="7">
        <v>6.4079589000000006E-2</v>
      </c>
      <c r="I292" s="7">
        <v>0</v>
      </c>
      <c r="J292" s="7">
        <v>0</v>
      </c>
      <c r="K292" s="7">
        <v>0</v>
      </c>
      <c r="L292" s="7">
        <v>0</v>
      </c>
      <c r="M292" s="7">
        <v>4.6143920000000001E-3</v>
      </c>
      <c r="N292" s="7">
        <v>0.10819290400000001</v>
      </c>
      <c r="O292" s="11">
        <v>2.7994743844999999</v>
      </c>
      <c r="P292" t="s">
        <v>481</v>
      </c>
      <c r="Q292">
        <f t="shared" si="16"/>
        <v>17569.081017697699</v>
      </c>
      <c r="R292">
        <f t="shared" si="17"/>
        <v>0</v>
      </c>
      <c r="S292">
        <f t="shared" si="18"/>
        <v>17070.549754646498</v>
      </c>
      <c r="T292" s="10">
        <f t="shared" si="19"/>
        <v>0</v>
      </c>
    </row>
    <row r="293" spans="1:20">
      <c r="A293" s="5" t="s">
        <v>484</v>
      </c>
      <c r="B293" s="7">
        <v>0</v>
      </c>
      <c r="C293" s="7">
        <v>0</v>
      </c>
      <c r="D293" s="7">
        <v>0</v>
      </c>
      <c r="E293" s="7">
        <v>0</v>
      </c>
      <c r="F293" s="7">
        <v>0</v>
      </c>
      <c r="G293" s="7">
        <v>0</v>
      </c>
      <c r="H293" s="7">
        <v>0</v>
      </c>
      <c r="I293" s="7">
        <v>0</v>
      </c>
      <c r="J293" s="7">
        <v>4.0234540000000001E-3</v>
      </c>
      <c r="K293" s="7">
        <v>0</v>
      </c>
      <c r="L293" s="7">
        <v>0</v>
      </c>
      <c r="M293" s="7">
        <v>0</v>
      </c>
      <c r="N293" s="7">
        <v>0</v>
      </c>
      <c r="O293" s="11">
        <v>2.6781128755000001</v>
      </c>
      <c r="P293" t="s">
        <v>485</v>
      </c>
      <c r="Q293">
        <f t="shared" si="16"/>
        <v>16300.601828018302</v>
      </c>
      <c r="R293">
        <f t="shared" si="17"/>
        <v>0</v>
      </c>
      <c r="S293">
        <f t="shared" si="18"/>
        <v>16300.601828018302</v>
      </c>
      <c r="T293" s="10">
        <f t="shared" si="19"/>
        <v>0</v>
      </c>
    </row>
    <row r="294" spans="1:20">
      <c r="A294" s="5" t="s">
        <v>502</v>
      </c>
      <c r="B294" s="7">
        <v>0</v>
      </c>
      <c r="C294" s="7">
        <v>4.2676414000000003E-2</v>
      </c>
      <c r="D294" s="7">
        <v>0</v>
      </c>
      <c r="E294" s="7">
        <v>0</v>
      </c>
      <c r="F294" s="7">
        <v>0</v>
      </c>
      <c r="G294" s="7">
        <v>0</v>
      </c>
      <c r="H294" s="7">
        <v>0</v>
      </c>
      <c r="I294" s="7">
        <v>0</v>
      </c>
      <c r="J294" s="7">
        <v>0.126242361</v>
      </c>
      <c r="K294" s="7">
        <v>2.6307650000000002E-3</v>
      </c>
      <c r="L294" s="7">
        <v>0</v>
      </c>
      <c r="M294" s="11">
        <v>1.6954229350000001</v>
      </c>
      <c r="N294" s="7">
        <v>0</v>
      </c>
      <c r="O294" s="7">
        <v>0.17044256699999999</v>
      </c>
      <c r="P294" t="s">
        <v>503</v>
      </c>
      <c r="Q294">
        <f t="shared" si="16"/>
        <v>12526.279705036199</v>
      </c>
      <c r="R294">
        <f t="shared" si="17"/>
        <v>0</v>
      </c>
      <c r="S294">
        <f t="shared" si="18"/>
        <v>12526.279705036199</v>
      </c>
      <c r="T294" s="10">
        <f t="shared" si="19"/>
        <v>0</v>
      </c>
    </row>
    <row r="295" spans="1:20">
      <c r="A295" s="5" t="s">
        <v>528</v>
      </c>
      <c r="B295" s="7">
        <v>0</v>
      </c>
      <c r="C295" s="7">
        <v>0</v>
      </c>
      <c r="D295" s="7">
        <v>0</v>
      </c>
      <c r="E295" s="7">
        <v>0</v>
      </c>
      <c r="F295" s="7">
        <v>0</v>
      </c>
      <c r="G295" s="7">
        <v>2.8879219999999998E-3</v>
      </c>
      <c r="H295" s="7">
        <v>0</v>
      </c>
      <c r="I295" s="7">
        <v>0</v>
      </c>
      <c r="J295" s="7">
        <v>1.1705260000000001E-3</v>
      </c>
      <c r="K295" s="7">
        <v>0</v>
      </c>
      <c r="L295" s="7">
        <v>0</v>
      </c>
      <c r="M295" s="7">
        <v>0</v>
      </c>
      <c r="N295" s="7">
        <v>0</v>
      </c>
      <c r="O295" s="11">
        <v>1.6719628040000001</v>
      </c>
      <c r="P295" t="s">
        <v>529</v>
      </c>
      <c r="Q295">
        <f t="shared" si="16"/>
        <v>10176.568802826401</v>
      </c>
      <c r="R295">
        <f t="shared" si="17"/>
        <v>0</v>
      </c>
      <c r="S295">
        <f t="shared" si="18"/>
        <v>10176.568802826401</v>
      </c>
      <c r="T295" s="10">
        <f t="shared" si="19"/>
        <v>0</v>
      </c>
    </row>
    <row r="296" spans="1:20">
      <c r="A296" s="5" t="s">
        <v>532</v>
      </c>
      <c r="B296" s="7">
        <v>2.2029257E-2</v>
      </c>
      <c r="C296" s="7">
        <v>1.140072E-3</v>
      </c>
      <c r="D296" s="7">
        <v>0</v>
      </c>
      <c r="E296" s="7">
        <v>0</v>
      </c>
      <c r="F296" s="7">
        <v>0</v>
      </c>
      <c r="G296" s="11">
        <v>7.8573907055000003</v>
      </c>
      <c r="H296" s="7">
        <v>2.4748574999999998E-2</v>
      </c>
      <c r="I296" s="7">
        <v>0</v>
      </c>
      <c r="J296" s="7">
        <v>8.8499579999999994E-2</v>
      </c>
      <c r="K296" s="7">
        <v>0.81666357199999995</v>
      </c>
      <c r="L296" s="7">
        <v>0</v>
      </c>
      <c r="M296" s="7">
        <v>7.8411360000000003E-3</v>
      </c>
      <c r="N296" s="7">
        <v>0</v>
      </c>
      <c r="O296" s="11">
        <v>1.603733318</v>
      </c>
      <c r="P296" t="s">
        <v>533</v>
      </c>
      <c r="Q296">
        <f t="shared" si="16"/>
        <v>9814.4178873292003</v>
      </c>
      <c r="R296">
        <f t="shared" si="17"/>
        <v>0</v>
      </c>
      <c r="S296">
        <f t="shared" si="18"/>
        <v>9814.4178873292003</v>
      </c>
      <c r="T296" s="10">
        <f t="shared" si="19"/>
        <v>0</v>
      </c>
    </row>
    <row r="297" spans="1:20">
      <c r="A297" s="5" t="s">
        <v>536</v>
      </c>
      <c r="B297" s="7">
        <v>0</v>
      </c>
      <c r="C297" s="7">
        <v>6.8118559999999998E-3</v>
      </c>
      <c r="D297" s="7">
        <v>0</v>
      </c>
      <c r="E297" s="7">
        <v>0</v>
      </c>
      <c r="F297" s="7">
        <v>0</v>
      </c>
      <c r="G297" s="7">
        <v>1.0570625000000001E-3</v>
      </c>
      <c r="H297" s="7">
        <v>1.2537955E-2</v>
      </c>
      <c r="I297" s="7">
        <v>0</v>
      </c>
      <c r="J297" s="7">
        <v>0</v>
      </c>
      <c r="K297" s="7">
        <v>0</v>
      </c>
      <c r="L297" s="7">
        <v>0</v>
      </c>
      <c r="M297" s="7">
        <v>0</v>
      </c>
      <c r="N297" s="7">
        <v>0</v>
      </c>
      <c r="O297" s="11">
        <v>1.581167352</v>
      </c>
      <c r="P297" t="s">
        <v>537</v>
      </c>
      <c r="Q297">
        <f t="shared" si="16"/>
        <v>9623.9332046832005</v>
      </c>
      <c r="R297">
        <f t="shared" si="17"/>
        <v>0</v>
      </c>
      <c r="S297">
        <f t="shared" si="18"/>
        <v>9623.9332046832005</v>
      </c>
      <c r="T297" s="10">
        <f t="shared" si="19"/>
        <v>0</v>
      </c>
    </row>
    <row r="298" spans="1:20">
      <c r="A298" s="5" t="s">
        <v>542</v>
      </c>
      <c r="B298" s="7">
        <v>0</v>
      </c>
      <c r="C298" s="7">
        <v>0</v>
      </c>
      <c r="D298" s="7">
        <v>0</v>
      </c>
      <c r="E298" s="7">
        <v>5.8453680000000001E-3</v>
      </c>
      <c r="F298" s="7">
        <v>0</v>
      </c>
      <c r="G298" s="11">
        <v>5.6402254090000001</v>
      </c>
      <c r="H298" s="11">
        <v>1.855599958</v>
      </c>
      <c r="I298" s="7">
        <v>0</v>
      </c>
      <c r="J298" s="7">
        <v>5.3217730000000001E-3</v>
      </c>
      <c r="K298" s="7">
        <v>0</v>
      </c>
      <c r="L298" s="7">
        <v>0</v>
      </c>
      <c r="M298" s="7">
        <v>2.4090040000000002E-3</v>
      </c>
      <c r="N298" s="7">
        <v>0</v>
      </c>
      <c r="O298" s="11">
        <v>1.3546357425</v>
      </c>
      <c r="P298" t="s">
        <v>542</v>
      </c>
      <c r="Q298">
        <f t="shared" si="16"/>
        <v>8261.4502850060999</v>
      </c>
      <c r="R298">
        <f t="shared" si="17"/>
        <v>0</v>
      </c>
      <c r="S298">
        <f t="shared" si="18"/>
        <v>8261.4502850060999</v>
      </c>
      <c r="T298" s="10">
        <f t="shared" si="19"/>
        <v>0</v>
      </c>
    </row>
    <row r="299" spans="1:20">
      <c r="A299" s="5" t="s">
        <v>553</v>
      </c>
      <c r="B299" s="7">
        <v>3.6088719999999998E-2</v>
      </c>
      <c r="C299" s="7">
        <v>0</v>
      </c>
      <c r="D299" s="7">
        <v>0</v>
      </c>
      <c r="E299" s="7">
        <v>7.6253443000000004E-2</v>
      </c>
      <c r="F299" s="7">
        <v>0</v>
      </c>
      <c r="G299" s="7">
        <v>4.0606369999999998E-3</v>
      </c>
      <c r="H299" s="7">
        <v>6.5506999999999996E-3</v>
      </c>
      <c r="I299" s="7">
        <v>0</v>
      </c>
      <c r="J299" s="7">
        <v>7.2896874E-2</v>
      </c>
      <c r="K299" s="7">
        <v>4.8216960000000003E-3</v>
      </c>
      <c r="L299" s="11">
        <v>1.3273614395</v>
      </c>
      <c r="M299" s="7">
        <v>0</v>
      </c>
      <c r="N299" s="7">
        <v>0</v>
      </c>
      <c r="O299" s="7">
        <v>0.19286734950000001</v>
      </c>
      <c r="P299" t="s">
        <v>554</v>
      </c>
      <c r="Q299">
        <f t="shared" si="16"/>
        <v>6801.6534406587998</v>
      </c>
      <c r="R299">
        <f t="shared" si="17"/>
        <v>0</v>
      </c>
      <c r="S299">
        <f t="shared" si="18"/>
        <v>6801.6534406587998</v>
      </c>
      <c r="T299" s="10">
        <f t="shared" si="19"/>
        <v>0</v>
      </c>
    </row>
    <row r="300" spans="1:20">
      <c r="A300" s="5" t="s">
        <v>557</v>
      </c>
      <c r="B300" s="7">
        <v>1.976002E-2</v>
      </c>
      <c r="C300" s="7">
        <v>0.13983131400000001</v>
      </c>
      <c r="D300" s="7">
        <v>9.6663180000000001E-3</v>
      </c>
      <c r="E300" s="7">
        <v>0</v>
      </c>
      <c r="F300" s="7">
        <v>0</v>
      </c>
      <c r="G300" s="7">
        <v>0</v>
      </c>
      <c r="H300" s="7">
        <v>0</v>
      </c>
      <c r="I300" s="7">
        <v>0</v>
      </c>
      <c r="J300" s="7">
        <v>0</v>
      </c>
      <c r="K300" s="7">
        <v>0</v>
      </c>
      <c r="L300" s="7">
        <v>0</v>
      </c>
      <c r="M300" s="7">
        <v>0.94893407200000002</v>
      </c>
      <c r="N300" s="7">
        <v>0</v>
      </c>
      <c r="O300" s="7">
        <v>3.2742477999999998E-2</v>
      </c>
      <c r="P300" t="s">
        <v>558</v>
      </c>
      <c r="Q300">
        <f t="shared" si="16"/>
        <v>6629.6472120955996</v>
      </c>
      <c r="R300">
        <f t="shared" si="17"/>
        <v>0</v>
      </c>
      <c r="S300">
        <f t="shared" si="18"/>
        <v>6629.6472120955996</v>
      </c>
      <c r="T300" s="10">
        <f t="shared" si="19"/>
        <v>0</v>
      </c>
    </row>
    <row r="301" spans="1:20">
      <c r="A301" s="5" t="s">
        <v>559</v>
      </c>
      <c r="B301" s="7">
        <v>0</v>
      </c>
      <c r="C301" s="7">
        <v>0</v>
      </c>
      <c r="D301" s="7">
        <v>0</v>
      </c>
      <c r="E301" s="7">
        <v>0</v>
      </c>
      <c r="F301" s="7">
        <v>0</v>
      </c>
      <c r="G301" s="7">
        <v>0</v>
      </c>
      <c r="H301" s="7">
        <v>0</v>
      </c>
      <c r="I301" s="7">
        <v>0</v>
      </c>
      <c r="J301" s="7">
        <v>0</v>
      </c>
      <c r="K301" s="7">
        <v>0</v>
      </c>
      <c r="L301" s="7">
        <v>3.8336700000000002E-4</v>
      </c>
      <c r="M301" s="11">
        <v>0.97162990500000002</v>
      </c>
      <c r="N301" s="7">
        <v>0.10138306499999999</v>
      </c>
      <c r="O301" s="7">
        <v>0</v>
      </c>
      <c r="P301" t="s">
        <v>560</v>
      </c>
      <c r="Q301">
        <f t="shared" si="16"/>
        <v>7052.9311745555997</v>
      </c>
      <c r="R301">
        <f t="shared" si="17"/>
        <v>0</v>
      </c>
      <c r="S301">
        <f t="shared" si="18"/>
        <v>6585.7782876485999</v>
      </c>
      <c r="T301" s="10">
        <f t="shared" si="19"/>
        <v>0</v>
      </c>
    </row>
    <row r="302" spans="1:20">
      <c r="A302" s="5" t="s">
        <v>563</v>
      </c>
      <c r="B302" s="7">
        <v>0</v>
      </c>
      <c r="C302" s="7">
        <v>0</v>
      </c>
      <c r="D302" s="7">
        <v>5.0441349999999999E-3</v>
      </c>
      <c r="E302" s="7">
        <v>0</v>
      </c>
      <c r="F302" s="7">
        <v>4.9759219999999998E-3</v>
      </c>
      <c r="G302" s="11">
        <v>1.8799588265</v>
      </c>
      <c r="H302" s="7">
        <v>3.3999807E-2</v>
      </c>
      <c r="I302" s="7">
        <v>0</v>
      </c>
      <c r="J302" s="7">
        <v>6.3588799999999999E-3</v>
      </c>
      <c r="K302" s="7">
        <v>5.8884319999999999E-3</v>
      </c>
      <c r="L302" s="7">
        <v>0</v>
      </c>
      <c r="M302" s="7">
        <v>0</v>
      </c>
      <c r="N302" s="7">
        <v>0</v>
      </c>
      <c r="O302" s="11">
        <v>1.0538543355000001</v>
      </c>
      <c r="P302" t="s">
        <v>564</v>
      </c>
      <c r="Q302">
        <f t="shared" si="16"/>
        <v>6414.3897984543009</v>
      </c>
      <c r="R302">
        <f t="shared" si="17"/>
        <v>0</v>
      </c>
      <c r="S302">
        <f t="shared" si="18"/>
        <v>6414.3897984543009</v>
      </c>
      <c r="T302" s="10">
        <f t="shared" si="19"/>
        <v>0</v>
      </c>
    </row>
    <row r="303" spans="1:20">
      <c r="A303" s="5" t="s">
        <v>573</v>
      </c>
      <c r="B303" s="7">
        <v>6.5012760000000003E-3</v>
      </c>
      <c r="C303" s="7">
        <v>1.018266E-2</v>
      </c>
      <c r="D303" s="7">
        <v>1.654927E-3</v>
      </c>
      <c r="E303" s="7">
        <v>1.659542E-2</v>
      </c>
      <c r="F303" s="7">
        <v>0</v>
      </c>
      <c r="G303" s="7">
        <v>0.1145772875</v>
      </c>
      <c r="H303" s="7">
        <v>2.4989708999999999E-2</v>
      </c>
      <c r="I303" s="7">
        <v>0</v>
      </c>
      <c r="J303" s="11">
        <v>1.4226751150000001</v>
      </c>
      <c r="K303" s="7">
        <v>1.8305577999999999E-2</v>
      </c>
      <c r="L303" s="11">
        <v>1.2757139529999999</v>
      </c>
      <c r="M303" s="7">
        <v>2.5505860000000001E-3</v>
      </c>
      <c r="N303" s="7">
        <v>0</v>
      </c>
      <c r="O303" s="7">
        <v>0</v>
      </c>
      <c r="P303" t="s">
        <v>574</v>
      </c>
      <c r="Q303">
        <f t="shared" si="16"/>
        <v>5426.0558088998005</v>
      </c>
      <c r="R303">
        <f t="shared" si="17"/>
        <v>0</v>
      </c>
      <c r="S303">
        <f t="shared" si="18"/>
        <v>5426.0558088998005</v>
      </c>
      <c r="T303" s="10">
        <f t="shared" si="19"/>
        <v>0</v>
      </c>
    </row>
    <row r="304" spans="1:20">
      <c r="A304" s="5" t="s">
        <v>579</v>
      </c>
      <c r="B304" s="7">
        <v>0</v>
      </c>
      <c r="C304" s="7">
        <v>0.33881287300000001</v>
      </c>
      <c r="D304" s="7">
        <v>2.5722789999999998E-3</v>
      </c>
      <c r="E304" s="7">
        <v>1.33645625E-2</v>
      </c>
      <c r="F304" s="7">
        <v>0</v>
      </c>
      <c r="G304" s="7">
        <v>0.21038549949999999</v>
      </c>
      <c r="H304" s="7">
        <v>2.7395721000000001E-2</v>
      </c>
      <c r="I304" s="7">
        <v>4.307104E-3</v>
      </c>
      <c r="J304" s="7">
        <v>3.6042340999999999E-2</v>
      </c>
      <c r="K304" s="7">
        <v>2.5970404999999998E-2</v>
      </c>
      <c r="L304" s="7">
        <v>0</v>
      </c>
      <c r="M304" s="7">
        <v>5.5986757999999998E-2</v>
      </c>
      <c r="N304" s="7">
        <v>0</v>
      </c>
      <c r="O304" s="7">
        <v>0.69968558849999996</v>
      </c>
      <c r="P304" t="s">
        <v>580</v>
      </c>
      <c r="Q304">
        <f t="shared" si="16"/>
        <v>4638.0949698753002</v>
      </c>
      <c r="R304">
        <f t="shared" si="17"/>
        <v>0</v>
      </c>
      <c r="S304">
        <f t="shared" si="18"/>
        <v>4638.0949698753002</v>
      </c>
      <c r="T304" s="10">
        <f t="shared" si="19"/>
        <v>0</v>
      </c>
    </row>
    <row r="305" spans="1:20">
      <c r="A305" s="5" t="s">
        <v>581</v>
      </c>
      <c r="B305" s="7">
        <v>0</v>
      </c>
      <c r="C305" s="7">
        <v>0</v>
      </c>
      <c r="D305" s="7">
        <v>0</v>
      </c>
      <c r="E305" s="7">
        <v>0</v>
      </c>
      <c r="F305" s="7">
        <v>0</v>
      </c>
      <c r="G305" s="7">
        <v>0</v>
      </c>
      <c r="H305" s="7">
        <v>0</v>
      </c>
      <c r="I305" s="7">
        <v>0</v>
      </c>
      <c r="J305" s="11">
        <v>1.810444342</v>
      </c>
      <c r="K305" s="7">
        <v>8.6714380000000001E-3</v>
      </c>
      <c r="L305" s="7">
        <v>0</v>
      </c>
      <c r="M305" s="7">
        <v>0</v>
      </c>
      <c r="N305" s="7">
        <v>0</v>
      </c>
      <c r="O305" s="7">
        <v>0.69354346899999997</v>
      </c>
      <c r="P305" t="s">
        <v>582</v>
      </c>
      <c r="Q305">
        <f t="shared" si="16"/>
        <v>4221.3216784154001</v>
      </c>
      <c r="R305">
        <f t="shared" si="17"/>
        <v>0</v>
      </c>
      <c r="S305">
        <f t="shared" si="18"/>
        <v>4221.3216784154001</v>
      </c>
      <c r="T305" s="10">
        <f t="shared" si="19"/>
        <v>0</v>
      </c>
    </row>
    <row r="306" spans="1:20">
      <c r="A306" s="5" t="s">
        <v>589</v>
      </c>
      <c r="B306" s="7">
        <v>0</v>
      </c>
      <c r="C306" s="7">
        <v>0</v>
      </c>
      <c r="D306" s="7">
        <v>0</v>
      </c>
      <c r="E306" s="7">
        <v>1.77800465E-2</v>
      </c>
      <c r="F306" s="7">
        <v>0</v>
      </c>
      <c r="G306" s="7">
        <v>0</v>
      </c>
      <c r="H306" s="7">
        <v>0.14596590200000001</v>
      </c>
      <c r="I306" s="7">
        <v>0</v>
      </c>
      <c r="J306" s="7">
        <v>0.71064518200000004</v>
      </c>
      <c r="K306" s="11">
        <v>1.2347721030000001</v>
      </c>
      <c r="L306" s="7">
        <v>1.8703335E-3</v>
      </c>
      <c r="M306" s="7">
        <v>0.51497874700000001</v>
      </c>
      <c r="N306" s="7">
        <v>0</v>
      </c>
      <c r="O306" s="7">
        <v>0</v>
      </c>
      <c r="P306" t="s">
        <v>590</v>
      </c>
      <c r="Q306">
        <f t="shared" si="16"/>
        <v>3497.6318211441003</v>
      </c>
      <c r="R306">
        <f t="shared" si="17"/>
        <v>0</v>
      </c>
      <c r="S306">
        <f t="shared" si="18"/>
        <v>3497.6318211441003</v>
      </c>
      <c r="T306" s="10">
        <f t="shared" si="19"/>
        <v>0</v>
      </c>
    </row>
    <row r="307" spans="1:20">
      <c r="A307" s="5" t="s">
        <v>595</v>
      </c>
      <c r="B307" s="7">
        <v>0</v>
      </c>
      <c r="C307" s="7">
        <v>0</v>
      </c>
      <c r="D307" s="7">
        <v>1.0752024000000001E-2</v>
      </c>
      <c r="E307" s="7">
        <v>4.1030945999999999E-2</v>
      </c>
      <c r="F307" s="7">
        <v>0</v>
      </c>
      <c r="G307" s="11">
        <v>4.8869434040000002</v>
      </c>
      <c r="H307" s="7">
        <v>5.0766575000000001E-2</v>
      </c>
      <c r="I307" s="7">
        <v>0</v>
      </c>
      <c r="J307" s="11">
        <v>2.7433851420000002</v>
      </c>
      <c r="K307" s="7">
        <v>3.3345958000000002E-2</v>
      </c>
      <c r="L307" s="7">
        <v>0</v>
      </c>
      <c r="M307" s="7">
        <v>5.0302910000000001E-3</v>
      </c>
      <c r="N307" s="7">
        <v>0</v>
      </c>
      <c r="O307" s="7">
        <v>0.51517758800000002</v>
      </c>
      <c r="P307" t="s">
        <v>596</v>
      </c>
      <c r="Q307">
        <f t="shared" si="16"/>
        <v>3169.7671710532004</v>
      </c>
      <c r="R307">
        <f t="shared" si="17"/>
        <v>0</v>
      </c>
      <c r="S307">
        <f t="shared" si="18"/>
        <v>3169.7671710532004</v>
      </c>
      <c r="T307" s="10">
        <f t="shared" si="19"/>
        <v>0</v>
      </c>
    </row>
    <row r="308" spans="1:20">
      <c r="A308" s="5" t="s">
        <v>601</v>
      </c>
      <c r="B308" s="7">
        <v>1.7456749999999999E-3</v>
      </c>
      <c r="C308" s="7">
        <v>0</v>
      </c>
      <c r="D308" s="7">
        <v>1.110923E-3</v>
      </c>
      <c r="E308" s="7">
        <v>2.2804094999999999E-3</v>
      </c>
      <c r="F308" s="7">
        <v>0</v>
      </c>
      <c r="G308" s="7">
        <v>1.68350645E-2</v>
      </c>
      <c r="H308" s="11">
        <v>1.1671647439999999</v>
      </c>
      <c r="I308" s="7">
        <v>0</v>
      </c>
      <c r="J308" s="7">
        <v>2.4277252999999999E-2</v>
      </c>
      <c r="K308" s="7">
        <v>5.6202876999999998E-2</v>
      </c>
      <c r="L308" s="7">
        <v>4.7976550000000001E-4</v>
      </c>
      <c r="M308" s="7">
        <v>0</v>
      </c>
      <c r="N308" s="7">
        <v>0</v>
      </c>
      <c r="O308" s="7">
        <v>0.393990269</v>
      </c>
      <c r="P308" t="s">
        <v>602</v>
      </c>
      <c r="Q308">
        <f t="shared" si="16"/>
        <v>2400.0952810623003</v>
      </c>
      <c r="R308">
        <f t="shared" si="17"/>
        <v>0</v>
      </c>
      <c r="S308">
        <f t="shared" si="18"/>
        <v>2400.0952810623003</v>
      </c>
      <c r="T308" s="10">
        <f t="shared" si="19"/>
        <v>0</v>
      </c>
    </row>
    <row r="309" spans="1:20">
      <c r="A309" s="5" t="s">
        <v>605</v>
      </c>
      <c r="B309" s="7">
        <v>0</v>
      </c>
      <c r="C309" s="7">
        <v>0</v>
      </c>
      <c r="D309" s="7">
        <v>0</v>
      </c>
      <c r="E309" s="7">
        <v>0</v>
      </c>
      <c r="F309" s="7">
        <v>0</v>
      </c>
      <c r="G309" s="7">
        <v>0.555693671</v>
      </c>
      <c r="H309" s="7">
        <v>0</v>
      </c>
      <c r="I309" s="7">
        <v>0</v>
      </c>
      <c r="J309" s="7">
        <v>5.4967100000000001E-3</v>
      </c>
      <c r="K309" s="7">
        <v>0</v>
      </c>
      <c r="L309" s="7">
        <v>0</v>
      </c>
      <c r="M309" s="7">
        <v>0</v>
      </c>
      <c r="N309" s="7">
        <v>0</v>
      </c>
      <c r="O309" s="7">
        <v>0.35217296199999998</v>
      </c>
      <c r="P309" t="s">
        <v>606</v>
      </c>
      <c r="Q309">
        <f t="shared" si="16"/>
        <v>2143.5359505092001</v>
      </c>
      <c r="R309">
        <f t="shared" si="17"/>
        <v>0</v>
      </c>
      <c r="S309">
        <f t="shared" si="18"/>
        <v>2143.5359505092001</v>
      </c>
      <c r="T309" s="10">
        <f t="shared" si="19"/>
        <v>0</v>
      </c>
    </row>
    <row r="310" spans="1:20">
      <c r="A310" s="5" t="s">
        <v>607</v>
      </c>
      <c r="B310" s="7">
        <v>0</v>
      </c>
      <c r="C310" s="7">
        <v>0</v>
      </c>
      <c r="D310" s="7">
        <v>1.0358228000000001E-2</v>
      </c>
      <c r="E310" s="7">
        <v>0</v>
      </c>
      <c r="F310" s="7">
        <v>0</v>
      </c>
      <c r="G310" s="7">
        <v>0</v>
      </c>
      <c r="H310" s="7">
        <v>0</v>
      </c>
      <c r="I310" s="7">
        <v>0</v>
      </c>
      <c r="J310" s="7">
        <v>0.32975881600000001</v>
      </c>
      <c r="K310" s="7">
        <v>0.18155460700000001</v>
      </c>
      <c r="L310" s="7">
        <v>6.5181334499999993E-2</v>
      </c>
      <c r="M310" s="7">
        <v>0.22783921700000001</v>
      </c>
      <c r="N310" s="7">
        <v>0</v>
      </c>
      <c r="O310" s="7">
        <v>0</v>
      </c>
      <c r="P310" t="s">
        <v>608</v>
      </c>
      <c r="Q310">
        <f t="shared" si="16"/>
        <v>1820.2854920918999</v>
      </c>
      <c r="R310">
        <f t="shared" si="17"/>
        <v>0</v>
      </c>
      <c r="S310">
        <f t="shared" si="18"/>
        <v>1820.2854920918999</v>
      </c>
      <c r="T310" s="10">
        <f t="shared" si="19"/>
        <v>0</v>
      </c>
    </row>
    <row r="311" spans="1:20">
      <c r="A311" s="5" t="s">
        <v>609</v>
      </c>
      <c r="B311" s="7">
        <v>0</v>
      </c>
      <c r="C311" s="7">
        <v>0</v>
      </c>
      <c r="D311" s="7">
        <v>0</v>
      </c>
      <c r="E311" s="7">
        <v>0</v>
      </c>
      <c r="F311" s="7">
        <v>0</v>
      </c>
      <c r="G311" s="7">
        <v>0</v>
      </c>
      <c r="H311" s="7">
        <v>0</v>
      </c>
      <c r="I311" s="7">
        <v>0</v>
      </c>
      <c r="J311" s="7">
        <v>0</v>
      </c>
      <c r="K311" s="7">
        <v>0</v>
      </c>
      <c r="L311" s="7">
        <v>0</v>
      </c>
      <c r="M311" s="7">
        <v>0</v>
      </c>
      <c r="N311" s="7">
        <v>0</v>
      </c>
      <c r="O311" s="7">
        <v>0.29616569300000001</v>
      </c>
      <c r="P311" t="s">
        <v>610</v>
      </c>
      <c r="Q311">
        <f t="shared" si="16"/>
        <v>1802.6421070138001</v>
      </c>
      <c r="R311">
        <f t="shared" si="17"/>
        <v>0</v>
      </c>
      <c r="S311">
        <f t="shared" si="18"/>
        <v>1802.6421070138001</v>
      </c>
      <c r="T311" s="10">
        <f t="shared" si="19"/>
        <v>0</v>
      </c>
    </row>
    <row r="312" spans="1:20">
      <c r="A312" s="5" t="s">
        <v>613</v>
      </c>
      <c r="B312" s="7">
        <v>0</v>
      </c>
      <c r="C312" s="7">
        <v>1.7307204E-2</v>
      </c>
      <c r="D312" s="7">
        <v>0</v>
      </c>
      <c r="E312" s="7">
        <v>0</v>
      </c>
      <c r="F312" s="7">
        <v>0</v>
      </c>
      <c r="G312" s="7">
        <v>7.7442984999999999E-3</v>
      </c>
      <c r="H312" s="7">
        <v>1.6085453E-2</v>
      </c>
      <c r="I312" s="7">
        <v>0</v>
      </c>
      <c r="J312" s="7">
        <v>0</v>
      </c>
      <c r="K312" s="7">
        <v>0</v>
      </c>
      <c r="L312" s="7">
        <v>4.1403660000000004E-3</v>
      </c>
      <c r="M312" s="7">
        <v>0.21132474900000001</v>
      </c>
      <c r="N312" s="7">
        <v>0</v>
      </c>
      <c r="O312" s="7">
        <v>0</v>
      </c>
      <c r="P312" t="s">
        <v>614</v>
      </c>
      <c r="Q312">
        <f t="shared" si="16"/>
        <v>1449.5753528903999</v>
      </c>
      <c r="R312">
        <f t="shared" si="17"/>
        <v>0</v>
      </c>
      <c r="S312">
        <f t="shared" si="18"/>
        <v>1449.5753528903999</v>
      </c>
      <c r="T312" s="10">
        <f t="shared" si="19"/>
        <v>0</v>
      </c>
    </row>
    <row r="313" spans="1:20">
      <c r="A313" s="5" t="s">
        <v>615</v>
      </c>
      <c r="B313" s="7">
        <v>0</v>
      </c>
      <c r="C313" s="7">
        <v>0</v>
      </c>
      <c r="D313" s="7">
        <v>0</v>
      </c>
      <c r="E313" s="7">
        <v>0</v>
      </c>
      <c r="F313" s="7">
        <v>0</v>
      </c>
      <c r="G313" s="7">
        <v>0.25051660650000002</v>
      </c>
      <c r="H313" s="7">
        <v>6.0320108999999997E-2</v>
      </c>
      <c r="I313" s="7">
        <v>0</v>
      </c>
      <c r="J313" s="7">
        <v>0</v>
      </c>
      <c r="K313" s="7">
        <v>0</v>
      </c>
      <c r="L313" s="7">
        <v>0</v>
      </c>
      <c r="M313" s="7">
        <v>2.6885717E-2</v>
      </c>
      <c r="N313" s="7">
        <v>0</v>
      </c>
      <c r="O313" s="7">
        <v>0.20047526700000001</v>
      </c>
      <c r="P313" t="s">
        <v>616</v>
      </c>
      <c r="Q313">
        <f t="shared" si="16"/>
        <v>1402.4011328010001</v>
      </c>
      <c r="R313">
        <f t="shared" si="17"/>
        <v>0</v>
      </c>
      <c r="S313">
        <f t="shared" si="18"/>
        <v>1402.4011328010001</v>
      </c>
      <c r="T313" s="10">
        <f t="shared" si="19"/>
        <v>0</v>
      </c>
    </row>
    <row r="314" spans="1:20">
      <c r="A314" s="5" t="s">
        <v>617</v>
      </c>
      <c r="B314" s="7">
        <v>0</v>
      </c>
      <c r="C314" s="7">
        <v>0</v>
      </c>
      <c r="D314" s="7">
        <v>0</v>
      </c>
      <c r="E314" s="7">
        <v>6.1086780000000002E-3</v>
      </c>
      <c r="F314" s="7">
        <v>0</v>
      </c>
      <c r="G314" s="11">
        <v>2.6582156735</v>
      </c>
      <c r="H314" s="7">
        <v>0.41148088999999999</v>
      </c>
      <c r="I314" s="7">
        <v>0</v>
      </c>
      <c r="J314" s="7">
        <v>8.4456429999999992E-3</v>
      </c>
      <c r="K314" s="7">
        <v>9.7783413999999999E-2</v>
      </c>
      <c r="L314" s="7">
        <v>6.4258900000000005E-4</v>
      </c>
      <c r="M314" s="7">
        <v>0</v>
      </c>
      <c r="N314" s="7">
        <v>0</v>
      </c>
      <c r="O314" s="7">
        <v>0.21971758499999999</v>
      </c>
      <c r="P314" t="s">
        <v>618</v>
      </c>
      <c r="Q314">
        <f t="shared" si="16"/>
        <v>1340.0575017031999</v>
      </c>
      <c r="R314">
        <f t="shared" si="17"/>
        <v>0</v>
      </c>
      <c r="S314">
        <f t="shared" si="18"/>
        <v>1340.0575017031999</v>
      </c>
      <c r="T314" s="10">
        <f t="shared" si="19"/>
        <v>0</v>
      </c>
    </row>
    <row r="315" spans="1:20">
      <c r="A315" s="5" t="s">
        <v>619</v>
      </c>
      <c r="B315" s="7">
        <v>0</v>
      </c>
      <c r="C315" s="7">
        <v>0</v>
      </c>
      <c r="D315" s="7">
        <v>0</v>
      </c>
      <c r="E315" s="7">
        <v>0</v>
      </c>
      <c r="F315" s="7">
        <v>0</v>
      </c>
      <c r="G315" s="7">
        <v>0</v>
      </c>
      <c r="H315" s="7">
        <v>0</v>
      </c>
      <c r="I315" s="7">
        <v>0</v>
      </c>
      <c r="J315" s="7">
        <v>2.6814569999999999E-3</v>
      </c>
      <c r="K315" s="7">
        <v>0</v>
      </c>
      <c r="L315" s="7">
        <v>0</v>
      </c>
      <c r="M315" s="7">
        <v>0</v>
      </c>
      <c r="N315" s="7">
        <v>0</v>
      </c>
      <c r="O315" s="7">
        <v>0.21880054299999999</v>
      </c>
      <c r="P315" t="s">
        <v>620</v>
      </c>
      <c r="Q315">
        <f t="shared" si="16"/>
        <v>1331.7513850237999</v>
      </c>
      <c r="R315">
        <f t="shared" si="17"/>
        <v>0</v>
      </c>
      <c r="S315">
        <f t="shared" si="18"/>
        <v>1331.7513850237999</v>
      </c>
      <c r="T315" s="10">
        <f t="shared" si="19"/>
        <v>0</v>
      </c>
    </row>
    <row r="316" spans="1:20">
      <c r="A316" s="5" t="s">
        <v>621</v>
      </c>
      <c r="B316" s="7">
        <v>0</v>
      </c>
      <c r="C316" s="7">
        <v>0</v>
      </c>
      <c r="D316" s="7">
        <v>0</v>
      </c>
      <c r="E316" s="7">
        <v>0</v>
      </c>
      <c r="F316" s="7">
        <v>0</v>
      </c>
      <c r="G316" s="7">
        <v>0.81269599749999999</v>
      </c>
      <c r="H316" s="7">
        <v>0</v>
      </c>
      <c r="I316" s="7">
        <v>0</v>
      </c>
      <c r="J316" s="7">
        <v>1.8610180000000001E-3</v>
      </c>
      <c r="K316" s="7">
        <v>0</v>
      </c>
      <c r="L316" s="7">
        <v>1.5575565E-3</v>
      </c>
      <c r="M316" s="7">
        <v>0</v>
      </c>
      <c r="N316" s="7">
        <v>0</v>
      </c>
      <c r="O316" s="7">
        <v>0.2121792495</v>
      </c>
      <c r="P316" t="s">
        <v>622</v>
      </c>
      <c r="Q316">
        <f t="shared" si="16"/>
        <v>1298.0539480554</v>
      </c>
      <c r="R316">
        <f t="shared" si="17"/>
        <v>0</v>
      </c>
      <c r="S316">
        <f t="shared" si="18"/>
        <v>1298.0539480554</v>
      </c>
      <c r="T316" s="10">
        <f t="shared" si="19"/>
        <v>0</v>
      </c>
    </row>
    <row r="317" spans="1:20">
      <c r="A317" s="5" t="s">
        <v>623</v>
      </c>
      <c r="B317" s="7">
        <v>0</v>
      </c>
      <c r="C317" s="7">
        <v>0</v>
      </c>
      <c r="D317" s="7">
        <v>0</v>
      </c>
      <c r="E317" s="7">
        <v>2.7263360000000002E-3</v>
      </c>
      <c r="F317" s="7">
        <v>0</v>
      </c>
      <c r="G317" s="7">
        <v>0.510980514</v>
      </c>
      <c r="H317" s="7">
        <v>2.2038140000000001E-2</v>
      </c>
      <c r="I317" s="7">
        <v>0</v>
      </c>
      <c r="J317" s="7">
        <v>2.8578743E-2</v>
      </c>
      <c r="K317" s="7">
        <v>0</v>
      </c>
      <c r="L317" s="7">
        <v>0</v>
      </c>
      <c r="M317" s="7">
        <v>2.455217E-3</v>
      </c>
      <c r="N317" s="7">
        <v>0</v>
      </c>
      <c r="O317" s="7">
        <v>0.208394044</v>
      </c>
      <c r="P317" t="s">
        <v>624</v>
      </c>
      <c r="Q317">
        <f t="shared" si="16"/>
        <v>1285.0487206892001</v>
      </c>
      <c r="R317">
        <f t="shared" si="17"/>
        <v>0</v>
      </c>
      <c r="S317">
        <f t="shared" si="18"/>
        <v>1285.0487206892001</v>
      </c>
      <c r="T317" s="10">
        <f t="shared" si="19"/>
        <v>0</v>
      </c>
    </row>
    <row r="318" spans="1:20">
      <c r="A318" s="5" t="s">
        <v>625</v>
      </c>
      <c r="B318" s="7">
        <v>0</v>
      </c>
      <c r="C318" s="7">
        <v>2.3392491000000001E-2</v>
      </c>
      <c r="D318" s="7">
        <v>0</v>
      </c>
      <c r="E318" s="7">
        <v>5.8530800000000001E-3</v>
      </c>
      <c r="F318" s="7">
        <v>0</v>
      </c>
      <c r="G318" s="7">
        <v>1.4202112500000001E-2</v>
      </c>
      <c r="H318" s="7">
        <v>0.151373746</v>
      </c>
      <c r="I318" s="7">
        <v>0</v>
      </c>
      <c r="J318" s="7">
        <v>1.47598E-3</v>
      </c>
      <c r="K318" s="7">
        <v>1.5882730000000001E-3</v>
      </c>
      <c r="L318" s="7">
        <v>9.7280930500000001E-2</v>
      </c>
      <c r="M318" s="7">
        <v>0</v>
      </c>
      <c r="N318" s="7">
        <v>0</v>
      </c>
      <c r="O318" s="7">
        <v>0.13123068700000001</v>
      </c>
      <c r="P318" t="s">
        <v>626</v>
      </c>
      <c r="Q318">
        <f t="shared" si="16"/>
        <v>1211.2003886281</v>
      </c>
      <c r="R318">
        <f t="shared" si="17"/>
        <v>0</v>
      </c>
      <c r="S318">
        <f t="shared" si="18"/>
        <v>1211.2003886281</v>
      </c>
      <c r="T318" s="10">
        <f t="shared" si="19"/>
        <v>0</v>
      </c>
    </row>
    <row r="319" spans="1:20">
      <c r="A319" s="5" t="s">
        <v>633</v>
      </c>
      <c r="B319" s="7">
        <v>0</v>
      </c>
      <c r="C319" s="7">
        <v>0</v>
      </c>
      <c r="D319" s="7">
        <v>0</v>
      </c>
      <c r="E319" s="7">
        <v>0</v>
      </c>
      <c r="F319" s="7">
        <v>0</v>
      </c>
      <c r="G319" s="11">
        <v>2.6655135350000001</v>
      </c>
      <c r="H319" s="7">
        <v>1.1435732000000001E-2</v>
      </c>
      <c r="I319" s="7">
        <v>0</v>
      </c>
      <c r="J319" s="7">
        <v>2.132194E-3</v>
      </c>
      <c r="K319" s="7">
        <v>0</v>
      </c>
      <c r="L319" s="7">
        <v>0</v>
      </c>
      <c r="M319" s="7">
        <v>0</v>
      </c>
      <c r="N319" s="7">
        <v>0</v>
      </c>
      <c r="O319" s="7">
        <v>0.13199166900000001</v>
      </c>
      <c r="P319" t="s">
        <v>634</v>
      </c>
      <c r="Q319">
        <f t="shared" si="16"/>
        <v>803.38049253540009</v>
      </c>
      <c r="R319">
        <f t="shared" si="17"/>
        <v>0</v>
      </c>
      <c r="S319">
        <f t="shared" si="18"/>
        <v>803.38049253540009</v>
      </c>
      <c r="T319" s="10">
        <f t="shared" si="19"/>
        <v>0</v>
      </c>
    </row>
    <row r="320" spans="1:20">
      <c r="A320" s="5" t="s">
        <v>635</v>
      </c>
      <c r="B320" s="11">
        <v>5.5157956820000003</v>
      </c>
      <c r="C320" s="11">
        <v>8.7481001959999993</v>
      </c>
      <c r="D320" s="7">
        <v>1.8038164999999998E-2</v>
      </c>
      <c r="E320" s="7">
        <v>1.20780795E-2</v>
      </c>
      <c r="F320" s="7">
        <v>6.2593329999999997E-3</v>
      </c>
      <c r="G320" s="7">
        <v>0</v>
      </c>
      <c r="H320" s="7">
        <v>6.4308915999999994E-2</v>
      </c>
      <c r="I320" s="7">
        <v>0</v>
      </c>
      <c r="J320" s="11">
        <v>6.550803009</v>
      </c>
      <c r="K320" s="11">
        <v>3.6585290920000002</v>
      </c>
      <c r="L320" s="7">
        <v>0.12702520749999999</v>
      </c>
      <c r="M320" s="7">
        <v>2.6923636000000001E-2</v>
      </c>
      <c r="N320" s="7">
        <v>8.642416E-3</v>
      </c>
      <c r="O320" s="7">
        <v>0</v>
      </c>
      <c r="P320" t="s">
        <v>636</v>
      </c>
      <c r="Q320">
        <f t="shared" si="16"/>
        <v>760.8293261936999</v>
      </c>
      <c r="R320">
        <f t="shared" si="17"/>
        <v>0</v>
      </c>
      <c r="S320">
        <f t="shared" si="18"/>
        <v>721.00680174889987</v>
      </c>
      <c r="T320" s="10">
        <f t="shared" si="19"/>
        <v>0</v>
      </c>
    </row>
    <row r="321" spans="1:20">
      <c r="A321" s="5" t="s">
        <v>637</v>
      </c>
      <c r="B321" s="7">
        <v>0</v>
      </c>
      <c r="C321" s="7">
        <v>0</v>
      </c>
      <c r="D321" s="7">
        <v>0</v>
      </c>
      <c r="E321" s="7">
        <v>0</v>
      </c>
      <c r="F321" s="7">
        <v>0</v>
      </c>
      <c r="G321" s="7">
        <v>0.43368306099999998</v>
      </c>
      <c r="H321" s="7">
        <v>0</v>
      </c>
      <c r="I321" s="7">
        <v>0</v>
      </c>
      <c r="J321" s="7">
        <v>0</v>
      </c>
      <c r="K321" s="7">
        <v>0</v>
      </c>
      <c r="L321" s="7">
        <v>0</v>
      </c>
      <c r="M321" s="7">
        <v>0</v>
      </c>
      <c r="N321" s="7">
        <v>0</v>
      </c>
      <c r="O321" s="7">
        <v>0.1135232575</v>
      </c>
      <c r="P321" t="s">
        <v>638</v>
      </c>
      <c r="Q321">
        <f t="shared" si="16"/>
        <v>690.97065909950004</v>
      </c>
      <c r="R321">
        <f t="shared" si="17"/>
        <v>0</v>
      </c>
      <c r="S321">
        <f t="shared" si="18"/>
        <v>690.97065909950004</v>
      </c>
      <c r="T321" s="10">
        <f t="shared" si="19"/>
        <v>0</v>
      </c>
    </row>
    <row r="322" spans="1:20">
      <c r="A322" s="5" t="s">
        <v>641</v>
      </c>
      <c r="B322" s="7">
        <v>0.13154176000000001</v>
      </c>
      <c r="C322" s="7">
        <v>0.47174509199999998</v>
      </c>
      <c r="D322" s="7">
        <v>0</v>
      </c>
      <c r="E322" s="7">
        <v>0.14985673899999999</v>
      </c>
      <c r="F322" s="7">
        <v>0</v>
      </c>
      <c r="G322" s="7">
        <v>1.54687225E-2</v>
      </c>
      <c r="H322" s="7">
        <v>0.236382383</v>
      </c>
      <c r="I322" s="7">
        <v>0</v>
      </c>
      <c r="J322" s="11">
        <v>2.2723249220000001</v>
      </c>
      <c r="K322" s="7">
        <v>1.3646775E-2</v>
      </c>
      <c r="L322" s="7">
        <v>0</v>
      </c>
      <c r="M322" s="7">
        <v>0</v>
      </c>
      <c r="N322" s="7">
        <v>0</v>
      </c>
      <c r="O322" s="7">
        <v>8.6757492000000005E-2</v>
      </c>
      <c r="P322" t="s">
        <v>642</v>
      </c>
      <c r="Q322">
        <f t="shared" si="16"/>
        <v>528.05815080720004</v>
      </c>
      <c r="R322">
        <f t="shared" si="17"/>
        <v>0</v>
      </c>
      <c r="S322">
        <f t="shared" si="18"/>
        <v>528.05815080720004</v>
      </c>
      <c r="T322" s="10">
        <f t="shared" si="19"/>
        <v>0</v>
      </c>
    </row>
    <row r="323" spans="1:20">
      <c r="A323" s="5" t="s">
        <v>645</v>
      </c>
      <c r="B323" s="7">
        <v>0</v>
      </c>
      <c r="C323" s="7">
        <v>0</v>
      </c>
      <c r="D323" s="7">
        <v>0</v>
      </c>
      <c r="E323" s="7">
        <v>0</v>
      </c>
      <c r="F323" s="7">
        <v>0</v>
      </c>
      <c r="G323" s="7">
        <v>0</v>
      </c>
      <c r="H323" s="7">
        <v>4.5554315999999997E-2</v>
      </c>
      <c r="I323" s="7">
        <v>0</v>
      </c>
      <c r="J323" s="7">
        <v>4.6700370000000001E-3</v>
      </c>
      <c r="K323" s="7">
        <v>1.9138480999999999E-2</v>
      </c>
      <c r="L323" s="7">
        <v>0</v>
      </c>
      <c r="M323" s="7">
        <v>0</v>
      </c>
      <c r="N323" s="7">
        <v>1.0371099999999999E-3</v>
      </c>
      <c r="O323" s="7">
        <v>8.1784029999999994E-2</v>
      </c>
      <c r="P323" t="s">
        <v>646</v>
      </c>
      <c r="Q323">
        <f t="shared" si="16"/>
        <v>502.56547245600001</v>
      </c>
      <c r="R323">
        <f t="shared" si="17"/>
        <v>0</v>
      </c>
      <c r="S323">
        <f t="shared" si="18"/>
        <v>497.78667699800002</v>
      </c>
      <c r="T323" s="10">
        <f t="shared" si="19"/>
        <v>0</v>
      </c>
    </row>
    <row r="324" spans="1:20">
      <c r="A324" s="5" t="s">
        <v>651</v>
      </c>
      <c r="B324" s="7">
        <v>0</v>
      </c>
      <c r="C324" s="7">
        <v>0</v>
      </c>
      <c r="D324" s="7">
        <v>7.4050560000000001E-3</v>
      </c>
      <c r="E324" s="7">
        <v>0</v>
      </c>
      <c r="F324" s="7">
        <v>0</v>
      </c>
      <c r="G324" s="7">
        <v>2.1553758999999999E-2</v>
      </c>
      <c r="H324" s="7">
        <v>0.66910965200000005</v>
      </c>
      <c r="I324" s="7">
        <v>3.9880302999999999E-2</v>
      </c>
      <c r="J324" s="11">
        <v>5.212805758</v>
      </c>
      <c r="K324" s="7">
        <v>0.94414279700000003</v>
      </c>
      <c r="L324" s="7">
        <v>0</v>
      </c>
      <c r="M324" s="7">
        <v>0</v>
      </c>
      <c r="N324" s="7">
        <v>5.4241819999999996E-3</v>
      </c>
      <c r="O324" s="7">
        <v>5.4706610000000003E-2</v>
      </c>
      <c r="P324" t="s">
        <v>652</v>
      </c>
      <c r="Q324">
        <f t="shared" si="16"/>
        <v>357.97079824560007</v>
      </c>
      <c r="R324">
        <f t="shared" si="17"/>
        <v>0</v>
      </c>
      <c r="S324">
        <f t="shared" si="18"/>
        <v>332.97725242600006</v>
      </c>
      <c r="T324" s="10">
        <f t="shared" si="19"/>
        <v>0</v>
      </c>
    </row>
    <row r="325" spans="1:20">
      <c r="A325" s="5" t="s">
        <v>653</v>
      </c>
      <c r="B325" s="7">
        <v>0</v>
      </c>
      <c r="C325" s="7">
        <v>0</v>
      </c>
      <c r="D325" s="7">
        <v>0</v>
      </c>
      <c r="E325" s="7">
        <v>0</v>
      </c>
      <c r="F325" s="7">
        <v>0</v>
      </c>
      <c r="G325" s="7">
        <v>0</v>
      </c>
      <c r="H325" s="7">
        <v>0</v>
      </c>
      <c r="I325" s="7">
        <v>0</v>
      </c>
      <c r="J325" s="7">
        <v>6.4104289999999996E-3</v>
      </c>
      <c r="K325" s="7">
        <v>0</v>
      </c>
      <c r="L325" s="7">
        <v>0</v>
      </c>
      <c r="M325" s="7">
        <v>4.3947634999999999E-2</v>
      </c>
      <c r="N325" s="7">
        <v>0</v>
      </c>
      <c r="O325" s="7">
        <v>3.7252085E-3</v>
      </c>
      <c r="P325" t="s">
        <v>654</v>
      </c>
      <c r="Q325">
        <f t="shared" si="16"/>
        <v>320.48060787010002</v>
      </c>
      <c r="R325">
        <f t="shared" si="17"/>
        <v>0</v>
      </c>
      <c r="S325">
        <f t="shared" si="18"/>
        <v>320.48060787010002</v>
      </c>
      <c r="T325" s="10">
        <f t="shared" si="19"/>
        <v>0</v>
      </c>
    </row>
    <row r="326" spans="1:20">
      <c r="A326" s="5" t="s">
        <v>655</v>
      </c>
      <c r="B326" s="7">
        <v>0</v>
      </c>
      <c r="C326" s="7">
        <v>0</v>
      </c>
      <c r="D326" s="7">
        <v>0</v>
      </c>
      <c r="E326" s="7">
        <v>0</v>
      </c>
      <c r="F326" s="7">
        <v>0</v>
      </c>
      <c r="G326" s="7">
        <v>0</v>
      </c>
      <c r="H326" s="7">
        <v>0</v>
      </c>
      <c r="I326" s="7">
        <v>0</v>
      </c>
      <c r="J326" s="7">
        <v>2.9020579999999999E-3</v>
      </c>
      <c r="K326" s="7">
        <v>0</v>
      </c>
      <c r="L326" s="7">
        <v>7.507166E-3</v>
      </c>
      <c r="M326" s="7">
        <v>0</v>
      </c>
      <c r="N326" s="7">
        <v>0</v>
      </c>
      <c r="O326" s="7">
        <v>4.6642628999999998E-2</v>
      </c>
      <c r="P326" t="s">
        <v>656</v>
      </c>
      <c r="Q326">
        <f t="shared" si="16"/>
        <v>315.7239080782</v>
      </c>
      <c r="R326">
        <f t="shared" si="17"/>
        <v>0</v>
      </c>
      <c r="S326">
        <f t="shared" si="18"/>
        <v>315.7239080782</v>
      </c>
      <c r="T326" s="10">
        <f t="shared" si="19"/>
        <v>0</v>
      </c>
    </row>
    <row r="327" spans="1:20">
      <c r="A327" s="5" t="s">
        <v>659</v>
      </c>
      <c r="B327" s="7">
        <v>0</v>
      </c>
      <c r="C327" s="7">
        <v>0</v>
      </c>
      <c r="D327" s="7">
        <v>0</v>
      </c>
      <c r="E327" s="7">
        <v>0</v>
      </c>
      <c r="F327" s="7">
        <v>0</v>
      </c>
      <c r="G327" s="7">
        <v>0</v>
      </c>
      <c r="H327" s="7">
        <v>0</v>
      </c>
      <c r="I327" s="7">
        <v>0</v>
      </c>
      <c r="J327" s="7">
        <v>5.0640451000000003E-2</v>
      </c>
      <c r="K327" s="7">
        <v>6.9552296999999999E-2</v>
      </c>
      <c r="L327" s="7">
        <v>0</v>
      </c>
      <c r="M327" s="7">
        <v>3.0874865000000001E-2</v>
      </c>
      <c r="N327" s="7">
        <v>0</v>
      </c>
      <c r="O327" s="7">
        <v>0</v>
      </c>
      <c r="P327" t="s">
        <v>660</v>
      </c>
      <c r="Q327">
        <f t="shared" ref="Q327:Q390" si="20">$L$5*L327+$M$5*M327+$N$5*N327+$O$5*O327</f>
        <v>209.220435186</v>
      </c>
      <c r="R327">
        <f t="shared" ref="R327:R390" si="21">MIN($L$5*L327,$M$5*M327,$N$5*N327,$O$5*O327)</f>
        <v>0</v>
      </c>
      <c r="S327">
        <f t="shared" ref="S327:S390" si="22">$L$5*L327+$M$5*M327+$O$5*O327</f>
        <v>209.220435186</v>
      </c>
      <c r="T327" s="10">
        <f t="shared" ref="T327:T390" si="23">MIN($L$5*L327,$M$5*M327,$O$5*O327)</f>
        <v>0</v>
      </c>
    </row>
    <row r="328" spans="1:20">
      <c r="A328" s="5" t="s">
        <v>661</v>
      </c>
      <c r="B328" s="7">
        <v>8.9913010000000002E-3</v>
      </c>
      <c r="C328" s="7">
        <v>1.3415226000000001E-2</v>
      </c>
      <c r="D328" s="7">
        <v>0</v>
      </c>
      <c r="E328" s="7">
        <v>0</v>
      </c>
      <c r="F328" s="7">
        <v>0</v>
      </c>
      <c r="G328" s="7">
        <v>2.4008466999999999E-2</v>
      </c>
      <c r="H328" s="7">
        <v>9.7268463999999999E-2</v>
      </c>
      <c r="I328" s="7">
        <v>0</v>
      </c>
      <c r="J328" s="7">
        <v>2.2572030000000002E-3</v>
      </c>
      <c r="K328" s="7">
        <v>9.9873900000000002E-2</v>
      </c>
      <c r="L328" s="7">
        <v>2.189636E-3</v>
      </c>
      <c r="M328" s="7">
        <v>2.8835254000000001E-2</v>
      </c>
      <c r="N328" s="7">
        <v>0</v>
      </c>
      <c r="O328" s="7">
        <v>0</v>
      </c>
      <c r="P328" t="s">
        <v>662</v>
      </c>
      <c r="Q328">
        <f t="shared" si="20"/>
        <v>204.68283391840001</v>
      </c>
      <c r="R328">
        <f t="shared" si="21"/>
        <v>0</v>
      </c>
      <c r="S328">
        <f t="shared" si="22"/>
        <v>204.68283391840001</v>
      </c>
      <c r="T328" s="10">
        <f t="shared" si="23"/>
        <v>0</v>
      </c>
    </row>
    <row r="329" spans="1:20">
      <c r="A329" s="5" t="s">
        <v>663</v>
      </c>
      <c r="B329" s="7">
        <v>1.765707E-2</v>
      </c>
      <c r="C329" s="7">
        <v>0</v>
      </c>
      <c r="D329" s="7">
        <v>0</v>
      </c>
      <c r="E329" s="7">
        <v>0</v>
      </c>
      <c r="F329" s="7">
        <v>0</v>
      </c>
      <c r="G329" s="7">
        <v>4.4348097500000003E-2</v>
      </c>
      <c r="H329" s="7">
        <v>2.2461552999999999E-2</v>
      </c>
      <c r="I329" s="7">
        <v>0</v>
      </c>
      <c r="J329" s="7">
        <v>0.23445818600000001</v>
      </c>
      <c r="K329" s="7">
        <v>6.1685582000000003E-2</v>
      </c>
      <c r="L329" s="7">
        <v>0</v>
      </c>
      <c r="M329" s="7">
        <v>1.6223410000000001E-2</v>
      </c>
      <c r="N329" s="7">
        <v>0</v>
      </c>
      <c r="O329" s="7">
        <v>1.23552965E-2</v>
      </c>
      <c r="P329" t="s">
        <v>664</v>
      </c>
      <c r="Q329">
        <f t="shared" si="20"/>
        <v>185.13806320089998</v>
      </c>
      <c r="R329">
        <f t="shared" si="21"/>
        <v>0</v>
      </c>
      <c r="S329">
        <f t="shared" si="22"/>
        <v>185.13806320089998</v>
      </c>
      <c r="T329" s="10">
        <f t="shared" si="23"/>
        <v>0</v>
      </c>
    </row>
    <row r="330" spans="1:20">
      <c r="A330" s="5" t="s">
        <v>665</v>
      </c>
      <c r="B330" s="7">
        <v>0</v>
      </c>
      <c r="C330" s="7">
        <v>0</v>
      </c>
      <c r="D330" s="7">
        <v>0</v>
      </c>
      <c r="E330" s="7">
        <v>0</v>
      </c>
      <c r="F330" s="7">
        <v>0</v>
      </c>
      <c r="G330" s="11">
        <v>3.7228052530000002</v>
      </c>
      <c r="H330" s="7">
        <v>0</v>
      </c>
      <c r="I330" s="7">
        <v>0</v>
      </c>
      <c r="J330" s="7">
        <v>0</v>
      </c>
      <c r="K330" s="7">
        <v>0</v>
      </c>
      <c r="L330" s="7">
        <v>2.9972482500000001E-2</v>
      </c>
      <c r="M330" s="7">
        <v>0</v>
      </c>
      <c r="N330" s="7">
        <v>0</v>
      </c>
      <c r="O330" s="7">
        <v>9.1997425000000001E-3</v>
      </c>
      <c r="P330" t="s">
        <v>666</v>
      </c>
      <c r="Q330">
        <f t="shared" si="20"/>
        <v>183.07248400400002</v>
      </c>
      <c r="R330">
        <f t="shared" si="21"/>
        <v>0</v>
      </c>
      <c r="S330">
        <f t="shared" si="22"/>
        <v>183.07248400400002</v>
      </c>
      <c r="T330" s="10">
        <f t="shared" si="23"/>
        <v>0</v>
      </c>
    </row>
    <row r="331" spans="1:20">
      <c r="A331" s="5" t="s">
        <v>669</v>
      </c>
      <c r="B331" s="7">
        <v>0</v>
      </c>
      <c r="C331" s="7">
        <v>0</v>
      </c>
      <c r="D331" s="7">
        <v>0</v>
      </c>
      <c r="E331" s="7">
        <v>0</v>
      </c>
      <c r="F331" s="7">
        <v>0</v>
      </c>
      <c r="G331" s="7">
        <v>5.8689164999999998E-3</v>
      </c>
      <c r="H331" s="7">
        <v>0</v>
      </c>
      <c r="I331" s="7">
        <v>0</v>
      </c>
      <c r="J331" s="7">
        <v>3.9646270000000001E-3</v>
      </c>
      <c r="K331" s="7">
        <v>0</v>
      </c>
      <c r="L331" s="7">
        <v>0</v>
      </c>
      <c r="M331" s="7">
        <v>0</v>
      </c>
      <c r="N331" s="7">
        <v>0</v>
      </c>
      <c r="O331" s="7">
        <v>2.6876539000000001E-2</v>
      </c>
      <c r="P331" t="s">
        <v>670</v>
      </c>
      <c r="Q331">
        <f t="shared" si="20"/>
        <v>163.58674227740002</v>
      </c>
      <c r="R331">
        <f t="shared" si="21"/>
        <v>0</v>
      </c>
      <c r="S331">
        <f t="shared" si="22"/>
        <v>163.58674227740002</v>
      </c>
      <c r="T331" s="10">
        <f t="shared" si="23"/>
        <v>0</v>
      </c>
    </row>
    <row r="332" spans="1:20">
      <c r="A332" s="5" t="s">
        <v>671</v>
      </c>
      <c r="B332" s="7">
        <v>0</v>
      </c>
      <c r="C332" s="7">
        <v>0</v>
      </c>
      <c r="D332" s="7">
        <v>0</v>
      </c>
      <c r="E332" s="7">
        <v>0</v>
      </c>
      <c r="F332" s="7">
        <v>0</v>
      </c>
      <c r="G332" s="11">
        <v>1.1932398205000001</v>
      </c>
      <c r="H332" s="7">
        <v>3.3254934E-2</v>
      </c>
      <c r="I332" s="7">
        <v>0</v>
      </c>
      <c r="J332" s="7">
        <v>5.8792080000000004E-3</v>
      </c>
      <c r="K332" s="7">
        <v>0</v>
      </c>
      <c r="L332" s="7">
        <v>2.4886769999999999E-2</v>
      </c>
      <c r="M332" s="7">
        <v>0</v>
      </c>
      <c r="N332" s="7">
        <v>0</v>
      </c>
      <c r="O332" s="7">
        <v>7.4545024999999997E-3</v>
      </c>
      <c r="P332" t="s">
        <v>672</v>
      </c>
      <c r="Q332">
        <f t="shared" si="20"/>
        <v>150.88750236250002</v>
      </c>
      <c r="R332">
        <f t="shared" si="21"/>
        <v>0</v>
      </c>
      <c r="S332">
        <f t="shared" si="22"/>
        <v>150.88750236250002</v>
      </c>
      <c r="T332" s="10">
        <f t="shared" si="23"/>
        <v>0</v>
      </c>
    </row>
    <row r="333" spans="1:20">
      <c r="A333" s="5" t="s">
        <v>673</v>
      </c>
      <c r="B333" s="7">
        <v>0</v>
      </c>
      <c r="C333" s="7">
        <v>0</v>
      </c>
      <c r="D333" s="7">
        <v>0</v>
      </c>
      <c r="E333" s="7">
        <v>0</v>
      </c>
      <c r="F333" s="7">
        <v>0</v>
      </c>
      <c r="G333" s="7">
        <v>0</v>
      </c>
      <c r="H333" s="7">
        <v>0</v>
      </c>
      <c r="I333" s="7">
        <v>0</v>
      </c>
      <c r="J333" s="7">
        <v>0</v>
      </c>
      <c r="K333" s="7">
        <v>0</v>
      </c>
      <c r="L333" s="7">
        <v>0</v>
      </c>
      <c r="M333" s="7">
        <v>0</v>
      </c>
      <c r="N333" s="7">
        <v>0</v>
      </c>
      <c r="O333" s="7">
        <v>2.4044196E-2</v>
      </c>
      <c r="P333" t="s">
        <v>674</v>
      </c>
      <c r="Q333">
        <f t="shared" si="20"/>
        <v>146.3474033736</v>
      </c>
      <c r="R333">
        <f t="shared" si="21"/>
        <v>0</v>
      </c>
      <c r="S333">
        <f t="shared" si="22"/>
        <v>146.3474033736</v>
      </c>
      <c r="T333" s="10">
        <f t="shared" si="23"/>
        <v>0</v>
      </c>
    </row>
    <row r="334" spans="1:20">
      <c r="A334" s="5" t="s">
        <v>675</v>
      </c>
      <c r="B334" s="7">
        <v>0</v>
      </c>
      <c r="C334" s="7">
        <v>0</v>
      </c>
      <c r="D334" s="7">
        <v>0</v>
      </c>
      <c r="E334" s="7">
        <v>0</v>
      </c>
      <c r="F334" s="7">
        <v>1.0017470000000001E-2</v>
      </c>
      <c r="G334" s="7">
        <v>3.6647217500000002E-2</v>
      </c>
      <c r="H334" s="7">
        <v>0.130856519</v>
      </c>
      <c r="I334" s="7">
        <v>0</v>
      </c>
      <c r="J334" s="7">
        <v>1.6002031999999999E-2</v>
      </c>
      <c r="K334" s="7">
        <v>5.0444411000000001E-2</v>
      </c>
      <c r="L334" s="7">
        <v>0</v>
      </c>
      <c r="M334" s="7">
        <v>9.4798130000000001E-3</v>
      </c>
      <c r="N334" s="7">
        <v>0</v>
      </c>
      <c r="O334" s="7">
        <v>8.1696005000000006E-3</v>
      </c>
      <c r="P334" t="s">
        <v>676</v>
      </c>
      <c r="Q334">
        <f t="shared" si="20"/>
        <v>113.9640952165</v>
      </c>
      <c r="R334">
        <f t="shared" si="21"/>
        <v>0</v>
      </c>
      <c r="S334">
        <f t="shared" si="22"/>
        <v>113.9640952165</v>
      </c>
      <c r="T334" s="10">
        <f t="shared" si="23"/>
        <v>0</v>
      </c>
    </row>
    <row r="335" spans="1:20">
      <c r="A335" s="5" t="s">
        <v>677</v>
      </c>
      <c r="B335" s="7">
        <v>0</v>
      </c>
      <c r="C335" s="7">
        <v>0</v>
      </c>
      <c r="D335" s="7">
        <v>1.3581334E-2</v>
      </c>
      <c r="E335" s="7">
        <v>0.79349387299999996</v>
      </c>
      <c r="F335" s="11">
        <v>3.355270317</v>
      </c>
      <c r="G335" s="6">
        <v>12.148224071</v>
      </c>
      <c r="H335" s="7">
        <v>0.23463009400000001</v>
      </c>
      <c r="I335" s="7">
        <v>0</v>
      </c>
      <c r="J335" s="7">
        <v>9.2824020000000004E-3</v>
      </c>
      <c r="K335" s="7">
        <v>0</v>
      </c>
      <c r="L335" s="7">
        <v>4.5022700000000001E-3</v>
      </c>
      <c r="M335" s="7">
        <v>0</v>
      </c>
      <c r="N335" s="7">
        <v>0</v>
      </c>
      <c r="O335" s="7">
        <v>1.3474066E-2</v>
      </c>
      <c r="P335" t="s">
        <v>678</v>
      </c>
      <c r="Q335">
        <f t="shared" si="20"/>
        <v>101.0999744616</v>
      </c>
      <c r="R335">
        <f t="shared" si="21"/>
        <v>0</v>
      </c>
      <c r="S335">
        <f t="shared" si="22"/>
        <v>101.0999744616</v>
      </c>
      <c r="T335" s="10">
        <f t="shared" si="23"/>
        <v>0</v>
      </c>
    </row>
    <row r="336" spans="1:20">
      <c r="A336" s="5" t="s">
        <v>679</v>
      </c>
      <c r="B336" s="7">
        <v>0</v>
      </c>
      <c r="C336" s="7">
        <v>0</v>
      </c>
      <c r="D336" s="7">
        <v>0</v>
      </c>
      <c r="E336" s="7">
        <v>0</v>
      </c>
      <c r="F336" s="7">
        <v>0</v>
      </c>
      <c r="G336" s="7">
        <v>6.2101880000000002E-3</v>
      </c>
      <c r="H336" s="7">
        <v>0</v>
      </c>
      <c r="I336" s="7">
        <v>0</v>
      </c>
      <c r="J336" s="7">
        <v>4.9860269999999996E-3</v>
      </c>
      <c r="K336" s="7">
        <v>0</v>
      </c>
      <c r="L336" s="7">
        <v>0</v>
      </c>
      <c r="M336" s="7">
        <v>1.4006113000000001E-2</v>
      </c>
      <c r="N336" s="7">
        <v>0</v>
      </c>
      <c r="O336" s="7">
        <v>0</v>
      </c>
      <c r="P336" t="s">
        <v>680</v>
      </c>
      <c r="Q336">
        <f t="shared" si="20"/>
        <v>94.911024133200002</v>
      </c>
      <c r="R336">
        <f t="shared" si="21"/>
        <v>0</v>
      </c>
      <c r="S336">
        <f t="shared" si="22"/>
        <v>94.911024133200002</v>
      </c>
      <c r="T336" s="10">
        <f t="shared" si="23"/>
        <v>0</v>
      </c>
    </row>
    <row r="337" spans="1:20">
      <c r="A337" s="5" t="s">
        <v>681</v>
      </c>
      <c r="B337" s="7">
        <v>0</v>
      </c>
      <c r="C337" s="7">
        <v>0</v>
      </c>
      <c r="D337" s="7">
        <v>2.1473579999999998E-3</v>
      </c>
      <c r="E337" s="7">
        <v>0.48987876149999998</v>
      </c>
      <c r="F337" s="7">
        <v>0</v>
      </c>
      <c r="G337" s="11">
        <v>3.3173732865000001</v>
      </c>
      <c r="H337" s="7">
        <v>3.2425495999999998E-2</v>
      </c>
      <c r="I337" s="7">
        <v>0</v>
      </c>
      <c r="J337" s="7">
        <v>4.4462039999999996E-3</v>
      </c>
      <c r="K337" s="7">
        <v>0</v>
      </c>
      <c r="L337" s="7">
        <v>0</v>
      </c>
      <c r="M337" s="7">
        <v>0</v>
      </c>
      <c r="N337" s="7">
        <v>0</v>
      </c>
      <c r="O337" s="7">
        <v>1.51166515E-2</v>
      </c>
      <c r="P337" t="s">
        <v>682</v>
      </c>
      <c r="Q337">
        <f t="shared" si="20"/>
        <v>92.009011019900001</v>
      </c>
      <c r="R337">
        <f t="shared" si="21"/>
        <v>0</v>
      </c>
      <c r="S337">
        <f t="shared" si="22"/>
        <v>92.009011019900001</v>
      </c>
      <c r="T337" s="10">
        <f t="shared" si="23"/>
        <v>0</v>
      </c>
    </row>
    <row r="338" spans="1:20">
      <c r="A338" s="5" t="s">
        <v>683</v>
      </c>
      <c r="B338" s="7">
        <v>0</v>
      </c>
      <c r="C338" s="7">
        <v>0</v>
      </c>
      <c r="D338" s="7">
        <v>0</v>
      </c>
      <c r="E338" s="7">
        <v>0</v>
      </c>
      <c r="F338" s="7">
        <v>0</v>
      </c>
      <c r="G338" s="7">
        <v>0</v>
      </c>
      <c r="H338" s="7">
        <v>0</v>
      </c>
      <c r="I338" s="7">
        <v>0</v>
      </c>
      <c r="J338" s="7">
        <v>1.460179E-3</v>
      </c>
      <c r="K338" s="7">
        <v>0</v>
      </c>
      <c r="L338" s="7">
        <v>0</v>
      </c>
      <c r="M338" s="7">
        <v>0</v>
      </c>
      <c r="N338" s="7">
        <v>0</v>
      </c>
      <c r="O338" s="7">
        <v>1.25166085E-2</v>
      </c>
      <c r="P338" t="s">
        <v>684</v>
      </c>
      <c r="Q338">
        <f t="shared" si="20"/>
        <v>76.18358929610001</v>
      </c>
      <c r="R338">
        <f t="shared" si="21"/>
        <v>0</v>
      </c>
      <c r="S338">
        <f t="shared" si="22"/>
        <v>76.18358929610001</v>
      </c>
      <c r="T338" s="10">
        <f t="shared" si="23"/>
        <v>0</v>
      </c>
    </row>
    <row r="339" spans="1:20">
      <c r="A339" s="5" t="s">
        <v>685</v>
      </c>
      <c r="B339" s="7">
        <v>0</v>
      </c>
      <c r="C339" s="7">
        <v>0</v>
      </c>
      <c r="D339" s="7">
        <v>0</v>
      </c>
      <c r="E339" s="7">
        <v>0</v>
      </c>
      <c r="F339" s="7">
        <v>0</v>
      </c>
      <c r="G339" s="11">
        <v>1.1977880944999999</v>
      </c>
      <c r="H339" s="7">
        <v>0</v>
      </c>
      <c r="I339" s="7">
        <v>6.9792509999999997E-3</v>
      </c>
      <c r="J339" s="7">
        <v>7.6849847999999998E-2</v>
      </c>
      <c r="K339" s="7">
        <v>3.2120709999999999E-3</v>
      </c>
      <c r="L339" s="7">
        <v>0</v>
      </c>
      <c r="M339" s="7">
        <v>0</v>
      </c>
      <c r="N339" s="7">
        <v>0</v>
      </c>
      <c r="O339" s="7">
        <v>1.0672019499999999E-2</v>
      </c>
      <c r="P339" t="s">
        <v>686</v>
      </c>
      <c r="Q339">
        <f t="shared" si="20"/>
        <v>64.956313888699995</v>
      </c>
      <c r="R339">
        <f t="shared" si="21"/>
        <v>0</v>
      </c>
      <c r="S339">
        <f t="shared" si="22"/>
        <v>64.956313888699995</v>
      </c>
      <c r="T339" s="10">
        <f t="shared" si="23"/>
        <v>0</v>
      </c>
    </row>
    <row r="340" spans="1:20">
      <c r="A340" s="5" t="s">
        <v>687</v>
      </c>
      <c r="B340" s="7">
        <v>0</v>
      </c>
      <c r="C340" s="7">
        <v>1.2248266000000001E-2</v>
      </c>
      <c r="D340" s="7">
        <v>0</v>
      </c>
      <c r="E340" s="7">
        <v>4.5408289999999997E-3</v>
      </c>
      <c r="F340" s="7">
        <v>5.8746609999999998E-3</v>
      </c>
      <c r="G340" s="7">
        <v>1.135602E-2</v>
      </c>
      <c r="H340" s="7">
        <v>1.8312789999999999E-2</v>
      </c>
      <c r="I340" s="7">
        <v>9.7989189999999997E-3</v>
      </c>
      <c r="J340" s="11">
        <v>1.637415098</v>
      </c>
      <c r="K340" s="7">
        <v>0.25534870100000001</v>
      </c>
      <c r="L340" s="7">
        <v>0</v>
      </c>
      <c r="M340" s="7">
        <v>0</v>
      </c>
      <c r="N340" s="7">
        <v>0</v>
      </c>
      <c r="O340" s="7">
        <v>9.5720909999999996E-3</v>
      </c>
      <c r="P340" t="s">
        <v>688</v>
      </c>
      <c r="Q340">
        <f t="shared" si="20"/>
        <v>58.261489080600001</v>
      </c>
      <c r="R340">
        <f t="shared" si="21"/>
        <v>0</v>
      </c>
      <c r="S340">
        <f t="shared" si="22"/>
        <v>58.261489080600001</v>
      </c>
      <c r="T340" s="10">
        <f t="shared" si="23"/>
        <v>0</v>
      </c>
    </row>
    <row r="341" spans="1:20">
      <c r="A341" s="5" t="s">
        <v>689</v>
      </c>
      <c r="B341" s="7">
        <v>0</v>
      </c>
      <c r="C341" s="7">
        <v>3.8321220000000003E-2</v>
      </c>
      <c r="D341" s="7">
        <v>3.3317442000000003E-2</v>
      </c>
      <c r="E341" s="7">
        <v>0</v>
      </c>
      <c r="F341" s="7">
        <v>0</v>
      </c>
      <c r="G341" s="7">
        <v>3.6788447000000002E-2</v>
      </c>
      <c r="H341" s="7">
        <v>0</v>
      </c>
      <c r="I341" s="7">
        <v>0</v>
      </c>
      <c r="J341" s="7">
        <v>6.6134710000000001E-3</v>
      </c>
      <c r="K341" s="7">
        <v>0</v>
      </c>
      <c r="L341" s="7">
        <v>1.2866511000000001E-2</v>
      </c>
      <c r="M341" s="7">
        <v>0</v>
      </c>
      <c r="N341" s="7">
        <v>0</v>
      </c>
      <c r="O341" s="7">
        <v>0</v>
      </c>
      <c r="P341" t="s">
        <v>690</v>
      </c>
      <c r="Q341">
        <f t="shared" si="20"/>
        <v>54.551433337800006</v>
      </c>
      <c r="R341">
        <f t="shared" si="21"/>
        <v>0</v>
      </c>
      <c r="S341">
        <f t="shared" si="22"/>
        <v>54.551433337800006</v>
      </c>
      <c r="T341" s="10">
        <f t="shared" si="23"/>
        <v>0</v>
      </c>
    </row>
    <row r="342" spans="1:20">
      <c r="A342" s="5" t="s">
        <v>693</v>
      </c>
      <c r="B342" s="7">
        <v>0</v>
      </c>
      <c r="C342" s="7">
        <v>0</v>
      </c>
      <c r="D342" s="7">
        <v>0</v>
      </c>
      <c r="E342" s="7">
        <v>5.4296599999999998E-4</v>
      </c>
      <c r="F342" s="7">
        <v>0</v>
      </c>
      <c r="G342" s="7">
        <v>1.5343778000000001E-2</v>
      </c>
      <c r="H342" s="7">
        <v>0</v>
      </c>
      <c r="I342" s="7">
        <v>0</v>
      </c>
      <c r="J342" s="7">
        <v>1.3041341999999999E-2</v>
      </c>
      <c r="K342" s="7">
        <v>7.8264790000000008E-3</v>
      </c>
      <c r="L342" s="7">
        <v>0</v>
      </c>
      <c r="M342" s="7">
        <v>0</v>
      </c>
      <c r="N342" s="7">
        <v>0</v>
      </c>
      <c r="O342" s="7">
        <v>6.2216835000000002E-3</v>
      </c>
      <c r="P342" t="s">
        <v>694</v>
      </c>
      <c r="Q342">
        <f t="shared" si="20"/>
        <v>37.868898791100001</v>
      </c>
      <c r="R342">
        <f t="shared" si="21"/>
        <v>0</v>
      </c>
      <c r="S342">
        <f t="shared" si="22"/>
        <v>37.868898791100001</v>
      </c>
      <c r="T342" s="10">
        <f t="shared" si="23"/>
        <v>0</v>
      </c>
    </row>
    <row r="343" spans="1:20">
      <c r="A343" s="5" t="s">
        <v>695</v>
      </c>
      <c r="B343" s="7">
        <v>0</v>
      </c>
      <c r="C343" s="7">
        <v>0</v>
      </c>
      <c r="D343" s="7">
        <v>0</v>
      </c>
      <c r="E343" s="7">
        <v>0</v>
      </c>
      <c r="F343" s="7">
        <v>0</v>
      </c>
      <c r="G343" s="7">
        <v>0.22307787949999999</v>
      </c>
      <c r="H343" s="7">
        <v>6.8197355000000001E-2</v>
      </c>
      <c r="I343" s="7">
        <v>0</v>
      </c>
      <c r="J343" s="7">
        <v>0</v>
      </c>
      <c r="K343" s="7">
        <v>5.4072195000000003E-2</v>
      </c>
      <c r="L343" s="7">
        <v>0</v>
      </c>
      <c r="M343" s="7">
        <v>0</v>
      </c>
      <c r="N343" s="7">
        <v>0</v>
      </c>
      <c r="O343" s="7">
        <v>4.9447789999999998E-3</v>
      </c>
      <c r="P343" t="s">
        <v>696</v>
      </c>
      <c r="Q343">
        <f t="shared" si="20"/>
        <v>30.0968918614</v>
      </c>
      <c r="R343">
        <f t="shared" si="21"/>
        <v>0</v>
      </c>
      <c r="S343">
        <f t="shared" si="22"/>
        <v>30.0968918614</v>
      </c>
      <c r="T343" s="10">
        <f t="shared" si="23"/>
        <v>0</v>
      </c>
    </row>
    <row r="344" spans="1:20">
      <c r="A344" s="5" t="s">
        <v>697</v>
      </c>
      <c r="B344" s="7">
        <v>0</v>
      </c>
      <c r="C344" s="7">
        <v>0</v>
      </c>
      <c r="D344" s="7">
        <v>0</v>
      </c>
      <c r="E344" s="7">
        <v>2.8638575000000002E-3</v>
      </c>
      <c r="F344" s="7">
        <v>0</v>
      </c>
      <c r="G344" s="7">
        <v>0.43332630500000002</v>
      </c>
      <c r="H344" s="7">
        <v>2.3149784E-2</v>
      </c>
      <c r="I344" s="7">
        <v>0</v>
      </c>
      <c r="J344" s="7">
        <v>3.897757E-3</v>
      </c>
      <c r="K344" s="7">
        <v>0</v>
      </c>
      <c r="L344" s="7">
        <v>0</v>
      </c>
      <c r="M344" s="7">
        <v>0</v>
      </c>
      <c r="N344" s="7">
        <v>0</v>
      </c>
      <c r="O344" s="7">
        <v>4.1850854999999996E-3</v>
      </c>
      <c r="P344" t="s">
        <v>698</v>
      </c>
      <c r="Q344">
        <f t="shared" si="20"/>
        <v>25.472941404299998</v>
      </c>
      <c r="R344">
        <f t="shared" si="21"/>
        <v>0</v>
      </c>
      <c r="S344">
        <f t="shared" si="22"/>
        <v>25.472941404299998</v>
      </c>
      <c r="T344" s="10">
        <f t="shared" si="23"/>
        <v>0</v>
      </c>
    </row>
    <row r="345" spans="1:20">
      <c r="A345" s="5" t="s">
        <v>699</v>
      </c>
      <c r="B345" s="7">
        <v>0</v>
      </c>
      <c r="C345" s="7">
        <v>0</v>
      </c>
      <c r="D345" s="7">
        <v>0</v>
      </c>
      <c r="E345" s="7">
        <v>0</v>
      </c>
      <c r="F345" s="7">
        <v>0</v>
      </c>
      <c r="G345" s="7">
        <v>0</v>
      </c>
      <c r="H345" s="7">
        <v>0</v>
      </c>
      <c r="I345" s="7">
        <v>0</v>
      </c>
      <c r="J345" s="7">
        <v>8.9041900000000004E-4</v>
      </c>
      <c r="K345" s="7">
        <v>0</v>
      </c>
      <c r="L345" s="7">
        <v>0</v>
      </c>
      <c r="M345" s="7">
        <v>0</v>
      </c>
      <c r="N345" s="7">
        <v>0</v>
      </c>
      <c r="O345" s="7">
        <v>4.1396719999999996E-3</v>
      </c>
      <c r="P345" t="s">
        <v>700</v>
      </c>
      <c r="Q345">
        <f t="shared" si="20"/>
        <v>25.196527595199999</v>
      </c>
      <c r="R345">
        <f t="shared" si="21"/>
        <v>0</v>
      </c>
      <c r="S345">
        <f t="shared" si="22"/>
        <v>25.196527595199999</v>
      </c>
      <c r="T345" s="10">
        <f t="shared" si="23"/>
        <v>0</v>
      </c>
    </row>
    <row r="346" spans="1:20">
      <c r="A346" s="5" t="s">
        <v>701</v>
      </c>
      <c r="B346" s="7">
        <v>0</v>
      </c>
      <c r="C346" s="7">
        <v>0</v>
      </c>
      <c r="D346" s="7">
        <v>0</v>
      </c>
      <c r="E346" s="7">
        <v>0</v>
      </c>
      <c r="F346" s="7">
        <v>0</v>
      </c>
      <c r="G346" s="7">
        <v>0</v>
      </c>
      <c r="H346" s="7">
        <v>0</v>
      </c>
      <c r="I346" s="7">
        <v>0</v>
      </c>
      <c r="J346" s="7">
        <v>2.1881594000000001E-2</v>
      </c>
      <c r="K346" s="7">
        <v>3.4597381000000003E-2</v>
      </c>
      <c r="L346" s="7">
        <v>4.9868059999999999E-3</v>
      </c>
      <c r="M346" s="7">
        <v>0</v>
      </c>
      <c r="N346" s="7">
        <v>0</v>
      </c>
      <c r="O346" s="7">
        <v>0</v>
      </c>
      <c r="P346" t="s">
        <v>702</v>
      </c>
      <c r="Q346">
        <f t="shared" si="20"/>
        <v>21.143060078800001</v>
      </c>
      <c r="R346">
        <f t="shared" si="21"/>
        <v>0</v>
      </c>
      <c r="S346">
        <f t="shared" si="22"/>
        <v>21.143060078800001</v>
      </c>
      <c r="T346" s="10">
        <f t="shared" si="23"/>
        <v>0</v>
      </c>
    </row>
    <row r="347" spans="1:20">
      <c r="A347" s="5" t="s">
        <v>703</v>
      </c>
      <c r="B347" s="7">
        <v>0</v>
      </c>
      <c r="C347" s="7">
        <v>0.39553951700000001</v>
      </c>
      <c r="D347" s="7">
        <v>2.8730519999999999E-2</v>
      </c>
      <c r="E347" s="7">
        <v>0</v>
      </c>
      <c r="F347" s="7">
        <v>0</v>
      </c>
      <c r="G347" s="11">
        <v>1.119010397</v>
      </c>
      <c r="H347" s="11">
        <v>1.656352351</v>
      </c>
      <c r="I347" s="7">
        <v>0</v>
      </c>
      <c r="J347" s="7">
        <v>0</v>
      </c>
      <c r="K347" s="7">
        <v>0</v>
      </c>
      <c r="L347" s="7">
        <v>0</v>
      </c>
      <c r="M347" s="7">
        <v>0</v>
      </c>
      <c r="N347" s="7">
        <v>0</v>
      </c>
      <c r="O347" s="7">
        <v>2.1342395000000002E-3</v>
      </c>
      <c r="P347" t="s">
        <v>704</v>
      </c>
      <c r="Q347">
        <f t="shared" si="20"/>
        <v>12.990262140700002</v>
      </c>
      <c r="R347">
        <f t="shared" si="21"/>
        <v>0</v>
      </c>
      <c r="S347">
        <f t="shared" si="22"/>
        <v>12.990262140700002</v>
      </c>
      <c r="T347" s="10">
        <f t="shared" si="23"/>
        <v>0</v>
      </c>
    </row>
    <row r="348" spans="1:20">
      <c r="A348" s="5" t="s">
        <v>705</v>
      </c>
      <c r="B348" s="7">
        <v>0</v>
      </c>
      <c r="C348" s="7">
        <v>0</v>
      </c>
      <c r="D348" s="7">
        <v>0</v>
      </c>
      <c r="E348" s="7">
        <v>0</v>
      </c>
      <c r="F348" s="7">
        <v>0</v>
      </c>
      <c r="G348" s="7">
        <v>5.8206544499999999E-2</v>
      </c>
      <c r="H348" s="7">
        <v>2.0130954999999999E-2</v>
      </c>
      <c r="I348" s="7">
        <v>0</v>
      </c>
      <c r="J348" s="7">
        <v>0.14049458300000001</v>
      </c>
      <c r="K348" s="7">
        <v>0</v>
      </c>
      <c r="L348" s="7">
        <v>0</v>
      </c>
      <c r="M348" s="7">
        <v>0</v>
      </c>
      <c r="N348" s="7">
        <v>0</v>
      </c>
      <c r="O348" s="7">
        <v>1.8000329999999999E-3</v>
      </c>
      <c r="P348" t="s">
        <v>706</v>
      </c>
      <c r="Q348">
        <f t="shared" si="20"/>
        <v>10.9560808578</v>
      </c>
      <c r="R348">
        <f t="shared" si="21"/>
        <v>0</v>
      </c>
      <c r="S348">
        <f t="shared" si="22"/>
        <v>10.9560808578</v>
      </c>
      <c r="T348" s="10">
        <f t="shared" si="23"/>
        <v>0</v>
      </c>
    </row>
    <row r="349" spans="1:20">
      <c r="A349" s="5" t="s">
        <v>707</v>
      </c>
      <c r="B349" s="7">
        <v>0</v>
      </c>
      <c r="C349" s="7">
        <v>0</v>
      </c>
      <c r="D349" s="7">
        <v>0</v>
      </c>
      <c r="E349" s="7">
        <v>0</v>
      </c>
      <c r="F349" s="7">
        <v>0</v>
      </c>
      <c r="G349" s="7">
        <v>9.7936434000000003E-2</v>
      </c>
      <c r="H349" s="7">
        <v>0</v>
      </c>
      <c r="I349" s="7">
        <v>0</v>
      </c>
      <c r="J349" s="7">
        <v>1.2291699999999999E-3</v>
      </c>
      <c r="K349" s="7">
        <v>0</v>
      </c>
      <c r="L349" s="7">
        <v>0</v>
      </c>
      <c r="M349" s="7">
        <v>0</v>
      </c>
      <c r="N349" s="7">
        <v>0</v>
      </c>
      <c r="O349" s="7">
        <v>1.751694E-3</v>
      </c>
      <c r="P349" t="s">
        <v>708</v>
      </c>
      <c r="Q349">
        <f t="shared" si="20"/>
        <v>10.6618607004</v>
      </c>
      <c r="R349">
        <f t="shared" si="21"/>
        <v>0</v>
      </c>
      <c r="S349">
        <f t="shared" si="22"/>
        <v>10.6618607004</v>
      </c>
      <c r="T349" s="10">
        <f t="shared" si="23"/>
        <v>0</v>
      </c>
    </row>
    <row r="350" spans="1:20">
      <c r="A350" s="5" t="s">
        <v>709</v>
      </c>
      <c r="B350" s="7">
        <v>0</v>
      </c>
      <c r="C350" s="7">
        <v>0</v>
      </c>
      <c r="D350" s="7">
        <v>0</v>
      </c>
      <c r="E350" s="7">
        <v>0</v>
      </c>
      <c r="F350" s="7">
        <v>7.9244090000000003E-3</v>
      </c>
      <c r="G350" s="7">
        <v>0</v>
      </c>
      <c r="H350" s="7">
        <v>8.2351089999999991E-3</v>
      </c>
      <c r="I350" s="7">
        <v>0</v>
      </c>
      <c r="J350" s="7">
        <v>2.9071489999999999E-3</v>
      </c>
      <c r="K350" s="7">
        <v>0</v>
      </c>
      <c r="L350" s="7">
        <v>0</v>
      </c>
      <c r="M350" s="7">
        <v>0</v>
      </c>
      <c r="N350" s="7">
        <v>0</v>
      </c>
      <c r="O350" s="7">
        <v>9.8180250000000011E-4</v>
      </c>
      <c r="P350" t="s">
        <v>710</v>
      </c>
      <c r="Q350">
        <f t="shared" si="20"/>
        <v>5.9758390965000006</v>
      </c>
      <c r="R350">
        <f t="shared" si="21"/>
        <v>0</v>
      </c>
      <c r="S350">
        <f t="shared" si="22"/>
        <v>5.9758390965000006</v>
      </c>
      <c r="T350" s="10">
        <f t="shared" si="23"/>
        <v>0</v>
      </c>
    </row>
    <row r="351" spans="1:20">
      <c r="A351" s="5" t="s">
        <v>711</v>
      </c>
      <c r="B351" s="7">
        <v>3.0141299999999998E-3</v>
      </c>
      <c r="C351" s="7">
        <v>0</v>
      </c>
      <c r="D351" s="7">
        <v>0</v>
      </c>
      <c r="E351" s="7">
        <v>1.9153905000000001E-3</v>
      </c>
      <c r="F351" s="7">
        <v>0</v>
      </c>
      <c r="G351" s="7">
        <v>0</v>
      </c>
      <c r="H351" s="7">
        <v>0</v>
      </c>
      <c r="I351" s="7">
        <v>0</v>
      </c>
      <c r="J351" s="7">
        <v>0</v>
      </c>
      <c r="K351" s="7">
        <v>3.7003079000000001E-2</v>
      </c>
      <c r="L351" s="7">
        <v>1.2469075E-3</v>
      </c>
      <c r="M351" s="7">
        <v>0</v>
      </c>
      <c r="N351" s="7">
        <v>0</v>
      </c>
      <c r="O351" s="7">
        <v>0</v>
      </c>
      <c r="P351" t="s">
        <v>712</v>
      </c>
      <c r="Q351">
        <f t="shared" si="20"/>
        <v>5.2866384184999999</v>
      </c>
      <c r="R351">
        <f t="shared" si="21"/>
        <v>0</v>
      </c>
      <c r="S351">
        <f t="shared" si="22"/>
        <v>5.2866384184999999</v>
      </c>
      <c r="T351" s="10">
        <f t="shared" si="23"/>
        <v>0</v>
      </c>
    </row>
    <row r="352" spans="1:20">
      <c r="A352" s="5" t="s">
        <v>713</v>
      </c>
      <c r="B352" s="7">
        <v>3.0163656E-2</v>
      </c>
      <c r="C352" s="11">
        <v>1.247032951</v>
      </c>
      <c r="D352" s="7">
        <v>0</v>
      </c>
      <c r="E352" s="7">
        <v>0</v>
      </c>
      <c r="F352" s="7">
        <v>0</v>
      </c>
      <c r="G352" s="7">
        <v>0</v>
      </c>
      <c r="H352" s="7">
        <v>0</v>
      </c>
      <c r="I352" s="7">
        <v>0</v>
      </c>
      <c r="J352" s="7">
        <v>4.6838749999999998E-2</v>
      </c>
      <c r="K352" s="7">
        <v>0.757592496</v>
      </c>
      <c r="L352" s="7">
        <v>1.123635E-3</v>
      </c>
      <c r="M352" s="7">
        <v>0</v>
      </c>
      <c r="N352" s="7">
        <v>0</v>
      </c>
      <c r="O352" s="7">
        <v>0</v>
      </c>
      <c r="P352" t="s">
        <v>714</v>
      </c>
      <c r="Q352">
        <f t="shared" si="20"/>
        <v>4.7639876729999999</v>
      </c>
      <c r="R352">
        <f t="shared" si="21"/>
        <v>0</v>
      </c>
      <c r="S352">
        <f t="shared" si="22"/>
        <v>4.7639876729999999</v>
      </c>
      <c r="T352" s="10">
        <f t="shared" si="23"/>
        <v>0</v>
      </c>
    </row>
    <row r="353" spans="1:20">
      <c r="A353" s="5" t="s">
        <v>715</v>
      </c>
      <c r="B353" s="7">
        <v>0</v>
      </c>
      <c r="C353" s="7">
        <v>0</v>
      </c>
      <c r="D353" s="7">
        <v>0</v>
      </c>
      <c r="E353" s="7">
        <v>0</v>
      </c>
      <c r="F353" s="7">
        <v>0</v>
      </c>
      <c r="G353" s="7">
        <v>6.1033210000000001E-3</v>
      </c>
      <c r="H353" s="7">
        <v>0</v>
      </c>
      <c r="I353" s="7">
        <v>0</v>
      </c>
      <c r="J353" s="7">
        <v>0</v>
      </c>
      <c r="K353" s="7">
        <v>0.121655078</v>
      </c>
      <c r="L353" s="7">
        <v>5.1760100000000002E-4</v>
      </c>
      <c r="M353" s="7">
        <v>0</v>
      </c>
      <c r="N353" s="7">
        <v>0</v>
      </c>
      <c r="O353" s="7">
        <v>0</v>
      </c>
      <c r="P353" t="s">
        <v>716</v>
      </c>
      <c r="Q353">
        <f t="shared" si="20"/>
        <v>2.1945247198</v>
      </c>
      <c r="R353">
        <f t="shared" si="21"/>
        <v>0</v>
      </c>
      <c r="S353">
        <f t="shared" si="22"/>
        <v>2.1945247198</v>
      </c>
      <c r="T353" s="10">
        <f t="shared" si="23"/>
        <v>0</v>
      </c>
    </row>
    <row r="354" spans="1:20">
      <c r="A354" s="5" t="s">
        <v>717</v>
      </c>
      <c r="B354" s="7">
        <v>0</v>
      </c>
      <c r="C354" s="7">
        <v>1.6603255000000001E-2</v>
      </c>
      <c r="D354" s="7">
        <v>6.4381026999999993E-2</v>
      </c>
      <c r="E354" s="7">
        <v>9.1329435000000007E-3</v>
      </c>
      <c r="F354" s="7">
        <v>0</v>
      </c>
      <c r="G354" s="7">
        <v>0.13448079900000001</v>
      </c>
      <c r="H354" s="11">
        <v>9.8916949850000009</v>
      </c>
      <c r="I354" s="7">
        <v>0</v>
      </c>
      <c r="J354" s="7">
        <v>0</v>
      </c>
      <c r="K354" s="7">
        <v>0.34608269899999999</v>
      </c>
      <c r="L354" s="7">
        <v>0</v>
      </c>
      <c r="M354" s="7">
        <v>0</v>
      </c>
      <c r="N354" s="7">
        <v>1.1457185999999999E-2</v>
      </c>
      <c r="O354" s="7">
        <v>0</v>
      </c>
      <c r="P354" t="s">
        <v>718</v>
      </c>
      <c r="Q354">
        <f t="shared" si="20"/>
        <v>52.792421650800001</v>
      </c>
      <c r="R354">
        <f t="shared" si="21"/>
        <v>0</v>
      </c>
      <c r="S354">
        <f t="shared" si="22"/>
        <v>0</v>
      </c>
      <c r="T354" s="10">
        <f t="shared" si="23"/>
        <v>0</v>
      </c>
    </row>
    <row r="355" spans="1:20">
      <c r="A355" s="5" t="s">
        <v>719</v>
      </c>
      <c r="B355" s="7">
        <v>0</v>
      </c>
      <c r="C355" s="7">
        <v>0</v>
      </c>
      <c r="D355" s="7">
        <v>0</v>
      </c>
      <c r="E355" s="7">
        <v>0</v>
      </c>
      <c r="F355" s="7">
        <v>0</v>
      </c>
      <c r="G355" s="7">
        <v>0</v>
      </c>
      <c r="H355" s="7">
        <v>0</v>
      </c>
      <c r="I355" s="7">
        <v>0</v>
      </c>
      <c r="J355" s="7">
        <v>0</v>
      </c>
      <c r="K355" s="7">
        <v>0</v>
      </c>
      <c r="L355" s="7">
        <v>0</v>
      </c>
      <c r="M355" s="7">
        <v>0</v>
      </c>
      <c r="N355" s="7">
        <v>0</v>
      </c>
      <c r="O355" s="7">
        <v>0</v>
      </c>
      <c r="P355" t="s">
        <v>720</v>
      </c>
      <c r="Q355">
        <f t="shared" si="20"/>
        <v>0</v>
      </c>
      <c r="R355">
        <f t="shared" si="21"/>
        <v>0</v>
      </c>
      <c r="S355">
        <f t="shared" si="22"/>
        <v>0</v>
      </c>
      <c r="T355" s="10">
        <f t="shared" si="23"/>
        <v>0</v>
      </c>
    </row>
    <row r="356" spans="1:20">
      <c r="A356" s="5" t="s">
        <v>721</v>
      </c>
      <c r="B356" s="7">
        <v>0</v>
      </c>
      <c r="C356" s="7">
        <v>0</v>
      </c>
      <c r="D356" s="7">
        <v>0</v>
      </c>
      <c r="E356" s="7">
        <v>0</v>
      </c>
      <c r="F356" s="7">
        <v>0</v>
      </c>
      <c r="G356" s="7">
        <v>0</v>
      </c>
      <c r="H356" s="7">
        <v>0</v>
      </c>
      <c r="I356" s="7">
        <v>0</v>
      </c>
      <c r="J356" s="7">
        <v>0</v>
      </c>
      <c r="K356" s="7">
        <v>0</v>
      </c>
      <c r="L356" s="7">
        <v>0</v>
      </c>
      <c r="M356" s="7">
        <v>0</v>
      </c>
      <c r="N356" s="7">
        <v>0</v>
      </c>
      <c r="O356" s="7">
        <v>0</v>
      </c>
      <c r="P356" t="s">
        <v>722</v>
      </c>
      <c r="Q356">
        <f t="shared" si="20"/>
        <v>0</v>
      </c>
      <c r="R356">
        <f t="shared" si="21"/>
        <v>0</v>
      </c>
      <c r="S356">
        <f t="shared" si="22"/>
        <v>0</v>
      </c>
      <c r="T356" s="10">
        <f t="shared" si="23"/>
        <v>0</v>
      </c>
    </row>
    <row r="357" spans="1:20">
      <c r="A357" s="5" t="s">
        <v>723</v>
      </c>
      <c r="B357" s="7">
        <v>0</v>
      </c>
      <c r="C357" s="7">
        <v>0</v>
      </c>
      <c r="D357" s="7">
        <v>0</v>
      </c>
      <c r="E357" s="7">
        <v>0</v>
      </c>
      <c r="F357" s="7">
        <v>0</v>
      </c>
      <c r="G357" s="7">
        <v>2.4027290000000001E-3</v>
      </c>
      <c r="H357" s="7">
        <v>7.0963889999999998E-3</v>
      </c>
      <c r="I357" s="7">
        <v>0</v>
      </c>
      <c r="J357" s="7">
        <v>3.4790099999999997E-2</v>
      </c>
      <c r="K357" s="7">
        <v>0</v>
      </c>
      <c r="L357" s="7">
        <v>0</v>
      </c>
      <c r="M357" s="7">
        <v>0</v>
      </c>
      <c r="N357" s="7">
        <v>0</v>
      </c>
      <c r="O357" s="7">
        <v>0</v>
      </c>
      <c r="P357" t="s">
        <v>724</v>
      </c>
      <c r="Q357">
        <f t="shared" si="20"/>
        <v>0</v>
      </c>
      <c r="R357">
        <f t="shared" si="21"/>
        <v>0</v>
      </c>
      <c r="S357">
        <f t="shared" si="22"/>
        <v>0</v>
      </c>
      <c r="T357" s="10">
        <f t="shared" si="23"/>
        <v>0</v>
      </c>
    </row>
    <row r="358" spans="1:20">
      <c r="A358" s="5" t="s">
        <v>725</v>
      </c>
      <c r="B358" s="7">
        <v>0</v>
      </c>
      <c r="C358" s="7">
        <v>0</v>
      </c>
      <c r="D358" s="7">
        <v>0</v>
      </c>
      <c r="E358" s="7">
        <v>0</v>
      </c>
      <c r="F358" s="7">
        <v>0</v>
      </c>
      <c r="G358" s="7">
        <v>0</v>
      </c>
      <c r="H358" s="7">
        <v>0</v>
      </c>
      <c r="I358" s="7">
        <v>0</v>
      </c>
      <c r="J358" s="7">
        <v>0</v>
      </c>
      <c r="K358" s="7">
        <v>0</v>
      </c>
      <c r="L358" s="7">
        <v>0</v>
      </c>
      <c r="M358" s="7">
        <v>0</v>
      </c>
      <c r="N358" s="7">
        <v>0</v>
      </c>
      <c r="O358" s="7">
        <v>0</v>
      </c>
      <c r="P358" t="s">
        <v>726</v>
      </c>
      <c r="Q358">
        <f t="shared" si="20"/>
        <v>0</v>
      </c>
      <c r="R358">
        <f t="shared" si="21"/>
        <v>0</v>
      </c>
      <c r="S358">
        <f t="shared" si="22"/>
        <v>0</v>
      </c>
      <c r="T358" s="10">
        <f t="shared" si="23"/>
        <v>0</v>
      </c>
    </row>
    <row r="359" spans="1:20">
      <c r="A359" s="5" t="s">
        <v>727</v>
      </c>
      <c r="B359" s="7">
        <v>0</v>
      </c>
      <c r="C359" s="7">
        <v>0</v>
      </c>
      <c r="D359" s="7">
        <v>0</v>
      </c>
      <c r="E359" s="7">
        <v>0</v>
      </c>
      <c r="F359" s="7">
        <v>0</v>
      </c>
      <c r="G359" s="7">
        <v>1.03152555E-2</v>
      </c>
      <c r="H359" s="7">
        <v>0</v>
      </c>
      <c r="I359" s="7">
        <v>0</v>
      </c>
      <c r="J359" s="7">
        <v>0.56006478999999998</v>
      </c>
      <c r="K359" s="7">
        <v>0</v>
      </c>
      <c r="L359" s="7">
        <v>0</v>
      </c>
      <c r="M359" s="7">
        <v>0</v>
      </c>
      <c r="N359" s="7">
        <v>0</v>
      </c>
      <c r="O359" s="7">
        <v>0</v>
      </c>
      <c r="P359" t="s">
        <v>728</v>
      </c>
      <c r="Q359">
        <f t="shared" si="20"/>
        <v>0</v>
      </c>
      <c r="R359">
        <f t="shared" si="21"/>
        <v>0</v>
      </c>
      <c r="S359">
        <f t="shared" si="22"/>
        <v>0</v>
      </c>
      <c r="T359" s="10">
        <f t="shared" si="23"/>
        <v>0</v>
      </c>
    </row>
    <row r="360" spans="1:20">
      <c r="A360" s="5" t="s">
        <v>729</v>
      </c>
      <c r="B360" s="7">
        <v>0</v>
      </c>
      <c r="C360" s="7">
        <v>0</v>
      </c>
      <c r="D360" s="7">
        <v>0</v>
      </c>
      <c r="E360" s="7">
        <v>0</v>
      </c>
      <c r="F360" s="7">
        <v>0</v>
      </c>
      <c r="G360" s="7">
        <v>0</v>
      </c>
      <c r="H360" s="7">
        <v>0</v>
      </c>
      <c r="I360" s="7">
        <v>0</v>
      </c>
      <c r="J360" s="7">
        <v>0</v>
      </c>
      <c r="K360" s="7">
        <v>0</v>
      </c>
      <c r="L360" s="7">
        <v>0</v>
      </c>
      <c r="M360" s="7">
        <v>0</v>
      </c>
      <c r="N360" s="7">
        <v>0</v>
      </c>
      <c r="O360" s="7">
        <v>0</v>
      </c>
      <c r="P360" t="s">
        <v>730</v>
      </c>
      <c r="Q360">
        <f t="shared" si="20"/>
        <v>0</v>
      </c>
      <c r="R360">
        <f t="shared" si="21"/>
        <v>0</v>
      </c>
      <c r="S360">
        <f t="shared" si="22"/>
        <v>0</v>
      </c>
      <c r="T360" s="10">
        <f t="shared" si="23"/>
        <v>0</v>
      </c>
    </row>
    <row r="361" spans="1:20">
      <c r="A361" s="5" t="s">
        <v>731</v>
      </c>
      <c r="B361" s="7">
        <v>0</v>
      </c>
      <c r="C361" s="7">
        <v>0</v>
      </c>
      <c r="D361" s="7">
        <v>0</v>
      </c>
      <c r="E361" s="7">
        <v>0</v>
      </c>
      <c r="F361" s="7">
        <v>0</v>
      </c>
      <c r="G361" s="7">
        <v>0</v>
      </c>
      <c r="H361" s="7">
        <v>0</v>
      </c>
      <c r="I361" s="7">
        <v>0</v>
      </c>
      <c r="J361" s="7">
        <v>0</v>
      </c>
      <c r="K361" s="7">
        <v>0</v>
      </c>
      <c r="L361" s="7">
        <v>0</v>
      </c>
      <c r="M361" s="7">
        <v>0</v>
      </c>
      <c r="N361" s="7">
        <v>0</v>
      </c>
      <c r="O361" s="7">
        <v>0</v>
      </c>
      <c r="P361" t="s">
        <v>732</v>
      </c>
      <c r="Q361">
        <f t="shared" si="20"/>
        <v>0</v>
      </c>
      <c r="R361">
        <f t="shared" si="21"/>
        <v>0</v>
      </c>
      <c r="S361">
        <f t="shared" si="22"/>
        <v>0</v>
      </c>
      <c r="T361" s="10">
        <f t="shared" si="23"/>
        <v>0</v>
      </c>
    </row>
    <row r="362" spans="1:20">
      <c r="A362" s="5" t="s">
        <v>733</v>
      </c>
      <c r="B362" s="7">
        <v>0</v>
      </c>
      <c r="C362" s="7">
        <v>0</v>
      </c>
      <c r="D362" s="7">
        <v>0</v>
      </c>
      <c r="E362" s="7">
        <v>0</v>
      </c>
      <c r="F362" s="7">
        <v>0</v>
      </c>
      <c r="G362" s="7">
        <v>0</v>
      </c>
      <c r="H362" s="7">
        <v>0</v>
      </c>
      <c r="I362" s="7">
        <v>0</v>
      </c>
      <c r="J362" s="7">
        <v>0</v>
      </c>
      <c r="K362" s="7">
        <v>0</v>
      </c>
      <c r="L362" s="7">
        <v>0</v>
      </c>
      <c r="M362" s="7">
        <v>0</v>
      </c>
      <c r="N362" s="7">
        <v>0</v>
      </c>
      <c r="O362" s="7">
        <v>0</v>
      </c>
      <c r="P362" t="s">
        <v>734</v>
      </c>
      <c r="Q362">
        <f t="shared" si="20"/>
        <v>0</v>
      </c>
      <c r="R362">
        <f t="shared" si="21"/>
        <v>0</v>
      </c>
      <c r="S362">
        <f t="shared" si="22"/>
        <v>0</v>
      </c>
      <c r="T362" s="10">
        <f t="shared" si="23"/>
        <v>0</v>
      </c>
    </row>
    <row r="363" spans="1:20">
      <c r="A363" s="5" t="s">
        <v>735</v>
      </c>
      <c r="B363" s="7">
        <v>0</v>
      </c>
      <c r="C363" s="7">
        <v>0</v>
      </c>
      <c r="D363" s="7">
        <v>0</v>
      </c>
      <c r="E363" s="7">
        <v>0</v>
      </c>
      <c r="F363" s="7">
        <v>0</v>
      </c>
      <c r="G363" s="7">
        <v>0</v>
      </c>
      <c r="H363" s="7">
        <v>0</v>
      </c>
      <c r="I363" s="7">
        <v>0</v>
      </c>
      <c r="J363" s="7">
        <v>0</v>
      </c>
      <c r="K363" s="7">
        <v>0</v>
      </c>
      <c r="L363" s="7">
        <v>0</v>
      </c>
      <c r="M363" s="7">
        <v>0</v>
      </c>
      <c r="N363" s="7">
        <v>0</v>
      </c>
      <c r="O363" s="7">
        <v>0</v>
      </c>
      <c r="P363" t="s">
        <v>736</v>
      </c>
      <c r="Q363">
        <f t="shared" si="20"/>
        <v>0</v>
      </c>
      <c r="R363">
        <f t="shared" si="21"/>
        <v>0</v>
      </c>
      <c r="S363">
        <f t="shared" si="22"/>
        <v>0</v>
      </c>
      <c r="T363" s="10">
        <f t="shared" si="23"/>
        <v>0</v>
      </c>
    </row>
    <row r="364" spans="1:20">
      <c r="A364" s="5" t="s">
        <v>737</v>
      </c>
      <c r="B364" s="7">
        <v>5.3664539999999997E-3</v>
      </c>
      <c r="C364" s="7">
        <v>0</v>
      </c>
      <c r="D364" s="7">
        <v>0</v>
      </c>
      <c r="E364" s="7">
        <v>0</v>
      </c>
      <c r="F364" s="7">
        <v>0</v>
      </c>
      <c r="G364" s="7">
        <v>0</v>
      </c>
      <c r="H364" s="7">
        <v>0</v>
      </c>
      <c r="I364" s="7">
        <v>0</v>
      </c>
      <c r="J364" s="7">
        <v>0</v>
      </c>
      <c r="K364" s="7">
        <v>0</v>
      </c>
      <c r="L364" s="7">
        <v>0</v>
      </c>
      <c r="M364" s="7">
        <v>0</v>
      </c>
      <c r="N364" s="7">
        <v>0</v>
      </c>
      <c r="O364" s="7">
        <v>0</v>
      </c>
      <c r="P364" t="s">
        <v>738</v>
      </c>
      <c r="Q364">
        <f t="shared" si="20"/>
        <v>0</v>
      </c>
      <c r="R364">
        <f t="shared" si="21"/>
        <v>0</v>
      </c>
      <c r="S364">
        <f t="shared" si="22"/>
        <v>0</v>
      </c>
      <c r="T364" s="10">
        <f t="shared" si="23"/>
        <v>0</v>
      </c>
    </row>
    <row r="365" spans="1:20">
      <c r="A365" s="5" t="s">
        <v>739</v>
      </c>
      <c r="B365" s="7">
        <v>0</v>
      </c>
      <c r="C365" s="7">
        <v>0</v>
      </c>
      <c r="D365" s="7">
        <v>0</v>
      </c>
      <c r="E365" s="7">
        <v>0</v>
      </c>
      <c r="F365" s="7">
        <v>0</v>
      </c>
      <c r="G365" s="7">
        <v>0</v>
      </c>
      <c r="H365" s="7">
        <v>0</v>
      </c>
      <c r="I365" s="7">
        <v>0</v>
      </c>
      <c r="J365" s="7">
        <v>0</v>
      </c>
      <c r="K365" s="7">
        <v>0</v>
      </c>
      <c r="L365" s="7">
        <v>0</v>
      </c>
      <c r="M365" s="7">
        <v>0</v>
      </c>
      <c r="N365" s="7">
        <v>0</v>
      </c>
      <c r="O365" s="7">
        <v>0</v>
      </c>
      <c r="P365" t="s">
        <v>740</v>
      </c>
      <c r="Q365">
        <f t="shared" si="20"/>
        <v>0</v>
      </c>
      <c r="R365">
        <f t="shared" si="21"/>
        <v>0</v>
      </c>
      <c r="S365">
        <f t="shared" si="22"/>
        <v>0</v>
      </c>
      <c r="T365" s="10">
        <f t="shared" si="23"/>
        <v>0</v>
      </c>
    </row>
    <row r="366" spans="1:20">
      <c r="A366" s="5" t="s">
        <v>741</v>
      </c>
      <c r="B366" s="7">
        <v>0</v>
      </c>
      <c r="C366" s="7">
        <v>0</v>
      </c>
      <c r="D366" s="7">
        <v>0</v>
      </c>
      <c r="E366" s="7">
        <v>0</v>
      </c>
      <c r="F366" s="7">
        <v>0</v>
      </c>
      <c r="G366" s="7">
        <v>0</v>
      </c>
      <c r="H366" s="7">
        <v>0</v>
      </c>
      <c r="I366" s="7">
        <v>0</v>
      </c>
      <c r="J366" s="7">
        <v>0.202506991</v>
      </c>
      <c r="K366" s="7">
        <v>0</v>
      </c>
      <c r="L366" s="7">
        <v>0</v>
      </c>
      <c r="M366" s="7">
        <v>0</v>
      </c>
      <c r="N366" s="7">
        <v>0</v>
      </c>
      <c r="O366" s="7">
        <v>0</v>
      </c>
      <c r="P366" t="s">
        <v>742</v>
      </c>
      <c r="Q366">
        <f t="shared" si="20"/>
        <v>0</v>
      </c>
      <c r="R366">
        <f t="shared" si="21"/>
        <v>0</v>
      </c>
      <c r="S366">
        <f t="shared" si="22"/>
        <v>0</v>
      </c>
      <c r="T366" s="10">
        <f t="shared" si="23"/>
        <v>0</v>
      </c>
    </row>
    <row r="367" spans="1:20">
      <c r="A367" s="5" t="s">
        <v>743</v>
      </c>
      <c r="B367" s="7">
        <v>0</v>
      </c>
      <c r="C367" s="7">
        <v>0</v>
      </c>
      <c r="D367" s="7">
        <v>0</v>
      </c>
      <c r="E367" s="7">
        <v>0</v>
      </c>
      <c r="F367" s="7">
        <v>0</v>
      </c>
      <c r="G367" s="7">
        <v>0</v>
      </c>
      <c r="H367" s="7">
        <v>0</v>
      </c>
      <c r="I367" s="7">
        <v>0</v>
      </c>
      <c r="J367" s="7">
        <v>0</v>
      </c>
      <c r="K367" s="7">
        <v>0</v>
      </c>
      <c r="L367" s="7">
        <v>0</v>
      </c>
      <c r="M367" s="7">
        <v>0</v>
      </c>
      <c r="N367" s="7">
        <v>0</v>
      </c>
      <c r="O367" s="7">
        <v>0</v>
      </c>
      <c r="P367" t="s">
        <v>744</v>
      </c>
      <c r="Q367">
        <f t="shared" si="20"/>
        <v>0</v>
      </c>
      <c r="R367">
        <f t="shared" si="21"/>
        <v>0</v>
      </c>
      <c r="S367">
        <f t="shared" si="22"/>
        <v>0</v>
      </c>
      <c r="T367" s="10">
        <f t="shared" si="23"/>
        <v>0</v>
      </c>
    </row>
    <row r="368" spans="1:20">
      <c r="A368" s="5" t="s">
        <v>745</v>
      </c>
      <c r="B368" s="7">
        <v>0</v>
      </c>
      <c r="C368" s="7">
        <v>0</v>
      </c>
      <c r="D368" s="7">
        <v>0</v>
      </c>
      <c r="E368" s="7">
        <v>0</v>
      </c>
      <c r="F368" s="7">
        <v>0</v>
      </c>
      <c r="G368" s="7">
        <v>0</v>
      </c>
      <c r="H368" s="7">
        <v>0</v>
      </c>
      <c r="I368" s="7">
        <v>0</v>
      </c>
      <c r="J368" s="7">
        <v>0</v>
      </c>
      <c r="K368" s="7">
        <v>0</v>
      </c>
      <c r="L368" s="7">
        <v>0</v>
      </c>
      <c r="M368" s="7">
        <v>0</v>
      </c>
      <c r="N368" s="7">
        <v>0</v>
      </c>
      <c r="O368" s="7">
        <v>0</v>
      </c>
      <c r="P368" t="s">
        <v>746</v>
      </c>
      <c r="Q368">
        <f t="shared" si="20"/>
        <v>0</v>
      </c>
      <c r="R368">
        <f t="shared" si="21"/>
        <v>0</v>
      </c>
      <c r="S368">
        <f t="shared" si="22"/>
        <v>0</v>
      </c>
      <c r="T368" s="10">
        <f t="shared" si="23"/>
        <v>0</v>
      </c>
    </row>
    <row r="369" spans="1:20">
      <c r="A369" s="5" t="s">
        <v>747</v>
      </c>
      <c r="B369" s="7">
        <v>0</v>
      </c>
      <c r="C369" s="7">
        <v>0</v>
      </c>
      <c r="D369" s="7">
        <v>0</v>
      </c>
      <c r="E369" s="7">
        <v>0</v>
      </c>
      <c r="F369" s="7">
        <v>0</v>
      </c>
      <c r="G369" s="7">
        <v>0</v>
      </c>
      <c r="H369" s="7">
        <v>0</v>
      </c>
      <c r="I369" s="7">
        <v>0</v>
      </c>
      <c r="J369" s="11">
        <v>2.2688758779999998</v>
      </c>
      <c r="K369" s="11">
        <v>3.2081962480000001</v>
      </c>
      <c r="L369" s="7">
        <v>0</v>
      </c>
      <c r="M369" s="7">
        <v>0</v>
      </c>
      <c r="N369" s="7">
        <v>0</v>
      </c>
      <c r="O369" s="7">
        <v>0</v>
      </c>
      <c r="P369" t="s">
        <v>748</v>
      </c>
      <c r="Q369">
        <f t="shared" si="20"/>
        <v>0</v>
      </c>
      <c r="R369">
        <f t="shared" si="21"/>
        <v>0</v>
      </c>
      <c r="S369">
        <f t="shared" si="22"/>
        <v>0</v>
      </c>
      <c r="T369" s="10">
        <f t="shared" si="23"/>
        <v>0</v>
      </c>
    </row>
    <row r="370" spans="1:20">
      <c r="A370" s="5" t="s">
        <v>749</v>
      </c>
      <c r="B370" s="7">
        <v>0</v>
      </c>
      <c r="C370" s="7">
        <v>0</v>
      </c>
      <c r="D370" s="7">
        <v>0</v>
      </c>
      <c r="E370" s="7">
        <v>0</v>
      </c>
      <c r="F370" s="7">
        <v>0</v>
      </c>
      <c r="G370" s="7">
        <v>4.7232964500000002E-2</v>
      </c>
      <c r="H370" s="7">
        <v>0</v>
      </c>
      <c r="I370" s="7">
        <v>0</v>
      </c>
      <c r="J370" s="7">
        <v>0</v>
      </c>
      <c r="K370" s="7">
        <v>0</v>
      </c>
      <c r="L370" s="7">
        <v>0</v>
      </c>
      <c r="M370" s="7">
        <v>0</v>
      </c>
      <c r="N370" s="7">
        <v>0</v>
      </c>
      <c r="O370" s="7">
        <v>0</v>
      </c>
      <c r="P370" t="s">
        <v>750</v>
      </c>
      <c r="Q370">
        <f t="shared" si="20"/>
        <v>0</v>
      </c>
      <c r="R370">
        <f t="shared" si="21"/>
        <v>0</v>
      </c>
      <c r="S370">
        <f t="shared" si="22"/>
        <v>0</v>
      </c>
      <c r="T370" s="10">
        <f t="shared" si="23"/>
        <v>0</v>
      </c>
    </row>
    <row r="371" spans="1:20">
      <c r="A371" s="5" t="s">
        <v>751</v>
      </c>
      <c r="B371" s="7">
        <v>0</v>
      </c>
      <c r="C371" s="7">
        <v>0</v>
      </c>
      <c r="D371" s="7">
        <v>0</v>
      </c>
      <c r="E371" s="7">
        <v>0</v>
      </c>
      <c r="F371" s="7">
        <v>0</v>
      </c>
      <c r="G371" s="7">
        <v>0</v>
      </c>
      <c r="H371" s="7">
        <v>0</v>
      </c>
      <c r="I371" s="7">
        <v>0</v>
      </c>
      <c r="J371" s="7">
        <v>2.6869329999999999E-3</v>
      </c>
      <c r="K371" s="7">
        <v>0</v>
      </c>
      <c r="L371" s="7">
        <v>0</v>
      </c>
      <c r="M371" s="7">
        <v>0</v>
      </c>
      <c r="N371" s="7">
        <v>0</v>
      </c>
      <c r="O371" s="7">
        <v>0</v>
      </c>
      <c r="P371" t="s">
        <v>752</v>
      </c>
      <c r="Q371">
        <f t="shared" si="20"/>
        <v>0</v>
      </c>
      <c r="R371">
        <f t="shared" si="21"/>
        <v>0</v>
      </c>
      <c r="S371">
        <f t="shared" si="22"/>
        <v>0</v>
      </c>
      <c r="T371" s="10">
        <f t="shared" si="23"/>
        <v>0</v>
      </c>
    </row>
    <row r="372" spans="1:20">
      <c r="A372" s="5" t="s">
        <v>753</v>
      </c>
      <c r="B372" s="7">
        <v>0</v>
      </c>
      <c r="C372" s="7">
        <v>0</v>
      </c>
      <c r="D372" s="7">
        <v>0</v>
      </c>
      <c r="E372" s="7">
        <v>0</v>
      </c>
      <c r="F372" s="7">
        <v>0</v>
      </c>
      <c r="G372" s="7">
        <v>1.8603844500000001E-2</v>
      </c>
      <c r="H372" s="7">
        <v>3.0152093000000001E-2</v>
      </c>
      <c r="I372" s="7">
        <v>0</v>
      </c>
      <c r="J372" s="7">
        <v>0</v>
      </c>
      <c r="K372" s="7">
        <v>0</v>
      </c>
      <c r="L372" s="7">
        <v>0</v>
      </c>
      <c r="M372" s="7">
        <v>0</v>
      </c>
      <c r="N372" s="7">
        <v>0</v>
      </c>
      <c r="O372" s="7">
        <v>0</v>
      </c>
      <c r="P372" t="s">
        <v>754</v>
      </c>
      <c r="Q372">
        <f t="shared" si="20"/>
        <v>0</v>
      </c>
      <c r="R372">
        <f t="shared" si="21"/>
        <v>0</v>
      </c>
      <c r="S372">
        <f t="shared" si="22"/>
        <v>0</v>
      </c>
      <c r="T372" s="10">
        <f t="shared" si="23"/>
        <v>0</v>
      </c>
    </row>
    <row r="373" spans="1:20">
      <c r="A373" s="5" t="s">
        <v>755</v>
      </c>
      <c r="B373" s="7">
        <v>0</v>
      </c>
      <c r="C373" s="7">
        <v>0</v>
      </c>
      <c r="D373" s="7">
        <v>0</v>
      </c>
      <c r="E373" s="7">
        <v>0</v>
      </c>
      <c r="F373" s="7">
        <v>0</v>
      </c>
      <c r="G373" s="7">
        <v>0</v>
      </c>
      <c r="H373" s="7">
        <v>0</v>
      </c>
      <c r="I373" s="7">
        <v>0</v>
      </c>
      <c r="J373" s="7">
        <v>0</v>
      </c>
      <c r="K373" s="7">
        <v>0</v>
      </c>
      <c r="L373" s="7">
        <v>0</v>
      </c>
      <c r="M373" s="7">
        <v>0</v>
      </c>
      <c r="N373" s="7">
        <v>0</v>
      </c>
      <c r="O373" s="7">
        <v>0</v>
      </c>
      <c r="P373" t="s">
        <v>756</v>
      </c>
      <c r="Q373">
        <f t="shared" si="20"/>
        <v>0</v>
      </c>
      <c r="R373">
        <f t="shared" si="21"/>
        <v>0</v>
      </c>
      <c r="S373">
        <f t="shared" si="22"/>
        <v>0</v>
      </c>
      <c r="T373" s="10">
        <f t="shared" si="23"/>
        <v>0</v>
      </c>
    </row>
    <row r="374" spans="1:20">
      <c r="A374" s="5" t="s">
        <v>757</v>
      </c>
      <c r="B374" s="7">
        <v>0</v>
      </c>
      <c r="C374" s="7">
        <v>0</v>
      </c>
      <c r="D374" s="7">
        <v>0</v>
      </c>
      <c r="E374" s="7">
        <v>6.6175849999999996E-3</v>
      </c>
      <c r="F374" s="7">
        <v>0</v>
      </c>
      <c r="G374" s="7">
        <v>0</v>
      </c>
      <c r="H374" s="7">
        <v>2.9556109999999999E-3</v>
      </c>
      <c r="I374" s="7">
        <v>0</v>
      </c>
      <c r="J374" s="7">
        <v>0.15187067600000001</v>
      </c>
      <c r="K374" s="7">
        <v>3.8441780000000002E-3</v>
      </c>
      <c r="L374" s="7">
        <v>0</v>
      </c>
      <c r="M374" s="7">
        <v>0</v>
      </c>
      <c r="N374" s="7">
        <v>0</v>
      </c>
      <c r="O374" s="7">
        <v>0</v>
      </c>
      <c r="P374" t="s">
        <v>758</v>
      </c>
      <c r="Q374">
        <f t="shared" si="20"/>
        <v>0</v>
      </c>
      <c r="R374">
        <f t="shared" si="21"/>
        <v>0</v>
      </c>
      <c r="S374">
        <f t="shared" si="22"/>
        <v>0</v>
      </c>
      <c r="T374" s="10">
        <f t="shared" si="23"/>
        <v>0</v>
      </c>
    </row>
    <row r="375" spans="1:20">
      <c r="A375" s="5" t="s">
        <v>759</v>
      </c>
      <c r="B375" s="7">
        <v>0</v>
      </c>
      <c r="C375" s="7">
        <v>0</v>
      </c>
      <c r="D375" s="7">
        <v>0</v>
      </c>
      <c r="E375" s="7">
        <v>0</v>
      </c>
      <c r="F375" s="7">
        <v>0</v>
      </c>
      <c r="G375" s="11">
        <v>0.996293816</v>
      </c>
      <c r="H375" s="7">
        <v>0</v>
      </c>
      <c r="I375" s="7">
        <v>0</v>
      </c>
      <c r="J375" s="7">
        <v>0</v>
      </c>
      <c r="K375" s="7">
        <v>0</v>
      </c>
      <c r="L375" s="7">
        <v>0</v>
      </c>
      <c r="M375" s="7">
        <v>0</v>
      </c>
      <c r="N375" s="7">
        <v>0</v>
      </c>
      <c r="O375" s="7">
        <v>0</v>
      </c>
      <c r="P375" t="s">
        <v>760</v>
      </c>
      <c r="Q375">
        <f t="shared" si="20"/>
        <v>0</v>
      </c>
      <c r="R375">
        <f t="shared" si="21"/>
        <v>0</v>
      </c>
      <c r="S375">
        <f t="shared" si="22"/>
        <v>0</v>
      </c>
      <c r="T375" s="10">
        <f t="shared" si="23"/>
        <v>0</v>
      </c>
    </row>
    <row r="376" spans="1:20">
      <c r="A376" s="5" t="s">
        <v>761</v>
      </c>
      <c r="B376" s="7">
        <v>0</v>
      </c>
      <c r="C376" s="7">
        <v>0</v>
      </c>
      <c r="D376" s="7">
        <v>0</v>
      </c>
      <c r="E376" s="7">
        <v>0</v>
      </c>
      <c r="F376" s="7">
        <v>0</v>
      </c>
      <c r="G376" s="7">
        <v>0</v>
      </c>
      <c r="H376" s="7">
        <v>0</v>
      </c>
      <c r="I376" s="7">
        <v>0</v>
      </c>
      <c r="J376" s="7">
        <v>8.5450599999999999E-4</v>
      </c>
      <c r="K376" s="7">
        <v>0</v>
      </c>
      <c r="L376" s="7">
        <v>0</v>
      </c>
      <c r="M376" s="7">
        <v>0</v>
      </c>
      <c r="N376" s="7">
        <v>0</v>
      </c>
      <c r="O376" s="7">
        <v>0</v>
      </c>
      <c r="P376" t="s">
        <v>762</v>
      </c>
      <c r="Q376">
        <f t="shared" si="20"/>
        <v>0</v>
      </c>
      <c r="R376">
        <f t="shared" si="21"/>
        <v>0</v>
      </c>
      <c r="S376">
        <f t="shared" si="22"/>
        <v>0</v>
      </c>
      <c r="T376" s="10">
        <f t="shared" si="23"/>
        <v>0</v>
      </c>
    </row>
    <row r="377" spans="1:20">
      <c r="A377" s="5" t="s">
        <v>763</v>
      </c>
      <c r="B377" s="7">
        <v>0</v>
      </c>
      <c r="C377" s="7">
        <v>0</v>
      </c>
      <c r="D377" s="7">
        <v>0</v>
      </c>
      <c r="E377" s="7">
        <v>0</v>
      </c>
      <c r="F377" s="7">
        <v>0</v>
      </c>
      <c r="G377" s="7">
        <v>0</v>
      </c>
      <c r="H377" s="7">
        <v>0</v>
      </c>
      <c r="I377" s="7">
        <v>0</v>
      </c>
      <c r="J377" s="7">
        <v>0</v>
      </c>
      <c r="K377" s="7">
        <v>0</v>
      </c>
      <c r="L377" s="7">
        <v>0</v>
      </c>
      <c r="M377" s="7">
        <v>0</v>
      </c>
      <c r="N377" s="7">
        <v>0</v>
      </c>
      <c r="O377" s="7">
        <v>0</v>
      </c>
      <c r="P377" t="s">
        <v>764</v>
      </c>
      <c r="Q377">
        <f t="shared" si="20"/>
        <v>0</v>
      </c>
      <c r="R377">
        <f t="shared" si="21"/>
        <v>0</v>
      </c>
      <c r="S377">
        <f t="shared" si="22"/>
        <v>0</v>
      </c>
      <c r="T377" s="10">
        <f t="shared" si="23"/>
        <v>0</v>
      </c>
    </row>
    <row r="378" spans="1:20">
      <c r="A378" s="5" t="s">
        <v>765</v>
      </c>
      <c r="B378" s="7">
        <v>0</v>
      </c>
      <c r="C378" s="7">
        <v>0</v>
      </c>
      <c r="D378" s="7">
        <v>0</v>
      </c>
      <c r="E378" s="7">
        <v>0</v>
      </c>
      <c r="F378" s="7">
        <v>0</v>
      </c>
      <c r="G378" s="7">
        <v>0</v>
      </c>
      <c r="H378" s="7">
        <v>0</v>
      </c>
      <c r="I378" s="7">
        <v>0</v>
      </c>
      <c r="J378" s="7">
        <v>0</v>
      </c>
      <c r="K378" s="7">
        <v>0</v>
      </c>
      <c r="L378" s="7">
        <v>0</v>
      </c>
      <c r="M378" s="7">
        <v>0</v>
      </c>
      <c r="N378" s="7">
        <v>0</v>
      </c>
      <c r="O378" s="7">
        <v>0</v>
      </c>
      <c r="P378" t="s">
        <v>766</v>
      </c>
      <c r="Q378">
        <f t="shared" si="20"/>
        <v>0</v>
      </c>
      <c r="R378">
        <f t="shared" si="21"/>
        <v>0</v>
      </c>
      <c r="S378">
        <f t="shared" si="22"/>
        <v>0</v>
      </c>
      <c r="T378" s="10">
        <f t="shared" si="23"/>
        <v>0</v>
      </c>
    </row>
    <row r="379" spans="1:20">
      <c r="A379" s="5" t="s">
        <v>767</v>
      </c>
      <c r="B379" s="7">
        <v>0</v>
      </c>
      <c r="C379" s="7">
        <v>0</v>
      </c>
      <c r="D379" s="7">
        <v>0</v>
      </c>
      <c r="E379" s="7">
        <v>0</v>
      </c>
      <c r="F379" s="7">
        <v>0</v>
      </c>
      <c r="G379" s="7">
        <v>0</v>
      </c>
      <c r="H379" s="7">
        <v>0</v>
      </c>
      <c r="I379" s="7">
        <v>0</v>
      </c>
      <c r="J379" s="7">
        <v>0</v>
      </c>
      <c r="K379" s="7">
        <v>0</v>
      </c>
      <c r="L379" s="7">
        <v>0</v>
      </c>
      <c r="M379" s="7">
        <v>0</v>
      </c>
      <c r="N379" s="7">
        <v>0</v>
      </c>
      <c r="O379" s="7">
        <v>0</v>
      </c>
      <c r="P379" t="s">
        <v>768</v>
      </c>
      <c r="Q379">
        <f t="shared" si="20"/>
        <v>0</v>
      </c>
      <c r="R379">
        <f t="shared" si="21"/>
        <v>0</v>
      </c>
      <c r="S379">
        <f t="shared" si="22"/>
        <v>0</v>
      </c>
      <c r="T379" s="10">
        <f t="shared" si="23"/>
        <v>0</v>
      </c>
    </row>
    <row r="380" spans="1:20">
      <c r="A380" s="5" t="s">
        <v>769</v>
      </c>
      <c r="B380" s="7">
        <v>0</v>
      </c>
      <c r="C380" s="7">
        <v>0</v>
      </c>
      <c r="D380" s="7">
        <v>0</v>
      </c>
      <c r="E380" s="7">
        <v>0</v>
      </c>
      <c r="F380" s="7">
        <v>0</v>
      </c>
      <c r="G380" s="7">
        <v>0</v>
      </c>
      <c r="H380" s="7">
        <v>0</v>
      </c>
      <c r="I380" s="7">
        <v>0</v>
      </c>
      <c r="J380" s="7">
        <v>8.4936295999999994E-2</v>
      </c>
      <c r="K380" s="7">
        <v>0</v>
      </c>
      <c r="L380" s="7">
        <v>0</v>
      </c>
      <c r="M380" s="7">
        <v>0</v>
      </c>
      <c r="N380" s="7">
        <v>0</v>
      </c>
      <c r="O380" s="7">
        <v>0</v>
      </c>
      <c r="P380" t="s">
        <v>770</v>
      </c>
      <c r="Q380">
        <f t="shared" si="20"/>
        <v>0</v>
      </c>
      <c r="R380">
        <f t="shared" si="21"/>
        <v>0</v>
      </c>
      <c r="S380">
        <f t="shared" si="22"/>
        <v>0</v>
      </c>
      <c r="T380" s="10">
        <f t="shared" si="23"/>
        <v>0</v>
      </c>
    </row>
    <row r="381" spans="1:20">
      <c r="A381" s="5" t="s">
        <v>771</v>
      </c>
      <c r="B381" s="7">
        <v>0</v>
      </c>
      <c r="C381" s="7">
        <v>0</v>
      </c>
      <c r="D381" s="7">
        <v>0</v>
      </c>
      <c r="E381" s="7">
        <v>1.37162095E-2</v>
      </c>
      <c r="F381" s="7">
        <v>0</v>
      </c>
      <c r="G381" s="7">
        <v>0</v>
      </c>
      <c r="H381" s="11">
        <v>2.2037329699999999</v>
      </c>
      <c r="I381" s="7">
        <v>0.80643372300000005</v>
      </c>
      <c r="J381" s="11">
        <v>2.6956511999999999</v>
      </c>
      <c r="K381" s="7">
        <v>0.48178138999999998</v>
      </c>
      <c r="L381" s="7">
        <v>0</v>
      </c>
      <c r="M381" s="7">
        <v>0</v>
      </c>
      <c r="N381" s="7">
        <v>0</v>
      </c>
      <c r="O381" s="7">
        <v>0</v>
      </c>
      <c r="P381" t="s">
        <v>772</v>
      </c>
      <c r="Q381">
        <f t="shared" si="20"/>
        <v>0</v>
      </c>
      <c r="R381">
        <f t="shared" si="21"/>
        <v>0</v>
      </c>
      <c r="S381">
        <f t="shared" si="22"/>
        <v>0</v>
      </c>
      <c r="T381" s="10">
        <f t="shared" si="23"/>
        <v>0</v>
      </c>
    </row>
    <row r="382" spans="1:20">
      <c r="A382" s="5" t="s">
        <v>773</v>
      </c>
      <c r="B382" s="7">
        <v>0</v>
      </c>
      <c r="C382" s="7">
        <v>8.2393699999999996E-4</v>
      </c>
      <c r="D382" s="7">
        <v>0</v>
      </c>
      <c r="E382" s="7">
        <v>0</v>
      </c>
      <c r="F382" s="7">
        <v>0</v>
      </c>
      <c r="G382" s="7">
        <v>1.0180650499999999E-2</v>
      </c>
      <c r="H382" s="7">
        <v>0</v>
      </c>
      <c r="I382" s="11">
        <v>1.8163655809999999</v>
      </c>
      <c r="J382" s="11">
        <v>2.291328472</v>
      </c>
      <c r="K382" s="7">
        <v>2.7599135E-2</v>
      </c>
      <c r="L382" s="7">
        <v>0</v>
      </c>
      <c r="M382" s="7">
        <v>0</v>
      </c>
      <c r="N382" s="7">
        <v>0</v>
      </c>
      <c r="O382" s="7">
        <v>0</v>
      </c>
      <c r="P382" t="s">
        <v>774</v>
      </c>
      <c r="Q382">
        <f t="shared" si="20"/>
        <v>0</v>
      </c>
      <c r="R382">
        <f t="shared" si="21"/>
        <v>0</v>
      </c>
      <c r="S382">
        <f t="shared" si="22"/>
        <v>0</v>
      </c>
      <c r="T382" s="10">
        <f t="shared" si="23"/>
        <v>0</v>
      </c>
    </row>
    <row r="383" spans="1:20">
      <c r="A383" s="5" t="s">
        <v>775</v>
      </c>
      <c r="B383" s="7">
        <v>0</v>
      </c>
      <c r="C383" s="7">
        <v>0</v>
      </c>
      <c r="D383" s="7">
        <v>0</v>
      </c>
      <c r="E383" s="7">
        <v>0</v>
      </c>
      <c r="F383" s="7">
        <v>0</v>
      </c>
      <c r="G383" s="7">
        <v>0</v>
      </c>
      <c r="H383" s="7">
        <v>0</v>
      </c>
      <c r="I383" s="7">
        <v>0</v>
      </c>
      <c r="J383" s="7">
        <v>0</v>
      </c>
      <c r="K383" s="7">
        <v>0</v>
      </c>
      <c r="L383" s="7">
        <v>0</v>
      </c>
      <c r="M383" s="7">
        <v>0</v>
      </c>
      <c r="N383" s="7">
        <v>0</v>
      </c>
      <c r="O383" s="7">
        <v>0</v>
      </c>
      <c r="P383" t="s">
        <v>776</v>
      </c>
      <c r="Q383">
        <f t="shared" si="20"/>
        <v>0</v>
      </c>
      <c r="R383">
        <f t="shared" si="21"/>
        <v>0</v>
      </c>
      <c r="S383">
        <f t="shared" si="22"/>
        <v>0</v>
      </c>
      <c r="T383" s="10">
        <f t="shared" si="23"/>
        <v>0</v>
      </c>
    </row>
    <row r="384" spans="1:20">
      <c r="A384" s="5" t="s">
        <v>777</v>
      </c>
      <c r="B384" s="7">
        <v>0</v>
      </c>
      <c r="C384" s="7">
        <v>0.130566724</v>
      </c>
      <c r="D384" s="7">
        <v>0.80792027700000002</v>
      </c>
      <c r="E384" s="7">
        <v>0</v>
      </c>
      <c r="F384" s="7">
        <v>0</v>
      </c>
      <c r="G384" s="7">
        <v>8.569732E-3</v>
      </c>
      <c r="H384" s="7">
        <v>9.8442909999999998E-3</v>
      </c>
      <c r="I384" s="7">
        <v>0</v>
      </c>
      <c r="J384" s="7">
        <v>0.20377524899999999</v>
      </c>
      <c r="K384" s="7">
        <v>2.4870040000000001E-3</v>
      </c>
      <c r="L384" s="7">
        <v>0</v>
      </c>
      <c r="M384" s="7">
        <v>0</v>
      </c>
      <c r="N384" s="7">
        <v>0</v>
      </c>
      <c r="O384" s="7">
        <v>0</v>
      </c>
      <c r="P384" t="s">
        <v>778</v>
      </c>
      <c r="Q384">
        <f t="shared" si="20"/>
        <v>0</v>
      </c>
      <c r="R384">
        <f t="shared" si="21"/>
        <v>0</v>
      </c>
      <c r="S384">
        <f t="shared" si="22"/>
        <v>0</v>
      </c>
      <c r="T384" s="10">
        <f t="shared" si="23"/>
        <v>0</v>
      </c>
    </row>
    <row r="385" spans="1:20">
      <c r="A385" s="5" t="s">
        <v>779</v>
      </c>
      <c r="B385" s="7">
        <v>0</v>
      </c>
      <c r="C385" s="7">
        <v>0</v>
      </c>
      <c r="D385" s="7">
        <v>0</v>
      </c>
      <c r="E385" s="7">
        <v>0</v>
      </c>
      <c r="F385" s="7">
        <v>0</v>
      </c>
      <c r="G385" s="7">
        <v>0</v>
      </c>
      <c r="H385" s="7">
        <v>0</v>
      </c>
      <c r="I385" s="7">
        <v>0</v>
      </c>
      <c r="J385" s="7">
        <v>0.143939441</v>
      </c>
      <c r="K385" s="11">
        <v>1.105920164</v>
      </c>
      <c r="L385" s="7">
        <v>0</v>
      </c>
      <c r="M385" s="7">
        <v>0</v>
      </c>
      <c r="N385" s="7">
        <v>0</v>
      </c>
      <c r="O385" s="7">
        <v>0</v>
      </c>
      <c r="P385" t="s">
        <v>780</v>
      </c>
      <c r="Q385">
        <f t="shared" si="20"/>
        <v>0</v>
      </c>
      <c r="R385">
        <f t="shared" si="21"/>
        <v>0</v>
      </c>
      <c r="S385">
        <f t="shared" si="22"/>
        <v>0</v>
      </c>
      <c r="T385" s="10">
        <f t="shared" si="23"/>
        <v>0</v>
      </c>
    </row>
    <row r="386" spans="1:20">
      <c r="A386" s="5" t="s">
        <v>781</v>
      </c>
      <c r="B386" s="7">
        <v>0</v>
      </c>
      <c r="C386" s="7">
        <v>0</v>
      </c>
      <c r="D386" s="7">
        <v>0</v>
      </c>
      <c r="E386" s="7">
        <v>0</v>
      </c>
      <c r="F386" s="7">
        <v>0</v>
      </c>
      <c r="G386" s="7">
        <v>0</v>
      </c>
      <c r="H386" s="7">
        <v>0</v>
      </c>
      <c r="I386" s="7">
        <v>0</v>
      </c>
      <c r="J386" s="7">
        <v>0</v>
      </c>
      <c r="K386" s="7">
        <v>0</v>
      </c>
      <c r="L386" s="7">
        <v>0</v>
      </c>
      <c r="M386" s="7">
        <v>0</v>
      </c>
      <c r="N386" s="7">
        <v>0</v>
      </c>
      <c r="O386" s="7">
        <v>0</v>
      </c>
      <c r="P386" t="s">
        <v>782</v>
      </c>
      <c r="Q386">
        <f t="shared" si="20"/>
        <v>0</v>
      </c>
      <c r="R386">
        <f t="shared" si="21"/>
        <v>0</v>
      </c>
      <c r="S386">
        <f t="shared" si="22"/>
        <v>0</v>
      </c>
      <c r="T386" s="10">
        <f t="shared" si="23"/>
        <v>0</v>
      </c>
    </row>
    <row r="387" spans="1:20">
      <c r="A387" s="5" t="s">
        <v>783</v>
      </c>
      <c r="B387" s="7">
        <v>0</v>
      </c>
      <c r="C387" s="7">
        <v>0</v>
      </c>
      <c r="D387" s="7">
        <v>0</v>
      </c>
      <c r="E387" s="7">
        <v>0</v>
      </c>
      <c r="F387" s="7">
        <v>0</v>
      </c>
      <c r="G387" s="7">
        <v>0</v>
      </c>
      <c r="H387" s="7">
        <v>0</v>
      </c>
      <c r="I387" s="7">
        <v>0</v>
      </c>
      <c r="J387" s="7">
        <v>0</v>
      </c>
      <c r="K387" s="7">
        <v>3.6553039999999998E-3</v>
      </c>
      <c r="L387" s="7">
        <v>0</v>
      </c>
      <c r="M387" s="7">
        <v>0</v>
      </c>
      <c r="N387" s="7">
        <v>0</v>
      </c>
      <c r="O387" s="7">
        <v>0</v>
      </c>
      <c r="P387" t="s">
        <v>784</v>
      </c>
      <c r="Q387">
        <f t="shared" si="20"/>
        <v>0</v>
      </c>
      <c r="R387">
        <f t="shared" si="21"/>
        <v>0</v>
      </c>
      <c r="S387">
        <f t="shared" si="22"/>
        <v>0</v>
      </c>
      <c r="T387" s="10">
        <f t="shared" si="23"/>
        <v>0</v>
      </c>
    </row>
    <row r="388" spans="1:20">
      <c r="A388" s="5" t="s">
        <v>785</v>
      </c>
      <c r="B388" s="7">
        <v>0</v>
      </c>
      <c r="C388" s="7">
        <v>0</v>
      </c>
      <c r="D388" s="7">
        <v>0</v>
      </c>
      <c r="E388" s="7">
        <v>0</v>
      </c>
      <c r="F388" s="7">
        <v>0</v>
      </c>
      <c r="G388" s="7">
        <v>0</v>
      </c>
      <c r="H388" s="7">
        <v>0</v>
      </c>
      <c r="I388" s="7">
        <v>0</v>
      </c>
      <c r="J388" s="7">
        <v>0</v>
      </c>
      <c r="K388" s="7">
        <v>0</v>
      </c>
      <c r="L388" s="7">
        <v>0</v>
      </c>
      <c r="M388" s="7">
        <v>0</v>
      </c>
      <c r="N388" s="7">
        <v>0</v>
      </c>
      <c r="O388" s="7">
        <v>0</v>
      </c>
      <c r="P388" t="s">
        <v>786</v>
      </c>
      <c r="Q388">
        <f t="shared" si="20"/>
        <v>0</v>
      </c>
      <c r="R388">
        <f t="shared" si="21"/>
        <v>0</v>
      </c>
      <c r="S388">
        <f t="shared" si="22"/>
        <v>0</v>
      </c>
      <c r="T388" s="10">
        <f t="shared" si="23"/>
        <v>0</v>
      </c>
    </row>
    <row r="389" spans="1:20">
      <c r="A389" s="5" t="s">
        <v>787</v>
      </c>
      <c r="B389" s="7">
        <v>0</v>
      </c>
      <c r="C389" s="7">
        <v>0</v>
      </c>
      <c r="D389" s="7">
        <v>0</v>
      </c>
      <c r="E389" s="7">
        <v>0</v>
      </c>
      <c r="F389" s="7">
        <v>0</v>
      </c>
      <c r="G389" s="7">
        <v>0</v>
      </c>
      <c r="H389" s="7">
        <v>0</v>
      </c>
      <c r="I389" s="7">
        <v>0</v>
      </c>
      <c r="J389" s="7">
        <v>0</v>
      </c>
      <c r="K389" s="7">
        <v>0</v>
      </c>
      <c r="L389" s="7">
        <v>0</v>
      </c>
      <c r="M389" s="7">
        <v>0</v>
      </c>
      <c r="N389" s="7">
        <v>0</v>
      </c>
      <c r="O389" s="7">
        <v>0</v>
      </c>
      <c r="P389" t="s">
        <v>788</v>
      </c>
      <c r="Q389">
        <f t="shared" si="20"/>
        <v>0</v>
      </c>
      <c r="R389">
        <f t="shared" si="21"/>
        <v>0</v>
      </c>
      <c r="S389">
        <f t="shared" si="22"/>
        <v>0</v>
      </c>
      <c r="T389" s="10">
        <f t="shared" si="23"/>
        <v>0</v>
      </c>
    </row>
    <row r="390" spans="1:20">
      <c r="A390" s="5" t="s">
        <v>789</v>
      </c>
      <c r="B390" s="7">
        <v>0</v>
      </c>
      <c r="C390" s="7">
        <v>0</v>
      </c>
      <c r="D390" s="7">
        <v>0</v>
      </c>
      <c r="E390" s="7">
        <v>0</v>
      </c>
      <c r="F390" s="7">
        <v>0</v>
      </c>
      <c r="G390" s="7">
        <v>0</v>
      </c>
      <c r="H390" s="7">
        <v>0</v>
      </c>
      <c r="I390" s="7">
        <v>0</v>
      </c>
      <c r="J390" s="7">
        <v>0</v>
      </c>
      <c r="K390" s="7">
        <v>0</v>
      </c>
      <c r="L390" s="7">
        <v>0</v>
      </c>
      <c r="M390" s="7">
        <v>0</v>
      </c>
      <c r="N390" s="7">
        <v>0</v>
      </c>
      <c r="O390" s="7">
        <v>0</v>
      </c>
      <c r="P390" t="s">
        <v>790</v>
      </c>
      <c r="Q390">
        <f t="shared" si="20"/>
        <v>0</v>
      </c>
      <c r="R390">
        <f t="shared" si="21"/>
        <v>0</v>
      </c>
      <c r="S390">
        <f t="shared" si="22"/>
        <v>0</v>
      </c>
      <c r="T390" s="10">
        <f t="shared" si="23"/>
        <v>0</v>
      </c>
    </row>
    <row r="391" spans="1:20">
      <c r="A391" s="5" t="s">
        <v>791</v>
      </c>
      <c r="B391" s="7">
        <v>0</v>
      </c>
      <c r="C391" s="7">
        <v>0</v>
      </c>
      <c r="D391" s="7">
        <v>0</v>
      </c>
      <c r="E391" s="7">
        <v>0</v>
      </c>
      <c r="F391" s="7">
        <v>0</v>
      </c>
      <c r="G391" s="7">
        <v>0</v>
      </c>
      <c r="H391" s="7">
        <v>0</v>
      </c>
      <c r="I391" s="7">
        <v>0</v>
      </c>
      <c r="J391" s="7">
        <v>0</v>
      </c>
      <c r="K391" s="7">
        <v>0</v>
      </c>
      <c r="L391" s="7">
        <v>0</v>
      </c>
      <c r="M391" s="7">
        <v>0</v>
      </c>
      <c r="N391" s="7">
        <v>0</v>
      </c>
      <c r="O391" s="7">
        <v>0</v>
      </c>
      <c r="P391" t="s">
        <v>791</v>
      </c>
      <c r="Q391">
        <f t="shared" ref="Q391:Q456" si="24">$L$5*L391+$M$5*M391+$N$5*N391+$O$5*O391</f>
        <v>0</v>
      </c>
      <c r="R391">
        <f t="shared" ref="R391:R456" si="25">MIN($L$5*L391,$M$5*M391,$N$5*N391,$O$5*O391)</f>
        <v>0</v>
      </c>
      <c r="S391">
        <f t="shared" ref="S391:S456" si="26">$L$5*L391+$M$5*M391+$O$5*O391</f>
        <v>0</v>
      </c>
      <c r="T391" s="10">
        <f t="shared" ref="T391:T456" si="27">MIN($L$5*L391,$M$5*M391,$O$5*O391)</f>
        <v>0</v>
      </c>
    </row>
    <row r="392" spans="1:20">
      <c r="A392" s="5" t="s">
        <v>792</v>
      </c>
      <c r="B392" s="7">
        <v>0</v>
      </c>
      <c r="C392" s="7">
        <v>0</v>
      </c>
      <c r="D392" s="7">
        <v>0</v>
      </c>
      <c r="E392" s="7">
        <v>0</v>
      </c>
      <c r="F392" s="7">
        <v>0</v>
      </c>
      <c r="G392" s="7">
        <v>0</v>
      </c>
      <c r="H392" s="7">
        <v>0</v>
      </c>
      <c r="I392" s="7">
        <v>0</v>
      </c>
      <c r="J392" s="7">
        <v>0</v>
      </c>
      <c r="K392" s="7">
        <v>0</v>
      </c>
      <c r="L392" s="7">
        <v>0</v>
      </c>
      <c r="M392" s="7">
        <v>0</v>
      </c>
      <c r="N392" s="7">
        <v>0</v>
      </c>
      <c r="O392" s="7">
        <v>0</v>
      </c>
      <c r="P392" t="s">
        <v>793</v>
      </c>
      <c r="Q392">
        <f t="shared" si="24"/>
        <v>0</v>
      </c>
      <c r="R392">
        <f t="shared" si="25"/>
        <v>0</v>
      </c>
      <c r="S392">
        <f t="shared" si="26"/>
        <v>0</v>
      </c>
      <c r="T392" s="10">
        <f t="shared" si="27"/>
        <v>0</v>
      </c>
    </row>
    <row r="393" spans="1:20">
      <c r="A393" s="5" t="s">
        <v>794</v>
      </c>
      <c r="B393" s="7">
        <v>0</v>
      </c>
      <c r="C393" s="7">
        <v>0</v>
      </c>
      <c r="D393" s="7">
        <v>0</v>
      </c>
      <c r="E393" s="7">
        <v>0</v>
      </c>
      <c r="F393" s="7">
        <v>0</v>
      </c>
      <c r="G393" s="7">
        <v>0</v>
      </c>
      <c r="H393" s="7">
        <v>0</v>
      </c>
      <c r="I393" s="7">
        <v>0</v>
      </c>
      <c r="J393" s="7">
        <v>3.7592599999999999E-3</v>
      </c>
      <c r="K393" s="7">
        <v>0</v>
      </c>
      <c r="L393" s="7">
        <v>0</v>
      </c>
      <c r="M393" s="7">
        <v>0</v>
      </c>
      <c r="N393" s="7">
        <v>0</v>
      </c>
      <c r="O393" s="7">
        <v>0</v>
      </c>
      <c r="P393" t="s">
        <v>795</v>
      </c>
      <c r="Q393">
        <f t="shared" si="24"/>
        <v>0</v>
      </c>
      <c r="R393">
        <f t="shared" si="25"/>
        <v>0</v>
      </c>
      <c r="S393">
        <f t="shared" si="26"/>
        <v>0</v>
      </c>
      <c r="T393" s="10">
        <f t="shared" si="27"/>
        <v>0</v>
      </c>
    </row>
    <row r="394" spans="1:20">
      <c r="A394" s="5" t="s">
        <v>796</v>
      </c>
      <c r="B394" s="7">
        <v>0</v>
      </c>
      <c r="C394" s="7">
        <v>0</v>
      </c>
      <c r="D394" s="7">
        <v>0</v>
      </c>
      <c r="E394" s="7">
        <v>0</v>
      </c>
      <c r="F394" s="7">
        <v>0</v>
      </c>
      <c r="G394" s="7">
        <v>0</v>
      </c>
      <c r="H394" s="7">
        <v>0</v>
      </c>
      <c r="I394" s="7">
        <v>0</v>
      </c>
      <c r="J394" s="7">
        <v>0</v>
      </c>
      <c r="K394" s="7">
        <v>0</v>
      </c>
      <c r="L394" s="7">
        <v>0</v>
      </c>
      <c r="M394" s="7">
        <v>0</v>
      </c>
      <c r="N394" s="7">
        <v>0</v>
      </c>
      <c r="O394" s="7">
        <v>0</v>
      </c>
      <c r="P394" t="s">
        <v>797</v>
      </c>
      <c r="Q394">
        <f t="shared" si="24"/>
        <v>0</v>
      </c>
      <c r="R394">
        <f t="shared" si="25"/>
        <v>0</v>
      </c>
      <c r="S394">
        <f t="shared" si="26"/>
        <v>0</v>
      </c>
      <c r="T394" s="10">
        <f t="shared" si="27"/>
        <v>0</v>
      </c>
    </row>
    <row r="395" spans="1:20">
      <c r="A395" s="5" t="s">
        <v>798</v>
      </c>
      <c r="B395" s="7">
        <v>0</v>
      </c>
      <c r="C395" s="7">
        <v>0</v>
      </c>
      <c r="D395" s="7">
        <v>0</v>
      </c>
      <c r="E395" s="7">
        <v>0</v>
      </c>
      <c r="F395" s="7">
        <v>0</v>
      </c>
      <c r="G395" s="7">
        <v>2.1482529E-2</v>
      </c>
      <c r="H395" s="7">
        <v>0</v>
      </c>
      <c r="I395" s="7">
        <v>0</v>
      </c>
      <c r="J395" s="7">
        <v>0</v>
      </c>
      <c r="K395" s="7">
        <v>0</v>
      </c>
      <c r="L395" s="7">
        <v>0</v>
      </c>
      <c r="M395" s="7">
        <v>0</v>
      </c>
      <c r="N395" s="7">
        <v>0</v>
      </c>
      <c r="O395" s="7">
        <v>0</v>
      </c>
      <c r="P395" t="s">
        <v>799</v>
      </c>
      <c r="Q395">
        <f t="shared" si="24"/>
        <v>0</v>
      </c>
      <c r="R395">
        <f t="shared" si="25"/>
        <v>0</v>
      </c>
      <c r="S395">
        <f t="shared" si="26"/>
        <v>0</v>
      </c>
      <c r="T395" s="10">
        <f t="shared" si="27"/>
        <v>0</v>
      </c>
    </row>
    <row r="396" spans="1:20">
      <c r="A396" s="5" t="s">
        <v>800</v>
      </c>
      <c r="B396" s="7">
        <v>0</v>
      </c>
      <c r="C396" s="7">
        <v>0</v>
      </c>
      <c r="D396" s="7">
        <v>0</v>
      </c>
      <c r="E396" s="7">
        <v>0</v>
      </c>
      <c r="F396" s="7">
        <v>0</v>
      </c>
      <c r="G396" s="7">
        <v>9.2792189999999997E-2</v>
      </c>
      <c r="H396" s="7">
        <v>0</v>
      </c>
      <c r="I396" s="7">
        <v>0</v>
      </c>
      <c r="J396" s="7">
        <v>0</v>
      </c>
      <c r="K396" s="7">
        <v>0</v>
      </c>
      <c r="L396" s="7">
        <v>0</v>
      </c>
      <c r="M396" s="7">
        <v>0</v>
      </c>
      <c r="N396" s="7">
        <v>0</v>
      </c>
      <c r="O396" s="7">
        <v>0</v>
      </c>
      <c r="P396" t="s">
        <v>801</v>
      </c>
      <c r="Q396">
        <f t="shared" si="24"/>
        <v>0</v>
      </c>
      <c r="R396">
        <f t="shared" si="25"/>
        <v>0</v>
      </c>
      <c r="S396">
        <f t="shared" si="26"/>
        <v>0</v>
      </c>
      <c r="T396" s="10">
        <f t="shared" si="27"/>
        <v>0</v>
      </c>
    </row>
    <row r="397" spans="1:20">
      <c r="A397" s="5" t="s">
        <v>802</v>
      </c>
      <c r="B397" s="7">
        <v>0</v>
      </c>
      <c r="C397" s="7">
        <v>0</v>
      </c>
      <c r="D397" s="7">
        <v>0</v>
      </c>
      <c r="E397" s="7">
        <v>0</v>
      </c>
      <c r="F397" s="7">
        <v>0</v>
      </c>
      <c r="G397" s="7">
        <v>0</v>
      </c>
      <c r="H397" s="7">
        <v>0</v>
      </c>
      <c r="I397" s="7">
        <v>0</v>
      </c>
      <c r="J397" s="7">
        <v>2.8976172000000001E-2</v>
      </c>
      <c r="K397" s="7">
        <v>9.5951720000000008E-3</v>
      </c>
      <c r="L397" s="7">
        <v>0</v>
      </c>
      <c r="M397" s="7">
        <v>0</v>
      </c>
      <c r="N397" s="7">
        <v>0</v>
      </c>
      <c r="O397" s="7">
        <v>0</v>
      </c>
      <c r="P397" t="s">
        <v>803</v>
      </c>
      <c r="Q397">
        <f t="shared" si="24"/>
        <v>0</v>
      </c>
      <c r="R397">
        <f t="shared" si="25"/>
        <v>0</v>
      </c>
      <c r="S397">
        <f t="shared" si="26"/>
        <v>0</v>
      </c>
      <c r="T397" s="10">
        <f t="shared" si="27"/>
        <v>0</v>
      </c>
    </row>
    <row r="398" spans="1:20">
      <c r="A398" s="5" t="s">
        <v>804</v>
      </c>
      <c r="B398" s="7">
        <v>0</v>
      </c>
      <c r="C398" s="7">
        <v>0</v>
      </c>
      <c r="D398" s="7">
        <v>0</v>
      </c>
      <c r="E398" s="7">
        <v>0</v>
      </c>
      <c r="F398" s="7">
        <v>0</v>
      </c>
      <c r="G398" s="7">
        <v>0</v>
      </c>
      <c r="H398" s="7">
        <v>0</v>
      </c>
      <c r="I398" s="7">
        <v>0</v>
      </c>
      <c r="J398" s="7">
        <v>7.7711399999999997E-4</v>
      </c>
      <c r="K398" s="7">
        <v>0</v>
      </c>
      <c r="L398" s="7">
        <v>0</v>
      </c>
      <c r="M398" s="7">
        <v>0</v>
      </c>
      <c r="N398" s="7">
        <v>0</v>
      </c>
      <c r="O398" s="7">
        <v>0</v>
      </c>
      <c r="P398" t="s">
        <v>805</v>
      </c>
      <c r="Q398">
        <f t="shared" si="24"/>
        <v>0</v>
      </c>
      <c r="R398">
        <f t="shared" si="25"/>
        <v>0</v>
      </c>
      <c r="S398">
        <f t="shared" si="26"/>
        <v>0</v>
      </c>
      <c r="T398" s="10">
        <f t="shared" si="27"/>
        <v>0</v>
      </c>
    </row>
    <row r="399" spans="1:20">
      <c r="A399" s="5" t="s">
        <v>806</v>
      </c>
      <c r="B399" s="7">
        <v>0</v>
      </c>
      <c r="C399" s="7">
        <v>1.8679425999999999E-2</v>
      </c>
      <c r="D399" s="7">
        <v>2.3015549999999998E-3</v>
      </c>
      <c r="E399" s="7">
        <v>4.2574359999999999E-3</v>
      </c>
      <c r="F399" s="11">
        <v>2.3317328160000002</v>
      </c>
      <c r="G399" s="11">
        <v>1.8214648935</v>
      </c>
      <c r="H399" s="7">
        <v>0</v>
      </c>
      <c r="I399" s="7">
        <v>0</v>
      </c>
      <c r="J399" s="7">
        <v>0.603502015</v>
      </c>
      <c r="K399" s="7">
        <v>1.7464161999999998E-2</v>
      </c>
      <c r="L399" s="7">
        <v>0</v>
      </c>
      <c r="M399" s="7">
        <v>0</v>
      </c>
      <c r="N399" s="7">
        <v>0</v>
      </c>
      <c r="O399" s="7">
        <v>0</v>
      </c>
      <c r="P399" t="s">
        <v>807</v>
      </c>
      <c r="Q399">
        <f t="shared" si="24"/>
        <v>0</v>
      </c>
      <c r="R399">
        <f t="shared" si="25"/>
        <v>0</v>
      </c>
      <c r="S399">
        <f t="shared" si="26"/>
        <v>0</v>
      </c>
      <c r="T399" s="10">
        <f t="shared" si="27"/>
        <v>0</v>
      </c>
    </row>
    <row r="400" spans="1:20">
      <c r="A400" s="5" t="s">
        <v>808</v>
      </c>
      <c r="B400" s="7">
        <v>0</v>
      </c>
      <c r="C400" s="7">
        <v>0</v>
      </c>
      <c r="D400" s="7">
        <v>0</v>
      </c>
      <c r="E400" s="7">
        <v>0</v>
      </c>
      <c r="F400" s="7">
        <v>0</v>
      </c>
      <c r="G400" s="7">
        <v>0</v>
      </c>
      <c r="H400" s="7">
        <v>0</v>
      </c>
      <c r="I400" s="7">
        <v>0</v>
      </c>
      <c r="J400" s="7">
        <v>0</v>
      </c>
      <c r="K400" s="7">
        <v>0</v>
      </c>
      <c r="L400" s="7">
        <v>0</v>
      </c>
      <c r="M400" s="7">
        <v>0</v>
      </c>
      <c r="N400" s="7">
        <v>0</v>
      </c>
      <c r="O400" s="7">
        <v>0</v>
      </c>
      <c r="P400" t="s">
        <v>809</v>
      </c>
      <c r="Q400">
        <f t="shared" si="24"/>
        <v>0</v>
      </c>
      <c r="R400">
        <f t="shared" si="25"/>
        <v>0</v>
      </c>
      <c r="S400">
        <f t="shared" si="26"/>
        <v>0</v>
      </c>
      <c r="T400" s="10">
        <f t="shared" si="27"/>
        <v>0</v>
      </c>
    </row>
    <row r="401" spans="1:20">
      <c r="A401" s="5" t="s">
        <v>810</v>
      </c>
      <c r="B401" s="7">
        <v>0</v>
      </c>
      <c r="C401" s="7">
        <v>0</v>
      </c>
      <c r="D401" s="7">
        <v>0</v>
      </c>
      <c r="E401" s="7">
        <v>0</v>
      </c>
      <c r="F401" s="7">
        <v>0</v>
      </c>
      <c r="G401" s="7">
        <v>0</v>
      </c>
      <c r="H401" s="7">
        <v>0</v>
      </c>
      <c r="I401" s="7">
        <v>0</v>
      </c>
      <c r="J401" s="7">
        <v>0</v>
      </c>
      <c r="K401" s="7">
        <v>0</v>
      </c>
      <c r="L401" s="7">
        <v>0</v>
      </c>
      <c r="M401" s="7">
        <v>0</v>
      </c>
      <c r="N401" s="7">
        <v>0</v>
      </c>
      <c r="O401" s="7">
        <v>0</v>
      </c>
      <c r="P401" t="s">
        <v>811</v>
      </c>
      <c r="Q401">
        <f t="shared" si="24"/>
        <v>0</v>
      </c>
      <c r="R401">
        <f t="shared" si="25"/>
        <v>0</v>
      </c>
      <c r="S401">
        <f t="shared" si="26"/>
        <v>0</v>
      </c>
      <c r="T401" s="10">
        <f t="shared" si="27"/>
        <v>0</v>
      </c>
    </row>
    <row r="402" spans="1:20">
      <c r="A402" s="5" t="s">
        <v>812</v>
      </c>
      <c r="B402" s="7">
        <v>0</v>
      </c>
      <c r="C402" s="7">
        <v>0</v>
      </c>
      <c r="D402" s="7">
        <v>0</v>
      </c>
      <c r="E402" s="7">
        <v>0</v>
      </c>
      <c r="F402" s="7">
        <v>0</v>
      </c>
      <c r="G402" s="7">
        <v>0</v>
      </c>
      <c r="H402" s="7">
        <v>0</v>
      </c>
      <c r="I402" s="7">
        <v>0</v>
      </c>
      <c r="J402" s="7">
        <v>0</v>
      </c>
      <c r="K402" s="7">
        <v>0</v>
      </c>
      <c r="L402" s="7">
        <v>0</v>
      </c>
      <c r="M402" s="7">
        <v>0</v>
      </c>
      <c r="N402" s="7">
        <v>0</v>
      </c>
      <c r="O402" s="7">
        <v>0</v>
      </c>
      <c r="P402" t="s">
        <v>813</v>
      </c>
      <c r="Q402">
        <f t="shared" si="24"/>
        <v>0</v>
      </c>
      <c r="R402">
        <f t="shared" si="25"/>
        <v>0</v>
      </c>
      <c r="S402">
        <f t="shared" si="26"/>
        <v>0</v>
      </c>
      <c r="T402" s="10">
        <f t="shared" si="27"/>
        <v>0</v>
      </c>
    </row>
    <row r="403" spans="1:20">
      <c r="A403" s="5" t="s">
        <v>814</v>
      </c>
      <c r="B403" s="7">
        <v>0</v>
      </c>
      <c r="C403" s="7">
        <v>0.255075622</v>
      </c>
      <c r="D403" s="7">
        <v>0</v>
      </c>
      <c r="E403" s="7">
        <v>0</v>
      </c>
      <c r="F403" s="7">
        <v>0</v>
      </c>
      <c r="G403" s="7">
        <v>0</v>
      </c>
      <c r="H403" s="7">
        <v>2.2848409E-2</v>
      </c>
      <c r="I403" s="7">
        <v>0</v>
      </c>
      <c r="J403" s="7">
        <v>0</v>
      </c>
      <c r="K403" s="7">
        <v>5.2190975000000001E-2</v>
      </c>
      <c r="L403" s="7">
        <v>0</v>
      </c>
      <c r="M403" s="7">
        <v>0</v>
      </c>
      <c r="N403" s="7">
        <v>0</v>
      </c>
      <c r="O403" s="7">
        <v>0</v>
      </c>
      <c r="P403" t="s">
        <v>815</v>
      </c>
      <c r="Q403">
        <f t="shared" si="24"/>
        <v>0</v>
      </c>
      <c r="R403">
        <f t="shared" si="25"/>
        <v>0</v>
      </c>
      <c r="S403">
        <f t="shared" si="26"/>
        <v>0</v>
      </c>
      <c r="T403" s="10">
        <f t="shared" si="27"/>
        <v>0</v>
      </c>
    </row>
    <row r="404" spans="1:20">
      <c r="A404" s="5" t="s">
        <v>816</v>
      </c>
      <c r="B404" s="7">
        <v>0</v>
      </c>
      <c r="C404" s="7">
        <v>0</v>
      </c>
      <c r="D404" s="7">
        <v>0</v>
      </c>
      <c r="E404" s="7">
        <v>0</v>
      </c>
      <c r="F404" s="7">
        <v>0</v>
      </c>
      <c r="G404" s="7">
        <v>1.0531762E-2</v>
      </c>
      <c r="H404" s="7">
        <v>0</v>
      </c>
      <c r="I404" s="7">
        <v>0</v>
      </c>
      <c r="J404" s="7">
        <v>1.332064E-2</v>
      </c>
      <c r="K404" s="7">
        <v>0</v>
      </c>
      <c r="L404" s="7">
        <v>0</v>
      </c>
      <c r="M404" s="7">
        <v>0</v>
      </c>
      <c r="N404" s="7">
        <v>0</v>
      </c>
      <c r="O404" s="7">
        <v>0</v>
      </c>
      <c r="P404" t="s">
        <v>817</v>
      </c>
      <c r="Q404">
        <f t="shared" si="24"/>
        <v>0</v>
      </c>
      <c r="R404">
        <f t="shared" si="25"/>
        <v>0</v>
      </c>
      <c r="S404">
        <f t="shared" si="26"/>
        <v>0</v>
      </c>
      <c r="T404" s="10">
        <f t="shared" si="27"/>
        <v>0</v>
      </c>
    </row>
    <row r="405" spans="1:20">
      <c r="A405" s="5" t="s">
        <v>818</v>
      </c>
      <c r="B405" s="7">
        <v>0</v>
      </c>
      <c r="C405" s="7">
        <v>0</v>
      </c>
      <c r="D405" s="7">
        <v>0</v>
      </c>
      <c r="E405" s="7">
        <v>0</v>
      </c>
      <c r="F405" s="7">
        <v>0</v>
      </c>
      <c r="G405" s="7">
        <v>0</v>
      </c>
      <c r="H405" s="7">
        <v>0</v>
      </c>
      <c r="I405" s="7">
        <v>0</v>
      </c>
      <c r="J405" s="7">
        <v>0</v>
      </c>
      <c r="K405" s="7">
        <v>0</v>
      </c>
      <c r="L405" s="7">
        <v>0</v>
      </c>
      <c r="M405" s="7">
        <v>0</v>
      </c>
      <c r="N405" s="7">
        <v>0</v>
      </c>
      <c r="O405" s="7">
        <v>0</v>
      </c>
      <c r="P405" t="s">
        <v>819</v>
      </c>
      <c r="Q405">
        <f t="shared" si="24"/>
        <v>0</v>
      </c>
      <c r="R405">
        <f t="shared" si="25"/>
        <v>0</v>
      </c>
      <c r="S405">
        <f t="shared" si="26"/>
        <v>0</v>
      </c>
      <c r="T405" s="10">
        <f t="shared" si="27"/>
        <v>0</v>
      </c>
    </row>
    <row r="406" spans="1:20">
      <c r="A406" s="5" t="s">
        <v>820</v>
      </c>
      <c r="B406" s="7">
        <v>0</v>
      </c>
      <c r="C406" s="7">
        <v>0</v>
      </c>
      <c r="D406" s="7">
        <v>0</v>
      </c>
      <c r="E406" s="7">
        <v>0</v>
      </c>
      <c r="F406" s="7">
        <v>0</v>
      </c>
      <c r="G406" s="7">
        <v>0</v>
      </c>
      <c r="H406" s="7">
        <v>0</v>
      </c>
      <c r="I406" s="7">
        <v>0</v>
      </c>
      <c r="J406" s="7">
        <v>1.8013674E-2</v>
      </c>
      <c r="K406" s="7">
        <v>0</v>
      </c>
      <c r="L406" s="7">
        <v>0</v>
      </c>
      <c r="M406" s="7">
        <v>0</v>
      </c>
      <c r="N406" s="7">
        <v>0</v>
      </c>
      <c r="O406" s="7">
        <v>0</v>
      </c>
      <c r="P406" t="s">
        <v>821</v>
      </c>
      <c r="Q406">
        <f t="shared" si="24"/>
        <v>0</v>
      </c>
      <c r="R406">
        <f t="shared" si="25"/>
        <v>0</v>
      </c>
      <c r="S406">
        <f t="shared" si="26"/>
        <v>0</v>
      </c>
      <c r="T406" s="10">
        <f t="shared" si="27"/>
        <v>0</v>
      </c>
    </row>
    <row r="407" spans="1:20">
      <c r="A407" s="5" t="s">
        <v>822</v>
      </c>
      <c r="B407" s="7">
        <v>0.57370178999999999</v>
      </c>
      <c r="C407" s="7">
        <v>8.8163766000000005E-2</v>
      </c>
      <c r="D407" s="7">
        <v>0</v>
      </c>
      <c r="E407" s="7">
        <v>0</v>
      </c>
      <c r="F407" s="7">
        <v>0</v>
      </c>
      <c r="G407" s="7">
        <v>3.7057880000000001E-2</v>
      </c>
      <c r="H407" s="7">
        <v>0.174541735</v>
      </c>
      <c r="I407" s="7">
        <v>0</v>
      </c>
      <c r="J407" s="7">
        <v>0.123629009</v>
      </c>
      <c r="K407" s="7">
        <v>0</v>
      </c>
      <c r="L407" s="7">
        <v>0</v>
      </c>
      <c r="M407" s="7">
        <v>0</v>
      </c>
      <c r="N407" s="7">
        <v>0</v>
      </c>
      <c r="O407" s="7">
        <v>0</v>
      </c>
      <c r="P407" t="s">
        <v>823</v>
      </c>
      <c r="Q407">
        <f t="shared" si="24"/>
        <v>0</v>
      </c>
      <c r="R407">
        <f t="shared" si="25"/>
        <v>0</v>
      </c>
      <c r="S407">
        <f t="shared" si="26"/>
        <v>0</v>
      </c>
      <c r="T407" s="10">
        <f t="shared" si="27"/>
        <v>0</v>
      </c>
    </row>
    <row r="408" spans="1:20">
      <c r="A408" s="5" t="s">
        <v>824</v>
      </c>
      <c r="B408" s="7">
        <v>0</v>
      </c>
      <c r="C408" s="7">
        <v>0</v>
      </c>
      <c r="D408" s="7">
        <v>0</v>
      </c>
      <c r="E408" s="7">
        <v>0</v>
      </c>
      <c r="F408" s="7">
        <v>0</v>
      </c>
      <c r="G408" s="7">
        <v>0</v>
      </c>
      <c r="H408" s="7">
        <v>0</v>
      </c>
      <c r="I408" s="7">
        <v>0</v>
      </c>
      <c r="J408" s="7">
        <v>0</v>
      </c>
      <c r="K408" s="7">
        <v>0</v>
      </c>
      <c r="L408" s="7">
        <v>0</v>
      </c>
      <c r="M408" s="7">
        <v>0</v>
      </c>
      <c r="N408" s="7">
        <v>0</v>
      </c>
      <c r="O408" s="7">
        <v>0</v>
      </c>
      <c r="P408" t="s">
        <v>825</v>
      </c>
      <c r="Q408">
        <f t="shared" si="24"/>
        <v>0</v>
      </c>
      <c r="R408">
        <f t="shared" si="25"/>
        <v>0</v>
      </c>
      <c r="S408">
        <f t="shared" si="26"/>
        <v>0</v>
      </c>
      <c r="T408" s="10">
        <f t="shared" si="27"/>
        <v>0</v>
      </c>
    </row>
    <row r="409" spans="1:20">
      <c r="A409" s="5" t="s">
        <v>826</v>
      </c>
      <c r="B409" s="7">
        <v>2.2831687E-2</v>
      </c>
      <c r="C409" s="7">
        <v>0</v>
      </c>
      <c r="D409" s="7">
        <v>0</v>
      </c>
      <c r="E409" s="7">
        <v>0</v>
      </c>
      <c r="F409" s="7">
        <v>0</v>
      </c>
      <c r="G409" s="7">
        <v>0</v>
      </c>
      <c r="H409" s="7">
        <v>0</v>
      </c>
      <c r="I409" s="7">
        <v>0</v>
      </c>
      <c r="J409" s="7">
        <v>0</v>
      </c>
      <c r="K409" s="7">
        <v>0</v>
      </c>
      <c r="L409" s="7">
        <v>0</v>
      </c>
      <c r="M409" s="7">
        <v>0</v>
      </c>
      <c r="N409" s="7">
        <v>0</v>
      </c>
      <c r="O409" s="7">
        <v>0</v>
      </c>
      <c r="P409" t="s">
        <v>827</v>
      </c>
      <c r="Q409">
        <f t="shared" si="24"/>
        <v>0</v>
      </c>
      <c r="R409">
        <f t="shared" si="25"/>
        <v>0</v>
      </c>
      <c r="S409">
        <f t="shared" si="26"/>
        <v>0</v>
      </c>
      <c r="T409" s="10">
        <f t="shared" si="27"/>
        <v>0</v>
      </c>
    </row>
    <row r="410" spans="1:20">
      <c r="A410" s="5" t="s">
        <v>828</v>
      </c>
      <c r="B410" s="7">
        <v>0</v>
      </c>
      <c r="C410" s="7">
        <v>0</v>
      </c>
      <c r="D410" s="7">
        <v>0</v>
      </c>
      <c r="E410" s="7">
        <v>0</v>
      </c>
      <c r="F410" s="7">
        <v>0</v>
      </c>
      <c r="G410" s="7">
        <v>0</v>
      </c>
      <c r="H410" s="7">
        <v>0</v>
      </c>
      <c r="I410" s="7">
        <v>0</v>
      </c>
      <c r="J410" s="7">
        <v>0</v>
      </c>
      <c r="K410" s="7">
        <v>0</v>
      </c>
      <c r="L410" s="7">
        <v>0</v>
      </c>
      <c r="M410" s="7">
        <v>0</v>
      </c>
      <c r="N410" s="7">
        <v>0</v>
      </c>
      <c r="O410" s="7">
        <v>0</v>
      </c>
      <c r="P410" t="s">
        <v>829</v>
      </c>
      <c r="Q410">
        <f t="shared" si="24"/>
        <v>0</v>
      </c>
      <c r="R410">
        <f t="shared" si="25"/>
        <v>0</v>
      </c>
      <c r="S410">
        <f t="shared" si="26"/>
        <v>0</v>
      </c>
      <c r="T410" s="10">
        <f t="shared" si="27"/>
        <v>0</v>
      </c>
    </row>
    <row r="411" spans="1:20">
      <c r="A411" s="5" t="s">
        <v>830</v>
      </c>
      <c r="B411" s="7">
        <v>0</v>
      </c>
      <c r="C411" s="7">
        <v>0</v>
      </c>
      <c r="D411" s="7">
        <v>0</v>
      </c>
      <c r="E411" s="7">
        <v>0</v>
      </c>
      <c r="F411" s="7">
        <v>0</v>
      </c>
      <c r="G411" s="7">
        <v>0</v>
      </c>
      <c r="H411" s="7">
        <v>0</v>
      </c>
      <c r="I411" s="7">
        <v>0</v>
      </c>
      <c r="J411" s="7">
        <v>0</v>
      </c>
      <c r="K411" s="7">
        <v>0</v>
      </c>
      <c r="L411" s="7">
        <v>0</v>
      </c>
      <c r="M411" s="7">
        <v>0</v>
      </c>
      <c r="N411" s="7">
        <v>0</v>
      </c>
      <c r="O411" s="7">
        <v>0</v>
      </c>
      <c r="P411" t="s">
        <v>830</v>
      </c>
      <c r="Q411">
        <f t="shared" si="24"/>
        <v>0</v>
      </c>
      <c r="R411">
        <f t="shared" si="25"/>
        <v>0</v>
      </c>
      <c r="S411">
        <f t="shared" si="26"/>
        <v>0</v>
      </c>
      <c r="T411" s="10">
        <f t="shared" si="27"/>
        <v>0</v>
      </c>
    </row>
    <row r="412" spans="1:20">
      <c r="A412" s="5" t="s">
        <v>831</v>
      </c>
      <c r="B412" s="7">
        <v>0</v>
      </c>
      <c r="C412" s="7">
        <v>0</v>
      </c>
      <c r="D412" s="7">
        <v>0</v>
      </c>
      <c r="E412" s="7">
        <v>0</v>
      </c>
      <c r="F412" s="7">
        <v>0</v>
      </c>
      <c r="G412" s="7">
        <v>0</v>
      </c>
      <c r="H412" s="7">
        <v>0</v>
      </c>
      <c r="I412" s="7">
        <v>0</v>
      </c>
      <c r="J412" s="7">
        <v>0</v>
      </c>
      <c r="K412" s="7">
        <v>0</v>
      </c>
      <c r="L412" s="7">
        <v>0</v>
      </c>
      <c r="M412" s="7">
        <v>0</v>
      </c>
      <c r="N412" s="7">
        <v>0</v>
      </c>
      <c r="O412" s="7">
        <v>0</v>
      </c>
      <c r="P412" t="s">
        <v>832</v>
      </c>
      <c r="Q412">
        <f t="shared" si="24"/>
        <v>0</v>
      </c>
      <c r="R412">
        <f t="shared" si="25"/>
        <v>0</v>
      </c>
      <c r="S412">
        <f t="shared" si="26"/>
        <v>0</v>
      </c>
      <c r="T412" s="10">
        <f t="shared" si="27"/>
        <v>0</v>
      </c>
    </row>
    <row r="413" spans="1:20">
      <c r="A413" s="5" t="s">
        <v>833</v>
      </c>
      <c r="B413" s="7">
        <v>0</v>
      </c>
      <c r="C413" s="7">
        <v>0</v>
      </c>
      <c r="D413" s="7">
        <v>0</v>
      </c>
      <c r="E413" s="7">
        <v>0</v>
      </c>
      <c r="F413" s="7">
        <v>0</v>
      </c>
      <c r="G413" s="7">
        <v>0</v>
      </c>
      <c r="H413" s="7">
        <v>0</v>
      </c>
      <c r="I413" s="7">
        <v>0</v>
      </c>
      <c r="J413" s="7">
        <v>0</v>
      </c>
      <c r="K413" s="7">
        <v>2.676773E-2</v>
      </c>
      <c r="L413" s="7">
        <v>0</v>
      </c>
      <c r="M413" s="7">
        <v>0</v>
      </c>
      <c r="N413" s="7">
        <v>0</v>
      </c>
      <c r="O413" s="7">
        <v>0</v>
      </c>
      <c r="P413" t="s">
        <v>834</v>
      </c>
      <c r="Q413">
        <f t="shared" si="24"/>
        <v>0</v>
      </c>
      <c r="R413">
        <f t="shared" si="25"/>
        <v>0</v>
      </c>
      <c r="S413">
        <f t="shared" si="26"/>
        <v>0</v>
      </c>
      <c r="T413" s="10">
        <f t="shared" si="27"/>
        <v>0</v>
      </c>
    </row>
    <row r="414" spans="1:20">
      <c r="A414" s="5" t="s">
        <v>835</v>
      </c>
      <c r="B414" s="7">
        <v>0</v>
      </c>
      <c r="C414" s="7">
        <v>0</v>
      </c>
      <c r="D414" s="7">
        <v>0</v>
      </c>
      <c r="E414" s="7">
        <v>0</v>
      </c>
      <c r="F414" s="7">
        <v>0</v>
      </c>
      <c r="G414" s="7">
        <v>0</v>
      </c>
      <c r="H414" s="7">
        <v>0</v>
      </c>
      <c r="I414" s="7">
        <v>0</v>
      </c>
      <c r="J414" s="7">
        <v>0</v>
      </c>
      <c r="K414" s="7">
        <v>0</v>
      </c>
      <c r="L414" s="7">
        <v>0</v>
      </c>
      <c r="M414" s="7">
        <v>0</v>
      </c>
      <c r="N414" s="7">
        <v>0</v>
      </c>
      <c r="O414" s="7">
        <v>0</v>
      </c>
      <c r="P414" t="s">
        <v>836</v>
      </c>
      <c r="Q414">
        <f t="shared" si="24"/>
        <v>0</v>
      </c>
      <c r="R414">
        <f t="shared" si="25"/>
        <v>0</v>
      </c>
      <c r="S414">
        <f t="shared" si="26"/>
        <v>0</v>
      </c>
      <c r="T414" s="10">
        <f t="shared" si="27"/>
        <v>0</v>
      </c>
    </row>
    <row r="415" spans="1:20">
      <c r="A415" s="5" t="s">
        <v>837</v>
      </c>
      <c r="B415" s="7">
        <v>0</v>
      </c>
      <c r="C415" s="7">
        <v>0</v>
      </c>
      <c r="D415" s="7">
        <v>0</v>
      </c>
      <c r="E415" s="7">
        <v>0</v>
      </c>
      <c r="F415" s="7">
        <v>0</v>
      </c>
      <c r="G415" s="7">
        <v>0</v>
      </c>
      <c r="H415" s="7">
        <v>0</v>
      </c>
      <c r="I415" s="7">
        <v>0</v>
      </c>
      <c r="J415" s="7">
        <v>0</v>
      </c>
      <c r="K415" s="7">
        <v>0</v>
      </c>
      <c r="L415" s="7">
        <v>0</v>
      </c>
      <c r="M415" s="7">
        <v>0</v>
      </c>
      <c r="N415" s="7">
        <v>0</v>
      </c>
      <c r="O415" s="7">
        <v>0</v>
      </c>
      <c r="P415" t="s">
        <v>838</v>
      </c>
      <c r="Q415">
        <f t="shared" si="24"/>
        <v>0</v>
      </c>
      <c r="R415">
        <f t="shared" si="25"/>
        <v>0</v>
      </c>
      <c r="S415">
        <f t="shared" si="26"/>
        <v>0</v>
      </c>
      <c r="T415" s="10">
        <f t="shared" si="27"/>
        <v>0</v>
      </c>
    </row>
    <row r="416" spans="1:20">
      <c r="A416" s="5" t="s">
        <v>839</v>
      </c>
      <c r="B416" s="7">
        <v>0</v>
      </c>
      <c r="C416" s="7">
        <v>0</v>
      </c>
      <c r="D416" s="7">
        <v>0</v>
      </c>
      <c r="E416" s="7">
        <v>0</v>
      </c>
      <c r="F416" s="7">
        <v>0</v>
      </c>
      <c r="G416" s="7">
        <v>0</v>
      </c>
      <c r="H416" s="7">
        <v>0</v>
      </c>
      <c r="I416" s="7">
        <v>0</v>
      </c>
      <c r="J416" s="7">
        <v>0</v>
      </c>
      <c r="K416" s="7">
        <v>0</v>
      </c>
      <c r="L416" s="7">
        <v>0</v>
      </c>
      <c r="M416" s="7">
        <v>0</v>
      </c>
      <c r="N416" s="7">
        <v>0</v>
      </c>
      <c r="O416" s="7">
        <v>0</v>
      </c>
      <c r="P416" t="s">
        <v>840</v>
      </c>
      <c r="Q416">
        <f t="shared" si="24"/>
        <v>0</v>
      </c>
      <c r="R416">
        <f t="shared" si="25"/>
        <v>0</v>
      </c>
      <c r="S416">
        <f t="shared" si="26"/>
        <v>0</v>
      </c>
      <c r="T416" s="10">
        <f t="shared" si="27"/>
        <v>0</v>
      </c>
    </row>
    <row r="417" spans="1:20">
      <c r="A417" s="5" t="s">
        <v>841</v>
      </c>
      <c r="B417" s="7">
        <v>0</v>
      </c>
      <c r="C417" s="7">
        <v>0</v>
      </c>
      <c r="D417" s="7">
        <v>0</v>
      </c>
      <c r="E417" s="7">
        <v>0</v>
      </c>
      <c r="F417" s="7">
        <v>0</v>
      </c>
      <c r="G417" s="7">
        <v>0</v>
      </c>
      <c r="H417" s="7">
        <v>0</v>
      </c>
      <c r="I417" s="7">
        <v>0</v>
      </c>
      <c r="J417" s="7">
        <v>0</v>
      </c>
      <c r="K417" s="7">
        <v>0</v>
      </c>
      <c r="L417" s="7">
        <v>0</v>
      </c>
      <c r="M417" s="7">
        <v>0</v>
      </c>
      <c r="N417" s="7">
        <v>0</v>
      </c>
      <c r="O417" s="7">
        <v>0</v>
      </c>
      <c r="P417" t="s">
        <v>842</v>
      </c>
      <c r="Q417">
        <f t="shared" si="24"/>
        <v>0</v>
      </c>
      <c r="R417">
        <f t="shared" si="25"/>
        <v>0</v>
      </c>
      <c r="S417">
        <f t="shared" si="26"/>
        <v>0</v>
      </c>
      <c r="T417" s="10">
        <f t="shared" si="27"/>
        <v>0</v>
      </c>
    </row>
    <row r="418" spans="1:20">
      <c r="A418" s="5" t="s">
        <v>843</v>
      </c>
      <c r="B418" s="7">
        <v>0</v>
      </c>
      <c r="C418" s="7">
        <v>2.1797369E-2</v>
      </c>
      <c r="D418" s="7">
        <v>0</v>
      </c>
      <c r="E418" s="7">
        <v>0</v>
      </c>
      <c r="F418" s="7">
        <v>0</v>
      </c>
      <c r="G418" s="7">
        <v>0</v>
      </c>
      <c r="H418" s="7">
        <v>0</v>
      </c>
      <c r="I418" s="7">
        <v>0</v>
      </c>
      <c r="J418" s="7">
        <v>0</v>
      </c>
      <c r="K418" s="7">
        <v>0</v>
      </c>
      <c r="L418" s="7">
        <v>0</v>
      </c>
      <c r="M418" s="7">
        <v>0</v>
      </c>
      <c r="N418" s="7">
        <v>0</v>
      </c>
      <c r="O418" s="7">
        <v>0</v>
      </c>
      <c r="P418" t="s">
        <v>844</v>
      </c>
      <c r="Q418">
        <f t="shared" si="24"/>
        <v>0</v>
      </c>
      <c r="R418">
        <f t="shared" si="25"/>
        <v>0</v>
      </c>
      <c r="S418">
        <f t="shared" si="26"/>
        <v>0</v>
      </c>
      <c r="T418" s="10">
        <f t="shared" si="27"/>
        <v>0</v>
      </c>
    </row>
    <row r="419" spans="1:20">
      <c r="A419" s="5" t="s">
        <v>845</v>
      </c>
      <c r="B419" s="7">
        <v>0</v>
      </c>
      <c r="C419" s="7">
        <v>0</v>
      </c>
      <c r="D419" s="7">
        <v>0</v>
      </c>
      <c r="E419" s="7">
        <v>0</v>
      </c>
      <c r="F419" s="7">
        <v>0</v>
      </c>
      <c r="G419" s="7">
        <v>0</v>
      </c>
      <c r="H419" s="7">
        <v>1.4173409E-2</v>
      </c>
      <c r="I419" s="7">
        <v>0</v>
      </c>
      <c r="J419" s="7">
        <v>0</v>
      </c>
      <c r="K419" s="7">
        <v>0.11450007</v>
      </c>
      <c r="L419" s="7">
        <v>0</v>
      </c>
      <c r="M419" s="7">
        <v>0</v>
      </c>
      <c r="N419" s="7">
        <v>0</v>
      </c>
      <c r="O419" s="7">
        <v>0</v>
      </c>
      <c r="P419" t="s">
        <v>846</v>
      </c>
      <c r="Q419">
        <f t="shared" si="24"/>
        <v>0</v>
      </c>
      <c r="R419">
        <f t="shared" si="25"/>
        <v>0</v>
      </c>
      <c r="S419">
        <f t="shared" si="26"/>
        <v>0</v>
      </c>
      <c r="T419" s="10">
        <f t="shared" si="27"/>
        <v>0</v>
      </c>
    </row>
    <row r="420" spans="1:20">
      <c r="A420" s="5" t="s">
        <v>847</v>
      </c>
      <c r="B420" s="7">
        <v>0</v>
      </c>
      <c r="C420" s="7">
        <v>0</v>
      </c>
      <c r="D420" s="7">
        <v>0</v>
      </c>
      <c r="E420" s="7">
        <v>0</v>
      </c>
      <c r="F420" s="7">
        <v>0</v>
      </c>
      <c r="G420" s="7">
        <v>0</v>
      </c>
      <c r="H420" s="7">
        <v>0</v>
      </c>
      <c r="I420" s="7">
        <v>0</v>
      </c>
      <c r="J420" s="7">
        <v>0</v>
      </c>
      <c r="K420" s="7">
        <v>8.0513110000000002E-3</v>
      </c>
      <c r="L420" s="7">
        <v>0</v>
      </c>
      <c r="M420" s="7">
        <v>0</v>
      </c>
      <c r="N420" s="7">
        <v>0</v>
      </c>
      <c r="O420" s="7">
        <v>0</v>
      </c>
      <c r="P420" t="s">
        <v>848</v>
      </c>
      <c r="Q420">
        <f t="shared" si="24"/>
        <v>0</v>
      </c>
      <c r="R420">
        <f t="shared" si="25"/>
        <v>0</v>
      </c>
      <c r="S420">
        <f t="shared" si="26"/>
        <v>0</v>
      </c>
      <c r="T420" s="10">
        <f t="shared" si="27"/>
        <v>0</v>
      </c>
    </row>
    <row r="421" spans="1:20">
      <c r="A421" s="5" t="s">
        <v>849</v>
      </c>
      <c r="B421" s="7">
        <v>0</v>
      </c>
      <c r="C421" s="7">
        <v>0</v>
      </c>
      <c r="D421" s="7">
        <v>0</v>
      </c>
      <c r="E421" s="7">
        <v>0</v>
      </c>
      <c r="F421" s="7">
        <v>0</v>
      </c>
      <c r="G421" s="7">
        <v>0</v>
      </c>
      <c r="H421" s="7">
        <v>0</v>
      </c>
      <c r="I421" s="7">
        <v>0</v>
      </c>
      <c r="J421" s="7">
        <v>0</v>
      </c>
      <c r="K421" s="7">
        <v>0</v>
      </c>
      <c r="L421" s="7">
        <v>0</v>
      </c>
      <c r="M421" s="7">
        <v>0</v>
      </c>
      <c r="N421" s="7">
        <v>0</v>
      </c>
      <c r="O421" s="7">
        <v>0</v>
      </c>
      <c r="P421" t="s">
        <v>850</v>
      </c>
      <c r="Q421">
        <f t="shared" si="24"/>
        <v>0</v>
      </c>
      <c r="R421">
        <f t="shared" si="25"/>
        <v>0</v>
      </c>
      <c r="S421">
        <f t="shared" si="26"/>
        <v>0</v>
      </c>
      <c r="T421" s="10">
        <f t="shared" si="27"/>
        <v>0</v>
      </c>
    </row>
    <row r="422" spans="1:20">
      <c r="A422" s="5" t="s">
        <v>851</v>
      </c>
      <c r="B422" s="7">
        <v>0</v>
      </c>
      <c r="C422" s="7">
        <v>0</v>
      </c>
      <c r="D422" s="7">
        <v>0</v>
      </c>
      <c r="E422" s="7">
        <v>0</v>
      </c>
      <c r="F422" s="7">
        <v>0</v>
      </c>
      <c r="G422" s="7">
        <v>0</v>
      </c>
      <c r="H422" s="7">
        <v>0</v>
      </c>
      <c r="I422" s="7">
        <v>0</v>
      </c>
      <c r="J422" s="7">
        <v>0</v>
      </c>
      <c r="K422" s="7">
        <v>0</v>
      </c>
      <c r="L422" s="7">
        <v>0</v>
      </c>
      <c r="M422" s="7">
        <v>0</v>
      </c>
      <c r="N422" s="7">
        <v>0</v>
      </c>
      <c r="O422" s="7">
        <v>0</v>
      </c>
      <c r="P422" t="s">
        <v>852</v>
      </c>
      <c r="Q422">
        <f t="shared" si="24"/>
        <v>0</v>
      </c>
      <c r="R422">
        <f t="shared" si="25"/>
        <v>0</v>
      </c>
      <c r="S422">
        <f t="shared" si="26"/>
        <v>0</v>
      </c>
      <c r="T422" s="10">
        <f t="shared" si="27"/>
        <v>0</v>
      </c>
    </row>
    <row r="423" spans="1:20">
      <c r="A423" s="5" t="s">
        <v>853</v>
      </c>
      <c r="B423" s="7">
        <v>0</v>
      </c>
      <c r="C423" s="7">
        <v>0</v>
      </c>
      <c r="D423" s="7">
        <v>0</v>
      </c>
      <c r="E423" s="7">
        <v>0</v>
      </c>
      <c r="F423" s="7">
        <v>0</v>
      </c>
      <c r="G423" s="7">
        <v>0</v>
      </c>
      <c r="H423" s="7">
        <v>0</v>
      </c>
      <c r="I423" s="7">
        <v>0</v>
      </c>
      <c r="J423" s="7">
        <v>0</v>
      </c>
      <c r="K423" s="7">
        <v>0</v>
      </c>
      <c r="L423" s="7">
        <v>0</v>
      </c>
      <c r="M423" s="7">
        <v>0</v>
      </c>
      <c r="N423" s="7">
        <v>0</v>
      </c>
      <c r="O423" s="7">
        <v>0</v>
      </c>
      <c r="P423" t="s">
        <v>854</v>
      </c>
      <c r="Q423">
        <f t="shared" si="24"/>
        <v>0</v>
      </c>
      <c r="R423">
        <f t="shared" si="25"/>
        <v>0</v>
      </c>
      <c r="S423">
        <f t="shared" si="26"/>
        <v>0</v>
      </c>
      <c r="T423" s="10">
        <f t="shared" si="27"/>
        <v>0</v>
      </c>
    </row>
    <row r="424" spans="1:20">
      <c r="A424" s="5" t="s">
        <v>855</v>
      </c>
      <c r="B424" s="7">
        <v>0</v>
      </c>
      <c r="C424" s="7">
        <v>0</v>
      </c>
      <c r="D424" s="7">
        <v>0</v>
      </c>
      <c r="E424" s="7">
        <v>0</v>
      </c>
      <c r="F424" s="7">
        <v>0</v>
      </c>
      <c r="G424" s="7">
        <v>0</v>
      </c>
      <c r="H424" s="7">
        <v>0</v>
      </c>
      <c r="I424" s="7">
        <v>0</v>
      </c>
      <c r="J424" s="7">
        <v>0</v>
      </c>
      <c r="K424" s="7">
        <v>0</v>
      </c>
      <c r="L424" s="7">
        <v>0</v>
      </c>
      <c r="M424" s="7">
        <v>0</v>
      </c>
      <c r="N424" s="7">
        <v>0</v>
      </c>
      <c r="O424" s="7">
        <v>0</v>
      </c>
      <c r="P424" t="s">
        <v>856</v>
      </c>
      <c r="Q424">
        <f t="shared" si="24"/>
        <v>0</v>
      </c>
      <c r="R424">
        <f t="shared" si="25"/>
        <v>0</v>
      </c>
      <c r="S424">
        <f t="shared" si="26"/>
        <v>0</v>
      </c>
      <c r="T424" s="10">
        <f t="shared" si="27"/>
        <v>0</v>
      </c>
    </row>
    <row r="425" spans="1:20">
      <c r="A425" s="5" t="s">
        <v>857</v>
      </c>
      <c r="B425" s="7">
        <v>0</v>
      </c>
      <c r="C425" s="7">
        <v>0</v>
      </c>
      <c r="D425" s="7">
        <v>0</v>
      </c>
      <c r="E425" s="7">
        <v>0</v>
      </c>
      <c r="F425" s="7">
        <v>0</v>
      </c>
      <c r="G425" s="7">
        <v>0</v>
      </c>
      <c r="H425" s="7">
        <v>0</v>
      </c>
      <c r="I425" s="7">
        <v>0</v>
      </c>
      <c r="J425" s="7">
        <v>0</v>
      </c>
      <c r="K425" s="7">
        <v>0</v>
      </c>
      <c r="L425" s="7">
        <v>0</v>
      </c>
      <c r="M425" s="7">
        <v>0</v>
      </c>
      <c r="N425" s="7">
        <v>0</v>
      </c>
      <c r="O425" s="7">
        <v>0</v>
      </c>
      <c r="P425" t="s">
        <v>858</v>
      </c>
      <c r="Q425">
        <f t="shared" si="24"/>
        <v>0</v>
      </c>
      <c r="R425">
        <f t="shared" si="25"/>
        <v>0</v>
      </c>
      <c r="S425">
        <f t="shared" si="26"/>
        <v>0</v>
      </c>
      <c r="T425" s="10">
        <f t="shared" si="27"/>
        <v>0</v>
      </c>
    </row>
    <row r="426" spans="1:20">
      <c r="A426" s="5" t="s">
        <v>859</v>
      </c>
      <c r="B426" s="7">
        <v>0</v>
      </c>
      <c r="C426" s="7">
        <v>0</v>
      </c>
      <c r="D426" s="7">
        <v>0</v>
      </c>
      <c r="E426" s="7">
        <v>0</v>
      </c>
      <c r="F426" s="7">
        <v>0</v>
      </c>
      <c r="G426" s="7">
        <v>0</v>
      </c>
      <c r="H426" s="7">
        <v>0</v>
      </c>
      <c r="I426" s="7">
        <v>0</v>
      </c>
      <c r="J426" s="7">
        <v>0</v>
      </c>
      <c r="K426" s="7">
        <v>0</v>
      </c>
      <c r="L426" s="7">
        <v>0</v>
      </c>
      <c r="M426" s="7">
        <v>0</v>
      </c>
      <c r="N426" s="7">
        <v>0</v>
      </c>
      <c r="O426" s="7">
        <v>0</v>
      </c>
      <c r="P426" t="s">
        <v>860</v>
      </c>
      <c r="Q426">
        <f t="shared" si="24"/>
        <v>0</v>
      </c>
      <c r="R426">
        <f t="shared" si="25"/>
        <v>0</v>
      </c>
      <c r="S426">
        <f t="shared" si="26"/>
        <v>0</v>
      </c>
      <c r="T426" s="10">
        <f t="shared" si="27"/>
        <v>0</v>
      </c>
    </row>
    <row r="427" spans="1:20">
      <c r="A427" s="5" t="s">
        <v>861</v>
      </c>
      <c r="B427" s="7">
        <v>0</v>
      </c>
      <c r="C427" s="7">
        <v>0</v>
      </c>
      <c r="D427" s="7">
        <v>0</v>
      </c>
      <c r="E427" s="7">
        <v>0</v>
      </c>
      <c r="F427" s="7">
        <v>0</v>
      </c>
      <c r="G427" s="7">
        <v>0</v>
      </c>
      <c r="H427" s="7">
        <v>0</v>
      </c>
      <c r="I427" s="7">
        <v>0</v>
      </c>
      <c r="J427" s="7">
        <v>1.7259339999999999E-3</v>
      </c>
      <c r="K427" s="7">
        <v>0</v>
      </c>
      <c r="L427" s="7">
        <v>0</v>
      </c>
      <c r="M427" s="7">
        <v>0</v>
      </c>
      <c r="N427" s="7">
        <v>0</v>
      </c>
      <c r="O427" s="7">
        <v>0</v>
      </c>
      <c r="P427" t="s">
        <v>862</v>
      </c>
      <c r="Q427">
        <f t="shared" si="24"/>
        <v>0</v>
      </c>
      <c r="R427">
        <f t="shared" si="25"/>
        <v>0</v>
      </c>
      <c r="S427">
        <f t="shared" si="26"/>
        <v>0</v>
      </c>
      <c r="T427" s="10">
        <f t="shared" si="27"/>
        <v>0</v>
      </c>
    </row>
    <row r="428" spans="1:20">
      <c r="A428" s="5" t="s">
        <v>863</v>
      </c>
      <c r="B428" s="7">
        <v>0</v>
      </c>
      <c r="C428" s="7">
        <v>0.288986505</v>
      </c>
      <c r="D428" s="7">
        <v>0</v>
      </c>
      <c r="E428" s="7">
        <v>0</v>
      </c>
      <c r="F428" s="7">
        <v>0</v>
      </c>
      <c r="G428" s="7">
        <v>2.7760110000000001E-3</v>
      </c>
      <c r="H428" s="7">
        <v>0</v>
      </c>
      <c r="I428" s="7">
        <v>0</v>
      </c>
      <c r="J428" s="7">
        <v>0</v>
      </c>
      <c r="K428" s="7">
        <v>0</v>
      </c>
      <c r="L428" s="7">
        <v>0</v>
      </c>
      <c r="M428" s="7">
        <v>0</v>
      </c>
      <c r="N428" s="7">
        <v>0</v>
      </c>
      <c r="O428" s="7">
        <v>0</v>
      </c>
      <c r="P428" t="s">
        <v>864</v>
      </c>
      <c r="Q428">
        <f t="shared" si="24"/>
        <v>0</v>
      </c>
      <c r="R428">
        <f t="shared" si="25"/>
        <v>0</v>
      </c>
      <c r="S428">
        <f t="shared" si="26"/>
        <v>0</v>
      </c>
      <c r="T428" s="10">
        <f t="shared" si="27"/>
        <v>0</v>
      </c>
    </row>
    <row r="429" spans="1:20">
      <c r="A429" s="5" t="s">
        <v>865</v>
      </c>
      <c r="B429" s="7">
        <v>0</v>
      </c>
      <c r="C429" s="7">
        <v>0</v>
      </c>
      <c r="D429" s="7">
        <v>0</v>
      </c>
      <c r="E429" s="7">
        <v>0</v>
      </c>
      <c r="F429" s="7">
        <v>0</v>
      </c>
      <c r="G429" s="7">
        <v>0</v>
      </c>
      <c r="H429" s="7">
        <v>0</v>
      </c>
      <c r="I429" s="7">
        <v>0</v>
      </c>
      <c r="J429" s="7">
        <v>0</v>
      </c>
      <c r="K429" s="7">
        <v>0</v>
      </c>
      <c r="L429" s="7">
        <v>0</v>
      </c>
      <c r="M429" s="7">
        <v>0</v>
      </c>
      <c r="N429" s="7">
        <v>0</v>
      </c>
      <c r="O429" s="7">
        <v>0</v>
      </c>
      <c r="P429" t="s">
        <v>866</v>
      </c>
      <c r="Q429">
        <f t="shared" si="24"/>
        <v>0</v>
      </c>
      <c r="R429">
        <f t="shared" si="25"/>
        <v>0</v>
      </c>
      <c r="S429">
        <f t="shared" si="26"/>
        <v>0</v>
      </c>
      <c r="T429" s="10">
        <f t="shared" si="27"/>
        <v>0</v>
      </c>
    </row>
    <row r="430" spans="1:20">
      <c r="A430" s="5" t="s">
        <v>867</v>
      </c>
      <c r="B430" s="7">
        <v>0</v>
      </c>
      <c r="C430" s="7">
        <v>0</v>
      </c>
      <c r="D430" s="7">
        <v>0</v>
      </c>
      <c r="E430" s="7">
        <v>0</v>
      </c>
      <c r="F430" s="7">
        <v>0</v>
      </c>
      <c r="G430" s="7">
        <v>0</v>
      </c>
      <c r="H430" s="7">
        <v>0</v>
      </c>
      <c r="I430" s="7">
        <v>0</v>
      </c>
      <c r="J430" s="7">
        <v>0</v>
      </c>
      <c r="K430" s="7">
        <v>0</v>
      </c>
      <c r="L430" s="7">
        <v>0</v>
      </c>
      <c r="M430" s="7">
        <v>0</v>
      </c>
      <c r="N430" s="7">
        <v>0</v>
      </c>
      <c r="O430" s="7">
        <v>0</v>
      </c>
      <c r="P430" t="s">
        <v>868</v>
      </c>
      <c r="Q430">
        <f t="shared" si="24"/>
        <v>0</v>
      </c>
      <c r="R430">
        <f t="shared" si="25"/>
        <v>0</v>
      </c>
      <c r="S430">
        <f t="shared" si="26"/>
        <v>0</v>
      </c>
      <c r="T430" s="10">
        <f t="shared" si="27"/>
        <v>0</v>
      </c>
    </row>
    <row r="431" spans="1:20">
      <c r="A431" s="5" t="s">
        <v>869</v>
      </c>
      <c r="B431" s="7">
        <v>0</v>
      </c>
      <c r="C431" s="7">
        <v>0</v>
      </c>
      <c r="D431" s="7">
        <v>0</v>
      </c>
      <c r="E431" s="7">
        <v>0</v>
      </c>
      <c r="F431" s="7">
        <v>0</v>
      </c>
      <c r="G431" s="7">
        <v>0</v>
      </c>
      <c r="H431" s="7">
        <v>0</v>
      </c>
      <c r="I431" s="7">
        <v>0</v>
      </c>
      <c r="J431" s="7">
        <v>2.6690020000000002E-3</v>
      </c>
      <c r="K431" s="7">
        <v>0</v>
      </c>
      <c r="L431" s="7">
        <v>0</v>
      </c>
      <c r="M431" s="7">
        <v>0</v>
      </c>
      <c r="N431" s="7">
        <v>0</v>
      </c>
      <c r="O431" s="7">
        <v>0</v>
      </c>
      <c r="P431" t="s">
        <v>870</v>
      </c>
      <c r="Q431">
        <f t="shared" si="24"/>
        <v>0</v>
      </c>
      <c r="R431">
        <f t="shared" si="25"/>
        <v>0</v>
      </c>
      <c r="S431">
        <f t="shared" si="26"/>
        <v>0</v>
      </c>
      <c r="T431" s="10">
        <f t="shared" si="27"/>
        <v>0</v>
      </c>
    </row>
    <row r="432" spans="1:20">
      <c r="A432" s="5" t="s">
        <v>871</v>
      </c>
      <c r="B432" s="7">
        <v>0</v>
      </c>
      <c r="C432" s="7">
        <v>0</v>
      </c>
      <c r="D432" s="7">
        <v>0</v>
      </c>
      <c r="E432" s="7">
        <v>0</v>
      </c>
      <c r="F432" s="7">
        <v>0</v>
      </c>
      <c r="G432" s="7">
        <v>0</v>
      </c>
      <c r="H432" s="7">
        <v>0</v>
      </c>
      <c r="I432" s="7">
        <v>0</v>
      </c>
      <c r="J432" s="7">
        <v>0</v>
      </c>
      <c r="K432" s="7">
        <v>0</v>
      </c>
      <c r="L432" s="7">
        <v>0</v>
      </c>
      <c r="M432" s="7">
        <v>0</v>
      </c>
      <c r="N432" s="7">
        <v>0</v>
      </c>
      <c r="O432" s="7">
        <v>0</v>
      </c>
      <c r="P432" t="s">
        <v>872</v>
      </c>
      <c r="Q432">
        <f t="shared" si="24"/>
        <v>0</v>
      </c>
      <c r="R432">
        <f t="shared" si="25"/>
        <v>0</v>
      </c>
      <c r="S432">
        <f t="shared" si="26"/>
        <v>0</v>
      </c>
      <c r="T432" s="10">
        <f t="shared" si="27"/>
        <v>0</v>
      </c>
    </row>
    <row r="433" spans="1:20">
      <c r="A433" s="5" t="s">
        <v>873</v>
      </c>
      <c r="B433" s="7">
        <v>0</v>
      </c>
      <c r="C433" s="7">
        <v>0</v>
      </c>
      <c r="D433" s="7">
        <v>0</v>
      </c>
      <c r="E433" s="7">
        <v>0</v>
      </c>
      <c r="F433" s="7">
        <v>0</v>
      </c>
      <c r="G433" s="7">
        <v>0</v>
      </c>
      <c r="H433" s="7">
        <v>0</v>
      </c>
      <c r="I433" s="7">
        <v>0</v>
      </c>
      <c r="J433" s="7">
        <v>0</v>
      </c>
      <c r="K433" s="7">
        <v>0</v>
      </c>
      <c r="L433" s="7">
        <v>0</v>
      </c>
      <c r="M433" s="7">
        <v>0</v>
      </c>
      <c r="N433" s="7">
        <v>0</v>
      </c>
      <c r="O433" s="7">
        <v>0</v>
      </c>
      <c r="P433" t="s">
        <v>874</v>
      </c>
      <c r="Q433">
        <f t="shared" si="24"/>
        <v>0</v>
      </c>
      <c r="R433">
        <f t="shared" si="25"/>
        <v>0</v>
      </c>
      <c r="S433">
        <f t="shared" si="26"/>
        <v>0</v>
      </c>
      <c r="T433" s="10">
        <f t="shared" si="27"/>
        <v>0</v>
      </c>
    </row>
    <row r="434" spans="1:20">
      <c r="A434" s="5" t="s">
        <v>875</v>
      </c>
      <c r="B434" s="7">
        <v>0</v>
      </c>
      <c r="C434" s="7">
        <v>0</v>
      </c>
      <c r="D434" s="7">
        <v>0</v>
      </c>
      <c r="E434" s="7">
        <v>0</v>
      </c>
      <c r="F434" s="7">
        <v>0</v>
      </c>
      <c r="G434" s="7">
        <v>0</v>
      </c>
      <c r="H434" s="7">
        <v>0</v>
      </c>
      <c r="I434" s="7">
        <v>0</v>
      </c>
      <c r="J434" s="7">
        <v>0</v>
      </c>
      <c r="K434" s="7">
        <v>0</v>
      </c>
      <c r="L434" s="7">
        <v>0</v>
      </c>
      <c r="M434" s="7">
        <v>0</v>
      </c>
      <c r="N434" s="7">
        <v>0</v>
      </c>
      <c r="O434" s="7">
        <v>0</v>
      </c>
      <c r="P434" t="s">
        <v>876</v>
      </c>
      <c r="Q434">
        <f t="shared" si="24"/>
        <v>0</v>
      </c>
      <c r="R434">
        <f t="shared" si="25"/>
        <v>0</v>
      </c>
      <c r="S434">
        <f t="shared" si="26"/>
        <v>0</v>
      </c>
      <c r="T434" s="10">
        <f t="shared" si="27"/>
        <v>0</v>
      </c>
    </row>
    <row r="435" spans="1:20">
      <c r="A435" s="5" t="s">
        <v>877</v>
      </c>
      <c r="B435" s="7">
        <v>0</v>
      </c>
      <c r="C435" s="7">
        <v>0</v>
      </c>
      <c r="D435" s="7">
        <v>0</v>
      </c>
      <c r="E435" s="7">
        <v>0</v>
      </c>
      <c r="F435" s="7">
        <v>0</v>
      </c>
      <c r="G435" s="7">
        <v>0</v>
      </c>
      <c r="H435" s="7">
        <v>0</v>
      </c>
      <c r="I435" s="7">
        <v>0</v>
      </c>
      <c r="J435" s="7">
        <v>0</v>
      </c>
      <c r="K435" s="7">
        <v>0</v>
      </c>
      <c r="L435" s="7">
        <v>0</v>
      </c>
      <c r="M435" s="7">
        <v>0</v>
      </c>
      <c r="N435" s="7">
        <v>0</v>
      </c>
      <c r="O435" s="7">
        <v>0</v>
      </c>
      <c r="P435" t="s">
        <v>878</v>
      </c>
      <c r="Q435">
        <f t="shared" si="24"/>
        <v>0</v>
      </c>
      <c r="R435">
        <f t="shared" si="25"/>
        <v>0</v>
      </c>
      <c r="S435">
        <f t="shared" si="26"/>
        <v>0</v>
      </c>
      <c r="T435" s="10">
        <f t="shared" si="27"/>
        <v>0</v>
      </c>
    </row>
    <row r="436" spans="1:20">
      <c r="A436" s="5" t="s">
        <v>879</v>
      </c>
      <c r="B436" s="7">
        <v>0</v>
      </c>
      <c r="C436" s="7">
        <v>0</v>
      </c>
      <c r="D436" s="7">
        <v>0</v>
      </c>
      <c r="E436" s="7">
        <v>1.9402583500000001E-2</v>
      </c>
      <c r="F436" s="7">
        <v>0</v>
      </c>
      <c r="G436" s="7">
        <v>0.94809841949999996</v>
      </c>
      <c r="H436" s="7">
        <v>1.3041505E-2</v>
      </c>
      <c r="I436" s="7">
        <v>0</v>
      </c>
      <c r="J436" s="7">
        <v>0</v>
      </c>
      <c r="K436" s="7">
        <v>0</v>
      </c>
      <c r="L436" s="7">
        <v>0</v>
      </c>
      <c r="M436" s="7">
        <v>0</v>
      </c>
      <c r="N436" s="7">
        <v>0</v>
      </c>
      <c r="O436" s="7">
        <v>0</v>
      </c>
      <c r="P436" t="s">
        <v>880</v>
      </c>
      <c r="Q436">
        <f t="shared" si="24"/>
        <v>0</v>
      </c>
      <c r="R436">
        <f t="shared" si="25"/>
        <v>0</v>
      </c>
      <c r="S436">
        <f t="shared" si="26"/>
        <v>0</v>
      </c>
      <c r="T436" s="10">
        <f t="shared" si="27"/>
        <v>0</v>
      </c>
    </row>
    <row r="437" spans="1:20">
      <c r="A437" s="5" t="s">
        <v>881</v>
      </c>
      <c r="B437" s="7">
        <v>0</v>
      </c>
      <c r="C437" s="7">
        <v>0</v>
      </c>
      <c r="D437" s="7">
        <v>0</v>
      </c>
      <c r="E437" s="7">
        <v>0</v>
      </c>
      <c r="F437" s="7">
        <v>0</v>
      </c>
      <c r="G437" s="7">
        <v>0</v>
      </c>
      <c r="H437" s="7">
        <v>0</v>
      </c>
      <c r="I437" s="7">
        <v>0</v>
      </c>
      <c r="J437" s="11">
        <v>1.17417832</v>
      </c>
      <c r="K437" s="7">
        <v>0.156003474</v>
      </c>
      <c r="L437" s="7">
        <v>0</v>
      </c>
      <c r="M437" s="7">
        <v>0</v>
      </c>
      <c r="N437" s="7">
        <v>0</v>
      </c>
      <c r="O437" s="7">
        <v>0</v>
      </c>
      <c r="P437" t="s">
        <v>882</v>
      </c>
      <c r="Q437">
        <f t="shared" si="24"/>
        <v>0</v>
      </c>
      <c r="R437">
        <f t="shared" si="25"/>
        <v>0</v>
      </c>
      <c r="S437">
        <f t="shared" si="26"/>
        <v>0</v>
      </c>
      <c r="T437" s="10">
        <f t="shared" si="27"/>
        <v>0</v>
      </c>
    </row>
    <row r="438" spans="1:20">
      <c r="A438" s="5" t="s">
        <v>883</v>
      </c>
      <c r="B438" s="7">
        <v>0</v>
      </c>
      <c r="C438" s="7">
        <v>0</v>
      </c>
      <c r="D438" s="7">
        <v>0</v>
      </c>
      <c r="E438" s="7">
        <v>0</v>
      </c>
      <c r="F438" s="7">
        <v>0</v>
      </c>
      <c r="G438" s="7">
        <v>4.1824015000000003E-3</v>
      </c>
      <c r="H438" s="7">
        <v>0</v>
      </c>
      <c r="I438" s="7">
        <v>0</v>
      </c>
      <c r="J438" s="7">
        <v>0.28895382400000003</v>
      </c>
      <c r="K438" s="7">
        <v>5.9729980000000002E-3</v>
      </c>
      <c r="L438" s="7">
        <v>0</v>
      </c>
      <c r="M438" s="7">
        <v>0</v>
      </c>
      <c r="N438" s="7">
        <v>0</v>
      </c>
      <c r="O438" s="7">
        <v>0</v>
      </c>
      <c r="P438" t="s">
        <v>884</v>
      </c>
      <c r="Q438">
        <f t="shared" si="24"/>
        <v>0</v>
      </c>
      <c r="R438">
        <f t="shared" si="25"/>
        <v>0</v>
      </c>
      <c r="S438">
        <f t="shared" si="26"/>
        <v>0</v>
      </c>
      <c r="T438" s="10">
        <f t="shared" si="27"/>
        <v>0</v>
      </c>
    </row>
    <row r="439" spans="1:20">
      <c r="A439" s="5" t="s">
        <v>885</v>
      </c>
      <c r="B439" s="7">
        <v>0</v>
      </c>
      <c r="C439" s="7">
        <v>0</v>
      </c>
      <c r="D439" s="7">
        <v>0</v>
      </c>
      <c r="E439" s="7">
        <v>0</v>
      </c>
      <c r="F439" s="7">
        <v>0</v>
      </c>
      <c r="G439" s="7">
        <v>0</v>
      </c>
      <c r="H439" s="7">
        <v>0</v>
      </c>
      <c r="I439" s="7">
        <v>0</v>
      </c>
      <c r="J439" s="7">
        <v>3.0266210000000002E-3</v>
      </c>
      <c r="K439" s="7">
        <v>0</v>
      </c>
      <c r="L439" s="7">
        <v>0</v>
      </c>
      <c r="M439" s="7">
        <v>0</v>
      </c>
      <c r="N439" s="7">
        <v>0</v>
      </c>
      <c r="O439" s="7">
        <v>0</v>
      </c>
      <c r="P439" t="s">
        <v>886</v>
      </c>
      <c r="Q439">
        <f t="shared" si="24"/>
        <v>0</v>
      </c>
      <c r="R439">
        <f t="shared" si="25"/>
        <v>0</v>
      </c>
      <c r="S439">
        <f t="shared" si="26"/>
        <v>0</v>
      </c>
      <c r="T439" s="10">
        <f t="shared" si="27"/>
        <v>0</v>
      </c>
    </row>
    <row r="440" spans="1:20">
      <c r="A440" s="5" t="s">
        <v>887</v>
      </c>
      <c r="B440" s="7">
        <v>0</v>
      </c>
      <c r="C440" s="7">
        <v>0</v>
      </c>
      <c r="D440" s="7">
        <v>0</v>
      </c>
      <c r="E440" s="7">
        <v>0</v>
      </c>
      <c r="F440" s="7">
        <v>0</v>
      </c>
      <c r="G440" s="7">
        <v>0</v>
      </c>
      <c r="H440" s="7">
        <v>0</v>
      </c>
      <c r="I440" s="7">
        <v>0</v>
      </c>
      <c r="J440" s="7">
        <v>0</v>
      </c>
      <c r="K440" s="7">
        <v>0</v>
      </c>
      <c r="L440" s="7">
        <v>0</v>
      </c>
      <c r="M440" s="7">
        <v>0</v>
      </c>
      <c r="N440" s="7">
        <v>0</v>
      </c>
      <c r="O440" s="7">
        <v>0</v>
      </c>
      <c r="P440" t="s">
        <v>887</v>
      </c>
      <c r="Q440">
        <f t="shared" si="24"/>
        <v>0</v>
      </c>
      <c r="R440">
        <f t="shared" si="25"/>
        <v>0</v>
      </c>
      <c r="S440">
        <f t="shared" si="26"/>
        <v>0</v>
      </c>
      <c r="T440" s="10">
        <f t="shared" si="27"/>
        <v>0</v>
      </c>
    </row>
    <row r="441" spans="1:20">
      <c r="A441" s="5" t="s">
        <v>888</v>
      </c>
      <c r="B441" s="7">
        <v>0</v>
      </c>
      <c r="C441" s="7">
        <v>0</v>
      </c>
      <c r="D441" s="7">
        <v>0</v>
      </c>
      <c r="E441" s="7">
        <v>0</v>
      </c>
      <c r="F441" s="7">
        <v>0</v>
      </c>
      <c r="G441" s="7">
        <v>0</v>
      </c>
      <c r="H441" s="7">
        <v>0</v>
      </c>
      <c r="I441" s="7">
        <v>0</v>
      </c>
      <c r="J441" s="7">
        <v>6.4485499999999995E-4</v>
      </c>
      <c r="K441" s="7">
        <v>0</v>
      </c>
      <c r="L441" s="7">
        <v>0</v>
      </c>
      <c r="M441" s="7">
        <v>0</v>
      </c>
      <c r="N441" s="7">
        <v>0</v>
      </c>
      <c r="O441" s="7">
        <v>0</v>
      </c>
      <c r="P441" t="s">
        <v>889</v>
      </c>
      <c r="Q441">
        <f t="shared" si="24"/>
        <v>0</v>
      </c>
      <c r="R441">
        <f t="shared" si="25"/>
        <v>0</v>
      </c>
      <c r="S441">
        <f t="shared" si="26"/>
        <v>0</v>
      </c>
      <c r="T441" s="10">
        <f t="shared" si="27"/>
        <v>0</v>
      </c>
    </row>
    <row r="442" spans="1:20">
      <c r="A442" s="5" t="s">
        <v>890</v>
      </c>
      <c r="B442" s="7">
        <v>0</v>
      </c>
      <c r="C442" s="7">
        <v>0</v>
      </c>
      <c r="D442" s="7">
        <v>0</v>
      </c>
      <c r="E442" s="7">
        <v>0</v>
      </c>
      <c r="F442" s="7">
        <v>0</v>
      </c>
      <c r="G442" s="7">
        <v>0</v>
      </c>
      <c r="H442" s="7">
        <v>0</v>
      </c>
      <c r="I442" s="7">
        <v>0</v>
      </c>
      <c r="J442" s="7">
        <v>0</v>
      </c>
      <c r="K442" s="7">
        <v>0</v>
      </c>
      <c r="L442" s="7">
        <v>0</v>
      </c>
      <c r="M442" s="7">
        <v>0</v>
      </c>
      <c r="N442" s="7">
        <v>0</v>
      </c>
      <c r="O442" s="7">
        <v>0</v>
      </c>
      <c r="P442" t="s">
        <v>891</v>
      </c>
      <c r="Q442">
        <f t="shared" si="24"/>
        <v>0</v>
      </c>
      <c r="R442">
        <f t="shared" si="25"/>
        <v>0</v>
      </c>
      <c r="S442">
        <f t="shared" si="26"/>
        <v>0</v>
      </c>
      <c r="T442" s="10">
        <f t="shared" si="27"/>
        <v>0</v>
      </c>
    </row>
    <row r="443" spans="1:20">
      <c r="A443" s="5" t="s">
        <v>892</v>
      </c>
      <c r="B443" s="7">
        <v>0</v>
      </c>
      <c r="C443" s="7">
        <v>0</v>
      </c>
      <c r="D443" s="7">
        <v>0</v>
      </c>
      <c r="E443" s="7">
        <v>0</v>
      </c>
      <c r="F443" s="7">
        <v>0</v>
      </c>
      <c r="G443" s="7">
        <v>0</v>
      </c>
      <c r="H443" s="7">
        <v>0</v>
      </c>
      <c r="I443" s="7">
        <v>0</v>
      </c>
      <c r="J443" s="7">
        <v>0</v>
      </c>
      <c r="K443" s="7">
        <v>0</v>
      </c>
      <c r="L443" s="7">
        <v>0</v>
      </c>
      <c r="M443" s="7">
        <v>0</v>
      </c>
      <c r="N443" s="7">
        <v>0</v>
      </c>
      <c r="O443" s="7">
        <v>0</v>
      </c>
      <c r="P443" t="s">
        <v>893</v>
      </c>
      <c r="Q443">
        <f t="shared" si="24"/>
        <v>0</v>
      </c>
      <c r="R443">
        <f t="shared" si="25"/>
        <v>0</v>
      </c>
      <c r="S443">
        <f t="shared" si="26"/>
        <v>0</v>
      </c>
      <c r="T443" s="10">
        <f t="shared" si="27"/>
        <v>0</v>
      </c>
    </row>
    <row r="444" spans="1:20">
      <c r="A444" s="5" t="s">
        <v>894</v>
      </c>
      <c r="B444" s="7">
        <v>0</v>
      </c>
      <c r="C444" s="7">
        <v>0</v>
      </c>
      <c r="D444" s="7">
        <v>0</v>
      </c>
      <c r="E444" s="7">
        <v>0</v>
      </c>
      <c r="F444" s="7">
        <v>0</v>
      </c>
      <c r="G444" s="7">
        <v>0</v>
      </c>
      <c r="H444" s="7">
        <v>0</v>
      </c>
      <c r="I444" s="7">
        <v>0</v>
      </c>
      <c r="J444" s="7">
        <v>0</v>
      </c>
      <c r="K444" s="7">
        <v>0</v>
      </c>
      <c r="L444" s="7">
        <v>0</v>
      </c>
      <c r="M444" s="7">
        <v>0</v>
      </c>
      <c r="N444" s="7">
        <v>0</v>
      </c>
      <c r="O444" s="7">
        <v>0</v>
      </c>
      <c r="P444" t="s">
        <v>895</v>
      </c>
      <c r="Q444">
        <f t="shared" si="24"/>
        <v>0</v>
      </c>
      <c r="R444">
        <f t="shared" si="25"/>
        <v>0</v>
      </c>
      <c r="S444">
        <f t="shared" si="26"/>
        <v>0</v>
      </c>
      <c r="T444" s="10">
        <f t="shared" si="27"/>
        <v>0</v>
      </c>
    </row>
    <row r="445" spans="1:20">
      <c r="A445" s="5" t="s">
        <v>896</v>
      </c>
      <c r="B445" s="7">
        <v>0</v>
      </c>
      <c r="C445" s="7">
        <v>0</v>
      </c>
      <c r="D445" s="7">
        <v>0</v>
      </c>
      <c r="E445" s="7">
        <v>0</v>
      </c>
      <c r="F445" s="7">
        <v>0</v>
      </c>
      <c r="G445" s="7">
        <v>0</v>
      </c>
      <c r="H445" s="7">
        <v>0</v>
      </c>
      <c r="I445" s="7">
        <v>0</v>
      </c>
      <c r="J445" s="7">
        <v>3.3332028E-2</v>
      </c>
      <c r="K445" s="11">
        <v>1.197157099</v>
      </c>
      <c r="L445" s="7">
        <v>0</v>
      </c>
      <c r="M445" s="7">
        <v>0</v>
      </c>
      <c r="N445" s="7">
        <v>0</v>
      </c>
      <c r="O445" s="7">
        <v>0</v>
      </c>
      <c r="P445" t="s">
        <v>897</v>
      </c>
      <c r="Q445">
        <f t="shared" si="24"/>
        <v>0</v>
      </c>
      <c r="R445">
        <f t="shared" si="25"/>
        <v>0</v>
      </c>
      <c r="S445">
        <f t="shared" si="26"/>
        <v>0</v>
      </c>
      <c r="T445" s="10">
        <f t="shared" si="27"/>
        <v>0</v>
      </c>
    </row>
    <row r="446" spans="1:20">
      <c r="A446" s="5" t="s">
        <v>898</v>
      </c>
      <c r="B446" s="7">
        <v>0</v>
      </c>
      <c r="C446" s="7">
        <v>0</v>
      </c>
      <c r="D446" s="7">
        <v>0</v>
      </c>
      <c r="E446" s="7">
        <v>0</v>
      </c>
      <c r="F446" s="7">
        <v>0</v>
      </c>
      <c r="G446" s="7">
        <v>0</v>
      </c>
      <c r="H446" s="7">
        <v>0</v>
      </c>
      <c r="I446" s="7">
        <v>0</v>
      </c>
      <c r="J446" s="7">
        <v>0</v>
      </c>
      <c r="K446" s="7">
        <v>0</v>
      </c>
      <c r="L446" s="7">
        <v>0</v>
      </c>
      <c r="M446" s="7">
        <v>0</v>
      </c>
      <c r="N446" s="7">
        <v>0</v>
      </c>
      <c r="O446" s="7">
        <v>0</v>
      </c>
      <c r="P446" t="s">
        <v>899</v>
      </c>
      <c r="Q446">
        <f t="shared" si="24"/>
        <v>0</v>
      </c>
      <c r="R446">
        <f t="shared" si="25"/>
        <v>0</v>
      </c>
      <c r="S446">
        <f t="shared" si="26"/>
        <v>0</v>
      </c>
      <c r="T446" s="10">
        <f t="shared" si="27"/>
        <v>0</v>
      </c>
    </row>
    <row r="447" spans="1:20">
      <c r="A447" s="5" t="s">
        <v>900</v>
      </c>
      <c r="B447" s="7">
        <v>0</v>
      </c>
      <c r="C447" s="7">
        <v>0</v>
      </c>
      <c r="D447" s="7">
        <v>0</v>
      </c>
      <c r="E447" s="7">
        <v>0</v>
      </c>
      <c r="F447" s="7">
        <v>0</v>
      </c>
      <c r="G447" s="11">
        <v>1.4785991165000001</v>
      </c>
      <c r="H447" s="7">
        <v>0</v>
      </c>
      <c r="I447" s="7">
        <v>0</v>
      </c>
      <c r="J447" s="7">
        <v>0</v>
      </c>
      <c r="K447" s="7">
        <v>0</v>
      </c>
      <c r="L447" s="7">
        <v>0</v>
      </c>
      <c r="M447" s="7">
        <v>0</v>
      </c>
      <c r="N447" s="7">
        <v>0</v>
      </c>
      <c r="O447" s="7">
        <v>0</v>
      </c>
      <c r="P447" t="s">
        <v>901</v>
      </c>
      <c r="Q447">
        <f t="shared" si="24"/>
        <v>0</v>
      </c>
      <c r="R447">
        <f t="shared" si="25"/>
        <v>0</v>
      </c>
      <c r="S447">
        <f t="shared" si="26"/>
        <v>0</v>
      </c>
      <c r="T447" s="10">
        <f t="shared" si="27"/>
        <v>0</v>
      </c>
    </row>
    <row r="448" spans="1:20">
      <c r="A448" s="5" t="s">
        <v>902</v>
      </c>
      <c r="B448" s="7">
        <v>0</v>
      </c>
      <c r="C448" s="7">
        <v>0</v>
      </c>
      <c r="D448" s="7">
        <v>0</v>
      </c>
      <c r="E448" s="7">
        <v>0</v>
      </c>
      <c r="F448" s="7">
        <v>0</v>
      </c>
      <c r="G448" s="7">
        <v>0</v>
      </c>
      <c r="H448" s="7">
        <v>0</v>
      </c>
      <c r="I448" s="7">
        <v>0</v>
      </c>
      <c r="J448" s="7">
        <v>0</v>
      </c>
      <c r="K448" s="7">
        <v>0</v>
      </c>
      <c r="L448" s="7">
        <v>0</v>
      </c>
      <c r="M448" s="7">
        <v>0</v>
      </c>
      <c r="N448" s="7">
        <v>0</v>
      </c>
      <c r="O448" s="7">
        <v>0</v>
      </c>
      <c r="P448" t="s">
        <v>903</v>
      </c>
      <c r="Q448">
        <f t="shared" si="24"/>
        <v>0</v>
      </c>
      <c r="R448">
        <f t="shared" si="25"/>
        <v>0</v>
      </c>
      <c r="S448">
        <f t="shared" si="26"/>
        <v>0</v>
      </c>
      <c r="T448" s="10">
        <f t="shared" si="27"/>
        <v>0</v>
      </c>
    </row>
    <row r="449" spans="1:20">
      <c r="A449" s="5" t="s">
        <v>904</v>
      </c>
      <c r="B449" s="7">
        <v>0</v>
      </c>
      <c r="C449" s="7">
        <v>0</v>
      </c>
      <c r="D449" s="7">
        <v>0</v>
      </c>
      <c r="E449" s="7">
        <v>0</v>
      </c>
      <c r="F449" s="7">
        <v>0</v>
      </c>
      <c r="G449" s="7">
        <v>0</v>
      </c>
      <c r="H449" s="7">
        <v>0</v>
      </c>
      <c r="I449" s="7">
        <v>0</v>
      </c>
      <c r="J449" s="7">
        <v>0</v>
      </c>
      <c r="K449" s="7">
        <v>0</v>
      </c>
      <c r="L449" s="7">
        <v>0</v>
      </c>
      <c r="M449" s="7">
        <v>0</v>
      </c>
      <c r="N449" s="7">
        <v>0</v>
      </c>
      <c r="O449" s="7">
        <v>0</v>
      </c>
      <c r="P449" t="s">
        <v>905</v>
      </c>
      <c r="Q449">
        <f t="shared" si="24"/>
        <v>0</v>
      </c>
      <c r="R449">
        <f t="shared" si="25"/>
        <v>0</v>
      </c>
      <c r="S449">
        <f t="shared" si="26"/>
        <v>0</v>
      </c>
      <c r="T449" s="10">
        <f t="shared" si="27"/>
        <v>0</v>
      </c>
    </row>
    <row r="450" spans="1:20">
      <c r="A450" s="5" t="s">
        <v>906</v>
      </c>
      <c r="B450" s="7">
        <v>0</v>
      </c>
      <c r="C450" s="7">
        <v>0</v>
      </c>
      <c r="D450" s="7">
        <v>0</v>
      </c>
      <c r="E450" s="7">
        <v>0</v>
      </c>
      <c r="F450" s="7">
        <v>0</v>
      </c>
      <c r="G450" s="7">
        <v>5.7125053500000002E-2</v>
      </c>
      <c r="H450" s="7">
        <v>0</v>
      </c>
      <c r="I450" s="7">
        <v>0</v>
      </c>
      <c r="J450" s="7">
        <v>0</v>
      </c>
      <c r="K450" s="7">
        <v>0</v>
      </c>
      <c r="L450" s="7">
        <v>0</v>
      </c>
      <c r="M450" s="7">
        <v>0</v>
      </c>
      <c r="N450" s="7">
        <v>0</v>
      </c>
      <c r="O450" s="7">
        <v>0</v>
      </c>
      <c r="P450" t="s">
        <v>907</v>
      </c>
      <c r="Q450">
        <f t="shared" si="24"/>
        <v>0</v>
      </c>
      <c r="R450">
        <f t="shared" si="25"/>
        <v>0</v>
      </c>
      <c r="S450">
        <f t="shared" si="26"/>
        <v>0</v>
      </c>
      <c r="T450" s="10">
        <f t="shared" si="27"/>
        <v>0</v>
      </c>
    </row>
    <row r="451" spans="1:20">
      <c r="A451" s="5" t="s">
        <v>908</v>
      </c>
      <c r="B451" s="7">
        <v>0</v>
      </c>
      <c r="C451" s="7">
        <v>0</v>
      </c>
      <c r="D451" s="7">
        <v>0</v>
      </c>
      <c r="E451" s="7">
        <v>0</v>
      </c>
      <c r="F451" s="7">
        <v>0</v>
      </c>
      <c r="G451" s="7">
        <v>0</v>
      </c>
      <c r="H451" s="7">
        <v>0</v>
      </c>
      <c r="I451" s="7">
        <v>0</v>
      </c>
      <c r="J451" s="7">
        <v>0</v>
      </c>
      <c r="K451" s="7">
        <v>0</v>
      </c>
      <c r="L451" s="7">
        <v>0</v>
      </c>
      <c r="M451" s="7">
        <v>0</v>
      </c>
      <c r="N451" s="7">
        <v>0</v>
      </c>
      <c r="O451" s="7">
        <v>0</v>
      </c>
      <c r="P451" t="s">
        <v>909</v>
      </c>
      <c r="Q451">
        <f t="shared" si="24"/>
        <v>0</v>
      </c>
      <c r="R451">
        <f t="shared" si="25"/>
        <v>0</v>
      </c>
      <c r="S451">
        <f t="shared" si="26"/>
        <v>0</v>
      </c>
      <c r="T451" s="10">
        <f t="shared" si="27"/>
        <v>0</v>
      </c>
    </row>
    <row r="452" spans="1:20">
      <c r="A452" s="5" t="s">
        <v>910</v>
      </c>
      <c r="B452" s="7">
        <v>0</v>
      </c>
      <c r="C452" s="7">
        <v>0</v>
      </c>
      <c r="D452" s="7">
        <v>0</v>
      </c>
      <c r="E452" s="7">
        <v>0</v>
      </c>
      <c r="F452" s="7">
        <v>0</v>
      </c>
      <c r="G452" s="7">
        <v>0</v>
      </c>
      <c r="H452" s="7">
        <v>0</v>
      </c>
      <c r="I452" s="7">
        <v>0</v>
      </c>
      <c r="J452" s="7">
        <v>0</v>
      </c>
      <c r="K452" s="7">
        <v>0</v>
      </c>
      <c r="L452" s="7">
        <v>0</v>
      </c>
      <c r="M452" s="7">
        <v>0</v>
      </c>
      <c r="N452" s="7">
        <v>0</v>
      </c>
      <c r="O452" s="7">
        <v>0</v>
      </c>
      <c r="P452" t="s">
        <v>910</v>
      </c>
      <c r="Q452">
        <f t="shared" si="24"/>
        <v>0</v>
      </c>
      <c r="R452">
        <f t="shared" si="25"/>
        <v>0</v>
      </c>
      <c r="S452">
        <f t="shared" si="26"/>
        <v>0</v>
      </c>
      <c r="T452" s="10">
        <f t="shared" si="27"/>
        <v>0</v>
      </c>
    </row>
    <row r="453" spans="1:20">
      <c r="A453" s="5" t="s">
        <v>911</v>
      </c>
      <c r="B453" s="7">
        <v>0</v>
      </c>
      <c r="C453" s="7">
        <v>0</v>
      </c>
      <c r="D453" s="7">
        <v>0</v>
      </c>
      <c r="E453" s="7">
        <v>0</v>
      </c>
      <c r="F453" s="7">
        <v>0</v>
      </c>
      <c r="G453" s="7">
        <v>0</v>
      </c>
      <c r="H453" s="7">
        <v>0</v>
      </c>
      <c r="I453" s="7">
        <v>0</v>
      </c>
      <c r="J453" s="7">
        <v>0</v>
      </c>
      <c r="K453" s="7">
        <v>0</v>
      </c>
      <c r="L453" s="7">
        <v>0</v>
      </c>
      <c r="M453" s="7">
        <v>0</v>
      </c>
      <c r="N453" s="7">
        <v>0</v>
      </c>
      <c r="O453" s="7">
        <v>0</v>
      </c>
      <c r="P453" t="s">
        <v>912</v>
      </c>
      <c r="Q453">
        <f t="shared" si="24"/>
        <v>0</v>
      </c>
      <c r="R453">
        <f t="shared" si="25"/>
        <v>0</v>
      </c>
      <c r="S453">
        <f t="shared" si="26"/>
        <v>0</v>
      </c>
      <c r="T453" s="10">
        <f t="shared" si="27"/>
        <v>0</v>
      </c>
    </row>
    <row r="454" spans="1:20">
      <c r="A454" s="5" t="s">
        <v>913</v>
      </c>
      <c r="B454" s="7">
        <v>0</v>
      </c>
      <c r="C454" s="7">
        <v>0</v>
      </c>
      <c r="D454" s="7">
        <v>0</v>
      </c>
      <c r="E454" s="7">
        <v>0</v>
      </c>
      <c r="F454" s="7">
        <v>0</v>
      </c>
      <c r="G454" s="7">
        <v>0.15562149</v>
      </c>
      <c r="H454" s="7">
        <v>8.2815049999999998E-3</v>
      </c>
      <c r="I454" s="7">
        <v>0</v>
      </c>
      <c r="J454" s="7">
        <v>0</v>
      </c>
      <c r="K454" s="7">
        <v>0</v>
      </c>
      <c r="L454" s="7">
        <v>0</v>
      </c>
      <c r="M454" s="7">
        <v>0</v>
      </c>
      <c r="N454" s="7">
        <v>0</v>
      </c>
      <c r="O454" s="7">
        <v>0</v>
      </c>
      <c r="P454" t="s">
        <v>914</v>
      </c>
      <c r="Q454">
        <f t="shared" si="24"/>
        <v>0</v>
      </c>
      <c r="R454">
        <f t="shared" si="25"/>
        <v>0</v>
      </c>
      <c r="S454">
        <f t="shared" si="26"/>
        <v>0</v>
      </c>
      <c r="T454" s="10">
        <f t="shared" si="27"/>
        <v>0</v>
      </c>
    </row>
    <row r="455" spans="1:20">
      <c r="A455" s="5" t="s">
        <v>915</v>
      </c>
      <c r="B455" s="7">
        <v>0</v>
      </c>
      <c r="C455" s="7">
        <v>0</v>
      </c>
      <c r="D455" s="7">
        <v>0</v>
      </c>
      <c r="E455" s="7">
        <v>0</v>
      </c>
      <c r="F455" s="7">
        <v>0</v>
      </c>
      <c r="G455" s="7">
        <v>0</v>
      </c>
      <c r="H455" s="7">
        <v>0</v>
      </c>
      <c r="I455" s="7">
        <v>0</v>
      </c>
      <c r="J455" s="7">
        <v>0</v>
      </c>
      <c r="K455" s="7">
        <v>0</v>
      </c>
      <c r="L455" s="7">
        <v>0</v>
      </c>
      <c r="M455" s="7">
        <v>0</v>
      </c>
      <c r="N455" s="7">
        <v>0</v>
      </c>
      <c r="O455" s="7">
        <v>0</v>
      </c>
      <c r="P455" t="s">
        <v>916</v>
      </c>
      <c r="Q455">
        <f t="shared" si="24"/>
        <v>0</v>
      </c>
      <c r="R455">
        <f t="shared" si="25"/>
        <v>0</v>
      </c>
      <c r="S455">
        <f t="shared" si="26"/>
        <v>0</v>
      </c>
      <c r="T455" s="10">
        <f t="shared" si="27"/>
        <v>0</v>
      </c>
    </row>
    <row r="456" spans="1:20">
      <c r="A456" s="5" t="s">
        <v>917</v>
      </c>
      <c r="B456" s="7">
        <v>0</v>
      </c>
      <c r="C456" s="7">
        <v>0</v>
      </c>
      <c r="D456" s="7">
        <v>0</v>
      </c>
      <c r="E456" s="7">
        <v>0</v>
      </c>
      <c r="F456" s="7">
        <v>0</v>
      </c>
      <c r="G456" s="7">
        <v>0</v>
      </c>
      <c r="H456" s="7">
        <v>0</v>
      </c>
      <c r="I456" s="7">
        <v>0</v>
      </c>
      <c r="J456" s="7">
        <v>1.7611424000000001E-2</v>
      </c>
      <c r="K456" s="7">
        <v>0</v>
      </c>
      <c r="L456" s="7">
        <v>0</v>
      </c>
      <c r="M456" s="7">
        <v>0</v>
      </c>
      <c r="N456" s="7">
        <v>0</v>
      </c>
      <c r="O456" s="7">
        <v>0</v>
      </c>
      <c r="P456" t="s">
        <v>918</v>
      </c>
      <c r="Q456">
        <f t="shared" si="24"/>
        <v>0</v>
      </c>
      <c r="R456">
        <f t="shared" si="25"/>
        <v>0</v>
      </c>
      <c r="S456">
        <f t="shared" si="26"/>
        <v>0</v>
      </c>
      <c r="T456" s="10">
        <f t="shared" si="27"/>
        <v>0</v>
      </c>
    </row>
  </sheetData>
  <autoFilter ref="A6:T6" xr:uid="{DCD39A52-B1A2-466C-AA9D-BAB66F8B665A}">
    <sortState xmlns:xlrd2="http://schemas.microsoft.com/office/spreadsheetml/2017/richdata2" ref="A7:T456">
      <sortCondition descending="1" ref="T6"/>
    </sortState>
  </autoFilter>
  <mergeCells count="3">
    <mergeCell ref="A1:O1"/>
    <mergeCell ref="A3:O3"/>
    <mergeCell ref="A4:O4"/>
  </mergeCells>
  <hyperlinks>
    <hyperlink ref="A4" r:id="rId1" display="http://www.ncbi.nlm.nih.gov/pubmed/?term=25817355%5Bpmid%5D" xr:uid="{C6771BFE-F202-4F95-8CD3-66756316C1B9}"/>
  </hyperlinks>
  <pageMargins left="0.7" right="0.7" top="0.75" bottom="0.75" header="0.3" footer="0.3"/>
  <pageSetup orientation="portrait" verticalDpi="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49E77-1FD9-4E7B-97A8-2DA77DB0AC4A}">
  <sheetPr filterMode="1"/>
  <dimension ref="A1:E19223"/>
  <sheetViews>
    <sheetView topLeftCell="A1427" workbookViewId="0">
      <selection activeCell="F1445" sqref="F1445"/>
    </sheetView>
  </sheetViews>
  <sheetFormatPr defaultRowHeight="14.5"/>
  <cols>
    <col min="2" max="2" width="13.453125" customWidth="1"/>
    <col min="3" max="3" width="33.54296875" customWidth="1"/>
    <col min="4" max="4" width="12.54296875" customWidth="1"/>
    <col min="5" max="5" width="33.1796875" customWidth="1"/>
  </cols>
  <sheetData>
    <row r="1" spans="1:5">
      <c r="A1" t="s">
        <v>10233</v>
      </c>
    </row>
    <row r="4" spans="1:5">
      <c r="A4" t="s">
        <v>5648</v>
      </c>
      <c r="B4" t="s">
        <v>4</v>
      </c>
      <c r="C4" t="s">
        <v>1078</v>
      </c>
      <c r="D4" t="s">
        <v>5649</v>
      </c>
      <c r="E4" t="s">
        <v>5650</v>
      </c>
    </row>
    <row r="5" spans="1:5" hidden="1">
      <c r="A5" t="s">
        <v>10073</v>
      </c>
      <c r="B5" t="s">
        <v>85</v>
      </c>
      <c r="C5" t="s">
        <v>10074</v>
      </c>
      <c r="D5" t="s">
        <v>5654</v>
      </c>
      <c r="E5" t="s">
        <v>10076</v>
      </c>
    </row>
    <row r="6" spans="1:5" hidden="1">
      <c r="A6" t="s">
        <v>6917</v>
      </c>
      <c r="B6" t="s">
        <v>383</v>
      </c>
      <c r="C6" t="s">
        <v>6918</v>
      </c>
      <c r="D6" t="s">
        <v>5654</v>
      </c>
      <c r="E6" t="s">
        <v>6922</v>
      </c>
    </row>
    <row r="7" spans="1:5" hidden="1">
      <c r="A7" t="s">
        <v>6958</v>
      </c>
      <c r="B7" t="s">
        <v>690</v>
      </c>
      <c r="C7" t="s">
        <v>6959</v>
      </c>
      <c r="D7" t="s">
        <v>5654</v>
      </c>
      <c r="E7" t="s">
        <v>6922</v>
      </c>
    </row>
    <row r="8" spans="1:5" hidden="1">
      <c r="A8" t="s">
        <v>6917</v>
      </c>
      <c r="B8" t="s">
        <v>383</v>
      </c>
      <c r="C8" t="s">
        <v>6918</v>
      </c>
      <c r="D8" t="s">
        <v>5654</v>
      </c>
      <c r="E8" t="s">
        <v>6923</v>
      </c>
    </row>
    <row r="9" spans="1:5" hidden="1">
      <c r="A9" t="s">
        <v>6958</v>
      </c>
      <c r="B9" t="s">
        <v>690</v>
      </c>
      <c r="C9" t="s">
        <v>6959</v>
      </c>
      <c r="D9" t="s">
        <v>5654</v>
      </c>
      <c r="E9" t="s">
        <v>6923</v>
      </c>
    </row>
    <row r="10" spans="1:5" hidden="1">
      <c r="A10" t="s">
        <v>5656</v>
      </c>
      <c r="B10" t="s">
        <v>39</v>
      </c>
      <c r="C10" t="s">
        <v>5657</v>
      </c>
      <c r="D10" t="s">
        <v>5654</v>
      </c>
      <c r="E10" t="s">
        <v>5671</v>
      </c>
    </row>
    <row r="11" spans="1:5" hidden="1">
      <c r="A11" t="s">
        <v>6212</v>
      </c>
      <c r="B11" t="s">
        <v>582</v>
      </c>
      <c r="C11" t="s">
        <v>6213</v>
      </c>
      <c r="D11" t="s">
        <v>5654</v>
      </c>
      <c r="E11" t="s">
        <v>5671</v>
      </c>
    </row>
    <row r="12" spans="1:5" hidden="1">
      <c r="A12" t="s">
        <v>6304</v>
      </c>
      <c r="B12" t="s">
        <v>111</v>
      </c>
      <c r="C12" t="s">
        <v>6305</v>
      </c>
      <c r="D12" t="s">
        <v>5654</v>
      </c>
      <c r="E12" t="s">
        <v>5671</v>
      </c>
    </row>
    <row r="13" spans="1:5" hidden="1">
      <c r="A13" t="s">
        <v>7002</v>
      </c>
      <c r="B13" t="s">
        <v>363</v>
      </c>
      <c r="C13" t="s">
        <v>7003</v>
      </c>
      <c r="D13" t="s">
        <v>5654</v>
      </c>
      <c r="E13" t="s">
        <v>5671</v>
      </c>
    </row>
    <row r="14" spans="1:5" hidden="1">
      <c r="A14" t="s">
        <v>7719</v>
      </c>
      <c r="B14" t="s">
        <v>181</v>
      </c>
      <c r="C14" t="s">
        <v>7720</v>
      </c>
      <c r="D14" t="s">
        <v>5654</v>
      </c>
      <c r="E14" t="s">
        <v>5671</v>
      </c>
    </row>
    <row r="15" spans="1:5" hidden="1">
      <c r="A15" t="s">
        <v>7724</v>
      </c>
      <c r="B15" t="s">
        <v>515</v>
      </c>
      <c r="C15" t="s">
        <v>7725</v>
      </c>
      <c r="D15" t="s">
        <v>5654</v>
      </c>
      <c r="E15" t="s">
        <v>5671</v>
      </c>
    </row>
    <row r="16" spans="1:5" hidden="1">
      <c r="A16" t="s">
        <v>8326</v>
      </c>
      <c r="B16" t="s">
        <v>801</v>
      </c>
      <c r="C16" t="s">
        <v>8327</v>
      </c>
      <c r="D16" t="s">
        <v>5654</v>
      </c>
      <c r="E16" t="s">
        <v>5671</v>
      </c>
    </row>
    <row r="17" spans="1:5" hidden="1">
      <c r="A17" t="s">
        <v>8899</v>
      </c>
      <c r="B17" t="s">
        <v>161</v>
      </c>
      <c r="C17" t="s">
        <v>8900</v>
      </c>
      <c r="D17" t="s">
        <v>5654</v>
      </c>
      <c r="E17" t="s">
        <v>8901</v>
      </c>
    </row>
    <row r="18" spans="1:5" hidden="1">
      <c r="A18" t="s">
        <v>8929</v>
      </c>
      <c r="B18" t="s">
        <v>401</v>
      </c>
      <c r="C18" t="s">
        <v>8930</v>
      </c>
      <c r="D18" t="s">
        <v>5654</v>
      </c>
      <c r="E18" t="s">
        <v>8901</v>
      </c>
    </row>
    <row r="19" spans="1:5" hidden="1">
      <c r="A19" t="s">
        <v>8977</v>
      </c>
      <c r="B19" t="s">
        <v>443</v>
      </c>
      <c r="C19" t="s">
        <v>8978</v>
      </c>
      <c r="D19" t="s">
        <v>5654</v>
      </c>
      <c r="E19" t="s">
        <v>8901</v>
      </c>
    </row>
    <row r="20" spans="1:5" hidden="1">
      <c r="A20" t="s">
        <v>8984</v>
      </c>
      <c r="B20" t="s">
        <v>778</v>
      </c>
      <c r="C20" t="s">
        <v>8985</v>
      </c>
      <c r="D20" t="s">
        <v>5654</v>
      </c>
      <c r="E20" t="s">
        <v>8901</v>
      </c>
    </row>
    <row r="21" spans="1:5" hidden="1">
      <c r="A21" t="s">
        <v>9013</v>
      </c>
      <c r="B21" t="s">
        <v>782</v>
      </c>
      <c r="C21" t="s">
        <v>9014</v>
      </c>
      <c r="D21" t="s">
        <v>5654</v>
      </c>
      <c r="E21" t="s">
        <v>8901</v>
      </c>
    </row>
    <row r="22" spans="1:5" hidden="1">
      <c r="A22" t="s">
        <v>9794</v>
      </c>
      <c r="B22" t="s">
        <v>387</v>
      </c>
      <c r="C22" t="s">
        <v>9795</v>
      </c>
      <c r="D22" t="s">
        <v>5654</v>
      </c>
      <c r="E22" t="s">
        <v>8901</v>
      </c>
    </row>
    <row r="23" spans="1:5" hidden="1">
      <c r="A23" t="s">
        <v>10098</v>
      </c>
      <c r="B23" t="s">
        <v>598</v>
      </c>
      <c r="C23" t="s">
        <v>10099</v>
      </c>
      <c r="D23" t="s">
        <v>5654</v>
      </c>
      <c r="E23" t="s">
        <v>8901</v>
      </c>
    </row>
    <row r="24" spans="1:5" hidden="1">
      <c r="A24" t="s">
        <v>10168</v>
      </c>
      <c r="B24" t="s">
        <v>461</v>
      </c>
      <c r="C24" t="s">
        <v>10169</v>
      </c>
      <c r="D24" t="s">
        <v>5654</v>
      </c>
      <c r="E24" t="s">
        <v>8901</v>
      </c>
    </row>
    <row r="25" spans="1:5" hidden="1">
      <c r="A25" t="s">
        <v>10178</v>
      </c>
      <c r="B25" t="s">
        <v>1072</v>
      </c>
      <c r="C25" t="s">
        <v>10179</v>
      </c>
      <c r="D25" t="s">
        <v>5654</v>
      </c>
      <c r="E25" t="s">
        <v>8901</v>
      </c>
    </row>
    <row r="26" spans="1:5" hidden="1">
      <c r="A26" t="s">
        <v>10168</v>
      </c>
      <c r="B26" t="s">
        <v>461</v>
      </c>
      <c r="C26" t="s">
        <v>10169</v>
      </c>
      <c r="D26" t="s">
        <v>5654</v>
      </c>
      <c r="E26" t="s">
        <v>10172</v>
      </c>
    </row>
    <row r="27" spans="1:5" hidden="1">
      <c r="A27" t="s">
        <v>10178</v>
      </c>
      <c r="B27" t="s">
        <v>1072</v>
      </c>
      <c r="C27" t="s">
        <v>10179</v>
      </c>
      <c r="D27" t="s">
        <v>5654</v>
      </c>
      <c r="E27" t="s">
        <v>10172</v>
      </c>
    </row>
    <row r="28" spans="1:5" hidden="1">
      <c r="A28" t="s">
        <v>5983</v>
      </c>
      <c r="B28" t="s">
        <v>501</v>
      </c>
      <c r="C28" t="s">
        <v>5984</v>
      </c>
      <c r="D28" t="s">
        <v>5654</v>
      </c>
      <c r="E28" t="s">
        <v>5990</v>
      </c>
    </row>
    <row r="29" spans="1:5" hidden="1">
      <c r="A29" t="s">
        <v>9396</v>
      </c>
      <c r="B29" t="s">
        <v>439</v>
      </c>
      <c r="C29" t="s">
        <v>9397</v>
      </c>
      <c r="D29" t="s">
        <v>5654</v>
      </c>
      <c r="E29" t="s">
        <v>9399</v>
      </c>
    </row>
    <row r="30" spans="1:5" hidden="1">
      <c r="A30" t="s">
        <v>6772</v>
      </c>
      <c r="B30" t="s">
        <v>47</v>
      </c>
      <c r="C30" t="s">
        <v>6773</v>
      </c>
      <c r="D30" t="s">
        <v>5655</v>
      </c>
      <c r="E30" t="s">
        <v>6775</v>
      </c>
    </row>
    <row r="31" spans="1:5" hidden="1">
      <c r="A31" t="s">
        <v>7635</v>
      </c>
      <c r="B31" t="s">
        <v>83</v>
      </c>
      <c r="C31" t="s">
        <v>5594</v>
      </c>
      <c r="D31" t="s">
        <v>5655</v>
      </c>
      <c r="E31" t="s">
        <v>6775</v>
      </c>
    </row>
    <row r="32" spans="1:5" hidden="1">
      <c r="A32" t="s">
        <v>7397</v>
      </c>
      <c r="B32" t="s">
        <v>1030</v>
      </c>
      <c r="C32" t="s">
        <v>7398</v>
      </c>
      <c r="D32" t="s">
        <v>5655</v>
      </c>
      <c r="E32" t="s">
        <v>7404</v>
      </c>
    </row>
    <row r="33" spans="1:5" hidden="1">
      <c r="A33" t="s">
        <v>7414</v>
      </c>
      <c r="B33" t="s">
        <v>197</v>
      </c>
      <c r="C33" t="s">
        <v>7415</v>
      </c>
      <c r="D33" t="s">
        <v>5654</v>
      </c>
      <c r="E33" t="s">
        <v>7417</v>
      </c>
    </row>
    <row r="34" spans="1:5" hidden="1">
      <c r="A34" t="s">
        <v>9602</v>
      </c>
      <c r="B34" t="s">
        <v>608</v>
      </c>
      <c r="C34" t="s">
        <v>9603</v>
      </c>
      <c r="D34" t="s">
        <v>5655</v>
      </c>
      <c r="E34" t="s">
        <v>9607</v>
      </c>
    </row>
    <row r="35" spans="1:5" hidden="1">
      <c r="A35" t="s">
        <v>7333</v>
      </c>
      <c r="B35" t="s">
        <v>169</v>
      </c>
      <c r="C35" t="s">
        <v>7334</v>
      </c>
      <c r="D35" t="s">
        <v>5654</v>
      </c>
      <c r="E35" t="s">
        <v>7342</v>
      </c>
    </row>
    <row r="36" spans="1:5" hidden="1">
      <c r="A36" t="s">
        <v>9126</v>
      </c>
      <c r="B36" t="s">
        <v>377</v>
      </c>
      <c r="C36" t="s">
        <v>9127</v>
      </c>
      <c r="D36" t="s">
        <v>5654</v>
      </c>
      <c r="E36" t="s">
        <v>9129</v>
      </c>
    </row>
    <row r="37" spans="1:5" hidden="1">
      <c r="A37" t="s">
        <v>6058</v>
      </c>
      <c r="B37" t="s">
        <v>287</v>
      </c>
      <c r="C37" t="s">
        <v>6059</v>
      </c>
      <c r="D37" t="s">
        <v>5652</v>
      </c>
      <c r="E37" t="s">
        <v>6060</v>
      </c>
    </row>
    <row r="38" spans="1:5" hidden="1">
      <c r="A38" t="s">
        <v>7088</v>
      </c>
      <c r="B38" t="s">
        <v>903</v>
      </c>
      <c r="C38" t="s">
        <v>7089</v>
      </c>
      <c r="D38" t="s">
        <v>5652</v>
      </c>
      <c r="E38" t="s">
        <v>6060</v>
      </c>
    </row>
    <row r="39" spans="1:5" hidden="1">
      <c r="A39" t="s">
        <v>7092</v>
      </c>
      <c r="B39" t="s">
        <v>905</v>
      </c>
      <c r="C39" t="s">
        <v>7093</v>
      </c>
      <c r="D39" t="s">
        <v>5652</v>
      </c>
      <c r="E39" t="s">
        <v>6060</v>
      </c>
    </row>
    <row r="40" spans="1:5" hidden="1">
      <c r="A40" t="s">
        <v>7096</v>
      </c>
      <c r="B40" t="s">
        <v>909</v>
      </c>
      <c r="C40" t="s">
        <v>7097</v>
      </c>
      <c r="D40" t="s">
        <v>5652</v>
      </c>
      <c r="E40" t="s">
        <v>6060</v>
      </c>
    </row>
    <row r="41" spans="1:5" hidden="1">
      <c r="A41" t="s">
        <v>7453</v>
      </c>
      <c r="B41" t="s">
        <v>89</v>
      </c>
      <c r="C41" t="s">
        <v>7454</v>
      </c>
      <c r="D41" t="s">
        <v>5652</v>
      </c>
      <c r="E41" t="s">
        <v>6060</v>
      </c>
    </row>
    <row r="42" spans="1:5" hidden="1">
      <c r="A42" t="s">
        <v>9180</v>
      </c>
      <c r="B42" t="s">
        <v>313</v>
      </c>
      <c r="C42" t="s">
        <v>9181</v>
      </c>
      <c r="D42" t="s">
        <v>5652</v>
      </c>
      <c r="E42" t="s">
        <v>6060</v>
      </c>
    </row>
    <row r="43" spans="1:5" hidden="1">
      <c r="A43" t="s">
        <v>9663</v>
      </c>
      <c r="B43" t="s">
        <v>451</v>
      </c>
      <c r="C43" t="s">
        <v>9664</v>
      </c>
      <c r="D43" t="s">
        <v>5652</v>
      </c>
      <c r="E43" t="s">
        <v>6060</v>
      </c>
    </row>
    <row r="44" spans="1:5" hidden="1">
      <c r="A44" t="s">
        <v>9924</v>
      </c>
      <c r="B44" t="s">
        <v>895</v>
      </c>
      <c r="C44" t="s">
        <v>9925</v>
      </c>
      <c r="D44" t="s">
        <v>5652</v>
      </c>
      <c r="E44" t="s">
        <v>6060</v>
      </c>
    </row>
    <row r="45" spans="1:5" hidden="1">
      <c r="A45" t="s">
        <v>6526</v>
      </c>
      <c r="B45" t="s">
        <v>303</v>
      </c>
      <c r="C45" t="s">
        <v>6527</v>
      </c>
      <c r="D45" t="s">
        <v>5654</v>
      </c>
      <c r="E45" t="s">
        <v>6529</v>
      </c>
    </row>
    <row r="46" spans="1:5" hidden="1">
      <c r="A46" t="s">
        <v>6603</v>
      </c>
      <c r="B46" t="s">
        <v>744</v>
      </c>
      <c r="C46" t="s">
        <v>6604</v>
      </c>
      <c r="D46" t="s">
        <v>5654</v>
      </c>
      <c r="E46" t="s">
        <v>6529</v>
      </c>
    </row>
    <row r="47" spans="1:5" hidden="1">
      <c r="A47" t="s">
        <v>6840</v>
      </c>
      <c r="B47" t="s">
        <v>642</v>
      </c>
      <c r="C47" t="s">
        <v>6841</v>
      </c>
      <c r="D47" t="s">
        <v>5654</v>
      </c>
      <c r="E47" t="s">
        <v>6529</v>
      </c>
    </row>
    <row r="48" spans="1:5" hidden="1">
      <c r="A48" t="s">
        <v>7940</v>
      </c>
      <c r="B48" t="s">
        <v>1041</v>
      </c>
      <c r="C48" t="s">
        <v>7941</v>
      </c>
      <c r="D48" t="s">
        <v>5654</v>
      </c>
      <c r="E48" t="s">
        <v>6529</v>
      </c>
    </row>
    <row r="49" spans="1:5" hidden="1">
      <c r="A49" t="s">
        <v>7953</v>
      </c>
      <c r="B49" t="s">
        <v>423</v>
      </c>
      <c r="C49" t="s">
        <v>7954</v>
      </c>
      <c r="D49" t="s">
        <v>5654</v>
      </c>
      <c r="E49" t="s">
        <v>6529</v>
      </c>
    </row>
    <row r="50" spans="1:5" hidden="1">
      <c r="A50" t="s">
        <v>8346</v>
      </c>
      <c r="B50" t="s">
        <v>807</v>
      </c>
      <c r="C50" t="s">
        <v>8347</v>
      </c>
      <c r="D50" t="s">
        <v>5654</v>
      </c>
      <c r="E50" t="s">
        <v>6529</v>
      </c>
    </row>
    <row r="51" spans="1:5" hidden="1">
      <c r="A51" t="s">
        <v>9385</v>
      </c>
      <c r="B51" t="s">
        <v>297</v>
      </c>
      <c r="C51" t="s">
        <v>9386</v>
      </c>
      <c r="D51" t="s">
        <v>5654</v>
      </c>
      <c r="E51" t="s">
        <v>6529</v>
      </c>
    </row>
    <row r="52" spans="1:5" hidden="1">
      <c r="A52" t="s">
        <v>9893</v>
      </c>
      <c r="B52" t="s">
        <v>135</v>
      </c>
      <c r="C52" t="s">
        <v>9894</v>
      </c>
      <c r="D52" t="s">
        <v>5654</v>
      </c>
      <c r="E52" t="s">
        <v>6529</v>
      </c>
    </row>
    <row r="53" spans="1:5" hidden="1">
      <c r="A53" t="s">
        <v>10065</v>
      </c>
      <c r="B53" t="s">
        <v>437</v>
      </c>
      <c r="C53" t="s">
        <v>10066</v>
      </c>
      <c r="D53" t="s">
        <v>5654</v>
      </c>
      <c r="E53" t="s">
        <v>6529</v>
      </c>
    </row>
    <row r="54" spans="1:5" hidden="1">
      <c r="A54" t="s">
        <v>6526</v>
      </c>
      <c r="B54" t="s">
        <v>303</v>
      </c>
      <c r="C54" t="s">
        <v>6527</v>
      </c>
      <c r="D54" t="s">
        <v>5652</v>
      </c>
      <c r="E54" t="s">
        <v>6528</v>
      </c>
    </row>
    <row r="55" spans="1:5" hidden="1">
      <c r="A55" t="s">
        <v>6652</v>
      </c>
      <c r="B55" t="s">
        <v>752</v>
      </c>
      <c r="C55" t="s">
        <v>6653</v>
      </c>
      <c r="D55" t="s">
        <v>5652</v>
      </c>
      <c r="E55" t="s">
        <v>6528</v>
      </c>
    </row>
    <row r="56" spans="1:5" hidden="1">
      <c r="A56" t="s">
        <v>6708</v>
      </c>
      <c r="B56" t="s">
        <v>517</v>
      </c>
      <c r="C56" t="s">
        <v>6709</v>
      </c>
      <c r="D56" t="s">
        <v>5652</v>
      </c>
      <c r="E56" t="s">
        <v>6528</v>
      </c>
    </row>
    <row r="57" spans="1:5" hidden="1">
      <c r="A57" t="s">
        <v>6755</v>
      </c>
      <c r="B57" t="s">
        <v>604</v>
      </c>
      <c r="C57" t="s">
        <v>6756</v>
      </c>
      <c r="D57" t="s">
        <v>5652</v>
      </c>
      <c r="E57" t="s">
        <v>6528</v>
      </c>
    </row>
    <row r="58" spans="1:5" hidden="1">
      <c r="A58" t="s">
        <v>6840</v>
      </c>
      <c r="B58" t="s">
        <v>642</v>
      </c>
      <c r="C58" t="s">
        <v>6841</v>
      </c>
      <c r="D58" t="s">
        <v>5652</v>
      </c>
      <c r="E58" t="s">
        <v>6528</v>
      </c>
    </row>
    <row r="59" spans="1:5" hidden="1">
      <c r="A59" t="s">
        <v>6859</v>
      </c>
      <c r="B59" t="s">
        <v>844</v>
      </c>
      <c r="C59" t="s">
        <v>6860</v>
      </c>
      <c r="D59" t="s">
        <v>5652</v>
      </c>
      <c r="E59" t="s">
        <v>6528</v>
      </c>
    </row>
    <row r="60" spans="1:5" hidden="1">
      <c r="A60" t="s">
        <v>7046</v>
      </c>
      <c r="B60" t="s">
        <v>539</v>
      </c>
      <c r="C60" t="s">
        <v>7047</v>
      </c>
      <c r="D60" t="s">
        <v>5652</v>
      </c>
      <c r="E60" t="s">
        <v>6528</v>
      </c>
    </row>
    <row r="61" spans="1:5" hidden="1">
      <c r="A61" t="s">
        <v>8061</v>
      </c>
      <c r="B61" t="s">
        <v>279</v>
      </c>
      <c r="C61" t="s">
        <v>8062</v>
      </c>
      <c r="D61" t="s">
        <v>5652</v>
      </c>
      <c r="E61" t="s">
        <v>6528</v>
      </c>
    </row>
    <row r="62" spans="1:5" hidden="1">
      <c r="A62" t="s">
        <v>8560</v>
      </c>
      <c r="B62" t="s">
        <v>674</v>
      </c>
      <c r="C62" t="s">
        <v>8561</v>
      </c>
      <c r="D62" t="s">
        <v>5652</v>
      </c>
      <c r="E62" t="s">
        <v>6528</v>
      </c>
    </row>
    <row r="63" spans="1:5" hidden="1">
      <c r="A63" t="s">
        <v>8600</v>
      </c>
      <c r="B63" t="s">
        <v>724</v>
      </c>
      <c r="C63" t="s">
        <v>8601</v>
      </c>
      <c r="D63" t="s">
        <v>5652</v>
      </c>
      <c r="E63" t="s">
        <v>6528</v>
      </c>
    </row>
    <row r="64" spans="1:5" hidden="1">
      <c r="A64" t="s">
        <v>8692</v>
      </c>
      <c r="B64" t="s">
        <v>762</v>
      </c>
      <c r="C64" t="s">
        <v>8693</v>
      </c>
      <c r="D64" t="s">
        <v>5652</v>
      </c>
      <c r="E64" t="s">
        <v>6528</v>
      </c>
    </row>
    <row r="65" spans="1:5" hidden="1">
      <c r="A65" t="s">
        <v>8879</v>
      </c>
      <c r="B65" t="s">
        <v>1048</v>
      </c>
      <c r="C65" t="s">
        <v>8880</v>
      </c>
      <c r="D65" t="s">
        <v>5652</v>
      </c>
      <c r="E65" t="s">
        <v>6528</v>
      </c>
    </row>
    <row r="66" spans="1:5" hidden="1">
      <c r="A66" t="s">
        <v>8991</v>
      </c>
      <c r="B66" t="s">
        <v>780</v>
      </c>
      <c r="C66" t="s">
        <v>8992</v>
      </c>
      <c r="D66" t="s">
        <v>5652</v>
      </c>
      <c r="E66" t="s">
        <v>6528</v>
      </c>
    </row>
    <row r="67" spans="1:5" hidden="1">
      <c r="A67" t="s">
        <v>8999</v>
      </c>
      <c r="B67" t="s">
        <v>662</v>
      </c>
      <c r="C67" t="s">
        <v>9000</v>
      </c>
      <c r="D67" t="s">
        <v>5652</v>
      </c>
      <c r="E67" t="s">
        <v>6528</v>
      </c>
    </row>
    <row r="68" spans="1:5" hidden="1">
      <c r="A68" t="s">
        <v>9792</v>
      </c>
      <c r="B68" t="s">
        <v>427</v>
      </c>
      <c r="C68" t="s">
        <v>9793</v>
      </c>
      <c r="D68" t="s">
        <v>5652</v>
      </c>
      <c r="E68" t="s">
        <v>6528</v>
      </c>
    </row>
    <row r="69" spans="1:5" hidden="1">
      <c r="A69" t="s">
        <v>5983</v>
      </c>
      <c r="B69" t="s">
        <v>501</v>
      </c>
      <c r="C69" t="s">
        <v>5984</v>
      </c>
      <c r="D69" t="s">
        <v>5655</v>
      </c>
      <c r="E69" t="s">
        <v>5996</v>
      </c>
    </row>
    <row r="70" spans="1:5" hidden="1">
      <c r="A70" t="s">
        <v>6337</v>
      </c>
      <c r="B70" t="s">
        <v>872</v>
      </c>
      <c r="C70" t="s">
        <v>6338</v>
      </c>
      <c r="D70" t="s">
        <v>5655</v>
      </c>
      <c r="E70" t="s">
        <v>5996</v>
      </c>
    </row>
    <row r="71" spans="1:5" hidden="1">
      <c r="A71" t="s">
        <v>6363</v>
      </c>
      <c r="B71" t="s">
        <v>367</v>
      </c>
      <c r="C71" t="s">
        <v>6364</v>
      </c>
      <c r="D71" t="s">
        <v>5655</v>
      </c>
      <c r="E71" t="s">
        <v>5996</v>
      </c>
    </row>
    <row r="72" spans="1:5" hidden="1">
      <c r="A72" t="s">
        <v>6873</v>
      </c>
      <c r="B72" t="s">
        <v>121</v>
      </c>
      <c r="C72" t="s">
        <v>6874</v>
      </c>
      <c r="D72" t="s">
        <v>5655</v>
      </c>
      <c r="E72" t="s">
        <v>5996</v>
      </c>
    </row>
    <row r="73" spans="1:5" hidden="1">
      <c r="A73" t="s">
        <v>8061</v>
      </c>
      <c r="B73" t="s">
        <v>279</v>
      </c>
      <c r="C73" t="s">
        <v>8062</v>
      </c>
      <c r="D73" t="s">
        <v>5655</v>
      </c>
      <c r="E73" t="s">
        <v>5996</v>
      </c>
    </row>
    <row r="74" spans="1:5" hidden="1">
      <c r="A74" t="s">
        <v>8333</v>
      </c>
      <c r="B74" t="s">
        <v>805</v>
      </c>
      <c r="C74" t="s">
        <v>8334</v>
      </c>
      <c r="D74" t="s">
        <v>5655</v>
      </c>
      <c r="E74" t="s">
        <v>5996</v>
      </c>
    </row>
    <row r="75" spans="1:5" hidden="1">
      <c r="A75" t="s">
        <v>8337</v>
      </c>
      <c r="B75" t="s">
        <v>277</v>
      </c>
      <c r="C75" t="s">
        <v>8338</v>
      </c>
      <c r="D75" t="s">
        <v>5655</v>
      </c>
      <c r="E75" t="s">
        <v>5996</v>
      </c>
    </row>
    <row r="76" spans="1:5" hidden="1">
      <c r="A76" t="s">
        <v>8492</v>
      </c>
      <c r="B76" t="s">
        <v>227</v>
      </c>
      <c r="C76" t="s">
        <v>8493</v>
      </c>
      <c r="D76" t="s">
        <v>5655</v>
      </c>
      <c r="E76" t="s">
        <v>5996</v>
      </c>
    </row>
    <row r="77" spans="1:5" hidden="1">
      <c r="A77" t="s">
        <v>8495</v>
      </c>
      <c r="B77" t="s">
        <v>552</v>
      </c>
      <c r="C77" t="s">
        <v>8496</v>
      </c>
      <c r="D77" t="s">
        <v>5655</v>
      </c>
      <c r="E77" t="s">
        <v>5996</v>
      </c>
    </row>
    <row r="78" spans="1:5" hidden="1">
      <c r="A78" t="s">
        <v>8560</v>
      </c>
      <c r="B78" t="s">
        <v>674</v>
      </c>
      <c r="C78" t="s">
        <v>8561</v>
      </c>
      <c r="D78" t="s">
        <v>5655</v>
      </c>
      <c r="E78" t="s">
        <v>5996</v>
      </c>
    </row>
    <row r="79" spans="1:5" hidden="1">
      <c r="A79" t="s">
        <v>9942</v>
      </c>
      <c r="B79" t="s">
        <v>576</v>
      </c>
      <c r="C79" t="s">
        <v>9943</v>
      </c>
      <c r="D79" t="s">
        <v>5655</v>
      </c>
      <c r="E79" t="s">
        <v>5996</v>
      </c>
    </row>
    <row r="80" spans="1:5" hidden="1">
      <c r="A80" t="s">
        <v>5860</v>
      </c>
      <c r="B80" t="s">
        <v>511</v>
      </c>
      <c r="C80" t="s">
        <v>5861</v>
      </c>
      <c r="D80" t="s">
        <v>5655</v>
      </c>
      <c r="E80" t="s">
        <v>5867</v>
      </c>
    </row>
    <row r="81" spans="1:5" hidden="1">
      <c r="A81" t="s">
        <v>5870</v>
      </c>
      <c r="B81" t="s">
        <v>447</v>
      </c>
      <c r="C81" t="s">
        <v>5871</v>
      </c>
      <c r="D81" t="s">
        <v>5655</v>
      </c>
      <c r="E81" t="s">
        <v>5867</v>
      </c>
    </row>
    <row r="82" spans="1:5" hidden="1">
      <c r="A82" t="s">
        <v>5877</v>
      </c>
      <c r="B82" t="s">
        <v>267</v>
      </c>
      <c r="C82" t="s">
        <v>5878</v>
      </c>
      <c r="D82" t="s">
        <v>5655</v>
      </c>
      <c r="E82" t="s">
        <v>5867</v>
      </c>
    </row>
    <row r="83" spans="1:5" hidden="1">
      <c r="A83" t="s">
        <v>6549</v>
      </c>
      <c r="B83" t="s">
        <v>1011</v>
      </c>
      <c r="C83" t="s">
        <v>6550</v>
      </c>
      <c r="D83" t="s">
        <v>5655</v>
      </c>
      <c r="E83" t="s">
        <v>5867</v>
      </c>
    </row>
    <row r="84" spans="1:5" hidden="1">
      <c r="A84" t="s">
        <v>7935</v>
      </c>
      <c r="B84" t="s">
        <v>349</v>
      </c>
      <c r="C84" t="s">
        <v>7936</v>
      </c>
      <c r="D84" t="s">
        <v>5655</v>
      </c>
      <c r="E84" t="s">
        <v>5867</v>
      </c>
    </row>
    <row r="85" spans="1:5" hidden="1">
      <c r="A85" t="s">
        <v>7956</v>
      </c>
      <c r="B85" t="s">
        <v>850</v>
      </c>
      <c r="C85" t="s">
        <v>7957</v>
      </c>
      <c r="D85" t="s">
        <v>5655</v>
      </c>
      <c r="E85" t="s">
        <v>5867</v>
      </c>
    </row>
    <row r="86" spans="1:5" hidden="1">
      <c r="A86" t="s">
        <v>7969</v>
      </c>
      <c r="B86" t="s">
        <v>471</v>
      </c>
      <c r="C86" t="s">
        <v>7970</v>
      </c>
      <c r="D86" t="s">
        <v>5655</v>
      </c>
      <c r="E86" t="s">
        <v>5867</v>
      </c>
    </row>
    <row r="87" spans="1:5" hidden="1">
      <c r="A87" t="s">
        <v>8069</v>
      </c>
      <c r="B87" t="s">
        <v>537</v>
      </c>
      <c r="C87" t="s">
        <v>8070</v>
      </c>
      <c r="D87" t="s">
        <v>5655</v>
      </c>
      <c r="E87" t="s">
        <v>5867</v>
      </c>
    </row>
    <row r="88" spans="1:5" hidden="1">
      <c r="A88" t="s">
        <v>8879</v>
      </c>
      <c r="B88" t="s">
        <v>1048</v>
      </c>
      <c r="C88" t="s">
        <v>8880</v>
      </c>
      <c r="D88" t="s">
        <v>5655</v>
      </c>
      <c r="E88" t="s">
        <v>5867</v>
      </c>
    </row>
    <row r="89" spans="1:5" hidden="1">
      <c r="A89" t="s">
        <v>9103</v>
      </c>
      <c r="B89" t="s">
        <v>43</v>
      </c>
      <c r="C89" t="s">
        <v>9104</v>
      </c>
      <c r="D89" t="s">
        <v>5655</v>
      </c>
      <c r="E89" t="s">
        <v>5867</v>
      </c>
    </row>
    <row r="90" spans="1:5" hidden="1">
      <c r="A90" t="s">
        <v>9180</v>
      </c>
      <c r="B90" t="s">
        <v>313</v>
      </c>
      <c r="C90" t="s">
        <v>9181</v>
      </c>
      <c r="D90" t="s">
        <v>5655</v>
      </c>
      <c r="E90" t="s">
        <v>5867</v>
      </c>
    </row>
    <row r="91" spans="1:5" hidden="1">
      <c r="A91" t="s">
        <v>9426</v>
      </c>
      <c r="B91" t="s">
        <v>568</v>
      </c>
      <c r="C91" t="s">
        <v>9427</v>
      </c>
      <c r="D91" t="s">
        <v>5655</v>
      </c>
      <c r="E91" t="s">
        <v>5867</v>
      </c>
    </row>
    <row r="92" spans="1:5" hidden="1">
      <c r="A92" t="s">
        <v>6722</v>
      </c>
      <c r="B92" t="s">
        <v>592</v>
      </c>
      <c r="C92" t="s">
        <v>6723</v>
      </c>
      <c r="D92" t="s">
        <v>5652</v>
      </c>
      <c r="E92" t="s">
        <v>6724</v>
      </c>
    </row>
    <row r="93" spans="1:5" hidden="1">
      <c r="A93" t="s">
        <v>6801</v>
      </c>
      <c r="B93" t="s">
        <v>237</v>
      </c>
      <c r="C93" t="s">
        <v>6802</v>
      </c>
      <c r="D93" t="s">
        <v>5652</v>
      </c>
      <c r="E93" t="s">
        <v>6724</v>
      </c>
    </row>
    <row r="94" spans="1:5" hidden="1">
      <c r="A94" t="s">
        <v>7969</v>
      </c>
      <c r="B94" t="s">
        <v>471</v>
      </c>
      <c r="C94" t="s">
        <v>7970</v>
      </c>
      <c r="D94" t="s">
        <v>5652</v>
      </c>
      <c r="E94" t="s">
        <v>6724</v>
      </c>
    </row>
    <row r="95" spans="1:5" hidden="1">
      <c r="A95" t="s">
        <v>9037</v>
      </c>
      <c r="B95" t="s">
        <v>664</v>
      </c>
      <c r="C95" t="s">
        <v>9038</v>
      </c>
      <c r="D95" t="s">
        <v>5652</v>
      </c>
      <c r="E95" t="s">
        <v>6724</v>
      </c>
    </row>
    <row r="96" spans="1:5" hidden="1">
      <c r="A96" t="s">
        <v>9064</v>
      </c>
      <c r="B96" t="s">
        <v>795</v>
      </c>
      <c r="C96" t="s">
        <v>9065</v>
      </c>
      <c r="D96" t="s">
        <v>5652</v>
      </c>
      <c r="E96" t="s">
        <v>6724</v>
      </c>
    </row>
    <row r="97" spans="1:5" hidden="1">
      <c r="A97" t="s">
        <v>9475</v>
      </c>
      <c r="B97" t="s">
        <v>113</v>
      </c>
      <c r="C97" t="s">
        <v>9476</v>
      </c>
      <c r="D97" t="s">
        <v>5652</v>
      </c>
      <c r="E97" t="s">
        <v>6724</v>
      </c>
    </row>
    <row r="98" spans="1:5" hidden="1">
      <c r="A98" t="s">
        <v>9538</v>
      </c>
      <c r="B98" t="s">
        <v>676</v>
      </c>
      <c r="C98" t="s">
        <v>9539</v>
      </c>
      <c r="D98" t="s">
        <v>5652</v>
      </c>
      <c r="E98" t="s">
        <v>6724</v>
      </c>
    </row>
    <row r="99" spans="1:5" hidden="1">
      <c r="A99" t="s">
        <v>9571</v>
      </c>
      <c r="B99" t="s">
        <v>622</v>
      </c>
      <c r="C99" t="s">
        <v>9572</v>
      </c>
      <c r="D99" t="s">
        <v>5652</v>
      </c>
      <c r="E99" t="s">
        <v>6724</v>
      </c>
    </row>
    <row r="100" spans="1:5" hidden="1">
      <c r="A100" t="s">
        <v>7101</v>
      </c>
      <c r="B100" t="s">
        <v>1025</v>
      </c>
      <c r="C100" t="s">
        <v>7102</v>
      </c>
      <c r="D100" t="s">
        <v>5654</v>
      </c>
      <c r="E100" t="s">
        <v>7105</v>
      </c>
    </row>
    <row r="101" spans="1:5" hidden="1">
      <c r="A101" t="s">
        <v>8560</v>
      </c>
      <c r="B101" t="s">
        <v>674</v>
      </c>
      <c r="C101" t="s">
        <v>8561</v>
      </c>
      <c r="D101" t="s">
        <v>5654</v>
      </c>
      <c r="E101" t="s">
        <v>7105</v>
      </c>
    </row>
    <row r="102" spans="1:5" hidden="1">
      <c r="A102" t="s">
        <v>8600</v>
      </c>
      <c r="B102" t="s">
        <v>724</v>
      </c>
      <c r="C102" t="s">
        <v>8601</v>
      </c>
      <c r="D102" t="s">
        <v>5654</v>
      </c>
      <c r="E102" t="s">
        <v>7105</v>
      </c>
    </row>
    <row r="103" spans="1:5" hidden="1">
      <c r="A103" t="s">
        <v>8699</v>
      </c>
      <c r="B103" t="s">
        <v>481</v>
      </c>
      <c r="C103" t="s">
        <v>8700</v>
      </c>
      <c r="D103" t="s">
        <v>5654</v>
      </c>
      <c r="E103" t="s">
        <v>7105</v>
      </c>
    </row>
    <row r="104" spans="1:5" hidden="1">
      <c r="A104" t="s">
        <v>8560</v>
      </c>
      <c r="B104" t="s">
        <v>674</v>
      </c>
      <c r="C104" t="s">
        <v>8561</v>
      </c>
      <c r="D104" t="s">
        <v>5655</v>
      </c>
      <c r="E104" t="s">
        <v>8567</v>
      </c>
    </row>
    <row r="105" spans="1:5" hidden="1">
      <c r="A105" t="s">
        <v>6262</v>
      </c>
      <c r="B105" t="s">
        <v>339</v>
      </c>
      <c r="C105" t="s">
        <v>6263</v>
      </c>
      <c r="D105" t="s">
        <v>5655</v>
      </c>
      <c r="E105" t="s">
        <v>6271</v>
      </c>
    </row>
    <row r="106" spans="1:5" hidden="1">
      <c r="A106" t="s">
        <v>9126</v>
      </c>
      <c r="B106" t="s">
        <v>377</v>
      </c>
      <c r="C106" t="s">
        <v>9127</v>
      </c>
      <c r="D106" t="s">
        <v>5655</v>
      </c>
      <c r="E106" t="s">
        <v>9136</v>
      </c>
    </row>
    <row r="107" spans="1:5" hidden="1">
      <c r="A107" t="s">
        <v>6212</v>
      </c>
      <c r="B107" t="s">
        <v>582</v>
      </c>
      <c r="C107" t="s">
        <v>6213</v>
      </c>
      <c r="D107" t="s">
        <v>5654</v>
      </c>
      <c r="E107" t="s">
        <v>6215</v>
      </c>
    </row>
    <row r="108" spans="1:5" hidden="1">
      <c r="A108" t="s">
        <v>8560</v>
      </c>
      <c r="B108" t="s">
        <v>674</v>
      </c>
      <c r="C108" t="s">
        <v>8561</v>
      </c>
      <c r="D108" t="s">
        <v>5654</v>
      </c>
      <c r="E108" t="s">
        <v>6215</v>
      </c>
    </row>
    <row r="109" spans="1:5" hidden="1">
      <c r="A109" t="s">
        <v>8600</v>
      </c>
      <c r="B109" t="s">
        <v>724</v>
      </c>
      <c r="C109" t="s">
        <v>8601</v>
      </c>
      <c r="D109" t="s">
        <v>5654</v>
      </c>
      <c r="E109" t="s">
        <v>6215</v>
      </c>
    </row>
    <row r="110" spans="1:5" hidden="1">
      <c r="A110" t="s">
        <v>7940</v>
      </c>
      <c r="B110" t="s">
        <v>1041</v>
      </c>
      <c r="C110" t="s">
        <v>7941</v>
      </c>
      <c r="D110" t="s">
        <v>5654</v>
      </c>
      <c r="E110" t="s">
        <v>7947</v>
      </c>
    </row>
    <row r="111" spans="1:5" hidden="1">
      <c r="A111" t="s">
        <v>7101</v>
      </c>
      <c r="B111" t="s">
        <v>1025</v>
      </c>
      <c r="C111" t="s">
        <v>7102</v>
      </c>
      <c r="D111" t="s">
        <v>5654</v>
      </c>
      <c r="E111" t="s">
        <v>7106</v>
      </c>
    </row>
    <row r="112" spans="1:5" hidden="1">
      <c r="A112" t="s">
        <v>8560</v>
      </c>
      <c r="B112" t="s">
        <v>674</v>
      </c>
      <c r="C112" t="s">
        <v>8561</v>
      </c>
      <c r="D112" t="s">
        <v>5655</v>
      </c>
      <c r="E112" t="s">
        <v>8568</v>
      </c>
    </row>
    <row r="113" spans="1:5" hidden="1">
      <c r="A113" t="s">
        <v>9037</v>
      </c>
      <c r="B113" t="s">
        <v>664</v>
      </c>
      <c r="C113" t="s">
        <v>9038</v>
      </c>
      <c r="D113" t="s">
        <v>5655</v>
      </c>
      <c r="E113" t="s">
        <v>8568</v>
      </c>
    </row>
    <row r="114" spans="1:5" hidden="1">
      <c r="A114" t="s">
        <v>7761</v>
      </c>
      <c r="B114" t="s">
        <v>718</v>
      </c>
      <c r="C114" t="s">
        <v>7762</v>
      </c>
      <c r="D114" t="s">
        <v>5654</v>
      </c>
      <c r="E114" t="s">
        <v>7763</v>
      </c>
    </row>
    <row r="115" spans="1:5" hidden="1">
      <c r="A115" t="s">
        <v>8416</v>
      </c>
      <c r="B115" t="s">
        <v>117</v>
      </c>
      <c r="C115" t="s">
        <v>8417</v>
      </c>
      <c r="D115" t="s">
        <v>5655</v>
      </c>
      <c r="E115" t="s">
        <v>8420</v>
      </c>
    </row>
    <row r="116" spans="1:5" hidden="1">
      <c r="A116" t="s">
        <v>8449</v>
      </c>
      <c r="B116" t="s">
        <v>616</v>
      </c>
      <c r="C116" t="s">
        <v>8450</v>
      </c>
      <c r="D116" t="s">
        <v>5655</v>
      </c>
      <c r="E116" t="s">
        <v>8455</v>
      </c>
    </row>
    <row r="117" spans="1:5" hidden="1">
      <c r="A117" t="s">
        <v>8425</v>
      </c>
      <c r="B117" t="s">
        <v>584</v>
      </c>
      <c r="C117" t="s">
        <v>8426</v>
      </c>
      <c r="D117" t="s">
        <v>5655</v>
      </c>
      <c r="E117" t="s">
        <v>8434</v>
      </c>
    </row>
    <row r="118" spans="1:5" hidden="1">
      <c r="A118" t="s">
        <v>9126</v>
      </c>
      <c r="B118" t="s">
        <v>377</v>
      </c>
      <c r="C118" t="s">
        <v>9127</v>
      </c>
      <c r="D118" t="s">
        <v>5655</v>
      </c>
      <c r="E118" t="s">
        <v>8434</v>
      </c>
    </row>
    <row r="119" spans="1:5" hidden="1">
      <c r="A119" t="s">
        <v>9216</v>
      </c>
      <c r="B119" t="s">
        <v>803</v>
      </c>
      <c r="C119" t="s">
        <v>9217</v>
      </c>
      <c r="D119" t="s">
        <v>5655</v>
      </c>
      <c r="E119" t="s">
        <v>8434</v>
      </c>
    </row>
    <row r="120" spans="1:5" hidden="1">
      <c r="A120" t="s">
        <v>9695</v>
      </c>
      <c r="B120" t="s">
        <v>469</v>
      </c>
      <c r="C120" t="s">
        <v>9696</v>
      </c>
      <c r="D120" t="s">
        <v>5655</v>
      </c>
      <c r="E120" t="s">
        <v>8434</v>
      </c>
    </row>
    <row r="121" spans="1:5" hidden="1">
      <c r="A121" t="s">
        <v>9126</v>
      </c>
      <c r="B121" t="s">
        <v>377</v>
      </c>
      <c r="C121" t="s">
        <v>9127</v>
      </c>
      <c r="D121" t="s">
        <v>5655</v>
      </c>
      <c r="E121" t="s">
        <v>9138</v>
      </c>
    </row>
    <row r="122" spans="1:5" hidden="1">
      <c r="A122" t="s">
        <v>5829</v>
      </c>
      <c r="B122" t="s">
        <v>119</v>
      </c>
      <c r="C122" t="s">
        <v>5830</v>
      </c>
      <c r="D122" t="s">
        <v>5655</v>
      </c>
      <c r="E122" t="s">
        <v>5836</v>
      </c>
    </row>
    <row r="123" spans="1:5" hidden="1">
      <c r="A123" t="s">
        <v>8741</v>
      </c>
      <c r="B123" t="s">
        <v>694</v>
      </c>
      <c r="C123" t="s">
        <v>8742</v>
      </c>
      <c r="D123" t="s">
        <v>5655</v>
      </c>
      <c r="E123" t="s">
        <v>5836</v>
      </c>
    </row>
    <row r="124" spans="1:5" hidden="1">
      <c r="A124" t="s">
        <v>8746</v>
      </c>
      <c r="B124" t="s">
        <v>251</v>
      </c>
      <c r="C124" t="s">
        <v>8747</v>
      </c>
      <c r="D124" t="s">
        <v>5655</v>
      </c>
      <c r="E124" t="s">
        <v>5836</v>
      </c>
    </row>
    <row r="125" spans="1:5" hidden="1">
      <c r="A125" t="s">
        <v>9332</v>
      </c>
      <c r="B125" t="s">
        <v>854</v>
      </c>
      <c r="C125" t="s">
        <v>9333</v>
      </c>
      <c r="D125" t="s">
        <v>5655</v>
      </c>
      <c r="E125" t="s">
        <v>5836</v>
      </c>
    </row>
    <row r="126" spans="1:5" hidden="1">
      <c r="A126" t="s">
        <v>9396</v>
      </c>
      <c r="B126" t="s">
        <v>439</v>
      </c>
      <c r="C126" t="s">
        <v>9397</v>
      </c>
      <c r="D126" t="s">
        <v>5655</v>
      </c>
      <c r="E126" t="s">
        <v>5836</v>
      </c>
    </row>
    <row r="127" spans="1:5" hidden="1">
      <c r="A127" t="s">
        <v>9942</v>
      </c>
      <c r="B127" t="s">
        <v>576</v>
      </c>
      <c r="C127" t="s">
        <v>9943</v>
      </c>
      <c r="D127" t="s">
        <v>5655</v>
      </c>
      <c r="E127" t="s">
        <v>5836</v>
      </c>
    </row>
    <row r="128" spans="1:5" hidden="1">
      <c r="A128" t="s">
        <v>10191</v>
      </c>
      <c r="B128" t="s">
        <v>1073</v>
      </c>
      <c r="C128" t="s">
        <v>10192</v>
      </c>
      <c r="D128" t="s">
        <v>5655</v>
      </c>
      <c r="E128" t="s">
        <v>10199</v>
      </c>
    </row>
    <row r="129" spans="1:5" hidden="1">
      <c r="A129" t="s">
        <v>9126</v>
      </c>
      <c r="B129" t="s">
        <v>377</v>
      </c>
      <c r="C129" t="s">
        <v>9127</v>
      </c>
      <c r="D129" t="s">
        <v>5655</v>
      </c>
      <c r="E129" t="s">
        <v>9137</v>
      </c>
    </row>
    <row r="130" spans="1:5" hidden="1">
      <c r="A130" t="s">
        <v>9396</v>
      </c>
      <c r="B130" t="s">
        <v>439</v>
      </c>
      <c r="C130" t="s">
        <v>9397</v>
      </c>
      <c r="D130" t="s">
        <v>5655</v>
      </c>
      <c r="E130" t="s">
        <v>9137</v>
      </c>
    </row>
    <row r="131" spans="1:5" hidden="1">
      <c r="A131" t="s">
        <v>7853</v>
      </c>
      <c r="B131" t="s">
        <v>590</v>
      </c>
      <c r="C131" t="s">
        <v>7854</v>
      </c>
      <c r="D131" t="s">
        <v>5655</v>
      </c>
      <c r="E131" t="s">
        <v>7857</v>
      </c>
    </row>
    <row r="132" spans="1:5" hidden="1">
      <c r="A132" t="s">
        <v>7859</v>
      </c>
      <c r="B132" t="s">
        <v>453</v>
      </c>
      <c r="C132" t="s">
        <v>7860</v>
      </c>
      <c r="D132" t="s">
        <v>5655</v>
      </c>
      <c r="E132" t="s">
        <v>7857</v>
      </c>
    </row>
    <row r="133" spans="1:5" hidden="1">
      <c r="A133" t="s">
        <v>7862</v>
      </c>
      <c r="B133" t="s">
        <v>125</v>
      </c>
      <c r="C133" t="s">
        <v>7863</v>
      </c>
      <c r="D133" t="s">
        <v>5655</v>
      </c>
      <c r="E133" t="s">
        <v>7857</v>
      </c>
    </row>
    <row r="134" spans="1:5" hidden="1">
      <c r="A134" t="s">
        <v>7864</v>
      </c>
      <c r="B134" t="s">
        <v>817</v>
      </c>
      <c r="C134" t="s">
        <v>7865</v>
      </c>
      <c r="D134" t="s">
        <v>5655</v>
      </c>
      <c r="E134" t="s">
        <v>7857</v>
      </c>
    </row>
    <row r="135" spans="1:5" hidden="1">
      <c r="A135" t="s">
        <v>7913</v>
      </c>
      <c r="B135" t="s">
        <v>554</v>
      </c>
      <c r="C135" t="s">
        <v>7914</v>
      </c>
      <c r="D135" t="s">
        <v>5655</v>
      </c>
      <c r="E135" t="s">
        <v>7857</v>
      </c>
    </row>
    <row r="136" spans="1:5" hidden="1">
      <c r="A136" t="s">
        <v>7956</v>
      </c>
      <c r="B136" t="s">
        <v>850</v>
      </c>
      <c r="C136" t="s">
        <v>7957</v>
      </c>
      <c r="D136" t="s">
        <v>5655</v>
      </c>
      <c r="E136" t="s">
        <v>7857</v>
      </c>
    </row>
    <row r="137" spans="1:5" hidden="1">
      <c r="A137" t="s">
        <v>8069</v>
      </c>
      <c r="B137" t="s">
        <v>537</v>
      </c>
      <c r="C137" t="s">
        <v>8070</v>
      </c>
      <c r="D137" t="s">
        <v>5655</v>
      </c>
      <c r="E137" t="s">
        <v>7857</v>
      </c>
    </row>
    <row r="138" spans="1:5" hidden="1">
      <c r="A138" t="s">
        <v>8425</v>
      </c>
      <c r="B138" t="s">
        <v>584</v>
      </c>
      <c r="C138" t="s">
        <v>8426</v>
      </c>
      <c r="D138" t="s">
        <v>5655</v>
      </c>
      <c r="E138" t="s">
        <v>7857</v>
      </c>
    </row>
    <row r="139" spans="1:5" hidden="1">
      <c r="A139" t="s">
        <v>8449</v>
      </c>
      <c r="B139" t="s">
        <v>616</v>
      </c>
      <c r="C139" t="s">
        <v>8450</v>
      </c>
      <c r="D139" t="s">
        <v>5655</v>
      </c>
      <c r="E139" t="s">
        <v>7857</v>
      </c>
    </row>
    <row r="140" spans="1:5" hidden="1">
      <c r="A140" t="s">
        <v>9766</v>
      </c>
      <c r="B140" t="s">
        <v>1058</v>
      </c>
      <c r="C140" t="s">
        <v>9767</v>
      </c>
      <c r="D140" t="s">
        <v>5655</v>
      </c>
      <c r="E140" t="s">
        <v>7857</v>
      </c>
    </row>
    <row r="141" spans="1:5" hidden="1">
      <c r="A141" t="s">
        <v>6016</v>
      </c>
      <c r="B141" t="s">
        <v>143</v>
      </c>
      <c r="C141" t="s">
        <v>6017</v>
      </c>
      <c r="D141" t="s">
        <v>5655</v>
      </c>
      <c r="E141" t="s">
        <v>6030</v>
      </c>
    </row>
    <row r="142" spans="1:5" hidden="1">
      <c r="A142" t="s">
        <v>7826</v>
      </c>
      <c r="B142" t="s">
        <v>223</v>
      </c>
      <c r="C142" t="s">
        <v>7827</v>
      </c>
      <c r="D142" t="s">
        <v>5655</v>
      </c>
      <c r="E142" t="s">
        <v>6030</v>
      </c>
    </row>
    <row r="143" spans="1:5" hidden="1">
      <c r="A143" t="s">
        <v>7846</v>
      </c>
      <c r="B143" t="s">
        <v>225</v>
      </c>
      <c r="C143" t="s">
        <v>7847</v>
      </c>
      <c r="D143" t="s">
        <v>5655</v>
      </c>
      <c r="E143" t="s">
        <v>6030</v>
      </c>
    </row>
    <row r="144" spans="1:5" hidden="1">
      <c r="A144" t="s">
        <v>7853</v>
      </c>
      <c r="B144" t="s">
        <v>590</v>
      </c>
      <c r="C144" t="s">
        <v>7854</v>
      </c>
      <c r="D144" t="s">
        <v>5655</v>
      </c>
      <c r="E144" t="s">
        <v>6030</v>
      </c>
    </row>
    <row r="145" spans="1:5" hidden="1">
      <c r="A145" t="s">
        <v>7859</v>
      </c>
      <c r="B145" t="s">
        <v>453</v>
      </c>
      <c r="C145" t="s">
        <v>7860</v>
      </c>
      <c r="D145" t="s">
        <v>5655</v>
      </c>
      <c r="E145" t="s">
        <v>6030</v>
      </c>
    </row>
    <row r="146" spans="1:5" hidden="1">
      <c r="A146" t="s">
        <v>7862</v>
      </c>
      <c r="B146" t="s">
        <v>125</v>
      </c>
      <c r="C146" t="s">
        <v>7863</v>
      </c>
      <c r="D146" t="s">
        <v>5655</v>
      </c>
      <c r="E146" t="s">
        <v>6030</v>
      </c>
    </row>
    <row r="147" spans="1:5" hidden="1">
      <c r="A147" t="s">
        <v>7864</v>
      </c>
      <c r="B147" t="s">
        <v>817</v>
      </c>
      <c r="C147" t="s">
        <v>7865</v>
      </c>
      <c r="D147" t="s">
        <v>5655</v>
      </c>
      <c r="E147" t="s">
        <v>6030</v>
      </c>
    </row>
    <row r="148" spans="1:5" hidden="1">
      <c r="A148" t="s">
        <v>7880</v>
      </c>
      <c r="B148" t="s">
        <v>634</v>
      </c>
      <c r="C148" t="s">
        <v>5582</v>
      </c>
      <c r="D148" t="s">
        <v>5655</v>
      </c>
      <c r="E148" t="s">
        <v>6030</v>
      </c>
    </row>
    <row r="149" spans="1:5" hidden="1">
      <c r="A149" t="s">
        <v>7891</v>
      </c>
      <c r="B149" t="s">
        <v>588</v>
      </c>
      <c r="C149" t="s">
        <v>7892</v>
      </c>
      <c r="D149" t="s">
        <v>5655</v>
      </c>
      <c r="E149" t="s">
        <v>6030</v>
      </c>
    </row>
    <row r="150" spans="1:5" hidden="1">
      <c r="A150" t="s">
        <v>7899</v>
      </c>
      <c r="B150" t="s">
        <v>700</v>
      </c>
      <c r="C150" t="s">
        <v>7900</v>
      </c>
      <c r="D150" t="s">
        <v>5655</v>
      </c>
      <c r="E150" t="s">
        <v>6030</v>
      </c>
    </row>
    <row r="151" spans="1:5" hidden="1">
      <c r="A151" t="s">
        <v>7913</v>
      </c>
      <c r="B151" t="s">
        <v>554</v>
      </c>
      <c r="C151" t="s">
        <v>7914</v>
      </c>
      <c r="D151" t="s">
        <v>5655</v>
      </c>
      <c r="E151" t="s">
        <v>6030</v>
      </c>
    </row>
    <row r="152" spans="1:5" hidden="1">
      <c r="A152" t="s">
        <v>7915</v>
      </c>
      <c r="B152" t="s">
        <v>477</v>
      </c>
      <c r="C152" t="s">
        <v>7916</v>
      </c>
      <c r="D152" t="s">
        <v>5655</v>
      </c>
      <c r="E152" t="s">
        <v>6030</v>
      </c>
    </row>
    <row r="153" spans="1:5" hidden="1">
      <c r="A153" t="s">
        <v>7919</v>
      </c>
      <c r="B153" t="s">
        <v>381</v>
      </c>
      <c r="C153" t="s">
        <v>7920</v>
      </c>
      <c r="D153" t="s">
        <v>5655</v>
      </c>
      <c r="E153" t="s">
        <v>6030</v>
      </c>
    </row>
    <row r="154" spans="1:5" hidden="1">
      <c r="A154" t="s">
        <v>7933</v>
      </c>
      <c r="B154" t="s">
        <v>239</v>
      </c>
      <c r="C154" t="s">
        <v>7934</v>
      </c>
      <c r="D154" t="s">
        <v>5655</v>
      </c>
      <c r="E154" t="s">
        <v>6030</v>
      </c>
    </row>
    <row r="155" spans="1:5" hidden="1">
      <c r="A155" t="s">
        <v>8056</v>
      </c>
      <c r="B155" t="s">
        <v>355</v>
      </c>
      <c r="C155" t="s">
        <v>8057</v>
      </c>
      <c r="D155" t="s">
        <v>5655</v>
      </c>
      <c r="E155" t="s">
        <v>6030</v>
      </c>
    </row>
    <row r="156" spans="1:5" hidden="1">
      <c r="A156" t="s">
        <v>8425</v>
      </c>
      <c r="B156" t="s">
        <v>584</v>
      </c>
      <c r="C156" t="s">
        <v>8426</v>
      </c>
      <c r="D156" t="s">
        <v>5655</v>
      </c>
      <c r="E156" t="s">
        <v>6030</v>
      </c>
    </row>
    <row r="157" spans="1:5" hidden="1">
      <c r="A157" t="s">
        <v>8449</v>
      </c>
      <c r="B157" t="s">
        <v>616</v>
      </c>
      <c r="C157" t="s">
        <v>8450</v>
      </c>
      <c r="D157" t="s">
        <v>5655</v>
      </c>
      <c r="E157" t="s">
        <v>6030</v>
      </c>
    </row>
    <row r="158" spans="1:5" hidden="1">
      <c r="A158" t="s">
        <v>9510</v>
      </c>
      <c r="B158" t="s">
        <v>706</v>
      </c>
      <c r="C158" t="s">
        <v>9511</v>
      </c>
      <c r="D158" t="s">
        <v>5655</v>
      </c>
      <c r="E158" t="s">
        <v>6030</v>
      </c>
    </row>
    <row r="159" spans="1:5" hidden="1">
      <c r="A159" t="s">
        <v>9723</v>
      </c>
      <c r="B159" t="s">
        <v>602</v>
      </c>
      <c r="C159" t="s">
        <v>9724</v>
      </c>
      <c r="D159" t="s">
        <v>5655</v>
      </c>
      <c r="E159" t="s">
        <v>6030</v>
      </c>
    </row>
    <row r="160" spans="1:5" hidden="1">
      <c r="A160" t="s">
        <v>9740</v>
      </c>
      <c r="B160" t="s">
        <v>776</v>
      </c>
      <c r="C160" t="s">
        <v>9741</v>
      </c>
      <c r="D160" t="s">
        <v>5655</v>
      </c>
      <c r="E160" t="s">
        <v>6030</v>
      </c>
    </row>
    <row r="161" spans="1:5" hidden="1">
      <c r="A161" t="s">
        <v>9766</v>
      </c>
      <c r="B161" t="s">
        <v>1058</v>
      </c>
      <c r="C161" t="s">
        <v>9767</v>
      </c>
      <c r="D161" t="s">
        <v>5655</v>
      </c>
      <c r="E161" t="s">
        <v>6030</v>
      </c>
    </row>
    <row r="162" spans="1:5" hidden="1">
      <c r="A162" t="s">
        <v>6772</v>
      </c>
      <c r="B162" t="s">
        <v>47</v>
      </c>
      <c r="C162" t="s">
        <v>6773</v>
      </c>
      <c r="D162" t="s">
        <v>5655</v>
      </c>
      <c r="E162" t="s">
        <v>6776</v>
      </c>
    </row>
    <row r="163" spans="1:5" hidden="1">
      <c r="A163" t="s">
        <v>6786</v>
      </c>
      <c r="B163" t="s">
        <v>163</v>
      </c>
      <c r="C163" t="s">
        <v>6787</v>
      </c>
      <c r="D163" t="s">
        <v>5655</v>
      </c>
      <c r="E163" t="s">
        <v>6776</v>
      </c>
    </row>
    <row r="164" spans="1:5" hidden="1">
      <c r="A164" t="s">
        <v>6789</v>
      </c>
      <c r="B164" t="s">
        <v>155</v>
      </c>
      <c r="C164" t="s">
        <v>6790</v>
      </c>
      <c r="D164" t="s">
        <v>5655</v>
      </c>
      <c r="E164" t="s">
        <v>6776</v>
      </c>
    </row>
    <row r="165" spans="1:5" hidden="1">
      <c r="A165" t="s">
        <v>6917</v>
      </c>
      <c r="B165" t="s">
        <v>383</v>
      </c>
      <c r="C165" t="s">
        <v>6918</v>
      </c>
      <c r="D165" t="s">
        <v>5655</v>
      </c>
      <c r="E165" t="s">
        <v>6776</v>
      </c>
    </row>
    <row r="166" spans="1:5" hidden="1">
      <c r="A166" t="s">
        <v>7205</v>
      </c>
      <c r="B166" t="s">
        <v>463</v>
      </c>
      <c r="C166" t="s">
        <v>7206</v>
      </c>
      <c r="D166" t="s">
        <v>5655</v>
      </c>
      <c r="E166" t="s">
        <v>6776</v>
      </c>
    </row>
    <row r="167" spans="1:5" hidden="1">
      <c r="A167" t="s">
        <v>7577</v>
      </c>
      <c r="B167" t="s">
        <v>189</v>
      </c>
      <c r="C167" t="s">
        <v>2141</v>
      </c>
      <c r="D167" t="s">
        <v>5655</v>
      </c>
      <c r="E167" t="s">
        <v>6776</v>
      </c>
    </row>
    <row r="168" spans="1:5" hidden="1">
      <c r="A168" t="s">
        <v>7612</v>
      </c>
      <c r="B168" t="s">
        <v>819</v>
      </c>
      <c r="C168" t="s">
        <v>7613</v>
      </c>
      <c r="D168" t="s">
        <v>5655</v>
      </c>
      <c r="E168" t="s">
        <v>6776</v>
      </c>
    </row>
    <row r="169" spans="1:5" hidden="1">
      <c r="A169" t="s">
        <v>7617</v>
      </c>
      <c r="B169" t="s">
        <v>821</v>
      </c>
      <c r="C169" t="s">
        <v>7618</v>
      </c>
      <c r="D169" t="s">
        <v>5655</v>
      </c>
      <c r="E169" t="s">
        <v>6776</v>
      </c>
    </row>
    <row r="170" spans="1:5" hidden="1">
      <c r="A170" t="s">
        <v>7635</v>
      </c>
      <c r="B170" t="s">
        <v>83</v>
      </c>
      <c r="C170" t="s">
        <v>5594</v>
      </c>
      <c r="D170" t="s">
        <v>5655</v>
      </c>
      <c r="E170" t="s">
        <v>6776</v>
      </c>
    </row>
    <row r="171" spans="1:5" hidden="1">
      <c r="A171" t="s">
        <v>7669</v>
      </c>
      <c r="B171" t="s">
        <v>31</v>
      </c>
      <c r="C171" t="s">
        <v>4270</v>
      </c>
      <c r="D171" t="s">
        <v>5655</v>
      </c>
      <c r="E171" t="s">
        <v>6776</v>
      </c>
    </row>
    <row r="172" spans="1:5" hidden="1">
      <c r="A172" t="s">
        <v>7809</v>
      </c>
      <c r="B172" t="s">
        <v>59</v>
      </c>
      <c r="C172" t="s">
        <v>7810</v>
      </c>
      <c r="D172" t="s">
        <v>5655</v>
      </c>
      <c r="E172" t="s">
        <v>6776</v>
      </c>
    </row>
    <row r="173" spans="1:5" hidden="1">
      <c r="A173" t="s">
        <v>7819</v>
      </c>
      <c r="B173" t="s">
        <v>51</v>
      </c>
      <c r="C173" t="s">
        <v>7820</v>
      </c>
      <c r="D173" t="s">
        <v>5655</v>
      </c>
      <c r="E173" t="s">
        <v>6776</v>
      </c>
    </row>
    <row r="174" spans="1:5" hidden="1">
      <c r="A174" t="s">
        <v>7823</v>
      </c>
      <c r="B174" t="s">
        <v>813</v>
      </c>
      <c r="C174" t="s">
        <v>7824</v>
      </c>
      <c r="D174" t="s">
        <v>5655</v>
      </c>
      <c r="E174" t="s">
        <v>6776</v>
      </c>
    </row>
    <row r="175" spans="1:5" hidden="1">
      <c r="A175" t="s">
        <v>7826</v>
      </c>
      <c r="B175" t="s">
        <v>223</v>
      </c>
      <c r="C175" t="s">
        <v>7827</v>
      </c>
      <c r="D175" t="s">
        <v>5655</v>
      </c>
      <c r="E175" t="s">
        <v>6776</v>
      </c>
    </row>
    <row r="176" spans="1:5" hidden="1">
      <c r="A176" t="s">
        <v>7833</v>
      </c>
      <c r="B176" t="s">
        <v>417</v>
      </c>
      <c r="C176" t="s">
        <v>7834</v>
      </c>
      <c r="D176" t="s">
        <v>5655</v>
      </c>
      <c r="E176" t="s">
        <v>6776</v>
      </c>
    </row>
    <row r="177" spans="1:5" hidden="1">
      <c r="A177" t="s">
        <v>7841</v>
      </c>
      <c r="B177" t="s">
        <v>815</v>
      </c>
      <c r="C177" t="s">
        <v>7842</v>
      </c>
      <c r="D177" t="s">
        <v>5655</v>
      </c>
      <c r="E177" t="s">
        <v>6776</v>
      </c>
    </row>
    <row r="178" spans="1:5" hidden="1">
      <c r="A178" t="s">
        <v>7846</v>
      </c>
      <c r="B178" t="s">
        <v>225</v>
      </c>
      <c r="C178" t="s">
        <v>7847</v>
      </c>
      <c r="D178" t="s">
        <v>5655</v>
      </c>
      <c r="E178" t="s">
        <v>6776</v>
      </c>
    </row>
    <row r="179" spans="1:5" hidden="1">
      <c r="A179" t="s">
        <v>7859</v>
      </c>
      <c r="B179" t="s">
        <v>453</v>
      </c>
      <c r="C179" t="s">
        <v>7860</v>
      </c>
      <c r="D179" t="s">
        <v>5655</v>
      </c>
      <c r="E179" t="s">
        <v>6776</v>
      </c>
    </row>
    <row r="180" spans="1:5" hidden="1">
      <c r="A180" t="s">
        <v>7880</v>
      </c>
      <c r="B180" t="s">
        <v>634</v>
      </c>
      <c r="C180" t="s">
        <v>5582</v>
      </c>
      <c r="D180" t="s">
        <v>5655</v>
      </c>
      <c r="E180" t="s">
        <v>6776</v>
      </c>
    </row>
    <row r="181" spans="1:5" hidden="1">
      <c r="A181" t="s">
        <v>7901</v>
      </c>
      <c r="B181" t="s">
        <v>25</v>
      </c>
      <c r="C181" t="s">
        <v>7902</v>
      </c>
      <c r="D181" t="s">
        <v>5655</v>
      </c>
      <c r="E181" t="s">
        <v>6776</v>
      </c>
    </row>
    <row r="182" spans="1:5" hidden="1">
      <c r="A182" t="s">
        <v>7991</v>
      </c>
      <c r="B182" t="s">
        <v>858</v>
      </c>
      <c r="C182" t="s">
        <v>7992</v>
      </c>
      <c r="D182" t="s">
        <v>5655</v>
      </c>
      <c r="E182" t="s">
        <v>6776</v>
      </c>
    </row>
    <row r="183" spans="1:5" hidden="1">
      <c r="A183" t="s">
        <v>8036</v>
      </c>
      <c r="B183" t="s">
        <v>235</v>
      </c>
      <c r="C183" t="s">
        <v>8037</v>
      </c>
      <c r="D183" t="s">
        <v>5655</v>
      </c>
      <c r="E183" t="s">
        <v>6776</v>
      </c>
    </row>
    <row r="184" spans="1:5" hidden="1">
      <c r="A184" t="s">
        <v>8056</v>
      </c>
      <c r="B184" t="s">
        <v>355</v>
      </c>
      <c r="C184" t="s">
        <v>8057</v>
      </c>
      <c r="D184" t="s">
        <v>5655</v>
      </c>
      <c r="E184" t="s">
        <v>6776</v>
      </c>
    </row>
    <row r="185" spans="1:5" hidden="1">
      <c r="A185" t="s">
        <v>8061</v>
      </c>
      <c r="B185" t="s">
        <v>279</v>
      </c>
      <c r="C185" t="s">
        <v>8062</v>
      </c>
      <c r="D185" t="s">
        <v>5655</v>
      </c>
      <c r="E185" t="s">
        <v>6776</v>
      </c>
    </row>
    <row r="186" spans="1:5" hidden="1">
      <c r="A186" t="s">
        <v>8295</v>
      </c>
      <c r="B186" t="s">
        <v>139</v>
      </c>
      <c r="C186" t="s">
        <v>8296</v>
      </c>
      <c r="D186" t="s">
        <v>5655</v>
      </c>
      <c r="E186" t="s">
        <v>6776</v>
      </c>
    </row>
    <row r="187" spans="1:5" hidden="1">
      <c r="A187" t="s">
        <v>8307</v>
      </c>
      <c r="B187" t="s">
        <v>199</v>
      </c>
      <c r="C187" t="s">
        <v>8308</v>
      </c>
      <c r="D187" t="s">
        <v>5655</v>
      </c>
      <c r="E187" t="s">
        <v>6776</v>
      </c>
    </row>
    <row r="188" spans="1:5" hidden="1">
      <c r="A188" t="s">
        <v>8346</v>
      </c>
      <c r="B188" t="s">
        <v>807</v>
      </c>
      <c r="C188" t="s">
        <v>8347</v>
      </c>
      <c r="D188" t="s">
        <v>5655</v>
      </c>
      <c r="E188" t="s">
        <v>6776</v>
      </c>
    </row>
    <row r="189" spans="1:5" hidden="1">
      <c r="A189" t="s">
        <v>8449</v>
      </c>
      <c r="B189" t="s">
        <v>616</v>
      </c>
      <c r="C189" t="s">
        <v>8450</v>
      </c>
      <c r="D189" t="s">
        <v>5655</v>
      </c>
      <c r="E189" t="s">
        <v>6776</v>
      </c>
    </row>
    <row r="190" spans="1:5" hidden="1">
      <c r="A190" t="s">
        <v>8604</v>
      </c>
      <c r="B190" t="s">
        <v>732</v>
      </c>
      <c r="C190" t="s">
        <v>8605</v>
      </c>
      <c r="D190" t="s">
        <v>5655</v>
      </c>
      <c r="E190" t="s">
        <v>6776</v>
      </c>
    </row>
    <row r="191" spans="1:5" hidden="1">
      <c r="A191" t="s">
        <v>9084</v>
      </c>
      <c r="B191" t="s">
        <v>323</v>
      </c>
      <c r="C191" t="s">
        <v>9085</v>
      </c>
      <c r="D191" t="s">
        <v>5655</v>
      </c>
      <c r="E191" t="s">
        <v>6776</v>
      </c>
    </row>
    <row r="192" spans="1:5" hidden="1">
      <c r="A192" t="s">
        <v>9180</v>
      </c>
      <c r="B192" t="s">
        <v>313</v>
      </c>
      <c r="C192" t="s">
        <v>9181</v>
      </c>
      <c r="D192" t="s">
        <v>5655</v>
      </c>
      <c r="E192" t="s">
        <v>6776</v>
      </c>
    </row>
    <row r="193" spans="1:5" hidden="1">
      <c r="A193" t="s">
        <v>9332</v>
      </c>
      <c r="B193" t="s">
        <v>854</v>
      </c>
      <c r="C193" t="s">
        <v>9333</v>
      </c>
      <c r="D193" t="s">
        <v>5655</v>
      </c>
      <c r="E193" t="s">
        <v>6776</v>
      </c>
    </row>
    <row r="194" spans="1:5" hidden="1">
      <c r="A194" t="s">
        <v>9436</v>
      </c>
      <c r="B194" t="s">
        <v>878</v>
      </c>
      <c r="C194" t="s">
        <v>9437</v>
      </c>
      <c r="D194" t="s">
        <v>5655</v>
      </c>
      <c r="E194" t="s">
        <v>6776</v>
      </c>
    </row>
    <row r="195" spans="1:5" hidden="1">
      <c r="A195" t="s">
        <v>9769</v>
      </c>
      <c r="B195" t="s">
        <v>836</v>
      </c>
      <c r="C195" t="s">
        <v>9770</v>
      </c>
      <c r="D195" t="s">
        <v>5655</v>
      </c>
      <c r="E195" t="s">
        <v>6776</v>
      </c>
    </row>
    <row r="196" spans="1:5" hidden="1">
      <c r="A196" t="s">
        <v>7848</v>
      </c>
      <c r="B196" t="s">
        <v>698</v>
      </c>
      <c r="C196" t="s">
        <v>7849</v>
      </c>
      <c r="D196" t="s">
        <v>5655</v>
      </c>
      <c r="E196" t="s">
        <v>7852</v>
      </c>
    </row>
    <row r="197" spans="1:5" hidden="1">
      <c r="A197" t="s">
        <v>7864</v>
      </c>
      <c r="B197" t="s">
        <v>817</v>
      </c>
      <c r="C197" t="s">
        <v>7865</v>
      </c>
      <c r="D197" t="s">
        <v>5655</v>
      </c>
      <c r="E197" t="s">
        <v>7852</v>
      </c>
    </row>
    <row r="198" spans="1:5" hidden="1">
      <c r="A198" t="s">
        <v>7870</v>
      </c>
      <c r="B198" t="s">
        <v>596</v>
      </c>
      <c r="C198" t="s">
        <v>7871</v>
      </c>
      <c r="D198" t="s">
        <v>5655</v>
      </c>
      <c r="E198" t="s">
        <v>7852</v>
      </c>
    </row>
    <row r="199" spans="1:5" hidden="1">
      <c r="A199" t="s">
        <v>7876</v>
      </c>
      <c r="B199" t="s">
        <v>1037</v>
      </c>
      <c r="C199" t="s">
        <v>7877</v>
      </c>
      <c r="D199" t="s">
        <v>5655</v>
      </c>
      <c r="E199" t="s">
        <v>7852</v>
      </c>
    </row>
    <row r="200" spans="1:5" hidden="1">
      <c r="A200" t="s">
        <v>7880</v>
      </c>
      <c r="B200" t="s">
        <v>634</v>
      </c>
      <c r="C200" t="s">
        <v>5582</v>
      </c>
      <c r="D200" t="s">
        <v>5655</v>
      </c>
      <c r="E200" t="s">
        <v>7852</v>
      </c>
    </row>
    <row r="201" spans="1:5" hidden="1">
      <c r="A201" t="s">
        <v>7881</v>
      </c>
      <c r="B201" t="s">
        <v>247</v>
      </c>
      <c r="C201" t="s">
        <v>7882</v>
      </c>
      <c r="D201" t="s">
        <v>5655</v>
      </c>
      <c r="E201" t="s">
        <v>7852</v>
      </c>
    </row>
    <row r="202" spans="1:5" hidden="1">
      <c r="A202" t="s">
        <v>7886</v>
      </c>
      <c r="B202" t="s">
        <v>570</v>
      </c>
      <c r="C202" t="s">
        <v>7887</v>
      </c>
      <c r="D202" t="s">
        <v>5655</v>
      </c>
      <c r="E202" t="s">
        <v>7852</v>
      </c>
    </row>
    <row r="203" spans="1:5" hidden="1">
      <c r="A203" t="s">
        <v>7891</v>
      </c>
      <c r="B203" t="s">
        <v>588</v>
      </c>
      <c r="C203" t="s">
        <v>7892</v>
      </c>
      <c r="D203" t="s">
        <v>5655</v>
      </c>
      <c r="E203" t="s">
        <v>7852</v>
      </c>
    </row>
    <row r="204" spans="1:5" hidden="1">
      <c r="A204" t="s">
        <v>7899</v>
      </c>
      <c r="B204" t="s">
        <v>700</v>
      </c>
      <c r="C204" t="s">
        <v>7900</v>
      </c>
      <c r="D204" t="s">
        <v>5655</v>
      </c>
      <c r="E204" t="s">
        <v>7852</v>
      </c>
    </row>
    <row r="205" spans="1:5" hidden="1">
      <c r="A205" t="s">
        <v>7901</v>
      </c>
      <c r="B205" t="s">
        <v>25</v>
      </c>
      <c r="C205" t="s">
        <v>7902</v>
      </c>
      <c r="D205" t="s">
        <v>5655</v>
      </c>
      <c r="E205" t="s">
        <v>7852</v>
      </c>
    </row>
    <row r="206" spans="1:5" hidden="1">
      <c r="A206" t="s">
        <v>7911</v>
      </c>
      <c r="B206" t="s">
        <v>527</v>
      </c>
      <c r="C206" t="s">
        <v>7912</v>
      </c>
      <c r="D206" t="s">
        <v>5655</v>
      </c>
      <c r="E206" t="s">
        <v>7852</v>
      </c>
    </row>
    <row r="207" spans="1:5" hidden="1">
      <c r="A207" t="s">
        <v>8056</v>
      </c>
      <c r="B207" t="s">
        <v>355</v>
      </c>
      <c r="C207" t="s">
        <v>8057</v>
      </c>
      <c r="D207" t="s">
        <v>5655</v>
      </c>
      <c r="E207" t="s">
        <v>7852</v>
      </c>
    </row>
    <row r="208" spans="1:5" hidden="1">
      <c r="A208" t="s">
        <v>8061</v>
      </c>
      <c r="B208" t="s">
        <v>279</v>
      </c>
      <c r="C208" t="s">
        <v>8062</v>
      </c>
      <c r="D208" t="s">
        <v>5655</v>
      </c>
      <c r="E208" t="s">
        <v>7852</v>
      </c>
    </row>
    <row r="209" spans="1:5" hidden="1">
      <c r="A209" t="s">
        <v>8067</v>
      </c>
      <c r="B209" t="s">
        <v>509</v>
      </c>
      <c r="C209" t="s">
        <v>8068</v>
      </c>
      <c r="D209" t="s">
        <v>5655</v>
      </c>
      <c r="E209" t="s">
        <v>7852</v>
      </c>
    </row>
    <row r="210" spans="1:5" hidden="1">
      <c r="A210" t="s">
        <v>8259</v>
      </c>
      <c r="B210" t="s">
        <v>1043</v>
      </c>
      <c r="C210" t="s">
        <v>8260</v>
      </c>
      <c r="D210" t="s">
        <v>5655</v>
      </c>
      <c r="E210" t="s">
        <v>7852</v>
      </c>
    </row>
    <row r="211" spans="1:5" hidden="1">
      <c r="A211" t="s">
        <v>8346</v>
      </c>
      <c r="B211" t="s">
        <v>807</v>
      </c>
      <c r="C211" t="s">
        <v>8347</v>
      </c>
      <c r="D211" t="s">
        <v>5655</v>
      </c>
      <c r="E211" t="s">
        <v>7852</v>
      </c>
    </row>
    <row r="212" spans="1:5" hidden="1">
      <c r="A212" t="s">
        <v>8416</v>
      </c>
      <c r="B212" t="s">
        <v>117</v>
      </c>
      <c r="C212" t="s">
        <v>8417</v>
      </c>
      <c r="D212" t="s">
        <v>5655</v>
      </c>
      <c r="E212" t="s">
        <v>7852</v>
      </c>
    </row>
    <row r="213" spans="1:5" hidden="1">
      <c r="A213" t="s">
        <v>8497</v>
      </c>
      <c r="B213" t="s">
        <v>624</v>
      </c>
      <c r="C213" t="s">
        <v>8498</v>
      </c>
      <c r="D213" t="s">
        <v>5655</v>
      </c>
      <c r="E213" t="s">
        <v>7852</v>
      </c>
    </row>
    <row r="214" spans="1:5" hidden="1">
      <c r="A214" t="s">
        <v>8699</v>
      </c>
      <c r="B214" t="s">
        <v>481</v>
      </c>
      <c r="C214" t="s">
        <v>8700</v>
      </c>
      <c r="D214" t="s">
        <v>5655</v>
      </c>
      <c r="E214" t="s">
        <v>7852</v>
      </c>
    </row>
    <row r="215" spans="1:5" hidden="1">
      <c r="A215" t="s">
        <v>9126</v>
      </c>
      <c r="B215" t="s">
        <v>377</v>
      </c>
      <c r="C215" t="s">
        <v>9127</v>
      </c>
      <c r="D215" t="s">
        <v>5655</v>
      </c>
      <c r="E215" t="s">
        <v>7852</v>
      </c>
    </row>
    <row r="216" spans="1:5" hidden="1">
      <c r="A216" t="s">
        <v>9298</v>
      </c>
      <c r="B216" t="s">
        <v>357</v>
      </c>
      <c r="C216" t="s">
        <v>9299</v>
      </c>
      <c r="D216" t="s">
        <v>5655</v>
      </c>
      <c r="E216" t="s">
        <v>7852</v>
      </c>
    </row>
    <row r="217" spans="1:5" hidden="1">
      <c r="A217" t="s">
        <v>9681</v>
      </c>
      <c r="B217" t="s">
        <v>399</v>
      </c>
      <c r="C217" t="s">
        <v>9682</v>
      </c>
      <c r="D217" t="s">
        <v>5655</v>
      </c>
      <c r="E217" t="s">
        <v>7852</v>
      </c>
    </row>
    <row r="218" spans="1:5" hidden="1">
      <c r="A218" t="s">
        <v>9769</v>
      </c>
      <c r="B218" t="s">
        <v>836</v>
      </c>
      <c r="C218" t="s">
        <v>9770</v>
      </c>
      <c r="D218" t="s">
        <v>5655</v>
      </c>
      <c r="E218" t="s">
        <v>7852</v>
      </c>
    </row>
    <row r="219" spans="1:5" hidden="1">
      <c r="A219" t="s">
        <v>7915</v>
      </c>
      <c r="B219" t="s">
        <v>477</v>
      </c>
      <c r="C219" t="s">
        <v>7916</v>
      </c>
      <c r="D219" t="s">
        <v>5655</v>
      </c>
      <c r="E219" t="s">
        <v>7918</v>
      </c>
    </row>
    <row r="220" spans="1:5" hidden="1">
      <c r="A220" t="s">
        <v>7919</v>
      </c>
      <c r="B220" t="s">
        <v>381</v>
      </c>
      <c r="C220" t="s">
        <v>7920</v>
      </c>
      <c r="D220" t="s">
        <v>5655</v>
      </c>
      <c r="E220" t="s">
        <v>7918</v>
      </c>
    </row>
    <row r="221" spans="1:5" hidden="1">
      <c r="A221" t="s">
        <v>7922</v>
      </c>
      <c r="B221" t="s">
        <v>207</v>
      </c>
      <c r="C221" t="s">
        <v>7923</v>
      </c>
      <c r="D221" t="s">
        <v>5655</v>
      </c>
      <c r="E221" t="s">
        <v>7918</v>
      </c>
    </row>
    <row r="222" spans="1:5" hidden="1">
      <c r="A222" t="s">
        <v>7933</v>
      </c>
      <c r="B222" t="s">
        <v>239</v>
      </c>
      <c r="C222" t="s">
        <v>7934</v>
      </c>
      <c r="D222" t="s">
        <v>5655</v>
      </c>
      <c r="E222" t="s">
        <v>7918</v>
      </c>
    </row>
    <row r="223" spans="1:5" hidden="1">
      <c r="A223" t="s">
        <v>7901</v>
      </c>
      <c r="B223" t="s">
        <v>25</v>
      </c>
      <c r="C223" t="s">
        <v>7902</v>
      </c>
      <c r="D223" t="s">
        <v>5655</v>
      </c>
      <c r="E223" t="s">
        <v>7908</v>
      </c>
    </row>
    <row r="224" spans="1:5" hidden="1">
      <c r="A224" t="s">
        <v>8295</v>
      </c>
      <c r="B224" t="s">
        <v>139</v>
      </c>
      <c r="C224" t="s">
        <v>8296</v>
      </c>
      <c r="D224" t="s">
        <v>5655</v>
      </c>
      <c r="E224" t="s">
        <v>7908</v>
      </c>
    </row>
    <row r="225" spans="1:5" hidden="1">
      <c r="A225" t="s">
        <v>8699</v>
      </c>
      <c r="B225" t="s">
        <v>481</v>
      </c>
      <c r="C225" t="s">
        <v>8700</v>
      </c>
      <c r="D225" t="s">
        <v>5655</v>
      </c>
      <c r="E225" t="s">
        <v>8711</v>
      </c>
    </row>
    <row r="226" spans="1:5" hidden="1">
      <c r="A226" t="s">
        <v>8699</v>
      </c>
      <c r="B226" t="s">
        <v>481</v>
      </c>
      <c r="C226" t="s">
        <v>8700</v>
      </c>
      <c r="D226" t="s">
        <v>5655</v>
      </c>
      <c r="E226" t="s">
        <v>8712</v>
      </c>
    </row>
    <row r="227" spans="1:5" hidden="1">
      <c r="A227" t="s">
        <v>9106</v>
      </c>
      <c r="B227" t="s">
        <v>560</v>
      </c>
      <c r="C227" t="s">
        <v>9107</v>
      </c>
      <c r="D227" t="s">
        <v>5655</v>
      </c>
      <c r="E227" t="s">
        <v>8712</v>
      </c>
    </row>
    <row r="228" spans="1:5" hidden="1">
      <c r="A228" t="s">
        <v>9319</v>
      </c>
      <c r="B228" t="s">
        <v>852</v>
      </c>
      <c r="C228" t="s">
        <v>9320</v>
      </c>
      <c r="D228" t="s">
        <v>5655</v>
      </c>
      <c r="E228" t="s">
        <v>8712</v>
      </c>
    </row>
    <row r="229" spans="1:5" hidden="1">
      <c r="A229" t="s">
        <v>9561</v>
      </c>
      <c r="B229" t="s">
        <v>141</v>
      </c>
      <c r="C229" t="s">
        <v>9562</v>
      </c>
      <c r="D229" t="s">
        <v>5655</v>
      </c>
      <c r="E229" t="s">
        <v>8712</v>
      </c>
    </row>
    <row r="230" spans="1:5" hidden="1">
      <c r="A230" t="s">
        <v>6304</v>
      </c>
      <c r="B230" t="s">
        <v>111</v>
      </c>
      <c r="C230" t="s">
        <v>6305</v>
      </c>
      <c r="D230" t="s">
        <v>5655</v>
      </c>
      <c r="E230" t="s">
        <v>6314</v>
      </c>
    </row>
    <row r="231" spans="1:5" hidden="1">
      <c r="A231" t="s">
        <v>6058</v>
      </c>
      <c r="B231" t="s">
        <v>287</v>
      </c>
      <c r="C231" t="s">
        <v>6059</v>
      </c>
      <c r="D231" t="s">
        <v>5655</v>
      </c>
      <c r="E231" t="s">
        <v>6075</v>
      </c>
    </row>
    <row r="232" spans="1:5" hidden="1">
      <c r="A232" t="s">
        <v>6108</v>
      </c>
      <c r="B232" t="s">
        <v>185</v>
      </c>
      <c r="C232" t="s">
        <v>6109</v>
      </c>
      <c r="D232" t="s">
        <v>5655</v>
      </c>
      <c r="E232" t="s">
        <v>6075</v>
      </c>
    </row>
    <row r="233" spans="1:5" hidden="1">
      <c r="A233" t="s">
        <v>6112</v>
      </c>
      <c r="B233" t="s">
        <v>1008</v>
      </c>
      <c r="C233" t="s">
        <v>6113</v>
      </c>
      <c r="D233" t="s">
        <v>5655</v>
      </c>
      <c r="E233" t="s">
        <v>6075</v>
      </c>
    </row>
    <row r="234" spans="1:5" hidden="1">
      <c r="A234" t="s">
        <v>6165</v>
      </c>
      <c r="B234" t="s">
        <v>191</v>
      </c>
      <c r="C234" t="s">
        <v>6166</v>
      </c>
      <c r="D234" t="s">
        <v>5655</v>
      </c>
      <c r="E234" t="s">
        <v>6177</v>
      </c>
    </row>
    <row r="235" spans="1:5" hidden="1">
      <c r="A235" t="s">
        <v>6801</v>
      </c>
      <c r="B235" t="s">
        <v>237</v>
      </c>
      <c r="C235" t="s">
        <v>6802</v>
      </c>
      <c r="D235" t="s">
        <v>5655</v>
      </c>
      <c r="E235" t="s">
        <v>6177</v>
      </c>
    </row>
    <row r="236" spans="1:5" hidden="1">
      <c r="A236" t="s">
        <v>7022</v>
      </c>
      <c r="B236" t="s">
        <v>351</v>
      </c>
      <c r="C236" t="s">
        <v>7023</v>
      </c>
      <c r="D236" t="s">
        <v>5655</v>
      </c>
      <c r="E236" t="s">
        <v>6177</v>
      </c>
    </row>
    <row r="237" spans="1:5" hidden="1">
      <c r="A237" t="s">
        <v>7724</v>
      </c>
      <c r="B237" t="s">
        <v>515</v>
      </c>
      <c r="C237" t="s">
        <v>7725</v>
      </c>
      <c r="D237" t="s">
        <v>5655</v>
      </c>
      <c r="E237" t="s">
        <v>6177</v>
      </c>
    </row>
    <row r="238" spans="1:5" hidden="1">
      <c r="A238" t="s">
        <v>7752</v>
      </c>
      <c r="B238" t="s">
        <v>475</v>
      </c>
      <c r="C238" t="s">
        <v>7753</v>
      </c>
      <c r="D238" t="s">
        <v>5655</v>
      </c>
      <c r="E238" t="s">
        <v>6177</v>
      </c>
    </row>
    <row r="239" spans="1:5" hidden="1">
      <c r="A239" t="s">
        <v>7809</v>
      </c>
      <c r="B239" t="s">
        <v>59</v>
      </c>
      <c r="C239" t="s">
        <v>7810</v>
      </c>
      <c r="D239" t="s">
        <v>5655</v>
      </c>
      <c r="E239" t="s">
        <v>6177</v>
      </c>
    </row>
    <row r="240" spans="1:5" hidden="1">
      <c r="A240" t="s">
        <v>7819</v>
      </c>
      <c r="B240" t="s">
        <v>51</v>
      </c>
      <c r="C240" t="s">
        <v>7820</v>
      </c>
      <c r="D240" t="s">
        <v>5655</v>
      </c>
      <c r="E240" t="s">
        <v>6177</v>
      </c>
    </row>
    <row r="241" spans="1:5" hidden="1">
      <c r="A241" t="s">
        <v>7823</v>
      </c>
      <c r="B241" t="s">
        <v>813</v>
      </c>
      <c r="C241" t="s">
        <v>7824</v>
      </c>
      <c r="D241" t="s">
        <v>5655</v>
      </c>
      <c r="E241" t="s">
        <v>6177</v>
      </c>
    </row>
    <row r="242" spans="1:5" hidden="1">
      <c r="A242" t="s">
        <v>7826</v>
      </c>
      <c r="B242" t="s">
        <v>223</v>
      </c>
      <c r="C242" t="s">
        <v>7827</v>
      </c>
      <c r="D242" t="s">
        <v>5655</v>
      </c>
      <c r="E242" t="s">
        <v>6177</v>
      </c>
    </row>
    <row r="243" spans="1:5" hidden="1">
      <c r="A243" t="s">
        <v>7833</v>
      </c>
      <c r="B243" t="s">
        <v>417</v>
      </c>
      <c r="C243" t="s">
        <v>7834</v>
      </c>
      <c r="D243" t="s">
        <v>5655</v>
      </c>
      <c r="E243" t="s">
        <v>6177</v>
      </c>
    </row>
    <row r="244" spans="1:5" hidden="1">
      <c r="A244" t="s">
        <v>7841</v>
      </c>
      <c r="B244" t="s">
        <v>815</v>
      </c>
      <c r="C244" t="s">
        <v>7842</v>
      </c>
      <c r="D244" t="s">
        <v>5655</v>
      </c>
      <c r="E244" t="s">
        <v>6177</v>
      </c>
    </row>
    <row r="245" spans="1:5" hidden="1">
      <c r="A245" t="s">
        <v>7846</v>
      </c>
      <c r="B245" t="s">
        <v>225</v>
      </c>
      <c r="C245" t="s">
        <v>7847</v>
      </c>
      <c r="D245" t="s">
        <v>5655</v>
      </c>
      <c r="E245" t="s">
        <v>6177</v>
      </c>
    </row>
    <row r="246" spans="1:5" hidden="1">
      <c r="A246" t="s">
        <v>7848</v>
      </c>
      <c r="B246" t="s">
        <v>698</v>
      </c>
      <c r="C246" t="s">
        <v>7849</v>
      </c>
      <c r="D246" t="s">
        <v>5655</v>
      </c>
      <c r="E246" t="s">
        <v>6177</v>
      </c>
    </row>
    <row r="247" spans="1:5" hidden="1">
      <c r="A247" t="s">
        <v>7870</v>
      </c>
      <c r="B247" t="s">
        <v>596</v>
      </c>
      <c r="C247" t="s">
        <v>7871</v>
      </c>
      <c r="D247" t="s">
        <v>5655</v>
      </c>
      <c r="E247" t="s">
        <v>6177</v>
      </c>
    </row>
    <row r="248" spans="1:5" hidden="1">
      <c r="A248" t="s">
        <v>7878</v>
      </c>
      <c r="B248" t="s">
        <v>1038</v>
      </c>
      <c r="C248" t="s">
        <v>7879</v>
      </c>
      <c r="D248" t="s">
        <v>5655</v>
      </c>
      <c r="E248" t="s">
        <v>6177</v>
      </c>
    </row>
    <row r="249" spans="1:5" hidden="1">
      <c r="A249" t="s">
        <v>7880</v>
      </c>
      <c r="B249" t="s">
        <v>634</v>
      </c>
      <c r="C249" t="s">
        <v>5582</v>
      </c>
      <c r="D249" t="s">
        <v>5655</v>
      </c>
      <c r="E249" t="s">
        <v>6177</v>
      </c>
    </row>
    <row r="250" spans="1:5" hidden="1">
      <c r="A250" t="s">
        <v>7881</v>
      </c>
      <c r="B250" t="s">
        <v>247</v>
      </c>
      <c r="C250" t="s">
        <v>7882</v>
      </c>
      <c r="D250" t="s">
        <v>5655</v>
      </c>
      <c r="E250" t="s">
        <v>6177</v>
      </c>
    </row>
    <row r="251" spans="1:5" hidden="1">
      <c r="A251" t="s">
        <v>7886</v>
      </c>
      <c r="B251" t="s">
        <v>570</v>
      </c>
      <c r="C251" t="s">
        <v>7887</v>
      </c>
      <c r="D251" t="s">
        <v>5655</v>
      </c>
      <c r="E251" t="s">
        <v>6177</v>
      </c>
    </row>
    <row r="252" spans="1:5" hidden="1">
      <c r="A252" t="s">
        <v>7911</v>
      </c>
      <c r="B252" t="s">
        <v>527</v>
      </c>
      <c r="C252" t="s">
        <v>7912</v>
      </c>
      <c r="D252" t="s">
        <v>5655</v>
      </c>
      <c r="E252" t="s">
        <v>6177</v>
      </c>
    </row>
    <row r="253" spans="1:5" hidden="1">
      <c r="A253" t="s">
        <v>7915</v>
      </c>
      <c r="B253" t="s">
        <v>477</v>
      </c>
      <c r="C253" t="s">
        <v>7916</v>
      </c>
      <c r="D253" t="s">
        <v>5655</v>
      </c>
      <c r="E253" t="s">
        <v>6177</v>
      </c>
    </row>
    <row r="254" spans="1:5" hidden="1">
      <c r="A254" t="s">
        <v>7919</v>
      </c>
      <c r="B254" t="s">
        <v>381</v>
      </c>
      <c r="C254" t="s">
        <v>7920</v>
      </c>
      <c r="D254" t="s">
        <v>5655</v>
      </c>
      <c r="E254" t="s">
        <v>6177</v>
      </c>
    </row>
    <row r="255" spans="1:5" hidden="1">
      <c r="A255" t="s">
        <v>7922</v>
      </c>
      <c r="B255" t="s">
        <v>207</v>
      </c>
      <c r="C255" t="s">
        <v>7923</v>
      </c>
      <c r="D255" t="s">
        <v>5655</v>
      </c>
      <c r="E255" t="s">
        <v>6177</v>
      </c>
    </row>
    <row r="256" spans="1:5" hidden="1">
      <c r="A256" t="s">
        <v>7924</v>
      </c>
      <c r="B256" t="s">
        <v>333</v>
      </c>
      <c r="C256" t="s">
        <v>7925</v>
      </c>
      <c r="D256" t="s">
        <v>5655</v>
      </c>
      <c r="E256" t="s">
        <v>6177</v>
      </c>
    </row>
    <row r="257" spans="1:5" hidden="1">
      <c r="A257" t="s">
        <v>7933</v>
      </c>
      <c r="B257" t="s">
        <v>239</v>
      </c>
      <c r="C257" t="s">
        <v>7934</v>
      </c>
      <c r="D257" t="s">
        <v>5655</v>
      </c>
      <c r="E257" t="s">
        <v>6177</v>
      </c>
    </row>
    <row r="258" spans="1:5" hidden="1">
      <c r="A258" t="s">
        <v>7935</v>
      </c>
      <c r="B258" t="s">
        <v>349</v>
      </c>
      <c r="C258" t="s">
        <v>7936</v>
      </c>
      <c r="D258" t="s">
        <v>5655</v>
      </c>
      <c r="E258" t="s">
        <v>6177</v>
      </c>
    </row>
    <row r="259" spans="1:5" hidden="1">
      <c r="A259" t="s">
        <v>7956</v>
      </c>
      <c r="B259" t="s">
        <v>850</v>
      </c>
      <c r="C259" t="s">
        <v>7957</v>
      </c>
      <c r="D259" t="s">
        <v>5655</v>
      </c>
      <c r="E259" t="s">
        <v>6177</v>
      </c>
    </row>
    <row r="260" spans="1:5" hidden="1">
      <c r="A260" t="s">
        <v>7960</v>
      </c>
      <c r="B260" t="s">
        <v>261</v>
      </c>
      <c r="C260" t="s">
        <v>7961</v>
      </c>
      <c r="D260" t="s">
        <v>5655</v>
      </c>
      <c r="E260" t="s">
        <v>6177</v>
      </c>
    </row>
    <row r="261" spans="1:5" hidden="1">
      <c r="A261" t="s">
        <v>7969</v>
      </c>
      <c r="B261" t="s">
        <v>471</v>
      </c>
      <c r="C261" t="s">
        <v>7970</v>
      </c>
      <c r="D261" t="s">
        <v>5655</v>
      </c>
      <c r="E261" t="s">
        <v>6177</v>
      </c>
    </row>
    <row r="262" spans="1:5" hidden="1">
      <c r="A262" t="s">
        <v>7980</v>
      </c>
      <c r="B262" t="s">
        <v>856</v>
      </c>
      <c r="C262" t="s">
        <v>7981</v>
      </c>
      <c r="D262" t="s">
        <v>5655</v>
      </c>
      <c r="E262" t="s">
        <v>6177</v>
      </c>
    </row>
    <row r="263" spans="1:5" hidden="1">
      <c r="A263" t="s">
        <v>7991</v>
      </c>
      <c r="B263" t="s">
        <v>858</v>
      </c>
      <c r="C263" t="s">
        <v>7992</v>
      </c>
      <c r="D263" t="s">
        <v>5655</v>
      </c>
      <c r="E263" t="s">
        <v>6177</v>
      </c>
    </row>
    <row r="264" spans="1:5" hidden="1">
      <c r="A264" t="s">
        <v>7995</v>
      </c>
      <c r="B264" t="s">
        <v>73</v>
      </c>
      <c r="C264" t="s">
        <v>7996</v>
      </c>
      <c r="D264" t="s">
        <v>5655</v>
      </c>
      <c r="E264" t="s">
        <v>6177</v>
      </c>
    </row>
    <row r="265" spans="1:5" hidden="1">
      <c r="A265" t="s">
        <v>8000</v>
      </c>
      <c r="B265" t="s">
        <v>99</v>
      </c>
      <c r="C265" t="s">
        <v>8001</v>
      </c>
      <c r="D265" t="s">
        <v>5655</v>
      </c>
      <c r="E265" t="s">
        <v>6177</v>
      </c>
    </row>
    <row r="266" spans="1:5" hidden="1">
      <c r="A266" t="s">
        <v>8006</v>
      </c>
      <c r="B266" t="s">
        <v>489</v>
      </c>
      <c r="C266" t="s">
        <v>8007</v>
      </c>
      <c r="D266" t="s">
        <v>5655</v>
      </c>
      <c r="E266" t="s">
        <v>6177</v>
      </c>
    </row>
    <row r="267" spans="1:5" hidden="1">
      <c r="A267" t="s">
        <v>8009</v>
      </c>
      <c r="B267" t="s">
        <v>628</v>
      </c>
      <c r="C267" t="s">
        <v>8010</v>
      </c>
      <c r="D267" t="s">
        <v>5655</v>
      </c>
      <c r="E267" t="s">
        <v>6177</v>
      </c>
    </row>
    <row r="268" spans="1:5" hidden="1">
      <c r="A268" t="s">
        <v>8014</v>
      </c>
      <c r="B268" t="s">
        <v>151</v>
      </c>
      <c r="C268" t="s">
        <v>8015</v>
      </c>
      <c r="D268" t="s">
        <v>5655</v>
      </c>
      <c r="E268" t="s">
        <v>6177</v>
      </c>
    </row>
    <row r="269" spans="1:5" hidden="1">
      <c r="A269" t="s">
        <v>8018</v>
      </c>
      <c r="B269" t="s">
        <v>105</v>
      </c>
      <c r="C269" t="s">
        <v>8019</v>
      </c>
      <c r="D269" t="s">
        <v>5655</v>
      </c>
      <c r="E269" t="s">
        <v>6177</v>
      </c>
    </row>
    <row r="270" spans="1:5" hidden="1">
      <c r="A270" t="s">
        <v>8024</v>
      </c>
      <c r="B270" t="s">
        <v>193</v>
      </c>
      <c r="C270" t="s">
        <v>8025</v>
      </c>
      <c r="D270" t="s">
        <v>5655</v>
      </c>
      <c r="E270" t="s">
        <v>6177</v>
      </c>
    </row>
    <row r="271" spans="1:5" hidden="1">
      <c r="A271" t="s">
        <v>8036</v>
      </c>
      <c r="B271" t="s">
        <v>235</v>
      </c>
      <c r="C271" t="s">
        <v>8037</v>
      </c>
      <c r="D271" t="s">
        <v>5655</v>
      </c>
      <c r="E271" t="s">
        <v>6177</v>
      </c>
    </row>
    <row r="272" spans="1:5" hidden="1">
      <c r="A272" t="s">
        <v>8047</v>
      </c>
      <c r="B272" t="s">
        <v>435</v>
      </c>
      <c r="C272" t="s">
        <v>8048</v>
      </c>
      <c r="D272" t="s">
        <v>5655</v>
      </c>
      <c r="E272" t="s">
        <v>6177</v>
      </c>
    </row>
    <row r="273" spans="1:5" hidden="1">
      <c r="A273" t="s">
        <v>8051</v>
      </c>
      <c r="B273" t="s">
        <v>211</v>
      </c>
      <c r="C273" t="s">
        <v>8052</v>
      </c>
      <c r="D273" t="s">
        <v>5655</v>
      </c>
      <c r="E273" t="s">
        <v>6177</v>
      </c>
    </row>
    <row r="274" spans="1:5" hidden="1">
      <c r="A274" t="s">
        <v>8054</v>
      </c>
      <c r="B274" t="s">
        <v>101</v>
      </c>
      <c r="C274" t="s">
        <v>8055</v>
      </c>
      <c r="D274" t="s">
        <v>5655</v>
      </c>
      <c r="E274" t="s">
        <v>6177</v>
      </c>
    </row>
    <row r="275" spans="1:5" hidden="1">
      <c r="A275" t="s">
        <v>8056</v>
      </c>
      <c r="B275" t="s">
        <v>355</v>
      </c>
      <c r="C275" t="s">
        <v>8057</v>
      </c>
      <c r="D275" t="s">
        <v>5655</v>
      </c>
      <c r="E275" t="s">
        <v>6177</v>
      </c>
    </row>
    <row r="276" spans="1:5" hidden="1">
      <c r="A276" t="s">
        <v>8061</v>
      </c>
      <c r="B276" t="s">
        <v>279</v>
      </c>
      <c r="C276" t="s">
        <v>8062</v>
      </c>
      <c r="D276" t="s">
        <v>5655</v>
      </c>
      <c r="E276" t="s">
        <v>6177</v>
      </c>
    </row>
    <row r="277" spans="1:5" hidden="1">
      <c r="A277" t="s">
        <v>8067</v>
      </c>
      <c r="B277" t="s">
        <v>509</v>
      </c>
      <c r="C277" t="s">
        <v>8068</v>
      </c>
      <c r="D277" t="s">
        <v>5655</v>
      </c>
      <c r="E277" t="s">
        <v>6177</v>
      </c>
    </row>
    <row r="278" spans="1:5" hidden="1">
      <c r="A278" t="s">
        <v>8069</v>
      </c>
      <c r="B278" t="s">
        <v>537</v>
      </c>
      <c r="C278" t="s">
        <v>8070</v>
      </c>
      <c r="D278" t="s">
        <v>5655</v>
      </c>
      <c r="E278" t="s">
        <v>6177</v>
      </c>
    </row>
    <row r="279" spans="1:5" hidden="1">
      <c r="A279" t="s">
        <v>8141</v>
      </c>
      <c r="B279" t="s">
        <v>728</v>
      </c>
      <c r="C279" t="s">
        <v>8142</v>
      </c>
      <c r="D279" t="s">
        <v>5655</v>
      </c>
      <c r="E279" t="s">
        <v>6177</v>
      </c>
    </row>
    <row r="280" spans="1:5" hidden="1">
      <c r="A280" t="s">
        <v>8474</v>
      </c>
      <c r="B280" t="s">
        <v>203</v>
      </c>
      <c r="C280" t="s">
        <v>8475</v>
      </c>
      <c r="D280" t="s">
        <v>5655</v>
      </c>
      <c r="E280" t="s">
        <v>6177</v>
      </c>
    </row>
    <row r="281" spans="1:5" hidden="1">
      <c r="A281" t="s">
        <v>8523</v>
      </c>
      <c r="B281" t="s">
        <v>271</v>
      </c>
      <c r="C281" t="s">
        <v>8524</v>
      </c>
      <c r="D281" t="s">
        <v>5655</v>
      </c>
      <c r="E281" t="s">
        <v>6177</v>
      </c>
    </row>
    <row r="282" spans="1:5" hidden="1">
      <c r="A282" t="s">
        <v>9084</v>
      </c>
      <c r="B282" t="s">
        <v>323</v>
      </c>
      <c r="C282" t="s">
        <v>9085</v>
      </c>
      <c r="D282" t="s">
        <v>5655</v>
      </c>
      <c r="E282" t="s">
        <v>6177</v>
      </c>
    </row>
    <row r="283" spans="1:5" hidden="1">
      <c r="A283" t="s">
        <v>9909</v>
      </c>
      <c r="B283" t="s">
        <v>886</v>
      </c>
      <c r="C283" t="s">
        <v>9910</v>
      </c>
      <c r="D283" t="s">
        <v>5655</v>
      </c>
      <c r="E283" t="s">
        <v>6177</v>
      </c>
    </row>
    <row r="284" spans="1:5" hidden="1">
      <c r="A284" t="s">
        <v>10014</v>
      </c>
      <c r="B284" t="s">
        <v>103</v>
      </c>
      <c r="C284" t="s">
        <v>10015</v>
      </c>
      <c r="D284" t="s">
        <v>5655</v>
      </c>
      <c r="E284" t="s">
        <v>6177</v>
      </c>
    </row>
    <row r="285" spans="1:5" hidden="1">
      <c r="A285" t="s">
        <v>10168</v>
      </c>
      <c r="B285" t="s">
        <v>461</v>
      </c>
      <c r="C285" t="s">
        <v>10169</v>
      </c>
      <c r="D285" t="s">
        <v>5655</v>
      </c>
      <c r="E285" t="s">
        <v>6177</v>
      </c>
    </row>
    <row r="286" spans="1:5" hidden="1">
      <c r="A286" t="s">
        <v>5656</v>
      </c>
      <c r="B286" t="s">
        <v>39</v>
      </c>
      <c r="C286" t="s">
        <v>5657</v>
      </c>
      <c r="D286" t="s">
        <v>5655</v>
      </c>
      <c r="E286" t="s">
        <v>5692</v>
      </c>
    </row>
    <row r="287" spans="1:5" hidden="1">
      <c r="A287" t="s">
        <v>5983</v>
      </c>
      <c r="B287" t="s">
        <v>501</v>
      </c>
      <c r="C287" t="s">
        <v>5984</v>
      </c>
      <c r="D287" t="s">
        <v>5655</v>
      </c>
      <c r="E287" t="s">
        <v>5692</v>
      </c>
    </row>
    <row r="288" spans="1:5" hidden="1">
      <c r="A288" t="s">
        <v>6304</v>
      </c>
      <c r="B288" t="s">
        <v>111</v>
      </c>
      <c r="C288" t="s">
        <v>6305</v>
      </c>
      <c r="D288" t="s">
        <v>5655</v>
      </c>
      <c r="E288" t="s">
        <v>5692</v>
      </c>
    </row>
    <row r="289" spans="1:5" hidden="1">
      <c r="A289" t="s">
        <v>9084</v>
      </c>
      <c r="B289" t="s">
        <v>323</v>
      </c>
      <c r="C289" t="s">
        <v>9085</v>
      </c>
      <c r="D289" t="s">
        <v>5655</v>
      </c>
      <c r="E289" t="s">
        <v>5692</v>
      </c>
    </row>
    <row r="290" spans="1:5" hidden="1">
      <c r="A290" t="s">
        <v>9332</v>
      </c>
      <c r="B290" t="s">
        <v>854</v>
      </c>
      <c r="C290" t="s">
        <v>9333</v>
      </c>
      <c r="D290" t="s">
        <v>5655</v>
      </c>
      <c r="E290" t="s">
        <v>5692</v>
      </c>
    </row>
    <row r="291" spans="1:5" hidden="1">
      <c r="A291" t="s">
        <v>9475</v>
      </c>
      <c r="B291" t="s">
        <v>113</v>
      </c>
      <c r="C291" t="s">
        <v>9476</v>
      </c>
      <c r="D291" t="s">
        <v>5655</v>
      </c>
      <c r="E291" t="s">
        <v>5692</v>
      </c>
    </row>
    <row r="292" spans="1:5" hidden="1">
      <c r="A292" t="s">
        <v>9804</v>
      </c>
      <c r="B292" t="s">
        <v>127</v>
      </c>
      <c r="C292" t="s">
        <v>9805</v>
      </c>
      <c r="D292" t="s">
        <v>5655</v>
      </c>
      <c r="E292" t="s">
        <v>5692</v>
      </c>
    </row>
    <row r="293" spans="1:5" hidden="1">
      <c r="A293" t="s">
        <v>10129</v>
      </c>
      <c r="B293" t="s">
        <v>385</v>
      </c>
      <c r="C293" t="s">
        <v>10130</v>
      </c>
      <c r="D293" t="s">
        <v>5655</v>
      </c>
      <c r="E293" t="s">
        <v>5692</v>
      </c>
    </row>
    <row r="294" spans="1:5" hidden="1">
      <c r="A294" t="s">
        <v>8560</v>
      </c>
      <c r="B294" t="s">
        <v>674</v>
      </c>
      <c r="C294" t="s">
        <v>8561</v>
      </c>
      <c r="D294" t="s">
        <v>5655</v>
      </c>
      <c r="E294" t="s">
        <v>8569</v>
      </c>
    </row>
    <row r="295" spans="1:5" hidden="1">
      <c r="A295" t="s">
        <v>5656</v>
      </c>
      <c r="B295" t="s">
        <v>39</v>
      </c>
      <c r="C295" t="s">
        <v>5657</v>
      </c>
      <c r="D295" t="s">
        <v>5655</v>
      </c>
      <c r="E295" t="s">
        <v>5693</v>
      </c>
    </row>
    <row r="296" spans="1:5" hidden="1">
      <c r="A296" t="s">
        <v>8071</v>
      </c>
      <c r="B296" t="s">
        <v>556</v>
      </c>
      <c r="C296" t="s">
        <v>8072</v>
      </c>
      <c r="D296" t="s">
        <v>5654</v>
      </c>
      <c r="E296" t="s">
        <v>8076</v>
      </c>
    </row>
    <row r="297" spans="1:5" hidden="1">
      <c r="A297" t="s">
        <v>8110</v>
      </c>
      <c r="B297" t="s">
        <v>283</v>
      </c>
      <c r="C297" t="s">
        <v>8111</v>
      </c>
      <c r="D297" t="s">
        <v>5654</v>
      </c>
      <c r="E297" t="s">
        <v>8076</v>
      </c>
    </row>
    <row r="298" spans="1:5" hidden="1">
      <c r="A298" t="s">
        <v>8119</v>
      </c>
      <c r="B298" t="s">
        <v>726</v>
      </c>
      <c r="C298" t="s">
        <v>8120</v>
      </c>
      <c r="D298" t="s">
        <v>5654</v>
      </c>
      <c r="E298" t="s">
        <v>8076</v>
      </c>
    </row>
    <row r="299" spans="1:5" hidden="1">
      <c r="A299" t="s">
        <v>8129</v>
      </c>
      <c r="B299" t="s">
        <v>373</v>
      </c>
      <c r="C299" t="s">
        <v>8130</v>
      </c>
      <c r="D299" t="s">
        <v>5654</v>
      </c>
      <c r="E299" t="s">
        <v>8076</v>
      </c>
    </row>
    <row r="300" spans="1:5" hidden="1">
      <c r="A300" t="s">
        <v>8141</v>
      </c>
      <c r="B300" t="s">
        <v>728</v>
      </c>
      <c r="C300" t="s">
        <v>8142</v>
      </c>
      <c r="D300" t="s">
        <v>5654</v>
      </c>
      <c r="E300" t="s">
        <v>8076</v>
      </c>
    </row>
    <row r="301" spans="1:5" hidden="1">
      <c r="A301" t="s">
        <v>8159</v>
      </c>
      <c r="B301" t="s">
        <v>483</v>
      </c>
      <c r="C301" t="s">
        <v>8160</v>
      </c>
      <c r="D301" t="s">
        <v>5654</v>
      </c>
      <c r="E301" t="s">
        <v>8076</v>
      </c>
    </row>
    <row r="302" spans="1:5" hidden="1">
      <c r="A302" t="s">
        <v>8497</v>
      </c>
      <c r="B302" t="s">
        <v>624</v>
      </c>
      <c r="C302" t="s">
        <v>8498</v>
      </c>
      <c r="D302" t="s">
        <v>5654</v>
      </c>
      <c r="E302" t="s">
        <v>8076</v>
      </c>
    </row>
    <row r="303" spans="1:5" hidden="1">
      <c r="A303" t="s">
        <v>8071</v>
      </c>
      <c r="B303" t="s">
        <v>556</v>
      </c>
      <c r="C303" t="s">
        <v>8072</v>
      </c>
      <c r="D303" t="s">
        <v>5654</v>
      </c>
      <c r="E303" t="s">
        <v>8077</v>
      </c>
    </row>
    <row r="304" spans="1:5" hidden="1">
      <c r="A304" t="s">
        <v>8110</v>
      </c>
      <c r="B304" t="s">
        <v>283</v>
      </c>
      <c r="C304" t="s">
        <v>8111</v>
      </c>
      <c r="D304" t="s">
        <v>5654</v>
      </c>
      <c r="E304" t="s">
        <v>8077</v>
      </c>
    </row>
    <row r="305" spans="1:5" hidden="1">
      <c r="A305" t="s">
        <v>8119</v>
      </c>
      <c r="B305" t="s">
        <v>726</v>
      </c>
      <c r="C305" t="s">
        <v>8120</v>
      </c>
      <c r="D305" t="s">
        <v>5654</v>
      </c>
      <c r="E305" t="s">
        <v>8077</v>
      </c>
    </row>
    <row r="306" spans="1:5" hidden="1">
      <c r="A306" t="s">
        <v>8159</v>
      </c>
      <c r="B306" t="s">
        <v>483</v>
      </c>
      <c r="C306" t="s">
        <v>8160</v>
      </c>
      <c r="D306" t="s">
        <v>5654</v>
      </c>
      <c r="E306" t="s">
        <v>8077</v>
      </c>
    </row>
    <row r="307" spans="1:5" hidden="1">
      <c r="A307" t="s">
        <v>8141</v>
      </c>
      <c r="B307" t="s">
        <v>728</v>
      </c>
      <c r="C307" t="s">
        <v>8142</v>
      </c>
      <c r="D307" t="s">
        <v>5654</v>
      </c>
      <c r="E307" t="s">
        <v>8143</v>
      </c>
    </row>
    <row r="308" spans="1:5" hidden="1">
      <c r="A308" t="s">
        <v>8242</v>
      </c>
      <c r="B308" t="s">
        <v>467</v>
      </c>
      <c r="C308" t="s">
        <v>8243</v>
      </c>
      <c r="D308" t="s">
        <v>5654</v>
      </c>
      <c r="E308" t="s">
        <v>8143</v>
      </c>
    </row>
    <row r="309" spans="1:5" hidden="1">
      <c r="A309" t="s">
        <v>8071</v>
      </c>
      <c r="B309" t="s">
        <v>556</v>
      </c>
      <c r="C309" t="s">
        <v>8072</v>
      </c>
      <c r="D309" t="s">
        <v>5652</v>
      </c>
      <c r="E309" t="s">
        <v>8073</v>
      </c>
    </row>
    <row r="310" spans="1:5" hidden="1">
      <c r="A310" t="s">
        <v>8110</v>
      </c>
      <c r="B310" t="s">
        <v>283</v>
      </c>
      <c r="C310" t="s">
        <v>8111</v>
      </c>
      <c r="D310" t="s">
        <v>5652</v>
      </c>
      <c r="E310" t="s">
        <v>8073</v>
      </c>
    </row>
    <row r="311" spans="1:5" hidden="1">
      <c r="A311" t="s">
        <v>8119</v>
      </c>
      <c r="B311" t="s">
        <v>726</v>
      </c>
      <c r="C311" t="s">
        <v>8120</v>
      </c>
      <c r="D311" t="s">
        <v>5652</v>
      </c>
      <c r="E311" t="s">
        <v>8073</v>
      </c>
    </row>
    <row r="312" spans="1:5" hidden="1">
      <c r="A312" t="s">
        <v>8129</v>
      </c>
      <c r="B312" t="s">
        <v>373</v>
      </c>
      <c r="C312" t="s">
        <v>8130</v>
      </c>
      <c r="D312" t="s">
        <v>5652</v>
      </c>
      <c r="E312" t="s">
        <v>8073</v>
      </c>
    </row>
    <row r="313" spans="1:5" hidden="1">
      <c r="A313" t="s">
        <v>8141</v>
      </c>
      <c r="B313" t="s">
        <v>728</v>
      </c>
      <c r="C313" t="s">
        <v>8142</v>
      </c>
      <c r="D313" t="s">
        <v>5652</v>
      </c>
      <c r="E313" t="s">
        <v>8073</v>
      </c>
    </row>
    <row r="314" spans="1:5" hidden="1">
      <c r="A314" t="s">
        <v>8159</v>
      </c>
      <c r="B314" t="s">
        <v>483</v>
      </c>
      <c r="C314" t="s">
        <v>8160</v>
      </c>
      <c r="D314" t="s">
        <v>5652</v>
      </c>
      <c r="E314" t="s">
        <v>8073</v>
      </c>
    </row>
    <row r="315" spans="1:5" hidden="1">
      <c r="A315" t="s">
        <v>8497</v>
      </c>
      <c r="B315" t="s">
        <v>624</v>
      </c>
      <c r="C315" t="s">
        <v>8498</v>
      </c>
      <c r="D315" t="s">
        <v>5652</v>
      </c>
      <c r="E315" t="s">
        <v>8073</v>
      </c>
    </row>
    <row r="316" spans="1:5" hidden="1">
      <c r="A316" t="s">
        <v>8071</v>
      </c>
      <c r="B316" t="s">
        <v>556</v>
      </c>
      <c r="C316" t="s">
        <v>8072</v>
      </c>
      <c r="D316" t="s">
        <v>5655</v>
      </c>
      <c r="E316" t="s">
        <v>8084</v>
      </c>
    </row>
    <row r="317" spans="1:5" hidden="1">
      <c r="A317" t="s">
        <v>8110</v>
      </c>
      <c r="B317" t="s">
        <v>283</v>
      </c>
      <c r="C317" t="s">
        <v>8111</v>
      </c>
      <c r="D317" t="s">
        <v>5655</v>
      </c>
      <c r="E317" t="s">
        <v>8084</v>
      </c>
    </row>
    <row r="318" spans="1:5" hidden="1">
      <c r="A318" t="s">
        <v>8119</v>
      </c>
      <c r="B318" t="s">
        <v>726</v>
      </c>
      <c r="C318" t="s">
        <v>8120</v>
      </c>
      <c r="D318" t="s">
        <v>5655</v>
      </c>
      <c r="E318" t="s">
        <v>8084</v>
      </c>
    </row>
    <row r="319" spans="1:5" hidden="1">
      <c r="A319" t="s">
        <v>8129</v>
      </c>
      <c r="B319" t="s">
        <v>373</v>
      </c>
      <c r="C319" t="s">
        <v>8130</v>
      </c>
      <c r="D319" t="s">
        <v>5655</v>
      </c>
      <c r="E319" t="s">
        <v>8084</v>
      </c>
    </row>
    <row r="320" spans="1:5" hidden="1">
      <c r="A320" t="s">
        <v>8141</v>
      </c>
      <c r="B320" t="s">
        <v>728</v>
      </c>
      <c r="C320" t="s">
        <v>8142</v>
      </c>
      <c r="D320" t="s">
        <v>5655</v>
      </c>
      <c r="E320" t="s">
        <v>8084</v>
      </c>
    </row>
    <row r="321" spans="1:5" hidden="1">
      <c r="A321" t="s">
        <v>8159</v>
      </c>
      <c r="B321" t="s">
        <v>483</v>
      </c>
      <c r="C321" t="s">
        <v>8160</v>
      </c>
      <c r="D321" t="s">
        <v>5655</v>
      </c>
      <c r="E321" t="s">
        <v>8084</v>
      </c>
    </row>
    <row r="322" spans="1:5" hidden="1">
      <c r="A322" t="s">
        <v>8242</v>
      </c>
      <c r="B322" t="s">
        <v>467</v>
      </c>
      <c r="C322" t="s">
        <v>8243</v>
      </c>
      <c r="D322" t="s">
        <v>5655</v>
      </c>
      <c r="E322" t="s">
        <v>8084</v>
      </c>
    </row>
    <row r="323" spans="1:5" hidden="1">
      <c r="A323" t="s">
        <v>8497</v>
      </c>
      <c r="B323" t="s">
        <v>624</v>
      </c>
      <c r="C323" t="s">
        <v>8498</v>
      </c>
      <c r="D323" t="s">
        <v>5655</v>
      </c>
      <c r="E323" t="s">
        <v>8084</v>
      </c>
    </row>
    <row r="324" spans="1:5" hidden="1">
      <c r="A324" t="s">
        <v>8110</v>
      </c>
      <c r="B324" t="s">
        <v>283</v>
      </c>
      <c r="C324" t="s">
        <v>8111</v>
      </c>
      <c r="D324" t="s">
        <v>5654</v>
      </c>
      <c r="E324" t="s">
        <v>8112</v>
      </c>
    </row>
    <row r="325" spans="1:5" hidden="1">
      <c r="A325" t="s">
        <v>8129</v>
      </c>
      <c r="B325" t="s">
        <v>373</v>
      </c>
      <c r="C325" t="s">
        <v>8130</v>
      </c>
      <c r="D325" t="s">
        <v>5654</v>
      </c>
      <c r="E325" t="s">
        <v>8112</v>
      </c>
    </row>
    <row r="326" spans="1:5" hidden="1">
      <c r="A326" t="s">
        <v>5860</v>
      </c>
      <c r="B326" t="s">
        <v>511</v>
      </c>
      <c r="C326" t="s">
        <v>5861</v>
      </c>
      <c r="D326" t="s">
        <v>5652</v>
      </c>
      <c r="E326" t="s">
        <v>5862</v>
      </c>
    </row>
    <row r="327" spans="1:5" hidden="1">
      <c r="A327" t="s">
        <v>5870</v>
      </c>
      <c r="B327" t="s">
        <v>447</v>
      </c>
      <c r="C327" t="s">
        <v>5871</v>
      </c>
      <c r="D327" t="s">
        <v>5652</v>
      </c>
      <c r="E327" t="s">
        <v>5862</v>
      </c>
    </row>
    <row r="328" spans="1:5" hidden="1">
      <c r="A328" t="s">
        <v>5860</v>
      </c>
      <c r="B328" t="s">
        <v>511</v>
      </c>
      <c r="C328" t="s">
        <v>5861</v>
      </c>
      <c r="D328" t="s">
        <v>5655</v>
      </c>
      <c r="E328" t="s">
        <v>5868</v>
      </c>
    </row>
    <row r="329" spans="1:5" hidden="1">
      <c r="A329" t="s">
        <v>5870</v>
      </c>
      <c r="B329" t="s">
        <v>447</v>
      </c>
      <c r="C329" t="s">
        <v>5871</v>
      </c>
      <c r="D329" t="s">
        <v>5655</v>
      </c>
      <c r="E329" t="s">
        <v>5868</v>
      </c>
    </row>
    <row r="330" spans="1:5" hidden="1">
      <c r="A330" t="s">
        <v>10065</v>
      </c>
      <c r="B330" t="s">
        <v>437</v>
      </c>
      <c r="C330" t="s">
        <v>10066</v>
      </c>
      <c r="D330" t="s">
        <v>5655</v>
      </c>
      <c r="E330" t="s">
        <v>5868</v>
      </c>
    </row>
    <row r="331" spans="1:5" hidden="1">
      <c r="A331" t="s">
        <v>8071</v>
      </c>
      <c r="B331" t="s">
        <v>556</v>
      </c>
      <c r="C331" t="s">
        <v>8072</v>
      </c>
      <c r="D331" t="s">
        <v>5655</v>
      </c>
      <c r="E331" t="s">
        <v>8085</v>
      </c>
    </row>
    <row r="332" spans="1:5" hidden="1">
      <c r="A332" t="s">
        <v>9671</v>
      </c>
      <c r="B332" t="s">
        <v>65</v>
      </c>
      <c r="C332" t="s">
        <v>9672</v>
      </c>
      <c r="D332" t="s">
        <v>5655</v>
      </c>
      <c r="E332" t="s">
        <v>8085</v>
      </c>
    </row>
    <row r="333" spans="1:5" hidden="1">
      <c r="A333" t="s">
        <v>7901</v>
      </c>
      <c r="B333" t="s">
        <v>25</v>
      </c>
      <c r="C333" t="s">
        <v>7902</v>
      </c>
      <c r="D333" t="s">
        <v>5652</v>
      </c>
      <c r="E333" t="s">
        <v>7903</v>
      </c>
    </row>
    <row r="334" spans="1:5" hidden="1">
      <c r="A334" t="s">
        <v>6145</v>
      </c>
      <c r="B334" t="s">
        <v>870</v>
      </c>
      <c r="C334" t="s">
        <v>6146</v>
      </c>
      <c r="D334" t="s">
        <v>5655</v>
      </c>
      <c r="E334" t="s">
        <v>6152</v>
      </c>
    </row>
    <row r="335" spans="1:5" hidden="1">
      <c r="A335" t="s">
        <v>6642</v>
      </c>
      <c r="B335" t="s">
        <v>746</v>
      </c>
      <c r="C335" t="s">
        <v>6643</v>
      </c>
      <c r="D335" t="s">
        <v>5655</v>
      </c>
      <c r="E335" t="s">
        <v>6152</v>
      </c>
    </row>
    <row r="336" spans="1:5" hidden="1">
      <c r="A336" t="s">
        <v>6983</v>
      </c>
      <c r="B336" t="s">
        <v>519</v>
      </c>
      <c r="C336" t="s">
        <v>6984</v>
      </c>
      <c r="D336" t="s">
        <v>5655</v>
      </c>
      <c r="E336" t="s">
        <v>6152</v>
      </c>
    </row>
    <row r="337" spans="1:5" hidden="1">
      <c r="A337" t="s">
        <v>8449</v>
      </c>
      <c r="B337" t="s">
        <v>616</v>
      </c>
      <c r="C337" t="s">
        <v>8450</v>
      </c>
      <c r="D337" t="s">
        <v>5655</v>
      </c>
      <c r="E337" t="s">
        <v>6152</v>
      </c>
    </row>
    <row r="338" spans="1:5" hidden="1">
      <c r="A338" t="s">
        <v>8637</v>
      </c>
      <c r="B338" t="s">
        <v>736</v>
      </c>
      <c r="C338" t="s">
        <v>8638</v>
      </c>
      <c r="D338" t="s">
        <v>5655</v>
      </c>
      <c r="E338" t="s">
        <v>6152</v>
      </c>
    </row>
    <row r="339" spans="1:5" hidden="1">
      <c r="A339" t="s">
        <v>8640</v>
      </c>
      <c r="B339" t="s">
        <v>738</v>
      </c>
      <c r="C339" t="s">
        <v>8641</v>
      </c>
      <c r="D339" t="s">
        <v>5655</v>
      </c>
      <c r="E339" t="s">
        <v>6152</v>
      </c>
    </row>
    <row r="340" spans="1:5" hidden="1">
      <c r="A340" t="s">
        <v>8670</v>
      </c>
      <c r="B340" t="s">
        <v>219</v>
      </c>
      <c r="C340" t="s">
        <v>8671</v>
      </c>
      <c r="D340" t="s">
        <v>5655</v>
      </c>
      <c r="E340" t="s">
        <v>6152</v>
      </c>
    </row>
    <row r="341" spans="1:5" hidden="1">
      <c r="A341" t="s">
        <v>9037</v>
      </c>
      <c r="B341" t="s">
        <v>664</v>
      </c>
      <c r="C341" t="s">
        <v>9038</v>
      </c>
      <c r="D341" t="s">
        <v>5655</v>
      </c>
      <c r="E341" t="s">
        <v>6152</v>
      </c>
    </row>
    <row r="342" spans="1:5" hidden="1">
      <c r="A342" t="s">
        <v>9106</v>
      </c>
      <c r="B342" t="s">
        <v>560</v>
      </c>
      <c r="C342" t="s">
        <v>9107</v>
      </c>
      <c r="D342" t="s">
        <v>5655</v>
      </c>
      <c r="E342" t="s">
        <v>6152</v>
      </c>
    </row>
    <row r="343" spans="1:5" hidden="1">
      <c r="A343" t="s">
        <v>9126</v>
      </c>
      <c r="B343" t="s">
        <v>377</v>
      </c>
      <c r="C343" t="s">
        <v>9127</v>
      </c>
      <c r="D343" t="s">
        <v>5655</v>
      </c>
      <c r="E343" t="s">
        <v>6152</v>
      </c>
    </row>
    <row r="344" spans="1:5" hidden="1">
      <c r="A344" t="s">
        <v>9156</v>
      </c>
      <c r="B344" t="s">
        <v>183</v>
      </c>
      <c r="C344" t="s">
        <v>9157</v>
      </c>
      <c r="D344" t="s">
        <v>5655</v>
      </c>
      <c r="E344" t="s">
        <v>6152</v>
      </c>
    </row>
    <row r="345" spans="1:5" hidden="1">
      <c r="A345" t="s">
        <v>9236</v>
      </c>
      <c r="B345" t="s">
        <v>253</v>
      </c>
      <c r="C345" t="s">
        <v>9237</v>
      </c>
      <c r="D345" t="s">
        <v>5655</v>
      </c>
      <c r="E345" t="s">
        <v>6152</v>
      </c>
    </row>
    <row r="346" spans="1:5" hidden="1">
      <c r="A346" t="s">
        <v>9396</v>
      </c>
      <c r="B346" t="s">
        <v>439</v>
      </c>
      <c r="C346" t="s">
        <v>9397</v>
      </c>
      <c r="D346" t="s">
        <v>5655</v>
      </c>
      <c r="E346" t="s">
        <v>6152</v>
      </c>
    </row>
    <row r="347" spans="1:5" hidden="1">
      <c r="A347" t="s">
        <v>9510</v>
      </c>
      <c r="B347" t="s">
        <v>706</v>
      </c>
      <c r="C347" t="s">
        <v>9511</v>
      </c>
      <c r="D347" t="s">
        <v>5655</v>
      </c>
      <c r="E347" t="s">
        <v>6152</v>
      </c>
    </row>
    <row r="348" spans="1:5" hidden="1">
      <c r="A348" t="s">
        <v>9535</v>
      </c>
      <c r="B348" t="s">
        <v>626</v>
      </c>
      <c r="C348" t="s">
        <v>9536</v>
      </c>
      <c r="D348" t="s">
        <v>5655</v>
      </c>
      <c r="E348" t="s">
        <v>6152</v>
      </c>
    </row>
    <row r="349" spans="1:5" hidden="1">
      <c r="A349" t="s">
        <v>9561</v>
      </c>
      <c r="B349" t="s">
        <v>141</v>
      </c>
      <c r="C349" t="s">
        <v>9562</v>
      </c>
      <c r="D349" t="s">
        <v>5655</v>
      </c>
      <c r="E349" t="s">
        <v>6152</v>
      </c>
    </row>
    <row r="350" spans="1:5" hidden="1">
      <c r="A350" t="s">
        <v>9573</v>
      </c>
      <c r="B350" t="s">
        <v>918</v>
      </c>
      <c r="C350" t="s">
        <v>9574</v>
      </c>
      <c r="D350" t="s">
        <v>5655</v>
      </c>
      <c r="E350" t="s">
        <v>6152</v>
      </c>
    </row>
    <row r="351" spans="1:5" hidden="1">
      <c r="A351" t="s">
        <v>9706</v>
      </c>
      <c r="B351" t="s">
        <v>550</v>
      </c>
      <c r="C351" t="s">
        <v>9707</v>
      </c>
      <c r="D351" t="s">
        <v>5655</v>
      </c>
      <c r="E351" t="s">
        <v>6152</v>
      </c>
    </row>
    <row r="352" spans="1:5" hidden="1">
      <c r="A352" t="s">
        <v>10178</v>
      </c>
      <c r="B352" t="s">
        <v>1072</v>
      </c>
      <c r="C352" t="s">
        <v>10179</v>
      </c>
      <c r="D352" t="s">
        <v>5655</v>
      </c>
      <c r="E352" t="s">
        <v>6152</v>
      </c>
    </row>
    <row r="353" spans="1:5" hidden="1">
      <c r="A353" t="s">
        <v>8416</v>
      </c>
      <c r="B353" t="s">
        <v>117</v>
      </c>
      <c r="C353" t="s">
        <v>8417</v>
      </c>
      <c r="D353" t="s">
        <v>5654</v>
      </c>
      <c r="E353" t="s">
        <v>8418</v>
      </c>
    </row>
    <row r="354" spans="1:5" hidden="1">
      <c r="A354" t="s">
        <v>8416</v>
      </c>
      <c r="B354" t="s">
        <v>117</v>
      </c>
      <c r="C354" t="s">
        <v>8417</v>
      </c>
      <c r="D354" t="s">
        <v>5654</v>
      </c>
      <c r="E354" t="s">
        <v>8419</v>
      </c>
    </row>
    <row r="355" spans="1:5" hidden="1">
      <c r="A355" t="s">
        <v>5927</v>
      </c>
      <c r="B355" t="s">
        <v>317</v>
      </c>
      <c r="C355" t="s">
        <v>5928</v>
      </c>
      <c r="D355" t="s">
        <v>5655</v>
      </c>
      <c r="E355" t="s">
        <v>5933</v>
      </c>
    </row>
    <row r="356" spans="1:5" hidden="1">
      <c r="A356" t="s">
        <v>6108</v>
      </c>
      <c r="B356" t="s">
        <v>185</v>
      </c>
      <c r="C356" t="s">
        <v>6109</v>
      </c>
      <c r="D356" t="s">
        <v>5655</v>
      </c>
      <c r="E356" t="s">
        <v>5933</v>
      </c>
    </row>
    <row r="357" spans="1:5" hidden="1">
      <c r="A357" t="s">
        <v>9550</v>
      </c>
      <c r="B357" t="s">
        <v>507</v>
      </c>
      <c r="C357" t="s">
        <v>9551</v>
      </c>
      <c r="D357" t="s">
        <v>5652</v>
      </c>
      <c r="E357" t="s">
        <v>9553</v>
      </c>
    </row>
    <row r="358" spans="1:5" hidden="1">
      <c r="A358" t="s">
        <v>10029</v>
      </c>
      <c r="B358" t="s">
        <v>916</v>
      </c>
      <c r="C358" t="s">
        <v>10030</v>
      </c>
      <c r="D358" t="s">
        <v>5652</v>
      </c>
      <c r="E358" t="s">
        <v>9553</v>
      </c>
    </row>
    <row r="359" spans="1:5" hidden="1">
      <c r="A359" t="s">
        <v>7530</v>
      </c>
      <c r="B359" t="s">
        <v>107</v>
      </c>
      <c r="C359" t="s">
        <v>7531</v>
      </c>
      <c r="D359" t="s">
        <v>5655</v>
      </c>
      <c r="E359" t="s">
        <v>7532</v>
      </c>
    </row>
    <row r="360" spans="1:5" hidden="1">
      <c r="A360" t="s">
        <v>8670</v>
      </c>
      <c r="B360" t="s">
        <v>219</v>
      </c>
      <c r="C360" t="s">
        <v>8671</v>
      </c>
      <c r="D360" t="s">
        <v>5655</v>
      </c>
      <c r="E360" t="s">
        <v>8672</v>
      </c>
    </row>
    <row r="361" spans="1:5" hidden="1">
      <c r="A361" t="s">
        <v>9475</v>
      </c>
      <c r="B361" t="s">
        <v>113</v>
      </c>
      <c r="C361" t="s">
        <v>9476</v>
      </c>
      <c r="D361" t="s">
        <v>5655</v>
      </c>
      <c r="E361" t="s">
        <v>8672</v>
      </c>
    </row>
    <row r="362" spans="1:5" hidden="1">
      <c r="A362" t="s">
        <v>7313</v>
      </c>
      <c r="B362" t="s">
        <v>37</v>
      </c>
      <c r="C362" t="s">
        <v>7314</v>
      </c>
      <c r="D362" t="s">
        <v>5655</v>
      </c>
      <c r="E362" t="s">
        <v>7317</v>
      </c>
    </row>
    <row r="363" spans="1:5" hidden="1">
      <c r="A363" t="s">
        <v>7467</v>
      </c>
      <c r="B363" t="s">
        <v>499</v>
      </c>
      <c r="C363" t="s">
        <v>7468</v>
      </c>
      <c r="D363" t="s">
        <v>5655</v>
      </c>
      <c r="E363" t="s">
        <v>7317</v>
      </c>
    </row>
    <row r="364" spans="1:5" hidden="1">
      <c r="A364" t="s">
        <v>10168</v>
      </c>
      <c r="B364" t="s">
        <v>461</v>
      </c>
      <c r="C364" t="s">
        <v>10169</v>
      </c>
      <c r="D364" t="s">
        <v>5655</v>
      </c>
      <c r="E364" t="s">
        <v>7317</v>
      </c>
    </row>
    <row r="365" spans="1:5" hidden="1">
      <c r="A365" t="s">
        <v>7940</v>
      </c>
      <c r="B365" t="s">
        <v>1041</v>
      </c>
      <c r="C365" t="s">
        <v>7941</v>
      </c>
      <c r="D365" t="s">
        <v>5654</v>
      </c>
      <c r="E365" t="s">
        <v>7946</v>
      </c>
    </row>
    <row r="366" spans="1:5" hidden="1">
      <c r="A366" t="s">
        <v>9723</v>
      </c>
      <c r="B366" t="s">
        <v>602</v>
      </c>
      <c r="C366" t="s">
        <v>9724</v>
      </c>
      <c r="D366" t="s">
        <v>5654</v>
      </c>
      <c r="E366" t="s">
        <v>7946</v>
      </c>
    </row>
    <row r="367" spans="1:5" hidden="1">
      <c r="A367" t="s">
        <v>9084</v>
      </c>
      <c r="B367" t="s">
        <v>323</v>
      </c>
      <c r="C367" t="s">
        <v>9085</v>
      </c>
      <c r="D367" t="s">
        <v>5655</v>
      </c>
      <c r="E367" t="s">
        <v>9092</v>
      </c>
    </row>
    <row r="368" spans="1:5" hidden="1">
      <c r="A368" t="s">
        <v>9344</v>
      </c>
      <c r="B368" t="s">
        <v>864</v>
      </c>
      <c r="C368" t="s">
        <v>9345</v>
      </c>
      <c r="D368" t="s">
        <v>5655</v>
      </c>
      <c r="E368" t="s">
        <v>9092</v>
      </c>
    </row>
    <row r="369" spans="1:5" hidden="1">
      <c r="A369" t="s">
        <v>8604</v>
      </c>
      <c r="B369" t="s">
        <v>732</v>
      </c>
      <c r="C369" t="s">
        <v>8605</v>
      </c>
      <c r="D369" t="s">
        <v>5655</v>
      </c>
      <c r="E369" t="s">
        <v>8607</v>
      </c>
    </row>
    <row r="370" spans="1:5" hidden="1">
      <c r="A370" t="s">
        <v>6755</v>
      </c>
      <c r="B370" t="s">
        <v>604</v>
      </c>
      <c r="C370" t="s">
        <v>6756</v>
      </c>
      <c r="D370" t="s">
        <v>5655</v>
      </c>
      <c r="E370" t="s">
        <v>6760</v>
      </c>
    </row>
    <row r="371" spans="1:5" hidden="1">
      <c r="A371" t="s">
        <v>7543</v>
      </c>
      <c r="B371" t="s">
        <v>544</v>
      </c>
      <c r="C371" t="s">
        <v>7544</v>
      </c>
      <c r="D371" t="s">
        <v>5655</v>
      </c>
      <c r="E371" t="s">
        <v>7551</v>
      </c>
    </row>
    <row r="372" spans="1:5" hidden="1">
      <c r="A372" t="s">
        <v>8771</v>
      </c>
      <c r="B372" t="s">
        <v>658</v>
      </c>
      <c r="C372" t="s">
        <v>8772</v>
      </c>
      <c r="D372" t="s">
        <v>5655</v>
      </c>
      <c r="E372" t="s">
        <v>7551</v>
      </c>
    </row>
    <row r="373" spans="1:5" hidden="1">
      <c r="A373" t="s">
        <v>6285</v>
      </c>
      <c r="B373" t="s">
        <v>632</v>
      </c>
      <c r="C373" t="s">
        <v>6286</v>
      </c>
      <c r="D373" t="s">
        <v>5652</v>
      </c>
      <c r="E373" t="s">
        <v>6287</v>
      </c>
    </row>
    <row r="374" spans="1:5" hidden="1">
      <c r="A374" t="s">
        <v>8054</v>
      </c>
      <c r="B374" t="s">
        <v>101</v>
      </c>
      <c r="C374" t="s">
        <v>8055</v>
      </c>
      <c r="D374" t="s">
        <v>5652</v>
      </c>
      <c r="E374" t="s">
        <v>6287</v>
      </c>
    </row>
    <row r="375" spans="1:5" hidden="1">
      <c r="A375" t="s">
        <v>8991</v>
      </c>
      <c r="B375" t="s">
        <v>780</v>
      </c>
      <c r="C375" t="s">
        <v>8992</v>
      </c>
      <c r="D375" t="s">
        <v>5652</v>
      </c>
      <c r="E375" t="s">
        <v>6287</v>
      </c>
    </row>
    <row r="376" spans="1:5" hidden="1">
      <c r="A376" t="s">
        <v>9945</v>
      </c>
      <c r="B376" t="s">
        <v>243</v>
      </c>
      <c r="C376" t="s">
        <v>9946</v>
      </c>
      <c r="D376" t="s">
        <v>5652</v>
      </c>
      <c r="E376" t="s">
        <v>6287</v>
      </c>
    </row>
    <row r="377" spans="1:5" hidden="1">
      <c r="A377" t="s">
        <v>5656</v>
      </c>
      <c r="B377" t="s">
        <v>39</v>
      </c>
      <c r="C377" t="s">
        <v>5657</v>
      </c>
      <c r="D377" t="s">
        <v>5655</v>
      </c>
      <c r="E377" t="s">
        <v>5694</v>
      </c>
    </row>
    <row r="378" spans="1:5" hidden="1">
      <c r="A378" t="s">
        <v>6469</v>
      </c>
      <c r="B378" t="s">
        <v>531</v>
      </c>
      <c r="C378" t="s">
        <v>6470</v>
      </c>
      <c r="D378" t="s">
        <v>5655</v>
      </c>
      <c r="E378" t="s">
        <v>5694</v>
      </c>
    </row>
    <row r="379" spans="1:5" hidden="1">
      <c r="A379" t="s">
        <v>8295</v>
      </c>
      <c r="B379" t="s">
        <v>139</v>
      </c>
      <c r="C379" t="s">
        <v>8296</v>
      </c>
      <c r="D379" t="s">
        <v>5655</v>
      </c>
      <c r="E379" t="s">
        <v>5694</v>
      </c>
    </row>
    <row r="380" spans="1:5" hidden="1">
      <c r="A380" t="s">
        <v>8523</v>
      </c>
      <c r="B380" t="s">
        <v>271</v>
      </c>
      <c r="C380" t="s">
        <v>8524</v>
      </c>
      <c r="D380" t="s">
        <v>5655</v>
      </c>
      <c r="E380" t="s">
        <v>5694</v>
      </c>
    </row>
    <row r="381" spans="1:5" hidden="1">
      <c r="A381" t="s">
        <v>9298</v>
      </c>
      <c r="B381" t="s">
        <v>357</v>
      </c>
      <c r="C381" t="s">
        <v>9299</v>
      </c>
      <c r="D381" t="s">
        <v>5655</v>
      </c>
      <c r="E381" t="s">
        <v>5694</v>
      </c>
    </row>
    <row r="382" spans="1:5" hidden="1">
      <c r="A382" t="s">
        <v>9363</v>
      </c>
      <c r="B382" t="s">
        <v>710</v>
      </c>
      <c r="C382" t="s">
        <v>9364</v>
      </c>
      <c r="D382" t="s">
        <v>5655</v>
      </c>
      <c r="E382" t="s">
        <v>5694</v>
      </c>
    </row>
    <row r="383" spans="1:5" hidden="1">
      <c r="A383" t="s">
        <v>9602</v>
      </c>
      <c r="B383" t="s">
        <v>608</v>
      </c>
      <c r="C383" t="s">
        <v>9603</v>
      </c>
      <c r="D383" t="s">
        <v>5655</v>
      </c>
      <c r="E383" t="s">
        <v>5694</v>
      </c>
    </row>
    <row r="384" spans="1:5" hidden="1">
      <c r="A384" t="s">
        <v>9723</v>
      </c>
      <c r="B384" t="s">
        <v>602</v>
      </c>
      <c r="C384" t="s">
        <v>9724</v>
      </c>
      <c r="D384" t="s">
        <v>5652</v>
      </c>
      <c r="E384" t="s">
        <v>9725</v>
      </c>
    </row>
    <row r="385" spans="1:5" hidden="1">
      <c r="A385" t="s">
        <v>8560</v>
      </c>
      <c r="B385" t="s">
        <v>674</v>
      </c>
      <c r="C385" t="s">
        <v>8561</v>
      </c>
      <c r="D385" t="s">
        <v>5655</v>
      </c>
      <c r="E385" t="s">
        <v>8570</v>
      </c>
    </row>
    <row r="386" spans="1:5" hidden="1">
      <c r="A386" t="s">
        <v>8056</v>
      </c>
      <c r="B386" t="s">
        <v>355</v>
      </c>
      <c r="C386" t="s">
        <v>8057</v>
      </c>
      <c r="D386" t="s">
        <v>5654</v>
      </c>
      <c r="E386" t="s">
        <v>8058</v>
      </c>
    </row>
    <row r="387" spans="1:5" hidden="1">
      <c r="A387" t="s">
        <v>9037</v>
      </c>
      <c r="B387" t="s">
        <v>664</v>
      </c>
      <c r="C387" t="s">
        <v>9038</v>
      </c>
      <c r="D387" t="s">
        <v>5654</v>
      </c>
      <c r="E387" t="s">
        <v>8058</v>
      </c>
    </row>
    <row r="388" spans="1:5" hidden="1">
      <c r="A388" t="s">
        <v>9071</v>
      </c>
      <c r="B388" t="s">
        <v>630</v>
      </c>
      <c r="C388" t="s">
        <v>9072</v>
      </c>
      <c r="D388" t="s">
        <v>5652</v>
      </c>
      <c r="E388" t="s">
        <v>9073</v>
      </c>
    </row>
    <row r="389" spans="1:5" hidden="1">
      <c r="A389" t="s">
        <v>6116</v>
      </c>
      <c r="B389" t="s">
        <v>648</v>
      </c>
      <c r="C389" t="s">
        <v>6117</v>
      </c>
      <c r="D389" t="s">
        <v>5652</v>
      </c>
      <c r="E389" t="s">
        <v>6118</v>
      </c>
    </row>
    <row r="390" spans="1:5" hidden="1">
      <c r="A390" t="s">
        <v>7266</v>
      </c>
      <c r="B390" t="s">
        <v>335</v>
      </c>
      <c r="C390" t="s">
        <v>7267</v>
      </c>
      <c r="D390" t="s">
        <v>5655</v>
      </c>
      <c r="E390" t="s">
        <v>7270</v>
      </c>
    </row>
    <row r="391" spans="1:5" hidden="1">
      <c r="A391" t="s">
        <v>6917</v>
      </c>
      <c r="B391" t="s">
        <v>383</v>
      </c>
      <c r="C391" t="s">
        <v>6918</v>
      </c>
      <c r="D391" t="s">
        <v>5654</v>
      </c>
      <c r="E391" t="s">
        <v>6921</v>
      </c>
    </row>
    <row r="392" spans="1:5" hidden="1">
      <c r="A392" t="s">
        <v>6958</v>
      </c>
      <c r="B392" t="s">
        <v>690</v>
      </c>
      <c r="C392" t="s">
        <v>6959</v>
      </c>
      <c r="D392" t="s">
        <v>5654</v>
      </c>
      <c r="E392" t="s">
        <v>6921</v>
      </c>
    </row>
    <row r="393" spans="1:5" hidden="1">
      <c r="A393" t="s">
        <v>8346</v>
      </c>
      <c r="B393" t="s">
        <v>807</v>
      </c>
      <c r="C393" t="s">
        <v>8347</v>
      </c>
      <c r="D393" t="s">
        <v>5652</v>
      </c>
      <c r="E393" t="s">
        <v>8349</v>
      </c>
    </row>
    <row r="394" spans="1:5" hidden="1">
      <c r="A394" t="s">
        <v>8425</v>
      </c>
      <c r="B394" t="s">
        <v>584</v>
      </c>
      <c r="C394" t="s">
        <v>8426</v>
      </c>
      <c r="D394" t="s">
        <v>5655</v>
      </c>
      <c r="E394" t="s">
        <v>8435</v>
      </c>
    </row>
    <row r="395" spans="1:5" hidden="1">
      <c r="A395" t="s">
        <v>8474</v>
      </c>
      <c r="B395" t="s">
        <v>203</v>
      </c>
      <c r="C395" t="s">
        <v>8475</v>
      </c>
      <c r="D395" t="s">
        <v>5655</v>
      </c>
      <c r="E395" t="s">
        <v>8435</v>
      </c>
    </row>
    <row r="396" spans="1:5" hidden="1">
      <c r="A396" t="s">
        <v>8771</v>
      </c>
      <c r="B396" t="s">
        <v>658</v>
      </c>
      <c r="C396" t="s">
        <v>8772</v>
      </c>
      <c r="D396" t="s">
        <v>5654</v>
      </c>
      <c r="E396" t="s">
        <v>8778</v>
      </c>
    </row>
    <row r="397" spans="1:5" hidden="1">
      <c r="A397" t="s">
        <v>8824</v>
      </c>
      <c r="B397" t="s">
        <v>772</v>
      </c>
      <c r="C397" t="s">
        <v>8825</v>
      </c>
      <c r="D397" t="s">
        <v>5654</v>
      </c>
      <c r="E397" t="s">
        <v>8778</v>
      </c>
    </row>
    <row r="398" spans="1:5" hidden="1">
      <c r="A398" t="s">
        <v>9084</v>
      </c>
      <c r="B398" t="s">
        <v>323</v>
      </c>
      <c r="C398" t="s">
        <v>9085</v>
      </c>
      <c r="D398" t="s">
        <v>5654</v>
      </c>
      <c r="E398" t="s">
        <v>8778</v>
      </c>
    </row>
    <row r="399" spans="1:5" hidden="1">
      <c r="A399" t="s">
        <v>9071</v>
      </c>
      <c r="B399" t="s">
        <v>630</v>
      </c>
      <c r="C399" t="s">
        <v>9072</v>
      </c>
      <c r="D399" t="s">
        <v>5655</v>
      </c>
      <c r="E399" t="s">
        <v>9080</v>
      </c>
    </row>
    <row r="400" spans="1:5" hidden="1">
      <c r="A400" t="s">
        <v>9084</v>
      </c>
      <c r="B400" t="s">
        <v>323</v>
      </c>
      <c r="C400" t="s">
        <v>9085</v>
      </c>
      <c r="D400" t="s">
        <v>5655</v>
      </c>
      <c r="E400" t="s">
        <v>9080</v>
      </c>
    </row>
    <row r="401" spans="1:5" hidden="1">
      <c r="A401" t="s">
        <v>6363</v>
      </c>
      <c r="B401" t="s">
        <v>367</v>
      </c>
      <c r="C401" t="s">
        <v>6364</v>
      </c>
      <c r="D401" t="s">
        <v>5652</v>
      </c>
      <c r="E401" t="s">
        <v>6365</v>
      </c>
    </row>
    <row r="402" spans="1:5" hidden="1">
      <c r="A402" t="s">
        <v>7457</v>
      </c>
      <c r="B402" t="s">
        <v>233</v>
      </c>
      <c r="C402" t="s">
        <v>7458</v>
      </c>
      <c r="D402" t="s">
        <v>5655</v>
      </c>
      <c r="E402" t="s">
        <v>7459</v>
      </c>
    </row>
    <row r="403" spans="1:5" hidden="1">
      <c r="A403" t="s">
        <v>9630</v>
      </c>
      <c r="B403" t="s">
        <v>1055</v>
      </c>
      <c r="C403" t="s">
        <v>9631</v>
      </c>
      <c r="D403" t="s">
        <v>5652</v>
      </c>
      <c r="E403" t="s">
        <v>9632</v>
      </c>
    </row>
    <row r="404" spans="1:5" hidden="1">
      <c r="A404" t="s">
        <v>9846</v>
      </c>
      <c r="B404" t="s">
        <v>558</v>
      </c>
      <c r="C404" t="s">
        <v>9847</v>
      </c>
      <c r="D404" t="s">
        <v>5654</v>
      </c>
      <c r="E404" t="s">
        <v>9850</v>
      </c>
    </row>
    <row r="405" spans="1:5" hidden="1">
      <c r="A405" t="s">
        <v>7205</v>
      </c>
      <c r="B405" t="s">
        <v>463</v>
      </c>
      <c r="C405" t="s">
        <v>7206</v>
      </c>
      <c r="D405" t="s">
        <v>5655</v>
      </c>
      <c r="E405" t="s">
        <v>7219</v>
      </c>
    </row>
    <row r="406" spans="1:5" hidden="1">
      <c r="A406" t="s">
        <v>7290</v>
      </c>
      <c r="B406" t="s">
        <v>331</v>
      </c>
      <c r="C406" t="s">
        <v>7291</v>
      </c>
      <c r="D406" t="s">
        <v>5655</v>
      </c>
      <c r="E406" t="s">
        <v>7219</v>
      </c>
    </row>
    <row r="407" spans="1:5" hidden="1">
      <c r="A407" t="s">
        <v>9584</v>
      </c>
      <c r="B407" t="s">
        <v>389</v>
      </c>
      <c r="C407" t="s">
        <v>9585</v>
      </c>
      <c r="D407" t="s">
        <v>5655</v>
      </c>
      <c r="E407" t="s">
        <v>7219</v>
      </c>
    </row>
    <row r="408" spans="1:5" hidden="1">
      <c r="A408" t="s">
        <v>9602</v>
      </c>
      <c r="B408" t="s">
        <v>608</v>
      </c>
      <c r="C408" t="s">
        <v>9603</v>
      </c>
      <c r="D408" t="s">
        <v>5655</v>
      </c>
      <c r="E408" t="s">
        <v>7219</v>
      </c>
    </row>
    <row r="409" spans="1:5" hidden="1">
      <c r="A409" t="s">
        <v>9630</v>
      </c>
      <c r="B409" t="s">
        <v>1055</v>
      </c>
      <c r="C409" t="s">
        <v>9631</v>
      </c>
      <c r="D409" t="s">
        <v>5655</v>
      </c>
      <c r="E409" t="s">
        <v>7219</v>
      </c>
    </row>
    <row r="410" spans="1:5" hidden="1">
      <c r="A410" t="s">
        <v>9846</v>
      </c>
      <c r="B410" t="s">
        <v>558</v>
      </c>
      <c r="C410" t="s">
        <v>9847</v>
      </c>
      <c r="D410" t="s">
        <v>5655</v>
      </c>
      <c r="E410" t="s">
        <v>7219</v>
      </c>
    </row>
    <row r="411" spans="1:5" hidden="1">
      <c r="A411" t="s">
        <v>9071</v>
      </c>
      <c r="B411" t="s">
        <v>630</v>
      </c>
      <c r="C411" t="s">
        <v>9072</v>
      </c>
      <c r="D411" t="s">
        <v>5655</v>
      </c>
      <c r="E411" t="s">
        <v>9081</v>
      </c>
    </row>
    <row r="412" spans="1:5" hidden="1">
      <c r="A412" t="s">
        <v>9084</v>
      </c>
      <c r="B412" t="s">
        <v>323</v>
      </c>
      <c r="C412" t="s">
        <v>9085</v>
      </c>
      <c r="D412" t="s">
        <v>5655</v>
      </c>
      <c r="E412" t="s">
        <v>9081</v>
      </c>
    </row>
    <row r="413" spans="1:5" hidden="1">
      <c r="A413" t="s">
        <v>9103</v>
      </c>
      <c r="B413" t="s">
        <v>43</v>
      </c>
      <c r="C413" t="s">
        <v>9104</v>
      </c>
      <c r="D413" t="s">
        <v>5655</v>
      </c>
      <c r="E413" t="s">
        <v>9081</v>
      </c>
    </row>
    <row r="414" spans="1:5" hidden="1">
      <c r="A414" t="s">
        <v>9293</v>
      </c>
      <c r="B414" t="s">
        <v>840</v>
      </c>
      <c r="C414" t="s">
        <v>9294</v>
      </c>
      <c r="D414" t="s">
        <v>5655</v>
      </c>
      <c r="E414" t="s">
        <v>9081</v>
      </c>
    </row>
    <row r="415" spans="1:5" hidden="1">
      <c r="A415" t="s">
        <v>9453</v>
      </c>
      <c r="B415" t="s">
        <v>880</v>
      </c>
      <c r="C415" t="s">
        <v>9454</v>
      </c>
      <c r="D415" t="s">
        <v>5655</v>
      </c>
      <c r="E415" t="s">
        <v>9081</v>
      </c>
    </row>
    <row r="416" spans="1:5" hidden="1">
      <c r="A416" t="s">
        <v>9457</v>
      </c>
      <c r="B416" t="s">
        <v>882</v>
      </c>
      <c r="C416" t="s">
        <v>9458</v>
      </c>
      <c r="D416" t="s">
        <v>5655</v>
      </c>
      <c r="E416" t="s">
        <v>9081</v>
      </c>
    </row>
    <row r="417" spans="1:5" hidden="1">
      <c r="A417" t="s">
        <v>9646</v>
      </c>
      <c r="B417" t="s">
        <v>291</v>
      </c>
      <c r="C417" t="s">
        <v>9647</v>
      </c>
      <c r="D417" t="s">
        <v>5655</v>
      </c>
      <c r="E417" t="s">
        <v>9650</v>
      </c>
    </row>
    <row r="418" spans="1:5" hidden="1">
      <c r="A418" t="s">
        <v>6016</v>
      </c>
      <c r="B418" t="s">
        <v>143</v>
      </c>
      <c r="C418" t="s">
        <v>6017</v>
      </c>
      <c r="D418" t="s">
        <v>5654</v>
      </c>
      <c r="E418" t="s">
        <v>6021</v>
      </c>
    </row>
    <row r="419" spans="1:5" hidden="1">
      <c r="A419" t="s">
        <v>6145</v>
      </c>
      <c r="B419" t="s">
        <v>870</v>
      </c>
      <c r="C419" t="s">
        <v>6146</v>
      </c>
      <c r="D419" t="s">
        <v>5654</v>
      </c>
      <c r="E419" t="s">
        <v>6021</v>
      </c>
    </row>
    <row r="420" spans="1:5" hidden="1">
      <c r="A420" t="s">
        <v>7397</v>
      </c>
      <c r="B420" t="s">
        <v>1030</v>
      </c>
      <c r="C420" t="s">
        <v>7398</v>
      </c>
      <c r="D420" t="s">
        <v>5654</v>
      </c>
      <c r="E420" t="s">
        <v>6021</v>
      </c>
    </row>
    <row r="421" spans="1:5" hidden="1">
      <c r="A421" t="s">
        <v>7397</v>
      </c>
      <c r="B421" t="s">
        <v>1030</v>
      </c>
      <c r="C421" t="s">
        <v>7398</v>
      </c>
      <c r="D421" t="s">
        <v>5655</v>
      </c>
      <c r="E421" t="s">
        <v>7405</v>
      </c>
    </row>
    <row r="422" spans="1:5" hidden="1">
      <c r="A422" t="s">
        <v>6116</v>
      </c>
      <c r="B422" t="s">
        <v>648</v>
      </c>
      <c r="C422" t="s">
        <v>6117</v>
      </c>
      <c r="D422" t="s">
        <v>5655</v>
      </c>
      <c r="E422" t="s">
        <v>6126</v>
      </c>
    </row>
    <row r="423" spans="1:5" hidden="1">
      <c r="A423" t="s">
        <v>6353</v>
      </c>
      <c r="B423" t="s">
        <v>231</v>
      </c>
      <c r="C423" t="s">
        <v>6354</v>
      </c>
      <c r="D423" t="s">
        <v>5655</v>
      </c>
      <c r="E423" t="s">
        <v>6126</v>
      </c>
    </row>
    <row r="424" spans="1:5" hidden="1">
      <c r="A424" t="s">
        <v>6963</v>
      </c>
      <c r="B424" t="s">
        <v>652</v>
      </c>
      <c r="C424" t="s">
        <v>6964</v>
      </c>
      <c r="D424" t="s">
        <v>5655</v>
      </c>
      <c r="E424" t="s">
        <v>6126</v>
      </c>
    </row>
    <row r="425" spans="1:5" hidden="1">
      <c r="A425" t="s">
        <v>6983</v>
      </c>
      <c r="B425" t="s">
        <v>519</v>
      </c>
      <c r="C425" t="s">
        <v>6984</v>
      </c>
      <c r="D425" t="s">
        <v>5655</v>
      </c>
      <c r="E425" t="s">
        <v>6126</v>
      </c>
    </row>
    <row r="426" spans="1:5" hidden="1">
      <c r="A426" t="s">
        <v>7635</v>
      </c>
      <c r="B426" t="s">
        <v>83</v>
      </c>
      <c r="C426" t="s">
        <v>5594</v>
      </c>
      <c r="D426" t="s">
        <v>5655</v>
      </c>
      <c r="E426" t="s">
        <v>6126</v>
      </c>
    </row>
    <row r="427" spans="1:5" hidden="1">
      <c r="A427" t="s">
        <v>7719</v>
      </c>
      <c r="B427" t="s">
        <v>181</v>
      </c>
      <c r="C427" t="s">
        <v>7720</v>
      </c>
      <c r="D427" t="s">
        <v>5655</v>
      </c>
      <c r="E427" t="s">
        <v>6126</v>
      </c>
    </row>
    <row r="428" spans="1:5" hidden="1">
      <c r="A428" t="s">
        <v>8159</v>
      </c>
      <c r="B428" t="s">
        <v>483</v>
      </c>
      <c r="C428" t="s">
        <v>8160</v>
      </c>
      <c r="D428" t="s">
        <v>5655</v>
      </c>
      <c r="E428" t="s">
        <v>6126</v>
      </c>
    </row>
    <row r="429" spans="1:5" hidden="1">
      <c r="A429" t="s">
        <v>8741</v>
      </c>
      <c r="B429" t="s">
        <v>694</v>
      </c>
      <c r="C429" t="s">
        <v>8742</v>
      </c>
      <c r="D429" t="s">
        <v>5655</v>
      </c>
      <c r="E429" t="s">
        <v>6126</v>
      </c>
    </row>
    <row r="430" spans="1:5" hidden="1">
      <c r="A430" t="s">
        <v>8813</v>
      </c>
      <c r="B430" t="s">
        <v>770</v>
      </c>
      <c r="C430" t="s">
        <v>8814</v>
      </c>
      <c r="D430" t="s">
        <v>5655</v>
      </c>
      <c r="E430" t="s">
        <v>6126</v>
      </c>
    </row>
    <row r="431" spans="1:5" hidden="1">
      <c r="A431" t="s">
        <v>8824</v>
      </c>
      <c r="B431" t="s">
        <v>772</v>
      </c>
      <c r="C431" t="s">
        <v>8825</v>
      </c>
      <c r="D431" t="s">
        <v>5655</v>
      </c>
      <c r="E431" t="s">
        <v>6126</v>
      </c>
    </row>
    <row r="432" spans="1:5" hidden="1">
      <c r="A432" t="s">
        <v>8841</v>
      </c>
      <c r="B432" t="s">
        <v>640</v>
      </c>
      <c r="C432" t="s">
        <v>8842</v>
      </c>
      <c r="D432" t="s">
        <v>5655</v>
      </c>
      <c r="E432" t="s">
        <v>6126</v>
      </c>
    </row>
    <row r="433" spans="1:5" hidden="1">
      <c r="A433" t="s">
        <v>8843</v>
      </c>
      <c r="B433" t="s">
        <v>1047</v>
      </c>
      <c r="C433" t="s">
        <v>8844</v>
      </c>
      <c r="D433" t="s">
        <v>5655</v>
      </c>
      <c r="E433" t="s">
        <v>6126</v>
      </c>
    </row>
    <row r="434" spans="1:5" hidden="1">
      <c r="A434" t="s">
        <v>8929</v>
      </c>
      <c r="B434" t="s">
        <v>401</v>
      </c>
      <c r="C434" t="s">
        <v>8930</v>
      </c>
      <c r="D434" t="s">
        <v>5655</v>
      </c>
      <c r="E434" t="s">
        <v>6126</v>
      </c>
    </row>
    <row r="435" spans="1:5" hidden="1">
      <c r="A435" t="s">
        <v>8999</v>
      </c>
      <c r="B435" t="s">
        <v>662</v>
      </c>
      <c r="C435" t="s">
        <v>9000</v>
      </c>
      <c r="D435" t="s">
        <v>5655</v>
      </c>
      <c r="E435" t="s">
        <v>6126</v>
      </c>
    </row>
    <row r="436" spans="1:5" hidden="1">
      <c r="A436" t="s">
        <v>9170</v>
      </c>
      <c r="B436" t="s">
        <v>668</v>
      </c>
      <c r="C436" t="s">
        <v>9171</v>
      </c>
      <c r="D436" t="s">
        <v>5655</v>
      </c>
      <c r="E436" t="s">
        <v>6126</v>
      </c>
    </row>
    <row r="437" spans="1:5" hidden="1">
      <c r="A437" t="s">
        <v>9385</v>
      </c>
      <c r="B437" t="s">
        <v>297</v>
      </c>
      <c r="C437" t="s">
        <v>9386</v>
      </c>
      <c r="D437" t="s">
        <v>5655</v>
      </c>
      <c r="E437" t="s">
        <v>6126</v>
      </c>
    </row>
    <row r="438" spans="1:5" hidden="1">
      <c r="A438" t="s">
        <v>9396</v>
      </c>
      <c r="B438" t="s">
        <v>439</v>
      </c>
      <c r="C438" t="s">
        <v>9397</v>
      </c>
      <c r="D438" t="s">
        <v>5655</v>
      </c>
      <c r="E438" t="s">
        <v>6126</v>
      </c>
    </row>
    <row r="439" spans="1:5" hidden="1">
      <c r="A439" t="s">
        <v>9510</v>
      </c>
      <c r="B439" t="s">
        <v>706</v>
      </c>
      <c r="C439" t="s">
        <v>9511</v>
      </c>
      <c r="D439" t="s">
        <v>5655</v>
      </c>
      <c r="E439" t="s">
        <v>6126</v>
      </c>
    </row>
    <row r="440" spans="1:5" hidden="1">
      <c r="A440" t="s">
        <v>9538</v>
      </c>
      <c r="B440" t="s">
        <v>676</v>
      </c>
      <c r="C440" t="s">
        <v>9539</v>
      </c>
      <c r="D440" t="s">
        <v>5655</v>
      </c>
      <c r="E440" t="s">
        <v>6126</v>
      </c>
    </row>
    <row r="441" spans="1:5" hidden="1">
      <c r="A441" t="s">
        <v>9545</v>
      </c>
      <c r="B441" t="s">
        <v>479</v>
      </c>
      <c r="C441" t="s">
        <v>9546</v>
      </c>
      <c r="D441" t="s">
        <v>5655</v>
      </c>
      <c r="E441" t="s">
        <v>6126</v>
      </c>
    </row>
    <row r="442" spans="1:5" hidden="1">
      <c r="A442" t="s">
        <v>9695</v>
      </c>
      <c r="B442" t="s">
        <v>469</v>
      </c>
      <c r="C442" t="s">
        <v>9696</v>
      </c>
      <c r="D442" t="s">
        <v>5655</v>
      </c>
      <c r="E442" t="s">
        <v>6126</v>
      </c>
    </row>
    <row r="443" spans="1:5" hidden="1">
      <c r="A443" t="s">
        <v>10168</v>
      </c>
      <c r="B443" t="s">
        <v>461</v>
      </c>
      <c r="C443" t="s">
        <v>10169</v>
      </c>
      <c r="D443" t="s">
        <v>5655</v>
      </c>
      <c r="E443" t="s">
        <v>6126</v>
      </c>
    </row>
    <row r="444" spans="1:5" hidden="1">
      <c r="A444" t="s">
        <v>10178</v>
      </c>
      <c r="B444" t="s">
        <v>1072</v>
      </c>
      <c r="C444" t="s">
        <v>10179</v>
      </c>
      <c r="D444" t="s">
        <v>5655</v>
      </c>
      <c r="E444" t="s">
        <v>6126</v>
      </c>
    </row>
    <row r="445" spans="1:5" hidden="1">
      <c r="A445" t="s">
        <v>8497</v>
      </c>
      <c r="B445" t="s">
        <v>624</v>
      </c>
      <c r="C445" t="s">
        <v>8498</v>
      </c>
      <c r="D445" t="s">
        <v>5655</v>
      </c>
      <c r="E445" t="s">
        <v>8501</v>
      </c>
    </row>
    <row r="446" spans="1:5" hidden="1">
      <c r="A446" t="s">
        <v>6582</v>
      </c>
      <c r="B446" t="s">
        <v>742</v>
      </c>
      <c r="C446" t="s">
        <v>6583</v>
      </c>
      <c r="D446" t="s">
        <v>5655</v>
      </c>
      <c r="E446" t="s">
        <v>6591</v>
      </c>
    </row>
    <row r="447" spans="1:5" hidden="1">
      <c r="A447" t="s">
        <v>9475</v>
      </c>
      <c r="B447" t="s">
        <v>113</v>
      </c>
      <c r="C447" t="s">
        <v>9476</v>
      </c>
      <c r="D447" t="s">
        <v>5655</v>
      </c>
      <c r="E447" t="s">
        <v>9480</v>
      </c>
    </row>
    <row r="448" spans="1:5" hidden="1">
      <c r="A448" t="s">
        <v>7768</v>
      </c>
      <c r="B448" t="s">
        <v>343</v>
      </c>
      <c r="C448" t="s">
        <v>7769</v>
      </c>
      <c r="D448" t="s">
        <v>5655</v>
      </c>
      <c r="E448" t="s">
        <v>7771</v>
      </c>
    </row>
    <row r="449" spans="1:5" hidden="1">
      <c r="A449" t="s">
        <v>8259</v>
      </c>
      <c r="B449" t="s">
        <v>1043</v>
      </c>
      <c r="C449" t="s">
        <v>8260</v>
      </c>
      <c r="D449" t="s">
        <v>5655</v>
      </c>
      <c r="E449" t="s">
        <v>7771</v>
      </c>
    </row>
    <row r="450" spans="1:5" hidden="1">
      <c r="A450" t="s">
        <v>8929</v>
      </c>
      <c r="B450" t="s">
        <v>401</v>
      </c>
      <c r="C450" t="s">
        <v>8930</v>
      </c>
      <c r="D450" t="s">
        <v>5655</v>
      </c>
      <c r="E450" t="s">
        <v>7771</v>
      </c>
    </row>
    <row r="451" spans="1:5" hidden="1">
      <c r="A451" t="s">
        <v>9510</v>
      </c>
      <c r="B451" t="s">
        <v>706</v>
      </c>
      <c r="C451" t="s">
        <v>9511</v>
      </c>
      <c r="D451" t="s">
        <v>5655</v>
      </c>
      <c r="E451" t="s">
        <v>7771</v>
      </c>
    </row>
    <row r="452" spans="1:5" hidden="1">
      <c r="A452" t="s">
        <v>7205</v>
      </c>
      <c r="B452" t="s">
        <v>463</v>
      </c>
      <c r="C452" t="s">
        <v>7206</v>
      </c>
      <c r="D452" t="s">
        <v>5655</v>
      </c>
      <c r="E452" t="s">
        <v>7220</v>
      </c>
    </row>
    <row r="453" spans="1:5" hidden="1">
      <c r="A453" t="s">
        <v>7313</v>
      </c>
      <c r="B453" t="s">
        <v>37</v>
      </c>
      <c r="C453" t="s">
        <v>7314</v>
      </c>
      <c r="D453" t="s">
        <v>5655</v>
      </c>
      <c r="E453" t="s">
        <v>7220</v>
      </c>
    </row>
    <row r="454" spans="1:5" hidden="1">
      <c r="A454" t="s">
        <v>8523</v>
      </c>
      <c r="B454" t="s">
        <v>271</v>
      </c>
      <c r="C454" t="s">
        <v>8524</v>
      </c>
      <c r="D454" t="s">
        <v>5655</v>
      </c>
      <c r="E454" t="s">
        <v>7220</v>
      </c>
    </row>
    <row r="455" spans="1:5" hidden="1">
      <c r="A455" t="s">
        <v>8611</v>
      </c>
      <c r="B455" t="s">
        <v>688</v>
      </c>
      <c r="C455" t="s">
        <v>8612</v>
      </c>
      <c r="D455" t="s">
        <v>5655</v>
      </c>
      <c r="E455" t="s">
        <v>7220</v>
      </c>
    </row>
    <row r="456" spans="1:5" hidden="1">
      <c r="A456" t="s">
        <v>9013</v>
      </c>
      <c r="B456" t="s">
        <v>782</v>
      </c>
      <c r="C456" t="s">
        <v>9014</v>
      </c>
      <c r="D456" t="s">
        <v>5655</v>
      </c>
      <c r="E456" t="s">
        <v>7220</v>
      </c>
    </row>
    <row r="457" spans="1:5" hidden="1">
      <c r="A457" t="s">
        <v>6876</v>
      </c>
      <c r="B457" t="s">
        <v>1017</v>
      </c>
      <c r="C457" t="s">
        <v>6877</v>
      </c>
      <c r="D457" t="s">
        <v>5654</v>
      </c>
      <c r="E457" t="s">
        <v>6881</v>
      </c>
    </row>
    <row r="458" spans="1:5" hidden="1">
      <c r="A458" t="s">
        <v>5656</v>
      </c>
      <c r="B458" t="s">
        <v>39</v>
      </c>
      <c r="C458" t="s">
        <v>5657</v>
      </c>
      <c r="D458" t="s">
        <v>5655</v>
      </c>
      <c r="E458" t="s">
        <v>5695</v>
      </c>
    </row>
    <row r="459" spans="1:5" hidden="1">
      <c r="A459" t="s">
        <v>6716</v>
      </c>
      <c r="B459" t="s">
        <v>704</v>
      </c>
      <c r="C459" t="s">
        <v>6717</v>
      </c>
      <c r="D459" t="s">
        <v>5655</v>
      </c>
      <c r="E459" t="s">
        <v>5695</v>
      </c>
    </row>
    <row r="460" spans="1:5" hidden="1">
      <c r="A460" t="s">
        <v>7022</v>
      </c>
      <c r="B460" t="s">
        <v>351</v>
      </c>
      <c r="C460" t="s">
        <v>7023</v>
      </c>
      <c r="D460" t="s">
        <v>5655</v>
      </c>
      <c r="E460" t="s">
        <v>5695</v>
      </c>
    </row>
    <row r="461" spans="1:5" hidden="1">
      <c r="A461" t="s">
        <v>7901</v>
      </c>
      <c r="B461" t="s">
        <v>25</v>
      </c>
      <c r="C461" t="s">
        <v>7902</v>
      </c>
      <c r="D461" t="s">
        <v>5655</v>
      </c>
      <c r="E461" t="s">
        <v>5695</v>
      </c>
    </row>
    <row r="462" spans="1:5" hidden="1">
      <c r="A462" t="s">
        <v>10129</v>
      </c>
      <c r="B462" t="s">
        <v>385</v>
      </c>
      <c r="C462" t="s">
        <v>10130</v>
      </c>
      <c r="D462" t="s">
        <v>5655</v>
      </c>
      <c r="E462" t="s">
        <v>5695</v>
      </c>
    </row>
    <row r="463" spans="1:5" hidden="1">
      <c r="A463" t="s">
        <v>10168</v>
      </c>
      <c r="B463" t="s">
        <v>461</v>
      </c>
      <c r="C463" t="s">
        <v>10169</v>
      </c>
      <c r="D463" t="s">
        <v>5655</v>
      </c>
      <c r="E463" t="s">
        <v>5695</v>
      </c>
    </row>
    <row r="464" spans="1:5" hidden="1">
      <c r="A464" t="s">
        <v>9584</v>
      </c>
      <c r="B464" t="s">
        <v>389</v>
      </c>
      <c r="C464" t="s">
        <v>9585</v>
      </c>
      <c r="D464" t="s">
        <v>5655</v>
      </c>
      <c r="E464" t="s">
        <v>9593</v>
      </c>
    </row>
    <row r="465" spans="1:5" hidden="1">
      <c r="A465" t="s">
        <v>7530</v>
      </c>
      <c r="B465" t="s">
        <v>107</v>
      </c>
      <c r="C465" t="s">
        <v>7531</v>
      </c>
      <c r="D465" t="s">
        <v>5655</v>
      </c>
      <c r="E465" t="s">
        <v>7533</v>
      </c>
    </row>
    <row r="466" spans="1:5" hidden="1">
      <c r="A466" t="s">
        <v>7543</v>
      </c>
      <c r="B466" t="s">
        <v>544</v>
      </c>
      <c r="C466" t="s">
        <v>7544</v>
      </c>
      <c r="D466" t="s">
        <v>5655</v>
      </c>
      <c r="E466" t="s">
        <v>7533</v>
      </c>
    </row>
    <row r="467" spans="1:5" hidden="1">
      <c r="A467" t="s">
        <v>8129</v>
      </c>
      <c r="B467" t="s">
        <v>373</v>
      </c>
      <c r="C467" t="s">
        <v>8130</v>
      </c>
      <c r="D467" t="s">
        <v>5655</v>
      </c>
      <c r="E467" t="s">
        <v>7533</v>
      </c>
    </row>
    <row r="468" spans="1:5" hidden="1">
      <c r="A468" t="s">
        <v>8141</v>
      </c>
      <c r="B468" t="s">
        <v>728</v>
      </c>
      <c r="C468" t="s">
        <v>8142</v>
      </c>
      <c r="D468" t="s">
        <v>5655</v>
      </c>
      <c r="E468" t="s">
        <v>7533</v>
      </c>
    </row>
    <row r="469" spans="1:5" hidden="1">
      <c r="A469" t="s">
        <v>8242</v>
      </c>
      <c r="B469" t="s">
        <v>467</v>
      </c>
      <c r="C469" t="s">
        <v>8243</v>
      </c>
      <c r="D469" t="s">
        <v>5655</v>
      </c>
      <c r="E469" t="s">
        <v>7533</v>
      </c>
    </row>
    <row r="470" spans="1:5" hidden="1">
      <c r="A470" t="s">
        <v>8497</v>
      </c>
      <c r="B470" t="s">
        <v>624</v>
      </c>
      <c r="C470" t="s">
        <v>8498</v>
      </c>
      <c r="D470" t="s">
        <v>5655</v>
      </c>
      <c r="E470" t="s">
        <v>7533</v>
      </c>
    </row>
    <row r="471" spans="1:5" hidden="1">
      <c r="A471" t="s">
        <v>9646</v>
      </c>
      <c r="B471" t="s">
        <v>291</v>
      </c>
      <c r="C471" t="s">
        <v>9647</v>
      </c>
      <c r="D471" t="s">
        <v>5655</v>
      </c>
      <c r="E471" t="s">
        <v>9651</v>
      </c>
    </row>
    <row r="472" spans="1:5" hidden="1">
      <c r="A472" t="s">
        <v>9755</v>
      </c>
      <c r="B472" t="s">
        <v>301</v>
      </c>
      <c r="C472" t="s">
        <v>9756</v>
      </c>
      <c r="D472" t="s">
        <v>5655</v>
      </c>
      <c r="E472" t="s">
        <v>9651</v>
      </c>
    </row>
    <row r="473" spans="1:5" hidden="1">
      <c r="A473" t="s">
        <v>8180</v>
      </c>
      <c r="B473" t="s">
        <v>513</v>
      </c>
      <c r="C473" t="s">
        <v>8181</v>
      </c>
      <c r="D473" t="s">
        <v>5654</v>
      </c>
      <c r="E473" t="s">
        <v>8182</v>
      </c>
    </row>
    <row r="474" spans="1:5" hidden="1">
      <c r="A474" t="s">
        <v>8180</v>
      </c>
      <c r="B474" t="s">
        <v>513</v>
      </c>
      <c r="C474" t="s">
        <v>8181</v>
      </c>
      <c r="D474" t="s">
        <v>5655</v>
      </c>
      <c r="E474" t="s">
        <v>8184</v>
      </c>
    </row>
    <row r="475" spans="1:5" hidden="1">
      <c r="A475" t="s">
        <v>9363</v>
      </c>
      <c r="B475" t="s">
        <v>710</v>
      </c>
      <c r="C475" t="s">
        <v>9364</v>
      </c>
      <c r="D475" t="s">
        <v>5655</v>
      </c>
      <c r="E475" t="s">
        <v>9369</v>
      </c>
    </row>
    <row r="476" spans="1:5" hidden="1">
      <c r="A476" t="s">
        <v>6840</v>
      </c>
      <c r="B476" t="s">
        <v>642</v>
      </c>
      <c r="C476" t="s">
        <v>6841</v>
      </c>
      <c r="D476" t="s">
        <v>5655</v>
      </c>
      <c r="E476" t="s">
        <v>6843</v>
      </c>
    </row>
    <row r="477" spans="1:5" hidden="1">
      <c r="A477" t="s">
        <v>6363</v>
      </c>
      <c r="B477" t="s">
        <v>367</v>
      </c>
      <c r="C477" t="s">
        <v>6364</v>
      </c>
      <c r="D477" t="s">
        <v>5655</v>
      </c>
      <c r="E477" t="s">
        <v>6375</v>
      </c>
    </row>
    <row r="478" spans="1:5" hidden="1">
      <c r="A478" t="s">
        <v>6412</v>
      </c>
      <c r="B478" t="s">
        <v>257</v>
      </c>
      <c r="C478" t="s">
        <v>6413</v>
      </c>
      <c r="D478" t="s">
        <v>5655</v>
      </c>
      <c r="E478" t="s">
        <v>6375</v>
      </c>
    </row>
    <row r="479" spans="1:5" hidden="1">
      <c r="A479" t="s">
        <v>9579</v>
      </c>
      <c r="B479" t="s">
        <v>720</v>
      </c>
      <c r="C479" t="s">
        <v>9580</v>
      </c>
      <c r="D479" t="s">
        <v>5654</v>
      </c>
      <c r="E479" t="s">
        <v>9582</v>
      </c>
    </row>
    <row r="480" spans="1:5" hidden="1">
      <c r="A480" t="s">
        <v>6363</v>
      </c>
      <c r="B480" t="s">
        <v>367</v>
      </c>
      <c r="C480" t="s">
        <v>6364</v>
      </c>
      <c r="D480" t="s">
        <v>5655</v>
      </c>
      <c r="E480" t="s">
        <v>6376</v>
      </c>
    </row>
    <row r="481" spans="1:5" hidden="1">
      <c r="A481" t="s">
        <v>6304</v>
      </c>
      <c r="B481" t="s">
        <v>111</v>
      </c>
      <c r="C481" t="s">
        <v>6305</v>
      </c>
      <c r="D481" t="s">
        <v>5652</v>
      </c>
      <c r="E481" t="s">
        <v>6306</v>
      </c>
    </row>
    <row r="482" spans="1:5" hidden="1">
      <c r="A482" t="s">
        <v>7486</v>
      </c>
      <c r="B482" t="s">
        <v>572</v>
      </c>
      <c r="C482" t="s">
        <v>7487</v>
      </c>
      <c r="D482" t="s">
        <v>5652</v>
      </c>
      <c r="E482" t="s">
        <v>7488</v>
      </c>
    </row>
    <row r="483" spans="1:5" hidden="1">
      <c r="A483" t="s">
        <v>9396</v>
      </c>
      <c r="B483" t="s">
        <v>439</v>
      </c>
      <c r="C483" t="s">
        <v>9397</v>
      </c>
      <c r="D483" t="s">
        <v>5652</v>
      </c>
      <c r="E483" t="s">
        <v>7488</v>
      </c>
    </row>
    <row r="484" spans="1:5" hidden="1">
      <c r="A484" t="s">
        <v>6041</v>
      </c>
      <c r="B484" t="s">
        <v>347</v>
      </c>
      <c r="C484" t="s">
        <v>6042</v>
      </c>
      <c r="D484" t="s">
        <v>5655</v>
      </c>
      <c r="E484" t="s">
        <v>6050</v>
      </c>
    </row>
    <row r="485" spans="1:5" hidden="1">
      <c r="A485" t="s">
        <v>6041</v>
      </c>
      <c r="B485" t="s">
        <v>347</v>
      </c>
      <c r="C485" t="s">
        <v>6042</v>
      </c>
      <c r="D485" t="s">
        <v>5652</v>
      </c>
      <c r="E485" t="s">
        <v>6043</v>
      </c>
    </row>
    <row r="486" spans="1:5" hidden="1">
      <c r="A486" t="s">
        <v>8071</v>
      </c>
      <c r="B486" t="s">
        <v>556</v>
      </c>
      <c r="C486" t="s">
        <v>8072</v>
      </c>
      <c r="D486" t="s">
        <v>5652</v>
      </c>
      <c r="E486" t="s">
        <v>8074</v>
      </c>
    </row>
    <row r="487" spans="1:5" hidden="1">
      <c r="A487" t="s">
        <v>6262</v>
      </c>
      <c r="B487" t="s">
        <v>339</v>
      </c>
      <c r="C487" t="s">
        <v>6263</v>
      </c>
      <c r="D487" t="s">
        <v>5652</v>
      </c>
      <c r="E487" t="s">
        <v>6267</v>
      </c>
    </row>
    <row r="488" spans="1:5" hidden="1">
      <c r="A488" t="s">
        <v>6304</v>
      </c>
      <c r="B488" t="s">
        <v>111</v>
      </c>
      <c r="C488" t="s">
        <v>6305</v>
      </c>
      <c r="D488" t="s">
        <v>5652</v>
      </c>
      <c r="E488" t="s">
        <v>6267</v>
      </c>
    </row>
    <row r="489" spans="1:5" hidden="1">
      <c r="A489" t="s">
        <v>6349</v>
      </c>
      <c r="B489" t="s">
        <v>874</v>
      </c>
      <c r="C489" t="s">
        <v>6350</v>
      </c>
      <c r="D489" t="s">
        <v>5652</v>
      </c>
      <c r="E489" t="s">
        <v>6267</v>
      </c>
    </row>
    <row r="490" spans="1:5" hidden="1">
      <c r="A490" t="s">
        <v>6917</v>
      </c>
      <c r="B490" t="s">
        <v>383</v>
      </c>
      <c r="C490" t="s">
        <v>6918</v>
      </c>
      <c r="D490" t="s">
        <v>5652</v>
      </c>
      <c r="E490" t="s">
        <v>6267</v>
      </c>
    </row>
    <row r="491" spans="1:5" hidden="1">
      <c r="A491" t="s">
        <v>8036</v>
      </c>
      <c r="B491" t="s">
        <v>235</v>
      </c>
      <c r="C491" t="s">
        <v>8037</v>
      </c>
      <c r="D491" t="s">
        <v>5652</v>
      </c>
      <c r="E491" t="s">
        <v>6267</v>
      </c>
    </row>
    <row r="492" spans="1:5" hidden="1">
      <c r="A492" t="s">
        <v>8069</v>
      </c>
      <c r="B492" t="s">
        <v>537</v>
      </c>
      <c r="C492" t="s">
        <v>8070</v>
      </c>
      <c r="D492" t="s">
        <v>5652</v>
      </c>
      <c r="E492" t="s">
        <v>6267</v>
      </c>
    </row>
    <row r="493" spans="1:5" hidden="1">
      <c r="A493" t="s">
        <v>8242</v>
      </c>
      <c r="B493" t="s">
        <v>467</v>
      </c>
      <c r="C493" t="s">
        <v>8243</v>
      </c>
      <c r="D493" t="s">
        <v>5652</v>
      </c>
      <c r="E493" t="s">
        <v>6267</v>
      </c>
    </row>
    <row r="494" spans="1:5" hidden="1">
      <c r="A494" t="s">
        <v>8692</v>
      </c>
      <c r="B494" t="s">
        <v>762</v>
      </c>
      <c r="C494" t="s">
        <v>8693</v>
      </c>
      <c r="D494" t="s">
        <v>5652</v>
      </c>
      <c r="E494" t="s">
        <v>6267</v>
      </c>
    </row>
    <row r="495" spans="1:5" hidden="1">
      <c r="A495" t="s">
        <v>8699</v>
      </c>
      <c r="B495" t="s">
        <v>481</v>
      </c>
      <c r="C495" t="s">
        <v>8700</v>
      </c>
      <c r="D495" t="s">
        <v>5652</v>
      </c>
      <c r="E495" t="s">
        <v>6267</v>
      </c>
    </row>
    <row r="496" spans="1:5" hidden="1">
      <c r="A496" t="s">
        <v>8848</v>
      </c>
      <c r="B496" t="s">
        <v>684</v>
      </c>
      <c r="C496" t="s">
        <v>8849</v>
      </c>
      <c r="D496" t="s">
        <v>5652</v>
      </c>
      <c r="E496" t="s">
        <v>6267</v>
      </c>
    </row>
    <row r="497" spans="1:5" hidden="1">
      <c r="A497" t="s">
        <v>8857</v>
      </c>
      <c r="B497" t="s">
        <v>305</v>
      </c>
      <c r="C497" t="s">
        <v>8858</v>
      </c>
      <c r="D497" t="s">
        <v>5652</v>
      </c>
      <c r="E497" t="s">
        <v>6267</v>
      </c>
    </row>
    <row r="498" spans="1:5" hidden="1">
      <c r="A498" t="s">
        <v>9363</v>
      </c>
      <c r="B498" t="s">
        <v>710</v>
      </c>
      <c r="C498" t="s">
        <v>9364</v>
      </c>
      <c r="D498" t="s">
        <v>5652</v>
      </c>
      <c r="E498" t="s">
        <v>6267</v>
      </c>
    </row>
    <row r="499" spans="1:5" hidden="1">
      <c r="A499" t="s">
        <v>9385</v>
      </c>
      <c r="B499" t="s">
        <v>297</v>
      </c>
      <c r="C499" t="s">
        <v>9386</v>
      </c>
      <c r="D499" t="s">
        <v>5652</v>
      </c>
      <c r="E499" t="s">
        <v>6267</v>
      </c>
    </row>
    <row r="500" spans="1:5" hidden="1">
      <c r="A500" t="s">
        <v>9538</v>
      </c>
      <c r="B500" t="s">
        <v>676</v>
      </c>
      <c r="C500" t="s">
        <v>9539</v>
      </c>
      <c r="D500" t="s">
        <v>5652</v>
      </c>
      <c r="E500" t="s">
        <v>6267</v>
      </c>
    </row>
    <row r="501" spans="1:5" hidden="1">
      <c r="A501" t="s">
        <v>9667</v>
      </c>
      <c r="B501" t="s">
        <v>473</v>
      </c>
      <c r="C501" t="s">
        <v>9668</v>
      </c>
      <c r="D501" t="s">
        <v>5652</v>
      </c>
      <c r="E501" t="s">
        <v>6267</v>
      </c>
    </row>
    <row r="502" spans="1:5" hidden="1">
      <c r="A502" t="s">
        <v>10060</v>
      </c>
      <c r="B502" t="s">
        <v>1070</v>
      </c>
      <c r="C502" t="s">
        <v>10061</v>
      </c>
      <c r="D502" t="s">
        <v>5652</v>
      </c>
      <c r="E502" t="s">
        <v>6267</v>
      </c>
    </row>
    <row r="503" spans="1:5" hidden="1">
      <c r="A503" t="s">
        <v>8611</v>
      </c>
      <c r="B503" t="s">
        <v>688</v>
      </c>
      <c r="C503" t="s">
        <v>8612</v>
      </c>
      <c r="D503" t="s">
        <v>5655</v>
      </c>
      <c r="E503" t="s">
        <v>8617</v>
      </c>
    </row>
    <row r="504" spans="1:5" hidden="1">
      <c r="A504" t="s">
        <v>9270</v>
      </c>
      <c r="B504" t="s">
        <v>696</v>
      </c>
      <c r="C504" t="s">
        <v>9271</v>
      </c>
      <c r="D504" t="s">
        <v>5655</v>
      </c>
      <c r="E504" t="s">
        <v>8617</v>
      </c>
    </row>
    <row r="505" spans="1:5" hidden="1">
      <c r="A505" t="s">
        <v>9568</v>
      </c>
      <c r="B505" t="s">
        <v>259</v>
      </c>
      <c r="C505" t="s">
        <v>9569</v>
      </c>
      <c r="D505" t="s">
        <v>5655</v>
      </c>
      <c r="E505" t="s">
        <v>8617</v>
      </c>
    </row>
    <row r="506" spans="1:5" hidden="1">
      <c r="A506" t="s">
        <v>9740</v>
      </c>
      <c r="B506" t="s">
        <v>776</v>
      </c>
      <c r="C506" t="s">
        <v>9741</v>
      </c>
      <c r="D506" t="s">
        <v>5655</v>
      </c>
      <c r="E506" t="s">
        <v>9745</v>
      </c>
    </row>
    <row r="507" spans="1:5" hidden="1">
      <c r="A507" t="s">
        <v>5656</v>
      </c>
      <c r="B507" t="s">
        <v>39</v>
      </c>
      <c r="C507" t="s">
        <v>5657</v>
      </c>
      <c r="D507" t="s">
        <v>5655</v>
      </c>
      <c r="E507" t="s">
        <v>5696</v>
      </c>
    </row>
    <row r="508" spans="1:5" hidden="1">
      <c r="A508" t="s">
        <v>6908</v>
      </c>
      <c r="B508" t="s">
        <v>369</v>
      </c>
      <c r="C508" t="s">
        <v>6909</v>
      </c>
      <c r="D508" t="s">
        <v>5655</v>
      </c>
      <c r="E508" t="s">
        <v>5696</v>
      </c>
    </row>
    <row r="509" spans="1:5" hidden="1">
      <c r="A509" t="s">
        <v>8119</v>
      </c>
      <c r="B509" t="s">
        <v>726</v>
      </c>
      <c r="C509" t="s">
        <v>8120</v>
      </c>
      <c r="D509" t="s">
        <v>5655</v>
      </c>
      <c r="E509" t="s">
        <v>8122</v>
      </c>
    </row>
    <row r="510" spans="1:5" hidden="1">
      <c r="A510" t="s">
        <v>5927</v>
      </c>
      <c r="B510" t="s">
        <v>317</v>
      </c>
      <c r="C510" t="s">
        <v>5928</v>
      </c>
      <c r="D510" t="s">
        <v>5655</v>
      </c>
      <c r="E510" t="s">
        <v>5934</v>
      </c>
    </row>
    <row r="511" spans="1:5" hidden="1">
      <c r="A511" t="s">
        <v>6041</v>
      </c>
      <c r="B511" t="s">
        <v>347</v>
      </c>
      <c r="C511" t="s">
        <v>6042</v>
      </c>
      <c r="D511" t="s">
        <v>5655</v>
      </c>
      <c r="E511" t="s">
        <v>5934</v>
      </c>
    </row>
    <row r="512" spans="1:5" hidden="1">
      <c r="A512" t="s">
        <v>6145</v>
      </c>
      <c r="B512" t="s">
        <v>870</v>
      </c>
      <c r="C512" t="s">
        <v>6146</v>
      </c>
      <c r="D512" t="s">
        <v>5655</v>
      </c>
      <c r="E512" t="s">
        <v>5934</v>
      </c>
    </row>
    <row r="513" spans="1:5" hidden="1">
      <c r="A513" t="s">
        <v>6165</v>
      </c>
      <c r="B513" t="s">
        <v>191</v>
      </c>
      <c r="C513" t="s">
        <v>6166</v>
      </c>
      <c r="D513" t="s">
        <v>5655</v>
      </c>
      <c r="E513" t="s">
        <v>5934</v>
      </c>
    </row>
    <row r="514" spans="1:5" hidden="1">
      <c r="A514" t="s">
        <v>6212</v>
      </c>
      <c r="B514" t="s">
        <v>582</v>
      </c>
      <c r="C514" t="s">
        <v>6213</v>
      </c>
      <c r="D514" t="s">
        <v>5655</v>
      </c>
      <c r="E514" t="s">
        <v>5934</v>
      </c>
    </row>
    <row r="515" spans="1:5" hidden="1">
      <c r="A515" t="s">
        <v>6363</v>
      </c>
      <c r="B515" t="s">
        <v>367</v>
      </c>
      <c r="C515" t="s">
        <v>6364</v>
      </c>
      <c r="D515" t="s">
        <v>5655</v>
      </c>
      <c r="E515" t="s">
        <v>5934</v>
      </c>
    </row>
    <row r="516" spans="1:5" hidden="1">
      <c r="A516" t="s">
        <v>6429</v>
      </c>
      <c r="B516" t="s">
        <v>167</v>
      </c>
      <c r="C516" t="s">
        <v>6430</v>
      </c>
      <c r="D516" t="s">
        <v>5655</v>
      </c>
      <c r="E516" t="s">
        <v>5934</v>
      </c>
    </row>
    <row r="517" spans="1:5" hidden="1">
      <c r="A517" t="s">
        <v>6442</v>
      </c>
      <c r="B517" t="s">
        <v>255</v>
      </c>
      <c r="C517" t="s">
        <v>6443</v>
      </c>
      <c r="D517" t="s">
        <v>5655</v>
      </c>
      <c r="E517" t="s">
        <v>5934</v>
      </c>
    </row>
    <row r="518" spans="1:5" hidden="1">
      <c r="A518" t="s">
        <v>6469</v>
      </c>
      <c r="B518" t="s">
        <v>531</v>
      </c>
      <c r="C518" t="s">
        <v>6470</v>
      </c>
      <c r="D518" t="s">
        <v>5655</v>
      </c>
      <c r="E518" t="s">
        <v>5934</v>
      </c>
    </row>
    <row r="519" spans="1:5" hidden="1">
      <c r="A519" t="s">
        <v>6502</v>
      </c>
      <c r="B519" t="s">
        <v>29</v>
      </c>
      <c r="C519" t="s">
        <v>6503</v>
      </c>
      <c r="D519" t="s">
        <v>5655</v>
      </c>
      <c r="E519" t="s">
        <v>5934</v>
      </c>
    </row>
    <row r="520" spans="1:5" hidden="1">
      <c r="A520" t="s">
        <v>6669</v>
      </c>
      <c r="B520" t="s">
        <v>614</v>
      </c>
      <c r="C520" t="s">
        <v>6670</v>
      </c>
      <c r="D520" t="s">
        <v>5655</v>
      </c>
      <c r="E520" t="s">
        <v>5934</v>
      </c>
    </row>
    <row r="521" spans="1:5" hidden="1">
      <c r="A521" t="s">
        <v>6708</v>
      </c>
      <c r="B521" t="s">
        <v>517</v>
      </c>
      <c r="C521" t="s">
        <v>6709</v>
      </c>
      <c r="D521" t="s">
        <v>5655</v>
      </c>
      <c r="E521" t="s">
        <v>5934</v>
      </c>
    </row>
    <row r="522" spans="1:5" hidden="1">
      <c r="A522" t="s">
        <v>6716</v>
      </c>
      <c r="B522" t="s">
        <v>704</v>
      </c>
      <c r="C522" t="s">
        <v>6717</v>
      </c>
      <c r="D522" t="s">
        <v>5655</v>
      </c>
      <c r="E522" t="s">
        <v>5934</v>
      </c>
    </row>
    <row r="523" spans="1:5" hidden="1">
      <c r="A523" t="s">
        <v>6722</v>
      </c>
      <c r="B523" t="s">
        <v>592</v>
      </c>
      <c r="C523" t="s">
        <v>6723</v>
      </c>
      <c r="D523" t="s">
        <v>5655</v>
      </c>
      <c r="E523" t="s">
        <v>5934</v>
      </c>
    </row>
    <row r="524" spans="1:5" hidden="1">
      <c r="A524" t="s">
        <v>6828</v>
      </c>
      <c r="B524" t="s">
        <v>714</v>
      </c>
      <c r="C524" t="s">
        <v>6829</v>
      </c>
      <c r="D524" t="s">
        <v>5655</v>
      </c>
      <c r="E524" t="s">
        <v>5934</v>
      </c>
    </row>
    <row r="525" spans="1:5" hidden="1">
      <c r="A525" t="s">
        <v>6873</v>
      </c>
      <c r="B525" t="s">
        <v>121</v>
      </c>
      <c r="C525" t="s">
        <v>6874</v>
      </c>
      <c r="D525" t="s">
        <v>5655</v>
      </c>
      <c r="E525" t="s">
        <v>5934</v>
      </c>
    </row>
    <row r="526" spans="1:5" hidden="1">
      <c r="A526" t="s">
        <v>6900</v>
      </c>
      <c r="B526" t="s">
        <v>411</v>
      </c>
      <c r="C526" t="s">
        <v>6901</v>
      </c>
      <c r="D526" t="s">
        <v>5655</v>
      </c>
      <c r="E526" t="s">
        <v>5934</v>
      </c>
    </row>
    <row r="527" spans="1:5" hidden="1">
      <c r="A527" t="s">
        <v>6912</v>
      </c>
      <c r="B527" t="s">
        <v>35</v>
      </c>
      <c r="C527" t="s">
        <v>6913</v>
      </c>
      <c r="D527" t="s">
        <v>5655</v>
      </c>
      <c r="E527" t="s">
        <v>5934</v>
      </c>
    </row>
    <row r="528" spans="1:5" hidden="1">
      <c r="A528" t="s">
        <v>6963</v>
      </c>
      <c r="B528" t="s">
        <v>652</v>
      </c>
      <c r="C528" t="s">
        <v>6964</v>
      </c>
      <c r="D528" t="s">
        <v>5655</v>
      </c>
      <c r="E528" t="s">
        <v>5934</v>
      </c>
    </row>
    <row r="529" spans="1:5" hidden="1">
      <c r="A529" t="s">
        <v>7042</v>
      </c>
      <c r="B529" t="s">
        <v>1020</v>
      </c>
      <c r="C529" t="s">
        <v>7043</v>
      </c>
      <c r="D529" t="s">
        <v>5655</v>
      </c>
      <c r="E529" t="s">
        <v>5934</v>
      </c>
    </row>
    <row r="530" spans="1:5" hidden="1">
      <c r="A530" t="s">
        <v>7046</v>
      </c>
      <c r="B530" t="s">
        <v>539</v>
      </c>
      <c r="C530" t="s">
        <v>7047</v>
      </c>
      <c r="D530" t="s">
        <v>5655</v>
      </c>
      <c r="E530" t="s">
        <v>5934</v>
      </c>
    </row>
    <row r="531" spans="1:5" hidden="1">
      <c r="A531" t="s">
        <v>7205</v>
      </c>
      <c r="B531" t="s">
        <v>463</v>
      </c>
      <c r="C531" t="s">
        <v>7206</v>
      </c>
      <c r="D531" t="s">
        <v>5655</v>
      </c>
      <c r="E531" t="s">
        <v>5934</v>
      </c>
    </row>
    <row r="532" spans="1:5" hidden="1">
      <c r="A532" t="s">
        <v>7247</v>
      </c>
      <c r="B532" t="s">
        <v>1027</v>
      </c>
      <c r="C532" t="s">
        <v>7248</v>
      </c>
      <c r="D532" t="s">
        <v>5655</v>
      </c>
      <c r="E532" t="s">
        <v>5934</v>
      </c>
    </row>
    <row r="533" spans="1:5" hidden="1">
      <c r="A533" t="s">
        <v>7250</v>
      </c>
      <c r="B533" t="s">
        <v>157</v>
      </c>
      <c r="C533" t="s">
        <v>7251</v>
      </c>
      <c r="D533" t="s">
        <v>5655</v>
      </c>
      <c r="E533" t="s">
        <v>5934</v>
      </c>
    </row>
    <row r="534" spans="1:5" hidden="1">
      <c r="A534" t="s">
        <v>7559</v>
      </c>
      <c r="B534" t="s">
        <v>249</v>
      </c>
      <c r="C534" t="s">
        <v>7560</v>
      </c>
      <c r="D534" t="s">
        <v>5655</v>
      </c>
      <c r="E534" t="s">
        <v>5934</v>
      </c>
    </row>
    <row r="535" spans="1:5" hidden="1">
      <c r="A535" t="s">
        <v>7577</v>
      </c>
      <c r="B535" t="s">
        <v>189</v>
      </c>
      <c r="C535" t="s">
        <v>2141</v>
      </c>
      <c r="D535" t="s">
        <v>5655</v>
      </c>
      <c r="E535" t="s">
        <v>5934</v>
      </c>
    </row>
    <row r="536" spans="1:5" hidden="1">
      <c r="A536" t="s">
        <v>7635</v>
      </c>
      <c r="B536" t="s">
        <v>83</v>
      </c>
      <c r="C536" t="s">
        <v>5594</v>
      </c>
      <c r="D536" t="s">
        <v>5655</v>
      </c>
      <c r="E536" t="s">
        <v>5934</v>
      </c>
    </row>
    <row r="537" spans="1:5" hidden="1">
      <c r="A537" t="s">
        <v>7669</v>
      </c>
      <c r="B537" t="s">
        <v>31</v>
      </c>
      <c r="C537" t="s">
        <v>4270</v>
      </c>
      <c r="D537" t="s">
        <v>5655</v>
      </c>
      <c r="E537" t="s">
        <v>5934</v>
      </c>
    </row>
    <row r="538" spans="1:5" hidden="1">
      <c r="A538" t="s">
        <v>7761</v>
      </c>
      <c r="B538" t="s">
        <v>718</v>
      </c>
      <c r="C538" t="s">
        <v>7762</v>
      </c>
      <c r="D538" t="s">
        <v>5655</v>
      </c>
      <c r="E538" t="s">
        <v>5934</v>
      </c>
    </row>
    <row r="539" spans="1:5" hidden="1">
      <c r="A539" t="s">
        <v>7826</v>
      </c>
      <c r="B539" t="s">
        <v>223</v>
      </c>
      <c r="C539" t="s">
        <v>7827</v>
      </c>
      <c r="D539" t="s">
        <v>5655</v>
      </c>
      <c r="E539" t="s">
        <v>5934</v>
      </c>
    </row>
    <row r="540" spans="1:5" hidden="1">
      <c r="A540" t="s">
        <v>7841</v>
      </c>
      <c r="B540" t="s">
        <v>815</v>
      </c>
      <c r="C540" t="s">
        <v>7842</v>
      </c>
      <c r="D540" t="s">
        <v>5655</v>
      </c>
      <c r="E540" t="s">
        <v>5934</v>
      </c>
    </row>
    <row r="541" spans="1:5" hidden="1">
      <c r="A541" t="s">
        <v>7846</v>
      </c>
      <c r="B541" t="s">
        <v>225</v>
      </c>
      <c r="C541" t="s">
        <v>7847</v>
      </c>
      <c r="D541" t="s">
        <v>5655</v>
      </c>
      <c r="E541" t="s">
        <v>5934</v>
      </c>
    </row>
    <row r="542" spans="1:5" hidden="1">
      <c r="A542" t="s">
        <v>7853</v>
      </c>
      <c r="B542" t="s">
        <v>590</v>
      </c>
      <c r="C542" t="s">
        <v>7854</v>
      </c>
      <c r="D542" t="s">
        <v>5655</v>
      </c>
      <c r="E542" t="s">
        <v>5934</v>
      </c>
    </row>
    <row r="543" spans="1:5" hidden="1">
      <c r="A543" t="s">
        <v>7913</v>
      </c>
      <c r="B543" t="s">
        <v>554</v>
      </c>
      <c r="C543" t="s">
        <v>7914</v>
      </c>
      <c r="D543" t="s">
        <v>5655</v>
      </c>
      <c r="E543" t="s">
        <v>5934</v>
      </c>
    </row>
    <row r="544" spans="1:5" hidden="1">
      <c r="A544" t="s">
        <v>7969</v>
      </c>
      <c r="B544" t="s">
        <v>471</v>
      </c>
      <c r="C544" t="s">
        <v>7970</v>
      </c>
      <c r="D544" t="s">
        <v>5655</v>
      </c>
      <c r="E544" t="s">
        <v>5934</v>
      </c>
    </row>
    <row r="545" spans="1:5" hidden="1">
      <c r="A545" t="s">
        <v>7980</v>
      </c>
      <c r="B545" t="s">
        <v>856</v>
      </c>
      <c r="C545" t="s">
        <v>7981</v>
      </c>
      <c r="D545" t="s">
        <v>5655</v>
      </c>
      <c r="E545" t="s">
        <v>5934</v>
      </c>
    </row>
    <row r="546" spans="1:5" hidden="1">
      <c r="A546" t="s">
        <v>7995</v>
      </c>
      <c r="B546" t="s">
        <v>73</v>
      </c>
      <c r="C546" t="s">
        <v>7996</v>
      </c>
      <c r="D546" t="s">
        <v>5655</v>
      </c>
      <c r="E546" t="s">
        <v>5934</v>
      </c>
    </row>
    <row r="547" spans="1:5" hidden="1">
      <c r="A547" t="s">
        <v>8000</v>
      </c>
      <c r="B547" t="s">
        <v>99</v>
      </c>
      <c r="C547" t="s">
        <v>8001</v>
      </c>
      <c r="D547" t="s">
        <v>5655</v>
      </c>
      <c r="E547" t="s">
        <v>5934</v>
      </c>
    </row>
    <row r="548" spans="1:5" hidden="1">
      <c r="A548" t="s">
        <v>8006</v>
      </c>
      <c r="B548" t="s">
        <v>489</v>
      </c>
      <c r="C548" t="s">
        <v>8007</v>
      </c>
      <c r="D548" t="s">
        <v>5655</v>
      </c>
      <c r="E548" t="s">
        <v>5934</v>
      </c>
    </row>
    <row r="549" spans="1:5" hidden="1">
      <c r="A549" t="s">
        <v>8024</v>
      </c>
      <c r="B549" t="s">
        <v>193</v>
      </c>
      <c r="C549" t="s">
        <v>8025</v>
      </c>
      <c r="D549" t="s">
        <v>5655</v>
      </c>
      <c r="E549" t="s">
        <v>5934</v>
      </c>
    </row>
    <row r="550" spans="1:5" hidden="1">
      <c r="A550" t="s">
        <v>8047</v>
      </c>
      <c r="B550" t="s">
        <v>435</v>
      </c>
      <c r="C550" t="s">
        <v>8048</v>
      </c>
      <c r="D550" t="s">
        <v>5655</v>
      </c>
      <c r="E550" t="s">
        <v>5934</v>
      </c>
    </row>
    <row r="551" spans="1:5" hidden="1">
      <c r="A551" t="s">
        <v>8061</v>
      </c>
      <c r="B551" t="s">
        <v>279</v>
      </c>
      <c r="C551" t="s">
        <v>8062</v>
      </c>
      <c r="D551" t="s">
        <v>5655</v>
      </c>
      <c r="E551" t="s">
        <v>5934</v>
      </c>
    </row>
    <row r="552" spans="1:5" hidden="1">
      <c r="A552" t="s">
        <v>8416</v>
      </c>
      <c r="B552" t="s">
        <v>117</v>
      </c>
      <c r="C552" t="s">
        <v>8417</v>
      </c>
      <c r="D552" t="s">
        <v>5655</v>
      </c>
      <c r="E552" t="s">
        <v>5934</v>
      </c>
    </row>
    <row r="553" spans="1:5" hidden="1">
      <c r="A553" t="s">
        <v>8425</v>
      </c>
      <c r="B553" t="s">
        <v>584</v>
      </c>
      <c r="C553" t="s">
        <v>8426</v>
      </c>
      <c r="D553" t="s">
        <v>5655</v>
      </c>
      <c r="E553" t="s">
        <v>5934</v>
      </c>
    </row>
    <row r="554" spans="1:5" hidden="1">
      <c r="A554" t="s">
        <v>8449</v>
      </c>
      <c r="B554" t="s">
        <v>616</v>
      </c>
      <c r="C554" t="s">
        <v>8450</v>
      </c>
      <c r="D554" t="s">
        <v>5655</v>
      </c>
      <c r="E554" t="s">
        <v>5934</v>
      </c>
    </row>
    <row r="555" spans="1:5" hidden="1">
      <c r="A555" t="s">
        <v>8497</v>
      </c>
      <c r="B555" t="s">
        <v>624</v>
      </c>
      <c r="C555" t="s">
        <v>8498</v>
      </c>
      <c r="D555" t="s">
        <v>5655</v>
      </c>
      <c r="E555" t="s">
        <v>5934</v>
      </c>
    </row>
    <row r="556" spans="1:5" hidden="1">
      <c r="A556" t="s">
        <v>8523</v>
      </c>
      <c r="B556" t="s">
        <v>271</v>
      </c>
      <c r="C556" t="s">
        <v>8524</v>
      </c>
      <c r="D556" t="s">
        <v>5655</v>
      </c>
      <c r="E556" t="s">
        <v>5934</v>
      </c>
    </row>
    <row r="557" spans="1:5" hidden="1">
      <c r="A557" t="s">
        <v>8637</v>
      </c>
      <c r="B557" t="s">
        <v>736</v>
      </c>
      <c r="C557" t="s">
        <v>8638</v>
      </c>
      <c r="D557" t="s">
        <v>5655</v>
      </c>
      <c r="E557" t="s">
        <v>5934</v>
      </c>
    </row>
    <row r="558" spans="1:5" hidden="1">
      <c r="A558" t="s">
        <v>8796</v>
      </c>
      <c r="B558" t="s">
        <v>678</v>
      </c>
      <c r="C558" t="s">
        <v>8797</v>
      </c>
      <c r="D558" t="s">
        <v>5655</v>
      </c>
      <c r="E558" t="s">
        <v>5934</v>
      </c>
    </row>
    <row r="559" spans="1:5" hidden="1">
      <c r="A559" t="s">
        <v>8929</v>
      </c>
      <c r="B559" t="s">
        <v>401</v>
      </c>
      <c r="C559" t="s">
        <v>8930</v>
      </c>
      <c r="D559" t="s">
        <v>5655</v>
      </c>
      <c r="E559" t="s">
        <v>5934</v>
      </c>
    </row>
    <row r="560" spans="1:5" hidden="1">
      <c r="A560" t="s">
        <v>9126</v>
      </c>
      <c r="B560" t="s">
        <v>377</v>
      </c>
      <c r="C560" t="s">
        <v>9127</v>
      </c>
      <c r="D560" t="s">
        <v>5655</v>
      </c>
      <c r="E560" t="s">
        <v>5934</v>
      </c>
    </row>
    <row r="561" spans="1:5" hidden="1">
      <c r="A561" t="s">
        <v>9396</v>
      </c>
      <c r="B561" t="s">
        <v>439</v>
      </c>
      <c r="C561" t="s">
        <v>9397</v>
      </c>
      <c r="D561" t="s">
        <v>5655</v>
      </c>
      <c r="E561" t="s">
        <v>5934</v>
      </c>
    </row>
    <row r="562" spans="1:5" hidden="1">
      <c r="A562" t="s">
        <v>9623</v>
      </c>
      <c r="B562" t="s">
        <v>393</v>
      </c>
      <c r="C562" t="s">
        <v>9624</v>
      </c>
      <c r="D562" t="s">
        <v>5655</v>
      </c>
      <c r="E562" t="s">
        <v>5934</v>
      </c>
    </row>
    <row r="563" spans="1:5" hidden="1">
      <c r="A563" t="s">
        <v>9630</v>
      </c>
      <c r="B563" t="s">
        <v>1055</v>
      </c>
      <c r="C563" t="s">
        <v>9631</v>
      </c>
      <c r="D563" t="s">
        <v>5655</v>
      </c>
      <c r="E563" t="s">
        <v>5934</v>
      </c>
    </row>
    <row r="564" spans="1:5" hidden="1">
      <c r="A564" t="s">
        <v>9654</v>
      </c>
      <c r="B564" t="s">
        <v>171</v>
      </c>
      <c r="C564" t="s">
        <v>9655</v>
      </c>
      <c r="D564" t="s">
        <v>5655</v>
      </c>
      <c r="E564" t="s">
        <v>5934</v>
      </c>
    </row>
    <row r="565" spans="1:5" hidden="1">
      <c r="A565" t="s">
        <v>9663</v>
      </c>
      <c r="B565" t="s">
        <v>451</v>
      </c>
      <c r="C565" t="s">
        <v>9664</v>
      </c>
      <c r="D565" t="s">
        <v>5655</v>
      </c>
      <c r="E565" t="s">
        <v>5934</v>
      </c>
    </row>
    <row r="566" spans="1:5" hidden="1">
      <c r="A566" t="s">
        <v>9866</v>
      </c>
      <c r="B566" t="s">
        <v>67</v>
      </c>
      <c r="C566" t="s">
        <v>9867</v>
      </c>
      <c r="D566" t="s">
        <v>5655</v>
      </c>
      <c r="E566" t="s">
        <v>5934</v>
      </c>
    </row>
    <row r="567" spans="1:5" hidden="1">
      <c r="A567" t="s">
        <v>6116</v>
      </c>
      <c r="B567" t="s">
        <v>648</v>
      </c>
      <c r="C567" t="s">
        <v>6117</v>
      </c>
      <c r="D567" t="s">
        <v>5655</v>
      </c>
      <c r="E567" t="s">
        <v>6127</v>
      </c>
    </row>
    <row r="568" spans="1:5" hidden="1">
      <c r="A568" t="s">
        <v>6708</v>
      </c>
      <c r="B568" t="s">
        <v>517</v>
      </c>
      <c r="C568" t="s">
        <v>6709</v>
      </c>
      <c r="D568" t="s">
        <v>5655</v>
      </c>
      <c r="E568" t="s">
        <v>6127</v>
      </c>
    </row>
    <row r="569" spans="1:5" hidden="1">
      <c r="A569" t="s">
        <v>6722</v>
      </c>
      <c r="B569" t="s">
        <v>592</v>
      </c>
      <c r="C569" t="s">
        <v>6723</v>
      </c>
      <c r="D569" t="s">
        <v>5655</v>
      </c>
      <c r="E569" t="s">
        <v>6127</v>
      </c>
    </row>
    <row r="570" spans="1:5" hidden="1">
      <c r="A570" t="s">
        <v>7891</v>
      </c>
      <c r="B570" t="s">
        <v>588</v>
      </c>
      <c r="C570" t="s">
        <v>7892</v>
      </c>
      <c r="D570" t="s">
        <v>5655</v>
      </c>
      <c r="E570" t="s">
        <v>6127</v>
      </c>
    </row>
    <row r="571" spans="1:5" hidden="1">
      <c r="A571" t="s">
        <v>8425</v>
      </c>
      <c r="B571" t="s">
        <v>584</v>
      </c>
      <c r="C571" t="s">
        <v>8426</v>
      </c>
      <c r="D571" t="s">
        <v>5655</v>
      </c>
      <c r="E571" t="s">
        <v>6127</v>
      </c>
    </row>
    <row r="572" spans="1:5" hidden="1">
      <c r="A572" t="s">
        <v>8474</v>
      </c>
      <c r="B572" t="s">
        <v>203</v>
      </c>
      <c r="C572" t="s">
        <v>8475</v>
      </c>
      <c r="D572" t="s">
        <v>5655</v>
      </c>
      <c r="E572" t="s">
        <v>6127</v>
      </c>
    </row>
    <row r="573" spans="1:5" hidden="1">
      <c r="A573" t="s">
        <v>8640</v>
      </c>
      <c r="B573" t="s">
        <v>738</v>
      </c>
      <c r="C573" t="s">
        <v>8641</v>
      </c>
      <c r="D573" t="s">
        <v>5655</v>
      </c>
      <c r="E573" t="s">
        <v>6127</v>
      </c>
    </row>
    <row r="574" spans="1:5" hidden="1">
      <c r="A574" t="s">
        <v>10070</v>
      </c>
      <c r="B574" t="s">
        <v>41</v>
      </c>
      <c r="C574" t="s">
        <v>10071</v>
      </c>
      <c r="D574" t="s">
        <v>5655</v>
      </c>
      <c r="E574" t="s">
        <v>6127</v>
      </c>
    </row>
    <row r="575" spans="1:5" hidden="1">
      <c r="A575" t="s">
        <v>7669</v>
      </c>
      <c r="B575" t="s">
        <v>31</v>
      </c>
      <c r="C575" t="s">
        <v>4270</v>
      </c>
      <c r="D575" t="s">
        <v>5655</v>
      </c>
      <c r="E575" t="s">
        <v>7671</v>
      </c>
    </row>
    <row r="576" spans="1:5" hidden="1">
      <c r="A576" t="s">
        <v>8141</v>
      </c>
      <c r="B576" t="s">
        <v>728</v>
      </c>
      <c r="C576" t="s">
        <v>8142</v>
      </c>
      <c r="D576" t="s">
        <v>5655</v>
      </c>
      <c r="E576" t="s">
        <v>8144</v>
      </c>
    </row>
    <row r="577" spans="1:5" hidden="1">
      <c r="A577" t="s">
        <v>8159</v>
      </c>
      <c r="B577" t="s">
        <v>483</v>
      </c>
      <c r="C577" t="s">
        <v>8160</v>
      </c>
      <c r="D577" t="s">
        <v>5655</v>
      </c>
      <c r="E577" t="s">
        <v>8144</v>
      </c>
    </row>
    <row r="578" spans="1:5" hidden="1">
      <c r="A578" t="s">
        <v>8242</v>
      </c>
      <c r="B578" t="s">
        <v>467</v>
      </c>
      <c r="C578" t="s">
        <v>8243</v>
      </c>
      <c r="D578" t="s">
        <v>5655</v>
      </c>
      <c r="E578" t="s">
        <v>8144</v>
      </c>
    </row>
    <row r="579" spans="1:5" hidden="1">
      <c r="A579" t="s">
        <v>8497</v>
      </c>
      <c r="B579" t="s">
        <v>624</v>
      </c>
      <c r="C579" t="s">
        <v>8498</v>
      </c>
      <c r="D579" t="s">
        <v>5655</v>
      </c>
      <c r="E579" t="s">
        <v>8502</v>
      </c>
    </row>
    <row r="580" spans="1:5" hidden="1">
      <c r="A580" t="s">
        <v>6531</v>
      </c>
      <c r="B580" t="s">
        <v>680</v>
      </c>
      <c r="C580" t="s">
        <v>6532</v>
      </c>
      <c r="D580" t="s">
        <v>5655</v>
      </c>
      <c r="E580" t="s">
        <v>6537</v>
      </c>
    </row>
    <row r="581" spans="1:5" hidden="1">
      <c r="A581" t="s">
        <v>8699</v>
      </c>
      <c r="B581" t="s">
        <v>481</v>
      </c>
      <c r="C581" t="s">
        <v>8700</v>
      </c>
      <c r="D581" t="s">
        <v>5655</v>
      </c>
      <c r="E581" t="s">
        <v>8713</v>
      </c>
    </row>
    <row r="582" spans="1:5" hidden="1">
      <c r="A582" t="s">
        <v>7383</v>
      </c>
      <c r="B582" t="s">
        <v>365</v>
      </c>
      <c r="C582" t="s">
        <v>7384</v>
      </c>
      <c r="D582" t="s">
        <v>5655</v>
      </c>
      <c r="E582" t="s">
        <v>7386</v>
      </c>
    </row>
    <row r="583" spans="1:5" hidden="1">
      <c r="A583" t="s">
        <v>9453</v>
      </c>
      <c r="B583" t="s">
        <v>880</v>
      </c>
      <c r="C583" t="s">
        <v>9454</v>
      </c>
      <c r="D583" t="s">
        <v>5655</v>
      </c>
      <c r="E583" t="s">
        <v>7386</v>
      </c>
    </row>
    <row r="584" spans="1:5" hidden="1">
      <c r="A584" t="s">
        <v>9457</v>
      </c>
      <c r="B584" t="s">
        <v>882</v>
      </c>
      <c r="C584" t="s">
        <v>9458</v>
      </c>
      <c r="D584" t="s">
        <v>5655</v>
      </c>
      <c r="E584" t="s">
        <v>7386</v>
      </c>
    </row>
    <row r="585" spans="1:5" hidden="1">
      <c r="A585" t="s">
        <v>9804</v>
      </c>
      <c r="B585" t="s">
        <v>127</v>
      </c>
      <c r="C585" t="s">
        <v>9805</v>
      </c>
      <c r="D585" t="s">
        <v>5652</v>
      </c>
      <c r="E585" t="s">
        <v>9808</v>
      </c>
    </row>
    <row r="586" spans="1:5" hidden="1">
      <c r="A586" t="s">
        <v>9980</v>
      </c>
      <c r="B586" t="s">
        <v>115</v>
      </c>
      <c r="C586" t="s">
        <v>9981</v>
      </c>
      <c r="D586" t="s">
        <v>5652</v>
      </c>
      <c r="E586" t="s">
        <v>9982</v>
      </c>
    </row>
    <row r="587" spans="1:5" hidden="1">
      <c r="A587" t="s">
        <v>5656</v>
      </c>
      <c r="B587" t="s">
        <v>39</v>
      </c>
      <c r="C587" t="s">
        <v>5657</v>
      </c>
      <c r="D587" t="s">
        <v>5654</v>
      </c>
      <c r="E587" t="s">
        <v>5672</v>
      </c>
    </row>
    <row r="588" spans="1:5" hidden="1">
      <c r="A588" t="s">
        <v>5829</v>
      </c>
      <c r="B588" t="s">
        <v>119</v>
      </c>
      <c r="C588" t="s">
        <v>5830</v>
      </c>
      <c r="D588" t="s">
        <v>5654</v>
      </c>
      <c r="E588" t="s">
        <v>5672</v>
      </c>
    </row>
    <row r="589" spans="1:5" hidden="1">
      <c r="A589" t="s">
        <v>5848</v>
      </c>
      <c r="B589" t="s">
        <v>606</v>
      </c>
      <c r="C589" t="s">
        <v>5849</v>
      </c>
      <c r="D589" t="s">
        <v>5654</v>
      </c>
      <c r="E589" t="s">
        <v>5672</v>
      </c>
    </row>
    <row r="590" spans="1:5" hidden="1">
      <c r="A590" t="s">
        <v>5860</v>
      </c>
      <c r="B590" t="s">
        <v>511</v>
      </c>
      <c r="C590" t="s">
        <v>5861</v>
      </c>
      <c r="D590" t="s">
        <v>5654</v>
      </c>
      <c r="E590" t="s">
        <v>5672</v>
      </c>
    </row>
    <row r="591" spans="1:5" hidden="1">
      <c r="A591" t="s">
        <v>5870</v>
      </c>
      <c r="B591" t="s">
        <v>447</v>
      </c>
      <c r="C591" t="s">
        <v>5871</v>
      </c>
      <c r="D591" t="s">
        <v>5654</v>
      </c>
      <c r="E591" t="s">
        <v>5672</v>
      </c>
    </row>
    <row r="592" spans="1:5" hidden="1">
      <c r="A592" t="s">
        <v>5877</v>
      </c>
      <c r="B592" t="s">
        <v>267</v>
      </c>
      <c r="C592" t="s">
        <v>5878</v>
      </c>
      <c r="D592" t="s">
        <v>5654</v>
      </c>
      <c r="E592" t="s">
        <v>5672</v>
      </c>
    </row>
    <row r="593" spans="1:5" hidden="1">
      <c r="A593" t="s">
        <v>5880</v>
      </c>
      <c r="B593" t="s">
        <v>758</v>
      </c>
      <c r="C593" t="s">
        <v>5881</v>
      </c>
      <c r="D593" t="s">
        <v>5654</v>
      </c>
      <c r="E593" t="s">
        <v>5672</v>
      </c>
    </row>
    <row r="594" spans="1:5" hidden="1">
      <c r="A594" t="s">
        <v>5897</v>
      </c>
      <c r="B594" t="s">
        <v>1004</v>
      </c>
      <c r="C594" t="s">
        <v>5898</v>
      </c>
      <c r="D594" t="s">
        <v>5654</v>
      </c>
      <c r="E594" t="s">
        <v>5672</v>
      </c>
    </row>
    <row r="595" spans="1:5" hidden="1">
      <c r="A595" t="s">
        <v>5913</v>
      </c>
      <c r="B595" t="s">
        <v>786</v>
      </c>
      <c r="C595" t="s">
        <v>5914</v>
      </c>
      <c r="D595" t="s">
        <v>5654</v>
      </c>
      <c r="E595" t="s">
        <v>5672</v>
      </c>
    </row>
    <row r="596" spans="1:5" hidden="1">
      <c r="A596" t="s">
        <v>5922</v>
      </c>
      <c r="B596" t="s">
        <v>345</v>
      </c>
      <c r="C596" t="s">
        <v>5923</v>
      </c>
      <c r="D596" t="s">
        <v>5654</v>
      </c>
      <c r="E596" t="s">
        <v>5672</v>
      </c>
    </row>
    <row r="597" spans="1:5" hidden="1">
      <c r="A597" t="s">
        <v>5927</v>
      </c>
      <c r="B597" t="s">
        <v>317</v>
      </c>
      <c r="C597" t="s">
        <v>5928</v>
      </c>
      <c r="D597" t="s">
        <v>5654</v>
      </c>
      <c r="E597" t="s">
        <v>5672</v>
      </c>
    </row>
    <row r="598" spans="1:5" hidden="1">
      <c r="A598" t="s">
        <v>5937</v>
      </c>
      <c r="B598" t="s">
        <v>289</v>
      </c>
      <c r="C598" t="s">
        <v>5938</v>
      </c>
      <c r="D598" t="s">
        <v>5654</v>
      </c>
      <c r="E598" t="s">
        <v>5672</v>
      </c>
    </row>
    <row r="599" spans="1:5" hidden="1">
      <c r="A599" t="s">
        <v>5939</v>
      </c>
      <c r="B599" t="s">
        <v>1005</v>
      </c>
      <c r="C599" t="s">
        <v>5940</v>
      </c>
      <c r="D599" t="s">
        <v>5654</v>
      </c>
      <c r="E599" t="s">
        <v>5672</v>
      </c>
    </row>
    <row r="600" spans="1:5" hidden="1">
      <c r="A600" t="s">
        <v>5941</v>
      </c>
      <c r="B600" t="s">
        <v>425</v>
      </c>
      <c r="C600" t="s">
        <v>5942</v>
      </c>
      <c r="D600" t="s">
        <v>5654</v>
      </c>
      <c r="E600" t="s">
        <v>5672</v>
      </c>
    </row>
    <row r="601" spans="1:5" hidden="1">
      <c r="A601" t="s">
        <v>5963</v>
      </c>
      <c r="B601" t="s">
        <v>321</v>
      </c>
      <c r="C601" t="s">
        <v>5964</v>
      </c>
      <c r="D601" t="s">
        <v>5654</v>
      </c>
      <c r="E601" t="s">
        <v>5672</v>
      </c>
    </row>
    <row r="602" spans="1:5" hidden="1">
      <c r="A602" t="s">
        <v>5965</v>
      </c>
      <c r="B602" t="s">
        <v>830</v>
      </c>
      <c r="C602" t="s">
        <v>5966</v>
      </c>
      <c r="D602" t="s">
        <v>5654</v>
      </c>
      <c r="E602" t="s">
        <v>5672</v>
      </c>
    </row>
    <row r="603" spans="1:5" hidden="1">
      <c r="A603" t="s">
        <v>5967</v>
      </c>
      <c r="B603" t="s">
        <v>341</v>
      </c>
      <c r="C603" t="s">
        <v>5968</v>
      </c>
      <c r="D603" t="s">
        <v>5654</v>
      </c>
      <c r="E603" t="s">
        <v>5672</v>
      </c>
    </row>
    <row r="604" spans="1:5" hidden="1">
      <c r="A604" t="s">
        <v>5973</v>
      </c>
      <c r="B604" t="s">
        <v>405</v>
      </c>
      <c r="C604" t="s">
        <v>5974</v>
      </c>
      <c r="D604" t="s">
        <v>5654</v>
      </c>
      <c r="E604" t="s">
        <v>5672</v>
      </c>
    </row>
    <row r="605" spans="1:5" hidden="1">
      <c r="A605" t="s">
        <v>5975</v>
      </c>
      <c r="B605" t="s">
        <v>1006</v>
      </c>
      <c r="C605" t="s">
        <v>5976</v>
      </c>
      <c r="D605" t="s">
        <v>5654</v>
      </c>
      <c r="E605" t="s">
        <v>5672</v>
      </c>
    </row>
    <row r="606" spans="1:5" hidden="1">
      <c r="A606" t="s">
        <v>5977</v>
      </c>
      <c r="B606" t="s">
        <v>832</v>
      </c>
      <c r="C606" t="s">
        <v>5978</v>
      </c>
      <c r="D606" t="s">
        <v>5654</v>
      </c>
      <c r="E606" t="s">
        <v>5672</v>
      </c>
    </row>
    <row r="607" spans="1:5" hidden="1">
      <c r="A607" t="s">
        <v>5983</v>
      </c>
      <c r="B607" t="s">
        <v>501</v>
      </c>
      <c r="C607" t="s">
        <v>5984</v>
      </c>
      <c r="D607" t="s">
        <v>5654</v>
      </c>
      <c r="E607" t="s">
        <v>5672</v>
      </c>
    </row>
    <row r="608" spans="1:5" hidden="1">
      <c r="A608" t="s">
        <v>6016</v>
      </c>
      <c r="B608" t="s">
        <v>143</v>
      </c>
      <c r="C608" t="s">
        <v>6017</v>
      </c>
      <c r="D608" t="s">
        <v>5654</v>
      </c>
      <c r="E608" t="s">
        <v>5672</v>
      </c>
    </row>
    <row r="609" spans="1:5" hidden="1">
      <c r="A609" t="s">
        <v>6041</v>
      </c>
      <c r="B609" t="s">
        <v>347</v>
      </c>
      <c r="C609" t="s">
        <v>6042</v>
      </c>
      <c r="D609" t="s">
        <v>5654</v>
      </c>
      <c r="E609" t="s">
        <v>5672</v>
      </c>
    </row>
    <row r="610" spans="1:5" hidden="1">
      <c r="A610" t="s">
        <v>6055</v>
      </c>
      <c r="B610" t="s">
        <v>578</v>
      </c>
      <c r="C610" t="s">
        <v>6056</v>
      </c>
      <c r="D610" t="s">
        <v>5654</v>
      </c>
      <c r="E610" t="s">
        <v>5672</v>
      </c>
    </row>
    <row r="611" spans="1:5" hidden="1">
      <c r="A611" t="s">
        <v>6058</v>
      </c>
      <c r="B611" t="s">
        <v>287</v>
      </c>
      <c r="C611" t="s">
        <v>6059</v>
      </c>
      <c r="D611" t="s">
        <v>5654</v>
      </c>
      <c r="E611" t="s">
        <v>5672</v>
      </c>
    </row>
    <row r="612" spans="1:5" hidden="1">
      <c r="A612" t="s">
        <v>6108</v>
      </c>
      <c r="B612" t="s">
        <v>185</v>
      </c>
      <c r="C612" t="s">
        <v>6109</v>
      </c>
      <c r="D612" t="s">
        <v>5654</v>
      </c>
      <c r="E612" t="s">
        <v>5672</v>
      </c>
    </row>
    <row r="613" spans="1:5" hidden="1">
      <c r="A613" t="s">
        <v>6112</v>
      </c>
      <c r="B613" t="s">
        <v>1008</v>
      </c>
      <c r="C613" t="s">
        <v>6113</v>
      </c>
      <c r="D613" t="s">
        <v>5654</v>
      </c>
      <c r="E613" t="s">
        <v>5672</v>
      </c>
    </row>
    <row r="614" spans="1:5" hidden="1">
      <c r="A614" t="s">
        <v>6116</v>
      </c>
      <c r="B614" t="s">
        <v>648</v>
      </c>
      <c r="C614" t="s">
        <v>6117</v>
      </c>
      <c r="D614" t="s">
        <v>5654</v>
      </c>
      <c r="E614" t="s">
        <v>5672</v>
      </c>
    </row>
    <row r="615" spans="1:5" hidden="1">
      <c r="A615" t="s">
        <v>6145</v>
      </c>
      <c r="B615" t="s">
        <v>870</v>
      </c>
      <c r="C615" t="s">
        <v>6146</v>
      </c>
      <c r="D615" t="s">
        <v>5654</v>
      </c>
      <c r="E615" t="s">
        <v>5672</v>
      </c>
    </row>
    <row r="616" spans="1:5" hidden="1">
      <c r="A616" t="s">
        <v>6165</v>
      </c>
      <c r="B616" t="s">
        <v>191</v>
      </c>
      <c r="C616" t="s">
        <v>6166</v>
      </c>
      <c r="D616" t="s">
        <v>5654</v>
      </c>
      <c r="E616" t="s">
        <v>5672</v>
      </c>
    </row>
    <row r="617" spans="1:5" hidden="1">
      <c r="A617" t="s">
        <v>6212</v>
      </c>
      <c r="B617" t="s">
        <v>582</v>
      </c>
      <c r="C617" t="s">
        <v>6213</v>
      </c>
      <c r="D617" t="s">
        <v>5654</v>
      </c>
      <c r="E617" t="s">
        <v>5672</v>
      </c>
    </row>
    <row r="618" spans="1:5" hidden="1">
      <c r="A618" t="s">
        <v>6240</v>
      </c>
      <c r="B618" t="s">
        <v>716</v>
      </c>
      <c r="C618" t="s">
        <v>6241</v>
      </c>
      <c r="D618" t="s">
        <v>5654</v>
      </c>
      <c r="E618" t="s">
        <v>5672</v>
      </c>
    </row>
    <row r="619" spans="1:5" hidden="1">
      <c r="A619" t="s">
        <v>6257</v>
      </c>
      <c r="B619" t="s">
        <v>650</v>
      </c>
      <c r="C619" t="s">
        <v>6258</v>
      </c>
      <c r="D619" t="s">
        <v>5654</v>
      </c>
      <c r="E619" t="s">
        <v>5672</v>
      </c>
    </row>
    <row r="620" spans="1:5" hidden="1">
      <c r="A620" t="s">
        <v>6262</v>
      </c>
      <c r="B620" t="s">
        <v>339</v>
      </c>
      <c r="C620" t="s">
        <v>6263</v>
      </c>
      <c r="D620" t="s">
        <v>5654</v>
      </c>
      <c r="E620" t="s">
        <v>5672</v>
      </c>
    </row>
    <row r="621" spans="1:5" hidden="1">
      <c r="A621" t="s">
        <v>6285</v>
      </c>
      <c r="B621" t="s">
        <v>632</v>
      </c>
      <c r="C621" t="s">
        <v>6286</v>
      </c>
      <c r="D621" t="s">
        <v>5654</v>
      </c>
      <c r="E621" t="s">
        <v>5672</v>
      </c>
    </row>
    <row r="622" spans="1:5" hidden="1">
      <c r="A622" t="s">
        <v>6304</v>
      </c>
      <c r="B622" t="s">
        <v>111</v>
      </c>
      <c r="C622" t="s">
        <v>6305</v>
      </c>
      <c r="D622" t="s">
        <v>5654</v>
      </c>
      <c r="E622" t="s">
        <v>5672</v>
      </c>
    </row>
    <row r="623" spans="1:5" hidden="1">
      <c r="A623" t="s">
        <v>6337</v>
      </c>
      <c r="B623" t="s">
        <v>872</v>
      </c>
      <c r="C623" t="s">
        <v>6338</v>
      </c>
      <c r="D623" t="s">
        <v>5654</v>
      </c>
      <c r="E623" t="s">
        <v>5672</v>
      </c>
    </row>
    <row r="624" spans="1:5" hidden="1">
      <c r="A624" t="s">
        <v>6349</v>
      </c>
      <c r="B624" t="s">
        <v>874</v>
      </c>
      <c r="C624" t="s">
        <v>6350</v>
      </c>
      <c r="D624" t="s">
        <v>5654</v>
      </c>
      <c r="E624" t="s">
        <v>5672</v>
      </c>
    </row>
    <row r="625" spans="1:5" hidden="1">
      <c r="A625" t="s">
        <v>6353</v>
      </c>
      <c r="B625" t="s">
        <v>231</v>
      </c>
      <c r="C625" t="s">
        <v>6354</v>
      </c>
      <c r="D625" t="s">
        <v>5654</v>
      </c>
      <c r="E625" t="s">
        <v>5672</v>
      </c>
    </row>
    <row r="626" spans="1:5" hidden="1">
      <c r="A626" t="s">
        <v>6363</v>
      </c>
      <c r="B626" t="s">
        <v>367</v>
      </c>
      <c r="C626" t="s">
        <v>6364</v>
      </c>
      <c r="D626" t="s">
        <v>5654</v>
      </c>
      <c r="E626" t="s">
        <v>5672</v>
      </c>
    </row>
    <row r="627" spans="1:5" hidden="1">
      <c r="A627" t="s">
        <v>6412</v>
      </c>
      <c r="B627" t="s">
        <v>257</v>
      </c>
      <c r="C627" t="s">
        <v>6413</v>
      </c>
      <c r="D627" t="s">
        <v>5654</v>
      </c>
      <c r="E627" t="s">
        <v>5672</v>
      </c>
    </row>
    <row r="628" spans="1:5" hidden="1">
      <c r="A628" t="s">
        <v>6429</v>
      </c>
      <c r="B628" t="s">
        <v>167</v>
      </c>
      <c r="C628" t="s">
        <v>6430</v>
      </c>
      <c r="D628" t="s">
        <v>5654</v>
      </c>
      <c r="E628" t="s">
        <v>5672</v>
      </c>
    </row>
    <row r="629" spans="1:5" hidden="1">
      <c r="A629" t="s">
        <v>6438</v>
      </c>
      <c r="B629" t="s">
        <v>533</v>
      </c>
      <c r="C629" t="s">
        <v>6439</v>
      </c>
      <c r="D629" t="s">
        <v>5654</v>
      </c>
      <c r="E629" t="s">
        <v>5672</v>
      </c>
    </row>
    <row r="630" spans="1:5" hidden="1">
      <c r="A630" t="s">
        <v>6442</v>
      </c>
      <c r="B630" t="s">
        <v>255</v>
      </c>
      <c r="C630" t="s">
        <v>6443</v>
      </c>
      <c r="D630" t="s">
        <v>5654</v>
      </c>
      <c r="E630" t="s">
        <v>5672</v>
      </c>
    </row>
    <row r="631" spans="1:5" hidden="1">
      <c r="A631" t="s">
        <v>6448</v>
      </c>
      <c r="B631" t="s">
        <v>149</v>
      </c>
      <c r="C631" t="s">
        <v>6449</v>
      </c>
      <c r="D631" t="s">
        <v>5654</v>
      </c>
      <c r="E631" t="s">
        <v>5672</v>
      </c>
    </row>
    <row r="632" spans="1:5" hidden="1">
      <c r="A632" t="s">
        <v>6457</v>
      </c>
      <c r="B632" t="s">
        <v>672</v>
      </c>
      <c r="C632" t="s">
        <v>6458</v>
      </c>
      <c r="D632" t="s">
        <v>5654</v>
      </c>
      <c r="E632" t="s">
        <v>5672</v>
      </c>
    </row>
    <row r="633" spans="1:5" hidden="1">
      <c r="A633" t="s">
        <v>6461</v>
      </c>
      <c r="B633" t="s">
        <v>884</v>
      </c>
      <c r="C633" t="s">
        <v>6462</v>
      </c>
      <c r="D633" t="s">
        <v>5654</v>
      </c>
      <c r="E633" t="s">
        <v>5672</v>
      </c>
    </row>
    <row r="634" spans="1:5" hidden="1">
      <c r="A634" t="s">
        <v>6469</v>
      </c>
      <c r="B634" t="s">
        <v>531</v>
      </c>
      <c r="C634" t="s">
        <v>6470</v>
      </c>
      <c r="D634" t="s">
        <v>5654</v>
      </c>
      <c r="E634" t="s">
        <v>5672</v>
      </c>
    </row>
    <row r="635" spans="1:5" hidden="1">
      <c r="A635" t="s">
        <v>6500</v>
      </c>
      <c r="B635" t="s">
        <v>165</v>
      </c>
      <c r="C635" t="s">
        <v>6501</v>
      </c>
      <c r="D635" t="s">
        <v>5654</v>
      </c>
      <c r="E635" t="s">
        <v>5672</v>
      </c>
    </row>
    <row r="636" spans="1:5" hidden="1">
      <c r="A636" t="s">
        <v>6502</v>
      </c>
      <c r="B636" t="s">
        <v>29</v>
      </c>
      <c r="C636" t="s">
        <v>6503</v>
      </c>
      <c r="D636" t="s">
        <v>5654</v>
      </c>
      <c r="E636" t="s">
        <v>5672</v>
      </c>
    </row>
    <row r="637" spans="1:5" hidden="1">
      <c r="A637" t="s">
        <v>6516</v>
      </c>
      <c r="B637" t="s">
        <v>636</v>
      </c>
      <c r="C637" t="s">
        <v>6517</v>
      </c>
      <c r="D637" t="s">
        <v>5654</v>
      </c>
      <c r="E637" t="s">
        <v>5672</v>
      </c>
    </row>
    <row r="638" spans="1:5" hidden="1">
      <c r="A638" t="s">
        <v>6519</v>
      </c>
      <c r="B638" t="s">
        <v>1010</v>
      </c>
      <c r="C638" t="s">
        <v>6520</v>
      </c>
      <c r="D638" t="s">
        <v>5654</v>
      </c>
      <c r="E638" t="s">
        <v>5672</v>
      </c>
    </row>
    <row r="639" spans="1:5" hidden="1">
      <c r="A639" t="s">
        <v>6523</v>
      </c>
      <c r="B639" t="s">
        <v>137</v>
      </c>
      <c r="C639" t="s">
        <v>6524</v>
      </c>
      <c r="D639" t="s">
        <v>5654</v>
      </c>
      <c r="E639" t="s">
        <v>5672</v>
      </c>
    </row>
    <row r="640" spans="1:5" hidden="1">
      <c r="A640" t="s">
        <v>6526</v>
      </c>
      <c r="B640" t="s">
        <v>303</v>
      </c>
      <c r="C640" t="s">
        <v>6527</v>
      </c>
      <c r="D640" t="s">
        <v>5654</v>
      </c>
      <c r="E640" t="s">
        <v>5672</v>
      </c>
    </row>
    <row r="641" spans="1:5" hidden="1">
      <c r="A641" t="s">
        <v>6531</v>
      </c>
      <c r="B641" t="s">
        <v>680</v>
      </c>
      <c r="C641" t="s">
        <v>6532</v>
      </c>
      <c r="D641" t="s">
        <v>5654</v>
      </c>
      <c r="E641" t="s">
        <v>5672</v>
      </c>
    </row>
    <row r="642" spans="1:5" hidden="1">
      <c r="A642" t="s">
        <v>6549</v>
      </c>
      <c r="B642" t="s">
        <v>1011</v>
      </c>
      <c r="C642" t="s">
        <v>6550</v>
      </c>
      <c r="D642" t="s">
        <v>5654</v>
      </c>
      <c r="E642" t="s">
        <v>5672</v>
      </c>
    </row>
    <row r="643" spans="1:5" hidden="1">
      <c r="A643" t="s">
        <v>6558</v>
      </c>
      <c r="B643" t="s">
        <v>129</v>
      </c>
      <c r="C643" t="s">
        <v>6559</v>
      </c>
      <c r="D643" t="s">
        <v>5654</v>
      </c>
      <c r="E643" t="s">
        <v>5672</v>
      </c>
    </row>
    <row r="644" spans="1:5" hidden="1">
      <c r="A644" t="s">
        <v>6572</v>
      </c>
      <c r="B644" t="s">
        <v>529</v>
      </c>
      <c r="C644" t="s">
        <v>6573</v>
      </c>
      <c r="D644" t="s">
        <v>5654</v>
      </c>
      <c r="E644" t="s">
        <v>5672</v>
      </c>
    </row>
    <row r="645" spans="1:5" hidden="1">
      <c r="A645" t="s">
        <v>6579</v>
      </c>
      <c r="B645" t="s">
        <v>740</v>
      </c>
      <c r="C645" t="s">
        <v>6580</v>
      </c>
      <c r="D645" t="s">
        <v>5654</v>
      </c>
      <c r="E645" t="s">
        <v>5672</v>
      </c>
    </row>
    <row r="646" spans="1:5" hidden="1">
      <c r="A646" t="s">
        <v>6582</v>
      </c>
      <c r="B646" t="s">
        <v>742</v>
      </c>
      <c r="C646" t="s">
        <v>6583</v>
      </c>
      <c r="D646" t="s">
        <v>5654</v>
      </c>
      <c r="E646" t="s">
        <v>5672</v>
      </c>
    </row>
    <row r="647" spans="1:5" hidden="1">
      <c r="A647" t="s">
        <v>6603</v>
      </c>
      <c r="B647" t="s">
        <v>744</v>
      </c>
      <c r="C647" t="s">
        <v>6604</v>
      </c>
      <c r="D647" t="s">
        <v>5654</v>
      </c>
      <c r="E647" t="s">
        <v>5672</v>
      </c>
    </row>
    <row r="648" spans="1:5" hidden="1">
      <c r="A648" t="s">
        <v>6612</v>
      </c>
      <c r="B648" t="s">
        <v>441</v>
      </c>
      <c r="C648" t="s">
        <v>6613</v>
      </c>
      <c r="D648" t="s">
        <v>5654</v>
      </c>
      <c r="E648" t="s">
        <v>5672</v>
      </c>
    </row>
    <row r="649" spans="1:5" hidden="1">
      <c r="A649" t="s">
        <v>6636</v>
      </c>
      <c r="B649" t="s">
        <v>337</v>
      </c>
      <c r="C649" t="s">
        <v>6637</v>
      </c>
      <c r="D649" t="s">
        <v>5654</v>
      </c>
      <c r="E649" t="s">
        <v>5672</v>
      </c>
    </row>
    <row r="650" spans="1:5" hidden="1">
      <c r="A650" t="s">
        <v>6642</v>
      </c>
      <c r="B650" t="s">
        <v>746</v>
      </c>
      <c r="C650" t="s">
        <v>6643</v>
      </c>
      <c r="D650" t="s">
        <v>5654</v>
      </c>
      <c r="E650" t="s">
        <v>5672</v>
      </c>
    </row>
    <row r="651" spans="1:5" hidden="1">
      <c r="A651" t="s">
        <v>6648</v>
      </c>
      <c r="B651" t="s">
        <v>750</v>
      </c>
      <c r="C651" t="s">
        <v>6649</v>
      </c>
      <c r="D651" t="s">
        <v>5654</v>
      </c>
      <c r="E651" t="s">
        <v>5672</v>
      </c>
    </row>
    <row r="652" spans="1:5" hidden="1">
      <c r="A652" t="s">
        <v>6652</v>
      </c>
      <c r="B652" t="s">
        <v>752</v>
      </c>
      <c r="C652" t="s">
        <v>6653</v>
      </c>
      <c r="D652" t="s">
        <v>5654</v>
      </c>
      <c r="E652" t="s">
        <v>5672</v>
      </c>
    </row>
    <row r="653" spans="1:5" hidden="1">
      <c r="A653" t="s">
        <v>6669</v>
      </c>
      <c r="B653" t="s">
        <v>614</v>
      </c>
      <c r="C653" t="s">
        <v>6670</v>
      </c>
      <c r="D653" t="s">
        <v>5654</v>
      </c>
      <c r="E653" t="s">
        <v>5672</v>
      </c>
    </row>
    <row r="654" spans="1:5" hidden="1">
      <c r="A654" t="s">
        <v>6688</v>
      </c>
      <c r="B654" t="s">
        <v>503</v>
      </c>
      <c r="C654" t="s">
        <v>6689</v>
      </c>
      <c r="D654" t="s">
        <v>5654</v>
      </c>
      <c r="E654" t="s">
        <v>5672</v>
      </c>
    </row>
    <row r="655" spans="1:5" hidden="1">
      <c r="A655" t="s">
        <v>6708</v>
      </c>
      <c r="B655" t="s">
        <v>517</v>
      </c>
      <c r="C655" t="s">
        <v>6709</v>
      </c>
      <c r="D655" t="s">
        <v>5654</v>
      </c>
      <c r="E655" t="s">
        <v>5672</v>
      </c>
    </row>
    <row r="656" spans="1:5" hidden="1">
      <c r="A656" t="s">
        <v>6716</v>
      </c>
      <c r="B656" t="s">
        <v>704</v>
      </c>
      <c r="C656" t="s">
        <v>6717</v>
      </c>
      <c r="D656" t="s">
        <v>5654</v>
      </c>
      <c r="E656" t="s">
        <v>5672</v>
      </c>
    </row>
    <row r="657" spans="1:5" hidden="1">
      <c r="A657" t="s">
        <v>6722</v>
      </c>
      <c r="B657" t="s">
        <v>592</v>
      </c>
      <c r="C657" t="s">
        <v>6723</v>
      </c>
      <c r="D657" t="s">
        <v>5654</v>
      </c>
      <c r="E657" t="s">
        <v>5672</v>
      </c>
    </row>
    <row r="658" spans="1:5" hidden="1">
      <c r="A658" t="s">
        <v>6737</v>
      </c>
      <c r="B658" t="s">
        <v>760</v>
      </c>
      <c r="C658" t="s">
        <v>6738</v>
      </c>
      <c r="D658" t="s">
        <v>5654</v>
      </c>
      <c r="E658" t="s">
        <v>5672</v>
      </c>
    </row>
    <row r="659" spans="1:5" hidden="1">
      <c r="A659" t="s">
        <v>6745</v>
      </c>
      <c r="B659" t="s">
        <v>708</v>
      </c>
      <c r="C659" t="s">
        <v>6746</v>
      </c>
      <c r="D659" t="s">
        <v>5654</v>
      </c>
      <c r="E659" t="s">
        <v>5672</v>
      </c>
    </row>
    <row r="660" spans="1:5" hidden="1">
      <c r="A660" t="s">
        <v>6750</v>
      </c>
      <c r="B660" t="s">
        <v>177</v>
      </c>
      <c r="C660" t="s">
        <v>6751</v>
      </c>
      <c r="D660" t="s">
        <v>5654</v>
      </c>
      <c r="E660" t="s">
        <v>5672</v>
      </c>
    </row>
    <row r="661" spans="1:5" hidden="1">
      <c r="A661" t="s">
        <v>6752</v>
      </c>
      <c r="B661" t="s">
        <v>799</v>
      </c>
      <c r="C661" t="s">
        <v>6753</v>
      </c>
      <c r="D661" t="s">
        <v>5654</v>
      </c>
      <c r="E661" t="s">
        <v>5672</v>
      </c>
    </row>
    <row r="662" spans="1:5" hidden="1">
      <c r="A662" t="s">
        <v>6755</v>
      </c>
      <c r="B662" t="s">
        <v>604</v>
      </c>
      <c r="C662" t="s">
        <v>6756</v>
      </c>
      <c r="D662" t="s">
        <v>5654</v>
      </c>
      <c r="E662" t="s">
        <v>5672</v>
      </c>
    </row>
    <row r="663" spans="1:5" hidden="1">
      <c r="A663" t="s">
        <v>6772</v>
      </c>
      <c r="B663" t="s">
        <v>47</v>
      </c>
      <c r="C663" t="s">
        <v>6773</v>
      </c>
      <c r="D663" t="s">
        <v>5654</v>
      </c>
      <c r="E663" t="s">
        <v>5672</v>
      </c>
    </row>
    <row r="664" spans="1:5" hidden="1">
      <c r="A664" t="s">
        <v>6786</v>
      </c>
      <c r="B664" t="s">
        <v>163</v>
      </c>
      <c r="C664" t="s">
        <v>6787</v>
      </c>
      <c r="D664" t="s">
        <v>5654</v>
      </c>
      <c r="E664" t="s">
        <v>5672</v>
      </c>
    </row>
    <row r="665" spans="1:5" hidden="1">
      <c r="A665" t="s">
        <v>6789</v>
      </c>
      <c r="B665" t="s">
        <v>155</v>
      </c>
      <c r="C665" t="s">
        <v>6790</v>
      </c>
      <c r="D665" t="s">
        <v>5654</v>
      </c>
      <c r="E665" t="s">
        <v>5672</v>
      </c>
    </row>
    <row r="666" spans="1:5" hidden="1">
      <c r="A666" t="s">
        <v>6795</v>
      </c>
      <c r="B666" t="s">
        <v>491</v>
      </c>
      <c r="C666" t="s">
        <v>6796</v>
      </c>
      <c r="D666" t="s">
        <v>5654</v>
      </c>
      <c r="E666" t="s">
        <v>5672</v>
      </c>
    </row>
    <row r="667" spans="1:5" hidden="1">
      <c r="A667" t="s">
        <v>6801</v>
      </c>
      <c r="B667" t="s">
        <v>237</v>
      </c>
      <c r="C667" t="s">
        <v>6802</v>
      </c>
      <c r="D667" t="s">
        <v>5654</v>
      </c>
      <c r="E667" t="s">
        <v>5672</v>
      </c>
    </row>
    <row r="668" spans="1:5" hidden="1">
      <c r="A668" t="s">
        <v>6814</v>
      </c>
      <c r="B668" t="s">
        <v>361</v>
      </c>
      <c r="C668" t="s">
        <v>6815</v>
      </c>
      <c r="D668" t="s">
        <v>5654</v>
      </c>
      <c r="E668" t="s">
        <v>5672</v>
      </c>
    </row>
    <row r="669" spans="1:5" hidden="1">
      <c r="A669" t="s">
        <v>6818</v>
      </c>
      <c r="B669" t="s">
        <v>521</v>
      </c>
      <c r="C669" t="s">
        <v>6819</v>
      </c>
      <c r="D669" t="s">
        <v>5654</v>
      </c>
      <c r="E669" t="s">
        <v>5672</v>
      </c>
    </row>
    <row r="670" spans="1:5" hidden="1">
      <c r="A670" t="s">
        <v>6828</v>
      </c>
      <c r="B670" t="s">
        <v>714</v>
      </c>
      <c r="C670" t="s">
        <v>6829</v>
      </c>
      <c r="D670" t="s">
        <v>5654</v>
      </c>
      <c r="E670" t="s">
        <v>5672</v>
      </c>
    </row>
    <row r="671" spans="1:5" hidden="1">
      <c r="A671" t="s">
        <v>6833</v>
      </c>
      <c r="B671" t="s">
        <v>546</v>
      </c>
      <c r="C671" t="s">
        <v>6834</v>
      </c>
      <c r="D671" t="s">
        <v>5654</v>
      </c>
      <c r="E671" t="s">
        <v>5672</v>
      </c>
    </row>
    <row r="672" spans="1:5" hidden="1">
      <c r="A672" t="s">
        <v>6835</v>
      </c>
      <c r="B672" t="s">
        <v>75</v>
      </c>
      <c r="C672" t="s">
        <v>6836</v>
      </c>
      <c r="D672" t="s">
        <v>5654</v>
      </c>
      <c r="E672" t="s">
        <v>5672</v>
      </c>
    </row>
    <row r="673" spans="1:5" hidden="1">
      <c r="A673" t="s">
        <v>6840</v>
      </c>
      <c r="B673" t="s">
        <v>642</v>
      </c>
      <c r="C673" t="s">
        <v>6841</v>
      </c>
      <c r="D673" t="s">
        <v>5654</v>
      </c>
      <c r="E673" t="s">
        <v>5672</v>
      </c>
    </row>
    <row r="674" spans="1:5" hidden="1">
      <c r="A674" t="s">
        <v>6848</v>
      </c>
      <c r="B674" t="s">
        <v>842</v>
      </c>
      <c r="C674" t="s">
        <v>6849</v>
      </c>
      <c r="D674" t="s">
        <v>5654</v>
      </c>
      <c r="E674" t="s">
        <v>5672</v>
      </c>
    </row>
    <row r="675" spans="1:5" hidden="1">
      <c r="A675" t="s">
        <v>6859</v>
      </c>
      <c r="B675" t="s">
        <v>844</v>
      </c>
      <c r="C675" t="s">
        <v>6860</v>
      </c>
      <c r="D675" t="s">
        <v>5654</v>
      </c>
      <c r="E675" t="s">
        <v>5672</v>
      </c>
    </row>
    <row r="676" spans="1:5" hidden="1">
      <c r="A676" t="s">
        <v>6867</v>
      </c>
      <c r="B676" t="s">
        <v>1015</v>
      </c>
      <c r="C676" t="s">
        <v>6868</v>
      </c>
      <c r="D676" t="s">
        <v>5654</v>
      </c>
      <c r="E676" t="s">
        <v>5672</v>
      </c>
    </row>
    <row r="677" spans="1:5" hidden="1">
      <c r="A677" t="s">
        <v>6869</v>
      </c>
      <c r="B677" t="s">
        <v>618</v>
      </c>
      <c r="C677" t="s">
        <v>6870</v>
      </c>
      <c r="D677" t="s">
        <v>5654</v>
      </c>
      <c r="E677" t="s">
        <v>5672</v>
      </c>
    </row>
    <row r="678" spans="1:5" hidden="1">
      <c r="A678" t="s">
        <v>6873</v>
      </c>
      <c r="B678" t="s">
        <v>121</v>
      </c>
      <c r="C678" t="s">
        <v>6874</v>
      </c>
      <c r="D678" t="s">
        <v>5654</v>
      </c>
      <c r="E678" t="s">
        <v>5672</v>
      </c>
    </row>
    <row r="679" spans="1:5" hidden="1">
      <c r="A679" t="s">
        <v>6876</v>
      </c>
      <c r="B679" t="s">
        <v>1017</v>
      </c>
      <c r="C679" t="s">
        <v>6877</v>
      </c>
      <c r="D679" t="s">
        <v>5654</v>
      </c>
      <c r="E679" t="s">
        <v>5672</v>
      </c>
    </row>
    <row r="680" spans="1:5" hidden="1">
      <c r="A680" t="s">
        <v>6884</v>
      </c>
      <c r="B680" t="s">
        <v>862</v>
      </c>
      <c r="C680" t="s">
        <v>6885</v>
      </c>
      <c r="D680" t="s">
        <v>5654</v>
      </c>
      <c r="E680" t="s">
        <v>5672</v>
      </c>
    </row>
    <row r="681" spans="1:5" hidden="1">
      <c r="A681" t="s">
        <v>6890</v>
      </c>
      <c r="B681" t="s">
        <v>375</v>
      </c>
      <c r="C681" t="s">
        <v>6891</v>
      </c>
      <c r="D681" t="s">
        <v>5654</v>
      </c>
      <c r="E681" t="s">
        <v>5672</v>
      </c>
    </row>
    <row r="682" spans="1:5" hidden="1">
      <c r="A682" t="s">
        <v>6895</v>
      </c>
      <c r="B682" t="s">
        <v>866</v>
      </c>
      <c r="C682" t="s">
        <v>6896</v>
      </c>
      <c r="D682" t="s">
        <v>5654</v>
      </c>
      <c r="E682" t="s">
        <v>5672</v>
      </c>
    </row>
    <row r="683" spans="1:5" hidden="1">
      <c r="A683" t="s">
        <v>6900</v>
      </c>
      <c r="B683" t="s">
        <v>411</v>
      </c>
      <c r="C683" t="s">
        <v>6901</v>
      </c>
      <c r="D683" t="s">
        <v>5654</v>
      </c>
      <c r="E683" t="s">
        <v>5672</v>
      </c>
    </row>
    <row r="684" spans="1:5" hidden="1">
      <c r="A684" t="s">
        <v>6908</v>
      </c>
      <c r="B684" t="s">
        <v>369</v>
      </c>
      <c r="C684" t="s">
        <v>6909</v>
      </c>
      <c r="D684" t="s">
        <v>5654</v>
      </c>
      <c r="E684" t="s">
        <v>5672</v>
      </c>
    </row>
    <row r="685" spans="1:5" hidden="1">
      <c r="A685" t="s">
        <v>6912</v>
      </c>
      <c r="B685" t="s">
        <v>35</v>
      </c>
      <c r="C685" t="s">
        <v>6913</v>
      </c>
      <c r="D685" t="s">
        <v>5654</v>
      </c>
      <c r="E685" t="s">
        <v>5672</v>
      </c>
    </row>
    <row r="686" spans="1:5" hidden="1">
      <c r="A686" t="s">
        <v>6915</v>
      </c>
      <c r="B686" t="s">
        <v>868</v>
      </c>
      <c r="C686" t="s">
        <v>6916</v>
      </c>
      <c r="D686" t="s">
        <v>5654</v>
      </c>
      <c r="E686" t="s">
        <v>5672</v>
      </c>
    </row>
    <row r="687" spans="1:5" hidden="1">
      <c r="A687" t="s">
        <v>6917</v>
      </c>
      <c r="B687" t="s">
        <v>383</v>
      </c>
      <c r="C687" t="s">
        <v>6918</v>
      </c>
      <c r="D687" t="s">
        <v>5654</v>
      </c>
      <c r="E687" t="s">
        <v>5672</v>
      </c>
    </row>
    <row r="688" spans="1:5" hidden="1">
      <c r="A688" t="s">
        <v>6958</v>
      </c>
      <c r="B688" t="s">
        <v>690</v>
      </c>
      <c r="C688" t="s">
        <v>6959</v>
      </c>
      <c r="D688" t="s">
        <v>5654</v>
      </c>
      <c r="E688" t="s">
        <v>5672</v>
      </c>
    </row>
    <row r="689" spans="1:5" hidden="1">
      <c r="A689" t="s">
        <v>6963</v>
      </c>
      <c r="B689" t="s">
        <v>652</v>
      </c>
      <c r="C689" t="s">
        <v>6964</v>
      </c>
      <c r="D689" t="s">
        <v>5654</v>
      </c>
      <c r="E689" t="s">
        <v>5672</v>
      </c>
    </row>
    <row r="690" spans="1:5" hidden="1">
      <c r="A690" t="s">
        <v>6983</v>
      </c>
      <c r="B690" t="s">
        <v>519</v>
      </c>
      <c r="C690" t="s">
        <v>6984</v>
      </c>
      <c r="D690" t="s">
        <v>5654</v>
      </c>
      <c r="E690" t="s">
        <v>5672</v>
      </c>
    </row>
    <row r="691" spans="1:5" hidden="1">
      <c r="A691" t="s">
        <v>6993</v>
      </c>
      <c r="B691" t="s">
        <v>413</v>
      </c>
      <c r="C691" t="s">
        <v>6994</v>
      </c>
      <c r="D691" t="s">
        <v>5654</v>
      </c>
      <c r="E691" t="s">
        <v>5672</v>
      </c>
    </row>
    <row r="692" spans="1:5" hidden="1">
      <c r="A692" t="s">
        <v>6996</v>
      </c>
      <c r="B692" t="s">
        <v>57</v>
      </c>
      <c r="C692" t="s">
        <v>6997</v>
      </c>
      <c r="D692" t="s">
        <v>5654</v>
      </c>
      <c r="E692" t="s">
        <v>5672</v>
      </c>
    </row>
    <row r="693" spans="1:5" hidden="1">
      <c r="A693" t="s">
        <v>7000</v>
      </c>
      <c r="B693" t="s">
        <v>1018</v>
      </c>
      <c r="C693" t="s">
        <v>7001</v>
      </c>
      <c r="D693" t="s">
        <v>5654</v>
      </c>
      <c r="E693" t="s">
        <v>5672</v>
      </c>
    </row>
    <row r="694" spans="1:5" hidden="1">
      <c r="A694" t="s">
        <v>7002</v>
      </c>
      <c r="B694" t="s">
        <v>363</v>
      </c>
      <c r="C694" t="s">
        <v>7003</v>
      </c>
      <c r="D694" t="s">
        <v>5654</v>
      </c>
      <c r="E694" t="s">
        <v>5672</v>
      </c>
    </row>
    <row r="695" spans="1:5" hidden="1">
      <c r="A695" t="s">
        <v>7011</v>
      </c>
      <c r="B695" t="s">
        <v>1019</v>
      </c>
      <c r="C695" t="s">
        <v>7012</v>
      </c>
      <c r="D695" t="s">
        <v>5654</v>
      </c>
      <c r="E695" t="s">
        <v>5672</v>
      </c>
    </row>
    <row r="696" spans="1:5" hidden="1">
      <c r="A696" t="s">
        <v>7014</v>
      </c>
      <c r="B696" t="s">
        <v>541</v>
      </c>
      <c r="C696" t="s">
        <v>7015</v>
      </c>
      <c r="D696" t="s">
        <v>5654</v>
      </c>
      <c r="E696" t="s">
        <v>5672</v>
      </c>
    </row>
    <row r="697" spans="1:5" hidden="1">
      <c r="A697" t="s">
        <v>7016</v>
      </c>
      <c r="B697" t="s">
        <v>397</v>
      </c>
      <c r="C697" t="s">
        <v>7017</v>
      </c>
      <c r="D697" t="s">
        <v>5654</v>
      </c>
      <c r="E697" t="s">
        <v>5672</v>
      </c>
    </row>
    <row r="698" spans="1:5" hidden="1">
      <c r="A698" t="s">
        <v>7018</v>
      </c>
      <c r="B698" t="s">
        <v>889</v>
      </c>
      <c r="C698" t="s">
        <v>7019</v>
      </c>
      <c r="D698" t="s">
        <v>5654</v>
      </c>
      <c r="E698" t="s">
        <v>5672</v>
      </c>
    </row>
    <row r="699" spans="1:5" hidden="1">
      <c r="A699" t="s">
        <v>7022</v>
      </c>
      <c r="B699" t="s">
        <v>351</v>
      </c>
      <c r="C699" t="s">
        <v>7023</v>
      </c>
      <c r="D699" t="s">
        <v>5654</v>
      </c>
      <c r="E699" t="s">
        <v>5672</v>
      </c>
    </row>
    <row r="700" spans="1:5" hidden="1">
      <c r="A700" t="s">
        <v>7042</v>
      </c>
      <c r="B700" t="s">
        <v>1020</v>
      </c>
      <c r="C700" t="s">
        <v>7043</v>
      </c>
      <c r="D700" t="s">
        <v>5654</v>
      </c>
      <c r="E700" t="s">
        <v>5672</v>
      </c>
    </row>
    <row r="701" spans="1:5" hidden="1">
      <c r="A701" t="s">
        <v>7046</v>
      </c>
      <c r="B701" t="s">
        <v>539</v>
      </c>
      <c r="C701" t="s">
        <v>7047</v>
      </c>
      <c r="D701" t="s">
        <v>5654</v>
      </c>
      <c r="E701" t="s">
        <v>5672</v>
      </c>
    </row>
    <row r="702" spans="1:5" hidden="1">
      <c r="A702" t="s">
        <v>7049</v>
      </c>
      <c r="B702" t="s">
        <v>1021</v>
      </c>
      <c r="C702" t="s">
        <v>7050</v>
      </c>
      <c r="D702" t="s">
        <v>5654</v>
      </c>
      <c r="E702" t="s">
        <v>5672</v>
      </c>
    </row>
    <row r="703" spans="1:5" hidden="1">
      <c r="A703" t="s">
        <v>7051</v>
      </c>
      <c r="B703" t="s">
        <v>315</v>
      </c>
      <c r="C703" t="s">
        <v>7052</v>
      </c>
      <c r="D703" t="s">
        <v>5654</v>
      </c>
      <c r="E703" t="s">
        <v>5672</v>
      </c>
    </row>
    <row r="704" spans="1:5" hidden="1">
      <c r="A704" t="s">
        <v>7059</v>
      </c>
      <c r="B704" t="s">
        <v>391</v>
      </c>
      <c r="C704" t="s">
        <v>7060</v>
      </c>
      <c r="D704" t="s">
        <v>5654</v>
      </c>
      <c r="E704" t="s">
        <v>5672</v>
      </c>
    </row>
    <row r="705" spans="1:5" hidden="1">
      <c r="A705" t="s">
        <v>7076</v>
      </c>
      <c r="B705" t="s">
        <v>409</v>
      </c>
      <c r="C705" t="s">
        <v>7077</v>
      </c>
      <c r="D705" t="s">
        <v>5654</v>
      </c>
      <c r="E705" t="s">
        <v>5672</v>
      </c>
    </row>
    <row r="706" spans="1:5" hidden="1">
      <c r="A706" t="s">
        <v>7085</v>
      </c>
      <c r="B706" t="s">
        <v>1024</v>
      </c>
      <c r="C706" t="s">
        <v>7086</v>
      </c>
      <c r="D706" t="s">
        <v>5654</v>
      </c>
      <c r="E706" t="s">
        <v>5672</v>
      </c>
    </row>
    <row r="707" spans="1:5" hidden="1">
      <c r="A707" t="s">
        <v>7088</v>
      </c>
      <c r="B707" t="s">
        <v>903</v>
      </c>
      <c r="C707" t="s">
        <v>7089</v>
      </c>
      <c r="D707" t="s">
        <v>5654</v>
      </c>
      <c r="E707" t="s">
        <v>5672</v>
      </c>
    </row>
    <row r="708" spans="1:5" hidden="1">
      <c r="A708" t="s">
        <v>7092</v>
      </c>
      <c r="B708" t="s">
        <v>905</v>
      </c>
      <c r="C708" t="s">
        <v>7093</v>
      </c>
      <c r="D708" t="s">
        <v>5654</v>
      </c>
      <c r="E708" t="s">
        <v>5672</v>
      </c>
    </row>
    <row r="709" spans="1:5" hidden="1">
      <c r="A709" t="s">
        <v>7094</v>
      </c>
      <c r="B709" t="s">
        <v>907</v>
      </c>
      <c r="C709" t="s">
        <v>7095</v>
      </c>
      <c r="D709" t="s">
        <v>5654</v>
      </c>
      <c r="E709" t="s">
        <v>5672</v>
      </c>
    </row>
    <row r="710" spans="1:5" hidden="1">
      <c r="A710" t="s">
        <v>7096</v>
      </c>
      <c r="B710" t="s">
        <v>909</v>
      </c>
      <c r="C710" t="s">
        <v>7097</v>
      </c>
      <c r="D710" t="s">
        <v>5654</v>
      </c>
      <c r="E710" t="s">
        <v>5672</v>
      </c>
    </row>
    <row r="711" spans="1:5" hidden="1">
      <c r="A711" t="s">
        <v>7098</v>
      </c>
      <c r="B711" t="s">
        <v>692</v>
      </c>
      <c r="C711" t="s">
        <v>7099</v>
      </c>
      <c r="D711" t="s">
        <v>5654</v>
      </c>
      <c r="E711" t="s">
        <v>5672</v>
      </c>
    </row>
    <row r="712" spans="1:5" hidden="1">
      <c r="A712" t="s">
        <v>7101</v>
      </c>
      <c r="B712" t="s">
        <v>1025</v>
      </c>
      <c r="C712" t="s">
        <v>7102</v>
      </c>
      <c r="D712" t="s">
        <v>5654</v>
      </c>
      <c r="E712" t="s">
        <v>5672</v>
      </c>
    </row>
    <row r="713" spans="1:5" hidden="1">
      <c r="A713" t="s">
        <v>7125</v>
      </c>
      <c r="B713" t="s">
        <v>87</v>
      </c>
      <c r="C713" t="s">
        <v>7126</v>
      </c>
      <c r="D713" t="s">
        <v>5654</v>
      </c>
      <c r="E713" t="s">
        <v>5672</v>
      </c>
    </row>
    <row r="714" spans="1:5" hidden="1">
      <c r="A714" t="s">
        <v>7138</v>
      </c>
      <c r="B714" t="s">
        <v>1026</v>
      </c>
      <c r="C714" t="s">
        <v>7139</v>
      </c>
      <c r="D714" t="s">
        <v>5654</v>
      </c>
      <c r="E714" t="s">
        <v>5672</v>
      </c>
    </row>
    <row r="715" spans="1:5" hidden="1">
      <c r="A715" t="s">
        <v>7140</v>
      </c>
      <c r="B715" t="s">
        <v>133</v>
      </c>
      <c r="C715" t="s">
        <v>7141</v>
      </c>
      <c r="D715" t="s">
        <v>5654</v>
      </c>
      <c r="E715" t="s">
        <v>5672</v>
      </c>
    </row>
    <row r="716" spans="1:5" hidden="1">
      <c r="A716" t="s">
        <v>7154</v>
      </c>
      <c r="B716" t="s">
        <v>153</v>
      </c>
      <c r="C716" t="s">
        <v>7155</v>
      </c>
      <c r="D716" t="s">
        <v>5654</v>
      </c>
      <c r="E716" t="s">
        <v>5672</v>
      </c>
    </row>
    <row r="717" spans="1:5" hidden="1">
      <c r="A717" t="s">
        <v>7158</v>
      </c>
      <c r="B717" t="s">
        <v>638</v>
      </c>
      <c r="C717" t="s">
        <v>7159</v>
      </c>
      <c r="D717" t="s">
        <v>5654</v>
      </c>
      <c r="E717" t="s">
        <v>5672</v>
      </c>
    </row>
    <row r="718" spans="1:5" hidden="1">
      <c r="A718" t="s">
        <v>7160</v>
      </c>
      <c r="B718" t="s">
        <v>63</v>
      </c>
      <c r="C718" t="s">
        <v>7161</v>
      </c>
      <c r="D718" t="s">
        <v>5654</v>
      </c>
      <c r="E718" t="s">
        <v>5672</v>
      </c>
    </row>
    <row r="719" spans="1:5" hidden="1">
      <c r="A719" t="s">
        <v>7163</v>
      </c>
      <c r="B719" t="s">
        <v>421</v>
      </c>
      <c r="C719" t="s">
        <v>7164</v>
      </c>
      <c r="D719" t="s">
        <v>5654</v>
      </c>
      <c r="E719" t="s">
        <v>5672</v>
      </c>
    </row>
    <row r="720" spans="1:5" hidden="1">
      <c r="A720" t="s">
        <v>7165</v>
      </c>
      <c r="B720" t="s">
        <v>912</v>
      </c>
      <c r="C720" t="s">
        <v>7166</v>
      </c>
      <c r="D720" t="s">
        <v>5654</v>
      </c>
      <c r="E720" t="s">
        <v>5672</v>
      </c>
    </row>
    <row r="721" spans="1:5" hidden="1">
      <c r="A721" t="s">
        <v>7174</v>
      </c>
      <c r="B721" t="s">
        <v>670</v>
      </c>
      <c r="C721" t="s">
        <v>7175</v>
      </c>
      <c r="D721" t="s">
        <v>5654</v>
      </c>
      <c r="E721" t="s">
        <v>5672</v>
      </c>
    </row>
    <row r="722" spans="1:5" hidden="1">
      <c r="A722" t="s">
        <v>7187</v>
      </c>
      <c r="B722" t="s">
        <v>395</v>
      </c>
      <c r="C722" t="s">
        <v>7188</v>
      </c>
      <c r="D722" t="s">
        <v>5654</v>
      </c>
      <c r="E722" t="s">
        <v>5672</v>
      </c>
    </row>
    <row r="723" spans="1:5" hidden="1">
      <c r="A723" t="s">
        <v>7196</v>
      </c>
      <c r="B723" t="s">
        <v>666</v>
      </c>
      <c r="C723" t="s">
        <v>7197</v>
      </c>
      <c r="D723" t="s">
        <v>5654</v>
      </c>
      <c r="E723" t="s">
        <v>5672</v>
      </c>
    </row>
    <row r="724" spans="1:5" hidden="1">
      <c r="A724" t="s">
        <v>7201</v>
      </c>
      <c r="B724" t="s">
        <v>217</v>
      </c>
      <c r="C724" t="s">
        <v>7202</v>
      </c>
      <c r="D724" t="s">
        <v>5654</v>
      </c>
      <c r="E724" t="s">
        <v>5672</v>
      </c>
    </row>
    <row r="725" spans="1:5" hidden="1">
      <c r="A725" t="s">
        <v>7205</v>
      </c>
      <c r="B725" t="s">
        <v>463</v>
      </c>
      <c r="C725" t="s">
        <v>7206</v>
      </c>
      <c r="D725" t="s">
        <v>5654</v>
      </c>
      <c r="E725" t="s">
        <v>5672</v>
      </c>
    </row>
    <row r="726" spans="1:5" hidden="1">
      <c r="A726" t="s">
        <v>7243</v>
      </c>
      <c r="B726" t="s">
        <v>209</v>
      </c>
      <c r="C726" t="s">
        <v>7244</v>
      </c>
      <c r="D726" t="s">
        <v>5654</v>
      </c>
      <c r="E726" t="s">
        <v>5672</v>
      </c>
    </row>
    <row r="727" spans="1:5" hidden="1">
      <c r="A727" t="s">
        <v>7247</v>
      </c>
      <c r="B727" t="s">
        <v>1027</v>
      </c>
      <c r="C727" t="s">
        <v>7248</v>
      </c>
      <c r="D727" t="s">
        <v>5654</v>
      </c>
      <c r="E727" t="s">
        <v>5672</v>
      </c>
    </row>
    <row r="728" spans="1:5" hidden="1">
      <c r="A728" t="s">
        <v>7250</v>
      </c>
      <c r="B728" t="s">
        <v>157</v>
      </c>
      <c r="C728" t="s">
        <v>7251</v>
      </c>
      <c r="D728" t="s">
        <v>5654</v>
      </c>
      <c r="E728" t="s">
        <v>5672</v>
      </c>
    </row>
    <row r="729" spans="1:5" hidden="1">
      <c r="A729" t="s">
        <v>7252</v>
      </c>
      <c r="B729" t="s">
        <v>495</v>
      </c>
      <c r="C729" t="s">
        <v>7253</v>
      </c>
      <c r="D729" t="s">
        <v>5654</v>
      </c>
      <c r="E729" t="s">
        <v>5672</v>
      </c>
    </row>
    <row r="730" spans="1:5" hidden="1">
      <c r="A730" t="s">
        <v>7266</v>
      </c>
      <c r="B730" t="s">
        <v>335</v>
      </c>
      <c r="C730" t="s">
        <v>7267</v>
      </c>
      <c r="D730" t="s">
        <v>5654</v>
      </c>
      <c r="E730" t="s">
        <v>5672</v>
      </c>
    </row>
    <row r="731" spans="1:5" hidden="1">
      <c r="A731" t="s">
        <v>7271</v>
      </c>
      <c r="B731" t="s">
        <v>245</v>
      </c>
      <c r="C731" t="s">
        <v>7272</v>
      </c>
      <c r="D731" t="s">
        <v>5654</v>
      </c>
      <c r="E731" t="s">
        <v>5672</v>
      </c>
    </row>
    <row r="732" spans="1:5" hidden="1">
      <c r="A732" t="s">
        <v>7275</v>
      </c>
      <c r="B732" t="s">
        <v>1028</v>
      </c>
      <c r="C732" t="s">
        <v>7276</v>
      </c>
      <c r="D732" t="s">
        <v>5654</v>
      </c>
      <c r="E732" t="s">
        <v>5672</v>
      </c>
    </row>
    <row r="733" spans="1:5" hidden="1">
      <c r="A733" t="s">
        <v>7277</v>
      </c>
      <c r="B733" t="s">
        <v>77</v>
      </c>
      <c r="C733" t="s">
        <v>7278</v>
      </c>
      <c r="D733" t="s">
        <v>5654</v>
      </c>
      <c r="E733" t="s">
        <v>5672</v>
      </c>
    </row>
    <row r="734" spans="1:5" hidden="1">
      <c r="A734" t="s">
        <v>7281</v>
      </c>
      <c r="B734" t="s">
        <v>415</v>
      </c>
      <c r="C734" t="s">
        <v>7282</v>
      </c>
      <c r="D734" t="s">
        <v>5654</v>
      </c>
      <c r="E734" t="s">
        <v>5672</v>
      </c>
    </row>
    <row r="735" spans="1:5" hidden="1">
      <c r="A735" t="s">
        <v>7283</v>
      </c>
      <c r="B735" t="s">
        <v>81</v>
      </c>
      <c r="C735" t="s">
        <v>7284</v>
      </c>
      <c r="D735" t="s">
        <v>5654</v>
      </c>
      <c r="E735" t="s">
        <v>5672</v>
      </c>
    </row>
    <row r="736" spans="1:5" hidden="1">
      <c r="A736" t="s">
        <v>7285</v>
      </c>
      <c r="B736" t="s">
        <v>273</v>
      </c>
      <c r="C736" t="s">
        <v>7286</v>
      </c>
      <c r="D736" t="s">
        <v>5654</v>
      </c>
      <c r="E736" t="s">
        <v>5672</v>
      </c>
    </row>
    <row r="737" spans="1:5" hidden="1">
      <c r="A737" t="s">
        <v>7290</v>
      </c>
      <c r="B737" t="s">
        <v>331</v>
      </c>
      <c r="C737" t="s">
        <v>7291</v>
      </c>
      <c r="D737" t="s">
        <v>5654</v>
      </c>
      <c r="E737" t="s">
        <v>5672</v>
      </c>
    </row>
    <row r="738" spans="1:5" hidden="1">
      <c r="A738" t="s">
        <v>7308</v>
      </c>
      <c r="B738" t="s">
        <v>493</v>
      </c>
      <c r="C738" t="s">
        <v>7309</v>
      </c>
      <c r="D738" t="s">
        <v>5654</v>
      </c>
      <c r="E738" t="s">
        <v>5672</v>
      </c>
    </row>
    <row r="739" spans="1:5" hidden="1">
      <c r="A739" t="s">
        <v>7310</v>
      </c>
      <c r="B739" t="s">
        <v>1029</v>
      </c>
      <c r="C739" t="s">
        <v>7311</v>
      </c>
      <c r="D739" t="s">
        <v>5654</v>
      </c>
      <c r="E739" t="s">
        <v>5672</v>
      </c>
    </row>
    <row r="740" spans="1:5" hidden="1">
      <c r="A740" t="s">
        <v>7313</v>
      </c>
      <c r="B740" t="s">
        <v>37</v>
      </c>
      <c r="C740" t="s">
        <v>7314</v>
      </c>
      <c r="D740" t="s">
        <v>5654</v>
      </c>
      <c r="E740" t="s">
        <v>5672</v>
      </c>
    </row>
    <row r="741" spans="1:5" hidden="1">
      <c r="A741" t="s">
        <v>7333</v>
      </c>
      <c r="B741" t="s">
        <v>169</v>
      </c>
      <c r="C741" t="s">
        <v>7334</v>
      </c>
      <c r="D741" t="s">
        <v>5654</v>
      </c>
      <c r="E741" t="s">
        <v>5672</v>
      </c>
    </row>
    <row r="742" spans="1:5" hidden="1">
      <c r="A742" t="s">
        <v>7383</v>
      </c>
      <c r="B742" t="s">
        <v>365</v>
      </c>
      <c r="C742" t="s">
        <v>7384</v>
      </c>
      <c r="D742" t="s">
        <v>5654</v>
      </c>
      <c r="E742" t="s">
        <v>5672</v>
      </c>
    </row>
    <row r="743" spans="1:5" hidden="1">
      <c r="A743" t="s">
        <v>7397</v>
      </c>
      <c r="B743" t="s">
        <v>1030</v>
      </c>
      <c r="C743" t="s">
        <v>7398</v>
      </c>
      <c r="D743" t="s">
        <v>5654</v>
      </c>
      <c r="E743" t="s">
        <v>5672</v>
      </c>
    </row>
    <row r="744" spans="1:5" hidden="1">
      <c r="A744" t="s">
        <v>7412</v>
      </c>
      <c r="B744" t="s">
        <v>159</v>
      </c>
      <c r="C744" t="s">
        <v>7413</v>
      </c>
      <c r="D744" t="s">
        <v>5654</v>
      </c>
      <c r="E744" t="s">
        <v>5672</v>
      </c>
    </row>
    <row r="745" spans="1:5" hidden="1">
      <c r="A745" t="s">
        <v>7414</v>
      </c>
      <c r="B745" t="s">
        <v>197</v>
      </c>
      <c r="C745" t="s">
        <v>7415</v>
      </c>
      <c r="D745" t="s">
        <v>5654</v>
      </c>
      <c r="E745" t="s">
        <v>5672</v>
      </c>
    </row>
    <row r="746" spans="1:5" hidden="1">
      <c r="A746" t="s">
        <v>7429</v>
      </c>
      <c r="B746" t="s">
        <v>27</v>
      </c>
      <c r="C746" t="s">
        <v>7430</v>
      </c>
      <c r="D746" t="s">
        <v>5654</v>
      </c>
      <c r="E746" t="s">
        <v>5672</v>
      </c>
    </row>
    <row r="747" spans="1:5" hidden="1">
      <c r="A747" t="s">
        <v>7432</v>
      </c>
      <c r="B747" t="s">
        <v>756</v>
      </c>
      <c r="C747" t="s">
        <v>7433</v>
      </c>
      <c r="D747" t="s">
        <v>5654</v>
      </c>
      <c r="E747" t="s">
        <v>5672</v>
      </c>
    </row>
    <row r="748" spans="1:5" hidden="1">
      <c r="A748" t="s">
        <v>7435</v>
      </c>
      <c r="B748" t="s">
        <v>612</v>
      </c>
      <c r="C748" t="s">
        <v>7436</v>
      </c>
      <c r="D748" t="s">
        <v>5654</v>
      </c>
      <c r="E748" t="s">
        <v>5672</v>
      </c>
    </row>
    <row r="749" spans="1:5" hidden="1">
      <c r="A749" t="s">
        <v>7438</v>
      </c>
      <c r="B749" t="s">
        <v>1031</v>
      </c>
      <c r="C749" t="s">
        <v>7439</v>
      </c>
      <c r="D749" t="s">
        <v>5654</v>
      </c>
      <c r="E749" t="s">
        <v>5672</v>
      </c>
    </row>
    <row r="750" spans="1:5" hidden="1">
      <c r="A750" t="s">
        <v>7440</v>
      </c>
      <c r="B750" t="s">
        <v>1032</v>
      </c>
      <c r="C750" t="s">
        <v>7441</v>
      </c>
      <c r="D750" t="s">
        <v>5654</v>
      </c>
      <c r="E750" t="s">
        <v>5672</v>
      </c>
    </row>
    <row r="751" spans="1:5" hidden="1">
      <c r="A751" t="s">
        <v>7448</v>
      </c>
      <c r="B751" t="s">
        <v>45</v>
      </c>
      <c r="C751" t="s">
        <v>7449</v>
      </c>
      <c r="D751" t="s">
        <v>5654</v>
      </c>
      <c r="E751" t="s">
        <v>5672</v>
      </c>
    </row>
    <row r="752" spans="1:5" hidden="1">
      <c r="A752" t="s">
        <v>7450</v>
      </c>
      <c r="B752" t="s">
        <v>419</v>
      </c>
      <c r="C752" t="s">
        <v>7451</v>
      </c>
      <c r="D752" t="s">
        <v>5654</v>
      </c>
      <c r="E752" t="s">
        <v>5672</v>
      </c>
    </row>
    <row r="753" spans="1:5" hidden="1">
      <c r="A753" t="s">
        <v>7453</v>
      </c>
      <c r="B753" t="s">
        <v>89</v>
      </c>
      <c r="C753" t="s">
        <v>7454</v>
      </c>
      <c r="D753" t="s">
        <v>5654</v>
      </c>
      <c r="E753" t="s">
        <v>5672</v>
      </c>
    </row>
    <row r="754" spans="1:5" hidden="1">
      <c r="A754" t="s">
        <v>7455</v>
      </c>
      <c r="B754" t="s">
        <v>71</v>
      </c>
      <c r="C754" t="s">
        <v>7456</v>
      </c>
      <c r="D754" t="s">
        <v>5654</v>
      </c>
      <c r="E754" t="s">
        <v>5672</v>
      </c>
    </row>
    <row r="755" spans="1:5" hidden="1">
      <c r="A755" t="s">
        <v>7457</v>
      </c>
      <c r="B755" t="s">
        <v>233</v>
      </c>
      <c r="C755" t="s">
        <v>7458</v>
      </c>
      <c r="D755" t="s">
        <v>5654</v>
      </c>
      <c r="E755" t="s">
        <v>5672</v>
      </c>
    </row>
    <row r="756" spans="1:5" hidden="1">
      <c r="A756" t="s">
        <v>7467</v>
      </c>
      <c r="B756" t="s">
        <v>499</v>
      </c>
      <c r="C756" t="s">
        <v>7468</v>
      </c>
      <c r="D756" t="s">
        <v>5654</v>
      </c>
      <c r="E756" t="s">
        <v>5672</v>
      </c>
    </row>
    <row r="757" spans="1:5" hidden="1">
      <c r="A757" t="s">
        <v>7470</v>
      </c>
      <c r="B757" t="s">
        <v>497</v>
      </c>
      <c r="C757" t="s">
        <v>7471</v>
      </c>
      <c r="D757" t="s">
        <v>5654</v>
      </c>
      <c r="E757" t="s">
        <v>5672</v>
      </c>
    </row>
    <row r="758" spans="1:5" hidden="1">
      <c r="A758" t="s">
        <v>7474</v>
      </c>
      <c r="B758" t="s">
        <v>485</v>
      </c>
      <c r="C758" t="s">
        <v>7475</v>
      </c>
      <c r="D758" t="s">
        <v>5654</v>
      </c>
      <c r="E758" t="s">
        <v>5672</v>
      </c>
    </row>
    <row r="759" spans="1:5" hidden="1">
      <c r="A759" t="s">
        <v>7484</v>
      </c>
      <c r="B759" t="s">
        <v>1033</v>
      </c>
      <c r="C759" t="s">
        <v>7485</v>
      </c>
      <c r="D759" t="s">
        <v>5654</v>
      </c>
      <c r="E759" t="s">
        <v>5672</v>
      </c>
    </row>
    <row r="760" spans="1:5" hidden="1">
      <c r="A760" t="s">
        <v>7486</v>
      </c>
      <c r="B760" t="s">
        <v>572</v>
      </c>
      <c r="C760" t="s">
        <v>7487</v>
      </c>
      <c r="D760" t="s">
        <v>5654</v>
      </c>
      <c r="E760" t="s">
        <v>5672</v>
      </c>
    </row>
    <row r="761" spans="1:5" hidden="1">
      <c r="A761" t="s">
        <v>7511</v>
      </c>
      <c r="B761" t="s">
        <v>329</v>
      </c>
      <c r="C761" t="s">
        <v>7512</v>
      </c>
      <c r="D761" t="s">
        <v>5654</v>
      </c>
      <c r="E761" t="s">
        <v>5672</v>
      </c>
    </row>
    <row r="762" spans="1:5" hidden="1">
      <c r="A762" t="s">
        <v>7530</v>
      </c>
      <c r="B762" t="s">
        <v>107</v>
      </c>
      <c r="C762" t="s">
        <v>7531</v>
      </c>
      <c r="D762" t="s">
        <v>5654</v>
      </c>
      <c r="E762" t="s">
        <v>5672</v>
      </c>
    </row>
    <row r="763" spans="1:5" hidden="1">
      <c r="A763" t="s">
        <v>7543</v>
      </c>
      <c r="B763" t="s">
        <v>544</v>
      </c>
      <c r="C763" t="s">
        <v>7544</v>
      </c>
      <c r="D763" t="s">
        <v>5654</v>
      </c>
      <c r="E763" t="s">
        <v>5672</v>
      </c>
    </row>
    <row r="764" spans="1:5" hidden="1">
      <c r="A764" t="s">
        <v>7559</v>
      </c>
      <c r="B764" t="s">
        <v>249</v>
      </c>
      <c r="C764" t="s">
        <v>7560</v>
      </c>
      <c r="D764" t="s">
        <v>5654</v>
      </c>
      <c r="E764" t="s">
        <v>5672</v>
      </c>
    </row>
    <row r="765" spans="1:5" hidden="1">
      <c r="A765" t="s">
        <v>7563</v>
      </c>
      <c r="B765" t="s">
        <v>797</v>
      </c>
      <c r="C765" t="s">
        <v>7564</v>
      </c>
      <c r="D765" t="s">
        <v>5654</v>
      </c>
      <c r="E765" t="s">
        <v>5672</v>
      </c>
    </row>
    <row r="766" spans="1:5" hidden="1">
      <c r="A766" t="s">
        <v>7565</v>
      </c>
      <c r="B766" t="s">
        <v>523</v>
      </c>
      <c r="C766" t="s">
        <v>7566</v>
      </c>
      <c r="D766" t="s">
        <v>5654</v>
      </c>
      <c r="E766" t="s">
        <v>5672</v>
      </c>
    </row>
    <row r="767" spans="1:5" hidden="1">
      <c r="A767" t="s">
        <v>7570</v>
      </c>
      <c r="B767" t="s">
        <v>811</v>
      </c>
      <c r="C767" t="s">
        <v>7571</v>
      </c>
      <c r="D767" t="s">
        <v>5654</v>
      </c>
      <c r="E767" t="s">
        <v>5672</v>
      </c>
    </row>
    <row r="768" spans="1:5" hidden="1">
      <c r="A768" t="s">
        <v>7577</v>
      </c>
      <c r="B768" t="s">
        <v>189</v>
      </c>
      <c r="C768" t="s">
        <v>2141</v>
      </c>
      <c r="D768" t="s">
        <v>5654</v>
      </c>
      <c r="E768" t="s">
        <v>5672</v>
      </c>
    </row>
    <row r="769" spans="1:5" hidden="1">
      <c r="A769" t="s">
        <v>7612</v>
      </c>
      <c r="B769" t="s">
        <v>819</v>
      </c>
      <c r="C769" t="s">
        <v>7613</v>
      </c>
      <c r="D769" t="s">
        <v>5654</v>
      </c>
      <c r="E769" t="s">
        <v>5672</v>
      </c>
    </row>
    <row r="770" spans="1:5" hidden="1">
      <c r="A770" t="s">
        <v>7617</v>
      </c>
      <c r="B770" t="s">
        <v>821</v>
      </c>
      <c r="C770" t="s">
        <v>7618</v>
      </c>
      <c r="D770" t="s">
        <v>5654</v>
      </c>
      <c r="E770" t="s">
        <v>5672</v>
      </c>
    </row>
    <row r="771" spans="1:5" hidden="1">
      <c r="A771" t="s">
        <v>7623</v>
      </c>
      <c r="B771" t="s">
        <v>823</v>
      </c>
      <c r="C771" t="s">
        <v>7624</v>
      </c>
      <c r="D771" t="s">
        <v>5654</v>
      </c>
      <c r="E771" t="s">
        <v>5672</v>
      </c>
    </row>
    <row r="772" spans="1:5" hidden="1">
      <c r="A772" t="s">
        <v>7627</v>
      </c>
      <c r="B772" t="s">
        <v>95</v>
      </c>
      <c r="C772" t="s">
        <v>7628</v>
      </c>
      <c r="D772" t="s">
        <v>5654</v>
      </c>
      <c r="E772" t="s">
        <v>5672</v>
      </c>
    </row>
    <row r="773" spans="1:5" hidden="1">
      <c r="A773" t="s">
        <v>7635</v>
      </c>
      <c r="B773" t="s">
        <v>83</v>
      </c>
      <c r="C773" t="s">
        <v>5594</v>
      </c>
      <c r="D773" t="s">
        <v>5654</v>
      </c>
      <c r="E773" t="s">
        <v>5672</v>
      </c>
    </row>
    <row r="774" spans="1:5" hidden="1">
      <c r="A774" t="s">
        <v>7658</v>
      </c>
      <c r="B774" t="s">
        <v>825</v>
      </c>
      <c r="C774" t="s">
        <v>7659</v>
      </c>
      <c r="D774" t="s">
        <v>5654</v>
      </c>
      <c r="E774" t="s">
        <v>5672</v>
      </c>
    </row>
    <row r="775" spans="1:5" hidden="1">
      <c r="A775" t="s">
        <v>7669</v>
      </c>
      <c r="B775" t="s">
        <v>31</v>
      </c>
      <c r="C775" t="s">
        <v>4270</v>
      </c>
      <c r="D775" t="s">
        <v>5654</v>
      </c>
      <c r="E775" t="s">
        <v>5672</v>
      </c>
    </row>
    <row r="776" spans="1:5" hidden="1">
      <c r="A776" t="s">
        <v>7675</v>
      </c>
      <c r="B776" t="s">
        <v>827</v>
      </c>
      <c r="C776" t="s">
        <v>5571</v>
      </c>
      <c r="D776" t="s">
        <v>5654</v>
      </c>
      <c r="E776" t="s">
        <v>5672</v>
      </c>
    </row>
    <row r="777" spans="1:5" hidden="1">
      <c r="A777" t="s">
        <v>7677</v>
      </c>
      <c r="B777" t="s">
        <v>281</v>
      </c>
      <c r="C777" t="s">
        <v>7678</v>
      </c>
      <c r="D777" t="s">
        <v>5654</v>
      </c>
      <c r="E777" t="s">
        <v>5672</v>
      </c>
    </row>
    <row r="778" spans="1:5" hidden="1">
      <c r="A778" t="s">
        <v>7680</v>
      </c>
      <c r="B778" t="s">
        <v>829</v>
      </c>
      <c r="C778" t="s">
        <v>7681</v>
      </c>
      <c r="D778" t="s">
        <v>5654</v>
      </c>
      <c r="E778" t="s">
        <v>5672</v>
      </c>
    </row>
    <row r="779" spans="1:5" hidden="1">
      <c r="A779" t="s">
        <v>7691</v>
      </c>
      <c r="B779" t="s">
        <v>586</v>
      </c>
      <c r="C779" t="s">
        <v>5605</v>
      </c>
      <c r="D779" t="s">
        <v>5654</v>
      </c>
      <c r="E779" t="s">
        <v>5672</v>
      </c>
    </row>
    <row r="780" spans="1:5" hidden="1">
      <c r="A780" t="s">
        <v>7699</v>
      </c>
      <c r="B780" t="s">
        <v>379</v>
      </c>
      <c r="C780" t="s">
        <v>5596</v>
      </c>
      <c r="D780" t="s">
        <v>5654</v>
      </c>
      <c r="E780" t="s">
        <v>5672</v>
      </c>
    </row>
    <row r="781" spans="1:5" hidden="1">
      <c r="A781" t="s">
        <v>7703</v>
      </c>
      <c r="B781" t="s">
        <v>433</v>
      </c>
      <c r="C781" t="s">
        <v>7704</v>
      </c>
      <c r="D781" t="s">
        <v>5654</v>
      </c>
      <c r="E781" t="s">
        <v>5672</v>
      </c>
    </row>
    <row r="782" spans="1:5" hidden="1">
      <c r="A782" t="s">
        <v>7705</v>
      </c>
      <c r="B782" t="s">
        <v>275</v>
      </c>
      <c r="C782" t="s">
        <v>7706</v>
      </c>
      <c r="D782" t="s">
        <v>5654</v>
      </c>
      <c r="E782" t="s">
        <v>5672</v>
      </c>
    </row>
    <row r="783" spans="1:5" hidden="1">
      <c r="A783" t="s">
        <v>7709</v>
      </c>
      <c r="B783" t="s">
        <v>195</v>
      </c>
      <c r="C783" t="s">
        <v>7710</v>
      </c>
      <c r="D783" t="s">
        <v>5654</v>
      </c>
      <c r="E783" t="s">
        <v>5672</v>
      </c>
    </row>
    <row r="784" spans="1:5" hidden="1">
      <c r="A784" t="s">
        <v>7713</v>
      </c>
      <c r="B784" t="s">
        <v>265</v>
      </c>
      <c r="C784" t="s">
        <v>7714</v>
      </c>
      <c r="D784" t="s">
        <v>5654</v>
      </c>
      <c r="E784" t="s">
        <v>5672</v>
      </c>
    </row>
    <row r="785" spans="1:5" hidden="1">
      <c r="A785" t="s">
        <v>7719</v>
      </c>
      <c r="B785" t="s">
        <v>181</v>
      </c>
      <c r="C785" t="s">
        <v>7720</v>
      </c>
      <c r="D785" t="s">
        <v>5654</v>
      </c>
      <c r="E785" t="s">
        <v>5672</v>
      </c>
    </row>
    <row r="786" spans="1:5" hidden="1">
      <c r="A786" t="s">
        <v>7721</v>
      </c>
      <c r="B786" t="s">
        <v>893</v>
      </c>
      <c r="C786" t="s">
        <v>7722</v>
      </c>
      <c r="D786" t="s">
        <v>5654</v>
      </c>
      <c r="E786" t="s">
        <v>5672</v>
      </c>
    </row>
    <row r="787" spans="1:5" hidden="1">
      <c r="A787" t="s">
        <v>7724</v>
      </c>
      <c r="B787" t="s">
        <v>515</v>
      </c>
      <c r="C787" t="s">
        <v>7725</v>
      </c>
      <c r="D787" t="s">
        <v>5654</v>
      </c>
      <c r="E787" t="s">
        <v>5672</v>
      </c>
    </row>
    <row r="788" spans="1:5" hidden="1">
      <c r="A788" t="s">
        <v>7729</v>
      </c>
      <c r="B788" t="s">
        <v>1034</v>
      </c>
      <c r="C788" t="s">
        <v>7730</v>
      </c>
      <c r="D788" t="s">
        <v>5654</v>
      </c>
      <c r="E788" t="s">
        <v>5672</v>
      </c>
    </row>
    <row r="789" spans="1:5" hidden="1">
      <c r="A789" t="s">
        <v>7736</v>
      </c>
      <c r="B789" t="s">
        <v>846</v>
      </c>
      <c r="C789" t="s">
        <v>7737</v>
      </c>
      <c r="D789" t="s">
        <v>5654</v>
      </c>
      <c r="E789" t="s">
        <v>5672</v>
      </c>
    </row>
    <row r="790" spans="1:5" hidden="1">
      <c r="A790" t="s">
        <v>7740</v>
      </c>
      <c r="B790" t="s">
        <v>848</v>
      </c>
      <c r="C790" t="s">
        <v>7741</v>
      </c>
      <c r="D790" t="s">
        <v>5654</v>
      </c>
      <c r="E790" t="s">
        <v>5672</v>
      </c>
    </row>
    <row r="791" spans="1:5" hidden="1">
      <c r="A791" t="s">
        <v>7749</v>
      </c>
      <c r="B791" t="s">
        <v>1035</v>
      </c>
      <c r="C791" t="s">
        <v>7750</v>
      </c>
      <c r="D791" t="s">
        <v>5654</v>
      </c>
      <c r="E791" t="s">
        <v>5672</v>
      </c>
    </row>
    <row r="792" spans="1:5" hidden="1">
      <c r="A792" t="s">
        <v>7752</v>
      </c>
      <c r="B792" t="s">
        <v>475</v>
      </c>
      <c r="C792" t="s">
        <v>7753</v>
      </c>
      <c r="D792" t="s">
        <v>5654</v>
      </c>
      <c r="E792" t="s">
        <v>5672</v>
      </c>
    </row>
    <row r="793" spans="1:5" hidden="1">
      <c r="A793" t="s">
        <v>7758</v>
      </c>
      <c r="B793" t="s">
        <v>1036</v>
      </c>
      <c r="C793" t="s">
        <v>7759</v>
      </c>
      <c r="D793" t="s">
        <v>5654</v>
      </c>
      <c r="E793" t="s">
        <v>5672</v>
      </c>
    </row>
    <row r="794" spans="1:5" hidden="1">
      <c r="A794" t="s">
        <v>7761</v>
      </c>
      <c r="B794" t="s">
        <v>718</v>
      </c>
      <c r="C794" t="s">
        <v>7762</v>
      </c>
      <c r="D794" t="s">
        <v>5654</v>
      </c>
      <c r="E794" t="s">
        <v>5672</v>
      </c>
    </row>
    <row r="795" spans="1:5" hidden="1">
      <c r="A795" t="s">
        <v>7766</v>
      </c>
      <c r="B795" t="s">
        <v>205</v>
      </c>
      <c r="C795" t="s">
        <v>7767</v>
      </c>
      <c r="D795" t="s">
        <v>5654</v>
      </c>
      <c r="E795" t="s">
        <v>5672</v>
      </c>
    </row>
    <row r="796" spans="1:5" hidden="1">
      <c r="A796" t="s">
        <v>7768</v>
      </c>
      <c r="B796" t="s">
        <v>343</v>
      </c>
      <c r="C796" t="s">
        <v>7769</v>
      </c>
      <c r="D796" t="s">
        <v>5654</v>
      </c>
      <c r="E796" t="s">
        <v>5672</v>
      </c>
    </row>
    <row r="797" spans="1:5" hidden="1">
      <c r="A797" t="s">
        <v>7773</v>
      </c>
      <c r="B797" t="s">
        <v>179</v>
      </c>
      <c r="C797" t="s">
        <v>7774</v>
      </c>
      <c r="D797" t="s">
        <v>5654</v>
      </c>
      <c r="E797" t="s">
        <v>5672</v>
      </c>
    </row>
    <row r="798" spans="1:5" hidden="1">
      <c r="A798" t="s">
        <v>7775</v>
      </c>
      <c r="B798" t="s">
        <v>788</v>
      </c>
      <c r="C798" t="s">
        <v>7776</v>
      </c>
      <c r="D798" t="s">
        <v>5654</v>
      </c>
      <c r="E798" t="s">
        <v>5672</v>
      </c>
    </row>
    <row r="799" spans="1:5" hidden="1">
      <c r="A799" t="s">
        <v>7783</v>
      </c>
      <c r="B799" t="s">
        <v>790</v>
      </c>
      <c r="C799" t="s">
        <v>7784</v>
      </c>
      <c r="D799" t="s">
        <v>5654</v>
      </c>
      <c r="E799" t="s">
        <v>5672</v>
      </c>
    </row>
    <row r="800" spans="1:5" hidden="1">
      <c r="A800" t="s">
        <v>7786</v>
      </c>
      <c r="B800" t="s">
        <v>793</v>
      </c>
      <c r="C800" t="s">
        <v>7787</v>
      </c>
      <c r="D800" t="s">
        <v>5654</v>
      </c>
      <c r="E800" t="s">
        <v>5672</v>
      </c>
    </row>
    <row r="801" spans="1:5" hidden="1">
      <c r="A801" t="s">
        <v>7789</v>
      </c>
      <c r="B801" t="s">
        <v>564</v>
      </c>
      <c r="C801" t="s">
        <v>7790</v>
      </c>
      <c r="D801" t="s">
        <v>5654</v>
      </c>
      <c r="E801" t="s">
        <v>5672</v>
      </c>
    </row>
    <row r="802" spans="1:5" hidden="1">
      <c r="A802" t="s">
        <v>7803</v>
      </c>
      <c r="B802" t="s">
        <v>682</v>
      </c>
      <c r="C802" t="s">
        <v>7804</v>
      </c>
      <c r="D802" t="s">
        <v>5654</v>
      </c>
      <c r="E802" t="s">
        <v>5672</v>
      </c>
    </row>
    <row r="803" spans="1:5" hidden="1">
      <c r="A803" t="s">
        <v>7809</v>
      </c>
      <c r="B803" t="s">
        <v>59</v>
      </c>
      <c r="C803" t="s">
        <v>7810</v>
      </c>
      <c r="D803" t="s">
        <v>5654</v>
      </c>
      <c r="E803" t="s">
        <v>5672</v>
      </c>
    </row>
    <row r="804" spans="1:5" hidden="1">
      <c r="A804" t="s">
        <v>7819</v>
      </c>
      <c r="B804" t="s">
        <v>51</v>
      </c>
      <c r="C804" t="s">
        <v>7820</v>
      </c>
      <c r="D804" t="s">
        <v>5654</v>
      </c>
      <c r="E804" t="s">
        <v>5672</v>
      </c>
    </row>
    <row r="805" spans="1:5" hidden="1">
      <c r="A805" t="s">
        <v>7823</v>
      </c>
      <c r="B805" t="s">
        <v>813</v>
      </c>
      <c r="C805" t="s">
        <v>7824</v>
      </c>
      <c r="D805" t="s">
        <v>5654</v>
      </c>
      <c r="E805" t="s">
        <v>5672</v>
      </c>
    </row>
    <row r="806" spans="1:5" hidden="1">
      <c r="A806" t="s">
        <v>7826</v>
      </c>
      <c r="B806" t="s">
        <v>223</v>
      </c>
      <c r="C806" t="s">
        <v>7827</v>
      </c>
      <c r="D806" t="s">
        <v>5654</v>
      </c>
      <c r="E806" t="s">
        <v>5672</v>
      </c>
    </row>
    <row r="807" spans="1:5" hidden="1">
      <c r="A807" t="s">
        <v>7833</v>
      </c>
      <c r="B807" t="s">
        <v>417</v>
      </c>
      <c r="C807" t="s">
        <v>7834</v>
      </c>
      <c r="D807" t="s">
        <v>5654</v>
      </c>
      <c r="E807" t="s">
        <v>5672</v>
      </c>
    </row>
    <row r="808" spans="1:5" hidden="1">
      <c r="A808" t="s">
        <v>7841</v>
      </c>
      <c r="B808" t="s">
        <v>815</v>
      </c>
      <c r="C808" t="s">
        <v>7842</v>
      </c>
      <c r="D808" t="s">
        <v>5654</v>
      </c>
      <c r="E808" t="s">
        <v>5672</v>
      </c>
    </row>
    <row r="809" spans="1:5" hidden="1">
      <c r="A809" t="s">
        <v>7846</v>
      </c>
      <c r="B809" t="s">
        <v>225</v>
      </c>
      <c r="C809" t="s">
        <v>7847</v>
      </c>
      <c r="D809" t="s">
        <v>5654</v>
      </c>
      <c r="E809" t="s">
        <v>5672</v>
      </c>
    </row>
    <row r="810" spans="1:5" hidden="1">
      <c r="A810" t="s">
        <v>7848</v>
      </c>
      <c r="B810" t="s">
        <v>698</v>
      </c>
      <c r="C810" t="s">
        <v>7849</v>
      </c>
      <c r="D810" t="s">
        <v>5654</v>
      </c>
      <c r="E810" t="s">
        <v>5672</v>
      </c>
    </row>
    <row r="811" spans="1:5" hidden="1">
      <c r="A811" t="s">
        <v>7853</v>
      </c>
      <c r="B811" t="s">
        <v>590</v>
      </c>
      <c r="C811" t="s">
        <v>7854</v>
      </c>
      <c r="D811" t="s">
        <v>5654</v>
      </c>
      <c r="E811" t="s">
        <v>5672</v>
      </c>
    </row>
    <row r="812" spans="1:5" hidden="1">
      <c r="A812" t="s">
        <v>7859</v>
      </c>
      <c r="B812" t="s">
        <v>453</v>
      </c>
      <c r="C812" t="s">
        <v>7860</v>
      </c>
      <c r="D812" t="s">
        <v>5654</v>
      </c>
      <c r="E812" t="s">
        <v>5672</v>
      </c>
    </row>
    <row r="813" spans="1:5" hidden="1">
      <c r="A813" t="s">
        <v>7862</v>
      </c>
      <c r="B813" t="s">
        <v>125</v>
      </c>
      <c r="C813" t="s">
        <v>7863</v>
      </c>
      <c r="D813" t="s">
        <v>5654</v>
      </c>
      <c r="E813" t="s">
        <v>5672</v>
      </c>
    </row>
    <row r="814" spans="1:5" hidden="1">
      <c r="A814" t="s">
        <v>7864</v>
      </c>
      <c r="B814" t="s">
        <v>817</v>
      </c>
      <c r="C814" t="s">
        <v>7865</v>
      </c>
      <c r="D814" t="s">
        <v>5654</v>
      </c>
      <c r="E814" t="s">
        <v>5672</v>
      </c>
    </row>
    <row r="815" spans="1:5" hidden="1">
      <c r="A815" t="s">
        <v>7870</v>
      </c>
      <c r="B815" t="s">
        <v>596</v>
      </c>
      <c r="C815" t="s">
        <v>7871</v>
      </c>
      <c r="D815" t="s">
        <v>5654</v>
      </c>
      <c r="E815" t="s">
        <v>5672</v>
      </c>
    </row>
    <row r="816" spans="1:5" hidden="1">
      <c r="A816" t="s">
        <v>7876</v>
      </c>
      <c r="B816" t="s">
        <v>1037</v>
      </c>
      <c r="C816" t="s">
        <v>7877</v>
      </c>
      <c r="D816" t="s">
        <v>5654</v>
      </c>
      <c r="E816" t="s">
        <v>5672</v>
      </c>
    </row>
    <row r="817" spans="1:5" hidden="1">
      <c r="A817" t="s">
        <v>7878</v>
      </c>
      <c r="B817" t="s">
        <v>1038</v>
      </c>
      <c r="C817" t="s">
        <v>7879</v>
      </c>
      <c r="D817" t="s">
        <v>5654</v>
      </c>
      <c r="E817" t="s">
        <v>5672</v>
      </c>
    </row>
    <row r="818" spans="1:5" hidden="1">
      <c r="A818" t="s">
        <v>7880</v>
      </c>
      <c r="B818" t="s">
        <v>634</v>
      </c>
      <c r="C818" t="s">
        <v>5582</v>
      </c>
      <c r="D818" t="s">
        <v>5654</v>
      </c>
      <c r="E818" t="s">
        <v>5672</v>
      </c>
    </row>
    <row r="819" spans="1:5" hidden="1">
      <c r="A819" t="s">
        <v>7881</v>
      </c>
      <c r="B819" t="s">
        <v>247</v>
      </c>
      <c r="C819" t="s">
        <v>7882</v>
      </c>
      <c r="D819" t="s">
        <v>5654</v>
      </c>
      <c r="E819" t="s">
        <v>5672</v>
      </c>
    </row>
    <row r="820" spans="1:5" hidden="1">
      <c r="A820" t="s">
        <v>7886</v>
      </c>
      <c r="B820" t="s">
        <v>570</v>
      </c>
      <c r="C820" t="s">
        <v>7887</v>
      </c>
      <c r="D820" t="s">
        <v>5654</v>
      </c>
      <c r="E820" t="s">
        <v>5672</v>
      </c>
    </row>
    <row r="821" spans="1:5" hidden="1">
      <c r="A821" t="s">
        <v>7891</v>
      </c>
      <c r="B821" t="s">
        <v>588</v>
      </c>
      <c r="C821" t="s">
        <v>7892</v>
      </c>
      <c r="D821" t="s">
        <v>5654</v>
      </c>
      <c r="E821" t="s">
        <v>5672</v>
      </c>
    </row>
    <row r="822" spans="1:5" hidden="1">
      <c r="A822" t="s">
        <v>7899</v>
      </c>
      <c r="B822" t="s">
        <v>700</v>
      </c>
      <c r="C822" t="s">
        <v>7900</v>
      </c>
      <c r="D822" t="s">
        <v>5654</v>
      </c>
      <c r="E822" t="s">
        <v>5672</v>
      </c>
    </row>
    <row r="823" spans="1:5" hidden="1">
      <c r="A823" t="s">
        <v>7901</v>
      </c>
      <c r="B823" t="s">
        <v>25</v>
      </c>
      <c r="C823" t="s">
        <v>7902</v>
      </c>
      <c r="D823" t="s">
        <v>5654</v>
      </c>
      <c r="E823" t="s">
        <v>5672</v>
      </c>
    </row>
    <row r="824" spans="1:5" hidden="1">
      <c r="A824" t="s">
        <v>7911</v>
      </c>
      <c r="B824" t="s">
        <v>527</v>
      </c>
      <c r="C824" t="s">
        <v>7912</v>
      </c>
      <c r="D824" t="s">
        <v>5654</v>
      </c>
      <c r="E824" t="s">
        <v>5672</v>
      </c>
    </row>
    <row r="825" spans="1:5" hidden="1">
      <c r="A825" t="s">
        <v>7913</v>
      </c>
      <c r="B825" t="s">
        <v>554</v>
      </c>
      <c r="C825" t="s">
        <v>7914</v>
      </c>
      <c r="D825" t="s">
        <v>5654</v>
      </c>
      <c r="E825" t="s">
        <v>5672</v>
      </c>
    </row>
    <row r="826" spans="1:5" hidden="1">
      <c r="A826" t="s">
        <v>7915</v>
      </c>
      <c r="B826" t="s">
        <v>477</v>
      </c>
      <c r="C826" t="s">
        <v>7916</v>
      </c>
      <c r="D826" t="s">
        <v>5654</v>
      </c>
      <c r="E826" t="s">
        <v>5672</v>
      </c>
    </row>
    <row r="827" spans="1:5" hidden="1">
      <c r="A827" t="s">
        <v>7919</v>
      </c>
      <c r="B827" t="s">
        <v>381</v>
      </c>
      <c r="C827" t="s">
        <v>7920</v>
      </c>
      <c r="D827" t="s">
        <v>5654</v>
      </c>
      <c r="E827" t="s">
        <v>5672</v>
      </c>
    </row>
    <row r="828" spans="1:5" hidden="1">
      <c r="A828" t="s">
        <v>7922</v>
      </c>
      <c r="B828" t="s">
        <v>207</v>
      </c>
      <c r="C828" t="s">
        <v>7923</v>
      </c>
      <c r="D828" t="s">
        <v>5654</v>
      </c>
      <c r="E828" t="s">
        <v>5672</v>
      </c>
    </row>
    <row r="829" spans="1:5" hidden="1">
      <c r="A829" t="s">
        <v>7924</v>
      </c>
      <c r="B829" t="s">
        <v>333</v>
      </c>
      <c r="C829" t="s">
        <v>7925</v>
      </c>
      <c r="D829" t="s">
        <v>5654</v>
      </c>
      <c r="E829" t="s">
        <v>5672</v>
      </c>
    </row>
    <row r="830" spans="1:5" hidden="1">
      <c r="A830" t="s">
        <v>7933</v>
      </c>
      <c r="B830" t="s">
        <v>239</v>
      </c>
      <c r="C830" t="s">
        <v>7934</v>
      </c>
      <c r="D830" t="s">
        <v>5654</v>
      </c>
      <c r="E830" t="s">
        <v>5672</v>
      </c>
    </row>
    <row r="831" spans="1:5" hidden="1">
      <c r="A831" t="s">
        <v>7935</v>
      </c>
      <c r="B831" t="s">
        <v>349</v>
      </c>
      <c r="C831" t="s">
        <v>7936</v>
      </c>
      <c r="D831" t="s">
        <v>5654</v>
      </c>
      <c r="E831" t="s">
        <v>5672</v>
      </c>
    </row>
    <row r="832" spans="1:5" hidden="1">
      <c r="A832" t="s">
        <v>7940</v>
      </c>
      <c r="B832" t="s">
        <v>1041</v>
      </c>
      <c r="C832" t="s">
        <v>7941</v>
      </c>
      <c r="D832" t="s">
        <v>5654</v>
      </c>
      <c r="E832" t="s">
        <v>5672</v>
      </c>
    </row>
    <row r="833" spans="1:5" hidden="1">
      <c r="A833" t="s">
        <v>7953</v>
      </c>
      <c r="B833" t="s">
        <v>423</v>
      </c>
      <c r="C833" t="s">
        <v>7954</v>
      </c>
      <c r="D833" t="s">
        <v>5654</v>
      </c>
      <c r="E833" t="s">
        <v>5672</v>
      </c>
    </row>
    <row r="834" spans="1:5" hidden="1">
      <c r="A834" t="s">
        <v>7956</v>
      </c>
      <c r="B834" t="s">
        <v>850</v>
      </c>
      <c r="C834" t="s">
        <v>7957</v>
      </c>
      <c r="D834" t="s">
        <v>5654</v>
      </c>
      <c r="E834" t="s">
        <v>5672</v>
      </c>
    </row>
    <row r="835" spans="1:5" hidden="1">
      <c r="A835" t="s">
        <v>7960</v>
      </c>
      <c r="B835" t="s">
        <v>261</v>
      </c>
      <c r="C835" t="s">
        <v>7961</v>
      </c>
      <c r="D835" t="s">
        <v>5654</v>
      </c>
      <c r="E835" t="s">
        <v>5672</v>
      </c>
    </row>
    <row r="836" spans="1:5" hidden="1">
      <c r="A836" t="s">
        <v>7969</v>
      </c>
      <c r="B836" t="s">
        <v>471</v>
      </c>
      <c r="C836" t="s">
        <v>7970</v>
      </c>
      <c r="D836" t="s">
        <v>5654</v>
      </c>
      <c r="E836" t="s">
        <v>5672</v>
      </c>
    </row>
    <row r="837" spans="1:5" hidden="1">
      <c r="A837" t="s">
        <v>7980</v>
      </c>
      <c r="B837" t="s">
        <v>856</v>
      </c>
      <c r="C837" t="s">
        <v>7981</v>
      </c>
      <c r="D837" t="s">
        <v>5654</v>
      </c>
      <c r="E837" t="s">
        <v>5672</v>
      </c>
    </row>
    <row r="838" spans="1:5" hidden="1">
      <c r="A838" t="s">
        <v>7991</v>
      </c>
      <c r="B838" t="s">
        <v>858</v>
      </c>
      <c r="C838" t="s">
        <v>7992</v>
      </c>
      <c r="D838" t="s">
        <v>5654</v>
      </c>
      <c r="E838" t="s">
        <v>5672</v>
      </c>
    </row>
    <row r="839" spans="1:5" hidden="1">
      <c r="A839" t="s">
        <v>7995</v>
      </c>
      <c r="B839" t="s">
        <v>73</v>
      </c>
      <c r="C839" t="s">
        <v>7996</v>
      </c>
      <c r="D839" t="s">
        <v>5654</v>
      </c>
      <c r="E839" t="s">
        <v>5672</v>
      </c>
    </row>
    <row r="840" spans="1:5" hidden="1">
      <c r="A840" t="s">
        <v>8000</v>
      </c>
      <c r="B840" t="s">
        <v>99</v>
      </c>
      <c r="C840" t="s">
        <v>8001</v>
      </c>
      <c r="D840" t="s">
        <v>5654</v>
      </c>
      <c r="E840" t="s">
        <v>5672</v>
      </c>
    </row>
    <row r="841" spans="1:5" hidden="1">
      <c r="A841" t="s">
        <v>8002</v>
      </c>
      <c r="B841" t="s">
        <v>660</v>
      </c>
      <c r="C841" t="s">
        <v>8003</v>
      </c>
      <c r="D841" t="s">
        <v>5654</v>
      </c>
      <c r="E841" t="s">
        <v>5672</v>
      </c>
    </row>
    <row r="842" spans="1:5" hidden="1">
      <c r="A842" t="s">
        <v>8006</v>
      </c>
      <c r="B842" t="s">
        <v>489</v>
      </c>
      <c r="C842" t="s">
        <v>8007</v>
      </c>
      <c r="D842" t="s">
        <v>5654</v>
      </c>
      <c r="E842" t="s">
        <v>5672</v>
      </c>
    </row>
    <row r="843" spans="1:5" hidden="1">
      <c r="A843" t="s">
        <v>8009</v>
      </c>
      <c r="B843" t="s">
        <v>628</v>
      </c>
      <c r="C843" t="s">
        <v>8010</v>
      </c>
      <c r="D843" t="s">
        <v>5654</v>
      </c>
      <c r="E843" t="s">
        <v>5672</v>
      </c>
    </row>
    <row r="844" spans="1:5" hidden="1">
      <c r="A844" t="s">
        <v>8014</v>
      </c>
      <c r="B844" t="s">
        <v>151</v>
      </c>
      <c r="C844" t="s">
        <v>8015</v>
      </c>
      <c r="D844" t="s">
        <v>5654</v>
      </c>
      <c r="E844" t="s">
        <v>5672</v>
      </c>
    </row>
    <row r="845" spans="1:5" hidden="1">
      <c r="A845" t="s">
        <v>8018</v>
      </c>
      <c r="B845" t="s">
        <v>105</v>
      </c>
      <c r="C845" t="s">
        <v>8019</v>
      </c>
      <c r="D845" t="s">
        <v>5654</v>
      </c>
      <c r="E845" t="s">
        <v>5672</v>
      </c>
    </row>
    <row r="846" spans="1:5" hidden="1">
      <c r="A846" t="s">
        <v>8024</v>
      </c>
      <c r="B846" t="s">
        <v>193</v>
      </c>
      <c r="C846" t="s">
        <v>8025</v>
      </c>
      <c r="D846" t="s">
        <v>5654</v>
      </c>
      <c r="E846" t="s">
        <v>5672</v>
      </c>
    </row>
    <row r="847" spans="1:5" hidden="1">
      <c r="A847" t="s">
        <v>8036</v>
      </c>
      <c r="B847" t="s">
        <v>235</v>
      </c>
      <c r="C847" t="s">
        <v>8037</v>
      </c>
      <c r="D847" t="s">
        <v>5654</v>
      </c>
      <c r="E847" t="s">
        <v>5672</v>
      </c>
    </row>
    <row r="848" spans="1:5" hidden="1">
      <c r="A848" t="s">
        <v>8047</v>
      </c>
      <c r="B848" t="s">
        <v>435</v>
      </c>
      <c r="C848" t="s">
        <v>8048</v>
      </c>
      <c r="D848" t="s">
        <v>5654</v>
      </c>
      <c r="E848" t="s">
        <v>5672</v>
      </c>
    </row>
    <row r="849" spans="1:5" hidden="1">
      <c r="A849" t="s">
        <v>8051</v>
      </c>
      <c r="B849" t="s">
        <v>211</v>
      </c>
      <c r="C849" t="s">
        <v>8052</v>
      </c>
      <c r="D849" t="s">
        <v>5654</v>
      </c>
      <c r="E849" t="s">
        <v>5672</v>
      </c>
    </row>
    <row r="850" spans="1:5" hidden="1">
      <c r="A850" t="s">
        <v>8054</v>
      </c>
      <c r="B850" t="s">
        <v>101</v>
      </c>
      <c r="C850" t="s">
        <v>8055</v>
      </c>
      <c r="D850" t="s">
        <v>5654</v>
      </c>
      <c r="E850" t="s">
        <v>5672</v>
      </c>
    </row>
    <row r="851" spans="1:5" hidden="1">
      <c r="A851" t="s">
        <v>8056</v>
      </c>
      <c r="B851" t="s">
        <v>355</v>
      </c>
      <c r="C851" t="s">
        <v>8057</v>
      </c>
      <c r="D851" t="s">
        <v>5654</v>
      </c>
      <c r="E851" t="s">
        <v>5672</v>
      </c>
    </row>
    <row r="852" spans="1:5" hidden="1">
      <c r="A852" t="s">
        <v>8061</v>
      </c>
      <c r="B852" t="s">
        <v>279</v>
      </c>
      <c r="C852" t="s">
        <v>8062</v>
      </c>
      <c r="D852" t="s">
        <v>5654</v>
      </c>
      <c r="E852" t="s">
        <v>5672</v>
      </c>
    </row>
    <row r="853" spans="1:5" hidden="1">
      <c r="A853" t="s">
        <v>8067</v>
      </c>
      <c r="B853" t="s">
        <v>509</v>
      </c>
      <c r="C853" t="s">
        <v>8068</v>
      </c>
      <c r="D853" t="s">
        <v>5654</v>
      </c>
      <c r="E853" t="s">
        <v>5672</v>
      </c>
    </row>
    <row r="854" spans="1:5" hidden="1">
      <c r="A854" t="s">
        <v>8069</v>
      </c>
      <c r="B854" t="s">
        <v>537</v>
      </c>
      <c r="C854" t="s">
        <v>8070</v>
      </c>
      <c r="D854" t="s">
        <v>5654</v>
      </c>
      <c r="E854" t="s">
        <v>5672</v>
      </c>
    </row>
    <row r="855" spans="1:5" hidden="1">
      <c r="A855" t="s">
        <v>8071</v>
      </c>
      <c r="B855" t="s">
        <v>556</v>
      </c>
      <c r="C855" t="s">
        <v>8072</v>
      </c>
      <c r="D855" t="s">
        <v>5654</v>
      </c>
      <c r="E855" t="s">
        <v>5672</v>
      </c>
    </row>
    <row r="856" spans="1:5" hidden="1">
      <c r="A856" t="s">
        <v>8110</v>
      </c>
      <c r="B856" t="s">
        <v>283</v>
      </c>
      <c r="C856" t="s">
        <v>8111</v>
      </c>
      <c r="D856" t="s">
        <v>5654</v>
      </c>
      <c r="E856" t="s">
        <v>5672</v>
      </c>
    </row>
    <row r="857" spans="1:5" hidden="1">
      <c r="A857" t="s">
        <v>8119</v>
      </c>
      <c r="B857" t="s">
        <v>726</v>
      </c>
      <c r="C857" t="s">
        <v>8120</v>
      </c>
      <c r="D857" t="s">
        <v>5654</v>
      </c>
      <c r="E857" t="s">
        <v>5672</v>
      </c>
    </row>
    <row r="858" spans="1:5" hidden="1">
      <c r="A858" t="s">
        <v>8129</v>
      </c>
      <c r="B858" t="s">
        <v>373</v>
      </c>
      <c r="C858" t="s">
        <v>8130</v>
      </c>
      <c r="D858" t="s">
        <v>5654</v>
      </c>
      <c r="E858" t="s">
        <v>5672</v>
      </c>
    </row>
    <row r="859" spans="1:5" hidden="1">
      <c r="A859" t="s">
        <v>8141</v>
      </c>
      <c r="B859" t="s">
        <v>728</v>
      </c>
      <c r="C859" t="s">
        <v>8142</v>
      </c>
      <c r="D859" t="s">
        <v>5654</v>
      </c>
      <c r="E859" t="s">
        <v>5672</v>
      </c>
    </row>
    <row r="860" spans="1:5" hidden="1">
      <c r="A860" t="s">
        <v>8159</v>
      </c>
      <c r="B860" t="s">
        <v>483</v>
      </c>
      <c r="C860" t="s">
        <v>8160</v>
      </c>
      <c r="D860" t="s">
        <v>5654</v>
      </c>
      <c r="E860" t="s">
        <v>5672</v>
      </c>
    </row>
    <row r="861" spans="1:5" hidden="1">
      <c r="A861" t="s">
        <v>8180</v>
      </c>
      <c r="B861" t="s">
        <v>513</v>
      </c>
      <c r="C861" t="s">
        <v>8181</v>
      </c>
      <c r="D861" t="s">
        <v>5654</v>
      </c>
      <c r="E861" t="s">
        <v>5672</v>
      </c>
    </row>
    <row r="862" spans="1:5" hidden="1">
      <c r="A862" t="s">
        <v>8186</v>
      </c>
      <c r="B862" t="s">
        <v>1042</v>
      </c>
      <c r="C862" t="s">
        <v>8187</v>
      </c>
      <c r="D862" t="s">
        <v>5654</v>
      </c>
      <c r="E862" t="s">
        <v>5672</v>
      </c>
    </row>
    <row r="863" spans="1:5" hidden="1">
      <c r="A863" t="s">
        <v>8188</v>
      </c>
      <c r="B863" t="s">
        <v>371</v>
      </c>
      <c r="C863" t="s">
        <v>8189</v>
      </c>
      <c r="D863" t="s">
        <v>5654</v>
      </c>
      <c r="E863" t="s">
        <v>5672</v>
      </c>
    </row>
    <row r="864" spans="1:5" hidden="1">
      <c r="A864" t="s">
        <v>8192</v>
      </c>
      <c r="B864" t="s">
        <v>429</v>
      </c>
      <c r="C864" t="s">
        <v>8193</v>
      </c>
      <c r="D864" t="s">
        <v>5654</v>
      </c>
      <c r="E864" t="s">
        <v>5672</v>
      </c>
    </row>
    <row r="865" spans="1:5" hidden="1">
      <c r="A865" t="s">
        <v>8229</v>
      </c>
      <c r="B865" t="s">
        <v>459</v>
      </c>
      <c r="C865" t="s">
        <v>8230</v>
      </c>
      <c r="D865" t="s">
        <v>5654</v>
      </c>
      <c r="E865" t="s">
        <v>5672</v>
      </c>
    </row>
    <row r="866" spans="1:5" hidden="1">
      <c r="A866" t="s">
        <v>8242</v>
      </c>
      <c r="B866" t="s">
        <v>467</v>
      </c>
      <c r="C866" t="s">
        <v>8243</v>
      </c>
      <c r="D866" t="s">
        <v>5654</v>
      </c>
      <c r="E866" t="s">
        <v>5672</v>
      </c>
    </row>
    <row r="867" spans="1:5" hidden="1">
      <c r="A867" t="s">
        <v>8259</v>
      </c>
      <c r="B867" t="s">
        <v>1043</v>
      </c>
      <c r="C867" t="s">
        <v>8260</v>
      </c>
      <c r="D867" t="s">
        <v>5654</v>
      </c>
      <c r="E867" t="s">
        <v>5672</v>
      </c>
    </row>
    <row r="868" spans="1:5" hidden="1">
      <c r="A868" t="s">
        <v>8277</v>
      </c>
      <c r="B868" t="s">
        <v>53</v>
      </c>
      <c r="C868" t="s">
        <v>8278</v>
      </c>
      <c r="D868" t="s">
        <v>5654</v>
      </c>
      <c r="E868" t="s">
        <v>5672</v>
      </c>
    </row>
    <row r="869" spans="1:5" hidden="1">
      <c r="A869" t="s">
        <v>8295</v>
      </c>
      <c r="B869" t="s">
        <v>139</v>
      </c>
      <c r="C869" t="s">
        <v>8296</v>
      </c>
      <c r="D869" t="s">
        <v>5654</v>
      </c>
      <c r="E869" t="s">
        <v>5672</v>
      </c>
    </row>
    <row r="870" spans="1:5" hidden="1">
      <c r="A870" t="s">
        <v>8307</v>
      </c>
      <c r="B870" t="s">
        <v>199</v>
      </c>
      <c r="C870" t="s">
        <v>8308</v>
      </c>
      <c r="D870" t="s">
        <v>5654</v>
      </c>
      <c r="E870" t="s">
        <v>5672</v>
      </c>
    </row>
    <row r="871" spans="1:5" hidden="1">
      <c r="A871" t="s">
        <v>8309</v>
      </c>
      <c r="B871" t="s">
        <v>656</v>
      </c>
      <c r="C871" t="s">
        <v>8310</v>
      </c>
      <c r="D871" t="s">
        <v>5654</v>
      </c>
      <c r="E871" t="s">
        <v>5672</v>
      </c>
    </row>
    <row r="872" spans="1:5" hidden="1">
      <c r="A872" t="s">
        <v>8321</v>
      </c>
      <c r="B872" t="s">
        <v>449</v>
      </c>
      <c r="C872" t="s">
        <v>8322</v>
      </c>
      <c r="D872" t="s">
        <v>5654</v>
      </c>
      <c r="E872" t="s">
        <v>5672</v>
      </c>
    </row>
    <row r="873" spans="1:5" hidden="1">
      <c r="A873" t="s">
        <v>8326</v>
      </c>
      <c r="B873" t="s">
        <v>801</v>
      </c>
      <c r="C873" t="s">
        <v>8327</v>
      </c>
      <c r="D873" t="s">
        <v>5654</v>
      </c>
      <c r="E873" t="s">
        <v>5672</v>
      </c>
    </row>
    <row r="874" spans="1:5" hidden="1">
      <c r="A874" t="s">
        <v>8330</v>
      </c>
      <c r="B874" t="s">
        <v>1044</v>
      </c>
      <c r="C874" t="s">
        <v>8331</v>
      </c>
      <c r="D874" t="s">
        <v>5654</v>
      </c>
      <c r="E874" t="s">
        <v>5672</v>
      </c>
    </row>
    <row r="875" spans="1:5" hidden="1">
      <c r="A875" t="s">
        <v>8333</v>
      </c>
      <c r="B875" t="s">
        <v>805</v>
      </c>
      <c r="C875" t="s">
        <v>8334</v>
      </c>
      <c r="D875" t="s">
        <v>5654</v>
      </c>
      <c r="E875" t="s">
        <v>5672</v>
      </c>
    </row>
    <row r="876" spans="1:5" hidden="1">
      <c r="A876" t="s">
        <v>8337</v>
      </c>
      <c r="B876" t="s">
        <v>277</v>
      </c>
      <c r="C876" t="s">
        <v>8338</v>
      </c>
      <c r="D876" t="s">
        <v>5654</v>
      </c>
      <c r="E876" t="s">
        <v>5672</v>
      </c>
    </row>
    <row r="877" spans="1:5" hidden="1">
      <c r="A877" t="s">
        <v>8342</v>
      </c>
      <c r="B877" t="s">
        <v>299</v>
      </c>
      <c r="C877" t="s">
        <v>8343</v>
      </c>
      <c r="D877" t="s">
        <v>5654</v>
      </c>
      <c r="E877" t="s">
        <v>5672</v>
      </c>
    </row>
    <row r="878" spans="1:5" hidden="1">
      <c r="A878" t="s">
        <v>8346</v>
      </c>
      <c r="B878" t="s">
        <v>807</v>
      </c>
      <c r="C878" t="s">
        <v>8347</v>
      </c>
      <c r="D878" t="s">
        <v>5654</v>
      </c>
      <c r="E878" t="s">
        <v>5672</v>
      </c>
    </row>
    <row r="879" spans="1:5" hidden="1">
      <c r="A879" t="s">
        <v>8416</v>
      </c>
      <c r="B879" t="s">
        <v>117</v>
      </c>
      <c r="C879" t="s">
        <v>8417</v>
      </c>
      <c r="D879" t="s">
        <v>5654</v>
      </c>
      <c r="E879" t="s">
        <v>5672</v>
      </c>
    </row>
    <row r="880" spans="1:5" hidden="1">
      <c r="A880" t="s">
        <v>8425</v>
      </c>
      <c r="B880" t="s">
        <v>584</v>
      </c>
      <c r="C880" t="s">
        <v>8426</v>
      </c>
      <c r="D880" t="s">
        <v>5654</v>
      </c>
      <c r="E880" t="s">
        <v>5672</v>
      </c>
    </row>
    <row r="881" spans="1:5" hidden="1">
      <c r="A881" t="s">
        <v>8449</v>
      </c>
      <c r="B881" t="s">
        <v>616</v>
      </c>
      <c r="C881" t="s">
        <v>8450</v>
      </c>
      <c r="D881" t="s">
        <v>5654</v>
      </c>
      <c r="E881" t="s">
        <v>5672</v>
      </c>
    </row>
    <row r="882" spans="1:5" hidden="1">
      <c r="A882" t="s">
        <v>8474</v>
      </c>
      <c r="B882" t="s">
        <v>203</v>
      </c>
      <c r="C882" t="s">
        <v>8475</v>
      </c>
      <c r="D882" t="s">
        <v>5654</v>
      </c>
      <c r="E882" t="s">
        <v>5672</v>
      </c>
    </row>
    <row r="883" spans="1:5" hidden="1">
      <c r="A883" t="s">
        <v>8489</v>
      </c>
      <c r="B883" t="s">
        <v>123</v>
      </c>
      <c r="C883" t="s">
        <v>8490</v>
      </c>
      <c r="D883" t="s">
        <v>5654</v>
      </c>
      <c r="E883" t="s">
        <v>5672</v>
      </c>
    </row>
    <row r="884" spans="1:5" hidden="1">
      <c r="A884" t="s">
        <v>8492</v>
      </c>
      <c r="B884" t="s">
        <v>227</v>
      </c>
      <c r="C884" t="s">
        <v>8493</v>
      </c>
      <c r="D884" t="s">
        <v>5654</v>
      </c>
      <c r="E884" t="s">
        <v>5672</v>
      </c>
    </row>
    <row r="885" spans="1:5" hidden="1">
      <c r="A885" t="s">
        <v>8495</v>
      </c>
      <c r="B885" t="s">
        <v>552</v>
      </c>
      <c r="C885" t="s">
        <v>8496</v>
      </c>
      <c r="D885" t="s">
        <v>5654</v>
      </c>
      <c r="E885" t="s">
        <v>5672</v>
      </c>
    </row>
    <row r="886" spans="1:5" hidden="1">
      <c r="A886" t="s">
        <v>8497</v>
      </c>
      <c r="B886" t="s">
        <v>624</v>
      </c>
      <c r="C886" t="s">
        <v>8498</v>
      </c>
      <c r="D886" t="s">
        <v>5654</v>
      </c>
      <c r="E886" t="s">
        <v>5672</v>
      </c>
    </row>
    <row r="887" spans="1:5" hidden="1">
      <c r="A887" t="s">
        <v>8523</v>
      </c>
      <c r="B887" t="s">
        <v>271</v>
      </c>
      <c r="C887" t="s">
        <v>8524</v>
      </c>
      <c r="D887" t="s">
        <v>5654</v>
      </c>
      <c r="E887" t="s">
        <v>5672</v>
      </c>
    </row>
    <row r="888" spans="1:5" hidden="1">
      <c r="A888" t="s">
        <v>8553</v>
      </c>
      <c r="B888" t="s">
        <v>901</v>
      </c>
      <c r="C888" t="s">
        <v>8554</v>
      </c>
      <c r="D888" t="s">
        <v>5654</v>
      </c>
      <c r="E888" t="s">
        <v>5672</v>
      </c>
    </row>
    <row r="889" spans="1:5" hidden="1">
      <c r="A889" t="s">
        <v>8557</v>
      </c>
      <c r="B889" t="s">
        <v>722</v>
      </c>
      <c r="C889" t="s">
        <v>8558</v>
      </c>
      <c r="D889" t="s">
        <v>5654</v>
      </c>
      <c r="E889" t="s">
        <v>5672</v>
      </c>
    </row>
    <row r="890" spans="1:5" hidden="1">
      <c r="A890" t="s">
        <v>8560</v>
      </c>
      <c r="B890" t="s">
        <v>674</v>
      </c>
      <c r="C890" t="s">
        <v>8561</v>
      </c>
      <c r="D890" t="s">
        <v>5654</v>
      </c>
      <c r="E890" t="s">
        <v>5672</v>
      </c>
    </row>
    <row r="891" spans="1:5" hidden="1">
      <c r="A891" t="s">
        <v>8600</v>
      </c>
      <c r="B891" t="s">
        <v>724</v>
      </c>
      <c r="C891" t="s">
        <v>8601</v>
      </c>
      <c r="D891" t="s">
        <v>5654</v>
      </c>
      <c r="E891" t="s">
        <v>5672</v>
      </c>
    </row>
    <row r="892" spans="1:5" hidden="1">
      <c r="A892" t="s">
        <v>8604</v>
      </c>
      <c r="B892" t="s">
        <v>732</v>
      </c>
      <c r="C892" t="s">
        <v>8605</v>
      </c>
      <c r="D892" t="s">
        <v>5654</v>
      </c>
      <c r="E892" t="s">
        <v>5672</v>
      </c>
    </row>
    <row r="893" spans="1:5" hidden="1">
      <c r="A893" t="s">
        <v>8611</v>
      </c>
      <c r="B893" t="s">
        <v>688</v>
      </c>
      <c r="C893" t="s">
        <v>8612</v>
      </c>
      <c r="D893" t="s">
        <v>5654</v>
      </c>
      <c r="E893" t="s">
        <v>5672</v>
      </c>
    </row>
    <row r="894" spans="1:5" hidden="1">
      <c r="A894" t="s">
        <v>8634</v>
      </c>
      <c r="B894" t="s">
        <v>734</v>
      </c>
      <c r="C894" t="s">
        <v>8635</v>
      </c>
      <c r="D894" t="s">
        <v>5654</v>
      </c>
      <c r="E894" t="s">
        <v>5672</v>
      </c>
    </row>
    <row r="895" spans="1:5" hidden="1">
      <c r="A895" t="s">
        <v>8637</v>
      </c>
      <c r="B895" t="s">
        <v>736</v>
      </c>
      <c r="C895" t="s">
        <v>8638</v>
      </c>
      <c r="D895" t="s">
        <v>5654</v>
      </c>
      <c r="E895" t="s">
        <v>5672</v>
      </c>
    </row>
    <row r="896" spans="1:5" hidden="1">
      <c r="A896" t="s">
        <v>8640</v>
      </c>
      <c r="B896" t="s">
        <v>738</v>
      </c>
      <c r="C896" t="s">
        <v>8641</v>
      </c>
      <c r="D896" t="s">
        <v>5654</v>
      </c>
      <c r="E896" t="s">
        <v>5672</v>
      </c>
    </row>
    <row r="897" spans="1:5" hidden="1">
      <c r="A897" t="s">
        <v>8652</v>
      </c>
      <c r="B897" t="s">
        <v>600</v>
      </c>
      <c r="C897" t="s">
        <v>8653</v>
      </c>
      <c r="D897" t="s">
        <v>5654</v>
      </c>
      <c r="E897" t="s">
        <v>5672</v>
      </c>
    </row>
    <row r="898" spans="1:5" hidden="1">
      <c r="A898" t="s">
        <v>8670</v>
      </c>
      <c r="B898" t="s">
        <v>219</v>
      </c>
      <c r="C898" t="s">
        <v>8671</v>
      </c>
      <c r="D898" t="s">
        <v>5654</v>
      </c>
      <c r="E898" t="s">
        <v>5672</v>
      </c>
    </row>
    <row r="899" spans="1:5" hidden="1">
      <c r="A899" t="s">
        <v>8680</v>
      </c>
      <c r="B899" t="s">
        <v>79</v>
      </c>
      <c r="C899" t="s">
        <v>8681</v>
      </c>
      <c r="D899" t="s">
        <v>5654</v>
      </c>
      <c r="E899" t="s">
        <v>5672</v>
      </c>
    </row>
    <row r="900" spans="1:5" hidden="1">
      <c r="A900" t="s">
        <v>8692</v>
      </c>
      <c r="B900" t="s">
        <v>762</v>
      </c>
      <c r="C900" t="s">
        <v>8693</v>
      </c>
      <c r="D900" t="s">
        <v>5654</v>
      </c>
      <c r="E900" t="s">
        <v>5672</v>
      </c>
    </row>
    <row r="901" spans="1:5" hidden="1">
      <c r="A901" t="s">
        <v>8699</v>
      </c>
      <c r="B901" t="s">
        <v>481</v>
      </c>
      <c r="C901" t="s">
        <v>8700</v>
      </c>
      <c r="D901" t="s">
        <v>5654</v>
      </c>
      <c r="E901" t="s">
        <v>5672</v>
      </c>
    </row>
    <row r="902" spans="1:5" hidden="1">
      <c r="A902" t="s">
        <v>8741</v>
      </c>
      <c r="B902" t="s">
        <v>694</v>
      </c>
      <c r="C902" t="s">
        <v>8742</v>
      </c>
      <c r="D902" t="s">
        <v>5654</v>
      </c>
      <c r="E902" t="s">
        <v>5672</v>
      </c>
    </row>
    <row r="903" spans="1:5" hidden="1">
      <c r="A903" t="s">
        <v>8744</v>
      </c>
      <c r="B903" t="s">
        <v>764</v>
      </c>
      <c r="C903" t="s">
        <v>8745</v>
      </c>
      <c r="D903" t="s">
        <v>5654</v>
      </c>
      <c r="E903" t="s">
        <v>5672</v>
      </c>
    </row>
    <row r="904" spans="1:5" hidden="1">
      <c r="A904" t="s">
        <v>8746</v>
      </c>
      <c r="B904" t="s">
        <v>251</v>
      </c>
      <c r="C904" t="s">
        <v>8747</v>
      </c>
      <c r="D904" t="s">
        <v>5654</v>
      </c>
      <c r="E904" t="s">
        <v>5672</v>
      </c>
    </row>
    <row r="905" spans="1:5" hidden="1">
      <c r="A905" t="s">
        <v>8766</v>
      </c>
      <c r="B905" t="s">
        <v>766</v>
      </c>
      <c r="C905" t="s">
        <v>8767</v>
      </c>
      <c r="D905" t="s">
        <v>5654</v>
      </c>
      <c r="E905" t="s">
        <v>5672</v>
      </c>
    </row>
    <row r="906" spans="1:5" hidden="1">
      <c r="A906" t="s">
        <v>8771</v>
      </c>
      <c r="B906" t="s">
        <v>658</v>
      </c>
      <c r="C906" t="s">
        <v>8772</v>
      </c>
      <c r="D906" t="s">
        <v>5654</v>
      </c>
      <c r="E906" t="s">
        <v>5672</v>
      </c>
    </row>
    <row r="907" spans="1:5" hidden="1">
      <c r="A907" t="s">
        <v>8789</v>
      </c>
      <c r="B907" t="s">
        <v>768</v>
      </c>
      <c r="C907" t="s">
        <v>8790</v>
      </c>
      <c r="D907" t="s">
        <v>5654</v>
      </c>
      <c r="E907" t="s">
        <v>5672</v>
      </c>
    </row>
    <row r="908" spans="1:5" hidden="1">
      <c r="A908" t="s">
        <v>8793</v>
      </c>
      <c r="B908" t="s">
        <v>1045</v>
      </c>
      <c r="C908" t="s">
        <v>8794</v>
      </c>
      <c r="D908" t="s">
        <v>5654</v>
      </c>
      <c r="E908" t="s">
        <v>5672</v>
      </c>
    </row>
    <row r="909" spans="1:5" hidden="1">
      <c r="A909" t="s">
        <v>8796</v>
      </c>
      <c r="B909" t="s">
        <v>678</v>
      </c>
      <c r="C909" t="s">
        <v>8797</v>
      </c>
      <c r="D909" t="s">
        <v>5654</v>
      </c>
      <c r="E909" t="s">
        <v>5672</v>
      </c>
    </row>
    <row r="910" spans="1:5" hidden="1">
      <c r="A910" t="s">
        <v>8808</v>
      </c>
      <c r="B910" t="s">
        <v>1046</v>
      </c>
      <c r="C910" t="s">
        <v>8809</v>
      </c>
      <c r="D910" t="s">
        <v>5654</v>
      </c>
      <c r="E910" t="s">
        <v>5672</v>
      </c>
    </row>
    <row r="911" spans="1:5" hidden="1">
      <c r="A911" t="s">
        <v>8813</v>
      </c>
      <c r="B911" t="s">
        <v>770</v>
      </c>
      <c r="C911" t="s">
        <v>8814</v>
      </c>
      <c r="D911" t="s">
        <v>5654</v>
      </c>
      <c r="E911" t="s">
        <v>5672</v>
      </c>
    </row>
    <row r="912" spans="1:5" hidden="1">
      <c r="A912" t="s">
        <v>8824</v>
      </c>
      <c r="B912" t="s">
        <v>772</v>
      </c>
      <c r="C912" t="s">
        <v>8825</v>
      </c>
      <c r="D912" t="s">
        <v>5654</v>
      </c>
      <c r="E912" t="s">
        <v>5672</v>
      </c>
    </row>
    <row r="913" spans="1:5" hidden="1">
      <c r="A913" t="s">
        <v>8841</v>
      </c>
      <c r="B913" t="s">
        <v>640</v>
      </c>
      <c r="C913" t="s">
        <v>8842</v>
      </c>
      <c r="D913" t="s">
        <v>5654</v>
      </c>
      <c r="E913" t="s">
        <v>5672</v>
      </c>
    </row>
    <row r="914" spans="1:5" hidden="1">
      <c r="A914" t="s">
        <v>8843</v>
      </c>
      <c r="B914" t="s">
        <v>1047</v>
      </c>
      <c r="C914" t="s">
        <v>8844</v>
      </c>
      <c r="D914" t="s">
        <v>5654</v>
      </c>
      <c r="E914" t="s">
        <v>5672</v>
      </c>
    </row>
    <row r="915" spans="1:5" hidden="1">
      <c r="A915" t="s">
        <v>8846</v>
      </c>
      <c r="B915" t="s">
        <v>535</v>
      </c>
      <c r="C915" t="s">
        <v>8847</v>
      </c>
      <c r="D915" t="s">
        <v>5654</v>
      </c>
      <c r="E915" t="s">
        <v>5672</v>
      </c>
    </row>
    <row r="916" spans="1:5" hidden="1">
      <c r="A916" t="s">
        <v>8848</v>
      </c>
      <c r="B916" t="s">
        <v>684</v>
      </c>
      <c r="C916" t="s">
        <v>8849</v>
      </c>
      <c r="D916" t="s">
        <v>5654</v>
      </c>
      <c r="E916" t="s">
        <v>5672</v>
      </c>
    </row>
    <row r="917" spans="1:5" hidden="1">
      <c r="A917" t="s">
        <v>8857</v>
      </c>
      <c r="B917" t="s">
        <v>305</v>
      </c>
      <c r="C917" t="s">
        <v>8858</v>
      </c>
      <c r="D917" t="s">
        <v>5654</v>
      </c>
      <c r="E917" t="s">
        <v>5672</v>
      </c>
    </row>
    <row r="918" spans="1:5" hidden="1">
      <c r="A918" t="s">
        <v>8867</v>
      </c>
      <c r="B918" t="s">
        <v>774</v>
      </c>
      <c r="C918" t="s">
        <v>8868</v>
      </c>
      <c r="D918" t="s">
        <v>5654</v>
      </c>
      <c r="E918" t="s">
        <v>5672</v>
      </c>
    </row>
    <row r="919" spans="1:5" hidden="1">
      <c r="A919" t="s">
        <v>8879</v>
      </c>
      <c r="B919" t="s">
        <v>1048</v>
      </c>
      <c r="C919" t="s">
        <v>8880</v>
      </c>
      <c r="D919" t="s">
        <v>5654</v>
      </c>
      <c r="E919" t="s">
        <v>5672</v>
      </c>
    </row>
    <row r="920" spans="1:5" hidden="1">
      <c r="A920" t="s">
        <v>8895</v>
      </c>
      <c r="B920" t="s">
        <v>293</v>
      </c>
      <c r="C920" t="s">
        <v>8896</v>
      </c>
      <c r="D920" t="s">
        <v>5654</v>
      </c>
      <c r="E920" t="s">
        <v>5672</v>
      </c>
    </row>
    <row r="921" spans="1:5" hidden="1">
      <c r="A921" t="s">
        <v>8899</v>
      </c>
      <c r="B921" t="s">
        <v>161</v>
      </c>
      <c r="C921" t="s">
        <v>8900</v>
      </c>
      <c r="D921" t="s">
        <v>5654</v>
      </c>
      <c r="E921" t="s">
        <v>5672</v>
      </c>
    </row>
    <row r="922" spans="1:5" hidden="1">
      <c r="A922" t="s">
        <v>8929</v>
      </c>
      <c r="B922" t="s">
        <v>401</v>
      </c>
      <c r="C922" t="s">
        <v>8930</v>
      </c>
      <c r="D922" t="s">
        <v>5654</v>
      </c>
      <c r="E922" t="s">
        <v>5672</v>
      </c>
    </row>
    <row r="923" spans="1:5" hidden="1">
      <c r="A923" t="s">
        <v>8977</v>
      </c>
      <c r="B923" t="s">
        <v>443</v>
      </c>
      <c r="C923" t="s">
        <v>8978</v>
      </c>
      <c r="D923" t="s">
        <v>5654</v>
      </c>
      <c r="E923" t="s">
        <v>5672</v>
      </c>
    </row>
    <row r="924" spans="1:5" hidden="1">
      <c r="A924" t="s">
        <v>8984</v>
      </c>
      <c r="B924" t="s">
        <v>778</v>
      </c>
      <c r="C924" t="s">
        <v>8985</v>
      </c>
      <c r="D924" t="s">
        <v>5654</v>
      </c>
      <c r="E924" t="s">
        <v>5672</v>
      </c>
    </row>
    <row r="925" spans="1:5" hidden="1">
      <c r="A925" t="s">
        <v>8991</v>
      </c>
      <c r="B925" t="s">
        <v>780</v>
      </c>
      <c r="C925" t="s">
        <v>8992</v>
      </c>
      <c r="D925" t="s">
        <v>5654</v>
      </c>
      <c r="E925" t="s">
        <v>5672</v>
      </c>
    </row>
    <row r="926" spans="1:5" hidden="1">
      <c r="A926" t="s">
        <v>8999</v>
      </c>
      <c r="B926" t="s">
        <v>662</v>
      </c>
      <c r="C926" t="s">
        <v>9000</v>
      </c>
      <c r="D926" t="s">
        <v>5654</v>
      </c>
      <c r="E926" t="s">
        <v>5672</v>
      </c>
    </row>
    <row r="927" spans="1:5" hidden="1">
      <c r="A927" t="s">
        <v>9013</v>
      </c>
      <c r="B927" t="s">
        <v>782</v>
      </c>
      <c r="C927" t="s">
        <v>9014</v>
      </c>
      <c r="D927" t="s">
        <v>5654</v>
      </c>
      <c r="E927" t="s">
        <v>5672</v>
      </c>
    </row>
    <row r="928" spans="1:5" hidden="1">
      <c r="A928" t="s">
        <v>9027</v>
      </c>
      <c r="B928" t="s">
        <v>784</v>
      </c>
      <c r="C928" t="s">
        <v>9028</v>
      </c>
      <c r="D928" t="s">
        <v>5654</v>
      </c>
      <c r="E928" t="s">
        <v>5672</v>
      </c>
    </row>
    <row r="929" spans="1:5" hidden="1">
      <c r="A929" t="s">
        <v>9034</v>
      </c>
      <c r="B929" t="s">
        <v>215</v>
      </c>
      <c r="C929" t="s">
        <v>9035</v>
      </c>
      <c r="D929" t="s">
        <v>5654</v>
      </c>
      <c r="E929" t="s">
        <v>5672</v>
      </c>
    </row>
    <row r="930" spans="1:5" hidden="1">
      <c r="A930" t="s">
        <v>9037</v>
      </c>
      <c r="B930" t="s">
        <v>664</v>
      </c>
      <c r="C930" t="s">
        <v>9038</v>
      </c>
      <c r="D930" t="s">
        <v>5654</v>
      </c>
      <c r="E930" t="s">
        <v>5672</v>
      </c>
    </row>
    <row r="931" spans="1:5" hidden="1">
      <c r="A931" t="s">
        <v>9064</v>
      </c>
      <c r="B931" t="s">
        <v>795</v>
      </c>
      <c r="C931" t="s">
        <v>9065</v>
      </c>
      <c r="D931" t="s">
        <v>5654</v>
      </c>
      <c r="E931" t="s">
        <v>5672</v>
      </c>
    </row>
    <row r="932" spans="1:5" hidden="1">
      <c r="A932" t="s">
        <v>9071</v>
      </c>
      <c r="B932" t="s">
        <v>630</v>
      </c>
      <c r="C932" t="s">
        <v>9072</v>
      </c>
      <c r="D932" t="s">
        <v>5654</v>
      </c>
      <c r="E932" t="s">
        <v>5672</v>
      </c>
    </row>
    <row r="933" spans="1:5" hidden="1">
      <c r="A933" t="s">
        <v>9084</v>
      </c>
      <c r="B933" t="s">
        <v>323</v>
      </c>
      <c r="C933" t="s">
        <v>9085</v>
      </c>
      <c r="D933" t="s">
        <v>5654</v>
      </c>
      <c r="E933" t="s">
        <v>5672</v>
      </c>
    </row>
    <row r="934" spans="1:5" hidden="1">
      <c r="A934" t="s">
        <v>9103</v>
      </c>
      <c r="B934" t="s">
        <v>43</v>
      </c>
      <c r="C934" t="s">
        <v>9104</v>
      </c>
      <c r="D934" t="s">
        <v>5654</v>
      </c>
      <c r="E934" t="s">
        <v>5672</v>
      </c>
    </row>
    <row r="935" spans="1:5" hidden="1">
      <c r="A935" t="s">
        <v>9106</v>
      </c>
      <c r="B935" t="s">
        <v>560</v>
      </c>
      <c r="C935" t="s">
        <v>9107</v>
      </c>
      <c r="D935" t="s">
        <v>5654</v>
      </c>
      <c r="E935" t="s">
        <v>5672</v>
      </c>
    </row>
    <row r="936" spans="1:5" hidden="1">
      <c r="A936" t="s">
        <v>9113</v>
      </c>
      <c r="B936" t="s">
        <v>109</v>
      </c>
      <c r="C936" t="s">
        <v>9114</v>
      </c>
      <c r="D936" t="s">
        <v>5654</v>
      </c>
      <c r="E936" t="s">
        <v>5672</v>
      </c>
    </row>
    <row r="937" spans="1:5" hidden="1">
      <c r="A937" t="s">
        <v>9126</v>
      </c>
      <c r="B937" t="s">
        <v>377</v>
      </c>
      <c r="C937" t="s">
        <v>9127</v>
      </c>
      <c r="D937" t="s">
        <v>5654</v>
      </c>
      <c r="E937" t="s">
        <v>5672</v>
      </c>
    </row>
    <row r="938" spans="1:5" hidden="1">
      <c r="A938" t="s">
        <v>9156</v>
      </c>
      <c r="B938" t="s">
        <v>183</v>
      </c>
      <c r="C938" t="s">
        <v>9157</v>
      </c>
      <c r="D938" t="s">
        <v>5654</v>
      </c>
      <c r="E938" t="s">
        <v>5672</v>
      </c>
    </row>
    <row r="939" spans="1:5" hidden="1">
      <c r="A939" t="s">
        <v>9170</v>
      </c>
      <c r="B939" t="s">
        <v>668</v>
      </c>
      <c r="C939" t="s">
        <v>9171</v>
      </c>
      <c r="D939" t="s">
        <v>5654</v>
      </c>
      <c r="E939" t="s">
        <v>5672</v>
      </c>
    </row>
    <row r="940" spans="1:5" hidden="1">
      <c r="A940" t="s">
        <v>9180</v>
      </c>
      <c r="B940" t="s">
        <v>313</v>
      </c>
      <c r="C940" t="s">
        <v>9181</v>
      </c>
      <c r="D940" t="s">
        <v>5654</v>
      </c>
      <c r="E940" t="s">
        <v>5672</v>
      </c>
    </row>
    <row r="941" spans="1:5" hidden="1">
      <c r="A941" t="s">
        <v>9216</v>
      </c>
      <c r="B941" t="s">
        <v>803</v>
      </c>
      <c r="C941" t="s">
        <v>9217</v>
      </c>
      <c r="D941" t="s">
        <v>5654</v>
      </c>
      <c r="E941" t="s">
        <v>5672</v>
      </c>
    </row>
    <row r="942" spans="1:5" hidden="1">
      <c r="A942" t="s">
        <v>9223</v>
      </c>
      <c r="B942" t="s">
        <v>580</v>
      </c>
      <c r="C942" t="s">
        <v>9224</v>
      </c>
      <c r="D942" t="s">
        <v>5654</v>
      </c>
      <c r="E942" t="s">
        <v>5672</v>
      </c>
    </row>
    <row r="943" spans="1:5" hidden="1">
      <c r="A943" t="s">
        <v>9231</v>
      </c>
      <c r="B943" t="s">
        <v>1049</v>
      </c>
      <c r="C943" t="s">
        <v>9232</v>
      </c>
      <c r="D943" t="s">
        <v>5654</v>
      </c>
      <c r="E943" t="s">
        <v>5672</v>
      </c>
    </row>
    <row r="944" spans="1:5" hidden="1">
      <c r="A944" t="s">
        <v>9234</v>
      </c>
      <c r="B944" t="s">
        <v>809</v>
      </c>
      <c r="C944" t="s">
        <v>9235</v>
      </c>
      <c r="D944" t="s">
        <v>5654</v>
      </c>
      <c r="E944" t="s">
        <v>5672</v>
      </c>
    </row>
    <row r="945" spans="1:5" hidden="1">
      <c r="A945" t="s">
        <v>9236</v>
      </c>
      <c r="B945" t="s">
        <v>253</v>
      </c>
      <c r="C945" t="s">
        <v>9237</v>
      </c>
      <c r="D945" t="s">
        <v>5654</v>
      </c>
      <c r="E945" t="s">
        <v>5672</v>
      </c>
    </row>
    <row r="946" spans="1:5" hidden="1">
      <c r="A946" t="s">
        <v>9268</v>
      </c>
      <c r="B946" t="s">
        <v>834</v>
      </c>
      <c r="C946" t="s">
        <v>9269</v>
      </c>
      <c r="D946" t="s">
        <v>5654</v>
      </c>
      <c r="E946" t="s">
        <v>5672</v>
      </c>
    </row>
    <row r="947" spans="1:5" hidden="1">
      <c r="A947" t="s">
        <v>9270</v>
      </c>
      <c r="B947" t="s">
        <v>696</v>
      </c>
      <c r="C947" t="s">
        <v>9271</v>
      </c>
      <c r="D947" t="s">
        <v>5654</v>
      </c>
      <c r="E947" t="s">
        <v>5672</v>
      </c>
    </row>
    <row r="948" spans="1:5" hidden="1">
      <c r="A948" t="s">
        <v>9274</v>
      </c>
      <c r="B948" t="s">
        <v>263</v>
      </c>
      <c r="C948" t="s">
        <v>9275</v>
      </c>
      <c r="D948" t="s">
        <v>5654</v>
      </c>
      <c r="E948" t="s">
        <v>5672</v>
      </c>
    </row>
    <row r="949" spans="1:5" hidden="1">
      <c r="A949" t="s">
        <v>9288</v>
      </c>
      <c r="B949" t="s">
        <v>838</v>
      </c>
      <c r="C949" t="s">
        <v>9289</v>
      </c>
      <c r="D949" t="s">
        <v>5654</v>
      </c>
      <c r="E949" t="s">
        <v>5672</v>
      </c>
    </row>
    <row r="950" spans="1:5" hidden="1">
      <c r="A950" t="s">
        <v>9293</v>
      </c>
      <c r="B950" t="s">
        <v>840</v>
      </c>
      <c r="C950" t="s">
        <v>9294</v>
      </c>
      <c r="D950" t="s">
        <v>5654</v>
      </c>
      <c r="E950" t="s">
        <v>5672</v>
      </c>
    </row>
    <row r="951" spans="1:5" hidden="1">
      <c r="A951" t="s">
        <v>9298</v>
      </c>
      <c r="B951" t="s">
        <v>357</v>
      </c>
      <c r="C951" t="s">
        <v>9299</v>
      </c>
      <c r="D951" t="s">
        <v>5654</v>
      </c>
      <c r="E951" t="s">
        <v>5672</v>
      </c>
    </row>
    <row r="952" spans="1:5" hidden="1">
      <c r="A952" t="s">
        <v>9319</v>
      </c>
      <c r="B952" t="s">
        <v>852</v>
      </c>
      <c r="C952" t="s">
        <v>9320</v>
      </c>
      <c r="D952" t="s">
        <v>5654</v>
      </c>
      <c r="E952" t="s">
        <v>5672</v>
      </c>
    </row>
    <row r="953" spans="1:5" hidden="1">
      <c r="A953" t="s">
        <v>9332</v>
      </c>
      <c r="B953" t="s">
        <v>854</v>
      </c>
      <c r="C953" t="s">
        <v>9333</v>
      </c>
      <c r="D953" t="s">
        <v>5654</v>
      </c>
      <c r="E953" t="s">
        <v>5672</v>
      </c>
    </row>
    <row r="954" spans="1:5" hidden="1">
      <c r="A954" t="s">
        <v>9344</v>
      </c>
      <c r="B954" t="s">
        <v>864</v>
      </c>
      <c r="C954" t="s">
        <v>9345</v>
      </c>
      <c r="D954" t="s">
        <v>5654</v>
      </c>
      <c r="E954" t="s">
        <v>5672</v>
      </c>
    </row>
    <row r="955" spans="1:5" hidden="1">
      <c r="A955" t="s">
        <v>9363</v>
      </c>
      <c r="B955" t="s">
        <v>710</v>
      </c>
      <c r="C955" t="s">
        <v>9364</v>
      </c>
      <c r="D955" t="s">
        <v>5654</v>
      </c>
      <c r="E955" t="s">
        <v>5672</v>
      </c>
    </row>
    <row r="956" spans="1:5" hidden="1">
      <c r="A956" t="s">
        <v>9385</v>
      </c>
      <c r="B956" t="s">
        <v>297</v>
      </c>
      <c r="C956" t="s">
        <v>9386</v>
      </c>
      <c r="D956" t="s">
        <v>5654</v>
      </c>
      <c r="E956" t="s">
        <v>5672</v>
      </c>
    </row>
    <row r="957" spans="1:5" hidden="1">
      <c r="A957" t="s">
        <v>9396</v>
      </c>
      <c r="B957" t="s">
        <v>439</v>
      </c>
      <c r="C957" t="s">
        <v>9397</v>
      </c>
      <c r="D957" t="s">
        <v>5654</v>
      </c>
      <c r="E957" t="s">
        <v>5672</v>
      </c>
    </row>
    <row r="958" spans="1:5" hidden="1">
      <c r="A958" t="s">
        <v>9421</v>
      </c>
      <c r="B958" t="s">
        <v>876</v>
      </c>
      <c r="C958" t="s">
        <v>9422</v>
      </c>
      <c r="D958" t="s">
        <v>5654</v>
      </c>
      <c r="E958" t="s">
        <v>5672</v>
      </c>
    </row>
    <row r="959" spans="1:5" hidden="1">
      <c r="A959" t="s">
        <v>9426</v>
      </c>
      <c r="B959" t="s">
        <v>568</v>
      </c>
      <c r="C959" t="s">
        <v>9427</v>
      </c>
      <c r="D959" t="s">
        <v>5654</v>
      </c>
      <c r="E959" t="s">
        <v>5672</v>
      </c>
    </row>
    <row r="960" spans="1:5" hidden="1">
      <c r="A960" t="s">
        <v>9436</v>
      </c>
      <c r="B960" t="s">
        <v>878</v>
      </c>
      <c r="C960" t="s">
        <v>9437</v>
      </c>
      <c r="D960" t="s">
        <v>5654</v>
      </c>
      <c r="E960" t="s">
        <v>5672</v>
      </c>
    </row>
    <row r="961" spans="1:5" hidden="1">
      <c r="A961" t="s">
        <v>9453</v>
      </c>
      <c r="B961" t="s">
        <v>880</v>
      </c>
      <c r="C961" t="s">
        <v>9454</v>
      </c>
      <c r="D961" t="s">
        <v>5654</v>
      </c>
      <c r="E961" t="s">
        <v>5672</v>
      </c>
    </row>
    <row r="962" spans="1:5" hidden="1">
      <c r="A962" t="s">
        <v>9457</v>
      </c>
      <c r="B962" t="s">
        <v>882</v>
      </c>
      <c r="C962" t="s">
        <v>9458</v>
      </c>
      <c r="D962" t="s">
        <v>5654</v>
      </c>
      <c r="E962" t="s">
        <v>5672</v>
      </c>
    </row>
    <row r="963" spans="1:5" hidden="1">
      <c r="A963" t="s">
        <v>9463</v>
      </c>
      <c r="B963" t="s">
        <v>505</v>
      </c>
      <c r="C963" t="s">
        <v>9464</v>
      </c>
      <c r="D963" t="s">
        <v>5654</v>
      </c>
      <c r="E963" t="s">
        <v>5672</v>
      </c>
    </row>
    <row r="964" spans="1:5" hidden="1">
      <c r="A964" t="s">
        <v>9466</v>
      </c>
      <c r="B964" t="s">
        <v>93</v>
      </c>
      <c r="C964" t="s">
        <v>9467</v>
      </c>
      <c r="D964" t="s">
        <v>5654</v>
      </c>
      <c r="E964" t="s">
        <v>5672</v>
      </c>
    </row>
    <row r="965" spans="1:5" hidden="1">
      <c r="A965" t="s">
        <v>9475</v>
      </c>
      <c r="B965" t="s">
        <v>113</v>
      </c>
      <c r="C965" t="s">
        <v>9476</v>
      </c>
      <c r="D965" t="s">
        <v>5654</v>
      </c>
      <c r="E965" t="s">
        <v>5672</v>
      </c>
    </row>
    <row r="966" spans="1:5" hidden="1">
      <c r="A966" t="s">
        <v>9506</v>
      </c>
      <c r="B966" t="s">
        <v>891</v>
      </c>
      <c r="C966" t="s">
        <v>9507</v>
      </c>
      <c r="D966" t="s">
        <v>5654</v>
      </c>
      <c r="E966" t="s">
        <v>5672</v>
      </c>
    </row>
    <row r="967" spans="1:5" hidden="1">
      <c r="A967" t="s">
        <v>9508</v>
      </c>
      <c r="B967" t="s">
        <v>1050</v>
      </c>
      <c r="C967" t="s">
        <v>9509</v>
      </c>
      <c r="D967" t="s">
        <v>5654</v>
      </c>
      <c r="E967" t="s">
        <v>5672</v>
      </c>
    </row>
    <row r="968" spans="1:5" hidden="1">
      <c r="A968" t="s">
        <v>9510</v>
      </c>
      <c r="B968" t="s">
        <v>706</v>
      </c>
      <c r="C968" t="s">
        <v>9511</v>
      </c>
      <c r="D968" t="s">
        <v>5654</v>
      </c>
      <c r="E968" t="s">
        <v>5672</v>
      </c>
    </row>
    <row r="969" spans="1:5" hidden="1">
      <c r="A969" t="s">
        <v>9535</v>
      </c>
      <c r="B969" t="s">
        <v>626</v>
      </c>
      <c r="C969" t="s">
        <v>9536</v>
      </c>
      <c r="D969" t="s">
        <v>5654</v>
      </c>
      <c r="E969" t="s">
        <v>5672</v>
      </c>
    </row>
    <row r="970" spans="1:5" hidden="1">
      <c r="A970" t="s">
        <v>9538</v>
      </c>
      <c r="B970" t="s">
        <v>676</v>
      </c>
      <c r="C970" t="s">
        <v>9539</v>
      </c>
      <c r="D970" t="s">
        <v>5654</v>
      </c>
      <c r="E970" t="s">
        <v>5672</v>
      </c>
    </row>
    <row r="971" spans="1:5" hidden="1">
      <c r="A971" t="s">
        <v>9545</v>
      </c>
      <c r="B971" t="s">
        <v>479</v>
      </c>
      <c r="C971" t="s">
        <v>9546</v>
      </c>
      <c r="D971" t="s">
        <v>5654</v>
      </c>
      <c r="E971" t="s">
        <v>5672</v>
      </c>
    </row>
    <row r="972" spans="1:5" hidden="1">
      <c r="A972" t="s">
        <v>9548</v>
      </c>
      <c r="B972" t="s">
        <v>175</v>
      </c>
      <c r="C972" t="s">
        <v>9549</v>
      </c>
      <c r="D972" t="s">
        <v>5654</v>
      </c>
      <c r="E972" t="s">
        <v>5672</v>
      </c>
    </row>
    <row r="973" spans="1:5" hidden="1">
      <c r="A973" t="s">
        <v>9550</v>
      </c>
      <c r="B973" t="s">
        <v>507</v>
      </c>
      <c r="C973" t="s">
        <v>9551</v>
      </c>
      <c r="D973" t="s">
        <v>5654</v>
      </c>
      <c r="E973" t="s">
        <v>5672</v>
      </c>
    </row>
    <row r="974" spans="1:5" hidden="1">
      <c r="A974" t="s">
        <v>9561</v>
      </c>
      <c r="B974" t="s">
        <v>141</v>
      </c>
      <c r="C974" t="s">
        <v>9562</v>
      </c>
      <c r="D974" t="s">
        <v>5654</v>
      </c>
      <c r="E974" t="s">
        <v>5672</v>
      </c>
    </row>
    <row r="975" spans="1:5" hidden="1">
      <c r="A975" t="s">
        <v>9566</v>
      </c>
      <c r="B975" t="s">
        <v>269</v>
      </c>
      <c r="C975" t="s">
        <v>9567</v>
      </c>
      <c r="D975" t="s">
        <v>5654</v>
      </c>
      <c r="E975" t="s">
        <v>5672</v>
      </c>
    </row>
    <row r="976" spans="1:5" hidden="1">
      <c r="A976" t="s">
        <v>9568</v>
      </c>
      <c r="B976" t="s">
        <v>259</v>
      </c>
      <c r="C976" t="s">
        <v>9569</v>
      </c>
      <c r="D976" t="s">
        <v>5654</v>
      </c>
      <c r="E976" t="s">
        <v>5672</v>
      </c>
    </row>
    <row r="977" spans="1:5" hidden="1">
      <c r="A977" t="s">
        <v>9571</v>
      </c>
      <c r="B977" t="s">
        <v>622</v>
      </c>
      <c r="C977" t="s">
        <v>9572</v>
      </c>
      <c r="D977" t="s">
        <v>5654</v>
      </c>
      <c r="E977" t="s">
        <v>5672</v>
      </c>
    </row>
    <row r="978" spans="1:5" hidden="1">
      <c r="A978" t="s">
        <v>9573</v>
      </c>
      <c r="B978" t="s">
        <v>918</v>
      </c>
      <c r="C978" t="s">
        <v>9574</v>
      </c>
      <c r="D978" t="s">
        <v>5654</v>
      </c>
      <c r="E978" t="s">
        <v>5672</v>
      </c>
    </row>
    <row r="979" spans="1:5" hidden="1">
      <c r="A979" t="s">
        <v>9579</v>
      </c>
      <c r="B979" t="s">
        <v>720</v>
      </c>
      <c r="C979" t="s">
        <v>9580</v>
      </c>
      <c r="D979" t="s">
        <v>5654</v>
      </c>
      <c r="E979" t="s">
        <v>5672</v>
      </c>
    </row>
    <row r="980" spans="1:5" hidden="1">
      <c r="A980" t="s">
        <v>9584</v>
      </c>
      <c r="B980" t="s">
        <v>389</v>
      </c>
      <c r="C980" t="s">
        <v>9585</v>
      </c>
      <c r="D980" t="s">
        <v>5654</v>
      </c>
      <c r="E980" t="s">
        <v>5672</v>
      </c>
    </row>
    <row r="981" spans="1:5" hidden="1">
      <c r="A981" t="s">
        <v>9602</v>
      </c>
      <c r="B981" t="s">
        <v>608</v>
      </c>
      <c r="C981" t="s">
        <v>9603</v>
      </c>
      <c r="D981" t="s">
        <v>5654</v>
      </c>
      <c r="E981" t="s">
        <v>5672</v>
      </c>
    </row>
    <row r="982" spans="1:5" hidden="1">
      <c r="A982" t="s">
        <v>9617</v>
      </c>
      <c r="B982" t="s">
        <v>455</v>
      </c>
      <c r="C982" t="s">
        <v>9618</v>
      </c>
      <c r="D982" t="s">
        <v>5654</v>
      </c>
      <c r="E982" t="s">
        <v>5672</v>
      </c>
    </row>
    <row r="983" spans="1:5" hidden="1">
      <c r="A983" t="s">
        <v>9620</v>
      </c>
      <c r="B983" t="s">
        <v>1054</v>
      </c>
      <c r="C983" t="s">
        <v>9621</v>
      </c>
      <c r="D983" t="s">
        <v>5654</v>
      </c>
      <c r="E983" t="s">
        <v>5672</v>
      </c>
    </row>
    <row r="984" spans="1:5" hidden="1">
      <c r="A984" t="s">
        <v>9623</v>
      </c>
      <c r="B984" t="s">
        <v>393</v>
      </c>
      <c r="C984" t="s">
        <v>9624</v>
      </c>
      <c r="D984" t="s">
        <v>5654</v>
      </c>
      <c r="E984" t="s">
        <v>5672</v>
      </c>
    </row>
    <row r="985" spans="1:5" hidden="1">
      <c r="A985" t="s">
        <v>9630</v>
      </c>
      <c r="B985" t="s">
        <v>1055</v>
      </c>
      <c r="C985" t="s">
        <v>9631</v>
      </c>
      <c r="D985" t="s">
        <v>5654</v>
      </c>
      <c r="E985" t="s">
        <v>5672</v>
      </c>
    </row>
    <row r="986" spans="1:5" hidden="1">
      <c r="A986" t="s">
        <v>9636</v>
      </c>
      <c r="B986" t="s">
        <v>748</v>
      </c>
      <c r="C986" t="s">
        <v>9637</v>
      </c>
      <c r="D986" t="s">
        <v>5654</v>
      </c>
      <c r="E986" t="s">
        <v>5672</v>
      </c>
    </row>
    <row r="987" spans="1:5" hidden="1">
      <c r="A987" t="s">
        <v>9638</v>
      </c>
      <c r="B987" t="s">
        <v>241</v>
      </c>
      <c r="C987" t="s">
        <v>9639</v>
      </c>
      <c r="D987" t="s">
        <v>5654</v>
      </c>
      <c r="E987" t="s">
        <v>5672</v>
      </c>
    </row>
    <row r="988" spans="1:5" hidden="1">
      <c r="A988" t="s">
        <v>9641</v>
      </c>
      <c r="B988" t="s">
        <v>754</v>
      </c>
      <c r="C988" t="s">
        <v>9642</v>
      </c>
      <c r="D988" t="s">
        <v>5654</v>
      </c>
      <c r="E988" t="s">
        <v>5672</v>
      </c>
    </row>
    <row r="989" spans="1:5" hidden="1">
      <c r="A989" t="s">
        <v>9646</v>
      </c>
      <c r="B989" t="s">
        <v>291</v>
      </c>
      <c r="C989" t="s">
        <v>9647</v>
      </c>
      <c r="D989" t="s">
        <v>5654</v>
      </c>
      <c r="E989" t="s">
        <v>5672</v>
      </c>
    </row>
    <row r="990" spans="1:5" hidden="1">
      <c r="A990" t="s">
        <v>9654</v>
      </c>
      <c r="B990" t="s">
        <v>171</v>
      </c>
      <c r="C990" t="s">
        <v>9655</v>
      </c>
      <c r="D990" t="s">
        <v>5654</v>
      </c>
      <c r="E990" t="s">
        <v>5672</v>
      </c>
    </row>
    <row r="991" spans="1:5" hidden="1">
      <c r="A991" t="s">
        <v>9663</v>
      </c>
      <c r="B991" t="s">
        <v>451</v>
      </c>
      <c r="C991" t="s">
        <v>9664</v>
      </c>
      <c r="D991" t="s">
        <v>5654</v>
      </c>
      <c r="E991" t="s">
        <v>5672</v>
      </c>
    </row>
    <row r="992" spans="1:5" hidden="1">
      <c r="A992" t="s">
        <v>9667</v>
      </c>
      <c r="B992" t="s">
        <v>473</v>
      </c>
      <c r="C992" t="s">
        <v>9668</v>
      </c>
      <c r="D992" t="s">
        <v>5654</v>
      </c>
      <c r="E992" t="s">
        <v>5672</v>
      </c>
    </row>
    <row r="993" spans="1:5" hidden="1">
      <c r="A993" t="s">
        <v>9671</v>
      </c>
      <c r="B993" t="s">
        <v>65</v>
      </c>
      <c r="C993" t="s">
        <v>9672</v>
      </c>
      <c r="D993" t="s">
        <v>5654</v>
      </c>
      <c r="E993" t="s">
        <v>5672</v>
      </c>
    </row>
    <row r="994" spans="1:5" hidden="1">
      <c r="A994" t="s">
        <v>9681</v>
      </c>
      <c r="B994" t="s">
        <v>399</v>
      </c>
      <c r="C994" t="s">
        <v>9682</v>
      </c>
      <c r="D994" t="s">
        <v>5654</v>
      </c>
      <c r="E994" t="s">
        <v>5672</v>
      </c>
    </row>
    <row r="995" spans="1:5" hidden="1">
      <c r="A995" t="s">
        <v>9695</v>
      </c>
      <c r="B995" t="s">
        <v>469</v>
      </c>
      <c r="C995" t="s">
        <v>9696</v>
      </c>
      <c r="D995" t="s">
        <v>5654</v>
      </c>
      <c r="E995" t="s">
        <v>5672</v>
      </c>
    </row>
    <row r="996" spans="1:5" hidden="1">
      <c r="A996" t="s">
        <v>9706</v>
      </c>
      <c r="B996" t="s">
        <v>550</v>
      </c>
      <c r="C996" t="s">
        <v>9707</v>
      </c>
      <c r="D996" t="s">
        <v>5654</v>
      </c>
      <c r="E996" t="s">
        <v>5672</v>
      </c>
    </row>
    <row r="997" spans="1:5" hidden="1">
      <c r="A997" t="s">
        <v>9723</v>
      </c>
      <c r="B997" t="s">
        <v>602</v>
      </c>
      <c r="C997" t="s">
        <v>9724</v>
      </c>
      <c r="D997" t="s">
        <v>5654</v>
      </c>
      <c r="E997" t="s">
        <v>5672</v>
      </c>
    </row>
    <row r="998" spans="1:5" hidden="1">
      <c r="A998" t="s">
        <v>9740</v>
      </c>
      <c r="B998" t="s">
        <v>776</v>
      </c>
      <c r="C998" t="s">
        <v>9741</v>
      </c>
      <c r="D998" t="s">
        <v>5654</v>
      </c>
      <c r="E998" t="s">
        <v>5672</v>
      </c>
    </row>
    <row r="999" spans="1:5" hidden="1">
      <c r="A999" t="s">
        <v>9747</v>
      </c>
      <c r="B999" t="s">
        <v>221</v>
      </c>
      <c r="C999" t="s">
        <v>9748</v>
      </c>
      <c r="D999" t="s">
        <v>5654</v>
      </c>
      <c r="E999" t="s">
        <v>5672</v>
      </c>
    </row>
    <row r="1000" spans="1:5" hidden="1">
      <c r="A1000" t="s">
        <v>9755</v>
      </c>
      <c r="B1000" t="s">
        <v>301</v>
      </c>
      <c r="C1000" t="s">
        <v>9756</v>
      </c>
      <c r="D1000" t="s">
        <v>5654</v>
      </c>
      <c r="E1000" t="s">
        <v>5672</v>
      </c>
    </row>
    <row r="1001" spans="1:5" hidden="1">
      <c r="A1001" t="s">
        <v>9758</v>
      </c>
      <c r="B1001" t="s">
        <v>610</v>
      </c>
      <c r="C1001" t="s">
        <v>9759</v>
      </c>
      <c r="D1001" t="s">
        <v>5654</v>
      </c>
      <c r="E1001" t="s">
        <v>5672</v>
      </c>
    </row>
    <row r="1002" spans="1:5" hidden="1">
      <c r="A1002" t="s">
        <v>9766</v>
      </c>
      <c r="B1002" t="s">
        <v>1058</v>
      </c>
      <c r="C1002" t="s">
        <v>9767</v>
      </c>
      <c r="D1002" t="s">
        <v>5654</v>
      </c>
      <c r="E1002" t="s">
        <v>5672</v>
      </c>
    </row>
    <row r="1003" spans="1:5" hidden="1">
      <c r="A1003" t="s">
        <v>9769</v>
      </c>
      <c r="B1003" t="s">
        <v>836</v>
      </c>
      <c r="C1003" t="s">
        <v>9770</v>
      </c>
      <c r="D1003" t="s">
        <v>5654</v>
      </c>
      <c r="E1003" t="s">
        <v>5672</v>
      </c>
    </row>
    <row r="1004" spans="1:5" hidden="1">
      <c r="A1004" t="s">
        <v>9774</v>
      </c>
      <c r="B1004" t="s">
        <v>55</v>
      </c>
      <c r="C1004" t="s">
        <v>9775</v>
      </c>
      <c r="D1004" t="s">
        <v>5654</v>
      </c>
      <c r="E1004" t="s">
        <v>5672</v>
      </c>
    </row>
    <row r="1005" spans="1:5" hidden="1">
      <c r="A1005" t="s">
        <v>9778</v>
      </c>
      <c r="B1005" t="s">
        <v>307</v>
      </c>
      <c r="C1005" t="s">
        <v>9779</v>
      </c>
      <c r="D1005" t="s">
        <v>5654</v>
      </c>
      <c r="E1005" t="s">
        <v>5672</v>
      </c>
    </row>
    <row r="1006" spans="1:5" hidden="1">
      <c r="A1006" t="s">
        <v>9780</v>
      </c>
      <c r="B1006" t="s">
        <v>1059</v>
      </c>
      <c r="C1006" t="s">
        <v>9781</v>
      </c>
      <c r="D1006" t="s">
        <v>5654</v>
      </c>
      <c r="E1006" t="s">
        <v>5672</v>
      </c>
    </row>
    <row r="1007" spans="1:5" hidden="1">
      <c r="A1007" t="s">
        <v>9790</v>
      </c>
      <c r="B1007" t="s">
        <v>574</v>
      </c>
      <c r="C1007" t="s">
        <v>9791</v>
      </c>
      <c r="D1007" t="s">
        <v>5654</v>
      </c>
      <c r="E1007" t="s">
        <v>5672</v>
      </c>
    </row>
    <row r="1008" spans="1:5" hidden="1">
      <c r="A1008" t="s">
        <v>9792</v>
      </c>
      <c r="B1008" t="s">
        <v>427</v>
      </c>
      <c r="C1008" t="s">
        <v>9793</v>
      </c>
      <c r="D1008" t="s">
        <v>5654</v>
      </c>
      <c r="E1008" t="s">
        <v>5672</v>
      </c>
    </row>
    <row r="1009" spans="1:5" hidden="1">
      <c r="A1009" t="s">
        <v>9794</v>
      </c>
      <c r="B1009" t="s">
        <v>387</v>
      </c>
      <c r="C1009" t="s">
        <v>9795</v>
      </c>
      <c r="D1009" t="s">
        <v>5654</v>
      </c>
      <c r="E1009" t="s">
        <v>5672</v>
      </c>
    </row>
    <row r="1010" spans="1:5" hidden="1">
      <c r="A1010" t="s">
        <v>9804</v>
      </c>
      <c r="B1010" t="s">
        <v>127</v>
      </c>
      <c r="C1010" t="s">
        <v>9805</v>
      </c>
      <c r="D1010" t="s">
        <v>5654</v>
      </c>
      <c r="E1010" t="s">
        <v>5672</v>
      </c>
    </row>
    <row r="1011" spans="1:5" hidden="1">
      <c r="A1011" t="s">
        <v>9840</v>
      </c>
      <c r="B1011" t="s">
        <v>445</v>
      </c>
      <c r="C1011" t="s">
        <v>9841</v>
      </c>
      <c r="D1011" t="s">
        <v>5654</v>
      </c>
      <c r="E1011" t="s">
        <v>5672</v>
      </c>
    </row>
    <row r="1012" spans="1:5" hidden="1">
      <c r="A1012" t="s">
        <v>9844</v>
      </c>
      <c r="B1012" t="s">
        <v>566</v>
      </c>
      <c r="C1012" t="s">
        <v>9845</v>
      </c>
      <c r="D1012" t="s">
        <v>5654</v>
      </c>
      <c r="E1012" t="s">
        <v>5672</v>
      </c>
    </row>
    <row r="1013" spans="1:5" hidden="1">
      <c r="A1013" t="s">
        <v>9846</v>
      </c>
      <c r="B1013" t="s">
        <v>558</v>
      </c>
      <c r="C1013" t="s">
        <v>9847</v>
      </c>
      <c r="D1013" t="s">
        <v>5654</v>
      </c>
      <c r="E1013" t="s">
        <v>5672</v>
      </c>
    </row>
    <row r="1014" spans="1:5" hidden="1">
      <c r="A1014" t="s">
        <v>9859</v>
      </c>
      <c r="B1014" t="s">
        <v>319</v>
      </c>
      <c r="C1014" t="s">
        <v>9860</v>
      </c>
      <c r="D1014" t="s">
        <v>5654</v>
      </c>
      <c r="E1014" t="s">
        <v>5672</v>
      </c>
    </row>
    <row r="1015" spans="1:5" hidden="1">
      <c r="A1015" t="s">
        <v>9866</v>
      </c>
      <c r="B1015" t="s">
        <v>67</v>
      </c>
      <c r="C1015" t="s">
        <v>9867</v>
      </c>
      <c r="D1015" t="s">
        <v>5654</v>
      </c>
      <c r="E1015" t="s">
        <v>5672</v>
      </c>
    </row>
    <row r="1016" spans="1:5" hidden="1">
      <c r="A1016" t="s">
        <v>9875</v>
      </c>
      <c r="B1016" t="s">
        <v>646</v>
      </c>
      <c r="C1016" t="s">
        <v>9876</v>
      </c>
      <c r="D1016" t="s">
        <v>5654</v>
      </c>
      <c r="E1016" t="s">
        <v>5672</v>
      </c>
    </row>
    <row r="1017" spans="1:5" hidden="1">
      <c r="A1017" t="s">
        <v>9882</v>
      </c>
      <c r="B1017" t="s">
        <v>229</v>
      </c>
      <c r="C1017" t="s">
        <v>9883</v>
      </c>
      <c r="D1017" t="s">
        <v>5654</v>
      </c>
      <c r="E1017" t="s">
        <v>5672</v>
      </c>
    </row>
    <row r="1018" spans="1:5" hidden="1">
      <c r="A1018" t="s">
        <v>9886</v>
      </c>
      <c r="B1018" t="s">
        <v>213</v>
      </c>
      <c r="C1018" t="s">
        <v>9887</v>
      </c>
      <c r="D1018" t="s">
        <v>5654</v>
      </c>
      <c r="E1018" t="s">
        <v>5672</v>
      </c>
    </row>
    <row r="1019" spans="1:5" hidden="1">
      <c r="A1019" t="s">
        <v>9893</v>
      </c>
      <c r="B1019" t="s">
        <v>135</v>
      </c>
      <c r="C1019" t="s">
        <v>9894</v>
      </c>
      <c r="D1019" t="s">
        <v>5654</v>
      </c>
      <c r="E1019" t="s">
        <v>5672</v>
      </c>
    </row>
    <row r="1020" spans="1:5" hidden="1">
      <c r="A1020" t="s">
        <v>9897</v>
      </c>
      <c r="B1020" t="s">
        <v>620</v>
      </c>
      <c r="C1020" t="s">
        <v>9898</v>
      </c>
      <c r="D1020" t="s">
        <v>5654</v>
      </c>
      <c r="E1020" t="s">
        <v>5672</v>
      </c>
    </row>
    <row r="1021" spans="1:5" hidden="1">
      <c r="A1021" t="s">
        <v>9903</v>
      </c>
      <c r="B1021" t="s">
        <v>353</v>
      </c>
      <c r="C1021" t="s">
        <v>9904</v>
      </c>
      <c r="D1021" t="s">
        <v>5654</v>
      </c>
      <c r="E1021" t="s">
        <v>5672</v>
      </c>
    </row>
    <row r="1022" spans="1:5" hidden="1">
      <c r="A1022" t="s">
        <v>9905</v>
      </c>
      <c r="B1022" t="s">
        <v>1060</v>
      </c>
      <c r="C1022" t="s">
        <v>9906</v>
      </c>
      <c r="D1022" t="s">
        <v>5654</v>
      </c>
      <c r="E1022" t="s">
        <v>5672</v>
      </c>
    </row>
    <row r="1023" spans="1:5" hidden="1">
      <c r="A1023" t="s">
        <v>9907</v>
      </c>
      <c r="B1023" t="s">
        <v>295</v>
      </c>
      <c r="C1023" t="s">
        <v>9908</v>
      </c>
      <c r="D1023" t="s">
        <v>5654</v>
      </c>
      <c r="E1023" t="s">
        <v>5672</v>
      </c>
    </row>
    <row r="1024" spans="1:5" hidden="1">
      <c r="A1024" t="s">
        <v>9909</v>
      </c>
      <c r="B1024" t="s">
        <v>886</v>
      </c>
      <c r="C1024" t="s">
        <v>9910</v>
      </c>
      <c r="D1024" t="s">
        <v>5654</v>
      </c>
      <c r="E1024" t="s">
        <v>5672</v>
      </c>
    </row>
    <row r="1025" spans="1:5" hidden="1">
      <c r="A1025" t="s">
        <v>9911</v>
      </c>
      <c r="B1025" t="s">
        <v>61</v>
      </c>
      <c r="C1025" t="s">
        <v>9912</v>
      </c>
      <c r="D1025" t="s">
        <v>5654</v>
      </c>
      <c r="E1025" t="s">
        <v>5672</v>
      </c>
    </row>
    <row r="1026" spans="1:5" hidden="1">
      <c r="A1026" t="s">
        <v>9915</v>
      </c>
      <c r="B1026" t="s">
        <v>325</v>
      </c>
      <c r="C1026" t="s">
        <v>9916</v>
      </c>
      <c r="D1026" t="s">
        <v>5654</v>
      </c>
      <c r="E1026" t="s">
        <v>5672</v>
      </c>
    </row>
    <row r="1027" spans="1:5" hidden="1">
      <c r="A1027" t="s">
        <v>9920</v>
      </c>
      <c r="B1027" t="s">
        <v>594</v>
      </c>
      <c r="C1027" t="s">
        <v>9921</v>
      </c>
      <c r="D1027" t="s">
        <v>5654</v>
      </c>
      <c r="E1027" t="s">
        <v>5672</v>
      </c>
    </row>
    <row r="1028" spans="1:5" hidden="1">
      <c r="A1028" t="s">
        <v>9922</v>
      </c>
      <c r="B1028" t="s">
        <v>49</v>
      </c>
      <c r="C1028" t="s">
        <v>9923</v>
      </c>
      <c r="D1028" t="s">
        <v>5654</v>
      </c>
      <c r="E1028" t="s">
        <v>5672</v>
      </c>
    </row>
    <row r="1029" spans="1:5" hidden="1">
      <c r="A1029" t="s">
        <v>9924</v>
      </c>
      <c r="B1029" t="s">
        <v>895</v>
      </c>
      <c r="C1029" t="s">
        <v>9925</v>
      </c>
      <c r="D1029" t="s">
        <v>5654</v>
      </c>
      <c r="E1029" t="s">
        <v>5672</v>
      </c>
    </row>
    <row r="1030" spans="1:5" hidden="1">
      <c r="A1030" t="s">
        <v>9929</v>
      </c>
      <c r="B1030" t="s">
        <v>897</v>
      </c>
      <c r="C1030" t="s">
        <v>9930</v>
      </c>
      <c r="D1030" t="s">
        <v>5654</v>
      </c>
      <c r="E1030" t="s">
        <v>5672</v>
      </c>
    </row>
    <row r="1031" spans="1:5" hidden="1">
      <c r="A1031" t="s">
        <v>9931</v>
      </c>
      <c r="B1031" t="s">
        <v>457</v>
      </c>
      <c r="C1031" t="s">
        <v>9932</v>
      </c>
      <c r="D1031" t="s">
        <v>5654</v>
      </c>
      <c r="E1031" t="s">
        <v>5672</v>
      </c>
    </row>
    <row r="1032" spans="1:5" hidden="1">
      <c r="A1032" t="s">
        <v>9933</v>
      </c>
      <c r="B1032" t="s">
        <v>899</v>
      </c>
      <c r="C1032" t="s">
        <v>9934</v>
      </c>
      <c r="D1032" t="s">
        <v>5654</v>
      </c>
      <c r="E1032" t="s">
        <v>5672</v>
      </c>
    </row>
    <row r="1033" spans="1:5" hidden="1">
      <c r="A1033" t="s">
        <v>9935</v>
      </c>
      <c r="B1033" t="s">
        <v>548</v>
      </c>
      <c r="C1033" t="s">
        <v>9936</v>
      </c>
      <c r="D1033" t="s">
        <v>5654</v>
      </c>
      <c r="E1033" t="s">
        <v>5672</v>
      </c>
    </row>
    <row r="1034" spans="1:5" hidden="1">
      <c r="A1034" t="s">
        <v>9937</v>
      </c>
      <c r="B1034" t="s">
        <v>654</v>
      </c>
      <c r="C1034" t="s">
        <v>9938</v>
      </c>
      <c r="D1034" t="s">
        <v>5654</v>
      </c>
      <c r="E1034" t="s">
        <v>5672</v>
      </c>
    </row>
    <row r="1035" spans="1:5" hidden="1">
      <c r="A1035" t="s">
        <v>9942</v>
      </c>
      <c r="B1035" t="s">
        <v>576</v>
      </c>
      <c r="C1035" t="s">
        <v>9943</v>
      </c>
      <c r="D1035" t="s">
        <v>5654</v>
      </c>
      <c r="E1035" t="s">
        <v>5672</v>
      </c>
    </row>
    <row r="1036" spans="1:5" hidden="1">
      <c r="A1036" t="s">
        <v>9945</v>
      </c>
      <c r="B1036" t="s">
        <v>243</v>
      </c>
      <c r="C1036" t="s">
        <v>9946</v>
      </c>
      <c r="D1036" t="s">
        <v>5654</v>
      </c>
      <c r="E1036" t="s">
        <v>5672</v>
      </c>
    </row>
    <row r="1037" spans="1:5" hidden="1">
      <c r="A1037" t="s">
        <v>9952</v>
      </c>
      <c r="B1037" t="s">
        <v>1065</v>
      </c>
      <c r="C1037" t="s">
        <v>9953</v>
      </c>
      <c r="D1037" t="s">
        <v>5654</v>
      </c>
      <c r="E1037" t="s">
        <v>5672</v>
      </c>
    </row>
    <row r="1038" spans="1:5" hidden="1">
      <c r="A1038" t="s">
        <v>9958</v>
      </c>
      <c r="B1038" t="s">
        <v>187</v>
      </c>
      <c r="C1038" t="s">
        <v>9959</v>
      </c>
      <c r="D1038" t="s">
        <v>5654</v>
      </c>
      <c r="E1038" t="s">
        <v>5672</v>
      </c>
    </row>
    <row r="1039" spans="1:5" hidden="1">
      <c r="A1039" t="s">
        <v>9961</v>
      </c>
      <c r="B1039" t="s">
        <v>311</v>
      </c>
      <c r="C1039" t="s">
        <v>9962</v>
      </c>
      <c r="D1039" t="s">
        <v>5654</v>
      </c>
      <c r="E1039" t="s">
        <v>5672</v>
      </c>
    </row>
    <row r="1040" spans="1:5" hidden="1">
      <c r="A1040" t="s">
        <v>9964</v>
      </c>
      <c r="B1040" t="s">
        <v>562</v>
      </c>
      <c r="C1040" t="s">
        <v>9965</v>
      </c>
      <c r="D1040" t="s">
        <v>5654</v>
      </c>
      <c r="E1040" t="s">
        <v>5672</v>
      </c>
    </row>
    <row r="1041" spans="1:5" hidden="1">
      <c r="A1041" t="s">
        <v>9970</v>
      </c>
      <c r="B1041" t="s">
        <v>702</v>
      </c>
      <c r="C1041" t="s">
        <v>9971</v>
      </c>
      <c r="D1041" t="s">
        <v>5654</v>
      </c>
      <c r="E1041" t="s">
        <v>5672</v>
      </c>
    </row>
    <row r="1042" spans="1:5" hidden="1">
      <c r="A1042" t="s">
        <v>9976</v>
      </c>
      <c r="B1042" t="s">
        <v>97</v>
      </c>
      <c r="C1042" t="s">
        <v>9977</v>
      </c>
      <c r="D1042" t="s">
        <v>5654</v>
      </c>
      <c r="E1042" t="s">
        <v>5672</v>
      </c>
    </row>
    <row r="1043" spans="1:5" hidden="1">
      <c r="A1043" t="s">
        <v>9980</v>
      </c>
      <c r="B1043" t="s">
        <v>115</v>
      </c>
      <c r="C1043" t="s">
        <v>9981</v>
      </c>
      <c r="D1043" t="s">
        <v>5654</v>
      </c>
      <c r="E1043" t="s">
        <v>5672</v>
      </c>
    </row>
    <row r="1044" spans="1:5" hidden="1">
      <c r="A1044" t="s">
        <v>9996</v>
      </c>
      <c r="B1044" t="s">
        <v>403</v>
      </c>
      <c r="C1044" t="s">
        <v>9997</v>
      </c>
      <c r="D1044" t="s">
        <v>5654</v>
      </c>
      <c r="E1044" t="s">
        <v>5672</v>
      </c>
    </row>
    <row r="1045" spans="1:5" hidden="1">
      <c r="A1045" t="s">
        <v>9998</v>
      </c>
      <c r="B1045" t="s">
        <v>525</v>
      </c>
      <c r="C1045" t="s">
        <v>9999</v>
      </c>
      <c r="D1045" t="s">
        <v>5654</v>
      </c>
      <c r="E1045" t="s">
        <v>5672</v>
      </c>
    </row>
    <row r="1046" spans="1:5" hidden="1">
      <c r="A1046" t="s">
        <v>10001</v>
      </c>
      <c r="B1046" t="s">
        <v>1066</v>
      </c>
      <c r="C1046" t="s">
        <v>10002</v>
      </c>
      <c r="D1046" t="s">
        <v>5654</v>
      </c>
      <c r="E1046" t="s">
        <v>5672</v>
      </c>
    </row>
    <row r="1047" spans="1:5" hidden="1">
      <c r="A1047" t="s">
        <v>10005</v>
      </c>
      <c r="B1047" t="s">
        <v>147</v>
      </c>
      <c r="C1047" t="s">
        <v>10006</v>
      </c>
      <c r="D1047" t="s">
        <v>5654</v>
      </c>
      <c r="E1047" t="s">
        <v>5672</v>
      </c>
    </row>
    <row r="1048" spans="1:5" hidden="1">
      <c r="A1048" t="s">
        <v>10008</v>
      </c>
      <c r="B1048" t="s">
        <v>1067</v>
      </c>
      <c r="C1048" t="s">
        <v>10009</v>
      </c>
      <c r="D1048" t="s">
        <v>5654</v>
      </c>
      <c r="E1048" t="s">
        <v>5672</v>
      </c>
    </row>
    <row r="1049" spans="1:5" hidden="1">
      <c r="A1049" t="s">
        <v>10014</v>
      </c>
      <c r="B1049" t="s">
        <v>103</v>
      </c>
      <c r="C1049" t="s">
        <v>10015</v>
      </c>
      <c r="D1049" t="s">
        <v>5654</v>
      </c>
      <c r="E1049" t="s">
        <v>5672</v>
      </c>
    </row>
    <row r="1050" spans="1:5" hidden="1">
      <c r="A1050" t="s">
        <v>10027</v>
      </c>
      <c r="B1050" t="s">
        <v>914</v>
      </c>
      <c r="C1050" t="s">
        <v>10028</v>
      </c>
      <c r="D1050" t="s">
        <v>5654</v>
      </c>
      <c r="E1050" t="s">
        <v>5672</v>
      </c>
    </row>
    <row r="1051" spans="1:5" hidden="1">
      <c r="A1051" t="s">
        <v>10029</v>
      </c>
      <c r="B1051" t="s">
        <v>916</v>
      </c>
      <c r="C1051" t="s">
        <v>10030</v>
      </c>
      <c r="D1051" t="s">
        <v>5654</v>
      </c>
      <c r="E1051" t="s">
        <v>5672</v>
      </c>
    </row>
    <row r="1052" spans="1:5" hidden="1">
      <c r="A1052" t="s">
        <v>10032</v>
      </c>
      <c r="B1052" t="s">
        <v>69</v>
      </c>
      <c r="C1052" t="s">
        <v>10033</v>
      </c>
      <c r="D1052" t="s">
        <v>5654</v>
      </c>
      <c r="E1052" t="s">
        <v>5672</v>
      </c>
    </row>
    <row r="1053" spans="1:5" hidden="1">
      <c r="A1053" t="s">
        <v>10036</v>
      </c>
      <c r="B1053" t="s">
        <v>431</v>
      </c>
      <c r="C1053" t="s">
        <v>10037</v>
      </c>
      <c r="D1053" t="s">
        <v>5654</v>
      </c>
      <c r="E1053" t="s">
        <v>5672</v>
      </c>
    </row>
    <row r="1054" spans="1:5" hidden="1">
      <c r="A1054" t="s">
        <v>10038</v>
      </c>
      <c r="B1054" t="s">
        <v>359</v>
      </c>
      <c r="C1054" t="s">
        <v>10039</v>
      </c>
      <c r="D1054" t="s">
        <v>5654</v>
      </c>
      <c r="E1054" t="s">
        <v>5672</v>
      </c>
    </row>
    <row r="1055" spans="1:5" hidden="1">
      <c r="A1055" t="s">
        <v>10042</v>
      </c>
      <c r="B1055" t="s">
        <v>1068</v>
      </c>
      <c r="C1055" t="s">
        <v>10043</v>
      </c>
      <c r="D1055" t="s">
        <v>5654</v>
      </c>
      <c r="E1055" t="s">
        <v>5672</v>
      </c>
    </row>
    <row r="1056" spans="1:5" hidden="1">
      <c r="A1056" t="s">
        <v>10046</v>
      </c>
      <c r="B1056" t="s">
        <v>1069</v>
      </c>
      <c r="C1056" t="s">
        <v>10047</v>
      </c>
      <c r="D1056" t="s">
        <v>5654</v>
      </c>
      <c r="E1056" t="s">
        <v>5672</v>
      </c>
    </row>
    <row r="1057" spans="1:5" hidden="1">
      <c r="A1057" t="s">
        <v>10048</v>
      </c>
      <c r="B1057" t="s">
        <v>712</v>
      </c>
      <c r="C1057" t="s">
        <v>10049</v>
      </c>
      <c r="D1057" t="s">
        <v>5654</v>
      </c>
      <c r="E1057" t="s">
        <v>5672</v>
      </c>
    </row>
    <row r="1058" spans="1:5" hidden="1">
      <c r="A1058" t="s">
        <v>10051</v>
      </c>
      <c r="B1058" t="s">
        <v>309</v>
      </c>
      <c r="C1058" t="s">
        <v>10052</v>
      </c>
      <c r="D1058" t="s">
        <v>5654</v>
      </c>
      <c r="E1058" t="s">
        <v>5672</v>
      </c>
    </row>
    <row r="1059" spans="1:5" hidden="1">
      <c r="A1059" t="s">
        <v>10060</v>
      </c>
      <c r="B1059" t="s">
        <v>1070</v>
      </c>
      <c r="C1059" t="s">
        <v>10061</v>
      </c>
      <c r="D1059" t="s">
        <v>5654</v>
      </c>
      <c r="E1059" t="s">
        <v>5672</v>
      </c>
    </row>
    <row r="1060" spans="1:5" hidden="1">
      <c r="A1060" t="s">
        <v>10065</v>
      </c>
      <c r="B1060" t="s">
        <v>437</v>
      </c>
      <c r="C1060" t="s">
        <v>10066</v>
      </c>
      <c r="D1060" t="s">
        <v>5654</v>
      </c>
      <c r="E1060" t="s">
        <v>5672</v>
      </c>
    </row>
    <row r="1061" spans="1:5" hidden="1">
      <c r="A1061" t="s">
        <v>10070</v>
      </c>
      <c r="B1061" t="s">
        <v>41</v>
      </c>
      <c r="C1061" t="s">
        <v>10071</v>
      </c>
      <c r="D1061" t="s">
        <v>5654</v>
      </c>
      <c r="E1061" t="s">
        <v>5672</v>
      </c>
    </row>
    <row r="1062" spans="1:5" hidden="1">
      <c r="A1062" t="s">
        <v>10073</v>
      </c>
      <c r="B1062" t="s">
        <v>85</v>
      </c>
      <c r="C1062" t="s">
        <v>10074</v>
      </c>
      <c r="D1062" t="s">
        <v>5654</v>
      </c>
      <c r="E1062" t="s">
        <v>5672</v>
      </c>
    </row>
    <row r="1063" spans="1:5" hidden="1">
      <c r="A1063" t="s">
        <v>10079</v>
      </c>
      <c r="B1063" t="s">
        <v>487</v>
      </c>
      <c r="C1063" t="s">
        <v>10080</v>
      </c>
      <c r="D1063" t="s">
        <v>5654</v>
      </c>
      <c r="E1063" t="s">
        <v>5672</v>
      </c>
    </row>
    <row r="1064" spans="1:5" hidden="1">
      <c r="A1064" t="s">
        <v>10086</v>
      </c>
      <c r="B1064" t="s">
        <v>33</v>
      </c>
      <c r="C1064" t="s">
        <v>10087</v>
      </c>
      <c r="D1064" t="s">
        <v>5654</v>
      </c>
      <c r="E1064" t="s">
        <v>5672</v>
      </c>
    </row>
    <row r="1065" spans="1:5" hidden="1">
      <c r="A1065" t="s">
        <v>10092</v>
      </c>
      <c r="B1065" t="s">
        <v>173</v>
      </c>
      <c r="C1065" t="s">
        <v>10093</v>
      </c>
      <c r="D1065" t="s">
        <v>5654</v>
      </c>
      <c r="E1065" t="s">
        <v>5672</v>
      </c>
    </row>
    <row r="1066" spans="1:5" hidden="1">
      <c r="A1066" t="s">
        <v>10095</v>
      </c>
      <c r="B1066" t="s">
        <v>686</v>
      </c>
      <c r="C1066" t="s">
        <v>10096</v>
      </c>
      <c r="D1066" t="s">
        <v>5654</v>
      </c>
      <c r="E1066" t="s">
        <v>5672</v>
      </c>
    </row>
    <row r="1067" spans="1:5" hidden="1">
      <c r="A1067" t="s">
        <v>10098</v>
      </c>
      <c r="B1067" t="s">
        <v>598</v>
      </c>
      <c r="C1067" t="s">
        <v>10099</v>
      </c>
      <c r="D1067" t="s">
        <v>5654</v>
      </c>
      <c r="E1067" t="s">
        <v>5672</v>
      </c>
    </row>
    <row r="1068" spans="1:5" hidden="1">
      <c r="A1068" t="s">
        <v>10122</v>
      </c>
      <c r="B1068" t="s">
        <v>1071</v>
      </c>
      <c r="C1068" t="s">
        <v>10123</v>
      </c>
      <c r="D1068" t="s">
        <v>5654</v>
      </c>
      <c r="E1068" t="s">
        <v>5672</v>
      </c>
    </row>
    <row r="1069" spans="1:5" hidden="1">
      <c r="A1069" t="s">
        <v>10129</v>
      </c>
      <c r="B1069" t="s">
        <v>385</v>
      </c>
      <c r="C1069" t="s">
        <v>10130</v>
      </c>
      <c r="D1069" t="s">
        <v>5654</v>
      </c>
      <c r="E1069" t="s">
        <v>5672</v>
      </c>
    </row>
    <row r="1070" spans="1:5" hidden="1">
      <c r="A1070" t="s">
        <v>10168</v>
      </c>
      <c r="B1070" t="s">
        <v>461</v>
      </c>
      <c r="C1070" t="s">
        <v>10169</v>
      </c>
      <c r="D1070" t="s">
        <v>5654</v>
      </c>
      <c r="E1070" t="s">
        <v>5672</v>
      </c>
    </row>
    <row r="1071" spans="1:5" hidden="1">
      <c r="A1071" t="s">
        <v>10178</v>
      </c>
      <c r="B1071" t="s">
        <v>1072</v>
      </c>
      <c r="C1071" t="s">
        <v>10179</v>
      </c>
      <c r="D1071" t="s">
        <v>5654</v>
      </c>
      <c r="E1071" t="s">
        <v>5672</v>
      </c>
    </row>
    <row r="1072" spans="1:5" hidden="1">
      <c r="A1072" t="s">
        <v>10191</v>
      </c>
      <c r="B1072" t="s">
        <v>1073</v>
      </c>
      <c r="C1072" t="s">
        <v>10192</v>
      </c>
      <c r="D1072" t="s">
        <v>5654</v>
      </c>
      <c r="E1072" t="s">
        <v>5672</v>
      </c>
    </row>
    <row r="1073" spans="1:5" hidden="1">
      <c r="A1073" t="s">
        <v>10207</v>
      </c>
      <c r="B1073" t="s">
        <v>1074</v>
      </c>
      <c r="C1073" t="s">
        <v>10208</v>
      </c>
      <c r="D1073" t="s">
        <v>5654</v>
      </c>
      <c r="E1073" t="s">
        <v>5672</v>
      </c>
    </row>
    <row r="1074" spans="1:5" hidden="1">
      <c r="A1074" t="s">
        <v>10213</v>
      </c>
      <c r="B1074" t="s">
        <v>327</v>
      </c>
      <c r="C1074" t="s">
        <v>10214</v>
      </c>
      <c r="D1074" t="s">
        <v>5654</v>
      </c>
      <c r="E1074" t="s">
        <v>5672</v>
      </c>
    </row>
    <row r="1075" spans="1:5" hidden="1">
      <c r="A1075" t="s">
        <v>10220</v>
      </c>
      <c r="B1075" t="s">
        <v>285</v>
      </c>
      <c r="C1075" t="s">
        <v>10221</v>
      </c>
      <c r="D1075" t="s">
        <v>5654</v>
      </c>
      <c r="E1075" t="s">
        <v>5672</v>
      </c>
    </row>
    <row r="1076" spans="1:5" hidden="1">
      <c r="A1076" t="s">
        <v>10223</v>
      </c>
      <c r="B1076" t="s">
        <v>91</v>
      </c>
      <c r="C1076" t="s">
        <v>10224</v>
      </c>
      <c r="D1076" t="s">
        <v>5654</v>
      </c>
      <c r="E1076" t="s">
        <v>5672</v>
      </c>
    </row>
    <row r="1077" spans="1:5" hidden="1">
      <c r="A1077" t="s">
        <v>6549</v>
      </c>
      <c r="B1077" t="s">
        <v>1011</v>
      </c>
      <c r="C1077" t="s">
        <v>6550</v>
      </c>
      <c r="D1077" t="s">
        <v>5654</v>
      </c>
      <c r="E1077" t="s">
        <v>6551</v>
      </c>
    </row>
    <row r="1078" spans="1:5" hidden="1">
      <c r="A1078" t="s">
        <v>9216</v>
      </c>
      <c r="B1078" t="s">
        <v>803</v>
      </c>
      <c r="C1078" t="s">
        <v>9217</v>
      </c>
      <c r="D1078" t="s">
        <v>5654</v>
      </c>
      <c r="E1078" t="s">
        <v>6551</v>
      </c>
    </row>
    <row r="1079" spans="1:5" hidden="1">
      <c r="A1079" t="s">
        <v>6549</v>
      </c>
      <c r="B1079" t="s">
        <v>1011</v>
      </c>
      <c r="C1079" t="s">
        <v>6550</v>
      </c>
      <c r="D1079" t="s">
        <v>5654</v>
      </c>
      <c r="E1079" t="s">
        <v>6552</v>
      </c>
    </row>
    <row r="1080" spans="1:5" hidden="1">
      <c r="A1080" t="s">
        <v>9859</v>
      </c>
      <c r="B1080" t="s">
        <v>319</v>
      </c>
      <c r="C1080" t="s">
        <v>9860</v>
      </c>
      <c r="D1080" t="s">
        <v>5654</v>
      </c>
      <c r="E1080" t="s">
        <v>9861</v>
      </c>
    </row>
    <row r="1081" spans="1:5" hidden="1">
      <c r="A1081" t="s">
        <v>8242</v>
      </c>
      <c r="B1081" t="s">
        <v>467</v>
      </c>
      <c r="C1081" t="s">
        <v>8243</v>
      </c>
      <c r="D1081" t="s">
        <v>5655</v>
      </c>
      <c r="E1081" t="s">
        <v>8247</v>
      </c>
    </row>
    <row r="1082" spans="1:5" hidden="1">
      <c r="A1082" t="s">
        <v>8071</v>
      </c>
      <c r="B1082" t="s">
        <v>556</v>
      </c>
      <c r="C1082" t="s">
        <v>8072</v>
      </c>
      <c r="D1082" t="s">
        <v>5655</v>
      </c>
      <c r="E1082" t="s">
        <v>8086</v>
      </c>
    </row>
    <row r="1083" spans="1:5" hidden="1">
      <c r="A1083" t="s">
        <v>8071</v>
      </c>
      <c r="B1083" t="s">
        <v>556</v>
      </c>
      <c r="C1083" t="s">
        <v>8072</v>
      </c>
      <c r="D1083" t="s">
        <v>5655</v>
      </c>
      <c r="E1083" t="s">
        <v>8087</v>
      </c>
    </row>
    <row r="1084" spans="1:5" hidden="1">
      <c r="A1084" t="s">
        <v>8242</v>
      </c>
      <c r="B1084" t="s">
        <v>467</v>
      </c>
      <c r="C1084" t="s">
        <v>8243</v>
      </c>
      <c r="D1084" t="s">
        <v>5655</v>
      </c>
      <c r="E1084" t="s">
        <v>8087</v>
      </c>
    </row>
    <row r="1085" spans="1:5" hidden="1">
      <c r="A1085" t="s">
        <v>8523</v>
      </c>
      <c r="B1085" t="s">
        <v>271</v>
      </c>
      <c r="C1085" t="s">
        <v>8524</v>
      </c>
      <c r="D1085" t="s">
        <v>5655</v>
      </c>
      <c r="E1085" t="s">
        <v>8087</v>
      </c>
    </row>
    <row r="1086" spans="1:5" hidden="1">
      <c r="A1086" t="s">
        <v>9602</v>
      </c>
      <c r="B1086" t="s">
        <v>608</v>
      </c>
      <c r="C1086" t="s">
        <v>9603</v>
      </c>
      <c r="D1086" t="s">
        <v>5655</v>
      </c>
      <c r="E1086" t="s">
        <v>9608</v>
      </c>
    </row>
    <row r="1087" spans="1:5" hidden="1">
      <c r="A1087" t="s">
        <v>9617</v>
      </c>
      <c r="B1087" t="s">
        <v>455</v>
      </c>
      <c r="C1087" t="s">
        <v>9618</v>
      </c>
      <c r="D1087" t="s">
        <v>5655</v>
      </c>
      <c r="E1087" t="s">
        <v>9608</v>
      </c>
    </row>
    <row r="1088" spans="1:5" hidden="1">
      <c r="A1088" t="s">
        <v>9952</v>
      </c>
      <c r="B1088" t="s">
        <v>1065</v>
      </c>
      <c r="C1088" t="s">
        <v>9953</v>
      </c>
      <c r="D1088" t="s">
        <v>5655</v>
      </c>
      <c r="E1088" t="s">
        <v>9608</v>
      </c>
    </row>
    <row r="1089" spans="1:5" hidden="1">
      <c r="A1089" t="s">
        <v>8899</v>
      </c>
      <c r="B1089" t="s">
        <v>161</v>
      </c>
      <c r="C1089" t="s">
        <v>8900</v>
      </c>
      <c r="D1089" t="s">
        <v>5655</v>
      </c>
      <c r="E1089" t="s">
        <v>8906</v>
      </c>
    </row>
    <row r="1090" spans="1:5" hidden="1">
      <c r="A1090" t="s">
        <v>8346</v>
      </c>
      <c r="B1090" t="s">
        <v>807</v>
      </c>
      <c r="C1090" t="s">
        <v>8347</v>
      </c>
      <c r="D1090" t="s">
        <v>5652</v>
      </c>
      <c r="E1090" t="s">
        <v>8350</v>
      </c>
    </row>
    <row r="1091" spans="1:5" hidden="1">
      <c r="A1091" t="s">
        <v>7658</v>
      </c>
      <c r="B1091" t="s">
        <v>825</v>
      </c>
      <c r="C1091" t="s">
        <v>7659</v>
      </c>
      <c r="D1091" t="s">
        <v>5652</v>
      </c>
      <c r="E1091" t="s">
        <v>7660</v>
      </c>
    </row>
    <row r="1092" spans="1:5" hidden="1">
      <c r="A1092" t="s">
        <v>9794</v>
      </c>
      <c r="B1092" t="s">
        <v>387</v>
      </c>
      <c r="C1092" t="s">
        <v>9795</v>
      </c>
      <c r="D1092" t="s">
        <v>5652</v>
      </c>
      <c r="E1092" t="s">
        <v>7660</v>
      </c>
    </row>
    <row r="1093" spans="1:5" hidden="1">
      <c r="A1093" t="s">
        <v>9980</v>
      </c>
      <c r="B1093" t="s">
        <v>115</v>
      </c>
      <c r="C1093" t="s">
        <v>9981</v>
      </c>
      <c r="D1093" t="s">
        <v>5652</v>
      </c>
      <c r="E1093" t="s">
        <v>7660</v>
      </c>
    </row>
    <row r="1094" spans="1:5" hidden="1">
      <c r="A1094" t="s">
        <v>9980</v>
      </c>
      <c r="B1094" t="s">
        <v>115</v>
      </c>
      <c r="C1094" t="s">
        <v>9981</v>
      </c>
      <c r="D1094" t="s">
        <v>5655</v>
      </c>
      <c r="E1094" t="s">
        <v>9990</v>
      </c>
    </row>
    <row r="1095" spans="1:5" hidden="1">
      <c r="A1095" t="s">
        <v>9996</v>
      </c>
      <c r="B1095" t="s">
        <v>403</v>
      </c>
      <c r="C1095" t="s">
        <v>9997</v>
      </c>
      <c r="D1095" t="s">
        <v>5655</v>
      </c>
      <c r="E1095" t="s">
        <v>9990</v>
      </c>
    </row>
    <row r="1096" spans="1:5" hidden="1">
      <c r="A1096" t="s">
        <v>9998</v>
      </c>
      <c r="B1096" t="s">
        <v>525</v>
      </c>
      <c r="C1096" t="s">
        <v>9999</v>
      </c>
      <c r="D1096" t="s">
        <v>5655</v>
      </c>
      <c r="E1096" t="s">
        <v>9990</v>
      </c>
    </row>
    <row r="1097" spans="1:5" hidden="1">
      <c r="A1097" t="s">
        <v>6716</v>
      </c>
      <c r="B1097" t="s">
        <v>704</v>
      </c>
      <c r="C1097" t="s">
        <v>6717</v>
      </c>
      <c r="D1097" t="s">
        <v>5652</v>
      </c>
      <c r="E1097" t="s">
        <v>6718</v>
      </c>
    </row>
    <row r="1098" spans="1:5" hidden="1">
      <c r="A1098" t="s">
        <v>6963</v>
      </c>
      <c r="B1098" t="s">
        <v>652</v>
      </c>
      <c r="C1098" t="s">
        <v>6964</v>
      </c>
      <c r="D1098" t="s">
        <v>5652</v>
      </c>
      <c r="E1098" t="s">
        <v>6965</v>
      </c>
    </row>
    <row r="1099" spans="1:5" hidden="1">
      <c r="A1099" t="s">
        <v>7022</v>
      </c>
      <c r="B1099" t="s">
        <v>351</v>
      </c>
      <c r="C1099" t="s">
        <v>7023</v>
      </c>
      <c r="D1099" t="s">
        <v>5655</v>
      </c>
      <c r="E1099" t="s">
        <v>7026</v>
      </c>
    </row>
    <row r="1100" spans="1:5" hidden="1">
      <c r="A1100" t="s">
        <v>8346</v>
      </c>
      <c r="B1100" t="s">
        <v>807</v>
      </c>
      <c r="C1100" t="s">
        <v>8347</v>
      </c>
      <c r="D1100" t="s">
        <v>5655</v>
      </c>
      <c r="E1100" t="s">
        <v>7026</v>
      </c>
    </row>
    <row r="1101" spans="1:5" hidden="1">
      <c r="A1101" t="s">
        <v>8560</v>
      </c>
      <c r="B1101" t="s">
        <v>674</v>
      </c>
      <c r="C1101" t="s">
        <v>8561</v>
      </c>
      <c r="D1101" t="s">
        <v>5655</v>
      </c>
      <c r="E1101" t="s">
        <v>7026</v>
      </c>
    </row>
    <row r="1102" spans="1:5" hidden="1">
      <c r="A1102" t="s">
        <v>9980</v>
      </c>
      <c r="B1102" t="s">
        <v>115</v>
      </c>
      <c r="C1102" t="s">
        <v>9981</v>
      </c>
      <c r="D1102" t="s">
        <v>5655</v>
      </c>
      <c r="E1102" t="s">
        <v>7026</v>
      </c>
    </row>
    <row r="1103" spans="1:5" hidden="1">
      <c r="A1103" t="s">
        <v>9996</v>
      </c>
      <c r="B1103" t="s">
        <v>403</v>
      </c>
      <c r="C1103" t="s">
        <v>9997</v>
      </c>
      <c r="D1103" t="s">
        <v>5655</v>
      </c>
      <c r="E1103" t="s">
        <v>7026</v>
      </c>
    </row>
    <row r="1104" spans="1:5" hidden="1">
      <c r="A1104" t="s">
        <v>9998</v>
      </c>
      <c r="B1104" t="s">
        <v>525</v>
      </c>
      <c r="C1104" t="s">
        <v>9999</v>
      </c>
      <c r="D1104" t="s">
        <v>5655</v>
      </c>
      <c r="E1104" t="s">
        <v>7026</v>
      </c>
    </row>
    <row r="1105" spans="1:5" hidden="1">
      <c r="A1105" t="s">
        <v>9980</v>
      </c>
      <c r="B1105" t="s">
        <v>115</v>
      </c>
      <c r="C1105" t="s">
        <v>9981</v>
      </c>
      <c r="D1105" t="s">
        <v>5655</v>
      </c>
      <c r="E1105" t="s">
        <v>9991</v>
      </c>
    </row>
    <row r="1106" spans="1:5" hidden="1">
      <c r="A1106" t="s">
        <v>9996</v>
      </c>
      <c r="B1106" t="s">
        <v>403</v>
      </c>
      <c r="C1106" t="s">
        <v>9997</v>
      </c>
      <c r="D1106" t="s">
        <v>5655</v>
      </c>
      <c r="E1106" t="s">
        <v>9991</v>
      </c>
    </row>
    <row r="1107" spans="1:5" hidden="1">
      <c r="A1107" t="s">
        <v>6801</v>
      </c>
      <c r="B1107" t="s">
        <v>237</v>
      </c>
      <c r="C1107" t="s">
        <v>6802</v>
      </c>
      <c r="D1107" t="s">
        <v>5655</v>
      </c>
      <c r="E1107" t="s">
        <v>6807</v>
      </c>
    </row>
    <row r="1108" spans="1:5" hidden="1">
      <c r="A1108" t="s">
        <v>9804</v>
      </c>
      <c r="B1108" t="s">
        <v>127</v>
      </c>
      <c r="C1108" t="s">
        <v>9805</v>
      </c>
      <c r="D1108" t="s">
        <v>5655</v>
      </c>
      <c r="E1108" t="s">
        <v>6807</v>
      </c>
    </row>
    <row r="1109" spans="1:5" hidden="1">
      <c r="A1109" t="s">
        <v>9794</v>
      </c>
      <c r="B1109" t="s">
        <v>387</v>
      </c>
      <c r="C1109" t="s">
        <v>9795</v>
      </c>
      <c r="D1109" t="s">
        <v>5655</v>
      </c>
      <c r="E1109" t="s">
        <v>9801</v>
      </c>
    </row>
    <row r="1110" spans="1:5" hidden="1">
      <c r="A1110" t="s">
        <v>8746</v>
      </c>
      <c r="B1110" t="s">
        <v>251</v>
      </c>
      <c r="C1110" t="s">
        <v>8747</v>
      </c>
      <c r="D1110" t="s">
        <v>5655</v>
      </c>
      <c r="E1110" t="s">
        <v>8751</v>
      </c>
    </row>
    <row r="1111" spans="1:5" hidden="1">
      <c r="A1111" t="s">
        <v>9426</v>
      </c>
      <c r="B1111" t="s">
        <v>568</v>
      </c>
      <c r="C1111" t="s">
        <v>9427</v>
      </c>
      <c r="D1111" t="s">
        <v>5655</v>
      </c>
      <c r="E1111" t="s">
        <v>9429</v>
      </c>
    </row>
    <row r="1112" spans="1:5" hidden="1">
      <c r="A1112" t="s">
        <v>6917</v>
      </c>
      <c r="B1112" t="s">
        <v>383</v>
      </c>
      <c r="C1112" t="s">
        <v>6918</v>
      </c>
      <c r="D1112" t="s">
        <v>5652</v>
      </c>
      <c r="E1112" t="s">
        <v>6919</v>
      </c>
    </row>
    <row r="1113" spans="1:5" hidden="1">
      <c r="A1113" t="s">
        <v>6958</v>
      </c>
      <c r="B1113" t="s">
        <v>690</v>
      </c>
      <c r="C1113" t="s">
        <v>6959</v>
      </c>
      <c r="D1113" t="s">
        <v>5652</v>
      </c>
      <c r="E1113" t="s">
        <v>6919</v>
      </c>
    </row>
    <row r="1114" spans="1:5" hidden="1">
      <c r="A1114" t="s">
        <v>7333</v>
      </c>
      <c r="B1114" t="s">
        <v>169</v>
      </c>
      <c r="C1114" t="s">
        <v>7334</v>
      </c>
      <c r="D1114" t="s">
        <v>5652</v>
      </c>
      <c r="E1114" t="s">
        <v>6919</v>
      </c>
    </row>
    <row r="1115" spans="1:5" hidden="1">
      <c r="A1115" t="s">
        <v>7457</v>
      </c>
      <c r="B1115" t="s">
        <v>233</v>
      </c>
      <c r="C1115" t="s">
        <v>7458</v>
      </c>
      <c r="D1115" t="s">
        <v>5652</v>
      </c>
      <c r="E1115" t="s">
        <v>6919</v>
      </c>
    </row>
    <row r="1116" spans="1:5" hidden="1">
      <c r="A1116" t="s">
        <v>7511</v>
      </c>
      <c r="B1116" t="s">
        <v>329</v>
      </c>
      <c r="C1116" t="s">
        <v>7512</v>
      </c>
      <c r="D1116" t="s">
        <v>5652</v>
      </c>
      <c r="E1116" t="s">
        <v>6919</v>
      </c>
    </row>
    <row r="1117" spans="1:5" hidden="1">
      <c r="A1117" t="s">
        <v>7577</v>
      </c>
      <c r="B1117" t="s">
        <v>189</v>
      </c>
      <c r="C1117" t="s">
        <v>2141</v>
      </c>
      <c r="D1117" t="s">
        <v>5652</v>
      </c>
      <c r="E1117" t="s">
        <v>6919</v>
      </c>
    </row>
    <row r="1118" spans="1:5" hidden="1">
      <c r="A1118" t="s">
        <v>7691</v>
      </c>
      <c r="B1118" t="s">
        <v>586</v>
      </c>
      <c r="C1118" t="s">
        <v>5605</v>
      </c>
      <c r="D1118" t="s">
        <v>5652</v>
      </c>
      <c r="E1118" t="s">
        <v>6919</v>
      </c>
    </row>
    <row r="1119" spans="1:5" hidden="1">
      <c r="A1119" t="s">
        <v>7749</v>
      </c>
      <c r="B1119" t="s">
        <v>1035</v>
      </c>
      <c r="C1119" t="s">
        <v>7750</v>
      </c>
      <c r="D1119" t="s">
        <v>5652</v>
      </c>
      <c r="E1119" t="s">
        <v>6919</v>
      </c>
    </row>
    <row r="1120" spans="1:5" hidden="1">
      <c r="A1120" t="s">
        <v>7826</v>
      </c>
      <c r="B1120" t="s">
        <v>223</v>
      </c>
      <c r="C1120" t="s">
        <v>7827</v>
      </c>
      <c r="D1120" t="s">
        <v>5652</v>
      </c>
      <c r="E1120" t="s">
        <v>6919</v>
      </c>
    </row>
    <row r="1121" spans="1:5" hidden="1">
      <c r="A1121" t="s">
        <v>7935</v>
      </c>
      <c r="B1121" t="s">
        <v>349</v>
      </c>
      <c r="C1121" t="s">
        <v>7936</v>
      </c>
      <c r="D1121" t="s">
        <v>5652</v>
      </c>
      <c r="E1121" t="s">
        <v>6919</v>
      </c>
    </row>
    <row r="1122" spans="1:5" hidden="1">
      <c r="A1122" t="s">
        <v>7969</v>
      </c>
      <c r="B1122" t="s">
        <v>471</v>
      </c>
      <c r="C1122" t="s">
        <v>7970</v>
      </c>
      <c r="D1122" t="s">
        <v>5652</v>
      </c>
      <c r="E1122" t="s">
        <v>6919</v>
      </c>
    </row>
    <row r="1123" spans="1:5" hidden="1">
      <c r="A1123" t="s">
        <v>8061</v>
      </c>
      <c r="B1123" t="s">
        <v>279</v>
      </c>
      <c r="C1123" t="s">
        <v>8062</v>
      </c>
      <c r="D1123" t="s">
        <v>5652</v>
      </c>
      <c r="E1123" t="s">
        <v>6919</v>
      </c>
    </row>
    <row r="1124" spans="1:5" hidden="1">
      <c r="A1124" t="s">
        <v>8346</v>
      </c>
      <c r="B1124" t="s">
        <v>807</v>
      </c>
      <c r="C1124" t="s">
        <v>8347</v>
      </c>
      <c r="D1124" t="s">
        <v>5652</v>
      </c>
      <c r="E1124" t="s">
        <v>6919</v>
      </c>
    </row>
    <row r="1125" spans="1:5" hidden="1">
      <c r="A1125" t="s">
        <v>8771</v>
      </c>
      <c r="B1125" t="s">
        <v>658</v>
      </c>
      <c r="C1125" t="s">
        <v>8772</v>
      </c>
      <c r="D1125" t="s">
        <v>5652</v>
      </c>
      <c r="E1125" t="s">
        <v>6919</v>
      </c>
    </row>
    <row r="1126" spans="1:5" hidden="1">
      <c r="A1126" t="s">
        <v>8789</v>
      </c>
      <c r="B1126" t="s">
        <v>768</v>
      </c>
      <c r="C1126" t="s">
        <v>8790</v>
      </c>
      <c r="D1126" t="s">
        <v>5652</v>
      </c>
      <c r="E1126" t="s">
        <v>6919</v>
      </c>
    </row>
    <row r="1127" spans="1:5" hidden="1">
      <c r="A1127" t="s">
        <v>8813</v>
      </c>
      <c r="B1127" t="s">
        <v>770</v>
      </c>
      <c r="C1127" t="s">
        <v>8814</v>
      </c>
      <c r="D1127" t="s">
        <v>5652</v>
      </c>
      <c r="E1127" t="s">
        <v>6919</v>
      </c>
    </row>
    <row r="1128" spans="1:5" hidden="1">
      <c r="A1128" t="s">
        <v>8824</v>
      </c>
      <c r="B1128" t="s">
        <v>772</v>
      </c>
      <c r="C1128" t="s">
        <v>8825</v>
      </c>
      <c r="D1128" t="s">
        <v>5652</v>
      </c>
      <c r="E1128" t="s">
        <v>6919</v>
      </c>
    </row>
    <row r="1129" spans="1:5" hidden="1">
      <c r="A1129" t="s">
        <v>9071</v>
      </c>
      <c r="B1129" t="s">
        <v>630</v>
      </c>
      <c r="C1129" t="s">
        <v>9072</v>
      </c>
      <c r="D1129" t="s">
        <v>5652</v>
      </c>
      <c r="E1129" t="s">
        <v>6919</v>
      </c>
    </row>
    <row r="1130" spans="1:5" hidden="1">
      <c r="A1130" t="s">
        <v>9084</v>
      </c>
      <c r="B1130" t="s">
        <v>323</v>
      </c>
      <c r="C1130" t="s">
        <v>9085</v>
      </c>
      <c r="D1130" t="s">
        <v>5652</v>
      </c>
      <c r="E1130" t="s">
        <v>6919</v>
      </c>
    </row>
    <row r="1131" spans="1:5" hidden="1">
      <c r="A1131" t="s">
        <v>9103</v>
      </c>
      <c r="B1131" t="s">
        <v>43</v>
      </c>
      <c r="C1131" t="s">
        <v>9104</v>
      </c>
      <c r="D1131" t="s">
        <v>5652</v>
      </c>
      <c r="E1131" t="s">
        <v>6919</v>
      </c>
    </row>
    <row r="1132" spans="1:5" hidden="1">
      <c r="A1132" t="s">
        <v>9231</v>
      </c>
      <c r="B1132" t="s">
        <v>1049</v>
      </c>
      <c r="C1132" t="s">
        <v>9232</v>
      </c>
      <c r="D1132" t="s">
        <v>5652</v>
      </c>
      <c r="E1132" t="s">
        <v>6919</v>
      </c>
    </row>
    <row r="1133" spans="1:5" hidden="1">
      <c r="A1133" t="s">
        <v>9298</v>
      </c>
      <c r="B1133" t="s">
        <v>357</v>
      </c>
      <c r="C1133" t="s">
        <v>9299</v>
      </c>
      <c r="D1133" t="s">
        <v>5652</v>
      </c>
      <c r="E1133" t="s">
        <v>6919</v>
      </c>
    </row>
    <row r="1134" spans="1:5" hidden="1">
      <c r="A1134" t="s">
        <v>9319</v>
      </c>
      <c r="B1134" t="s">
        <v>852</v>
      </c>
      <c r="C1134" t="s">
        <v>9320</v>
      </c>
      <c r="D1134" t="s">
        <v>5652</v>
      </c>
      <c r="E1134" t="s">
        <v>6919</v>
      </c>
    </row>
    <row r="1135" spans="1:5" hidden="1">
      <c r="A1135" t="s">
        <v>9332</v>
      </c>
      <c r="B1135" t="s">
        <v>854</v>
      </c>
      <c r="C1135" t="s">
        <v>9333</v>
      </c>
      <c r="D1135" t="s">
        <v>5652</v>
      </c>
      <c r="E1135" t="s">
        <v>6919</v>
      </c>
    </row>
    <row r="1136" spans="1:5" hidden="1">
      <c r="A1136" t="s">
        <v>9436</v>
      </c>
      <c r="B1136" t="s">
        <v>878</v>
      </c>
      <c r="C1136" t="s">
        <v>9437</v>
      </c>
      <c r="D1136" t="s">
        <v>5652</v>
      </c>
      <c r="E1136" t="s">
        <v>6919</v>
      </c>
    </row>
    <row r="1137" spans="1:5" hidden="1">
      <c r="A1137" t="s">
        <v>9453</v>
      </c>
      <c r="B1137" t="s">
        <v>880</v>
      </c>
      <c r="C1137" t="s">
        <v>9454</v>
      </c>
      <c r="D1137" t="s">
        <v>5652</v>
      </c>
      <c r="E1137" t="s">
        <v>6919</v>
      </c>
    </row>
    <row r="1138" spans="1:5" hidden="1">
      <c r="A1138" t="s">
        <v>9457</v>
      </c>
      <c r="B1138" t="s">
        <v>882</v>
      </c>
      <c r="C1138" t="s">
        <v>9458</v>
      </c>
      <c r="D1138" t="s">
        <v>5652</v>
      </c>
      <c r="E1138" t="s">
        <v>6919</v>
      </c>
    </row>
    <row r="1139" spans="1:5" hidden="1">
      <c r="A1139" t="s">
        <v>9804</v>
      </c>
      <c r="B1139" t="s">
        <v>127</v>
      </c>
      <c r="C1139" t="s">
        <v>9805</v>
      </c>
      <c r="D1139" t="s">
        <v>5652</v>
      </c>
      <c r="E1139" t="s">
        <v>6919</v>
      </c>
    </row>
    <row r="1140" spans="1:5" hidden="1">
      <c r="A1140" t="s">
        <v>9976</v>
      </c>
      <c r="B1140" t="s">
        <v>97</v>
      </c>
      <c r="C1140" t="s">
        <v>9977</v>
      </c>
      <c r="D1140" t="s">
        <v>5652</v>
      </c>
      <c r="E1140" t="s">
        <v>6919</v>
      </c>
    </row>
    <row r="1141" spans="1:5" hidden="1">
      <c r="A1141" t="s">
        <v>9980</v>
      </c>
      <c r="B1141" t="s">
        <v>115</v>
      </c>
      <c r="C1141" t="s">
        <v>9981</v>
      </c>
      <c r="D1141" t="s">
        <v>5652</v>
      </c>
      <c r="E1141" t="s">
        <v>6919</v>
      </c>
    </row>
    <row r="1142" spans="1:5" hidden="1">
      <c r="A1142" t="s">
        <v>6801</v>
      </c>
      <c r="B1142" t="s">
        <v>237</v>
      </c>
      <c r="C1142" t="s">
        <v>6802</v>
      </c>
      <c r="D1142" t="s">
        <v>5655</v>
      </c>
      <c r="E1142" t="s">
        <v>6808</v>
      </c>
    </row>
    <row r="1143" spans="1:5" hidden="1">
      <c r="A1143" t="s">
        <v>8680</v>
      </c>
      <c r="B1143" t="s">
        <v>79</v>
      </c>
      <c r="C1143" t="s">
        <v>8681</v>
      </c>
      <c r="D1143" t="s">
        <v>5655</v>
      </c>
      <c r="E1143" t="s">
        <v>6808</v>
      </c>
    </row>
    <row r="1144" spans="1:5" hidden="1">
      <c r="A1144" t="s">
        <v>6737</v>
      </c>
      <c r="B1144" t="s">
        <v>760</v>
      </c>
      <c r="C1144" t="s">
        <v>6738</v>
      </c>
      <c r="D1144" t="s">
        <v>5655</v>
      </c>
      <c r="E1144" t="s">
        <v>6740</v>
      </c>
    </row>
    <row r="1145" spans="1:5" hidden="1">
      <c r="A1145" t="s">
        <v>7333</v>
      </c>
      <c r="B1145" t="s">
        <v>169</v>
      </c>
      <c r="C1145" t="s">
        <v>7334</v>
      </c>
      <c r="D1145" t="s">
        <v>5655</v>
      </c>
      <c r="E1145" t="s">
        <v>6740</v>
      </c>
    </row>
    <row r="1146" spans="1:5" hidden="1">
      <c r="A1146" t="s">
        <v>9980</v>
      </c>
      <c r="B1146" t="s">
        <v>115</v>
      </c>
      <c r="C1146" t="s">
        <v>9981</v>
      </c>
      <c r="D1146" t="s">
        <v>5655</v>
      </c>
      <c r="E1146" t="s">
        <v>6740</v>
      </c>
    </row>
    <row r="1147" spans="1:5" hidden="1">
      <c r="A1147" t="s">
        <v>9996</v>
      </c>
      <c r="B1147" t="s">
        <v>403</v>
      </c>
      <c r="C1147" t="s">
        <v>9997</v>
      </c>
      <c r="D1147" t="s">
        <v>5655</v>
      </c>
      <c r="E1147" t="s">
        <v>6740</v>
      </c>
    </row>
    <row r="1148" spans="1:5" hidden="1">
      <c r="A1148" t="s">
        <v>6116</v>
      </c>
      <c r="B1148" t="s">
        <v>648</v>
      </c>
      <c r="C1148" t="s">
        <v>6117</v>
      </c>
      <c r="D1148" t="s">
        <v>5655</v>
      </c>
      <c r="E1148" t="s">
        <v>6128</v>
      </c>
    </row>
    <row r="1149" spans="1:5" hidden="1">
      <c r="A1149" t="s">
        <v>6285</v>
      </c>
      <c r="B1149" t="s">
        <v>632</v>
      </c>
      <c r="C1149" t="s">
        <v>6286</v>
      </c>
      <c r="D1149" t="s">
        <v>5655</v>
      </c>
      <c r="E1149" t="s">
        <v>6128</v>
      </c>
    </row>
    <row r="1150" spans="1:5" hidden="1">
      <c r="A1150" t="s">
        <v>6457</v>
      </c>
      <c r="B1150" t="s">
        <v>672</v>
      </c>
      <c r="C1150" t="s">
        <v>6458</v>
      </c>
      <c r="D1150" t="s">
        <v>5655</v>
      </c>
      <c r="E1150" t="s">
        <v>6128</v>
      </c>
    </row>
    <row r="1151" spans="1:5" hidden="1">
      <c r="A1151" t="s">
        <v>7577</v>
      </c>
      <c r="B1151" t="s">
        <v>189</v>
      </c>
      <c r="C1151" t="s">
        <v>2141</v>
      </c>
      <c r="D1151" t="s">
        <v>5655</v>
      </c>
      <c r="E1151" t="s">
        <v>6128</v>
      </c>
    </row>
    <row r="1152" spans="1:5" hidden="1">
      <c r="A1152" t="s">
        <v>7669</v>
      </c>
      <c r="B1152" t="s">
        <v>31</v>
      </c>
      <c r="C1152" t="s">
        <v>4270</v>
      </c>
      <c r="D1152" t="s">
        <v>5655</v>
      </c>
      <c r="E1152" t="s">
        <v>6128</v>
      </c>
    </row>
    <row r="1153" spans="1:5" hidden="1">
      <c r="A1153" t="s">
        <v>7680</v>
      </c>
      <c r="B1153" t="s">
        <v>829</v>
      </c>
      <c r="C1153" t="s">
        <v>7681</v>
      </c>
      <c r="D1153" t="s">
        <v>5655</v>
      </c>
      <c r="E1153" t="s">
        <v>6128</v>
      </c>
    </row>
    <row r="1154" spans="1:5" hidden="1">
      <c r="A1154" t="s">
        <v>8652</v>
      </c>
      <c r="B1154" t="s">
        <v>600</v>
      </c>
      <c r="C1154" t="s">
        <v>8653</v>
      </c>
      <c r="D1154" t="s">
        <v>5655</v>
      </c>
      <c r="E1154" t="s">
        <v>6128</v>
      </c>
    </row>
    <row r="1155" spans="1:5" hidden="1">
      <c r="A1155" t="s">
        <v>8741</v>
      </c>
      <c r="B1155" t="s">
        <v>694</v>
      </c>
      <c r="C1155" t="s">
        <v>8742</v>
      </c>
      <c r="D1155" t="s">
        <v>5655</v>
      </c>
      <c r="E1155" t="s">
        <v>6128</v>
      </c>
    </row>
    <row r="1156" spans="1:5" hidden="1">
      <c r="A1156" t="s">
        <v>8744</v>
      </c>
      <c r="B1156" t="s">
        <v>764</v>
      </c>
      <c r="C1156" t="s">
        <v>8745</v>
      </c>
      <c r="D1156" t="s">
        <v>5655</v>
      </c>
      <c r="E1156" t="s">
        <v>6128</v>
      </c>
    </row>
    <row r="1157" spans="1:5" hidden="1">
      <c r="A1157" t="s">
        <v>8746</v>
      </c>
      <c r="B1157" t="s">
        <v>251</v>
      </c>
      <c r="C1157" t="s">
        <v>8747</v>
      </c>
      <c r="D1157" t="s">
        <v>5655</v>
      </c>
      <c r="E1157" t="s">
        <v>6128</v>
      </c>
    </row>
    <row r="1158" spans="1:5" hidden="1">
      <c r="A1158" t="s">
        <v>8766</v>
      </c>
      <c r="B1158" t="s">
        <v>766</v>
      </c>
      <c r="C1158" t="s">
        <v>8767</v>
      </c>
      <c r="D1158" t="s">
        <v>5655</v>
      </c>
      <c r="E1158" t="s">
        <v>6128</v>
      </c>
    </row>
    <row r="1159" spans="1:5" hidden="1">
      <c r="A1159" t="s">
        <v>8771</v>
      </c>
      <c r="B1159" t="s">
        <v>658</v>
      </c>
      <c r="C1159" t="s">
        <v>8772</v>
      </c>
      <c r="D1159" t="s">
        <v>5655</v>
      </c>
      <c r="E1159" t="s">
        <v>6128</v>
      </c>
    </row>
    <row r="1160" spans="1:5" hidden="1">
      <c r="A1160" t="s">
        <v>8789</v>
      </c>
      <c r="B1160" t="s">
        <v>768</v>
      </c>
      <c r="C1160" t="s">
        <v>8790</v>
      </c>
      <c r="D1160" t="s">
        <v>5655</v>
      </c>
      <c r="E1160" t="s">
        <v>6128</v>
      </c>
    </row>
    <row r="1161" spans="1:5" hidden="1">
      <c r="A1161" t="s">
        <v>8793</v>
      </c>
      <c r="B1161" t="s">
        <v>1045</v>
      </c>
      <c r="C1161" t="s">
        <v>8794</v>
      </c>
      <c r="D1161" t="s">
        <v>5655</v>
      </c>
      <c r="E1161" t="s">
        <v>6128</v>
      </c>
    </row>
    <row r="1162" spans="1:5" hidden="1">
      <c r="A1162" t="s">
        <v>8796</v>
      </c>
      <c r="B1162" t="s">
        <v>678</v>
      </c>
      <c r="C1162" t="s">
        <v>8797</v>
      </c>
      <c r="D1162" t="s">
        <v>5655</v>
      </c>
      <c r="E1162" t="s">
        <v>6128</v>
      </c>
    </row>
    <row r="1163" spans="1:5" hidden="1">
      <c r="A1163" t="s">
        <v>8808</v>
      </c>
      <c r="B1163" t="s">
        <v>1046</v>
      </c>
      <c r="C1163" t="s">
        <v>8809</v>
      </c>
      <c r="D1163" t="s">
        <v>5655</v>
      </c>
      <c r="E1163" t="s">
        <v>6128</v>
      </c>
    </row>
    <row r="1164" spans="1:5" hidden="1">
      <c r="A1164" t="s">
        <v>8813</v>
      </c>
      <c r="B1164" t="s">
        <v>770</v>
      </c>
      <c r="C1164" t="s">
        <v>8814</v>
      </c>
      <c r="D1164" t="s">
        <v>5655</v>
      </c>
      <c r="E1164" t="s">
        <v>6128</v>
      </c>
    </row>
    <row r="1165" spans="1:5" hidden="1">
      <c r="A1165" t="s">
        <v>8824</v>
      </c>
      <c r="B1165" t="s">
        <v>772</v>
      </c>
      <c r="C1165" t="s">
        <v>8825</v>
      </c>
      <c r="D1165" t="s">
        <v>5655</v>
      </c>
      <c r="E1165" t="s">
        <v>6128</v>
      </c>
    </row>
    <row r="1166" spans="1:5" hidden="1">
      <c r="A1166" t="s">
        <v>8841</v>
      </c>
      <c r="B1166" t="s">
        <v>640</v>
      </c>
      <c r="C1166" t="s">
        <v>8842</v>
      </c>
      <c r="D1166" t="s">
        <v>5655</v>
      </c>
      <c r="E1166" t="s">
        <v>6128</v>
      </c>
    </row>
    <row r="1167" spans="1:5" hidden="1">
      <c r="A1167" t="s">
        <v>8843</v>
      </c>
      <c r="B1167" t="s">
        <v>1047</v>
      </c>
      <c r="C1167" t="s">
        <v>8844</v>
      </c>
      <c r="D1167" t="s">
        <v>5655</v>
      </c>
      <c r="E1167" t="s">
        <v>6128</v>
      </c>
    </row>
    <row r="1168" spans="1:5" hidden="1">
      <c r="A1168" t="s">
        <v>8846</v>
      </c>
      <c r="B1168" t="s">
        <v>535</v>
      </c>
      <c r="C1168" t="s">
        <v>8847</v>
      </c>
      <c r="D1168" t="s">
        <v>5655</v>
      </c>
      <c r="E1168" t="s">
        <v>6128</v>
      </c>
    </row>
    <row r="1169" spans="1:5" hidden="1">
      <c r="A1169" t="s">
        <v>9037</v>
      </c>
      <c r="B1169" t="s">
        <v>664</v>
      </c>
      <c r="C1169" t="s">
        <v>9038</v>
      </c>
      <c r="D1169" t="s">
        <v>5655</v>
      </c>
      <c r="E1169" t="s">
        <v>6128</v>
      </c>
    </row>
    <row r="1170" spans="1:5" hidden="1">
      <c r="A1170" t="s">
        <v>9298</v>
      </c>
      <c r="B1170" t="s">
        <v>357</v>
      </c>
      <c r="C1170" t="s">
        <v>9299</v>
      </c>
      <c r="D1170" t="s">
        <v>5655</v>
      </c>
      <c r="E1170" t="s">
        <v>6128</v>
      </c>
    </row>
    <row r="1171" spans="1:5" hidden="1">
      <c r="A1171" t="s">
        <v>9385</v>
      </c>
      <c r="B1171" t="s">
        <v>297</v>
      </c>
      <c r="C1171" t="s">
        <v>9386</v>
      </c>
      <c r="D1171" t="s">
        <v>5655</v>
      </c>
      <c r="E1171" t="s">
        <v>6128</v>
      </c>
    </row>
    <row r="1172" spans="1:5" hidden="1">
      <c r="A1172" t="s">
        <v>9436</v>
      </c>
      <c r="B1172" t="s">
        <v>878</v>
      </c>
      <c r="C1172" t="s">
        <v>9437</v>
      </c>
      <c r="D1172" t="s">
        <v>5655</v>
      </c>
      <c r="E1172" t="s">
        <v>6128</v>
      </c>
    </row>
    <row r="1173" spans="1:5" hidden="1">
      <c r="A1173" t="s">
        <v>9466</v>
      </c>
      <c r="B1173" t="s">
        <v>93</v>
      </c>
      <c r="C1173" t="s">
        <v>9467</v>
      </c>
      <c r="D1173" t="s">
        <v>5655</v>
      </c>
      <c r="E1173" t="s">
        <v>6128</v>
      </c>
    </row>
    <row r="1174" spans="1:5" hidden="1">
      <c r="A1174" t="s">
        <v>9475</v>
      </c>
      <c r="B1174" t="s">
        <v>113</v>
      </c>
      <c r="C1174" t="s">
        <v>9476</v>
      </c>
      <c r="D1174" t="s">
        <v>5655</v>
      </c>
      <c r="E1174" t="s">
        <v>6128</v>
      </c>
    </row>
    <row r="1175" spans="1:5" hidden="1">
      <c r="A1175" t="s">
        <v>10168</v>
      </c>
      <c r="B1175" t="s">
        <v>461</v>
      </c>
      <c r="C1175" t="s">
        <v>10169</v>
      </c>
      <c r="D1175" t="s">
        <v>5655</v>
      </c>
      <c r="E1175" t="s">
        <v>6128</v>
      </c>
    </row>
    <row r="1176" spans="1:5" hidden="1">
      <c r="A1176" t="s">
        <v>8796</v>
      </c>
      <c r="B1176" t="s">
        <v>678</v>
      </c>
      <c r="C1176" t="s">
        <v>8797</v>
      </c>
      <c r="D1176" t="s">
        <v>5654</v>
      </c>
      <c r="E1176" t="s">
        <v>8800</v>
      </c>
    </row>
    <row r="1177" spans="1:5" hidden="1">
      <c r="A1177" t="s">
        <v>8813</v>
      </c>
      <c r="B1177" t="s">
        <v>770</v>
      </c>
      <c r="C1177" t="s">
        <v>8814</v>
      </c>
      <c r="D1177" t="s">
        <v>5654</v>
      </c>
      <c r="E1177" t="s">
        <v>8800</v>
      </c>
    </row>
    <row r="1178" spans="1:5" hidden="1">
      <c r="A1178" t="s">
        <v>8824</v>
      </c>
      <c r="B1178" t="s">
        <v>772</v>
      </c>
      <c r="C1178" t="s">
        <v>8825</v>
      </c>
      <c r="D1178" t="s">
        <v>5654</v>
      </c>
      <c r="E1178" t="s">
        <v>8800</v>
      </c>
    </row>
    <row r="1179" spans="1:5" hidden="1">
      <c r="A1179" t="s">
        <v>8841</v>
      </c>
      <c r="B1179" t="s">
        <v>640</v>
      </c>
      <c r="C1179" t="s">
        <v>8842</v>
      </c>
      <c r="D1179" t="s">
        <v>5654</v>
      </c>
      <c r="E1179" t="s">
        <v>8800</v>
      </c>
    </row>
    <row r="1180" spans="1:5" hidden="1">
      <c r="A1180" t="s">
        <v>6304</v>
      </c>
      <c r="B1180" t="s">
        <v>111</v>
      </c>
      <c r="C1180" t="s">
        <v>6305</v>
      </c>
      <c r="D1180" t="s">
        <v>5652</v>
      </c>
      <c r="E1180" t="s">
        <v>6307</v>
      </c>
    </row>
    <row r="1181" spans="1:5" hidden="1">
      <c r="A1181" t="s">
        <v>9584</v>
      </c>
      <c r="B1181" t="s">
        <v>389</v>
      </c>
      <c r="C1181" t="s">
        <v>9585</v>
      </c>
      <c r="D1181" t="s">
        <v>5652</v>
      </c>
      <c r="E1181" t="s">
        <v>6307</v>
      </c>
    </row>
    <row r="1182" spans="1:5" hidden="1">
      <c r="A1182" t="s">
        <v>9126</v>
      </c>
      <c r="B1182" t="s">
        <v>377</v>
      </c>
      <c r="C1182" t="s">
        <v>9127</v>
      </c>
      <c r="D1182" t="s">
        <v>5655</v>
      </c>
      <c r="E1182" t="s">
        <v>9139</v>
      </c>
    </row>
    <row r="1183" spans="1:5" hidden="1">
      <c r="A1183" t="s">
        <v>8771</v>
      </c>
      <c r="B1183" t="s">
        <v>658</v>
      </c>
      <c r="C1183" t="s">
        <v>8772</v>
      </c>
      <c r="D1183" t="s">
        <v>5652</v>
      </c>
      <c r="E1183" t="s">
        <v>8773</v>
      </c>
    </row>
    <row r="1184" spans="1:5" hidden="1">
      <c r="A1184" t="s">
        <v>9319</v>
      </c>
      <c r="B1184" t="s">
        <v>852</v>
      </c>
      <c r="C1184" t="s">
        <v>9320</v>
      </c>
      <c r="D1184" t="s">
        <v>5652</v>
      </c>
      <c r="E1184" t="s">
        <v>8773</v>
      </c>
    </row>
    <row r="1185" spans="1:5" hidden="1">
      <c r="A1185" t="s">
        <v>9453</v>
      </c>
      <c r="B1185" t="s">
        <v>880</v>
      </c>
      <c r="C1185" t="s">
        <v>9454</v>
      </c>
      <c r="D1185" t="s">
        <v>5652</v>
      </c>
      <c r="E1185" t="s">
        <v>8773</v>
      </c>
    </row>
    <row r="1186" spans="1:5" hidden="1">
      <c r="A1186" t="s">
        <v>8824</v>
      </c>
      <c r="B1186" t="s">
        <v>772</v>
      </c>
      <c r="C1186" t="s">
        <v>8825</v>
      </c>
      <c r="D1186" t="s">
        <v>5655</v>
      </c>
      <c r="E1186" t="s">
        <v>8826</v>
      </c>
    </row>
    <row r="1187" spans="1:5" hidden="1">
      <c r="A1187" t="s">
        <v>8841</v>
      </c>
      <c r="B1187" t="s">
        <v>640</v>
      </c>
      <c r="C1187" t="s">
        <v>8842</v>
      </c>
      <c r="D1187" t="s">
        <v>5655</v>
      </c>
      <c r="E1187" t="s">
        <v>8826</v>
      </c>
    </row>
    <row r="1188" spans="1:5" hidden="1">
      <c r="A1188" t="s">
        <v>8061</v>
      </c>
      <c r="B1188" t="s">
        <v>279</v>
      </c>
      <c r="C1188" t="s">
        <v>8062</v>
      </c>
      <c r="D1188" t="s">
        <v>5652</v>
      </c>
      <c r="E1188" t="s">
        <v>8063</v>
      </c>
    </row>
    <row r="1189" spans="1:5" hidden="1">
      <c r="A1189" t="s">
        <v>8771</v>
      </c>
      <c r="B1189" t="s">
        <v>658</v>
      </c>
      <c r="C1189" t="s">
        <v>8772</v>
      </c>
      <c r="D1189" t="s">
        <v>5652</v>
      </c>
      <c r="E1189" t="s">
        <v>8063</v>
      </c>
    </row>
    <row r="1190" spans="1:5" hidden="1">
      <c r="A1190" t="s">
        <v>6058</v>
      </c>
      <c r="B1190" t="s">
        <v>287</v>
      </c>
      <c r="C1190" t="s">
        <v>6059</v>
      </c>
      <c r="D1190" t="s">
        <v>5652</v>
      </c>
      <c r="E1190" t="s">
        <v>6061</v>
      </c>
    </row>
    <row r="1191" spans="1:5" hidden="1">
      <c r="A1191" t="s">
        <v>7570</v>
      </c>
      <c r="B1191" t="s">
        <v>811</v>
      </c>
      <c r="C1191" t="s">
        <v>7571</v>
      </c>
      <c r="D1191" t="s">
        <v>5652</v>
      </c>
      <c r="E1191" t="s">
        <v>6061</v>
      </c>
    </row>
    <row r="1192" spans="1:5" hidden="1">
      <c r="A1192" t="s">
        <v>7658</v>
      </c>
      <c r="B1192" t="s">
        <v>825</v>
      </c>
      <c r="C1192" t="s">
        <v>7659</v>
      </c>
      <c r="D1192" t="s">
        <v>5652</v>
      </c>
      <c r="E1192" t="s">
        <v>6061</v>
      </c>
    </row>
    <row r="1193" spans="1:5" hidden="1">
      <c r="A1193" t="s">
        <v>9794</v>
      </c>
      <c r="B1193" t="s">
        <v>387</v>
      </c>
      <c r="C1193" t="s">
        <v>9795</v>
      </c>
      <c r="D1193" t="s">
        <v>5652</v>
      </c>
      <c r="E1193" t="s">
        <v>6061</v>
      </c>
    </row>
    <row r="1194" spans="1:5" hidden="1">
      <c r="A1194" t="s">
        <v>6531</v>
      </c>
      <c r="B1194" t="s">
        <v>680</v>
      </c>
      <c r="C1194" t="s">
        <v>6532</v>
      </c>
      <c r="D1194" t="s">
        <v>5655</v>
      </c>
      <c r="E1194" t="s">
        <v>6538</v>
      </c>
    </row>
    <row r="1195" spans="1:5" hidden="1">
      <c r="A1195" t="s">
        <v>6549</v>
      </c>
      <c r="B1195" t="s">
        <v>1011</v>
      </c>
      <c r="C1195" t="s">
        <v>6550</v>
      </c>
      <c r="D1195" t="s">
        <v>5655</v>
      </c>
      <c r="E1195" t="s">
        <v>6538</v>
      </c>
    </row>
    <row r="1196" spans="1:5" hidden="1">
      <c r="A1196" t="s">
        <v>7022</v>
      </c>
      <c r="B1196" t="s">
        <v>351</v>
      </c>
      <c r="C1196" t="s">
        <v>7023</v>
      </c>
      <c r="D1196" t="s">
        <v>5655</v>
      </c>
      <c r="E1196" t="s">
        <v>6538</v>
      </c>
    </row>
    <row r="1197" spans="1:5" hidden="1">
      <c r="A1197" t="s">
        <v>7333</v>
      </c>
      <c r="B1197" t="s">
        <v>169</v>
      </c>
      <c r="C1197" t="s">
        <v>7334</v>
      </c>
      <c r="D1197" t="s">
        <v>5655</v>
      </c>
      <c r="E1197" t="s">
        <v>6538</v>
      </c>
    </row>
    <row r="1198" spans="1:5" hidden="1">
      <c r="A1198" t="s">
        <v>7991</v>
      </c>
      <c r="B1198" t="s">
        <v>858</v>
      </c>
      <c r="C1198" t="s">
        <v>7992</v>
      </c>
      <c r="D1198" t="s">
        <v>5655</v>
      </c>
      <c r="E1198" t="s">
        <v>6538</v>
      </c>
    </row>
    <row r="1199" spans="1:5" hidden="1">
      <c r="A1199" t="s">
        <v>8061</v>
      </c>
      <c r="B1199" t="s">
        <v>279</v>
      </c>
      <c r="C1199" t="s">
        <v>8062</v>
      </c>
      <c r="D1199" t="s">
        <v>5655</v>
      </c>
      <c r="E1199" t="s">
        <v>6538</v>
      </c>
    </row>
    <row r="1200" spans="1:5" hidden="1">
      <c r="A1200" t="s">
        <v>8929</v>
      </c>
      <c r="B1200" t="s">
        <v>401</v>
      </c>
      <c r="C1200" t="s">
        <v>8930</v>
      </c>
      <c r="D1200" t="s">
        <v>5655</v>
      </c>
      <c r="E1200" t="s">
        <v>6538</v>
      </c>
    </row>
    <row r="1201" spans="1:5" hidden="1">
      <c r="A1201" t="s">
        <v>9466</v>
      </c>
      <c r="B1201" t="s">
        <v>93</v>
      </c>
      <c r="C1201" t="s">
        <v>9467</v>
      </c>
      <c r="D1201" t="s">
        <v>5655</v>
      </c>
      <c r="E1201" t="s">
        <v>6538</v>
      </c>
    </row>
    <row r="1202" spans="1:5" hidden="1">
      <c r="A1202" t="s">
        <v>9298</v>
      </c>
      <c r="B1202" t="s">
        <v>357</v>
      </c>
      <c r="C1202" t="s">
        <v>9299</v>
      </c>
      <c r="D1202" t="s">
        <v>5655</v>
      </c>
      <c r="E1202" t="s">
        <v>9307</v>
      </c>
    </row>
    <row r="1203" spans="1:5" hidden="1">
      <c r="A1203" t="s">
        <v>6165</v>
      </c>
      <c r="B1203" t="s">
        <v>191</v>
      </c>
      <c r="C1203" t="s">
        <v>6166</v>
      </c>
      <c r="D1203" t="s">
        <v>5652</v>
      </c>
      <c r="E1203" t="s">
        <v>6167</v>
      </c>
    </row>
    <row r="1204" spans="1:5" hidden="1">
      <c r="A1204" t="s">
        <v>7577</v>
      </c>
      <c r="B1204" t="s">
        <v>189</v>
      </c>
      <c r="C1204" t="s">
        <v>2141</v>
      </c>
      <c r="D1204" t="s">
        <v>5652</v>
      </c>
      <c r="E1204" t="s">
        <v>6167</v>
      </c>
    </row>
    <row r="1205" spans="1:5" hidden="1">
      <c r="A1205" t="s">
        <v>9034</v>
      </c>
      <c r="B1205" t="s">
        <v>215</v>
      </c>
      <c r="C1205" t="s">
        <v>9035</v>
      </c>
      <c r="D1205" t="s">
        <v>5652</v>
      </c>
      <c r="E1205" t="s">
        <v>6167</v>
      </c>
    </row>
    <row r="1206" spans="1:5" hidden="1">
      <c r="A1206" t="s">
        <v>6145</v>
      </c>
      <c r="B1206" t="s">
        <v>870</v>
      </c>
      <c r="C1206" t="s">
        <v>6146</v>
      </c>
      <c r="D1206" t="s">
        <v>5655</v>
      </c>
      <c r="E1206" t="s">
        <v>6150</v>
      </c>
    </row>
    <row r="1207" spans="1:5" hidden="1">
      <c r="A1207" t="s">
        <v>8640</v>
      </c>
      <c r="B1207" t="s">
        <v>738</v>
      </c>
      <c r="C1207" t="s">
        <v>8641</v>
      </c>
      <c r="D1207" t="s">
        <v>5655</v>
      </c>
      <c r="E1207" t="s">
        <v>6150</v>
      </c>
    </row>
    <row r="1208" spans="1:5" hidden="1">
      <c r="A1208" t="s">
        <v>9573</v>
      </c>
      <c r="B1208" t="s">
        <v>918</v>
      </c>
      <c r="C1208" t="s">
        <v>9574</v>
      </c>
      <c r="D1208" t="s">
        <v>5655</v>
      </c>
      <c r="E1208" t="s">
        <v>6150</v>
      </c>
    </row>
    <row r="1209" spans="1:5" hidden="1">
      <c r="A1209" t="s">
        <v>8640</v>
      </c>
      <c r="B1209" t="s">
        <v>738</v>
      </c>
      <c r="C1209" t="s">
        <v>8641</v>
      </c>
      <c r="D1209" t="s">
        <v>5655</v>
      </c>
      <c r="E1209" t="s">
        <v>8643</v>
      </c>
    </row>
    <row r="1210" spans="1:5" hidden="1">
      <c r="A1210" t="s">
        <v>6016</v>
      </c>
      <c r="B1210" t="s">
        <v>143</v>
      </c>
      <c r="C1210" t="s">
        <v>6017</v>
      </c>
      <c r="D1210" t="s">
        <v>5655</v>
      </c>
      <c r="E1210" t="s">
        <v>6028</v>
      </c>
    </row>
    <row r="1211" spans="1:5" hidden="1">
      <c r="A1211" t="s">
        <v>9013</v>
      </c>
      <c r="B1211" t="s">
        <v>782</v>
      </c>
      <c r="C1211" t="s">
        <v>9014</v>
      </c>
      <c r="D1211" t="s">
        <v>5655</v>
      </c>
      <c r="E1211" t="s">
        <v>9018</v>
      </c>
    </row>
    <row r="1212" spans="1:5" hidden="1">
      <c r="A1212" t="s">
        <v>9156</v>
      </c>
      <c r="B1212" t="s">
        <v>183</v>
      </c>
      <c r="C1212" t="s">
        <v>9157</v>
      </c>
      <c r="D1212" t="s">
        <v>5655</v>
      </c>
      <c r="E1212" t="s">
        <v>9018</v>
      </c>
    </row>
    <row r="1213" spans="1:5" hidden="1">
      <c r="A1213" t="s">
        <v>9180</v>
      </c>
      <c r="B1213" t="s">
        <v>313</v>
      </c>
      <c r="C1213" t="s">
        <v>9181</v>
      </c>
      <c r="D1213" t="s">
        <v>5655</v>
      </c>
      <c r="E1213" t="s">
        <v>9018</v>
      </c>
    </row>
    <row r="1214" spans="1:5" hidden="1">
      <c r="A1214" t="s">
        <v>9298</v>
      </c>
      <c r="B1214" t="s">
        <v>357</v>
      </c>
      <c r="C1214" t="s">
        <v>9299</v>
      </c>
      <c r="D1214" t="s">
        <v>5655</v>
      </c>
      <c r="E1214" t="s">
        <v>9018</v>
      </c>
    </row>
    <row r="1215" spans="1:5" hidden="1">
      <c r="A1215" t="s">
        <v>6016</v>
      </c>
      <c r="B1215" t="s">
        <v>143</v>
      </c>
      <c r="C1215" t="s">
        <v>6017</v>
      </c>
      <c r="D1215" t="s">
        <v>5655</v>
      </c>
      <c r="E1215" t="s">
        <v>6029</v>
      </c>
    </row>
    <row r="1216" spans="1:5" hidden="1">
      <c r="A1216" t="s">
        <v>9236</v>
      </c>
      <c r="B1216" t="s">
        <v>253</v>
      </c>
      <c r="C1216" t="s">
        <v>9237</v>
      </c>
      <c r="D1216" t="s">
        <v>5655</v>
      </c>
      <c r="E1216" t="s">
        <v>6029</v>
      </c>
    </row>
    <row r="1217" spans="1:5" hidden="1">
      <c r="A1217" t="s">
        <v>10191</v>
      </c>
      <c r="B1217" t="s">
        <v>1073</v>
      </c>
      <c r="C1217" t="s">
        <v>10192</v>
      </c>
      <c r="D1217" t="s">
        <v>5655</v>
      </c>
      <c r="E1217" t="s">
        <v>10196</v>
      </c>
    </row>
    <row r="1218" spans="1:5" hidden="1">
      <c r="A1218" t="s">
        <v>6165</v>
      </c>
      <c r="B1218" t="s">
        <v>191</v>
      </c>
      <c r="C1218" t="s">
        <v>6166</v>
      </c>
      <c r="D1218" t="s">
        <v>5655</v>
      </c>
      <c r="E1218" t="s">
        <v>6175</v>
      </c>
    </row>
    <row r="1219" spans="1:5" hidden="1">
      <c r="A1219" t="s">
        <v>8560</v>
      </c>
      <c r="B1219" t="s">
        <v>674</v>
      </c>
      <c r="C1219" t="s">
        <v>8561</v>
      </c>
      <c r="D1219" t="s">
        <v>5655</v>
      </c>
      <c r="E1219" t="s">
        <v>8565</v>
      </c>
    </row>
    <row r="1220" spans="1:5" hidden="1">
      <c r="A1220" t="s">
        <v>9510</v>
      </c>
      <c r="B1220" t="s">
        <v>706</v>
      </c>
      <c r="C1220" t="s">
        <v>9511</v>
      </c>
      <c r="D1220" t="s">
        <v>5652</v>
      </c>
      <c r="E1220" t="s">
        <v>9512</v>
      </c>
    </row>
    <row r="1221" spans="1:5" hidden="1">
      <c r="A1221" t="s">
        <v>6145</v>
      </c>
      <c r="B1221" t="s">
        <v>870</v>
      </c>
      <c r="C1221" t="s">
        <v>6146</v>
      </c>
      <c r="D1221" t="s">
        <v>5655</v>
      </c>
      <c r="E1221" t="s">
        <v>6151</v>
      </c>
    </row>
    <row r="1222" spans="1:5" hidden="1">
      <c r="A1222" t="s">
        <v>7577</v>
      </c>
      <c r="B1222" t="s">
        <v>189</v>
      </c>
      <c r="C1222" t="s">
        <v>2141</v>
      </c>
      <c r="D1222" t="s">
        <v>5655</v>
      </c>
      <c r="E1222" t="s">
        <v>6151</v>
      </c>
    </row>
    <row r="1223" spans="1:5" hidden="1">
      <c r="A1223" t="s">
        <v>8560</v>
      </c>
      <c r="B1223" t="s">
        <v>674</v>
      </c>
      <c r="C1223" t="s">
        <v>8561</v>
      </c>
      <c r="D1223" t="s">
        <v>5655</v>
      </c>
      <c r="E1223" t="s">
        <v>6151</v>
      </c>
    </row>
    <row r="1224" spans="1:5" hidden="1">
      <c r="A1224" t="s">
        <v>8634</v>
      </c>
      <c r="B1224" t="s">
        <v>734</v>
      </c>
      <c r="C1224" t="s">
        <v>8635</v>
      </c>
      <c r="D1224" t="s">
        <v>5655</v>
      </c>
      <c r="E1224" t="s">
        <v>6151</v>
      </c>
    </row>
    <row r="1225" spans="1:5" hidden="1">
      <c r="A1225" t="s">
        <v>8637</v>
      </c>
      <c r="B1225" t="s">
        <v>736</v>
      </c>
      <c r="C1225" t="s">
        <v>8638</v>
      </c>
      <c r="D1225" t="s">
        <v>5655</v>
      </c>
      <c r="E1225" t="s">
        <v>6151</v>
      </c>
    </row>
    <row r="1226" spans="1:5" hidden="1">
      <c r="A1226" t="s">
        <v>8640</v>
      </c>
      <c r="B1226" t="s">
        <v>738</v>
      </c>
      <c r="C1226" t="s">
        <v>8641</v>
      </c>
      <c r="D1226" t="s">
        <v>5655</v>
      </c>
      <c r="E1226" t="s">
        <v>6151</v>
      </c>
    </row>
    <row r="1227" spans="1:5" hidden="1">
      <c r="A1227" t="s">
        <v>9106</v>
      </c>
      <c r="B1227" t="s">
        <v>560</v>
      </c>
      <c r="C1227" t="s">
        <v>9107</v>
      </c>
      <c r="D1227" t="s">
        <v>5655</v>
      </c>
      <c r="E1227" t="s">
        <v>6151</v>
      </c>
    </row>
    <row r="1228" spans="1:5" hidden="1">
      <c r="A1228" t="s">
        <v>9216</v>
      </c>
      <c r="B1228" t="s">
        <v>803</v>
      </c>
      <c r="C1228" t="s">
        <v>9217</v>
      </c>
      <c r="D1228" t="s">
        <v>5655</v>
      </c>
      <c r="E1228" t="s">
        <v>6151</v>
      </c>
    </row>
    <row r="1229" spans="1:5" hidden="1">
      <c r="A1229" t="s">
        <v>9236</v>
      </c>
      <c r="B1229" t="s">
        <v>253</v>
      </c>
      <c r="C1229" t="s">
        <v>9237</v>
      </c>
      <c r="D1229" t="s">
        <v>5655</v>
      </c>
      <c r="E1229" t="s">
        <v>6151</v>
      </c>
    </row>
    <row r="1230" spans="1:5" hidden="1">
      <c r="A1230" t="s">
        <v>9510</v>
      </c>
      <c r="B1230" t="s">
        <v>706</v>
      </c>
      <c r="C1230" t="s">
        <v>9511</v>
      </c>
      <c r="D1230" t="s">
        <v>5655</v>
      </c>
      <c r="E1230" t="s">
        <v>6151</v>
      </c>
    </row>
    <row r="1231" spans="1:5" hidden="1">
      <c r="A1231" t="s">
        <v>9535</v>
      </c>
      <c r="B1231" t="s">
        <v>626</v>
      </c>
      <c r="C1231" t="s">
        <v>9536</v>
      </c>
      <c r="D1231" t="s">
        <v>5655</v>
      </c>
      <c r="E1231" t="s">
        <v>6151</v>
      </c>
    </row>
    <row r="1232" spans="1:5" hidden="1">
      <c r="A1232" t="s">
        <v>8560</v>
      </c>
      <c r="B1232" t="s">
        <v>674</v>
      </c>
      <c r="C1232" t="s">
        <v>8561</v>
      </c>
      <c r="D1232" t="s">
        <v>5655</v>
      </c>
      <c r="E1232" t="s">
        <v>8566</v>
      </c>
    </row>
    <row r="1233" spans="1:5" hidden="1">
      <c r="A1233" t="s">
        <v>7691</v>
      </c>
      <c r="B1233" t="s">
        <v>586</v>
      </c>
      <c r="C1233" t="s">
        <v>5605</v>
      </c>
      <c r="D1233" t="s">
        <v>5652</v>
      </c>
      <c r="E1233" t="s">
        <v>7692</v>
      </c>
    </row>
    <row r="1234" spans="1:5" hidden="1">
      <c r="A1234" t="s">
        <v>8061</v>
      </c>
      <c r="B1234" t="s">
        <v>279</v>
      </c>
      <c r="C1234" t="s">
        <v>8062</v>
      </c>
      <c r="D1234" t="s">
        <v>5655</v>
      </c>
      <c r="E1234" t="s">
        <v>8065</v>
      </c>
    </row>
    <row r="1235" spans="1:5" hidden="1">
      <c r="A1235" t="s">
        <v>8061</v>
      </c>
      <c r="B1235" t="s">
        <v>279</v>
      </c>
      <c r="C1235" t="s">
        <v>8062</v>
      </c>
      <c r="D1235" t="s">
        <v>5655</v>
      </c>
      <c r="E1235" t="s">
        <v>8066</v>
      </c>
    </row>
    <row r="1236" spans="1:5" hidden="1">
      <c r="A1236" t="s">
        <v>8242</v>
      </c>
      <c r="B1236" t="s">
        <v>467</v>
      </c>
      <c r="C1236" t="s">
        <v>8243</v>
      </c>
      <c r="D1236" t="s">
        <v>5652</v>
      </c>
      <c r="E1236" t="s">
        <v>8244</v>
      </c>
    </row>
    <row r="1237" spans="1:5" hidden="1">
      <c r="A1237" t="s">
        <v>8699</v>
      </c>
      <c r="B1237" t="s">
        <v>481</v>
      </c>
      <c r="C1237" t="s">
        <v>8700</v>
      </c>
      <c r="D1237" t="s">
        <v>5652</v>
      </c>
      <c r="E1237" t="s">
        <v>8244</v>
      </c>
    </row>
    <row r="1238" spans="1:5" hidden="1">
      <c r="A1238" t="s">
        <v>8848</v>
      </c>
      <c r="B1238" t="s">
        <v>684</v>
      </c>
      <c r="C1238" t="s">
        <v>8849</v>
      </c>
      <c r="D1238" t="s">
        <v>5652</v>
      </c>
      <c r="E1238" t="s">
        <v>8244</v>
      </c>
    </row>
    <row r="1239" spans="1:5" hidden="1">
      <c r="A1239" t="s">
        <v>8857</v>
      </c>
      <c r="B1239" t="s">
        <v>305</v>
      </c>
      <c r="C1239" t="s">
        <v>8858</v>
      </c>
      <c r="D1239" t="s">
        <v>5652</v>
      </c>
      <c r="E1239" t="s">
        <v>8244</v>
      </c>
    </row>
    <row r="1240" spans="1:5" hidden="1">
      <c r="A1240" t="s">
        <v>8867</v>
      </c>
      <c r="B1240" t="s">
        <v>774</v>
      </c>
      <c r="C1240" t="s">
        <v>8868</v>
      </c>
      <c r="D1240" t="s">
        <v>5652</v>
      </c>
      <c r="E1240" t="s">
        <v>8244</v>
      </c>
    </row>
    <row r="1241" spans="1:5" hidden="1">
      <c r="A1241" t="s">
        <v>9274</v>
      </c>
      <c r="B1241" t="s">
        <v>263</v>
      </c>
      <c r="C1241" t="s">
        <v>9275</v>
      </c>
      <c r="D1241" t="s">
        <v>5652</v>
      </c>
      <c r="E1241" t="s">
        <v>8244</v>
      </c>
    </row>
    <row r="1242" spans="1:5" hidden="1">
      <c r="A1242" t="s">
        <v>9538</v>
      </c>
      <c r="B1242" t="s">
        <v>676</v>
      </c>
      <c r="C1242" t="s">
        <v>9539</v>
      </c>
      <c r="D1242" t="s">
        <v>5652</v>
      </c>
      <c r="E1242" t="s">
        <v>8244</v>
      </c>
    </row>
    <row r="1243" spans="1:5" hidden="1">
      <c r="A1243" t="s">
        <v>6652</v>
      </c>
      <c r="B1243" t="s">
        <v>752</v>
      </c>
      <c r="C1243" t="s">
        <v>6653</v>
      </c>
      <c r="D1243" t="s">
        <v>5652</v>
      </c>
      <c r="E1243" t="s">
        <v>6654</v>
      </c>
    </row>
    <row r="1244" spans="1:5" hidden="1">
      <c r="A1244" t="s">
        <v>6652</v>
      </c>
      <c r="B1244" t="s">
        <v>752</v>
      </c>
      <c r="C1244" t="s">
        <v>6653</v>
      </c>
      <c r="D1244" t="s">
        <v>5652</v>
      </c>
      <c r="E1244" t="s">
        <v>6655</v>
      </c>
    </row>
    <row r="1245" spans="1:5" hidden="1">
      <c r="A1245" t="s">
        <v>7919</v>
      </c>
      <c r="B1245" t="s">
        <v>381</v>
      </c>
      <c r="C1245" t="s">
        <v>7920</v>
      </c>
      <c r="D1245" t="s">
        <v>5652</v>
      </c>
      <c r="E1245" t="s">
        <v>6655</v>
      </c>
    </row>
    <row r="1246" spans="1:5" hidden="1">
      <c r="A1246" t="s">
        <v>8036</v>
      </c>
      <c r="B1246" t="s">
        <v>235</v>
      </c>
      <c r="C1246" t="s">
        <v>8037</v>
      </c>
      <c r="D1246" t="s">
        <v>5652</v>
      </c>
      <c r="E1246" t="s">
        <v>6655</v>
      </c>
    </row>
    <row r="1247" spans="1:5" hidden="1">
      <c r="A1247" t="s">
        <v>8699</v>
      </c>
      <c r="B1247" t="s">
        <v>481</v>
      </c>
      <c r="C1247" t="s">
        <v>8700</v>
      </c>
      <c r="D1247" t="s">
        <v>5652</v>
      </c>
      <c r="E1247" t="s">
        <v>6655</v>
      </c>
    </row>
    <row r="1248" spans="1:5" hidden="1">
      <c r="A1248" t="s">
        <v>8848</v>
      </c>
      <c r="B1248" t="s">
        <v>684</v>
      </c>
      <c r="C1248" t="s">
        <v>8849</v>
      </c>
      <c r="D1248" t="s">
        <v>5652</v>
      </c>
      <c r="E1248" t="s">
        <v>6655</v>
      </c>
    </row>
    <row r="1249" spans="1:5" hidden="1">
      <c r="A1249" t="s">
        <v>8857</v>
      </c>
      <c r="B1249" t="s">
        <v>305</v>
      </c>
      <c r="C1249" t="s">
        <v>8858</v>
      </c>
      <c r="D1249" t="s">
        <v>5652</v>
      </c>
      <c r="E1249" t="s">
        <v>6655</v>
      </c>
    </row>
    <row r="1250" spans="1:5" hidden="1">
      <c r="A1250" t="s">
        <v>8867</v>
      </c>
      <c r="B1250" t="s">
        <v>774</v>
      </c>
      <c r="C1250" t="s">
        <v>8868</v>
      </c>
      <c r="D1250" t="s">
        <v>5652</v>
      </c>
      <c r="E1250" t="s">
        <v>6655</v>
      </c>
    </row>
    <row r="1251" spans="1:5" hidden="1">
      <c r="A1251" t="s">
        <v>9538</v>
      </c>
      <c r="B1251" t="s">
        <v>676</v>
      </c>
      <c r="C1251" t="s">
        <v>9539</v>
      </c>
      <c r="D1251" t="s">
        <v>5652</v>
      </c>
      <c r="E1251" t="s">
        <v>6655</v>
      </c>
    </row>
    <row r="1252" spans="1:5" hidden="1">
      <c r="A1252" t="s">
        <v>9667</v>
      </c>
      <c r="B1252" t="s">
        <v>473</v>
      </c>
      <c r="C1252" t="s">
        <v>9668</v>
      </c>
      <c r="D1252" t="s">
        <v>5652</v>
      </c>
      <c r="E1252" t="s">
        <v>6655</v>
      </c>
    </row>
    <row r="1253" spans="1:5" hidden="1">
      <c r="A1253" t="s">
        <v>6469</v>
      </c>
      <c r="B1253" t="s">
        <v>531</v>
      </c>
      <c r="C1253" t="s">
        <v>6470</v>
      </c>
      <c r="D1253" t="s">
        <v>5655</v>
      </c>
      <c r="E1253" t="s">
        <v>6476</v>
      </c>
    </row>
    <row r="1254" spans="1:5" hidden="1">
      <c r="A1254" t="s">
        <v>7333</v>
      </c>
      <c r="B1254" t="s">
        <v>169</v>
      </c>
      <c r="C1254" t="s">
        <v>7334</v>
      </c>
      <c r="D1254" t="s">
        <v>5655</v>
      </c>
      <c r="E1254" t="s">
        <v>7346</v>
      </c>
    </row>
    <row r="1255" spans="1:5" hidden="1">
      <c r="A1255" t="s">
        <v>9298</v>
      </c>
      <c r="B1255" t="s">
        <v>357</v>
      </c>
      <c r="C1255" t="s">
        <v>9299</v>
      </c>
      <c r="D1255" t="s">
        <v>5655</v>
      </c>
      <c r="E1255" t="s">
        <v>9308</v>
      </c>
    </row>
    <row r="1256" spans="1:5" hidden="1">
      <c r="A1256" t="s">
        <v>7577</v>
      </c>
      <c r="B1256" t="s">
        <v>189</v>
      </c>
      <c r="C1256" t="s">
        <v>2141</v>
      </c>
      <c r="D1256" t="s">
        <v>5655</v>
      </c>
      <c r="E1256" t="s">
        <v>7583</v>
      </c>
    </row>
    <row r="1257" spans="1:5" hidden="1">
      <c r="A1257" t="s">
        <v>7669</v>
      </c>
      <c r="B1257" t="s">
        <v>31</v>
      </c>
      <c r="C1257" t="s">
        <v>4270</v>
      </c>
      <c r="D1257" t="s">
        <v>5655</v>
      </c>
      <c r="E1257" t="s">
        <v>7583</v>
      </c>
    </row>
    <row r="1258" spans="1:5" hidden="1">
      <c r="A1258" t="s">
        <v>7809</v>
      </c>
      <c r="B1258" t="s">
        <v>59</v>
      </c>
      <c r="C1258" t="s">
        <v>7810</v>
      </c>
      <c r="D1258" t="s">
        <v>5655</v>
      </c>
      <c r="E1258" t="s">
        <v>7583</v>
      </c>
    </row>
    <row r="1259" spans="1:5" hidden="1">
      <c r="A1259" t="s">
        <v>8560</v>
      </c>
      <c r="B1259" t="s">
        <v>674</v>
      </c>
      <c r="C1259" t="s">
        <v>8561</v>
      </c>
      <c r="D1259" t="s">
        <v>5655</v>
      </c>
      <c r="E1259" t="s">
        <v>7583</v>
      </c>
    </row>
    <row r="1260" spans="1:5" hidden="1">
      <c r="A1260" t="s">
        <v>9510</v>
      </c>
      <c r="B1260" t="s">
        <v>706</v>
      </c>
      <c r="C1260" t="s">
        <v>9511</v>
      </c>
      <c r="D1260" t="s">
        <v>5655</v>
      </c>
      <c r="E1260" t="s">
        <v>9516</v>
      </c>
    </row>
    <row r="1261" spans="1:5" hidden="1">
      <c r="A1261" t="s">
        <v>9573</v>
      </c>
      <c r="B1261" t="s">
        <v>918</v>
      </c>
      <c r="C1261" t="s">
        <v>9574</v>
      </c>
      <c r="D1261" t="s">
        <v>5655</v>
      </c>
      <c r="E1261" t="s">
        <v>9516</v>
      </c>
    </row>
    <row r="1262" spans="1:5" hidden="1">
      <c r="A1262" t="s">
        <v>5927</v>
      </c>
      <c r="B1262" t="s">
        <v>317</v>
      </c>
      <c r="C1262" t="s">
        <v>5928</v>
      </c>
      <c r="D1262" t="s">
        <v>5654</v>
      </c>
      <c r="E1262" t="s">
        <v>5930</v>
      </c>
    </row>
    <row r="1263" spans="1:5" hidden="1">
      <c r="A1263" t="s">
        <v>5937</v>
      </c>
      <c r="B1263" t="s">
        <v>289</v>
      </c>
      <c r="C1263" t="s">
        <v>5938</v>
      </c>
      <c r="D1263" t="s">
        <v>5654</v>
      </c>
      <c r="E1263" t="s">
        <v>5930</v>
      </c>
    </row>
    <row r="1264" spans="1:5" hidden="1">
      <c r="A1264" t="s">
        <v>7511</v>
      </c>
      <c r="B1264" t="s">
        <v>329</v>
      </c>
      <c r="C1264" t="s">
        <v>7512</v>
      </c>
      <c r="D1264" t="s">
        <v>5654</v>
      </c>
      <c r="E1264" t="s">
        <v>7516</v>
      </c>
    </row>
    <row r="1265" spans="1:5" hidden="1">
      <c r="A1265" t="s">
        <v>7125</v>
      </c>
      <c r="B1265" t="s">
        <v>87</v>
      </c>
      <c r="C1265" t="s">
        <v>7126</v>
      </c>
      <c r="D1265" t="s">
        <v>5652</v>
      </c>
      <c r="E1265" t="s">
        <v>7127</v>
      </c>
    </row>
    <row r="1266" spans="1:5" hidden="1">
      <c r="A1266" t="s">
        <v>7486</v>
      </c>
      <c r="B1266" t="s">
        <v>572</v>
      </c>
      <c r="C1266" t="s">
        <v>7487</v>
      </c>
      <c r="D1266" t="s">
        <v>5652</v>
      </c>
      <c r="E1266" t="s">
        <v>7127</v>
      </c>
    </row>
    <row r="1267" spans="1:5" hidden="1">
      <c r="A1267" t="s">
        <v>7511</v>
      </c>
      <c r="B1267" t="s">
        <v>329</v>
      </c>
      <c r="C1267" t="s">
        <v>7512</v>
      </c>
      <c r="D1267" t="s">
        <v>5652</v>
      </c>
      <c r="E1267" t="s">
        <v>7127</v>
      </c>
    </row>
    <row r="1268" spans="1:5" hidden="1">
      <c r="A1268" t="s">
        <v>7125</v>
      </c>
      <c r="B1268" t="s">
        <v>87</v>
      </c>
      <c r="C1268" t="s">
        <v>7126</v>
      </c>
      <c r="D1268" t="s">
        <v>5655</v>
      </c>
      <c r="E1268" t="s">
        <v>7133</v>
      </c>
    </row>
    <row r="1269" spans="1:5" hidden="1">
      <c r="A1269" t="s">
        <v>7511</v>
      </c>
      <c r="B1269" t="s">
        <v>329</v>
      </c>
      <c r="C1269" t="s">
        <v>7512</v>
      </c>
      <c r="D1269" t="s">
        <v>5655</v>
      </c>
      <c r="E1269" t="s">
        <v>7133</v>
      </c>
    </row>
    <row r="1270" spans="1:5" hidden="1">
      <c r="A1270" t="s">
        <v>8346</v>
      </c>
      <c r="B1270" t="s">
        <v>807</v>
      </c>
      <c r="C1270" t="s">
        <v>8347</v>
      </c>
      <c r="D1270" t="s">
        <v>5654</v>
      </c>
      <c r="E1270" t="s">
        <v>8363</v>
      </c>
    </row>
    <row r="1271" spans="1:5" hidden="1">
      <c r="A1271" t="s">
        <v>7125</v>
      </c>
      <c r="B1271" t="s">
        <v>87</v>
      </c>
      <c r="C1271" t="s">
        <v>7126</v>
      </c>
      <c r="D1271" t="s">
        <v>5655</v>
      </c>
      <c r="E1271" t="s">
        <v>7134</v>
      </c>
    </row>
    <row r="1272" spans="1:5" hidden="1">
      <c r="A1272" t="s">
        <v>7511</v>
      </c>
      <c r="B1272" t="s">
        <v>329</v>
      </c>
      <c r="C1272" t="s">
        <v>7512</v>
      </c>
      <c r="D1272" t="s">
        <v>5655</v>
      </c>
      <c r="E1272" t="s">
        <v>7134</v>
      </c>
    </row>
    <row r="1273" spans="1:5" hidden="1">
      <c r="A1273" t="s">
        <v>8056</v>
      </c>
      <c r="B1273" t="s">
        <v>355</v>
      </c>
      <c r="C1273" t="s">
        <v>8057</v>
      </c>
      <c r="D1273" t="s">
        <v>5654</v>
      </c>
      <c r="E1273" t="s">
        <v>8059</v>
      </c>
    </row>
    <row r="1274" spans="1:5" hidden="1">
      <c r="A1274" t="s">
        <v>7853</v>
      </c>
      <c r="B1274" t="s">
        <v>590</v>
      </c>
      <c r="C1274" t="s">
        <v>7854</v>
      </c>
      <c r="D1274" t="s">
        <v>5654</v>
      </c>
      <c r="E1274" t="s">
        <v>7856</v>
      </c>
    </row>
    <row r="1275" spans="1:5" hidden="1">
      <c r="A1275" t="s">
        <v>6262</v>
      </c>
      <c r="B1275" t="s">
        <v>339</v>
      </c>
      <c r="C1275" t="s">
        <v>6263</v>
      </c>
      <c r="D1275" t="s">
        <v>5652</v>
      </c>
      <c r="E1275" t="s">
        <v>6268</v>
      </c>
    </row>
    <row r="1276" spans="1:5" hidden="1">
      <c r="A1276" t="s">
        <v>6304</v>
      </c>
      <c r="B1276" t="s">
        <v>111</v>
      </c>
      <c r="C1276" t="s">
        <v>6305</v>
      </c>
      <c r="D1276" t="s">
        <v>5652</v>
      </c>
      <c r="E1276" t="s">
        <v>6268</v>
      </c>
    </row>
    <row r="1277" spans="1:5" hidden="1">
      <c r="A1277" t="s">
        <v>7313</v>
      </c>
      <c r="B1277" t="s">
        <v>37</v>
      </c>
      <c r="C1277" t="s">
        <v>7314</v>
      </c>
      <c r="D1277" t="s">
        <v>5652</v>
      </c>
      <c r="E1277" t="s">
        <v>6268</v>
      </c>
    </row>
    <row r="1278" spans="1:5" hidden="1">
      <c r="A1278" t="s">
        <v>7658</v>
      </c>
      <c r="B1278" t="s">
        <v>825</v>
      </c>
      <c r="C1278" t="s">
        <v>7659</v>
      </c>
      <c r="D1278" t="s">
        <v>5652</v>
      </c>
      <c r="E1278" t="s">
        <v>6268</v>
      </c>
    </row>
    <row r="1279" spans="1:5" hidden="1">
      <c r="A1279" t="s">
        <v>8497</v>
      </c>
      <c r="B1279" t="s">
        <v>624</v>
      </c>
      <c r="C1279" t="s">
        <v>8498</v>
      </c>
      <c r="D1279" t="s">
        <v>5652</v>
      </c>
      <c r="E1279" t="s">
        <v>6268</v>
      </c>
    </row>
    <row r="1280" spans="1:5" hidden="1">
      <c r="A1280" t="s">
        <v>10029</v>
      </c>
      <c r="B1280" t="s">
        <v>916</v>
      </c>
      <c r="C1280" t="s">
        <v>10030</v>
      </c>
      <c r="D1280" t="s">
        <v>5652</v>
      </c>
      <c r="E1280" t="s">
        <v>6268</v>
      </c>
    </row>
    <row r="1281" spans="1:5" hidden="1">
      <c r="A1281" t="s">
        <v>10032</v>
      </c>
      <c r="B1281" t="s">
        <v>69</v>
      </c>
      <c r="C1281" t="s">
        <v>10033</v>
      </c>
      <c r="D1281" t="s">
        <v>5652</v>
      </c>
      <c r="E1281" t="s">
        <v>6268</v>
      </c>
    </row>
    <row r="1282" spans="1:5" hidden="1">
      <c r="A1282" t="s">
        <v>6262</v>
      </c>
      <c r="B1282" t="s">
        <v>339</v>
      </c>
      <c r="C1282" t="s">
        <v>6263</v>
      </c>
      <c r="D1282" t="s">
        <v>5655</v>
      </c>
      <c r="E1282" t="s">
        <v>6272</v>
      </c>
    </row>
    <row r="1283" spans="1:5" hidden="1">
      <c r="A1283" t="s">
        <v>8557</v>
      </c>
      <c r="B1283" t="s">
        <v>722</v>
      </c>
      <c r="C1283" t="s">
        <v>8558</v>
      </c>
      <c r="D1283" t="s">
        <v>5655</v>
      </c>
      <c r="E1283" t="s">
        <v>8559</v>
      </c>
    </row>
    <row r="1284" spans="1:5" hidden="1">
      <c r="A1284" t="s">
        <v>8744</v>
      </c>
      <c r="B1284" t="s">
        <v>764</v>
      </c>
      <c r="C1284" t="s">
        <v>8745</v>
      </c>
      <c r="D1284" t="s">
        <v>5655</v>
      </c>
      <c r="E1284" t="s">
        <v>8559</v>
      </c>
    </row>
    <row r="1285" spans="1:5" hidden="1">
      <c r="A1285" t="s">
        <v>8793</v>
      </c>
      <c r="B1285" t="s">
        <v>1045</v>
      </c>
      <c r="C1285" t="s">
        <v>8794</v>
      </c>
      <c r="D1285" t="s">
        <v>5655</v>
      </c>
      <c r="E1285" t="s">
        <v>8559</v>
      </c>
    </row>
    <row r="1286" spans="1:5" hidden="1">
      <c r="A1286" t="s">
        <v>8692</v>
      </c>
      <c r="B1286" t="s">
        <v>762</v>
      </c>
      <c r="C1286" t="s">
        <v>8693</v>
      </c>
      <c r="D1286" t="s">
        <v>5655</v>
      </c>
      <c r="E1286" t="s">
        <v>8694</v>
      </c>
    </row>
    <row r="1287" spans="1:5" hidden="1">
      <c r="A1287" t="s">
        <v>7740</v>
      </c>
      <c r="B1287" t="s">
        <v>848</v>
      </c>
      <c r="C1287" t="s">
        <v>7741</v>
      </c>
      <c r="D1287" t="s">
        <v>5655</v>
      </c>
      <c r="E1287" t="s">
        <v>7743</v>
      </c>
    </row>
    <row r="1288" spans="1:5" hidden="1">
      <c r="A1288" t="s">
        <v>8497</v>
      </c>
      <c r="B1288" t="s">
        <v>624</v>
      </c>
      <c r="C1288" t="s">
        <v>8498</v>
      </c>
      <c r="D1288" t="s">
        <v>5655</v>
      </c>
      <c r="E1288" t="s">
        <v>7743</v>
      </c>
    </row>
    <row r="1289" spans="1:5" hidden="1">
      <c r="A1289" t="s">
        <v>6363</v>
      </c>
      <c r="B1289" t="s">
        <v>367</v>
      </c>
      <c r="C1289" t="s">
        <v>6364</v>
      </c>
      <c r="D1289" t="s">
        <v>5652</v>
      </c>
      <c r="E1289" t="s">
        <v>6366</v>
      </c>
    </row>
    <row r="1290" spans="1:5" hidden="1">
      <c r="A1290" t="s">
        <v>6363</v>
      </c>
      <c r="B1290" t="s">
        <v>367</v>
      </c>
      <c r="C1290" t="s">
        <v>6364</v>
      </c>
      <c r="D1290" t="s">
        <v>5655</v>
      </c>
      <c r="E1290" t="s">
        <v>6377</v>
      </c>
    </row>
    <row r="1291" spans="1:5" hidden="1">
      <c r="A1291" t="s">
        <v>6840</v>
      </c>
      <c r="B1291" t="s">
        <v>642</v>
      </c>
      <c r="C1291" t="s">
        <v>6841</v>
      </c>
      <c r="D1291" t="s">
        <v>5655</v>
      </c>
      <c r="E1291" t="s">
        <v>6377</v>
      </c>
    </row>
    <row r="1292" spans="1:5" hidden="1">
      <c r="A1292" t="s">
        <v>8159</v>
      </c>
      <c r="B1292" t="s">
        <v>483</v>
      </c>
      <c r="C1292" t="s">
        <v>8160</v>
      </c>
      <c r="D1292" t="s">
        <v>5655</v>
      </c>
      <c r="E1292" t="s">
        <v>8161</v>
      </c>
    </row>
    <row r="1293" spans="1:5" hidden="1">
      <c r="A1293" t="s">
        <v>6058</v>
      </c>
      <c r="B1293" t="s">
        <v>287</v>
      </c>
      <c r="C1293" t="s">
        <v>6059</v>
      </c>
      <c r="D1293" t="s">
        <v>5655</v>
      </c>
      <c r="E1293" t="s">
        <v>6076</v>
      </c>
    </row>
    <row r="1294" spans="1:5" hidden="1">
      <c r="A1294" t="s">
        <v>6108</v>
      </c>
      <c r="B1294" t="s">
        <v>185</v>
      </c>
      <c r="C1294" t="s">
        <v>6109</v>
      </c>
      <c r="D1294" t="s">
        <v>5655</v>
      </c>
      <c r="E1294" t="s">
        <v>6076</v>
      </c>
    </row>
    <row r="1295" spans="1:5" hidden="1">
      <c r="A1295" t="s">
        <v>6112</v>
      </c>
      <c r="B1295" t="s">
        <v>1008</v>
      </c>
      <c r="C1295" t="s">
        <v>6113</v>
      </c>
      <c r="D1295" t="s">
        <v>5655</v>
      </c>
      <c r="E1295" t="s">
        <v>6076</v>
      </c>
    </row>
    <row r="1296" spans="1:5" hidden="1">
      <c r="A1296" t="s">
        <v>9037</v>
      </c>
      <c r="B1296" t="s">
        <v>664</v>
      </c>
      <c r="C1296" t="s">
        <v>9038</v>
      </c>
      <c r="D1296" t="s">
        <v>5655</v>
      </c>
      <c r="E1296" t="s">
        <v>6076</v>
      </c>
    </row>
    <row r="1297" spans="1:5" hidden="1">
      <c r="A1297" t="s">
        <v>9126</v>
      </c>
      <c r="B1297" t="s">
        <v>377</v>
      </c>
      <c r="C1297" t="s">
        <v>9127</v>
      </c>
      <c r="D1297" t="s">
        <v>5655</v>
      </c>
      <c r="E1297" t="s">
        <v>6076</v>
      </c>
    </row>
    <row r="1298" spans="1:5" hidden="1">
      <c r="A1298" t="s">
        <v>9236</v>
      </c>
      <c r="B1298" t="s">
        <v>253</v>
      </c>
      <c r="C1298" t="s">
        <v>9237</v>
      </c>
      <c r="D1298" t="s">
        <v>5655</v>
      </c>
      <c r="E1298" t="s">
        <v>6076</v>
      </c>
    </row>
    <row r="1299" spans="1:5" hidden="1">
      <c r="A1299" t="s">
        <v>7881</v>
      </c>
      <c r="B1299" t="s">
        <v>247</v>
      </c>
      <c r="C1299" t="s">
        <v>7882</v>
      </c>
      <c r="D1299" t="s">
        <v>5655</v>
      </c>
      <c r="E1299" t="s">
        <v>7883</v>
      </c>
    </row>
    <row r="1300" spans="1:5" hidden="1">
      <c r="A1300" t="s">
        <v>8523</v>
      </c>
      <c r="B1300" t="s">
        <v>271</v>
      </c>
      <c r="C1300" t="s">
        <v>8524</v>
      </c>
      <c r="D1300" t="s">
        <v>5655</v>
      </c>
      <c r="E1300" t="s">
        <v>7883</v>
      </c>
    </row>
    <row r="1301" spans="1:5" hidden="1">
      <c r="A1301" t="s">
        <v>9396</v>
      </c>
      <c r="B1301" t="s">
        <v>439</v>
      </c>
      <c r="C1301" t="s">
        <v>9397</v>
      </c>
      <c r="D1301" t="s">
        <v>5655</v>
      </c>
      <c r="E1301" t="s">
        <v>9401</v>
      </c>
    </row>
    <row r="1302" spans="1:5" hidden="1">
      <c r="A1302" t="s">
        <v>8159</v>
      </c>
      <c r="B1302" t="s">
        <v>483</v>
      </c>
      <c r="C1302" t="s">
        <v>8160</v>
      </c>
      <c r="D1302" t="s">
        <v>5655</v>
      </c>
      <c r="E1302" t="s">
        <v>8162</v>
      </c>
    </row>
    <row r="1303" spans="1:5" hidden="1">
      <c r="A1303" t="s">
        <v>8746</v>
      </c>
      <c r="B1303" t="s">
        <v>251</v>
      </c>
      <c r="C1303" t="s">
        <v>8747</v>
      </c>
      <c r="D1303" t="s">
        <v>5655</v>
      </c>
      <c r="E1303" t="s">
        <v>8162</v>
      </c>
    </row>
    <row r="1304" spans="1:5" hidden="1">
      <c r="A1304" t="s">
        <v>8159</v>
      </c>
      <c r="B1304" t="s">
        <v>483</v>
      </c>
      <c r="C1304" t="s">
        <v>8160</v>
      </c>
      <c r="D1304" t="s">
        <v>5655</v>
      </c>
      <c r="E1304" t="s">
        <v>8163</v>
      </c>
    </row>
    <row r="1305" spans="1:5" hidden="1">
      <c r="A1305" t="s">
        <v>8999</v>
      </c>
      <c r="B1305" t="s">
        <v>662</v>
      </c>
      <c r="C1305" t="s">
        <v>9000</v>
      </c>
      <c r="D1305" t="s">
        <v>5655</v>
      </c>
      <c r="E1305" t="s">
        <v>9006</v>
      </c>
    </row>
    <row r="1306" spans="1:5" hidden="1">
      <c r="A1306" t="s">
        <v>9027</v>
      </c>
      <c r="B1306" t="s">
        <v>784</v>
      </c>
      <c r="C1306" t="s">
        <v>9028</v>
      </c>
      <c r="D1306" t="s">
        <v>5655</v>
      </c>
      <c r="E1306" t="s">
        <v>9006</v>
      </c>
    </row>
    <row r="1307" spans="1:5" hidden="1">
      <c r="A1307" t="s">
        <v>9510</v>
      </c>
      <c r="B1307" t="s">
        <v>706</v>
      </c>
      <c r="C1307" t="s">
        <v>9511</v>
      </c>
      <c r="D1307" t="s">
        <v>5655</v>
      </c>
      <c r="E1307" t="s">
        <v>9006</v>
      </c>
    </row>
    <row r="1308" spans="1:5" hidden="1">
      <c r="A1308" t="s">
        <v>8141</v>
      </c>
      <c r="B1308" t="s">
        <v>728</v>
      </c>
      <c r="C1308" t="s">
        <v>8142</v>
      </c>
      <c r="D1308" t="s">
        <v>5655</v>
      </c>
      <c r="E1308" t="s">
        <v>8145</v>
      </c>
    </row>
    <row r="1309" spans="1:5" hidden="1">
      <c r="A1309" t="s">
        <v>8159</v>
      </c>
      <c r="B1309" t="s">
        <v>483</v>
      </c>
      <c r="C1309" t="s">
        <v>8160</v>
      </c>
      <c r="D1309" t="s">
        <v>5655</v>
      </c>
      <c r="E1309" t="s">
        <v>8145</v>
      </c>
    </row>
    <row r="1310" spans="1:5" hidden="1">
      <c r="A1310" t="s">
        <v>8242</v>
      </c>
      <c r="B1310" t="s">
        <v>467</v>
      </c>
      <c r="C1310" t="s">
        <v>8243</v>
      </c>
      <c r="D1310" t="s">
        <v>5655</v>
      </c>
      <c r="E1310" t="s">
        <v>8145</v>
      </c>
    </row>
    <row r="1311" spans="1:5" hidden="1">
      <c r="A1311" t="s">
        <v>8611</v>
      </c>
      <c r="B1311" t="s">
        <v>688</v>
      </c>
      <c r="C1311" t="s">
        <v>8612</v>
      </c>
      <c r="D1311" t="s">
        <v>5655</v>
      </c>
      <c r="E1311" t="s">
        <v>8145</v>
      </c>
    </row>
    <row r="1312" spans="1:5" hidden="1">
      <c r="A1312" t="s">
        <v>8242</v>
      </c>
      <c r="B1312" t="s">
        <v>467</v>
      </c>
      <c r="C1312" t="s">
        <v>8243</v>
      </c>
      <c r="D1312" t="s">
        <v>5654</v>
      </c>
      <c r="E1312" t="s">
        <v>8246</v>
      </c>
    </row>
    <row r="1313" spans="1:5" hidden="1">
      <c r="A1313" t="s">
        <v>8071</v>
      </c>
      <c r="B1313" t="s">
        <v>556</v>
      </c>
      <c r="C1313" t="s">
        <v>8072</v>
      </c>
      <c r="D1313" t="s">
        <v>5654</v>
      </c>
      <c r="E1313" t="s">
        <v>8075</v>
      </c>
    </row>
    <row r="1314" spans="1:5" hidden="1">
      <c r="A1314" t="s">
        <v>8129</v>
      </c>
      <c r="B1314" t="s">
        <v>373</v>
      </c>
      <c r="C1314" t="s">
        <v>8130</v>
      </c>
      <c r="D1314" t="s">
        <v>5654</v>
      </c>
      <c r="E1314" t="s">
        <v>8075</v>
      </c>
    </row>
    <row r="1315" spans="1:5" hidden="1">
      <c r="A1315" t="s">
        <v>8159</v>
      </c>
      <c r="B1315" t="s">
        <v>483</v>
      </c>
      <c r="C1315" t="s">
        <v>8160</v>
      </c>
      <c r="D1315" t="s">
        <v>5654</v>
      </c>
      <c r="E1315" t="s">
        <v>8075</v>
      </c>
    </row>
    <row r="1316" spans="1:5" hidden="1">
      <c r="A1316" t="s">
        <v>8192</v>
      </c>
      <c r="B1316" t="s">
        <v>429</v>
      </c>
      <c r="C1316" t="s">
        <v>8193</v>
      </c>
      <c r="D1316" t="s">
        <v>5654</v>
      </c>
      <c r="E1316" t="s">
        <v>8075</v>
      </c>
    </row>
    <row r="1317" spans="1:5" hidden="1">
      <c r="A1317" t="s">
        <v>8242</v>
      </c>
      <c r="B1317" t="s">
        <v>467</v>
      </c>
      <c r="C1317" t="s">
        <v>8243</v>
      </c>
      <c r="D1317" t="s">
        <v>5654</v>
      </c>
      <c r="E1317" t="s">
        <v>8075</v>
      </c>
    </row>
    <row r="1318" spans="1:5" hidden="1">
      <c r="A1318" t="s">
        <v>7669</v>
      </c>
      <c r="B1318" t="s">
        <v>31</v>
      </c>
      <c r="C1318" t="s">
        <v>4270</v>
      </c>
      <c r="D1318" t="s">
        <v>5655</v>
      </c>
      <c r="E1318" t="s">
        <v>7670</v>
      </c>
    </row>
    <row r="1319" spans="1:5" hidden="1">
      <c r="A1319" t="s">
        <v>8071</v>
      </c>
      <c r="B1319" t="s">
        <v>556</v>
      </c>
      <c r="C1319" t="s">
        <v>8072</v>
      </c>
      <c r="D1319" t="s">
        <v>5655</v>
      </c>
      <c r="E1319" t="s">
        <v>7670</v>
      </c>
    </row>
    <row r="1320" spans="1:5" hidden="1">
      <c r="A1320" t="s">
        <v>8129</v>
      </c>
      <c r="B1320" t="s">
        <v>373</v>
      </c>
      <c r="C1320" t="s">
        <v>8130</v>
      </c>
      <c r="D1320" t="s">
        <v>5655</v>
      </c>
      <c r="E1320" t="s">
        <v>7670</v>
      </c>
    </row>
    <row r="1321" spans="1:5" hidden="1">
      <c r="A1321" t="s">
        <v>8141</v>
      </c>
      <c r="B1321" t="s">
        <v>728</v>
      </c>
      <c r="C1321" t="s">
        <v>8142</v>
      </c>
      <c r="D1321" t="s">
        <v>5655</v>
      </c>
      <c r="E1321" t="s">
        <v>7670</v>
      </c>
    </row>
    <row r="1322" spans="1:5" hidden="1">
      <c r="A1322" t="s">
        <v>8159</v>
      </c>
      <c r="B1322" t="s">
        <v>483</v>
      </c>
      <c r="C1322" t="s">
        <v>8160</v>
      </c>
      <c r="D1322" t="s">
        <v>5655</v>
      </c>
      <c r="E1322" t="s">
        <v>7670</v>
      </c>
    </row>
    <row r="1323" spans="1:5" hidden="1">
      <c r="A1323" t="s">
        <v>8180</v>
      </c>
      <c r="B1323" t="s">
        <v>513</v>
      </c>
      <c r="C1323" t="s">
        <v>8181</v>
      </c>
      <c r="D1323" t="s">
        <v>5655</v>
      </c>
      <c r="E1323" t="s">
        <v>7670</v>
      </c>
    </row>
    <row r="1324" spans="1:5" hidden="1">
      <c r="A1324" t="s">
        <v>8192</v>
      </c>
      <c r="B1324" t="s">
        <v>429</v>
      </c>
      <c r="C1324" t="s">
        <v>8193</v>
      </c>
      <c r="D1324" t="s">
        <v>5655</v>
      </c>
      <c r="E1324" t="s">
        <v>7670</v>
      </c>
    </row>
    <row r="1325" spans="1:5" hidden="1">
      <c r="A1325" t="s">
        <v>8229</v>
      </c>
      <c r="B1325" t="s">
        <v>459</v>
      </c>
      <c r="C1325" t="s">
        <v>8230</v>
      </c>
      <c r="D1325" t="s">
        <v>5655</v>
      </c>
      <c r="E1325" t="s">
        <v>7670</v>
      </c>
    </row>
    <row r="1326" spans="1:5" hidden="1">
      <c r="A1326" t="s">
        <v>8242</v>
      </c>
      <c r="B1326" t="s">
        <v>467</v>
      </c>
      <c r="C1326" t="s">
        <v>8243</v>
      </c>
      <c r="D1326" t="s">
        <v>5655</v>
      </c>
      <c r="E1326" t="s">
        <v>7670</v>
      </c>
    </row>
    <row r="1327" spans="1:5" hidden="1">
      <c r="A1327" t="s">
        <v>9457</v>
      </c>
      <c r="B1327" t="s">
        <v>882</v>
      </c>
      <c r="C1327" t="s">
        <v>9458</v>
      </c>
      <c r="D1327" t="s">
        <v>5655</v>
      </c>
      <c r="E1327" t="s">
        <v>7670</v>
      </c>
    </row>
    <row r="1328" spans="1:5" hidden="1">
      <c r="A1328" t="s">
        <v>8071</v>
      </c>
      <c r="B1328" t="s">
        <v>556</v>
      </c>
      <c r="C1328" t="s">
        <v>8072</v>
      </c>
      <c r="D1328" t="s">
        <v>5655</v>
      </c>
      <c r="E1328" t="s">
        <v>8083</v>
      </c>
    </row>
    <row r="1329" spans="1:5" hidden="1">
      <c r="A1329" t="s">
        <v>8192</v>
      </c>
      <c r="B1329" t="s">
        <v>429</v>
      </c>
      <c r="C1329" t="s">
        <v>8193</v>
      </c>
      <c r="D1329" t="s">
        <v>5655</v>
      </c>
      <c r="E1329" t="s">
        <v>8083</v>
      </c>
    </row>
    <row r="1330" spans="1:5" hidden="1">
      <c r="A1330" t="s">
        <v>7789</v>
      </c>
      <c r="B1330" t="s">
        <v>564</v>
      </c>
      <c r="C1330" t="s">
        <v>7790</v>
      </c>
      <c r="D1330" t="s">
        <v>5655</v>
      </c>
      <c r="E1330" t="s">
        <v>7796</v>
      </c>
    </row>
    <row r="1331" spans="1:5" hidden="1">
      <c r="A1331" t="s">
        <v>7803</v>
      </c>
      <c r="B1331" t="s">
        <v>682</v>
      </c>
      <c r="C1331" t="s">
        <v>7804</v>
      </c>
      <c r="D1331" t="s">
        <v>5655</v>
      </c>
      <c r="E1331" t="s">
        <v>7805</v>
      </c>
    </row>
    <row r="1332" spans="1:5" hidden="1">
      <c r="A1332" t="s">
        <v>8929</v>
      </c>
      <c r="B1332" t="s">
        <v>401</v>
      </c>
      <c r="C1332" t="s">
        <v>8930</v>
      </c>
      <c r="D1332" t="s">
        <v>5655</v>
      </c>
      <c r="E1332" t="s">
        <v>7805</v>
      </c>
    </row>
    <row r="1333" spans="1:5" hidden="1">
      <c r="A1333" t="s">
        <v>8977</v>
      </c>
      <c r="B1333" t="s">
        <v>443</v>
      </c>
      <c r="C1333" t="s">
        <v>8978</v>
      </c>
      <c r="D1333" t="s">
        <v>5655</v>
      </c>
      <c r="E1333" t="s">
        <v>8980</v>
      </c>
    </row>
    <row r="1334" spans="1:5" hidden="1">
      <c r="A1334" t="s">
        <v>8929</v>
      </c>
      <c r="B1334" t="s">
        <v>401</v>
      </c>
      <c r="C1334" t="s">
        <v>8930</v>
      </c>
      <c r="D1334" t="s">
        <v>5655</v>
      </c>
      <c r="E1334" t="s">
        <v>8933</v>
      </c>
    </row>
    <row r="1335" spans="1:5" hidden="1">
      <c r="A1335" t="s">
        <v>8977</v>
      </c>
      <c r="B1335" t="s">
        <v>443</v>
      </c>
      <c r="C1335" t="s">
        <v>8978</v>
      </c>
      <c r="D1335" t="s">
        <v>5655</v>
      </c>
      <c r="E1335" t="s">
        <v>8933</v>
      </c>
    </row>
    <row r="1336" spans="1:5" hidden="1">
      <c r="A1336" t="s">
        <v>9457</v>
      </c>
      <c r="B1336" t="s">
        <v>882</v>
      </c>
      <c r="C1336" t="s">
        <v>9458</v>
      </c>
      <c r="D1336" t="s">
        <v>5655</v>
      </c>
      <c r="E1336" t="s">
        <v>8933</v>
      </c>
    </row>
    <row r="1337" spans="1:5" hidden="1">
      <c r="A1337" t="s">
        <v>9695</v>
      </c>
      <c r="B1337" t="s">
        <v>469</v>
      </c>
      <c r="C1337" t="s">
        <v>9696</v>
      </c>
      <c r="D1337" t="s">
        <v>5655</v>
      </c>
      <c r="E1337" t="s">
        <v>8933</v>
      </c>
    </row>
    <row r="1338" spans="1:5" hidden="1">
      <c r="A1338" t="s">
        <v>9840</v>
      </c>
      <c r="B1338" t="s">
        <v>445</v>
      </c>
      <c r="C1338" t="s">
        <v>9841</v>
      </c>
      <c r="D1338" t="s">
        <v>5655</v>
      </c>
      <c r="E1338" t="s">
        <v>8933</v>
      </c>
    </row>
    <row r="1339" spans="1:5" hidden="1">
      <c r="A1339" t="s">
        <v>8929</v>
      </c>
      <c r="B1339" t="s">
        <v>401</v>
      </c>
      <c r="C1339" t="s">
        <v>8930</v>
      </c>
      <c r="D1339" t="s">
        <v>5655</v>
      </c>
      <c r="E1339" t="s">
        <v>8934</v>
      </c>
    </row>
    <row r="1340" spans="1:5" hidden="1">
      <c r="A1340" t="s">
        <v>8977</v>
      </c>
      <c r="B1340" t="s">
        <v>443</v>
      </c>
      <c r="C1340" t="s">
        <v>8978</v>
      </c>
      <c r="D1340" t="s">
        <v>5655</v>
      </c>
      <c r="E1340" t="s">
        <v>8934</v>
      </c>
    </row>
    <row r="1341" spans="1:5" hidden="1">
      <c r="A1341" t="s">
        <v>8746</v>
      </c>
      <c r="B1341" t="s">
        <v>251</v>
      </c>
      <c r="C1341" t="s">
        <v>8747</v>
      </c>
      <c r="D1341" t="s">
        <v>5655</v>
      </c>
      <c r="E1341" t="s">
        <v>8752</v>
      </c>
    </row>
    <row r="1342" spans="1:5" hidden="1">
      <c r="A1342" t="s">
        <v>8342</v>
      </c>
      <c r="B1342" t="s">
        <v>299</v>
      </c>
      <c r="C1342" t="s">
        <v>8343</v>
      </c>
      <c r="D1342" t="s">
        <v>5655</v>
      </c>
      <c r="E1342" t="s">
        <v>8344</v>
      </c>
    </row>
    <row r="1343" spans="1:5" hidden="1">
      <c r="A1343" t="s">
        <v>9396</v>
      </c>
      <c r="B1343" t="s">
        <v>439</v>
      </c>
      <c r="C1343" t="s">
        <v>9397</v>
      </c>
      <c r="D1343" t="s">
        <v>5655</v>
      </c>
      <c r="E1343" t="s">
        <v>8344</v>
      </c>
    </row>
    <row r="1344" spans="1:5" hidden="1">
      <c r="A1344" t="s">
        <v>9475</v>
      </c>
      <c r="B1344" t="s">
        <v>113</v>
      </c>
      <c r="C1344" t="s">
        <v>9476</v>
      </c>
      <c r="D1344" t="s">
        <v>5655</v>
      </c>
      <c r="E1344" t="s">
        <v>8344</v>
      </c>
    </row>
    <row r="1345" spans="1:5" hidden="1">
      <c r="A1345" t="s">
        <v>8242</v>
      </c>
      <c r="B1345" t="s">
        <v>467</v>
      </c>
      <c r="C1345" t="s">
        <v>8243</v>
      </c>
      <c r="D1345" t="s">
        <v>5655</v>
      </c>
      <c r="E1345" t="s">
        <v>8248</v>
      </c>
    </row>
    <row r="1346" spans="1:5" hidden="1">
      <c r="A1346" t="s">
        <v>8523</v>
      </c>
      <c r="B1346" t="s">
        <v>271</v>
      </c>
      <c r="C1346" t="s">
        <v>8524</v>
      </c>
      <c r="D1346" t="s">
        <v>5655</v>
      </c>
      <c r="E1346" t="s">
        <v>8248</v>
      </c>
    </row>
    <row r="1347" spans="1:5" hidden="1">
      <c r="A1347" t="s">
        <v>8670</v>
      </c>
      <c r="B1347" t="s">
        <v>219</v>
      </c>
      <c r="C1347" t="s">
        <v>8671</v>
      </c>
      <c r="D1347" t="s">
        <v>5655</v>
      </c>
      <c r="E1347" t="s">
        <v>8248</v>
      </c>
    </row>
    <row r="1348" spans="1:5" hidden="1">
      <c r="A1348" t="s">
        <v>8796</v>
      </c>
      <c r="B1348" t="s">
        <v>678</v>
      </c>
      <c r="C1348" t="s">
        <v>8797</v>
      </c>
      <c r="D1348" t="s">
        <v>5655</v>
      </c>
      <c r="E1348" t="s">
        <v>8248</v>
      </c>
    </row>
    <row r="1349" spans="1:5" hidden="1">
      <c r="A1349" t="s">
        <v>9886</v>
      </c>
      <c r="B1349" t="s">
        <v>213</v>
      </c>
      <c r="C1349" t="s">
        <v>9887</v>
      </c>
      <c r="D1349" t="s">
        <v>5655</v>
      </c>
      <c r="E1349" t="s">
        <v>8248</v>
      </c>
    </row>
    <row r="1350" spans="1:5" hidden="1">
      <c r="A1350" t="s">
        <v>9937</v>
      </c>
      <c r="B1350" t="s">
        <v>654</v>
      </c>
      <c r="C1350" t="s">
        <v>9938</v>
      </c>
      <c r="D1350" t="s">
        <v>5655</v>
      </c>
      <c r="E1350" t="s">
        <v>8248</v>
      </c>
    </row>
    <row r="1351" spans="1:5" hidden="1">
      <c r="A1351" t="s">
        <v>10129</v>
      </c>
      <c r="B1351" t="s">
        <v>385</v>
      </c>
      <c r="C1351" t="s">
        <v>10130</v>
      </c>
      <c r="D1351" t="s">
        <v>5655</v>
      </c>
      <c r="E1351" t="s">
        <v>8248</v>
      </c>
    </row>
    <row r="1352" spans="1:5" hidden="1">
      <c r="A1352" t="s">
        <v>10191</v>
      </c>
      <c r="B1352" t="s">
        <v>1073</v>
      </c>
      <c r="C1352" t="s">
        <v>10192</v>
      </c>
      <c r="D1352" t="s">
        <v>5655</v>
      </c>
      <c r="E1352" t="s">
        <v>8248</v>
      </c>
    </row>
    <row r="1353" spans="1:5" hidden="1">
      <c r="A1353" t="s">
        <v>5848</v>
      </c>
      <c r="B1353" t="s">
        <v>606</v>
      </c>
      <c r="C1353" t="s">
        <v>5849</v>
      </c>
      <c r="D1353" t="s">
        <v>5655</v>
      </c>
      <c r="E1353" t="s">
        <v>5851</v>
      </c>
    </row>
    <row r="1354" spans="1:5" hidden="1">
      <c r="A1354" t="s">
        <v>9319</v>
      </c>
      <c r="B1354" t="s">
        <v>852</v>
      </c>
      <c r="C1354" t="s">
        <v>9320</v>
      </c>
      <c r="D1354" t="s">
        <v>5654</v>
      </c>
      <c r="E1354" t="s">
        <v>9321</v>
      </c>
    </row>
    <row r="1355" spans="1:5" hidden="1">
      <c r="A1355" t="s">
        <v>9319</v>
      </c>
      <c r="B1355" t="s">
        <v>852</v>
      </c>
      <c r="C1355" t="s">
        <v>9320</v>
      </c>
      <c r="D1355" t="s">
        <v>5655</v>
      </c>
      <c r="E1355" t="s">
        <v>9323</v>
      </c>
    </row>
    <row r="1356" spans="1:5" hidden="1">
      <c r="A1356" t="s">
        <v>9319</v>
      </c>
      <c r="B1356" t="s">
        <v>852</v>
      </c>
      <c r="C1356" t="s">
        <v>9320</v>
      </c>
      <c r="D1356" t="s">
        <v>5654</v>
      </c>
      <c r="E1356" t="s">
        <v>9322</v>
      </c>
    </row>
    <row r="1357" spans="1:5" hidden="1">
      <c r="A1357" t="s">
        <v>8929</v>
      </c>
      <c r="B1357" t="s">
        <v>401</v>
      </c>
      <c r="C1357" t="s">
        <v>8930</v>
      </c>
      <c r="D1357" t="s">
        <v>5655</v>
      </c>
      <c r="E1357" t="s">
        <v>8935</v>
      </c>
    </row>
    <row r="1358" spans="1:5" hidden="1">
      <c r="A1358" t="s">
        <v>10073</v>
      </c>
      <c r="B1358" t="s">
        <v>85</v>
      </c>
      <c r="C1358" t="s">
        <v>10074</v>
      </c>
      <c r="D1358" t="s">
        <v>5655</v>
      </c>
      <c r="E1358" t="s">
        <v>10077</v>
      </c>
    </row>
    <row r="1359" spans="1:5" hidden="1">
      <c r="A1359" t="s">
        <v>8047</v>
      </c>
      <c r="B1359" t="s">
        <v>435</v>
      </c>
      <c r="C1359" t="s">
        <v>8048</v>
      </c>
      <c r="D1359" t="s">
        <v>5655</v>
      </c>
      <c r="E1359" t="s">
        <v>8049</v>
      </c>
    </row>
    <row r="1360" spans="1:5" hidden="1">
      <c r="A1360" t="s">
        <v>8071</v>
      </c>
      <c r="B1360" t="s">
        <v>556</v>
      </c>
      <c r="C1360" t="s">
        <v>8072</v>
      </c>
      <c r="D1360" t="s">
        <v>5655</v>
      </c>
      <c r="E1360" t="s">
        <v>8049</v>
      </c>
    </row>
    <row r="1361" spans="1:5" hidden="1">
      <c r="A1361" t="s">
        <v>8523</v>
      </c>
      <c r="B1361" t="s">
        <v>271</v>
      </c>
      <c r="C1361" t="s">
        <v>8524</v>
      </c>
      <c r="D1361" t="s">
        <v>5655</v>
      </c>
      <c r="E1361" t="s">
        <v>8049</v>
      </c>
    </row>
    <row r="1362" spans="1:5" hidden="1">
      <c r="A1362" t="s">
        <v>8929</v>
      </c>
      <c r="B1362" t="s">
        <v>401</v>
      </c>
      <c r="C1362" t="s">
        <v>8930</v>
      </c>
      <c r="D1362" t="s">
        <v>5655</v>
      </c>
      <c r="E1362" t="s">
        <v>8936</v>
      </c>
    </row>
    <row r="1363" spans="1:5" hidden="1">
      <c r="A1363" t="s">
        <v>8680</v>
      </c>
      <c r="B1363" t="s">
        <v>79</v>
      </c>
      <c r="C1363" t="s">
        <v>8681</v>
      </c>
      <c r="D1363" t="s">
        <v>5655</v>
      </c>
      <c r="E1363" t="s">
        <v>8683</v>
      </c>
    </row>
    <row r="1364" spans="1:5" hidden="1">
      <c r="A1364" t="s">
        <v>8746</v>
      </c>
      <c r="B1364" t="s">
        <v>251</v>
      </c>
      <c r="C1364" t="s">
        <v>8747</v>
      </c>
      <c r="D1364" t="s">
        <v>5655</v>
      </c>
      <c r="E1364" t="s">
        <v>8683</v>
      </c>
    </row>
    <row r="1365" spans="1:5" hidden="1">
      <c r="A1365" t="s">
        <v>9475</v>
      </c>
      <c r="B1365" t="s">
        <v>113</v>
      </c>
      <c r="C1365" t="s">
        <v>9476</v>
      </c>
      <c r="D1365" t="s">
        <v>5655</v>
      </c>
      <c r="E1365" t="s">
        <v>8683</v>
      </c>
    </row>
    <row r="1366" spans="1:5" hidden="1">
      <c r="A1366" t="s">
        <v>8929</v>
      </c>
      <c r="B1366" t="s">
        <v>401</v>
      </c>
      <c r="C1366" t="s">
        <v>8930</v>
      </c>
      <c r="D1366" t="s">
        <v>5655</v>
      </c>
      <c r="E1366" t="s">
        <v>8937</v>
      </c>
    </row>
    <row r="1367" spans="1:5" hidden="1">
      <c r="A1367" t="s">
        <v>8899</v>
      </c>
      <c r="B1367" t="s">
        <v>161</v>
      </c>
      <c r="C1367" t="s">
        <v>8900</v>
      </c>
      <c r="D1367" t="s">
        <v>5655</v>
      </c>
      <c r="E1367" t="s">
        <v>8907</v>
      </c>
    </row>
    <row r="1368" spans="1:5" hidden="1">
      <c r="A1368" t="s">
        <v>8929</v>
      </c>
      <c r="B1368" t="s">
        <v>401</v>
      </c>
      <c r="C1368" t="s">
        <v>8930</v>
      </c>
      <c r="D1368" t="s">
        <v>5655</v>
      </c>
      <c r="E1368" t="s">
        <v>8907</v>
      </c>
    </row>
    <row r="1369" spans="1:5" hidden="1">
      <c r="A1369" t="s">
        <v>8277</v>
      </c>
      <c r="B1369" t="s">
        <v>53</v>
      </c>
      <c r="C1369" t="s">
        <v>8278</v>
      </c>
      <c r="D1369" t="s">
        <v>5655</v>
      </c>
      <c r="E1369" t="s">
        <v>8282</v>
      </c>
    </row>
    <row r="1370" spans="1:5" hidden="1">
      <c r="A1370" t="s">
        <v>8796</v>
      </c>
      <c r="B1370" t="s">
        <v>678</v>
      </c>
      <c r="C1370" t="s">
        <v>8797</v>
      </c>
      <c r="D1370" t="s">
        <v>5655</v>
      </c>
      <c r="E1370" t="s">
        <v>8802</v>
      </c>
    </row>
    <row r="1371" spans="1:5" hidden="1">
      <c r="A1371" t="s">
        <v>8929</v>
      </c>
      <c r="B1371" t="s">
        <v>401</v>
      </c>
      <c r="C1371" t="s">
        <v>8930</v>
      </c>
      <c r="D1371" t="s">
        <v>5655</v>
      </c>
      <c r="E1371" t="s">
        <v>8802</v>
      </c>
    </row>
    <row r="1372" spans="1:5" hidden="1">
      <c r="A1372" t="s">
        <v>7969</v>
      </c>
      <c r="B1372" t="s">
        <v>471</v>
      </c>
      <c r="C1372" t="s">
        <v>7970</v>
      </c>
      <c r="D1372" t="s">
        <v>5655</v>
      </c>
      <c r="E1372" t="s">
        <v>7974</v>
      </c>
    </row>
    <row r="1373" spans="1:5" hidden="1">
      <c r="A1373" t="s">
        <v>9274</v>
      </c>
      <c r="B1373" t="s">
        <v>263</v>
      </c>
      <c r="C1373" t="s">
        <v>9275</v>
      </c>
      <c r="D1373" t="s">
        <v>5655</v>
      </c>
      <c r="E1373" t="s">
        <v>7974</v>
      </c>
    </row>
    <row r="1374" spans="1:5" hidden="1">
      <c r="A1374" t="s">
        <v>8523</v>
      </c>
      <c r="B1374" t="s">
        <v>271</v>
      </c>
      <c r="C1374" t="s">
        <v>8524</v>
      </c>
      <c r="D1374" t="s">
        <v>5655</v>
      </c>
      <c r="E1374" t="s">
        <v>8527</v>
      </c>
    </row>
    <row r="1375" spans="1:5" hidden="1">
      <c r="A1375" t="s">
        <v>10060</v>
      </c>
      <c r="B1375" t="s">
        <v>1070</v>
      </c>
      <c r="C1375" t="s">
        <v>10061</v>
      </c>
      <c r="D1375" t="s">
        <v>5652</v>
      </c>
      <c r="E1375" t="s">
        <v>10062</v>
      </c>
    </row>
    <row r="1376" spans="1:5" hidden="1">
      <c r="A1376" t="s">
        <v>8929</v>
      </c>
      <c r="B1376" t="s">
        <v>401</v>
      </c>
      <c r="C1376" t="s">
        <v>8930</v>
      </c>
      <c r="D1376" t="s">
        <v>5655</v>
      </c>
      <c r="E1376" t="s">
        <v>8938</v>
      </c>
    </row>
    <row r="1377" spans="1:5" hidden="1">
      <c r="A1377" t="s">
        <v>8553</v>
      </c>
      <c r="B1377" t="s">
        <v>901</v>
      </c>
      <c r="C1377" t="s">
        <v>8554</v>
      </c>
      <c r="D1377" t="s">
        <v>5655</v>
      </c>
      <c r="E1377" t="s">
        <v>8556</v>
      </c>
    </row>
    <row r="1378" spans="1:5" hidden="1">
      <c r="A1378" t="s">
        <v>9804</v>
      </c>
      <c r="B1378" t="s">
        <v>127</v>
      </c>
      <c r="C1378" t="s">
        <v>9805</v>
      </c>
      <c r="D1378" t="s">
        <v>5654</v>
      </c>
      <c r="E1378" t="s">
        <v>9810</v>
      </c>
    </row>
    <row r="1379" spans="1:5" hidden="1">
      <c r="A1379" t="s">
        <v>6041</v>
      </c>
      <c r="B1379" t="s">
        <v>347</v>
      </c>
      <c r="C1379" t="s">
        <v>6042</v>
      </c>
      <c r="D1379" t="s">
        <v>5654</v>
      </c>
      <c r="E1379" t="s">
        <v>6049</v>
      </c>
    </row>
    <row r="1380" spans="1:5" hidden="1">
      <c r="A1380" t="s">
        <v>6523</v>
      </c>
      <c r="B1380" t="s">
        <v>137</v>
      </c>
      <c r="C1380" t="s">
        <v>6524</v>
      </c>
      <c r="D1380" t="s">
        <v>5654</v>
      </c>
      <c r="E1380" t="s">
        <v>6049</v>
      </c>
    </row>
    <row r="1381" spans="1:5" hidden="1">
      <c r="A1381" t="s">
        <v>6801</v>
      </c>
      <c r="B1381" t="s">
        <v>237</v>
      </c>
      <c r="C1381" t="s">
        <v>6802</v>
      </c>
      <c r="D1381" t="s">
        <v>5654</v>
      </c>
      <c r="E1381" t="s">
        <v>6049</v>
      </c>
    </row>
    <row r="1382" spans="1:5" hidden="1">
      <c r="A1382" t="s">
        <v>7140</v>
      </c>
      <c r="B1382" t="s">
        <v>133</v>
      </c>
      <c r="C1382" t="s">
        <v>7141</v>
      </c>
      <c r="D1382" t="s">
        <v>5654</v>
      </c>
      <c r="E1382" t="s">
        <v>6049</v>
      </c>
    </row>
    <row r="1383" spans="1:5" hidden="1">
      <c r="A1383" t="s">
        <v>7980</v>
      </c>
      <c r="B1383" t="s">
        <v>856</v>
      </c>
      <c r="C1383" t="s">
        <v>7981</v>
      </c>
      <c r="D1383" t="s">
        <v>5654</v>
      </c>
      <c r="E1383" t="s">
        <v>6049</v>
      </c>
    </row>
    <row r="1384" spans="1:5" hidden="1">
      <c r="A1384" t="s">
        <v>8000</v>
      </c>
      <c r="B1384" t="s">
        <v>99</v>
      </c>
      <c r="C1384" t="s">
        <v>8001</v>
      </c>
      <c r="D1384" t="s">
        <v>5654</v>
      </c>
      <c r="E1384" t="s">
        <v>6049</v>
      </c>
    </row>
    <row r="1385" spans="1:5" hidden="1">
      <c r="A1385" t="s">
        <v>8006</v>
      </c>
      <c r="B1385" t="s">
        <v>489</v>
      </c>
      <c r="C1385" t="s">
        <v>8007</v>
      </c>
      <c r="D1385" t="s">
        <v>5654</v>
      </c>
      <c r="E1385" t="s">
        <v>6049</v>
      </c>
    </row>
    <row r="1386" spans="1:5" hidden="1">
      <c r="A1386" t="s">
        <v>8014</v>
      </c>
      <c r="B1386" t="s">
        <v>151</v>
      </c>
      <c r="C1386" t="s">
        <v>8015</v>
      </c>
      <c r="D1386" t="s">
        <v>5654</v>
      </c>
      <c r="E1386" t="s">
        <v>6049</v>
      </c>
    </row>
    <row r="1387" spans="1:5" hidden="1">
      <c r="A1387" t="s">
        <v>8699</v>
      </c>
      <c r="B1387" t="s">
        <v>481</v>
      </c>
      <c r="C1387" t="s">
        <v>8700</v>
      </c>
      <c r="D1387" t="s">
        <v>5654</v>
      </c>
      <c r="E1387" t="s">
        <v>6049</v>
      </c>
    </row>
    <row r="1388" spans="1:5" hidden="1">
      <c r="A1388" t="s">
        <v>8746</v>
      </c>
      <c r="B1388" t="s">
        <v>251</v>
      </c>
      <c r="C1388" t="s">
        <v>8747</v>
      </c>
      <c r="D1388" t="s">
        <v>5654</v>
      </c>
      <c r="E1388" t="s">
        <v>6049</v>
      </c>
    </row>
    <row r="1389" spans="1:5" hidden="1">
      <c r="A1389" t="s">
        <v>9475</v>
      </c>
      <c r="B1389" t="s">
        <v>113</v>
      </c>
      <c r="C1389" t="s">
        <v>9476</v>
      </c>
      <c r="D1389" t="s">
        <v>5654</v>
      </c>
      <c r="E1389" t="s">
        <v>6049</v>
      </c>
    </row>
    <row r="1390" spans="1:5" hidden="1">
      <c r="A1390" t="s">
        <v>9911</v>
      </c>
      <c r="B1390" t="s">
        <v>61</v>
      </c>
      <c r="C1390" t="s">
        <v>9912</v>
      </c>
      <c r="D1390" t="s">
        <v>5654</v>
      </c>
      <c r="E1390" t="s">
        <v>6049</v>
      </c>
    </row>
    <row r="1391" spans="1:5" hidden="1">
      <c r="A1391" t="s">
        <v>7995</v>
      </c>
      <c r="B1391" t="s">
        <v>73</v>
      </c>
      <c r="C1391" t="s">
        <v>7996</v>
      </c>
      <c r="D1391" t="s">
        <v>5654</v>
      </c>
      <c r="E1391" t="s">
        <v>7998</v>
      </c>
    </row>
    <row r="1392" spans="1:5" hidden="1">
      <c r="A1392" t="s">
        <v>7290</v>
      </c>
      <c r="B1392" t="s">
        <v>331</v>
      </c>
      <c r="C1392" t="s">
        <v>7291</v>
      </c>
      <c r="D1392" t="s">
        <v>5652</v>
      </c>
      <c r="E1392" t="s">
        <v>7292</v>
      </c>
    </row>
    <row r="1393" spans="1:5" hidden="1">
      <c r="A1393" t="s">
        <v>6579</v>
      </c>
      <c r="B1393" t="s">
        <v>740</v>
      </c>
      <c r="C1393" t="s">
        <v>6580</v>
      </c>
      <c r="D1393" t="s">
        <v>5652</v>
      </c>
      <c r="E1393" t="s">
        <v>6581</v>
      </c>
    </row>
    <row r="1394" spans="1:5" hidden="1">
      <c r="A1394" t="s">
        <v>6582</v>
      </c>
      <c r="B1394" t="s">
        <v>742</v>
      </c>
      <c r="C1394" t="s">
        <v>6583</v>
      </c>
      <c r="D1394" t="s">
        <v>5652</v>
      </c>
      <c r="E1394" t="s">
        <v>6581</v>
      </c>
    </row>
    <row r="1395" spans="1:5" hidden="1">
      <c r="A1395" t="s">
        <v>10060</v>
      </c>
      <c r="B1395" t="s">
        <v>1070</v>
      </c>
      <c r="C1395" t="s">
        <v>10061</v>
      </c>
      <c r="D1395" t="s">
        <v>5654</v>
      </c>
      <c r="E1395" t="s">
        <v>10063</v>
      </c>
    </row>
    <row r="1396" spans="1:5" hidden="1">
      <c r="A1396" t="s">
        <v>10065</v>
      </c>
      <c r="B1396" t="s">
        <v>437</v>
      </c>
      <c r="C1396" t="s">
        <v>10066</v>
      </c>
      <c r="D1396" t="s">
        <v>5654</v>
      </c>
      <c r="E1396" t="s">
        <v>10063</v>
      </c>
    </row>
    <row r="1397" spans="1:5" hidden="1">
      <c r="A1397" t="s">
        <v>6058</v>
      </c>
      <c r="B1397" t="s">
        <v>287</v>
      </c>
      <c r="C1397" t="s">
        <v>6059</v>
      </c>
      <c r="D1397" t="s">
        <v>5652</v>
      </c>
      <c r="E1397" t="s">
        <v>6063</v>
      </c>
    </row>
    <row r="1398" spans="1:5" hidden="1">
      <c r="A1398" t="s">
        <v>6145</v>
      </c>
      <c r="B1398" t="s">
        <v>870</v>
      </c>
      <c r="C1398" t="s">
        <v>6146</v>
      </c>
      <c r="D1398" t="s">
        <v>5654</v>
      </c>
      <c r="E1398" t="s">
        <v>6149</v>
      </c>
    </row>
    <row r="1399" spans="1:5" hidden="1">
      <c r="A1399" t="s">
        <v>6337</v>
      </c>
      <c r="B1399" t="s">
        <v>872</v>
      </c>
      <c r="C1399" t="s">
        <v>6338</v>
      </c>
      <c r="D1399" t="s">
        <v>5654</v>
      </c>
      <c r="E1399" t="s">
        <v>6149</v>
      </c>
    </row>
    <row r="1400" spans="1:5" hidden="1">
      <c r="A1400" t="s">
        <v>6502</v>
      </c>
      <c r="B1400" t="s">
        <v>29</v>
      </c>
      <c r="C1400" t="s">
        <v>6503</v>
      </c>
      <c r="D1400" t="s">
        <v>5654</v>
      </c>
      <c r="E1400" t="s">
        <v>6149</v>
      </c>
    </row>
    <row r="1401" spans="1:5" hidden="1">
      <c r="A1401" t="s">
        <v>6519</v>
      </c>
      <c r="B1401" t="s">
        <v>1010</v>
      </c>
      <c r="C1401" t="s">
        <v>6520</v>
      </c>
      <c r="D1401" t="s">
        <v>5654</v>
      </c>
      <c r="E1401" t="s">
        <v>6149</v>
      </c>
    </row>
    <row r="1402" spans="1:5" hidden="1">
      <c r="A1402" t="s">
        <v>6828</v>
      </c>
      <c r="B1402" t="s">
        <v>714</v>
      </c>
      <c r="C1402" t="s">
        <v>6829</v>
      </c>
      <c r="D1402" t="s">
        <v>5654</v>
      </c>
      <c r="E1402" t="s">
        <v>6830</v>
      </c>
    </row>
    <row r="1403" spans="1:5" hidden="1">
      <c r="A1403" t="s">
        <v>7101</v>
      </c>
      <c r="B1403" t="s">
        <v>1025</v>
      </c>
      <c r="C1403" t="s">
        <v>7102</v>
      </c>
      <c r="D1403" t="s">
        <v>5654</v>
      </c>
      <c r="E1403" t="s">
        <v>6830</v>
      </c>
    </row>
    <row r="1404" spans="1:5" hidden="1">
      <c r="A1404" t="s">
        <v>8259</v>
      </c>
      <c r="B1404" t="s">
        <v>1043</v>
      </c>
      <c r="C1404" t="s">
        <v>8260</v>
      </c>
      <c r="D1404" t="s">
        <v>5654</v>
      </c>
      <c r="E1404" t="s">
        <v>6830</v>
      </c>
    </row>
    <row r="1405" spans="1:5" hidden="1">
      <c r="A1405" t="s">
        <v>9436</v>
      </c>
      <c r="B1405" t="s">
        <v>878</v>
      </c>
      <c r="C1405" t="s">
        <v>9437</v>
      </c>
      <c r="D1405" t="s">
        <v>5654</v>
      </c>
      <c r="E1405" t="s">
        <v>6830</v>
      </c>
    </row>
    <row r="1406" spans="1:5" hidden="1">
      <c r="A1406" t="s">
        <v>9638</v>
      </c>
      <c r="B1406" t="s">
        <v>241</v>
      </c>
      <c r="C1406" t="s">
        <v>9639</v>
      </c>
      <c r="D1406" t="s">
        <v>5654</v>
      </c>
      <c r="E1406" t="s">
        <v>6830</v>
      </c>
    </row>
    <row r="1407" spans="1:5" hidden="1">
      <c r="A1407" t="s">
        <v>10051</v>
      </c>
      <c r="B1407" t="s">
        <v>309</v>
      </c>
      <c r="C1407" t="s">
        <v>10052</v>
      </c>
      <c r="D1407" t="s">
        <v>5654</v>
      </c>
      <c r="E1407" t="s">
        <v>6830</v>
      </c>
    </row>
    <row r="1408" spans="1:5" hidden="1">
      <c r="A1408" t="s">
        <v>6652</v>
      </c>
      <c r="B1408" t="s">
        <v>752</v>
      </c>
      <c r="C1408" t="s">
        <v>6653</v>
      </c>
      <c r="D1408" t="s">
        <v>5655</v>
      </c>
      <c r="E1408" t="s">
        <v>6663</v>
      </c>
    </row>
    <row r="1409" spans="1:5" hidden="1">
      <c r="A1409" t="s">
        <v>7333</v>
      </c>
      <c r="B1409" t="s">
        <v>169</v>
      </c>
      <c r="C1409" t="s">
        <v>7334</v>
      </c>
      <c r="D1409" t="s">
        <v>5655</v>
      </c>
      <c r="E1409" t="s">
        <v>6663</v>
      </c>
    </row>
    <row r="1410" spans="1:5" hidden="1">
      <c r="A1410" t="s">
        <v>10060</v>
      </c>
      <c r="B1410" t="s">
        <v>1070</v>
      </c>
      <c r="C1410" t="s">
        <v>10061</v>
      </c>
      <c r="D1410" t="s">
        <v>5655</v>
      </c>
      <c r="E1410" t="s">
        <v>10064</v>
      </c>
    </row>
    <row r="1411" spans="1:5" hidden="1">
      <c r="A1411" t="s">
        <v>10065</v>
      </c>
      <c r="B1411" t="s">
        <v>437</v>
      </c>
      <c r="C1411" t="s">
        <v>10066</v>
      </c>
      <c r="D1411" t="s">
        <v>5655</v>
      </c>
      <c r="E1411" t="s">
        <v>10064</v>
      </c>
    </row>
    <row r="1412" spans="1:5" hidden="1">
      <c r="A1412" t="s">
        <v>6145</v>
      </c>
      <c r="B1412" t="s">
        <v>870</v>
      </c>
      <c r="C1412" t="s">
        <v>6146</v>
      </c>
      <c r="D1412" t="s">
        <v>5655</v>
      </c>
      <c r="E1412" t="s">
        <v>6153</v>
      </c>
    </row>
    <row r="1413" spans="1:5" hidden="1">
      <c r="A1413" t="s">
        <v>6582</v>
      </c>
      <c r="B1413" t="s">
        <v>742</v>
      </c>
      <c r="C1413" t="s">
        <v>6583</v>
      </c>
      <c r="D1413" t="s">
        <v>5655</v>
      </c>
      <c r="E1413" t="s">
        <v>6153</v>
      </c>
    </row>
    <row r="1414" spans="1:5" hidden="1">
      <c r="A1414" t="s">
        <v>9037</v>
      </c>
      <c r="B1414" t="s">
        <v>664</v>
      </c>
      <c r="C1414" t="s">
        <v>9038</v>
      </c>
      <c r="D1414" t="s">
        <v>5655</v>
      </c>
      <c r="E1414" t="s">
        <v>6153</v>
      </c>
    </row>
    <row r="1415" spans="1:5">
      <c r="A1415" t="s">
        <v>10065</v>
      </c>
      <c r="B1415" s="70" t="s">
        <v>437</v>
      </c>
      <c r="C1415" t="s">
        <v>10066</v>
      </c>
      <c r="D1415" t="s">
        <v>5655</v>
      </c>
      <c r="E1415" t="s">
        <v>10068</v>
      </c>
    </row>
    <row r="1416" spans="1:5">
      <c r="A1416" t="s">
        <v>9804</v>
      </c>
      <c r="B1416" s="70" t="s">
        <v>127</v>
      </c>
      <c r="C1416" t="s">
        <v>9805</v>
      </c>
      <c r="D1416" t="s">
        <v>5654</v>
      </c>
      <c r="E1416" t="s">
        <v>9811</v>
      </c>
    </row>
    <row r="1417" spans="1:5">
      <c r="A1417" t="s">
        <v>6116</v>
      </c>
      <c r="B1417" s="70" t="s">
        <v>648</v>
      </c>
      <c r="C1417" t="s">
        <v>6117</v>
      </c>
      <c r="D1417" t="s">
        <v>5654</v>
      </c>
      <c r="E1417" t="s">
        <v>6121</v>
      </c>
    </row>
    <row r="1418" spans="1:5">
      <c r="A1418" t="s">
        <v>6145</v>
      </c>
      <c r="B1418" s="70" t="s">
        <v>870</v>
      </c>
      <c r="C1418" t="s">
        <v>6146</v>
      </c>
      <c r="D1418" t="s">
        <v>5654</v>
      </c>
      <c r="E1418" t="s">
        <v>6121</v>
      </c>
    </row>
    <row r="1419" spans="1:5">
      <c r="A1419" t="s">
        <v>6240</v>
      </c>
      <c r="B1419" s="70" t="s">
        <v>716</v>
      </c>
      <c r="C1419" t="s">
        <v>6241</v>
      </c>
      <c r="D1419" t="s">
        <v>5654</v>
      </c>
      <c r="E1419" t="s">
        <v>6121</v>
      </c>
    </row>
    <row r="1420" spans="1:5">
      <c r="A1420" t="s">
        <v>6582</v>
      </c>
      <c r="B1420" s="70" t="s">
        <v>742</v>
      </c>
      <c r="C1420" t="s">
        <v>6583</v>
      </c>
      <c r="D1420" t="s">
        <v>5654</v>
      </c>
      <c r="E1420" t="s">
        <v>6587</v>
      </c>
    </row>
    <row r="1421" spans="1:5">
      <c r="A1421" t="s">
        <v>6642</v>
      </c>
      <c r="B1421" s="70" t="s">
        <v>746</v>
      </c>
      <c r="C1421" t="s">
        <v>6643</v>
      </c>
      <c r="D1421" t="s">
        <v>5654</v>
      </c>
      <c r="E1421" t="s">
        <v>6587</v>
      </c>
    </row>
    <row r="1422" spans="1:5">
      <c r="A1422" t="s">
        <v>6772</v>
      </c>
      <c r="B1422" s="70" t="s">
        <v>47</v>
      </c>
      <c r="C1422" t="s">
        <v>6773</v>
      </c>
      <c r="D1422" t="s">
        <v>5654</v>
      </c>
      <c r="E1422" t="s">
        <v>6587</v>
      </c>
    </row>
    <row r="1423" spans="1:5">
      <c r="A1423" t="s">
        <v>6786</v>
      </c>
      <c r="B1423" s="70" t="s">
        <v>163</v>
      </c>
      <c r="C1423" t="s">
        <v>6787</v>
      </c>
      <c r="D1423" t="s">
        <v>5654</v>
      </c>
      <c r="E1423" t="s">
        <v>6587</v>
      </c>
    </row>
    <row r="1424" spans="1:5">
      <c r="A1424" t="s">
        <v>6789</v>
      </c>
      <c r="B1424" s="70" t="s">
        <v>155</v>
      </c>
      <c r="C1424" t="s">
        <v>6790</v>
      </c>
      <c r="D1424" t="s">
        <v>5654</v>
      </c>
      <c r="E1424" t="s">
        <v>6587</v>
      </c>
    </row>
    <row r="1425" spans="1:5">
      <c r="A1425" t="s">
        <v>6833</v>
      </c>
      <c r="B1425" s="70" t="s">
        <v>546</v>
      </c>
      <c r="C1425" t="s">
        <v>6834</v>
      </c>
      <c r="D1425" t="s">
        <v>5654</v>
      </c>
      <c r="E1425" t="s">
        <v>6587</v>
      </c>
    </row>
    <row r="1426" spans="1:5">
      <c r="A1426" t="s">
        <v>6835</v>
      </c>
      <c r="B1426" s="70" t="s">
        <v>75</v>
      </c>
      <c r="C1426" t="s">
        <v>6836</v>
      </c>
      <c r="D1426" t="s">
        <v>5654</v>
      </c>
      <c r="E1426" t="s">
        <v>6587</v>
      </c>
    </row>
    <row r="1427" spans="1:5">
      <c r="A1427" t="s">
        <v>6636</v>
      </c>
      <c r="B1427" s="70" t="s">
        <v>337</v>
      </c>
      <c r="C1427" t="s">
        <v>6637</v>
      </c>
      <c r="D1427" t="s">
        <v>5654</v>
      </c>
      <c r="E1427" t="s">
        <v>6638</v>
      </c>
    </row>
    <row r="1428" spans="1:5" hidden="1">
      <c r="A1428" t="s">
        <v>6165</v>
      </c>
      <c r="B1428" t="s">
        <v>191</v>
      </c>
      <c r="C1428" t="s">
        <v>6166</v>
      </c>
      <c r="D1428" t="s">
        <v>5654</v>
      </c>
      <c r="E1428" t="s">
        <v>6170</v>
      </c>
    </row>
    <row r="1429" spans="1:5" hidden="1">
      <c r="A1429" t="s">
        <v>6212</v>
      </c>
      <c r="B1429" t="s">
        <v>582</v>
      </c>
      <c r="C1429" t="s">
        <v>6213</v>
      </c>
      <c r="D1429" t="s">
        <v>5654</v>
      </c>
      <c r="E1429" t="s">
        <v>6170</v>
      </c>
    </row>
    <row r="1430" spans="1:5">
      <c r="A1430" t="s">
        <v>5983</v>
      </c>
      <c r="B1430" s="70" t="s">
        <v>501</v>
      </c>
      <c r="C1430" t="s">
        <v>5984</v>
      </c>
      <c r="D1430" t="s">
        <v>5655</v>
      </c>
      <c r="E1430" t="s">
        <v>5997</v>
      </c>
    </row>
    <row r="1431" spans="1:5">
      <c r="A1431" t="s">
        <v>8330</v>
      </c>
      <c r="B1431" s="70" t="s">
        <v>1044</v>
      </c>
      <c r="C1431" t="s">
        <v>8331</v>
      </c>
      <c r="D1431" t="s">
        <v>5655</v>
      </c>
      <c r="E1431" t="s">
        <v>5997</v>
      </c>
    </row>
    <row r="1432" spans="1:5">
      <c r="A1432" t="s">
        <v>8346</v>
      </c>
      <c r="B1432" s="70" t="s">
        <v>807</v>
      </c>
      <c r="C1432" t="s">
        <v>8347</v>
      </c>
      <c r="D1432" t="s">
        <v>5655</v>
      </c>
      <c r="E1432" t="s">
        <v>5997</v>
      </c>
    </row>
    <row r="1433" spans="1:5">
      <c r="A1433" t="s">
        <v>8640</v>
      </c>
      <c r="B1433" s="70" t="s">
        <v>738</v>
      </c>
      <c r="C1433" t="s">
        <v>8641</v>
      </c>
      <c r="D1433" t="s">
        <v>5655</v>
      </c>
      <c r="E1433" t="s">
        <v>5997</v>
      </c>
    </row>
    <row r="1434" spans="1:5">
      <c r="A1434" t="s">
        <v>9638</v>
      </c>
      <c r="B1434" s="70" t="s">
        <v>241</v>
      </c>
      <c r="C1434" t="s">
        <v>9639</v>
      </c>
      <c r="D1434" t="s">
        <v>5655</v>
      </c>
      <c r="E1434" t="s">
        <v>5997</v>
      </c>
    </row>
    <row r="1435" spans="1:5">
      <c r="A1435" t="s">
        <v>9695</v>
      </c>
      <c r="B1435" s="70" t="s">
        <v>469</v>
      </c>
      <c r="C1435" t="s">
        <v>9696</v>
      </c>
      <c r="D1435" t="s">
        <v>5655</v>
      </c>
      <c r="E1435" t="s">
        <v>5997</v>
      </c>
    </row>
    <row r="1436" spans="1:5">
      <c r="A1436" t="s">
        <v>6058</v>
      </c>
      <c r="B1436" s="70" t="s">
        <v>287</v>
      </c>
      <c r="C1436" t="s">
        <v>6059</v>
      </c>
      <c r="D1436" t="s">
        <v>5655</v>
      </c>
      <c r="E1436" t="s">
        <v>6077</v>
      </c>
    </row>
    <row r="1437" spans="1:5">
      <c r="A1437" t="s">
        <v>9170</v>
      </c>
      <c r="B1437" s="70" t="s">
        <v>668</v>
      </c>
      <c r="C1437" t="s">
        <v>9171</v>
      </c>
      <c r="D1437" t="s">
        <v>5655</v>
      </c>
      <c r="E1437" t="s">
        <v>6077</v>
      </c>
    </row>
    <row r="1438" spans="1:5">
      <c r="A1438" t="s">
        <v>6558</v>
      </c>
      <c r="B1438" s="70" t="s">
        <v>129</v>
      </c>
      <c r="C1438" t="s">
        <v>6559</v>
      </c>
      <c r="D1438" t="s">
        <v>5654</v>
      </c>
      <c r="E1438" t="s">
        <v>6560</v>
      </c>
    </row>
    <row r="1439" spans="1:5">
      <c r="A1439" t="s">
        <v>6572</v>
      </c>
      <c r="B1439" s="70" t="s">
        <v>529</v>
      </c>
      <c r="C1439" t="s">
        <v>6573</v>
      </c>
      <c r="D1439" t="s">
        <v>5654</v>
      </c>
      <c r="E1439" t="s">
        <v>6560</v>
      </c>
    </row>
    <row r="1440" spans="1:5">
      <c r="A1440" t="s">
        <v>6579</v>
      </c>
      <c r="B1440" s="70" t="s">
        <v>740</v>
      </c>
      <c r="C1440" t="s">
        <v>6580</v>
      </c>
      <c r="D1440" t="s">
        <v>5654</v>
      </c>
      <c r="E1440" t="s">
        <v>6560</v>
      </c>
    </row>
    <row r="1441" spans="1:5">
      <c r="A1441" t="s">
        <v>6582</v>
      </c>
      <c r="B1441" s="70" t="s">
        <v>742</v>
      </c>
      <c r="C1441" t="s">
        <v>6583</v>
      </c>
      <c r="D1441" t="s">
        <v>5654</v>
      </c>
      <c r="E1441" t="s">
        <v>6560</v>
      </c>
    </row>
    <row r="1442" spans="1:5">
      <c r="A1442" t="s">
        <v>6603</v>
      </c>
      <c r="B1442" s="70" t="s">
        <v>744</v>
      </c>
      <c r="C1442" t="s">
        <v>6604</v>
      </c>
      <c r="D1442" t="s">
        <v>5654</v>
      </c>
      <c r="E1442" t="s">
        <v>6560</v>
      </c>
    </row>
    <row r="1443" spans="1:5">
      <c r="A1443" t="s">
        <v>6612</v>
      </c>
      <c r="B1443" s="70" t="s">
        <v>441</v>
      </c>
      <c r="C1443" t="s">
        <v>6613</v>
      </c>
      <c r="D1443" t="s">
        <v>5654</v>
      </c>
      <c r="E1443" t="s">
        <v>6560</v>
      </c>
    </row>
    <row r="1444" spans="1:5">
      <c r="A1444" t="s">
        <v>6636</v>
      </c>
      <c r="B1444" s="70" t="s">
        <v>337</v>
      </c>
      <c r="C1444" t="s">
        <v>6637</v>
      </c>
      <c r="D1444" t="s">
        <v>5654</v>
      </c>
      <c r="E1444" t="s">
        <v>6560</v>
      </c>
    </row>
    <row r="1445" spans="1:5">
      <c r="A1445" t="s">
        <v>6642</v>
      </c>
      <c r="B1445" s="70" t="s">
        <v>746</v>
      </c>
      <c r="C1445" t="s">
        <v>6643</v>
      </c>
      <c r="D1445" t="s">
        <v>5654</v>
      </c>
      <c r="E1445" t="s">
        <v>6560</v>
      </c>
    </row>
    <row r="1446" spans="1:5">
      <c r="A1446" t="s">
        <v>6648</v>
      </c>
      <c r="B1446" s="70" t="s">
        <v>750</v>
      </c>
      <c r="C1446" t="s">
        <v>6649</v>
      </c>
      <c r="D1446" t="s">
        <v>5654</v>
      </c>
      <c r="E1446" t="s">
        <v>6560</v>
      </c>
    </row>
    <row r="1447" spans="1:5">
      <c r="A1447" t="s">
        <v>6652</v>
      </c>
      <c r="B1447" s="70" t="s">
        <v>752</v>
      </c>
      <c r="C1447" t="s">
        <v>6653</v>
      </c>
      <c r="D1447" t="s">
        <v>5654</v>
      </c>
      <c r="E1447" t="s">
        <v>6560</v>
      </c>
    </row>
    <row r="1448" spans="1:5">
      <c r="A1448" t="s">
        <v>6708</v>
      </c>
      <c r="B1448" s="70" t="s">
        <v>517</v>
      </c>
      <c r="C1448" t="s">
        <v>6709</v>
      </c>
      <c r="D1448" t="s">
        <v>5654</v>
      </c>
      <c r="E1448" t="s">
        <v>6560</v>
      </c>
    </row>
    <row r="1449" spans="1:5">
      <c r="A1449" t="s">
        <v>6716</v>
      </c>
      <c r="B1449" s="70" t="s">
        <v>704</v>
      </c>
      <c r="C1449" t="s">
        <v>6717</v>
      </c>
      <c r="D1449" t="s">
        <v>5654</v>
      </c>
      <c r="E1449" t="s">
        <v>6560</v>
      </c>
    </row>
    <row r="1450" spans="1:5">
      <c r="A1450" t="s">
        <v>6772</v>
      </c>
      <c r="B1450" s="70" t="s">
        <v>47</v>
      </c>
      <c r="C1450" t="s">
        <v>6773</v>
      </c>
      <c r="D1450" t="s">
        <v>5654</v>
      </c>
      <c r="E1450" t="s">
        <v>6560</v>
      </c>
    </row>
    <row r="1451" spans="1:5">
      <c r="A1451" t="s">
        <v>6786</v>
      </c>
      <c r="B1451" s="70" t="s">
        <v>163</v>
      </c>
      <c r="C1451" t="s">
        <v>6787</v>
      </c>
      <c r="D1451" t="s">
        <v>5654</v>
      </c>
      <c r="E1451" t="s">
        <v>6560</v>
      </c>
    </row>
    <row r="1452" spans="1:5">
      <c r="A1452" t="s">
        <v>6789</v>
      </c>
      <c r="B1452" s="70" t="s">
        <v>155</v>
      </c>
      <c r="C1452" t="s">
        <v>6790</v>
      </c>
      <c r="D1452" t="s">
        <v>5654</v>
      </c>
      <c r="E1452" t="s">
        <v>6560</v>
      </c>
    </row>
    <row r="1453" spans="1:5">
      <c r="A1453" t="s">
        <v>6833</v>
      </c>
      <c r="B1453" s="70" t="s">
        <v>546</v>
      </c>
      <c r="C1453" t="s">
        <v>6834</v>
      </c>
      <c r="D1453" t="s">
        <v>5654</v>
      </c>
      <c r="E1453" t="s">
        <v>6560</v>
      </c>
    </row>
    <row r="1454" spans="1:5">
      <c r="A1454" t="s">
        <v>6835</v>
      </c>
      <c r="B1454" s="70" t="s">
        <v>75</v>
      </c>
      <c r="C1454" t="s">
        <v>6836</v>
      </c>
      <c r="D1454" t="s">
        <v>5654</v>
      </c>
      <c r="E1454" t="s">
        <v>6560</v>
      </c>
    </row>
    <row r="1455" spans="1:5">
      <c r="A1455" t="s">
        <v>6840</v>
      </c>
      <c r="B1455" s="70" t="s">
        <v>642</v>
      </c>
      <c r="C1455" t="s">
        <v>6841</v>
      </c>
      <c r="D1455" t="s">
        <v>5654</v>
      </c>
      <c r="E1455" t="s">
        <v>6560</v>
      </c>
    </row>
    <row r="1456" spans="1:5">
      <c r="A1456" t="s">
        <v>6848</v>
      </c>
      <c r="B1456" s="70" t="s">
        <v>842</v>
      </c>
      <c r="C1456" t="s">
        <v>6849</v>
      </c>
      <c r="D1456" t="s">
        <v>5654</v>
      </c>
      <c r="E1456" t="s">
        <v>6560</v>
      </c>
    </row>
    <row r="1457" spans="1:5">
      <c r="A1457" t="s">
        <v>6876</v>
      </c>
      <c r="B1457" s="70" t="s">
        <v>1017</v>
      </c>
      <c r="C1457" t="s">
        <v>6877</v>
      </c>
      <c r="D1457" t="s">
        <v>5654</v>
      </c>
      <c r="E1457" t="s">
        <v>6560</v>
      </c>
    </row>
    <row r="1458" spans="1:5">
      <c r="A1458" t="s">
        <v>6890</v>
      </c>
      <c r="B1458" s="70" t="s">
        <v>375</v>
      </c>
      <c r="C1458" t="s">
        <v>6891</v>
      </c>
      <c r="D1458" t="s">
        <v>5654</v>
      </c>
      <c r="E1458" t="s">
        <v>6560</v>
      </c>
    </row>
    <row r="1459" spans="1:5">
      <c r="A1459" t="s">
        <v>6895</v>
      </c>
      <c r="B1459" s="70" t="s">
        <v>866</v>
      </c>
      <c r="C1459" t="s">
        <v>6896</v>
      </c>
      <c r="D1459" t="s">
        <v>5654</v>
      </c>
      <c r="E1459" t="s">
        <v>6560</v>
      </c>
    </row>
    <row r="1460" spans="1:5">
      <c r="A1460" t="s">
        <v>6915</v>
      </c>
      <c r="B1460" s="70" t="s">
        <v>868</v>
      </c>
      <c r="C1460" t="s">
        <v>6916</v>
      </c>
      <c r="D1460" t="s">
        <v>5654</v>
      </c>
      <c r="E1460" t="s">
        <v>6560</v>
      </c>
    </row>
    <row r="1461" spans="1:5">
      <c r="A1461" t="s">
        <v>7101</v>
      </c>
      <c r="B1461" s="70" t="s">
        <v>1025</v>
      </c>
      <c r="C1461" t="s">
        <v>7102</v>
      </c>
      <c r="D1461" t="s">
        <v>5654</v>
      </c>
      <c r="E1461" t="s">
        <v>6560</v>
      </c>
    </row>
    <row r="1462" spans="1:5">
      <c r="A1462" t="s">
        <v>7940</v>
      </c>
      <c r="B1462" s="70" t="s">
        <v>1041</v>
      </c>
      <c r="C1462" t="s">
        <v>7941</v>
      </c>
      <c r="D1462" t="s">
        <v>5654</v>
      </c>
      <c r="E1462" t="s">
        <v>6560</v>
      </c>
    </row>
    <row r="1463" spans="1:5">
      <c r="A1463" t="s">
        <v>8699</v>
      </c>
      <c r="B1463" s="70" t="s">
        <v>481</v>
      </c>
      <c r="C1463" t="s">
        <v>8700</v>
      </c>
      <c r="D1463" t="s">
        <v>5654</v>
      </c>
      <c r="E1463" t="s">
        <v>6560</v>
      </c>
    </row>
    <row r="1464" spans="1:5">
      <c r="A1464" t="s">
        <v>9636</v>
      </c>
      <c r="B1464" s="70" t="s">
        <v>748</v>
      </c>
      <c r="C1464" t="s">
        <v>9637</v>
      </c>
      <c r="D1464" t="s">
        <v>5654</v>
      </c>
      <c r="E1464" t="s">
        <v>6560</v>
      </c>
    </row>
    <row r="1465" spans="1:5">
      <c r="A1465" t="s">
        <v>9638</v>
      </c>
      <c r="B1465" s="70" t="s">
        <v>241</v>
      </c>
      <c r="C1465" t="s">
        <v>9639</v>
      </c>
      <c r="D1465" t="s">
        <v>5654</v>
      </c>
      <c r="E1465" t="s">
        <v>6560</v>
      </c>
    </row>
    <row r="1466" spans="1:5">
      <c r="A1466" t="s">
        <v>10051</v>
      </c>
      <c r="B1466" s="70" t="s">
        <v>309</v>
      </c>
      <c r="C1466" t="s">
        <v>10052</v>
      </c>
      <c r="D1466" t="s">
        <v>5654</v>
      </c>
      <c r="E1466" t="s">
        <v>6560</v>
      </c>
    </row>
    <row r="1467" spans="1:5">
      <c r="A1467" t="s">
        <v>6558</v>
      </c>
      <c r="B1467" s="70" t="s">
        <v>129</v>
      </c>
      <c r="C1467" t="s">
        <v>6559</v>
      </c>
      <c r="D1467" t="s">
        <v>5654</v>
      </c>
      <c r="E1467" t="s">
        <v>6561</v>
      </c>
    </row>
    <row r="1468" spans="1:5">
      <c r="A1468" t="s">
        <v>6572</v>
      </c>
      <c r="B1468" s="70" t="s">
        <v>529</v>
      </c>
      <c r="C1468" t="s">
        <v>6573</v>
      </c>
      <c r="D1468" t="s">
        <v>5654</v>
      </c>
      <c r="E1468" t="s">
        <v>6561</v>
      </c>
    </row>
    <row r="1469" spans="1:5">
      <c r="A1469" t="s">
        <v>6579</v>
      </c>
      <c r="B1469" s="70" t="s">
        <v>740</v>
      </c>
      <c r="C1469" t="s">
        <v>6580</v>
      </c>
      <c r="D1469" t="s">
        <v>5654</v>
      </c>
      <c r="E1469" t="s">
        <v>6561</v>
      </c>
    </row>
    <row r="1470" spans="1:5">
      <c r="A1470" t="s">
        <v>6582</v>
      </c>
      <c r="B1470" s="70" t="s">
        <v>742</v>
      </c>
      <c r="C1470" t="s">
        <v>6583</v>
      </c>
      <c r="D1470" t="s">
        <v>5654</v>
      </c>
      <c r="E1470" t="s">
        <v>6561</v>
      </c>
    </row>
    <row r="1471" spans="1:5">
      <c r="A1471" t="s">
        <v>6603</v>
      </c>
      <c r="B1471" s="70" t="s">
        <v>744</v>
      </c>
      <c r="C1471" t="s">
        <v>6604</v>
      </c>
      <c r="D1471" t="s">
        <v>5654</v>
      </c>
      <c r="E1471" t="s">
        <v>6561</v>
      </c>
    </row>
    <row r="1472" spans="1:5">
      <c r="A1472" t="s">
        <v>6612</v>
      </c>
      <c r="B1472" s="70" t="s">
        <v>441</v>
      </c>
      <c r="C1472" t="s">
        <v>6613</v>
      </c>
      <c r="D1472" t="s">
        <v>5654</v>
      </c>
      <c r="E1472" t="s">
        <v>6561</v>
      </c>
    </row>
    <row r="1473" spans="1:5">
      <c r="A1473" t="s">
        <v>6636</v>
      </c>
      <c r="B1473" s="70" t="s">
        <v>337</v>
      </c>
      <c r="C1473" t="s">
        <v>6637</v>
      </c>
      <c r="D1473" t="s">
        <v>5654</v>
      </c>
      <c r="E1473" t="s">
        <v>6561</v>
      </c>
    </row>
    <row r="1474" spans="1:5">
      <c r="A1474" t="s">
        <v>6642</v>
      </c>
      <c r="B1474" s="70" t="s">
        <v>746</v>
      </c>
      <c r="C1474" t="s">
        <v>6643</v>
      </c>
      <c r="D1474" t="s">
        <v>5654</v>
      </c>
      <c r="E1474" t="s">
        <v>6561</v>
      </c>
    </row>
    <row r="1475" spans="1:5">
      <c r="A1475" t="s">
        <v>6648</v>
      </c>
      <c r="B1475" s="70" t="s">
        <v>750</v>
      </c>
      <c r="C1475" t="s">
        <v>6649</v>
      </c>
      <c r="D1475" t="s">
        <v>5654</v>
      </c>
      <c r="E1475" t="s">
        <v>6561</v>
      </c>
    </row>
    <row r="1476" spans="1:5">
      <c r="A1476" t="s">
        <v>6708</v>
      </c>
      <c r="B1476" s="70" t="s">
        <v>517</v>
      </c>
      <c r="C1476" t="s">
        <v>6709</v>
      </c>
      <c r="D1476" t="s">
        <v>5654</v>
      </c>
      <c r="E1476" t="s">
        <v>6561</v>
      </c>
    </row>
    <row r="1477" spans="1:5">
      <c r="A1477" t="s">
        <v>6772</v>
      </c>
      <c r="B1477" s="70" t="s">
        <v>47</v>
      </c>
      <c r="C1477" t="s">
        <v>6773</v>
      </c>
      <c r="D1477" t="s">
        <v>5654</v>
      </c>
      <c r="E1477" t="s">
        <v>6561</v>
      </c>
    </row>
    <row r="1478" spans="1:5">
      <c r="A1478" t="s">
        <v>6786</v>
      </c>
      <c r="B1478" s="70" t="s">
        <v>163</v>
      </c>
      <c r="C1478" t="s">
        <v>6787</v>
      </c>
      <c r="D1478" t="s">
        <v>5654</v>
      </c>
      <c r="E1478" t="s">
        <v>6561</v>
      </c>
    </row>
    <row r="1479" spans="1:5">
      <c r="A1479" t="s">
        <v>6789</v>
      </c>
      <c r="B1479" s="70" t="s">
        <v>155</v>
      </c>
      <c r="C1479" t="s">
        <v>6790</v>
      </c>
      <c r="D1479" t="s">
        <v>5654</v>
      </c>
      <c r="E1479" t="s">
        <v>6561</v>
      </c>
    </row>
    <row r="1480" spans="1:5">
      <c r="A1480" t="s">
        <v>6833</v>
      </c>
      <c r="B1480" s="70" t="s">
        <v>546</v>
      </c>
      <c r="C1480" t="s">
        <v>6834</v>
      </c>
      <c r="D1480" t="s">
        <v>5654</v>
      </c>
      <c r="E1480" t="s">
        <v>6561</v>
      </c>
    </row>
    <row r="1481" spans="1:5">
      <c r="A1481" t="s">
        <v>6835</v>
      </c>
      <c r="B1481" s="70" t="s">
        <v>75</v>
      </c>
      <c r="C1481" t="s">
        <v>6836</v>
      </c>
      <c r="D1481" t="s">
        <v>5654</v>
      </c>
      <c r="E1481" t="s">
        <v>6561</v>
      </c>
    </row>
    <row r="1482" spans="1:5">
      <c r="A1482" t="s">
        <v>6848</v>
      </c>
      <c r="B1482" s="70" t="s">
        <v>842</v>
      </c>
      <c r="C1482" t="s">
        <v>6849</v>
      </c>
      <c r="D1482" t="s">
        <v>5654</v>
      </c>
      <c r="E1482" t="s">
        <v>6561</v>
      </c>
    </row>
    <row r="1483" spans="1:5">
      <c r="A1483" t="s">
        <v>6859</v>
      </c>
      <c r="B1483" s="70" t="s">
        <v>844</v>
      </c>
      <c r="C1483" t="s">
        <v>6860</v>
      </c>
      <c r="D1483" t="s">
        <v>5654</v>
      </c>
      <c r="E1483" t="s">
        <v>6561</v>
      </c>
    </row>
    <row r="1484" spans="1:5">
      <c r="A1484" t="s">
        <v>6890</v>
      </c>
      <c r="B1484" s="70" t="s">
        <v>375</v>
      </c>
      <c r="C1484" t="s">
        <v>6891</v>
      </c>
      <c r="D1484" t="s">
        <v>5654</v>
      </c>
      <c r="E1484" t="s">
        <v>6561</v>
      </c>
    </row>
    <row r="1485" spans="1:5">
      <c r="A1485" t="s">
        <v>6895</v>
      </c>
      <c r="B1485" s="70" t="s">
        <v>866</v>
      </c>
      <c r="C1485" t="s">
        <v>6896</v>
      </c>
      <c r="D1485" t="s">
        <v>5654</v>
      </c>
      <c r="E1485" t="s">
        <v>6561</v>
      </c>
    </row>
    <row r="1486" spans="1:5">
      <c r="A1486" t="s">
        <v>6915</v>
      </c>
      <c r="B1486" s="70" t="s">
        <v>868</v>
      </c>
      <c r="C1486" t="s">
        <v>6916</v>
      </c>
      <c r="D1486" t="s">
        <v>5654</v>
      </c>
      <c r="E1486" t="s">
        <v>6561</v>
      </c>
    </row>
    <row r="1487" spans="1:5">
      <c r="A1487" t="s">
        <v>9396</v>
      </c>
      <c r="B1487" s="70" t="s">
        <v>439</v>
      </c>
      <c r="C1487" t="s">
        <v>9397</v>
      </c>
      <c r="D1487" t="s">
        <v>5654</v>
      </c>
      <c r="E1487" t="s">
        <v>6561</v>
      </c>
    </row>
    <row r="1488" spans="1:5">
      <c r="A1488" t="s">
        <v>9636</v>
      </c>
      <c r="B1488" s="70" t="s">
        <v>748</v>
      </c>
      <c r="C1488" t="s">
        <v>9637</v>
      </c>
      <c r="D1488" t="s">
        <v>5654</v>
      </c>
      <c r="E1488" t="s">
        <v>6561</v>
      </c>
    </row>
    <row r="1489" spans="1:5">
      <c r="A1489" t="s">
        <v>9638</v>
      </c>
      <c r="B1489" s="70" t="s">
        <v>241</v>
      </c>
      <c r="C1489" t="s">
        <v>9639</v>
      </c>
      <c r="D1489" t="s">
        <v>5654</v>
      </c>
      <c r="E1489" t="s">
        <v>6561</v>
      </c>
    </row>
    <row r="1490" spans="1:5" hidden="1">
      <c r="A1490" t="s">
        <v>6145</v>
      </c>
      <c r="B1490" t="s">
        <v>870</v>
      </c>
      <c r="C1490" t="s">
        <v>6146</v>
      </c>
      <c r="D1490" t="s">
        <v>5652</v>
      </c>
      <c r="E1490" t="s">
        <v>6147</v>
      </c>
    </row>
    <row r="1491" spans="1:5" hidden="1">
      <c r="A1491" t="s">
        <v>6240</v>
      </c>
      <c r="B1491" t="s">
        <v>716</v>
      </c>
      <c r="C1491" t="s">
        <v>6241</v>
      </c>
      <c r="D1491" t="s">
        <v>5652</v>
      </c>
      <c r="E1491" t="s">
        <v>6147</v>
      </c>
    </row>
    <row r="1492" spans="1:5" hidden="1">
      <c r="A1492" t="s">
        <v>8813</v>
      </c>
      <c r="B1492" t="s">
        <v>770</v>
      </c>
      <c r="C1492" t="s">
        <v>8814</v>
      </c>
      <c r="D1492" t="s">
        <v>5655</v>
      </c>
      <c r="E1492" t="s">
        <v>8815</v>
      </c>
    </row>
    <row r="1493" spans="1:5" hidden="1">
      <c r="A1493" t="s">
        <v>8824</v>
      </c>
      <c r="B1493" t="s">
        <v>772</v>
      </c>
      <c r="C1493" t="s">
        <v>8825</v>
      </c>
      <c r="D1493" t="s">
        <v>5655</v>
      </c>
      <c r="E1493" t="s">
        <v>8815</v>
      </c>
    </row>
    <row r="1494" spans="1:5" hidden="1">
      <c r="A1494" t="s">
        <v>6917</v>
      </c>
      <c r="B1494" t="s">
        <v>383</v>
      </c>
      <c r="C1494" t="s">
        <v>6918</v>
      </c>
      <c r="D1494" t="s">
        <v>5655</v>
      </c>
      <c r="E1494" t="s">
        <v>6925</v>
      </c>
    </row>
    <row r="1495" spans="1:5" hidden="1">
      <c r="A1495" t="s">
        <v>9638</v>
      </c>
      <c r="B1495" t="s">
        <v>241</v>
      </c>
      <c r="C1495" t="s">
        <v>9639</v>
      </c>
      <c r="D1495" t="s">
        <v>5655</v>
      </c>
      <c r="E1495" t="s">
        <v>6925</v>
      </c>
    </row>
    <row r="1496" spans="1:5">
      <c r="A1496" t="s">
        <v>8746</v>
      </c>
      <c r="B1496" s="70" t="s">
        <v>251</v>
      </c>
      <c r="C1496" t="s">
        <v>8747</v>
      </c>
      <c r="D1496" t="s">
        <v>5655</v>
      </c>
      <c r="E1496" t="s">
        <v>8753</v>
      </c>
    </row>
    <row r="1497" spans="1:5">
      <c r="A1497" t="s">
        <v>6722</v>
      </c>
      <c r="B1497" s="70" t="s">
        <v>592</v>
      </c>
      <c r="C1497" t="s">
        <v>6723</v>
      </c>
      <c r="D1497" t="s">
        <v>5654</v>
      </c>
      <c r="E1497" t="s">
        <v>6725</v>
      </c>
    </row>
    <row r="1498" spans="1:5">
      <c r="A1498" t="s">
        <v>7002</v>
      </c>
      <c r="B1498" s="70" t="s">
        <v>363</v>
      </c>
      <c r="C1498" t="s">
        <v>7003</v>
      </c>
      <c r="D1498" t="s">
        <v>5654</v>
      </c>
      <c r="E1498" t="s">
        <v>6725</v>
      </c>
    </row>
    <row r="1499" spans="1:5">
      <c r="A1499" t="s">
        <v>6058</v>
      </c>
      <c r="B1499" s="70" t="s">
        <v>287</v>
      </c>
      <c r="C1499" t="s">
        <v>6059</v>
      </c>
      <c r="D1499" t="s">
        <v>5654</v>
      </c>
      <c r="E1499" t="s">
        <v>6070</v>
      </c>
    </row>
    <row r="1500" spans="1:5">
      <c r="A1500" t="s">
        <v>6108</v>
      </c>
      <c r="B1500" s="70" t="s">
        <v>185</v>
      </c>
      <c r="C1500" t="s">
        <v>6109</v>
      </c>
      <c r="D1500" t="s">
        <v>5654</v>
      </c>
      <c r="E1500" t="s">
        <v>6070</v>
      </c>
    </row>
    <row r="1501" spans="1:5">
      <c r="A1501" t="s">
        <v>6112</v>
      </c>
      <c r="B1501" s="70" t="s">
        <v>1008</v>
      </c>
      <c r="C1501" t="s">
        <v>6113</v>
      </c>
      <c r="D1501" t="s">
        <v>5654</v>
      </c>
      <c r="E1501" t="s">
        <v>6070</v>
      </c>
    </row>
    <row r="1502" spans="1:5">
      <c r="A1502" t="s">
        <v>6353</v>
      </c>
      <c r="B1502" s="70" t="s">
        <v>231</v>
      </c>
      <c r="C1502" t="s">
        <v>6354</v>
      </c>
      <c r="D1502" t="s">
        <v>5654</v>
      </c>
      <c r="E1502" t="s">
        <v>6070</v>
      </c>
    </row>
    <row r="1503" spans="1:5">
      <c r="A1503" t="s">
        <v>6917</v>
      </c>
      <c r="B1503" s="70" t="s">
        <v>383</v>
      </c>
      <c r="C1503" t="s">
        <v>6918</v>
      </c>
      <c r="D1503" t="s">
        <v>5654</v>
      </c>
      <c r="E1503" t="s">
        <v>6070</v>
      </c>
    </row>
    <row r="1504" spans="1:5">
      <c r="A1504" t="s">
        <v>6058</v>
      </c>
      <c r="B1504" s="70" t="s">
        <v>287</v>
      </c>
      <c r="C1504" t="s">
        <v>6059</v>
      </c>
      <c r="D1504" t="s">
        <v>5652</v>
      </c>
      <c r="E1504" t="s">
        <v>6062</v>
      </c>
    </row>
    <row r="1505" spans="1:5">
      <c r="A1505" t="s">
        <v>6108</v>
      </c>
      <c r="B1505" s="70" t="s">
        <v>185</v>
      </c>
      <c r="C1505" t="s">
        <v>6109</v>
      </c>
      <c r="D1505" t="s">
        <v>5652</v>
      </c>
      <c r="E1505" t="s">
        <v>6062</v>
      </c>
    </row>
    <row r="1506" spans="1:5">
      <c r="A1506" t="s">
        <v>7680</v>
      </c>
      <c r="B1506" s="70" t="s">
        <v>829</v>
      </c>
      <c r="C1506" t="s">
        <v>7681</v>
      </c>
      <c r="D1506" t="s">
        <v>5655</v>
      </c>
      <c r="E1506" t="s">
        <v>7682</v>
      </c>
    </row>
    <row r="1507" spans="1:5">
      <c r="A1507" t="s">
        <v>8326</v>
      </c>
      <c r="B1507" s="70" t="s">
        <v>801</v>
      </c>
      <c r="C1507" t="s">
        <v>8327</v>
      </c>
      <c r="D1507" t="s">
        <v>5655</v>
      </c>
      <c r="E1507" t="s">
        <v>7682</v>
      </c>
    </row>
    <row r="1508" spans="1:5">
      <c r="A1508" t="s">
        <v>8789</v>
      </c>
      <c r="B1508" s="70" t="s">
        <v>768</v>
      </c>
      <c r="C1508" t="s">
        <v>8790</v>
      </c>
      <c r="D1508" t="s">
        <v>5655</v>
      </c>
      <c r="E1508" t="s">
        <v>7682</v>
      </c>
    </row>
    <row r="1509" spans="1:5" hidden="1">
      <c r="A1509" t="s">
        <v>7022</v>
      </c>
      <c r="B1509" t="s">
        <v>351</v>
      </c>
      <c r="C1509" t="s">
        <v>7023</v>
      </c>
      <c r="D1509" t="s">
        <v>5655</v>
      </c>
      <c r="E1509" t="s">
        <v>7027</v>
      </c>
    </row>
    <row r="1510" spans="1:5" hidden="1">
      <c r="A1510" t="s">
        <v>7154</v>
      </c>
      <c r="B1510" t="s">
        <v>153</v>
      </c>
      <c r="C1510" t="s">
        <v>7155</v>
      </c>
      <c r="D1510" t="s">
        <v>5655</v>
      </c>
      <c r="E1510" t="s">
        <v>7027</v>
      </c>
    </row>
    <row r="1511" spans="1:5" hidden="1">
      <c r="A1511" t="s">
        <v>8346</v>
      </c>
      <c r="B1511" t="s">
        <v>807</v>
      </c>
      <c r="C1511" t="s">
        <v>8347</v>
      </c>
      <c r="D1511" t="s">
        <v>5655</v>
      </c>
      <c r="E1511" t="s">
        <v>7027</v>
      </c>
    </row>
    <row r="1512" spans="1:5" hidden="1">
      <c r="A1512" t="s">
        <v>9466</v>
      </c>
      <c r="B1512" t="s">
        <v>93</v>
      </c>
      <c r="C1512" t="s">
        <v>9467</v>
      </c>
      <c r="D1512" t="s">
        <v>5655</v>
      </c>
      <c r="E1512" t="s">
        <v>7027</v>
      </c>
    </row>
    <row r="1513" spans="1:5" hidden="1">
      <c r="A1513" t="s">
        <v>9886</v>
      </c>
      <c r="B1513" t="s">
        <v>213</v>
      </c>
      <c r="C1513" t="s">
        <v>9887</v>
      </c>
      <c r="D1513" t="s">
        <v>5654</v>
      </c>
      <c r="E1513" t="s">
        <v>9888</v>
      </c>
    </row>
    <row r="1514" spans="1:5" hidden="1">
      <c r="A1514" t="s">
        <v>6890</v>
      </c>
      <c r="B1514" t="s">
        <v>375</v>
      </c>
      <c r="C1514" t="s">
        <v>6891</v>
      </c>
      <c r="D1514" t="s">
        <v>5655</v>
      </c>
      <c r="E1514" t="s">
        <v>6894</v>
      </c>
    </row>
    <row r="1515" spans="1:5" hidden="1">
      <c r="A1515" t="s">
        <v>9084</v>
      </c>
      <c r="B1515" t="s">
        <v>323</v>
      </c>
      <c r="C1515" t="s">
        <v>9085</v>
      </c>
      <c r="D1515" t="s">
        <v>5655</v>
      </c>
      <c r="E1515" t="s">
        <v>6894</v>
      </c>
    </row>
    <row r="1516" spans="1:5" hidden="1">
      <c r="A1516" t="s">
        <v>9886</v>
      </c>
      <c r="B1516" t="s">
        <v>213</v>
      </c>
      <c r="C1516" t="s">
        <v>9887</v>
      </c>
      <c r="D1516" t="s">
        <v>5655</v>
      </c>
      <c r="E1516" t="s">
        <v>9890</v>
      </c>
    </row>
    <row r="1517" spans="1:5" hidden="1">
      <c r="A1517" t="s">
        <v>5656</v>
      </c>
      <c r="B1517" t="s">
        <v>39</v>
      </c>
      <c r="C1517" t="s">
        <v>5657</v>
      </c>
      <c r="D1517" t="s">
        <v>5655</v>
      </c>
      <c r="E1517" t="s">
        <v>5697</v>
      </c>
    </row>
    <row r="1518" spans="1:5" hidden="1">
      <c r="A1518" t="s">
        <v>5829</v>
      </c>
      <c r="B1518" t="s">
        <v>119</v>
      </c>
      <c r="C1518" t="s">
        <v>5830</v>
      </c>
      <c r="D1518" t="s">
        <v>5655</v>
      </c>
      <c r="E1518" t="s">
        <v>5697</v>
      </c>
    </row>
    <row r="1519" spans="1:5" hidden="1">
      <c r="A1519" t="s">
        <v>8449</v>
      </c>
      <c r="B1519" t="s">
        <v>616</v>
      </c>
      <c r="C1519" t="s">
        <v>8450</v>
      </c>
      <c r="D1519" t="s">
        <v>5654</v>
      </c>
      <c r="E1519" t="s">
        <v>8451</v>
      </c>
    </row>
    <row r="1520" spans="1:5" hidden="1">
      <c r="A1520" t="s">
        <v>8192</v>
      </c>
      <c r="B1520" t="s">
        <v>429</v>
      </c>
      <c r="C1520" t="s">
        <v>8193</v>
      </c>
      <c r="D1520" t="s">
        <v>5655</v>
      </c>
      <c r="E1520" t="s">
        <v>8196</v>
      </c>
    </row>
    <row r="1521" spans="1:5" hidden="1">
      <c r="A1521" t="s">
        <v>8497</v>
      </c>
      <c r="B1521" t="s">
        <v>624</v>
      </c>
      <c r="C1521" t="s">
        <v>8498</v>
      </c>
      <c r="D1521" t="s">
        <v>5655</v>
      </c>
      <c r="E1521" t="s">
        <v>8503</v>
      </c>
    </row>
    <row r="1522" spans="1:5" hidden="1">
      <c r="A1522" t="s">
        <v>7486</v>
      </c>
      <c r="B1522" t="s">
        <v>572</v>
      </c>
      <c r="C1522" t="s">
        <v>7487</v>
      </c>
      <c r="D1522" t="s">
        <v>5655</v>
      </c>
      <c r="E1522" t="s">
        <v>7493</v>
      </c>
    </row>
    <row r="1523" spans="1:5" hidden="1">
      <c r="A1523" t="s">
        <v>8523</v>
      </c>
      <c r="B1523" t="s">
        <v>271</v>
      </c>
      <c r="C1523" t="s">
        <v>8524</v>
      </c>
      <c r="D1523" t="s">
        <v>5655</v>
      </c>
      <c r="E1523" t="s">
        <v>7493</v>
      </c>
    </row>
    <row r="1524" spans="1:5" hidden="1">
      <c r="A1524" t="s">
        <v>6612</v>
      </c>
      <c r="B1524" t="s">
        <v>441</v>
      </c>
      <c r="C1524" t="s">
        <v>6613</v>
      </c>
      <c r="D1524" t="s">
        <v>5655</v>
      </c>
      <c r="E1524" t="s">
        <v>6618</v>
      </c>
    </row>
    <row r="1525" spans="1:5" hidden="1">
      <c r="A1525" t="s">
        <v>10048</v>
      </c>
      <c r="B1525" t="s">
        <v>712</v>
      </c>
      <c r="C1525" t="s">
        <v>10049</v>
      </c>
      <c r="D1525" t="s">
        <v>5655</v>
      </c>
      <c r="E1525" t="s">
        <v>10050</v>
      </c>
    </row>
    <row r="1526" spans="1:5" hidden="1">
      <c r="A1526" t="s">
        <v>10129</v>
      </c>
      <c r="B1526" t="s">
        <v>385</v>
      </c>
      <c r="C1526" t="s">
        <v>10130</v>
      </c>
      <c r="D1526" t="s">
        <v>5655</v>
      </c>
      <c r="E1526" t="s">
        <v>10050</v>
      </c>
    </row>
    <row r="1527" spans="1:5" hidden="1">
      <c r="A1527" t="s">
        <v>7002</v>
      </c>
      <c r="B1527" t="s">
        <v>363</v>
      </c>
      <c r="C1527" t="s">
        <v>7003</v>
      </c>
      <c r="D1527" t="s">
        <v>5655</v>
      </c>
      <c r="E1527" t="s">
        <v>7004</v>
      </c>
    </row>
    <row r="1528" spans="1:5" hidden="1">
      <c r="A1528" t="s">
        <v>8071</v>
      </c>
      <c r="B1528" t="s">
        <v>556</v>
      </c>
      <c r="C1528" t="s">
        <v>8072</v>
      </c>
      <c r="D1528" t="s">
        <v>5655</v>
      </c>
      <c r="E1528" t="s">
        <v>8088</v>
      </c>
    </row>
    <row r="1529" spans="1:5" hidden="1">
      <c r="A1529" t="s">
        <v>6848</v>
      </c>
      <c r="B1529" t="s">
        <v>842</v>
      </c>
      <c r="C1529" t="s">
        <v>6849</v>
      </c>
      <c r="D1529" t="s">
        <v>5655</v>
      </c>
      <c r="E1529" t="s">
        <v>6852</v>
      </c>
    </row>
    <row r="1530" spans="1:5" hidden="1">
      <c r="A1530" t="s">
        <v>7101</v>
      </c>
      <c r="B1530" t="s">
        <v>1025</v>
      </c>
      <c r="C1530" t="s">
        <v>7102</v>
      </c>
      <c r="D1530" t="s">
        <v>5655</v>
      </c>
      <c r="E1530" t="s">
        <v>6852</v>
      </c>
    </row>
    <row r="1531" spans="1:5" hidden="1">
      <c r="A1531" t="s">
        <v>7823</v>
      </c>
      <c r="B1531" t="s">
        <v>813</v>
      </c>
      <c r="C1531" t="s">
        <v>7824</v>
      </c>
      <c r="D1531" t="s">
        <v>5655</v>
      </c>
      <c r="E1531" t="s">
        <v>6852</v>
      </c>
    </row>
    <row r="1532" spans="1:5" hidden="1">
      <c r="A1532" t="s">
        <v>7841</v>
      </c>
      <c r="B1532" t="s">
        <v>815</v>
      </c>
      <c r="C1532" t="s">
        <v>7842</v>
      </c>
      <c r="D1532" t="s">
        <v>5655</v>
      </c>
      <c r="E1532" t="s">
        <v>6852</v>
      </c>
    </row>
    <row r="1533" spans="1:5" hidden="1">
      <c r="A1533" t="s">
        <v>10129</v>
      </c>
      <c r="B1533" t="s">
        <v>385</v>
      </c>
      <c r="C1533" t="s">
        <v>10130</v>
      </c>
      <c r="D1533" t="s">
        <v>5655</v>
      </c>
      <c r="E1533" t="s">
        <v>6852</v>
      </c>
    </row>
    <row r="1534" spans="1:5" hidden="1">
      <c r="A1534" t="s">
        <v>10168</v>
      </c>
      <c r="B1534" t="s">
        <v>461</v>
      </c>
      <c r="C1534" t="s">
        <v>10169</v>
      </c>
      <c r="D1534" t="s">
        <v>5655</v>
      </c>
      <c r="E1534" t="s">
        <v>6852</v>
      </c>
    </row>
    <row r="1535" spans="1:5" hidden="1">
      <c r="A1535" t="s">
        <v>7101</v>
      </c>
      <c r="B1535" t="s">
        <v>1025</v>
      </c>
      <c r="C1535" t="s">
        <v>7102</v>
      </c>
      <c r="D1535" t="s">
        <v>5655</v>
      </c>
      <c r="E1535" t="s">
        <v>7113</v>
      </c>
    </row>
    <row r="1536" spans="1:5" hidden="1">
      <c r="A1536" t="s">
        <v>7101</v>
      </c>
      <c r="B1536" t="s">
        <v>1025</v>
      </c>
      <c r="C1536" t="s">
        <v>7102</v>
      </c>
      <c r="D1536" t="s">
        <v>5655</v>
      </c>
      <c r="E1536" t="s">
        <v>7114</v>
      </c>
    </row>
    <row r="1537" spans="1:5" hidden="1">
      <c r="A1537" t="s">
        <v>8242</v>
      </c>
      <c r="B1537" t="s">
        <v>467</v>
      </c>
      <c r="C1537" t="s">
        <v>8243</v>
      </c>
      <c r="D1537" t="s">
        <v>5655</v>
      </c>
      <c r="E1537" t="s">
        <v>8249</v>
      </c>
    </row>
    <row r="1538" spans="1:5" hidden="1">
      <c r="A1538" t="s">
        <v>6848</v>
      </c>
      <c r="B1538" t="s">
        <v>842</v>
      </c>
      <c r="C1538" t="s">
        <v>6849</v>
      </c>
      <c r="D1538" t="s">
        <v>5655</v>
      </c>
      <c r="E1538" t="s">
        <v>6853</v>
      </c>
    </row>
    <row r="1539" spans="1:5" hidden="1">
      <c r="A1539" t="s">
        <v>7101</v>
      </c>
      <c r="B1539" t="s">
        <v>1025</v>
      </c>
      <c r="C1539" t="s">
        <v>7102</v>
      </c>
      <c r="D1539" t="s">
        <v>5655</v>
      </c>
      <c r="E1539" t="s">
        <v>6853</v>
      </c>
    </row>
    <row r="1540" spans="1:5" hidden="1">
      <c r="A1540" t="s">
        <v>8867</v>
      </c>
      <c r="B1540" t="s">
        <v>774</v>
      </c>
      <c r="C1540" t="s">
        <v>8868</v>
      </c>
      <c r="D1540" t="s">
        <v>5655</v>
      </c>
      <c r="E1540" t="s">
        <v>8871</v>
      </c>
    </row>
    <row r="1541" spans="1:5" hidden="1">
      <c r="A1541" t="s">
        <v>6859</v>
      </c>
      <c r="B1541" t="s">
        <v>844</v>
      </c>
      <c r="C1541" t="s">
        <v>6860</v>
      </c>
      <c r="D1541" t="s">
        <v>5655</v>
      </c>
      <c r="E1541" t="s">
        <v>6861</v>
      </c>
    </row>
    <row r="1542" spans="1:5" hidden="1">
      <c r="A1542" t="s">
        <v>7101</v>
      </c>
      <c r="B1542" t="s">
        <v>1025</v>
      </c>
      <c r="C1542" t="s">
        <v>7102</v>
      </c>
      <c r="D1542" t="s">
        <v>5655</v>
      </c>
      <c r="E1542" t="s">
        <v>6861</v>
      </c>
    </row>
    <row r="1543" spans="1:5" hidden="1">
      <c r="A1543" t="s">
        <v>9344</v>
      </c>
      <c r="B1543" t="s">
        <v>864</v>
      </c>
      <c r="C1543" t="s">
        <v>9345</v>
      </c>
      <c r="D1543" t="s">
        <v>5655</v>
      </c>
      <c r="E1543" t="s">
        <v>6861</v>
      </c>
    </row>
    <row r="1544" spans="1:5" hidden="1">
      <c r="A1544" t="s">
        <v>9363</v>
      </c>
      <c r="B1544" t="s">
        <v>710</v>
      </c>
      <c r="C1544" t="s">
        <v>9364</v>
      </c>
      <c r="D1544" t="s">
        <v>5655</v>
      </c>
      <c r="E1544" t="s">
        <v>6861</v>
      </c>
    </row>
    <row r="1545" spans="1:5" hidden="1">
      <c r="A1545" t="s">
        <v>7577</v>
      </c>
      <c r="B1545" t="s">
        <v>189</v>
      </c>
      <c r="C1545" t="s">
        <v>2141</v>
      </c>
      <c r="D1545" t="s">
        <v>5655</v>
      </c>
      <c r="E1545" t="s">
        <v>7586</v>
      </c>
    </row>
    <row r="1546" spans="1:5" hidden="1">
      <c r="A1546" t="s">
        <v>7669</v>
      </c>
      <c r="B1546" t="s">
        <v>31</v>
      </c>
      <c r="C1546" t="s">
        <v>4270</v>
      </c>
      <c r="D1546" t="s">
        <v>5655</v>
      </c>
      <c r="E1546" t="s">
        <v>7586</v>
      </c>
    </row>
    <row r="1547" spans="1:5" hidden="1">
      <c r="A1547" t="s">
        <v>8192</v>
      </c>
      <c r="B1547" t="s">
        <v>429</v>
      </c>
      <c r="C1547" t="s">
        <v>8193</v>
      </c>
      <c r="D1547" t="s">
        <v>5655</v>
      </c>
      <c r="E1547" t="s">
        <v>8197</v>
      </c>
    </row>
    <row r="1548" spans="1:5" hidden="1">
      <c r="A1548" t="s">
        <v>6840</v>
      </c>
      <c r="B1548" t="s">
        <v>642</v>
      </c>
      <c r="C1548" t="s">
        <v>6841</v>
      </c>
      <c r="D1548" t="s">
        <v>5655</v>
      </c>
      <c r="E1548" t="s">
        <v>6844</v>
      </c>
    </row>
    <row r="1549" spans="1:5" hidden="1">
      <c r="A1549" t="s">
        <v>7018</v>
      </c>
      <c r="B1549" t="s">
        <v>889</v>
      </c>
      <c r="C1549" t="s">
        <v>7019</v>
      </c>
      <c r="D1549" t="s">
        <v>5655</v>
      </c>
      <c r="E1549" t="s">
        <v>6844</v>
      </c>
    </row>
    <row r="1550" spans="1:5" hidden="1">
      <c r="A1550" t="s">
        <v>8560</v>
      </c>
      <c r="B1550" t="s">
        <v>674</v>
      </c>
      <c r="C1550" t="s">
        <v>8561</v>
      </c>
      <c r="D1550" t="s">
        <v>5655</v>
      </c>
      <c r="E1550" t="s">
        <v>6844</v>
      </c>
    </row>
    <row r="1551" spans="1:5" hidden="1">
      <c r="A1551" t="s">
        <v>7635</v>
      </c>
      <c r="B1551" t="s">
        <v>83</v>
      </c>
      <c r="C1551" t="s">
        <v>5594</v>
      </c>
      <c r="D1551" t="s">
        <v>5655</v>
      </c>
      <c r="E1551" t="s">
        <v>7638</v>
      </c>
    </row>
    <row r="1552" spans="1:5" hidden="1">
      <c r="A1552" t="s">
        <v>8229</v>
      </c>
      <c r="B1552" t="s">
        <v>459</v>
      </c>
      <c r="C1552" t="s">
        <v>8230</v>
      </c>
      <c r="D1552" t="s">
        <v>5655</v>
      </c>
      <c r="E1552" t="s">
        <v>7638</v>
      </c>
    </row>
    <row r="1553" spans="1:5" hidden="1">
      <c r="A1553" t="s">
        <v>9457</v>
      </c>
      <c r="B1553" t="s">
        <v>882</v>
      </c>
      <c r="C1553" t="s">
        <v>9458</v>
      </c>
      <c r="D1553" t="s">
        <v>5655</v>
      </c>
      <c r="E1553" t="s">
        <v>7638</v>
      </c>
    </row>
    <row r="1554" spans="1:5" hidden="1">
      <c r="A1554" t="s">
        <v>7669</v>
      </c>
      <c r="B1554" t="s">
        <v>31</v>
      </c>
      <c r="C1554" t="s">
        <v>4270</v>
      </c>
      <c r="D1554" t="s">
        <v>5655</v>
      </c>
      <c r="E1554" t="s">
        <v>7672</v>
      </c>
    </row>
    <row r="1555" spans="1:5" hidden="1">
      <c r="A1555" t="s">
        <v>8449</v>
      </c>
      <c r="B1555" t="s">
        <v>616</v>
      </c>
      <c r="C1555" t="s">
        <v>8450</v>
      </c>
      <c r="D1555" t="s">
        <v>5654</v>
      </c>
      <c r="E1555" t="s">
        <v>8453</v>
      </c>
    </row>
    <row r="1556" spans="1:5" hidden="1">
      <c r="A1556" t="s">
        <v>10223</v>
      </c>
      <c r="B1556" t="s">
        <v>91</v>
      </c>
      <c r="C1556" t="s">
        <v>10224</v>
      </c>
      <c r="D1556" t="s">
        <v>5654</v>
      </c>
      <c r="E1556" t="s">
        <v>8453</v>
      </c>
    </row>
    <row r="1557" spans="1:5" hidden="1">
      <c r="A1557" t="s">
        <v>7709</v>
      </c>
      <c r="B1557" t="s">
        <v>195</v>
      </c>
      <c r="C1557" t="s">
        <v>7710</v>
      </c>
      <c r="D1557" t="s">
        <v>5652</v>
      </c>
      <c r="E1557" t="s">
        <v>7711</v>
      </c>
    </row>
    <row r="1558" spans="1:5" hidden="1">
      <c r="A1558" t="s">
        <v>7577</v>
      </c>
      <c r="B1558" t="s">
        <v>189</v>
      </c>
      <c r="C1558" t="s">
        <v>2141</v>
      </c>
      <c r="D1558" t="s">
        <v>5652</v>
      </c>
      <c r="E1558" t="s">
        <v>7578</v>
      </c>
    </row>
    <row r="1559" spans="1:5" hidden="1">
      <c r="A1559" t="s">
        <v>7669</v>
      </c>
      <c r="B1559" t="s">
        <v>31</v>
      </c>
      <c r="C1559" t="s">
        <v>4270</v>
      </c>
      <c r="D1559" t="s">
        <v>5652</v>
      </c>
      <c r="E1559" t="s">
        <v>7578</v>
      </c>
    </row>
    <row r="1560" spans="1:5" hidden="1">
      <c r="A1560" t="s">
        <v>8192</v>
      </c>
      <c r="B1560" t="s">
        <v>429</v>
      </c>
      <c r="C1560" t="s">
        <v>8193</v>
      </c>
      <c r="D1560" t="s">
        <v>5652</v>
      </c>
      <c r="E1560" t="s">
        <v>7578</v>
      </c>
    </row>
    <row r="1561" spans="1:5" hidden="1">
      <c r="A1561" t="s">
        <v>8242</v>
      </c>
      <c r="B1561" t="s">
        <v>467</v>
      </c>
      <c r="C1561" t="s">
        <v>8243</v>
      </c>
      <c r="D1561" t="s">
        <v>5652</v>
      </c>
      <c r="E1561" t="s">
        <v>7578</v>
      </c>
    </row>
    <row r="1562" spans="1:5" hidden="1">
      <c r="A1562" t="s">
        <v>8523</v>
      </c>
      <c r="B1562" t="s">
        <v>271</v>
      </c>
      <c r="C1562" t="s">
        <v>8524</v>
      </c>
      <c r="D1562" t="s">
        <v>5652</v>
      </c>
      <c r="E1562" t="s">
        <v>7578</v>
      </c>
    </row>
    <row r="1563" spans="1:5" hidden="1">
      <c r="A1563" t="s">
        <v>9064</v>
      </c>
      <c r="B1563" t="s">
        <v>795</v>
      </c>
      <c r="C1563" t="s">
        <v>9065</v>
      </c>
      <c r="D1563" t="s">
        <v>5652</v>
      </c>
      <c r="E1563" t="s">
        <v>7578</v>
      </c>
    </row>
    <row r="1564" spans="1:5" hidden="1">
      <c r="A1564" t="s">
        <v>9084</v>
      </c>
      <c r="B1564" t="s">
        <v>323</v>
      </c>
      <c r="C1564" t="s">
        <v>9085</v>
      </c>
      <c r="D1564" t="s">
        <v>5652</v>
      </c>
      <c r="E1564" t="s">
        <v>7578</v>
      </c>
    </row>
    <row r="1565" spans="1:5" hidden="1">
      <c r="A1565" t="s">
        <v>9126</v>
      </c>
      <c r="B1565" t="s">
        <v>377</v>
      </c>
      <c r="C1565" t="s">
        <v>9127</v>
      </c>
      <c r="D1565" t="s">
        <v>5652</v>
      </c>
      <c r="E1565" t="s">
        <v>7578</v>
      </c>
    </row>
    <row r="1566" spans="1:5" hidden="1">
      <c r="A1566" t="s">
        <v>9475</v>
      </c>
      <c r="B1566" t="s">
        <v>113</v>
      </c>
      <c r="C1566" t="s">
        <v>9476</v>
      </c>
      <c r="D1566" t="s">
        <v>5652</v>
      </c>
      <c r="E1566" t="s">
        <v>7578</v>
      </c>
    </row>
    <row r="1567" spans="1:5" hidden="1">
      <c r="A1567" t="s">
        <v>8346</v>
      </c>
      <c r="B1567" t="s">
        <v>807</v>
      </c>
      <c r="C1567" t="s">
        <v>8347</v>
      </c>
      <c r="D1567" t="s">
        <v>5652</v>
      </c>
      <c r="E1567" t="s">
        <v>8351</v>
      </c>
    </row>
    <row r="1568" spans="1:5" hidden="1">
      <c r="A1568" t="s">
        <v>7577</v>
      </c>
      <c r="B1568" t="s">
        <v>189</v>
      </c>
      <c r="C1568" t="s">
        <v>2141</v>
      </c>
      <c r="D1568" t="s">
        <v>5655</v>
      </c>
      <c r="E1568" t="s">
        <v>7587</v>
      </c>
    </row>
    <row r="1569" spans="1:5" hidden="1">
      <c r="A1569" t="s">
        <v>7669</v>
      </c>
      <c r="B1569" t="s">
        <v>31</v>
      </c>
      <c r="C1569" t="s">
        <v>4270</v>
      </c>
      <c r="D1569" t="s">
        <v>5655</v>
      </c>
      <c r="E1569" t="s">
        <v>7587</v>
      </c>
    </row>
    <row r="1570" spans="1:5" hidden="1">
      <c r="A1570" t="s">
        <v>9113</v>
      </c>
      <c r="B1570" t="s">
        <v>109</v>
      </c>
      <c r="C1570" t="s">
        <v>9114</v>
      </c>
      <c r="D1570" t="s">
        <v>5654</v>
      </c>
      <c r="E1570" t="s">
        <v>9115</v>
      </c>
    </row>
    <row r="1571" spans="1:5" hidden="1">
      <c r="A1571" t="s">
        <v>9037</v>
      </c>
      <c r="B1571" t="s">
        <v>664</v>
      </c>
      <c r="C1571" t="s">
        <v>9038</v>
      </c>
      <c r="D1571" t="s">
        <v>5654</v>
      </c>
      <c r="E1571" t="s">
        <v>9041</v>
      </c>
    </row>
    <row r="1572" spans="1:5" hidden="1">
      <c r="A1572" t="s">
        <v>9216</v>
      </c>
      <c r="B1572" t="s">
        <v>803</v>
      </c>
      <c r="C1572" t="s">
        <v>9217</v>
      </c>
      <c r="D1572" t="s">
        <v>5654</v>
      </c>
      <c r="E1572" t="s">
        <v>9041</v>
      </c>
    </row>
    <row r="1573" spans="1:5" hidden="1">
      <c r="A1573" t="s">
        <v>9646</v>
      </c>
      <c r="B1573" t="s">
        <v>291</v>
      </c>
      <c r="C1573" t="s">
        <v>9647</v>
      </c>
      <c r="D1573" t="s">
        <v>5652</v>
      </c>
      <c r="E1573" t="s">
        <v>9648</v>
      </c>
    </row>
    <row r="1574" spans="1:5" hidden="1">
      <c r="A1574" t="s">
        <v>9755</v>
      </c>
      <c r="B1574" t="s">
        <v>301</v>
      </c>
      <c r="C1574" t="s">
        <v>9756</v>
      </c>
      <c r="D1574" t="s">
        <v>5652</v>
      </c>
      <c r="E1574" t="s">
        <v>9648</v>
      </c>
    </row>
    <row r="1575" spans="1:5" hidden="1">
      <c r="A1575" t="s">
        <v>8259</v>
      </c>
      <c r="B1575" t="s">
        <v>1043</v>
      </c>
      <c r="C1575" t="s">
        <v>8260</v>
      </c>
      <c r="D1575" t="s">
        <v>5655</v>
      </c>
      <c r="E1575" t="s">
        <v>8262</v>
      </c>
    </row>
    <row r="1576" spans="1:5" hidden="1">
      <c r="A1576" t="s">
        <v>8259</v>
      </c>
      <c r="B1576" t="s">
        <v>1043</v>
      </c>
      <c r="C1576" t="s">
        <v>8260</v>
      </c>
      <c r="D1576" t="s">
        <v>5655</v>
      </c>
      <c r="E1576" t="s">
        <v>8263</v>
      </c>
    </row>
    <row r="1577" spans="1:5" hidden="1">
      <c r="A1577" t="s">
        <v>9037</v>
      </c>
      <c r="B1577" t="s">
        <v>664</v>
      </c>
      <c r="C1577" t="s">
        <v>9038</v>
      </c>
      <c r="D1577" t="s">
        <v>5654</v>
      </c>
      <c r="E1577" t="s">
        <v>9042</v>
      </c>
    </row>
    <row r="1578" spans="1:5" hidden="1">
      <c r="A1578" t="s">
        <v>9216</v>
      </c>
      <c r="B1578" t="s">
        <v>803</v>
      </c>
      <c r="C1578" t="s">
        <v>9217</v>
      </c>
      <c r="D1578" t="s">
        <v>5654</v>
      </c>
      <c r="E1578" t="s">
        <v>9042</v>
      </c>
    </row>
    <row r="1579" spans="1:5" hidden="1">
      <c r="A1579" t="s">
        <v>9952</v>
      </c>
      <c r="B1579" t="s">
        <v>1065</v>
      </c>
      <c r="C1579" t="s">
        <v>9953</v>
      </c>
      <c r="D1579" t="s">
        <v>5652</v>
      </c>
      <c r="E1579" t="s">
        <v>9954</v>
      </c>
    </row>
    <row r="1580" spans="1:5" hidden="1">
      <c r="A1580" t="s">
        <v>9344</v>
      </c>
      <c r="B1580" t="s">
        <v>864</v>
      </c>
      <c r="C1580" t="s">
        <v>9345</v>
      </c>
      <c r="D1580" t="s">
        <v>5655</v>
      </c>
      <c r="E1580" t="s">
        <v>9350</v>
      </c>
    </row>
    <row r="1581" spans="1:5" hidden="1">
      <c r="A1581" t="s">
        <v>6041</v>
      </c>
      <c r="B1581" t="s">
        <v>347</v>
      </c>
      <c r="C1581" t="s">
        <v>6042</v>
      </c>
      <c r="D1581" t="s">
        <v>5655</v>
      </c>
      <c r="E1581" t="s">
        <v>6051</v>
      </c>
    </row>
    <row r="1582" spans="1:5" hidden="1">
      <c r="A1582" t="s">
        <v>6116</v>
      </c>
      <c r="B1582" t="s">
        <v>648</v>
      </c>
      <c r="C1582" t="s">
        <v>6117</v>
      </c>
      <c r="D1582" t="s">
        <v>5655</v>
      </c>
      <c r="E1582" t="s">
        <v>6051</v>
      </c>
    </row>
    <row r="1583" spans="1:5" hidden="1">
      <c r="A1583" t="s">
        <v>6212</v>
      </c>
      <c r="B1583" t="s">
        <v>582</v>
      </c>
      <c r="C1583" t="s">
        <v>6213</v>
      </c>
      <c r="D1583" t="s">
        <v>5655</v>
      </c>
      <c r="E1583" t="s">
        <v>6051</v>
      </c>
    </row>
    <row r="1584" spans="1:5" hidden="1">
      <c r="A1584" t="s">
        <v>6353</v>
      </c>
      <c r="B1584" t="s">
        <v>231</v>
      </c>
      <c r="C1584" t="s">
        <v>6354</v>
      </c>
      <c r="D1584" t="s">
        <v>5655</v>
      </c>
      <c r="E1584" t="s">
        <v>6051</v>
      </c>
    </row>
    <row r="1585" spans="1:5" hidden="1">
      <c r="A1585" t="s">
        <v>6652</v>
      </c>
      <c r="B1585" t="s">
        <v>752</v>
      </c>
      <c r="C1585" t="s">
        <v>6653</v>
      </c>
      <c r="D1585" t="s">
        <v>5655</v>
      </c>
      <c r="E1585" t="s">
        <v>6051</v>
      </c>
    </row>
    <row r="1586" spans="1:5" hidden="1">
      <c r="A1586" t="s">
        <v>6869</v>
      </c>
      <c r="B1586" t="s">
        <v>618</v>
      </c>
      <c r="C1586" t="s">
        <v>6870</v>
      </c>
      <c r="D1586" t="s">
        <v>5655</v>
      </c>
      <c r="E1586" t="s">
        <v>6051</v>
      </c>
    </row>
    <row r="1587" spans="1:5" hidden="1">
      <c r="A1587" t="s">
        <v>6983</v>
      </c>
      <c r="B1587" t="s">
        <v>519</v>
      </c>
      <c r="C1587" t="s">
        <v>6984</v>
      </c>
      <c r="D1587" t="s">
        <v>5655</v>
      </c>
      <c r="E1587" t="s">
        <v>6051</v>
      </c>
    </row>
    <row r="1588" spans="1:5" hidden="1">
      <c r="A1588" t="s">
        <v>8600</v>
      </c>
      <c r="B1588" t="s">
        <v>724</v>
      </c>
      <c r="C1588" t="s">
        <v>8601</v>
      </c>
      <c r="D1588" t="s">
        <v>5655</v>
      </c>
      <c r="E1588" t="s">
        <v>6051</v>
      </c>
    </row>
    <row r="1589" spans="1:5" hidden="1">
      <c r="A1589" t="s">
        <v>8637</v>
      </c>
      <c r="B1589" t="s">
        <v>736</v>
      </c>
      <c r="C1589" t="s">
        <v>8638</v>
      </c>
      <c r="D1589" t="s">
        <v>5655</v>
      </c>
      <c r="E1589" t="s">
        <v>6051</v>
      </c>
    </row>
    <row r="1590" spans="1:5" hidden="1">
      <c r="A1590" t="s">
        <v>8680</v>
      </c>
      <c r="B1590" t="s">
        <v>79</v>
      </c>
      <c r="C1590" t="s">
        <v>8681</v>
      </c>
      <c r="D1590" t="s">
        <v>5655</v>
      </c>
      <c r="E1590" t="s">
        <v>6051</v>
      </c>
    </row>
    <row r="1591" spans="1:5" hidden="1">
      <c r="A1591" t="s">
        <v>8692</v>
      </c>
      <c r="B1591" t="s">
        <v>762</v>
      </c>
      <c r="C1591" t="s">
        <v>8693</v>
      </c>
      <c r="D1591" t="s">
        <v>5655</v>
      </c>
      <c r="E1591" t="s">
        <v>6051</v>
      </c>
    </row>
    <row r="1592" spans="1:5" hidden="1">
      <c r="A1592" t="s">
        <v>8746</v>
      </c>
      <c r="B1592" t="s">
        <v>251</v>
      </c>
      <c r="C1592" t="s">
        <v>8747</v>
      </c>
      <c r="D1592" t="s">
        <v>5655</v>
      </c>
      <c r="E1592" t="s">
        <v>6051</v>
      </c>
    </row>
    <row r="1593" spans="1:5" hidden="1">
      <c r="A1593" t="s">
        <v>8766</v>
      </c>
      <c r="B1593" t="s">
        <v>766</v>
      </c>
      <c r="C1593" t="s">
        <v>8767</v>
      </c>
      <c r="D1593" t="s">
        <v>5655</v>
      </c>
      <c r="E1593" t="s">
        <v>6051</v>
      </c>
    </row>
    <row r="1594" spans="1:5" hidden="1">
      <c r="A1594" t="s">
        <v>8771</v>
      </c>
      <c r="B1594" t="s">
        <v>658</v>
      </c>
      <c r="C1594" t="s">
        <v>8772</v>
      </c>
      <c r="D1594" t="s">
        <v>5655</v>
      </c>
      <c r="E1594" t="s">
        <v>6051</v>
      </c>
    </row>
    <row r="1595" spans="1:5" hidden="1">
      <c r="A1595" t="s">
        <v>8808</v>
      </c>
      <c r="B1595" t="s">
        <v>1046</v>
      </c>
      <c r="C1595" t="s">
        <v>8809</v>
      </c>
      <c r="D1595" t="s">
        <v>5655</v>
      </c>
      <c r="E1595" t="s">
        <v>6051</v>
      </c>
    </row>
    <row r="1596" spans="1:5" hidden="1">
      <c r="A1596" t="s">
        <v>8843</v>
      </c>
      <c r="B1596" t="s">
        <v>1047</v>
      </c>
      <c r="C1596" t="s">
        <v>8844</v>
      </c>
      <c r="D1596" t="s">
        <v>5655</v>
      </c>
      <c r="E1596" t="s">
        <v>6051</v>
      </c>
    </row>
    <row r="1597" spans="1:5" hidden="1">
      <c r="A1597" t="s">
        <v>8879</v>
      </c>
      <c r="B1597" t="s">
        <v>1048</v>
      </c>
      <c r="C1597" t="s">
        <v>8880</v>
      </c>
      <c r="D1597" t="s">
        <v>5655</v>
      </c>
      <c r="E1597" t="s">
        <v>6051</v>
      </c>
    </row>
    <row r="1598" spans="1:5" hidden="1">
      <c r="A1598" t="s">
        <v>8895</v>
      </c>
      <c r="B1598" t="s">
        <v>293</v>
      </c>
      <c r="C1598" t="s">
        <v>8896</v>
      </c>
      <c r="D1598" t="s">
        <v>5655</v>
      </c>
      <c r="E1598" t="s">
        <v>6051</v>
      </c>
    </row>
    <row r="1599" spans="1:5" hidden="1">
      <c r="A1599" t="s">
        <v>9064</v>
      </c>
      <c r="B1599" t="s">
        <v>795</v>
      </c>
      <c r="C1599" t="s">
        <v>9065</v>
      </c>
      <c r="D1599" t="s">
        <v>5655</v>
      </c>
      <c r="E1599" t="s">
        <v>6051</v>
      </c>
    </row>
    <row r="1600" spans="1:5" hidden="1">
      <c r="A1600" t="s">
        <v>9426</v>
      </c>
      <c r="B1600" t="s">
        <v>568</v>
      </c>
      <c r="C1600" t="s">
        <v>9427</v>
      </c>
      <c r="D1600" t="s">
        <v>5655</v>
      </c>
      <c r="E1600" t="s">
        <v>6051</v>
      </c>
    </row>
    <row r="1601" spans="1:5" hidden="1">
      <c r="A1601" t="s">
        <v>9568</v>
      </c>
      <c r="B1601" t="s">
        <v>259</v>
      </c>
      <c r="C1601" t="s">
        <v>9569</v>
      </c>
      <c r="D1601" t="s">
        <v>5655</v>
      </c>
      <c r="E1601" t="s">
        <v>6051</v>
      </c>
    </row>
    <row r="1602" spans="1:5" hidden="1">
      <c r="A1602" t="s">
        <v>7205</v>
      </c>
      <c r="B1602" t="s">
        <v>463</v>
      </c>
      <c r="C1602" t="s">
        <v>7206</v>
      </c>
      <c r="D1602" t="s">
        <v>5655</v>
      </c>
      <c r="E1602" t="s">
        <v>7221</v>
      </c>
    </row>
    <row r="1603" spans="1:5" hidden="1">
      <c r="A1603" t="s">
        <v>8277</v>
      </c>
      <c r="B1603" t="s">
        <v>53</v>
      </c>
      <c r="C1603" t="s">
        <v>8278</v>
      </c>
      <c r="D1603" t="s">
        <v>5655</v>
      </c>
      <c r="E1603" t="s">
        <v>7221</v>
      </c>
    </row>
    <row r="1604" spans="1:5" hidden="1">
      <c r="A1604" t="s">
        <v>10129</v>
      </c>
      <c r="B1604" t="s">
        <v>385</v>
      </c>
      <c r="C1604" t="s">
        <v>10130</v>
      </c>
      <c r="D1604" t="s">
        <v>5655</v>
      </c>
      <c r="E1604" t="s">
        <v>7221</v>
      </c>
    </row>
    <row r="1605" spans="1:5" hidden="1">
      <c r="A1605" t="s">
        <v>8259</v>
      </c>
      <c r="B1605" t="s">
        <v>1043</v>
      </c>
      <c r="C1605" t="s">
        <v>8260</v>
      </c>
      <c r="D1605" t="s">
        <v>5652</v>
      </c>
      <c r="E1605" t="s">
        <v>8261</v>
      </c>
    </row>
    <row r="1606" spans="1:5" hidden="1">
      <c r="A1606" t="s">
        <v>9037</v>
      </c>
      <c r="B1606" t="s">
        <v>664</v>
      </c>
      <c r="C1606" t="s">
        <v>9038</v>
      </c>
      <c r="D1606" t="s">
        <v>5652</v>
      </c>
      <c r="E1606" t="s">
        <v>8261</v>
      </c>
    </row>
    <row r="1607" spans="1:5" hidden="1">
      <c r="A1607" t="s">
        <v>9396</v>
      </c>
      <c r="B1607" t="s">
        <v>439</v>
      </c>
      <c r="C1607" t="s">
        <v>9397</v>
      </c>
      <c r="D1607" t="s">
        <v>5652</v>
      </c>
      <c r="E1607" t="s">
        <v>8261</v>
      </c>
    </row>
    <row r="1608" spans="1:5" hidden="1">
      <c r="A1608" t="s">
        <v>9804</v>
      </c>
      <c r="B1608" t="s">
        <v>127</v>
      </c>
      <c r="C1608" t="s">
        <v>9805</v>
      </c>
      <c r="D1608" t="s">
        <v>5652</v>
      </c>
      <c r="E1608" t="s">
        <v>8261</v>
      </c>
    </row>
    <row r="1609" spans="1:5" hidden="1">
      <c r="A1609" t="s">
        <v>6165</v>
      </c>
      <c r="B1609" t="s">
        <v>191</v>
      </c>
      <c r="C1609" t="s">
        <v>6166</v>
      </c>
      <c r="D1609" t="s">
        <v>5655</v>
      </c>
      <c r="E1609" t="s">
        <v>6178</v>
      </c>
    </row>
    <row r="1610" spans="1:5" hidden="1">
      <c r="A1610" t="s">
        <v>6285</v>
      </c>
      <c r="B1610" t="s">
        <v>632</v>
      </c>
      <c r="C1610" t="s">
        <v>6286</v>
      </c>
      <c r="D1610" t="s">
        <v>5655</v>
      </c>
      <c r="E1610" t="s">
        <v>6178</v>
      </c>
    </row>
    <row r="1611" spans="1:5" hidden="1">
      <c r="A1611" t="s">
        <v>8746</v>
      </c>
      <c r="B1611" t="s">
        <v>251</v>
      </c>
      <c r="C1611" t="s">
        <v>8747</v>
      </c>
      <c r="D1611" t="s">
        <v>5655</v>
      </c>
      <c r="E1611" t="s">
        <v>6178</v>
      </c>
    </row>
    <row r="1612" spans="1:5" hidden="1">
      <c r="A1612" t="s">
        <v>8813</v>
      </c>
      <c r="B1612" t="s">
        <v>770</v>
      </c>
      <c r="C1612" t="s">
        <v>8814</v>
      </c>
      <c r="D1612" t="s">
        <v>5655</v>
      </c>
      <c r="E1612" t="s">
        <v>6178</v>
      </c>
    </row>
    <row r="1613" spans="1:5" hidden="1">
      <c r="A1613" t="s">
        <v>9180</v>
      </c>
      <c r="B1613" t="s">
        <v>313</v>
      </c>
      <c r="C1613" t="s">
        <v>9181</v>
      </c>
      <c r="D1613" t="s">
        <v>5655</v>
      </c>
      <c r="E1613" t="s">
        <v>6178</v>
      </c>
    </row>
    <row r="1614" spans="1:5" hidden="1">
      <c r="A1614" t="s">
        <v>9344</v>
      </c>
      <c r="B1614" t="s">
        <v>864</v>
      </c>
      <c r="C1614" t="s">
        <v>9345</v>
      </c>
      <c r="D1614" t="s">
        <v>5655</v>
      </c>
      <c r="E1614" t="s">
        <v>6178</v>
      </c>
    </row>
    <row r="1615" spans="1:5" hidden="1">
      <c r="A1615" t="s">
        <v>9363</v>
      </c>
      <c r="B1615" t="s">
        <v>710</v>
      </c>
      <c r="C1615" t="s">
        <v>9364</v>
      </c>
      <c r="D1615" t="s">
        <v>5655</v>
      </c>
      <c r="E1615" t="s">
        <v>6178</v>
      </c>
    </row>
    <row r="1616" spans="1:5" hidden="1">
      <c r="A1616" t="s">
        <v>6058</v>
      </c>
      <c r="B1616" t="s">
        <v>287</v>
      </c>
      <c r="C1616" t="s">
        <v>6059</v>
      </c>
      <c r="D1616" t="s">
        <v>5655</v>
      </c>
      <c r="E1616" t="s">
        <v>6078</v>
      </c>
    </row>
    <row r="1617" spans="1:5" hidden="1">
      <c r="A1617" t="s">
        <v>5829</v>
      </c>
      <c r="B1617" t="s">
        <v>119</v>
      </c>
      <c r="C1617" t="s">
        <v>5830</v>
      </c>
      <c r="D1617" t="s">
        <v>5652</v>
      </c>
      <c r="E1617" t="s">
        <v>5831</v>
      </c>
    </row>
    <row r="1618" spans="1:5" hidden="1">
      <c r="A1618" t="s">
        <v>5922</v>
      </c>
      <c r="B1618" t="s">
        <v>345</v>
      </c>
      <c r="C1618" t="s">
        <v>5923</v>
      </c>
      <c r="D1618" t="s">
        <v>5652</v>
      </c>
      <c r="E1618" t="s">
        <v>5831</v>
      </c>
    </row>
    <row r="1619" spans="1:5" hidden="1">
      <c r="A1619" t="s">
        <v>6828</v>
      </c>
      <c r="B1619" t="s">
        <v>714</v>
      </c>
      <c r="C1619" t="s">
        <v>6829</v>
      </c>
      <c r="D1619" t="s">
        <v>5652</v>
      </c>
      <c r="E1619" t="s">
        <v>5831</v>
      </c>
    </row>
    <row r="1620" spans="1:5" hidden="1">
      <c r="A1620" t="s">
        <v>8879</v>
      </c>
      <c r="B1620" t="s">
        <v>1048</v>
      </c>
      <c r="C1620" t="s">
        <v>8880</v>
      </c>
      <c r="D1620" t="s">
        <v>5652</v>
      </c>
      <c r="E1620" t="s">
        <v>5831</v>
      </c>
    </row>
    <row r="1621" spans="1:5" hidden="1">
      <c r="A1621" t="s">
        <v>8929</v>
      </c>
      <c r="B1621" t="s">
        <v>401</v>
      </c>
      <c r="C1621" t="s">
        <v>8930</v>
      </c>
      <c r="D1621" t="s">
        <v>5652</v>
      </c>
      <c r="E1621" t="s">
        <v>5831</v>
      </c>
    </row>
    <row r="1622" spans="1:5" hidden="1">
      <c r="A1622" t="s">
        <v>9385</v>
      </c>
      <c r="B1622" t="s">
        <v>297</v>
      </c>
      <c r="C1622" t="s">
        <v>9386</v>
      </c>
      <c r="D1622" t="s">
        <v>5652</v>
      </c>
      <c r="E1622" t="s">
        <v>5831</v>
      </c>
    </row>
    <row r="1623" spans="1:5" hidden="1">
      <c r="A1623" t="s">
        <v>9396</v>
      </c>
      <c r="B1623" t="s">
        <v>439</v>
      </c>
      <c r="C1623" t="s">
        <v>9397</v>
      </c>
      <c r="D1623" t="s">
        <v>5652</v>
      </c>
      <c r="E1623" t="s">
        <v>5831</v>
      </c>
    </row>
    <row r="1624" spans="1:5" hidden="1">
      <c r="A1624" t="s">
        <v>9774</v>
      </c>
      <c r="B1624" t="s">
        <v>55</v>
      </c>
      <c r="C1624" t="s">
        <v>9775</v>
      </c>
      <c r="D1624" t="s">
        <v>5652</v>
      </c>
      <c r="E1624" t="s">
        <v>5831</v>
      </c>
    </row>
    <row r="1625" spans="1:5" hidden="1">
      <c r="A1625" t="s">
        <v>6041</v>
      </c>
      <c r="B1625" t="s">
        <v>347</v>
      </c>
      <c r="C1625" t="s">
        <v>6042</v>
      </c>
      <c r="D1625" t="s">
        <v>5655</v>
      </c>
      <c r="E1625" t="s">
        <v>6052</v>
      </c>
    </row>
    <row r="1626" spans="1:5" hidden="1">
      <c r="A1626" t="s">
        <v>6165</v>
      </c>
      <c r="B1626" t="s">
        <v>191</v>
      </c>
      <c r="C1626" t="s">
        <v>6166</v>
      </c>
      <c r="D1626" t="s">
        <v>5655</v>
      </c>
      <c r="E1626" t="s">
        <v>6052</v>
      </c>
    </row>
    <row r="1627" spans="1:5" hidden="1">
      <c r="A1627" t="s">
        <v>6212</v>
      </c>
      <c r="B1627" t="s">
        <v>582</v>
      </c>
      <c r="C1627" t="s">
        <v>6213</v>
      </c>
      <c r="D1627" t="s">
        <v>5655</v>
      </c>
      <c r="E1627" t="s">
        <v>6052</v>
      </c>
    </row>
    <row r="1628" spans="1:5" hidden="1">
      <c r="A1628" t="s">
        <v>6429</v>
      </c>
      <c r="B1628" t="s">
        <v>167</v>
      </c>
      <c r="C1628" t="s">
        <v>6430</v>
      </c>
      <c r="D1628" t="s">
        <v>5655</v>
      </c>
      <c r="E1628" t="s">
        <v>6052</v>
      </c>
    </row>
    <row r="1629" spans="1:5" hidden="1">
      <c r="A1629" t="s">
        <v>6442</v>
      </c>
      <c r="B1629" t="s">
        <v>255</v>
      </c>
      <c r="C1629" t="s">
        <v>6443</v>
      </c>
      <c r="D1629" t="s">
        <v>5655</v>
      </c>
      <c r="E1629" t="s">
        <v>6052</v>
      </c>
    </row>
    <row r="1630" spans="1:5" hidden="1">
      <c r="A1630" t="s">
        <v>6558</v>
      </c>
      <c r="B1630" t="s">
        <v>129</v>
      </c>
      <c r="C1630" t="s">
        <v>6559</v>
      </c>
      <c r="D1630" t="s">
        <v>5655</v>
      </c>
      <c r="E1630" t="s">
        <v>6052</v>
      </c>
    </row>
    <row r="1631" spans="1:5" hidden="1">
      <c r="A1631" t="s">
        <v>6669</v>
      </c>
      <c r="B1631" t="s">
        <v>614</v>
      </c>
      <c r="C1631" t="s">
        <v>6670</v>
      </c>
      <c r="D1631" t="s">
        <v>5655</v>
      </c>
      <c r="E1631" t="s">
        <v>6052</v>
      </c>
    </row>
    <row r="1632" spans="1:5" hidden="1">
      <c r="A1632" t="s">
        <v>6818</v>
      </c>
      <c r="B1632" t="s">
        <v>521</v>
      </c>
      <c r="C1632" t="s">
        <v>6819</v>
      </c>
      <c r="D1632" t="s">
        <v>5655</v>
      </c>
      <c r="E1632" t="s">
        <v>6052</v>
      </c>
    </row>
    <row r="1633" spans="1:5" hidden="1">
      <c r="A1633" t="s">
        <v>6900</v>
      </c>
      <c r="B1633" t="s">
        <v>411</v>
      </c>
      <c r="C1633" t="s">
        <v>6901</v>
      </c>
      <c r="D1633" t="s">
        <v>5655</v>
      </c>
      <c r="E1633" t="s">
        <v>6052</v>
      </c>
    </row>
    <row r="1634" spans="1:5" hidden="1">
      <c r="A1634" t="s">
        <v>6912</v>
      </c>
      <c r="B1634" t="s">
        <v>35</v>
      </c>
      <c r="C1634" t="s">
        <v>6913</v>
      </c>
      <c r="D1634" t="s">
        <v>5655</v>
      </c>
      <c r="E1634" t="s">
        <v>6052</v>
      </c>
    </row>
    <row r="1635" spans="1:5" hidden="1">
      <c r="A1635" t="s">
        <v>7002</v>
      </c>
      <c r="B1635" t="s">
        <v>363</v>
      </c>
      <c r="C1635" t="s">
        <v>7003</v>
      </c>
      <c r="D1635" t="s">
        <v>5655</v>
      </c>
      <c r="E1635" t="s">
        <v>6052</v>
      </c>
    </row>
    <row r="1636" spans="1:5" hidden="1">
      <c r="A1636" t="s">
        <v>7125</v>
      </c>
      <c r="B1636" t="s">
        <v>87</v>
      </c>
      <c r="C1636" t="s">
        <v>7126</v>
      </c>
      <c r="D1636" t="s">
        <v>5655</v>
      </c>
      <c r="E1636" t="s">
        <v>6052</v>
      </c>
    </row>
    <row r="1637" spans="1:5" hidden="1">
      <c r="A1637" t="s">
        <v>7308</v>
      </c>
      <c r="B1637" t="s">
        <v>493</v>
      </c>
      <c r="C1637" t="s">
        <v>7309</v>
      </c>
      <c r="D1637" t="s">
        <v>5655</v>
      </c>
      <c r="E1637" t="s">
        <v>6052</v>
      </c>
    </row>
    <row r="1638" spans="1:5" hidden="1">
      <c r="A1638" t="s">
        <v>7333</v>
      </c>
      <c r="B1638" t="s">
        <v>169</v>
      </c>
      <c r="C1638" t="s">
        <v>7334</v>
      </c>
      <c r="D1638" t="s">
        <v>5655</v>
      </c>
      <c r="E1638" t="s">
        <v>6052</v>
      </c>
    </row>
    <row r="1639" spans="1:5" hidden="1">
      <c r="A1639" t="s">
        <v>7474</v>
      </c>
      <c r="B1639" t="s">
        <v>485</v>
      </c>
      <c r="C1639" t="s">
        <v>7475</v>
      </c>
      <c r="D1639" t="s">
        <v>5655</v>
      </c>
      <c r="E1639" t="s">
        <v>6052</v>
      </c>
    </row>
    <row r="1640" spans="1:5" hidden="1">
      <c r="A1640" t="s">
        <v>7577</v>
      </c>
      <c r="B1640" t="s">
        <v>189</v>
      </c>
      <c r="C1640" t="s">
        <v>2141</v>
      </c>
      <c r="D1640" t="s">
        <v>5655</v>
      </c>
      <c r="E1640" t="s">
        <v>6052</v>
      </c>
    </row>
    <row r="1641" spans="1:5" hidden="1">
      <c r="A1641" t="s">
        <v>7627</v>
      </c>
      <c r="B1641" t="s">
        <v>95</v>
      </c>
      <c r="C1641" t="s">
        <v>7628</v>
      </c>
      <c r="D1641" t="s">
        <v>5655</v>
      </c>
      <c r="E1641" t="s">
        <v>6052</v>
      </c>
    </row>
    <row r="1642" spans="1:5" hidden="1">
      <c r="A1642" t="s">
        <v>7669</v>
      </c>
      <c r="B1642" t="s">
        <v>31</v>
      </c>
      <c r="C1642" t="s">
        <v>4270</v>
      </c>
      <c r="D1642" t="s">
        <v>5655</v>
      </c>
      <c r="E1642" t="s">
        <v>6052</v>
      </c>
    </row>
    <row r="1643" spans="1:5" hidden="1">
      <c r="A1643" t="s">
        <v>7675</v>
      </c>
      <c r="B1643" t="s">
        <v>827</v>
      </c>
      <c r="C1643" t="s">
        <v>5571</v>
      </c>
      <c r="D1643" t="s">
        <v>5655</v>
      </c>
      <c r="E1643" t="s">
        <v>6052</v>
      </c>
    </row>
    <row r="1644" spans="1:5" hidden="1">
      <c r="A1644" t="s">
        <v>7677</v>
      </c>
      <c r="B1644" t="s">
        <v>281</v>
      </c>
      <c r="C1644" t="s">
        <v>7678</v>
      </c>
      <c r="D1644" t="s">
        <v>5655</v>
      </c>
      <c r="E1644" t="s">
        <v>6052</v>
      </c>
    </row>
    <row r="1645" spans="1:5" hidden="1">
      <c r="A1645" t="s">
        <v>7680</v>
      </c>
      <c r="B1645" t="s">
        <v>829</v>
      </c>
      <c r="C1645" t="s">
        <v>7681</v>
      </c>
      <c r="D1645" t="s">
        <v>5655</v>
      </c>
      <c r="E1645" t="s">
        <v>6052</v>
      </c>
    </row>
    <row r="1646" spans="1:5" hidden="1">
      <c r="A1646" t="s">
        <v>7724</v>
      </c>
      <c r="B1646" t="s">
        <v>515</v>
      </c>
      <c r="C1646" t="s">
        <v>7725</v>
      </c>
      <c r="D1646" t="s">
        <v>5655</v>
      </c>
      <c r="E1646" t="s">
        <v>6052</v>
      </c>
    </row>
    <row r="1647" spans="1:5" hidden="1">
      <c r="A1647" t="s">
        <v>7911</v>
      </c>
      <c r="B1647" t="s">
        <v>527</v>
      </c>
      <c r="C1647" t="s">
        <v>7912</v>
      </c>
      <c r="D1647" t="s">
        <v>5655</v>
      </c>
      <c r="E1647" t="s">
        <v>6052</v>
      </c>
    </row>
    <row r="1648" spans="1:5" hidden="1">
      <c r="A1648" t="s">
        <v>7995</v>
      </c>
      <c r="B1648" t="s">
        <v>73</v>
      </c>
      <c r="C1648" t="s">
        <v>7996</v>
      </c>
      <c r="D1648" t="s">
        <v>5655</v>
      </c>
      <c r="E1648" t="s">
        <v>6052</v>
      </c>
    </row>
    <row r="1649" spans="1:5" hidden="1">
      <c r="A1649" t="s">
        <v>8009</v>
      </c>
      <c r="B1649" t="s">
        <v>628</v>
      </c>
      <c r="C1649" t="s">
        <v>8010</v>
      </c>
      <c r="D1649" t="s">
        <v>5655</v>
      </c>
      <c r="E1649" t="s">
        <v>6052</v>
      </c>
    </row>
    <row r="1650" spans="1:5" hidden="1">
      <c r="A1650" t="s">
        <v>9475</v>
      </c>
      <c r="B1650" t="s">
        <v>113</v>
      </c>
      <c r="C1650" t="s">
        <v>9476</v>
      </c>
      <c r="D1650" t="s">
        <v>5655</v>
      </c>
      <c r="E1650" t="s">
        <v>6052</v>
      </c>
    </row>
    <row r="1651" spans="1:5" hidden="1">
      <c r="A1651" t="s">
        <v>9654</v>
      </c>
      <c r="B1651" t="s">
        <v>171</v>
      </c>
      <c r="C1651" t="s">
        <v>9655</v>
      </c>
      <c r="D1651" t="s">
        <v>5655</v>
      </c>
      <c r="E1651" t="s">
        <v>6052</v>
      </c>
    </row>
    <row r="1652" spans="1:5" hidden="1">
      <c r="A1652" t="s">
        <v>9663</v>
      </c>
      <c r="B1652" t="s">
        <v>451</v>
      </c>
      <c r="C1652" t="s">
        <v>9664</v>
      </c>
      <c r="D1652" t="s">
        <v>5655</v>
      </c>
      <c r="E1652" t="s">
        <v>6052</v>
      </c>
    </row>
    <row r="1653" spans="1:5" hidden="1">
      <c r="A1653" t="s">
        <v>9747</v>
      </c>
      <c r="B1653" t="s">
        <v>221</v>
      </c>
      <c r="C1653" t="s">
        <v>9748</v>
      </c>
      <c r="D1653" t="s">
        <v>5655</v>
      </c>
      <c r="E1653" t="s">
        <v>6052</v>
      </c>
    </row>
    <row r="1654" spans="1:5" hidden="1">
      <c r="A1654" t="s">
        <v>9882</v>
      </c>
      <c r="B1654" t="s">
        <v>229</v>
      </c>
      <c r="C1654" t="s">
        <v>9883</v>
      </c>
      <c r="D1654" t="s">
        <v>5655</v>
      </c>
      <c r="E1654" t="s">
        <v>6052</v>
      </c>
    </row>
    <row r="1655" spans="1:5" hidden="1">
      <c r="A1655" t="s">
        <v>9958</v>
      </c>
      <c r="B1655" t="s">
        <v>187</v>
      </c>
      <c r="C1655" t="s">
        <v>9959</v>
      </c>
      <c r="D1655" t="s">
        <v>5655</v>
      </c>
      <c r="E1655" t="s">
        <v>6052</v>
      </c>
    </row>
    <row r="1656" spans="1:5" hidden="1">
      <c r="A1656" t="s">
        <v>9961</v>
      </c>
      <c r="B1656" t="s">
        <v>311</v>
      </c>
      <c r="C1656" t="s">
        <v>9962</v>
      </c>
      <c r="D1656" t="s">
        <v>5655</v>
      </c>
      <c r="E1656" t="s">
        <v>6052</v>
      </c>
    </row>
    <row r="1657" spans="1:5" hidden="1">
      <c r="A1657" t="s">
        <v>10220</v>
      </c>
      <c r="B1657" t="s">
        <v>285</v>
      </c>
      <c r="C1657" t="s">
        <v>10221</v>
      </c>
      <c r="D1657" t="s">
        <v>5655</v>
      </c>
      <c r="E1657" t="s">
        <v>6052</v>
      </c>
    </row>
    <row r="1658" spans="1:5" hidden="1">
      <c r="A1658" t="s">
        <v>6917</v>
      </c>
      <c r="B1658" t="s">
        <v>383</v>
      </c>
      <c r="C1658" t="s">
        <v>6918</v>
      </c>
      <c r="D1658" t="s">
        <v>5655</v>
      </c>
      <c r="E1658" t="s">
        <v>6926</v>
      </c>
    </row>
    <row r="1659" spans="1:5" hidden="1">
      <c r="A1659" t="s">
        <v>6958</v>
      </c>
      <c r="B1659" t="s">
        <v>690</v>
      </c>
      <c r="C1659" t="s">
        <v>6959</v>
      </c>
      <c r="D1659" t="s">
        <v>5655</v>
      </c>
      <c r="E1659" t="s">
        <v>6926</v>
      </c>
    </row>
    <row r="1660" spans="1:5" hidden="1">
      <c r="A1660" t="s">
        <v>7022</v>
      </c>
      <c r="B1660" t="s">
        <v>351</v>
      </c>
      <c r="C1660" t="s">
        <v>7023</v>
      </c>
      <c r="D1660" t="s">
        <v>5655</v>
      </c>
      <c r="E1660" t="s">
        <v>6926</v>
      </c>
    </row>
    <row r="1661" spans="1:5" hidden="1">
      <c r="A1661" t="s">
        <v>7383</v>
      </c>
      <c r="B1661" t="s">
        <v>365</v>
      </c>
      <c r="C1661" t="s">
        <v>7384</v>
      </c>
      <c r="D1661" t="s">
        <v>5655</v>
      </c>
      <c r="E1661" t="s">
        <v>6926</v>
      </c>
    </row>
    <row r="1662" spans="1:5" hidden="1">
      <c r="A1662" t="s">
        <v>7397</v>
      </c>
      <c r="B1662" t="s">
        <v>1030</v>
      </c>
      <c r="C1662" t="s">
        <v>7398</v>
      </c>
      <c r="D1662" t="s">
        <v>5655</v>
      </c>
      <c r="E1662" t="s">
        <v>6926</v>
      </c>
    </row>
    <row r="1663" spans="1:5" hidden="1">
      <c r="A1663" t="s">
        <v>7623</v>
      </c>
      <c r="B1663" t="s">
        <v>823</v>
      </c>
      <c r="C1663" t="s">
        <v>7624</v>
      </c>
      <c r="D1663" t="s">
        <v>5655</v>
      </c>
      <c r="E1663" t="s">
        <v>6926</v>
      </c>
    </row>
    <row r="1664" spans="1:5" hidden="1">
      <c r="A1664" t="s">
        <v>7809</v>
      </c>
      <c r="B1664" t="s">
        <v>59</v>
      </c>
      <c r="C1664" t="s">
        <v>7810</v>
      </c>
      <c r="D1664" t="s">
        <v>5655</v>
      </c>
      <c r="E1664" t="s">
        <v>6926</v>
      </c>
    </row>
    <row r="1665" spans="1:5" hidden="1">
      <c r="A1665" t="s">
        <v>7841</v>
      </c>
      <c r="B1665" t="s">
        <v>815</v>
      </c>
      <c r="C1665" t="s">
        <v>7842</v>
      </c>
      <c r="D1665" t="s">
        <v>5655</v>
      </c>
      <c r="E1665" t="s">
        <v>6926</v>
      </c>
    </row>
    <row r="1666" spans="1:5" hidden="1">
      <c r="A1666" t="s">
        <v>8051</v>
      </c>
      <c r="B1666" t="s">
        <v>211</v>
      </c>
      <c r="C1666" t="s">
        <v>8052</v>
      </c>
      <c r="D1666" t="s">
        <v>5655</v>
      </c>
      <c r="E1666" t="s">
        <v>6926</v>
      </c>
    </row>
    <row r="1667" spans="1:5" hidden="1">
      <c r="A1667" t="s">
        <v>8054</v>
      </c>
      <c r="B1667" t="s">
        <v>101</v>
      </c>
      <c r="C1667" t="s">
        <v>8055</v>
      </c>
      <c r="D1667" t="s">
        <v>5655</v>
      </c>
      <c r="E1667" t="s">
        <v>6926</v>
      </c>
    </row>
    <row r="1668" spans="1:5" hidden="1">
      <c r="A1668" t="s">
        <v>8277</v>
      </c>
      <c r="B1668" t="s">
        <v>53</v>
      </c>
      <c r="C1668" t="s">
        <v>8278</v>
      </c>
      <c r="D1668" t="s">
        <v>5655</v>
      </c>
      <c r="E1668" t="s">
        <v>6926</v>
      </c>
    </row>
    <row r="1669" spans="1:5" hidden="1">
      <c r="A1669" t="s">
        <v>8497</v>
      </c>
      <c r="B1669" t="s">
        <v>624</v>
      </c>
      <c r="C1669" t="s">
        <v>8498</v>
      </c>
      <c r="D1669" t="s">
        <v>5655</v>
      </c>
      <c r="E1669" t="s">
        <v>6926</v>
      </c>
    </row>
    <row r="1670" spans="1:5" hidden="1">
      <c r="A1670" t="s">
        <v>8560</v>
      </c>
      <c r="B1670" t="s">
        <v>674</v>
      </c>
      <c r="C1670" t="s">
        <v>8561</v>
      </c>
      <c r="D1670" t="s">
        <v>5655</v>
      </c>
      <c r="E1670" t="s">
        <v>6926</v>
      </c>
    </row>
    <row r="1671" spans="1:5" hidden="1">
      <c r="A1671" t="s">
        <v>9706</v>
      </c>
      <c r="B1671" t="s">
        <v>550</v>
      </c>
      <c r="C1671" t="s">
        <v>9707</v>
      </c>
      <c r="D1671" t="s">
        <v>5655</v>
      </c>
      <c r="E1671" t="s">
        <v>6926</v>
      </c>
    </row>
    <row r="1672" spans="1:5" hidden="1">
      <c r="A1672" t="s">
        <v>9723</v>
      </c>
      <c r="B1672" t="s">
        <v>602</v>
      </c>
      <c r="C1672" t="s">
        <v>9724</v>
      </c>
      <c r="D1672" t="s">
        <v>5655</v>
      </c>
      <c r="E1672" t="s">
        <v>6926</v>
      </c>
    </row>
    <row r="1673" spans="1:5" hidden="1">
      <c r="A1673" t="s">
        <v>9740</v>
      </c>
      <c r="B1673" t="s">
        <v>776</v>
      </c>
      <c r="C1673" t="s">
        <v>9741</v>
      </c>
      <c r="D1673" t="s">
        <v>5655</v>
      </c>
      <c r="E1673" t="s">
        <v>6926</v>
      </c>
    </row>
    <row r="1674" spans="1:5" hidden="1">
      <c r="A1674" t="s">
        <v>9976</v>
      </c>
      <c r="B1674" t="s">
        <v>97</v>
      </c>
      <c r="C1674" t="s">
        <v>9977</v>
      </c>
      <c r="D1674" t="s">
        <v>5655</v>
      </c>
      <c r="E1674" t="s">
        <v>6926</v>
      </c>
    </row>
    <row r="1675" spans="1:5" hidden="1">
      <c r="A1675" t="s">
        <v>10098</v>
      </c>
      <c r="B1675" t="s">
        <v>598</v>
      </c>
      <c r="C1675" t="s">
        <v>10099</v>
      </c>
      <c r="D1675" t="s">
        <v>5655</v>
      </c>
      <c r="E1675" t="s">
        <v>6926</v>
      </c>
    </row>
    <row r="1676" spans="1:5" hidden="1">
      <c r="A1676" t="s">
        <v>10129</v>
      </c>
      <c r="B1676" t="s">
        <v>385</v>
      </c>
      <c r="C1676" t="s">
        <v>10130</v>
      </c>
      <c r="D1676" t="s">
        <v>5655</v>
      </c>
      <c r="E1676" t="s">
        <v>6926</v>
      </c>
    </row>
    <row r="1677" spans="1:5" hidden="1">
      <c r="A1677" t="s">
        <v>9641</v>
      </c>
      <c r="B1677" t="s">
        <v>754</v>
      </c>
      <c r="C1677" t="s">
        <v>9642</v>
      </c>
      <c r="D1677" t="s">
        <v>5655</v>
      </c>
      <c r="E1677" t="s">
        <v>9643</v>
      </c>
    </row>
    <row r="1678" spans="1:5" hidden="1">
      <c r="A1678" t="s">
        <v>6983</v>
      </c>
      <c r="B1678" t="s">
        <v>519</v>
      </c>
      <c r="C1678" t="s">
        <v>6984</v>
      </c>
      <c r="D1678" t="s">
        <v>5655</v>
      </c>
      <c r="E1678" t="s">
        <v>6985</v>
      </c>
    </row>
    <row r="1679" spans="1:5" hidden="1">
      <c r="A1679" t="s">
        <v>7859</v>
      </c>
      <c r="B1679" t="s">
        <v>453</v>
      </c>
      <c r="C1679" t="s">
        <v>7860</v>
      </c>
      <c r="D1679" t="s">
        <v>5655</v>
      </c>
      <c r="E1679" t="s">
        <v>6985</v>
      </c>
    </row>
    <row r="1680" spans="1:5" hidden="1">
      <c r="A1680" t="s">
        <v>7383</v>
      </c>
      <c r="B1680" t="s">
        <v>365</v>
      </c>
      <c r="C1680" t="s">
        <v>7384</v>
      </c>
      <c r="D1680" t="s">
        <v>5655</v>
      </c>
      <c r="E1680" t="s">
        <v>7387</v>
      </c>
    </row>
    <row r="1681" spans="1:5" hidden="1">
      <c r="A1681" t="s">
        <v>5656</v>
      </c>
      <c r="B1681" t="s">
        <v>39</v>
      </c>
      <c r="C1681" t="s">
        <v>5657</v>
      </c>
      <c r="D1681" t="s">
        <v>5655</v>
      </c>
      <c r="E1681" t="s">
        <v>5698</v>
      </c>
    </row>
    <row r="1682" spans="1:5" hidden="1">
      <c r="A1682" t="s">
        <v>6636</v>
      </c>
      <c r="B1682" t="s">
        <v>337</v>
      </c>
      <c r="C1682" t="s">
        <v>6637</v>
      </c>
      <c r="D1682" t="s">
        <v>5655</v>
      </c>
      <c r="E1682" t="s">
        <v>5698</v>
      </c>
    </row>
    <row r="1683" spans="1:5" hidden="1">
      <c r="A1683" t="s">
        <v>7094</v>
      </c>
      <c r="B1683" t="s">
        <v>907</v>
      </c>
      <c r="C1683" t="s">
        <v>7095</v>
      </c>
      <c r="D1683" t="s">
        <v>5655</v>
      </c>
      <c r="E1683" t="s">
        <v>5698</v>
      </c>
    </row>
    <row r="1684" spans="1:5" hidden="1">
      <c r="A1684" t="s">
        <v>7096</v>
      </c>
      <c r="B1684" t="s">
        <v>909</v>
      </c>
      <c r="C1684" t="s">
        <v>7097</v>
      </c>
      <c r="D1684" t="s">
        <v>5655</v>
      </c>
      <c r="E1684" t="s">
        <v>5698</v>
      </c>
    </row>
    <row r="1685" spans="1:5" hidden="1">
      <c r="A1685" t="s">
        <v>7570</v>
      </c>
      <c r="B1685" t="s">
        <v>811</v>
      </c>
      <c r="C1685" t="s">
        <v>7571</v>
      </c>
      <c r="D1685" t="s">
        <v>5655</v>
      </c>
      <c r="E1685" t="s">
        <v>5698</v>
      </c>
    </row>
    <row r="1686" spans="1:5" hidden="1">
      <c r="A1686" t="s">
        <v>7719</v>
      </c>
      <c r="B1686" t="s">
        <v>181</v>
      </c>
      <c r="C1686" t="s">
        <v>7720</v>
      </c>
      <c r="D1686" t="s">
        <v>5655</v>
      </c>
      <c r="E1686" t="s">
        <v>5698</v>
      </c>
    </row>
    <row r="1687" spans="1:5" hidden="1">
      <c r="A1687" t="s">
        <v>7721</v>
      </c>
      <c r="B1687" t="s">
        <v>893</v>
      </c>
      <c r="C1687" t="s">
        <v>7722</v>
      </c>
      <c r="D1687" t="s">
        <v>5655</v>
      </c>
      <c r="E1687" t="s">
        <v>5698</v>
      </c>
    </row>
    <row r="1688" spans="1:5" hidden="1">
      <c r="A1688" t="s">
        <v>8119</v>
      </c>
      <c r="B1688" t="s">
        <v>726</v>
      </c>
      <c r="C1688" t="s">
        <v>8120</v>
      </c>
      <c r="D1688" t="s">
        <v>5655</v>
      </c>
      <c r="E1688" t="s">
        <v>5698</v>
      </c>
    </row>
    <row r="1689" spans="1:5" hidden="1">
      <c r="A1689" t="s">
        <v>8416</v>
      </c>
      <c r="B1689" t="s">
        <v>117</v>
      </c>
      <c r="C1689" t="s">
        <v>8417</v>
      </c>
      <c r="D1689" t="s">
        <v>5655</v>
      </c>
      <c r="E1689" t="s">
        <v>5698</v>
      </c>
    </row>
    <row r="1690" spans="1:5" hidden="1">
      <c r="A1690" t="s">
        <v>8560</v>
      </c>
      <c r="B1690" t="s">
        <v>674</v>
      </c>
      <c r="C1690" t="s">
        <v>8561</v>
      </c>
      <c r="D1690" t="s">
        <v>5655</v>
      </c>
      <c r="E1690" t="s">
        <v>5698</v>
      </c>
    </row>
    <row r="1691" spans="1:5" hidden="1">
      <c r="A1691" t="s">
        <v>8600</v>
      </c>
      <c r="B1691" t="s">
        <v>724</v>
      </c>
      <c r="C1691" t="s">
        <v>8601</v>
      </c>
      <c r="D1691" t="s">
        <v>5655</v>
      </c>
      <c r="E1691" t="s">
        <v>5698</v>
      </c>
    </row>
    <row r="1692" spans="1:5" hidden="1">
      <c r="A1692" t="s">
        <v>8634</v>
      </c>
      <c r="B1692" t="s">
        <v>734</v>
      </c>
      <c r="C1692" t="s">
        <v>8635</v>
      </c>
      <c r="D1692" t="s">
        <v>5655</v>
      </c>
      <c r="E1692" t="s">
        <v>5698</v>
      </c>
    </row>
    <row r="1693" spans="1:5" hidden="1">
      <c r="A1693" t="s">
        <v>8680</v>
      </c>
      <c r="B1693" t="s">
        <v>79</v>
      </c>
      <c r="C1693" t="s">
        <v>8681</v>
      </c>
      <c r="D1693" t="s">
        <v>5655</v>
      </c>
      <c r="E1693" t="s">
        <v>5698</v>
      </c>
    </row>
    <row r="1694" spans="1:5" hidden="1">
      <c r="A1694" t="s">
        <v>8692</v>
      </c>
      <c r="B1694" t="s">
        <v>762</v>
      </c>
      <c r="C1694" t="s">
        <v>8693</v>
      </c>
      <c r="D1694" t="s">
        <v>5655</v>
      </c>
      <c r="E1694" t="s">
        <v>5698</v>
      </c>
    </row>
    <row r="1695" spans="1:5" hidden="1">
      <c r="A1695" t="s">
        <v>8699</v>
      </c>
      <c r="B1695" t="s">
        <v>481</v>
      </c>
      <c r="C1695" t="s">
        <v>8700</v>
      </c>
      <c r="D1695" t="s">
        <v>5655</v>
      </c>
      <c r="E1695" t="s">
        <v>5698</v>
      </c>
    </row>
    <row r="1696" spans="1:5" hidden="1">
      <c r="A1696" t="s">
        <v>8991</v>
      </c>
      <c r="B1696" t="s">
        <v>780</v>
      </c>
      <c r="C1696" t="s">
        <v>8992</v>
      </c>
      <c r="D1696" t="s">
        <v>5655</v>
      </c>
      <c r="E1696" t="s">
        <v>5698</v>
      </c>
    </row>
    <row r="1697" spans="1:5" hidden="1">
      <c r="A1697" t="s">
        <v>9034</v>
      </c>
      <c r="B1697" t="s">
        <v>215</v>
      </c>
      <c r="C1697" t="s">
        <v>9035</v>
      </c>
      <c r="D1697" t="s">
        <v>5655</v>
      </c>
      <c r="E1697" t="s">
        <v>5698</v>
      </c>
    </row>
    <row r="1698" spans="1:5" hidden="1">
      <c r="A1698" t="s">
        <v>9037</v>
      </c>
      <c r="B1698" t="s">
        <v>664</v>
      </c>
      <c r="C1698" t="s">
        <v>9038</v>
      </c>
      <c r="D1698" t="s">
        <v>5655</v>
      </c>
      <c r="E1698" t="s">
        <v>5698</v>
      </c>
    </row>
    <row r="1699" spans="1:5" hidden="1">
      <c r="A1699" t="s">
        <v>9064</v>
      </c>
      <c r="B1699" t="s">
        <v>795</v>
      </c>
      <c r="C1699" t="s">
        <v>9065</v>
      </c>
      <c r="D1699" t="s">
        <v>5655</v>
      </c>
      <c r="E1699" t="s">
        <v>5698</v>
      </c>
    </row>
    <row r="1700" spans="1:5" hidden="1">
      <c r="A1700" t="s">
        <v>9126</v>
      </c>
      <c r="B1700" t="s">
        <v>377</v>
      </c>
      <c r="C1700" t="s">
        <v>9127</v>
      </c>
      <c r="D1700" t="s">
        <v>5655</v>
      </c>
      <c r="E1700" t="s">
        <v>5698</v>
      </c>
    </row>
    <row r="1701" spans="1:5" hidden="1">
      <c r="A1701" t="s">
        <v>9216</v>
      </c>
      <c r="B1701" t="s">
        <v>803</v>
      </c>
      <c r="C1701" t="s">
        <v>9217</v>
      </c>
      <c r="D1701" t="s">
        <v>5655</v>
      </c>
      <c r="E1701" t="s">
        <v>5698</v>
      </c>
    </row>
    <row r="1702" spans="1:5" hidden="1">
      <c r="A1702" t="s">
        <v>9236</v>
      </c>
      <c r="B1702" t="s">
        <v>253</v>
      </c>
      <c r="C1702" t="s">
        <v>9237</v>
      </c>
      <c r="D1702" t="s">
        <v>5655</v>
      </c>
      <c r="E1702" t="s">
        <v>5698</v>
      </c>
    </row>
    <row r="1703" spans="1:5" hidden="1">
      <c r="A1703" t="s">
        <v>9385</v>
      </c>
      <c r="B1703" t="s">
        <v>297</v>
      </c>
      <c r="C1703" t="s">
        <v>9386</v>
      </c>
      <c r="D1703" t="s">
        <v>5655</v>
      </c>
      <c r="E1703" t="s">
        <v>5698</v>
      </c>
    </row>
    <row r="1704" spans="1:5" hidden="1">
      <c r="A1704" t="s">
        <v>9396</v>
      </c>
      <c r="B1704" t="s">
        <v>439</v>
      </c>
      <c r="C1704" t="s">
        <v>9397</v>
      </c>
      <c r="D1704" t="s">
        <v>5655</v>
      </c>
      <c r="E1704" t="s">
        <v>5698</v>
      </c>
    </row>
    <row r="1705" spans="1:5" hidden="1">
      <c r="A1705" t="s">
        <v>9421</v>
      </c>
      <c r="B1705" t="s">
        <v>876</v>
      </c>
      <c r="C1705" t="s">
        <v>9422</v>
      </c>
      <c r="D1705" t="s">
        <v>5655</v>
      </c>
      <c r="E1705" t="s">
        <v>5698</v>
      </c>
    </row>
    <row r="1706" spans="1:5" hidden="1">
      <c r="A1706" t="s">
        <v>9436</v>
      </c>
      <c r="B1706" t="s">
        <v>878</v>
      </c>
      <c r="C1706" t="s">
        <v>9437</v>
      </c>
      <c r="D1706" t="s">
        <v>5655</v>
      </c>
      <c r="E1706" t="s">
        <v>5698</v>
      </c>
    </row>
    <row r="1707" spans="1:5" hidden="1">
      <c r="A1707" t="s">
        <v>9463</v>
      </c>
      <c r="B1707" t="s">
        <v>505</v>
      </c>
      <c r="C1707" t="s">
        <v>9464</v>
      </c>
      <c r="D1707" t="s">
        <v>5655</v>
      </c>
      <c r="E1707" t="s">
        <v>5698</v>
      </c>
    </row>
    <row r="1708" spans="1:5" hidden="1">
      <c r="A1708" t="s">
        <v>9475</v>
      </c>
      <c r="B1708" t="s">
        <v>113</v>
      </c>
      <c r="C1708" t="s">
        <v>9476</v>
      </c>
      <c r="D1708" t="s">
        <v>5655</v>
      </c>
      <c r="E1708" t="s">
        <v>5698</v>
      </c>
    </row>
    <row r="1709" spans="1:5" hidden="1">
      <c r="A1709" t="s">
        <v>9506</v>
      </c>
      <c r="B1709" t="s">
        <v>891</v>
      </c>
      <c r="C1709" t="s">
        <v>9507</v>
      </c>
      <c r="D1709" t="s">
        <v>5655</v>
      </c>
      <c r="E1709" t="s">
        <v>5698</v>
      </c>
    </row>
    <row r="1710" spans="1:5" hidden="1">
      <c r="A1710" t="s">
        <v>9548</v>
      </c>
      <c r="B1710" t="s">
        <v>175</v>
      </c>
      <c r="C1710" t="s">
        <v>9549</v>
      </c>
      <c r="D1710" t="s">
        <v>5655</v>
      </c>
      <c r="E1710" t="s">
        <v>5698</v>
      </c>
    </row>
    <row r="1711" spans="1:5" hidden="1">
      <c r="A1711" t="s">
        <v>9550</v>
      </c>
      <c r="B1711" t="s">
        <v>507</v>
      </c>
      <c r="C1711" t="s">
        <v>9551</v>
      </c>
      <c r="D1711" t="s">
        <v>5655</v>
      </c>
      <c r="E1711" t="s">
        <v>5698</v>
      </c>
    </row>
    <row r="1712" spans="1:5" hidden="1">
      <c r="A1712" t="s">
        <v>9571</v>
      </c>
      <c r="B1712" t="s">
        <v>622</v>
      </c>
      <c r="C1712" t="s">
        <v>9572</v>
      </c>
      <c r="D1712" t="s">
        <v>5655</v>
      </c>
      <c r="E1712" t="s">
        <v>5698</v>
      </c>
    </row>
    <row r="1713" spans="1:5" hidden="1">
      <c r="A1713" t="s">
        <v>9840</v>
      </c>
      <c r="B1713" t="s">
        <v>445</v>
      </c>
      <c r="C1713" t="s">
        <v>9841</v>
      </c>
      <c r="D1713" t="s">
        <v>5655</v>
      </c>
      <c r="E1713" t="s">
        <v>5698</v>
      </c>
    </row>
    <row r="1714" spans="1:5" hidden="1">
      <c r="A1714" t="s">
        <v>8024</v>
      </c>
      <c r="B1714" t="s">
        <v>193</v>
      </c>
      <c r="C1714" t="s">
        <v>8025</v>
      </c>
      <c r="D1714" t="s">
        <v>5655</v>
      </c>
      <c r="E1714" t="s">
        <v>8027</v>
      </c>
    </row>
    <row r="1715" spans="1:5" hidden="1">
      <c r="A1715" t="s">
        <v>8047</v>
      </c>
      <c r="B1715" t="s">
        <v>435</v>
      </c>
      <c r="C1715" t="s">
        <v>8048</v>
      </c>
      <c r="D1715" t="s">
        <v>5655</v>
      </c>
      <c r="E1715" t="s">
        <v>8027</v>
      </c>
    </row>
    <row r="1716" spans="1:5" hidden="1">
      <c r="A1716" t="s">
        <v>5941</v>
      </c>
      <c r="B1716" t="s">
        <v>425</v>
      </c>
      <c r="C1716" t="s">
        <v>5942</v>
      </c>
      <c r="D1716" t="s">
        <v>5655</v>
      </c>
      <c r="E1716" t="s">
        <v>5947</v>
      </c>
    </row>
    <row r="1717" spans="1:5" hidden="1">
      <c r="A1717" t="s">
        <v>5963</v>
      </c>
      <c r="B1717" t="s">
        <v>321</v>
      </c>
      <c r="C1717" t="s">
        <v>5964</v>
      </c>
      <c r="D1717" t="s">
        <v>5655</v>
      </c>
      <c r="E1717" t="s">
        <v>5947</v>
      </c>
    </row>
    <row r="1718" spans="1:5" hidden="1">
      <c r="A1718" t="s">
        <v>5977</v>
      </c>
      <c r="B1718" t="s">
        <v>832</v>
      </c>
      <c r="C1718" t="s">
        <v>5978</v>
      </c>
      <c r="D1718" t="s">
        <v>5655</v>
      </c>
      <c r="E1718" t="s">
        <v>5947</v>
      </c>
    </row>
    <row r="1719" spans="1:5" hidden="1">
      <c r="A1719" t="s">
        <v>6041</v>
      </c>
      <c r="B1719" t="s">
        <v>347</v>
      </c>
      <c r="C1719" t="s">
        <v>6042</v>
      </c>
      <c r="D1719" t="s">
        <v>5655</v>
      </c>
      <c r="E1719" t="s">
        <v>5947</v>
      </c>
    </row>
    <row r="1720" spans="1:5" hidden="1">
      <c r="A1720" t="s">
        <v>6212</v>
      </c>
      <c r="B1720" t="s">
        <v>582</v>
      </c>
      <c r="C1720" t="s">
        <v>6213</v>
      </c>
      <c r="D1720" t="s">
        <v>5655</v>
      </c>
      <c r="E1720" t="s">
        <v>5947</v>
      </c>
    </row>
    <row r="1721" spans="1:5" hidden="1">
      <c r="A1721" t="s">
        <v>6549</v>
      </c>
      <c r="B1721" t="s">
        <v>1011</v>
      </c>
      <c r="C1721" t="s">
        <v>6550</v>
      </c>
      <c r="D1721" t="s">
        <v>5655</v>
      </c>
      <c r="E1721" t="s">
        <v>5947</v>
      </c>
    </row>
    <row r="1722" spans="1:5" hidden="1">
      <c r="A1722" t="s">
        <v>6688</v>
      </c>
      <c r="B1722" t="s">
        <v>503</v>
      </c>
      <c r="C1722" t="s">
        <v>6689</v>
      </c>
      <c r="D1722" t="s">
        <v>5655</v>
      </c>
      <c r="E1722" t="s">
        <v>5947</v>
      </c>
    </row>
    <row r="1723" spans="1:5" hidden="1">
      <c r="A1723" t="s">
        <v>6818</v>
      </c>
      <c r="B1723" t="s">
        <v>521</v>
      </c>
      <c r="C1723" t="s">
        <v>6819</v>
      </c>
      <c r="D1723" t="s">
        <v>5655</v>
      </c>
      <c r="E1723" t="s">
        <v>5947</v>
      </c>
    </row>
    <row r="1724" spans="1:5" hidden="1">
      <c r="A1724" t="s">
        <v>7125</v>
      </c>
      <c r="B1724" t="s">
        <v>87</v>
      </c>
      <c r="C1724" t="s">
        <v>7126</v>
      </c>
      <c r="D1724" t="s">
        <v>5655</v>
      </c>
      <c r="E1724" t="s">
        <v>5947</v>
      </c>
    </row>
    <row r="1725" spans="1:5" hidden="1">
      <c r="A1725" t="s">
        <v>7187</v>
      </c>
      <c r="B1725" t="s">
        <v>395</v>
      </c>
      <c r="C1725" t="s">
        <v>7188</v>
      </c>
      <c r="D1725" t="s">
        <v>5655</v>
      </c>
      <c r="E1725" t="s">
        <v>5947</v>
      </c>
    </row>
    <row r="1726" spans="1:5" hidden="1">
      <c r="A1726" t="s">
        <v>7205</v>
      </c>
      <c r="B1726" t="s">
        <v>463</v>
      </c>
      <c r="C1726" t="s">
        <v>7206</v>
      </c>
      <c r="D1726" t="s">
        <v>5655</v>
      </c>
      <c r="E1726" t="s">
        <v>5947</v>
      </c>
    </row>
    <row r="1727" spans="1:5" hidden="1">
      <c r="A1727" t="s">
        <v>7271</v>
      </c>
      <c r="B1727" t="s">
        <v>245</v>
      </c>
      <c r="C1727" t="s">
        <v>7272</v>
      </c>
      <c r="D1727" t="s">
        <v>5655</v>
      </c>
      <c r="E1727" t="s">
        <v>5947</v>
      </c>
    </row>
    <row r="1728" spans="1:5" hidden="1">
      <c r="A1728" t="s">
        <v>7290</v>
      </c>
      <c r="B1728" t="s">
        <v>331</v>
      </c>
      <c r="C1728" t="s">
        <v>7291</v>
      </c>
      <c r="D1728" t="s">
        <v>5655</v>
      </c>
      <c r="E1728" t="s">
        <v>5947</v>
      </c>
    </row>
    <row r="1729" spans="1:5" hidden="1">
      <c r="A1729" t="s">
        <v>7308</v>
      </c>
      <c r="B1729" t="s">
        <v>493</v>
      </c>
      <c r="C1729" t="s">
        <v>7309</v>
      </c>
      <c r="D1729" t="s">
        <v>5655</v>
      </c>
      <c r="E1729" t="s">
        <v>5947</v>
      </c>
    </row>
    <row r="1730" spans="1:5" hidden="1">
      <c r="A1730" t="s">
        <v>7310</v>
      </c>
      <c r="B1730" t="s">
        <v>1029</v>
      </c>
      <c r="C1730" t="s">
        <v>7311</v>
      </c>
      <c r="D1730" t="s">
        <v>5655</v>
      </c>
      <c r="E1730" t="s">
        <v>5947</v>
      </c>
    </row>
    <row r="1731" spans="1:5" hidden="1">
      <c r="A1731" t="s">
        <v>7313</v>
      </c>
      <c r="B1731" t="s">
        <v>37</v>
      </c>
      <c r="C1731" t="s">
        <v>7314</v>
      </c>
      <c r="D1731" t="s">
        <v>5655</v>
      </c>
      <c r="E1731" t="s">
        <v>5947</v>
      </c>
    </row>
    <row r="1732" spans="1:5" hidden="1">
      <c r="A1732" t="s">
        <v>7333</v>
      </c>
      <c r="B1732" t="s">
        <v>169</v>
      </c>
      <c r="C1732" t="s">
        <v>7334</v>
      </c>
      <c r="D1732" t="s">
        <v>5655</v>
      </c>
      <c r="E1732" t="s">
        <v>5947</v>
      </c>
    </row>
    <row r="1733" spans="1:5" hidden="1">
      <c r="A1733" t="s">
        <v>7383</v>
      </c>
      <c r="B1733" t="s">
        <v>365</v>
      </c>
      <c r="C1733" t="s">
        <v>7384</v>
      </c>
      <c r="D1733" t="s">
        <v>5655</v>
      </c>
      <c r="E1733" t="s">
        <v>5947</v>
      </c>
    </row>
    <row r="1734" spans="1:5" hidden="1">
      <c r="A1734" t="s">
        <v>7397</v>
      </c>
      <c r="B1734" t="s">
        <v>1030</v>
      </c>
      <c r="C1734" t="s">
        <v>7398</v>
      </c>
      <c r="D1734" t="s">
        <v>5655</v>
      </c>
      <c r="E1734" t="s">
        <v>5947</v>
      </c>
    </row>
    <row r="1735" spans="1:5" hidden="1">
      <c r="A1735" t="s">
        <v>7474</v>
      </c>
      <c r="B1735" t="s">
        <v>485</v>
      </c>
      <c r="C1735" t="s">
        <v>7475</v>
      </c>
      <c r="D1735" t="s">
        <v>5655</v>
      </c>
      <c r="E1735" t="s">
        <v>5947</v>
      </c>
    </row>
    <row r="1736" spans="1:5" hidden="1">
      <c r="A1736" t="s">
        <v>7724</v>
      </c>
      <c r="B1736" t="s">
        <v>515</v>
      </c>
      <c r="C1736" t="s">
        <v>7725</v>
      </c>
      <c r="D1736" t="s">
        <v>5655</v>
      </c>
      <c r="E1736" t="s">
        <v>5947</v>
      </c>
    </row>
    <row r="1737" spans="1:5" hidden="1">
      <c r="A1737" t="s">
        <v>7740</v>
      </c>
      <c r="B1737" t="s">
        <v>848</v>
      </c>
      <c r="C1737" t="s">
        <v>7741</v>
      </c>
      <c r="D1737" t="s">
        <v>5655</v>
      </c>
      <c r="E1737" t="s">
        <v>5947</v>
      </c>
    </row>
    <row r="1738" spans="1:5" hidden="1">
      <c r="A1738" t="s">
        <v>7749</v>
      </c>
      <c r="B1738" t="s">
        <v>1035</v>
      </c>
      <c r="C1738" t="s">
        <v>7750</v>
      </c>
      <c r="D1738" t="s">
        <v>5655</v>
      </c>
      <c r="E1738" t="s">
        <v>5947</v>
      </c>
    </row>
    <row r="1739" spans="1:5" hidden="1">
      <c r="A1739" t="s">
        <v>7752</v>
      </c>
      <c r="B1739" t="s">
        <v>475</v>
      </c>
      <c r="C1739" t="s">
        <v>7753</v>
      </c>
      <c r="D1739" t="s">
        <v>5655</v>
      </c>
      <c r="E1739" t="s">
        <v>5947</v>
      </c>
    </row>
    <row r="1740" spans="1:5" hidden="1">
      <c r="A1740" t="s">
        <v>7761</v>
      </c>
      <c r="B1740" t="s">
        <v>718</v>
      </c>
      <c r="C1740" t="s">
        <v>7762</v>
      </c>
      <c r="D1740" t="s">
        <v>5655</v>
      </c>
      <c r="E1740" t="s">
        <v>5947</v>
      </c>
    </row>
    <row r="1741" spans="1:5" hidden="1">
      <c r="A1741" t="s">
        <v>7773</v>
      </c>
      <c r="B1741" t="s">
        <v>179</v>
      </c>
      <c r="C1741" t="s">
        <v>7774</v>
      </c>
      <c r="D1741" t="s">
        <v>5655</v>
      </c>
      <c r="E1741" t="s">
        <v>5947</v>
      </c>
    </row>
    <row r="1742" spans="1:5" hidden="1">
      <c r="A1742" t="s">
        <v>9584</v>
      </c>
      <c r="B1742" t="s">
        <v>389</v>
      </c>
      <c r="C1742" t="s">
        <v>9585</v>
      </c>
      <c r="D1742" t="s">
        <v>5655</v>
      </c>
      <c r="E1742" t="s">
        <v>5947</v>
      </c>
    </row>
    <row r="1743" spans="1:5" hidden="1">
      <c r="A1743" t="s">
        <v>9617</v>
      </c>
      <c r="B1743" t="s">
        <v>455</v>
      </c>
      <c r="C1743" t="s">
        <v>9618</v>
      </c>
      <c r="D1743" t="s">
        <v>5655</v>
      </c>
      <c r="E1743" t="s">
        <v>5947</v>
      </c>
    </row>
    <row r="1744" spans="1:5" hidden="1">
      <c r="A1744" t="s">
        <v>9623</v>
      </c>
      <c r="B1744" t="s">
        <v>393</v>
      </c>
      <c r="C1744" t="s">
        <v>9624</v>
      </c>
      <c r="D1744" t="s">
        <v>5655</v>
      </c>
      <c r="E1744" t="s">
        <v>5947</v>
      </c>
    </row>
    <row r="1745" spans="1:5" hidden="1">
      <c r="A1745" t="s">
        <v>9630</v>
      </c>
      <c r="B1745" t="s">
        <v>1055</v>
      </c>
      <c r="C1745" t="s">
        <v>9631</v>
      </c>
      <c r="D1745" t="s">
        <v>5655</v>
      </c>
      <c r="E1745" t="s">
        <v>5947</v>
      </c>
    </row>
    <row r="1746" spans="1:5" hidden="1">
      <c r="A1746" t="s">
        <v>9641</v>
      </c>
      <c r="B1746" t="s">
        <v>754</v>
      </c>
      <c r="C1746" t="s">
        <v>9642</v>
      </c>
      <c r="D1746" t="s">
        <v>5655</v>
      </c>
      <c r="E1746" t="s">
        <v>5947</v>
      </c>
    </row>
    <row r="1747" spans="1:5" hidden="1">
      <c r="A1747" t="s">
        <v>9882</v>
      </c>
      <c r="B1747" t="s">
        <v>229</v>
      </c>
      <c r="C1747" t="s">
        <v>9883</v>
      </c>
      <c r="D1747" t="s">
        <v>5655</v>
      </c>
      <c r="E1747" t="s">
        <v>5947</v>
      </c>
    </row>
    <row r="1748" spans="1:5" hidden="1">
      <c r="A1748" t="s">
        <v>9952</v>
      </c>
      <c r="B1748" t="s">
        <v>1065</v>
      </c>
      <c r="C1748" t="s">
        <v>9953</v>
      </c>
      <c r="D1748" t="s">
        <v>5655</v>
      </c>
      <c r="E1748" t="s">
        <v>5947</v>
      </c>
    </row>
    <row r="1749" spans="1:5" hidden="1">
      <c r="A1749" t="s">
        <v>10005</v>
      </c>
      <c r="B1749" t="s">
        <v>147</v>
      </c>
      <c r="C1749" t="s">
        <v>10006</v>
      </c>
      <c r="D1749" t="s">
        <v>5655</v>
      </c>
      <c r="E1749" t="s">
        <v>5947</v>
      </c>
    </row>
    <row r="1750" spans="1:5" hidden="1">
      <c r="A1750" t="s">
        <v>8867</v>
      </c>
      <c r="B1750" t="s">
        <v>774</v>
      </c>
      <c r="C1750" t="s">
        <v>8868</v>
      </c>
      <c r="D1750" t="s">
        <v>5655</v>
      </c>
      <c r="E1750" t="s">
        <v>8872</v>
      </c>
    </row>
    <row r="1751" spans="1:5" hidden="1">
      <c r="A1751" t="s">
        <v>8929</v>
      </c>
      <c r="B1751" t="s">
        <v>401</v>
      </c>
      <c r="C1751" t="s">
        <v>8930</v>
      </c>
      <c r="D1751" t="s">
        <v>5655</v>
      </c>
      <c r="E1751" t="s">
        <v>8872</v>
      </c>
    </row>
    <row r="1752" spans="1:5" hidden="1">
      <c r="A1752" t="s">
        <v>9457</v>
      </c>
      <c r="B1752" t="s">
        <v>882</v>
      </c>
      <c r="C1752" t="s">
        <v>9458</v>
      </c>
      <c r="D1752" t="s">
        <v>5655</v>
      </c>
      <c r="E1752" t="s">
        <v>8872</v>
      </c>
    </row>
    <row r="1753" spans="1:5" hidden="1">
      <c r="A1753" t="s">
        <v>7826</v>
      </c>
      <c r="B1753" t="s">
        <v>223</v>
      </c>
      <c r="C1753" t="s">
        <v>7827</v>
      </c>
      <c r="D1753" t="s">
        <v>5655</v>
      </c>
      <c r="E1753" t="s">
        <v>7829</v>
      </c>
    </row>
    <row r="1754" spans="1:5" hidden="1">
      <c r="A1754" t="s">
        <v>6304</v>
      </c>
      <c r="B1754" t="s">
        <v>111</v>
      </c>
      <c r="C1754" t="s">
        <v>6305</v>
      </c>
      <c r="D1754" t="s">
        <v>5652</v>
      </c>
      <c r="E1754" t="s">
        <v>6308</v>
      </c>
    </row>
    <row r="1755" spans="1:5" hidden="1">
      <c r="A1755" t="s">
        <v>6469</v>
      </c>
      <c r="B1755" t="s">
        <v>531</v>
      </c>
      <c r="C1755" t="s">
        <v>6470</v>
      </c>
      <c r="D1755" t="s">
        <v>5652</v>
      </c>
      <c r="E1755" t="s">
        <v>6308</v>
      </c>
    </row>
    <row r="1756" spans="1:5" hidden="1">
      <c r="A1756" t="s">
        <v>6531</v>
      </c>
      <c r="B1756" t="s">
        <v>680</v>
      </c>
      <c r="C1756" t="s">
        <v>6532</v>
      </c>
      <c r="D1756" t="s">
        <v>5652</v>
      </c>
      <c r="E1756" t="s">
        <v>6308</v>
      </c>
    </row>
    <row r="1757" spans="1:5" hidden="1">
      <c r="A1757" t="s">
        <v>6582</v>
      </c>
      <c r="B1757" t="s">
        <v>742</v>
      </c>
      <c r="C1757" t="s">
        <v>6583</v>
      </c>
      <c r="D1757" t="s">
        <v>5652</v>
      </c>
      <c r="E1757" t="s">
        <v>6308</v>
      </c>
    </row>
    <row r="1758" spans="1:5" hidden="1">
      <c r="A1758" t="s">
        <v>6603</v>
      </c>
      <c r="B1758" t="s">
        <v>744</v>
      </c>
      <c r="C1758" t="s">
        <v>6604</v>
      </c>
      <c r="D1758" t="s">
        <v>5652</v>
      </c>
      <c r="E1758" t="s">
        <v>6308</v>
      </c>
    </row>
    <row r="1759" spans="1:5" hidden="1">
      <c r="A1759" t="s">
        <v>7277</v>
      </c>
      <c r="B1759" t="s">
        <v>77</v>
      </c>
      <c r="C1759" t="s">
        <v>7278</v>
      </c>
      <c r="D1759" t="s">
        <v>5652</v>
      </c>
      <c r="E1759" t="s">
        <v>6308</v>
      </c>
    </row>
    <row r="1760" spans="1:5" hidden="1">
      <c r="A1760" t="s">
        <v>7333</v>
      </c>
      <c r="B1760" t="s">
        <v>169</v>
      </c>
      <c r="C1760" t="s">
        <v>7334</v>
      </c>
      <c r="D1760" t="s">
        <v>5652</v>
      </c>
      <c r="E1760" t="s">
        <v>6308</v>
      </c>
    </row>
    <row r="1761" spans="1:5" hidden="1">
      <c r="A1761" t="s">
        <v>7935</v>
      </c>
      <c r="B1761" t="s">
        <v>349</v>
      </c>
      <c r="C1761" t="s">
        <v>7936</v>
      </c>
      <c r="D1761" t="s">
        <v>5652</v>
      </c>
      <c r="E1761" t="s">
        <v>6308</v>
      </c>
    </row>
    <row r="1762" spans="1:5" hidden="1">
      <c r="A1762" t="s">
        <v>8000</v>
      </c>
      <c r="B1762" t="s">
        <v>99</v>
      </c>
      <c r="C1762" t="s">
        <v>8001</v>
      </c>
      <c r="D1762" t="s">
        <v>5652</v>
      </c>
      <c r="E1762" t="s">
        <v>6308</v>
      </c>
    </row>
    <row r="1763" spans="1:5" hidden="1">
      <c r="A1763" t="s">
        <v>8277</v>
      </c>
      <c r="B1763" t="s">
        <v>53</v>
      </c>
      <c r="C1763" t="s">
        <v>8278</v>
      </c>
      <c r="D1763" t="s">
        <v>5652</v>
      </c>
      <c r="E1763" t="s">
        <v>6308</v>
      </c>
    </row>
    <row r="1764" spans="1:5" hidden="1">
      <c r="A1764" t="s">
        <v>8346</v>
      </c>
      <c r="B1764" t="s">
        <v>807</v>
      </c>
      <c r="C1764" t="s">
        <v>8347</v>
      </c>
      <c r="D1764" t="s">
        <v>5652</v>
      </c>
      <c r="E1764" t="s">
        <v>6308</v>
      </c>
    </row>
    <row r="1765" spans="1:5" hidden="1">
      <c r="A1765" t="s">
        <v>8771</v>
      </c>
      <c r="B1765" t="s">
        <v>658</v>
      </c>
      <c r="C1765" t="s">
        <v>8772</v>
      </c>
      <c r="D1765" t="s">
        <v>5652</v>
      </c>
      <c r="E1765" t="s">
        <v>6308</v>
      </c>
    </row>
    <row r="1766" spans="1:5" hidden="1">
      <c r="A1766" t="s">
        <v>8879</v>
      </c>
      <c r="B1766" t="s">
        <v>1048</v>
      </c>
      <c r="C1766" t="s">
        <v>8880</v>
      </c>
      <c r="D1766" t="s">
        <v>5652</v>
      </c>
      <c r="E1766" t="s">
        <v>6308</v>
      </c>
    </row>
    <row r="1767" spans="1:5" hidden="1">
      <c r="A1767" t="s">
        <v>9170</v>
      </c>
      <c r="B1767" t="s">
        <v>668</v>
      </c>
      <c r="C1767" t="s">
        <v>9171</v>
      </c>
      <c r="D1767" t="s">
        <v>5652</v>
      </c>
      <c r="E1767" t="s">
        <v>6308</v>
      </c>
    </row>
    <row r="1768" spans="1:5" hidden="1">
      <c r="A1768" t="s">
        <v>9293</v>
      </c>
      <c r="B1768" t="s">
        <v>840</v>
      </c>
      <c r="C1768" t="s">
        <v>9294</v>
      </c>
      <c r="D1768" t="s">
        <v>5652</v>
      </c>
      <c r="E1768" t="s">
        <v>6308</v>
      </c>
    </row>
    <row r="1769" spans="1:5" hidden="1">
      <c r="A1769" t="s">
        <v>9344</v>
      </c>
      <c r="B1769" t="s">
        <v>864</v>
      </c>
      <c r="C1769" t="s">
        <v>9345</v>
      </c>
      <c r="D1769" t="s">
        <v>5652</v>
      </c>
      <c r="E1769" t="s">
        <v>6308</v>
      </c>
    </row>
    <row r="1770" spans="1:5" hidden="1">
      <c r="A1770" t="s">
        <v>9667</v>
      </c>
      <c r="B1770" t="s">
        <v>473</v>
      </c>
      <c r="C1770" t="s">
        <v>9668</v>
      </c>
      <c r="D1770" t="s">
        <v>5652</v>
      </c>
      <c r="E1770" t="s">
        <v>6308</v>
      </c>
    </row>
    <row r="1771" spans="1:5" hidden="1">
      <c r="A1771" t="s">
        <v>8277</v>
      </c>
      <c r="B1771" t="s">
        <v>53</v>
      </c>
      <c r="C1771" t="s">
        <v>8278</v>
      </c>
      <c r="D1771" t="s">
        <v>5655</v>
      </c>
      <c r="E1771" t="s">
        <v>8283</v>
      </c>
    </row>
    <row r="1772" spans="1:5" hidden="1">
      <c r="A1772" t="s">
        <v>5860</v>
      </c>
      <c r="B1772" t="s">
        <v>511</v>
      </c>
      <c r="C1772" t="s">
        <v>5861</v>
      </c>
      <c r="D1772" t="s">
        <v>5652</v>
      </c>
      <c r="E1772" t="s">
        <v>5863</v>
      </c>
    </row>
    <row r="1773" spans="1:5" hidden="1">
      <c r="A1773" t="s">
        <v>5870</v>
      </c>
      <c r="B1773" t="s">
        <v>447</v>
      </c>
      <c r="C1773" t="s">
        <v>5871</v>
      </c>
      <c r="D1773" t="s">
        <v>5652</v>
      </c>
      <c r="E1773" t="s">
        <v>5863</v>
      </c>
    </row>
    <row r="1774" spans="1:5" hidden="1">
      <c r="A1774" t="s">
        <v>5877</v>
      </c>
      <c r="B1774" t="s">
        <v>267</v>
      </c>
      <c r="C1774" t="s">
        <v>5878</v>
      </c>
      <c r="D1774" t="s">
        <v>5652</v>
      </c>
      <c r="E1774" t="s">
        <v>5863</v>
      </c>
    </row>
    <row r="1775" spans="1:5" hidden="1">
      <c r="A1775" t="s">
        <v>6262</v>
      </c>
      <c r="B1775" t="s">
        <v>339</v>
      </c>
      <c r="C1775" t="s">
        <v>6263</v>
      </c>
      <c r="D1775" t="s">
        <v>5652</v>
      </c>
      <c r="E1775" t="s">
        <v>5863</v>
      </c>
    </row>
    <row r="1776" spans="1:5" hidden="1">
      <c r="A1776" t="s">
        <v>6304</v>
      </c>
      <c r="B1776" t="s">
        <v>111</v>
      </c>
      <c r="C1776" t="s">
        <v>6305</v>
      </c>
      <c r="D1776" t="s">
        <v>5652</v>
      </c>
      <c r="E1776" t="s">
        <v>5863</v>
      </c>
    </row>
    <row r="1777" spans="1:5" hidden="1">
      <c r="A1777" t="s">
        <v>8006</v>
      </c>
      <c r="B1777" t="s">
        <v>489</v>
      </c>
      <c r="C1777" t="s">
        <v>8007</v>
      </c>
      <c r="D1777" t="s">
        <v>5652</v>
      </c>
      <c r="E1777" t="s">
        <v>5863</v>
      </c>
    </row>
    <row r="1778" spans="1:5" hidden="1">
      <c r="A1778" t="s">
        <v>8560</v>
      </c>
      <c r="B1778" t="s">
        <v>674</v>
      </c>
      <c r="C1778" t="s">
        <v>8561</v>
      </c>
      <c r="D1778" t="s">
        <v>5652</v>
      </c>
      <c r="E1778" t="s">
        <v>5863</v>
      </c>
    </row>
    <row r="1779" spans="1:5" hidden="1">
      <c r="A1779" t="s">
        <v>9579</v>
      </c>
      <c r="B1779" t="s">
        <v>720</v>
      </c>
      <c r="C1779" t="s">
        <v>9580</v>
      </c>
      <c r="D1779" t="s">
        <v>5652</v>
      </c>
      <c r="E1779" t="s">
        <v>5863</v>
      </c>
    </row>
    <row r="1780" spans="1:5" hidden="1">
      <c r="A1780" t="s">
        <v>8611</v>
      </c>
      <c r="B1780" t="s">
        <v>688</v>
      </c>
      <c r="C1780" t="s">
        <v>8612</v>
      </c>
      <c r="D1780" t="s">
        <v>5655</v>
      </c>
      <c r="E1780" t="s">
        <v>8618</v>
      </c>
    </row>
    <row r="1781" spans="1:5" hidden="1">
      <c r="A1781" t="s">
        <v>8640</v>
      </c>
      <c r="B1781" t="s">
        <v>738</v>
      </c>
      <c r="C1781" t="s">
        <v>8641</v>
      </c>
      <c r="D1781" t="s">
        <v>5655</v>
      </c>
      <c r="E1781" t="s">
        <v>8618</v>
      </c>
    </row>
    <row r="1782" spans="1:5" hidden="1">
      <c r="A1782" t="s">
        <v>8899</v>
      </c>
      <c r="B1782" t="s">
        <v>161</v>
      </c>
      <c r="C1782" t="s">
        <v>8900</v>
      </c>
      <c r="D1782" t="s">
        <v>5655</v>
      </c>
      <c r="E1782" t="s">
        <v>8618</v>
      </c>
    </row>
    <row r="1783" spans="1:5" hidden="1">
      <c r="A1783" t="s">
        <v>5860</v>
      </c>
      <c r="B1783" t="s">
        <v>511</v>
      </c>
      <c r="C1783" t="s">
        <v>5861</v>
      </c>
      <c r="D1783" t="s">
        <v>5655</v>
      </c>
      <c r="E1783" t="s">
        <v>5869</v>
      </c>
    </row>
    <row r="1784" spans="1:5" hidden="1">
      <c r="A1784" t="s">
        <v>5870</v>
      </c>
      <c r="B1784" t="s">
        <v>447</v>
      </c>
      <c r="C1784" t="s">
        <v>5871</v>
      </c>
      <c r="D1784" t="s">
        <v>5655</v>
      </c>
      <c r="E1784" t="s">
        <v>5869</v>
      </c>
    </row>
    <row r="1785" spans="1:5" hidden="1">
      <c r="A1785" t="s">
        <v>5983</v>
      </c>
      <c r="B1785" t="s">
        <v>501</v>
      </c>
      <c r="C1785" t="s">
        <v>5984</v>
      </c>
      <c r="D1785" t="s">
        <v>5655</v>
      </c>
      <c r="E1785" t="s">
        <v>5869</v>
      </c>
    </row>
    <row r="1786" spans="1:5" hidden="1">
      <c r="A1786" t="s">
        <v>6262</v>
      </c>
      <c r="B1786" t="s">
        <v>339</v>
      </c>
      <c r="C1786" t="s">
        <v>6263</v>
      </c>
      <c r="D1786" t="s">
        <v>5655</v>
      </c>
      <c r="E1786" t="s">
        <v>5869</v>
      </c>
    </row>
    <row r="1787" spans="1:5" hidden="1">
      <c r="A1787" t="s">
        <v>6304</v>
      </c>
      <c r="B1787" t="s">
        <v>111</v>
      </c>
      <c r="C1787" t="s">
        <v>6305</v>
      </c>
      <c r="D1787" t="s">
        <v>5655</v>
      </c>
      <c r="E1787" t="s">
        <v>5869</v>
      </c>
    </row>
    <row r="1788" spans="1:5" hidden="1">
      <c r="A1788" t="s">
        <v>6469</v>
      </c>
      <c r="B1788" t="s">
        <v>531</v>
      </c>
      <c r="C1788" t="s">
        <v>6470</v>
      </c>
      <c r="D1788" t="s">
        <v>5655</v>
      </c>
      <c r="E1788" t="s">
        <v>5869</v>
      </c>
    </row>
    <row r="1789" spans="1:5" hidden="1">
      <c r="A1789" t="s">
        <v>7205</v>
      </c>
      <c r="B1789" t="s">
        <v>463</v>
      </c>
      <c r="C1789" t="s">
        <v>7206</v>
      </c>
      <c r="D1789" t="s">
        <v>5655</v>
      </c>
      <c r="E1789" t="s">
        <v>5869</v>
      </c>
    </row>
    <row r="1790" spans="1:5" hidden="1">
      <c r="A1790" t="s">
        <v>7969</v>
      </c>
      <c r="B1790" t="s">
        <v>471</v>
      </c>
      <c r="C1790" t="s">
        <v>7970</v>
      </c>
      <c r="D1790" t="s">
        <v>5655</v>
      </c>
      <c r="E1790" t="s">
        <v>5869</v>
      </c>
    </row>
    <row r="1791" spans="1:5" hidden="1">
      <c r="A1791" t="s">
        <v>7980</v>
      </c>
      <c r="B1791" t="s">
        <v>856</v>
      </c>
      <c r="C1791" t="s">
        <v>7981</v>
      </c>
      <c r="D1791" t="s">
        <v>5655</v>
      </c>
      <c r="E1791" t="s">
        <v>5869</v>
      </c>
    </row>
    <row r="1792" spans="1:5" hidden="1">
      <c r="A1792" t="s">
        <v>7991</v>
      </c>
      <c r="B1792" t="s">
        <v>858</v>
      </c>
      <c r="C1792" t="s">
        <v>7992</v>
      </c>
      <c r="D1792" t="s">
        <v>5655</v>
      </c>
      <c r="E1792" t="s">
        <v>5869</v>
      </c>
    </row>
    <row r="1793" spans="1:5" hidden="1">
      <c r="A1793" t="s">
        <v>7995</v>
      </c>
      <c r="B1793" t="s">
        <v>73</v>
      </c>
      <c r="C1793" t="s">
        <v>7996</v>
      </c>
      <c r="D1793" t="s">
        <v>5655</v>
      </c>
      <c r="E1793" t="s">
        <v>5869</v>
      </c>
    </row>
    <row r="1794" spans="1:5" hidden="1">
      <c r="A1794" t="s">
        <v>8000</v>
      </c>
      <c r="B1794" t="s">
        <v>99</v>
      </c>
      <c r="C1794" t="s">
        <v>8001</v>
      </c>
      <c r="D1794" t="s">
        <v>5655</v>
      </c>
      <c r="E1794" t="s">
        <v>5869</v>
      </c>
    </row>
    <row r="1795" spans="1:5" hidden="1">
      <c r="A1795" t="s">
        <v>8061</v>
      </c>
      <c r="B1795" t="s">
        <v>279</v>
      </c>
      <c r="C1795" t="s">
        <v>8062</v>
      </c>
      <c r="D1795" t="s">
        <v>5655</v>
      </c>
      <c r="E1795" t="s">
        <v>5869</v>
      </c>
    </row>
    <row r="1796" spans="1:5" hidden="1">
      <c r="A1796" t="s">
        <v>8611</v>
      </c>
      <c r="B1796" t="s">
        <v>688</v>
      </c>
      <c r="C1796" t="s">
        <v>8612</v>
      </c>
      <c r="D1796" t="s">
        <v>5655</v>
      </c>
      <c r="E1796" t="s">
        <v>5869</v>
      </c>
    </row>
    <row r="1797" spans="1:5" hidden="1">
      <c r="A1797" t="s">
        <v>8746</v>
      </c>
      <c r="B1797" t="s">
        <v>251</v>
      </c>
      <c r="C1797" t="s">
        <v>8747</v>
      </c>
      <c r="D1797" t="s">
        <v>5655</v>
      </c>
      <c r="E1797" t="s">
        <v>5869</v>
      </c>
    </row>
    <row r="1798" spans="1:5" hidden="1">
      <c r="A1798" t="s">
        <v>8766</v>
      </c>
      <c r="B1798" t="s">
        <v>766</v>
      </c>
      <c r="C1798" t="s">
        <v>8767</v>
      </c>
      <c r="D1798" t="s">
        <v>5655</v>
      </c>
      <c r="E1798" t="s">
        <v>5869</v>
      </c>
    </row>
    <row r="1799" spans="1:5" hidden="1">
      <c r="A1799" t="s">
        <v>8841</v>
      </c>
      <c r="B1799" t="s">
        <v>640</v>
      </c>
      <c r="C1799" t="s">
        <v>8842</v>
      </c>
      <c r="D1799" t="s">
        <v>5655</v>
      </c>
      <c r="E1799" t="s">
        <v>5869</v>
      </c>
    </row>
    <row r="1800" spans="1:5" hidden="1">
      <c r="A1800" t="s">
        <v>8867</v>
      </c>
      <c r="B1800" t="s">
        <v>774</v>
      </c>
      <c r="C1800" t="s">
        <v>8868</v>
      </c>
      <c r="D1800" t="s">
        <v>5655</v>
      </c>
      <c r="E1800" t="s">
        <v>5869</v>
      </c>
    </row>
    <row r="1801" spans="1:5" hidden="1">
      <c r="A1801" t="s">
        <v>8899</v>
      </c>
      <c r="B1801" t="s">
        <v>161</v>
      </c>
      <c r="C1801" t="s">
        <v>8900</v>
      </c>
      <c r="D1801" t="s">
        <v>5655</v>
      </c>
      <c r="E1801" t="s">
        <v>5869</v>
      </c>
    </row>
    <row r="1802" spans="1:5" hidden="1">
      <c r="A1802" t="s">
        <v>8984</v>
      </c>
      <c r="B1802" t="s">
        <v>778</v>
      </c>
      <c r="C1802" t="s">
        <v>8985</v>
      </c>
      <c r="D1802" t="s">
        <v>5655</v>
      </c>
      <c r="E1802" t="s">
        <v>5869</v>
      </c>
    </row>
    <row r="1803" spans="1:5" hidden="1">
      <c r="A1803" t="s">
        <v>8999</v>
      </c>
      <c r="B1803" t="s">
        <v>662</v>
      </c>
      <c r="C1803" t="s">
        <v>9000</v>
      </c>
      <c r="D1803" t="s">
        <v>5655</v>
      </c>
      <c r="E1803" t="s">
        <v>5869</v>
      </c>
    </row>
    <row r="1804" spans="1:5" hidden="1">
      <c r="A1804" t="s">
        <v>9170</v>
      </c>
      <c r="B1804" t="s">
        <v>668</v>
      </c>
      <c r="C1804" t="s">
        <v>9171</v>
      </c>
      <c r="D1804" t="s">
        <v>5655</v>
      </c>
      <c r="E1804" t="s">
        <v>5869</v>
      </c>
    </row>
    <row r="1805" spans="1:5" hidden="1">
      <c r="A1805" t="s">
        <v>9270</v>
      </c>
      <c r="B1805" t="s">
        <v>696</v>
      </c>
      <c r="C1805" t="s">
        <v>9271</v>
      </c>
      <c r="D1805" t="s">
        <v>5655</v>
      </c>
      <c r="E1805" t="s">
        <v>5869</v>
      </c>
    </row>
    <row r="1806" spans="1:5" hidden="1">
      <c r="A1806" t="s">
        <v>9274</v>
      </c>
      <c r="B1806" t="s">
        <v>263</v>
      </c>
      <c r="C1806" t="s">
        <v>9275</v>
      </c>
      <c r="D1806" t="s">
        <v>5655</v>
      </c>
      <c r="E1806" t="s">
        <v>5869</v>
      </c>
    </row>
    <row r="1807" spans="1:5" hidden="1">
      <c r="A1807" t="s">
        <v>9363</v>
      </c>
      <c r="B1807" t="s">
        <v>710</v>
      </c>
      <c r="C1807" t="s">
        <v>9364</v>
      </c>
      <c r="D1807" t="s">
        <v>5655</v>
      </c>
      <c r="E1807" t="s">
        <v>5869</v>
      </c>
    </row>
    <row r="1808" spans="1:5" hidden="1">
      <c r="A1808" t="s">
        <v>9421</v>
      </c>
      <c r="B1808" t="s">
        <v>876</v>
      </c>
      <c r="C1808" t="s">
        <v>9422</v>
      </c>
      <c r="D1808" t="s">
        <v>5655</v>
      </c>
      <c r="E1808" t="s">
        <v>5869</v>
      </c>
    </row>
    <row r="1809" spans="1:5" hidden="1">
      <c r="A1809" t="s">
        <v>9426</v>
      </c>
      <c r="B1809" t="s">
        <v>568</v>
      </c>
      <c r="C1809" t="s">
        <v>9427</v>
      </c>
      <c r="D1809" t="s">
        <v>5655</v>
      </c>
      <c r="E1809" t="s">
        <v>5869</v>
      </c>
    </row>
    <row r="1810" spans="1:5" hidden="1">
      <c r="A1810" t="s">
        <v>9792</v>
      </c>
      <c r="B1810" t="s">
        <v>427</v>
      </c>
      <c r="C1810" t="s">
        <v>9793</v>
      </c>
      <c r="D1810" t="s">
        <v>5655</v>
      </c>
      <c r="E1810" t="s">
        <v>5869</v>
      </c>
    </row>
    <row r="1811" spans="1:5" hidden="1">
      <c r="A1811" t="s">
        <v>9909</v>
      </c>
      <c r="B1811" t="s">
        <v>886</v>
      </c>
      <c r="C1811" t="s">
        <v>9910</v>
      </c>
      <c r="D1811" t="s">
        <v>5655</v>
      </c>
      <c r="E1811" t="s">
        <v>5869</v>
      </c>
    </row>
    <row r="1812" spans="1:5" hidden="1">
      <c r="A1812" t="s">
        <v>9920</v>
      </c>
      <c r="B1812" t="s">
        <v>594</v>
      </c>
      <c r="C1812" t="s">
        <v>9921</v>
      </c>
      <c r="D1812" t="s">
        <v>5655</v>
      </c>
      <c r="E1812" t="s">
        <v>5869</v>
      </c>
    </row>
    <row r="1813" spans="1:5" hidden="1">
      <c r="A1813" t="s">
        <v>10168</v>
      </c>
      <c r="B1813" t="s">
        <v>461</v>
      </c>
      <c r="C1813" t="s">
        <v>10169</v>
      </c>
      <c r="D1813" t="s">
        <v>5655</v>
      </c>
      <c r="E1813" t="s">
        <v>5869</v>
      </c>
    </row>
    <row r="1814" spans="1:5" hidden="1">
      <c r="A1814" t="s">
        <v>10178</v>
      </c>
      <c r="B1814" t="s">
        <v>1072</v>
      </c>
      <c r="C1814" t="s">
        <v>10179</v>
      </c>
      <c r="D1814" t="s">
        <v>5655</v>
      </c>
      <c r="E1814" t="s">
        <v>5869</v>
      </c>
    </row>
    <row r="1815" spans="1:5" hidden="1">
      <c r="A1815" t="s">
        <v>9363</v>
      </c>
      <c r="B1815" t="s">
        <v>710</v>
      </c>
      <c r="C1815" t="s">
        <v>9364</v>
      </c>
      <c r="D1815" t="s">
        <v>5655</v>
      </c>
      <c r="E1815" t="s">
        <v>9370</v>
      </c>
    </row>
    <row r="1816" spans="1:5" hidden="1">
      <c r="A1816" t="s">
        <v>5656</v>
      </c>
      <c r="B1816" t="s">
        <v>39</v>
      </c>
      <c r="C1816" t="s">
        <v>5657</v>
      </c>
      <c r="D1816" t="s">
        <v>5655</v>
      </c>
      <c r="E1816" t="s">
        <v>5699</v>
      </c>
    </row>
    <row r="1817" spans="1:5" hidden="1">
      <c r="A1817" t="s">
        <v>8843</v>
      </c>
      <c r="B1817" t="s">
        <v>1047</v>
      </c>
      <c r="C1817" t="s">
        <v>8844</v>
      </c>
      <c r="D1817" t="s">
        <v>5655</v>
      </c>
      <c r="E1817" t="s">
        <v>5699</v>
      </c>
    </row>
    <row r="1818" spans="1:5" hidden="1">
      <c r="A1818" t="s">
        <v>9170</v>
      </c>
      <c r="B1818" t="s">
        <v>668</v>
      </c>
      <c r="C1818" t="s">
        <v>9171</v>
      </c>
      <c r="D1818" t="s">
        <v>5655</v>
      </c>
      <c r="E1818" t="s">
        <v>5699</v>
      </c>
    </row>
    <row r="1819" spans="1:5" hidden="1">
      <c r="A1819" t="s">
        <v>9363</v>
      </c>
      <c r="B1819" t="s">
        <v>710</v>
      </c>
      <c r="C1819" t="s">
        <v>9364</v>
      </c>
      <c r="D1819" t="s">
        <v>5655</v>
      </c>
      <c r="E1819" t="s">
        <v>9371</v>
      </c>
    </row>
    <row r="1820" spans="1:5" hidden="1">
      <c r="A1820" t="s">
        <v>7125</v>
      </c>
      <c r="B1820" t="s">
        <v>87</v>
      </c>
      <c r="C1820" t="s">
        <v>7126</v>
      </c>
      <c r="D1820" t="s">
        <v>5655</v>
      </c>
      <c r="E1820" t="s">
        <v>7135</v>
      </c>
    </row>
    <row r="1821" spans="1:5" hidden="1">
      <c r="A1821" t="s">
        <v>7635</v>
      </c>
      <c r="B1821" t="s">
        <v>83</v>
      </c>
      <c r="C1821" t="s">
        <v>5594</v>
      </c>
      <c r="D1821" t="s">
        <v>5655</v>
      </c>
      <c r="E1821" t="s">
        <v>7135</v>
      </c>
    </row>
    <row r="1822" spans="1:5" hidden="1">
      <c r="A1822" t="s">
        <v>8047</v>
      </c>
      <c r="B1822" t="s">
        <v>435</v>
      </c>
      <c r="C1822" t="s">
        <v>8048</v>
      </c>
      <c r="D1822" t="s">
        <v>5655</v>
      </c>
      <c r="E1822" t="s">
        <v>7135</v>
      </c>
    </row>
    <row r="1823" spans="1:5" hidden="1">
      <c r="A1823" t="s">
        <v>7809</v>
      </c>
      <c r="B1823" t="s">
        <v>59</v>
      </c>
      <c r="C1823" t="s">
        <v>7810</v>
      </c>
      <c r="D1823" t="s">
        <v>5655</v>
      </c>
      <c r="E1823" t="s">
        <v>7813</v>
      </c>
    </row>
    <row r="1824" spans="1:5" hidden="1">
      <c r="A1824" t="s">
        <v>8497</v>
      </c>
      <c r="B1824" t="s">
        <v>624</v>
      </c>
      <c r="C1824" t="s">
        <v>8498</v>
      </c>
      <c r="D1824" t="s">
        <v>5655</v>
      </c>
      <c r="E1824" t="s">
        <v>7813</v>
      </c>
    </row>
    <row r="1825" spans="1:5" hidden="1">
      <c r="A1825" t="s">
        <v>8746</v>
      </c>
      <c r="B1825" t="s">
        <v>251</v>
      </c>
      <c r="C1825" t="s">
        <v>8747</v>
      </c>
      <c r="D1825" t="s">
        <v>5655</v>
      </c>
      <c r="E1825" t="s">
        <v>7813</v>
      </c>
    </row>
    <row r="1826" spans="1:5" hidden="1">
      <c r="A1826" t="s">
        <v>9385</v>
      </c>
      <c r="B1826" t="s">
        <v>297</v>
      </c>
      <c r="C1826" t="s">
        <v>9386</v>
      </c>
      <c r="D1826" t="s">
        <v>5655</v>
      </c>
      <c r="E1826" t="s">
        <v>7813</v>
      </c>
    </row>
    <row r="1827" spans="1:5" hidden="1">
      <c r="A1827" t="s">
        <v>6212</v>
      </c>
      <c r="B1827" t="s">
        <v>582</v>
      </c>
      <c r="C1827" t="s">
        <v>6213</v>
      </c>
      <c r="D1827" t="s">
        <v>5652</v>
      </c>
      <c r="E1827" t="s">
        <v>6214</v>
      </c>
    </row>
    <row r="1828" spans="1:5" hidden="1">
      <c r="A1828" t="s">
        <v>5983</v>
      </c>
      <c r="B1828" t="s">
        <v>501</v>
      </c>
      <c r="C1828" t="s">
        <v>5984</v>
      </c>
      <c r="D1828" t="s">
        <v>5652</v>
      </c>
      <c r="E1828" t="s">
        <v>5985</v>
      </c>
    </row>
    <row r="1829" spans="1:5" hidden="1">
      <c r="A1829" t="s">
        <v>9064</v>
      </c>
      <c r="B1829" t="s">
        <v>795</v>
      </c>
      <c r="C1829" t="s">
        <v>9065</v>
      </c>
      <c r="D1829" t="s">
        <v>5652</v>
      </c>
      <c r="E1829" t="s">
        <v>5985</v>
      </c>
    </row>
    <row r="1830" spans="1:5" hidden="1">
      <c r="A1830" t="s">
        <v>9638</v>
      </c>
      <c r="B1830" t="s">
        <v>241</v>
      </c>
      <c r="C1830" t="s">
        <v>9639</v>
      </c>
      <c r="D1830" t="s">
        <v>5652</v>
      </c>
      <c r="E1830" t="s">
        <v>5985</v>
      </c>
    </row>
    <row r="1831" spans="1:5" hidden="1">
      <c r="A1831" t="s">
        <v>5656</v>
      </c>
      <c r="B1831" t="s">
        <v>39</v>
      </c>
      <c r="C1831" t="s">
        <v>5657</v>
      </c>
      <c r="D1831" t="s">
        <v>5655</v>
      </c>
      <c r="E1831" t="s">
        <v>5700</v>
      </c>
    </row>
    <row r="1832" spans="1:5" hidden="1">
      <c r="A1832" t="s">
        <v>6041</v>
      </c>
      <c r="B1832" t="s">
        <v>347</v>
      </c>
      <c r="C1832" t="s">
        <v>6042</v>
      </c>
      <c r="D1832" t="s">
        <v>5655</v>
      </c>
      <c r="E1832" t="s">
        <v>5700</v>
      </c>
    </row>
    <row r="1833" spans="1:5" hidden="1">
      <c r="A1833" t="s">
        <v>7243</v>
      </c>
      <c r="B1833" t="s">
        <v>209</v>
      </c>
      <c r="C1833" t="s">
        <v>7244</v>
      </c>
      <c r="D1833" t="s">
        <v>5655</v>
      </c>
      <c r="E1833" t="s">
        <v>5700</v>
      </c>
    </row>
    <row r="1834" spans="1:5" hidden="1">
      <c r="A1834" t="s">
        <v>5656</v>
      </c>
      <c r="B1834" t="s">
        <v>39</v>
      </c>
      <c r="C1834" t="s">
        <v>5657</v>
      </c>
      <c r="D1834" t="s">
        <v>5655</v>
      </c>
      <c r="E1834" t="s">
        <v>5701</v>
      </c>
    </row>
    <row r="1835" spans="1:5" hidden="1">
      <c r="A1835" t="s">
        <v>6828</v>
      </c>
      <c r="B1835" t="s">
        <v>714</v>
      </c>
      <c r="C1835" t="s">
        <v>6829</v>
      </c>
      <c r="D1835" t="s">
        <v>5655</v>
      </c>
      <c r="E1835" t="s">
        <v>5701</v>
      </c>
    </row>
    <row r="1836" spans="1:5" hidden="1">
      <c r="A1836" t="s">
        <v>6900</v>
      </c>
      <c r="B1836" t="s">
        <v>411</v>
      </c>
      <c r="C1836" t="s">
        <v>6901</v>
      </c>
      <c r="D1836" t="s">
        <v>5655</v>
      </c>
      <c r="E1836" t="s">
        <v>5701</v>
      </c>
    </row>
    <row r="1837" spans="1:5" hidden="1">
      <c r="A1837" t="s">
        <v>6908</v>
      </c>
      <c r="B1837" t="s">
        <v>369</v>
      </c>
      <c r="C1837" t="s">
        <v>6909</v>
      </c>
      <c r="D1837" t="s">
        <v>5655</v>
      </c>
      <c r="E1837" t="s">
        <v>5701</v>
      </c>
    </row>
    <row r="1838" spans="1:5" hidden="1">
      <c r="A1838" t="s">
        <v>6963</v>
      </c>
      <c r="B1838" t="s">
        <v>652</v>
      </c>
      <c r="C1838" t="s">
        <v>6964</v>
      </c>
      <c r="D1838" t="s">
        <v>5655</v>
      </c>
      <c r="E1838" t="s">
        <v>5701</v>
      </c>
    </row>
    <row r="1839" spans="1:5" hidden="1">
      <c r="A1839" t="s">
        <v>7205</v>
      </c>
      <c r="B1839" t="s">
        <v>463</v>
      </c>
      <c r="C1839" t="s">
        <v>7206</v>
      </c>
      <c r="D1839" t="s">
        <v>5655</v>
      </c>
      <c r="E1839" t="s">
        <v>5701</v>
      </c>
    </row>
    <row r="1840" spans="1:5" hidden="1">
      <c r="A1840" t="s">
        <v>7250</v>
      </c>
      <c r="B1840" t="s">
        <v>157</v>
      </c>
      <c r="C1840" t="s">
        <v>7251</v>
      </c>
      <c r="D1840" t="s">
        <v>5655</v>
      </c>
      <c r="E1840" t="s">
        <v>5701</v>
      </c>
    </row>
    <row r="1841" spans="1:5" hidden="1">
      <c r="A1841" t="s">
        <v>7310</v>
      </c>
      <c r="B1841" t="s">
        <v>1029</v>
      </c>
      <c r="C1841" t="s">
        <v>7311</v>
      </c>
      <c r="D1841" t="s">
        <v>5655</v>
      </c>
      <c r="E1841" t="s">
        <v>5701</v>
      </c>
    </row>
    <row r="1842" spans="1:5" hidden="1">
      <c r="A1842" t="s">
        <v>7333</v>
      </c>
      <c r="B1842" t="s">
        <v>169</v>
      </c>
      <c r="C1842" t="s">
        <v>7334</v>
      </c>
      <c r="D1842" t="s">
        <v>5655</v>
      </c>
      <c r="E1842" t="s">
        <v>5701</v>
      </c>
    </row>
    <row r="1843" spans="1:5" hidden="1">
      <c r="A1843" t="s">
        <v>7397</v>
      </c>
      <c r="B1843" t="s">
        <v>1030</v>
      </c>
      <c r="C1843" t="s">
        <v>7398</v>
      </c>
      <c r="D1843" t="s">
        <v>5655</v>
      </c>
      <c r="E1843" t="s">
        <v>5701</v>
      </c>
    </row>
    <row r="1844" spans="1:5" hidden="1">
      <c r="A1844" t="s">
        <v>7414</v>
      </c>
      <c r="B1844" t="s">
        <v>197</v>
      </c>
      <c r="C1844" t="s">
        <v>7415</v>
      </c>
      <c r="D1844" t="s">
        <v>5655</v>
      </c>
      <c r="E1844" t="s">
        <v>5701</v>
      </c>
    </row>
    <row r="1845" spans="1:5" hidden="1">
      <c r="A1845" t="s">
        <v>7448</v>
      </c>
      <c r="B1845" t="s">
        <v>45</v>
      </c>
      <c r="C1845" t="s">
        <v>7449</v>
      </c>
      <c r="D1845" t="s">
        <v>5655</v>
      </c>
      <c r="E1845" t="s">
        <v>5701</v>
      </c>
    </row>
    <row r="1846" spans="1:5" hidden="1">
      <c r="A1846" t="s">
        <v>7859</v>
      </c>
      <c r="B1846" t="s">
        <v>453</v>
      </c>
      <c r="C1846" t="s">
        <v>7860</v>
      </c>
      <c r="D1846" t="s">
        <v>5655</v>
      </c>
      <c r="E1846" t="s">
        <v>5701</v>
      </c>
    </row>
    <row r="1847" spans="1:5" hidden="1">
      <c r="A1847" t="s">
        <v>7915</v>
      </c>
      <c r="B1847" t="s">
        <v>477</v>
      </c>
      <c r="C1847" t="s">
        <v>7916</v>
      </c>
      <c r="D1847" t="s">
        <v>5655</v>
      </c>
      <c r="E1847" t="s">
        <v>5701</v>
      </c>
    </row>
    <row r="1848" spans="1:5" hidden="1">
      <c r="A1848" t="s">
        <v>7995</v>
      </c>
      <c r="B1848" t="s">
        <v>73</v>
      </c>
      <c r="C1848" t="s">
        <v>7996</v>
      </c>
      <c r="D1848" t="s">
        <v>5655</v>
      </c>
      <c r="E1848" t="s">
        <v>5701</v>
      </c>
    </row>
    <row r="1849" spans="1:5" hidden="1">
      <c r="A1849" t="s">
        <v>8277</v>
      </c>
      <c r="B1849" t="s">
        <v>53</v>
      </c>
      <c r="C1849" t="s">
        <v>8278</v>
      </c>
      <c r="D1849" t="s">
        <v>5655</v>
      </c>
      <c r="E1849" t="s">
        <v>5701</v>
      </c>
    </row>
    <row r="1850" spans="1:5" hidden="1">
      <c r="A1850" t="s">
        <v>8416</v>
      </c>
      <c r="B1850" t="s">
        <v>117</v>
      </c>
      <c r="C1850" t="s">
        <v>8417</v>
      </c>
      <c r="D1850" t="s">
        <v>5655</v>
      </c>
      <c r="E1850" t="s">
        <v>5701</v>
      </c>
    </row>
    <row r="1851" spans="1:5" hidden="1">
      <c r="A1851" t="s">
        <v>8604</v>
      </c>
      <c r="B1851" t="s">
        <v>732</v>
      </c>
      <c r="C1851" t="s">
        <v>8605</v>
      </c>
      <c r="D1851" t="s">
        <v>5655</v>
      </c>
      <c r="E1851" t="s">
        <v>5701</v>
      </c>
    </row>
    <row r="1852" spans="1:5" hidden="1">
      <c r="A1852" t="s">
        <v>8652</v>
      </c>
      <c r="B1852" t="s">
        <v>600</v>
      </c>
      <c r="C1852" t="s">
        <v>8653</v>
      </c>
      <c r="D1852" t="s">
        <v>5655</v>
      </c>
      <c r="E1852" t="s">
        <v>5701</v>
      </c>
    </row>
    <row r="1853" spans="1:5" hidden="1">
      <c r="A1853" t="s">
        <v>8699</v>
      </c>
      <c r="B1853" t="s">
        <v>481</v>
      </c>
      <c r="C1853" t="s">
        <v>8700</v>
      </c>
      <c r="D1853" t="s">
        <v>5655</v>
      </c>
      <c r="E1853" t="s">
        <v>5701</v>
      </c>
    </row>
    <row r="1854" spans="1:5" hidden="1">
      <c r="A1854" t="s">
        <v>8848</v>
      </c>
      <c r="B1854" t="s">
        <v>684</v>
      </c>
      <c r="C1854" t="s">
        <v>8849</v>
      </c>
      <c r="D1854" t="s">
        <v>5655</v>
      </c>
      <c r="E1854" t="s">
        <v>5701</v>
      </c>
    </row>
    <row r="1855" spans="1:5" hidden="1">
      <c r="A1855" t="s">
        <v>8867</v>
      </c>
      <c r="B1855" t="s">
        <v>774</v>
      </c>
      <c r="C1855" t="s">
        <v>8868</v>
      </c>
      <c r="D1855" t="s">
        <v>5655</v>
      </c>
      <c r="E1855" t="s">
        <v>5701</v>
      </c>
    </row>
    <row r="1856" spans="1:5" hidden="1">
      <c r="A1856" t="s">
        <v>8879</v>
      </c>
      <c r="B1856" t="s">
        <v>1048</v>
      </c>
      <c r="C1856" t="s">
        <v>8880</v>
      </c>
      <c r="D1856" t="s">
        <v>5655</v>
      </c>
      <c r="E1856" t="s">
        <v>5701</v>
      </c>
    </row>
    <row r="1857" spans="1:5" hidden="1">
      <c r="A1857" t="s">
        <v>8895</v>
      </c>
      <c r="B1857" t="s">
        <v>293</v>
      </c>
      <c r="C1857" t="s">
        <v>8896</v>
      </c>
      <c r="D1857" t="s">
        <v>5655</v>
      </c>
      <c r="E1857" t="s">
        <v>5701</v>
      </c>
    </row>
    <row r="1858" spans="1:5" hidden="1">
      <c r="A1858" t="s">
        <v>9234</v>
      </c>
      <c r="B1858" t="s">
        <v>809</v>
      </c>
      <c r="C1858" t="s">
        <v>9235</v>
      </c>
      <c r="D1858" t="s">
        <v>5655</v>
      </c>
      <c r="E1858" t="s">
        <v>5701</v>
      </c>
    </row>
    <row r="1859" spans="1:5" hidden="1">
      <c r="A1859" t="s">
        <v>9268</v>
      </c>
      <c r="B1859" t="s">
        <v>834</v>
      </c>
      <c r="C1859" t="s">
        <v>9269</v>
      </c>
      <c r="D1859" t="s">
        <v>5655</v>
      </c>
      <c r="E1859" t="s">
        <v>5701</v>
      </c>
    </row>
    <row r="1860" spans="1:5" hidden="1">
      <c r="A1860" t="s">
        <v>9274</v>
      </c>
      <c r="B1860" t="s">
        <v>263</v>
      </c>
      <c r="C1860" t="s">
        <v>9275</v>
      </c>
      <c r="D1860" t="s">
        <v>5655</v>
      </c>
      <c r="E1860" t="s">
        <v>5701</v>
      </c>
    </row>
    <row r="1861" spans="1:5" hidden="1">
      <c r="A1861" t="s">
        <v>9463</v>
      </c>
      <c r="B1861" t="s">
        <v>505</v>
      </c>
      <c r="C1861" t="s">
        <v>9464</v>
      </c>
      <c r="D1861" t="s">
        <v>5655</v>
      </c>
      <c r="E1861" t="s">
        <v>5701</v>
      </c>
    </row>
    <row r="1862" spans="1:5" hidden="1">
      <c r="A1862" t="s">
        <v>9475</v>
      </c>
      <c r="B1862" t="s">
        <v>113</v>
      </c>
      <c r="C1862" t="s">
        <v>9476</v>
      </c>
      <c r="D1862" t="s">
        <v>5655</v>
      </c>
      <c r="E1862" t="s">
        <v>5701</v>
      </c>
    </row>
    <row r="1863" spans="1:5" hidden="1">
      <c r="A1863" t="s">
        <v>9510</v>
      </c>
      <c r="B1863" t="s">
        <v>706</v>
      </c>
      <c r="C1863" t="s">
        <v>9511</v>
      </c>
      <c r="D1863" t="s">
        <v>5655</v>
      </c>
      <c r="E1863" t="s">
        <v>5701</v>
      </c>
    </row>
    <row r="1864" spans="1:5" hidden="1">
      <c r="A1864" t="s">
        <v>9602</v>
      </c>
      <c r="B1864" t="s">
        <v>608</v>
      </c>
      <c r="C1864" t="s">
        <v>9603</v>
      </c>
      <c r="D1864" t="s">
        <v>5655</v>
      </c>
      <c r="E1864" t="s">
        <v>5701</v>
      </c>
    </row>
    <row r="1865" spans="1:5" hidden="1">
      <c r="A1865" t="s">
        <v>9623</v>
      </c>
      <c r="B1865" t="s">
        <v>393</v>
      </c>
      <c r="C1865" t="s">
        <v>9624</v>
      </c>
      <c r="D1865" t="s">
        <v>5655</v>
      </c>
      <c r="E1865" t="s">
        <v>5701</v>
      </c>
    </row>
    <row r="1866" spans="1:5" hidden="1">
      <c r="A1866" t="s">
        <v>9630</v>
      </c>
      <c r="B1866" t="s">
        <v>1055</v>
      </c>
      <c r="C1866" t="s">
        <v>9631</v>
      </c>
      <c r="D1866" t="s">
        <v>5655</v>
      </c>
      <c r="E1866" t="s">
        <v>5701</v>
      </c>
    </row>
    <row r="1867" spans="1:5" hidden="1">
      <c r="A1867" t="s">
        <v>9846</v>
      </c>
      <c r="B1867" t="s">
        <v>558</v>
      </c>
      <c r="C1867" t="s">
        <v>9847</v>
      </c>
      <c r="D1867" t="s">
        <v>5655</v>
      </c>
      <c r="E1867" t="s">
        <v>5701</v>
      </c>
    </row>
    <row r="1868" spans="1:5" hidden="1">
      <c r="A1868" t="s">
        <v>9942</v>
      </c>
      <c r="B1868" t="s">
        <v>576</v>
      </c>
      <c r="C1868" t="s">
        <v>9943</v>
      </c>
      <c r="D1868" t="s">
        <v>5655</v>
      </c>
      <c r="E1868" t="s">
        <v>5701</v>
      </c>
    </row>
    <row r="1869" spans="1:5" hidden="1">
      <c r="A1869" t="s">
        <v>10079</v>
      </c>
      <c r="B1869" t="s">
        <v>487</v>
      </c>
      <c r="C1869" t="s">
        <v>10080</v>
      </c>
      <c r="D1869" t="s">
        <v>5655</v>
      </c>
      <c r="E1869" t="s">
        <v>5701</v>
      </c>
    </row>
    <row r="1870" spans="1:5" hidden="1">
      <c r="A1870" t="s">
        <v>10191</v>
      </c>
      <c r="B1870" t="s">
        <v>1073</v>
      </c>
      <c r="C1870" t="s">
        <v>10192</v>
      </c>
      <c r="D1870" t="s">
        <v>5655</v>
      </c>
      <c r="E1870" t="s">
        <v>5701</v>
      </c>
    </row>
    <row r="1871" spans="1:5" hidden="1">
      <c r="A1871" t="s">
        <v>9466</v>
      </c>
      <c r="B1871" t="s">
        <v>93</v>
      </c>
      <c r="C1871" t="s">
        <v>9467</v>
      </c>
      <c r="D1871" t="s">
        <v>5655</v>
      </c>
      <c r="E1871" t="s">
        <v>9469</v>
      </c>
    </row>
    <row r="1872" spans="1:5" hidden="1">
      <c r="A1872" t="s">
        <v>8523</v>
      </c>
      <c r="B1872" t="s">
        <v>271</v>
      </c>
      <c r="C1872" t="s">
        <v>8524</v>
      </c>
      <c r="D1872" t="s">
        <v>5655</v>
      </c>
      <c r="E1872" t="s">
        <v>8528</v>
      </c>
    </row>
    <row r="1873" spans="1:5" hidden="1">
      <c r="A1873" t="s">
        <v>6469</v>
      </c>
      <c r="B1873" t="s">
        <v>531</v>
      </c>
      <c r="C1873" t="s">
        <v>6470</v>
      </c>
      <c r="D1873" t="s">
        <v>5652</v>
      </c>
      <c r="E1873" t="s">
        <v>6471</v>
      </c>
    </row>
    <row r="1874" spans="1:5" hidden="1">
      <c r="A1874" t="s">
        <v>8110</v>
      </c>
      <c r="B1874" t="s">
        <v>283</v>
      </c>
      <c r="C1874" t="s">
        <v>8111</v>
      </c>
      <c r="D1874" t="s">
        <v>5652</v>
      </c>
      <c r="E1874" t="s">
        <v>6471</v>
      </c>
    </row>
    <row r="1875" spans="1:5" hidden="1">
      <c r="A1875" t="s">
        <v>8129</v>
      </c>
      <c r="B1875" t="s">
        <v>373</v>
      </c>
      <c r="C1875" t="s">
        <v>8130</v>
      </c>
      <c r="D1875" t="s">
        <v>5652</v>
      </c>
      <c r="E1875" t="s">
        <v>6471</v>
      </c>
    </row>
    <row r="1876" spans="1:5" hidden="1">
      <c r="A1876" t="s">
        <v>8159</v>
      </c>
      <c r="B1876" t="s">
        <v>483</v>
      </c>
      <c r="C1876" t="s">
        <v>8160</v>
      </c>
      <c r="D1876" t="s">
        <v>5652</v>
      </c>
      <c r="E1876" t="s">
        <v>6471</v>
      </c>
    </row>
    <row r="1877" spans="1:5" hidden="1">
      <c r="A1877" t="s">
        <v>8242</v>
      </c>
      <c r="B1877" t="s">
        <v>467</v>
      </c>
      <c r="C1877" t="s">
        <v>8243</v>
      </c>
      <c r="D1877" t="s">
        <v>5652</v>
      </c>
      <c r="E1877" t="s">
        <v>6471</v>
      </c>
    </row>
    <row r="1878" spans="1:5" hidden="1">
      <c r="A1878" t="s">
        <v>8497</v>
      </c>
      <c r="B1878" t="s">
        <v>624</v>
      </c>
      <c r="C1878" t="s">
        <v>8498</v>
      </c>
      <c r="D1878" t="s">
        <v>5652</v>
      </c>
      <c r="E1878" t="s">
        <v>6471</v>
      </c>
    </row>
    <row r="1879" spans="1:5" hidden="1">
      <c r="A1879" t="s">
        <v>8611</v>
      </c>
      <c r="B1879" t="s">
        <v>688</v>
      </c>
      <c r="C1879" t="s">
        <v>8612</v>
      </c>
      <c r="D1879" t="s">
        <v>5652</v>
      </c>
      <c r="E1879" t="s">
        <v>6471</v>
      </c>
    </row>
    <row r="1880" spans="1:5" hidden="1">
      <c r="A1880" t="s">
        <v>8652</v>
      </c>
      <c r="B1880" t="s">
        <v>600</v>
      </c>
      <c r="C1880" t="s">
        <v>8653</v>
      </c>
      <c r="D1880" t="s">
        <v>5652</v>
      </c>
      <c r="E1880" t="s">
        <v>6471</v>
      </c>
    </row>
    <row r="1881" spans="1:5" hidden="1">
      <c r="A1881" t="s">
        <v>8699</v>
      </c>
      <c r="B1881" t="s">
        <v>481</v>
      </c>
      <c r="C1881" t="s">
        <v>8700</v>
      </c>
      <c r="D1881" t="s">
        <v>5652</v>
      </c>
      <c r="E1881" t="s">
        <v>6471</v>
      </c>
    </row>
    <row r="1882" spans="1:5" hidden="1">
      <c r="A1882" t="s">
        <v>8746</v>
      </c>
      <c r="B1882" t="s">
        <v>251</v>
      </c>
      <c r="C1882" t="s">
        <v>8747</v>
      </c>
      <c r="D1882" t="s">
        <v>5652</v>
      </c>
      <c r="E1882" t="s">
        <v>6471</v>
      </c>
    </row>
    <row r="1883" spans="1:5" hidden="1">
      <c r="A1883" t="s">
        <v>8771</v>
      </c>
      <c r="B1883" t="s">
        <v>658</v>
      </c>
      <c r="C1883" t="s">
        <v>8772</v>
      </c>
      <c r="D1883" t="s">
        <v>5652</v>
      </c>
      <c r="E1883" t="s">
        <v>6471</v>
      </c>
    </row>
    <row r="1884" spans="1:5" hidden="1">
      <c r="A1884" t="s">
        <v>8929</v>
      </c>
      <c r="B1884" t="s">
        <v>401</v>
      </c>
      <c r="C1884" t="s">
        <v>8930</v>
      </c>
      <c r="D1884" t="s">
        <v>5652</v>
      </c>
      <c r="E1884" t="s">
        <v>6471</v>
      </c>
    </row>
    <row r="1885" spans="1:5" hidden="1">
      <c r="A1885" t="s">
        <v>8977</v>
      </c>
      <c r="B1885" t="s">
        <v>443</v>
      </c>
      <c r="C1885" t="s">
        <v>8978</v>
      </c>
      <c r="D1885" t="s">
        <v>5652</v>
      </c>
      <c r="E1885" t="s">
        <v>6471</v>
      </c>
    </row>
    <row r="1886" spans="1:5" hidden="1">
      <c r="A1886" t="s">
        <v>9274</v>
      </c>
      <c r="B1886" t="s">
        <v>263</v>
      </c>
      <c r="C1886" t="s">
        <v>9275</v>
      </c>
      <c r="D1886" t="s">
        <v>5652</v>
      </c>
      <c r="E1886" t="s">
        <v>6471</v>
      </c>
    </row>
    <row r="1887" spans="1:5" hidden="1">
      <c r="A1887" t="s">
        <v>9288</v>
      </c>
      <c r="B1887" t="s">
        <v>838</v>
      </c>
      <c r="C1887" t="s">
        <v>9289</v>
      </c>
      <c r="D1887" t="s">
        <v>5652</v>
      </c>
      <c r="E1887" t="s">
        <v>6471</v>
      </c>
    </row>
    <row r="1888" spans="1:5" hidden="1">
      <c r="A1888" t="s">
        <v>9298</v>
      </c>
      <c r="B1888" t="s">
        <v>357</v>
      </c>
      <c r="C1888" t="s">
        <v>9299</v>
      </c>
      <c r="D1888" t="s">
        <v>5652</v>
      </c>
      <c r="E1888" t="s">
        <v>6471</v>
      </c>
    </row>
    <row r="1889" spans="1:5" hidden="1">
      <c r="A1889" t="s">
        <v>9363</v>
      </c>
      <c r="B1889" t="s">
        <v>710</v>
      </c>
      <c r="C1889" t="s">
        <v>9364</v>
      </c>
      <c r="D1889" t="s">
        <v>5652</v>
      </c>
      <c r="E1889" t="s">
        <v>6471</v>
      </c>
    </row>
    <row r="1890" spans="1:5" hidden="1">
      <c r="A1890" t="s">
        <v>9453</v>
      </c>
      <c r="B1890" t="s">
        <v>880</v>
      </c>
      <c r="C1890" t="s">
        <v>9454</v>
      </c>
      <c r="D1890" t="s">
        <v>5652</v>
      </c>
      <c r="E1890" t="s">
        <v>6471</v>
      </c>
    </row>
    <row r="1891" spans="1:5" hidden="1">
      <c r="A1891" t="s">
        <v>9457</v>
      </c>
      <c r="B1891" t="s">
        <v>882</v>
      </c>
      <c r="C1891" t="s">
        <v>9458</v>
      </c>
      <c r="D1891" t="s">
        <v>5652</v>
      </c>
      <c r="E1891" t="s">
        <v>6471</v>
      </c>
    </row>
    <row r="1892" spans="1:5" hidden="1">
      <c r="A1892" t="s">
        <v>9463</v>
      </c>
      <c r="B1892" t="s">
        <v>505</v>
      </c>
      <c r="C1892" t="s">
        <v>9464</v>
      </c>
      <c r="D1892" t="s">
        <v>5652</v>
      </c>
      <c r="E1892" t="s">
        <v>6471</v>
      </c>
    </row>
    <row r="1893" spans="1:5" hidden="1">
      <c r="A1893" t="s">
        <v>9538</v>
      </c>
      <c r="B1893" t="s">
        <v>676</v>
      </c>
      <c r="C1893" t="s">
        <v>9539</v>
      </c>
      <c r="D1893" t="s">
        <v>5652</v>
      </c>
      <c r="E1893" t="s">
        <v>6471</v>
      </c>
    </row>
    <row r="1894" spans="1:5" hidden="1">
      <c r="A1894" t="s">
        <v>9568</v>
      </c>
      <c r="B1894" t="s">
        <v>259</v>
      </c>
      <c r="C1894" t="s">
        <v>9569</v>
      </c>
      <c r="D1894" t="s">
        <v>5652</v>
      </c>
      <c r="E1894" t="s">
        <v>6471</v>
      </c>
    </row>
    <row r="1895" spans="1:5" hidden="1">
      <c r="A1895" t="s">
        <v>6835</v>
      </c>
      <c r="B1895" t="s">
        <v>75</v>
      </c>
      <c r="C1895" t="s">
        <v>6836</v>
      </c>
      <c r="D1895" t="s">
        <v>5655</v>
      </c>
      <c r="E1895" t="s">
        <v>6837</v>
      </c>
    </row>
    <row r="1896" spans="1:5" hidden="1">
      <c r="A1896" t="s">
        <v>7125</v>
      </c>
      <c r="B1896" t="s">
        <v>87</v>
      </c>
      <c r="C1896" t="s">
        <v>7126</v>
      </c>
      <c r="D1896" t="s">
        <v>5655</v>
      </c>
      <c r="E1896" t="s">
        <v>6837</v>
      </c>
    </row>
    <row r="1897" spans="1:5" hidden="1">
      <c r="A1897" t="s">
        <v>7635</v>
      </c>
      <c r="B1897" t="s">
        <v>83</v>
      </c>
      <c r="C1897" t="s">
        <v>5594</v>
      </c>
      <c r="D1897" t="s">
        <v>5655</v>
      </c>
      <c r="E1897" t="s">
        <v>6837</v>
      </c>
    </row>
    <row r="1898" spans="1:5" hidden="1">
      <c r="A1898" t="s">
        <v>7789</v>
      </c>
      <c r="B1898" t="s">
        <v>564</v>
      </c>
      <c r="C1898" t="s">
        <v>7790</v>
      </c>
      <c r="D1898" t="s">
        <v>5655</v>
      </c>
      <c r="E1898" t="s">
        <v>6837</v>
      </c>
    </row>
    <row r="1899" spans="1:5" hidden="1">
      <c r="A1899" t="s">
        <v>8699</v>
      </c>
      <c r="B1899" t="s">
        <v>481</v>
      </c>
      <c r="C1899" t="s">
        <v>8700</v>
      </c>
      <c r="D1899" t="s">
        <v>5655</v>
      </c>
      <c r="E1899" t="s">
        <v>6837</v>
      </c>
    </row>
    <row r="1900" spans="1:5" hidden="1">
      <c r="A1900" t="s">
        <v>8741</v>
      </c>
      <c r="B1900" t="s">
        <v>694</v>
      </c>
      <c r="C1900" t="s">
        <v>8742</v>
      </c>
      <c r="D1900" t="s">
        <v>5655</v>
      </c>
      <c r="E1900" t="s">
        <v>6837</v>
      </c>
    </row>
    <row r="1901" spans="1:5" hidden="1">
      <c r="A1901" t="s">
        <v>8848</v>
      </c>
      <c r="B1901" t="s">
        <v>684</v>
      </c>
      <c r="C1901" t="s">
        <v>8849</v>
      </c>
      <c r="D1901" t="s">
        <v>5655</v>
      </c>
      <c r="E1901" t="s">
        <v>6837</v>
      </c>
    </row>
    <row r="1902" spans="1:5" hidden="1">
      <c r="A1902" t="s">
        <v>9270</v>
      </c>
      <c r="B1902" t="s">
        <v>696</v>
      </c>
      <c r="C1902" t="s">
        <v>9271</v>
      </c>
      <c r="D1902" t="s">
        <v>5655</v>
      </c>
      <c r="E1902" t="s">
        <v>6837</v>
      </c>
    </row>
    <row r="1903" spans="1:5" hidden="1">
      <c r="A1903" t="s">
        <v>9274</v>
      </c>
      <c r="B1903" t="s">
        <v>263</v>
      </c>
      <c r="C1903" t="s">
        <v>9275</v>
      </c>
      <c r="D1903" t="s">
        <v>5655</v>
      </c>
      <c r="E1903" t="s">
        <v>6837</v>
      </c>
    </row>
    <row r="1904" spans="1:5" hidden="1">
      <c r="A1904" t="s">
        <v>9396</v>
      </c>
      <c r="B1904" t="s">
        <v>439</v>
      </c>
      <c r="C1904" t="s">
        <v>9397</v>
      </c>
      <c r="D1904" t="s">
        <v>5655</v>
      </c>
      <c r="E1904" t="s">
        <v>6837</v>
      </c>
    </row>
    <row r="1905" spans="1:5" hidden="1">
      <c r="A1905" t="s">
        <v>9550</v>
      </c>
      <c r="B1905" t="s">
        <v>507</v>
      </c>
      <c r="C1905" t="s">
        <v>9551</v>
      </c>
      <c r="D1905" t="s">
        <v>5655</v>
      </c>
      <c r="E1905" t="s">
        <v>6837</v>
      </c>
    </row>
    <row r="1906" spans="1:5" hidden="1">
      <c r="A1906" t="s">
        <v>9766</v>
      </c>
      <c r="B1906" t="s">
        <v>1058</v>
      </c>
      <c r="C1906" t="s">
        <v>9767</v>
      </c>
      <c r="D1906" t="s">
        <v>5655</v>
      </c>
      <c r="E1906" t="s">
        <v>6837</v>
      </c>
    </row>
    <row r="1907" spans="1:5" hidden="1">
      <c r="A1907" t="s">
        <v>7995</v>
      </c>
      <c r="B1907" t="s">
        <v>73</v>
      </c>
      <c r="C1907" t="s">
        <v>7996</v>
      </c>
      <c r="D1907" t="s">
        <v>5652</v>
      </c>
      <c r="E1907" t="s">
        <v>7997</v>
      </c>
    </row>
    <row r="1908" spans="1:5" hidden="1">
      <c r="A1908" t="s">
        <v>8242</v>
      </c>
      <c r="B1908" t="s">
        <v>467</v>
      </c>
      <c r="C1908" t="s">
        <v>8243</v>
      </c>
      <c r="D1908" t="s">
        <v>5652</v>
      </c>
      <c r="E1908" t="s">
        <v>7997</v>
      </c>
    </row>
    <row r="1909" spans="1:5" hidden="1">
      <c r="A1909" t="s">
        <v>9236</v>
      </c>
      <c r="B1909" t="s">
        <v>253</v>
      </c>
      <c r="C1909" t="s">
        <v>9237</v>
      </c>
      <c r="D1909" t="s">
        <v>5652</v>
      </c>
      <c r="E1909" t="s">
        <v>7997</v>
      </c>
    </row>
    <row r="1910" spans="1:5" hidden="1">
      <c r="A1910" t="s">
        <v>7995</v>
      </c>
      <c r="B1910" t="s">
        <v>73</v>
      </c>
      <c r="C1910" t="s">
        <v>7996</v>
      </c>
      <c r="D1910" t="s">
        <v>5655</v>
      </c>
      <c r="E1910" t="s">
        <v>7999</v>
      </c>
    </row>
    <row r="1911" spans="1:5" hidden="1">
      <c r="A1911" t="s">
        <v>8699</v>
      </c>
      <c r="B1911" t="s">
        <v>481</v>
      </c>
      <c r="C1911" t="s">
        <v>8700</v>
      </c>
      <c r="D1911" t="s">
        <v>5655</v>
      </c>
      <c r="E1911" t="s">
        <v>7999</v>
      </c>
    </row>
    <row r="1912" spans="1:5" hidden="1">
      <c r="A1912" t="s">
        <v>9475</v>
      </c>
      <c r="B1912" t="s">
        <v>113</v>
      </c>
      <c r="C1912" t="s">
        <v>9476</v>
      </c>
      <c r="D1912" t="s">
        <v>5655</v>
      </c>
      <c r="E1912" t="s">
        <v>7999</v>
      </c>
    </row>
    <row r="1913" spans="1:5" hidden="1">
      <c r="A1913" t="s">
        <v>8879</v>
      </c>
      <c r="B1913" t="s">
        <v>1048</v>
      </c>
      <c r="C1913" t="s">
        <v>8880</v>
      </c>
      <c r="D1913" t="s">
        <v>5655</v>
      </c>
      <c r="E1913" t="s">
        <v>8883</v>
      </c>
    </row>
    <row r="1914" spans="1:5" hidden="1">
      <c r="A1914" t="s">
        <v>5656</v>
      </c>
      <c r="B1914" t="s">
        <v>39</v>
      </c>
      <c r="C1914" t="s">
        <v>5657</v>
      </c>
      <c r="D1914" t="s">
        <v>5652</v>
      </c>
      <c r="E1914" t="s">
        <v>5658</v>
      </c>
    </row>
    <row r="1915" spans="1:5" hidden="1">
      <c r="A1915" t="s">
        <v>5860</v>
      </c>
      <c r="B1915" t="s">
        <v>511</v>
      </c>
      <c r="C1915" t="s">
        <v>5861</v>
      </c>
      <c r="D1915" t="s">
        <v>5652</v>
      </c>
      <c r="E1915" t="s">
        <v>5658</v>
      </c>
    </row>
    <row r="1916" spans="1:5" hidden="1">
      <c r="A1916" t="s">
        <v>5870</v>
      </c>
      <c r="B1916" t="s">
        <v>447</v>
      </c>
      <c r="C1916" t="s">
        <v>5871</v>
      </c>
      <c r="D1916" t="s">
        <v>5652</v>
      </c>
      <c r="E1916" t="s">
        <v>5658</v>
      </c>
    </row>
    <row r="1917" spans="1:5" hidden="1">
      <c r="A1917" t="s">
        <v>6165</v>
      </c>
      <c r="B1917" t="s">
        <v>191</v>
      </c>
      <c r="C1917" t="s">
        <v>6166</v>
      </c>
      <c r="D1917" t="s">
        <v>5652</v>
      </c>
      <c r="E1917" t="s">
        <v>5658</v>
      </c>
    </row>
    <row r="1918" spans="1:5" hidden="1">
      <c r="A1918" t="s">
        <v>6240</v>
      </c>
      <c r="B1918" t="s">
        <v>716</v>
      </c>
      <c r="C1918" t="s">
        <v>6241</v>
      </c>
      <c r="D1918" t="s">
        <v>5652</v>
      </c>
      <c r="E1918" t="s">
        <v>5658</v>
      </c>
    </row>
    <row r="1919" spans="1:5" hidden="1">
      <c r="A1919" t="s">
        <v>6304</v>
      </c>
      <c r="B1919" t="s">
        <v>111</v>
      </c>
      <c r="C1919" t="s">
        <v>6305</v>
      </c>
      <c r="D1919" t="s">
        <v>5652</v>
      </c>
      <c r="E1919" t="s">
        <v>5658</v>
      </c>
    </row>
    <row r="1920" spans="1:5" hidden="1">
      <c r="A1920" t="s">
        <v>6652</v>
      </c>
      <c r="B1920" t="s">
        <v>752</v>
      </c>
      <c r="C1920" t="s">
        <v>6653</v>
      </c>
      <c r="D1920" t="s">
        <v>5652</v>
      </c>
      <c r="E1920" t="s">
        <v>5658</v>
      </c>
    </row>
    <row r="1921" spans="1:5" hidden="1">
      <c r="A1921" t="s">
        <v>7658</v>
      </c>
      <c r="B1921" t="s">
        <v>825</v>
      </c>
      <c r="C1921" t="s">
        <v>7659</v>
      </c>
      <c r="D1921" t="s">
        <v>5652</v>
      </c>
      <c r="E1921" t="s">
        <v>5658</v>
      </c>
    </row>
    <row r="1922" spans="1:5" hidden="1">
      <c r="A1922" t="s">
        <v>7819</v>
      </c>
      <c r="B1922" t="s">
        <v>51</v>
      </c>
      <c r="C1922" t="s">
        <v>7820</v>
      </c>
      <c r="D1922" t="s">
        <v>5652</v>
      </c>
      <c r="E1922" t="s">
        <v>5658</v>
      </c>
    </row>
    <row r="1923" spans="1:5" hidden="1">
      <c r="A1923" t="s">
        <v>7969</v>
      </c>
      <c r="B1923" t="s">
        <v>471</v>
      </c>
      <c r="C1923" t="s">
        <v>7970</v>
      </c>
      <c r="D1923" t="s">
        <v>5652</v>
      </c>
      <c r="E1923" t="s">
        <v>5658</v>
      </c>
    </row>
    <row r="1924" spans="1:5" hidden="1">
      <c r="A1924" t="s">
        <v>8277</v>
      </c>
      <c r="B1924" t="s">
        <v>53</v>
      </c>
      <c r="C1924" t="s">
        <v>8278</v>
      </c>
      <c r="D1924" t="s">
        <v>5652</v>
      </c>
      <c r="E1924" t="s">
        <v>5658</v>
      </c>
    </row>
    <row r="1925" spans="1:5" hidden="1">
      <c r="A1925" t="s">
        <v>8670</v>
      </c>
      <c r="B1925" t="s">
        <v>219</v>
      </c>
      <c r="C1925" t="s">
        <v>8671</v>
      </c>
      <c r="D1925" t="s">
        <v>5652</v>
      </c>
      <c r="E1925" t="s">
        <v>5658</v>
      </c>
    </row>
    <row r="1926" spans="1:5" hidden="1">
      <c r="A1926" t="s">
        <v>8984</v>
      </c>
      <c r="B1926" t="s">
        <v>778</v>
      </c>
      <c r="C1926" t="s">
        <v>8985</v>
      </c>
      <c r="D1926" t="s">
        <v>5652</v>
      </c>
      <c r="E1926" t="s">
        <v>5658</v>
      </c>
    </row>
    <row r="1927" spans="1:5" hidden="1">
      <c r="A1927" t="s">
        <v>9106</v>
      </c>
      <c r="B1927" t="s">
        <v>560</v>
      </c>
      <c r="C1927" t="s">
        <v>9107</v>
      </c>
      <c r="D1927" t="s">
        <v>5652</v>
      </c>
      <c r="E1927" t="s">
        <v>5658</v>
      </c>
    </row>
    <row r="1928" spans="1:5" hidden="1">
      <c r="A1928" t="s">
        <v>9180</v>
      </c>
      <c r="B1928" t="s">
        <v>313</v>
      </c>
      <c r="C1928" t="s">
        <v>9181</v>
      </c>
      <c r="D1928" t="s">
        <v>5652</v>
      </c>
      <c r="E1928" t="s">
        <v>5658</v>
      </c>
    </row>
    <row r="1929" spans="1:5" hidden="1">
      <c r="A1929" t="s">
        <v>9426</v>
      </c>
      <c r="B1929" t="s">
        <v>568</v>
      </c>
      <c r="C1929" t="s">
        <v>9427</v>
      </c>
      <c r="D1929" t="s">
        <v>5652</v>
      </c>
      <c r="E1929" t="s">
        <v>5658</v>
      </c>
    </row>
    <row r="1930" spans="1:5" hidden="1">
      <c r="A1930" t="s">
        <v>9538</v>
      </c>
      <c r="B1930" t="s">
        <v>676</v>
      </c>
      <c r="C1930" t="s">
        <v>9539</v>
      </c>
      <c r="D1930" t="s">
        <v>5652</v>
      </c>
      <c r="E1930" t="s">
        <v>5658</v>
      </c>
    </row>
    <row r="1931" spans="1:5" hidden="1">
      <c r="A1931" t="s">
        <v>9573</v>
      </c>
      <c r="B1931" t="s">
        <v>918</v>
      </c>
      <c r="C1931" t="s">
        <v>9574</v>
      </c>
      <c r="D1931" t="s">
        <v>5652</v>
      </c>
      <c r="E1931" t="s">
        <v>5658</v>
      </c>
    </row>
    <row r="1932" spans="1:5" hidden="1">
      <c r="A1932" t="s">
        <v>8652</v>
      </c>
      <c r="B1932" t="s">
        <v>600</v>
      </c>
      <c r="C1932" t="s">
        <v>8653</v>
      </c>
      <c r="D1932" t="s">
        <v>5655</v>
      </c>
      <c r="E1932" t="s">
        <v>8657</v>
      </c>
    </row>
    <row r="1933" spans="1:5" hidden="1">
      <c r="A1933" t="s">
        <v>6262</v>
      </c>
      <c r="B1933" t="s">
        <v>339</v>
      </c>
      <c r="C1933" t="s">
        <v>6263</v>
      </c>
      <c r="D1933" t="s">
        <v>5655</v>
      </c>
      <c r="E1933" t="s">
        <v>6273</v>
      </c>
    </row>
    <row r="1934" spans="1:5" hidden="1">
      <c r="A1934" t="s">
        <v>8929</v>
      </c>
      <c r="B1934" t="s">
        <v>401</v>
      </c>
      <c r="C1934" t="s">
        <v>8930</v>
      </c>
      <c r="D1934" t="s">
        <v>5655</v>
      </c>
      <c r="E1934" t="s">
        <v>8939</v>
      </c>
    </row>
    <row r="1935" spans="1:5" hidden="1">
      <c r="A1935" t="s">
        <v>8977</v>
      </c>
      <c r="B1935" t="s">
        <v>443</v>
      </c>
      <c r="C1935" t="s">
        <v>8978</v>
      </c>
      <c r="D1935" t="s">
        <v>5655</v>
      </c>
      <c r="E1935" t="s">
        <v>8939</v>
      </c>
    </row>
    <row r="1936" spans="1:5" hidden="1">
      <c r="A1936" t="s">
        <v>9270</v>
      </c>
      <c r="B1936" t="s">
        <v>696</v>
      </c>
      <c r="C1936" t="s">
        <v>9271</v>
      </c>
      <c r="D1936" t="s">
        <v>5655</v>
      </c>
      <c r="E1936" t="s">
        <v>8939</v>
      </c>
    </row>
    <row r="1937" spans="1:5" hidden="1">
      <c r="A1937" t="s">
        <v>9538</v>
      </c>
      <c r="B1937" t="s">
        <v>676</v>
      </c>
      <c r="C1937" t="s">
        <v>9539</v>
      </c>
      <c r="D1937" t="s">
        <v>5655</v>
      </c>
      <c r="E1937" t="s">
        <v>8939</v>
      </c>
    </row>
    <row r="1938" spans="1:5" hidden="1">
      <c r="A1938" t="s">
        <v>7333</v>
      </c>
      <c r="B1938" t="s">
        <v>169</v>
      </c>
      <c r="C1938" t="s">
        <v>7334</v>
      </c>
      <c r="D1938" t="s">
        <v>5655</v>
      </c>
      <c r="E1938" t="s">
        <v>7347</v>
      </c>
    </row>
    <row r="1939" spans="1:5" hidden="1">
      <c r="A1939" t="s">
        <v>8277</v>
      </c>
      <c r="B1939" t="s">
        <v>53</v>
      </c>
      <c r="C1939" t="s">
        <v>8278</v>
      </c>
      <c r="D1939" t="s">
        <v>5655</v>
      </c>
      <c r="E1939" t="s">
        <v>7347</v>
      </c>
    </row>
    <row r="1940" spans="1:5" hidden="1">
      <c r="A1940" t="s">
        <v>8680</v>
      </c>
      <c r="B1940" t="s">
        <v>79</v>
      </c>
      <c r="C1940" t="s">
        <v>8681</v>
      </c>
      <c r="D1940" t="s">
        <v>5655</v>
      </c>
      <c r="E1940" t="s">
        <v>7347</v>
      </c>
    </row>
    <row r="1941" spans="1:5" hidden="1">
      <c r="A1941" t="s">
        <v>8692</v>
      </c>
      <c r="B1941" t="s">
        <v>762</v>
      </c>
      <c r="C1941" t="s">
        <v>8693</v>
      </c>
      <c r="D1941" t="s">
        <v>5655</v>
      </c>
      <c r="E1941" t="s">
        <v>7347</v>
      </c>
    </row>
    <row r="1942" spans="1:5" hidden="1">
      <c r="A1942" t="s">
        <v>6353</v>
      </c>
      <c r="B1942" t="s">
        <v>231</v>
      </c>
      <c r="C1942" t="s">
        <v>6354</v>
      </c>
      <c r="D1942" t="s">
        <v>5655</v>
      </c>
      <c r="E1942" t="s">
        <v>6355</v>
      </c>
    </row>
    <row r="1943" spans="1:5" hidden="1">
      <c r="A1943" t="s">
        <v>8813</v>
      </c>
      <c r="B1943" t="s">
        <v>770</v>
      </c>
      <c r="C1943" t="s">
        <v>8814</v>
      </c>
      <c r="D1943" t="s">
        <v>5655</v>
      </c>
      <c r="E1943" t="s">
        <v>6355</v>
      </c>
    </row>
    <row r="1944" spans="1:5" hidden="1">
      <c r="A1944" t="s">
        <v>10073</v>
      </c>
      <c r="B1944" t="s">
        <v>85</v>
      </c>
      <c r="C1944" t="s">
        <v>10074</v>
      </c>
      <c r="D1944" t="s">
        <v>5655</v>
      </c>
      <c r="E1944" t="s">
        <v>10078</v>
      </c>
    </row>
    <row r="1945" spans="1:5" hidden="1">
      <c r="A1945" t="s">
        <v>5897</v>
      </c>
      <c r="B1945" t="s">
        <v>1004</v>
      </c>
      <c r="C1945" t="s">
        <v>5898</v>
      </c>
      <c r="D1945" t="s">
        <v>5655</v>
      </c>
      <c r="E1945" t="s">
        <v>5905</v>
      </c>
    </row>
    <row r="1946" spans="1:5" hidden="1">
      <c r="A1946" t="s">
        <v>6145</v>
      </c>
      <c r="B1946" t="s">
        <v>870</v>
      </c>
      <c r="C1946" t="s">
        <v>6146</v>
      </c>
      <c r="D1946" t="s">
        <v>5655</v>
      </c>
      <c r="E1946" t="s">
        <v>5905</v>
      </c>
    </row>
    <row r="1947" spans="1:5" hidden="1">
      <c r="A1947" t="s">
        <v>9106</v>
      </c>
      <c r="B1947" t="s">
        <v>560</v>
      </c>
      <c r="C1947" t="s">
        <v>9107</v>
      </c>
      <c r="D1947" t="s">
        <v>5655</v>
      </c>
      <c r="E1947" t="s">
        <v>9110</v>
      </c>
    </row>
    <row r="1948" spans="1:5" hidden="1">
      <c r="A1948" t="s">
        <v>9396</v>
      </c>
      <c r="B1948" t="s">
        <v>439</v>
      </c>
      <c r="C1948" t="s">
        <v>9397</v>
      </c>
      <c r="D1948" t="s">
        <v>5655</v>
      </c>
      <c r="E1948" t="s">
        <v>9110</v>
      </c>
    </row>
    <row r="1949" spans="1:5" hidden="1">
      <c r="A1949" t="s">
        <v>6840</v>
      </c>
      <c r="B1949" t="s">
        <v>642</v>
      </c>
      <c r="C1949" t="s">
        <v>6841</v>
      </c>
      <c r="D1949" t="s">
        <v>5655</v>
      </c>
      <c r="E1949" t="s">
        <v>6845</v>
      </c>
    </row>
    <row r="1950" spans="1:5" hidden="1">
      <c r="A1950" t="s">
        <v>7960</v>
      </c>
      <c r="B1950" t="s">
        <v>261</v>
      </c>
      <c r="C1950" t="s">
        <v>7961</v>
      </c>
      <c r="D1950" t="s">
        <v>5655</v>
      </c>
      <c r="E1950" t="s">
        <v>6845</v>
      </c>
    </row>
    <row r="1951" spans="1:5" hidden="1">
      <c r="A1951" t="s">
        <v>8036</v>
      </c>
      <c r="B1951" t="s">
        <v>235</v>
      </c>
      <c r="C1951" t="s">
        <v>8037</v>
      </c>
      <c r="D1951" t="s">
        <v>5655</v>
      </c>
      <c r="E1951" t="s">
        <v>6845</v>
      </c>
    </row>
    <row r="1952" spans="1:5" hidden="1">
      <c r="A1952" t="s">
        <v>10065</v>
      </c>
      <c r="B1952" t="s">
        <v>437</v>
      </c>
      <c r="C1952" t="s">
        <v>10066</v>
      </c>
      <c r="D1952" t="s">
        <v>5655</v>
      </c>
      <c r="E1952" t="s">
        <v>10069</v>
      </c>
    </row>
    <row r="1953" spans="1:5" hidden="1">
      <c r="A1953" t="s">
        <v>6688</v>
      </c>
      <c r="B1953" t="s">
        <v>503</v>
      </c>
      <c r="C1953" t="s">
        <v>6689</v>
      </c>
      <c r="D1953" t="s">
        <v>5655</v>
      </c>
      <c r="E1953" t="s">
        <v>6692</v>
      </c>
    </row>
    <row r="1954" spans="1:5" hidden="1">
      <c r="A1954" t="s">
        <v>8425</v>
      </c>
      <c r="B1954" t="s">
        <v>584</v>
      </c>
      <c r="C1954" t="s">
        <v>8426</v>
      </c>
      <c r="D1954" t="s">
        <v>5655</v>
      </c>
      <c r="E1954" t="s">
        <v>6692</v>
      </c>
    </row>
    <row r="1955" spans="1:5" hidden="1">
      <c r="A1955" t="s">
        <v>5941</v>
      </c>
      <c r="B1955" t="s">
        <v>425</v>
      </c>
      <c r="C1955" t="s">
        <v>5942</v>
      </c>
      <c r="D1955" t="s">
        <v>5655</v>
      </c>
      <c r="E1955" t="s">
        <v>5948</v>
      </c>
    </row>
    <row r="1956" spans="1:5" hidden="1">
      <c r="A1956" t="s">
        <v>8346</v>
      </c>
      <c r="B1956" t="s">
        <v>807</v>
      </c>
      <c r="C1956" t="s">
        <v>8347</v>
      </c>
      <c r="D1956" t="s">
        <v>5655</v>
      </c>
      <c r="E1956" t="s">
        <v>5948</v>
      </c>
    </row>
    <row r="1957" spans="1:5" hidden="1">
      <c r="A1957" t="s">
        <v>5656</v>
      </c>
      <c r="B1957" t="s">
        <v>39</v>
      </c>
      <c r="C1957" t="s">
        <v>5657</v>
      </c>
      <c r="D1957" t="s">
        <v>5655</v>
      </c>
      <c r="E1957" t="s">
        <v>5702</v>
      </c>
    </row>
    <row r="1958" spans="1:5" hidden="1">
      <c r="A1958" t="s">
        <v>5829</v>
      </c>
      <c r="B1958" t="s">
        <v>119</v>
      </c>
      <c r="C1958" t="s">
        <v>5830</v>
      </c>
      <c r="D1958" t="s">
        <v>5655</v>
      </c>
      <c r="E1958" t="s">
        <v>5702</v>
      </c>
    </row>
    <row r="1959" spans="1:5" hidden="1">
      <c r="A1959" t="s">
        <v>6523</v>
      </c>
      <c r="B1959" t="s">
        <v>137</v>
      </c>
      <c r="C1959" t="s">
        <v>6524</v>
      </c>
      <c r="D1959" t="s">
        <v>5655</v>
      </c>
      <c r="E1959" t="s">
        <v>5702</v>
      </c>
    </row>
    <row r="1960" spans="1:5" hidden="1">
      <c r="A1960" t="s">
        <v>7163</v>
      </c>
      <c r="B1960" t="s">
        <v>421</v>
      </c>
      <c r="C1960" t="s">
        <v>7164</v>
      </c>
      <c r="D1960" t="s">
        <v>5655</v>
      </c>
      <c r="E1960" t="s">
        <v>5702</v>
      </c>
    </row>
    <row r="1961" spans="1:5" hidden="1">
      <c r="A1961" t="s">
        <v>7435</v>
      </c>
      <c r="B1961" t="s">
        <v>612</v>
      </c>
      <c r="C1961" t="s">
        <v>7436</v>
      </c>
      <c r="D1961" t="s">
        <v>5655</v>
      </c>
      <c r="E1961" t="s">
        <v>5702</v>
      </c>
    </row>
    <row r="1962" spans="1:5" hidden="1">
      <c r="A1962" t="s">
        <v>8188</v>
      </c>
      <c r="B1962" t="s">
        <v>371</v>
      </c>
      <c r="C1962" t="s">
        <v>8189</v>
      </c>
      <c r="D1962" t="s">
        <v>5655</v>
      </c>
      <c r="E1962" t="s">
        <v>5702</v>
      </c>
    </row>
    <row r="1963" spans="1:5" hidden="1">
      <c r="A1963" t="s">
        <v>8474</v>
      </c>
      <c r="B1963" t="s">
        <v>203</v>
      </c>
      <c r="C1963" t="s">
        <v>8475</v>
      </c>
      <c r="D1963" t="s">
        <v>5655</v>
      </c>
      <c r="E1963" t="s">
        <v>5702</v>
      </c>
    </row>
    <row r="1964" spans="1:5" hidden="1">
      <c r="A1964" t="s">
        <v>8560</v>
      </c>
      <c r="B1964" t="s">
        <v>674</v>
      </c>
      <c r="C1964" t="s">
        <v>8561</v>
      </c>
      <c r="D1964" t="s">
        <v>5655</v>
      </c>
      <c r="E1964" t="s">
        <v>5702</v>
      </c>
    </row>
    <row r="1965" spans="1:5" hidden="1">
      <c r="A1965" t="s">
        <v>8600</v>
      </c>
      <c r="B1965" t="s">
        <v>724</v>
      </c>
      <c r="C1965" t="s">
        <v>8601</v>
      </c>
      <c r="D1965" t="s">
        <v>5655</v>
      </c>
      <c r="E1965" t="s">
        <v>5702</v>
      </c>
    </row>
    <row r="1966" spans="1:5" hidden="1">
      <c r="A1966" t="s">
        <v>9571</v>
      </c>
      <c r="B1966" t="s">
        <v>622</v>
      </c>
      <c r="C1966" t="s">
        <v>9572</v>
      </c>
      <c r="D1966" t="s">
        <v>5655</v>
      </c>
      <c r="E1966" t="s">
        <v>5702</v>
      </c>
    </row>
    <row r="1967" spans="1:5" hidden="1">
      <c r="A1967" t="s">
        <v>10191</v>
      </c>
      <c r="B1967" t="s">
        <v>1073</v>
      </c>
      <c r="C1967" t="s">
        <v>10192</v>
      </c>
      <c r="D1967" t="s">
        <v>5655</v>
      </c>
      <c r="E1967" t="s">
        <v>5702</v>
      </c>
    </row>
    <row r="1968" spans="1:5" hidden="1">
      <c r="A1968" t="s">
        <v>9103</v>
      </c>
      <c r="B1968" t="s">
        <v>43</v>
      </c>
      <c r="C1968" t="s">
        <v>9104</v>
      </c>
      <c r="D1968" t="s">
        <v>5655</v>
      </c>
      <c r="E1968" t="s">
        <v>9105</v>
      </c>
    </row>
    <row r="1969" spans="1:5" hidden="1">
      <c r="A1969" t="s">
        <v>6963</v>
      </c>
      <c r="B1969" t="s">
        <v>652</v>
      </c>
      <c r="C1969" t="s">
        <v>6964</v>
      </c>
      <c r="D1969" t="s">
        <v>5655</v>
      </c>
      <c r="E1969" t="s">
        <v>6968</v>
      </c>
    </row>
    <row r="1970" spans="1:5" hidden="1">
      <c r="A1970" t="s">
        <v>7577</v>
      </c>
      <c r="B1970" t="s">
        <v>189</v>
      </c>
      <c r="C1970" t="s">
        <v>2141</v>
      </c>
      <c r="D1970" t="s">
        <v>5655</v>
      </c>
      <c r="E1970" t="s">
        <v>6968</v>
      </c>
    </row>
    <row r="1971" spans="1:5" hidden="1">
      <c r="A1971" t="s">
        <v>7669</v>
      </c>
      <c r="B1971" t="s">
        <v>31</v>
      </c>
      <c r="C1971" t="s">
        <v>4270</v>
      </c>
      <c r="D1971" t="s">
        <v>5655</v>
      </c>
      <c r="E1971" t="s">
        <v>6968</v>
      </c>
    </row>
    <row r="1972" spans="1:5" hidden="1">
      <c r="A1972" t="s">
        <v>7691</v>
      </c>
      <c r="B1972" t="s">
        <v>586</v>
      </c>
      <c r="C1972" t="s">
        <v>5605</v>
      </c>
      <c r="D1972" t="s">
        <v>5655</v>
      </c>
      <c r="E1972" t="s">
        <v>6968</v>
      </c>
    </row>
    <row r="1973" spans="1:5" hidden="1">
      <c r="A1973" t="s">
        <v>7891</v>
      </c>
      <c r="B1973" t="s">
        <v>588</v>
      </c>
      <c r="C1973" t="s">
        <v>7892</v>
      </c>
      <c r="D1973" t="s">
        <v>5655</v>
      </c>
      <c r="E1973" t="s">
        <v>6968</v>
      </c>
    </row>
    <row r="1974" spans="1:5" hidden="1">
      <c r="A1974" t="s">
        <v>9681</v>
      </c>
      <c r="B1974" t="s">
        <v>399</v>
      </c>
      <c r="C1974" t="s">
        <v>9682</v>
      </c>
      <c r="D1974" t="s">
        <v>5655</v>
      </c>
      <c r="E1974" t="s">
        <v>6968</v>
      </c>
    </row>
    <row r="1975" spans="1:5" hidden="1">
      <c r="A1975" t="s">
        <v>9695</v>
      </c>
      <c r="B1975" t="s">
        <v>469</v>
      </c>
      <c r="C1975" t="s">
        <v>9696</v>
      </c>
      <c r="D1975" t="s">
        <v>5655</v>
      </c>
      <c r="E1975" t="s">
        <v>6968</v>
      </c>
    </row>
    <row r="1976" spans="1:5" hidden="1">
      <c r="A1976" t="s">
        <v>9706</v>
      </c>
      <c r="B1976" t="s">
        <v>550</v>
      </c>
      <c r="C1976" t="s">
        <v>9707</v>
      </c>
      <c r="D1976" t="s">
        <v>5655</v>
      </c>
      <c r="E1976" t="s">
        <v>6968</v>
      </c>
    </row>
    <row r="1977" spans="1:5" hidden="1">
      <c r="A1977" t="s">
        <v>10129</v>
      </c>
      <c r="B1977" t="s">
        <v>385</v>
      </c>
      <c r="C1977" t="s">
        <v>10130</v>
      </c>
      <c r="D1977" t="s">
        <v>5655</v>
      </c>
      <c r="E1977" t="s">
        <v>6968</v>
      </c>
    </row>
    <row r="1978" spans="1:5" hidden="1">
      <c r="A1978" t="s">
        <v>8699</v>
      </c>
      <c r="B1978" t="s">
        <v>481</v>
      </c>
      <c r="C1978" t="s">
        <v>8700</v>
      </c>
      <c r="D1978" t="s">
        <v>5655</v>
      </c>
      <c r="E1978" t="s">
        <v>8714</v>
      </c>
    </row>
    <row r="1979" spans="1:5" hidden="1">
      <c r="A1979" t="s">
        <v>9319</v>
      </c>
      <c r="B1979" t="s">
        <v>852</v>
      </c>
      <c r="C1979" t="s">
        <v>9320</v>
      </c>
      <c r="D1979" t="s">
        <v>5655</v>
      </c>
      <c r="E1979" t="s">
        <v>8714</v>
      </c>
    </row>
    <row r="1980" spans="1:5" hidden="1">
      <c r="A1980" t="s">
        <v>9344</v>
      </c>
      <c r="B1980" t="s">
        <v>864</v>
      </c>
      <c r="C1980" t="s">
        <v>9345</v>
      </c>
      <c r="D1980" t="s">
        <v>5655</v>
      </c>
      <c r="E1980" t="s">
        <v>8714</v>
      </c>
    </row>
    <row r="1981" spans="1:5" hidden="1">
      <c r="A1981" t="s">
        <v>10129</v>
      </c>
      <c r="B1981" t="s">
        <v>385</v>
      </c>
      <c r="C1981" t="s">
        <v>10130</v>
      </c>
      <c r="D1981" t="s">
        <v>5655</v>
      </c>
      <c r="E1981" t="s">
        <v>8714</v>
      </c>
    </row>
    <row r="1982" spans="1:5" hidden="1">
      <c r="A1982" t="s">
        <v>7333</v>
      </c>
      <c r="B1982" t="s">
        <v>169</v>
      </c>
      <c r="C1982" t="s">
        <v>7334</v>
      </c>
      <c r="D1982" t="s">
        <v>5655</v>
      </c>
      <c r="E1982" t="s">
        <v>7348</v>
      </c>
    </row>
    <row r="1983" spans="1:5" hidden="1">
      <c r="A1983" t="s">
        <v>7511</v>
      </c>
      <c r="B1983" t="s">
        <v>329</v>
      </c>
      <c r="C1983" t="s">
        <v>7512</v>
      </c>
      <c r="D1983" t="s">
        <v>5655</v>
      </c>
      <c r="E1983" t="s">
        <v>7348</v>
      </c>
    </row>
    <row r="1984" spans="1:5" hidden="1">
      <c r="A1984" t="s">
        <v>8771</v>
      </c>
      <c r="B1984" t="s">
        <v>658</v>
      </c>
      <c r="C1984" t="s">
        <v>8772</v>
      </c>
      <c r="D1984" t="s">
        <v>5655</v>
      </c>
      <c r="E1984" t="s">
        <v>7348</v>
      </c>
    </row>
    <row r="1985" spans="1:5" hidden="1">
      <c r="A1985" t="s">
        <v>9071</v>
      </c>
      <c r="B1985" t="s">
        <v>630</v>
      </c>
      <c r="C1985" t="s">
        <v>9072</v>
      </c>
      <c r="D1985" t="s">
        <v>5655</v>
      </c>
      <c r="E1985" t="s">
        <v>7348</v>
      </c>
    </row>
    <row r="1986" spans="1:5" hidden="1">
      <c r="A1986" t="s">
        <v>9298</v>
      </c>
      <c r="B1986" t="s">
        <v>357</v>
      </c>
      <c r="C1986" t="s">
        <v>9299</v>
      </c>
      <c r="D1986" t="s">
        <v>5655</v>
      </c>
      <c r="E1986" t="s">
        <v>7348</v>
      </c>
    </row>
    <row r="1987" spans="1:5" hidden="1">
      <c r="A1987" t="s">
        <v>6165</v>
      </c>
      <c r="B1987" t="s">
        <v>191</v>
      </c>
      <c r="C1987" t="s">
        <v>6166</v>
      </c>
      <c r="D1987" t="s">
        <v>5655</v>
      </c>
      <c r="E1987" t="s">
        <v>6179</v>
      </c>
    </row>
    <row r="1988" spans="1:5" hidden="1">
      <c r="A1988" t="s">
        <v>7627</v>
      </c>
      <c r="B1988" t="s">
        <v>95</v>
      </c>
      <c r="C1988" t="s">
        <v>7628</v>
      </c>
      <c r="D1988" t="s">
        <v>5655</v>
      </c>
      <c r="E1988" t="s">
        <v>7630</v>
      </c>
    </row>
    <row r="1989" spans="1:5" hidden="1">
      <c r="A1989" t="s">
        <v>10051</v>
      </c>
      <c r="B1989" t="s">
        <v>309</v>
      </c>
      <c r="C1989" t="s">
        <v>10052</v>
      </c>
      <c r="D1989" t="s">
        <v>5655</v>
      </c>
      <c r="E1989" t="s">
        <v>10055</v>
      </c>
    </row>
    <row r="1990" spans="1:5" hidden="1">
      <c r="A1990" t="s">
        <v>6835</v>
      </c>
      <c r="B1990" t="s">
        <v>75</v>
      </c>
      <c r="C1990" t="s">
        <v>6836</v>
      </c>
      <c r="D1990" t="s">
        <v>5655</v>
      </c>
      <c r="E1990" t="s">
        <v>6838</v>
      </c>
    </row>
    <row r="1991" spans="1:5" hidden="1">
      <c r="A1991" t="s">
        <v>6688</v>
      </c>
      <c r="B1991" t="s">
        <v>503</v>
      </c>
      <c r="C1991" t="s">
        <v>6689</v>
      </c>
      <c r="D1991" t="s">
        <v>5655</v>
      </c>
      <c r="E1991" t="s">
        <v>6693</v>
      </c>
    </row>
    <row r="1992" spans="1:5" hidden="1">
      <c r="A1992" t="s">
        <v>8071</v>
      </c>
      <c r="B1992" t="s">
        <v>556</v>
      </c>
      <c r="C1992" t="s">
        <v>8072</v>
      </c>
      <c r="D1992" t="s">
        <v>5655</v>
      </c>
      <c r="E1992" t="s">
        <v>8089</v>
      </c>
    </row>
    <row r="1993" spans="1:5" hidden="1">
      <c r="A1993" t="s">
        <v>8129</v>
      </c>
      <c r="B1993" t="s">
        <v>373</v>
      </c>
      <c r="C1993" t="s">
        <v>8130</v>
      </c>
      <c r="D1993" t="s">
        <v>5655</v>
      </c>
      <c r="E1993" t="s">
        <v>8089</v>
      </c>
    </row>
    <row r="1994" spans="1:5" hidden="1">
      <c r="A1994" t="s">
        <v>8159</v>
      </c>
      <c r="B1994" t="s">
        <v>483</v>
      </c>
      <c r="C1994" t="s">
        <v>8160</v>
      </c>
      <c r="D1994" t="s">
        <v>5655</v>
      </c>
      <c r="E1994" t="s">
        <v>8089</v>
      </c>
    </row>
    <row r="1995" spans="1:5" hidden="1">
      <c r="A1995" t="s">
        <v>8192</v>
      </c>
      <c r="B1995" t="s">
        <v>429</v>
      </c>
      <c r="C1995" t="s">
        <v>8193</v>
      </c>
      <c r="D1995" t="s">
        <v>5655</v>
      </c>
      <c r="E1995" t="s">
        <v>8089</v>
      </c>
    </row>
    <row r="1996" spans="1:5" hidden="1">
      <c r="A1996" t="s">
        <v>8229</v>
      </c>
      <c r="B1996" t="s">
        <v>459</v>
      </c>
      <c r="C1996" t="s">
        <v>8230</v>
      </c>
      <c r="D1996" t="s">
        <v>5655</v>
      </c>
      <c r="E1996" t="s">
        <v>8089</v>
      </c>
    </row>
    <row r="1997" spans="1:5" hidden="1">
      <c r="A1997" t="s">
        <v>8242</v>
      </c>
      <c r="B1997" t="s">
        <v>467</v>
      </c>
      <c r="C1997" t="s">
        <v>8243</v>
      </c>
      <c r="D1997" t="s">
        <v>5655</v>
      </c>
      <c r="E1997" t="s">
        <v>8089</v>
      </c>
    </row>
    <row r="1998" spans="1:5" hidden="1">
      <c r="A1998" t="s">
        <v>5983</v>
      </c>
      <c r="B1998" t="s">
        <v>501</v>
      </c>
      <c r="C1998" t="s">
        <v>5984</v>
      </c>
      <c r="D1998" t="s">
        <v>5655</v>
      </c>
      <c r="E1998" t="s">
        <v>5998</v>
      </c>
    </row>
    <row r="1999" spans="1:5" hidden="1">
      <c r="A1999" t="s">
        <v>9319</v>
      </c>
      <c r="B1999" t="s">
        <v>852</v>
      </c>
      <c r="C1999" t="s">
        <v>9320</v>
      </c>
      <c r="D1999" t="s">
        <v>5655</v>
      </c>
      <c r="E1999" t="s">
        <v>5998</v>
      </c>
    </row>
    <row r="2000" spans="1:5" hidden="1">
      <c r="A2000" t="s">
        <v>10051</v>
      </c>
      <c r="B2000" t="s">
        <v>309</v>
      </c>
      <c r="C2000" t="s">
        <v>10052</v>
      </c>
      <c r="D2000" t="s">
        <v>5655</v>
      </c>
      <c r="E2000" t="s">
        <v>5998</v>
      </c>
    </row>
    <row r="2001" spans="1:5" hidden="1">
      <c r="A2001" t="s">
        <v>5656</v>
      </c>
      <c r="B2001" t="s">
        <v>39</v>
      </c>
      <c r="C2001" t="s">
        <v>5657</v>
      </c>
      <c r="D2001" t="s">
        <v>5655</v>
      </c>
      <c r="E2001" t="s">
        <v>5704</v>
      </c>
    </row>
    <row r="2002" spans="1:5" hidden="1">
      <c r="A2002" t="s">
        <v>7577</v>
      </c>
      <c r="B2002" t="s">
        <v>189</v>
      </c>
      <c r="C2002" t="s">
        <v>2141</v>
      </c>
      <c r="D2002" t="s">
        <v>5655</v>
      </c>
      <c r="E2002" t="s">
        <v>5704</v>
      </c>
    </row>
    <row r="2003" spans="1:5" hidden="1">
      <c r="A2003" t="s">
        <v>7669</v>
      </c>
      <c r="B2003" t="s">
        <v>31</v>
      </c>
      <c r="C2003" t="s">
        <v>4270</v>
      </c>
      <c r="D2003" t="s">
        <v>5655</v>
      </c>
      <c r="E2003" t="s">
        <v>5704</v>
      </c>
    </row>
    <row r="2004" spans="1:5" hidden="1">
      <c r="A2004" t="s">
        <v>7691</v>
      </c>
      <c r="B2004" t="s">
        <v>586</v>
      </c>
      <c r="C2004" t="s">
        <v>5605</v>
      </c>
      <c r="D2004" t="s">
        <v>5655</v>
      </c>
      <c r="E2004" t="s">
        <v>5704</v>
      </c>
    </row>
    <row r="2005" spans="1:5" hidden="1">
      <c r="A2005" t="s">
        <v>7699</v>
      </c>
      <c r="B2005" t="s">
        <v>379</v>
      </c>
      <c r="C2005" t="s">
        <v>5596</v>
      </c>
      <c r="D2005" t="s">
        <v>5655</v>
      </c>
      <c r="E2005" t="s">
        <v>5704</v>
      </c>
    </row>
    <row r="2006" spans="1:5" hidden="1">
      <c r="A2006" t="s">
        <v>8699</v>
      </c>
      <c r="B2006" t="s">
        <v>481</v>
      </c>
      <c r="C2006" t="s">
        <v>8700</v>
      </c>
      <c r="D2006" t="s">
        <v>5655</v>
      </c>
      <c r="E2006" t="s">
        <v>5704</v>
      </c>
    </row>
    <row r="2007" spans="1:5" hidden="1">
      <c r="A2007" t="s">
        <v>9646</v>
      </c>
      <c r="B2007" t="s">
        <v>291</v>
      </c>
      <c r="C2007" t="s">
        <v>9647</v>
      </c>
      <c r="D2007" t="s">
        <v>5655</v>
      </c>
      <c r="E2007" t="s">
        <v>5704</v>
      </c>
    </row>
    <row r="2008" spans="1:5" hidden="1">
      <c r="A2008" t="s">
        <v>6612</v>
      </c>
      <c r="B2008" t="s">
        <v>441</v>
      </c>
      <c r="C2008" t="s">
        <v>6613</v>
      </c>
      <c r="D2008" t="s">
        <v>5655</v>
      </c>
      <c r="E2008" t="s">
        <v>6619</v>
      </c>
    </row>
    <row r="2009" spans="1:5" hidden="1">
      <c r="A2009" t="s">
        <v>6917</v>
      </c>
      <c r="B2009" t="s">
        <v>383</v>
      </c>
      <c r="C2009" t="s">
        <v>6918</v>
      </c>
      <c r="D2009" t="s">
        <v>5655</v>
      </c>
      <c r="E2009" t="s">
        <v>6619</v>
      </c>
    </row>
    <row r="2010" spans="1:5" hidden="1">
      <c r="A2010" t="s">
        <v>6958</v>
      </c>
      <c r="B2010" t="s">
        <v>690</v>
      </c>
      <c r="C2010" t="s">
        <v>6959</v>
      </c>
      <c r="D2010" t="s">
        <v>5655</v>
      </c>
      <c r="E2010" t="s">
        <v>6619</v>
      </c>
    </row>
    <row r="2011" spans="1:5" hidden="1">
      <c r="A2011" t="s">
        <v>8259</v>
      </c>
      <c r="B2011" t="s">
        <v>1043</v>
      </c>
      <c r="C2011" t="s">
        <v>8260</v>
      </c>
      <c r="D2011" t="s">
        <v>5655</v>
      </c>
      <c r="E2011" t="s">
        <v>6619</v>
      </c>
    </row>
    <row r="2012" spans="1:5" hidden="1">
      <c r="A2012" t="s">
        <v>10014</v>
      </c>
      <c r="B2012" t="s">
        <v>103</v>
      </c>
      <c r="C2012" t="s">
        <v>10015</v>
      </c>
      <c r="D2012" t="s">
        <v>5655</v>
      </c>
      <c r="E2012" t="s">
        <v>6619</v>
      </c>
    </row>
    <row r="2013" spans="1:5" hidden="1">
      <c r="A2013" t="s">
        <v>10051</v>
      </c>
      <c r="B2013" t="s">
        <v>309</v>
      </c>
      <c r="C2013" t="s">
        <v>10052</v>
      </c>
      <c r="D2013" t="s">
        <v>5655</v>
      </c>
      <c r="E2013" t="s">
        <v>6619</v>
      </c>
    </row>
    <row r="2014" spans="1:5" hidden="1">
      <c r="A2014" t="s">
        <v>10051</v>
      </c>
      <c r="B2014" t="s">
        <v>309</v>
      </c>
      <c r="C2014" t="s">
        <v>10052</v>
      </c>
      <c r="D2014" t="s">
        <v>5655</v>
      </c>
      <c r="E2014" t="s">
        <v>10056</v>
      </c>
    </row>
    <row r="2015" spans="1:5" hidden="1">
      <c r="A2015" t="s">
        <v>10178</v>
      </c>
      <c r="B2015" t="s">
        <v>1072</v>
      </c>
      <c r="C2015" t="s">
        <v>10179</v>
      </c>
      <c r="D2015" t="s">
        <v>5655</v>
      </c>
      <c r="E2015" t="s">
        <v>10056</v>
      </c>
    </row>
    <row r="2016" spans="1:5" hidden="1">
      <c r="A2016" t="s">
        <v>6145</v>
      </c>
      <c r="B2016" t="s">
        <v>870</v>
      </c>
      <c r="C2016" t="s">
        <v>6146</v>
      </c>
      <c r="D2016" t="s">
        <v>5655</v>
      </c>
      <c r="E2016" t="s">
        <v>6154</v>
      </c>
    </row>
    <row r="2017" spans="1:5" hidden="1">
      <c r="A2017" t="s">
        <v>7960</v>
      </c>
      <c r="B2017" t="s">
        <v>261</v>
      </c>
      <c r="C2017" t="s">
        <v>7961</v>
      </c>
      <c r="D2017" t="s">
        <v>5655</v>
      </c>
      <c r="E2017" t="s">
        <v>7962</v>
      </c>
    </row>
    <row r="2018" spans="1:5" hidden="1">
      <c r="A2018" t="s">
        <v>8036</v>
      </c>
      <c r="B2018" t="s">
        <v>235</v>
      </c>
      <c r="C2018" t="s">
        <v>8037</v>
      </c>
      <c r="D2018" t="s">
        <v>5655</v>
      </c>
      <c r="E2018" t="s">
        <v>7962</v>
      </c>
    </row>
    <row r="2019" spans="1:5" hidden="1">
      <c r="A2019" t="s">
        <v>10014</v>
      </c>
      <c r="B2019" t="s">
        <v>103</v>
      </c>
      <c r="C2019" t="s">
        <v>10015</v>
      </c>
      <c r="D2019" t="s">
        <v>5655</v>
      </c>
      <c r="E2019" t="s">
        <v>7962</v>
      </c>
    </row>
    <row r="2020" spans="1:5" hidden="1">
      <c r="A2020" t="s">
        <v>9695</v>
      </c>
      <c r="B2020" t="s">
        <v>469</v>
      </c>
      <c r="C2020" t="s">
        <v>9696</v>
      </c>
      <c r="D2020" t="s">
        <v>5655</v>
      </c>
      <c r="E2020" t="s">
        <v>9699</v>
      </c>
    </row>
    <row r="2021" spans="1:5" hidden="1">
      <c r="A2021" t="s">
        <v>9706</v>
      </c>
      <c r="B2021" t="s">
        <v>550</v>
      </c>
      <c r="C2021" t="s">
        <v>9707</v>
      </c>
      <c r="D2021" t="s">
        <v>5655</v>
      </c>
      <c r="E2021" t="s">
        <v>9699</v>
      </c>
    </row>
    <row r="2022" spans="1:5" hidden="1">
      <c r="A2022" t="s">
        <v>7414</v>
      </c>
      <c r="B2022" t="s">
        <v>197</v>
      </c>
      <c r="C2022" t="s">
        <v>7415</v>
      </c>
      <c r="D2022" t="s">
        <v>5655</v>
      </c>
      <c r="E2022" t="s">
        <v>7421</v>
      </c>
    </row>
    <row r="2023" spans="1:5" hidden="1">
      <c r="A2023" t="s">
        <v>7691</v>
      </c>
      <c r="B2023" t="s">
        <v>586</v>
      </c>
      <c r="C2023" t="s">
        <v>5605</v>
      </c>
      <c r="D2023" t="s">
        <v>5655</v>
      </c>
      <c r="E2023" t="s">
        <v>7421</v>
      </c>
    </row>
    <row r="2024" spans="1:5" hidden="1">
      <c r="A2024" t="s">
        <v>8652</v>
      </c>
      <c r="B2024" t="s">
        <v>600</v>
      </c>
      <c r="C2024" t="s">
        <v>8653</v>
      </c>
      <c r="D2024" t="s">
        <v>5655</v>
      </c>
      <c r="E2024" t="s">
        <v>7421</v>
      </c>
    </row>
    <row r="2025" spans="1:5" hidden="1">
      <c r="A2025" t="s">
        <v>9013</v>
      </c>
      <c r="B2025" t="s">
        <v>782</v>
      </c>
      <c r="C2025" t="s">
        <v>9014</v>
      </c>
      <c r="D2025" t="s">
        <v>5655</v>
      </c>
      <c r="E2025" t="s">
        <v>7421</v>
      </c>
    </row>
    <row r="2026" spans="1:5" hidden="1">
      <c r="A2026" t="s">
        <v>9945</v>
      </c>
      <c r="B2026" t="s">
        <v>243</v>
      </c>
      <c r="C2026" t="s">
        <v>9946</v>
      </c>
      <c r="D2026" t="s">
        <v>5655</v>
      </c>
      <c r="E2026" t="s">
        <v>7421</v>
      </c>
    </row>
    <row r="2027" spans="1:5" hidden="1">
      <c r="A2027" t="s">
        <v>6469</v>
      </c>
      <c r="B2027" t="s">
        <v>531</v>
      </c>
      <c r="C2027" t="s">
        <v>6470</v>
      </c>
      <c r="D2027" t="s">
        <v>5655</v>
      </c>
      <c r="E2027" t="s">
        <v>6477</v>
      </c>
    </row>
    <row r="2028" spans="1:5" hidden="1">
      <c r="A2028" t="s">
        <v>8699</v>
      </c>
      <c r="B2028" t="s">
        <v>481</v>
      </c>
      <c r="C2028" t="s">
        <v>8700</v>
      </c>
      <c r="D2028" t="s">
        <v>5655</v>
      </c>
      <c r="E2028" t="s">
        <v>6477</v>
      </c>
    </row>
    <row r="2029" spans="1:5" hidden="1">
      <c r="A2029" t="s">
        <v>5656</v>
      </c>
      <c r="B2029" t="s">
        <v>39</v>
      </c>
      <c r="C2029" t="s">
        <v>5657</v>
      </c>
      <c r="D2029" t="s">
        <v>5655</v>
      </c>
      <c r="E2029" t="s">
        <v>5703</v>
      </c>
    </row>
    <row r="2030" spans="1:5" hidden="1">
      <c r="A2030" t="s">
        <v>5977</v>
      </c>
      <c r="B2030" t="s">
        <v>832</v>
      </c>
      <c r="C2030" t="s">
        <v>5978</v>
      </c>
      <c r="D2030" t="s">
        <v>5655</v>
      </c>
      <c r="E2030" t="s">
        <v>5703</v>
      </c>
    </row>
    <row r="2031" spans="1:5" hidden="1">
      <c r="A2031" t="s">
        <v>6502</v>
      </c>
      <c r="B2031" t="s">
        <v>29</v>
      </c>
      <c r="C2031" t="s">
        <v>6503</v>
      </c>
      <c r="D2031" t="s">
        <v>5655</v>
      </c>
      <c r="E2031" t="s">
        <v>5703</v>
      </c>
    </row>
    <row r="2032" spans="1:5" hidden="1">
      <c r="A2032" t="s">
        <v>6531</v>
      </c>
      <c r="B2032" t="s">
        <v>680</v>
      </c>
      <c r="C2032" t="s">
        <v>6532</v>
      </c>
      <c r="D2032" t="s">
        <v>5655</v>
      </c>
      <c r="E2032" t="s">
        <v>5703</v>
      </c>
    </row>
    <row r="2033" spans="1:5" hidden="1">
      <c r="A2033" t="s">
        <v>6669</v>
      </c>
      <c r="B2033" t="s">
        <v>614</v>
      </c>
      <c r="C2033" t="s">
        <v>6670</v>
      </c>
      <c r="D2033" t="s">
        <v>5655</v>
      </c>
      <c r="E2033" t="s">
        <v>5703</v>
      </c>
    </row>
    <row r="2034" spans="1:5" hidden="1">
      <c r="A2034" t="s">
        <v>6688</v>
      </c>
      <c r="B2034" t="s">
        <v>503</v>
      </c>
      <c r="C2034" t="s">
        <v>6689</v>
      </c>
      <c r="D2034" t="s">
        <v>5655</v>
      </c>
      <c r="E2034" t="s">
        <v>5703</v>
      </c>
    </row>
    <row r="2035" spans="1:5" hidden="1">
      <c r="A2035" t="s">
        <v>6772</v>
      </c>
      <c r="B2035" t="s">
        <v>47</v>
      </c>
      <c r="C2035" t="s">
        <v>6773</v>
      </c>
      <c r="D2035" t="s">
        <v>5655</v>
      </c>
      <c r="E2035" t="s">
        <v>5703</v>
      </c>
    </row>
    <row r="2036" spans="1:5" hidden="1">
      <c r="A2036" t="s">
        <v>6869</v>
      </c>
      <c r="B2036" t="s">
        <v>618</v>
      </c>
      <c r="C2036" t="s">
        <v>6870</v>
      </c>
      <c r="D2036" t="s">
        <v>5655</v>
      </c>
      <c r="E2036" t="s">
        <v>5703</v>
      </c>
    </row>
    <row r="2037" spans="1:5" hidden="1">
      <c r="A2037" t="s">
        <v>7022</v>
      </c>
      <c r="B2037" t="s">
        <v>351</v>
      </c>
      <c r="C2037" t="s">
        <v>7023</v>
      </c>
      <c r="D2037" t="s">
        <v>5655</v>
      </c>
      <c r="E2037" t="s">
        <v>5703</v>
      </c>
    </row>
    <row r="2038" spans="1:5" hidden="1">
      <c r="A2038" t="s">
        <v>7310</v>
      </c>
      <c r="B2038" t="s">
        <v>1029</v>
      </c>
      <c r="C2038" t="s">
        <v>7311</v>
      </c>
      <c r="D2038" t="s">
        <v>5655</v>
      </c>
      <c r="E2038" t="s">
        <v>5703</v>
      </c>
    </row>
    <row r="2039" spans="1:5" hidden="1">
      <c r="A2039" t="s">
        <v>7470</v>
      </c>
      <c r="B2039" t="s">
        <v>497</v>
      </c>
      <c r="C2039" t="s">
        <v>7471</v>
      </c>
      <c r="D2039" t="s">
        <v>5655</v>
      </c>
      <c r="E2039" t="s">
        <v>5703</v>
      </c>
    </row>
    <row r="2040" spans="1:5" hidden="1">
      <c r="A2040" t="s">
        <v>7577</v>
      </c>
      <c r="B2040" t="s">
        <v>189</v>
      </c>
      <c r="C2040" t="s">
        <v>2141</v>
      </c>
      <c r="D2040" t="s">
        <v>5655</v>
      </c>
      <c r="E2040" t="s">
        <v>5703</v>
      </c>
    </row>
    <row r="2041" spans="1:5" hidden="1">
      <c r="A2041" t="s">
        <v>7658</v>
      </c>
      <c r="B2041" t="s">
        <v>825</v>
      </c>
      <c r="C2041" t="s">
        <v>7659</v>
      </c>
      <c r="D2041" t="s">
        <v>5655</v>
      </c>
      <c r="E2041" t="s">
        <v>5703</v>
      </c>
    </row>
    <row r="2042" spans="1:5" hidden="1">
      <c r="A2042" t="s">
        <v>7724</v>
      </c>
      <c r="B2042" t="s">
        <v>515</v>
      </c>
      <c r="C2042" t="s">
        <v>7725</v>
      </c>
      <c r="D2042" t="s">
        <v>5655</v>
      </c>
      <c r="E2042" t="s">
        <v>5703</v>
      </c>
    </row>
    <row r="2043" spans="1:5" hidden="1">
      <c r="A2043" t="s">
        <v>7752</v>
      </c>
      <c r="B2043" t="s">
        <v>475</v>
      </c>
      <c r="C2043" t="s">
        <v>7753</v>
      </c>
      <c r="D2043" t="s">
        <v>5655</v>
      </c>
      <c r="E2043" t="s">
        <v>5703</v>
      </c>
    </row>
    <row r="2044" spans="1:5" hidden="1">
      <c r="A2044" t="s">
        <v>8056</v>
      </c>
      <c r="B2044" t="s">
        <v>355</v>
      </c>
      <c r="C2044" t="s">
        <v>8057</v>
      </c>
      <c r="D2044" t="s">
        <v>5655</v>
      </c>
      <c r="E2044" t="s">
        <v>5703</v>
      </c>
    </row>
    <row r="2045" spans="1:5" hidden="1">
      <c r="A2045" t="s">
        <v>8061</v>
      </c>
      <c r="B2045" t="s">
        <v>279</v>
      </c>
      <c r="C2045" t="s">
        <v>8062</v>
      </c>
      <c r="D2045" t="s">
        <v>5655</v>
      </c>
      <c r="E2045" t="s">
        <v>5703</v>
      </c>
    </row>
    <row r="2046" spans="1:5" hidden="1">
      <c r="A2046" t="s">
        <v>8067</v>
      </c>
      <c r="B2046" t="s">
        <v>509</v>
      </c>
      <c r="C2046" t="s">
        <v>8068</v>
      </c>
      <c r="D2046" t="s">
        <v>5655</v>
      </c>
      <c r="E2046" t="s">
        <v>5703</v>
      </c>
    </row>
    <row r="2047" spans="1:5" hidden="1">
      <c r="A2047" t="s">
        <v>8560</v>
      </c>
      <c r="B2047" t="s">
        <v>674</v>
      </c>
      <c r="C2047" t="s">
        <v>8561</v>
      </c>
      <c r="D2047" t="s">
        <v>5655</v>
      </c>
      <c r="E2047" t="s">
        <v>5703</v>
      </c>
    </row>
    <row r="2048" spans="1:5" hidden="1">
      <c r="A2048" t="s">
        <v>9236</v>
      </c>
      <c r="B2048" t="s">
        <v>253</v>
      </c>
      <c r="C2048" t="s">
        <v>9237</v>
      </c>
      <c r="D2048" t="s">
        <v>5655</v>
      </c>
      <c r="E2048" t="s">
        <v>5703</v>
      </c>
    </row>
    <row r="2049" spans="1:5" hidden="1">
      <c r="A2049" t="s">
        <v>9866</v>
      </c>
      <c r="B2049" t="s">
        <v>67</v>
      </c>
      <c r="C2049" t="s">
        <v>9867</v>
      </c>
      <c r="D2049" t="s">
        <v>5655</v>
      </c>
      <c r="E2049" t="s">
        <v>5703</v>
      </c>
    </row>
    <row r="2050" spans="1:5" hidden="1">
      <c r="A2050" t="s">
        <v>9958</v>
      </c>
      <c r="B2050" t="s">
        <v>187</v>
      </c>
      <c r="C2050" t="s">
        <v>9959</v>
      </c>
      <c r="D2050" t="s">
        <v>5655</v>
      </c>
      <c r="E2050" t="s">
        <v>5703</v>
      </c>
    </row>
    <row r="2051" spans="1:5" hidden="1">
      <c r="A2051" t="s">
        <v>9961</v>
      </c>
      <c r="B2051" t="s">
        <v>311</v>
      </c>
      <c r="C2051" t="s">
        <v>9962</v>
      </c>
      <c r="D2051" t="s">
        <v>5655</v>
      </c>
      <c r="E2051" t="s">
        <v>5703</v>
      </c>
    </row>
    <row r="2052" spans="1:5" hidden="1">
      <c r="A2052" t="s">
        <v>10098</v>
      </c>
      <c r="B2052" t="s">
        <v>598</v>
      </c>
      <c r="C2052" t="s">
        <v>10099</v>
      </c>
      <c r="D2052" t="s">
        <v>5655</v>
      </c>
      <c r="E2052" t="s">
        <v>5703</v>
      </c>
    </row>
    <row r="2053" spans="1:5" hidden="1">
      <c r="A2053" t="s">
        <v>10122</v>
      </c>
      <c r="B2053" t="s">
        <v>1071</v>
      </c>
      <c r="C2053" t="s">
        <v>10123</v>
      </c>
      <c r="D2053" t="s">
        <v>5655</v>
      </c>
      <c r="E2053" t="s">
        <v>5703</v>
      </c>
    </row>
    <row r="2054" spans="1:5" hidden="1">
      <c r="A2054" t="s">
        <v>10191</v>
      </c>
      <c r="B2054" t="s">
        <v>1073</v>
      </c>
      <c r="C2054" t="s">
        <v>10192</v>
      </c>
      <c r="D2054" t="s">
        <v>5655</v>
      </c>
      <c r="E2054" t="s">
        <v>5703</v>
      </c>
    </row>
    <row r="2055" spans="1:5" hidden="1">
      <c r="A2055" t="s">
        <v>7577</v>
      </c>
      <c r="B2055" t="s">
        <v>189</v>
      </c>
      <c r="C2055" t="s">
        <v>2141</v>
      </c>
      <c r="D2055" t="s">
        <v>5655</v>
      </c>
      <c r="E2055" t="s">
        <v>7588</v>
      </c>
    </row>
    <row r="2056" spans="1:5" hidden="1">
      <c r="A2056" t="s">
        <v>7669</v>
      </c>
      <c r="B2056" t="s">
        <v>31</v>
      </c>
      <c r="C2056" t="s">
        <v>4270</v>
      </c>
      <c r="D2056" t="s">
        <v>5655</v>
      </c>
      <c r="E2056" t="s">
        <v>7588</v>
      </c>
    </row>
    <row r="2057" spans="1:5" hidden="1">
      <c r="A2057" t="s">
        <v>8346</v>
      </c>
      <c r="B2057" t="s">
        <v>807</v>
      </c>
      <c r="C2057" t="s">
        <v>8347</v>
      </c>
      <c r="D2057" t="s">
        <v>5655</v>
      </c>
      <c r="E2057" t="s">
        <v>7588</v>
      </c>
    </row>
    <row r="2058" spans="1:5" hidden="1">
      <c r="A2058" t="s">
        <v>8560</v>
      </c>
      <c r="B2058" t="s">
        <v>674</v>
      </c>
      <c r="C2058" t="s">
        <v>8561</v>
      </c>
      <c r="D2058" t="s">
        <v>5655</v>
      </c>
      <c r="E2058" t="s">
        <v>7588</v>
      </c>
    </row>
    <row r="2059" spans="1:5" hidden="1">
      <c r="A2059" t="s">
        <v>6958</v>
      </c>
      <c r="B2059" t="s">
        <v>690</v>
      </c>
      <c r="C2059" t="s">
        <v>6959</v>
      </c>
      <c r="D2059" t="s">
        <v>5655</v>
      </c>
      <c r="E2059" t="s">
        <v>6960</v>
      </c>
    </row>
    <row r="2060" spans="1:5" hidden="1">
      <c r="A2060" t="s">
        <v>8259</v>
      </c>
      <c r="B2060" t="s">
        <v>1043</v>
      </c>
      <c r="C2060" t="s">
        <v>8260</v>
      </c>
      <c r="D2060" t="s">
        <v>5655</v>
      </c>
      <c r="E2060" t="s">
        <v>6960</v>
      </c>
    </row>
    <row r="2061" spans="1:5" hidden="1">
      <c r="A2061" t="s">
        <v>10223</v>
      </c>
      <c r="B2061" t="s">
        <v>91</v>
      </c>
      <c r="C2061" t="s">
        <v>10224</v>
      </c>
      <c r="D2061" t="s">
        <v>5655</v>
      </c>
      <c r="E2061" t="s">
        <v>10225</v>
      </c>
    </row>
    <row r="2062" spans="1:5" hidden="1">
      <c r="A2062" t="s">
        <v>10223</v>
      </c>
      <c r="B2062" t="s">
        <v>91</v>
      </c>
      <c r="C2062" t="s">
        <v>10224</v>
      </c>
      <c r="D2062" t="s">
        <v>5655</v>
      </c>
      <c r="E2062" t="s">
        <v>10226</v>
      </c>
    </row>
    <row r="2063" spans="1:5" hidden="1">
      <c r="A2063" t="s">
        <v>5656</v>
      </c>
      <c r="B2063" t="s">
        <v>39</v>
      </c>
      <c r="C2063" t="s">
        <v>5657</v>
      </c>
      <c r="D2063" t="s">
        <v>5655</v>
      </c>
      <c r="E2063" t="s">
        <v>5705</v>
      </c>
    </row>
    <row r="2064" spans="1:5" hidden="1">
      <c r="A2064" t="s">
        <v>5983</v>
      </c>
      <c r="B2064" t="s">
        <v>501</v>
      </c>
      <c r="C2064" t="s">
        <v>5984</v>
      </c>
      <c r="D2064" t="s">
        <v>5655</v>
      </c>
      <c r="E2064" t="s">
        <v>5705</v>
      </c>
    </row>
    <row r="2065" spans="1:5" hidden="1">
      <c r="A2065" t="s">
        <v>8699</v>
      </c>
      <c r="B2065" t="s">
        <v>481</v>
      </c>
      <c r="C2065" t="s">
        <v>8700</v>
      </c>
      <c r="D2065" t="s">
        <v>5655</v>
      </c>
      <c r="E2065" t="s">
        <v>5705</v>
      </c>
    </row>
    <row r="2066" spans="1:5" hidden="1">
      <c r="A2066" t="s">
        <v>8848</v>
      </c>
      <c r="B2066" t="s">
        <v>684</v>
      </c>
      <c r="C2066" t="s">
        <v>8849</v>
      </c>
      <c r="D2066" t="s">
        <v>5655</v>
      </c>
      <c r="E2066" t="s">
        <v>5705</v>
      </c>
    </row>
    <row r="2067" spans="1:5" hidden="1">
      <c r="A2067" t="s">
        <v>8867</v>
      </c>
      <c r="B2067" t="s">
        <v>774</v>
      </c>
      <c r="C2067" t="s">
        <v>8868</v>
      </c>
      <c r="D2067" t="s">
        <v>5655</v>
      </c>
      <c r="E2067" t="s">
        <v>5705</v>
      </c>
    </row>
    <row r="2068" spans="1:5" hidden="1">
      <c r="A2068" t="s">
        <v>6058</v>
      </c>
      <c r="B2068" t="s">
        <v>287</v>
      </c>
      <c r="C2068" t="s">
        <v>6059</v>
      </c>
      <c r="D2068" t="s">
        <v>5655</v>
      </c>
      <c r="E2068" t="s">
        <v>6079</v>
      </c>
    </row>
    <row r="2069" spans="1:5" hidden="1">
      <c r="A2069" t="s">
        <v>8699</v>
      </c>
      <c r="B2069" t="s">
        <v>481</v>
      </c>
      <c r="C2069" t="s">
        <v>8700</v>
      </c>
      <c r="D2069" t="s">
        <v>5655</v>
      </c>
      <c r="E2069" t="s">
        <v>8715</v>
      </c>
    </row>
    <row r="2070" spans="1:5" hidden="1">
      <c r="A2070" t="s">
        <v>6212</v>
      </c>
      <c r="B2070" t="s">
        <v>582</v>
      </c>
      <c r="C2070" t="s">
        <v>6213</v>
      </c>
      <c r="D2070" t="s">
        <v>5655</v>
      </c>
      <c r="E2070" t="s">
        <v>6219</v>
      </c>
    </row>
    <row r="2071" spans="1:5" hidden="1">
      <c r="A2071" t="s">
        <v>6917</v>
      </c>
      <c r="B2071" t="s">
        <v>383</v>
      </c>
      <c r="C2071" t="s">
        <v>6918</v>
      </c>
      <c r="D2071" t="s">
        <v>5655</v>
      </c>
      <c r="E2071" t="s">
        <v>6219</v>
      </c>
    </row>
    <row r="2072" spans="1:5" hidden="1">
      <c r="A2072" t="s">
        <v>8611</v>
      </c>
      <c r="B2072" t="s">
        <v>688</v>
      </c>
      <c r="C2072" t="s">
        <v>8612</v>
      </c>
      <c r="D2072" t="s">
        <v>5655</v>
      </c>
      <c r="E2072" t="s">
        <v>8619</v>
      </c>
    </row>
    <row r="2073" spans="1:5" hidden="1">
      <c r="A2073" t="s">
        <v>9236</v>
      </c>
      <c r="B2073" t="s">
        <v>253</v>
      </c>
      <c r="C2073" t="s">
        <v>9237</v>
      </c>
      <c r="D2073" t="s">
        <v>5655</v>
      </c>
      <c r="E2073" t="s">
        <v>8619</v>
      </c>
    </row>
    <row r="2074" spans="1:5" hidden="1">
      <c r="A2074" t="s">
        <v>9475</v>
      </c>
      <c r="B2074" t="s">
        <v>113</v>
      </c>
      <c r="C2074" t="s">
        <v>9476</v>
      </c>
      <c r="D2074" t="s">
        <v>5655</v>
      </c>
      <c r="E2074" t="s">
        <v>9481</v>
      </c>
    </row>
    <row r="2075" spans="1:5" hidden="1">
      <c r="A2075" t="s">
        <v>10092</v>
      </c>
      <c r="B2075" t="s">
        <v>173</v>
      </c>
      <c r="C2075" t="s">
        <v>10093</v>
      </c>
      <c r="D2075" t="s">
        <v>5655</v>
      </c>
      <c r="E2075" t="s">
        <v>9481</v>
      </c>
    </row>
    <row r="2076" spans="1:5" hidden="1">
      <c r="A2076" t="s">
        <v>10095</v>
      </c>
      <c r="B2076" t="s">
        <v>686</v>
      </c>
      <c r="C2076" t="s">
        <v>10096</v>
      </c>
      <c r="D2076" t="s">
        <v>5655</v>
      </c>
      <c r="E2076" t="s">
        <v>9481</v>
      </c>
    </row>
    <row r="2077" spans="1:5" hidden="1">
      <c r="A2077" t="s">
        <v>9667</v>
      </c>
      <c r="B2077" t="s">
        <v>473</v>
      </c>
      <c r="C2077" t="s">
        <v>9668</v>
      </c>
      <c r="D2077" t="s">
        <v>5655</v>
      </c>
      <c r="E2077" t="s">
        <v>9669</v>
      </c>
    </row>
    <row r="2078" spans="1:5" hidden="1">
      <c r="A2078" t="s">
        <v>9396</v>
      </c>
      <c r="B2078" t="s">
        <v>439</v>
      </c>
      <c r="C2078" t="s">
        <v>9397</v>
      </c>
      <c r="D2078" t="s">
        <v>5655</v>
      </c>
      <c r="E2078" t="s">
        <v>9402</v>
      </c>
    </row>
    <row r="2079" spans="1:5" hidden="1">
      <c r="A2079" t="s">
        <v>9475</v>
      </c>
      <c r="B2079" t="s">
        <v>113</v>
      </c>
      <c r="C2079" t="s">
        <v>9476</v>
      </c>
      <c r="D2079" t="s">
        <v>5655</v>
      </c>
      <c r="E2079" t="s">
        <v>9402</v>
      </c>
    </row>
    <row r="2080" spans="1:5" hidden="1">
      <c r="A2080" t="s">
        <v>8808</v>
      </c>
      <c r="B2080" t="s">
        <v>1046</v>
      </c>
      <c r="C2080" t="s">
        <v>8809</v>
      </c>
      <c r="D2080" t="s">
        <v>5655</v>
      </c>
      <c r="E2080" t="s">
        <v>8810</v>
      </c>
    </row>
    <row r="2081" spans="1:5" hidden="1">
      <c r="A2081" t="s">
        <v>6688</v>
      </c>
      <c r="B2081" t="s">
        <v>503</v>
      </c>
      <c r="C2081" t="s">
        <v>6689</v>
      </c>
      <c r="D2081" t="s">
        <v>5655</v>
      </c>
      <c r="E2081" t="s">
        <v>6694</v>
      </c>
    </row>
    <row r="2082" spans="1:5" hidden="1">
      <c r="A2082" t="s">
        <v>9961</v>
      </c>
      <c r="B2082" t="s">
        <v>311</v>
      </c>
      <c r="C2082" t="s">
        <v>9962</v>
      </c>
      <c r="D2082" t="s">
        <v>5655</v>
      </c>
      <c r="E2082" t="s">
        <v>6694</v>
      </c>
    </row>
    <row r="2083" spans="1:5" hidden="1">
      <c r="A2083" t="s">
        <v>10098</v>
      </c>
      <c r="B2083" t="s">
        <v>598</v>
      </c>
      <c r="C2083" t="s">
        <v>10099</v>
      </c>
      <c r="D2083" t="s">
        <v>5655</v>
      </c>
      <c r="E2083" t="s">
        <v>6694</v>
      </c>
    </row>
    <row r="2084" spans="1:5" hidden="1">
      <c r="A2084" t="s">
        <v>10122</v>
      </c>
      <c r="B2084" t="s">
        <v>1071</v>
      </c>
      <c r="C2084" t="s">
        <v>10123</v>
      </c>
      <c r="D2084" t="s">
        <v>5655</v>
      </c>
      <c r="E2084" t="s">
        <v>6694</v>
      </c>
    </row>
    <row r="2085" spans="1:5" hidden="1">
      <c r="A2085" t="s">
        <v>6058</v>
      </c>
      <c r="B2085" t="s">
        <v>287</v>
      </c>
      <c r="C2085" t="s">
        <v>6059</v>
      </c>
      <c r="D2085" t="s">
        <v>5655</v>
      </c>
      <c r="E2085" t="s">
        <v>6080</v>
      </c>
    </row>
    <row r="2086" spans="1:5" hidden="1">
      <c r="A2086" t="s">
        <v>6108</v>
      </c>
      <c r="B2086" t="s">
        <v>185</v>
      </c>
      <c r="C2086" t="s">
        <v>6109</v>
      </c>
      <c r="D2086" t="s">
        <v>5655</v>
      </c>
      <c r="E2086" t="s">
        <v>6080</v>
      </c>
    </row>
    <row r="2087" spans="1:5" hidden="1">
      <c r="A2087" t="s">
        <v>6112</v>
      </c>
      <c r="B2087" t="s">
        <v>1008</v>
      </c>
      <c r="C2087" t="s">
        <v>6113</v>
      </c>
      <c r="D2087" t="s">
        <v>5655</v>
      </c>
      <c r="E2087" t="s">
        <v>6080</v>
      </c>
    </row>
    <row r="2088" spans="1:5" hidden="1">
      <c r="A2088" t="s">
        <v>9013</v>
      </c>
      <c r="B2088" t="s">
        <v>782</v>
      </c>
      <c r="C2088" t="s">
        <v>9014</v>
      </c>
      <c r="D2088" t="s">
        <v>5655</v>
      </c>
      <c r="E2088" t="s">
        <v>9019</v>
      </c>
    </row>
    <row r="2089" spans="1:5" hidden="1">
      <c r="A2089" t="s">
        <v>6873</v>
      </c>
      <c r="B2089" t="s">
        <v>121</v>
      </c>
      <c r="C2089" t="s">
        <v>6874</v>
      </c>
      <c r="D2089" t="s">
        <v>5655</v>
      </c>
      <c r="E2089" t="s">
        <v>6875</v>
      </c>
    </row>
    <row r="2090" spans="1:5" hidden="1">
      <c r="A2090" t="s">
        <v>6917</v>
      </c>
      <c r="B2090" t="s">
        <v>383</v>
      </c>
      <c r="C2090" t="s">
        <v>6918</v>
      </c>
      <c r="D2090" t="s">
        <v>5655</v>
      </c>
      <c r="E2090" t="s">
        <v>6875</v>
      </c>
    </row>
    <row r="2091" spans="1:5" hidden="1">
      <c r="A2091" t="s">
        <v>6958</v>
      </c>
      <c r="B2091" t="s">
        <v>690</v>
      </c>
      <c r="C2091" t="s">
        <v>6959</v>
      </c>
      <c r="D2091" t="s">
        <v>5655</v>
      </c>
      <c r="E2091" t="s">
        <v>6875</v>
      </c>
    </row>
    <row r="2092" spans="1:5" hidden="1">
      <c r="A2092" t="s">
        <v>7002</v>
      </c>
      <c r="B2092" t="s">
        <v>363</v>
      </c>
      <c r="C2092" t="s">
        <v>7003</v>
      </c>
      <c r="D2092" t="s">
        <v>5655</v>
      </c>
      <c r="E2092" t="s">
        <v>6875</v>
      </c>
    </row>
    <row r="2093" spans="1:5" hidden="1">
      <c r="A2093" t="s">
        <v>7011</v>
      </c>
      <c r="B2093" t="s">
        <v>1019</v>
      </c>
      <c r="C2093" t="s">
        <v>7012</v>
      </c>
      <c r="D2093" t="s">
        <v>5655</v>
      </c>
      <c r="E2093" t="s">
        <v>6875</v>
      </c>
    </row>
    <row r="2094" spans="1:5" hidden="1">
      <c r="A2094" t="s">
        <v>9695</v>
      </c>
      <c r="B2094" t="s">
        <v>469</v>
      </c>
      <c r="C2094" t="s">
        <v>9696</v>
      </c>
      <c r="D2094" t="s">
        <v>5655</v>
      </c>
      <c r="E2094" t="s">
        <v>6875</v>
      </c>
    </row>
    <row r="2095" spans="1:5" hidden="1">
      <c r="A2095" t="s">
        <v>9794</v>
      </c>
      <c r="B2095" t="s">
        <v>387</v>
      </c>
      <c r="C2095" t="s">
        <v>9795</v>
      </c>
      <c r="D2095" t="s">
        <v>5655</v>
      </c>
      <c r="E2095" t="s">
        <v>6875</v>
      </c>
    </row>
    <row r="2096" spans="1:5" hidden="1">
      <c r="A2096" t="s">
        <v>6058</v>
      </c>
      <c r="B2096" t="s">
        <v>287</v>
      </c>
      <c r="C2096" t="s">
        <v>6059</v>
      </c>
      <c r="D2096" t="s">
        <v>5655</v>
      </c>
      <c r="E2096" t="s">
        <v>6081</v>
      </c>
    </row>
    <row r="2097" spans="1:5" hidden="1">
      <c r="A2097" t="s">
        <v>6917</v>
      </c>
      <c r="B2097" t="s">
        <v>383</v>
      </c>
      <c r="C2097" t="s">
        <v>6918</v>
      </c>
      <c r="D2097" t="s">
        <v>5655</v>
      </c>
      <c r="E2097" t="s">
        <v>6081</v>
      </c>
    </row>
    <row r="2098" spans="1:5" hidden="1">
      <c r="A2098" t="s">
        <v>6958</v>
      </c>
      <c r="B2098" t="s">
        <v>690</v>
      </c>
      <c r="C2098" t="s">
        <v>6959</v>
      </c>
      <c r="D2098" t="s">
        <v>5655</v>
      </c>
      <c r="E2098" t="s">
        <v>6081</v>
      </c>
    </row>
    <row r="2099" spans="1:5" hidden="1">
      <c r="A2099" t="s">
        <v>9071</v>
      </c>
      <c r="B2099" t="s">
        <v>630</v>
      </c>
      <c r="C2099" t="s">
        <v>9072</v>
      </c>
      <c r="D2099" t="s">
        <v>5655</v>
      </c>
      <c r="E2099" t="s">
        <v>6081</v>
      </c>
    </row>
    <row r="2100" spans="1:5" hidden="1">
      <c r="A2100" t="s">
        <v>9723</v>
      </c>
      <c r="B2100" t="s">
        <v>602</v>
      </c>
      <c r="C2100" t="s">
        <v>9724</v>
      </c>
      <c r="D2100" t="s">
        <v>5655</v>
      </c>
      <c r="E2100" t="s">
        <v>6081</v>
      </c>
    </row>
    <row r="2101" spans="1:5" hidden="1">
      <c r="A2101" t="s">
        <v>10092</v>
      </c>
      <c r="B2101" t="s">
        <v>173</v>
      </c>
      <c r="C2101" t="s">
        <v>10093</v>
      </c>
      <c r="D2101" t="s">
        <v>5655</v>
      </c>
      <c r="E2101" t="s">
        <v>6081</v>
      </c>
    </row>
    <row r="2102" spans="1:5" hidden="1">
      <c r="A2102" t="s">
        <v>10168</v>
      </c>
      <c r="B2102" t="s">
        <v>461</v>
      </c>
      <c r="C2102" t="s">
        <v>10169</v>
      </c>
      <c r="D2102" t="s">
        <v>5655</v>
      </c>
      <c r="E2102" t="s">
        <v>6081</v>
      </c>
    </row>
    <row r="2103" spans="1:5" hidden="1">
      <c r="A2103" t="s">
        <v>9037</v>
      </c>
      <c r="B2103" t="s">
        <v>664</v>
      </c>
      <c r="C2103" t="s">
        <v>9038</v>
      </c>
      <c r="D2103" t="s">
        <v>5655</v>
      </c>
      <c r="E2103" t="s">
        <v>9049</v>
      </c>
    </row>
    <row r="2104" spans="1:5" hidden="1">
      <c r="A2104" t="s">
        <v>5656</v>
      </c>
      <c r="B2104" t="s">
        <v>39</v>
      </c>
      <c r="C2104" t="s">
        <v>5657</v>
      </c>
      <c r="D2104" t="s">
        <v>5655</v>
      </c>
      <c r="E2104" t="s">
        <v>5706</v>
      </c>
    </row>
    <row r="2105" spans="1:5" hidden="1">
      <c r="A2105" t="s">
        <v>7577</v>
      </c>
      <c r="B2105" t="s">
        <v>189</v>
      </c>
      <c r="C2105" t="s">
        <v>2141</v>
      </c>
      <c r="D2105" t="s">
        <v>5655</v>
      </c>
      <c r="E2105" t="s">
        <v>5706</v>
      </c>
    </row>
    <row r="2106" spans="1:5" hidden="1">
      <c r="A2106" t="s">
        <v>7803</v>
      </c>
      <c r="B2106" t="s">
        <v>682</v>
      </c>
      <c r="C2106" t="s">
        <v>7804</v>
      </c>
      <c r="D2106" t="s">
        <v>5655</v>
      </c>
      <c r="E2106" t="s">
        <v>5706</v>
      </c>
    </row>
    <row r="2107" spans="1:5" hidden="1">
      <c r="A2107" t="s">
        <v>6469</v>
      </c>
      <c r="B2107" t="s">
        <v>531</v>
      </c>
      <c r="C2107" t="s">
        <v>6470</v>
      </c>
      <c r="D2107" t="s">
        <v>5655</v>
      </c>
      <c r="E2107" t="s">
        <v>6478</v>
      </c>
    </row>
    <row r="2108" spans="1:5" hidden="1">
      <c r="A2108" t="s">
        <v>7680</v>
      </c>
      <c r="B2108" t="s">
        <v>829</v>
      </c>
      <c r="C2108" t="s">
        <v>7681</v>
      </c>
      <c r="D2108" t="s">
        <v>5655</v>
      </c>
      <c r="E2108" t="s">
        <v>6478</v>
      </c>
    </row>
    <row r="2109" spans="1:5" hidden="1">
      <c r="A2109" t="s">
        <v>7833</v>
      </c>
      <c r="B2109" t="s">
        <v>417</v>
      </c>
      <c r="C2109" t="s">
        <v>7834</v>
      </c>
      <c r="D2109" t="s">
        <v>5655</v>
      </c>
      <c r="E2109" t="s">
        <v>6478</v>
      </c>
    </row>
    <row r="2110" spans="1:5" hidden="1">
      <c r="A2110" t="s">
        <v>8425</v>
      </c>
      <c r="B2110" t="s">
        <v>584</v>
      </c>
      <c r="C2110" t="s">
        <v>8426</v>
      </c>
      <c r="D2110" t="s">
        <v>5655</v>
      </c>
      <c r="E2110" t="s">
        <v>6478</v>
      </c>
    </row>
    <row r="2111" spans="1:5" hidden="1">
      <c r="A2111" t="s">
        <v>8848</v>
      </c>
      <c r="B2111" t="s">
        <v>684</v>
      </c>
      <c r="C2111" t="s">
        <v>8849</v>
      </c>
      <c r="D2111" t="s">
        <v>5655</v>
      </c>
      <c r="E2111" t="s">
        <v>6478</v>
      </c>
    </row>
    <row r="2112" spans="1:5" hidden="1">
      <c r="A2112" t="s">
        <v>9084</v>
      </c>
      <c r="B2112" t="s">
        <v>323</v>
      </c>
      <c r="C2112" t="s">
        <v>9085</v>
      </c>
      <c r="D2112" t="s">
        <v>5655</v>
      </c>
      <c r="E2112" t="s">
        <v>6478</v>
      </c>
    </row>
    <row r="2113" spans="1:5" hidden="1">
      <c r="A2113" t="s">
        <v>9882</v>
      </c>
      <c r="B2113" t="s">
        <v>229</v>
      </c>
      <c r="C2113" t="s">
        <v>9883</v>
      </c>
      <c r="D2113" t="s">
        <v>5655</v>
      </c>
      <c r="E2113" t="s">
        <v>6478</v>
      </c>
    </row>
    <row r="2114" spans="1:5" hidden="1">
      <c r="A2114" t="s">
        <v>6058</v>
      </c>
      <c r="B2114" t="s">
        <v>287</v>
      </c>
      <c r="C2114" t="s">
        <v>6059</v>
      </c>
      <c r="D2114" t="s">
        <v>5655</v>
      </c>
      <c r="E2114" t="s">
        <v>6082</v>
      </c>
    </row>
    <row r="2115" spans="1:5" hidden="1">
      <c r="A2115" t="s">
        <v>8295</v>
      </c>
      <c r="B2115" t="s">
        <v>139</v>
      </c>
      <c r="C2115" t="s">
        <v>8296</v>
      </c>
      <c r="D2115" t="s">
        <v>5655</v>
      </c>
      <c r="E2115" t="s">
        <v>6082</v>
      </c>
    </row>
    <row r="2116" spans="1:5" hidden="1">
      <c r="A2116" t="s">
        <v>9236</v>
      </c>
      <c r="B2116" t="s">
        <v>253</v>
      </c>
      <c r="C2116" t="s">
        <v>9237</v>
      </c>
      <c r="D2116" t="s">
        <v>5655</v>
      </c>
      <c r="E2116" t="s">
        <v>6082</v>
      </c>
    </row>
    <row r="2117" spans="1:5" hidden="1">
      <c r="A2117" t="s">
        <v>5829</v>
      </c>
      <c r="B2117" t="s">
        <v>119</v>
      </c>
      <c r="C2117" t="s">
        <v>5830</v>
      </c>
      <c r="D2117" t="s">
        <v>5655</v>
      </c>
      <c r="E2117" t="s">
        <v>5837</v>
      </c>
    </row>
    <row r="2118" spans="1:5" hidden="1">
      <c r="A2118" t="s">
        <v>6165</v>
      </c>
      <c r="B2118" t="s">
        <v>191</v>
      </c>
      <c r="C2118" t="s">
        <v>6166</v>
      </c>
      <c r="D2118" t="s">
        <v>5655</v>
      </c>
      <c r="E2118" t="s">
        <v>6180</v>
      </c>
    </row>
    <row r="2119" spans="1:5" hidden="1">
      <c r="A2119" t="s">
        <v>6917</v>
      </c>
      <c r="B2119" t="s">
        <v>383</v>
      </c>
      <c r="C2119" t="s">
        <v>6918</v>
      </c>
      <c r="D2119" t="s">
        <v>5655</v>
      </c>
      <c r="E2119" t="s">
        <v>6180</v>
      </c>
    </row>
    <row r="2120" spans="1:5" hidden="1">
      <c r="A2120" t="s">
        <v>7205</v>
      </c>
      <c r="B2120" t="s">
        <v>463</v>
      </c>
      <c r="C2120" t="s">
        <v>7206</v>
      </c>
      <c r="D2120" t="s">
        <v>5655</v>
      </c>
      <c r="E2120" t="s">
        <v>6180</v>
      </c>
    </row>
    <row r="2121" spans="1:5" hidden="1">
      <c r="A2121" t="s">
        <v>7627</v>
      </c>
      <c r="B2121" t="s">
        <v>95</v>
      </c>
      <c r="C2121" t="s">
        <v>7628</v>
      </c>
      <c r="D2121" t="s">
        <v>5655</v>
      </c>
      <c r="E2121" t="s">
        <v>6180</v>
      </c>
    </row>
    <row r="2122" spans="1:5" hidden="1">
      <c r="A2122" t="s">
        <v>7680</v>
      </c>
      <c r="B2122" t="s">
        <v>829</v>
      </c>
      <c r="C2122" t="s">
        <v>7681</v>
      </c>
      <c r="D2122" t="s">
        <v>5655</v>
      </c>
      <c r="E2122" t="s">
        <v>6180</v>
      </c>
    </row>
    <row r="2123" spans="1:5" hidden="1">
      <c r="A2123" t="s">
        <v>7891</v>
      </c>
      <c r="B2123" t="s">
        <v>588</v>
      </c>
      <c r="C2123" t="s">
        <v>7892</v>
      </c>
      <c r="D2123" t="s">
        <v>5655</v>
      </c>
      <c r="E2123" t="s">
        <v>6180</v>
      </c>
    </row>
    <row r="2124" spans="1:5" hidden="1">
      <c r="A2124" t="s">
        <v>8560</v>
      </c>
      <c r="B2124" t="s">
        <v>674</v>
      </c>
      <c r="C2124" t="s">
        <v>8561</v>
      </c>
      <c r="D2124" t="s">
        <v>5655</v>
      </c>
      <c r="E2124" t="s">
        <v>6180</v>
      </c>
    </row>
    <row r="2125" spans="1:5" hidden="1">
      <c r="A2125" t="s">
        <v>8611</v>
      </c>
      <c r="B2125" t="s">
        <v>688</v>
      </c>
      <c r="C2125" t="s">
        <v>8612</v>
      </c>
      <c r="D2125" t="s">
        <v>5655</v>
      </c>
      <c r="E2125" t="s">
        <v>6180</v>
      </c>
    </row>
    <row r="2126" spans="1:5" hidden="1">
      <c r="A2126" t="s">
        <v>9170</v>
      </c>
      <c r="B2126" t="s">
        <v>668</v>
      </c>
      <c r="C2126" t="s">
        <v>9171</v>
      </c>
      <c r="D2126" t="s">
        <v>5655</v>
      </c>
      <c r="E2126" t="s">
        <v>9173</v>
      </c>
    </row>
    <row r="2127" spans="1:5" hidden="1">
      <c r="A2127" t="s">
        <v>9804</v>
      </c>
      <c r="B2127" t="s">
        <v>127</v>
      </c>
      <c r="C2127" t="s">
        <v>9805</v>
      </c>
      <c r="D2127" t="s">
        <v>5655</v>
      </c>
      <c r="E2127" t="s">
        <v>9173</v>
      </c>
    </row>
    <row r="2128" spans="1:5" hidden="1">
      <c r="A2128" t="s">
        <v>6165</v>
      </c>
      <c r="B2128" t="s">
        <v>191</v>
      </c>
      <c r="C2128" t="s">
        <v>6166</v>
      </c>
      <c r="D2128" t="s">
        <v>5655</v>
      </c>
      <c r="E2128" t="s">
        <v>6181</v>
      </c>
    </row>
    <row r="2129" spans="1:5" hidden="1">
      <c r="A2129" t="s">
        <v>6708</v>
      </c>
      <c r="B2129" t="s">
        <v>517</v>
      </c>
      <c r="C2129" t="s">
        <v>6709</v>
      </c>
      <c r="D2129" t="s">
        <v>5655</v>
      </c>
      <c r="E2129" t="s">
        <v>6181</v>
      </c>
    </row>
    <row r="2130" spans="1:5" hidden="1">
      <c r="A2130" t="s">
        <v>6963</v>
      </c>
      <c r="B2130" t="s">
        <v>652</v>
      </c>
      <c r="C2130" t="s">
        <v>6964</v>
      </c>
      <c r="D2130" t="s">
        <v>5655</v>
      </c>
      <c r="E2130" t="s">
        <v>6181</v>
      </c>
    </row>
    <row r="2131" spans="1:5" hidden="1">
      <c r="A2131" t="s">
        <v>5656</v>
      </c>
      <c r="B2131" t="s">
        <v>39</v>
      </c>
      <c r="C2131" t="s">
        <v>5657</v>
      </c>
      <c r="D2131" t="s">
        <v>5655</v>
      </c>
      <c r="E2131" t="s">
        <v>5707</v>
      </c>
    </row>
    <row r="2132" spans="1:5" hidden="1">
      <c r="A2132" t="s">
        <v>6212</v>
      </c>
      <c r="B2132" t="s">
        <v>582</v>
      </c>
      <c r="C2132" t="s">
        <v>6213</v>
      </c>
      <c r="D2132" t="s">
        <v>5655</v>
      </c>
      <c r="E2132" t="s">
        <v>5707</v>
      </c>
    </row>
    <row r="2133" spans="1:5" hidden="1">
      <c r="A2133" t="s">
        <v>6917</v>
      </c>
      <c r="B2133" t="s">
        <v>383</v>
      </c>
      <c r="C2133" t="s">
        <v>6918</v>
      </c>
      <c r="D2133" t="s">
        <v>5655</v>
      </c>
      <c r="E2133" t="s">
        <v>5707</v>
      </c>
    </row>
    <row r="2134" spans="1:5" hidden="1">
      <c r="A2134" t="s">
        <v>7543</v>
      </c>
      <c r="B2134" t="s">
        <v>544</v>
      </c>
      <c r="C2134" t="s">
        <v>7544</v>
      </c>
      <c r="D2134" t="s">
        <v>5655</v>
      </c>
      <c r="E2134" t="s">
        <v>5707</v>
      </c>
    </row>
    <row r="2135" spans="1:5" hidden="1">
      <c r="A2135" t="s">
        <v>8295</v>
      </c>
      <c r="B2135" t="s">
        <v>139</v>
      </c>
      <c r="C2135" t="s">
        <v>8296</v>
      </c>
      <c r="D2135" t="s">
        <v>5655</v>
      </c>
      <c r="E2135" t="s">
        <v>5707</v>
      </c>
    </row>
    <row r="2136" spans="1:5" hidden="1">
      <c r="A2136" t="s">
        <v>9475</v>
      </c>
      <c r="B2136" t="s">
        <v>113</v>
      </c>
      <c r="C2136" t="s">
        <v>9476</v>
      </c>
      <c r="D2136" t="s">
        <v>5655</v>
      </c>
      <c r="E2136" t="s">
        <v>5707</v>
      </c>
    </row>
    <row r="2137" spans="1:5" hidden="1">
      <c r="A2137" t="s">
        <v>9804</v>
      </c>
      <c r="B2137" t="s">
        <v>127</v>
      </c>
      <c r="C2137" t="s">
        <v>9805</v>
      </c>
      <c r="D2137" t="s">
        <v>5655</v>
      </c>
      <c r="E2137" t="s">
        <v>5707</v>
      </c>
    </row>
    <row r="2138" spans="1:5" hidden="1">
      <c r="A2138" t="s">
        <v>10129</v>
      </c>
      <c r="B2138" t="s">
        <v>385</v>
      </c>
      <c r="C2138" t="s">
        <v>10130</v>
      </c>
      <c r="D2138" t="s">
        <v>5655</v>
      </c>
      <c r="E2138" t="s">
        <v>5707</v>
      </c>
    </row>
    <row r="2139" spans="1:5" hidden="1">
      <c r="A2139" t="s">
        <v>5656</v>
      </c>
      <c r="B2139" t="s">
        <v>39</v>
      </c>
      <c r="C2139" t="s">
        <v>5657</v>
      </c>
      <c r="D2139" t="s">
        <v>5655</v>
      </c>
      <c r="E2139" t="s">
        <v>5708</v>
      </c>
    </row>
    <row r="2140" spans="1:5" hidden="1">
      <c r="A2140" t="s">
        <v>5829</v>
      </c>
      <c r="B2140" t="s">
        <v>119</v>
      </c>
      <c r="C2140" t="s">
        <v>5830</v>
      </c>
      <c r="D2140" t="s">
        <v>5655</v>
      </c>
      <c r="E2140" t="s">
        <v>5708</v>
      </c>
    </row>
    <row r="2141" spans="1:5" hidden="1">
      <c r="A2141" t="s">
        <v>5983</v>
      </c>
      <c r="B2141" t="s">
        <v>501</v>
      </c>
      <c r="C2141" t="s">
        <v>5984</v>
      </c>
      <c r="D2141" t="s">
        <v>5655</v>
      </c>
      <c r="E2141" t="s">
        <v>5708</v>
      </c>
    </row>
    <row r="2142" spans="1:5" hidden="1">
      <c r="A2142" t="s">
        <v>6262</v>
      </c>
      <c r="B2142" t="s">
        <v>339</v>
      </c>
      <c r="C2142" t="s">
        <v>6263</v>
      </c>
      <c r="D2142" t="s">
        <v>5655</v>
      </c>
      <c r="E2142" t="s">
        <v>5708</v>
      </c>
    </row>
    <row r="2143" spans="1:5" hidden="1">
      <c r="A2143" t="s">
        <v>6304</v>
      </c>
      <c r="B2143" t="s">
        <v>111</v>
      </c>
      <c r="C2143" t="s">
        <v>6305</v>
      </c>
      <c r="D2143" t="s">
        <v>5655</v>
      </c>
      <c r="E2143" t="s">
        <v>5708</v>
      </c>
    </row>
    <row r="2144" spans="1:5" hidden="1">
      <c r="A2144" t="s">
        <v>6469</v>
      </c>
      <c r="B2144" t="s">
        <v>531</v>
      </c>
      <c r="C2144" t="s">
        <v>6470</v>
      </c>
      <c r="D2144" t="s">
        <v>5655</v>
      </c>
      <c r="E2144" t="s">
        <v>5708</v>
      </c>
    </row>
    <row r="2145" spans="1:5" hidden="1">
      <c r="A2145" t="s">
        <v>7076</v>
      </c>
      <c r="B2145" t="s">
        <v>409</v>
      </c>
      <c r="C2145" t="s">
        <v>7077</v>
      </c>
      <c r="D2145" t="s">
        <v>5655</v>
      </c>
      <c r="E2145" t="s">
        <v>5708</v>
      </c>
    </row>
    <row r="2146" spans="1:5" hidden="1">
      <c r="A2146" t="s">
        <v>7313</v>
      </c>
      <c r="B2146" t="s">
        <v>37</v>
      </c>
      <c r="C2146" t="s">
        <v>7314</v>
      </c>
      <c r="D2146" t="s">
        <v>5655</v>
      </c>
      <c r="E2146" t="s">
        <v>5708</v>
      </c>
    </row>
    <row r="2147" spans="1:5" hidden="1">
      <c r="A2147" t="s">
        <v>7486</v>
      </c>
      <c r="B2147" t="s">
        <v>572</v>
      </c>
      <c r="C2147" t="s">
        <v>7487</v>
      </c>
      <c r="D2147" t="s">
        <v>5655</v>
      </c>
      <c r="E2147" t="s">
        <v>5708</v>
      </c>
    </row>
    <row r="2148" spans="1:5" hidden="1">
      <c r="A2148" t="s">
        <v>7969</v>
      </c>
      <c r="B2148" t="s">
        <v>471</v>
      </c>
      <c r="C2148" t="s">
        <v>7970</v>
      </c>
      <c r="D2148" t="s">
        <v>5655</v>
      </c>
      <c r="E2148" t="s">
        <v>5708</v>
      </c>
    </row>
    <row r="2149" spans="1:5" hidden="1">
      <c r="A2149" t="s">
        <v>8879</v>
      </c>
      <c r="B2149" t="s">
        <v>1048</v>
      </c>
      <c r="C2149" t="s">
        <v>8880</v>
      </c>
      <c r="D2149" t="s">
        <v>5655</v>
      </c>
      <c r="E2149" t="s">
        <v>5708</v>
      </c>
    </row>
    <row r="2150" spans="1:5" hidden="1">
      <c r="A2150" t="s">
        <v>9084</v>
      </c>
      <c r="B2150" t="s">
        <v>323</v>
      </c>
      <c r="C2150" t="s">
        <v>9085</v>
      </c>
      <c r="D2150" t="s">
        <v>5655</v>
      </c>
      <c r="E2150" t="s">
        <v>5708</v>
      </c>
    </row>
    <row r="2151" spans="1:5" hidden="1">
      <c r="A2151" t="s">
        <v>9475</v>
      </c>
      <c r="B2151" t="s">
        <v>113</v>
      </c>
      <c r="C2151" t="s">
        <v>9476</v>
      </c>
      <c r="D2151" t="s">
        <v>5655</v>
      </c>
      <c r="E2151" t="s">
        <v>5708</v>
      </c>
    </row>
    <row r="2152" spans="1:5" hidden="1">
      <c r="A2152" t="s">
        <v>10051</v>
      </c>
      <c r="B2152" t="s">
        <v>309</v>
      </c>
      <c r="C2152" t="s">
        <v>10052</v>
      </c>
      <c r="D2152" t="s">
        <v>5655</v>
      </c>
      <c r="E2152" t="s">
        <v>5708</v>
      </c>
    </row>
    <row r="2153" spans="1:5" hidden="1">
      <c r="A2153" t="s">
        <v>10191</v>
      </c>
      <c r="B2153" t="s">
        <v>1073</v>
      </c>
      <c r="C2153" t="s">
        <v>10192</v>
      </c>
      <c r="D2153" t="s">
        <v>5655</v>
      </c>
      <c r="E2153" t="s">
        <v>5708</v>
      </c>
    </row>
    <row r="2154" spans="1:5" hidden="1">
      <c r="A2154" t="s">
        <v>8611</v>
      </c>
      <c r="B2154" t="s">
        <v>688</v>
      </c>
      <c r="C2154" t="s">
        <v>8612</v>
      </c>
      <c r="D2154" t="s">
        <v>5655</v>
      </c>
      <c r="E2154" t="s">
        <v>8620</v>
      </c>
    </row>
    <row r="2155" spans="1:5" hidden="1">
      <c r="A2155" t="s">
        <v>6469</v>
      </c>
      <c r="B2155" t="s">
        <v>531</v>
      </c>
      <c r="C2155" t="s">
        <v>6470</v>
      </c>
      <c r="D2155" t="s">
        <v>5655</v>
      </c>
      <c r="E2155" t="s">
        <v>6479</v>
      </c>
    </row>
    <row r="2156" spans="1:5" hidden="1">
      <c r="A2156" t="s">
        <v>6708</v>
      </c>
      <c r="B2156" t="s">
        <v>517</v>
      </c>
      <c r="C2156" t="s">
        <v>6709</v>
      </c>
      <c r="D2156" t="s">
        <v>5655</v>
      </c>
      <c r="E2156" t="s">
        <v>6479</v>
      </c>
    </row>
    <row r="2157" spans="1:5" hidden="1">
      <c r="A2157" t="s">
        <v>6722</v>
      </c>
      <c r="B2157" t="s">
        <v>592</v>
      </c>
      <c r="C2157" t="s">
        <v>6723</v>
      </c>
      <c r="D2157" t="s">
        <v>5655</v>
      </c>
      <c r="E2157" t="s">
        <v>6479</v>
      </c>
    </row>
    <row r="2158" spans="1:5" hidden="1">
      <c r="A2158" t="s">
        <v>6859</v>
      </c>
      <c r="B2158" t="s">
        <v>844</v>
      </c>
      <c r="C2158" t="s">
        <v>6860</v>
      </c>
      <c r="D2158" t="s">
        <v>5655</v>
      </c>
      <c r="E2158" t="s">
        <v>6862</v>
      </c>
    </row>
    <row r="2159" spans="1:5" hidden="1">
      <c r="A2159" t="s">
        <v>7617</v>
      </c>
      <c r="B2159" t="s">
        <v>821</v>
      </c>
      <c r="C2159" t="s">
        <v>7618</v>
      </c>
      <c r="D2159" t="s">
        <v>5655</v>
      </c>
      <c r="E2159" t="s">
        <v>6862</v>
      </c>
    </row>
    <row r="2160" spans="1:5" hidden="1">
      <c r="A2160" t="s">
        <v>7627</v>
      </c>
      <c r="B2160" t="s">
        <v>95</v>
      </c>
      <c r="C2160" t="s">
        <v>7628</v>
      </c>
      <c r="D2160" t="s">
        <v>5655</v>
      </c>
      <c r="E2160" t="s">
        <v>6862</v>
      </c>
    </row>
    <row r="2161" spans="1:5" hidden="1">
      <c r="A2161" t="s">
        <v>7486</v>
      </c>
      <c r="B2161" t="s">
        <v>572</v>
      </c>
      <c r="C2161" t="s">
        <v>7487</v>
      </c>
      <c r="D2161" t="s">
        <v>5655</v>
      </c>
      <c r="E2161" t="s">
        <v>7494</v>
      </c>
    </row>
    <row r="2162" spans="1:5" hidden="1">
      <c r="A2162" t="s">
        <v>7511</v>
      </c>
      <c r="B2162" t="s">
        <v>329</v>
      </c>
      <c r="C2162" t="s">
        <v>7512</v>
      </c>
      <c r="D2162" t="s">
        <v>5655</v>
      </c>
      <c r="E2162" t="s">
        <v>7494</v>
      </c>
    </row>
    <row r="2163" spans="1:5" hidden="1">
      <c r="A2163" t="s">
        <v>7313</v>
      </c>
      <c r="B2163" t="s">
        <v>37</v>
      </c>
      <c r="C2163" t="s">
        <v>7314</v>
      </c>
      <c r="D2163" t="s">
        <v>5655</v>
      </c>
      <c r="E2163" t="s">
        <v>7318</v>
      </c>
    </row>
    <row r="2164" spans="1:5" hidden="1">
      <c r="A2164" t="s">
        <v>8640</v>
      </c>
      <c r="B2164" t="s">
        <v>738</v>
      </c>
      <c r="C2164" t="s">
        <v>8641</v>
      </c>
      <c r="D2164" t="s">
        <v>5655</v>
      </c>
      <c r="E2164" t="s">
        <v>8644</v>
      </c>
    </row>
    <row r="2165" spans="1:5" hidden="1">
      <c r="A2165" t="s">
        <v>7635</v>
      </c>
      <c r="B2165" t="s">
        <v>83</v>
      </c>
      <c r="C2165" t="s">
        <v>5594</v>
      </c>
      <c r="D2165" t="s">
        <v>5655</v>
      </c>
      <c r="E2165" t="s">
        <v>7639</v>
      </c>
    </row>
    <row r="2166" spans="1:5" hidden="1">
      <c r="A2166" t="s">
        <v>7313</v>
      </c>
      <c r="B2166" t="s">
        <v>37</v>
      </c>
      <c r="C2166" t="s">
        <v>7314</v>
      </c>
      <c r="D2166" t="s">
        <v>5655</v>
      </c>
      <c r="E2166" t="s">
        <v>7319</v>
      </c>
    </row>
    <row r="2167" spans="1:5" hidden="1">
      <c r="A2167" t="s">
        <v>7680</v>
      </c>
      <c r="B2167" t="s">
        <v>829</v>
      </c>
      <c r="C2167" t="s">
        <v>7681</v>
      </c>
      <c r="D2167" t="s">
        <v>5655</v>
      </c>
      <c r="E2167" t="s">
        <v>7683</v>
      </c>
    </row>
    <row r="2168" spans="1:5" hidden="1">
      <c r="A2168" t="s">
        <v>7833</v>
      </c>
      <c r="B2168" t="s">
        <v>417</v>
      </c>
      <c r="C2168" t="s">
        <v>7834</v>
      </c>
      <c r="D2168" t="s">
        <v>5655</v>
      </c>
      <c r="E2168" t="s">
        <v>7683</v>
      </c>
    </row>
    <row r="2169" spans="1:5" hidden="1">
      <c r="A2169" t="s">
        <v>10129</v>
      </c>
      <c r="B2169" t="s">
        <v>385</v>
      </c>
      <c r="C2169" t="s">
        <v>10130</v>
      </c>
      <c r="D2169" t="s">
        <v>5655</v>
      </c>
      <c r="E2169" t="s">
        <v>10142</v>
      </c>
    </row>
    <row r="2170" spans="1:5" hidden="1">
      <c r="A2170" t="s">
        <v>9706</v>
      </c>
      <c r="B2170" t="s">
        <v>550</v>
      </c>
      <c r="C2170" t="s">
        <v>9707</v>
      </c>
      <c r="D2170" t="s">
        <v>5655</v>
      </c>
      <c r="E2170" t="s">
        <v>9711</v>
      </c>
    </row>
    <row r="2171" spans="1:5" hidden="1">
      <c r="A2171" t="s">
        <v>10129</v>
      </c>
      <c r="B2171" t="s">
        <v>385</v>
      </c>
      <c r="C2171" t="s">
        <v>10130</v>
      </c>
      <c r="D2171" t="s">
        <v>5655</v>
      </c>
      <c r="E2171" t="s">
        <v>9711</v>
      </c>
    </row>
    <row r="2172" spans="1:5" hidden="1">
      <c r="A2172" t="s">
        <v>9952</v>
      </c>
      <c r="B2172" t="s">
        <v>1065</v>
      </c>
      <c r="C2172" t="s">
        <v>9953</v>
      </c>
      <c r="D2172" t="s">
        <v>5655</v>
      </c>
      <c r="E2172" t="s">
        <v>9955</v>
      </c>
    </row>
    <row r="2173" spans="1:5" hidden="1">
      <c r="A2173" t="s">
        <v>9037</v>
      </c>
      <c r="B2173" t="s">
        <v>664</v>
      </c>
      <c r="C2173" t="s">
        <v>9038</v>
      </c>
      <c r="D2173" t="s">
        <v>5655</v>
      </c>
      <c r="E2173" t="s">
        <v>9048</v>
      </c>
    </row>
    <row r="2174" spans="1:5" hidden="1">
      <c r="A2174" t="s">
        <v>7285</v>
      </c>
      <c r="B2174" t="s">
        <v>273</v>
      </c>
      <c r="C2174" t="s">
        <v>7286</v>
      </c>
      <c r="D2174" t="s">
        <v>5655</v>
      </c>
      <c r="E2174" t="s">
        <v>7288</v>
      </c>
    </row>
    <row r="2175" spans="1:5" hidden="1">
      <c r="A2175" t="s">
        <v>7313</v>
      </c>
      <c r="B2175" t="s">
        <v>37</v>
      </c>
      <c r="C2175" t="s">
        <v>7314</v>
      </c>
      <c r="D2175" t="s">
        <v>5655</v>
      </c>
      <c r="E2175" t="s">
        <v>7288</v>
      </c>
    </row>
    <row r="2176" spans="1:5" hidden="1">
      <c r="A2176" t="s">
        <v>7635</v>
      </c>
      <c r="B2176" t="s">
        <v>83</v>
      </c>
      <c r="C2176" t="s">
        <v>5594</v>
      </c>
      <c r="D2176" t="s">
        <v>5655</v>
      </c>
      <c r="E2176" t="s">
        <v>7288</v>
      </c>
    </row>
    <row r="2177" spans="1:5" hidden="1">
      <c r="A2177" t="s">
        <v>7691</v>
      </c>
      <c r="B2177" t="s">
        <v>586</v>
      </c>
      <c r="C2177" t="s">
        <v>5605</v>
      </c>
      <c r="D2177" t="s">
        <v>5655</v>
      </c>
      <c r="E2177" t="s">
        <v>7288</v>
      </c>
    </row>
    <row r="2178" spans="1:5" hidden="1">
      <c r="A2178" t="s">
        <v>8295</v>
      </c>
      <c r="B2178" t="s">
        <v>139</v>
      </c>
      <c r="C2178" t="s">
        <v>8296</v>
      </c>
      <c r="D2178" t="s">
        <v>5655</v>
      </c>
      <c r="E2178" t="s">
        <v>7288</v>
      </c>
    </row>
    <row r="2179" spans="1:5" hidden="1">
      <c r="A2179" t="s">
        <v>8560</v>
      </c>
      <c r="B2179" t="s">
        <v>674</v>
      </c>
      <c r="C2179" t="s">
        <v>8561</v>
      </c>
      <c r="D2179" t="s">
        <v>5655</v>
      </c>
      <c r="E2179" t="s">
        <v>7288</v>
      </c>
    </row>
    <row r="2180" spans="1:5" hidden="1">
      <c r="A2180" t="s">
        <v>8611</v>
      </c>
      <c r="B2180" t="s">
        <v>688</v>
      </c>
      <c r="C2180" t="s">
        <v>8612</v>
      </c>
      <c r="D2180" t="s">
        <v>5655</v>
      </c>
      <c r="E2180" t="s">
        <v>7288</v>
      </c>
    </row>
    <row r="2181" spans="1:5" hidden="1">
      <c r="A2181" t="s">
        <v>9475</v>
      </c>
      <c r="B2181" t="s">
        <v>113</v>
      </c>
      <c r="C2181" t="s">
        <v>9476</v>
      </c>
      <c r="D2181" t="s">
        <v>5655</v>
      </c>
      <c r="E2181" t="s">
        <v>7288</v>
      </c>
    </row>
    <row r="2182" spans="1:5" hidden="1">
      <c r="A2182" t="s">
        <v>7635</v>
      </c>
      <c r="B2182" t="s">
        <v>83</v>
      </c>
      <c r="C2182" t="s">
        <v>5594</v>
      </c>
      <c r="D2182" t="s">
        <v>5655</v>
      </c>
      <c r="E2182" t="s">
        <v>7640</v>
      </c>
    </row>
    <row r="2183" spans="1:5" hidden="1">
      <c r="A2183" t="s">
        <v>8449</v>
      </c>
      <c r="B2183" t="s">
        <v>616</v>
      </c>
      <c r="C2183" t="s">
        <v>8450</v>
      </c>
      <c r="D2183" t="s">
        <v>5655</v>
      </c>
      <c r="E2183" t="s">
        <v>7640</v>
      </c>
    </row>
    <row r="2184" spans="1:5" hidden="1">
      <c r="A2184" t="s">
        <v>9510</v>
      </c>
      <c r="B2184" t="s">
        <v>706</v>
      </c>
      <c r="C2184" t="s">
        <v>9511</v>
      </c>
      <c r="D2184" t="s">
        <v>5655</v>
      </c>
      <c r="E2184" t="s">
        <v>9517</v>
      </c>
    </row>
    <row r="2185" spans="1:5" hidden="1">
      <c r="A2185" t="s">
        <v>8652</v>
      </c>
      <c r="B2185" t="s">
        <v>600</v>
      </c>
      <c r="C2185" t="s">
        <v>8653</v>
      </c>
      <c r="D2185" t="s">
        <v>5655</v>
      </c>
      <c r="E2185" t="s">
        <v>8658</v>
      </c>
    </row>
    <row r="2186" spans="1:5" hidden="1">
      <c r="A2186" t="s">
        <v>8879</v>
      </c>
      <c r="B2186" t="s">
        <v>1048</v>
      </c>
      <c r="C2186" t="s">
        <v>8880</v>
      </c>
      <c r="D2186" t="s">
        <v>5655</v>
      </c>
      <c r="E2186" t="s">
        <v>8658</v>
      </c>
    </row>
    <row r="2187" spans="1:5" hidden="1">
      <c r="A2187" t="s">
        <v>8346</v>
      </c>
      <c r="B2187" t="s">
        <v>807</v>
      </c>
      <c r="C2187" t="s">
        <v>8347</v>
      </c>
      <c r="D2187" t="s">
        <v>5655</v>
      </c>
      <c r="E2187" t="s">
        <v>8372</v>
      </c>
    </row>
    <row r="2188" spans="1:5" hidden="1">
      <c r="A2188" t="s">
        <v>5656</v>
      </c>
      <c r="B2188" t="s">
        <v>39</v>
      </c>
      <c r="C2188" t="s">
        <v>5657</v>
      </c>
      <c r="D2188" t="s">
        <v>5655</v>
      </c>
      <c r="E2188" t="s">
        <v>5709</v>
      </c>
    </row>
    <row r="2189" spans="1:5" hidden="1">
      <c r="A2189" t="s">
        <v>6669</v>
      </c>
      <c r="B2189" t="s">
        <v>614</v>
      </c>
      <c r="C2189" t="s">
        <v>6670</v>
      </c>
      <c r="D2189" t="s">
        <v>5655</v>
      </c>
      <c r="E2189" t="s">
        <v>5709</v>
      </c>
    </row>
    <row r="2190" spans="1:5" hidden="1">
      <c r="A2190" t="s">
        <v>7669</v>
      </c>
      <c r="B2190" t="s">
        <v>31</v>
      </c>
      <c r="C2190" t="s">
        <v>4270</v>
      </c>
      <c r="D2190" t="s">
        <v>5655</v>
      </c>
      <c r="E2190" t="s">
        <v>5709</v>
      </c>
    </row>
    <row r="2191" spans="1:5" hidden="1">
      <c r="A2191" t="s">
        <v>7691</v>
      </c>
      <c r="B2191" t="s">
        <v>586</v>
      </c>
      <c r="C2191" t="s">
        <v>5605</v>
      </c>
      <c r="D2191" t="s">
        <v>5655</v>
      </c>
      <c r="E2191" t="s">
        <v>5709</v>
      </c>
    </row>
    <row r="2192" spans="1:5" hidden="1">
      <c r="A2192" t="s">
        <v>7826</v>
      </c>
      <c r="B2192" t="s">
        <v>223</v>
      </c>
      <c r="C2192" t="s">
        <v>7827</v>
      </c>
      <c r="D2192" t="s">
        <v>5655</v>
      </c>
      <c r="E2192" t="s">
        <v>5709</v>
      </c>
    </row>
    <row r="2193" spans="1:5" hidden="1">
      <c r="A2193" t="s">
        <v>7848</v>
      </c>
      <c r="B2193" t="s">
        <v>698</v>
      </c>
      <c r="C2193" t="s">
        <v>7849</v>
      </c>
      <c r="D2193" t="s">
        <v>5655</v>
      </c>
      <c r="E2193" t="s">
        <v>5709</v>
      </c>
    </row>
    <row r="2194" spans="1:5" hidden="1">
      <c r="A2194" t="s">
        <v>7870</v>
      </c>
      <c r="B2194" t="s">
        <v>596</v>
      </c>
      <c r="C2194" t="s">
        <v>7871</v>
      </c>
      <c r="D2194" t="s">
        <v>5655</v>
      </c>
      <c r="E2194" t="s">
        <v>5709</v>
      </c>
    </row>
    <row r="2195" spans="1:5" hidden="1">
      <c r="A2195" t="s">
        <v>7880</v>
      </c>
      <c r="B2195" t="s">
        <v>634</v>
      </c>
      <c r="C2195" t="s">
        <v>5582</v>
      </c>
      <c r="D2195" t="s">
        <v>5655</v>
      </c>
      <c r="E2195" t="s">
        <v>5709</v>
      </c>
    </row>
    <row r="2196" spans="1:5" hidden="1">
      <c r="A2196" t="s">
        <v>8699</v>
      </c>
      <c r="B2196" t="s">
        <v>481</v>
      </c>
      <c r="C2196" t="s">
        <v>8700</v>
      </c>
      <c r="D2196" t="s">
        <v>5655</v>
      </c>
      <c r="E2196" t="s">
        <v>5709</v>
      </c>
    </row>
    <row r="2197" spans="1:5" hidden="1">
      <c r="A2197" t="s">
        <v>8640</v>
      </c>
      <c r="B2197" t="s">
        <v>738</v>
      </c>
      <c r="C2197" t="s">
        <v>8641</v>
      </c>
      <c r="D2197" t="s">
        <v>5655</v>
      </c>
      <c r="E2197" t="s">
        <v>8645</v>
      </c>
    </row>
    <row r="2198" spans="1:5" hidden="1">
      <c r="A2198" t="s">
        <v>9510</v>
      </c>
      <c r="B2198" t="s">
        <v>706</v>
      </c>
      <c r="C2198" t="s">
        <v>9511</v>
      </c>
      <c r="D2198" t="s">
        <v>5655</v>
      </c>
      <c r="E2198" t="s">
        <v>8645</v>
      </c>
    </row>
    <row r="2199" spans="1:5" hidden="1">
      <c r="A2199" t="s">
        <v>8449</v>
      </c>
      <c r="B2199" t="s">
        <v>616</v>
      </c>
      <c r="C2199" t="s">
        <v>8450</v>
      </c>
      <c r="D2199" t="s">
        <v>5655</v>
      </c>
      <c r="E2199" t="s">
        <v>8456</v>
      </c>
    </row>
    <row r="2200" spans="1:5" hidden="1">
      <c r="A2200" t="s">
        <v>5656</v>
      </c>
      <c r="B2200" t="s">
        <v>39</v>
      </c>
      <c r="C2200" t="s">
        <v>5657</v>
      </c>
      <c r="D2200" t="s">
        <v>5655</v>
      </c>
      <c r="E2200" t="s">
        <v>5710</v>
      </c>
    </row>
    <row r="2201" spans="1:5" hidden="1">
      <c r="A2201" t="s">
        <v>7140</v>
      </c>
      <c r="B2201" t="s">
        <v>133</v>
      </c>
      <c r="C2201" t="s">
        <v>7141</v>
      </c>
      <c r="D2201" t="s">
        <v>5655</v>
      </c>
      <c r="E2201" t="s">
        <v>5710</v>
      </c>
    </row>
    <row r="2202" spans="1:5" hidden="1">
      <c r="A2202" t="s">
        <v>8259</v>
      </c>
      <c r="B2202" t="s">
        <v>1043</v>
      </c>
      <c r="C2202" t="s">
        <v>8260</v>
      </c>
      <c r="D2202" t="s">
        <v>5655</v>
      </c>
      <c r="E2202" t="s">
        <v>5710</v>
      </c>
    </row>
    <row r="2203" spans="1:5" hidden="1">
      <c r="A2203" t="s">
        <v>9298</v>
      </c>
      <c r="B2203" t="s">
        <v>357</v>
      </c>
      <c r="C2203" t="s">
        <v>9299</v>
      </c>
      <c r="D2203" t="s">
        <v>5655</v>
      </c>
      <c r="E2203" t="s">
        <v>5710</v>
      </c>
    </row>
    <row r="2204" spans="1:5" hidden="1">
      <c r="A2204" t="s">
        <v>9319</v>
      </c>
      <c r="B2204" t="s">
        <v>852</v>
      </c>
      <c r="C2204" t="s">
        <v>9320</v>
      </c>
      <c r="D2204" t="s">
        <v>5655</v>
      </c>
      <c r="E2204" t="s">
        <v>5710</v>
      </c>
    </row>
    <row r="2205" spans="1:5" hidden="1">
      <c r="A2205" t="s">
        <v>9332</v>
      </c>
      <c r="B2205" t="s">
        <v>854</v>
      </c>
      <c r="C2205" t="s">
        <v>9333</v>
      </c>
      <c r="D2205" t="s">
        <v>5655</v>
      </c>
      <c r="E2205" t="s">
        <v>5710</v>
      </c>
    </row>
    <row r="2206" spans="1:5" hidden="1">
      <c r="A2206" t="s">
        <v>9298</v>
      </c>
      <c r="B2206" t="s">
        <v>357</v>
      </c>
      <c r="C2206" t="s">
        <v>9299</v>
      </c>
      <c r="D2206" t="s">
        <v>5655</v>
      </c>
      <c r="E2206" t="s">
        <v>9309</v>
      </c>
    </row>
    <row r="2207" spans="1:5" hidden="1">
      <c r="A2207" t="s">
        <v>7290</v>
      </c>
      <c r="B2207" t="s">
        <v>331</v>
      </c>
      <c r="C2207" t="s">
        <v>7291</v>
      </c>
      <c r="D2207" t="s">
        <v>5655</v>
      </c>
      <c r="E2207" t="s">
        <v>7301</v>
      </c>
    </row>
    <row r="2208" spans="1:5" hidden="1">
      <c r="A2208" t="s">
        <v>10098</v>
      </c>
      <c r="B2208" t="s">
        <v>598</v>
      </c>
      <c r="C2208" t="s">
        <v>10099</v>
      </c>
      <c r="D2208" t="s">
        <v>5655</v>
      </c>
      <c r="E2208" t="s">
        <v>10104</v>
      </c>
    </row>
    <row r="2209" spans="1:5" hidden="1">
      <c r="A2209" t="s">
        <v>10086</v>
      </c>
      <c r="B2209" t="s">
        <v>33</v>
      </c>
      <c r="C2209" t="s">
        <v>10087</v>
      </c>
      <c r="D2209" t="s">
        <v>5655</v>
      </c>
      <c r="E2209" t="s">
        <v>10088</v>
      </c>
    </row>
    <row r="2210" spans="1:5" hidden="1">
      <c r="A2210" t="s">
        <v>6917</v>
      </c>
      <c r="B2210" t="s">
        <v>383</v>
      </c>
      <c r="C2210" t="s">
        <v>6918</v>
      </c>
      <c r="D2210" t="s">
        <v>5655</v>
      </c>
      <c r="E2210" t="s">
        <v>6927</v>
      </c>
    </row>
    <row r="2211" spans="1:5" hidden="1">
      <c r="A2211" t="s">
        <v>6958</v>
      </c>
      <c r="B2211" t="s">
        <v>690</v>
      </c>
      <c r="C2211" t="s">
        <v>6959</v>
      </c>
      <c r="D2211" t="s">
        <v>5655</v>
      </c>
      <c r="E2211" t="s">
        <v>6927</v>
      </c>
    </row>
    <row r="2212" spans="1:5" hidden="1">
      <c r="A2212" t="s">
        <v>9980</v>
      </c>
      <c r="B2212" t="s">
        <v>115</v>
      </c>
      <c r="C2212" t="s">
        <v>9981</v>
      </c>
      <c r="D2212" t="s">
        <v>5655</v>
      </c>
      <c r="E2212" t="s">
        <v>6927</v>
      </c>
    </row>
    <row r="2213" spans="1:5" hidden="1">
      <c r="A2213" t="s">
        <v>10129</v>
      </c>
      <c r="B2213" t="s">
        <v>385</v>
      </c>
      <c r="C2213" t="s">
        <v>10130</v>
      </c>
      <c r="D2213" t="s">
        <v>5655</v>
      </c>
      <c r="E2213" t="s">
        <v>6927</v>
      </c>
    </row>
    <row r="2214" spans="1:5" hidden="1">
      <c r="A2214" t="s">
        <v>5656</v>
      </c>
      <c r="B2214" t="s">
        <v>39</v>
      </c>
      <c r="C2214" t="s">
        <v>5657</v>
      </c>
      <c r="D2214" t="s">
        <v>5655</v>
      </c>
      <c r="E2214" t="s">
        <v>5711</v>
      </c>
    </row>
    <row r="2215" spans="1:5" hidden="1">
      <c r="A2215" t="s">
        <v>7980</v>
      </c>
      <c r="B2215" t="s">
        <v>856</v>
      </c>
      <c r="C2215" t="s">
        <v>7981</v>
      </c>
      <c r="D2215" t="s">
        <v>5655</v>
      </c>
      <c r="E2215" t="s">
        <v>5711</v>
      </c>
    </row>
    <row r="2216" spans="1:5" hidden="1">
      <c r="A2216" t="s">
        <v>7991</v>
      </c>
      <c r="B2216" t="s">
        <v>858</v>
      </c>
      <c r="C2216" t="s">
        <v>7992</v>
      </c>
      <c r="D2216" t="s">
        <v>5655</v>
      </c>
      <c r="E2216" t="s">
        <v>5711</v>
      </c>
    </row>
    <row r="2217" spans="1:5" hidden="1">
      <c r="A2217" t="s">
        <v>7995</v>
      </c>
      <c r="B2217" t="s">
        <v>73</v>
      </c>
      <c r="C2217" t="s">
        <v>7996</v>
      </c>
      <c r="D2217" t="s">
        <v>5655</v>
      </c>
      <c r="E2217" t="s">
        <v>5711</v>
      </c>
    </row>
    <row r="2218" spans="1:5" hidden="1">
      <c r="A2218" t="s">
        <v>7577</v>
      </c>
      <c r="B2218" t="s">
        <v>189</v>
      </c>
      <c r="C2218" t="s">
        <v>2141</v>
      </c>
      <c r="D2218" t="s">
        <v>5655</v>
      </c>
      <c r="E2218" t="s">
        <v>7589</v>
      </c>
    </row>
    <row r="2219" spans="1:5" hidden="1">
      <c r="A2219" t="s">
        <v>7612</v>
      </c>
      <c r="B2219" t="s">
        <v>819</v>
      </c>
      <c r="C2219" t="s">
        <v>7613</v>
      </c>
      <c r="D2219" t="s">
        <v>5655</v>
      </c>
      <c r="E2219" t="s">
        <v>7589</v>
      </c>
    </row>
    <row r="2220" spans="1:5" hidden="1">
      <c r="A2220" t="s">
        <v>7617</v>
      </c>
      <c r="B2220" t="s">
        <v>821</v>
      </c>
      <c r="C2220" t="s">
        <v>7618</v>
      </c>
      <c r="D2220" t="s">
        <v>5655</v>
      </c>
      <c r="E2220" t="s">
        <v>7589</v>
      </c>
    </row>
    <row r="2221" spans="1:5" hidden="1">
      <c r="A2221" t="s">
        <v>7623</v>
      </c>
      <c r="B2221" t="s">
        <v>823</v>
      </c>
      <c r="C2221" t="s">
        <v>7624</v>
      </c>
      <c r="D2221" t="s">
        <v>5655</v>
      </c>
      <c r="E2221" t="s">
        <v>7589</v>
      </c>
    </row>
    <row r="2222" spans="1:5" hidden="1">
      <c r="A2222" t="s">
        <v>7627</v>
      </c>
      <c r="B2222" t="s">
        <v>95</v>
      </c>
      <c r="C2222" t="s">
        <v>7628</v>
      </c>
      <c r="D2222" t="s">
        <v>5655</v>
      </c>
      <c r="E2222" t="s">
        <v>7589</v>
      </c>
    </row>
    <row r="2223" spans="1:5" hidden="1">
      <c r="A2223" t="s">
        <v>7635</v>
      </c>
      <c r="B2223" t="s">
        <v>83</v>
      </c>
      <c r="C2223" t="s">
        <v>5594</v>
      </c>
      <c r="D2223" t="s">
        <v>5655</v>
      </c>
      <c r="E2223" t="s">
        <v>7589</v>
      </c>
    </row>
    <row r="2224" spans="1:5" hidden="1">
      <c r="A2224" t="s">
        <v>7669</v>
      </c>
      <c r="B2224" t="s">
        <v>31</v>
      </c>
      <c r="C2224" t="s">
        <v>4270</v>
      </c>
      <c r="D2224" t="s">
        <v>5655</v>
      </c>
      <c r="E2224" t="s">
        <v>7589</v>
      </c>
    </row>
    <row r="2225" spans="1:5" hidden="1">
      <c r="A2225" t="s">
        <v>7675</v>
      </c>
      <c r="B2225" t="s">
        <v>827</v>
      </c>
      <c r="C2225" t="s">
        <v>5571</v>
      </c>
      <c r="D2225" t="s">
        <v>5655</v>
      </c>
      <c r="E2225" t="s">
        <v>7589</v>
      </c>
    </row>
    <row r="2226" spans="1:5" hidden="1">
      <c r="A2226" t="s">
        <v>7677</v>
      </c>
      <c r="B2226" t="s">
        <v>281</v>
      </c>
      <c r="C2226" t="s">
        <v>7678</v>
      </c>
      <c r="D2226" t="s">
        <v>5655</v>
      </c>
      <c r="E2226" t="s">
        <v>7589</v>
      </c>
    </row>
    <row r="2227" spans="1:5" hidden="1">
      <c r="A2227" t="s">
        <v>7680</v>
      </c>
      <c r="B2227" t="s">
        <v>829</v>
      </c>
      <c r="C2227" t="s">
        <v>7681</v>
      </c>
      <c r="D2227" t="s">
        <v>5655</v>
      </c>
      <c r="E2227" t="s">
        <v>7589</v>
      </c>
    </row>
    <row r="2228" spans="1:5" hidden="1">
      <c r="A2228" t="s">
        <v>7691</v>
      </c>
      <c r="B2228" t="s">
        <v>586</v>
      </c>
      <c r="C2228" t="s">
        <v>5605</v>
      </c>
      <c r="D2228" t="s">
        <v>5655</v>
      </c>
      <c r="E2228" t="s">
        <v>7589</v>
      </c>
    </row>
    <row r="2229" spans="1:5" hidden="1">
      <c r="A2229" t="s">
        <v>7699</v>
      </c>
      <c r="B2229" t="s">
        <v>379</v>
      </c>
      <c r="C2229" t="s">
        <v>5596</v>
      </c>
      <c r="D2229" t="s">
        <v>5655</v>
      </c>
      <c r="E2229" t="s">
        <v>7589</v>
      </c>
    </row>
    <row r="2230" spans="1:5" hidden="1">
      <c r="A2230" t="s">
        <v>6917</v>
      </c>
      <c r="B2230" t="s">
        <v>383</v>
      </c>
      <c r="C2230" t="s">
        <v>6918</v>
      </c>
      <c r="D2230" t="s">
        <v>5655</v>
      </c>
      <c r="E2230" t="s">
        <v>6928</v>
      </c>
    </row>
    <row r="2231" spans="1:5" hidden="1">
      <c r="A2231" t="s">
        <v>6917</v>
      </c>
      <c r="B2231" t="s">
        <v>383</v>
      </c>
      <c r="C2231" t="s">
        <v>6918</v>
      </c>
      <c r="D2231" t="s">
        <v>5655</v>
      </c>
      <c r="E2231" t="s">
        <v>6929</v>
      </c>
    </row>
    <row r="2232" spans="1:5" hidden="1">
      <c r="A2232" t="s">
        <v>6958</v>
      </c>
      <c r="B2232" t="s">
        <v>690</v>
      </c>
      <c r="C2232" t="s">
        <v>6959</v>
      </c>
      <c r="D2232" t="s">
        <v>5655</v>
      </c>
      <c r="E2232" t="s">
        <v>6929</v>
      </c>
    </row>
    <row r="2233" spans="1:5" hidden="1">
      <c r="A2233" t="s">
        <v>6963</v>
      </c>
      <c r="B2233" t="s">
        <v>652</v>
      </c>
      <c r="C2233" t="s">
        <v>6964</v>
      </c>
      <c r="D2233" t="s">
        <v>5655</v>
      </c>
      <c r="E2233" t="s">
        <v>6929</v>
      </c>
    </row>
    <row r="2234" spans="1:5" hidden="1">
      <c r="A2234" t="s">
        <v>7196</v>
      </c>
      <c r="B2234" t="s">
        <v>666</v>
      </c>
      <c r="C2234" t="s">
        <v>7197</v>
      </c>
      <c r="D2234" t="s">
        <v>5655</v>
      </c>
      <c r="E2234" t="s">
        <v>6929</v>
      </c>
    </row>
    <row r="2235" spans="1:5" hidden="1">
      <c r="A2235" t="s">
        <v>8346</v>
      </c>
      <c r="B2235" t="s">
        <v>807</v>
      </c>
      <c r="C2235" t="s">
        <v>8347</v>
      </c>
      <c r="D2235" t="s">
        <v>5655</v>
      </c>
      <c r="E2235" t="s">
        <v>6929</v>
      </c>
    </row>
    <row r="2236" spans="1:5" hidden="1">
      <c r="A2236" t="s">
        <v>8560</v>
      </c>
      <c r="B2236" t="s">
        <v>674</v>
      </c>
      <c r="C2236" t="s">
        <v>8561</v>
      </c>
      <c r="D2236" t="s">
        <v>5655</v>
      </c>
      <c r="E2236" t="s">
        <v>6929</v>
      </c>
    </row>
    <row r="2237" spans="1:5" hidden="1">
      <c r="A2237" t="s">
        <v>9804</v>
      </c>
      <c r="B2237" t="s">
        <v>127</v>
      </c>
      <c r="C2237" t="s">
        <v>9805</v>
      </c>
      <c r="D2237" t="s">
        <v>5655</v>
      </c>
      <c r="E2237" t="s">
        <v>6929</v>
      </c>
    </row>
    <row r="2238" spans="1:5" hidden="1">
      <c r="A2238" t="s">
        <v>5656</v>
      </c>
      <c r="B2238" t="s">
        <v>39</v>
      </c>
      <c r="C2238" t="s">
        <v>5657</v>
      </c>
      <c r="D2238" t="s">
        <v>5655</v>
      </c>
      <c r="E2238" t="s">
        <v>5712</v>
      </c>
    </row>
    <row r="2239" spans="1:5" hidden="1">
      <c r="A2239" t="s">
        <v>6058</v>
      </c>
      <c r="B2239" t="s">
        <v>287</v>
      </c>
      <c r="C2239" t="s">
        <v>6059</v>
      </c>
      <c r="D2239" t="s">
        <v>5655</v>
      </c>
      <c r="E2239" t="s">
        <v>6083</v>
      </c>
    </row>
    <row r="2240" spans="1:5" hidden="1">
      <c r="A2240" t="s">
        <v>8670</v>
      </c>
      <c r="B2240" t="s">
        <v>219</v>
      </c>
      <c r="C2240" t="s">
        <v>8671</v>
      </c>
      <c r="D2240" t="s">
        <v>5655</v>
      </c>
      <c r="E2240" t="s">
        <v>8673</v>
      </c>
    </row>
    <row r="2241" spans="1:5" hidden="1">
      <c r="A2241" t="s">
        <v>9037</v>
      </c>
      <c r="B2241" t="s">
        <v>664</v>
      </c>
      <c r="C2241" t="s">
        <v>9038</v>
      </c>
      <c r="D2241" t="s">
        <v>5655</v>
      </c>
      <c r="E2241" t="s">
        <v>8673</v>
      </c>
    </row>
    <row r="2242" spans="1:5" hidden="1">
      <c r="A2242" t="s">
        <v>9475</v>
      </c>
      <c r="B2242" t="s">
        <v>113</v>
      </c>
      <c r="C2242" t="s">
        <v>9476</v>
      </c>
      <c r="D2242" t="s">
        <v>5655</v>
      </c>
      <c r="E2242" t="s">
        <v>8673</v>
      </c>
    </row>
    <row r="2243" spans="1:5" hidden="1">
      <c r="A2243" t="s">
        <v>8449</v>
      </c>
      <c r="B2243" t="s">
        <v>616</v>
      </c>
      <c r="C2243" t="s">
        <v>8450</v>
      </c>
      <c r="D2243" t="s">
        <v>5655</v>
      </c>
      <c r="E2243" t="s">
        <v>8457</v>
      </c>
    </row>
    <row r="2244" spans="1:5" hidden="1">
      <c r="A2244" t="s">
        <v>7313</v>
      </c>
      <c r="B2244" t="s">
        <v>37</v>
      </c>
      <c r="C2244" t="s">
        <v>7314</v>
      </c>
      <c r="D2244" t="s">
        <v>5655</v>
      </c>
      <c r="E2244" t="s">
        <v>7320</v>
      </c>
    </row>
    <row r="2245" spans="1:5" hidden="1">
      <c r="A2245" t="s">
        <v>7915</v>
      </c>
      <c r="B2245" t="s">
        <v>477</v>
      </c>
      <c r="C2245" t="s">
        <v>7916</v>
      </c>
      <c r="D2245" t="s">
        <v>5655</v>
      </c>
      <c r="E2245" t="s">
        <v>7320</v>
      </c>
    </row>
    <row r="2246" spans="1:5" hidden="1">
      <c r="A2246" t="s">
        <v>9037</v>
      </c>
      <c r="B2246" t="s">
        <v>664</v>
      </c>
      <c r="C2246" t="s">
        <v>9038</v>
      </c>
      <c r="D2246" t="s">
        <v>5655</v>
      </c>
      <c r="E2246" t="s">
        <v>9050</v>
      </c>
    </row>
    <row r="2247" spans="1:5" hidden="1">
      <c r="A2247" t="s">
        <v>9363</v>
      </c>
      <c r="B2247" t="s">
        <v>710</v>
      </c>
      <c r="C2247" t="s">
        <v>9364</v>
      </c>
      <c r="D2247" t="s">
        <v>5655</v>
      </c>
      <c r="E2247" t="s">
        <v>9050</v>
      </c>
    </row>
    <row r="2248" spans="1:5" hidden="1">
      <c r="A2248" t="s">
        <v>9475</v>
      </c>
      <c r="B2248" t="s">
        <v>113</v>
      </c>
      <c r="C2248" t="s">
        <v>9476</v>
      </c>
      <c r="D2248" t="s">
        <v>5655</v>
      </c>
      <c r="E2248" t="s">
        <v>9050</v>
      </c>
    </row>
    <row r="2249" spans="1:5" hidden="1">
      <c r="A2249" t="s">
        <v>9571</v>
      </c>
      <c r="B2249" t="s">
        <v>622</v>
      </c>
      <c r="C2249" t="s">
        <v>9572</v>
      </c>
      <c r="D2249" t="s">
        <v>5655</v>
      </c>
      <c r="E2249" t="s">
        <v>9050</v>
      </c>
    </row>
    <row r="2250" spans="1:5" hidden="1">
      <c r="A2250" t="s">
        <v>9475</v>
      </c>
      <c r="B2250" t="s">
        <v>113</v>
      </c>
      <c r="C2250" t="s">
        <v>9476</v>
      </c>
      <c r="D2250" t="s">
        <v>5655</v>
      </c>
      <c r="E2250" t="s">
        <v>9482</v>
      </c>
    </row>
    <row r="2251" spans="1:5" hidden="1">
      <c r="A2251" t="s">
        <v>5656</v>
      </c>
      <c r="B2251" t="s">
        <v>39</v>
      </c>
      <c r="C2251" t="s">
        <v>5657</v>
      </c>
      <c r="D2251" t="s">
        <v>5655</v>
      </c>
      <c r="E2251" t="s">
        <v>5713</v>
      </c>
    </row>
    <row r="2252" spans="1:5" hidden="1">
      <c r="A2252" t="s">
        <v>6212</v>
      </c>
      <c r="B2252" t="s">
        <v>582</v>
      </c>
      <c r="C2252" t="s">
        <v>6213</v>
      </c>
      <c r="D2252" t="s">
        <v>5655</v>
      </c>
      <c r="E2252" t="s">
        <v>5713</v>
      </c>
    </row>
    <row r="2253" spans="1:5" hidden="1">
      <c r="A2253" t="s">
        <v>6917</v>
      </c>
      <c r="B2253" t="s">
        <v>383</v>
      </c>
      <c r="C2253" t="s">
        <v>6918</v>
      </c>
      <c r="D2253" t="s">
        <v>5655</v>
      </c>
      <c r="E2253" t="s">
        <v>5713</v>
      </c>
    </row>
    <row r="2254" spans="1:5" hidden="1">
      <c r="A2254" t="s">
        <v>6958</v>
      </c>
      <c r="B2254" t="s">
        <v>690</v>
      </c>
      <c r="C2254" t="s">
        <v>6959</v>
      </c>
      <c r="D2254" t="s">
        <v>5655</v>
      </c>
      <c r="E2254" t="s">
        <v>5713</v>
      </c>
    </row>
    <row r="2255" spans="1:5" hidden="1">
      <c r="A2255" t="s">
        <v>7891</v>
      </c>
      <c r="B2255" t="s">
        <v>588</v>
      </c>
      <c r="C2255" t="s">
        <v>7892</v>
      </c>
      <c r="D2255" t="s">
        <v>5655</v>
      </c>
      <c r="E2255" t="s">
        <v>7895</v>
      </c>
    </row>
    <row r="2256" spans="1:5" hidden="1">
      <c r="A2256" t="s">
        <v>5656</v>
      </c>
      <c r="B2256" t="s">
        <v>39</v>
      </c>
      <c r="C2256" t="s">
        <v>5657</v>
      </c>
      <c r="D2256" t="s">
        <v>5655</v>
      </c>
      <c r="E2256" t="s">
        <v>5714</v>
      </c>
    </row>
    <row r="2257" spans="1:5" hidden="1">
      <c r="A2257" t="s">
        <v>7577</v>
      </c>
      <c r="B2257" t="s">
        <v>189</v>
      </c>
      <c r="C2257" t="s">
        <v>2141</v>
      </c>
      <c r="D2257" t="s">
        <v>5655</v>
      </c>
      <c r="E2257" t="s">
        <v>5714</v>
      </c>
    </row>
    <row r="2258" spans="1:5" hidden="1">
      <c r="A2258" t="s">
        <v>7669</v>
      </c>
      <c r="B2258" t="s">
        <v>31</v>
      </c>
      <c r="C2258" t="s">
        <v>4270</v>
      </c>
      <c r="D2258" t="s">
        <v>5655</v>
      </c>
      <c r="E2258" t="s">
        <v>5714</v>
      </c>
    </row>
    <row r="2259" spans="1:5" hidden="1">
      <c r="A2259" t="s">
        <v>7691</v>
      </c>
      <c r="B2259" t="s">
        <v>586</v>
      </c>
      <c r="C2259" t="s">
        <v>5605</v>
      </c>
      <c r="D2259" t="s">
        <v>5655</v>
      </c>
      <c r="E2259" t="s">
        <v>5714</v>
      </c>
    </row>
    <row r="2260" spans="1:5" hidden="1">
      <c r="A2260" t="s">
        <v>7699</v>
      </c>
      <c r="B2260" t="s">
        <v>379</v>
      </c>
      <c r="C2260" t="s">
        <v>5596</v>
      </c>
      <c r="D2260" t="s">
        <v>5655</v>
      </c>
      <c r="E2260" t="s">
        <v>5714</v>
      </c>
    </row>
    <row r="2261" spans="1:5" hidden="1">
      <c r="A2261" t="s">
        <v>8640</v>
      </c>
      <c r="B2261" t="s">
        <v>738</v>
      </c>
      <c r="C2261" t="s">
        <v>8641</v>
      </c>
      <c r="D2261" t="s">
        <v>5655</v>
      </c>
      <c r="E2261" t="s">
        <v>5714</v>
      </c>
    </row>
    <row r="2262" spans="1:5" hidden="1">
      <c r="A2262" t="s">
        <v>8699</v>
      </c>
      <c r="B2262" t="s">
        <v>481</v>
      </c>
      <c r="C2262" t="s">
        <v>8700</v>
      </c>
      <c r="D2262" t="s">
        <v>5655</v>
      </c>
      <c r="E2262" t="s">
        <v>5714</v>
      </c>
    </row>
    <row r="2263" spans="1:5" hidden="1">
      <c r="A2263" t="s">
        <v>8879</v>
      </c>
      <c r="B2263" t="s">
        <v>1048</v>
      </c>
      <c r="C2263" t="s">
        <v>8880</v>
      </c>
      <c r="D2263" t="s">
        <v>5655</v>
      </c>
      <c r="E2263" t="s">
        <v>5714</v>
      </c>
    </row>
    <row r="2264" spans="1:5" hidden="1">
      <c r="A2264" t="s">
        <v>9344</v>
      </c>
      <c r="B2264" t="s">
        <v>864</v>
      </c>
      <c r="C2264" t="s">
        <v>9345</v>
      </c>
      <c r="D2264" t="s">
        <v>5655</v>
      </c>
      <c r="E2264" t="s">
        <v>5714</v>
      </c>
    </row>
    <row r="2265" spans="1:5" hidden="1">
      <c r="A2265" t="s">
        <v>9475</v>
      </c>
      <c r="B2265" t="s">
        <v>113</v>
      </c>
      <c r="C2265" t="s">
        <v>9476</v>
      </c>
      <c r="D2265" t="s">
        <v>5655</v>
      </c>
      <c r="E2265" t="s">
        <v>5714</v>
      </c>
    </row>
    <row r="2266" spans="1:5" hidden="1">
      <c r="A2266" t="s">
        <v>9638</v>
      </c>
      <c r="B2266" t="s">
        <v>241</v>
      </c>
      <c r="C2266" t="s">
        <v>9639</v>
      </c>
      <c r="D2266" t="s">
        <v>5655</v>
      </c>
      <c r="E2266" t="s">
        <v>5714</v>
      </c>
    </row>
    <row r="2267" spans="1:5" hidden="1">
      <c r="A2267" t="s">
        <v>9646</v>
      </c>
      <c r="B2267" t="s">
        <v>291</v>
      </c>
      <c r="C2267" t="s">
        <v>9647</v>
      </c>
      <c r="D2267" t="s">
        <v>5655</v>
      </c>
      <c r="E2267" t="s">
        <v>5714</v>
      </c>
    </row>
    <row r="2268" spans="1:5" hidden="1">
      <c r="A2268" t="s">
        <v>10086</v>
      </c>
      <c r="B2268" t="s">
        <v>33</v>
      </c>
      <c r="C2268" t="s">
        <v>10087</v>
      </c>
      <c r="D2268" t="s">
        <v>5655</v>
      </c>
      <c r="E2268" t="s">
        <v>5714</v>
      </c>
    </row>
    <row r="2269" spans="1:5" hidden="1">
      <c r="A2269" t="s">
        <v>8600</v>
      </c>
      <c r="B2269" t="s">
        <v>724</v>
      </c>
      <c r="C2269" t="s">
        <v>8601</v>
      </c>
      <c r="D2269" t="s">
        <v>5655</v>
      </c>
      <c r="E2269" t="s">
        <v>8602</v>
      </c>
    </row>
    <row r="2270" spans="1:5" hidden="1">
      <c r="A2270" t="s">
        <v>8766</v>
      </c>
      <c r="B2270" t="s">
        <v>766</v>
      </c>
      <c r="C2270" t="s">
        <v>8767</v>
      </c>
      <c r="D2270" t="s">
        <v>5655</v>
      </c>
      <c r="E2270" t="s">
        <v>8602</v>
      </c>
    </row>
    <row r="2271" spans="1:5" hidden="1">
      <c r="A2271" t="s">
        <v>8929</v>
      </c>
      <c r="B2271" t="s">
        <v>401</v>
      </c>
      <c r="C2271" t="s">
        <v>8930</v>
      </c>
      <c r="D2271" t="s">
        <v>5655</v>
      </c>
      <c r="E2271" t="s">
        <v>8602</v>
      </c>
    </row>
    <row r="2272" spans="1:5" hidden="1">
      <c r="A2272" t="s">
        <v>9234</v>
      </c>
      <c r="B2272" t="s">
        <v>809</v>
      </c>
      <c r="C2272" t="s">
        <v>9235</v>
      </c>
      <c r="D2272" t="s">
        <v>5655</v>
      </c>
      <c r="E2272" t="s">
        <v>8602</v>
      </c>
    </row>
    <row r="2273" spans="1:5" hidden="1">
      <c r="A2273" t="s">
        <v>9236</v>
      </c>
      <c r="B2273" t="s">
        <v>253</v>
      </c>
      <c r="C2273" t="s">
        <v>9237</v>
      </c>
      <c r="D2273" t="s">
        <v>5655</v>
      </c>
      <c r="E2273" t="s">
        <v>8602</v>
      </c>
    </row>
    <row r="2274" spans="1:5" hidden="1">
      <c r="A2274" t="s">
        <v>9332</v>
      </c>
      <c r="B2274" t="s">
        <v>854</v>
      </c>
      <c r="C2274" t="s">
        <v>9333</v>
      </c>
      <c r="D2274" t="s">
        <v>5655</v>
      </c>
      <c r="E2274" t="s">
        <v>8602</v>
      </c>
    </row>
    <row r="2275" spans="1:5" hidden="1">
      <c r="A2275" t="s">
        <v>9396</v>
      </c>
      <c r="B2275" t="s">
        <v>439</v>
      </c>
      <c r="C2275" t="s">
        <v>9397</v>
      </c>
      <c r="D2275" t="s">
        <v>5655</v>
      </c>
      <c r="E2275" t="s">
        <v>8602</v>
      </c>
    </row>
    <row r="2276" spans="1:5" hidden="1">
      <c r="A2276" t="s">
        <v>9421</v>
      </c>
      <c r="B2276" t="s">
        <v>876</v>
      </c>
      <c r="C2276" t="s">
        <v>9422</v>
      </c>
      <c r="D2276" t="s">
        <v>5655</v>
      </c>
      <c r="E2276" t="s">
        <v>8602</v>
      </c>
    </row>
    <row r="2277" spans="1:5" hidden="1">
      <c r="A2277" t="s">
        <v>9426</v>
      </c>
      <c r="B2277" t="s">
        <v>568</v>
      </c>
      <c r="C2277" t="s">
        <v>9427</v>
      </c>
      <c r="D2277" t="s">
        <v>5655</v>
      </c>
      <c r="E2277" t="s">
        <v>8602</v>
      </c>
    </row>
    <row r="2278" spans="1:5" hidden="1">
      <c r="A2278" t="s">
        <v>9436</v>
      </c>
      <c r="B2278" t="s">
        <v>878</v>
      </c>
      <c r="C2278" t="s">
        <v>9437</v>
      </c>
      <c r="D2278" t="s">
        <v>5655</v>
      </c>
      <c r="E2278" t="s">
        <v>8602</v>
      </c>
    </row>
    <row r="2279" spans="1:5" hidden="1">
      <c r="A2279" t="s">
        <v>9571</v>
      </c>
      <c r="B2279" t="s">
        <v>622</v>
      </c>
      <c r="C2279" t="s">
        <v>9572</v>
      </c>
      <c r="D2279" t="s">
        <v>5655</v>
      </c>
      <c r="E2279" t="s">
        <v>8602</v>
      </c>
    </row>
    <row r="2280" spans="1:5" hidden="1">
      <c r="A2280" t="s">
        <v>10098</v>
      </c>
      <c r="B2280" t="s">
        <v>598</v>
      </c>
      <c r="C2280" t="s">
        <v>10099</v>
      </c>
      <c r="D2280" t="s">
        <v>5655</v>
      </c>
      <c r="E2280" t="s">
        <v>8602</v>
      </c>
    </row>
    <row r="2281" spans="1:5" hidden="1">
      <c r="A2281" t="s">
        <v>7627</v>
      </c>
      <c r="B2281" t="s">
        <v>95</v>
      </c>
      <c r="C2281" t="s">
        <v>7628</v>
      </c>
      <c r="D2281" t="s">
        <v>5655</v>
      </c>
      <c r="E2281" t="s">
        <v>7631</v>
      </c>
    </row>
    <row r="2282" spans="1:5" hidden="1">
      <c r="A2282" t="s">
        <v>7627</v>
      </c>
      <c r="B2282" t="s">
        <v>95</v>
      </c>
      <c r="C2282" t="s">
        <v>7628</v>
      </c>
      <c r="D2282" t="s">
        <v>5655</v>
      </c>
      <c r="E2282" t="s">
        <v>7632</v>
      </c>
    </row>
    <row r="2283" spans="1:5" hidden="1">
      <c r="A2283" t="s">
        <v>7826</v>
      </c>
      <c r="B2283" t="s">
        <v>223</v>
      </c>
      <c r="C2283" t="s">
        <v>7827</v>
      </c>
      <c r="D2283" t="s">
        <v>5655</v>
      </c>
      <c r="E2283" t="s">
        <v>7632</v>
      </c>
    </row>
    <row r="2284" spans="1:5" hidden="1">
      <c r="A2284" t="s">
        <v>7841</v>
      </c>
      <c r="B2284" t="s">
        <v>815</v>
      </c>
      <c r="C2284" t="s">
        <v>7842</v>
      </c>
      <c r="D2284" t="s">
        <v>5655</v>
      </c>
      <c r="E2284" t="s">
        <v>7632</v>
      </c>
    </row>
    <row r="2285" spans="1:5" hidden="1">
      <c r="A2285" t="s">
        <v>8014</v>
      </c>
      <c r="B2285" t="s">
        <v>151</v>
      </c>
      <c r="C2285" t="s">
        <v>8015</v>
      </c>
      <c r="D2285" t="s">
        <v>5655</v>
      </c>
      <c r="E2285" t="s">
        <v>8016</v>
      </c>
    </row>
    <row r="2286" spans="1:5" hidden="1">
      <c r="A2286" t="s">
        <v>8242</v>
      </c>
      <c r="B2286" t="s">
        <v>467</v>
      </c>
      <c r="C2286" t="s">
        <v>8243</v>
      </c>
      <c r="D2286" t="s">
        <v>5655</v>
      </c>
      <c r="E2286" t="s">
        <v>8016</v>
      </c>
    </row>
    <row r="2287" spans="1:5" hidden="1">
      <c r="A2287" t="s">
        <v>8346</v>
      </c>
      <c r="B2287" t="s">
        <v>807</v>
      </c>
      <c r="C2287" t="s">
        <v>8347</v>
      </c>
      <c r="D2287" t="s">
        <v>5655</v>
      </c>
      <c r="E2287" t="s">
        <v>8016</v>
      </c>
    </row>
    <row r="2288" spans="1:5" hidden="1">
      <c r="A2288" t="s">
        <v>10095</v>
      </c>
      <c r="B2288" t="s">
        <v>686</v>
      </c>
      <c r="C2288" t="s">
        <v>10096</v>
      </c>
      <c r="D2288" t="s">
        <v>5655</v>
      </c>
      <c r="E2288" t="s">
        <v>8016</v>
      </c>
    </row>
    <row r="2289" spans="1:5" hidden="1">
      <c r="A2289" t="s">
        <v>10129</v>
      </c>
      <c r="B2289" t="s">
        <v>385</v>
      </c>
      <c r="C2289" t="s">
        <v>10130</v>
      </c>
      <c r="D2289" t="s">
        <v>5655</v>
      </c>
      <c r="E2289" t="s">
        <v>8016</v>
      </c>
    </row>
    <row r="2290" spans="1:5" hidden="1">
      <c r="A2290" t="s">
        <v>6412</v>
      </c>
      <c r="B2290" t="s">
        <v>257</v>
      </c>
      <c r="C2290" t="s">
        <v>6413</v>
      </c>
      <c r="D2290" t="s">
        <v>5655</v>
      </c>
      <c r="E2290" t="s">
        <v>6416</v>
      </c>
    </row>
    <row r="2291" spans="1:5" hidden="1">
      <c r="A2291" t="s">
        <v>9180</v>
      </c>
      <c r="B2291" t="s">
        <v>313</v>
      </c>
      <c r="C2291" t="s">
        <v>9181</v>
      </c>
      <c r="D2291" t="s">
        <v>5655</v>
      </c>
      <c r="E2291" t="s">
        <v>9185</v>
      </c>
    </row>
    <row r="2292" spans="1:5" hidden="1">
      <c r="A2292" t="s">
        <v>9804</v>
      </c>
      <c r="B2292" t="s">
        <v>127</v>
      </c>
      <c r="C2292" t="s">
        <v>9805</v>
      </c>
      <c r="D2292" t="s">
        <v>5655</v>
      </c>
      <c r="E2292" t="s">
        <v>9815</v>
      </c>
    </row>
    <row r="2293" spans="1:5" hidden="1">
      <c r="A2293" t="s">
        <v>7680</v>
      </c>
      <c r="B2293" t="s">
        <v>829</v>
      </c>
      <c r="C2293" t="s">
        <v>7681</v>
      </c>
      <c r="D2293" t="s">
        <v>5655</v>
      </c>
      <c r="E2293" t="s">
        <v>7684</v>
      </c>
    </row>
    <row r="2294" spans="1:5" hidden="1">
      <c r="A2294" t="s">
        <v>8159</v>
      </c>
      <c r="B2294" t="s">
        <v>483</v>
      </c>
      <c r="C2294" t="s">
        <v>8160</v>
      </c>
      <c r="D2294" t="s">
        <v>5655</v>
      </c>
      <c r="E2294" t="s">
        <v>7684</v>
      </c>
    </row>
    <row r="2295" spans="1:5" hidden="1">
      <c r="A2295" t="s">
        <v>8497</v>
      </c>
      <c r="B2295" t="s">
        <v>624</v>
      </c>
      <c r="C2295" t="s">
        <v>8498</v>
      </c>
      <c r="D2295" t="s">
        <v>5655</v>
      </c>
      <c r="E2295" t="s">
        <v>7684</v>
      </c>
    </row>
    <row r="2296" spans="1:5" hidden="1">
      <c r="A2296" t="s">
        <v>8929</v>
      </c>
      <c r="B2296" t="s">
        <v>401</v>
      </c>
      <c r="C2296" t="s">
        <v>8930</v>
      </c>
      <c r="D2296" t="s">
        <v>5655</v>
      </c>
      <c r="E2296" t="s">
        <v>7684</v>
      </c>
    </row>
    <row r="2297" spans="1:5" hidden="1">
      <c r="A2297" t="s">
        <v>9037</v>
      </c>
      <c r="B2297" t="s">
        <v>664</v>
      </c>
      <c r="C2297" t="s">
        <v>9038</v>
      </c>
      <c r="D2297" t="s">
        <v>5655</v>
      </c>
      <c r="E2297" t="s">
        <v>7684</v>
      </c>
    </row>
    <row r="2298" spans="1:5" hidden="1">
      <c r="A2298" t="s">
        <v>9571</v>
      </c>
      <c r="B2298" t="s">
        <v>622</v>
      </c>
      <c r="C2298" t="s">
        <v>9572</v>
      </c>
      <c r="D2298" t="s">
        <v>5655</v>
      </c>
      <c r="E2298" t="s">
        <v>7684</v>
      </c>
    </row>
    <row r="2299" spans="1:5" hidden="1">
      <c r="A2299" t="s">
        <v>9922</v>
      </c>
      <c r="B2299" t="s">
        <v>49</v>
      </c>
      <c r="C2299" t="s">
        <v>9923</v>
      </c>
      <c r="D2299" t="s">
        <v>5655</v>
      </c>
      <c r="E2299" t="s">
        <v>7684</v>
      </c>
    </row>
    <row r="2300" spans="1:5" hidden="1">
      <c r="A2300" t="s">
        <v>5656</v>
      </c>
      <c r="B2300" t="s">
        <v>39</v>
      </c>
      <c r="C2300" t="s">
        <v>5657</v>
      </c>
      <c r="D2300" t="s">
        <v>5655</v>
      </c>
      <c r="E2300" t="s">
        <v>5715</v>
      </c>
    </row>
    <row r="2301" spans="1:5" hidden="1">
      <c r="A2301" t="s">
        <v>7577</v>
      </c>
      <c r="B2301" t="s">
        <v>189</v>
      </c>
      <c r="C2301" t="s">
        <v>2141</v>
      </c>
      <c r="D2301" t="s">
        <v>5655</v>
      </c>
      <c r="E2301" t="s">
        <v>5715</v>
      </c>
    </row>
    <row r="2302" spans="1:5" hidden="1">
      <c r="A2302" t="s">
        <v>7635</v>
      </c>
      <c r="B2302" t="s">
        <v>83</v>
      </c>
      <c r="C2302" t="s">
        <v>5594</v>
      </c>
      <c r="D2302" t="s">
        <v>5655</v>
      </c>
      <c r="E2302" t="s">
        <v>5715</v>
      </c>
    </row>
    <row r="2303" spans="1:5" hidden="1">
      <c r="A2303" t="s">
        <v>7669</v>
      </c>
      <c r="B2303" t="s">
        <v>31</v>
      </c>
      <c r="C2303" t="s">
        <v>4270</v>
      </c>
      <c r="D2303" t="s">
        <v>5655</v>
      </c>
      <c r="E2303" t="s">
        <v>5715</v>
      </c>
    </row>
    <row r="2304" spans="1:5" hidden="1">
      <c r="A2304" t="s">
        <v>7891</v>
      </c>
      <c r="B2304" t="s">
        <v>588</v>
      </c>
      <c r="C2304" t="s">
        <v>7892</v>
      </c>
      <c r="D2304" t="s">
        <v>5655</v>
      </c>
      <c r="E2304" t="s">
        <v>5715</v>
      </c>
    </row>
    <row r="2305" spans="1:5" hidden="1">
      <c r="A2305" t="s">
        <v>8425</v>
      </c>
      <c r="B2305" t="s">
        <v>584</v>
      </c>
      <c r="C2305" t="s">
        <v>8426</v>
      </c>
      <c r="D2305" t="s">
        <v>5655</v>
      </c>
      <c r="E2305" t="s">
        <v>5715</v>
      </c>
    </row>
    <row r="2306" spans="1:5" hidden="1">
      <c r="A2306" t="s">
        <v>9646</v>
      </c>
      <c r="B2306" t="s">
        <v>291</v>
      </c>
      <c r="C2306" t="s">
        <v>9647</v>
      </c>
      <c r="D2306" t="s">
        <v>5655</v>
      </c>
      <c r="E2306" t="s">
        <v>5715</v>
      </c>
    </row>
    <row r="2307" spans="1:5" hidden="1">
      <c r="A2307" t="s">
        <v>9755</v>
      </c>
      <c r="B2307" t="s">
        <v>301</v>
      </c>
      <c r="C2307" t="s">
        <v>9756</v>
      </c>
      <c r="D2307" t="s">
        <v>5655</v>
      </c>
      <c r="E2307" t="s">
        <v>5715</v>
      </c>
    </row>
    <row r="2308" spans="1:5" hidden="1">
      <c r="A2308" t="s">
        <v>9723</v>
      </c>
      <c r="B2308" t="s">
        <v>602</v>
      </c>
      <c r="C2308" t="s">
        <v>9724</v>
      </c>
      <c r="D2308" t="s">
        <v>5655</v>
      </c>
      <c r="E2308" t="s">
        <v>9732</v>
      </c>
    </row>
    <row r="2309" spans="1:5" hidden="1">
      <c r="A2309" t="s">
        <v>7627</v>
      </c>
      <c r="B2309" t="s">
        <v>95</v>
      </c>
      <c r="C2309" t="s">
        <v>7628</v>
      </c>
      <c r="D2309" t="s">
        <v>5655</v>
      </c>
      <c r="E2309" t="s">
        <v>7629</v>
      </c>
    </row>
    <row r="2310" spans="1:5" hidden="1">
      <c r="A2310" t="s">
        <v>8002</v>
      </c>
      <c r="B2310" t="s">
        <v>660</v>
      </c>
      <c r="C2310" t="s">
        <v>8003</v>
      </c>
      <c r="D2310" t="s">
        <v>5655</v>
      </c>
      <c r="E2310" t="s">
        <v>7629</v>
      </c>
    </row>
    <row r="2311" spans="1:5" hidden="1">
      <c r="A2311" t="s">
        <v>9602</v>
      </c>
      <c r="B2311" t="s">
        <v>608</v>
      </c>
      <c r="C2311" t="s">
        <v>9603</v>
      </c>
      <c r="D2311" t="s">
        <v>5655</v>
      </c>
      <c r="E2311" t="s">
        <v>7629</v>
      </c>
    </row>
    <row r="2312" spans="1:5" hidden="1">
      <c r="A2312" t="s">
        <v>9706</v>
      </c>
      <c r="B2312" t="s">
        <v>550</v>
      </c>
      <c r="C2312" t="s">
        <v>9707</v>
      </c>
      <c r="D2312" t="s">
        <v>5655</v>
      </c>
      <c r="E2312" t="s">
        <v>7629</v>
      </c>
    </row>
    <row r="2313" spans="1:5" hidden="1">
      <c r="A2313" t="s">
        <v>10122</v>
      </c>
      <c r="B2313" t="s">
        <v>1071</v>
      </c>
      <c r="C2313" t="s">
        <v>10123</v>
      </c>
      <c r="D2313" t="s">
        <v>5655</v>
      </c>
      <c r="E2313" t="s">
        <v>7629</v>
      </c>
    </row>
    <row r="2314" spans="1:5" hidden="1">
      <c r="A2314" t="s">
        <v>7022</v>
      </c>
      <c r="B2314" t="s">
        <v>351</v>
      </c>
      <c r="C2314" t="s">
        <v>7023</v>
      </c>
      <c r="D2314" t="s">
        <v>5655</v>
      </c>
      <c r="E2314" t="s">
        <v>7028</v>
      </c>
    </row>
    <row r="2315" spans="1:5" hidden="1">
      <c r="A2315" t="s">
        <v>5656</v>
      </c>
      <c r="B2315" t="s">
        <v>39</v>
      </c>
      <c r="C2315" t="s">
        <v>5657</v>
      </c>
      <c r="D2315" t="s">
        <v>5655</v>
      </c>
      <c r="E2315" t="s">
        <v>5716</v>
      </c>
    </row>
    <row r="2316" spans="1:5" hidden="1">
      <c r="A2316" t="s">
        <v>6772</v>
      </c>
      <c r="B2316" t="s">
        <v>47</v>
      </c>
      <c r="C2316" t="s">
        <v>6773</v>
      </c>
      <c r="D2316" t="s">
        <v>5655</v>
      </c>
      <c r="E2316" t="s">
        <v>5716</v>
      </c>
    </row>
    <row r="2317" spans="1:5" hidden="1">
      <c r="A2317" t="s">
        <v>6963</v>
      </c>
      <c r="B2317" t="s">
        <v>652</v>
      </c>
      <c r="C2317" t="s">
        <v>6964</v>
      </c>
      <c r="D2317" t="s">
        <v>5655</v>
      </c>
      <c r="E2317" t="s">
        <v>5716</v>
      </c>
    </row>
    <row r="2318" spans="1:5" hidden="1">
      <c r="A2318" t="s">
        <v>6983</v>
      </c>
      <c r="B2318" t="s">
        <v>519</v>
      </c>
      <c r="C2318" t="s">
        <v>6984</v>
      </c>
      <c r="D2318" t="s">
        <v>5655</v>
      </c>
      <c r="E2318" t="s">
        <v>5716</v>
      </c>
    </row>
    <row r="2319" spans="1:5" hidden="1">
      <c r="A2319" t="s">
        <v>7635</v>
      </c>
      <c r="B2319" t="s">
        <v>83</v>
      </c>
      <c r="C2319" t="s">
        <v>5594</v>
      </c>
      <c r="D2319" t="s">
        <v>5655</v>
      </c>
      <c r="E2319" t="s">
        <v>5716</v>
      </c>
    </row>
    <row r="2320" spans="1:5" hidden="1">
      <c r="A2320" t="s">
        <v>7823</v>
      </c>
      <c r="B2320" t="s">
        <v>813</v>
      </c>
      <c r="C2320" t="s">
        <v>7824</v>
      </c>
      <c r="D2320" t="s">
        <v>5655</v>
      </c>
      <c r="E2320" t="s">
        <v>5716</v>
      </c>
    </row>
    <row r="2321" spans="1:5" hidden="1">
      <c r="A2321" t="s">
        <v>8999</v>
      </c>
      <c r="B2321" t="s">
        <v>662</v>
      </c>
      <c r="C2321" t="s">
        <v>9000</v>
      </c>
      <c r="D2321" t="s">
        <v>5655</v>
      </c>
      <c r="E2321" t="s">
        <v>5716</v>
      </c>
    </row>
    <row r="2322" spans="1:5" hidden="1">
      <c r="A2322" t="s">
        <v>9027</v>
      </c>
      <c r="B2322" t="s">
        <v>784</v>
      </c>
      <c r="C2322" t="s">
        <v>9028</v>
      </c>
      <c r="D2322" t="s">
        <v>5655</v>
      </c>
      <c r="E2322" t="s">
        <v>5716</v>
      </c>
    </row>
    <row r="2323" spans="1:5" hidden="1">
      <c r="A2323" t="s">
        <v>9170</v>
      </c>
      <c r="B2323" t="s">
        <v>668</v>
      </c>
      <c r="C2323" t="s">
        <v>9171</v>
      </c>
      <c r="D2323" t="s">
        <v>5655</v>
      </c>
      <c r="E2323" t="s">
        <v>5716</v>
      </c>
    </row>
    <row r="2324" spans="1:5" hidden="1">
      <c r="A2324" t="s">
        <v>9723</v>
      </c>
      <c r="B2324" t="s">
        <v>602</v>
      </c>
      <c r="C2324" t="s">
        <v>9724</v>
      </c>
      <c r="D2324" t="s">
        <v>5655</v>
      </c>
      <c r="E2324" t="s">
        <v>5716</v>
      </c>
    </row>
    <row r="2325" spans="1:5" hidden="1">
      <c r="A2325" t="s">
        <v>7617</v>
      </c>
      <c r="B2325" t="s">
        <v>821</v>
      </c>
      <c r="C2325" t="s">
        <v>7618</v>
      </c>
      <c r="D2325" t="s">
        <v>5655</v>
      </c>
      <c r="E2325" t="s">
        <v>7619</v>
      </c>
    </row>
    <row r="2326" spans="1:5" hidden="1">
      <c r="A2326" t="s">
        <v>7635</v>
      </c>
      <c r="B2326" t="s">
        <v>83</v>
      </c>
      <c r="C2326" t="s">
        <v>5594</v>
      </c>
      <c r="D2326" t="s">
        <v>5655</v>
      </c>
      <c r="E2326" t="s">
        <v>7619</v>
      </c>
    </row>
    <row r="2327" spans="1:5" hidden="1">
      <c r="A2327" t="s">
        <v>9646</v>
      </c>
      <c r="B2327" t="s">
        <v>291</v>
      </c>
      <c r="C2327" t="s">
        <v>9647</v>
      </c>
      <c r="D2327" t="s">
        <v>5655</v>
      </c>
      <c r="E2327" t="s">
        <v>7619</v>
      </c>
    </row>
    <row r="2328" spans="1:5" hidden="1">
      <c r="A2328" t="s">
        <v>9758</v>
      </c>
      <c r="B2328" t="s">
        <v>610</v>
      </c>
      <c r="C2328" t="s">
        <v>9759</v>
      </c>
      <c r="D2328" t="s">
        <v>5655</v>
      </c>
      <c r="E2328" t="s">
        <v>7619</v>
      </c>
    </row>
    <row r="2329" spans="1:5" hidden="1">
      <c r="A2329" t="s">
        <v>10223</v>
      </c>
      <c r="B2329" t="s">
        <v>91</v>
      </c>
      <c r="C2329" t="s">
        <v>10224</v>
      </c>
      <c r="D2329" t="s">
        <v>5655</v>
      </c>
      <c r="E2329" t="s">
        <v>7619</v>
      </c>
    </row>
    <row r="2330" spans="1:5" hidden="1">
      <c r="A2330" t="s">
        <v>10098</v>
      </c>
      <c r="B2330" t="s">
        <v>598</v>
      </c>
      <c r="C2330" t="s">
        <v>10099</v>
      </c>
      <c r="D2330" t="s">
        <v>5655</v>
      </c>
      <c r="E2330" t="s">
        <v>10103</v>
      </c>
    </row>
    <row r="2331" spans="1:5" hidden="1">
      <c r="A2331" t="s">
        <v>6165</v>
      </c>
      <c r="B2331" t="s">
        <v>191</v>
      </c>
      <c r="C2331" t="s">
        <v>6166</v>
      </c>
      <c r="D2331" t="s">
        <v>5655</v>
      </c>
      <c r="E2331" t="s">
        <v>6182</v>
      </c>
    </row>
    <row r="2332" spans="1:5" hidden="1">
      <c r="A2332" t="s">
        <v>7809</v>
      </c>
      <c r="B2332" t="s">
        <v>59</v>
      </c>
      <c r="C2332" t="s">
        <v>7810</v>
      </c>
      <c r="D2332" t="s">
        <v>5655</v>
      </c>
      <c r="E2332" t="s">
        <v>6182</v>
      </c>
    </row>
    <row r="2333" spans="1:5" hidden="1">
      <c r="A2333" t="s">
        <v>9998</v>
      </c>
      <c r="B2333" t="s">
        <v>525</v>
      </c>
      <c r="C2333" t="s">
        <v>9999</v>
      </c>
      <c r="D2333" t="s">
        <v>5655</v>
      </c>
      <c r="E2333" t="s">
        <v>6182</v>
      </c>
    </row>
    <row r="2334" spans="1:5" hidden="1">
      <c r="A2334" t="s">
        <v>9216</v>
      </c>
      <c r="B2334" t="s">
        <v>803</v>
      </c>
      <c r="C2334" t="s">
        <v>9217</v>
      </c>
      <c r="D2334" t="s">
        <v>5655</v>
      </c>
      <c r="E2334" t="s">
        <v>9219</v>
      </c>
    </row>
    <row r="2335" spans="1:5" hidden="1">
      <c r="A2335" t="s">
        <v>6516</v>
      </c>
      <c r="B2335" t="s">
        <v>636</v>
      </c>
      <c r="C2335" t="s">
        <v>6517</v>
      </c>
      <c r="D2335" t="s">
        <v>5652</v>
      </c>
      <c r="E2335" t="s">
        <v>6518</v>
      </c>
    </row>
    <row r="2336" spans="1:5" hidden="1">
      <c r="A2336" t="s">
        <v>6895</v>
      </c>
      <c r="B2336" t="s">
        <v>866</v>
      </c>
      <c r="C2336" t="s">
        <v>6896</v>
      </c>
      <c r="D2336" t="s">
        <v>5652</v>
      </c>
      <c r="E2336" t="s">
        <v>6518</v>
      </c>
    </row>
    <row r="2337" spans="1:5" hidden="1">
      <c r="A2337" t="s">
        <v>6996</v>
      </c>
      <c r="B2337" t="s">
        <v>57</v>
      </c>
      <c r="C2337" t="s">
        <v>6997</v>
      </c>
      <c r="D2337" t="s">
        <v>5652</v>
      </c>
      <c r="E2337" t="s">
        <v>6518</v>
      </c>
    </row>
    <row r="2338" spans="1:5" hidden="1">
      <c r="A2338" t="s">
        <v>7283</v>
      </c>
      <c r="B2338" t="s">
        <v>81</v>
      </c>
      <c r="C2338" t="s">
        <v>7284</v>
      </c>
      <c r="D2338" t="s">
        <v>5652</v>
      </c>
      <c r="E2338" t="s">
        <v>6518</v>
      </c>
    </row>
    <row r="2339" spans="1:5" hidden="1">
      <c r="A2339" t="s">
        <v>7721</v>
      </c>
      <c r="B2339" t="s">
        <v>893</v>
      </c>
      <c r="C2339" t="s">
        <v>7722</v>
      </c>
      <c r="D2339" t="s">
        <v>5652</v>
      </c>
      <c r="E2339" t="s">
        <v>6518</v>
      </c>
    </row>
    <row r="2340" spans="1:5" hidden="1">
      <c r="A2340" t="s">
        <v>7913</v>
      </c>
      <c r="B2340" t="s">
        <v>554</v>
      </c>
      <c r="C2340" t="s">
        <v>7914</v>
      </c>
      <c r="D2340" t="s">
        <v>5652</v>
      </c>
      <c r="E2340" t="s">
        <v>6518</v>
      </c>
    </row>
    <row r="2341" spans="1:5" hidden="1">
      <c r="A2341" t="s">
        <v>8188</v>
      </c>
      <c r="B2341" t="s">
        <v>371</v>
      </c>
      <c r="C2341" t="s">
        <v>8189</v>
      </c>
      <c r="D2341" t="s">
        <v>5652</v>
      </c>
      <c r="E2341" t="s">
        <v>6518</v>
      </c>
    </row>
    <row r="2342" spans="1:5" hidden="1">
      <c r="A2342" t="s">
        <v>8557</v>
      </c>
      <c r="B2342" t="s">
        <v>722</v>
      </c>
      <c r="C2342" t="s">
        <v>8558</v>
      </c>
      <c r="D2342" t="s">
        <v>5652</v>
      </c>
      <c r="E2342" t="s">
        <v>6518</v>
      </c>
    </row>
    <row r="2343" spans="1:5" hidden="1">
      <c r="A2343" t="s">
        <v>8793</v>
      </c>
      <c r="B2343" t="s">
        <v>1045</v>
      </c>
      <c r="C2343" t="s">
        <v>8794</v>
      </c>
      <c r="D2343" t="s">
        <v>5652</v>
      </c>
      <c r="E2343" t="s">
        <v>6518</v>
      </c>
    </row>
    <row r="2344" spans="1:5" hidden="1">
      <c r="A2344" t="s">
        <v>9231</v>
      </c>
      <c r="B2344" t="s">
        <v>1049</v>
      </c>
      <c r="C2344" t="s">
        <v>9232</v>
      </c>
      <c r="D2344" t="s">
        <v>5652</v>
      </c>
      <c r="E2344" t="s">
        <v>6518</v>
      </c>
    </row>
    <row r="2345" spans="1:5" hidden="1">
      <c r="A2345" t="s">
        <v>9897</v>
      </c>
      <c r="B2345" t="s">
        <v>620</v>
      </c>
      <c r="C2345" t="s">
        <v>9898</v>
      </c>
      <c r="D2345" t="s">
        <v>5652</v>
      </c>
      <c r="E2345" t="s">
        <v>6518</v>
      </c>
    </row>
    <row r="2346" spans="1:5" hidden="1">
      <c r="A2346" t="s">
        <v>6442</v>
      </c>
      <c r="B2346" t="s">
        <v>255</v>
      </c>
      <c r="C2346" t="s">
        <v>6443</v>
      </c>
      <c r="D2346" t="s">
        <v>5655</v>
      </c>
      <c r="E2346" t="s">
        <v>6444</v>
      </c>
    </row>
    <row r="2347" spans="1:5" hidden="1">
      <c r="A2347" t="s">
        <v>6461</v>
      </c>
      <c r="B2347" t="s">
        <v>884</v>
      </c>
      <c r="C2347" t="s">
        <v>6462</v>
      </c>
      <c r="D2347" t="s">
        <v>5655</v>
      </c>
      <c r="E2347" t="s">
        <v>6444</v>
      </c>
    </row>
    <row r="2348" spans="1:5" hidden="1">
      <c r="A2348" t="s">
        <v>6737</v>
      </c>
      <c r="B2348" t="s">
        <v>760</v>
      </c>
      <c r="C2348" t="s">
        <v>6738</v>
      </c>
      <c r="D2348" t="s">
        <v>5655</v>
      </c>
      <c r="E2348" t="s">
        <v>6444</v>
      </c>
    </row>
    <row r="2349" spans="1:5" hidden="1">
      <c r="A2349" t="s">
        <v>8024</v>
      </c>
      <c r="B2349" t="s">
        <v>193</v>
      </c>
      <c r="C2349" t="s">
        <v>8025</v>
      </c>
      <c r="D2349" t="s">
        <v>5655</v>
      </c>
      <c r="E2349" t="s">
        <v>6444</v>
      </c>
    </row>
    <row r="2350" spans="1:5" hidden="1">
      <c r="A2350" t="s">
        <v>8047</v>
      </c>
      <c r="B2350" t="s">
        <v>435</v>
      </c>
      <c r="C2350" t="s">
        <v>8048</v>
      </c>
      <c r="D2350" t="s">
        <v>5655</v>
      </c>
      <c r="E2350" t="s">
        <v>6444</v>
      </c>
    </row>
    <row r="2351" spans="1:5" hidden="1">
      <c r="A2351" t="s">
        <v>8110</v>
      </c>
      <c r="B2351" t="s">
        <v>283</v>
      </c>
      <c r="C2351" t="s">
        <v>8111</v>
      </c>
      <c r="D2351" t="s">
        <v>5655</v>
      </c>
      <c r="E2351" t="s">
        <v>6444</v>
      </c>
    </row>
    <row r="2352" spans="1:5" hidden="1">
      <c r="A2352" t="s">
        <v>8867</v>
      </c>
      <c r="B2352" t="s">
        <v>774</v>
      </c>
      <c r="C2352" t="s">
        <v>8868</v>
      </c>
      <c r="D2352" t="s">
        <v>5655</v>
      </c>
      <c r="E2352" t="s">
        <v>8873</v>
      </c>
    </row>
    <row r="2353" spans="1:5" hidden="1">
      <c r="A2353" t="s">
        <v>9385</v>
      </c>
      <c r="B2353" t="s">
        <v>297</v>
      </c>
      <c r="C2353" t="s">
        <v>9386</v>
      </c>
      <c r="D2353" t="s">
        <v>5655</v>
      </c>
      <c r="E2353" t="s">
        <v>9388</v>
      </c>
    </row>
    <row r="2354" spans="1:5" hidden="1">
      <c r="A2354" t="s">
        <v>7333</v>
      </c>
      <c r="B2354" t="s">
        <v>169</v>
      </c>
      <c r="C2354" t="s">
        <v>7334</v>
      </c>
      <c r="D2354" t="s">
        <v>5655</v>
      </c>
      <c r="E2354" t="s">
        <v>7349</v>
      </c>
    </row>
    <row r="2355" spans="1:5" hidden="1">
      <c r="A2355" t="s">
        <v>9319</v>
      </c>
      <c r="B2355" t="s">
        <v>852</v>
      </c>
      <c r="C2355" t="s">
        <v>9320</v>
      </c>
      <c r="D2355" t="s">
        <v>5655</v>
      </c>
      <c r="E2355" t="s">
        <v>7349</v>
      </c>
    </row>
    <row r="2356" spans="1:5" hidden="1">
      <c r="A2356" t="s">
        <v>6737</v>
      </c>
      <c r="B2356" t="s">
        <v>760</v>
      </c>
      <c r="C2356" t="s">
        <v>6738</v>
      </c>
      <c r="D2356" t="s">
        <v>5655</v>
      </c>
      <c r="E2356" t="s">
        <v>6741</v>
      </c>
    </row>
    <row r="2357" spans="1:5" hidden="1">
      <c r="A2357" t="s">
        <v>8813</v>
      </c>
      <c r="B2357" t="s">
        <v>770</v>
      </c>
      <c r="C2357" t="s">
        <v>8814</v>
      </c>
      <c r="D2357" t="s">
        <v>5655</v>
      </c>
      <c r="E2357" t="s">
        <v>6741</v>
      </c>
    </row>
    <row r="2358" spans="1:5" hidden="1">
      <c r="A2358" t="s">
        <v>8824</v>
      </c>
      <c r="B2358" t="s">
        <v>772</v>
      </c>
      <c r="C2358" t="s">
        <v>8825</v>
      </c>
      <c r="D2358" t="s">
        <v>5655</v>
      </c>
      <c r="E2358" t="s">
        <v>6741</v>
      </c>
    </row>
    <row r="2359" spans="1:5" hidden="1">
      <c r="A2359" t="s">
        <v>8841</v>
      </c>
      <c r="B2359" t="s">
        <v>640</v>
      </c>
      <c r="C2359" t="s">
        <v>8842</v>
      </c>
      <c r="D2359" t="s">
        <v>5655</v>
      </c>
      <c r="E2359" t="s">
        <v>6741</v>
      </c>
    </row>
    <row r="2360" spans="1:5" hidden="1">
      <c r="A2360" t="s">
        <v>9846</v>
      </c>
      <c r="B2360" t="s">
        <v>558</v>
      </c>
      <c r="C2360" t="s">
        <v>9847</v>
      </c>
      <c r="D2360" t="s">
        <v>5652</v>
      </c>
      <c r="E2360" t="s">
        <v>9848</v>
      </c>
    </row>
    <row r="2361" spans="1:5" hidden="1">
      <c r="A2361" t="s">
        <v>6363</v>
      </c>
      <c r="B2361" t="s">
        <v>367</v>
      </c>
      <c r="C2361" t="s">
        <v>6364</v>
      </c>
      <c r="D2361" t="s">
        <v>5652</v>
      </c>
      <c r="E2361" t="s">
        <v>6367</v>
      </c>
    </row>
    <row r="2362" spans="1:5" hidden="1">
      <c r="A2362" t="s">
        <v>7092</v>
      </c>
      <c r="B2362" t="s">
        <v>905</v>
      </c>
      <c r="C2362" t="s">
        <v>7093</v>
      </c>
      <c r="D2362" t="s">
        <v>5652</v>
      </c>
      <c r="E2362" t="s">
        <v>6367</v>
      </c>
    </row>
    <row r="2363" spans="1:5" hidden="1">
      <c r="A2363" t="s">
        <v>7174</v>
      </c>
      <c r="B2363" t="s">
        <v>670</v>
      </c>
      <c r="C2363" t="s">
        <v>7175</v>
      </c>
      <c r="D2363" t="s">
        <v>5652</v>
      </c>
      <c r="E2363" t="s">
        <v>6367</v>
      </c>
    </row>
    <row r="2364" spans="1:5" hidden="1">
      <c r="A2364" t="s">
        <v>7658</v>
      </c>
      <c r="B2364" t="s">
        <v>825</v>
      </c>
      <c r="C2364" t="s">
        <v>7659</v>
      </c>
      <c r="D2364" t="s">
        <v>5652</v>
      </c>
      <c r="E2364" t="s">
        <v>6367</v>
      </c>
    </row>
    <row r="2365" spans="1:5" hidden="1">
      <c r="A2365" t="s">
        <v>9584</v>
      </c>
      <c r="B2365" t="s">
        <v>389</v>
      </c>
      <c r="C2365" t="s">
        <v>9585</v>
      </c>
      <c r="D2365" t="s">
        <v>5652</v>
      </c>
      <c r="E2365" t="s">
        <v>6367</v>
      </c>
    </row>
    <row r="2366" spans="1:5" hidden="1">
      <c r="A2366" t="s">
        <v>9846</v>
      </c>
      <c r="B2366" t="s">
        <v>558</v>
      </c>
      <c r="C2366" t="s">
        <v>9847</v>
      </c>
      <c r="D2366" t="s">
        <v>5652</v>
      </c>
      <c r="E2366" t="s">
        <v>6367</v>
      </c>
    </row>
    <row r="2367" spans="1:5" hidden="1">
      <c r="A2367" t="s">
        <v>9859</v>
      </c>
      <c r="B2367" t="s">
        <v>319</v>
      </c>
      <c r="C2367" t="s">
        <v>9860</v>
      </c>
      <c r="D2367" t="s">
        <v>5652</v>
      </c>
      <c r="E2367" t="s">
        <v>6367</v>
      </c>
    </row>
    <row r="2368" spans="1:5" hidden="1">
      <c r="A2368" t="s">
        <v>9875</v>
      </c>
      <c r="B2368" t="s">
        <v>646</v>
      </c>
      <c r="C2368" t="s">
        <v>9876</v>
      </c>
      <c r="D2368" t="s">
        <v>5652</v>
      </c>
      <c r="E2368" t="s">
        <v>6367</v>
      </c>
    </row>
    <row r="2369" spans="1:5" hidden="1">
      <c r="A2369" t="s">
        <v>7290</v>
      </c>
      <c r="B2369" t="s">
        <v>331</v>
      </c>
      <c r="C2369" t="s">
        <v>7291</v>
      </c>
      <c r="D2369" t="s">
        <v>5655</v>
      </c>
      <c r="E2369" t="s">
        <v>7302</v>
      </c>
    </row>
    <row r="2370" spans="1:5" hidden="1">
      <c r="A2370" t="s">
        <v>9875</v>
      </c>
      <c r="B2370" t="s">
        <v>646</v>
      </c>
      <c r="C2370" t="s">
        <v>9876</v>
      </c>
      <c r="D2370" t="s">
        <v>5655</v>
      </c>
      <c r="E2370" t="s">
        <v>7302</v>
      </c>
    </row>
    <row r="2371" spans="1:5" hidden="1">
      <c r="A2371" t="s">
        <v>5977</v>
      </c>
      <c r="B2371" t="s">
        <v>832</v>
      </c>
      <c r="C2371" t="s">
        <v>5978</v>
      </c>
      <c r="D2371" t="s">
        <v>5652</v>
      </c>
      <c r="E2371" t="s">
        <v>5979</v>
      </c>
    </row>
    <row r="2372" spans="1:5" hidden="1">
      <c r="A2372" t="s">
        <v>6041</v>
      </c>
      <c r="B2372" t="s">
        <v>347</v>
      </c>
      <c r="C2372" t="s">
        <v>6042</v>
      </c>
      <c r="D2372" t="s">
        <v>5652</v>
      </c>
      <c r="E2372" t="s">
        <v>5979</v>
      </c>
    </row>
    <row r="2373" spans="1:5" hidden="1">
      <c r="A2373" t="s">
        <v>6058</v>
      </c>
      <c r="B2373" t="s">
        <v>287</v>
      </c>
      <c r="C2373" t="s">
        <v>6059</v>
      </c>
      <c r="D2373" t="s">
        <v>5652</v>
      </c>
      <c r="E2373" t="s">
        <v>5979</v>
      </c>
    </row>
    <row r="2374" spans="1:5" hidden="1">
      <c r="A2374" t="s">
        <v>6108</v>
      </c>
      <c r="B2374" t="s">
        <v>185</v>
      </c>
      <c r="C2374" t="s">
        <v>6109</v>
      </c>
      <c r="D2374" t="s">
        <v>5652</v>
      </c>
      <c r="E2374" t="s">
        <v>5979</v>
      </c>
    </row>
    <row r="2375" spans="1:5" hidden="1">
      <c r="A2375" t="s">
        <v>6412</v>
      </c>
      <c r="B2375" t="s">
        <v>257</v>
      </c>
      <c r="C2375" t="s">
        <v>6413</v>
      </c>
      <c r="D2375" t="s">
        <v>5652</v>
      </c>
      <c r="E2375" t="s">
        <v>5979</v>
      </c>
    </row>
    <row r="2376" spans="1:5" hidden="1">
      <c r="A2376" t="s">
        <v>6531</v>
      </c>
      <c r="B2376" t="s">
        <v>680</v>
      </c>
      <c r="C2376" t="s">
        <v>6532</v>
      </c>
      <c r="D2376" t="s">
        <v>5652</v>
      </c>
      <c r="E2376" t="s">
        <v>5979</v>
      </c>
    </row>
    <row r="2377" spans="1:5" hidden="1">
      <c r="A2377" t="s">
        <v>6549</v>
      </c>
      <c r="B2377" t="s">
        <v>1011</v>
      </c>
      <c r="C2377" t="s">
        <v>6550</v>
      </c>
      <c r="D2377" t="s">
        <v>5652</v>
      </c>
      <c r="E2377" t="s">
        <v>5979</v>
      </c>
    </row>
    <row r="2378" spans="1:5" hidden="1">
      <c r="A2378" t="s">
        <v>6669</v>
      </c>
      <c r="B2378" t="s">
        <v>614</v>
      </c>
      <c r="C2378" t="s">
        <v>6670</v>
      </c>
      <c r="D2378" t="s">
        <v>5652</v>
      </c>
      <c r="E2378" t="s">
        <v>5979</v>
      </c>
    </row>
    <row r="2379" spans="1:5" hidden="1">
      <c r="A2379" t="s">
        <v>6772</v>
      </c>
      <c r="B2379" t="s">
        <v>47</v>
      </c>
      <c r="C2379" t="s">
        <v>6773</v>
      </c>
      <c r="D2379" t="s">
        <v>5652</v>
      </c>
      <c r="E2379" t="s">
        <v>5979</v>
      </c>
    </row>
    <row r="2380" spans="1:5" hidden="1">
      <c r="A2380" t="s">
        <v>6818</v>
      </c>
      <c r="B2380" t="s">
        <v>521</v>
      </c>
      <c r="C2380" t="s">
        <v>6819</v>
      </c>
      <c r="D2380" t="s">
        <v>5652</v>
      </c>
      <c r="E2380" t="s">
        <v>5979</v>
      </c>
    </row>
    <row r="2381" spans="1:5" hidden="1">
      <c r="A2381" t="s">
        <v>7125</v>
      </c>
      <c r="B2381" t="s">
        <v>87</v>
      </c>
      <c r="C2381" t="s">
        <v>7126</v>
      </c>
      <c r="D2381" t="s">
        <v>5652</v>
      </c>
      <c r="E2381" t="s">
        <v>5979</v>
      </c>
    </row>
    <row r="2382" spans="1:5" hidden="1">
      <c r="A2382" t="s">
        <v>7140</v>
      </c>
      <c r="B2382" t="s">
        <v>133</v>
      </c>
      <c r="C2382" t="s">
        <v>7141</v>
      </c>
      <c r="D2382" t="s">
        <v>5652</v>
      </c>
      <c r="E2382" t="s">
        <v>5979</v>
      </c>
    </row>
    <row r="2383" spans="1:5" hidden="1">
      <c r="A2383" t="s">
        <v>7205</v>
      </c>
      <c r="B2383" t="s">
        <v>463</v>
      </c>
      <c r="C2383" t="s">
        <v>7206</v>
      </c>
      <c r="D2383" t="s">
        <v>5652</v>
      </c>
      <c r="E2383" t="s">
        <v>5979</v>
      </c>
    </row>
    <row r="2384" spans="1:5" hidden="1">
      <c r="A2384" t="s">
        <v>7290</v>
      </c>
      <c r="B2384" t="s">
        <v>331</v>
      </c>
      <c r="C2384" t="s">
        <v>7291</v>
      </c>
      <c r="D2384" t="s">
        <v>5652</v>
      </c>
      <c r="E2384" t="s">
        <v>5979</v>
      </c>
    </row>
    <row r="2385" spans="1:5" hidden="1">
      <c r="A2385" t="s">
        <v>7383</v>
      </c>
      <c r="B2385" t="s">
        <v>365</v>
      </c>
      <c r="C2385" t="s">
        <v>7384</v>
      </c>
      <c r="D2385" t="s">
        <v>5652</v>
      </c>
      <c r="E2385" t="s">
        <v>5979</v>
      </c>
    </row>
    <row r="2386" spans="1:5" hidden="1">
      <c r="A2386" t="s">
        <v>7432</v>
      </c>
      <c r="B2386" t="s">
        <v>756</v>
      </c>
      <c r="C2386" t="s">
        <v>7433</v>
      </c>
      <c r="D2386" t="s">
        <v>5652</v>
      </c>
      <c r="E2386" t="s">
        <v>5979</v>
      </c>
    </row>
    <row r="2387" spans="1:5" hidden="1">
      <c r="A2387" t="s">
        <v>7440</v>
      </c>
      <c r="B2387" t="s">
        <v>1032</v>
      </c>
      <c r="C2387" t="s">
        <v>7441</v>
      </c>
      <c r="D2387" t="s">
        <v>5652</v>
      </c>
      <c r="E2387" t="s">
        <v>5979</v>
      </c>
    </row>
    <row r="2388" spans="1:5" hidden="1">
      <c r="A2388" t="s">
        <v>7511</v>
      </c>
      <c r="B2388" t="s">
        <v>329</v>
      </c>
      <c r="C2388" t="s">
        <v>7512</v>
      </c>
      <c r="D2388" t="s">
        <v>5652</v>
      </c>
      <c r="E2388" t="s">
        <v>5979</v>
      </c>
    </row>
    <row r="2389" spans="1:5" hidden="1">
      <c r="A2389" t="s">
        <v>7530</v>
      </c>
      <c r="B2389" t="s">
        <v>107</v>
      </c>
      <c r="C2389" t="s">
        <v>7531</v>
      </c>
      <c r="D2389" t="s">
        <v>5652</v>
      </c>
      <c r="E2389" t="s">
        <v>5979</v>
      </c>
    </row>
    <row r="2390" spans="1:5" hidden="1">
      <c r="A2390" t="s">
        <v>7570</v>
      </c>
      <c r="B2390" t="s">
        <v>811</v>
      </c>
      <c r="C2390" t="s">
        <v>7571</v>
      </c>
      <c r="D2390" t="s">
        <v>5652</v>
      </c>
      <c r="E2390" t="s">
        <v>5979</v>
      </c>
    </row>
    <row r="2391" spans="1:5" hidden="1">
      <c r="A2391" t="s">
        <v>7724</v>
      </c>
      <c r="B2391" t="s">
        <v>515</v>
      </c>
      <c r="C2391" t="s">
        <v>7725</v>
      </c>
      <c r="D2391" t="s">
        <v>5652</v>
      </c>
      <c r="E2391" t="s">
        <v>5979</v>
      </c>
    </row>
    <row r="2392" spans="1:5" hidden="1">
      <c r="A2392" t="s">
        <v>7740</v>
      </c>
      <c r="B2392" t="s">
        <v>848</v>
      </c>
      <c r="C2392" t="s">
        <v>7741</v>
      </c>
      <c r="D2392" t="s">
        <v>5652</v>
      </c>
      <c r="E2392" t="s">
        <v>5979</v>
      </c>
    </row>
    <row r="2393" spans="1:5" hidden="1">
      <c r="A2393" t="s">
        <v>7761</v>
      </c>
      <c r="B2393" t="s">
        <v>718</v>
      </c>
      <c r="C2393" t="s">
        <v>7762</v>
      </c>
      <c r="D2393" t="s">
        <v>5652</v>
      </c>
      <c r="E2393" t="s">
        <v>5979</v>
      </c>
    </row>
    <row r="2394" spans="1:5" hidden="1">
      <c r="A2394" t="s">
        <v>7773</v>
      </c>
      <c r="B2394" t="s">
        <v>179</v>
      </c>
      <c r="C2394" t="s">
        <v>7774</v>
      </c>
      <c r="D2394" t="s">
        <v>5652</v>
      </c>
      <c r="E2394" t="s">
        <v>5979</v>
      </c>
    </row>
    <row r="2395" spans="1:5" hidden="1">
      <c r="A2395" t="s">
        <v>7859</v>
      </c>
      <c r="B2395" t="s">
        <v>453</v>
      </c>
      <c r="C2395" t="s">
        <v>7860</v>
      </c>
      <c r="D2395" t="s">
        <v>5652</v>
      </c>
      <c r="E2395" t="s">
        <v>5979</v>
      </c>
    </row>
    <row r="2396" spans="1:5" hidden="1">
      <c r="A2396" t="s">
        <v>9584</v>
      </c>
      <c r="B2396" t="s">
        <v>389</v>
      </c>
      <c r="C2396" t="s">
        <v>9585</v>
      </c>
      <c r="D2396" t="s">
        <v>5652</v>
      </c>
      <c r="E2396" t="s">
        <v>5979</v>
      </c>
    </row>
    <row r="2397" spans="1:5" hidden="1">
      <c r="A2397" t="s">
        <v>9846</v>
      </c>
      <c r="B2397" t="s">
        <v>558</v>
      </c>
      <c r="C2397" t="s">
        <v>9847</v>
      </c>
      <c r="D2397" t="s">
        <v>5652</v>
      </c>
      <c r="E2397" t="s">
        <v>5979</v>
      </c>
    </row>
    <row r="2398" spans="1:5" hidden="1">
      <c r="A2398" t="s">
        <v>9859</v>
      </c>
      <c r="B2398" t="s">
        <v>319</v>
      </c>
      <c r="C2398" t="s">
        <v>9860</v>
      </c>
      <c r="D2398" t="s">
        <v>5652</v>
      </c>
      <c r="E2398" t="s">
        <v>5979</v>
      </c>
    </row>
    <row r="2399" spans="1:5" hidden="1">
      <c r="A2399" t="s">
        <v>9866</v>
      </c>
      <c r="B2399" t="s">
        <v>67</v>
      </c>
      <c r="C2399" t="s">
        <v>9867</v>
      </c>
      <c r="D2399" t="s">
        <v>5652</v>
      </c>
      <c r="E2399" t="s">
        <v>5979</v>
      </c>
    </row>
    <row r="2400" spans="1:5" hidden="1">
      <c r="A2400" t="s">
        <v>9875</v>
      </c>
      <c r="B2400" t="s">
        <v>646</v>
      </c>
      <c r="C2400" t="s">
        <v>9876</v>
      </c>
      <c r="D2400" t="s">
        <v>5652</v>
      </c>
      <c r="E2400" t="s">
        <v>5979</v>
      </c>
    </row>
    <row r="2401" spans="1:5" hidden="1">
      <c r="A2401" t="s">
        <v>7205</v>
      </c>
      <c r="B2401" t="s">
        <v>463</v>
      </c>
      <c r="C2401" t="s">
        <v>7206</v>
      </c>
      <c r="D2401" t="s">
        <v>5655</v>
      </c>
      <c r="E2401" t="s">
        <v>7222</v>
      </c>
    </row>
    <row r="2402" spans="1:5" hidden="1">
      <c r="A2402" t="s">
        <v>8895</v>
      </c>
      <c r="B2402" t="s">
        <v>293</v>
      </c>
      <c r="C2402" t="s">
        <v>8896</v>
      </c>
      <c r="D2402" t="s">
        <v>5655</v>
      </c>
      <c r="E2402" t="s">
        <v>7222</v>
      </c>
    </row>
    <row r="2403" spans="1:5" hidden="1">
      <c r="A2403" t="s">
        <v>9846</v>
      </c>
      <c r="B2403" t="s">
        <v>558</v>
      </c>
      <c r="C2403" t="s">
        <v>9847</v>
      </c>
      <c r="D2403" t="s">
        <v>5655</v>
      </c>
      <c r="E2403" t="s">
        <v>7222</v>
      </c>
    </row>
    <row r="2404" spans="1:5" hidden="1">
      <c r="A2404" t="s">
        <v>6412</v>
      </c>
      <c r="B2404" t="s">
        <v>257</v>
      </c>
      <c r="C2404" t="s">
        <v>6413</v>
      </c>
      <c r="D2404" t="s">
        <v>5655</v>
      </c>
      <c r="E2404" t="s">
        <v>6417</v>
      </c>
    </row>
    <row r="2405" spans="1:5" hidden="1">
      <c r="A2405" t="s">
        <v>6531</v>
      </c>
      <c r="B2405" t="s">
        <v>680</v>
      </c>
      <c r="C2405" t="s">
        <v>6532</v>
      </c>
      <c r="D2405" t="s">
        <v>5655</v>
      </c>
      <c r="E2405" t="s">
        <v>6417</v>
      </c>
    </row>
    <row r="2406" spans="1:5" hidden="1">
      <c r="A2406" t="s">
        <v>7290</v>
      </c>
      <c r="B2406" t="s">
        <v>331</v>
      </c>
      <c r="C2406" t="s">
        <v>7291</v>
      </c>
      <c r="D2406" t="s">
        <v>5655</v>
      </c>
      <c r="E2406" t="s">
        <v>6417</v>
      </c>
    </row>
    <row r="2407" spans="1:5" hidden="1">
      <c r="A2407" t="s">
        <v>9584</v>
      </c>
      <c r="B2407" t="s">
        <v>389</v>
      </c>
      <c r="C2407" t="s">
        <v>9585</v>
      </c>
      <c r="D2407" t="s">
        <v>5655</v>
      </c>
      <c r="E2407" t="s">
        <v>9594</v>
      </c>
    </row>
    <row r="2408" spans="1:5" hidden="1">
      <c r="A2408" t="s">
        <v>7740</v>
      </c>
      <c r="B2408" t="s">
        <v>848</v>
      </c>
      <c r="C2408" t="s">
        <v>7741</v>
      </c>
      <c r="D2408" t="s">
        <v>5655</v>
      </c>
      <c r="E2408" t="s">
        <v>7744</v>
      </c>
    </row>
    <row r="2409" spans="1:5" hidden="1">
      <c r="A2409" t="s">
        <v>7333</v>
      </c>
      <c r="B2409" t="s">
        <v>169</v>
      </c>
      <c r="C2409" t="s">
        <v>7334</v>
      </c>
      <c r="D2409" t="s">
        <v>5655</v>
      </c>
      <c r="E2409" t="s">
        <v>7350</v>
      </c>
    </row>
    <row r="2410" spans="1:5" hidden="1">
      <c r="A2410" t="s">
        <v>7809</v>
      </c>
      <c r="B2410" t="s">
        <v>59</v>
      </c>
      <c r="C2410" t="s">
        <v>7810</v>
      </c>
      <c r="D2410" t="s">
        <v>5655</v>
      </c>
      <c r="E2410" t="s">
        <v>7350</v>
      </c>
    </row>
    <row r="2411" spans="1:5" hidden="1">
      <c r="A2411" t="s">
        <v>7174</v>
      </c>
      <c r="B2411" t="s">
        <v>670</v>
      </c>
      <c r="C2411" t="s">
        <v>7175</v>
      </c>
      <c r="D2411" t="s">
        <v>5655</v>
      </c>
      <c r="E2411" t="s">
        <v>7179</v>
      </c>
    </row>
    <row r="2412" spans="1:5" hidden="1">
      <c r="A2412" t="s">
        <v>7174</v>
      </c>
      <c r="B2412" t="s">
        <v>670</v>
      </c>
      <c r="C2412" t="s">
        <v>7175</v>
      </c>
      <c r="D2412" t="s">
        <v>5655</v>
      </c>
      <c r="E2412" t="s">
        <v>7180</v>
      </c>
    </row>
    <row r="2413" spans="1:5" hidden="1">
      <c r="A2413" t="s">
        <v>7174</v>
      </c>
      <c r="B2413" t="s">
        <v>670</v>
      </c>
      <c r="C2413" t="s">
        <v>7175</v>
      </c>
      <c r="D2413" t="s">
        <v>5655</v>
      </c>
      <c r="E2413" t="s">
        <v>7181</v>
      </c>
    </row>
    <row r="2414" spans="1:5" hidden="1">
      <c r="A2414" t="s">
        <v>7969</v>
      </c>
      <c r="B2414" t="s">
        <v>471</v>
      </c>
      <c r="C2414" t="s">
        <v>7970</v>
      </c>
      <c r="D2414" t="s">
        <v>5655</v>
      </c>
      <c r="E2414" t="s">
        <v>7181</v>
      </c>
    </row>
    <row r="2415" spans="1:5" hidden="1">
      <c r="A2415" t="s">
        <v>8560</v>
      </c>
      <c r="B2415" t="s">
        <v>674</v>
      </c>
      <c r="C2415" t="s">
        <v>8561</v>
      </c>
      <c r="D2415" t="s">
        <v>5655</v>
      </c>
      <c r="E2415" t="s">
        <v>8571</v>
      </c>
    </row>
    <row r="2416" spans="1:5" hidden="1">
      <c r="A2416" t="s">
        <v>8699</v>
      </c>
      <c r="B2416" t="s">
        <v>481</v>
      </c>
      <c r="C2416" t="s">
        <v>8700</v>
      </c>
      <c r="D2416" t="s">
        <v>5655</v>
      </c>
      <c r="E2416" t="s">
        <v>8716</v>
      </c>
    </row>
    <row r="2417" spans="1:5" hidden="1">
      <c r="A2417" t="s">
        <v>9319</v>
      </c>
      <c r="B2417" t="s">
        <v>852</v>
      </c>
      <c r="C2417" t="s">
        <v>9320</v>
      </c>
      <c r="D2417" t="s">
        <v>5655</v>
      </c>
      <c r="E2417" t="s">
        <v>9324</v>
      </c>
    </row>
    <row r="2418" spans="1:5" hidden="1">
      <c r="A2418" t="s">
        <v>9663</v>
      </c>
      <c r="B2418" t="s">
        <v>451</v>
      </c>
      <c r="C2418" t="s">
        <v>9664</v>
      </c>
      <c r="D2418" t="s">
        <v>5655</v>
      </c>
      <c r="E2418" t="s">
        <v>9324</v>
      </c>
    </row>
    <row r="2419" spans="1:5" hidden="1">
      <c r="A2419" t="s">
        <v>6337</v>
      </c>
      <c r="B2419" t="s">
        <v>872</v>
      </c>
      <c r="C2419" t="s">
        <v>6338</v>
      </c>
      <c r="D2419" t="s">
        <v>5654</v>
      </c>
      <c r="E2419" t="s">
        <v>6339</v>
      </c>
    </row>
    <row r="2420" spans="1:5" hidden="1">
      <c r="A2420" t="s">
        <v>6349</v>
      </c>
      <c r="B2420" t="s">
        <v>874</v>
      </c>
      <c r="C2420" t="s">
        <v>6350</v>
      </c>
      <c r="D2420" t="s">
        <v>5654</v>
      </c>
      <c r="E2420" t="s">
        <v>6339</v>
      </c>
    </row>
    <row r="2421" spans="1:5" hidden="1">
      <c r="A2421" t="s">
        <v>7775</v>
      </c>
      <c r="B2421" t="s">
        <v>788</v>
      </c>
      <c r="C2421" t="s">
        <v>7776</v>
      </c>
      <c r="D2421" t="s">
        <v>5655</v>
      </c>
      <c r="E2421" t="s">
        <v>7780</v>
      </c>
    </row>
    <row r="2422" spans="1:5" hidden="1">
      <c r="A2422" t="s">
        <v>7783</v>
      </c>
      <c r="B2422" t="s">
        <v>790</v>
      </c>
      <c r="C2422" t="s">
        <v>7784</v>
      </c>
      <c r="D2422" t="s">
        <v>5655</v>
      </c>
      <c r="E2422" t="s">
        <v>7780</v>
      </c>
    </row>
    <row r="2423" spans="1:5" hidden="1">
      <c r="A2423" t="s">
        <v>7786</v>
      </c>
      <c r="B2423" t="s">
        <v>793</v>
      </c>
      <c r="C2423" t="s">
        <v>7787</v>
      </c>
      <c r="D2423" t="s">
        <v>5655</v>
      </c>
      <c r="E2423" t="s">
        <v>7780</v>
      </c>
    </row>
    <row r="2424" spans="1:5" hidden="1">
      <c r="A2424" t="s">
        <v>7789</v>
      </c>
      <c r="B2424" t="s">
        <v>564</v>
      </c>
      <c r="C2424" t="s">
        <v>7790</v>
      </c>
      <c r="D2424" t="s">
        <v>5655</v>
      </c>
      <c r="E2424" t="s">
        <v>7780</v>
      </c>
    </row>
    <row r="2425" spans="1:5" hidden="1">
      <c r="A2425" t="s">
        <v>7803</v>
      </c>
      <c r="B2425" t="s">
        <v>682</v>
      </c>
      <c r="C2425" t="s">
        <v>7804</v>
      </c>
      <c r="D2425" t="s">
        <v>5655</v>
      </c>
      <c r="E2425" t="s">
        <v>7780</v>
      </c>
    </row>
    <row r="2426" spans="1:5" hidden="1">
      <c r="A2426" t="s">
        <v>6337</v>
      </c>
      <c r="B2426" t="s">
        <v>872</v>
      </c>
      <c r="C2426" t="s">
        <v>6338</v>
      </c>
      <c r="D2426" t="s">
        <v>5654</v>
      </c>
      <c r="E2426" t="s">
        <v>6340</v>
      </c>
    </row>
    <row r="2427" spans="1:5" hidden="1">
      <c r="A2427" t="s">
        <v>6349</v>
      </c>
      <c r="B2427" t="s">
        <v>874</v>
      </c>
      <c r="C2427" t="s">
        <v>6350</v>
      </c>
      <c r="D2427" t="s">
        <v>5654</v>
      </c>
      <c r="E2427" t="s">
        <v>6340</v>
      </c>
    </row>
    <row r="2428" spans="1:5" hidden="1">
      <c r="A2428" t="s">
        <v>6337</v>
      </c>
      <c r="B2428" t="s">
        <v>872</v>
      </c>
      <c r="C2428" t="s">
        <v>6338</v>
      </c>
      <c r="D2428" t="s">
        <v>5655</v>
      </c>
      <c r="E2428" t="s">
        <v>6341</v>
      </c>
    </row>
    <row r="2429" spans="1:5" hidden="1">
      <c r="A2429" t="s">
        <v>7786</v>
      </c>
      <c r="B2429" t="s">
        <v>793</v>
      </c>
      <c r="C2429" t="s">
        <v>7787</v>
      </c>
      <c r="D2429" t="s">
        <v>5655</v>
      </c>
      <c r="E2429" t="s">
        <v>6341</v>
      </c>
    </row>
    <row r="2430" spans="1:5" hidden="1">
      <c r="A2430" t="s">
        <v>7789</v>
      </c>
      <c r="B2430" t="s">
        <v>564</v>
      </c>
      <c r="C2430" t="s">
        <v>7790</v>
      </c>
      <c r="D2430" t="s">
        <v>5655</v>
      </c>
      <c r="E2430" t="s">
        <v>6341</v>
      </c>
    </row>
    <row r="2431" spans="1:5" hidden="1">
      <c r="A2431" t="s">
        <v>7803</v>
      </c>
      <c r="B2431" t="s">
        <v>682</v>
      </c>
      <c r="C2431" t="s">
        <v>7804</v>
      </c>
      <c r="D2431" t="s">
        <v>5655</v>
      </c>
      <c r="E2431" t="s">
        <v>6341</v>
      </c>
    </row>
    <row r="2432" spans="1:5" hidden="1">
      <c r="A2432" t="s">
        <v>8326</v>
      </c>
      <c r="B2432" t="s">
        <v>801</v>
      </c>
      <c r="C2432" t="s">
        <v>8327</v>
      </c>
      <c r="D2432" t="s">
        <v>5654</v>
      </c>
      <c r="E2432" t="s">
        <v>8329</v>
      </c>
    </row>
    <row r="2433" spans="1:5" hidden="1">
      <c r="A2433" t="s">
        <v>9747</v>
      </c>
      <c r="B2433" t="s">
        <v>221</v>
      </c>
      <c r="C2433" t="s">
        <v>9748</v>
      </c>
      <c r="D2433" t="s">
        <v>5654</v>
      </c>
      <c r="E2433" t="s">
        <v>8329</v>
      </c>
    </row>
    <row r="2434" spans="1:5" hidden="1">
      <c r="A2434" t="s">
        <v>9747</v>
      </c>
      <c r="B2434" t="s">
        <v>221</v>
      </c>
      <c r="C2434" t="s">
        <v>9748</v>
      </c>
      <c r="D2434" t="s">
        <v>5655</v>
      </c>
      <c r="E2434" t="s">
        <v>9750</v>
      </c>
    </row>
    <row r="2435" spans="1:5" hidden="1">
      <c r="A2435" t="s">
        <v>9654</v>
      </c>
      <c r="B2435" t="s">
        <v>171</v>
      </c>
      <c r="C2435" t="s">
        <v>9655</v>
      </c>
      <c r="D2435" t="s">
        <v>5655</v>
      </c>
      <c r="E2435" t="s">
        <v>9660</v>
      </c>
    </row>
    <row r="2436" spans="1:5" hidden="1">
      <c r="A2436" t="s">
        <v>6240</v>
      </c>
      <c r="B2436" t="s">
        <v>716</v>
      </c>
      <c r="C2436" t="s">
        <v>6241</v>
      </c>
      <c r="D2436" t="s">
        <v>5655</v>
      </c>
      <c r="E2436" t="s">
        <v>6244</v>
      </c>
    </row>
    <row r="2437" spans="1:5" hidden="1">
      <c r="A2437" t="s">
        <v>7333</v>
      </c>
      <c r="B2437" t="s">
        <v>169</v>
      </c>
      <c r="C2437" t="s">
        <v>7334</v>
      </c>
      <c r="D2437" t="s">
        <v>5655</v>
      </c>
      <c r="E2437" t="s">
        <v>6244</v>
      </c>
    </row>
    <row r="2438" spans="1:5" hidden="1">
      <c r="A2438" t="s">
        <v>7577</v>
      </c>
      <c r="B2438" t="s">
        <v>189</v>
      </c>
      <c r="C2438" t="s">
        <v>2141</v>
      </c>
      <c r="D2438" t="s">
        <v>5655</v>
      </c>
      <c r="E2438" t="s">
        <v>6244</v>
      </c>
    </row>
    <row r="2439" spans="1:5" hidden="1">
      <c r="A2439" t="s">
        <v>7935</v>
      </c>
      <c r="B2439" t="s">
        <v>349</v>
      </c>
      <c r="C2439" t="s">
        <v>7936</v>
      </c>
      <c r="D2439" t="s">
        <v>5655</v>
      </c>
      <c r="E2439" t="s">
        <v>6244</v>
      </c>
    </row>
    <row r="2440" spans="1:5" hidden="1">
      <c r="A2440" t="s">
        <v>7960</v>
      </c>
      <c r="B2440" t="s">
        <v>261</v>
      </c>
      <c r="C2440" t="s">
        <v>7961</v>
      </c>
      <c r="D2440" t="s">
        <v>5655</v>
      </c>
      <c r="E2440" t="s">
        <v>7963</v>
      </c>
    </row>
    <row r="2441" spans="1:5" hidden="1">
      <c r="A2441" t="s">
        <v>10014</v>
      </c>
      <c r="B2441" t="s">
        <v>103</v>
      </c>
      <c r="C2441" t="s">
        <v>10015</v>
      </c>
      <c r="D2441" t="s">
        <v>5655</v>
      </c>
      <c r="E2441" t="s">
        <v>7963</v>
      </c>
    </row>
    <row r="2442" spans="1:5" hidden="1">
      <c r="A2442" t="s">
        <v>7960</v>
      </c>
      <c r="B2442" t="s">
        <v>261</v>
      </c>
      <c r="C2442" t="s">
        <v>7961</v>
      </c>
      <c r="D2442" t="s">
        <v>5655</v>
      </c>
      <c r="E2442" t="s">
        <v>7964</v>
      </c>
    </row>
    <row r="2443" spans="1:5" hidden="1">
      <c r="A2443" t="s">
        <v>8036</v>
      </c>
      <c r="B2443" t="s">
        <v>235</v>
      </c>
      <c r="C2443" t="s">
        <v>8037</v>
      </c>
      <c r="D2443" t="s">
        <v>5655</v>
      </c>
      <c r="E2443" t="s">
        <v>7964</v>
      </c>
    </row>
    <row r="2444" spans="1:5" hidden="1">
      <c r="A2444" t="s">
        <v>9396</v>
      </c>
      <c r="B2444" t="s">
        <v>439</v>
      </c>
      <c r="C2444" t="s">
        <v>9397</v>
      </c>
      <c r="D2444" t="s">
        <v>5655</v>
      </c>
      <c r="E2444" t="s">
        <v>9403</v>
      </c>
    </row>
    <row r="2445" spans="1:5" hidden="1">
      <c r="A2445" t="s">
        <v>8796</v>
      </c>
      <c r="B2445" t="s">
        <v>678</v>
      </c>
      <c r="C2445" t="s">
        <v>8797</v>
      </c>
      <c r="D2445" t="s">
        <v>5654</v>
      </c>
      <c r="E2445" t="s">
        <v>8801</v>
      </c>
    </row>
    <row r="2446" spans="1:5" hidden="1">
      <c r="A2446" t="s">
        <v>9466</v>
      </c>
      <c r="B2446" t="s">
        <v>93</v>
      </c>
      <c r="C2446" t="s">
        <v>9467</v>
      </c>
      <c r="D2446" t="s">
        <v>5655</v>
      </c>
      <c r="E2446" t="s">
        <v>9470</v>
      </c>
    </row>
    <row r="2447" spans="1:5" hidden="1">
      <c r="A2447" t="s">
        <v>6240</v>
      </c>
      <c r="B2447" t="s">
        <v>716</v>
      </c>
      <c r="C2447" t="s">
        <v>6241</v>
      </c>
      <c r="D2447" t="s">
        <v>5655</v>
      </c>
      <c r="E2447" t="s">
        <v>6245</v>
      </c>
    </row>
    <row r="2448" spans="1:5" hidden="1">
      <c r="A2448" t="s">
        <v>7577</v>
      </c>
      <c r="B2448" t="s">
        <v>189</v>
      </c>
      <c r="C2448" t="s">
        <v>2141</v>
      </c>
      <c r="D2448" t="s">
        <v>5655</v>
      </c>
      <c r="E2448" t="s">
        <v>7590</v>
      </c>
    </row>
    <row r="2449" spans="1:5" hidden="1">
      <c r="A2449" t="s">
        <v>7635</v>
      </c>
      <c r="B2449" t="s">
        <v>83</v>
      </c>
      <c r="C2449" t="s">
        <v>5594</v>
      </c>
      <c r="D2449" t="s">
        <v>5655</v>
      </c>
      <c r="E2449" t="s">
        <v>7590</v>
      </c>
    </row>
    <row r="2450" spans="1:5" hidden="1">
      <c r="A2450" t="s">
        <v>7809</v>
      </c>
      <c r="B2450" t="s">
        <v>59</v>
      </c>
      <c r="C2450" t="s">
        <v>7810</v>
      </c>
      <c r="D2450" t="s">
        <v>5655</v>
      </c>
      <c r="E2450" t="s">
        <v>7590</v>
      </c>
    </row>
    <row r="2451" spans="1:5" hidden="1">
      <c r="A2451" t="s">
        <v>8879</v>
      </c>
      <c r="B2451" t="s">
        <v>1048</v>
      </c>
      <c r="C2451" t="s">
        <v>8880</v>
      </c>
      <c r="D2451" t="s">
        <v>5655</v>
      </c>
      <c r="E2451" t="s">
        <v>7590</v>
      </c>
    </row>
    <row r="2452" spans="1:5" hidden="1">
      <c r="A2452" t="s">
        <v>8895</v>
      </c>
      <c r="B2452" t="s">
        <v>293</v>
      </c>
      <c r="C2452" t="s">
        <v>8896</v>
      </c>
      <c r="D2452" t="s">
        <v>5655</v>
      </c>
      <c r="E2452" t="s">
        <v>7590</v>
      </c>
    </row>
    <row r="2453" spans="1:5" hidden="1">
      <c r="A2453" t="s">
        <v>10014</v>
      </c>
      <c r="B2453" t="s">
        <v>103</v>
      </c>
      <c r="C2453" t="s">
        <v>10015</v>
      </c>
      <c r="D2453" t="s">
        <v>5654</v>
      </c>
      <c r="E2453" t="s">
        <v>10016</v>
      </c>
    </row>
    <row r="2454" spans="1:5" hidden="1">
      <c r="A2454" t="s">
        <v>10027</v>
      </c>
      <c r="B2454" t="s">
        <v>914</v>
      </c>
      <c r="C2454" t="s">
        <v>10028</v>
      </c>
      <c r="D2454" t="s">
        <v>5654</v>
      </c>
      <c r="E2454" t="s">
        <v>10016</v>
      </c>
    </row>
    <row r="2455" spans="1:5" hidden="1">
      <c r="A2455" t="s">
        <v>10029</v>
      </c>
      <c r="B2455" t="s">
        <v>916</v>
      </c>
      <c r="C2455" t="s">
        <v>10030</v>
      </c>
      <c r="D2455" t="s">
        <v>5654</v>
      </c>
      <c r="E2455" t="s">
        <v>10016</v>
      </c>
    </row>
    <row r="2456" spans="1:5" hidden="1">
      <c r="A2456" t="s">
        <v>10032</v>
      </c>
      <c r="B2456" t="s">
        <v>69</v>
      </c>
      <c r="C2456" t="s">
        <v>10033</v>
      </c>
      <c r="D2456" t="s">
        <v>5654</v>
      </c>
      <c r="E2456" t="s">
        <v>10016</v>
      </c>
    </row>
    <row r="2457" spans="1:5" hidden="1">
      <c r="A2457" t="s">
        <v>6502</v>
      </c>
      <c r="B2457" t="s">
        <v>29</v>
      </c>
      <c r="C2457" t="s">
        <v>6503</v>
      </c>
      <c r="D2457" t="s">
        <v>5654</v>
      </c>
      <c r="E2457" t="s">
        <v>6504</v>
      </c>
    </row>
    <row r="2458" spans="1:5" hidden="1">
      <c r="A2458" t="s">
        <v>6519</v>
      </c>
      <c r="B2458" t="s">
        <v>1010</v>
      </c>
      <c r="C2458" t="s">
        <v>6520</v>
      </c>
      <c r="D2458" t="s">
        <v>5654</v>
      </c>
      <c r="E2458" t="s">
        <v>6504</v>
      </c>
    </row>
    <row r="2459" spans="1:5" hidden="1">
      <c r="A2459" t="s">
        <v>10032</v>
      </c>
      <c r="B2459" t="s">
        <v>69</v>
      </c>
      <c r="C2459" t="s">
        <v>10033</v>
      </c>
      <c r="D2459" t="s">
        <v>5655</v>
      </c>
      <c r="E2459" t="s">
        <v>10034</v>
      </c>
    </row>
    <row r="2460" spans="1:5" hidden="1">
      <c r="A2460" t="s">
        <v>6917</v>
      </c>
      <c r="B2460" t="s">
        <v>383</v>
      </c>
      <c r="C2460" t="s">
        <v>6918</v>
      </c>
      <c r="D2460" t="s">
        <v>5655</v>
      </c>
      <c r="E2460" t="s">
        <v>6930</v>
      </c>
    </row>
    <row r="2461" spans="1:5" hidden="1">
      <c r="A2461" t="s">
        <v>6958</v>
      </c>
      <c r="B2461" t="s">
        <v>690</v>
      </c>
      <c r="C2461" t="s">
        <v>6959</v>
      </c>
      <c r="D2461" t="s">
        <v>5655</v>
      </c>
      <c r="E2461" t="s">
        <v>6930</v>
      </c>
    </row>
    <row r="2462" spans="1:5" hidden="1">
      <c r="A2462" t="s">
        <v>8984</v>
      </c>
      <c r="B2462" t="s">
        <v>778</v>
      </c>
      <c r="C2462" t="s">
        <v>8985</v>
      </c>
      <c r="D2462" t="s">
        <v>5655</v>
      </c>
      <c r="E2462" t="s">
        <v>8986</v>
      </c>
    </row>
    <row r="2463" spans="1:5" hidden="1">
      <c r="A2463" t="s">
        <v>8229</v>
      </c>
      <c r="B2463" t="s">
        <v>459</v>
      </c>
      <c r="C2463" t="s">
        <v>8230</v>
      </c>
      <c r="D2463" t="s">
        <v>5655</v>
      </c>
      <c r="E2463" t="s">
        <v>8231</v>
      </c>
    </row>
    <row r="2464" spans="1:5" hidden="1">
      <c r="A2464" t="s">
        <v>8242</v>
      </c>
      <c r="B2464" t="s">
        <v>467</v>
      </c>
      <c r="C2464" t="s">
        <v>8243</v>
      </c>
      <c r="D2464" t="s">
        <v>5655</v>
      </c>
      <c r="E2464" t="s">
        <v>8231</v>
      </c>
    </row>
    <row r="2465" spans="1:5" hidden="1">
      <c r="A2465" t="s">
        <v>9695</v>
      </c>
      <c r="B2465" t="s">
        <v>469</v>
      </c>
      <c r="C2465" t="s">
        <v>9696</v>
      </c>
      <c r="D2465" t="s">
        <v>5655</v>
      </c>
      <c r="E2465" t="s">
        <v>8231</v>
      </c>
    </row>
    <row r="2466" spans="1:5" hidden="1">
      <c r="A2466" t="s">
        <v>7635</v>
      </c>
      <c r="B2466" t="s">
        <v>83</v>
      </c>
      <c r="C2466" t="s">
        <v>5594</v>
      </c>
      <c r="D2466" t="s">
        <v>5655</v>
      </c>
      <c r="E2466" t="s">
        <v>7641</v>
      </c>
    </row>
    <row r="2467" spans="1:5" hidden="1">
      <c r="A2467" t="s">
        <v>8192</v>
      </c>
      <c r="B2467" t="s">
        <v>429</v>
      </c>
      <c r="C2467" t="s">
        <v>8193</v>
      </c>
      <c r="D2467" t="s">
        <v>5655</v>
      </c>
      <c r="E2467" t="s">
        <v>7641</v>
      </c>
    </row>
    <row r="2468" spans="1:5" hidden="1">
      <c r="A2468" t="s">
        <v>8899</v>
      </c>
      <c r="B2468" t="s">
        <v>161</v>
      </c>
      <c r="C2468" t="s">
        <v>8900</v>
      </c>
      <c r="D2468" t="s">
        <v>5655</v>
      </c>
      <c r="E2468" t="s">
        <v>7641</v>
      </c>
    </row>
    <row r="2469" spans="1:5" hidden="1">
      <c r="A2469" t="s">
        <v>8977</v>
      </c>
      <c r="B2469" t="s">
        <v>443</v>
      </c>
      <c r="C2469" t="s">
        <v>8978</v>
      </c>
      <c r="D2469" t="s">
        <v>5655</v>
      </c>
      <c r="E2469" t="s">
        <v>7641</v>
      </c>
    </row>
    <row r="2470" spans="1:5" hidden="1">
      <c r="A2470" t="s">
        <v>8692</v>
      </c>
      <c r="B2470" t="s">
        <v>762</v>
      </c>
      <c r="C2470" t="s">
        <v>8693</v>
      </c>
      <c r="D2470" t="s">
        <v>5655</v>
      </c>
      <c r="E2470" t="s">
        <v>8695</v>
      </c>
    </row>
    <row r="2471" spans="1:5" hidden="1">
      <c r="A2471" t="s">
        <v>8977</v>
      </c>
      <c r="B2471" t="s">
        <v>443</v>
      </c>
      <c r="C2471" t="s">
        <v>8978</v>
      </c>
      <c r="D2471" t="s">
        <v>5655</v>
      </c>
      <c r="E2471" t="s">
        <v>8695</v>
      </c>
    </row>
    <row r="2472" spans="1:5" hidden="1">
      <c r="A2472" t="s">
        <v>8899</v>
      </c>
      <c r="B2472" t="s">
        <v>161</v>
      </c>
      <c r="C2472" t="s">
        <v>8900</v>
      </c>
      <c r="D2472" t="s">
        <v>5655</v>
      </c>
      <c r="E2472" t="s">
        <v>8908</v>
      </c>
    </row>
    <row r="2473" spans="1:5" hidden="1">
      <c r="A2473" t="s">
        <v>7886</v>
      </c>
      <c r="B2473" t="s">
        <v>570</v>
      </c>
      <c r="C2473" t="s">
        <v>7887</v>
      </c>
      <c r="D2473" t="s">
        <v>5655</v>
      </c>
      <c r="E2473" t="s">
        <v>7888</v>
      </c>
    </row>
    <row r="2474" spans="1:5" hidden="1">
      <c r="A2474" t="s">
        <v>6669</v>
      </c>
      <c r="B2474" t="s">
        <v>614</v>
      </c>
      <c r="C2474" t="s">
        <v>6670</v>
      </c>
      <c r="D2474" t="s">
        <v>5652</v>
      </c>
      <c r="E2474" t="s">
        <v>6671</v>
      </c>
    </row>
    <row r="2475" spans="1:5" hidden="1">
      <c r="A2475" t="s">
        <v>7313</v>
      </c>
      <c r="B2475" t="s">
        <v>37</v>
      </c>
      <c r="C2475" t="s">
        <v>7314</v>
      </c>
      <c r="D2475" t="s">
        <v>5652</v>
      </c>
      <c r="E2475" t="s">
        <v>6671</v>
      </c>
    </row>
    <row r="2476" spans="1:5" hidden="1">
      <c r="A2476" t="s">
        <v>9663</v>
      </c>
      <c r="B2476" t="s">
        <v>451</v>
      </c>
      <c r="C2476" t="s">
        <v>9664</v>
      </c>
      <c r="D2476" t="s">
        <v>5652</v>
      </c>
      <c r="E2476" t="s">
        <v>6671</v>
      </c>
    </row>
    <row r="2477" spans="1:5" hidden="1">
      <c r="A2477" t="s">
        <v>9804</v>
      </c>
      <c r="B2477" t="s">
        <v>127</v>
      </c>
      <c r="C2477" t="s">
        <v>9805</v>
      </c>
      <c r="D2477" t="s">
        <v>5652</v>
      </c>
      <c r="E2477" t="s">
        <v>6671</v>
      </c>
    </row>
    <row r="2478" spans="1:5" hidden="1">
      <c r="A2478" t="s">
        <v>9846</v>
      </c>
      <c r="B2478" t="s">
        <v>558</v>
      </c>
      <c r="C2478" t="s">
        <v>9847</v>
      </c>
      <c r="D2478" t="s">
        <v>5652</v>
      </c>
      <c r="E2478" t="s">
        <v>6671</v>
      </c>
    </row>
    <row r="2479" spans="1:5" hidden="1">
      <c r="A2479" t="s">
        <v>9859</v>
      </c>
      <c r="B2479" t="s">
        <v>319</v>
      </c>
      <c r="C2479" t="s">
        <v>9860</v>
      </c>
      <c r="D2479" t="s">
        <v>5652</v>
      </c>
      <c r="E2479" t="s">
        <v>6671</v>
      </c>
    </row>
    <row r="2480" spans="1:5" hidden="1">
      <c r="A2480" t="s">
        <v>6016</v>
      </c>
      <c r="B2480" t="s">
        <v>143</v>
      </c>
      <c r="C2480" t="s">
        <v>6017</v>
      </c>
      <c r="D2480" t="s">
        <v>5654</v>
      </c>
      <c r="E2480" t="s">
        <v>6022</v>
      </c>
    </row>
    <row r="2481" spans="1:5" hidden="1">
      <c r="A2481" t="s">
        <v>6145</v>
      </c>
      <c r="B2481" t="s">
        <v>870</v>
      </c>
      <c r="C2481" t="s">
        <v>6146</v>
      </c>
      <c r="D2481" t="s">
        <v>5654</v>
      </c>
      <c r="E2481" t="s">
        <v>6022</v>
      </c>
    </row>
    <row r="2482" spans="1:5" hidden="1">
      <c r="A2482" t="s">
        <v>6917</v>
      </c>
      <c r="B2482" t="s">
        <v>383</v>
      </c>
      <c r="C2482" t="s">
        <v>6918</v>
      </c>
      <c r="D2482" t="s">
        <v>5654</v>
      </c>
      <c r="E2482" t="s">
        <v>6022</v>
      </c>
    </row>
    <row r="2483" spans="1:5" hidden="1">
      <c r="A2483" t="s">
        <v>6958</v>
      </c>
      <c r="B2483" t="s">
        <v>690</v>
      </c>
      <c r="C2483" t="s">
        <v>6959</v>
      </c>
      <c r="D2483" t="s">
        <v>5654</v>
      </c>
      <c r="E2483" t="s">
        <v>6022</v>
      </c>
    </row>
    <row r="2484" spans="1:5" hidden="1">
      <c r="A2484" t="s">
        <v>7205</v>
      </c>
      <c r="B2484" t="s">
        <v>463</v>
      </c>
      <c r="C2484" t="s">
        <v>7206</v>
      </c>
      <c r="D2484" t="s">
        <v>5654</v>
      </c>
      <c r="E2484" t="s">
        <v>6022</v>
      </c>
    </row>
    <row r="2485" spans="1:5" hidden="1">
      <c r="A2485" t="s">
        <v>7414</v>
      </c>
      <c r="B2485" t="s">
        <v>197</v>
      </c>
      <c r="C2485" t="s">
        <v>7415</v>
      </c>
      <c r="D2485" t="s">
        <v>5654</v>
      </c>
      <c r="E2485" t="s">
        <v>6022</v>
      </c>
    </row>
    <row r="2486" spans="1:5" hidden="1">
      <c r="A2486" t="s">
        <v>7658</v>
      </c>
      <c r="B2486" t="s">
        <v>825</v>
      </c>
      <c r="C2486" t="s">
        <v>7659</v>
      </c>
      <c r="D2486" t="s">
        <v>5654</v>
      </c>
      <c r="E2486" t="s">
        <v>6022</v>
      </c>
    </row>
    <row r="2487" spans="1:5" hidden="1">
      <c r="A2487" t="s">
        <v>8699</v>
      </c>
      <c r="B2487" t="s">
        <v>481</v>
      </c>
      <c r="C2487" t="s">
        <v>8700</v>
      </c>
      <c r="D2487" t="s">
        <v>5654</v>
      </c>
      <c r="E2487" t="s">
        <v>6022</v>
      </c>
    </row>
    <row r="2488" spans="1:5" hidden="1">
      <c r="A2488" t="s">
        <v>6722</v>
      </c>
      <c r="B2488" t="s">
        <v>592</v>
      </c>
      <c r="C2488" t="s">
        <v>6723</v>
      </c>
      <c r="D2488" t="s">
        <v>5655</v>
      </c>
      <c r="E2488" t="s">
        <v>6728</v>
      </c>
    </row>
    <row r="2489" spans="1:5" hidden="1">
      <c r="A2489" t="s">
        <v>9769</v>
      </c>
      <c r="B2489" t="s">
        <v>836</v>
      </c>
      <c r="C2489" t="s">
        <v>9770</v>
      </c>
      <c r="D2489" t="s">
        <v>5655</v>
      </c>
      <c r="E2489" t="s">
        <v>6728</v>
      </c>
    </row>
    <row r="2490" spans="1:5" hidden="1">
      <c r="A2490" t="s">
        <v>9958</v>
      </c>
      <c r="B2490" t="s">
        <v>187</v>
      </c>
      <c r="C2490" t="s">
        <v>9959</v>
      </c>
      <c r="D2490" t="s">
        <v>5655</v>
      </c>
      <c r="E2490" t="s">
        <v>6728</v>
      </c>
    </row>
    <row r="2491" spans="1:5" hidden="1">
      <c r="A2491" t="s">
        <v>9961</v>
      </c>
      <c r="B2491" t="s">
        <v>311</v>
      </c>
      <c r="C2491" t="s">
        <v>9962</v>
      </c>
      <c r="D2491" t="s">
        <v>5655</v>
      </c>
      <c r="E2491" t="s">
        <v>6728</v>
      </c>
    </row>
    <row r="2492" spans="1:5" hidden="1">
      <c r="A2492" t="s">
        <v>6669</v>
      </c>
      <c r="B2492" t="s">
        <v>614</v>
      </c>
      <c r="C2492" t="s">
        <v>6670</v>
      </c>
      <c r="D2492" t="s">
        <v>5655</v>
      </c>
      <c r="E2492" t="s">
        <v>6679</v>
      </c>
    </row>
    <row r="2493" spans="1:5" hidden="1">
      <c r="A2493" t="s">
        <v>9602</v>
      </c>
      <c r="B2493" t="s">
        <v>608</v>
      </c>
      <c r="C2493" t="s">
        <v>9603</v>
      </c>
      <c r="D2493" t="s">
        <v>5652</v>
      </c>
      <c r="E2493" t="s">
        <v>9604</v>
      </c>
    </row>
    <row r="2494" spans="1:5" hidden="1">
      <c r="A2494" t="s">
        <v>7252</v>
      </c>
      <c r="B2494" t="s">
        <v>495</v>
      </c>
      <c r="C2494" t="s">
        <v>7253</v>
      </c>
      <c r="D2494" t="s">
        <v>5652</v>
      </c>
      <c r="E2494" t="s">
        <v>7254</v>
      </c>
    </row>
    <row r="2495" spans="1:5" hidden="1">
      <c r="A2495" t="s">
        <v>7266</v>
      </c>
      <c r="B2495" t="s">
        <v>335</v>
      </c>
      <c r="C2495" t="s">
        <v>7267</v>
      </c>
      <c r="D2495" t="s">
        <v>5652</v>
      </c>
      <c r="E2495" t="s">
        <v>7254</v>
      </c>
    </row>
    <row r="2496" spans="1:5" hidden="1">
      <c r="A2496" t="s">
        <v>7414</v>
      </c>
      <c r="B2496" t="s">
        <v>197</v>
      </c>
      <c r="C2496" t="s">
        <v>7415</v>
      </c>
      <c r="D2496" t="s">
        <v>5652</v>
      </c>
      <c r="E2496" t="s">
        <v>7254</v>
      </c>
    </row>
    <row r="2497" spans="1:5" hidden="1">
      <c r="A2497" t="s">
        <v>7709</v>
      </c>
      <c r="B2497" t="s">
        <v>195</v>
      </c>
      <c r="C2497" t="s">
        <v>7710</v>
      </c>
      <c r="D2497" t="s">
        <v>5652</v>
      </c>
      <c r="E2497" t="s">
        <v>7254</v>
      </c>
    </row>
    <row r="2498" spans="1:5" hidden="1">
      <c r="A2498" t="s">
        <v>10122</v>
      </c>
      <c r="B2498" t="s">
        <v>1071</v>
      </c>
      <c r="C2498" t="s">
        <v>10123</v>
      </c>
      <c r="D2498" t="s">
        <v>5652</v>
      </c>
      <c r="E2498" t="s">
        <v>7254</v>
      </c>
    </row>
    <row r="2499" spans="1:5" hidden="1">
      <c r="A2499" t="s">
        <v>7205</v>
      </c>
      <c r="B2499" t="s">
        <v>463</v>
      </c>
      <c r="C2499" t="s">
        <v>7206</v>
      </c>
      <c r="D2499" t="s">
        <v>5655</v>
      </c>
      <c r="E2499" t="s">
        <v>7223</v>
      </c>
    </row>
    <row r="2500" spans="1:5" hidden="1">
      <c r="A2500" t="s">
        <v>9584</v>
      </c>
      <c r="B2500" t="s">
        <v>389</v>
      </c>
      <c r="C2500" t="s">
        <v>9585</v>
      </c>
      <c r="D2500" t="s">
        <v>5652</v>
      </c>
      <c r="E2500" t="s">
        <v>9586</v>
      </c>
    </row>
    <row r="2501" spans="1:5" hidden="1">
      <c r="A2501" t="s">
        <v>9602</v>
      </c>
      <c r="B2501" t="s">
        <v>608</v>
      </c>
      <c r="C2501" t="s">
        <v>9603</v>
      </c>
      <c r="D2501" t="s">
        <v>5652</v>
      </c>
      <c r="E2501" t="s">
        <v>9586</v>
      </c>
    </row>
    <row r="2502" spans="1:5" hidden="1">
      <c r="A2502" t="s">
        <v>9617</v>
      </c>
      <c r="B2502" t="s">
        <v>455</v>
      </c>
      <c r="C2502" t="s">
        <v>9618</v>
      </c>
      <c r="D2502" t="s">
        <v>5652</v>
      </c>
      <c r="E2502" t="s">
        <v>9586</v>
      </c>
    </row>
    <row r="2503" spans="1:5" hidden="1">
      <c r="A2503" t="s">
        <v>7713</v>
      </c>
      <c r="B2503" t="s">
        <v>265</v>
      </c>
      <c r="C2503" t="s">
        <v>7714</v>
      </c>
      <c r="D2503" t="s">
        <v>5655</v>
      </c>
      <c r="E2503" t="s">
        <v>7715</v>
      </c>
    </row>
    <row r="2504" spans="1:5" hidden="1">
      <c r="A2504" t="s">
        <v>7740</v>
      </c>
      <c r="B2504" t="s">
        <v>848</v>
      </c>
      <c r="C2504" t="s">
        <v>7741</v>
      </c>
      <c r="D2504" t="s">
        <v>5655</v>
      </c>
      <c r="E2504" t="s">
        <v>7715</v>
      </c>
    </row>
    <row r="2505" spans="1:5" hidden="1">
      <c r="A2505" t="s">
        <v>7761</v>
      </c>
      <c r="B2505" t="s">
        <v>718</v>
      </c>
      <c r="C2505" t="s">
        <v>7762</v>
      </c>
      <c r="D2505" t="s">
        <v>5655</v>
      </c>
      <c r="E2505" t="s">
        <v>7715</v>
      </c>
    </row>
    <row r="2506" spans="1:5" hidden="1">
      <c r="A2506" t="s">
        <v>9961</v>
      </c>
      <c r="B2506" t="s">
        <v>311</v>
      </c>
      <c r="C2506" t="s">
        <v>9962</v>
      </c>
      <c r="D2506" t="s">
        <v>5655</v>
      </c>
      <c r="E2506" t="s">
        <v>7715</v>
      </c>
    </row>
    <row r="2507" spans="1:5" hidden="1">
      <c r="A2507" t="s">
        <v>10223</v>
      </c>
      <c r="B2507" t="s">
        <v>91</v>
      </c>
      <c r="C2507" t="s">
        <v>10224</v>
      </c>
      <c r="D2507" t="s">
        <v>5655</v>
      </c>
      <c r="E2507" t="s">
        <v>7715</v>
      </c>
    </row>
    <row r="2508" spans="1:5" hidden="1">
      <c r="A2508" t="s">
        <v>9970</v>
      </c>
      <c r="B2508" t="s">
        <v>702</v>
      </c>
      <c r="C2508" t="s">
        <v>9971</v>
      </c>
      <c r="D2508" t="s">
        <v>5655</v>
      </c>
      <c r="E2508" t="s">
        <v>9973</v>
      </c>
    </row>
    <row r="2509" spans="1:5" hidden="1">
      <c r="A2509" t="s">
        <v>6669</v>
      </c>
      <c r="B2509" t="s">
        <v>614</v>
      </c>
      <c r="C2509" t="s">
        <v>6670</v>
      </c>
      <c r="D2509" t="s">
        <v>5652</v>
      </c>
      <c r="E2509" t="s">
        <v>6672</v>
      </c>
    </row>
    <row r="2510" spans="1:5" hidden="1">
      <c r="A2510" t="s">
        <v>6688</v>
      </c>
      <c r="B2510" t="s">
        <v>503</v>
      </c>
      <c r="C2510" t="s">
        <v>6689</v>
      </c>
      <c r="D2510" t="s">
        <v>5652</v>
      </c>
      <c r="E2510" t="s">
        <v>6672</v>
      </c>
    </row>
    <row r="2511" spans="1:5" hidden="1">
      <c r="A2511" t="s">
        <v>7290</v>
      </c>
      <c r="B2511" t="s">
        <v>331</v>
      </c>
      <c r="C2511" t="s">
        <v>7291</v>
      </c>
      <c r="D2511" t="s">
        <v>5652</v>
      </c>
      <c r="E2511" t="s">
        <v>6672</v>
      </c>
    </row>
    <row r="2512" spans="1:5" hidden="1">
      <c r="A2512" t="s">
        <v>10098</v>
      </c>
      <c r="B2512" t="s">
        <v>598</v>
      </c>
      <c r="C2512" t="s">
        <v>10099</v>
      </c>
      <c r="D2512" t="s">
        <v>5652</v>
      </c>
      <c r="E2512" t="s">
        <v>6672</v>
      </c>
    </row>
    <row r="2513" spans="1:5" hidden="1">
      <c r="A2513" t="s">
        <v>5656</v>
      </c>
      <c r="B2513" t="s">
        <v>39</v>
      </c>
      <c r="C2513" t="s">
        <v>5657</v>
      </c>
      <c r="D2513" t="s">
        <v>5652</v>
      </c>
      <c r="E2513" t="s">
        <v>5659</v>
      </c>
    </row>
    <row r="2514" spans="1:5" hidden="1">
      <c r="A2514" t="s">
        <v>6818</v>
      </c>
      <c r="B2514" t="s">
        <v>521</v>
      </c>
      <c r="C2514" t="s">
        <v>6819</v>
      </c>
      <c r="D2514" t="s">
        <v>5652</v>
      </c>
      <c r="E2514" t="s">
        <v>5659</v>
      </c>
    </row>
    <row r="2515" spans="1:5" hidden="1">
      <c r="A2515" t="s">
        <v>7125</v>
      </c>
      <c r="B2515" t="s">
        <v>87</v>
      </c>
      <c r="C2515" t="s">
        <v>7126</v>
      </c>
      <c r="D2515" t="s">
        <v>5652</v>
      </c>
      <c r="E2515" t="s">
        <v>5659</v>
      </c>
    </row>
    <row r="2516" spans="1:5" hidden="1">
      <c r="A2516" t="s">
        <v>7174</v>
      </c>
      <c r="B2516" t="s">
        <v>670</v>
      </c>
      <c r="C2516" t="s">
        <v>7175</v>
      </c>
      <c r="D2516" t="s">
        <v>5652</v>
      </c>
      <c r="E2516" t="s">
        <v>5659</v>
      </c>
    </row>
    <row r="2517" spans="1:5" hidden="1">
      <c r="A2517" t="s">
        <v>7243</v>
      </c>
      <c r="B2517" t="s">
        <v>209</v>
      </c>
      <c r="C2517" t="s">
        <v>7244</v>
      </c>
      <c r="D2517" t="s">
        <v>5652</v>
      </c>
      <c r="E2517" t="s">
        <v>5659</v>
      </c>
    </row>
    <row r="2518" spans="1:5" hidden="1">
      <c r="A2518" t="s">
        <v>7440</v>
      </c>
      <c r="B2518" t="s">
        <v>1032</v>
      </c>
      <c r="C2518" t="s">
        <v>7441</v>
      </c>
      <c r="D2518" t="s">
        <v>5652</v>
      </c>
      <c r="E2518" t="s">
        <v>5659</v>
      </c>
    </row>
    <row r="2519" spans="1:5" hidden="1">
      <c r="A2519" t="s">
        <v>7565</v>
      </c>
      <c r="B2519" t="s">
        <v>523</v>
      </c>
      <c r="C2519" t="s">
        <v>7566</v>
      </c>
      <c r="D2519" t="s">
        <v>5652</v>
      </c>
      <c r="E2519" t="s">
        <v>5659</v>
      </c>
    </row>
    <row r="2520" spans="1:5" hidden="1">
      <c r="A2520" t="s">
        <v>7658</v>
      </c>
      <c r="B2520" t="s">
        <v>825</v>
      </c>
      <c r="C2520" t="s">
        <v>7659</v>
      </c>
      <c r="D2520" t="s">
        <v>5652</v>
      </c>
      <c r="E2520" t="s">
        <v>5659</v>
      </c>
    </row>
    <row r="2521" spans="1:5" hidden="1">
      <c r="A2521" t="s">
        <v>7752</v>
      </c>
      <c r="B2521" t="s">
        <v>475</v>
      </c>
      <c r="C2521" t="s">
        <v>7753</v>
      </c>
      <c r="D2521" t="s">
        <v>5652</v>
      </c>
      <c r="E2521" t="s">
        <v>5659</v>
      </c>
    </row>
    <row r="2522" spans="1:5" hidden="1">
      <c r="A2522" t="s">
        <v>6058</v>
      </c>
      <c r="B2522" t="s">
        <v>287</v>
      </c>
      <c r="C2522" t="s">
        <v>6059</v>
      </c>
      <c r="D2522" t="s">
        <v>5655</v>
      </c>
      <c r="E2522" t="s">
        <v>6084</v>
      </c>
    </row>
    <row r="2523" spans="1:5" hidden="1">
      <c r="A2523" t="s">
        <v>6818</v>
      </c>
      <c r="B2523" t="s">
        <v>521</v>
      </c>
      <c r="C2523" t="s">
        <v>6819</v>
      </c>
      <c r="D2523" t="s">
        <v>5655</v>
      </c>
      <c r="E2523" t="s">
        <v>6084</v>
      </c>
    </row>
    <row r="2524" spans="1:5" hidden="1">
      <c r="A2524" t="s">
        <v>7140</v>
      </c>
      <c r="B2524" t="s">
        <v>133</v>
      </c>
      <c r="C2524" t="s">
        <v>7141</v>
      </c>
      <c r="D2524" t="s">
        <v>5655</v>
      </c>
      <c r="E2524" t="s">
        <v>6084</v>
      </c>
    </row>
    <row r="2525" spans="1:5" hidden="1">
      <c r="A2525" t="s">
        <v>7154</v>
      </c>
      <c r="B2525" t="s">
        <v>153</v>
      </c>
      <c r="C2525" t="s">
        <v>7155</v>
      </c>
      <c r="D2525" t="s">
        <v>5655</v>
      </c>
      <c r="E2525" t="s">
        <v>6084</v>
      </c>
    </row>
    <row r="2526" spans="1:5" hidden="1">
      <c r="A2526" t="s">
        <v>7174</v>
      </c>
      <c r="B2526" t="s">
        <v>670</v>
      </c>
      <c r="C2526" t="s">
        <v>7175</v>
      </c>
      <c r="D2526" t="s">
        <v>5655</v>
      </c>
      <c r="E2526" t="s">
        <v>6084</v>
      </c>
    </row>
    <row r="2527" spans="1:5" hidden="1">
      <c r="A2527" t="s">
        <v>7205</v>
      </c>
      <c r="B2527" t="s">
        <v>463</v>
      </c>
      <c r="C2527" t="s">
        <v>7206</v>
      </c>
      <c r="D2527" t="s">
        <v>5655</v>
      </c>
      <c r="E2527" t="s">
        <v>6084</v>
      </c>
    </row>
    <row r="2528" spans="1:5" hidden="1">
      <c r="A2528" t="s">
        <v>7740</v>
      </c>
      <c r="B2528" t="s">
        <v>848</v>
      </c>
      <c r="C2528" t="s">
        <v>7741</v>
      </c>
      <c r="D2528" t="s">
        <v>5655</v>
      </c>
      <c r="E2528" t="s">
        <v>6084</v>
      </c>
    </row>
    <row r="2529" spans="1:5" hidden="1">
      <c r="A2529" t="s">
        <v>9846</v>
      </c>
      <c r="B2529" t="s">
        <v>558</v>
      </c>
      <c r="C2529" t="s">
        <v>9847</v>
      </c>
      <c r="D2529" t="s">
        <v>5655</v>
      </c>
      <c r="E2529" t="s">
        <v>6084</v>
      </c>
    </row>
    <row r="2530" spans="1:5" hidden="1">
      <c r="A2530" t="s">
        <v>9875</v>
      </c>
      <c r="B2530" t="s">
        <v>646</v>
      </c>
      <c r="C2530" t="s">
        <v>9876</v>
      </c>
      <c r="D2530" t="s">
        <v>5655</v>
      </c>
      <c r="E2530" t="s">
        <v>6084</v>
      </c>
    </row>
    <row r="2531" spans="1:5" hidden="1">
      <c r="A2531" t="s">
        <v>6058</v>
      </c>
      <c r="B2531" t="s">
        <v>287</v>
      </c>
      <c r="C2531" t="s">
        <v>6059</v>
      </c>
      <c r="D2531" t="s">
        <v>5652</v>
      </c>
      <c r="E2531" t="s">
        <v>6064</v>
      </c>
    </row>
    <row r="2532" spans="1:5" hidden="1">
      <c r="A2532" t="s">
        <v>6108</v>
      </c>
      <c r="B2532" t="s">
        <v>185</v>
      </c>
      <c r="C2532" t="s">
        <v>6109</v>
      </c>
      <c r="D2532" t="s">
        <v>5652</v>
      </c>
      <c r="E2532" t="s">
        <v>6064</v>
      </c>
    </row>
    <row r="2533" spans="1:5" hidden="1">
      <c r="A2533" t="s">
        <v>6112</v>
      </c>
      <c r="B2533" t="s">
        <v>1008</v>
      </c>
      <c r="C2533" t="s">
        <v>6113</v>
      </c>
      <c r="D2533" t="s">
        <v>5652</v>
      </c>
      <c r="E2533" t="s">
        <v>6064</v>
      </c>
    </row>
    <row r="2534" spans="1:5" hidden="1">
      <c r="A2534" t="s">
        <v>7565</v>
      </c>
      <c r="B2534" t="s">
        <v>523</v>
      </c>
      <c r="C2534" t="s">
        <v>7566</v>
      </c>
      <c r="D2534" t="s">
        <v>5652</v>
      </c>
      <c r="E2534" t="s">
        <v>6064</v>
      </c>
    </row>
    <row r="2535" spans="1:5" hidden="1">
      <c r="A2535" t="s">
        <v>7703</v>
      </c>
      <c r="B2535" t="s">
        <v>433</v>
      </c>
      <c r="C2535" t="s">
        <v>7704</v>
      </c>
      <c r="D2535" t="s">
        <v>5652</v>
      </c>
      <c r="E2535" t="s">
        <v>6064</v>
      </c>
    </row>
    <row r="2536" spans="1:5" hidden="1">
      <c r="A2536" t="s">
        <v>7768</v>
      </c>
      <c r="B2536" t="s">
        <v>343</v>
      </c>
      <c r="C2536" t="s">
        <v>7769</v>
      </c>
      <c r="D2536" t="s">
        <v>5652</v>
      </c>
      <c r="E2536" t="s">
        <v>6064</v>
      </c>
    </row>
    <row r="2537" spans="1:5" hidden="1">
      <c r="A2537" t="s">
        <v>7768</v>
      </c>
      <c r="B2537" t="s">
        <v>343</v>
      </c>
      <c r="C2537" t="s">
        <v>7769</v>
      </c>
      <c r="D2537" t="s">
        <v>5652</v>
      </c>
      <c r="E2537" t="s">
        <v>7770</v>
      </c>
    </row>
    <row r="2538" spans="1:5" hidden="1">
      <c r="A2538" t="s">
        <v>6652</v>
      </c>
      <c r="B2538" t="s">
        <v>752</v>
      </c>
      <c r="C2538" t="s">
        <v>6653</v>
      </c>
      <c r="D2538" t="s">
        <v>5652</v>
      </c>
      <c r="E2538" t="s">
        <v>6656</v>
      </c>
    </row>
    <row r="2539" spans="1:5" hidden="1">
      <c r="A2539" t="s">
        <v>7752</v>
      </c>
      <c r="B2539" t="s">
        <v>475</v>
      </c>
      <c r="C2539" t="s">
        <v>7753</v>
      </c>
      <c r="D2539" t="s">
        <v>5652</v>
      </c>
      <c r="E2539" t="s">
        <v>7754</v>
      </c>
    </row>
    <row r="2540" spans="1:5" hidden="1">
      <c r="A2540" t="s">
        <v>7752</v>
      </c>
      <c r="B2540" t="s">
        <v>475</v>
      </c>
      <c r="C2540" t="s">
        <v>7753</v>
      </c>
      <c r="D2540" t="s">
        <v>5652</v>
      </c>
      <c r="E2540" t="s">
        <v>7755</v>
      </c>
    </row>
    <row r="2541" spans="1:5" hidden="1">
      <c r="A2541" t="s">
        <v>7440</v>
      </c>
      <c r="B2541" t="s">
        <v>1032</v>
      </c>
      <c r="C2541" t="s">
        <v>7441</v>
      </c>
      <c r="D2541" t="s">
        <v>5652</v>
      </c>
      <c r="E2541" t="s">
        <v>7442</v>
      </c>
    </row>
    <row r="2542" spans="1:5" hidden="1">
      <c r="A2542" t="s">
        <v>7565</v>
      </c>
      <c r="B2542" t="s">
        <v>523</v>
      </c>
      <c r="C2542" t="s">
        <v>7566</v>
      </c>
      <c r="D2542" t="s">
        <v>5652</v>
      </c>
      <c r="E2542" t="s">
        <v>7442</v>
      </c>
    </row>
    <row r="2543" spans="1:5" hidden="1">
      <c r="A2543" t="s">
        <v>9998</v>
      </c>
      <c r="B2543" t="s">
        <v>525</v>
      </c>
      <c r="C2543" t="s">
        <v>9999</v>
      </c>
      <c r="D2543" t="s">
        <v>5652</v>
      </c>
      <c r="E2543" t="s">
        <v>7442</v>
      </c>
    </row>
    <row r="2544" spans="1:5" hidden="1">
      <c r="A2544" t="s">
        <v>7174</v>
      </c>
      <c r="B2544" t="s">
        <v>670</v>
      </c>
      <c r="C2544" t="s">
        <v>7175</v>
      </c>
      <c r="D2544" t="s">
        <v>5652</v>
      </c>
      <c r="E2544" t="s">
        <v>7176</v>
      </c>
    </row>
    <row r="2545" spans="1:5" hidden="1">
      <c r="A2545" t="s">
        <v>7429</v>
      </c>
      <c r="B2545" t="s">
        <v>27</v>
      </c>
      <c r="C2545" t="s">
        <v>7430</v>
      </c>
      <c r="D2545" t="s">
        <v>5652</v>
      </c>
      <c r="E2545" t="s">
        <v>7176</v>
      </c>
    </row>
    <row r="2546" spans="1:5" hidden="1">
      <c r="A2546" t="s">
        <v>7752</v>
      </c>
      <c r="B2546" t="s">
        <v>475</v>
      </c>
      <c r="C2546" t="s">
        <v>7753</v>
      </c>
      <c r="D2546" t="s">
        <v>5652</v>
      </c>
      <c r="E2546" t="s">
        <v>7176</v>
      </c>
    </row>
    <row r="2547" spans="1:5" hidden="1">
      <c r="A2547" t="s">
        <v>7125</v>
      </c>
      <c r="B2547" t="s">
        <v>87</v>
      </c>
      <c r="C2547" t="s">
        <v>7126</v>
      </c>
      <c r="D2547" t="s">
        <v>5652</v>
      </c>
      <c r="E2547" t="s">
        <v>7128</v>
      </c>
    </row>
    <row r="2548" spans="1:5" hidden="1">
      <c r="A2548" t="s">
        <v>7308</v>
      </c>
      <c r="B2548" t="s">
        <v>493</v>
      </c>
      <c r="C2548" t="s">
        <v>7309</v>
      </c>
      <c r="D2548" t="s">
        <v>5652</v>
      </c>
      <c r="E2548" t="s">
        <v>7128</v>
      </c>
    </row>
    <row r="2549" spans="1:5" hidden="1">
      <c r="A2549" t="s">
        <v>7565</v>
      </c>
      <c r="B2549" t="s">
        <v>523</v>
      </c>
      <c r="C2549" t="s">
        <v>7566</v>
      </c>
      <c r="D2549" t="s">
        <v>5652</v>
      </c>
      <c r="E2549" t="s">
        <v>7128</v>
      </c>
    </row>
    <row r="2550" spans="1:5" hidden="1">
      <c r="A2550" t="s">
        <v>7570</v>
      </c>
      <c r="B2550" t="s">
        <v>811</v>
      </c>
      <c r="C2550" t="s">
        <v>7571</v>
      </c>
      <c r="D2550" t="s">
        <v>5652</v>
      </c>
      <c r="E2550" t="s">
        <v>7128</v>
      </c>
    </row>
    <row r="2551" spans="1:5" hidden="1">
      <c r="A2551" t="s">
        <v>7703</v>
      </c>
      <c r="B2551" t="s">
        <v>433</v>
      </c>
      <c r="C2551" t="s">
        <v>7704</v>
      </c>
      <c r="D2551" t="s">
        <v>5652</v>
      </c>
      <c r="E2551" t="s">
        <v>7128</v>
      </c>
    </row>
    <row r="2552" spans="1:5" hidden="1">
      <c r="A2552" t="s">
        <v>7768</v>
      </c>
      <c r="B2552" t="s">
        <v>343</v>
      </c>
      <c r="C2552" t="s">
        <v>7769</v>
      </c>
      <c r="D2552" t="s">
        <v>5652</v>
      </c>
      <c r="E2552" t="s">
        <v>7128</v>
      </c>
    </row>
    <row r="2553" spans="1:5" hidden="1">
      <c r="A2553" t="s">
        <v>9344</v>
      </c>
      <c r="B2553" t="s">
        <v>864</v>
      </c>
      <c r="C2553" t="s">
        <v>9345</v>
      </c>
      <c r="D2553" t="s">
        <v>5652</v>
      </c>
      <c r="E2553" t="s">
        <v>7128</v>
      </c>
    </row>
    <row r="2554" spans="1:5" hidden="1">
      <c r="A2554" t="s">
        <v>9584</v>
      </c>
      <c r="B2554" t="s">
        <v>389</v>
      </c>
      <c r="C2554" t="s">
        <v>9585</v>
      </c>
      <c r="D2554" t="s">
        <v>5652</v>
      </c>
      <c r="E2554" t="s">
        <v>7128</v>
      </c>
    </row>
    <row r="2555" spans="1:5" hidden="1">
      <c r="A2555" t="s">
        <v>7174</v>
      </c>
      <c r="B2555" t="s">
        <v>670</v>
      </c>
      <c r="C2555" t="s">
        <v>7175</v>
      </c>
      <c r="D2555" t="s">
        <v>5655</v>
      </c>
      <c r="E2555" t="s">
        <v>7182</v>
      </c>
    </row>
    <row r="2556" spans="1:5" hidden="1">
      <c r="A2556" t="s">
        <v>7565</v>
      </c>
      <c r="B2556" t="s">
        <v>523</v>
      </c>
      <c r="C2556" t="s">
        <v>7566</v>
      </c>
      <c r="D2556" t="s">
        <v>5655</v>
      </c>
      <c r="E2556" t="s">
        <v>7182</v>
      </c>
    </row>
    <row r="2557" spans="1:5" hidden="1">
      <c r="A2557" t="s">
        <v>7570</v>
      </c>
      <c r="B2557" t="s">
        <v>811</v>
      </c>
      <c r="C2557" t="s">
        <v>7571</v>
      </c>
      <c r="D2557" t="s">
        <v>5655</v>
      </c>
      <c r="E2557" t="s">
        <v>7182</v>
      </c>
    </row>
    <row r="2558" spans="1:5" hidden="1">
      <c r="A2558" t="s">
        <v>7724</v>
      </c>
      <c r="B2558" t="s">
        <v>515</v>
      </c>
      <c r="C2558" t="s">
        <v>7725</v>
      </c>
      <c r="D2558" t="s">
        <v>5655</v>
      </c>
      <c r="E2558" t="s">
        <v>7182</v>
      </c>
    </row>
    <row r="2559" spans="1:5" hidden="1">
      <c r="A2559" t="s">
        <v>7768</v>
      </c>
      <c r="B2559" t="s">
        <v>343</v>
      </c>
      <c r="C2559" t="s">
        <v>7769</v>
      </c>
      <c r="D2559" t="s">
        <v>5655</v>
      </c>
      <c r="E2559" t="s">
        <v>7182</v>
      </c>
    </row>
    <row r="2560" spans="1:5" hidden="1">
      <c r="A2560" t="s">
        <v>9937</v>
      </c>
      <c r="B2560" t="s">
        <v>654</v>
      </c>
      <c r="C2560" t="s">
        <v>9938</v>
      </c>
      <c r="D2560" t="s">
        <v>5655</v>
      </c>
      <c r="E2560" t="s">
        <v>7182</v>
      </c>
    </row>
    <row r="2561" spans="1:5" hidden="1">
      <c r="A2561" t="s">
        <v>6818</v>
      </c>
      <c r="B2561" t="s">
        <v>521</v>
      </c>
      <c r="C2561" t="s">
        <v>6819</v>
      </c>
      <c r="D2561" t="s">
        <v>5655</v>
      </c>
      <c r="E2561" t="s">
        <v>6822</v>
      </c>
    </row>
    <row r="2562" spans="1:5" hidden="1">
      <c r="A2562" t="s">
        <v>7140</v>
      </c>
      <c r="B2562" t="s">
        <v>133</v>
      </c>
      <c r="C2562" t="s">
        <v>7141</v>
      </c>
      <c r="D2562" t="s">
        <v>5655</v>
      </c>
      <c r="E2562" t="s">
        <v>7145</v>
      </c>
    </row>
    <row r="2563" spans="1:5" hidden="1">
      <c r="A2563" t="s">
        <v>7154</v>
      </c>
      <c r="B2563" t="s">
        <v>153</v>
      </c>
      <c r="C2563" t="s">
        <v>7155</v>
      </c>
      <c r="D2563" t="s">
        <v>5655</v>
      </c>
      <c r="E2563" t="s">
        <v>7145</v>
      </c>
    </row>
    <row r="2564" spans="1:5" hidden="1">
      <c r="A2564" t="s">
        <v>7313</v>
      </c>
      <c r="B2564" t="s">
        <v>37</v>
      </c>
      <c r="C2564" t="s">
        <v>7314</v>
      </c>
      <c r="D2564" t="s">
        <v>5655</v>
      </c>
      <c r="E2564" t="s">
        <v>7321</v>
      </c>
    </row>
    <row r="2565" spans="1:5" hidden="1">
      <c r="A2565" t="s">
        <v>7457</v>
      </c>
      <c r="B2565" t="s">
        <v>233</v>
      </c>
      <c r="C2565" t="s">
        <v>7458</v>
      </c>
      <c r="D2565" t="s">
        <v>5655</v>
      </c>
      <c r="E2565" t="s">
        <v>7321</v>
      </c>
    </row>
    <row r="2566" spans="1:5" hidden="1">
      <c r="A2566" t="s">
        <v>7511</v>
      </c>
      <c r="B2566" t="s">
        <v>329</v>
      </c>
      <c r="C2566" t="s">
        <v>7512</v>
      </c>
      <c r="D2566" t="s">
        <v>5655</v>
      </c>
      <c r="E2566" t="s">
        <v>7321</v>
      </c>
    </row>
    <row r="2567" spans="1:5" hidden="1">
      <c r="A2567" t="s">
        <v>8699</v>
      </c>
      <c r="B2567" t="s">
        <v>481</v>
      </c>
      <c r="C2567" t="s">
        <v>8700</v>
      </c>
      <c r="D2567" t="s">
        <v>5655</v>
      </c>
      <c r="E2567" t="s">
        <v>7321</v>
      </c>
    </row>
    <row r="2568" spans="1:5" hidden="1">
      <c r="A2568" t="s">
        <v>9298</v>
      </c>
      <c r="B2568" t="s">
        <v>357</v>
      </c>
      <c r="C2568" t="s">
        <v>9299</v>
      </c>
      <c r="D2568" t="s">
        <v>5655</v>
      </c>
      <c r="E2568" t="s">
        <v>7321</v>
      </c>
    </row>
    <row r="2569" spans="1:5" hidden="1">
      <c r="A2569" t="s">
        <v>9319</v>
      </c>
      <c r="B2569" t="s">
        <v>852</v>
      </c>
      <c r="C2569" t="s">
        <v>9320</v>
      </c>
      <c r="D2569" t="s">
        <v>5655</v>
      </c>
      <c r="E2569" t="s">
        <v>7321</v>
      </c>
    </row>
    <row r="2570" spans="1:5" hidden="1">
      <c r="A2570" t="s">
        <v>9332</v>
      </c>
      <c r="B2570" t="s">
        <v>854</v>
      </c>
      <c r="C2570" t="s">
        <v>9333</v>
      </c>
      <c r="D2570" t="s">
        <v>5655</v>
      </c>
      <c r="E2570" t="s">
        <v>7321</v>
      </c>
    </row>
    <row r="2571" spans="1:5" hidden="1">
      <c r="A2571" t="s">
        <v>8337</v>
      </c>
      <c r="B2571" t="s">
        <v>277</v>
      </c>
      <c r="C2571" t="s">
        <v>8338</v>
      </c>
      <c r="D2571" t="s">
        <v>5652</v>
      </c>
      <c r="E2571" t="s">
        <v>8339</v>
      </c>
    </row>
    <row r="2572" spans="1:5" hidden="1">
      <c r="A2572" t="s">
        <v>9911</v>
      </c>
      <c r="B2572" t="s">
        <v>61</v>
      </c>
      <c r="C2572" t="s">
        <v>9912</v>
      </c>
      <c r="D2572" t="s">
        <v>5652</v>
      </c>
      <c r="E2572" t="s">
        <v>8339</v>
      </c>
    </row>
    <row r="2573" spans="1:5" hidden="1">
      <c r="A2573" t="s">
        <v>8346</v>
      </c>
      <c r="B2573" t="s">
        <v>807</v>
      </c>
      <c r="C2573" t="s">
        <v>8347</v>
      </c>
      <c r="D2573" t="s">
        <v>5654</v>
      </c>
      <c r="E2573" t="s">
        <v>8364</v>
      </c>
    </row>
    <row r="2574" spans="1:5" hidden="1">
      <c r="A2574" t="s">
        <v>9747</v>
      </c>
      <c r="B2574" t="s">
        <v>221</v>
      </c>
      <c r="C2574" t="s">
        <v>9748</v>
      </c>
      <c r="D2574" t="s">
        <v>5654</v>
      </c>
      <c r="E2574" t="s">
        <v>8364</v>
      </c>
    </row>
    <row r="2575" spans="1:5" hidden="1">
      <c r="A2575" t="s">
        <v>9747</v>
      </c>
      <c r="B2575" t="s">
        <v>221</v>
      </c>
      <c r="C2575" t="s">
        <v>9748</v>
      </c>
      <c r="D2575" t="s">
        <v>5655</v>
      </c>
      <c r="E2575" t="s">
        <v>9751</v>
      </c>
    </row>
    <row r="2576" spans="1:5" hidden="1">
      <c r="A2576" t="s">
        <v>9457</v>
      </c>
      <c r="B2576" t="s">
        <v>882</v>
      </c>
      <c r="C2576" t="s">
        <v>9458</v>
      </c>
      <c r="D2576" t="s">
        <v>5652</v>
      </c>
      <c r="E2576" t="s">
        <v>9459</v>
      </c>
    </row>
    <row r="2577" spans="1:5" hidden="1">
      <c r="A2577" t="s">
        <v>9550</v>
      </c>
      <c r="B2577" t="s">
        <v>507</v>
      </c>
      <c r="C2577" t="s">
        <v>9551</v>
      </c>
      <c r="D2577" t="s">
        <v>5652</v>
      </c>
      <c r="E2577" t="s">
        <v>9554</v>
      </c>
    </row>
    <row r="2578" spans="1:5" hidden="1">
      <c r="A2578" t="s">
        <v>9579</v>
      </c>
      <c r="B2578" t="s">
        <v>720</v>
      </c>
      <c r="C2578" t="s">
        <v>9580</v>
      </c>
      <c r="D2578" t="s">
        <v>5652</v>
      </c>
      <c r="E2578" t="s">
        <v>9554</v>
      </c>
    </row>
    <row r="2579" spans="1:5" hidden="1">
      <c r="A2579" t="s">
        <v>9747</v>
      </c>
      <c r="B2579" t="s">
        <v>221</v>
      </c>
      <c r="C2579" t="s">
        <v>9748</v>
      </c>
      <c r="D2579" t="s">
        <v>5655</v>
      </c>
      <c r="E2579" t="s">
        <v>9752</v>
      </c>
    </row>
    <row r="2580" spans="1:5" hidden="1">
      <c r="A2580" t="s">
        <v>9550</v>
      </c>
      <c r="B2580" t="s">
        <v>507</v>
      </c>
      <c r="C2580" t="s">
        <v>9551</v>
      </c>
      <c r="D2580" t="s">
        <v>5652</v>
      </c>
      <c r="E2580" t="s">
        <v>9555</v>
      </c>
    </row>
    <row r="2581" spans="1:5" hidden="1">
      <c r="A2581" t="s">
        <v>9579</v>
      </c>
      <c r="B2581" t="s">
        <v>720</v>
      </c>
      <c r="C2581" t="s">
        <v>9580</v>
      </c>
      <c r="D2581" t="s">
        <v>5652</v>
      </c>
      <c r="E2581" t="s">
        <v>9555</v>
      </c>
    </row>
    <row r="2582" spans="1:5" hidden="1">
      <c r="A2582" t="s">
        <v>9915</v>
      </c>
      <c r="B2582" t="s">
        <v>325</v>
      </c>
      <c r="C2582" t="s">
        <v>9916</v>
      </c>
      <c r="D2582" t="s">
        <v>5652</v>
      </c>
      <c r="E2582" t="s">
        <v>9555</v>
      </c>
    </row>
    <row r="2583" spans="1:5" hidden="1">
      <c r="A2583" t="s">
        <v>8699</v>
      </c>
      <c r="B2583" t="s">
        <v>481</v>
      </c>
      <c r="C2583" t="s">
        <v>8700</v>
      </c>
      <c r="D2583" t="s">
        <v>5652</v>
      </c>
      <c r="E2583" t="s">
        <v>8702</v>
      </c>
    </row>
    <row r="2584" spans="1:5" hidden="1">
      <c r="A2584" t="s">
        <v>9747</v>
      </c>
      <c r="B2584" t="s">
        <v>221</v>
      </c>
      <c r="C2584" t="s">
        <v>9748</v>
      </c>
      <c r="D2584" t="s">
        <v>5655</v>
      </c>
      <c r="E2584" t="s">
        <v>9753</v>
      </c>
    </row>
    <row r="2585" spans="1:5" hidden="1">
      <c r="A2585" t="s">
        <v>5880</v>
      </c>
      <c r="B2585" t="s">
        <v>758</v>
      </c>
      <c r="C2585" t="s">
        <v>5881</v>
      </c>
      <c r="D2585" t="s">
        <v>5652</v>
      </c>
      <c r="E2585" t="s">
        <v>5883</v>
      </c>
    </row>
    <row r="2586" spans="1:5" hidden="1">
      <c r="A2586" t="s">
        <v>5977</v>
      </c>
      <c r="B2586" t="s">
        <v>832</v>
      </c>
      <c r="C2586" t="s">
        <v>5978</v>
      </c>
      <c r="D2586" t="s">
        <v>5652</v>
      </c>
      <c r="E2586" t="s">
        <v>5883</v>
      </c>
    </row>
    <row r="2587" spans="1:5" hidden="1">
      <c r="A2587" t="s">
        <v>6016</v>
      </c>
      <c r="B2587" t="s">
        <v>143</v>
      </c>
      <c r="C2587" t="s">
        <v>6017</v>
      </c>
      <c r="D2587" t="s">
        <v>5652</v>
      </c>
      <c r="E2587" t="s">
        <v>5883</v>
      </c>
    </row>
    <row r="2588" spans="1:5" hidden="1">
      <c r="A2588" t="s">
        <v>6041</v>
      </c>
      <c r="B2588" t="s">
        <v>347</v>
      </c>
      <c r="C2588" t="s">
        <v>6042</v>
      </c>
      <c r="D2588" t="s">
        <v>5652</v>
      </c>
      <c r="E2588" t="s">
        <v>5883</v>
      </c>
    </row>
    <row r="2589" spans="1:5" hidden="1">
      <c r="A2589" t="s">
        <v>6840</v>
      </c>
      <c r="B2589" t="s">
        <v>642</v>
      </c>
      <c r="C2589" t="s">
        <v>6841</v>
      </c>
      <c r="D2589" t="s">
        <v>5652</v>
      </c>
      <c r="E2589" t="s">
        <v>5883</v>
      </c>
    </row>
    <row r="2590" spans="1:5" hidden="1">
      <c r="A2590" t="s">
        <v>9875</v>
      </c>
      <c r="B2590" t="s">
        <v>646</v>
      </c>
      <c r="C2590" t="s">
        <v>9876</v>
      </c>
      <c r="D2590" t="s">
        <v>5652</v>
      </c>
      <c r="E2590" t="s">
        <v>5883</v>
      </c>
    </row>
    <row r="2591" spans="1:5" hidden="1">
      <c r="A2591" t="s">
        <v>9602</v>
      </c>
      <c r="B2591" t="s">
        <v>608</v>
      </c>
      <c r="C2591" t="s">
        <v>9603</v>
      </c>
      <c r="D2591" t="s">
        <v>5655</v>
      </c>
      <c r="E2591" t="s">
        <v>9609</v>
      </c>
    </row>
    <row r="2592" spans="1:5" hidden="1">
      <c r="A2592" t="s">
        <v>9332</v>
      </c>
      <c r="B2592" t="s">
        <v>854</v>
      </c>
      <c r="C2592" t="s">
        <v>9333</v>
      </c>
      <c r="D2592" t="s">
        <v>5655</v>
      </c>
      <c r="E2592" t="s">
        <v>9334</v>
      </c>
    </row>
    <row r="2593" spans="1:5" hidden="1">
      <c r="A2593" t="s">
        <v>7940</v>
      </c>
      <c r="B2593" t="s">
        <v>1041</v>
      </c>
      <c r="C2593" t="s">
        <v>7941</v>
      </c>
      <c r="D2593" t="s">
        <v>5655</v>
      </c>
      <c r="E2593" t="s">
        <v>7950</v>
      </c>
    </row>
    <row r="2594" spans="1:5" hidden="1">
      <c r="A2594" t="s">
        <v>7953</v>
      </c>
      <c r="B2594" t="s">
        <v>423</v>
      </c>
      <c r="C2594" t="s">
        <v>7954</v>
      </c>
      <c r="D2594" t="s">
        <v>5655</v>
      </c>
      <c r="E2594" t="s">
        <v>7950</v>
      </c>
    </row>
    <row r="2595" spans="1:5" hidden="1">
      <c r="A2595" t="s">
        <v>9426</v>
      </c>
      <c r="B2595" t="s">
        <v>568</v>
      </c>
      <c r="C2595" t="s">
        <v>9427</v>
      </c>
      <c r="D2595" t="s">
        <v>5655</v>
      </c>
      <c r="E2595" t="s">
        <v>7950</v>
      </c>
    </row>
    <row r="2596" spans="1:5" hidden="1">
      <c r="A2596" t="s">
        <v>5656</v>
      </c>
      <c r="B2596" t="s">
        <v>39</v>
      </c>
      <c r="C2596" t="s">
        <v>5657</v>
      </c>
      <c r="D2596" t="s">
        <v>5655</v>
      </c>
      <c r="E2596" t="s">
        <v>5717</v>
      </c>
    </row>
    <row r="2597" spans="1:5" hidden="1">
      <c r="A2597" t="s">
        <v>6349</v>
      </c>
      <c r="B2597" t="s">
        <v>874</v>
      </c>
      <c r="C2597" t="s">
        <v>6350</v>
      </c>
      <c r="D2597" t="s">
        <v>5655</v>
      </c>
      <c r="E2597" t="s">
        <v>5717</v>
      </c>
    </row>
    <row r="2598" spans="1:5" hidden="1">
      <c r="A2598" t="s">
        <v>6917</v>
      </c>
      <c r="B2598" t="s">
        <v>383</v>
      </c>
      <c r="C2598" t="s">
        <v>6918</v>
      </c>
      <c r="D2598" t="s">
        <v>5655</v>
      </c>
      <c r="E2598" t="s">
        <v>6931</v>
      </c>
    </row>
    <row r="2599" spans="1:5" hidden="1">
      <c r="A2599" t="s">
        <v>7969</v>
      </c>
      <c r="B2599" t="s">
        <v>471</v>
      </c>
      <c r="C2599" t="s">
        <v>7970</v>
      </c>
      <c r="D2599" t="s">
        <v>5654</v>
      </c>
      <c r="E2599" t="s">
        <v>7973</v>
      </c>
    </row>
    <row r="2600" spans="1:5" hidden="1">
      <c r="A2600" t="s">
        <v>8680</v>
      </c>
      <c r="B2600" t="s">
        <v>79</v>
      </c>
      <c r="C2600" t="s">
        <v>8681</v>
      </c>
      <c r="D2600" t="s">
        <v>5654</v>
      </c>
      <c r="E2600" t="s">
        <v>7973</v>
      </c>
    </row>
    <row r="2601" spans="1:5" hidden="1">
      <c r="A2601" t="s">
        <v>8692</v>
      </c>
      <c r="B2601" t="s">
        <v>762</v>
      </c>
      <c r="C2601" t="s">
        <v>8693</v>
      </c>
      <c r="D2601" t="s">
        <v>5654</v>
      </c>
      <c r="E2601" t="s">
        <v>7973</v>
      </c>
    </row>
    <row r="2602" spans="1:5" hidden="1">
      <c r="A2602" t="s">
        <v>8497</v>
      </c>
      <c r="B2602" t="s">
        <v>624</v>
      </c>
      <c r="C2602" t="s">
        <v>8498</v>
      </c>
      <c r="D2602" t="s">
        <v>5655</v>
      </c>
      <c r="E2602" t="s">
        <v>8504</v>
      </c>
    </row>
    <row r="2603" spans="1:5" hidden="1">
      <c r="A2603" t="s">
        <v>8692</v>
      </c>
      <c r="B2603" t="s">
        <v>762</v>
      </c>
      <c r="C2603" t="s">
        <v>8693</v>
      </c>
      <c r="D2603" t="s">
        <v>5655</v>
      </c>
      <c r="E2603" t="s">
        <v>8504</v>
      </c>
    </row>
    <row r="2604" spans="1:5" hidden="1">
      <c r="A2604" t="s">
        <v>8680</v>
      </c>
      <c r="B2604" t="s">
        <v>79</v>
      </c>
      <c r="C2604" t="s">
        <v>8681</v>
      </c>
      <c r="D2604" t="s">
        <v>5655</v>
      </c>
      <c r="E2604" t="s">
        <v>8684</v>
      </c>
    </row>
    <row r="2605" spans="1:5" hidden="1">
      <c r="A2605" t="s">
        <v>8692</v>
      </c>
      <c r="B2605" t="s">
        <v>762</v>
      </c>
      <c r="C2605" t="s">
        <v>8693</v>
      </c>
      <c r="D2605" t="s">
        <v>5655</v>
      </c>
      <c r="E2605" t="s">
        <v>8684</v>
      </c>
    </row>
    <row r="2606" spans="1:5" hidden="1">
      <c r="A2606" t="s">
        <v>9510</v>
      </c>
      <c r="B2606" t="s">
        <v>706</v>
      </c>
      <c r="C2606" t="s">
        <v>9511</v>
      </c>
      <c r="D2606" t="s">
        <v>5655</v>
      </c>
      <c r="E2606" t="s">
        <v>8684</v>
      </c>
    </row>
    <row r="2607" spans="1:5" hidden="1">
      <c r="A2607" t="s">
        <v>8929</v>
      </c>
      <c r="B2607" t="s">
        <v>401</v>
      </c>
      <c r="C2607" t="s">
        <v>8930</v>
      </c>
      <c r="D2607" t="s">
        <v>5652</v>
      </c>
      <c r="E2607" t="s">
        <v>8931</v>
      </c>
    </row>
    <row r="2608" spans="1:5" hidden="1">
      <c r="A2608" t="s">
        <v>8560</v>
      </c>
      <c r="B2608" t="s">
        <v>674</v>
      </c>
      <c r="C2608" t="s">
        <v>8561</v>
      </c>
      <c r="D2608" t="s">
        <v>5655</v>
      </c>
      <c r="E2608" t="s">
        <v>8572</v>
      </c>
    </row>
    <row r="2609" spans="1:5" hidden="1">
      <c r="A2609" t="s">
        <v>9463</v>
      </c>
      <c r="B2609" t="s">
        <v>505</v>
      </c>
      <c r="C2609" t="s">
        <v>9464</v>
      </c>
      <c r="D2609" t="s">
        <v>5655</v>
      </c>
      <c r="E2609" t="s">
        <v>9465</v>
      </c>
    </row>
    <row r="2610" spans="1:5" hidden="1">
      <c r="A2610" t="s">
        <v>8824</v>
      </c>
      <c r="B2610" t="s">
        <v>772</v>
      </c>
      <c r="C2610" t="s">
        <v>8825</v>
      </c>
      <c r="D2610" t="s">
        <v>5655</v>
      </c>
      <c r="E2610" t="s">
        <v>8827</v>
      </c>
    </row>
    <row r="2611" spans="1:5" hidden="1">
      <c r="A2611" t="s">
        <v>9466</v>
      </c>
      <c r="B2611" t="s">
        <v>93</v>
      </c>
      <c r="C2611" t="s">
        <v>9467</v>
      </c>
      <c r="D2611" t="s">
        <v>5655</v>
      </c>
      <c r="E2611" t="s">
        <v>8827</v>
      </c>
    </row>
    <row r="2612" spans="1:5" hidden="1">
      <c r="A2612" t="s">
        <v>9013</v>
      </c>
      <c r="B2612" t="s">
        <v>782</v>
      </c>
      <c r="C2612" t="s">
        <v>9014</v>
      </c>
      <c r="D2612" t="s">
        <v>5655</v>
      </c>
      <c r="E2612" t="s">
        <v>9020</v>
      </c>
    </row>
    <row r="2613" spans="1:5" hidden="1">
      <c r="A2613" t="s">
        <v>8523</v>
      </c>
      <c r="B2613" t="s">
        <v>271</v>
      </c>
      <c r="C2613" t="s">
        <v>8524</v>
      </c>
      <c r="D2613" t="s">
        <v>5655</v>
      </c>
      <c r="E2613" t="s">
        <v>8529</v>
      </c>
    </row>
    <row r="2614" spans="1:5" hidden="1">
      <c r="A2614" t="s">
        <v>7290</v>
      </c>
      <c r="B2614" t="s">
        <v>331</v>
      </c>
      <c r="C2614" t="s">
        <v>7291</v>
      </c>
      <c r="D2614" t="s">
        <v>5652</v>
      </c>
      <c r="E2614" t="s">
        <v>7295</v>
      </c>
    </row>
    <row r="2615" spans="1:5" hidden="1">
      <c r="A2615" t="s">
        <v>9617</v>
      </c>
      <c r="B2615" t="s">
        <v>455</v>
      </c>
      <c r="C2615" t="s">
        <v>9618</v>
      </c>
      <c r="D2615" t="s">
        <v>5652</v>
      </c>
      <c r="E2615" t="s">
        <v>7295</v>
      </c>
    </row>
    <row r="2616" spans="1:5" hidden="1">
      <c r="A2616" t="s">
        <v>7125</v>
      </c>
      <c r="B2616" t="s">
        <v>87</v>
      </c>
      <c r="C2616" t="s">
        <v>7126</v>
      </c>
      <c r="D2616" t="s">
        <v>5652</v>
      </c>
      <c r="E2616" t="s">
        <v>7129</v>
      </c>
    </row>
    <row r="2617" spans="1:5" hidden="1">
      <c r="A2617" t="s">
        <v>7740</v>
      </c>
      <c r="B2617" t="s">
        <v>848</v>
      </c>
      <c r="C2617" t="s">
        <v>7741</v>
      </c>
      <c r="D2617" t="s">
        <v>5652</v>
      </c>
      <c r="E2617" t="s">
        <v>7129</v>
      </c>
    </row>
    <row r="2618" spans="1:5" hidden="1">
      <c r="A2618" t="s">
        <v>9623</v>
      </c>
      <c r="B2618" t="s">
        <v>393</v>
      </c>
      <c r="C2618" t="s">
        <v>9624</v>
      </c>
      <c r="D2618" t="s">
        <v>5652</v>
      </c>
      <c r="E2618" t="s">
        <v>7129</v>
      </c>
    </row>
    <row r="2619" spans="1:5" hidden="1">
      <c r="A2619" t="s">
        <v>9630</v>
      </c>
      <c r="B2619" t="s">
        <v>1055</v>
      </c>
      <c r="C2619" t="s">
        <v>9631</v>
      </c>
      <c r="D2619" t="s">
        <v>5652</v>
      </c>
      <c r="E2619" t="s">
        <v>7129</v>
      </c>
    </row>
    <row r="2620" spans="1:5" hidden="1">
      <c r="A2620" t="s">
        <v>9952</v>
      </c>
      <c r="B2620" t="s">
        <v>1065</v>
      </c>
      <c r="C2620" t="s">
        <v>9953</v>
      </c>
      <c r="D2620" t="s">
        <v>5652</v>
      </c>
      <c r="E2620" t="s">
        <v>7129</v>
      </c>
    </row>
    <row r="2621" spans="1:5" hidden="1">
      <c r="A2621" t="s">
        <v>9630</v>
      </c>
      <c r="B2621" t="s">
        <v>1055</v>
      </c>
      <c r="C2621" t="s">
        <v>9631</v>
      </c>
      <c r="D2621" t="s">
        <v>5652</v>
      </c>
      <c r="E2621" t="s">
        <v>9633</v>
      </c>
    </row>
    <row r="2622" spans="1:5" hidden="1">
      <c r="A2622" t="s">
        <v>9602</v>
      </c>
      <c r="B2622" t="s">
        <v>608</v>
      </c>
      <c r="C2622" t="s">
        <v>9603</v>
      </c>
      <c r="D2622" t="s">
        <v>5652</v>
      </c>
      <c r="E2622" t="s">
        <v>9605</v>
      </c>
    </row>
    <row r="2623" spans="1:5" hidden="1">
      <c r="A2623" t="s">
        <v>6669</v>
      </c>
      <c r="B2623" t="s">
        <v>614</v>
      </c>
      <c r="C2623" t="s">
        <v>6670</v>
      </c>
      <c r="D2623" t="s">
        <v>5652</v>
      </c>
      <c r="E2623" t="s">
        <v>6673</v>
      </c>
    </row>
    <row r="2624" spans="1:5" hidden="1">
      <c r="A2624" t="s">
        <v>7101</v>
      </c>
      <c r="B2624" t="s">
        <v>1025</v>
      </c>
      <c r="C2624" t="s">
        <v>7102</v>
      </c>
      <c r="D2624" t="s">
        <v>5652</v>
      </c>
      <c r="E2624" t="s">
        <v>6673</v>
      </c>
    </row>
    <row r="2625" spans="1:5" hidden="1">
      <c r="A2625" t="s">
        <v>7740</v>
      </c>
      <c r="B2625" t="s">
        <v>848</v>
      </c>
      <c r="C2625" t="s">
        <v>7741</v>
      </c>
      <c r="D2625" t="s">
        <v>5652</v>
      </c>
      <c r="E2625" t="s">
        <v>6673</v>
      </c>
    </row>
    <row r="2626" spans="1:5" hidden="1">
      <c r="A2626" t="s">
        <v>9623</v>
      </c>
      <c r="B2626" t="s">
        <v>393</v>
      </c>
      <c r="C2626" t="s">
        <v>9624</v>
      </c>
      <c r="D2626" t="s">
        <v>5652</v>
      </c>
      <c r="E2626" t="s">
        <v>9625</v>
      </c>
    </row>
    <row r="2627" spans="1:5" hidden="1">
      <c r="A2627" t="s">
        <v>9630</v>
      </c>
      <c r="B2627" t="s">
        <v>1055</v>
      </c>
      <c r="C2627" t="s">
        <v>9631</v>
      </c>
      <c r="D2627" t="s">
        <v>5652</v>
      </c>
      <c r="E2627" t="s">
        <v>9625</v>
      </c>
    </row>
    <row r="2628" spans="1:5" hidden="1">
      <c r="A2628" t="s">
        <v>9623</v>
      </c>
      <c r="B2628" t="s">
        <v>393</v>
      </c>
      <c r="C2628" t="s">
        <v>9624</v>
      </c>
      <c r="D2628" t="s">
        <v>5652</v>
      </c>
      <c r="E2628" t="s">
        <v>9626</v>
      </c>
    </row>
    <row r="2629" spans="1:5" hidden="1">
      <c r="A2629" t="s">
        <v>9846</v>
      </c>
      <c r="B2629" t="s">
        <v>558</v>
      </c>
      <c r="C2629" t="s">
        <v>9847</v>
      </c>
      <c r="D2629" t="s">
        <v>5652</v>
      </c>
      <c r="E2629" t="s">
        <v>9626</v>
      </c>
    </row>
    <row r="2630" spans="1:5" hidden="1">
      <c r="A2630" t="s">
        <v>9584</v>
      </c>
      <c r="B2630" t="s">
        <v>389</v>
      </c>
      <c r="C2630" t="s">
        <v>9585</v>
      </c>
      <c r="D2630" t="s">
        <v>5652</v>
      </c>
      <c r="E2630" t="s">
        <v>9587</v>
      </c>
    </row>
    <row r="2631" spans="1:5" hidden="1">
      <c r="A2631" t="s">
        <v>9602</v>
      </c>
      <c r="B2631" t="s">
        <v>608</v>
      </c>
      <c r="C2631" t="s">
        <v>9603</v>
      </c>
      <c r="D2631" t="s">
        <v>5652</v>
      </c>
      <c r="E2631" t="s">
        <v>9587</v>
      </c>
    </row>
    <row r="2632" spans="1:5" hidden="1">
      <c r="A2632" t="s">
        <v>9617</v>
      </c>
      <c r="B2632" t="s">
        <v>455</v>
      </c>
      <c r="C2632" t="s">
        <v>9618</v>
      </c>
      <c r="D2632" t="s">
        <v>5652</v>
      </c>
      <c r="E2632" t="s">
        <v>9587</v>
      </c>
    </row>
    <row r="2633" spans="1:5" hidden="1">
      <c r="A2633" t="s">
        <v>9475</v>
      </c>
      <c r="B2633" t="s">
        <v>113</v>
      </c>
      <c r="C2633" t="s">
        <v>9476</v>
      </c>
      <c r="D2633" t="s">
        <v>5654</v>
      </c>
      <c r="E2633" t="s">
        <v>9479</v>
      </c>
    </row>
    <row r="2634" spans="1:5" hidden="1">
      <c r="A2634" t="s">
        <v>9426</v>
      </c>
      <c r="B2634" t="s">
        <v>568</v>
      </c>
      <c r="C2634" t="s">
        <v>9427</v>
      </c>
      <c r="D2634" t="s">
        <v>5655</v>
      </c>
      <c r="E2634" t="s">
        <v>9430</v>
      </c>
    </row>
    <row r="2635" spans="1:5" hidden="1">
      <c r="A2635" t="s">
        <v>9911</v>
      </c>
      <c r="B2635" t="s">
        <v>61</v>
      </c>
      <c r="C2635" t="s">
        <v>9912</v>
      </c>
      <c r="D2635" t="s">
        <v>5652</v>
      </c>
      <c r="E2635" t="s">
        <v>9913</v>
      </c>
    </row>
    <row r="2636" spans="1:5" hidden="1">
      <c r="A2636" t="s">
        <v>7140</v>
      </c>
      <c r="B2636" t="s">
        <v>133</v>
      </c>
      <c r="C2636" t="s">
        <v>7141</v>
      </c>
      <c r="D2636" t="s">
        <v>5655</v>
      </c>
      <c r="E2636" t="s">
        <v>7144</v>
      </c>
    </row>
    <row r="2637" spans="1:5" hidden="1">
      <c r="A2637" t="s">
        <v>8129</v>
      </c>
      <c r="B2637" t="s">
        <v>373</v>
      </c>
      <c r="C2637" t="s">
        <v>8130</v>
      </c>
      <c r="D2637" t="s">
        <v>5654</v>
      </c>
      <c r="E2637" t="s">
        <v>8132</v>
      </c>
    </row>
    <row r="2638" spans="1:5" hidden="1">
      <c r="A2638" t="s">
        <v>9426</v>
      </c>
      <c r="B2638" t="s">
        <v>568</v>
      </c>
      <c r="C2638" t="s">
        <v>9427</v>
      </c>
      <c r="D2638" t="s">
        <v>5654</v>
      </c>
      <c r="E2638" t="s">
        <v>9428</v>
      </c>
    </row>
    <row r="2639" spans="1:5" hidden="1">
      <c r="A2639" t="s">
        <v>9453</v>
      </c>
      <c r="B2639" t="s">
        <v>880</v>
      </c>
      <c r="C2639" t="s">
        <v>9454</v>
      </c>
      <c r="D2639" t="s">
        <v>5654</v>
      </c>
      <c r="E2639" t="s">
        <v>9428</v>
      </c>
    </row>
    <row r="2640" spans="1:5" hidden="1">
      <c r="A2640" t="s">
        <v>9457</v>
      </c>
      <c r="B2640" t="s">
        <v>882</v>
      </c>
      <c r="C2640" t="s">
        <v>9458</v>
      </c>
      <c r="D2640" t="s">
        <v>5654</v>
      </c>
      <c r="E2640" t="s">
        <v>9428</v>
      </c>
    </row>
    <row r="2641" spans="1:5" hidden="1">
      <c r="A2641" t="s">
        <v>9466</v>
      </c>
      <c r="B2641" t="s">
        <v>93</v>
      </c>
      <c r="C2641" t="s">
        <v>9467</v>
      </c>
      <c r="D2641" t="s">
        <v>5654</v>
      </c>
      <c r="E2641" t="s">
        <v>9428</v>
      </c>
    </row>
    <row r="2642" spans="1:5" hidden="1">
      <c r="A2642" t="s">
        <v>8346</v>
      </c>
      <c r="B2642" t="s">
        <v>807</v>
      </c>
      <c r="C2642" t="s">
        <v>8347</v>
      </c>
      <c r="D2642" t="s">
        <v>5654</v>
      </c>
      <c r="E2642" t="s">
        <v>8365</v>
      </c>
    </row>
    <row r="2643" spans="1:5" hidden="1">
      <c r="A2643" t="s">
        <v>8337</v>
      </c>
      <c r="B2643" t="s">
        <v>277</v>
      </c>
      <c r="C2643" t="s">
        <v>8338</v>
      </c>
      <c r="D2643" t="s">
        <v>5655</v>
      </c>
      <c r="E2643" t="s">
        <v>8340</v>
      </c>
    </row>
    <row r="2644" spans="1:5" hidden="1">
      <c r="A2644" t="s">
        <v>8497</v>
      </c>
      <c r="B2644" t="s">
        <v>624</v>
      </c>
      <c r="C2644" t="s">
        <v>8498</v>
      </c>
      <c r="D2644" t="s">
        <v>5655</v>
      </c>
      <c r="E2644" t="s">
        <v>8505</v>
      </c>
    </row>
    <row r="2645" spans="1:5" hidden="1">
      <c r="A2645" t="s">
        <v>9426</v>
      </c>
      <c r="B2645" t="s">
        <v>568</v>
      </c>
      <c r="C2645" t="s">
        <v>9427</v>
      </c>
      <c r="D2645" t="s">
        <v>5655</v>
      </c>
      <c r="E2645" t="s">
        <v>9431</v>
      </c>
    </row>
    <row r="2646" spans="1:5" hidden="1">
      <c r="A2646" t="s">
        <v>7333</v>
      </c>
      <c r="B2646" t="s">
        <v>169</v>
      </c>
      <c r="C2646" t="s">
        <v>7334</v>
      </c>
      <c r="D2646" t="s">
        <v>5655</v>
      </c>
      <c r="E2646" t="s">
        <v>7351</v>
      </c>
    </row>
    <row r="2647" spans="1:5" hidden="1">
      <c r="A2647" t="s">
        <v>8824</v>
      </c>
      <c r="B2647" t="s">
        <v>772</v>
      </c>
      <c r="C2647" t="s">
        <v>8825</v>
      </c>
      <c r="D2647" t="s">
        <v>5655</v>
      </c>
      <c r="E2647" t="s">
        <v>7351</v>
      </c>
    </row>
    <row r="2648" spans="1:5" hidden="1">
      <c r="A2648" t="s">
        <v>8841</v>
      </c>
      <c r="B2648" t="s">
        <v>640</v>
      </c>
      <c r="C2648" t="s">
        <v>8842</v>
      </c>
      <c r="D2648" t="s">
        <v>5655</v>
      </c>
      <c r="E2648" t="s">
        <v>7351</v>
      </c>
    </row>
    <row r="2649" spans="1:5" hidden="1">
      <c r="A2649" t="s">
        <v>9466</v>
      </c>
      <c r="B2649" t="s">
        <v>93</v>
      </c>
      <c r="C2649" t="s">
        <v>9467</v>
      </c>
      <c r="D2649" t="s">
        <v>5655</v>
      </c>
      <c r="E2649" t="s">
        <v>7351</v>
      </c>
    </row>
    <row r="2650" spans="1:5" hidden="1">
      <c r="A2650" t="s">
        <v>6363</v>
      </c>
      <c r="B2650" t="s">
        <v>367</v>
      </c>
      <c r="C2650" t="s">
        <v>6364</v>
      </c>
      <c r="D2650" t="s">
        <v>5655</v>
      </c>
      <c r="E2650" t="s">
        <v>6378</v>
      </c>
    </row>
    <row r="2651" spans="1:5" hidden="1">
      <c r="A2651" t="s">
        <v>6412</v>
      </c>
      <c r="B2651" t="s">
        <v>257</v>
      </c>
      <c r="C2651" t="s">
        <v>6413</v>
      </c>
      <c r="D2651" t="s">
        <v>5655</v>
      </c>
      <c r="E2651" t="s">
        <v>6378</v>
      </c>
    </row>
    <row r="2652" spans="1:5" hidden="1">
      <c r="A2652" t="s">
        <v>7333</v>
      </c>
      <c r="B2652" t="s">
        <v>169</v>
      </c>
      <c r="C2652" t="s">
        <v>7334</v>
      </c>
      <c r="D2652" t="s">
        <v>5655</v>
      </c>
      <c r="E2652" t="s">
        <v>6378</v>
      </c>
    </row>
    <row r="2653" spans="1:5" hidden="1">
      <c r="A2653" t="s">
        <v>9755</v>
      </c>
      <c r="B2653" t="s">
        <v>301</v>
      </c>
      <c r="C2653" t="s">
        <v>9756</v>
      </c>
      <c r="D2653" t="s">
        <v>5655</v>
      </c>
      <c r="E2653" t="s">
        <v>6378</v>
      </c>
    </row>
    <row r="2654" spans="1:5" hidden="1">
      <c r="A2654" t="s">
        <v>8771</v>
      </c>
      <c r="B2654" t="s">
        <v>658</v>
      </c>
      <c r="C2654" t="s">
        <v>8772</v>
      </c>
      <c r="D2654" t="s">
        <v>5655</v>
      </c>
      <c r="E2654" t="s">
        <v>8780</v>
      </c>
    </row>
    <row r="2655" spans="1:5" hidden="1">
      <c r="A2655" t="s">
        <v>8277</v>
      </c>
      <c r="B2655" t="s">
        <v>53</v>
      </c>
      <c r="C2655" t="s">
        <v>8278</v>
      </c>
      <c r="D2655" t="s">
        <v>5652</v>
      </c>
      <c r="E2655" t="s">
        <v>8279</v>
      </c>
    </row>
    <row r="2656" spans="1:5" hidden="1">
      <c r="A2656" t="s">
        <v>8857</v>
      </c>
      <c r="B2656" t="s">
        <v>305</v>
      </c>
      <c r="C2656" t="s">
        <v>8858</v>
      </c>
      <c r="D2656" t="s">
        <v>5655</v>
      </c>
      <c r="E2656" t="s">
        <v>8862</v>
      </c>
    </row>
    <row r="2657" spans="1:5" hidden="1">
      <c r="A2657" t="s">
        <v>7924</v>
      </c>
      <c r="B2657" t="s">
        <v>333</v>
      </c>
      <c r="C2657" t="s">
        <v>7925</v>
      </c>
      <c r="D2657" t="s">
        <v>5654</v>
      </c>
      <c r="E2657" t="s">
        <v>7926</v>
      </c>
    </row>
    <row r="2658" spans="1:5" hidden="1">
      <c r="A2658" t="s">
        <v>8652</v>
      </c>
      <c r="B2658" t="s">
        <v>600</v>
      </c>
      <c r="C2658" t="s">
        <v>8653</v>
      </c>
      <c r="D2658" t="s">
        <v>5652</v>
      </c>
      <c r="E2658" t="s">
        <v>8654</v>
      </c>
    </row>
    <row r="2659" spans="1:5" hidden="1">
      <c r="A2659" t="s">
        <v>7290</v>
      </c>
      <c r="B2659" t="s">
        <v>331</v>
      </c>
      <c r="C2659" t="s">
        <v>7291</v>
      </c>
      <c r="D2659" t="s">
        <v>5652</v>
      </c>
      <c r="E2659" t="s">
        <v>7296</v>
      </c>
    </row>
    <row r="2660" spans="1:5" hidden="1">
      <c r="A2660" t="s">
        <v>7290</v>
      </c>
      <c r="B2660" t="s">
        <v>331</v>
      </c>
      <c r="C2660" t="s">
        <v>7291</v>
      </c>
      <c r="D2660" t="s">
        <v>5652</v>
      </c>
      <c r="E2660" t="s">
        <v>7297</v>
      </c>
    </row>
    <row r="2661" spans="1:5" hidden="1">
      <c r="A2661" t="s">
        <v>7205</v>
      </c>
      <c r="B2661" t="s">
        <v>463</v>
      </c>
      <c r="C2661" t="s">
        <v>7206</v>
      </c>
      <c r="D2661" t="s">
        <v>5652</v>
      </c>
      <c r="E2661" t="s">
        <v>7207</v>
      </c>
    </row>
    <row r="2662" spans="1:5" hidden="1">
      <c r="A2662" t="s">
        <v>7205</v>
      </c>
      <c r="B2662" t="s">
        <v>463</v>
      </c>
      <c r="C2662" t="s">
        <v>7206</v>
      </c>
      <c r="D2662" t="s">
        <v>5654</v>
      </c>
      <c r="E2662" t="s">
        <v>7214</v>
      </c>
    </row>
    <row r="2663" spans="1:5" hidden="1">
      <c r="A2663" t="s">
        <v>7252</v>
      </c>
      <c r="B2663" t="s">
        <v>495</v>
      </c>
      <c r="C2663" t="s">
        <v>7253</v>
      </c>
      <c r="D2663" t="s">
        <v>5654</v>
      </c>
      <c r="E2663" t="s">
        <v>7214</v>
      </c>
    </row>
    <row r="2664" spans="1:5" hidden="1">
      <c r="A2664" t="s">
        <v>7266</v>
      </c>
      <c r="B2664" t="s">
        <v>335</v>
      </c>
      <c r="C2664" t="s">
        <v>7267</v>
      </c>
      <c r="D2664" t="s">
        <v>5654</v>
      </c>
      <c r="E2664" t="s">
        <v>7214</v>
      </c>
    </row>
    <row r="2665" spans="1:5" hidden="1">
      <c r="A2665" t="s">
        <v>7271</v>
      </c>
      <c r="B2665" t="s">
        <v>245</v>
      </c>
      <c r="C2665" t="s">
        <v>7272</v>
      </c>
      <c r="D2665" t="s">
        <v>5654</v>
      </c>
      <c r="E2665" t="s">
        <v>7214</v>
      </c>
    </row>
    <row r="2666" spans="1:5" hidden="1">
      <c r="A2666" t="s">
        <v>7275</v>
      </c>
      <c r="B2666" t="s">
        <v>1028</v>
      </c>
      <c r="C2666" t="s">
        <v>7276</v>
      </c>
      <c r="D2666" t="s">
        <v>5654</v>
      </c>
      <c r="E2666" t="s">
        <v>7214</v>
      </c>
    </row>
    <row r="2667" spans="1:5" hidden="1">
      <c r="A2667" t="s">
        <v>7290</v>
      </c>
      <c r="B2667" t="s">
        <v>331</v>
      </c>
      <c r="C2667" t="s">
        <v>7291</v>
      </c>
      <c r="D2667" t="s">
        <v>5654</v>
      </c>
      <c r="E2667" t="s">
        <v>7214</v>
      </c>
    </row>
    <row r="2668" spans="1:5" hidden="1">
      <c r="A2668" t="s">
        <v>7313</v>
      </c>
      <c r="B2668" t="s">
        <v>37</v>
      </c>
      <c r="C2668" t="s">
        <v>7314</v>
      </c>
      <c r="D2668" t="s">
        <v>5654</v>
      </c>
      <c r="E2668" t="s">
        <v>7214</v>
      </c>
    </row>
    <row r="2669" spans="1:5" hidden="1">
      <c r="A2669" t="s">
        <v>7383</v>
      </c>
      <c r="B2669" t="s">
        <v>365</v>
      </c>
      <c r="C2669" t="s">
        <v>7384</v>
      </c>
      <c r="D2669" t="s">
        <v>5654</v>
      </c>
      <c r="E2669" t="s">
        <v>7214</v>
      </c>
    </row>
    <row r="2670" spans="1:5" hidden="1">
      <c r="A2670" t="s">
        <v>7414</v>
      </c>
      <c r="B2670" t="s">
        <v>197</v>
      </c>
      <c r="C2670" t="s">
        <v>7415</v>
      </c>
      <c r="D2670" t="s">
        <v>5654</v>
      </c>
      <c r="E2670" t="s">
        <v>7214</v>
      </c>
    </row>
    <row r="2671" spans="1:5" hidden="1">
      <c r="A2671" t="s">
        <v>9747</v>
      </c>
      <c r="B2671" t="s">
        <v>221</v>
      </c>
      <c r="C2671" t="s">
        <v>9748</v>
      </c>
      <c r="D2671" t="s">
        <v>5654</v>
      </c>
      <c r="E2671" t="s">
        <v>7214</v>
      </c>
    </row>
    <row r="2672" spans="1:5" hidden="1">
      <c r="A2672" t="s">
        <v>7313</v>
      </c>
      <c r="B2672" t="s">
        <v>37</v>
      </c>
      <c r="C2672" t="s">
        <v>7314</v>
      </c>
      <c r="D2672" t="s">
        <v>5652</v>
      </c>
      <c r="E2672" t="s">
        <v>7315</v>
      </c>
    </row>
    <row r="2673" spans="1:5" hidden="1">
      <c r="A2673" t="s">
        <v>7290</v>
      </c>
      <c r="B2673" t="s">
        <v>331</v>
      </c>
      <c r="C2673" t="s">
        <v>7291</v>
      </c>
      <c r="D2673" t="s">
        <v>5652</v>
      </c>
      <c r="E2673" t="s">
        <v>7298</v>
      </c>
    </row>
    <row r="2674" spans="1:5" hidden="1">
      <c r="A2674" t="s">
        <v>7290</v>
      </c>
      <c r="B2674" t="s">
        <v>331</v>
      </c>
      <c r="C2674" t="s">
        <v>7291</v>
      </c>
      <c r="D2674" t="s">
        <v>5652</v>
      </c>
      <c r="E2674" t="s">
        <v>7299</v>
      </c>
    </row>
    <row r="2675" spans="1:5" hidden="1">
      <c r="A2675" t="s">
        <v>7252</v>
      </c>
      <c r="B2675" t="s">
        <v>495</v>
      </c>
      <c r="C2675" t="s">
        <v>7253</v>
      </c>
      <c r="D2675" t="s">
        <v>5652</v>
      </c>
      <c r="E2675" t="s">
        <v>7255</v>
      </c>
    </row>
    <row r="2676" spans="1:5" hidden="1">
      <c r="A2676" t="s">
        <v>7266</v>
      </c>
      <c r="B2676" t="s">
        <v>335</v>
      </c>
      <c r="C2676" t="s">
        <v>7267</v>
      </c>
      <c r="D2676" t="s">
        <v>5652</v>
      </c>
      <c r="E2676" t="s">
        <v>7268</v>
      </c>
    </row>
    <row r="2677" spans="1:5" hidden="1">
      <c r="A2677" t="s">
        <v>7252</v>
      </c>
      <c r="B2677" t="s">
        <v>495</v>
      </c>
      <c r="C2677" t="s">
        <v>7253</v>
      </c>
      <c r="D2677" t="s">
        <v>5652</v>
      </c>
      <c r="E2677" t="s">
        <v>7256</v>
      </c>
    </row>
    <row r="2678" spans="1:5" hidden="1">
      <c r="A2678" t="s">
        <v>7266</v>
      </c>
      <c r="B2678" t="s">
        <v>335</v>
      </c>
      <c r="C2678" t="s">
        <v>7267</v>
      </c>
      <c r="D2678" t="s">
        <v>5652</v>
      </c>
      <c r="E2678" t="s">
        <v>7256</v>
      </c>
    </row>
    <row r="2679" spans="1:5" hidden="1">
      <c r="A2679" t="s">
        <v>7414</v>
      </c>
      <c r="B2679" t="s">
        <v>197</v>
      </c>
      <c r="C2679" t="s">
        <v>7415</v>
      </c>
      <c r="D2679" t="s">
        <v>5652</v>
      </c>
      <c r="E2679" t="s">
        <v>7256</v>
      </c>
    </row>
    <row r="2680" spans="1:5" hidden="1">
      <c r="A2680" t="s">
        <v>7397</v>
      </c>
      <c r="B2680" t="s">
        <v>1030</v>
      </c>
      <c r="C2680" t="s">
        <v>7398</v>
      </c>
      <c r="D2680" t="s">
        <v>5652</v>
      </c>
      <c r="E2680" t="s">
        <v>7399</v>
      </c>
    </row>
    <row r="2681" spans="1:5" hidden="1">
      <c r="A2681" t="s">
        <v>7205</v>
      </c>
      <c r="B2681" t="s">
        <v>463</v>
      </c>
      <c r="C2681" t="s">
        <v>7206</v>
      </c>
      <c r="D2681" t="s">
        <v>5654</v>
      </c>
      <c r="E2681" t="s">
        <v>7215</v>
      </c>
    </row>
    <row r="2682" spans="1:5" hidden="1">
      <c r="A2682" t="s">
        <v>7290</v>
      </c>
      <c r="B2682" t="s">
        <v>331</v>
      </c>
      <c r="C2682" t="s">
        <v>7291</v>
      </c>
      <c r="D2682" t="s">
        <v>5654</v>
      </c>
      <c r="E2682" t="s">
        <v>7215</v>
      </c>
    </row>
    <row r="2683" spans="1:5" hidden="1">
      <c r="A2683" t="s">
        <v>7205</v>
      </c>
      <c r="B2683" t="s">
        <v>463</v>
      </c>
      <c r="C2683" t="s">
        <v>7206</v>
      </c>
      <c r="D2683" t="s">
        <v>5652</v>
      </c>
      <c r="E2683" t="s">
        <v>7208</v>
      </c>
    </row>
    <row r="2684" spans="1:5" hidden="1">
      <c r="A2684" t="s">
        <v>7252</v>
      </c>
      <c r="B2684" t="s">
        <v>495</v>
      </c>
      <c r="C2684" t="s">
        <v>7253</v>
      </c>
      <c r="D2684" t="s">
        <v>5652</v>
      </c>
      <c r="E2684" t="s">
        <v>7208</v>
      </c>
    </row>
    <row r="2685" spans="1:5" hidden="1">
      <c r="A2685" t="s">
        <v>7266</v>
      </c>
      <c r="B2685" t="s">
        <v>335</v>
      </c>
      <c r="C2685" t="s">
        <v>7267</v>
      </c>
      <c r="D2685" t="s">
        <v>5652</v>
      </c>
      <c r="E2685" t="s">
        <v>7208</v>
      </c>
    </row>
    <row r="2686" spans="1:5" hidden="1">
      <c r="A2686" t="s">
        <v>7290</v>
      </c>
      <c r="B2686" t="s">
        <v>331</v>
      </c>
      <c r="C2686" t="s">
        <v>7291</v>
      </c>
      <c r="D2686" t="s">
        <v>5652</v>
      </c>
      <c r="E2686" t="s">
        <v>7208</v>
      </c>
    </row>
    <row r="2687" spans="1:5" hidden="1">
      <c r="A2687" t="s">
        <v>7313</v>
      </c>
      <c r="B2687" t="s">
        <v>37</v>
      </c>
      <c r="C2687" t="s">
        <v>7314</v>
      </c>
      <c r="D2687" t="s">
        <v>5652</v>
      </c>
      <c r="E2687" t="s">
        <v>7208</v>
      </c>
    </row>
    <row r="2688" spans="1:5" hidden="1">
      <c r="A2688" t="s">
        <v>7383</v>
      </c>
      <c r="B2688" t="s">
        <v>365</v>
      </c>
      <c r="C2688" t="s">
        <v>7384</v>
      </c>
      <c r="D2688" t="s">
        <v>5652</v>
      </c>
      <c r="E2688" t="s">
        <v>7208</v>
      </c>
    </row>
    <row r="2689" spans="1:5" hidden="1">
      <c r="A2689" t="s">
        <v>7414</v>
      </c>
      <c r="B2689" t="s">
        <v>197</v>
      </c>
      <c r="C2689" t="s">
        <v>7415</v>
      </c>
      <c r="D2689" t="s">
        <v>5652</v>
      </c>
      <c r="E2689" t="s">
        <v>7208</v>
      </c>
    </row>
    <row r="2690" spans="1:5" hidden="1">
      <c r="A2690" t="s">
        <v>7205</v>
      </c>
      <c r="B2690" t="s">
        <v>463</v>
      </c>
      <c r="C2690" t="s">
        <v>7206</v>
      </c>
      <c r="D2690" t="s">
        <v>5654</v>
      </c>
      <c r="E2690" t="s">
        <v>7216</v>
      </c>
    </row>
    <row r="2691" spans="1:5" hidden="1">
      <c r="A2691" t="s">
        <v>7243</v>
      </c>
      <c r="B2691" t="s">
        <v>209</v>
      </c>
      <c r="C2691" t="s">
        <v>7244</v>
      </c>
      <c r="D2691" t="s">
        <v>5654</v>
      </c>
      <c r="E2691" t="s">
        <v>7216</v>
      </c>
    </row>
    <row r="2692" spans="1:5" hidden="1">
      <c r="A2692" t="s">
        <v>7247</v>
      </c>
      <c r="B2692" t="s">
        <v>1027</v>
      </c>
      <c r="C2692" t="s">
        <v>7248</v>
      </c>
      <c r="D2692" t="s">
        <v>5654</v>
      </c>
      <c r="E2692" t="s">
        <v>7216</v>
      </c>
    </row>
    <row r="2693" spans="1:5" hidden="1">
      <c r="A2693" t="s">
        <v>7250</v>
      </c>
      <c r="B2693" t="s">
        <v>157</v>
      </c>
      <c r="C2693" t="s">
        <v>7251</v>
      </c>
      <c r="D2693" t="s">
        <v>5654</v>
      </c>
      <c r="E2693" t="s">
        <v>7216</v>
      </c>
    </row>
    <row r="2694" spans="1:5" hidden="1">
      <c r="A2694" t="s">
        <v>7252</v>
      </c>
      <c r="B2694" t="s">
        <v>495</v>
      </c>
      <c r="C2694" t="s">
        <v>7253</v>
      </c>
      <c r="D2694" t="s">
        <v>5654</v>
      </c>
      <c r="E2694" t="s">
        <v>7216</v>
      </c>
    </row>
    <row r="2695" spans="1:5" hidden="1">
      <c r="A2695" t="s">
        <v>7266</v>
      </c>
      <c r="B2695" t="s">
        <v>335</v>
      </c>
      <c r="C2695" t="s">
        <v>7267</v>
      </c>
      <c r="D2695" t="s">
        <v>5654</v>
      </c>
      <c r="E2695" t="s">
        <v>7216</v>
      </c>
    </row>
    <row r="2696" spans="1:5" hidden="1">
      <c r="A2696" t="s">
        <v>7271</v>
      </c>
      <c r="B2696" t="s">
        <v>245</v>
      </c>
      <c r="C2696" t="s">
        <v>7272</v>
      </c>
      <c r="D2696" t="s">
        <v>5654</v>
      </c>
      <c r="E2696" t="s">
        <v>7216</v>
      </c>
    </row>
    <row r="2697" spans="1:5" hidden="1">
      <c r="A2697" t="s">
        <v>7275</v>
      </c>
      <c r="B2697" t="s">
        <v>1028</v>
      </c>
      <c r="C2697" t="s">
        <v>7276</v>
      </c>
      <c r="D2697" t="s">
        <v>5654</v>
      </c>
      <c r="E2697" t="s">
        <v>7216</v>
      </c>
    </row>
    <row r="2698" spans="1:5" hidden="1">
      <c r="A2698" t="s">
        <v>7277</v>
      </c>
      <c r="B2698" t="s">
        <v>77</v>
      </c>
      <c r="C2698" t="s">
        <v>7278</v>
      </c>
      <c r="D2698" t="s">
        <v>5654</v>
      </c>
      <c r="E2698" t="s">
        <v>7216</v>
      </c>
    </row>
    <row r="2699" spans="1:5" hidden="1">
      <c r="A2699" t="s">
        <v>7281</v>
      </c>
      <c r="B2699" t="s">
        <v>415</v>
      </c>
      <c r="C2699" t="s">
        <v>7282</v>
      </c>
      <c r="D2699" t="s">
        <v>5654</v>
      </c>
      <c r="E2699" t="s">
        <v>7216</v>
      </c>
    </row>
    <row r="2700" spans="1:5" hidden="1">
      <c r="A2700" t="s">
        <v>7283</v>
      </c>
      <c r="B2700" t="s">
        <v>81</v>
      </c>
      <c r="C2700" t="s">
        <v>7284</v>
      </c>
      <c r="D2700" t="s">
        <v>5654</v>
      </c>
      <c r="E2700" t="s">
        <v>7216</v>
      </c>
    </row>
    <row r="2701" spans="1:5" hidden="1">
      <c r="A2701" t="s">
        <v>7285</v>
      </c>
      <c r="B2701" t="s">
        <v>273</v>
      </c>
      <c r="C2701" t="s">
        <v>7286</v>
      </c>
      <c r="D2701" t="s">
        <v>5654</v>
      </c>
      <c r="E2701" t="s">
        <v>7216</v>
      </c>
    </row>
    <row r="2702" spans="1:5" hidden="1">
      <c r="A2702" t="s">
        <v>7290</v>
      </c>
      <c r="B2702" t="s">
        <v>331</v>
      </c>
      <c r="C2702" t="s">
        <v>7291</v>
      </c>
      <c r="D2702" t="s">
        <v>5654</v>
      </c>
      <c r="E2702" t="s">
        <v>7216</v>
      </c>
    </row>
    <row r="2703" spans="1:5" hidden="1">
      <c r="A2703" t="s">
        <v>7308</v>
      </c>
      <c r="B2703" t="s">
        <v>493</v>
      </c>
      <c r="C2703" t="s">
        <v>7309</v>
      </c>
      <c r="D2703" t="s">
        <v>5654</v>
      </c>
      <c r="E2703" t="s">
        <v>7216</v>
      </c>
    </row>
    <row r="2704" spans="1:5" hidden="1">
      <c r="A2704" t="s">
        <v>7310</v>
      </c>
      <c r="B2704" t="s">
        <v>1029</v>
      </c>
      <c r="C2704" t="s">
        <v>7311</v>
      </c>
      <c r="D2704" t="s">
        <v>5654</v>
      </c>
      <c r="E2704" t="s">
        <v>7216</v>
      </c>
    </row>
    <row r="2705" spans="1:5" hidden="1">
      <c r="A2705" t="s">
        <v>7313</v>
      </c>
      <c r="B2705" t="s">
        <v>37</v>
      </c>
      <c r="C2705" t="s">
        <v>7314</v>
      </c>
      <c r="D2705" t="s">
        <v>5654</v>
      </c>
      <c r="E2705" t="s">
        <v>7216</v>
      </c>
    </row>
    <row r="2706" spans="1:5" hidden="1">
      <c r="A2706" t="s">
        <v>7333</v>
      </c>
      <c r="B2706" t="s">
        <v>169</v>
      </c>
      <c r="C2706" t="s">
        <v>7334</v>
      </c>
      <c r="D2706" t="s">
        <v>5654</v>
      </c>
      <c r="E2706" t="s">
        <v>7216</v>
      </c>
    </row>
    <row r="2707" spans="1:5" hidden="1">
      <c r="A2707" t="s">
        <v>7383</v>
      </c>
      <c r="B2707" t="s">
        <v>365</v>
      </c>
      <c r="C2707" t="s">
        <v>7384</v>
      </c>
      <c r="D2707" t="s">
        <v>5654</v>
      </c>
      <c r="E2707" t="s">
        <v>7216</v>
      </c>
    </row>
    <row r="2708" spans="1:5" hidden="1">
      <c r="A2708" t="s">
        <v>7397</v>
      </c>
      <c r="B2708" t="s">
        <v>1030</v>
      </c>
      <c r="C2708" t="s">
        <v>7398</v>
      </c>
      <c r="D2708" t="s">
        <v>5654</v>
      </c>
      <c r="E2708" t="s">
        <v>7216</v>
      </c>
    </row>
    <row r="2709" spans="1:5" hidden="1">
      <c r="A2709" t="s">
        <v>7412</v>
      </c>
      <c r="B2709" t="s">
        <v>159</v>
      </c>
      <c r="C2709" t="s">
        <v>7413</v>
      </c>
      <c r="D2709" t="s">
        <v>5654</v>
      </c>
      <c r="E2709" t="s">
        <v>7216</v>
      </c>
    </row>
    <row r="2710" spans="1:5" hidden="1">
      <c r="A2710" t="s">
        <v>7414</v>
      </c>
      <c r="B2710" t="s">
        <v>197</v>
      </c>
      <c r="C2710" t="s">
        <v>7415</v>
      </c>
      <c r="D2710" t="s">
        <v>5654</v>
      </c>
      <c r="E2710" t="s">
        <v>7216</v>
      </c>
    </row>
    <row r="2711" spans="1:5" hidden="1">
      <c r="A2711" t="s">
        <v>7429</v>
      </c>
      <c r="B2711" t="s">
        <v>27</v>
      </c>
      <c r="C2711" t="s">
        <v>7430</v>
      </c>
      <c r="D2711" t="s">
        <v>5654</v>
      </c>
      <c r="E2711" t="s">
        <v>7216</v>
      </c>
    </row>
    <row r="2712" spans="1:5" hidden="1">
      <c r="A2712" t="s">
        <v>7432</v>
      </c>
      <c r="B2712" t="s">
        <v>756</v>
      </c>
      <c r="C2712" t="s">
        <v>7433</v>
      </c>
      <c r="D2712" t="s">
        <v>5654</v>
      </c>
      <c r="E2712" t="s">
        <v>7216</v>
      </c>
    </row>
    <row r="2713" spans="1:5" hidden="1">
      <c r="A2713" t="s">
        <v>7435</v>
      </c>
      <c r="B2713" t="s">
        <v>612</v>
      </c>
      <c r="C2713" t="s">
        <v>7436</v>
      </c>
      <c r="D2713" t="s">
        <v>5654</v>
      </c>
      <c r="E2713" t="s">
        <v>7216</v>
      </c>
    </row>
    <row r="2714" spans="1:5" hidden="1">
      <c r="A2714" t="s">
        <v>7438</v>
      </c>
      <c r="B2714" t="s">
        <v>1031</v>
      </c>
      <c r="C2714" t="s">
        <v>7439</v>
      </c>
      <c r="D2714" t="s">
        <v>5654</v>
      </c>
      <c r="E2714" t="s">
        <v>7216</v>
      </c>
    </row>
    <row r="2715" spans="1:5" hidden="1">
      <c r="A2715" t="s">
        <v>7440</v>
      </c>
      <c r="B2715" t="s">
        <v>1032</v>
      </c>
      <c r="C2715" t="s">
        <v>7441</v>
      </c>
      <c r="D2715" t="s">
        <v>5654</v>
      </c>
      <c r="E2715" t="s">
        <v>7216</v>
      </c>
    </row>
    <row r="2716" spans="1:5" hidden="1">
      <c r="A2716" t="s">
        <v>7703</v>
      </c>
      <c r="B2716" t="s">
        <v>433</v>
      </c>
      <c r="C2716" t="s">
        <v>7704</v>
      </c>
      <c r="D2716" t="s">
        <v>5654</v>
      </c>
      <c r="E2716" t="s">
        <v>7216</v>
      </c>
    </row>
    <row r="2717" spans="1:5" hidden="1">
      <c r="A2717" t="s">
        <v>7313</v>
      </c>
      <c r="B2717" t="s">
        <v>37</v>
      </c>
      <c r="C2717" t="s">
        <v>7314</v>
      </c>
      <c r="D2717" t="s">
        <v>5654</v>
      </c>
      <c r="E2717" t="s">
        <v>7316</v>
      </c>
    </row>
    <row r="2718" spans="1:5" hidden="1">
      <c r="A2718" t="s">
        <v>6429</v>
      </c>
      <c r="B2718" t="s">
        <v>167</v>
      </c>
      <c r="C2718" t="s">
        <v>6430</v>
      </c>
      <c r="D2718" t="s">
        <v>5654</v>
      </c>
      <c r="E2718" t="s">
        <v>6431</v>
      </c>
    </row>
    <row r="2719" spans="1:5" hidden="1">
      <c r="A2719" t="s">
        <v>6442</v>
      </c>
      <c r="B2719" t="s">
        <v>255</v>
      </c>
      <c r="C2719" t="s">
        <v>6443</v>
      </c>
      <c r="D2719" t="s">
        <v>5654</v>
      </c>
      <c r="E2719" t="s">
        <v>6431</v>
      </c>
    </row>
    <row r="2720" spans="1:5" hidden="1">
      <c r="A2720" t="s">
        <v>8652</v>
      </c>
      <c r="B2720" t="s">
        <v>600</v>
      </c>
      <c r="C2720" t="s">
        <v>8653</v>
      </c>
      <c r="D2720" t="s">
        <v>5654</v>
      </c>
      <c r="E2720" t="s">
        <v>8655</v>
      </c>
    </row>
    <row r="2721" spans="1:5" hidden="1">
      <c r="A2721" t="s">
        <v>9180</v>
      </c>
      <c r="B2721" t="s">
        <v>313</v>
      </c>
      <c r="C2721" t="s">
        <v>9181</v>
      </c>
      <c r="D2721" t="s">
        <v>5654</v>
      </c>
      <c r="E2721" t="s">
        <v>8655</v>
      </c>
    </row>
    <row r="2722" spans="1:5" hidden="1">
      <c r="A2722" t="s">
        <v>8321</v>
      </c>
      <c r="B2722" t="s">
        <v>449</v>
      </c>
      <c r="C2722" t="s">
        <v>8322</v>
      </c>
      <c r="D2722" t="s">
        <v>5655</v>
      </c>
      <c r="E2722" t="s">
        <v>8324</v>
      </c>
    </row>
    <row r="2723" spans="1:5" hidden="1">
      <c r="A2723" t="s">
        <v>9106</v>
      </c>
      <c r="B2723" t="s">
        <v>560</v>
      </c>
      <c r="C2723" t="s">
        <v>9107</v>
      </c>
      <c r="D2723" t="s">
        <v>5655</v>
      </c>
      <c r="E2723" t="s">
        <v>8324</v>
      </c>
    </row>
    <row r="2724" spans="1:5" hidden="1">
      <c r="A2724" t="s">
        <v>9561</v>
      </c>
      <c r="B2724" t="s">
        <v>141</v>
      </c>
      <c r="C2724" t="s">
        <v>9562</v>
      </c>
      <c r="D2724" t="s">
        <v>5655</v>
      </c>
      <c r="E2724" t="s">
        <v>8324</v>
      </c>
    </row>
    <row r="2725" spans="1:5" hidden="1">
      <c r="A2725" t="s">
        <v>10178</v>
      </c>
      <c r="B2725" t="s">
        <v>1072</v>
      </c>
      <c r="C2725" t="s">
        <v>10179</v>
      </c>
      <c r="D2725" t="s">
        <v>5655</v>
      </c>
      <c r="E2725" t="s">
        <v>8324</v>
      </c>
    </row>
    <row r="2726" spans="1:5" hidden="1">
      <c r="A2726" t="s">
        <v>9013</v>
      </c>
      <c r="B2726" t="s">
        <v>782</v>
      </c>
      <c r="C2726" t="s">
        <v>9014</v>
      </c>
      <c r="D2726" t="s">
        <v>5654</v>
      </c>
      <c r="E2726" t="s">
        <v>9016</v>
      </c>
    </row>
    <row r="2727" spans="1:5" hidden="1">
      <c r="A2727" t="s">
        <v>9236</v>
      </c>
      <c r="B2727" t="s">
        <v>253</v>
      </c>
      <c r="C2727" t="s">
        <v>9237</v>
      </c>
      <c r="D2727" t="s">
        <v>5655</v>
      </c>
      <c r="E2727" t="s">
        <v>9246</v>
      </c>
    </row>
    <row r="2728" spans="1:5" hidden="1">
      <c r="A2728" t="s">
        <v>5656</v>
      </c>
      <c r="B2728" t="s">
        <v>39</v>
      </c>
      <c r="C2728" t="s">
        <v>5657</v>
      </c>
      <c r="D2728" t="s">
        <v>5655</v>
      </c>
      <c r="E2728" t="s">
        <v>5718</v>
      </c>
    </row>
    <row r="2729" spans="1:5" hidden="1">
      <c r="A2729" t="s">
        <v>6058</v>
      </c>
      <c r="B2729" t="s">
        <v>287</v>
      </c>
      <c r="C2729" t="s">
        <v>6059</v>
      </c>
      <c r="D2729" t="s">
        <v>5655</v>
      </c>
      <c r="E2729" t="s">
        <v>5718</v>
      </c>
    </row>
    <row r="2730" spans="1:5" hidden="1">
      <c r="A2730" t="s">
        <v>6900</v>
      </c>
      <c r="B2730" t="s">
        <v>411</v>
      </c>
      <c r="C2730" t="s">
        <v>6901</v>
      </c>
      <c r="D2730" t="s">
        <v>5655</v>
      </c>
      <c r="E2730" t="s">
        <v>5718</v>
      </c>
    </row>
    <row r="2731" spans="1:5" hidden="1">
      <c r="A2731" t="s">
        <v>8295</v>
      </c>
      <c r="B2731" t="s">
        <v>139</v>
      </c>
      <c r="C2731" t="s">
        <v>8296</v>
      </c>
      <c r="D2731" t="s">
        <v>5655</v>
      </c>
      <c r="E2731" t="s">
        <v>5718</v>
      </c>
    </row>
    <row r="2732" spans="1:5" hidden="1">
      <c r="A2732" t="s">
        <v>8307</v>
      </c>
      <c r="B2732" t="s">
        <v>199</v>
      </c>
      <c r="C2732" t="s">
        <v>8308</v>
      </c>
      <c r="D2732" t="s">
        <v>5655</v>
      </c>
      <c r="E2732" t="s">
        <v>5718</v>
      </c>
    </row>
    <row r="2733" spans="1:5" hidden="1">
      <c r="A2733" t="s">
        <v>8309</v>
      </c>
      <c r="B2733" t="s">
        <v>656</v>
      </c>
      <c r="C2733" t="s">
        <v>8310</v>
      </c>
      <c r="D2733" t="s">
        <v>5655</v>
      </c>
      <c r="E2733" t="s">
        <v>5718</v>
      </c>
    </row>
    <row r="2734" spans="1:5" hidden="1">
      <c r="A2734" t="s">
        <v>8321</v>
      </c>
      <c r="B2734" t="s">
        <v>449</v>
      </c>
      <c r="C2734" t="s">
        <v>8322</v>
      </c>
      <c r="D2734" t="s">
        <v>5655</v>
      </c>
      <c r="E2734" t="s">
        <v>5718</v>
      </c>
    </row>
    <row r="2735" spans="1:5" hidden="1">
      <c r="A2735" t="s">
        <v>8652</v>
      </c>
      <c r="B2735" t="s">
        <v>600</v>
      </c>
      <c r="C2735" t="s">
        <v>8653</v>
      </c>
      <c r="D2735" t="s">
        <v>5655</v>
      </c>
      <c r="E2735" t="s">
        <v>5718</v>
      </c>
    </row>
    <row r="2736" spans="1:5" hidden="1">
      <c r="A2736" t="s">
        <v>8879</v>
      </c>
      <c r="B2736" t="s">
        <v>1048</v>
      </c>
      <c r="C2736" t="s">
        <v>8880</v>
      </c>
      <c r="D2736" t="s">
        <v>5655</v>
      </c>
      <c r="E2736" t="s">
        <v>5718</v>
      </c>
    </row>
    <row r="2737" spans="1:5" hidden="1">
      <c r="A2737" t="s">
        <v>9013</v>
      </c>
      <c r="B2737" t="s">
        <v>782</v>
      </c>
      <c r="C2737" t="s">
        <v>9014</v>
      </c>
      <c r="D2737" t="s">
        <v>5655</v>
      </c>
      <c r="E2737" t="s">
        <v>5718</v>
      </c>
    </row>
    <row r="2738" spans="1:5" hidden="1">
      <c r="A2738" t="s">
        <v>9037</v>
      </c>
      <c r="B2738" t="s">
        <v>664</v>
      </c>
      <c r="C2738" t="s">
        <v>9038</v>
      </c>
      <c r="D2738" t="s">
        <v>5655</v>
      </c>
      <c r="E2738" t="s">
        <v>5718</v>
      </c>
    </row>
    <row r="2739" spans="1:5" hidden="1">
      <c r="A2739" t="s">
        <v>9064</v>
      </c>
      <c r="B2739" t="s">
        <v>795</v>
      </c>
      <c r="C2739" t="s">
        <v>9065</v>
      </c>
      <c r="D2739" t="s">
        <v>5655</v>
      </c>
      <c r="E2739" t="s">
        <v>5718</v>
      </c>
    </row>
    <row r="2740" spans="1:5" hidden="1">
      <c r="A2740" t="s">
        <v>9113</v>
      </c>
      <c r="B2740" t="s">
        <v>109</v>
      </c>
      <c r="C2740" t="s">
        <v>9114</v>
      </c>
      <c r="D2740" t="s">
        <v>5655</v>
      </c>
      <c r="E2740" t="s">
        <v>5718</v>
      </c>
    </row>
    <row r="2741" spans="1:5" hidden="1">
      <c r="A2741" t="s">
        <v>9126</v>
      </c>
      <c r="B2741" t="s">
        <v>377</v>
      </c>
      <c r="C2741" t="s">
        <v>9127</v>
      </c>
      <c r="D2741" t="s">
        <v>5655</v>
      </c>
      <c r="E2741" t="s">
        <v>5718</v>
      </c>
    </row>
    <row r="2742" spans="1:5" hidden="1">
      <c r="A2742" t="s">
        <v>9156</v>
      </c>
      <c r="B2742" t="s">
        <v>183</v>
      </c>
      <c r="C2742" t="s">
        <v>9157</v>
      </c>
      <c r="D2742" t="s">
        <v>5655</v>
      </c>
      <c r="E2742" t="s">
        <v>5718</v>
      </c>
    </row>
    <row r="2743" spans="1:5" hidden="1">
      <c r="A2743" t="s">
        <v>9180</v>
      </c>
      <c r="B2743" t="s">
        <v>313</v>
      </c>
      <c r="C2743" t="s">
        <v>9181</v>
      </c>
      <c r="D2743" t="s">
        <v>5655</v>
      </c>
      <c r="E2743" t="s">
        <v>5718</v>
      </c>
    </row>
    <row r="2744" spans="1:5" hidden="1">
      <c r="A2744" t="s">
        <v>9535</v>
      </c>
      <c r="B2744" t="s">
        <v>626</v>
      </c>
      <c r="C2744" t="s">
        <v>9536</v>
      </c>
      <c r="D2744" t="s">
        <v>5655</v>
      </c>
      <c r="E2744" t="s">
        <v>5718</v>
      </c>
    </row>
    <row r="2745" spans="1:5" hidden="1">
      <c r="A2745" t="s">
        <v>9566</v>
      </c>
      <c r="B2745" t="s">
        <v>269</v>
      </c>
      <c r="C2745" t="s">
        <v>9567</v>
      </c>
      <c r="D2745" t="s">
        <v>5655</v>
      </c>
      <c r="E2745" t="s">
        <v>5718</v>
      </c>
    </row>
    <row r="2746" spans="1:5" hidden="1">
      <c r="A2746" t="s">
        <v>10168</v>
      </c>
      <c r="B2746" t="s">
        <v>461</v>
      </c>
      <c r="C2746" t="s">
        <v>10169</v>
      </c>
      <c r="D2746" t="s">
        <v>5655</v>
      </c>
      <c r="E2746" t="s">
        <v>5718</v>
      </c>
    </row>
    <row r="2747" spans="1:5" hidden="1">
      <c r="A2747" t="s">
        <v>9550</v>
      </c>
      <c r="B2747" t="s">
        <v>507</v>
      </c>
      <c r="C2747" t="s">
        <v>9551</v>
      </c>
      <c r="D2747" t="s">
        <v>5652</v>
      </c>
      <c r="E2747" t="s">
        <v>9556</v>
      </c>
    </row>
    <row r="2748" spans="1:5" hidden="1">
      <c r="A2748" t="s">
        <v>5656</v>
      </c>
      <c r="B2748" t="s">
        <v>39</v>
      </c>
      <c r="C2748" t="s">
        <v>5657</v>
      </c>
      <c r="D2748" t="s">
        <v>5652</v>
      </c>
      <c r="E2748" t="s">
        <v>5660</v>
      </c>
    </row>
    <row r="2749" spans="1:5" hidden="1">
      <c r="A2749" t="s">
        <v>5848</v>
      </c>
      <c r="B2749" t="s">
        <v>606</v>
      </c>
      <c r="C2749" t="s">
        <v>5849</v>
      </c>
      <c r="D2749" t="s">
        <v>5652</v>
      </c>
      <c r="E2749" t="s">
        <v>5660</v>
      </c>
    </row>
    <row r="2750" spans="1:5" hidden="1">
      <c r="A2750" t="s">
        <v>5860</v>
      </c>
      <c r="B2750" t="s">
        <v>511</v>
      </c>
      <c r="C2750" t="s">
        <v>5861</v>
      </c>
      <c r="D2750" t="s">
        <v>5652</v>
      </c>
      <c r="E2750" t="s">
        <v>5660</v>
      </c>
    </row>
    <row r="2751" spans="1:5" hidden="1">
      <c r="A2751" t="s">
        <v>5870</v>
      </c>
      <c r="B2751" t="s">
        <v>447</v>
      </c>
      <c r="C2751" t="s">
        <v>5871</v>
      </c>
      <c r="D2751" t="s">
        <v>5652</v>
      </c>
      <c r="E2751" t="s">
        <v>5660</v>
      </c>
    </row>
    <row r="2752" spans="1:5" hidden="1">
      <c r="A2752" t="s">
        <v>5927</v>
      </c>
      <c r="B2752" t="s">
        <v>317</v>
      </c>
      <c r="C2752" t="s">
        <v>5928</v>
      </c>
      <c r="D2752" t="s">
        <v>5652</v>
      </c>
      <c r="E2752" t="s">
        <v>5660</v>
      </c>
    </row>
    <row r="2753" spans="1:5" hidden="1">
      <c r="A2753" t="s">
        <v>5965</v>
      </c>
      <c r="B2753" t="s">
        <v>830</v>
      </c>
      <c r="C2753" t="s">
        <v>5966</v>
      </c>
      <c r="D2753" t="s">
        <v>5652</v>
      </c>
      <c r="E2753" t="s">
        <v>5660</v>
      </c>
    </row>
    <row r="2754" spans="1:5" hidden="1">
      <c r="A2754" t="s">
        <v>5967</v>
      </c>
      <c r="B2754" t="s">
        <v>341</v>
      </c>
      <c r="C2754" t="s">
        <v>5968</v>
      </c>
      <c r="D2754" t="s">
        <v>5652</v>
      </c>
      <c r="E2754" t="s">
        <v>5660</v>
      </c>
    </row>
    <row r="2755" spans="1:5" hidden="1">
      <c r="A2755" t="s">
        <v>5975</v>
      </c>
      <c r="B2755" t="s">
        <v>1006</v>
      </c>
      <c r="C2755" t="s">
        <v>5976</v>
      </c>
      <c r="D2755" t="s">
        <v>5652</v>
      </c>
      <c r="E2755" t="s">
        <v>5660</v>
      </c>
    </row>
    <row r="2756" spans="1:5" hidden="1">
      <c r="A2756" t="s">
        <v>5977</v>
      </c>
      <c r="B2756" t="s">
        <v>832</v>
      </c>
      <c r="C2756" t="s">
        <v>5978</v>
      </c>
      <c r="D2756" t="s">
        <v>5652</v>
      </c>
      <c r="E2756" t="s">
        <v>5660</v>
      </c>
    </row>
    <row r="2757" spans="1:5" hidden="1">
      <c r="A2757" t="s">
        <v>5983</v>
      </c>
      <c r="B2757" t="s">
        <v>501</v>
      </c>
      <c r="C2757" t="s">
        <v>5984</v>
      </c>
      <c r="D2757" t="s">
        <v>5652</v>
      </c>
      <c r="E2757" t="s">
        <v>5660</v>
      </c>
    </row>
    <row r="2758" spans="1:5" hidden="1">
      <c r="A2758" t="s">
        <v>6016</v>
      </c>
      <c r="B2758" t="s">
        <v>143</v>
      </c>
      <c r="C2758" t="s">
        <v>6017</v>
      </c>
      <c r="D2758" t="s">
        <v>5652</v>
      </c>
      <c r="E2758" t="s">
        <v>5660</v>
      </c>
    </row>
    <row r="2759" spans="1:5" hidden="1">
      <c r="A2759" t="s">
        <v>6041</v>
      </c>
      <c r="B2759" t="s">
        <v>347</v>
      </c>
      <c r="C2759" t="s">
        <v>6042</v>
      </c>
      <c r="D2759" t="s">
        <v>5652</v>
      </c>
      <c r="E2759" t="s">
        <v>5660</v>
      </c>
    </row>
    <row r="2760" spans="1:5" hidden="1">
      <c r="A2760" t="s">
        <v>6058</v>
      </c>
      <c r="B2760" t="s">
        <v>287</v>
      </c>
      <c r="C2760" t="s">
        <v>6059</v>
      </c>
      <c r="D2760" t="s">
        <v>5652</v>
      </c>
      <c r="E2760" t="s">
        <v>5660</v>
      </c>
    </row>
    <row r="2761" spans="1:5" hidden="1">
      <c r="A2761" t="s">
        <v>6116</v>
      </c>
      <c r="B2761" t="s">
        <v>648</v>
      </c>
      <c r="C2761" t="s">
        <v>6117</v>
      </c>
      <c r="D2761" t="s">
        <v>5652</v>
      </c>
      <c r="E2761" t="s">
        <v>5660</v>
      </c>
    </row>
    <row r="2762" spans="1:5" hidden="1">
      <c r="A2762" t="s">
        <v>6145</v>
      </c>
      <c r="B2762" t="s">
        <v>870</v>
      </c>
      <c r="C2762" t="s">
        <v>6146</v>
      </c>
      <c r="D2762" t="s">
        <v>5652</v>
      </c>
      <c r="E2762" t="s">
        <v>5660</v>
      </c>
    </row>
    <row r="2763" spans="1:5" hidden="1">
      <c r="A2763" t="s">
        <v>6165</v>
      </c>
      <c r="B2763" t="s">
        <v>191</v>
      </c>
      <c r="C2763" t="s">
        <v>6166</v>
      </c>
      <c r="D2763" t="s">
        <v>5652</v>
      </c>
      <c r="E2763" t="s">
        <v>5660</v>
      </c>
    </row>
    <row r="2764" spans="1:5" hidden="1">
      <c r="A2764" t="s">
        <v>6212</v>
      </c>
      <c r="B2764" t="s">
        <v>582</v>
      </c>
      <c r="C2764" t="s">
        <v>6213</v>
      </c>
      <c r="D2764" t="s">
        <v>5652</v>
      </c>
      <c r="E2764" t="s">
        <v>5660</v>
      </c>
    </row>
    <row r="2765" spans="1:5" hidden="1">
      <c r="A2765" t="s">
        <v>6257</v>
      </c>
      <c r="B2765" t="s">
        <v>650</v>
      </c>
      <c r="C2765" t="s">
        <v>6258</v>
      </c>
      <c r="D2765" t="s">
        <v>5652</v>
      </c>
      <c r="E2765" t="s">
        <v>5660</v>
      </c>
    </row>
    <row r="2766" spans="1:5" hidden="1">
      <c r="A2766" t="s">
        <v>6304</v>
      </c>
      <c r="B2766" t="s">
        <v>111</v>
      </c>
      <c r="C2766" t="s">
        <v>6305</v>
      </c>
      <c r="D2766" t="s">
        <v>5652</v>
      </c>
      <c r="E2766" t="s">
        <v>5660</v>
      </c>
    </row>
    <row r="2767" spans="1:5" hidden="1">
      <c r="A2767" t="s">
        <v>6337</v>
      </c>
      <c r="B2767" t="s">
        <v>872</v>
      </c>
      <c r="C2767" t="s">
        <v>6338</v>
      </c>
      <c r="D2767" t="s">
        <v>5652</v>
      </c>
      <c r="E2767" t="s">
        <v>5660</v>
      </c>
    </row>
    <row r="2768" spans="1:5" hidden="1">
      <c r="A2768" t="s">
        <v>6353</v>
      </c>
      <c r="B2768" t="s">
        <v>231</v>
      </c>
      <c r="C2768" t="s">
        <v>6354</v>
      </c>
      <c r="D2768" t="s">
        <v>5652</v>
      </c>
      <c r="E2768" t="s">
        <v>5660</v>
      </c>
    </row>
    <row r="2769" spans="1:5" hidden="1">
      <c r="A2769" t="s">
        <v>6438</v>
      </c>
      <c r="B2769" t="s">
        <v>533</v>
      </c>
      <c r="C2769" t="s">
        <v>6439</v>
      </c>
      <c r="D2769" t="s">
        <v>5652</v>
      </c>
      <c r="E2769" t="s">
        <v>5660</v>
      </c>
    </row>
    <row r="2770" spans="1:5" hidden="1">
      <c r="A2770" t="s">
        <v>6448</v>
      </c>
      <c r="B2770" t="s">
        <v>149</v>
      </c>
      <c r="C2770" t="s">
        <v>6449</v>
      </c>
      <c r="D2770" t="s">
        <v>5652</v>
      </c>
      <c r="E2770" t="s">
        <v>5660</v>
      </c>
    </row>
    <row r="2771" spans="1:5" hidden="1">
      <c r="A2771" t="s">
        <v>6457</v>
      </c>
      <c r="B2771" t="s">
        <v>672</v>
      </c>
      <c r="C2771" t="s">
        <v>6458</v>
      </c>
      <c r="D2771" t="s">
        <v>5652</v>
      </c>
      <c r="E2771" t="s">
        <v>5660</v>
      </c>
    </row>
    <row r="2772" spans="1:5" hidden="1">
      <c r="A2772" t="s">
        <v>6469</v>
      </c>
      <c r="B2772" t="s">
        <v>531</v>
      </c>
      <c r="C2772" t="s">
        <v>6470</v>
      </c>
      <c r="D2772" t="s">
        <v>5652</v>
      </c>
      <c r="E2772" t="s">
        <v>5660</v>
      </c>
    </row>
    <row r="2773" spans="1:5" hidden="1">
      <c r="A2773" t="s">
        <v>6500</v>
      </c>
      <c r="B2773" t="s">
        <v>165</v>
      </c>
      <c r="C2773" t="s">
        <v>6501</v>
      </c>
      <c r="D2773" t="s">
        <v>5652</v>
      </c>
      <c r="E2773" t="s">
        <v>5660</v>
      </c>
    </row>
    <row r="2774" spans="1:5" hidden="1">
      <c r="A2774" t="s">
        <v>6502</v>
      </c>
      <c r="B2774" t="s">
        <v>29</v>
      </c>
      <c r="C2774" t="s">
        <v>6503</v>
      </c>
      <c r="D2774" t="s">
        <v>5652</v>
      </c>
      <c r="E2774" t="s">
        <v>5660</v>
      </c>
    </row>
    <row r="2775" spans="1:5" hidden="1">
      <c r="A2775" t="s">
        <v>6523</v>
      </c>
      <c r="B2775" t="s">
        <v>137</v>
      </c>
      <c r="C2775" t="s">
        <v>6524</v>
      </c>
      <c r="D2775" t="s">
        <v>5652</v>
      </c>
      <c r="E2775" t="s">
        <v>5660</v>
      </c>
    </row>
    <row r="2776" spans="1:5" hidden="1">
      <c r="A2776" t="s">
        <v>6526</v>
      </c>
      <c r="B2776" t="s">
        <v>303</v>
      </c>
      <c r="C2776" t="s">
        <v>6527</v>
      </c>
      <c r="D2776" t="s">
        <v>5652</v>
      </c>
      <c r="E2776" t="s">
        <v>5660</v>
      </c>
    </row>
    <row r="2777" spans="1:5" hidden="1">
      <c r="A2777" t="s">
        <v>6531</v>
      </c>
      <c r="B2777" t="s">
        <v>680</v>
      </c>
      <c r="C2777" t="s">
        <v>6532</v>
      </c>
      <c r="D2777" t="s">
        <v>5652</v>
      </c>
      <c r="E2777" t="s">
        <v>5660</v>
      </c>
    </row>
    <row r="2778" spans="1:5" hidden="1">
      <c r="A2778" t="s">
        <v>6549</v>
      </c>
      <c r="B2778" t="s">
        <v>1011</v>
      </c>
      <c r="C2778" t="s">
        <v>6550</v>
      </c>
      <c r="D2778" t="s">
        <v>5652</v>
      </c>
      <c r="E2778" t="s">
        <v>5660</v>
      </c>
    </row>
    <row r="2779" spans="1:5" hidden="1">
      <c r="A2779" t="s">
        <v>6558</v>
      </c>
      <c r="B2779" t="s">
        <v>129</v>
      </c>
      <c r="C2779" t="s">
        <v>6559</v>
      </c>
      <c r="D2779" t="s">
        <v>5652</v>
      </c>
      <c r="E2779" t="s">
        <v>5660</v>
      </c>
    </row>
    <row r="2780" spans="1:5" hidden="1">
      <c r="A2780" t="s">
        <v>6572</v>
      </c>
      <c r="B2780" t="s">
        <v>529</v>
      </c>
      <c r="C2780" t="s">
        <v>6573</v>
      </c>
      <c r="D2780" t="s">
        <v>5652</v>
      </c>
      <c r="E2780" t="s">
        <v>5660</v>
      </c>
    </row>
    <row r="2781" spans="1:5" hidden="1">
      <c r="A2781" t="s">
        <v>6582</v>
      </c>
      <c r="B2781" t="s">
        <v>742</v>
      </c>
      <c r="C2781" t="s">
        <v>6583</v>
      </c>
      <c r="D2781" t="s">
        <v>5652</v>
      </c>
      <c r="E2781" t="s">
        <v>5660</v>
      </c>
    </row>
    <row r="2782" spans="1:5" hidden="1">
      <c r="A2782" t="s">
        <v>6603</v>
      </c>
      <c r="B2782" t="s">
        <v>744</v>
      </c>
      <c r="C2782" t="s">
        <v>6604</v>
      </c>
      <c r="D2782" t="s">
        <v>5652</v>
      </c>
      <c r="E2782" t="s">
        <v>5660</v>
      </c>
    </row>
    <row r="2783" spans="1:5" hidden="1">
      <c r="A2783" t="s">
        <v>6612</v>
      </c>
      <c r="B2783" t="s">
        <v>441</v>
      </c>
      <c r="C2783" t="s">
        <v>6613</v>
      </c>
      <c r="D2783" t="s">
        <v>5652</v>
      </c>
      <c r="E2783" t="s">
        <v>5660</v>
      </c>
    </row>
    <row r="2784" spans="1:5" hidden="1">
      <c r="A2784" t="s">
        <v>6636</v>
      </c>
      <c r="B2784" t="s">
        <v>337</v>
      </c>
      <c r="C2784" t="s">
        <v>6637</v>
      </c>
      <c r="D2784" t="s">
        <v>5652</v>
      </c>
      <c r="E2784" t="s">
        <v>5660</v>
      </c>
    </row>
    <row r="2785" spans="1:5" hidden="1">
      <c r="A2785" t="s">
        <v>6642</v>
      </c>
      <c r="B2785" t="s">
        <v>746</v>
      </c>
      <c r="C2785" t="s">
        <v>6643</v>
      </c>
      <c r="D2785" t="s">
        <v>5652</v>
      </c>
      <c r="E2785" t="s">
        <v>5660</v>
      </c>
    </row>
    <row r="2786" spans="1:5" hidden="1">
      <c r="A2786" t="s">
        <v>6652</v>
      </c>
      <c r="B2786" t="s">
        <v>752</v>
      </c>
      <c r="C2786" t="s">
        <v>6653</v>
      </c>
      <c r="D2786" t="s">
        <v>5652</v>
      </c>
      <c r="E2786" t="s">
        <v>5660</v>
      </c>
    </row>
    <row r="2787" spans="1:5" hidden="1">
      <c r="A2787" t="s">
        <v>6669</v>
      </c>
      <c r="B2787" t="s">
        <v>614</v>
      </c>
      <c r="C2787" t="s">
        <v>6670</v>
      </c>
      <c r="D2787" t="s">
        <v>5652</v>
      </c>
      <c r="E2787" t="s">
        <v>5660</v>
      </c>
    </row>
    <row r="2788" spans="1:5" hidden="1">
      <c r="A2788" t="s">
        <v>6688</v>
      </c>
      <c r="B2788" t="s">
        <v>503</v>
      </c>
      <c r="C2788" t="s">
        <v>6689</v>
      </c>
      <c r="D2788" t="s">
        <v>5652</v>
      </c>
      <c r="E2788" t="s">
        <v>5660</v>
      </c>
    </row>
    <row r="2789" spans="1:5" hidden="1">
      <c r="A2789" t="s">
        <v>6708</v>
      </c>
      <c r="B2789" t="s">
        <v>517</v>
      </c>
      <c r="C2789" t="s">
        <v>6709</v>
      </c>
      <c r="D2789" t="s">
        <v>5652</v>
      </c>
      <c r="E2789" t="s">
        <v>5660</v>
      </c>
    </row>
    <row r="2790" spans="1:5" hidden="1">
      <c r="A2790" t="s">
        <v>6716</v>
      </c>
      <c r="B2790" t="s">
        <v>704</v>
      </c>
      <c r="C2790" t="s">
        <v>6717</v>
      </c>
      <c r="D2790" t="s">
        <v>5652</v>
      </c>
      <c r="E2790" t="s">
        <v>5660</v>
      </c>
    </row>
    <row r="2791" spans="1:5" hidden="1">
      <c r="A2791" t="s">
        <v>6722</v>
      </c>
      <c r="B2791" t="s">
        <v>592</v>
      </c>
      <c r="C2791" t="s">
        <v>6723</v>
      </c>
      <c r="D2791" t="s">
        <v>5652</v>
      </c>
      <c r="E2791" t="s">
        <v>5660</v>
      </c>
    </row>
    <row r="2792" spans="1:5" hidden="1">
      <c r="A2792" t="s">
        <v>6745</v>
      </c>
      <c r="B2792" t="s">
        <v>708</v>
      </c>
      <c r="C2792" t="s">
        <v>6746</v>
      </c>
      <c r="D2792" t="s">
        <v>5652</v>
      </c>
      <c r="E2792" t="s">
        <v>5660</v>
      </c>
    </row>
    <row r="2793" spans="1:5" hidden="1">
      <c r="A2793" t="s">
        <v>6750</v>
      </c>
      <c r="B2793" t="s">
        <v>177</v>
      </c>
      <c r="C2793" t="s">
        <v>6751</v>
      </c>
      <c r="D2793" t="s">
        <v>5652</v>
      </c>
      <c r="E2793" t="s">
        <v>5660</v>
      </c>
    </row>
    <row r="2794" spans="1:5" hidden="1">
      <c r="A2794" t="s">
        <v>6752</v>
      </c>
      <c r="B2794" t="s">
        <v>799</v>
      </c>
      <c r="C2794" t="s">
        <v>6753</v>
      </c>
      <c r="D2794" t="s">
        <v>5652</v>
      </c>
      <c r="E2794" t="s">
        <v>5660</v>
      </c>
    </row>
    <row r="2795" spans="1:5" hidden="1">
      <c r="A2795" t="s">
        <v>6772</v>
      </c>
      <c r="B2795" t="s">
        <v>47</v>
      </c>
      <c r="C2795" t="s">
        <v>6773</v>
      </c>
      <c r="D2795" t="s">
        <v>5652</v>
      </c>
      <c r="E2795" t="s">
        <v>5660</v>
      </c>
    </row>
    <row r="2796" spans="1:5" hidden="1">
      <c r="A2796" t="s">
        <v>6786</v>
      </c>
      <c r="B2796" t="s">
        <v>163</v>
      </c>
      <c r="C2796" t="s">
        <v>6787</v>
      </c>
      <c r="D2796" t="s">
        <v>5652</v>
      </c>
      <c r="E2796" t="s">
        <v>5660</v>
      </c>
    </row>
    <row r="2797" spans="1:5" hidden="1">
      <c r="A2797" t="s">
        <v>6789</v>
      </c>
      <c r="B2797" t="s">
        <v>155</v>
      </c>
      <c r="C2797" t="s">
        <v>6790</v>
      </c>
      <c r="D2797" t="s">
        <v>5652</v>
      </c>
      <c r="E2797" t="s">
        <v>5660</v>
      </c>
    </row>
    <row r="2798" spans="1:5" hidden="1">
      <c r="A2798" t="s">
        <v>6795</v>
      </c>
      <c r="B2798" t="s">
        <v>491</v>
      </c>
      <c r="C2798" t="s">
        <v>6796</v>
      </c>
      <c r="D2798" t="s">
        <v>5652</v>
      </c>
      <c r="E2798" t="s">
        <v>5660</v>
      </c>
    </row>
    <row r="2799" spans="1:5" hidden="1">
      <c r="A2799" t="s">
        <v>6801</v>
      </c>
      <c r="B2799" t="s">
        <v>237</v>
      </c>
      <c r="C2799" t="s">
        <v>6802</v>
      </c>
      <c r="D2799" t="s">
        <v>5652</v>
      </c>
      <c r="E2799" t="s">
        <v>5660</v>
      </c>
    </row>
    <row r="2800" spans="1:5" hidden="1">
      <c r="A2800" t="s">
        <v>6814</v>
      </c>
      <c r="B2800" t="s">
        <v>361</v>
      </c>
      <c r="C2800" t="s">
        <v>6815</v>
      </c>
      <c r="D2800" t="s">
        <v>5652</v>
      </c>
      <c r="E2800" t="s">
        <v>5660</v>
      </c>
    </row>
    <row r="2801" spans="1:5" hidden="1">
      <c r="A2801" t="s">
        <v>6818</v>
      </c>
      <c r="B2801" t="s">
        <v>521</v>
      </c>
      <c r="C2801" t="s">
        <v>6819</v>
      </c>
      <c r="D2801" t="s">
        <v>5652</v>
      </c>
      <c r="E2801" t="s">
        <v>5660</v>
      </c>
    </row>
    <row r="2802" spans="1:5" hidden="1">
      <c r="A2802" t="s">
        <v>6828</v>
      </c>
      <c r="B2802" t="s">
        <v>714</v>
      </c>
      <c r="C2802" t="s">
        <v>6829</v>
      </c>
      <c r="D2802" t="s">
        <v>5652</v>
      </c>
      <c r="E2802" t="s">
        <v>5660</v>
      </c>
    </row>
    <row r="2803" spans="1:5" hidden="1">
      <c r="A2803" t="s">
        <v>6833</v>
      </c>
      <c r="B2803" t="s">
        <v>546</v>
      </c>
      <c r="C2803" t="s">
        <v>6834</v>
      </c>
      <c r="D2803" t="s">
        <v>5652</v>
      </c>
      <c r="E2803" t="s">
        <v>5660</v>
      </c>
    </row>
    <row r="2804" spans="1:5" hidden="1">
      <c r="A2804" t="s">
        <v>6835</v>
      </c>
      <c r="B2804" t="s">
        <v>75</v>
      </c>
      <c r="C2804" t="s">
        <v>6836</v>
      </c>
      <c r="D2804" t="s">
        <v>5652</v>
      </c>
      <c r="E2804" t="s">
        <v>5660</v>
      </c>
    </row>
    <row r="2805" spans="1:5" hidden="1">
      <c r="A2805" t="s">
        <v>6840</v>
      </c>
      <c r="B2805" t="s">
        <v>642</v>
      </c>
      <c r="C2805" t="s">
        <v>6841</v>
      </c>
      <c r="D2805" t="s">
        <v>5652</v>
      </c>
      <c r="E2805" t="s">
        <v>5660</v>
      </c>
    </row>
    <row r="2806" spans="1:5" hidden="1">
      <c r="A2806" t="s">
        <v>6848</v>
      </c>
      <c r="B2806" t="s">
        <v>842</v>
      </c>
      <c r="C2806" t="s">
        <v>6849</v>
      </c>
      <c r="D2806" t="s">
        <v>5652</v>
      </c>
      <c r="E2806" t="s">
        <v>5660</v>
      </c>
    </row>
    <row r="2807" spans="1:5" hidden="1">
      <c r="A2807" t="s">
        <v>6859</v>
      </c>
      <c r="B2807" t="s">
        <v>844</v>
      </c>
      <c r="C2807" t="s">
        <v>6860</v>
      </c>
      <c r="D2807" t="s">
        <v>5652</v>
      </c>
      <c r="E2807" t="s">
        <v>5660</v>
      </c>
    </row>
    <row r="2808" spans="1:5" hidden="1">
      <c r="A2808" t="s">
        <v>6869</v>
      </c>
      <c r="B2808" t="s">
        <v>618</v>
      </c>
      <c r="C2808" t="s">
        <v>6870</v>
      </c>
      <c r="D2808" t="s">
        <v>5652</v>
      </c>
      <c r="E2808" t="s">
        <v>5660</v>
      </c>
    </row>
    <row r="2809" spans="1:5" hidden="1">
      <c r="A2809" t="s">
        <v>6873</v>
      </c>
      <c r="B2809" t="s">
        <v>121</v>
      </c>
      <c r="C2809" t="s">
        <v>6874</v>
      </c>
      <c r="D2809" t="s">
        <v>5652</v>
      </c>
      <c r="E2809" t="s">
        <v>5660</v>
      </c>
    </row>
    <row r="2810" spans="1:5" hidden="1">
      <c r="A2810" t="s">
        <v>6884</v>
      </c>
      <c r="B2810" t="s">
        <v>862</v>
      </c>
      <c r="C2810" t="s">
        <v>6885</v>
      </c>
      <c r="D2810" t="s">
        <v>5652</v>
      </c>
      <c r="E2810" t="s">
        <v>5660</v>
      </c>
    </row>
    <row r="2811" spans="1:5" hidden="1">
      <c r="A2811" t="s">
        <v>6900</v>
      </c>
      <c r="B2811" t="s">
        <v>411</v>
      </c>
      <c r="C2811" t="s">
        <v>6901</v>
      </c>
      <c r="D2811" t="s">
        <v>5652</v>
      </c>
      <c r="E2811" t="s">
        <v>5660</v>
      </c>
    </row>
    <row r="2812" spans="1:5" hidden="1">
      <c r="A2812" t="s">
        <v>6908</v>
      </c>
      <c r="B2812" t="s">
        <v>369</v>
      </c>
      <c r="C2812" t="s">
        <v>6909</v>
      </c>
      <c r="D2812" t="s">
        <v>5652</v>
      </c>
      <c r="E2812" t="s">
        <v>5660</v>
      </c>
    </row>
    <row r="2813" spans="1:5" hidden="1">
      <c r="A2813" t="s">
        <v>6912</v>
      </c>
      <c r="B2813" t="s">
        <v>35</v>
      </c>
      <c r="C2813" t="s">
        <v>6913</v>
      </c>
      <c r="D2813" t="s">
        <v>5652</v>
      </c>
      <c r="E2813" t="s">
        <v>5660</v>
      </c>
    </row>
    <row r="2814" spans="1:5" hidden="1">
      <c r="A2814" t="s">
        <v>6915</v>
      </c>
      <c r="B2814" t="s">
        <v>868</v>
      </c>
      <c r="C2814" t="s">
        <v>6916</v>
      </c>
      <c r="D2814" t="s">
        <v>5652</v>
      </c>
      <c r="E2814" t="s">
        <v>5660</v>
      </c>
    </row>
    <row r="2815" spans="1:5" hidden="1">
      <c r="A2815" t="s">
        <v>6917</v>
      </c>
      <c r="B2815" t="s">
        <v>383</v>
      </c>
      <c r="C2815" t="s">
        <v>6918</v>
      </c>
      <c r="D2815" t="s">
        <v>5652</v>
      </c>
      <c r="E2815" t="s">
        <v>5660</v>
      </c>
    </row>
    <row r="2816" spans="1:5" hidden="1">
      <c r="A2816" t="s">
        <v>6958</v>
      </c>
      <c r="B2816" t="s">
        <v>690</v>
      </c>
      <c r="C2816" t="s">
        <v>6959</v>
      </c>
      <c r="D2816" t="s">
        <v>5652</v>
      </c>
      <c r="E2816" t="s">
        <v>5660</v>
      </c>
    </row>
    <row r="2817" spans="1:5" hidden="1">
      <c r="A2817" t="s">
        <v>6983</v>
      </c>
      <c r="B2817" t="s">
        <v>519</v>
      </c>
      <c r="C2817" t="s">
        <v>6984</v>
      </c>
      <c r="D2817" t="s">
        <v>5652</v>
      </c>
      <c r="E2817" t="s">
        <v>5660</v>
      </c>
    </row>
    <row r="2818" spans="1:5" hidden="1">
      <c r="A2818" t="s">
        <v>7002</v>
      </c>
      <c r="B2818" t="s">
        <v>363</v>
      </c>
      <c r="C2818" t="s">
        <v>7003</v>
      </c>
      <c r="D2818" t="s">
        <v>5652</v>
      </c>
      <c r="E2818" t="s">
        <v>5660</v>
      </c>
    </row>
    <row r="2819" spans="1:5" hidden="1">
      <c r="A2819" t="s">
        <v>7011</v>
      </c>
      <c r="B2819" t="s">
        <v>1019</v>
      </c>
      <c r="C2819" t="s">
        <v>7012</v>
      </c>
      <c r="D2819" t="s">
        <v>5652</v>
      </c>
      <c r="E2819" t="s">
        <v>5660</v>
      </c>
    </row>
    <row r="2820" spans="1:5" hidden="1">
      <c r="A2820" t="s">
        <v>7014</v>
      </c>
      <c r="B2820" t="s">
        <v>541</v>
      </c>
      <c r="C2820" t="s">
        <v>7015</v>
      </c>
      <c r="D2820" t="s">
        <v>5652</v>
      </c>
      <c r="E2820" t="s">
        <v>5660</v>
      </c>
    </row>
    <row r="2821" spans="1:5" hidden="1">
      <c r="A2821" t="s">
        <v>7016</v>
      </c>
      <c r="B2821" t="s">
        <v>397</v>
      </c>
      <c r="C2821" t="s">
        <v>7017</v>
      </c>
      <c r="D2821" t="s">
        <v>5652</v>
      </c>
      <c r="E2821" t="s">
        <v>5660</v>
      </c>
    </row>
    <row r="2822" spans="1:5" hidden="1">
      <c r="A2822" t="s">
        <v>7022</v>
      </c>
      <c r="B2822" t="s">
        <v>351</v>
      </c>
      <c r="C2822" t="s">
        <v>7023</v>
      </c>
      <c r="D2822" t="s">
        <v>5652</v>
      </c>
      <c r="E2822" t="s">
        <v>5660</v>
      </c>
    </row>
    <row r="2823" spans="1:5" hidden="1">
      <c r="A2823" t="s">
        <v>7049</v>
      </c>
      <c r="B2823" t="s">
        <v>1021</v>
      </c>
      <c r="C2823" t="s">
        <v>7050</v>
      </c>
      <c r="D2823" t="s">
        <v>5652</v>
      </c>
      <c r="E2823" t="s">
        <v>5660</v>
      </c>
    </row>
    <row r="2824" spans="1:5" hidden="1">
      <c r="A2824" t="s">
        <v>7059</v>
      </c>
      <c r="B2824" t="s">
        <v>391</v>
      </c>
      <c r="C2824" t="s">
        <v>7060</v>
      </c>
      <c r="D2824" t="s">
        <v>5652</v>
      </c>
      <c r="E2824" t="s">
        <v>5660</v>
      </c>
    </row>
    <row r="2825" spans="1:5" hidden="1">
      <c r="A2825" t="s">
        <v>7071</v>
      </c>
      <c r="B2825" t="s">
        <v>644</v>
      </c>
      <c r="C2825" t="s">
        <v>7072</v>
      </c>
      <c r="D2825" t="s">
        <v>5652</v>
      </c>
      <c r="E2825" t="s">
        <v>5660</v>
      </c>
    </row>
    <row r="2826" spans="1:5" hidden="1">
      <c r="A2826" t="s">
        <v>7088</v>
      </c>
      <c r="B2826" t="s">
        <v>903</v>
      </c>
      <c r="C2826" t="s">
        <v>7089</v>
      </c>
      <c r="D2826" t="s">
        <v>5652</v>
      </c>
      <c r="E2826" t="s">
        <v>5660</v>
      </c>
    </row>
    <row r="2827" spans="1:5" hidden="1">
      <c r="A2827" t="s">
        <v>7092</v>
      </c>
      <c r="B2827" t="s">
        <v>905</v>
      </c>
      <c r="C2827" t="s">
        <v>7093</v>
      </c>
      <c r="D2827" t="s">
        <v>5652</v>
      </c>
      <c r="E2827" t="s">
        <v>5660</v>
      </c>
    </row>
    <row r="2828" spans="1:5" hidden="1">
      <c r="A2828" t="s">
        <v>7094</v>
      </c>
      <c r="B2828" t="s">
        <v>907</v>
      </c>
      <c r="C2828" t="s">
        <v>7095</v>
      </c>
      <c r="D2828" t="s">
        <v>5652</v>
      </c>
      <c r="E2828" t="s">
        <v>5660</v>
      </c>
    </row>
    <row r="2829" spans="1:5" hidden="1">
      <c r="A2829" t="s">
        <v>7096</v>
      </c>
      <c r="B2829" t="s">
        <v>909</v>
      </c>
      <c r="C2829" t="s">
        <v>7097</v>
      </c>
      <c r="D2829" t="s">
        <v>5652</v>
      </c>
      <c r="E2829" t="s">
        <v>5660</v>
      </c>
    </row>
    <row r="2830" spans="1:5" hidden="1">
      <c r="A2830" t="s">
        <v>7098</v>
      </c>
      <c r="B2830" t="s">
        <v>692</v>
      </c>
      <c r="C2830" t="s">
        <v>7099</v>
      </c>
      <c r="D2830" t="s">
        <v>5652</v>
      </c>
      <c r="E2830" t="s">
        <v>5660</v>
      </c>
    </row>
    <row r="2831" spans="1:5" hidden="1">
      <c r="A2831" t="s">
        <v>7125</v>
      </c>
      <c r="B2831" t="s">
        <v>87</v>
      </c>
      <c r="C2831" t="s">
        <v>7126</v>
      </c>
      <c r="D2831" t="s">
        <v>5652</v>
      </c>
      <c r="E2831" t="s">
        <v>5660</v>
      </c>
    </row>
    <row r="2832" spans="1:5" hidden="1">
      <c r="A2832" t="s">
        <v>7138</v>
      </c>
      <c r="B2832" t="s">
        <v>1026</v>
      </c>
      <c r="C2832" t="s">
        <v>7139</v>
      </c>
      <c r="D2832" t="s">
        <v>5652</v>
      </c>
      <c r="E2832" t="s">
        <v>5660</v>
      </c>
    </row>
    <row r="2833" spans="1:5" hidden="1">
      <c r="A2833" t="s">
        <v>7140</v>
      </c>
      <c r="B2833" t="s">
        <v>133</v>
      </c>
      <c r="C2833" t="s">
        <v>7141</v>
      </c>
      <c r="D2833" t="s">
        <v>5652</v>
      </c>
      <c r="E2833" t="s">
        <v>5660</v>
      </c>
    </row>
    <row r="2834" spans="1:5" hidden="1">
      <c r="A2834" t="s">
        <v>7154</v>
      </c>
      <c r="B2834" t="s">
        <v>153</v>
      </c>
      <c r="C2834" t="s">
        <v>7155</v>
      </c>
      <c r="D2834" t="s">
        <v>5652</v>
      </c>
      <c r="E2834" t="s">
        <v>5660</v>
      </c>
    </row>
    <row r="2835" spans="1:5" hidden="1">
      <c r="A2835" t="s">
        <v>7158</v>
      </c>
      <c r="B2835" t="s">
        <v>638</v>
      </c>
      <c r="C2835" t="s">
        <v>7159</v>
      </c>
      <c r="D2835" t="s">
        <v>5652</v>
      </c>
      <c r="E2835" t="s">
        <v>5660</v>
      </c>
    </row>
    <row r="2836" spans="1:5" hidden="1">
      <c r="A2836" t="s">
        <v>7160</v>
      </c>
      <c r="B2836" t="s">
        <v>63</v>
      </c>
      <c r="C2836" t="s">
        <v>7161</v>
      </c>
      <c r="D2836" t="s">
        <v>5652</v>
      </c>
      <c r="E2836" t="s">
        <v>5660</v>
      </c>
    </row>
    <row r="2837" spans="1:5" hidden="1">
      <c r="A2837" t="s">
        <v>7163</v>
      </c>
      <c r="B2837" t="s">
        <v>421</v>
      </c>
      <c r="C2837" t="s">
        <v>7164</v>
      </c>
      <c r="D2837" t="s">
        <v>5652</v>
      </c>
      <c r="E2837" t="s">
        <v>5660</v>
      </c>
    </row>
    <row r="2838" spans="1:5" hidden="1">
      <c r="A2838" t="s">
        <v>7165</v>
      </c>
      <c r="B2838" t="s">
        <v>912</v>
      </c>
      <c r="C2838" t="s">
        <v>7166</v>
      </c>
      <c r="D2838" t="s">
        <v>5652</v>
      </c>
      <c r="E2838" t="s">
        <v>5660</v>
      </c>
    </row>
    <row r="2839" spans="1:5" hidden="1">
      <c r="A2839" t="s">
        <v>7174</v>
      </c>
      <c r="B2839" t="s">
        <v>670</v>
      </c>
      <c r="C2839" t="s">
        <v>7175</v>
      </c>
      <c r="D2839" t="s">
        <v>5652</v>
      </c>
      <c r="E2839" t="s">
        <v>5660</v>
      </c>
    </row>
    <row r="2840" spans="1:5" hidden="1">
      <c r="A2840" t="s">
        <v>7187</v>
      </c>
      <c r="B2840" t="s">
        <v>395</v>
      </c>
      <c r="C2840" t="s">
        <v>7188</v>
      </c>
      <c r="D2840" t="s">
        <v>5652</v>
      </c>
      <c r="E2840" t="s">
        <v>5660</v>
      </c>
    </row>
    <row r="2841" spans="1:5" hidden="1">
      <c r="A2841" t="s">
        <v>7196</v>
      </c>
      <c r="B2841" t="s">
        <v>666</v>
      </c>
      <c r="C2841" t="s">
        <v>7197</v>
      </c>
      <c r="D2841" t="s">
        <v>5652</v>
      </c>
      <c r="E2841" t="s">
        <v>5660</v>
      </c>
    </row>
    <row r="2842" spans="1:5" hidden="1">
      <c r="A2842" t="s">
        <v>7201</v>
      </c>
      <c r="B2842" t="s">
        <v>217</v>
      </c>
      <c r="C2842" t="s">
        <v>7202</v>
      </c>
      <c r="D2842" t="s">
        <v>5652</v>
      </c>
      <c r="E2842" t="s">
        <v>5660</v>
      </c>
    </row>
    <row r="2843" spans="1:5" hidden="1">
      <c r="A2843" t="s">
        <v>7205</v>
      </c>
      <c r="B2843" t="s">
        <v>463</v>
      </c>
      <c r="C2843" t="s">
        <v>7206</v>
      </c>
      <c r="D2843" t="s">
        <v>5652</v>
      </c>
      <c r="E2843" t="s">
        <v>5660</v>
      </c>
    </row>
    <row r="2844" spans="1:5" hidden="1">
      <c r="A2844" t="s">
        <v>7243</v>
      </c>
      <c r="B2844" t="s">
        <v>209</v>
      </c>
      <c r="C2844" t="s">
        <v>7244</v>
      </c>
      <c r="D2844" t="s">
        <v>5652</v>
      </c>
      <c r="E2844" t="s">
        <v>5660</v>
      </c>
    </row>
    <row r="2845" spans="1:5" hidden="1">
      <c r="A2845" t="s">
        <v>7247</v>
      </c>
      <c r="B2845" t="s">
        <v>1027</v>
      </c>
      <c r="C2845" t="s">
        <v>7248</v>
      </c>
      <c r="D2845" t="s">
        <v>5652</v>
      </c>
      <c r="E2845" t="s">
        <v>5660</v>
      </c>
    </row>
    <row r="2846" spans="1:5" hidden="1">
      <c r="A2846" t="s">
        <v>7250</v>
      </c>
      <c r="B2846" t="s">
        <v>157</v>
      </c>
      <c r="C2846" t="s">
        <v>7251</v>
      </c>
      <c r="D2846" t="s">
        <v>5652</v>
      </c>
      <c r="E2846" t="s">
        <v>5660</v>
      </c>
    </row>
    <row r="2847" spans="1:5" hidden="1">
      <c r="A2847" t="s">
        <v>7271</v>
      </c>
      <c r="B2847" t="s">
        <v>245</v>
      </c>
      <c r="C2847" t="s">
        <v>7272</v>
      </c>
      <c r="D2847" t="s">
        <v>5652</v>
      </c>
      <c r="E2847" t="s">
        <v>5660</v>
      </c>
    </row>
    <row r="2848" spans="1:5" hidden="1">
      <c r="A2848" t="s">
        <v>7275</v>
      </c>
      <c r="B2848" t="s">
        <v>1028</v>
      </c>
      <c r="C2848" t="s">
        <v>7276</v>
      </c>
      <c r="D2848" t="s">
        <v>5652</v>
      </c>
      <c r="E2848" t="s">
        <v>5660</v>
      </c>
    </row>
    <row r="2849" spans="1:5" hidden="1">
      <c r="A2849" t="s">
        <v>7277</v>
      </c>
      <c r="B2849" t="s">
        <v>77</v>
      </c>
      <c r="C2849" t="s">
        <v>7278</v>
      </c>
      <c r="D2849" t="s">
        <v>5652</v>
      </c>
      <c r="E2849" t="s">
        <v>5660</v>
      </c>
    </row>
    <row r="2850" spans="1:5" hidden="1">
      <c r="A2850" t="s">
        <v>7281</v>
      </c>
      <c r="B2850" t="s">
        <v>415</v>
      </c>
      <c r="C2850" t="s">
        <v>7282</v>
      </c>
      <c r="D2850" t="s">
        <v>5652</v>
      </c>
      <c r="E2850" t="s">
        <v>5660</v>
      </c>
    </row>
    <row r="2851" spans="1:5" hidden="1">
      <c r="A2851" t="s">
        <v>7283</v>
      </c>
      <c r="B2851" t="s">
        <v>81</v>
      </c>
      <c r="C2851" t="s">
        <v>7284</v>
      </c>
      <c r="D2851" t="s">
        <v>5652</v>
      </c>
      <c r="E2851" t="s">
        <v>5660</v>
      </c>
    </row>
    <row r="2852" spans="1:5" hidden="1">
      <c r="A2852" t="s">
        <v>7290</v>
      </c>
      <c r="B2852" t="s">
        <v>331</v>
      </c>
      <c r="C2852" t="s">
        <v>7291</v>
      </c>
      <c r="D2852" t="s">
        <v>5652</v>
      </c>
      <c r="E2852" t="s">
        <v>5660</v>
      </c>
    </row>
    <row r="2853" spans="1:5" hidden="1">
      <c r="A2853" t="s">
        <v>7308</v>
      </c>
      <c r="B2853" t="s">
        <v>493</v>
      </c>
      <c r="C2853" t="s">
        <v>7309</v>
      </c>
      <c r="D2853" t="s">
        <v>5652</v>
      </c>
      <c r="E2853" t="s">
        <v>5660</v>
      </c>
    </row>
    <row r="2854" spans="1:5" hidden="1">
      <c r="A2854" t="s">
        <v>7333</v>
      </c>
      <c r="B2854" t="s">
        <v>169</v>
      </c>
      <c r="C2854" t="s">
        <v>7334</v>
      </c>
      <c r="D2854" t="s">
        <v>5652</v>
      </c>
      <c r="E2854" t="s">
        <v>5660</v>
      </c>
    </row>
    <row r="2855" spans="1:5" hidden="1">
      <c r="A2855" t="s">
        <v>7383</v>
      </c>
      <c r="B2855" t="s">
        <v>365</v>
      </c>
      <c r="C2855" t="s">
        <v>7384</v>
      </c>
      <c r="D2855" t="s">
        <v>5652</v>
      </c>
      <c r="E2855" t="s">
        <v>5660</v>
      </c>
    </row>
    <row r="2856" spans="1:5" hidden="1">
      <c r="A2856" t="s">
        <v>7397</v>
      </c>
      <c r="B2856" t="s">
        <v>1030</v>
      </c>
      <c r="C2856" t="s">
        <v>7398</v>
      </c>
      <c r="D2856" t="s">
        <v>5652</v>
      </c>
      <c r="E2856" t="s">
        <v>5660</v>
      </c>
    </row>
    <row r="2857" spans="1:5" hidden="1">
      <c r="A2857" t="s">
        <v>7429</v>
      </c>
      <c r="B2857" t="s">
        <v>27</v>
      </c>
      <c r="C2857" t="s">
        <v>7430</v>
      </c>
      <c r="D2857" t="s">
        <v>5652</v>
      </c>
      <c r="E2857" t="s">
        <v>5660</v>
      </c>
    </row>
    <row r="2858" spans="1:5" hidden="1">
      <c r="A2858" t="s">
        <v>7432</v>
      </c>
      <c r="B2858" t="s">
        <v>756</v>
      </c>
      <c r="C2858" t="s">
        <v>7433</v>
      </c>
      <c r="D2858" t="s">
        <v>5652</v>
      </c>
      <c r="E2858" t="s">
        <v>5660</v>
      </c>
    </row>
    <row r="2859" spans="1:5" hidden="1">
      <c r="A2859" t="s">
        <v>7435</v>
      </c>
      <c r="B2859" t="s">
        <v>612</v>
      </c>
      <c r="C2859" t="s">
        <v>7436</v>
      </c>
      <c r="D2859" t="s">
        <v>5652</v>
      </c>
      <c r="E2859" t="s">
        <v>5660</v>
      </c>
    </row>
    <row r="2860" spans="1:5" hidden="1">
      <c r="A2860" t="s">
        <v>7438</v>
      </c>
      <c r="B2860" t="s">
        <v>1031</v>
      </c>
      <c r="C2860" t="s">
        <v>7439</v>
      </c>
      <c r="D2860" t="s">
        <v>5652</v>
      </c>
      <c r="E2860" t="s">
        <v>5660</v>
      </c>
    </row>
    <row r="2861" spans="1:5" hidden="1">
      <c r="A2861" t="s">
        <v>7448</v>
      </c>
      <c r="B2861" t="s">
        <v>45</v>
      </c>
      <c r="C2861" t="s">
        <v>7449</v>
      </c>
      <c r="D2861" t="s">
        <v>5652</v>
      </c>
      <c r="E2861" t="s">
        <v>5660</v>
      </c>
    </row>
    <row r="2862" spans="1:5" hidden="1">
      <c r="A2862" t="s">
        <v>7457</v>
      </c>
      <c r="B2862" t="s">
        <v>233</v>
      </c>
      <c r="C2862" t="s">
        <v>7458</v>
      </c>
      <c r="D2862" t="s">
        <v>5652</v>
      </c>
      <c r="E2862" t="s">
        <v>5660</v>
      </c>
    </row>
    <row r="2863" spans="1:5" hidden="1">
      <c r="A2863" t="s">
        <v>7470</v>
      </c>
      <c r="B2863" t="s">
        <v>497</v>
      </c>
      <c r="C2863" t="s">
        <v>7471</v>
      </c>
      <c r="D2863" t="s">
        <v>5652</v>
      </c>
      <c r="E2863" t="s">
        <v>5660</v>
      </c>
    </row>
    <row r="2864" spans="1:5" hidden="1">
      <c r="A2864" t="s">
        <v>7474</v>
      </c>
      <c r="B2864" t="s">
        <v>485</v>
      </c>
      <c r="C2864" t="s">
        <v>7475</v>
      </c>
      <c r="D2864" t="s">
        <v>5652</v>
      </c>
      <c r="E2864" t="s">
        <v>5660</v>
      </c>
    </row>
    <row r="2865" spans="1:5" hidden="1">
      <c r="A2865" t="s">
        <v>7484</v>
      </c>
      <c r="B2865" t="s">
        <v>1033</v>
      </c>
      <c r="C2865" t="s">
        <v>7485</v>
      </c>
      <c r="D2865" t="s">
        <v>5652</v>
      </c>
      <c r="E2865" t="s">
        <v>5660</v>
      </c>
    </row>
    <row r="2866" spans="1:5" hidden="1">
      <c r="A2866" t="s">
        <v>7511</v>
      </c>
      <c r="B2866" t="s">
        <v>329</v>
      </c>
      <c r="C2866" t="s">
        <v>7512</v>
      </c>
      <c r="D2866" t="s">
        <v>5652</v>
      </c>
      <c r="E2866" t="s">
        <v>5660</v>
      </c>
    </row>
    <row r="2867" spans="1:5" hidden="1">
      <c r="A2867" t="s">
        <v>7530</v>
      </c>
      <c r="B2867" t="s">
        <v>107</v>
      </c>
      <c r="C2867" t="s">
        <v>7531</v>
      </c>
      <c r="D2867" t="s">
        <v>5652</v>
      </c>
      <c r="E2867" t="s">
        <v>5660</v>
      </c>
    </row>
    <row r="2868" spans="1:5" hidden="1">
      <c r="A2868" t="s">
        <v>7543</v>
      </c>
      <c r="B2868" t="s">
        <v>544</v>
      </c>
      <c r="C2868" t="s">
        <v>7544</v>
      </c>
      <c r="D2868" t="s">
        <v>5652</v>
      </c>
      <c r="E2868" t="s">
        <v>5660</v>
      </c>
    </row>
    <row r="2869" spans="1:5" hidden="1">
      <c r="A2869" t="s">
        <v>7563</v>
      </c>
      <c r="B2869" t="s">
        <v>797</v>
      </c>
      <c r="C2869" t="s">
        <v>7564</v>
      </c>
      <c r="D2869" t="s">
        <v>5652</v>
      </c>
      <c r="E2869" t="s">
        <v>5660</v>
      </c>
    </row>
    <row r="2870" spans="1:5" hidden="1">
      <c r="A2870" t="s">
        <v>7565</v>
      </c>
      <c r="B2870" t="s">
        <v>523</v>
      </c>
      <c r="C2870" t="s">
        <v>7566</v>
      </c>
      <c r="D2870" t="s">
        <v>5652</v>
      </c>
      <c r="E2870" t="s">
        <v>5660</v>
      </c>
    </row>
    <row r="2871" spans="1:5" hidden="1">
      <c r="A2871" t="s">
        <v>7570</v>
      </c>
      <c r="B2871" t="s">
        <v>811</v>
      </c>
      <c r="C2871" t="s">
        <v>7571</v>
      </c>
      <c r="D2871" t="s">
        <v>5652</v>
      </c>
      <c r="E2871" t="s">
        <v>5660</v>
      </c>
    </row>
    <row r="2872" spans="1:5" hidden="1">
      <c r="A2872" t="s">
        <v>7577</v>
      </c>
      <c r="B2872" t="s">
        <v>189</v>
      </c>
      <c r="C2872" t="s">
        <v>2141</v>
      </c>
      <c r="D2872" t="s">
        <v>5652</v>
      </c>
      <c r="E2872" t="s">
        <v>5660</v>
      </c>
    </row>
    <row r="2873" spans="1:5" hidden="1">
      <c r="A2873" t="s">
        <v>7612</v>
      </c>
      <c r="B2873" t="s">
        <v>819</v>
      </c>
      <c r="C2873" t="s">
        <v>7613</v>
      </c>
      <c r="D2873" t="s">
        <v>5652</v>
      </c>
      <c r="E2873" t="s">
        <v>5660</v>
      </c>
    </row>
    <row r="2874" spans="1:5" hidden="1">
      <c r="A2874" t="s">
        <v>7617</v>
      </c>
      <c r="B2874" t="s">
        <v>821</v>
      </c>
      <c r="C2874" t="s">
        <v>7618</v>
      </c>
      <c r="D2874" t="s">
        <v>5652</v>
      </c>
      <c r="E2874" t="s">
        <v>5660</v>
      </c>
    </row>
    <row r="2875" spans="1:5" hidden="1">
      <c r="A2875" t="s">
        <v>7623</v>
      </c>
      <c r="B2875" t="s">
        <v>823</v>
      </c>
      <c r="C2875" t="s">
        <v>7624</v>
      </c>
      <c r="D2875" t="s">
        <v>5652</v>
      </c>
      <c r="E2875" t="s">
        <v>5660</v>
      </c>
    </row>
    <row r="2876" spans="1:5" hidden="1">
      <c r="A2876" t="s">
        <v>7627</v>
      </c>
      <c r="B2876" t="s">
        <v>95</v>
      </c>
      <c r="C2876" t="s">
        <v>7628</v>
      </c>
      <c r="D2876" t="s">
        <v>5652</v>
      </c>
      <c r="E2876" t="s">
        <v>5660</v>
      </c>
    </row>
    <row r="2877" spans="1:5" hidden="1">
      <c r="A2877" t="s">
        <v>7635</v>
      </c>
      <c r="B2877" t="s">
        <v>83</v>
      </c>
      <c r="C2877" t="s">
        <v>5594</v>
      </c>
      <c r="D2877" t="s">
        <v>5652</v>
      </c>
      <c r="E2877" t="s">
        <v>5660</v>
      </c>
    </row>
    <row r="2878" spans="1:5" hidden="1">
      <c r="A2878" t="s">
        <v>7658</v>
      </c>
      <c r="B2878" t="s">
        <v>825</v>
      </c>
      <c r="C2878" t="s">
        <v>7659</v>
      </c>
      <c r="D2878" t="s">
        <v>5652</v>
      </c>
      <c r="E2878" t="s">
        <v>5660</v>
      </c>
    </row>
    <row r="2879" spans="1:5" hidden="1">
      <c r="A2879" t="s">
        <v>7669</v>
      </c>
      <c r="B2879" t="s">
        <v>31</v>
      </c>
      <c r="C2879" t="s">
        <v>4270</v>
      </c>
      <c r="D2879" t="s">
        <v>5652</v>
      </c>
      <c r="E2879" t="s">
        <v>5660</v>
      </c>
    </row>
    <row r="2880" spans="1:5" hidden="1">
      <c r="A2880" t="s">
        <v>7675</v>
      </c>
      <c r="B2880" t="s">
        <v>827</v>
      </c>
      <c r="C2880" t="s">
        <v>5571</v>
      </c>
      <c r="D2880" t="s">
        <v>5652</v>
      </c>
      <c r="E2880" t="s">
        <v>5660</v>
      </c>
    </row>
    <row r="2881" spans="1:5" hidden="1">
      <c r="A2881" t="s">
        <v>7677</v>
      </c>
      <c r="B2881" t="s">
        <v>281</v>
      </c>
      <c r="C2881" t="s">
        <v>7678</v>
      </c>
      <c r="D2881" t="s">
        <v>5652</v>
      </c>
      <c r="E2881" t="s">
        <v>5660</v>
      </c>
    </row>
    <row r="2882" spans="1:5" hidden="1">
      <c r="A2882" t="s">
        <v>7680</v>
      </c>
      <c r="B2882" t="s">
        <v>829</v>
      </c>
      <c r="C2882" t="s">
        <v>7681</v>
      </c>
      <c r="D2882" t="s">
        <v>5652</v>
      </c>
      <c r="E2882" t="s">
        <v>5660</v>
      </c>
    </row>
    <row r="2883" spans="1:5" hidden="1">
      <c r="A2883" t="s">
        <v>7691</v>
      </c>
      <c r="B2883" t="s">
        <v>586</v>
      </c>
      <c r="C2883" t="s">
        <v>5605</v>
      </c>
      <c r="D2883" t="s">
        <v>5652</v>
      </c>
      <c r="E2883" t="s">
        <v>5660</v>
      </c>
    </row>
    <row r="2884" spans="1:5" hidden="1">
      <c r="A2884" t="s">
        <v>7699</v>
      </c>
      <c r="B2884" t="s">
        <v>379</v>
      </c>
      <c r="C2884" t="s">
        <v>5596</v>
      </c>
      <c r="D2884" t="s">
        <v>5652</v>
      </c>
      <c r="E2884" t="s">
        <v>5660</v>
      </c>
    </row>
    <row r="2885" spans="1:5" hidden="1">
      <c r="A2885" t="s">
        <v>7703</v>
      </c>
      <c r="B2885" t="s">
        <v>433</v>
      </c>
      <c r="C2885" t="s">
        <v>7704</v>
      </c>
      <c r="D2885" t="s">
        <v>5652</v>
      </c>
      <c r="E2885" t="s">
        <v>5660</v>
      </c>
    </row>
    <row r="2886" spans="1:5" hidden="1">
      <c r="A2886" t="s">
        <v>7705</v>
      </c>
      <c r="B2886" t="s">
        <v>275</v>
      </c>
      <c r="C2886" t="s">
        <v>7706</v>
      </c>
      <c r="D2886" t="s">
        <v>5652</v>
      </c>
      <c r="E2886" t="s">
        <v>5660</v>
      </c>
    </row>
    <row r="2887" spans="1:5" hidden="1">
      <c r="A2887" t="s">
        <v>7713</v>
      </c>
      <c r="B2887" t="s">
        <v>265</v>
      </c>
      <c r="C2887" t="s">
        <v>7714</v>
      </c>
      <c r="D2887" t="s">
        <v>5652</v>
      </c>
      <c r="E2887" t="s">
        <v>5660</v>
      </c>
    </row>
    <row r="2888" spans="1:5" hidden="1">
      <c r="A2888" t="s">
        <v>7719</v>
      </c>
      <c r="B2888" t="s">
        <v>181</v>
      </c>
      <c r="C2888" t="s">
        <v>7720</v>
      </c>
      <c r="D2888" t="s">
        <v>5652</v>
      </c>
      <c r="E2888" t="s">
        <v>5660</v>
      </c>
    </row>
    <row r="2889" spans="1:5" hidden="1">
      <c r="A2889" t="s">
        <v>7721</v>
      </c>
      <c r="B2889" t="s">
        <v>893</v>
      </c>
      <c r="C2889" t="s">
        <v>7722</v>
      </c>
      <c r="D2889" t="s">
        <v>5652</v>
      </c>
      <c r="E2889" t="s">
        <v>5660</v>
      </c>
    </row>
    <row r="2890" spans="1:5" hidden="1">
      <c r="A2890" t="s">
        <v>7724</v>
      </c>
      <c r="B2890" t="s">
        <v>515</v>
      </c>
      <c r="C2890" t="s">
        <v>7725</v>
      </c>
      <c r="D2890" t="s">
        <v>5652</v>
      </c>
      <c r="E2890" t="s">
        <v>5660</v>
      </c>
    </row>
    <row r="2891" spans="1:5" hidden="1">
      <c r="A2891" t="s">
        <v>7749</v>
      </c>
      <c r="B2891" t="s">
        <v>1035</v>
      </c>
      <c r="C2891" t="s">
        <v>7750</v>
      </c>
      <c r="D2891" t="s">
        <v>5652</v>
      </c>
      <c r="E2891" t="s">
        <v>5660</v>
      </c>
    </row>
    <row r="2892" spans="1:5" hidden="1">
      <c r="A2892" t="s">
        <v>7752</v>
      </c>
      <c r="B2892" t="s">
        <v>475</v>
      </c>
      <c r="C2892" t="s">
        <v>7753</v>
      </c>
      <c r="D2892" t="s">
        <v>5652</v>
      </c>
      <c r="E2892" t="s">
        <v>5660</v>
      </c>
    </row>
    <row r="2893" spans="1:5" hidden="1">
      <c r="A2893" t="s">
        <v>7761</v>
      </c>
      <c r="B2893" t="s">
        <v>718</v>
      </c>
      <c r="C2893" t="s">
        <v>7762</v>
      </c>
      <c r="D2893" t="s">
        <v>5652</v>
      </c>
      <c r="E2893" t="s">
        <v>5660</v>
      </c>
    </row>
    <row r="2894" spans="1:5" hidden="1">
      <c r="A2894" t="s">
        <v>7766</v>
      </c>
      <c r="B2894" t="s">
        <v>205</v>
      </c>
      <c r="C2894" t="s">
        <v>7767</v>
      </c>
      <c r="D2894" t="s">
        <v>5652</v>
      </c>
      <c r="E2894" t="s">
        <v>5660</v>
      </c>
    </row>
    <row r="2895" spans="1:5" hidden="1">
      <c r="A2895" t="s">
        <v>7768</v>
      </c>
      <c r="B2895" t="s">
        <v>343</v>
      </c>
      <c r="C2895" t="s">
        <v>7769</v>
      </c>
      <c r="D2895" t="s">
        <v>5652</v>
      </c>
      <c r="E2895" t="s">
        <v>5660</v>
      </c>
    </row>
    <row r="2896" spans="1:5" hidden="1">
      <c r="A2896" t="s">
        <v>7809</v>
      </c>
      <c r="B2896" t="s">
        <v>59</v>
      </c>
      <c r="C2896" t="s">
        <v>7810</v>
      </c>
      <c r="D2896" t="s">
        <v>5652</v>
      </c>
      <c r="E2896" t="s">
        <v>5660</v>
      </c>
    </row>
    <row r="2897" spans="1:5" hidden="1">
      <c r="A2897" t="s">
        <v>7819</v>
      </c>
      <c r="B2897" t="s">
        <v>51</v>
      </c>
      <c r="C2897" t="s">
        <v>7820</v>
      </c>
      <c r="D2897" t="s">
        <v>5652</v>
      </c>
      <c r="E2897" t="s">
        <v>5660</v>
      </c>
    </row>
    <row r="2898" spans="1:5" hidden="1">
      <c r="A2898" t="s">
        <v>7823</v>
      </c>
      <c r="B2898" t="s">
        <v>813</v>
      </c>
      <c r="C2898" t="s">
        <v>7824</v>
      </c>
      <c r="D2898" t="s">
        <v>5652</v>
      </c>
      <c r="E2898" t="s">
        <v>5660</v>
      </c>
    </row>
    <row r="2899" spans="1:5" hidden="1">
      <c r="A2899" t="s">
        <v>7826</v>
      </c>
      <c r="B2899" t="s">
        <v>223</v>
      </c>
      <c r="C2899" t="s">
        <v>7827</v>
      </c>
      <c r="D2899" t="s">
        <v>5652</v>
      </c>
      <c r="E2899" t="s">
        <v>5660</v>
      </c>
    </row>
    <row r="2900" spans="1:5" hidden="1">
      <c r="A2900" t="s">
        <v>7833</v>
      </c>
      <c r="B2900" t="s">
        <v>417</v>
      </c>
      <c r="C2900" t="s">
        <v>7834</v>
      </c>
      <c r="D2900" t="s">
        <v>5652</v>
      </c>
      <c r="E2900" t="s">
        <v>5660</v>
      </c>
    </row>
    <row r="2901" spans="1:5" hidden="1">
      <c r="A2901" t="s">
        <v>7841</v>
      </c>
      <c r="B2901" t="s">
        <v>815</v>
      </c>
      <c r="C2901" t="s">
        <v>7842</v>
      </c>
      <c r="D2901" t="s">
        <v>5652</v>
      </c>
      <c r="E2901" t="s">
        <v>5660</v>
      </c>
    </row>
    <row r="2902" spans="1:5" hidden="1">
      <c r="A2902" t="s">
        <v>7846</v>
      </c>
      <c r="B2902" t="s">
        <v>225</v>
      </c>
      <c r="C2902" t="s">
        <v>7847</v>
      </c>
      <c r="D2902" t="s">
        <v>5652</v>
      </c>
      <c r="E2902" t="s">
        <v>5660</v>
      </c>
    </row>
    <row r="2903" spans="1:5" hidden="1">
      <c r="A2903" t="s">
        <v>7848</v>
      </c>
      <c r="B2903" t="s">
        <v>698</v>
      </c>
      <c r="C2903" t="s">
        <v>7849</v>
      </c>
      <c r="D2903" t="s">
        <v>5652</v>
      </c>
      <c r="E2903" t="s">
        <v>5660</v>
      </c>
    </row>
    <row r="2904" spans="1:5" hidden="1">
      <c r="A2904" t="s">
        <v>7853</v>
      </c>
      <c r="B2904" t="s">
        <v>590</v>
      </c>
      <c r="C2904" t="s">
        <v>7854</v>
      </c>
      <c r="D2904" t="s">
        <v>5652</v>
      </c>
      <c r="E2904" t="s">
        <v>5660</v>
      </c>
    </row>
    <row r="2905" spans="1:5" hidden="1">
      <c r="A2905" t="s">
        <v>7859</v>
      </c>
      <c r="B2905" t="s">
        <v>453</v>
      </c>
      <c r="C2905" t="s">
        <v>7860</v>
      </c>
      <c r="D2905" t="s">
        <v>5652</v>
      </c>
      <c r="E2905" t="s">
        <v>5660</v>
      </c>
    </row>
    <row r="2906" spans="1:5" hidden="1">
      <c r="A2906" t="s">
        <v>7862</v>
      </c>
      <c r="B2906" t="s">
        <v>125</v>
      </c>
      <c r="C2906" t="s">
        <v>7863</v>
      </c>
      <c r="D2906" t="s">
        <v>5652</v>
      </c>
      <c r="E2906" t="s">
        <v>5660</v>
      </c>
    </row>
    <row r="2907" spans="1:5" hidden="1">
      <c r="A2907" t="s">
        <v>7870</v>
      </c>
      <c r="B2907" t="s">
        <v>596</v>
      </c>
      <c r="C2907" t="s">
        <v>7871</v>
      </c>
      <c r="D2907" t="s">
        <v>5652</v>
      </c>
      <c r="E2907" t="s">
        <v>5660</v>
      </c>
    </row>
    <row r="2908" spans="1:5" hidden="1">
      <c r="A2908" t="s">
        <v>7878</v>
      </c>
      <c r="B2908" t="s">
        <v>1038</v>
      </c>
      <c r="C2908" t="s">
        <v>7879</v>
      </c>
      <c r="D2908" t="s">
        <v>5652</v>
      </c>
      <c r="E2908" t="s">
        <v>5660</v>
      </c>
    </row>
    <row r="2909" spans="1:5" hidden="1">
      <c r="A2909" t="s">
        <v>7880</v>
      </c>
      <c r="B2909" t="s">
        <v>634</v>
      </c>
      <c r="C2909" t="s">
        <v>5582</v>
      </c>
      <c r="D2909" t="s">
        <v>5652</v>
      </c>
      <c r="E2909" t="s">
        <v>5660</v>
      </c>
    </row>
    <row r="2910" spans="1:5" hidden="1">
      <c r="A2910" t="s">
        <v>7881</v>
      </c>
      <c r="B2910" t="s">
        <v>247</v>
      </c>
      <c r="C2910" t="s">
        <v>7882</v>
      </c>
      <c r="D2910" t="s">
        <v>5652</v>
      </c>
      <c r="E2910" t="s">
        <v>5660</v>
      </c>
    </row>
    <row r="2911" spans="1:5" hidden="1">
      <c r="A2911" t="s">
        <v>7886</v>
      </c>
      <c r="B2911" t="s">
        <v>570</v>
      </c>
      <c r="C2911" t="s">
        <v>7887</v>
      </c>
      <c r="D2911" t="s">
        <v>5652</v>
      </c>
      <c r="E2911" t="s">
        <v>5660</v>
      </c>
    </row>
    <row r="2912" spans="1:5" hidden="1">
      <c r="A2912" t="s">
        <v>7911</v>
      </c>
      <c r="B2912" t="s">
        <v>527</v>
      </c>
      <c r="C2912" t="s">
        <v>7912</v>
      </c>
      <c r="D2912" t="s">
        <v>5652</v>
      </c>
      <c r="E2912" t="s">
        <v>5660</v>
      </c>
    </row>
    <row r="2913" spans="1:5" hidden="1">
      <c r="A2913" t="s">
        <v>7915</v>
      </c>
      <c r="B2913" t="s">
        <v>477</v>
      </c>
      <c r="C2913" t="s">
        <v>7916</v>
      </c>
      <c r="D2913" t="s">
        <v>5652</v>
      </c>
      <c r="E2913" t="s">
        <v>5660</v>
      </c>
    </row>
    <row r="2914" spans="1:5" hidden="1">
      <c r="A2914" t="s">
        <v>7919</v>
      </c>
      <c r="B2914" t="s">
        <v>381</v>
      </c>
      <c r="C2914" t="s">
        <v>7920</v>
      </c>
      <c r="D2914" t="s">
        <v>5652</v>
      </c>
      <c r="E2914" t="s">
        <v>5660</v>
      </c>
    </row>
    <row r="2915" spans="1:5" hidden="1">
      <c r="A2915" t="s">
        <v>7922</v>
      </c>
      <c r="B2915" t="s">
        <v>207</v>
      </c>
      <c r="C2915" t="s">
        <v>7923</v>
      </c>
      <c r="D2915" t="s">
        <v>5652</v>
      </c>
      <c r="E2915" t="s">
        <v>5660</v>
      </c>
    </row>
    <row r="2916" spans="1:5" hidden="1">
      <c r="A2916" t="s">
        <v>7924</v>
      </c>
      <c r="B2916" t="s">
        <v>333</v>
      </c>
      <c r="C2916" t="s">
        <v>7925</v>
      </c>
      <c r="D2916" t="s">
        <v>5652</v>
      </c>
      <c r="E2916" t="s">
        <v>5660</v>
      </c>
    </row>
    <row r="2917" spans="1:5" hidden="1">
      <c r="A2917" t="s">
        <v>7933</v>
      </c>
      <c r="B2917" t="s">
        <v>239</v>
      </c>
      <c r="C2917" t="s">
        <v>7934</v>
      </c>
      <c r="D2917" t="s">
        <v>5652</v>
      </c>
      <c r="E2917" t="s">
        <v>5660</v>
      </c>
    </row>
    <row r="2918" spans="1:5" hidden="1">
      <c r="A2918" t="s">
        <v>7935</v>
      </c>
      <c r="B2918" t="s">
        <v>349</v>
      </c>
      <c r="C2918" t="s">
        <v>7936</v>
      </c>
      <c r="D2918" t="s">
        <v>5652</v>
      </c>
      <c r="E2918" t="s">
        <v>5660</v>
      </c>
    </row>
    <row r="2919" spans="1:5" hidden="1">
      <c r="A2919" t="s">
        <v>7940</v>
      </c>
      <c r="B2919" t="s">
        <v>1041</v>
      </c>
      <c r="C2919" t="s">
        <v>7941</v>
      </c>
      <c r="D2919" t="s">
        <v>5652</v>
      </c>
      <c r="E2919" t="s">
        <v>5660</v>
      </c>
    </row>
    <row r="2920" spans="1:5" hidden="1">
      <c r="A2920" t="s">
        <v>7953</v>
      </c>
      <c r="B2920" t="s">
        <v>423</v>
      </c>
      <c r="C2920" t="s">
        <v>7954</v>
      </c>
      <c r="D2920" t="s">
        <v>5652</v>
      </c>
      <c r="E2920" t="s">
        <v>5660</v>
      </c>
    </row>
    <row r="2921" spans="1:5" hidden="1">
      <c r="A2921" t="s">
        <v>7956</v>
      </c>
      <c r="B2921" t="s">
        <v>850</v>
      </c>
      <c r="C2921" t="s">
        <v>7957</v>
      </c>
      <c r="D2921" t="s">
        <v>5652</v>
      </c>
      <c r="E2921" t="s">
        <v>5660</v>
      </c>
    </row>
    <row r="2922" spans="1:5" hidden="1">
      <c r="A2922" t="s">
        <v>7960</v>
      </c>
      <c r="B2922" t="s">
        <v>261</v>
      </c>
      <c r="C2922" t="s">
        <v>7961</v>
      </c>
      <c r="D2922" t="s">
        <v>5652</v>
      </c>
      <c r="E2922" t="s">
        <v>5660</v>
      </c>
    </row>
    <row r="2923" spans="1:5" hidden="1">
      <c r="A2923" t="s">
        <v>7969</v>
      </c>
      <c r="B2923" t="s">
        <v>471</v>
      </c>
      <c r="C2923" t="s">
        <v>7970</v>
      </c>
      <c r="D2923" t="s">
        <v>5652</v>
      </c>
      <c r="E2923" t="s">
        <v>5660</v>
      </c>
    </row>
    <row r="2924" spans="1:5" hidden="1">
      <c r="A2924" t="s">
        <v>7980</v>
      </c>
      <c r="B2924" t="s">
        <v>856</v>
      </c>
      <c r="C2924" t="s">
        <v>7981</v>
      </c>
      <c r="D2924" t="s">
        <v>5652</v>
      </c>
      <c r="E2924" t="s">
        <v>5660</v>
      </c>
    </row>
    <row r="2925" spans="1:5" hidden="1">
      <c r="A2925" t="s">
        <v>7991</v>
      </c>
      <c r="B2925" t="s">
        <v>858</v>
      </c>
      <c r="C2925" t="s">
        <v>7992</v>
      </c>
      <c r="D2925" t="s">
        <v>5652</v>
      </c>
      <c r="E2925" t="s">
        <v>5660</v>
      </c>
    </row>
    <row r="2926" spans="1:5" hidden="1">
      <c r="A2926" t="s">
        <v>7995</v>
      </c>
      <c r="B2926" t="s">
        <v>73</v>
      </c>
      <c r="C2926" t="s">
        <v>7996</v>
      </c>
      <c r="D2926" t="s">
        <v>5652</v>
      </c>
      <c r="E2926" t="s">
        <v>5660</v>
      </c>
    </row>
    <row r="2927" spans="1:5" hidden="1">
      <c r="A2927" t="s">
        <v>8000</v>
      </c>
      <c r="B2927" t="s">
        <v>99</v>
      </c>
      <c r="C2927" t="s">
        <v>8001</v>
      </c>
      <c r="D2927" t="s">
        <v>5652</v>
      </c>
      <c r="E2927" t="s">
        <v>5660</v>
      </c>
    </row>
    <row r="2928" spans="1:5" hidden="1">
      <c r="A2928" t="s">
        <v>8006</v>
      </c>
      <c r="B2928" t="s">
        <v>489</v>
      </c>
      <c r="C2928" t="s">
        <v>8007</v>
      </c>
      <c r="D2928" t="s">
        <v>5652</v>
      </c>
      <c r="E2928" t="s">
        <v>5660</v>
      </c>
    </row>
    <row r="2929" spans="1:5" hidden="1">
      <c r="A2929" t="s">
        <v>8009</v>
      </c>
      <c r="B2929" t="s">
        <v>628</v>
      </c>
      <c r="C2929" t="s">
        <v>8010</v>
      </c>
      <c r="D2929" t="s">
        <v>5652</v>
      </c>
      <c r="E2929" t="s">
        <v>5660</v>
      </c>
    </row>
    <row r="2930" spans="1:5" hidden="1">
      <c r="A2930" t="s">
        <v>8014</v>
      </c>
      <c r="B2930" t="s">
        <v>151</v>
      </c>
      <c r="C2930" t="s">
        <v>8015</v>
      </c>
      <c r="D2930" t="s">
        <v>5652</v>
      </c>
      <c r="E2930" t="s">
        <v>5660</v>
      </c>
    </row>
    <row r="2931" spans="1:5" hidden="1">
      <c r="A2931" t="s">
        <v>8018</v>
      </c>
      <c r="B2931" t="s">
        <v>105</v>
      </c>
      <c r="C2931" t="s">
        <v>8019</v>
      </c>
      <c r="D2931" t="s">
        <v>5652</v>
      </c>
      <c r="E2931" t="s">
        <v>5660</v>
      </c>
    </row>
    <row r="2932" spans="1:5" hidden="1">
      <c r="A2932" t="s">
        <v>8024</v>
      </c>
      <c r="B2932" t="s">
        <v>193</v>
      </c>
      <c r="C2932" t="s">
        <v>8025</v>
      </c>
      <c r="D2932" t="s">
        <v>5652</v>
      </c>
      <c r="E2932" t="s">
        <v>5660</v>
      </c>
    </row>
    <row r="2933" spans="1:5" hidden="1">
      <c r="A2933" t="s">
        <v>8036</v>
      </c>
      <c r="B2933" t="s">
        <v>235</v>
      </c>
      <c r="C2933" t="s">
        <v>8037</v>
      </c>
      <c r="D2933" t="s">
        <v>5652</v>
      </c>
      <c r="E2933" t="s">
        <v>5660</v>
      </c>
    </row>
    <row r="2934" spans="1:5" hidden="1">
      <c r="A2934" t="s">
        <v>8047</v>
      </c>
      <c r="B2934" t="s">
        <v>435</v>
      </c>
      <c r="C2934" t="s">
        <v>8048</v>
      </c>
      <c r="D2934" t="s">
        <v>5652</v>
      </c>
      <c r="E2934" t="s">
        <v>5660</v>
      </c>
    </row>
    <row r="2935" spans="1:5" hidden="1">
      <c r="A2935" t="s">
        <v>8051</v>
      </c>
      <c r="B2935" t="s">
        <v>211</v>
      </c>
      <c r="C2935" t="s">
        <v>8052</v>
      </c>
      <c r="D2935" t="s">
        <v>5652</v>
      </c>
      <c r="E2935" t="s">
        <v>5660</v>
      </c>
    </row>
    <row r="2936" spans="1:5" hidden="1">
      <c r="A2936" t="s">
        <v>8054</v>
      </c>
      <c r="B2936" t="s">
        <v>101</v>
      </c>
      <c r="C2936" t="s">
        <v>8055</v>
      </c>
      <c r="D2936" t="s">
        <v>5652</v>
      </c>
      <c r="E2936" t="s">
        <v>5660</v>
      </c>
    </row>
    <row r="2937" spans="1:5" hidden="1">
      <c r="A2937" t="s">
        <v>8056</v>
      </c>
      <c r="B2937" t="s">
        <v>355</v>
      </c>
      <c r="C2937" t="s">
        <v>8057</v>
      </c>
      <c r="D2937" t="s">
        <v>5652</v>
      </c>
      <c r="E2937" t="s">
        <v>5660</v>
      </c>
    </row>
    <row r="2938" spans="1:5" hidden="1">
      <c r="A2938" t="s">
        <v>8061</v>
      </c>
      <c r="B2938" t="s">
        <v>279</v>
      </c>
      <c r="C2938" t="s">
        <v>8062</v>
      </c>
      <c r="D2938" t="s">
        <v>5652</v>
      </c>
      <c r="E2938" t="s">
        <v>5660</v>
      </c>
    </row>
    <row r="2939" spans="1:5" hidden="1">
      <c r="A2939" t="s">
        <v>8067</v>
      </c>
      <c r="B2939" t="s">
        <v>509</v>
      </c>
      <c r="C2939" t="s">
        <v>8068</v>
      </c>
      <c r="D2939" t="s">
        <v>5652</v>
      </c>
      <c r="E2939" t="s">
        <v>5660</v>
      </c>
    </row>
    <row r="2940" spans="1:5" hidden="1">
      <c r="A2940" t="s">
        <v>8069</v>
      </c>
      <c r="B2940" t="s">
        <v>537</v>
      </c>
      <c r="C2940" t="s">
        <v>8070</v>
      </c>
      <c r="D2940" t="s">
        <v>5652</v>
      </c>
      <c r="E2940" t="s">
        <v>5660</v>
      </c>
    </row>
    <row r="2941" spans="1:5" hidden="1">
      <c r="A2941" t="s">
        <v>8129</v>
      </c>
      <c r="B2941" t="s">
        <v>373</v>
      </c>
      <c r="C2941" t="s">
        <v>8130</v>
      </c>
      <c r="D2941" t="s">
        <v>5652</v>
      </c>
      <c r="E2941" t="s">
        <v>5660</v>
      </c>
    </row>
    <row r="2942" spans="1:5" hidden="1">
      <c r="A2942" t="s">
        <v>8141</v>
      </c>
      <c r="B2942" t="s">
        <v>728</v>
      </c>
      <c r="C2942" t="s">
        <v>8142</v>
      </c>
      <c r="D2942" t="s">
        <v>5652</v>
      </c>
      <c r="E2942" t="s">
        <v>5660</v>
      </c>
    </row>
    <row r="2943" spans="1:5" hidden="1">
      <c r="A2943" t="s">
        <v>8242</v>
      </c>
      <c r="B2943" t="s">
        <v>467</v>
      </c>
      <c r="C2943" t="s">
        <v>8243</v>
      </c>
      <c r="D2943" t="s">
        <v>5652</v>
      </c>
      <c r="E2943" t="s">
        <v>5660</v>
      </c>
    </row>
    <row r="2944" spans="1:5" hidden="1">
      <c r="A2944" t="s">
        <v>8295</v>
      </c>
      <c r="B2944" t="s">
        <v>139</v>
      </c>
      <c r="C2944" t="s">
        <v>8296</v>
      </c>
      <c r="D2944" t="s">
        <v>5652</v>
      </c>
      <c r="E2944" t="s">
        <v>5660</v>
      </c>
    </row>
    <row r="2945" spans="1:5" hidden="1">
      <c r="A2945" t="s">
        <v>8307</v>
      </c>
      <c r="B2945" t="s">
        <v>199</v>
      </c>
      <c r="C2945" t="s">
        <v>8308</v>
      </c>
      <c r="D2945" t="s">
        <v>5652</v>
      </c>
      <c r="E2945" t="s">
        <v>5660</v>
      </c>
    </row>
    <row r="2946" spans="1:5" hidden="1">
      <c r="A2946" t="s">
        <v>8309</v>
      </c>
      <c r="B2946" t="s">
        <v>656</v>
      </c>
      <c r="C2946" t="s">
        <v>8310</v>
      </c>
      <c r="D2946" t="s">
        <v>5652</v>
      </c>
      <c r="E2946" t="s">
        <v>5660</v>
      </c>
    </row>
    <row r="2947" spans="1:5" hidden="1">
      <c r="A2947" t="s">
        <v>8321</v>
      </c>
      <c r="B2947" t="s">
        <v>449</v>
      </c>
      <c r="C2947" t="s">
        <v>8322</v>
      </c>
      <c r="D2947" t="s">
        <v>5652</v>
      </c>
      <c r="E2947" t="s">
        <v>5660</v>
      </c>
    </row>
    <row r="2948" spans="1:5" hidden="1">
      <c r="A2948" t="s">
        <v>8333</v>
      </c>
      <c r="B2948" t="s">
        <v>805</v>
      </c>
      <c r="C2948" t="s">
        <v>8334</v>
      </c>
      <c r="D2948" t="s">
        <v>5652</v>
      </c>
      <c r="E2948" t="s">
        <v>5660</v>
      </c>
    </row>
    <row r="2949" spans="1:5" hidden="1">
      <c r="A2949" t="s">
        <v>8337</v>
      </c>
      <c r="B2949" t="s">
        <v>277</v>
      </c>
      <c r="C2949" t="s">
        <v>8338</v>
      </c>
      <c r="D2949" t="s">
        <v>5652</v>
      </c>
      <c r="E2949" t="s">
        <v>5660</v>
      </c>
    </row>
    <row r="2950" spans="1:5" hidden="1">
      <c r="A2950" t="s">
        <v>8346</v>
      </c>
      <c r="B2950" t="s">
        <v>807</v>
      </c>
      <c r="C2950" t="s">
        <v>8347</v>
      </c>
      <c r="D2950" t="s">
        <v>5652</v>
      </c>
      <c r="E2950" t="s">
        <v>5660</v>
      </c>
    </row>
    <row r="2951" spans="1:5" hidden="1">
      <c r="A2951" t="s">
        <v>8416</v>
      </c>
      <c r="B2951" t="s">
        <v>117</v>
      </c>
      <c r="C2951" t="s">
        <v>8417</v>
      </c>
      <c r="D2951" t="s">
        <v>5652</v>
      </c>
      <c r="E2951" t="s">
        <v>5660</v>
      </c>
    </row>
    <row r="2952" spans="1:5" hidden="1">
      <c r="A2952" t="s">
        <v>8449</v>
      </c>
      <c r="B2952" t="s">
        <v>616</v>
      </c>
      <c r="C2952" t="s">
        <v>8450</v>
      </c>
      <c r="D2952" t="s">
        <v>5652</v>
      </c>
      <c r="E2952" t="s">
        <v>5660</v>
      </c>
    </row>
    <row r="2953" spans="1:5" hidden="1">
      <c r="A2953" t="s">
        <v>8489</v>
      </c>
      <c r="B2953" t="s">
        <v>123</v>
      </c>
      <c r="C2953" t="s">
        <v>8490</v>
      </c>
      <c r="D2953" t="s">
        <v>5652</v>
      </c>
      <c r="E2953" t="s">
        <v>5660</v>
      </c>
    </row>
    <row r="2954" spans="1:5" hidden="1">
      <c r="A2954" t="s">
        <v>8492</v>
      </c>
      <c r="B2954" t="s">
        <v>227</v>
      </c>
      <c r="C2954" t="s">
        <v>8493</v>
      </c>
      <c r="D2954" t="s">
        <v>5652</v>
      </c>
      <c r="E2954" t="s">
        <v>5660</v>
      </c>
    </row>
    <row r="2955" spans="1:5" hidden="1">
      <c r="A2955" t="s">
        <v>8495</v>
      </c>
      <c r="B2955" t="s">
        <v>552</v>
      </c>
      <c r="C2955" t="s">
        <v>8496</v>
      </c>
      <c r="D2955" t="s">
        <v>5652</v>
      </c>
      <c r="E2955" t="s">
        <v>5660</v>
      </c>
    </row>
    <row r="2956" spans="1:5" hidden="1">
      <c r="A2956" t="s">
        <v>8553</v>
      </c>
      <c r="B2956" t="s">
        <v>901</v>
      </c>
      <c r="C2956" t="s">
        <v>8554</v>
      </c>
      <c r="D2956" t="s">
        <v>5652</v>
      </c>
      <c r="E2956" t="s">
        <v>5660</v>
      </c>
    </row>
    <row r="2957" spans="1:5" hidden="1">
      <c r="A2957" t="s">
        <v>8560</v>
      </c>
      <c r="B2957" t="s">
        <v>674</v>
      </c>
      <c r="C2957" t="s">
        <v>8561</v>
      </c>
      <c r="D2957" t="s">
        <v>5652</v>
      </c>
      <c r="E2957" t="s">
        <v>5660</v>
      </c>
    </row>
    <row r="2958" spans="1:5" hidden="1">
      <c r="A2958" t="s">
        <v>8640</v>
      </c>
      <c r="B2958" t="s">
        <v>738</v>
      </c>
      <c r="C2958" t="s">
        <v>8641</v>
      </c>
      <c r="D2958" t="s">
        <v>5652</v>
      </c>
      <c r="E2958" t="s">
        <v>5660</v>
      </c>
    </row>
    <row r="2959" spans="1:5" hidden="1">
      <c r="A2959" t="s">
        <v>8670</v>
      </c>
      <c r="B2959" t="s">
        <v>219</v>
      </c>
      <c r="C2959" t="s">
        <v>8671</v>
      </c>
      <c r="D2959" t="s">
        <v>5652</v>
      </c>
      <c r="E2959" t="s">
        <v>5660</v>
      </c>
    </row>
    <row r="2960" spans="1:5" hidden="1">
      <c r="A2960" t="s">
        <v>8699</v>
      </c>
      <c r="B2960" t="s">
        <v>481</v>
      </c>
      <c r="C2960" t="s">
        <v>8700</v>
      </c>
      <c r="D2960" t="s">
        <v>5652</v>
      </c>
      <c r="E2960" t="s">
        <v>5660</v>
      </c>
    </row>
    <row r="2961" spans="1:5" hidden="1">
      <c r="A2961" t="s">
        <v>8771</v>
      </c>
      <c r="B2961" t="s">
        <v>658</v>
      </c>
      <c r="C2961" t="s">
        <v>8772</v>
      </c>
      <c r="D2961" t="s">
        <v>5652</v>
      </c>
      <c r="E2961" t="s">
        <v>5660</v>
      </c>
    </row>
    <row r="2962" spans="1:5" hidden="1">
      <c r="A2962" t="s">
        <v>8879</v>
      </c>
      <c r="B2962" t="s">
        <v>1048</v>
      </c>
      <c r="C2962" t="s">
        <v>8880</v>
      </c>
      <c r="D2962" t="s">
        <v>5652</v>
      </c>
      <c r="E2962" t="s">
        <v>5660</v>
      </c>
    </row>
    <row r="2963" spans="1:5" hidden="1">
      <c r="A2963" t="s">
        <v>8895</v>
      </c>
      <c r="B2963" t="s">
        <v>293</v>
      </c>
      <c r="C2963" t="s">
        <v>8896</v>
      </c>
      <c r="D2963" t="s">
        <v>5652</v>
      </c>
      <c r="E2963" t="s">
        <v>5660</v>
      </c>
    </row>
    <row r="2964" spans="1:5" hidden="1">
      <c r="A2964" t="s">
        <v>8929</v>
      </c>
      <c r="B2964" t="s">
        <v>401</v>
      </c>
      <c r="C2964" t="s">
        <v>8930</v>
      </c>
      <c r="D2964" t="s">
        <v>5652</v>
      </c>
      <c r="E2964" t="s">
        <v>5660</v>
      </c>
    </row>
    <row r="2965" spans="1:5" hidden="1">
      <c r="A2965" t="s">
        <v>9113</v>
      </c>
      <c r="B2965" t="s">
        <v>109</v>
      </c>
      <c r="C2965" t="s">
        <v>9114</v>
      </c>
      <c r="D2965" t="s">
        <v>5652</v>
      </c>
      <c r="E2965" t="s">
        <v>5660</v>
      </c>
    </row>
    <row r="2966" spans="1:5" hidden="1">
      <c r="A2966" t="s">
        <v>9126</v>
      </c>
      <c r="B2966" t="s">
        <v>377</v>
      </c>
      <c r="C2966" t="s">
        <v>9127</v>
      </c>
      <c r="D2966" t="s">
        <v>5652</v>
      </c>
      <c r="E2966" t="s">
        <v>5660</v>
      </c>
    </row>
    <row r="2967" spans="1:5" hidden="1">
      <c r="A2967" t="s">
        <v>9236</v>
      </c>
      <c r="B2967" t="s">
        <v>253</v>
      </c>
      <c r="C2967" t="s">
        <v>9237</v>
      </c>
      <c r="D2967" t="s">
        <v>5652</v>
      </c>
      <c r="E2967" t="s">
        <v>5660</v>
      </c>
    </row>
    <row r="2968" spans="1:5" hidden="1">
      <c r="A2968" t="s">
        <v>9270</v>
      </c>
      <c r="B2968" t="s">
        <v>696</v>
      </c>
      <c r="C2968" t="s">
        <v>9271</v>
      </c>
      <c r="D2968" t="s">
        <v>5652</v>
      </c>
      <c r="E2968" t="s">
        <v>5660</v>
      </c>
    </row>
    <row r="2969" spans="1:5" hidden="1">
      <c r="A2969" t="s">
        <v>9344</v>
      </c>
      <c r="B2969" t="s">
        <v>864</v>
      </c>
      <c r="C2969" t="s">
        <v>9345</v>
      </c>
      <c r="D2969" t="s">
        <v>5652</v>
      </c>
      <c r="E2969" t="s">
        <v>5660</v>
      </c>
    </row>
    <row r="2970" spans="1:5" hidden="1">
      <c r="A2970" t="s">
        <v>9363</v>
      </c>
      <c r="B2970" t="s">
        <v>710</v>
      </c>
      <c r="C2970" t="s">
        <v>9364</v>
      </c>
      <c r="D2970" t="s">
        <v>5652</v>
      </c>
      <c r="E2970" t="s">
        <v>5660</v>
      </c>
    </row>
    <row r="2971" spans="1:5" hidden="1">
      <c r="A2971" t="s">
        <v>9385</v>
      </c>
      <c r="B2971" t="s">
        <v>297</v>
      </c>
      <c r="C2971" t="s">
        <v>9386</v>
      </c>
      <c r="D2971" t="s">
        <v>5652</v>
      </c>
      <c r="E2971" t="s">
        <v>5660</v>
      </c>
    </row>
    <row r="2972" spans="1:5" hidden="1">
      <c r="A2972" t="s">
        <v>9396</v>
      </c>
      <c r="B2972" t="s">
        <v>439</v>
      </c>
      <c r="C2972" t="s">
        <v>9397</v>
      </c>
      <c r="D2972" t="s">
        <v>5652</v>
      </c>
      <c r="E2972" t="s">
        <v>5660</v>
      </c>
    </row>
    <row r="2973" spans="1:5" hidden="1">
      <c r="A2973" t="s">
        <v>9421</v>
      </c>
      <c r="B2973" t="s">
        <v>876</v>
      </c>
      <c r="C2973" t="s">
        <v>9422</v>
      </c>
      <c r="D2973" t="s">
        <v>5652</v>
      </c>
      <c r="E2973" t="s">
        <v>5660</v>
      </c>
    </row>
    <row r="2974" spans="1:5" hidden="1">
      <c r="A2974" t="s">
        <v>9466</v>
      </c>
      <c r="B2974" t="s">
        <v>93</v>
      </c>
      <c r="C2974" t="s">
        <v>9467</v>
      </c>
      <c r="D2974" t="s">
        <v>5652</v>
      </c>
      <c r="E2974" t="s">
        <v>5660</v>
      </c>
    </row>
    <row r="2975" spans="1:5" hidden="1">
      <c r="A2975" t="s">
        <v>9475</v>
      </c>
      <c r="B2975" t="s">
        <v>113</v>
      </c>
      <c r="C2975" t="s">
        <v>9476</v>
      </c>
      <c r="D2975" t="s">
        <v>5652</v>
      </c>
      <c r="E2975" t="s">
        <v>5660</v>
      </c>
    </row>
    <row r="2976" spans="1:5" hidden="1">
      <c r="A2976" t="s">
        <v>9506</v>
      </c>
      <c r="B2976" t="s">
        <v>891</v>
      </c>
      <c r="C2976" t="s">
        <v>9507</v>
      </c>
      <c r="D2976" t="s">
        <v>5652</v>
      </c>
      <c r="E2976" t="s">
        <v>5660</v>
      </c>
    </row>
    <row r="2977" spans="1:5" hidden="1">
      <c r="A2977" t="s">
        <v>9510</v>
      </c>
      <c r="B2977" t="s">
        <v>706</v>
      </c>
      <c r="C2977" t="s">
        <v>9511</v>
      </c>
      <c r="D2977" t="s">
        <v>5652</v>
      </c>
      <c r="E2977" t="s">
        <v>5660</v>
      </c>
    </row>
    <row r="2978" spans="1:5" hidden="1">
      <c r="A2978" t="s">
        <v>9548</v>
      </c>
      <c r="B2978" t="s">
        <v>175</v>
      </c>
      <c r="C2978" t="s">
        <v>9549</v>
      </c>
      <c r="D2978" t="s">
        <v>5652</v>
      </c>
      <c r="E2978" t="s">
        <v>5660</v>
      </c>
    </row>
    <row r="2979" spans="1:5" hidden="1">
      <c r="A2979" t="s">
        <v>9550</v>
      </c>
      <c r="B2979" t="s">
        <v>507</v>
      </c>
      <c r="C2979" t="s">
        <v>9551</v>
      </c>
      <c r="D2979" t="s">
        <v>5652</v>
      </c>
      <c r="E2979" t="s">
        <v>5660</v>
      </c>
    </row>
    <row r="2980" spans="1:5" hidden="1">
      <c r="A2980" t="s">
        <v>9561</v>
      </c>
      <c r="B2980" t="s">
        <v>141</v>
      </c>
      <c r="C2980" t="s">
        <v>9562</v>
      </c>
      <c r="D2980" t="s">
        <v>5652</v>
      </c>
      <c r="E2980" t="s">
        <v>5660</v>
      </c>
    </row>
    <row r="2981" spans="1:5" hidden="1">
      <c r="A2981" t="s">
        <v>9566</v>
      </c>
      <c r="B2981" t="s">
        <v>269</v>
      </c>
      <c r="C2981" t="s">
        <v>9567</v>
      </c>
      <c r="D2981" t="s">
        <v>5652</v>
      </c>
      <c r="E2981" t="s">
        <v>5660</v>
      </c>
    </row>
    <row r="2982" spans="1:5" hidden="1">
      <c r="A2982" t="s">
        <v>9573</v>
      </c>
      <c r="B2982" t="s">
        <v>918</v>
      </c>
      <c r="C2982" t="s">
        <v>9574</v>
      </c>
      <c r="D2982" t="s">
        <v>5652</v>
      </c>
      <c r="E2982" t="s">
        <v>5660</v>
      </c>
    </row>
    <row r="2983" spans="1:5" hidden="1">
      <c r="A2983" t="s">
        <v>9617</v>
      </c>
      <c r="B2983" t="s">
        <v>455</v>
      </c>
      <c r="C2983" t="s">
        <v>9618</v>
      </c>
      <c r="D2983" t="s">
        <v>5652</v>
      </c>
      <c r="E2983" t="s">
        <v>5660</v>
      </c>
    </row>
    <row r="2984" spans="1:5" hidden="1">
      <c r="A2984" t="s">
        <v>9630</v>
      </c>
      <c r="B2984" t="s">
        <v>1055</v>
      </c>
      <c r="C2984" t="s">
        <v>9631</v>
      </c>
      <c r="D2984" t="s">
        <v>5652</v>
      </c>
      <c r="E2984" t="s">
        <v>5660</v>
      </c>
    </row>
    <row r="2985" spans="1:5" hidden="1">
      <c r="A2985" t="s">
        <v>9636</v>
      </c>
      <c r="B2985" t="s">
        <v>748</v>
      </c>
      <c r="C2985" t="s">
        <v>9637</v>
      </c>
      <c r="D2985" t="s">
        <v>5652</v>
      </c>
      <c r="E2985" t="s">
        <v>5660</v>
      </c>
    </row>
    <row r="2986" spans="1:5" hidden="1">
      <c r="A2986" t="s">
        <v>9641</v>
      </c>
      <c r="B2986" t="s">
        <v>754</v>
      </c>
      <c r="C2986" t="s">
        <v>9642</v>
      </c>
      <c r="D2986" t="s">
        <v>5652</v>
      </c>
      <c r="E2986" t="s">
        <v>5660</v>
      </c>
    </row>
    <row r="2987" spans="1:5" hidden="1">
      <c r="A2987" t="s">
        <v>9646</v>
      </c>
      <c r="B2987" t="s">
        <v>291</v>
      </c>
      <c r="C2987" t="s">
        <v>9647</v>
      </c>
      <c r="D2987" t="s">
        <v>5652</v>
      </c>
      <c r="E2987" t="s">
        <v>5660</v>
      </c>
    </row>
    <row r="2988" spans="1:5" hidden="1">
      <c r="A2988" t="s">
        <v>9667</v>
      </c>
      <c r="B2988" t="s">
        <v>473</v>
      </c>
      <c r="C2988" t="s">
        <v>9668</v>
      </c>
      <c r="D2988" t="s">
        <v>5652</v>
      </c>
      <c r="E2988" t="s">
        <v>5660</v>
      </c>
    </row>
    <row r="2989" spans="1:5" hidden="1">
      <c r="A2989" t="s">
        <v>9671</v>
      </c>
      <c r="B2989" t="s">
        <v>65</v>
      </c>
      <c r="C2989" t="s">
        <v>9672</v>
      </c>
      <c r="D2989" t="s">
        <v>5652</v>
      </c>
      <c r="E2989" t="s">
        <v>5660</v>
      </c>
    </row>
    <row r="2990" spans="1:5" hidden="1">
      <c r="A2990" t="s">
        <v>9681</v>
      </c>
      <c r="B2990" t="s">
        <v>399</v>
      </c>
      <c r="C2990" t="s">
        <v>9682</v>
      </c>
      <c r="D2990" t="s">
        <v>5652</v>
      </c>
      <c r="E2990" t="s">
        <v>5660</v>
      </c>
    </row>
    <row r="2991" spans="1:5" hidden="1">
      <c r="A2991" t="s">
        <v>9695</v>
      </c>
      <c r="B2991" t="s">
        <v>469</v>
      </c>
      <c r="C2991" t="s">
        <v>9696</v>
      </c>
      <c r="D2991" t="s">
        <v>5652</v>
      </c>
      <c r="E2991" t="s">
        <v>5660</v>
      </c>
    </row>
    <row r="2992" spans="1:5" hidden="1">
      <c r="A2992" t="s">
        <v>9723</v>
      </c>
      <c r="B2992" t="s">
        <v>602</v>
      </c>
      <c r="C2992" t="s">
        <v>9724</v>
      </c>
      <c r="D2992" t="s">
        <v>5652</v>
      </c>
      <c r="E2992" t="s">
        <v>5660</v>
      </c>
    </row>
    <row r="2993" spans="1:5" hidden="1">
      <c r="A2993" t="s">
        <v>9747</v>
      </c>
      <c r="B2993" t="s">
        <v>221</v>
      </c>
      <c r="C2993" t="s">
        <v>9748</v>
      </c>
      <c r="D2993" t="s">
        <v>5652</v>
      </c>
      <c r="E2993" t="s">
        <v>5660</v>
      </c>
    </row>
    <row r="2994" spans="1:5" hidden="1">
      <c r="A2994" t="s">
        <v>9755</v>
      </c>
      <c r="B2994" t="s">
        <v>301</v>
      </c>
      <c r="C2994" t="s">
        <v>9756</v>
      </c>
      <c r="D2994" t="s">
        <v>5652</v>
      </c>
      <c r="E2994" t="s">
        <v>5660</v>
      </c>
    </row>
    <row r="2995" spans="1:5" hidden="1">
      <c r="A2995" t="s">
        <v>9758</v>
      </c>
      <c r="B2995" t="s">
        <v>610</v>
      </c>
      <c r="C2995" t="s">
        <v>9759</v>
      </c>
      <c r="D2995" t="s">
        <v>5652</v>
      </c>
      <c r="E2995" t="s">
        <v>5660</v>
      </c>
    </row>
    <row r="2996" spans="1:5" hidden="1">
      <c r="A2996" t="s">
        <v>9766</v>
      </c>
      <c r="B2996" t="s">
        <v>1058</v>
      </c>
      <c r="C2996" t="s">
        <v>9767</v>
      </c>
      <c r="D2996" t="s">
        <v>5652</v>
      </c>
      <c r="E2996" t="s">
        <v>5660</v>
      </c>
    </row>
    <row r="2997" spans="1:5" hidden="1">
      <c r="A2997" t="s">
        <v>9769</v>
      </c>
      <c r="B2997" t="s">
        <v>836</v>
      </c>
      <c r="C2997" t="s">
        <v>9770</v>
      </c>
      <c r="D2997" t="s">
        <v>5652</v>
      </c>
      <c r="E2997" t="s">
        <v>5660</v>
      </c>
    </row>
    <row r="2998" spans="1:5" hidden="1">
      <c r="A2998" t="s">
        <v>9774</v>
      </c>
      <c r="B2998" t="s">
        <v>55</v>
      </c>
      <c r="C2998" t="s">
        <v>9775</v>
      </c>
      <c r="D2998" t="s">
        <v>5652</v>
      </c>
      <c r="E2998" t="s">
        <v>5660</v>
      </c>
    </row>
    <row r="2999" spans="1:5" hidden="1">
      <c r="A2999" t="s">
        <v>9778</v>
      </c>
      <c r="B2999" t="s">
        <v>307</v>
      </c>
      <c r="C2999" t="s">
        <v>9779</v>
      </c>
      <c r="D2999" t="s">
        <v>5652</v>
      </c>
      <c r="E2999" t="s">
        <v>5660</v>
      </c>
    </row>
    <row r="3000" spans="1:5" hidden="1">
      <c r="A3000" t="s">
        <v>9792</v>
      </c>
      <c r="B3000" t="s">
        <v>427</v>
      </c>
      <c r="C3000" t="s">
        <v>9793</v>
      </c>
      <c r="D3000" t="s">
        <v>5652</v>
      </c>
      <c r="E3000" t="s">
        <v>5660</v>
      </c>
    </row>
    <row r="3001" spans="1:5" hidden="1">
      <c r="A3001" t="s">
        <v>9804</v>
      </c>
      <c r="B3001" t="s">
        <v>127</v>
      </c>
      <c r="C3001" t="s">
        <v>9805</v>
      </c>
      <c r="D3001" t="s">
        <v>5652</v>
      </c>
      <c r="E3001" t="s">
        <v>5660</v>
      </c>
    </row>
    <row r="3002" spans="1:5" hidden="1">
      <c r="A3002" t="s">
        <v>9859</v>
      </c>
      <c r="B3002" t="s">
        <v>319</v>
      </c>
      <c r="C3002" t="s">
        <v>9860</v>
      </c>
      <c r="D3002" t="s">
        <v>5652</v>
      </c>
      <c r="E3002" t="s">
        <v>5660</v>
      </c>
    </row>
    <row r="3003" spans="1:5" hidden="1">
      <c r="A3003" t="s">
        <v>9866</v>
      </c>
      <c r="B3003" t="s">
        <v>67</v>
      </c>
      <c r="C3003" t="s">
        <v>9867</v>
      </c>
      <c r="D3003" t="s">
        <v>5652</v>
      </c>
      <c r="E3003" t="s">
        <v>5660</v>
      </c>
    </row>
    <row r="3004" spans="1:5" hidden="1">
      <c r="A3004" t="s">
        <v>9882</v>
      </c>
      <c r="B3004" t="s">
        <v>229</v>
      </c>
      <c r="C3004" t="s">
        <v>9883</v>
      </c>
      <c r="D3004" t="s">
        <v>5652</v>
      </c>
      <c r="E3004" t="s">
        <v>5660</v>
      </c>
    </row>
    <row r="3005" spans="1:5" hidden="1">
      <c r="A3005" t="s">
        <v>9893</v>
      </c>
      <c r="B3005" t="s">
        <v>135</v>
      </c>
      <c r="C3005" t="s">
        <v>9894</v>
      </c>
      <c r="D3005" t="s">
        <v>5652</v>
      </c>
      <c r="E3005" t="s">
        <v>5660</v>
      </c>
    </row>
    <row r="3006" spans="1:5" hidden="1">
      <c r="A3006" t="s">
        <v>9907</v>
      </c>
      <c r="B3006" t="s">
        <v>295</v>
      </c>
      <c r="C3006" t="s">
        <v>9908</v>
      </c>
      <c r="D3006" t="s">
        <v>5652</v>
      </c>
      <c r="E3006" t="s">
        <v>5660</v>
      </c>
    </row>
    <row r="3007" spans="1:5" hidden="1">
      <c r="A3007" t="s">
        <v>9909</v>
      </c>
      <c r="B3007" t="s">
        <v>886</v>
      </c>
      <c r="C3007" t="s">
        <v>9910</v>
      </c>
      <c r="D3007" t="s">
        <v>5652</v>
      </c>
      <c r="E3007" t="s">
        <v>5660</v>
      </c>
    </row>
    <row r="3008" spans="1:5" hidden="1">
      <c r="A3008" t="s">
        <v>9911</v>
      </c>
      <c r="B3008" t="s">
        <v>61</v>
      </c>
      <c r="C3008" t="s">
        <v>9912</v>
      </c>
      <c r="D3008" t="s">
        <v>5652</v>
      </c>
      <c r="E3008" t="s">
        <v>5660</v>
      </c>
    </row>
    <row r="3009" spans="1:5" hidden="1">
      <c r="A3009" t="s">
        <v>9920</v>
      </c>
      <c r="B3009" t="s">
        <v>594</v>
      </c>
      <c r="C3009" t="s">
        <v>9921</v>
      </c>
      <c r="D3009" t="s">
        <v>5652</v>
      </c>
      <c r="E3009" t="s">
        <v>5660</v>
      </c>
    </row>
    <row r="3010" spans="1:5" hidden="1">
      <c r="A3010" t="s">
        <v>9924</v>
      </c>
      <c r="B3010" t="s">
        <v>895</v>
      </c>
      <c r="C3010" t="s">
        <v>9925</v>
      </c>
      <c r="D3010" t="s">
        <v>5652</v>
      </c>
      <c r="E3010" t="s">
        <v>5660</v>
      </c>
    </row>
    <row r="3011" spans="1:5" hidden="1">
      <c r="A3011" t="s">
        <v>9935</v>
      </c>
      <c r="B3011" t="s">
        <v>548</v>
      </c>
      <c r="C3011" t="s">
        <v>9936</v>
      </c>
      <c r="D3011" t="s">
        <v>5652</v>
      </c>
      <c r="E3011" t="s">
        <v>5660</v>
      </c>
    </row>
    <row r="3012" spans="1:5" hidden="1">
      <c r="A3012" t="s">
        <v>9937</v>
      </c>
      <c r="B3012" t="s">
        <v>654</v>
      </c>
      <c r="C3012" t="s">
        <v>9938</v>
      </c>
      <c r="D3012" t="s">
        <v>5652</v>
      </c>
      <c r="E3012" t="s">
        <v>5660</v>
      </c>
    </row>
    <row r="3013" spans="1:5" hidden="1">
      <c r="A3013" t="s">
        <v>9942</v>
      </c>
      <c r="B3013" t="s">
        <v>576</v>
      </c>
      <c r="C3013" t="s">
        <v>9943</v>
      </c>
      <c r="D3013" t="s">
        <v>5652</v>
      </c>
      <c r="E3013" t="s">
        <v>5660</v>
      </c>
    </row>
    <row r="3014" spans="1:5" hidden="1">
      <c r="A3014" t="s">
        <v>9945</v>
      </c>
      <c r="B3014" t="s">
        <v>243</v>
      </c>
      <c r="C3014" t="s">
        <v>9946</v>
      </c>
      <c r="D3014" t="s">
        <v>5652</v>
      </c>
      <c r="E3014" t="s">
        <v>5660</v>
      </c>
    </row>
    <row r="3015" spans="1:5" hidden="1">
      <c r="A3015" t="s">
        <v>9952</v>
      </c>
      <c r="B3015" t="s">
        <v>1065</v>
      </c>
      <c r="C3015" t="s">
        <v>9953</v>
      </c>
      <c r="D3015" t="s">
        <v>5652</v>
      </c>
      <c r="E3015" t="s">
        <v>5660</v>
      </c>
    </row>
    <row r="3016" spans="1:5" hidden="1">
      <c r="A3016" t="s">
        <v>9964</v>
      </c>
      <c r="B3016" t="s">
        <v>562</v>
      </c>
      <c r="C3016" t="s">
        <v>9965</v>
      </c>
      <c r="D3016" t="s">
        <v>5652</v>
      </c>
      <c r="E3016" t="s">
        <v>5660</v>
      </c>
    </row>
    <row r="3017" spans="1:5" hidden="1">
      <c r="A3017" t="s">
        <v>9970</v>
      </c>
      <c r="B3017" t="s">
        <v>702</v>
      </c>
      <c r="C3017" t="s">
        <v>9971</v>
      </c>
      <c r="D3017" t="s">
        <v>5652</v>
      </c>
      <c r="E3017" t="s">
        <v>5660</v>
      </c>
    </row>
    <row r="3018" spans="1:5" hidden="1">
      <c r="A3018" t="s">
        <v>9976</v>
      </c>
      <c r="B3018" t="s">
        <v>97</v>
      </c>
      <c r="C3018" t="s">
        <v>9977</v>
      </c>
      <c r="D3018" t="s">
        <v>5652</v>
      </c>
      <c r="E3018" t="s">
        <v>5660</v>
      </c>
    </row>
    <row r="3019" spans="1:5" hidden="1">
      <c r="A3019" t="s">
        <v>9980</v>
      </c>
      <c r="B3019" t="s">
        <v>115</v>
      </c>
      <c r="C3019" t="s">
        <v>9981</v>
      </c>
      <c r="D3019" t="s">
        <v>5652</v>
      </c>
      <c r="E3019" t="s">
        <v>5660</v>
      </c>
    </row>
    <row r="3020" spans="1:5" hidden="1">
      <c r="A3020" t="s">
        <v>9998</v>
      </c>
      <c r="B3020" t="s">
        <v>525</v>
      </c>
      <c r="C3020" t="s">
        <v>9999</v>
      </c>
      <c r="D3020" t="s">
        <v>5652</v>
      </c>
      <c r="E3020" t="s">
        <v>5660</v>
      </c>
    </row>
    <row r="3021" spans="1:5" hidden="1">
      <c r="A3021" t="s">
        <v>10005</v>
      </c>
      <c r="B3021" t="s">
        <v>147</v>
      </c>
      <c r="C3021" t="s">
        <v>10006</v>
      </c>
      <c r="D3021" t="s">
        <v>5652</v>
      </c>
      <c r="E3021" t="s">
        <v>5660</v>
      </c>
    </row>
    <row r="3022" spans="1:5" hidden="1">
      <c r="A3022" t="s">
        <v>10014</v>
      </c>
      <c r="B3022" t="s">
        <v>103</v>
      </c>
      <c r="C3022" t="s">
        <v>10015</v>
      </c>
      <c r="D3022" t="s">
        <v>5652</v>
      </c>
      <c r="E3022" t="s">
        <v>5660</v>
      </c>
    </row>
    <row r="3023" spans="1:5" hidden="1">
      <c r="A3023" t="s">
        <v>10027</v>
      </c>
      <c r="B3023" t="s">
        <v>914</v>
      </c>
      <c r="C3023" t="s">
        <v>10028</v>
      </c>
      <c r="D3023" t="s">
        <v>5652</v>
      </c>
      <c r="E3023" t="s">
        <v>5660</v>
      </c>
    </row>
    <row r="3024" spans="1:5" hidden="1">
      <c r="A3024" t="s">
        <v>10029</v>
      </c>
      <c r="B3024" t="s">
        <v>916</v>
      </c>
      <c r="C3024" t="s">
        <v>10030</v>
      </c>
      <c r="D3024" t="s">
        <v>5652</v>
      </c>
      <c r="E3024" t="s">
        <v>5660</v>
      </c>
    </row>
    <row r="3025" spans="1:5" hidden="1">
      <c r="A3025" t="s">
        <v>10032</v>
      </c>
      <c r="B3025" t="s">
        <v>69</v>
      </c>
      <c r="C3025" t="s">
        <v>10033</v>
      </c>
      <c r="D3025" t="s">
        <v>5652</v>
      </c>
      <c r="E3025" t="s">
        <v>5660</v>
      </c>
    </row>
    <row r="3026" spans="1:5" hidden="1">
      <c r="A3026" t="s">
        <v>10051</v>
      </c>
      <c r="B3026" t="s">
        <v>309</v>
      </c>
      <c r="C3026" t="s">
        <v>10052</v>
      </c>
      <c r="D3026" t="s">
        <v>5652</v>
      </c>
      <c r="E3026" t="s">
        <v>5660</v>
      </c>
    </row>
    <row r="3027" spans="1:5" hidden="1">
      <c r="A3027" t="s">
        <v>10129</v>
      </c>
      <c r="B3027" t="s">
        <v>385</v>
      </c>
      <c r="C3027" t="s">
        <v>10130</v>
      </c>
      <c r="D3027" t="s">
        <v>5652</v>
      </c>
      <c r="E3027" t="s">
        <v>5660</v>
      </c>
    </row>
    <row r="3028" spans="1:5" hidden="1">
      <c r="A3028" t="s">
        <v>10168</v>
      </c>
      <c r="B3028" t="s">
        <v>461</v>
      </c>
      <c r="C3028" t="s">
        <v>10169</v>
      </c>
      <c r="D3028" t="s">
        <v>5652</v>
      </c>
      <c r="E3028" t="s">
        <v>5660</v>
      </c>
    </row>
    <row r="3029" spans="1:5" hidden="1">
      <c r="A3029" t="s">
        <v>10178</v>
      </c>
      <c r="B3029" t="s">
        <v>1072</v>
      </c>
      <c r="C3029" t="s">
        <v>10179</v>
      </c>
      <c r="D3029" t="s">
        <v>5652</v>
      </c>
      <c r="E3029" t="s">
        <v>5660</v>
      </c>
    </row>
    <row r="3030" spans="1:5" hidden="1">
      <c r="A3030" t="s">
        <v>10207</v>
      </c>
      <c r="B3030" t="s">
        <v>1074</v>
      </c>
      <c r="C3030" t="s">
        <v>10208</v>
      </c>
      <c r="D3030" t="s">
        <v>5652</v>
      </c>
      <c r="E3030" t="s">
        <v>5660</v>
      </c>
    </row>
    <row r="3031" spans="1:5" hidden="1">
      <c r="A3031" t="s">
        <v>10220</v>
      </c>
      <c r="B3031" t="s">
        <v>285</v>
      </c>
      <c r="C3031" t="s">
        <v>10221</v>
      </c>
      <c r="D3031" t="s">
        <v>5652</v>
      </c>
      <c r="E3031" t="s">
        <v>5660</v>
      </c>
    </row>
    <row r="3032" spans="1:5" hidden="1">
      <c r="A3032" t="s">
        <v>7271</v>
      </c>
      <c r="B3032" t="s">
        <v>245</v>
      </c>
      <c r="C3032" t="s">
        <v>7272</v>
      </c>
      <c r="D3032" t="s">
        <v>5652</v>
      </c>
      <c r="E3032" t="s">
        <v>7273</v>
      </c>
    </row>
    <row r="3033" spans="1:5" hidden="1">
      <c r="A3033" t="s">
        <v>8006</v>
      </c>
      <c r="B3033" t="s">
        <v>489</v>
      </c>
      <c r="C3033" t="s">
        <v>8007</v>
      </c>
      <c r="D3033" t="s">
        <v>5655</v>
      </c>
      <c r="E3033" t="s">
        <v>8008</v>
      </c>
    </row>
    <row r="3034" spans="1:5" hidden="1">
      <c r="A3034" t="s">
        <v>9866</v>
      </c>
      <c r="B3034" t="s">
        <v>67</v>
      </c>
      <c r="C3034" t="s">
        <v>9867</v>
      </c>
      <c r="D3034" t="s">
        <v>5655</v>
      </c>
      <c r="E3034" t="s">
        <v>8008</v>
      </c>
    </row>
    <row r="3035" spans="1:5" hidden="1">
      <c r="A3035" t="s">
        <v>10042</v>
      </c>
      <c r="B3035" t="s">
        <v>1068</v>
      </c>
      <c r="C3035" t="s">
        <v>10043</v>
      </c>
      <c r="D3035" t="s">
        <v>5655</v>
      </c>
      <c r="E3035" t="s">
        <v>10045</v>
      </c>
    </row>
    <row r="3036" spans="1:5" hidden="1">
      <c r="A3036" t="s">
        <v>6412</v>
      </c>
      <c r="B3036" t="s">
        <v>257</v>
      </c>
      <c r="C3036" t="s">
        <v>6413</v>
      </c>
      <c r="D3036" t="s">
        <v>5652</v>
      </c>
      <c r="E3036" t="s">
        <v>6414</v>
      </c>
    </row>
    <row r="3037" spans="1:5" hidden="1">
      <c r="A3037" t="s">
        <v>7414</v>
      </c>
      <c r="B3037" t="s">
        <v>197</v>
      </c>
      <c r="C3037" t="s">
        <v>7415</v>
      </c>
      <c r="D3037" t="s">
        <v>5652</v>
      </c>
      <c r="E3037" t="s">
        <v>6414</v>
      </c>
    </row>
    <row r="3038" spans="1:5" hidden="1">
      <c r="A3038" t="s">
        <v>5941</v>
      </c>
      <c r="B3038" t="s">
        <v>425</v>
      </c>
      <c r="C3038" t="s">
        <v>5942</v>
      </c>
      <c r="D3038" t="s">
        <v>5655</v>
      </c>
      <c r="E3038" t="s">
        <v>5949</v>
      </c>
    </row>
    <row r="3039" spans="1:5" hidden="1">
      <c r="A3039" t="s">
        <v>8346</v>
      </c>
      <c r="B3039" t="s">
        <v>807</v>
      </c>
      <c r="C3039" t="s">
        <v>8347</v>
      </c>
      <c r="D3039" t="s">
        <v>5652</v>
      </c>
      <c r="E3039" t="s">
        <v>8352</v>
      </c>
    </row>
    <row r="3040" spans="1:5" hidden="1">
      <c r="A3040" t="s">
        <v>7819</v>
      </c>
      <c r="B3040" t="s">
        <v>51</v>
      </c>
      <c r="C3040" t="s">
        <v>7820</v>
      </c>
      <c r="D3040" t="s">
        <v>5652</v>
      </c>
      <c r="E3040" t="s">
        <v>7821</v>
      </c>
    </row>
    <row r="3041" spans="1:5" hidden="1">
      <c r="A3041" t="s">
        <v>9180</v>
      </c>
      <c r="B3041" t="s">
        <v>313</v>
      </c>
      <c r="C3041" t="s">
        <v>9181</v>
      </c>
      <c r="D3041" t="s">
        <v>5652</v>
      </c>
      <c r="E3041" t="s">
        <v>7821</v>
      </c>
    </row>
    <row r="3042" spans="1:5" hidden="1">
      <c r="A3042" t="s">
        <v>9646</v>
      </c>
      <c r="B3042" t="s">
        <v>291</v>
      </c>
      <c r="C3042" t="s">
        <v>9647</v>
      </c>
      <c r="D3042" t="s">
        <v>5652</v>
      </c>
      <c r="E3042" t="s">
        <v>7821</v>
      </c>
    </row>
    <row r="3043" spans="1:5" hidden="1">
      <c r="A3043" t="s">
        <v>9755</v>
      </c>
      <c r="B3043" t="s">
        <v>301</v>
      </c>
      <c r="C3043" t="s">
        <v>9756</v>
      </c>
      <c r="D3043" t="s">
        <v>5652</v>
      </c>
      <c r="E3043" t="s">
        <v>7821</v>
      </c>
    </row>
    <row r="3044" spans="1:5" hidden="1">
      <c r="A3044" t="s">
        <v>6363</v>
      </c>
      <c r="B3044" t="s">
        <v>367</v>
      </c>
      <c r="C3044" t="s">
        <v>6364</v>
      </c>
      <c r="D3044" t="s">
        <v>5652</v>
      </c>
      <c r="E3044" t="s">
        <v>6368</v>
      </c>
    </row>
    <row r="3045" spans="1:5" hidden="1">
      <c r="A3045" t="s">
        <v>6958</v>
      </c>
      <c r="B3045" t="s">
        <v>690</v>
      </c>
      <c r="C3045" t="s">
        <v>6959</v>
      </c>
      <c r="D3045" t="s">
        <v>5652</v>
      </c>
      <c r="E3045" t="s">
        <v>6368</v>
      </c>
    </row>
    <row r="3046" spans="1:5" hidden="1">
      <c r="A3046" t="s">
        <v>7474</v>
      </c>
      <c r="B3046" t="s">
        <v>485</v>
      </c>
      <c r="C3046" t="s">
        <v>7475</v>
      </c>
      <c r="D3046" t="s">
        <v>5652</v>
      </c>
      <c r="E3046" t="s">
        <v>6368</v>
      </c>
    </row>
    <row r="3047" spans="1:5" hidden="1">
      <c r="A3047" t="s">
        <v>5983</v>
      </c>
      <c r="B3047" t="s">
        <v>501</v>
      </c>
      <c r="C3047" t="s">
        <v>5984</v>
      </c>
      <c r="D3047" t="s">
        <v>5652</v>
      </c>
      <c r="E3047" t="s">
        <v>5986</v>
      </c>
    </row>
    <row r="3048" spans="1:5" hidden="1">
      <c r="A3048" t="s">
        <v>6716</v>
      </c>
      <c r="B3048" t="s">
        <v>704</v>
      </c>
      <c r="C3048" t="s">
        <v>6717</v>
      </c>
      <c r="D3048" t="s">
        <v>5652</v>
      </c>
      <c r="E3048" t="s">
        <v>5986</v>
      </c>
    </row>
    <row r="3049" spans="1:5" hidden="1">
      <c r="A3049" t="s">
        <v>7658</v>
      </c>
      <c r="B3049" t="s">
        <v>825</v>
      </c>
      <c r="C3049" t="s">
        <v>7659</v>
      </c>
      <c r="D3049" t="s">
        <v>5652</v>
      </c>
      <c r="E3049" t="s">
        <v>5986</v>
      </c>
    </row>
    <row r="3050" spans="1:5" hidden="1">
      <c r="A3050" t="s">
        <v>8061</v>
      </c>
      <c r="B3050" t="s">
        <v>279</v>
      </c>
      <c r="C3050" t="s">
        <v>8062</v>
      </c>
      <c r="D3050" t="s">
        <v>5652</v>
      </c>
      <c r="E3050" t="s">
        <v>5986</v>
      </c>
    </row>
    <row r="3051" spans="1:5" hidden="1">
      <c r="A3051" t="s">
        <v>8346</v>
      </c>
      <c r="B3051" t="s">
        <v>807</v>
      </c>
      <c r="C3051" t="s">
        <v>8347</v>
      </c>
      <c r="D3051" t="s">
        <v>5652</v>
      </c>
      <c r="E3051" t="s">
        <v>5986</v>
      </c>
    </row>
    <row r="3052" spans="1:5" hidden="1">
      <c r="A3052" t="s">
        <v>8492</v>
      </c>
      <c r="B3052" t="s">
        <v>227</v>
      </c>
      <c r="C3052" t="s">
        <v>8493</v>
      </c>
      <c r="D3052" t="s">
        <v>5652</v>
      </c>
      <c r="E3052" t="s">
        <v>5986</v>
      </c>
    </row>
    <row r="3053" spans="1:5" hidden="1">
      <c r="A3053" t="s">
        <v>8640</v>
      </c>
      <c r="B3053" t="s">
        <v>738</v>
      </c>
      <c r="C3053" t="s">
        <v>8641</v>
      </c>
      <c r="D3053" t="s">
        <v>5652</v>
      </c>
      <c r="E3053" t="s">
        <v>5986</v>
      </c>
    </row>
    <row r="3054" spans="1:5" hidden="1">
      <c r="A3054" t="s">
        <v>8895</v>
      </c>
      <c r="B3054" t="s">
        <v>293</v>
      </c>
      <c r="C3054" t="s">
        <v>8896</v>
      </c>
      <c r="D3054" t="s">
        <v>5652</v>
      </c>
      <c r="E3054" t="s">
        <v>5986</v>
      </c>
    </row>
    <row r="3055" spans="1:5" hidden="1">
      <c r="A3055" t="s">
        <v>8899</v>
      </c>
      <c r="B3055" t="s">
        <v>161</v>
      </c>
      <c r="C3055" t="s">
        <v>8900</v>
      </c>
      <c r="D3055" t="s">
        <v>5652</v>
      </c>
      <c r="E3055" t="s">
        <v>5986</v>
      </c>
    </row>
    <row r="3056" spans="1:5" hidden="1">
      <c r="A3056" t="s">
        <v>8929</v>
      </c>
      <c r="B3056" t="s">
        <v>401</v>
      </c>
      <c r="C3056" t="s">
        <v>8930</v>
      </c>
      <c r="D3056" t="s">
        <v>5652</v>
      </c>
      <c r="E3056" t="s">
        <v>5986</v>
      </c>
    </row>
    <row r="3057" spans="1:5" hidden="1">
      <c r="A3057" t="s">
        <v>9363</v>
      </c>
      <c r="B3057" t="s">
        <v>710</v>
      </c>
      <c r="C3057" t="s">
        <v>9364</v>
      </c>
      <c r="D3057" t="s">
        <v>5652</v>
      </c>
      <c r="E3057" t="s">
        <v>5986</v>
      </c>
    </row>
    <row r="3058" spans="1:5" hidden="1">
      <c r="A3058" t="s">
        <v>10098</v>
      </c>
      <c r="B3058" t="s">
        <v>598</v>
      </c>
      <c r="C3058" t="s">
        <v>10099</v>
      </c>
      <c r="D3058" t="s">
        <v>5652</v>
      </c>
      <c r="E3058" t="s">
        <v>5986</v>
      </c>
    </row>
    <row r="3059" spans="1:5" hidden="1">
      <c r="A3059" t="s">
        <v>6648</v>
      </c>
      <c r="B3059" t="s">
        <v>750</v>
      </c>
      <c r="C3059" t="s">
        <v>6649</v>
      </c>
      <c r="D3059" t="s">
        <v>5652</v>
      </c>
      <c r="E3059" t="s">
        <v>6650</v>
      </c>
    </row>
    <row r="3060" spans="1:5" hidden="1">
      <c r="A3060" t="s">
        <v>8061</v>
      </c>
      <c r="B3060" t="s">
        <v>279</v>
      </c>
      <c r="C3060" t="s">
        <v>8062</v>
      </c>
      <c r="D3060" t="s">
        <v>5652</v>
      </c>
      <c r="E3060" t="s">
        <v>6650</v>
      </c>
    </row>
    <row r="3061" spans="1:5" hidden="1">
      <c r="A3061" t="s">
        <v>9550</v>
      </c>
      <c r="B3061" t="s">
        <v>507</v>
      </c>
      <c r="C3061" t="s">
        <v>9551</v>
      </c>
      <c r="D3061" t="s">
        <v>5652</v>
      </c>
      <c r="E3061" t="s">
        <v>6650</v>
      </c>
    </row>
    <row r="3062" spans="1:5" hidden="1">
      <c r="A3062" t="s">
        <v>9996</v>
      </c>
      <c r="B3062" t="s">
        <v>403</v>
      </c>
      <c r="C3062" t="s">
        <v>9997</v>
      </c>
      <c r="D3062" t="s">
        <v>5652</v>
      </c>
      <c r="E3062" t="s">
        <v>6650</v>
      </c>
    </row>
    <row r="3063" spans="1:5" hidden="1">
      <c r="A3063" t="s">
        <v>7577</v>
      </c>
      <c r="B3063" t="s">
        <v>189</v>
      </c>
      <c r="C3063" t="s">
        <v>2141</v>
      </c>
      <c r="D3063" t="s">
        <v>5655</v>
      </c>
      <c r="E3063" t="s">
        <v>7591</v>
      </c>
    </row>
    <row r="3064" spans="1:5" hidden="1">
      <c r="A3064" t="s">
        <v>5870</v>
      </c>
      <c r="B3064" t="s">
        <v>447</v>
      </c>
      <c r="C3064" t="s">
        <v>5871</v>
      </c>
      <c r="D3064" t="s">
        <v>5652</v>
      </c>
      <c r="E3064" t="s">
        <v>5872</v>
      </c>
    </row>
    <row r="3065" spans="1:5" hidden="1">
      <c r="A3065" t="s">
        <v>5965</v>
      </c>
      <c r="B3065" t="s">
        <v>830</v>
      </c>
      <c r="C3065" t="s">
        <v>5966</v>
      </c>
      <c r="D3065" t="s">
        <v>5652</v>
      </c>
      <c r="E3065" t="s">
        <v>5872</v>
      </c>
    </row>
    <row r="3066" spans="1:5" hidden="1">
      <c r="A3066" t="s">
        <v>6212</v>
      </c>
      <c r="B3066" t="s">
        <v>582</v>
      </c>
      <c r="C3066" t="s">
        <v>6213</v>
      </c>
      <c r="D3066" t="s">
        <v>5652</v>
      </c>
      <c r="E3066" t="s">
        <v>5872</v>
      </c>
    </row>
    <row r="3067" spans="1:5" hidden="1">
      <c r="A3067" t="s">
        <v>6363</v>
      </c>
      <c r="B3067" t="s">
        <v>367</v>
      </c>
      <c r="C3067" t="s">
        <v>6364</v>
      </c>
      <c r="D3067" t="s">
        <v>5652</v>
      </c>
      <c r="E3067" t="s">
        <v>5872</v>
      </c>
    </row>
    <row r="3068" spans="1:5" hidden="1">
      <c r="A3068" t="s">
        <v>6795</v>
      </c>
      <c r="B3068" t="s">
        <v>491</v>
      </c>
      <c r="C3068" t="s">
        <v>6796</v>
      </c>
      <c r="D3068" t="s">
        <v>5652</v>
      </c>
      <c r="E3068" t="s">
        <v>5872</v>
      </c>
    </row>
    <row r="3069" spans="1:5" hidden="1">
      <c r="A3069" t="s">
        <v>7071</v>
      </c>
      <c r="B3069" t="s">
        <v>644</v>
      </c>
      <c r="C3069" t="s">
        <v>7072</v>
      </c>
      <c r="D3069" t="s">
        <v>5652</v>
      </c>
      <c r="E3069" t="s">
        <v>5872</v>
      </c>
    </row>
    <row r="3070" spans="1:5" hidden="1">
      <c r="A3070" t="s">
        <v>7457</v>
      </c>
      <c r="B3070" t="s">
        <v>233</v>
      </c>
      <c r="C3070" t="s">
        <v>7458</v>
      </c>
      <c r="D3070" t="s">
        <v>5652</v>
      </c>
      <c r="E3070" t="s">
        <v>5872</v>
      </c>
    </row>
    <row r="3071" spans="1:5" hidden="1">
      <c r="A3071" t="s">
        <v>7577</v>
      </c>
      <c r="B3071" t="s">
        <v>189</v>
      </c>
      <c r="C3071" t="s">
        <v>2141</v>
      </c>
      <c r="D3071" t="s">
        <v>5652</v>
      </c>
      <c r="E3071" t="s">
        <v>5872</v>
      </c>
    </row>
    <row r="3072" spans="1:5" hidden="1">
      <c r="A3072" t="s">
        <v>7669</v>
      </c>
      <c r="B3072" t="s">
        <v>31</v>
      </c>
      <c r="C3072" t="s">
        <v>4270</v>
      </c>
      <c r="D3072" t="s">
        <v>5652</v>
      </c>
      <c r="E3072" t="s">
        <v>5872</v>
      </c>
    </row>
    <row r="3073" spans="1:5" hidden="1">
      <c r="A3073" t="s">
        <v>7768</v>
      </c>
      <c r="B3073" t="s">
        <v>343</v>
      </c>
      <c r="C3073" t="s">
        <v>7769</v>
      </c>
      <c r="D3073" t="s">
        <v>5652</v>
      </c>
      <c r="E3073" t="s">
        <v>5872</v>
      </c>
    </row>
    <row r="3074" spans="1:5" hidden="1">
      <c r="A3074" t="s">
        <v>7841</v>
      </c>
      <c r="B3074" t="s">
        <v>815</v>
      </c>
      <c r="C3074" t="s">
        <v>7842</v>
      </c>
      <c r="D3074" t="s">
        <v>5652</v>
      </c>
      <c r="E3074" t="s">
        <v>5872</v>
      </c>
    </row>
    <row r="3075" spans="1:5" hidden="1">
      <c r="A3075" t="s">
        <v>8036</v>
      </c>
      <c r="B3075" t="s">
        <v>235</v>
      </c>
      <c r="C3075" t="s">
        <v>8037</v>
      </c>
      <c r="D3075" t="s">
        <v>5652</v>
      </c>
      <c r="E3075" t="s">
        <v>5872</v>
      </c>
    </row>
    <row r="3076" spans="1:5" hidden="1">
      <c r="A3076" t="s">
        <v>8069</v>
      </c>
      <c r="B3076" t="s">
        <v>537</v>
      </c>
      <c r="C3076" t="s">
        <v>8070</v>
      </c>
      <c r="D3076" t="s">
        <v>5652</v>
      </c>
      <c r="E3076" t="s">
        <v>5872</v>
      </c>
    </row>
    <row r="3077" spans="1:5" hidden="1">
      <c r="A3077" t="s">
        <v>8449</v>
      </c>
      <c r="B3077" t="s">
        <v>616</v>
      </c>
      <c r="C3077" t="s">
        <v>8450</v>
      </c>
      <c r="D3077" t="s">
        <v>5652</v>
      </c>
      <c r="E3077" t="s">
        <v>5872</v>
      </c>
    </row>
    <row r="3078" spans="1:5" hidden="1">
      <c r="A3078" t="s">
        <v>8991</v>
      </c>
      <c r="B3078" t="s">
        <v>780</v>
      </c>
      <c r="C3078" t="s">
        <v>8992</v>
      </c>
      <c r="D3078" t="s">
        <v>5652</v>
      </c>
      <c r="E3078" t="s">
        <v>5872</v>
      </c>
    </row>
    <row r="3079" spans="1:5" hidden="1">
      <c r="A3079" t="s">
        <v>9113</v>
      </c>
      <c r="B3079" t="s">
        <v>109</v>
      </c>
      <c r="C3079" t="s">
        <v>9114</v>
      </c>
      <c r="D3079" t="s">
        <v>5652</v>
      </c>
      <c r="E3079" t="s">
        <v>5872</v>
      </c>
    </row>
    <row r="3080" spans="1:5" hidden="1">
      <c r="A3080" t="s">
        <v>9126</v>
      </c>
      <c r="B3080" t="s">
        <v>377</v>
      </c>
      <c r="C3080" t="s">
        <v>9127</v>
      </c>
      <c r="D3080" t="s">
        <v>5652</v>
      </c>
      <c r="E3080" t="s">
        <v>5872</v>
      </c>
    </row>
    <row r="3081" spans="1:5" hidden="1">
      <c r="A3081" t="s">
        <v>9156</v>
      </c>
      <c r="B3081" t="s">
        <v>183</v>
      </c>
      <c r="C3081" t="s">
        <v>9157</v>
      </c>
      <c r="D3081" t="s">
        <v>5652</v>
      </c>
      <c r="E3081" t="s">
        <v>5872</v>
      </c>
    </row>
    <row r="3082" spans="1:5" hidden="1">
      <c r="A3082" t="s">
        <v>9385</v>
      </c>
      <c r="B3082" t="s">
        <v>297</v>
      </c>
      <c r="C3082" t="s">
        <v>9386</v>
      </c>
      <c r="D3082" t="s">
        <v>5652</v>
      </c>
      <c r="E3082" t="s">
        <v>5872</v>
      </c>
    </row>
    <row r="3083" spans="1:5" hidden="1">
      <c r="A3083" t="s">
        <v>9396</v>
      </c>
      <c r="B3083" t="s">
        <v>439</v>
      </c>
      <c r="C3083" t="s">
        <v>9397</v>
      </c>
      <c r="D3083" t="s">
        <v>5652</v>
      </c>
      <c r="E3083" t="s">
        <v>5872</v>
      </c>
    </row>
    <row r="3084" spans="1:5" hidden="1">
      <c r="A3084" t="s">
        <v>9535</v>
      </c>
      <c r="B3084" t="s">
        <v>626</v>
      </c>
      <c r="C3084" t="s">
        <v>9536</v>
      </c>
      <c r="D3084" t="s">
        <v>5652</v>
      </c>
      <c r="E3084" t="s">
        <v>5872</v>
      </c>
    </row>
    <row r="3085" spans="1:5" hidden="1">
      <c r="A3085" t="s">
        <v>9566</v>
      </c>
      <c r="B3085" t="s">
        <v>269</v>
      </c>
      <c r="C3085" t="s">
        <v>9567</v>
      </c>
      <c r="D3085" t="s">
        <v>5652</v>
      </c>
      <c r="E3085" t="s">
        <v>5872</v>
      </c>
    </row>
    <row r="3086" spans="1:5" hidden="1">
      <c r="A3086" t="s">
        <v>9804</v>
      </c>
      <c r="B3086" t="s">
        <v>127</v>
      </c>
      <c r="C3086" t="s">
        <v>9805</v>
      </c>
      <c r="D3086" t="s">
        <v>5652</v>
      </c>
      <c r="E3086" t="s">
        <v>5872</v>
      </c>
    </row>
    <row r="3087" spans="1:5" hidden="1">
      <c r="A3087" t="s">
        <v>5870</v>
      </c>
      <c r="B3087" t="s">
        <v>447</v>
      </c>
      <c r="C3087" t="s">
        <v>5871</v>
      </c>
      <c r="D3087" t="s">
        <v>5655</v>
      </c>
      <c r="E3087" t="s">
        <v>5875</v>
      </c>
    </row>
    <row r="3088" spans="1:5" hidden="1">
      <c r="A3088" t="s">
        <v>5965</v>
      </c>
      <c r="B3088" t="s">
        <v>830</v>
      </c>
      <c r="C3088" t="s">
        <v>5966</v>
      </c>
      <c r="D3088" t="s">
        <v>5655</v>
      </c>
      <c r="E3088" t="s">
        <v>5875</v>
      </c>
    </row>
    <row r="3089" spans="1:5" hidden="1">
      <c r="A3089" t="s">
        <v>5967</v>
      </c>
      <c r="B3089" t="s">
        <v>341</v>
      </c>
      <c r="C3089" t="s">
        <v>5968</v>
      </c>
      <c r="D3089" t="s">
        <v>5655</v>
      </c>
      <c r="E3089" t="s">
        <v>5875</v>
      </c>
    </row>
    <row r="3090" spans="1:5" hidden="1">
      <c r="A3090" t="s">
        <v>5973</v>
      </c>
      <c r="B3090" t="s">
        <v>405</v>
      </c>
      <c r="C3090" t="s">
        <v>5974</v>
      </c>
      <c r="D3090" t="s">
        <v>5655</v>
      </c>
      <c r="E3090" t="s">
        <v>5875</v>
      </c>
    </row>
    <row r="3091" spans="1:5" hidden="1">
      <c r="A3091" t="s">
        <v>5975</v>
      </c>
      <c r="B3091" t="s">
        <v>1006</v>
      </c>
      <c r="C3091" t="s">
        <v>5976</v>
      </c>
      <c r="D3091" t="s">
        <v>5655</v>
      </c>
      <c r="E3091" t="s">
        <v>5875</v>
      </c>
    </row>
    <row r="3092" spans="1:5" hidden="1">
      <c r="A3092" t="s">
        <v>6262</v>
      </c>
      <c r="B3092" t="s">
        <v>339</v>
      </c>
      <c r="C3092" t="s">
        <v>6263</v>
      </c>
      <c r="D3092" t="s">
        <v>5655</v>
      </c>
      <c r="E3092" t="s">
        <v>5875</v>
      </c>
    </row>
    <row r="3093" spans="1:5" hidden="1">
      <c r="A3093" t="s">
        <v>6795</v>
      </c>
      <c r="B3093" t="s">
        <v>491</v>
      </c>
      <c r="C3093" t="s">
        <v>6796</v>
      </c>
      <c r="D3093" t="s">
        <v>5655</v>
      </c>
      <c r="E3093" t="s">
        <v>5875</v>
      </c>
    </row>
    <row r="3094" spans="1:5" hidden="1">
      <c r="A3094" t="s">
        <v>7995</v>
      </c>
      <c r="B3094" t="s">
        <v>73</v>
      </c>
      <c r="C3094" t="s">
        <v>7996</v>
      </c>
      <c r="D3094" t="s">
        <v>5655</v>
      </c>
      <c r="E3094" t="s">
        <v>5875</v>
      </c>
    </row>
    <row r="3095" spans="1:5" hidden="1">
      <c r="A3095" t="s">
        <v>8000</v>
      </c>
      <c r="B3095" t="s">
        <v>99</v>
      </c>
      <c r="C3095" t="s">
        <v>8001</v>
      </c>
      <c r="D3095" t="s">
        <v>5655</v>
      </c>
      <c r="E3095" t="s">
        <v>5875</v>
      </c>
    </row>
    <row r="3096" spans="1:5" hidden="1">
      <c r="A3096" t="s">
        <v>8069</v>
      </c>
      <c r="B3096" t="s">
        <v>537</v>
      </c>
      <c r="C3096" t="s">
        <v>8070</v>
      </c>
      <c r="D3096" t="s">
        <v>5655</v>
      </c>
      <c r="E3096" t="s">
        <v>5875</v>
      </c>
    </row>
    <row r="3097" spans="1:5" hidden="1">
      <c r="A3097" t="s">
        <v>5656</v>
      </c>
      <c r="B3097" t="s">
        <v>39</v>
      </c>
      <c r="C3097" t="s">
        <v>5657</v>
      </c>
      <c r="D3097" t="s">
        <v>5652</v>
      </c>
      <c r="E3097" t="s">
        <v>5661</v>
      </c>
    </row>
    <row r="3098" spans="1:5" hidden="1">
      <c r="A3098" t="s">
        <v>5829</v>
      </c>
      <c r="B3098" t="s">
        <v>119</v>
      </c>
      <c r="C3098" t="s">
        <v>5830</v>
      </c>
      <c r="D3098" t="s">
        <v>5652</v>
      </c>
      <c r="E3098" t="s">
        <v>5661</v>
      </c>
    </row>
    <row r="3099" spans="1:5" hidden="1">
      <c r="A3099" t="s">
        <v>5877</v>
      </c>
      <c r="B3099" t="s">
        <v>267</v>
      </c>
      <c r="C3099" t="s">
        <v>5878</v>
      </c>
      <c r="D3099" t="s">
        <v>5652</v>
      </c>
      <c r="E3099" t="s">
        <v>5661</v>
      </c>
    </row>
    <row r="3100" spans="1:5" hidden="1">
      <c r="A3100" t="s">
        <v>5880</v>
      </c>
      <c r="B3100" t="s">
        <v>758</v>
      </c>
      <c r="C3100" t="s">
        <v>5881</v>
      </c>
      <c r="D3100" t="s">
        <v>5652</v>
      </c>
      <c r="E3100" t="s">
        <v>5661</v>
      </c>
    </row>
    <row r="3101" spans="1:5" hidden="1">
      <c r="A3101" t="s">
        <v>5897</v>
      </c>
      <c r="B3101" t="s">
        <v>1004</v>
      </c>
      <c r="C3101" t="s">
        <v>5898</v>
      </c>
      <c r="D3101" t="s">
        <v>5652</v>
      </c>
      <c r="E3101" t="s">
        <v>5661</v>
      </c>
    </row>
    <row r="3102" spans="1:5" hidden="1">
      <c r="A3102" t="s">
        <v>5922</v>
      </c>
      <c r="B3102" t="s">
        <v>345</v>
      </c>
      <c r="C3102" t="s">
        <v>5923</v>
      </c>
      <c r="D3102" t="s">
        <v>5652</v>
      </c>
      <c r="E3102" t="s">
        <v>5661</v>
      </c>
    </row>
    <row r="3103" spans="1:5" hidden="1">
      <c r="A3103" t="s">
        <v>5927</v>
      </c>
      <c r="B3103" t="s">
        <v>317</v>
      </c>
      <c r="C3103" t="s">
        <v>5928</v>
      </c>
      <c r="D3103" t="s">
        <v>5652</v>
      </c>
      <c r="E3103" t="s">
        <v>5661</v>
      </c>
    </row>
    <row r="3104" spans="1:5" hidden="1">
      <c r="A3104" t="s">
        <v>5941</v>
      </c>
      <c r="B3104" t="s">
        <v>425</v>
      </c>
      <c r="C3104" t="s">
        <v>5942</v>
      </c>
      <c r="D3104" t="s">
        <v>5652</v>
      </c>
      <c r="E3104" t="s">
        <v>5661</v>
      </c>
    </row>
    <row r="3105" spans="1:5" hidden="1">
      <c r="A3105" t="s">
        <v>5963</v>
      </c>
      <c r="B3105" t="s">
        <v>321</v>
      </c>
      <c r="C3105" t="s">
        <v>5964</v>
      </c>
      <c r="D3105" t="s">
        <v>5652</v>
      </c>
      <c r="E3105" t="s">
        <v>5661</v>
      </c>
    </row>
    <row r="3106" spans="1:5" hidden="1">
      <c r="A3106" t="s">
        <v>5983</v>
      </c>
      <c r="B3106" t="s">
        <v>501</v>
      </c>
      <c r="C3106" t="s">
        <v>5984</v>
      </c>
      <c r="D3106" t="s">
        <v>5652</v>
      </c>
      <c r="E3106" t="s">
        <v>5661</v>
      </c>
    </row>
    <row r="3107" spans="1:5" hidden="1">
      <c r="A3107" t="s">
        <v>6016</v>
      </c>
      <c r="B3107" t="s">
        <v>143</v>
      </c>
      <c r="C3107" t="s">
        <v>6017</v>
      </c>
      <c r="D3107" t="s">
        <v>5652</v>
      </c>
      <c r="E3107" t="s">
        <v>5661</v>
      </c>
    </row>
    <row r="3108" spans="1:5" hidden="1">
      <c r="A3108" t="s">
        <v>6041</v>
      </c>
      <c r="B3108" t="s">
        <v>347</v>
      </c>
      <c r="C3108" t="s">
        <v>6042</v>
      </c>
      <c r="D3108" t="s">
        <v>5652</v>
      </c>
      <c r="E3108" t="s">
        <v>5661</v>
      </c>
    </row>
    <row r="3109" spans="1:5" hidden="1">
      <c r="A3109" t="s">
        <v>6058</v>
      </c>
      <c r="B3109" t="s">
        <v>287</v>
      </c>
      <c r="C3109" t="s">
        <v>6059</v>
      </c>
      <c r="D3109" t="s">
        <v>5652</v>
      </c>
      <c r="E3109" t="s">
        <v>5661</v>
      </c>
    </row>
    <row r="3110" spans="1:5" hidden="1">
      <c r="A3110" t="s">
        <v>6108</v>
      </c>
      <c r="B3110" t="s">
        <v>185</v>
      </c>
      <c r="C3110" t="s">
        <v>6109</v>
      </c>
      <c r="D3110" t="s">
        <v>5652</v>
      </c>
      <c r="E3110" t="s">
        <v>5661</v>
      </c>
    </row>
    <row r="3111" spans="1:5" hidden="1">
      <c r="A3111" t="s">
        <v>6112</v>
      </c>
      <c r="B3111" t="s">
        <v>1008</v>
      </c>
      <c r="C3111" t="s">
        <v>6113</v>
      </c>
      <c r="D3111" t="s">
        <v>5652</v>
      </c>
      <c r="E3111" t="s">
        <v>5661</v>
      </c>
    </row>
    <row r="3112" spans="1:5" hidden="1">
      <c r="A3112" t="s">
        <v>6116</v>
      </c>
      <c r="B3112" t="s">
        <v>648</v>
      </c>
      <c r="C3112" t="s">
        <v>6117</v>
      </c>
      <c r="D3112" t="s">
        <v>5652</v>
      </c>
      <c r="E3112" t="s">
        <v>5661</v>
      </c>
    </row>
    <row r="3113" spans="1:5" hidden="1">
      <c r="A3113" t="s">
        <v>6145</v>
      </c>
      <c r="B3113" t="s">
        <v>870</v>
      </c>
      <c r="C3113" t="s">
        <v>6146</v>
      </c>
      <c r="D3113" t="s">
        <v>5652</v>
      </c>
      <c r="E3113" t="s">
        <v>5661</v>
      </c>
    </row>
    <row r="3114" spans="1:5" hidden="1">
      <c r="A3114" t="s">
        <v>6165</v>
      </c>
      <c r="B3114" t="s">
        <v>191</v>
      </c>
      <c r="C3114" t="s">
        <v>6166</v>
      </c>
      <c r="D3114" t="s">
        <v>5652</v>
      </c>
      <c r="E3114" t="s">
        <v>5661</v>
      </c>
    </row>
    <row r="3115" spans="1:5" hidden="1">
      <c r="A3115" t="s">
        <v>6212</v>
      </c>
      <c r="B3115" t="s">
        <v>582</v>
      </c>
      <c r="C3115" t="s">
        <v>6213</v>
      </c>
      <c r="D3115" t="s">
        <v>5652</v>
      </c>
      <c r="E3115" t="s">
        <v>5661</v>
      </c>
    </row>
    <row r="3116" spans="1:5" hidden="1">
      <c r="A3116" t="s">
        <v>6240</v>
      </c>
      <c r="B3116" t="s">
        <v>716</v>
      </c>
      <c r="C3116" t="s">
        <v>6241</v>
      </c>
      <c r="D3116" t="s">
        <v>5652</v>
      </c>
      <c r="E3116" t="s">
        <v>5661</v>
      </c>
    </row>
    <row r="3117" spans="1:5" hidden="1">
      <c r="A3117" t="s">
        <v>6257</v>
      </c>
      <c r="B3117" t="s">
        <v>650</v>
      </c>
      <c r="C3117" t="s">
        <v>6258</v>
      </c>
      <c r="D3117" t="s">
        <v>5652</v>
      </c>
      <c r="E3117" t="s">
        <v>5661</v>
      </c>
    </row>
    <row r="3118" spans="1:5" hidden="1">
      <c r="A3118" t="s">
        <v>6262</v>
      </c>
      <c r="B3118" t="s">
        <v>339</v>
      </c>
      <c r="C3118" t="s">
        <v>6263</v>
      </c>
      <c r="D3118" t="s">
        <v>5652</v>
      </c>
      <c r="E3118" t="s">
        <v>5661</v>
      </c>
    </row>
    <row r="3119" spans="1:5" hidden="1">
      <c r="A3119" t="s">
        <v>6285</v>
      </c>
      <c r="B3119" t="s">
        <v>632</v>
      </c>
      <c r="C3119" t="s">
        <v>6286</v>
      </c>
      <c r="D3119" t="s">
        <v>5652</v>
      </c>
      <c r="E3119" t="s">
        <v>5661</v>
      </c>
    </row>
    <row r="3120" spans="1:5" hidden="1">
      <c r="A3120" t="s">
        <v>6304</v>
      </c>
      <c r="B3120" t="s">
        <v>111</v>
      </c>
      <c r="C3120" t="s">
        <v>6305</v>
      </c>
      <c r="D3120" t="s">
        <v>5652</v>
      </c>
      <c r="E3120" t="s">
        <v>5661</v>
      </c>
    </row>
    <row r="3121" spans="1:5" hidden="1">
      <c r="A3121" t="s">
        <v>6337</v>
      </c>
      <c r="B3121" t="s">
        <v>872</v>
      </c>
      <c r="C3121" t="s">
        <v>6338</v>
      </c>
      <c r="D3121" t="s">
        <v>5652</v>
      </c>
      <c r="E3121" t="s">
        <v>5661</v>
      </c>
    </row>
    <row r="3122" spans="1:5" hidden="1">
      <c r="A3122" t="s">
        <v>6349</v>
      </c>
      <c r="B3122" t="s">
        <v>874</v>
      </c>
      <c r="C3122" t="s">
        <v>6350</v>
      </c>
      <c r="D3122" t="s">
        <v>5652</v>
      </c>
      <c r="E3122" t="s">
        <v>5661</v>
      </c>
    </row>
    <row r="3123" spans="1:5" hidden="1">
      <c r="A3123" t="s">
        <v>6363</v>
      </c>
      <c r="B3123" t="s">
        <v>367</v>
      </c>
      <c r="C3123" t="s">
        <v>6364</v>
      </c>
      <c r="D3123" t="s">
        <v>5652</v>
      </c>
      <c r="E3123" t="s">
        <v>5661</v>
      </c>
    </row>
    <row r="3124" spans="1:5" hidden="1">
      <c r="A3124" t="s">
        <v>6412</v>
      </c>
      <c r="B3124" t="s">
        <v>257</v>
      </c>
      <c r="C3124" t="s">
        <v>6413</v>
      </c>
      <c r="D3124" t="s">
        <v>5652</v>
      </c>
      <c r="E3124" t="s">
        <v>5661</v>
      </c>
    </row>
    <row r="3125" spans="1:5" hidden="1">
      <c r="A3125" t="s">
        <v>6429</v>
      </c>
      <c r="B3125" t="s">
        <v>167</v>
      </c>
      <c r="C3125" t="s">
        <v>6430</v>
      </c>
      <c r="D3125" t="s">
        <v>5652</v>
      </c>
      <c r="E3125" t="s">
        <v>5661</v>
      </c>
    </row>
    <row r="3126" spans="1:5" hidden="1">
      <c r="A3126" t="s">
        <v>6438</v>
      </c>
      <c r="B3126" t="s">
        <v>533</v>
      </c>
      <c r="C3126" t="s">
        <v>6439</v>
      </c>
      <c r="D3126" t="s">
        <v>5652</v>
      </c>
      <c r="E3126" t="s">
        <v>5661</v>
      </c>
    </row>
    <row r="3127" spans="1:5" hidden="1">
      <c r="A3127" t="s">
        <v>6442</v>
      </c>
      <c r="B3127" t="s">
        <v>255</v>
      </c>
      <c r="C3127" t="s">
        <v>6443</v>
      </c>
      <c r="D3127" t="s">
        <v>5652</v>
      </c>
      <c r="E3127" t="s">
        <v>5661</v>
      </c>
    </row>
    <row r="3128" spans="1:5" hidden="1">
      <c r="A3128" t="s">
        <v>6448</v>
      </c>
      <c r="B3128" t="s">
        <v>149</v>
      </c>
      <c r="C3128" t="s">
        <v>6449</v>
      </c>
      <c r="D3128" t="s">
        <v>5652</v>
      </c>
      <c r="E3128" t="s">
        <v>5661</v>
      </c>
    </row>
    <row r="3129" spans="1:5" hidden="1">
      <c r="A3129" t="s">
        <v>6461</v>
      </c>
      <c r="B3129" t="s">
        <v>884</v>
      </c>
      <c r="C3129" t="s">
        <v>6462</v>
      </c>
      <c r="D3129" t="s">
        <v>5652</v>
      </c>
      <c r="E3129" t="s">
        <v>5661</v>
      </c>
    </row>
    <row r="3130" spans="1:5" hidden="1">
      <c r="A3130" t="s">
        <v>6469</v>
      </c>
      <c r="B3130" t="s">
        <v>531</v>
      </c>
      <c r="C3130" t="s">
        <v>6470</v>
      </c>
      <c r="D3130" t="s">
        <v>5652</v>
      </c>
      <c r="E3130" t="s">
        <v>5661</v>
      </c>
    </row>
    <row r="3131" spans="1:5" hidden="1">
      <c r="A3131" t="s">
        <v>6502</v>
      </c>
      <c r="B3131" t="s">
        <v>29</v>
      </c>
      <c r="C3131" t="s">
        <v>6503</v>
      </c>
      <c r="D3131" t="s">
        <v>5652</v>
      </c>
      <c r="E3131" t="s">
        <v>5661</v>
      </c>
    </row>
    <row r="3132" spans="1:5" hidden="1">
      <c r="A3132" t="s">
        <v>6516</v>
      </c>
      <c r="B3132" t="s">
        <v>636</v>
      </c>
      <c r="C3132" t="s">
        <v>6517</v>
      </c>
      <c r="D3132" t="s">
        <v>5652</v>
      </c>
      <c r="E3132" t="s">
        <v>5661</v>
      </c>
    </row>
    <row r="3133" spans="1:5" hidden="1">
      <c r="A3133" t="s">
        <v>6519</v>
      </c>
      <c r="B3133" t="s">
        <v>1010</v>
      </c>
      <c r="C3133" t="s">
        <v>6520</v>
      </c>
      <c r="D3133" t="s">
        <v>5652</v>
      </c>
      <c r="E3133" t="s">
        <v>5661</v>
      </c>
    </row>
    <row r="3134" spans="1:5" hidden="1">
      <c r="A3134" t="s">
        <v>6523</v>
      </c>
      <c r="B3134" t="s">
        <v>137</v>
      </c>
      <c r="C3134" t="s">
        <v>6524</v>
      </c>
      <c r="D3134" t="s">
        <v>5652</v>
      </c>
      <c r="E3134" t="s">
        <v>5661</v>
      </c>
    </row>
    <row r="3135" spans="1:5" hidden="1">
      <c r="A3135" t="s">
        <v>6526</v>
      </c>
      <c r="B3135" t="s">
        <v>303</v>
      </c>
      <c r="C3135" t="s">
        <v>6527</v>
      </c>
      <c r="D3135" t="s">
        <v>5652</v>
      </c>
      <c r="E3135" t="s">
        <v>5661</v>
      </c>
    </row>
    <row r="3136" spans="1:5" hidden="1">
      <c r="A3136" t="s">
        <v>6582</v>
      </c>
      <c r="B3136" t="s">
        <v>742</v>
      </c>
      <c r="C3136" t="s">
        <v>6583</v>
      </c>
      <c r="D3136" t="s">
        <v>5652</v>
      </c>
      <c r="E3136" t="s">
        <v>5661</v>
      </c>
    </row>
    <row r="3137" spans="1:5" hidden="1">
      <c r="A3137" t="s">
        <v>6603</v>
      </c>
      <c r="B3137" t="s">
        <v>744</v>
      </c>
      <c r="C3137" t="s">
        <v>6604</v>
      </c>
      <c r="D3137" t="s">
        <v>5652</v>
      </c>
      <c r="E3137" t="s">
        <v>5661</v>
      </c>
    </row>
    <row r="3138" spans="1:5" hidden="1">
      <c r="A3138" t="s">
        <v>6612</v>
      </c>
      <c r="B3138" t="s">
        <v>441</v>
      </c>
      <c r="C3138" t="s">
        <v>6613</v>
      </c>
      <c r="D3138" t="s">
        <v>5652</v>
      </c>
      <c r="E3138" t="s">
        <v>5661</v>
      </c>
    </row>
    <row r="3139" spans="1:5" hidden="1">
      <c r="A3139" t="s">
        <v>6636</v>
      </c>
      <c r="B3139" t="s">
        <v>337</v>
      </c>
      <c r="C3139" t="s">
        <v>6637</v>
      </c>
      <c r="D3139" t="s">
        <v>5652</v>
      </c>
      <c r="E3139" t="s">
        <v>5661</v>
      </c>
    </row>
    <row r="3140" spans="1:5" hidden="1">
      <c r="A3140" t="s">
        <v>6642</v>
      </c>
      <c r="B3140" t="s">
        <v>746</v>
      </c>
      <c r="C3140" t="s">
        <v>6643</v>
      </c>
      <c r="D3140" t="s">
        <v>5652</v>
      </c>
      <c r="E3140" t="s">
        <v>5661</v>
      </c>
    </row>
    <row r="3141" spans="1:5" hidden="1">
      <c r="A3141" t="s">
        <v>6652</v>
      </c>
      <c r="B3141" t="s">
        <v>752</v>
      </c>
      <c r="C3141" t="s">
        <v>6653</v>
      </c>
      <c r="D3141" t="s">
        <v>5652</v>
      </c>
      <c r="E3141" t="s">
        <v>5661</v>
      </c>
    </row>
    <row r="3142" spans="1:5" hidden="1">
      <c r="A3142" t="s">
        <v>6669</v>
      </c>
      <c r="B3142" t="s">
        <v>614</v>
      </c>
      <c r="C3142" t="s">
        <v>6670</v>
      </c>
      <c r="D3142" t="s">
        <v>5652</v>
      </c>
      <c r="E3142" t="s">
        <v>5661</v>
      </c>
    </row>
    <row r="3143" spans="1:5" hidden="1">
      <c r="A3143" t="s">
        <v>6755</v>
      </c>
      <c r="B3143" t="s">
        <v>604</v>
      </c>
      <c r="C3143" t="s">
        <v>6756</v>
      </c>
      <c r="D3143" t="s">
        <v>5652</v>
      </c>
      <c r="E3143" t="s">
        <v>5661</v>
      </c>
    </row>
    <row r="3144" spans="1:5" hidden="1">
      <c r="A3144" t="s">
        <v>6772</v>
      </c>
      <c r="B3144" t="s">
        <v>47</v>
      </c>
      <c r="C3144" t="s">
        <v>6773</v>
      </c>
      <c r="D3144" t="s">
        <v>5652</v>
      </c>
      <c r="E3144" t="s">
        <v>5661</v>
      </c>
    </row>
    <row r="3145" spans="1:5" hidden="1">
      <c r="A3145" t="s">
        <v>6786</v>
      </c>
      <c r="B3145" t="s">
        <v>163</v>
      </c>
      <c r="C3145" t="s">
        <v>6787</v>
      </c>
      <c r="D3145" t="s">
        <v>5652</v>
      </c>
      <c r="E3145" t="s">
        <v>5661</v>
      </c>
    </row>
    <row r="3146" spans="1:5" hidden="1">
      <c r="A3146" t="s">
        <v>6789</v>
      </c>
      <c r="B3146" t="s">
        <v>155</v>
      </c>
      <c r="C3146" t="s">
        <v>6790</v>
      </c>
      <c r="D3146" t="s">
        <v>5652</v>
      </c>
      <c r="E3146" t="s">
        <v>5661</v>
      </c>
    </row>
    <row r="3147" spans="1:5" hidden="1">
      <c r="A3147" t="s">
        <v>6814</v>
      </c>
      <c r="B3147" t="s">
        <v>361</v>
      </c>
      <c r="C3147" t="s">
        <v>6815</v>
      </c>
      <c r="D3147" t="s">
        <v>5652</v>
      </c>
      <c r="E3147" t="s">
        <v>5661</v>
      </c>
    </row>
    <row r="3148" spans="1:5" hidden="1">
      <c r="A3148" t="s">
        <v>6818</v>
      </c>
      <c r="B3148" t="s">
        <v>521</v>
      </c>
      <c r="C3148" t="s">
        <v>6819</v>
      </c>
      <c r="D3148" t="s">
        <v>5652</v>
      </c>
      <c r="E3148" t="s">
        <v>5661</v>
      </c>
    </row>
    <row r="3149" spans="1:5" hidden="1">
      <c r="A3149" t="s">
        <v>6833</v>
      </c>
      <c r="B3149" t="s">
        <v>546</v>
      </c>
      <c r="C3149" t="s">
        <v>6834</v>
      </c>
      <c r="D3149" t="s">
        <v>5652</v>
      </c>
      <c r="E3149" t="s">
        <v>5661</v>
      </c>
    </row>
    <row r="3150" spans="1:5" hidden="1">
      <c r="A3150" t="s">
        <v>6840</v>
      </c>
      <c r="B3150" t="s">
        <v>642</v>
      </c>
      <c r="C3150" t="s">
        <v>6841</v>
      </c>
      <c r="D3150" t="s">
        <v>5652</v>
      </c>
      <c r="E3150" t="s">
        <v>5661</v>
      </c>
    </row>
    <row r="3151" spans="1:5" hidden="1">
      <c r="A3151" t="s">
        <v>6859</v>
      </c>
      <c r="B3151" t="s">
        <v>844</v>
      </c>
      <c r="C3151" t="s">
        <v>6860</v>
      </c>
      <c r="D3151" t="s">
        <v>5652</v>
      </c>
      <c r="E3151" t="s">
        <v>5661</v>
      </c>
    </row>
    <row r="3152" spans="1:5" hidden="1">
      <c r="A3152" t="s">
        <v>6876</v>
      </c>
      <c r="B3152" t="s">
        <v>1017</v>
      </c>
      <c r="C3152" t="s">
        <v>6877</v>
      </c>
      <c r="D3152" t="s">
        <v>5652</v>
      </c>
      <c r="E3152" t="s">
        <v>5661</v>
      </c>
    </row>
    <row r="3153" spans="1:5" hidden="1">
      <c r="A3153" t="s">
        <v>6884</v>
      </c>
      <c r="B3153" t="s">
        <v>862</v>
      </c>
      <c r="C3153" t="s">
        <v>6885</v>
      </c>
      <c r="D3153" t="s">
        <v>5652</v>
      </c>
      <c r="E3153" t="s">
        <v>5661</v>
      </c>
    </row>
    <row r="3154" spans="1:5" hidden="1">
      <c r="A3154" t="s">
        <v>6890</v>
      </c>
      <c r="B3154" t="s">
        <v>375</v>
      </c>
      <c r="C3154" t="s">
        <v>6891</v>
      </c>
      <c r="D3154" t="s">
        <v>5652</v>
      </c>
      <c r="E3154" t="s">
        <v>5661</v>
      </c>
    </row>
    <row r="3155" spans="1:5" hidden="1">
      <c r="A3155" t="s">
        <v>6895</v>
      </c>
      <c r="B3155" t="s">
        <v>866</v>
      </c>
      <c r="C3155" t="s">
        <v>6896</v>
      </c>
      <c r="D3155" t="s">
        <v>5652</v>
      </c>
      <c r="E3155" t="s">
        <v>5661</v>
      </c>
    </row>
    <row r="3156" spans="1:5" hidden="1">
      <c r="A3156" t="s">
        <v>6900</v>
      </c>
      <c r="B3156" t="s">
        <v>411</v>
      </c>
      <c r="C3156" t="s">
        <v>6901</v>
      </c>
      <c r="D3156" t="s">
        <v>5652</v>
      </c>
      <c r="E3156" t="s">
        <v>5661</v>
      </c>
    </row>
    <row r="3157" spans="1:5" hidden="1">
      <c r="A3157" t="s">
        <v>6912</v>
      </c>
      <c r="B3157" t="s">
        <v>35</v>
      </c>
      <c r="C3157" t="s">
        <v>6913</v>
      </c>
      <c r="D3157" t="s">
        <v>5652</v>
      </c>
      <c r="E3157" t="s">
        <v>5661</v>
      </c>
    </row>
    <row r="3158" spans="1:5" hidden="1">
      <c r="A3158" t="s">
        <v>6917</v>
      </c>
      <c r="B3158" t="s">
        <v>383</v>
      </c>
      <c r="C3158" t="s">
        <v>6918</v>
      </c>
      <c r="D3158" t="s">
        <v>5652</v>
      </c>
      <c r="E3158" t="s">
        <v>5661</v>
      </c>
    </row>
    <row r="3159" spans="1:5" hidden="1">
      <c r="A3159" t="s">
        <v>6958</v>
      </c>
      <c r="B3159" t="s">
        <v>690</v>
      </c>
      <c r="C3159" t="s">
        <v>6959</v>
      </c>
      <c r="D3159" t="s">
        <v>5652</v>
      </c>
      <c r="E3159" t="s">
        <v>5661</v>
      </c>
    </row>
    <row r="3160" spans="1:5" hidden="1">
      <c r="A3160" t="s">
        <v>6963</v>
      </c>
      <c r="B3160" t="s">
        <v>652</v>
      </c>
      <c r="C3160" t="s">
        <v>6964</v>
      </c>
      <c r="D3160" t="s">
        <v>5652</v>
      </c>
      <c r="E3160" t="s">
        <v>5661</v>
      </c>
    </row>
    <row r="3161" spans="1:5" hidden="1">
      <c r="A3161" t="s">
        <v>6983</v>
      </c>
      <c r="B3161" t="s">
        <v>519</v>
      </c>
      <c r="C3161" t="s">
        <v>6984</v>
      </c>
      <c r="D3161" t="s">
        <v>5652</v>
      </c>
      <c r="E3161" t="s">
        <v>5661</v>
      </c>
    </row>
    <row r="3162" spans="1:5" hidden="1">
      <c r="A3162" t="s">
        <v>6993</v>
      </c>
      <c r="B3162" t="s">
        <v>413</v>
      </c>
      <c r="C3162" t="s">
        <v>6994</v>
      </c>
      <c r="D3162" t="s">
        <v>5652</v>
      </c>
      <c r="E3162" t="s">
        <v>5661</v>
      </c>
    </row>
    <row r="3163" spans="1:5" hidden="1">
      <c r="A3163" t="s">
        <v>7022</v>
      </c>
      <c r="B3163" t="s">
        <v>351</v>
      </c>
      <c r="C3163" t="s">
        <v>7023</v>
      </c>
      <c r="D3163" t="s">
        <v>5652</v>
      </c>
      <c r="E3163" t="s">
        <v>5661</v>
      </c>
    </row>
    <row r="3164" spans="1:5" hidden="1">
      <c r="A3164" t="s">
        <v>7051</v>
      </c>
      <c r="B3164" t="s">
        <v>315</v>
      </c>
      <c r="C3164" t="s">
        <v>7052</v>
      </c>
      <c r="D3164" t="s">
        <v>5652</v>
      </c>
      <c r="E3164" t="s">
        <v>5661</v>
      </c>
    </row>
    <row r="3165" spans="1:5" hidden="1">
      <c r="A3165" t="s">
        <v>7076</v>
      </c>
      <c r="B3165" t="s">
        <v>409</v>
      </c>
      <c r="C3165" t="s">
        <v>7077</v>
      </c>
      <c r="D3165" t="s">
        <v>5652</v>
      </c>
      <c r="E3165" t="s">
        <v>5661</v>
      </c>
    </row>
    <row r="3166" spans="1:5" hidden="1">
      <c r="A3166" t="s">
        <v>7085</v>
      </c>
      <c r="B3166" t="s">
        <v>1024</v>
      </c>
      <c r="C3166" t="s">
        <v>7086</v>
      </c>
      <c r="D3166" t="s">
        <v>5652</v>
      </c>
      <c r="E3166" t="s">
        <v>5661</v>
      </c>
    </row>
    <row r="3167" spans="1:5" hidden="1">
      <c r="A3167" t="s">
        <v>7101</v>
      </c>
      <c r="B3167" t="s">
        <v>1025</v>
      </c>
      <c r="C3167" t="s">
        <v>7102</v>
      </c>
      <c r="D3167" t="s">
        <v>5652</v>
      </c>
      <c r="E3167" t="s">
        <v>5661</v>
      </c>
    </row>
    <row r="3168" spans="1:5" hidden="1">
      <c r="A3168" t="s">
        <v>7125</v>
      </c>
      <c r="B3168" t="s">
        <v>87</v>
      </c>
      <c r="C3168" t="s">
        <v>7126</v>
      </c>
      <c r="D3168" t="s">
        <v>5652</v>
      </c>
      <c r="E3168" t="s">
        <v>5661</v>
      </c>
    </row>
    <row r="3169" spans="1:5" hidden="1">
      <c r="A3169" t="s">
        <v>7138</v>
      </c>
      <c r="B3169" t="s">
        <v>1026</v>
      </c>
      <c r="C3169" t="s">
        <v>7139</v>
      </c>
      <c r="D3169" t="s">
        <v>5652</v>
      </c>
      <c r="E3169" t="s">
        <v>5661</v>
      </c>
    </row>
    <row r="3170" spans="1:5" hidden="1">
      <c r="A3170" t="s">
        <v>7140</v>
      </c>
      <c r="B3170" t="s">
        <v>133</v>
      </c>
      <c r="C3170" t="s">
        <v>7141</v>
      </c>
      <c r="D3170" t="s">
        <v>5652</v>
      </c>
      <c r="E3170" t="s">
        <v>5661</v>
      </c>
    </row>
    <row r="3171" spans="1:5" hidden="1">
      <c r="A3171" t="s">
        <v>7154</v>
      </c>
      <c r="B3171" t="s">
        <v>153</v>
      </c>
      <c r="C3171" t="s">
        <v>7155</v>
      </c>
      <c r="D3171" t="s">
        <v>5652</v>
      </c>
      <c r="E3171" t="s">
        <v>5661</v>
      </c>
    </row>
    <row r="3172" spans="1:5" hidden="1">
      <c r="A3172" t="s">
        <v>7158</v>
      </c>
      <c r="B3172" t="s">
        <v>638</v>
      </c>
      <c r="C3172" t="s">
        <v>7159</v>
      </c>
      <c r="D3172" t="s">
        <v>5652</v>
      </c>
      <c r="E3172" t="s">
        <v>5661</v>
      </c>
    </row>
    <row r="3173" spans="1:5" hidden="1">
      <c r="A3173" t="s">
        <v>7160</v>
      </c>
      <c r="B3173" t="s">
        <v>63</v>
      </c>
      <c r="C3173" t="s">
        <v>7161</v>
      </c>
      <c r="D3173" t="s">
        <v>5652</v>
      </c>
      <c r="E3173" t="s">
        <v>5661</v>
      </c>
    </row>
    <row r="3174" spans="1:5" hidden="1">
      <c r="A3174" t="s">
        <v>7165</v>
      </c>
      <c r="B3174" t="s">
        <v>912</v>
      </c>
      <c r="C3174" t="s">
        <v>7166</v>
      </c>
      <c r="D3174" t="s">
        <v>5652</v>
      </c>
      <c r="E3174" t="s">
        <v>5661</v>
      </c>
    </row>
    <row r="3175" spans="1:5" hidden="1">
      <c r="A3175" t="s">
        <v>7174</v>
      </c>
      <c r="B3175" t="s">
        <v>670</v>
      </c>
      <c r="C3175" t="s">
        <v>7175</v>
      </c>
      <c r="D3175" t="s">
        <v>5652</v>
      </c>
      <c r="E3175" t="s">
        <v>5661</v>
      </c>
    </row>
    <row r="3176" spans="1:5" hidden="1">
      <c r="A3176" t="s">
        <v>7187</v>
      </c>
      <c r="B3176" t="s">
        <v>395</v>
      </c>
      <c r="C3176" t="s">
        <v>7188</v>
      </c>
      <c r="D3176" t="s">
        <v>5652</v>
      </c>
      <c r="E3176" t="s">
        <v>5661</v>
      </c>
    </row>
    <row r="3177" spans="1:5" hidden="1">
      <c r="A3177" t="s">
        <v>7205</v>
      </c>
      <c r="B3177" t="s">
        <v>463</v>
      </c>
      <c r="C3177" t="s">
        <v>7206</v>
      </c>
      <c r="D3177" t="s">
        <v>5652</v>
      </c>
      <c r="E3177" t="s">
        <v>5661</v>
      </c>
    </row>
    <row r="3178" spans="1:5" hidden="1">
      <c r="A3178" t="s">
        <v>7266</v>
      </c>
      <c r="B3178" t="s">
        <v>335</v>
      </c>
      <c r="C3178" t="s">
        <v>7267</v>
      </c>
      <c r="D3178" t="s">
        <v>5652</v>
      </c>
      <c r="E3178" t="s">
        <v>5661</v>
      </c>
    </row>
    <row r="3179" spans="1:5" hidden="1">
      <c r="A3179" t="s">
        <v>7271</v>
      </c>
      <c r="B3179" t="s">
        <v>245</v>
      </c>
      <c r="C3179" t="s">
        <v>7272</v>
      </c>
      <c r="D3179" t="s">
        <v>5652</v>
      </c>
      <c r="E3179" t="s">
        <v>5661</v>
      </c>
    </row>
    <row r="3180" spans="1:5" hidden="1">
      <c r="A3180" t="s">
        <v>7275</v>
      </c>
      <c r="B3180" t="s">
        <v>1028</v>
      </c>
      <c r="C3180" t="s">
        <v>7276</v>
      </c>
      <c r="D3180" t="s">
        <v>5652</v>
      </c>
      <c r="E3180" t="s">
        <v>5661</v>
      </c>
    </row>
    <row r="3181" spans="1:5" hidden="1">
      <c r="A3181" t="s">
        <v>7277</v>
      </c>
      <c r="B3181" t="s">
        <v>77</v>
      </c>
      <c r="C3181" t="s">
        <v>7278</v>
      </c>
      <c r="D3181" t="s">
        <v>5652</v>
      </c>
      <c r="E3181" t="s">
        <v>5661</v>
      </c>
    </row>
    <row r="3182" spans="1:5" hidden="1">
      <c r="A3182" t="s">
        <v>7285</v>
      </c>
      <c r="B3182" t="s">
        <v>273</v>
      </c>
      <c r="C3182" t="s">
        <v>7286</v>
      </c>
      <c r="D3182" t="s">
        <v>5652</v>
      </c>
      <c r="E3182" t="s">
        <v>5661</v>
      </c>
    </row>
    <row r="3183" spans="1:5" hidden="1">
      <c r="A3183" t="s">
        <v>7290</v>
      </c>
      <c r="B3183" t="s">
        <v>331</v>
      </c>
      <c r="C3183" t="s">
        <v>7291</v>
      </c>
      <c r="D3183" t="s">
        <v>5652</v>
      </c>
      <c r="E3183" t="s">
        <v>5661</v>
      </c>
    </row>
    <row r="3184" spans="1:5" hidden="1">
      <c r="A3184" t="s">
        <v>7313</v>
      </c>
      <c r="B3184" t="s">
        <v>37</v>
      </c>
      <c r="C3184" t="s">
        <v>7314</v>
      </c>
      <c r="D3184" t="s">
        <v>5652</v>
      </c>
      <c r="E3184" t="s">
        <v>5661</v>
      </c>
    </row>
    <row r="3185" spans="1:5" hidden="1">
      <c r="A3185" t="s">
        <v>7333</v>
      </c>
      <c r="B3185" t="s">
        <v>169</v>
      </c>
      <c r="C3185" t="s">
        <v>7334</v>
      </c>
      <c r="D3185" t="s">
        <v>5652</v>
      </c>
      <c r="E3185" t="s">
        <v>5661</v>
      </c>
    </row>
    <row r="3186" spans="1:5" hidden="1">
      <c r="A3186" t="s">
        <v>7383</v>
      </c>
      <c r="B3186" t="s">
        <v>365</v>
      </c>
      <c r="C3186" t="s">
        <v>7384</v>
      </c>
      <c r="D3186" t="s">
        <v>5652</v>
      </c>
      <c r="E3186" t="s">
        <v>5661</v>
      </c>
    </row>
    <row r="3187" spans="1:5" hidden="1">
      <c r="A3187" t="s">
        <v>7440</v>
      </c>
      <c r="B3187" t="s">
        <v>1032</v>
      </c>
      <c r="C3187" t="s">
        <v>7441</v>
      </c>
      <c r="D3187" t="s">
        <v>5652</v>
      </c>
      <c r="E3187" t="s">
        <v>5661</v>
      </c>
    </row>
    <row r="3188" spans="1:5" hidden="1">
      <c r="A3188" t="s">
        <v>7470</v>
      </c>
      <c r="B3188" t="s">
        <v>497</v>
      </c>
      <c r="C3188" t="s">
        <v>7471</v>
      </c>
      <c r="D3188" t="s">
        <v>5652</v>
      </c>
      <c r="E3188" t="s">
        <v>5661</v>
      </c>
    </row>
    <row r="3189" spans="1:5" hidden="1">
      <c r="A3189" t="s">
        <v>7474</v>
      </c>
      <c r="B3189" t="s">
        <v>485</v>
      </c>
      <c r="C3189" t="s">
        <v>7475</v>
      </c>
      <c r="D3189" t="s">
        <v>5652</v>
      </c>
      <c r="E3189" t="s">
        <v>5661</v>
      </c>
    </row>
    <row r="3190" spans="1:5" hidden="1">
      <c r="A3190" t="s">
        <v>7486</v>
      </c>
      <c r="B3190" t="s">
        <v>572</v>
      </c>
      <c r="C3190" t="s">
        <v>7487</v>
      </c>
      <c r="D3190" t="s">
        <v>5652</v>
      </c>
      <c r="E3190" t="s">
        <v>5661</v>
      </c>
    </row>
    <row r="3191" spans="1:5" hidden="1">
      <c r="A3191" t="s">
        <v>7511</v>
      </c>
      <c r="B3191" t="s">
        <v>329</v>
      </c>
      <c r="C3191" t="s">
        <v>7512</v>
      </c>
      <c r="D3191" t="s">
        <v>5652</v>
      </c>
      <c r="E3191" t="s">
        <v>5661</v>
      </c>
    </row>
    <row r="3192" spans="1:5" hidden="1">
      <c r="A3192" t="s">
        <v>7530</v>
      </c>
      <c r="B3192" t="s">
        <v>107</v>
      </c>
      <c r="C3192" t="s">
        <v>7531</v>
      </c>
      <c r="D3192" t="s">
        <v>5652</v>
      </c>
      <c r="E3192" t="s">
        <v>5661</v>
      </c>
    </row>
    <row r="3193" spans="1:5" hidden="1">
      <c r="A3193" t="s">
        <v>7559</v>
      </c>
      <c r="B3193" t="s">
        <v>249</v>
      </c>
      <c r="C3193" t="s">
        <v>7560</v>
      </c>
      <c r="D3193" t="s">
        <v>5652</v>
      </c>
      <c r="E3193" t="s">
        <v>5661</v>
      </c>
    </row>
    <row r="3194" spans="1:5" hidden="1">
      <c r="A3194" t="s">
        <v>7565</v>
      </c>
      <c r="B3194" t="s">
        <v>523</v>
      </c>
      <c r="C3194" t="s">
        <v>7566</v>
      </c>
      <c r="D3194" t="s">
        <v>5652</v>
      </c>
      <c r="E3194" t="s">
        <v>5661</v>
      </c>
    </row>
    <row r="3195" spans="1:5" hidden="1">
      <c r="A3195" t="s">
        <v>7577</v>
      </c>
      <c r="B3195" t="s">
        <v>189</v>
      </c>
      <c r="C3195" t="s">
        <v>2141</v>
      </c>
      <c r="D3195" t="s">
        <v>5652</v>
      </c>
      <c r="E3195" t="s">
        <v>5661</v>
      </c>
    </row>
    <row r="3196" spans="1:5" hidden="1">
      <c r="A3196" t="s">
        <v>7612</v>
      </c>
      <c r="B3196" t="s">
        <v>819</v>
      </c>
      <c r="C3196" t="s">
        <v>7613</v>
      </c>
      <c r="D3196" t="s">
        <v>5652</v>
      </c>
      <c r="E3196" t="s">
        <v>5661</v>
      </c>
    </row>
    <row r="3197" spans="1:5" hidden="1">
      <c r="A3197" t="s">
        <v>7617</v>
      </c>
      <c r="B3197" t="s">
        <v>821</v>
      </c>
      <c r="C3197" t="s">
        <v>7618</v>
      </c>
      <c r="D3197" t="s">
        <v>5652</v>
      </c>
      <c r="E3197" t="s">
        <v>5661</v>
      </c>
    </row>
    <row r="3198" spans="1:5" hidden="1">
      <c r="A3198" t="s">
        <v>7623</v>
      </c>
      <c r="B3198" t="s">
        <v>823</v>
      </c>
      <c r="C3198" t="s">
        <v>7624</v>
      </c>
      <c r="D3198" t="s">
        <v>5652</v>
      </c>
      <c r="E3198" t="s">
        <v>5661</v>
      </c>
    </row>
    <row r="3199" spans="1:5" hidden="1">
      <c r="A3199" t="s">
        <v>7627</v>
      </c>
      <c r="B3199" t="s">
        <v>95</v>
      </c>
      <c r="C3199" t="s">
        <v>7628</v>
      </c>
      <c r="D3199" t="s">
        <v>5652</v>
      </c>
      <c r="E3199" t="s">
        <v>5661</v>
      </c>
    </row>
    <row r="3200" spans="1:5" hidden="1">
      <c r="A3200" t="s">
        <v>7635</v>
      </c>
      <c r="B3200" t="s">
        <v>83</v>
      </c>
      <c r="C3200" t="s">
        <v>5594</v>
      </c>
      <c r="D3200" t="s">
        <v>5652</v>
      </c>
      <c r="E3200" t="s">
        <v>5661</v>
      </c>
    </row>
    <row r="3201" spans="1:5" hidden="1">
      <c r="A3201" t="s">
        <v>7669</v>
      </c>
      <c r="B3201" t="s">
        <v>31</v>
      </c>
      <c r="C3201" t="s">
        <v>4270</v>
      </c>
      <c r="D3201" t="s">
        <v>5652</v>
      </c>
      <c r="E3201" t="s">
        <v>5661</v>
      </c>
    </row>
    <row r="3202" spans="1:5" hidden="1">
      <c r="A3202" t="s">
        <v>7675</v>
      </c>
      <c r="B3202" t="s">
        <v>827</v>
      </c>
      <c r="C3202" t="s">
        <v>5571</v>
      </c>
      <c r="D3202" t="s">
        <v>5652</v>
      </c>
      <c r="E3202" t="s">
        <v>5661</v>
      </c>
    </row>
    <row r="3203" spans="1:5" hidden="1">
      <c r="A3203" t="s">
        <v>7677</v>
      </c>
      <c r="B3203" t="s">
        <v>281</v>
      </c>
      <c r="C3203" t="s">
        <v>7678</v>
      </c>
      <c r="D3203" t="s">
        <v>5652</v>
      </c>
      <c r="E3203" t="s">
        <v>5661</v>
      </c>
    </row>
    <row r="3204" spans="1:5" hidden="1">
      <c r="A3204" t="s">
        <v>7680</v>
      </c>
      <c r="B3204" t="s">
        <v>829</v>
      </c>
      <c r="C3204" t="s">
        <v>7681</v>
      </c>
      <c r="D3204" t="s">
        <v>5652</v>
      </c>
      <c r="E3204" t="s">
        <v>5661</v>
      </c>
    </row>
    <row r="3205" spans="1:5" hidden="1">
      <c r="A3205" t="s">
        <v>7691</v>
      </c>
      <c r="B3205" t="s">
        <v>586</v>
      </c>
      <c r="C3205" t="s">
        <v>5605</v>
      </c>
      <c r="D3205" t="s">
        <v>5652</v>
      </c>
      <c r="E3205" t="s">
        <v>5661</v>
      </c>
    </row>
    <row r="3206" spans="1:5" hidden="1">
      <c r="A3206" t="s">
        <v>7699</v>
      </c>
      <c r="B3206" t="s">
        <v>379</v>
      </c>
      <c r="C3206" t="s">
        <v>5596</v>
      </c>
      <c r="D3206" t="s">
        <v>5652</v>
      </c>
      <c r="E3206" t="s">
        <v>5661</v>
      </c>
    </row>
    <row r="3207" spans="1:5" hidden="1">
      <c r="A3207" t="s">
        <v>7705</v>
      </c>
      <c r="B3207" t="s">
        <v>275</v>
      </c>
      <c r="C3207" t="s">
        <v>7706</v>
      </c>
      <c r="D3207" t="s">
        <v>5652</v>
      </c>
      <c r="E3207" t="s">
        <v>5661</v>
      </c>
    </row>
    <row r="3208" spans="1:5" hidden="1">
      <c r="A3208" t="s">
        <v>7713</v>
      </c>
      <c r="B3208" t="s">
        <v>265</v>
      </c>
      <c r="C3208" t="s">
        <v>7714</v>
      </c>
      <c r="D3208" t="s">
        <v>5652</v>
      </c>
      <c r="E3208" t="s">
        <v>5661</v>
      </c>
    </row>
    <row r="3209" spans="1:5" hidden="1">
      <c r="A3209" t="s">
        <v>7719</v>
      </c>
      <c r="B3209" t="s">
        <v>181</v>
      </c>
      <c r="C3209" t="s">
        <v>7720</v>
      </c>
      <c r="D3209" t="s">
        <v>5652</v>
      </c>
      <c r="E3209" t="s">
        <v>5661</v>
      </c>
    </row>
    <row r="3210" spans="1:5" hidden="1">
      <c r="A3210" t="s">
        <v>7740</v>
      </c>
      <c r="B3210" t="s">
        <v>848</v>
      </c>
      <c r="C3210" t="s">
        <v>7741</v>
      </c>
      <c r="D3210" t="s">
        <v>5652</v>
      </c>
      <c r="E3210" t="s">
        <v>5661</v>
      </c>
    </row>
    <row r="3211" spans="1:5" hidden="1">
      <c r="A3211" t="s">
        <v>7752</v>
      </c>
      <c r="B3211" t="s">
        <v>475</v>
      </c>
      <c r="C3211" t="s">
        <v>7753</v>
      </c>
      <c r="D3211" t="s">
        <v>5652</v>
      </c>
      <c r="E3211" t="s">
        <v>5661</v>
      </c>
    </row>
    <row r="3212" spans="1:5" hidden="1">
      <c r="A3212" t="s">
        <v>7761</v>
      </c>
      <c r="B3212" t="s">
        <v>718</v>
      </c>
      <c r="C3212" t="s">
        <v>7762</v>
      </c>
      <c r="D3212" t="s">
        <v>5652</v>
      </c>
      <c r="E3212" t="s">
        <v>5661</v>
      </c>
    </row>
    <row r="3213" spans="1:5" hidden="1">
      <c r="A3213" t="s">
        <v>7773</v>
      </c>
      <c r="B3213" t="s">
        <v>179</v>
      </c>
      <c r="C3213" t="s">
        <v>7774</v>
      </c>
      <c r="D3213" t="s">
        <v>5652</v>
      </c>
      <c r="E3213" t="s">
        <v>5661</v>
      </c>
    </row>
    <row r="3214" spans="1:5" hidden="1">
      <c r="A3214" t="s">
        <v>7809</v>
      </c>
      <c r="B3214" t="s">
        <v>59</v>
      </c>
      <c r="C3214" t="s">
        <v>7810</v>
      </c>
      <c r="D3214" t="s">
        <v>5652</v>
      </c>
      <c r="E3214" t="s">
        <v>5661</v>
      </c>
    </row>
    <row r="3215" spans="1:5" hidden="1">
      <c r="A3215" t="s">
        <v>7819</v>
      </c>
      <c r="B3215" t="s">
        <v>51</v>
      </c>
      <c r="C3215" t="s">
        <v>7820</v>
      </c>
      <c r="D3215" t="s">
        <v>5652</v>
      </c>
      <c r="E3215" t="s">
        <v>5661</v>
      </c>
    </row>
    <row r="3216" spans="1:5" hidden="1">
      <c r="A3216" t="s">
        <v>7823</v>
      </c>
      <c r="B3216" t="s">
        <v>813</v>
      </c>
      <c r="C3216" t="s">
        <v>7824</v>
      </c>
      <c r="D3216" t="s">
        <v>5652</v>
      </c>
      <c r="E3216" t="s">
        <v>5661</v>
      </c>
    </row>
    <row r="3217" spans="1:5" hidden="1">
      <c r="A3217" t="s">
        <v>7826</v>
      </c>
      <c r="B3217" t="s">
        <v>223</v>
      </c>
      <c r="C3217" t="s">
        <v>7827</v>
      </c>
      <c r="D3217" t="s">
        <v>5652</v>
      </c>
      <c r="E3217" t="s">
        <v>5661</v>
      </c>
    </row>
    <row r="3218" spans="1:5" hidden="1">
      <c r="A3218" t="s">
        <v>7833</v>
      </c>
      <c r="B3218" t="s">
        <v>417</v>
      </c>
      <c r="C3218" t="s">
        <v>7834</v>
      </c>
      <c r="D3218" t="s">
        <v>5652</v>
      </c>
      <c r="E3218" t="s">
        <v>5661</v>
      </c>
    </row>
    <row r="3219" spans="1:5" hidden="1">
      <c r="A3219" t="s">
        <v>7841</v>
      </c>
      <c r="B3219" t="s">
        <v>815</v>
      </c>
      <c r="C3219" t="s">
        <v>7842</v>
      </c>
      <c r="D3219" t="s">
        <v>5652</v>
      </c>
      <c r="E3219" t="s">
        <v>5661</v>
      </c>
    </row>
    <row r="3220" spans="1:5" hidden="1">
      <c r="A3220" t="s">
        <v>7846</v>
      </c>
      <c r="B3220" t="s">
        <v>225</v>
      </c>
      <c r="C3220" t="s">
        <v>7847</v>
      </c>
      <c r="D3220" t="s">
        <v>5652</v>
      </c>
      <c r="E3220" t="s">
        <v>5661</v>
      </c>
    </row>
    <row r="3221" spans="1:5" hidden="1">
      <c r="A3221" t="s">
        <v>7848</v>
      </c>
      <c r="B3221" t="s">
        <v>698</v>
      </c>
      <c r="C3221" t="s">
        <v>7849</v>
      </c>
      <c r="D3221" t="s">
        <v>5652</v>
      </c>
      <c r="E3221" t="s">
        <v>5661</v>
      </c>
    </row>
    <row r="3222" spans="1:5" hidden="1">
      <c r="A3222" t="s">
        <v>7862</v>
      </c>
      <c r="B3222" t="s">
        <v>125</v>
      </c>
      <c r="C3222" t="s">
        <v>7863</v>
      </c>
      <c r="D3222" t="s">
        <v>5652</v>
      </c>
      <c r="E3222" t="s">
        <v>5661</v>
      </c>
    </row>
    <row r="3223" spans="1:5" hidden="1">
      <c r="A3223" t="s">
        <v>7870</v>
      </c>
      <c r="B3223" t="s">
        <v>596</v>
      </c>
      <c r="C3223" t="s">
        <v>7871</v>
      </c>
      <c r="D3223" t="s">
        <v>5652</v>
      </c>
      <c r="E3223" t="s">
        <v>5661</v>
      </c>
    </row>
    <row r="3224" spans="1:5" hidden="1">
      <c r="A3224" t="s">
        <v>7880</v>
      </c>
      <c r="B3224" t="s">
        <v>634</v>
      </c>
      <c r="C3224" t="s">
        <v>5582</v>
      </c>
      <c r="D3224" t="s">
        <v>5652</v>
      </c>
      <c r="E3224" t="s">
        <v>5661</v>
      </c>
    </row>
    <row r="3225" spans="1:5" hidden="1">
      <c r="A3225" t="s">
        <v>7881</v>
      </c>
      <c r="B3225" t="s">
        <v>247</v>
      </c>
      <c r="C3225" t="s">
        <v>7882</v>
      </c>
      <c r="D3225" t="s">
        <v>5652</v>
      </c>
      <c r="E3225" t="s">
        <v>5661</v>
      </c>
    </row>
    <row r="3226" spans="1:5" hidden="1">
      <c r="A3226" t="s">
        <v>7891</v>
      </c>
      <c r="B3226" t="s">
        <v>588</v>
      </c>
      <c r="C3226" t="s">
        <v>7892</v>
      </c>
      <c r="D3226" t="s">
        <v>5652</v>
      </c>
      <c r="E3226" t="s">
        <v>5661</v>
      </c>
    </row>
    <row r="3227" spans="1:5" hidden="1">
      <c r="A3227" t="s">
        <v>7901</v>
      </c>
      <c r="B3227" t="s">
        <v>25</v>
      </c>
      <c r="C3227" t="s">
        <v>7902</v>
      </c>
      <c r="D3227" t="s">
        <v>5652</v>
      </c>
      <c r="E3227" t="s">
        <v>5661</v>
      </c>
    </row>
    <row r="3228" spans="1:5" hidden="1">
      <c r="A3228" t="s">
        <v>7911</v>
      </c>
      <c r="B3228" t="s">
        <v>527</v>
      </c>
      <c r="C3228" t="s">
        <v>7912</v>
      </c>
      <c r="D3228" t="s">
        <v>5652</v>
      </c>
      <c r="E3228" t="s">
        <v>5661</v>
      </c>
    </row>
    <row r="3229" spans="1:5" hidden="1">
      <c r="A3229" t="s">
        <v>7935</v>
      </c>
      <c r="B3229" t="s">
        <v>349</v>
      </c>
      <c r="C3229" t="s">
        <v>7936</v>
      </c>
      <c r="D3229" t="s">
        <v>5652</v>
      </c>
      <c r="E3229" t="s">
        <v>5661</v>
      </c>
    </row>
    <row r="3230" spans="1:5" hidden="1">
      <c r="A3230" t="s">
        <v>7960</v>
      </c>
      <c r="B3230" t="s">
        <v>261</v>
      </c>
      <c r="C3230" t="s">
        <v>7961</v>
      </c>
      <c r="D3230" t="s">
        <v>5652</v>
      </c>
      <c r="E3230" t="s">
        <v>5661</v>
      </c>
    </row>
    <row r="3231" spans="1:5" hidden="1">
      <c r="A3231" t="s">
        <v>7969</v>
      </c>
      <c r="B3231" t="s">
        <v>471</v>
      </c>
      <c r="C3231" t="s">
        <v>7970</v>
      </c>
      <c r="D3231" t="s">
        <v>5652</v>
      </c>
      <c r="E3231" t="s">
        <v>5661</v>
      </c>
    </row>
    <row r="3232" spans="1:5" hidden="1">
      <c r="A3232" t="s">
        <v>7980</v>
      </c>
      <c r="B3232" t="s">
        <v>856</v>
      </c>
      <c r="C3232" t="s">
        <v>7981</v>
      </c>
      <c r="D3232" t="s">
        <v>5652</v>
      </c>
      <c r="E3232" t="s">
        <v>5661</v>
      </c>
    </row>
    <row r="3233" spans="1:5" hidden="1">
      <c r="A3233" t="s">
        <v>7991</v>
      </c>
      <c r="B3233" t="s">
        <v>858</v>
      </c>
      <c r="C3233" t="s">
        <v>7992</v>
      </c>
      <c r="D3233" t="s">
        <v>5652</v>
      </c>
      <c r="E3233" t="s">
        <v>5661</v>
      </c>
    </row>
    <row r="3234" spans="1:5" hidden="1">
      <c r="A3234" t="s">
        <v>8014</v>
      </c>
      <c r="B3234" t="s">
        <v>151</v>
      </c>
      <c r="C3234" t="s">
        <v>8015</v>
      </c>
      <c r="D3234" t="s">
        <v>5652</v>
      </c>
      <c r="E3234" t="s">
        <v>5661</v>
      </c>
    </row>
    <row r="3235" spans="1:5" hidden="1">
      <c r="A3235" t="s">
        <v>8024</v>
      </c>
      <c r="B3235" t="s">
        <v>193</v>
      </c>
      <c r="C3235" t="s">
        <v>8025</v>
      </c>
      <c r="D3235" t="s">
        <v>5652</v>
      </c>
      <c r="E3235" t="s">
        <v>5661</v>
      </c>
    </row>
    <row r="3236" spans="1:5" hidden="1">
      <c r="A3236" t="s">
        <v>8036</v>
      </c>
      <c r="B3236" t="s">
        <v>235</v>
      </c>
      <c r="C3236" t="s">
        <v>8037</v>
      </c>
      <c r="D3236" t="s">
        <v>5652</v>
      </c>
      <c r="E3236" t="s">
        <v>5661</v>
      </c>
    </row>
    <row r="3237" spans="1:5" hidden="1">
      <c r="A3237" t="s">
        <v>8047</v>
      </c>
      <c r="B3237" t="s">
        <v>435</v>
      </c>
      <c r="C3237" t="s">
        <v>8048</v>
      </c>
      <c r="D3237" t="s">
        <v>5652</v>
      </c>
      <c r="E3237" t="s">
        <v>5661</v>
      </c>
    </row>
    <row r="3238" spans="1:5" hidden="1">
      <c r="A3238" t="s">
        <v>8051</v>
      </c>
      <c r="B3238" t="s">
        <v>211</v>
      </c>
      <c r="C3238" t="s">
        <v>8052</v>
      </c>
      <c r="D3238" t="s">
        <v>5652</v>
      </c>
      <c r="E3238" t="s">
        <v>5661</v>
      </c>
    </row>
    <row r="3239" spans="1:5" hidden="1">
      <c r="A3239" t="s">
        <v>8054</v>
      </c>
      <c r="B3239" t="s">
        <v>101</v>
      </c>
      <c r="C3239" t="s">
        <v>8055</v>
      </c>
      <c r="D3239" t="s">
        <v>5652</v>
      </c>
      <c r="E3239" t="s">
        <v>5661</v>
      </c>
    </row>
    <row r="3240" spans="1:5" hidden="1">
      <c r="A3240" t="s">
        <v>8056</v>
      </c>
      <c r="B3240" t="s">
        <v>355</v>
      </c>
      <c r="C3240" t="s">
        <v>8057</v>
      </c>
      <c r="D3240" t="s">
        <v>5652</v>
      </c>
      <c r="E3240" t="s">
        <v>5661</v>
      </c>
    </row>
    <row r="3241" spans="1:5" hidden="1">
      <c r="A3241" t="s">
        <v>8061</v>
      </c>
      <c r="B3241" t="s">
        <v>279</v>
      </c>
      <c r="C3241" t="s">
        <v>8062</v>
      </c>
      <c r="D3241" t="s">
        <v>5652</v>
      </c>
      <c r="E3241" t="s">
        <v>5661</v>
      </c>
    </row>
    <row r="3242" spans="1:5" hidden="1">
      <c r="A3242" t="s">
        <v>8069</v>
      </c>
      <c r="B3242" t="s">
        <v>537</v>
      </c>
      <c r="C3242" t="s">
        <v>8070</v>
      </c>
      <c r="D3242" t="s">
        <v>5652</v>
      </c>
      <c r="E3242" t="s">
        <v>5661</v>
      </c>
    </row>
    <row r="3243" spans="1:5" hidden="1">
      <c r="A3243" t="s">
        <v>8110</v>
      </c>
      <c r="B3243" t="s">
        <v>283</v>
      </c>
      <c r="C3243" t="s">
        <v>8111</v>
      </c>
      <c r="D3243" t="s">
        <v>5652</v>
      </c>
      <c r="E3243" t="s">
        <v>5661</v>
      </c>
    </row>
    <row r="3244" spans="1:5" hidden="1">
      <c r="A3244" t="s">
        <v>8188</v>
      </c>
      <c r="B3244" t="s">
        <v>371</v>
      </c>
      <c r="C3244" t="s">
        <v>8189</v>
      </c>
      <c r="D3244" t="s">
        <v>5652</v>
      </c>
      <c r="E3244" t="s">
        <v>5661</v>
      </c>
    </row>
    <row r="3245" spans="1:5" hidden="1">
      <c r="A3245" t="s">
        <v>8259</v>
      </c>
      <c r="B3245" t="s">
        <v>1043</v>
      </c>
      <c r="C3245" t="s">
        <v>8260</v>
      </c>
      <c r="D3245" t="s">
        <v>5652</v>
      </c>
      <c r="E3245" t="s">
        <v>5661</v>
      </c>
    </row>
    <row r="3246" spans="1:5" hidden="1">
      <c r="A3246" t="s">
        <v>8277</v>
      </c>
      <c r="B3246" t="s">
        <v>53</v>
      </c>
      <c r="C3246" t="s">
        <v>8278</v>
      </c>
      <c r="D3246" t="s">
        <v>5652</v>
      </c>
      <c r="E3246" t="s">
        <v>5661</v>
      </c>
    </row>
    <row r="3247" spans="1:5" hidden="1">
      <c r="A3247" t="s">
        <v>8295</v>
      </c>
      <c r="B3247" t="s">
        <v>139</v>
      </c>
      <c r="C3247" t="s">
        <v>8296</v>
      </c>
      <c r="D3247" t="s">
        <v>5652</v>
      </c>
      <c r="E3247" t="s">
        <v>5661</v>
      </c>
    </row>
    <row r="3248" spans="1:5" hidden="1">
      <c r="A3248" t="s">
        <v>8307</v>
      </c>
      <c r="B3248" t="s">
        <v>199</v>
      </c>
      <c r="C3248" t="s">
        <v>8308</v>
      </c>
      <c r="D3248" t="s">
        <v>5652</v>
      </c>
      <c r="E3248" t="s">
        <v>5661</v>
      </c>
    </row>
    <row r="3249" spans="1:5" hidden="1">
      <c r="A3249" t="s">
        <v>8321</v>
      </c>
      <c r="B3249" t="s">
        <v>449</v>
      </c>
      <c r="C3249" t="s">
        <v>8322</v>
      </c>
      <c r="D3249" t="s">
        <v>5652</v>
      </c>
      <c r="E3249" t="s">
        <v>5661</v>
      </c>
    </row>
    <row r="3250" spans="1:5" hidden="1">
      <c r="A3250" t="s">
        <v>8326</v>
      </c>
      <c r="B3250" t="s">
        <v>801</v>
      </c>
      <c r="C3250" t="s">
        <v>8327</v>
      </c>
      <c r="D3250" t="s">
        <v>5652</v>
      </c>
      <c r="E3250" t="s">
        <v>5661</v>
      </c>
    </row>
    <row r="3251" spans="1:5" hidden="1">
      <c r="A3251" t="s">
        <v>8330</v>
      </c>
      <c r="B3251" t="s">
        <v>1044</v>
      </c>
      <c r="C3251" t="s">
        <v>8331</v>
      </c>
      <c r="D3251" t="s">
        <v>5652</v>
      </c>
      <c r="E3251" t="s">
        <v>5661</v>
      </c>
    </row>
    <row r="3252" spans="1:5" hidden="1">
      <c r="A3252" t="s">
        <v>8333</v>
      </c>
      <c r="B3252" t="s">
        <v>805</v>
      </c>
      <c r="C3252" t="s">
        <v>8334</v>
      </c>
      <c r="D3252" t="s">
        <v>5652</v>
      </c>
      <c r="E3252" t="s">
        <v>5661</v>
      </c>
    </row>
    <row r="3253" spans="1:5" hidden="1">
      <c r="A3253" t="s">
        <v>8342</v>
      </c>
      <c r="B3253" t="s">
        <v>299</v>
      </c>
      <c r="C3253" t="s">
        <v>8343</v>
      </c>
      <c r="D3253" t="s">
        <v>5652</v>
      </c>
      <c r="E3253" t="s">
        <v>5661</v>
      </c>
    </row>
    <row r="3254" spans="1:5" hidden="1">
      <c r="A3254" t="s">
        <v>8346</v>
      </c>
      <c r="B3254" t="s">
        <v>807</v>
      </c>
      <c r="C3254" t="s">
        <v>8347</v>
      </c>
      <c r="D3254" t="s">
        <v>5652</v>
      </c>
      <c r="E3254" t="s">
        <v>5661</v>
      </c>
    </row>
    <row r="3255" spans="1:5" hidden="1">
      <c r="A3255" t="s">
        <v>8416</v>
      </c>
      <c r="B3255" t="s">
        <v>117</v>
      </c>
      <c r="C3255" t="s">
        <v>8417</v>
      </c>
      <c r="D3255" t="s">
        <v>5652</v>
      </c>
      <c r="E3255" t="s">
        <v>5661</v>
      </c>
    </row>
    <row r="3256" spans="1:5" hidden="1">
      <c r="A3256" t="s">
        <v>8425</v>
      </c>
      <c r="B3256" t="s">
        <v>584</v>
      </c>
      <c r="C3256" t="s">
        <v>8426</v>
      </c>
      <c r="D3256" t="s">
        <v>5652</v>
      </c>
      <c r="E3256" t="s">
        <v>5661</v>
      </c>
    </row>
    <row r="3257" spans="1:5" hidden="1">
      <c r="A3257" t="s">
        <v>8449</v>
      </c>
      <c r="B3257" t="s">
        <v>616</v>
      </c>
      <c r="C3257" t="s">
        <v>8450</v>
      </c>
      <c r="D3257" t="s">
        <v>5652</v>
      </c>
      <c r="E3257" t="s">
        <v>5661</v>
      </c>
    </row>
    <row r="3258" spans="1:5" hidden="1">
      <c r="A3258" t="s">
        <v>8474</v>
      </c>
      <c r="B3258" t="s">
        <v>203</v>
      </c>
      <c r="C3258" t="s">
        <v>8475</v>
      </c>
      <c r="D3258" t="s">
        <v>5652</v>
      </c>
      <c r="E3258" t="s">
        <v>5661</v>
      </c>
    </row>
    <row r="3259" spans="1:5" hidden="1">
      <c r="A3259" t="s">
        <v>8492</v>
      </c>
      <c r="B3259" t="s">
        <v>227</v>
      </c>
      <c r="C3259" t="s">
        <v>8493</v>
      </c>
      <c r="D3259" t="s">
        <v>5652</v>
      </c>
      <c r="E3259" t="s">
        <v>5661</v>
      </c>
    </row>
    <row r="3260" spans="1:5" hidden="1">
      <c r="A3260" t="s">
        <v>8523</v>
      </c>
      <c r="B3260" t="s">
        <v>271</v>
      </c>
      <c r="C3260" t="s">
        <v>8524</v>
      </c>
      <c r="D3260" t="s">
        <v>5652</v>
      </c>
      <c r="E3260" t="s">
        <v>5661</v>
      </c>
    </row>
    <row r="3261" spans="1:5" hidden="1">
      <c r="A3261" t="s">
        <v>8560</v>
      </c>
      <c r="B3261" t="s">
        <v>674</v>
      </c>
      <c r="C3261" t="s">
        <v>8561</v>
      </c>
      <c r="D3261" t="s">
        <v>5652</v>
      </c>
      <c r="E3261" t="s">
        <v>5661</v>
      </c>
    </row>
    <row r="3262" spans="1:5" hidden="1">
      <c r="A3262" t="s">
        <v>8600</v>
      </c>
      <c r="B3262" t="s">
        <v>724</v>
      </c>
      <c r="C3262" t="s">
        <v>8601</v>
      </c>
      <c r="D3262" t="s">
        <v>5652</v>
      </c>
      <c r="E3262" t="s">
        <v>5661</v>
      </c>
    </row>
    <row r="3263" spans="1:5" hidden="1">
      <c r="A3263" t="s">
        <v>8634</v>
      </c>
      <c r="B3263" t="s">
        <v>734</v>
      </c>
      <c r="C3263" t="s">
        <v>8635</v>
      </c>
      <c r="D3263" t="s">
        <v>5652</v>
      </c>
      <c r="E3263" t="s">
        <v>5661</v>
      </c>
    </row>
    <row r="3264" spans="1:5" hidden="1">
      <c r="A3264" t="s">
        <v>8637</v>
      </c>
      <c r="B3264" t="s">
        <v>736</v>
      </c>
      <c r="C3264" t="s">
        <v>8638</v>
      </c>
      <c r="D3264" t="s">
        <v>5652</v>
      </c>
      <c r="E3264" t="s">
        <v>5661</v>
      </c>
    </row>
    <row r="3265" spans="1:5" hidden="1">
      <c r="A3265" t="s">
        <v>8640</v>
      </c>
      <c r="B3265" t="s">
        <v>738</v>
      </c>
      <c r="C3265" t="s">
        <v>8641</v>
      </c>
      <c r="D3265" t="s">
        <v>5652</v>
      </c>
      <c r="E3265" t="s">
        <v>5661</v>
      </c>
    </row>
    <row r="3266" spans="1:5" hidden="1">
      <c r="A3266" t="s">
        <v>8670</v>
      </c>
      <c r="B3266" t="s">
        <v>219</v>
      </c>
      <c r="C3266" t="s">
        <v>8671</v>
      </c>
      <c r="D3266" t="s">
        <v>5652</v>
      </c>
      <c r="E3266" t="s">
        <v>5661</v>
      </c>
    </row>
    <row r="3267" spans="1:5" hidden="1">
      <c r="A3267" t="s">
        <v>8813</v>
      </c>
      <c r="B3267" t="s">
        <v>770</v>
      </c>
      <c r="C3267" t="s">
        <v>8814</v>
      </c>
      <c r="D3267" t="s">
        <v>5652</v>
      </c>
      <c r="E3267" t="s">
        <v>5661</v>
      </c>
    </row>
    <row r="3268" spans="1:5" hidden="1">
      <c r="A3268" t="s">
        <v>8824</v>
      </c>
      <c r="B3268" t="s">
        <v>772</v>
      </c>
      <c r="C3268" t="s">
        <v>8825</v>
      </c>
      <c r="D3268" t="s">
        <v>5652</v>
      </c>
      <c r="E3268" t="s">
        <v>5661</v>
      </c>
    </row>
    <row r="3269" spans="1:5" hidden="1">
      <c r="A3269" t="s">
        <v>8841</v>
      </c>
      <c r="B3269" t="s">
        <v>640</v>
      </c>
      <c r="C3269" t="s">
        <v>8842</v>
      </c>
      <c r="D3269" t="s">
        <v>5652</v>
      </c>
      <c r="E3269" t="s">
        <v>5661</v>
      </c>
    </row>
    <row r="3270" spans="1:5" hidden="1">
      <c r="A3270" t="s">
        <v>8843</v>
      </c>
      <c r="B3270" t="s">
        <v>1047</v>
      </c>
      <c r="C3270" t="s">
        <v>8844</v>
      </c>
      <c r="D3270" t="s">
        <v>5652</v>
      </c>
      <c r="E3270" t="s">
        <v>5661</v>
      </c>
    </row>
    <row r="3271" spans="1:5" hidden="1">
      <c r="A3271" t="s">
        <v>8846</v>
      </c>
      <c r="B3271" t="s">
        <v>535</v>
      </c>
      <c r="C3271" t="s">
        <v>8847</v>
      </c>
      <c r="D3271" t="s">
        <v>5652</v>
      </c>
      <c r="E3271" t="s">
        <v>5661</v>
      </c>
    </row>
    <row r="3272" spans="1:5" hidden="1">
      <c r="A3272" t="s">
        <v>8848</v>
      </c>
      <c r="B3272" t="s">
        <v>684</v>
      </c>
      <c r="C3272" t="s">
        <v>8849</v>
      </c>
      <c r="D3272" t="s">
        <v>5652</v>
      </c>
      <c r="E3272" t="s">
        <v>5661</v>
      </c>
    </row>
    <row r="3273" spans="1:5" hidden="1">
      <c r="A3273" t="s">
        <v>8867</v>
      </c>
      <c r="B3273" t="s">
        <v>774</v>
      </c>
      <c r="C3273" t="s">
        <v>8868</v>
      </c>
      <c r="D3273" t="s">
        <v>5652</v>
      </c>
      <c r="E3273" t="s">
        <v>5661</v>
      </c>
    </row>
    <row r="3274" spans="1:5" hidden="1">
      <c r="A3274" t="s">
        <v>8879</v>
      </c>
      <c r="B3274" t="s">
        <v>1048</v>
      </c>
      <c r="C3274" t="s">
        <v>8880</v>
      </c>
      <c r="D3274" t="s">
        <v>5652</v>
      </c>
      <c r="E3274" t="s">
        <v>5661</v>
      </c>
    </row>
    <row r="3275" spans="1:5" hidden="1">
      <c r="A3275" t="s">
        <v>8895</v>
      </c>
      <c r="B3275" t="s">
        <v>293</v>
      </c>
      <c r="C3275" t="s">
        <v>8896</v>
      </c>
      <c r="D3275" t="s">
        <v>5652</v>
      </c>
      <c r="E3275" t="s">
        <v>5661</v>
      </c>
    </row>
    <row r="3276" spans="1:5" hidden="1">
      <c r="A3276" t="s">
        <v>8899</v>
      </c>
      <c r="B3276" t="s">
        <v>161</v>
      </c>
      <c r="C3276" t="s">
        <v>8900</v>
      </c>
      <c r="D3276" t="s">
        <v>5652</v>
      </c>
      <c r="E3276" t="s">
        <v>5661</v>
      </c>
    </row>
    <row r="3277" spans="1:5" hidden="1">
      <c r="A3277" t="s">
        <v>8991</v>
      </c>
      <c r="B3277" t="s">
        <v>780</v>
      </c>
      <c r="C3277" t="s">
        <v>8992</v>
      </c>
      <c r="D3277" t="s">
        <v>5652</v>
      </c>
      <c r="E3277" t="s">
        <v>5661</v>
      </c>
    </row>
    <row r="3278" spans="1:5" hidden="1">
      <c r="A3278" t="s">
        <v>9013</v>
      </c>
      <c r="B3278" t="s">
        <v>782</v>
      </c>
      <c r="C3278" t="s">
        <v>9014</v>
      </c>
      <c r="D3278" t="s">
        <v>5652</v>
      </c>
      <c r="E3278" t="s">
        <v>5661</v>
      </c>
    </row>
    <row r="3279" spans="1:5" hidden="1">
      <c r="A3279" t="s">
        <v>9034</v>
      </c>
      <c r="B3279" t="s">
        <v>215</v>
      </c>
      <c r="C3279" t="s">
        <v>9035</v>
      </c>
      <c r="D3279" t="s">
        <v>5652</v>
      </c>
      <c r="E3279" t="s">
        <v>5661</v>
      </c>
    </row>
    <row r="3280" spans="1:5" hidden="1">
      <c r="A3280" t="s">
        <v>9037</v>
      </c>
      <c r="B3280" t="s">
        <v>664</v>
      </c>
      <c r="C3280" t="s">
        <v>9038</v>
      </c>
      <c r="D3280" t="s">
        <v>5652</v>
      </c>
      <c r="E3280" t="s">
        <v>5661</v>
      </c>
    </row>
    <row r="3281" spans="1:5" hidden="1">
      <c r="A3281" t="s">
        <v>9064</v>
      </c>
      <c r="B3281" t="s">
        <v>795</v>
      </c>
      <c r="C3281" t="s">
        <v>9065</v>
      </c>
      <c r="D3281" t="s">
        <v>5652</v>
      </c>
      <c r="E3281" t="s">
        <v>5661</v>
      </c>
    </row>
    <row r="3282" spans="1:5" hidden="1">
      <c r="A3282" t="s">
        <v>9106</v>
      </c>
      <c r="B3282" t="s">
        <v>560</v>
      </c>
      <c r="C3282" t="s">
        <v>9107</v>
      </c>
      <c r="D3282" t="s">
        <v>5652</v>
      </c>
      <c r="E3282" t="s">
        <v>5661</v>
      </c>
    </row>
    <row r="3283" spans="1:5" hidden="1">
      <c r="A3283" t="s">
        <v>9113</v>
      </c>
      <c r="B3283" t="s">
        <v>109</v>
      </c>
      <c r="C3283" t="s">
        <v>9114</v>
      </c>
      <c r="D3283" t="s">
        <v>5652</v>
      </c>
      <c r="E3283" t="s">
        <v>5661</v>
      </c>
    </row>
    <row r="3284" spans="1:5" hidden="1">
      <c r="A3284" t="s">
        <v>9126</v>
      </c>
      <c r="B3284" t="s">
        <v>377</v>
      </c>
      <c r="C3284" t="s">
        <v>9127</v>
      </c>
      <c r="D3284" t="s">
        <v>5652</v>
      </c>
      <c r="E3284" t="s">
        <v>5661</v>
      </c>
    </row>
    <row r="3285" spans="1:5" hidden="1">
      <c r="A3285" t="s">
        <v>9156</v>
      </c>
      <c r="B3285" t="s">
        <v>183</v>
      </c>
      <c r="C3285" t="s">
        <v>9157</v>
      </c>
      <c r="D3285" t="s">
        <v>5652</v>
      </c>
      <c r="E3285" t="s">
        <v>5661</v>
      </c>
    </row>
    <row r="3286" spans="1:5" hidden="1">
      <c r="A3286" t="s">
        <v>9216</v>
      </c>
      <c r="B3286" t="s">
        <v>803</v>
      </c>
      <c r="C3286" t="s">
        <v>9217</v>
      </c>
      <c r="D3286" t="s">
        <v>5652</v>
      </c>
      <c r="E3286" t="s">
        <v>5661</v>
      </c>
    </row>
    <row r="3287" spans="1:5" hidden="1">
      <c r="A3287" t="s">
        <v>9223</v>
      </c>
      <c r="B3287" t="s">
        <v>580</v>
      </c>
      <c r="C3287" t="s">
        <v>9224</v>
      </c>
      <c r="D3287" t="s">
        <v>5652</v>
      </c>
      <c r="E3287" t="s">
        <v>5661</v>
      </c>
    </row>
    <row r="3288" spans="1:5" hidden="1">
      <c r="A3288" t="s">
        <v>9236</v>
      </c>
      <c r="B3288" t="s">
        <v>253</v>
      </c>
      <c r="C3288" t="s">
        <v>9237</v>
      </c>
      <c r="D3288" t="s">
        <v>5652</v>
      </c>
      <c r="E3288" t="s">
        <v>5661</v>
      </c>
    </row>
    <row r="3289" spans="1:5" hidden="1">
      <c r="A3289" t="s">
        <v>9268</v>
      </c>
      <c r="B3289" t="s">
        <v>834</v>
      </c>
      <c r="C3289" t="s">
        <v>9269</v>
      </c>
      <c r="D3289" t="s">
        <v>5652</v>
      </c>
      <c r="E3289" t="s">
        <v>5661</v>
      </c>
    </row>
    <row r="3290" spans="1:5" hidden="1">
      <c r="A3290" t="s">
        <v>9319</v>
      </c>
      <c r="B3290" t="s">
        <v>852</v>
      </c>
      <c r="C3290" t="s">
        <v>9320</v>
      </c>
      <c r="D3290" t="s">
        <v>5652</v>
      </c>
      <c r="E3290" t="s">
        <v>5661</v>
      </c>
    </row>
    <row r="3291" spans="1:5" hidden="1">
      <c r="A3291" t="s">
        <v>9385</v>
      </c>
      <c r="B3291" t="s">
        <v>297</v>
      </c>
      <c r="C3291" t="s">
        <v>9386</v>
      </c>
      <c r="D3291" t="s">
        <v>5652</v>
      </c>
      <c r="E3291" t="s">
        <v>5661</v>
      </c>
    </row>
    <row r="3292" spans="1:5" hidden="1">
      <c r="A3292" t="s">
        <v>9396</v>
      </c>
      <c r="B3292" t="s">
        <v>439</v>
      </c>
      <c r="C3292" t="s">
        <v>9397</v>
      </c>
      <c r="D3292" t="s">
        <v>5652</v>
      </c>
      <c r="E3292" t="s">
        <v>5661</v>
      </c>
    </row>
    <row r="3293" spans="1:5" hidden="1">
      <c r="A3293" t="s">
        <v>9421</v>
      </c>
      <c r="B3293" t="s">
        <v>876</v>
      </c>
      <c r="C3293" t="s">
        <v>9422</v>
      </c>
      <c r="D3293" t="s">
        <v>5652</v>
      </c>
      <c r="E3293" t="s">
        <v>5661</v>
      </c>
    </row>
    <row r="3294" spans="1:5" hidden="1">
      <c r="A3294" t="s">
        <v>9436</v>
      </c>
      <c r="B3294" t="s">
        <v>878</v>
      </c>
      <c r="C3294" t="s">
        <v>9437</v>
      </c>
      <c r="D3294" t="s">
        <v>5652</v>
      </c>
      <c r="E3294" t="s">
        <v>5661</v>
      </c>
    </row>
    <row r="3295" spans="1:5" hidden="1">
      <c r="A3295" t="s">
        <v>9475</v>
      </c>
      <c r="B3295" t="s">
        <v>113</v>
      </c>
      <c r="C3295" t="s">
        <v>9476</v>
      </c>
      <c r="D3295" t="s">
        <v>5652</v>
      </c>
      <c r="E3295" t="s">
        <v>5661</v>
      </c>
    </row>
    <row r="3296" spans="1:5" hidden="1">
      <c r="A3296" t="s">
        <v>9506</v>
      </c>
      <c r="B3296" t="s">
        <v>891</v>
      </c>
      <c r="C3296" t="s">
        <v>9507</v>
      </c>
      <c r="D3296" t="s">
        <v>5652</v>
      </c>
      <c r="E3296" t="s">
        <v>5661</v>
      </c>
    </row>
    <row r="3297" spans="1:5" hidden="1">
      <c r="A3297" t="s">
        <v>9510</v>
      </c>
      <c r="B3297" t="s">
        <v>706</v>
      </c>
      <c r="C3297" t="s">
        <v>9511</v>
      </c>
      <c r="D3297" t="s">
        <v>5652</v>
      </c>
      <c r="E3297" t="s">
        <v>5661</v>
      </c>
    </row>
    <row r="3298" spans="1:5" hidden="1">
      <c r="A3298" t="s">
        <v>9535</v>
      </c>
      <c r="B3298" t="s">
        <v>626</v>
      </c>
      <c r="C3298" t="s">
        <v>9536</v>
      </c>
      <c r="D3298" t="s">
        <v>5652</v>
      </c>
      <c r="E3298" t="s">
        <v>5661</v>
      </c>
    </row>
    <row r="3299" spans="1:5" hidden="1">
      <c r="A3299" t="s">
        <v>9548</v>
      </c>
      <c r="B3299" t="s">
        <v>175</v>
      </c>
      <c r="C3299" t="s">
        <v>9549</v>
      </c>
      <c r="D3299" t="s">
        <v>5652</v>
      </c>
      <c r="E3299" t="s">
        <v>5661</v>
      </c>
    </row>
    <row r="3300" spans="1:5" hidden="1">
      <c r="A3300" t="s">
        <v>9566</v>
      </c>
      <c r="B3300" t="s">
        <v>269</v>
      </c>
      <c r="C3300" t="s">
        <v>9567</v>
      </c>
      <c r="D3300" t="s">
        <v>5652</v>
      </c>
      <c r="E3300" t="s">
        <v>5661</v>
      </c>
    </row>
    <row r="3301" spans="1:5" hidden="1">
      <c r="A3301" t="s">
        <v>9571</v>
      </c>
      <c r="B3301" t="s">
        <v>622</v>
      </c>
      <c r="C3301" t="s">
        <v>9572</v>
      </c>
      <c r="D3301" t="s">
        <v>5652</v>
      </c>
      <c r="E3301" t="s">
        <v>5661</v>
      </c>
    </row>
    <row r="3302" spans="1:5" hidden="1">
      <c r="A3302" t="s">
        <v>9573</v>
      </c>
      <c r="B3302" t="s">
        <v>918</v>
      </c>
      <c r="C3302" t="s">
        <v>9574</v>
      </c>
      <c r="D3302" t="s">
        <v>5652</v>
      </c>
      <c r="E3302" t="s">
        <v>5661</v>
      </c>
    </row>
    <row r="3303" spans="1:5" hidden="1">
      <c r="A3303" t="s">
        <v>9579</v>
      </c>
      <c r="B3303" t="s">
        <v>720</v>
      </c>
      <c r="C3303" t="s">
        <v>9580</v>
      </c>
      <c r="D3303" t="s">
        <v>5652</v>
      </c>
      <c r="E3303" t="s">
        <v>5661</v>
      </c>
    </row>
    <row r="3304" spans="1:5" hidden="1">
      <c r="A3304" t="s">
        <v>9584</v>
      </c>
      <c r="B3304" t="s">
        <v>389</v>
      </c>
      <c r="C3304" t="s">
        <v>9585</v>
      </c>
      <c r="D3304" t="s">
        <v>5652</v>
      </c>
      <c r="E3304" t="s">
        <v>5661</v>
      </c>
    </row>
    <row r="3305" spans="1:5" hidden="1">
      <c r="A3305" t="s">
        <v>9602</v>
      </c>
      <c r="B3305" t="s">
        <v>608</v>
      </c>
      <c r="C3305" t="s">
        <v>9603</v>
      </c>
      <c r="D3305" t="s">
        <v>5652</v>
      </c>
      <c r="E3305" t="s">
        <v>5661</v>
      </c>
    </row>
    <row r="3306" spans="1:5" hidden="1">
      <c r="A3306" t="s">
        <v>9623</v>
      </c>
      <c r="B3306" t="s">
        <v>393</v>
      </c>
      <c r="C3306" t="s">
        <v>9624</v>
      </c>
      <c r="D3306" t="s">
        <v>5652</v>
      </c>
      <c r="E3306" t="s">
        <v>5661</v>
      </c>
    </row>
    <row r="3307" spans="1:5" hidden="1">
      <c r="A3307" t="s">
        <v>9630</v>
      </c>
      <c r="B3307" t="s">
        <v>1055</v>
      </c>
      <c r="C3307" t="s">
        <v>9631</v>
      </c>
      <c r="D3307" t="s">
        <v>5652</v>
      </c>
      <c r="E3307" t="s">
        <v>5661</v>
      </c>
    </row>
    <row r="3308" spans="1:5" hidden="1">
      <c r="A3308" t="s">
        <v>9636</v>
      </c>
      <c r="B3308" t="s">
        <v>748</v>
      </c>
      <c r="C3308" t="s">
        <v>9637</v>
      </c>
      <c r="D3308" t="s">
        <v>5652</v>
      </c>
      <c r="E3308" t="s">
        <v>5661</v>
      </c>
    </row>
    <row r="3309" spans="1:5" hidden="1">
      <c r="A3309" t="s">
        <v>9638</v>
      </c>
      <c r="B3309" t="s">
        <v>241</v>
      </c>
      <c r="C3309" t="s">
        <v>9639</v>
      </c>
      <c r="D3309" t="s">
        <v>5652</v>
      </c>
      <c r="E3309" t="s">
        <v>5661</v>
      </c>
    </row>
    <row r="3310" spans="1:5" hidden="1">
      <c r="A3310" t="s">
        <v>9646</v>
      </c>
      <c r="B3310" t="s">
        <v>291</v>
      </c>
      <c r="C3310" t="s">
        <v>9647</v>
      </c>
      <c r="D3310" t="s">
        <v>5652</v>
      </c>
      <c r="E3310" t="s">
        <v>5661</v>
      </c>
    </row>
    <row r="3311" spans="1:5" hidden="1">
      <c r="A3311" t="s">
        <v>9654</v>
      </c>
      <c r="B3311" t="s">
        <v>171</v>
      </c>
      <c r="C3311" t="s">
        <v>9655</v>
      </c>
      <c r="D3311" t="s">
        <v>5652</v>
      </c>
      <c r="E3311" t="s">
        <v>5661</v>
      </c>
    </row>
    <row r="3312" spans="1:5" hidden="1">
      <c r="A3312" t="s">
        <v>9663</v>
      </c>
      <c r="B3312" t="s">
        <v>451</v>
      </c>
      <c r="C3312" t="s">
        <v>9664</v>
      </c>
      <c r="D3312" t="s">
        <v>5652</v>
      </c>
      <c r="E3312" t="s">
        <v>5661</v>
      </c>
    </row>
    <row r="3313" spans="1:5" hidden="1">
      <c r="A3313" t="s">
        <v>9681</v>
      </c>
      <c r="B3313" t="s">
        <v>399</v>
      </c>
      <c r="C3313" t="s">
        <v>9682</v>
      </c>
      <c r="D3313" t="s">
        <v>5652</v>
      </c>
      <c r="E3313" t="s">
        <v>5661</v>
      </c>
    </row>
    <row r="3314" spans="1:5" hidden="1">
      <c r="A3314" t="s">
        <v>9747</v>
      </c>
      <c r="B3314" t="s">
        <v>221</v>
      </c>
      <c r="C3314" t="s">
        <v>9748</v>
      </c>
      <c r="D3314" t="s">
        <v>5652</v>
      </c>
      <c r="E3314" t="s">
        <v>5661</v>
      </c>
    </row>
    <row r="3315" spans="1:5" hidden="1">
      <c r="A3315" t="s">
        <v>9755</v>
      </c>
      <c r="B3315" t="s">
        <v>301</v>
      </c>
      <c r="C3315" t="s">
        <v>9756</v>
      </c>
      <c r="D3315" t="s">
        <v>5652</v>
      </c>
      <c r="E3315" t="s">
        <v>5661</v>
      </c>
    </row>
    <row r="3316" spans="1:5" hidden="1">
      <c r="A3316" t="s">
        <v>9758</v>
      </c>
      <c r="B3316" t="s">
        <v>610</v>
      </c>
      <c r="C3316" t="s">
        <v>9759</v>
      </c>
      <c r="D3316" t="s">
        <v>5652</v>
      </c>
      <c r="E3316" t="s">
        <v>5661</v>
      </c>
    </row>
    <row r="3317" spans="1:5" hidden="1">
      <c r="A3317" t="s">
        <v>9766</v>
      </c>
      <c r="B3317" t="s">
        <v>1058</v>
      </c>
      <c r="C3317" t="s">
        <v>9767</v>
      </c>
      <c r="D3317" t="s">
        <v>5652</v>
      </c>
      <c r="E3317" t="s">
        <v>5661</v>
      </c>
    </row>
    <row r="3318" spans="1:5" hidden="1">
      <c r="A3318" t="s">
        <v>9769</v>
      </c>
      <c r="B3318" t="s">
        <v>836</v>
      </c>
      <c r="C3318" t="s">
        <v>9770</v>
      </c>
      <c r="D3318" t="s">
        <v>5652</v>
      </c>
      <c r="E3318" t="s">
        <v>5661</v>
      </c>
    </row>
    <row r="3319" spans="1:5" hidden="1">
      <c r="A3319" t="s">
        <v>9780</v>
      </c>
      <c r="B3319" t="s">
        <v>1059</v>
      </c>
      <c r="C3319" t="s">
        <v>9781</v>
      </c>
      <c r="D3319" t="s">
        <v>5652</v>
      </c>
      <c r="E3319" t="s">
        <v>5661</v>
      </c>
    </row>
    <row r="3320" spans="1:5" hidden="1">
      <c r="A3320" t="s">
        <v>9794</v>
      </c>
      <c r="B3320" t="s">
        <v>387</v>
      </c>
      <c r="C3320" t="s">
        <v>9795</v>
      </c>
      <c r="D3320" t="s">
        <v>5652</v>
      </c>
      <c r="E3320" t="s">
        <v>5661</v>
      </c>
    </row>
    <row r="3321" spans="1:5" hidden="1">
      <c r="A3321" t="s">
        <v>9804</v>
      </c>
      <c r="B3321" t="s">
        <v>127</v>
      </c>
      <c r="C3321" t="s">
        <v>9805</v>
      </c>
      <c r="D3321" t="s">
        <v>5652</v>
      </c>
      <c r="E3321" t="s">
        <v>5661</v>
      </c>
    </row>
    <row r="3322" spans="1:5" hidden="1">
      <c r="A3322" t="s">
        <v>9844</v>
      </c>
      <c r="B3322" t="s">
        <v>566</v>
      </c>
      <c r="C3322" t="s">
        <v>9845</v>
      </c>
      <c r="D3322" t="s">
        <v>5652</v>
      </c>
      <c r="E3322" t="s">
        <v>5661</v>
      </c>
    </row>
    <row r="3323" spans="1:5" hidden="1">
      <c r="A3323" t="s">
        <v>9846</v>
      </c>
      <c r="B3323" t="s">
        <v>558</v>
      </c>
      <c r="C3323" t="s">
        <v>9847</v>
      </c>
      <c r="D3323" t="s">
        <v>5652</v>
      </c>
      <c r="E3323" t="s">
        <v>5661</v>
      </c>
    </row>
    <row r="3324" spans="1:5" hidden="1">
      <c r="A3324" t="s">
        <v>9859</v>
      </c>
      <c r="B3324" t="s">
        <v>319</v>
      </c>
      <c r="C3324" t="s">
        <v>9860</v>
      </c>
      <c r="D3324" t="s">
        <v>5652</v>
      </c>
      <c r="E3324" t="s">
        <v>5661</v>
      </c>
    </row>
    <row r="3325" spans="1:5" hidden="1">
      <c r="A3325" t="s">
        <v>9875</v>
      </c>
      <c r="B3325" t="s">
        <v>646</v>
      </c>
      <c r="C3325" t="s">
        <v>9876</v>
      </c>
      <c r="D3325" t="s">
        <v>5652</v>
      </c>
      <c r="E3325" t="s">
        <v>5661</v>
      </c>
    </row>
    <row r="3326" spans="1:5" hidden="1">
      <c r="A3326" t="s">
        <v>9893</v>
      </c>
      <c r="B3326" t="s">
        <v>135</v>
      </c>
      <c r="C3326" t="s">
        <v>9894</v>
      </c>
      <c r="D3326" t="s">
        <v>5652</v>
      </c>
      <c r="E3326" t="s">
        <v>5661</v>
      </c>
    </row>
    <row r="3327" spans="1:5" hidden="1">
      <c r="A3327" t="s">
        <v>9897</v>
      </c>
      <c r="B3327" t="s">
        <v>620</v>
      </c>
      <c r="C3327" t="s">
        <v>9898</v>
      </c>
      <c r="D3327" t="s">
        <v>5652</v>
      </c>
      <c r="E3327" t="s">
        <v>5661</v>
      </c>
    </row>
    <row r="3328" spans="1:5" hidden="1">
      <c r="A3328" t="s">
        <v>9911</v>
      </c>
      <c r="B3328" t="s">
        <v>61</v>
      </c>
      <c r="C3328" t="s">
        <v>9912</v>
      </c>
      <c r="D3328" t="s">
        <v>5652</v>
      </c>
      <c r="E3328" t="s">
        <v>5661</v>
      </c>
    </row>
    <row r="3329" spans="1:5" hidden="1">
      <c r="A3329" t="s">
        <v>9922</v>
      </c>
      <c r="B3329" t="s">
        <v>49</v>
      </c>
      <c r="C3329" t="s">
        <v>9923</v>
      </c>
      <c r="D3329" t="s">
        <v>5652</v>
      </c>
      <c r="E3329" t="s">
        <v>5661</v>
      </c>
    </row>
    <row r="3330" spans="1:5" hidden="1">
      <c r="A3330" t="s">
        <v>9937</v>
      </c>
      <c r="B3330" t="s">
        <v>654</v>
      </c>
      <c r="C3330" t="s">
        <v>9938</v>
      </c>
      <c r="D3330" t="s">
        <v>5652</v>
      </c>
      <c r="E3330" t="s">
        <v>5661</v>
      </c>
    </row>
    <row r="3331" spans="1:5" hidden="1">
      <c r="A3331" t="s">
        <v>9945</v>
      </c>
      <c r="B3331" t="s">
        <v>243</v>
      </c>
      <c r="C3331" t="s">
        <v>9946</v>
      </c>
      <c r="D3331" t="s">
        <v>5652</v>
      </c>
      <c r="E3331" t="s">
        <v>5661</v>
      </c>
    </row>
    <row r="3332" spans="1:5" hidden="1">
      <c r="A3332" t="s">
        <v>9964</v>
      </c>
      <c r="B3332" t="s">
        <v>562</v>
      </c>
      <c r="C3332" t="s">
        <v>9965</v>
      </c>
      <c r="D3332" t="s">
        <v>5652</v>
      </c>
      <c r="E3332" t="s">
        <v>5661</v>
      </c>
    </row>
    <row r="3333" spans="1:5" hidden="1">
      <c r="A3333" t="s">
        <v>9980</v>
      </c>
      <c r="B3333" t="s">
        <v>115</v>
      </c>
      <c r="C3333" t="s">
        <v>9981</v>
      </c>
      <c r="D3333" t="s">
        <v>5652</v>
      </c>
      <c r="E3333" t="s">
        <v>5661</v>
      </c>
    </row>
    <row r="3334" spans="1:5" hidden="1">
      <c r="A3334" t="s">
        <v>9996</v>
      </c>
      <c r="B3334" t="s">
        <v>403</v>
      </c>
      <c r="C3334" t="s">
        <v>9997</v>
      </c>
      <c r="D3334" t="s">
        <v>5652</v>
      </c>
      <c r="E3334" t="s">
        <v>5661</v>
      </c>
    </row>
    <row r="3335" spans="1:5" hidden="1">
      <c r="A3335" t="s">
        <v>9998</v>
      </c>
      <c r="B3335" t="s">
        <v>525</v>
      </c>
      <c r="C3335" t="s">
        <v>9999</v>
      </c>
      <c r="D3335" t="s">
        <v>5652</v>
      </c>
      <c r="E3335" t="s">
        <v>5661</v>
      </c>
    </row>
    <row r="3336" spans="1:5" hidden="1">
      <c r="A3336" t="s">
        <v>10008</v>
      </c>
      <c r="B3336" t="s">
        <v>1067</v>
      </c>
      <c r="C3336" t="s">
        <v>10009</v>
      </c>
      <c r="D3336" t="s">
        <v>5652</v>
      </c>
      <c r="E3336" t="s">
        <v>5661</v>
      </c>
    </row>
    <row r="3337" spans="1:5" hidden="1">
      <c r="A3337" t="s">
        <v>10014</v>
      </c>
      <c r="B3337" t="s">
        <v>103</v>
      </c>
      <c r="C3337" t="s">
        <v>10015</v>
      </c>
      <c r="D3337" t="s">
        <v>5652</v>
      </c>
      <c r="E3337" t="s">
        <v>5661</v>
      </c>
    </row>
    <row r="3338" spans="1:5" hidden="1">
      <c r="A3338" t="s">
        <v>10027</v>
      </c>
      <c r="B3338" t="s">
        <v>914</v>
      </c>
      <c r="C3338" t="s">
        <v>10028</v>
      </c>
      <c r="D3338" t="s">
        <v>5652</v>
      </c>
      <c r="E3338" t="s">
        <v>5661</v>
      </c>
    </row>
    <row r="3339" spans="1:5" hidden="1">
      <c r="A3339" t="s">
        <v>10029</v>
      </c>
      <c r="B3339" t="s">
        <v>916</v>
      </c>
      <c r="C3339" t="s">
        <v>10030</v>
      </c>
      <c r="D3339" t="s">
        <v>5652</v>
      </c>
      <c r="E3339" t="s">
        <v>5661</v>
      </c>
    </row>
    <row r="3340" spans="1:5" hidden="1">
      <c r="A3340" t="s">
        <v>10032</v>
      </c>
      <c r="B3340" t="s">
        <v>69</v>
      </c>
      <c r="C3340" t="s">
        <v>10033</v>
      </c>
      <c r="D3340" t="s">
        <v>5652</v>
      </c>
      <c r="E3340" t="s">
        <v>5661</v>
      </c>
    </row>
    <row r="3341" spans="1:5" hidden="1">
      <c r="A3341" t="s">
        <v>10042</v>
      </c>
      <c r="B3341" t="s">
        <v>1068</v>
      </c>
      <c r="C3341" t="s">
        <v>10043</v>
      </c>
      <c r="D3341" t="s">
        <v>5652</v>
      </c>
      <c r="E3341" t="s">
        <v>5661</v>
      </c>
    </row>
    <row r="3342" spans="1:5" hidden="1">
      <c r="A3342" t="s">
        <v>10051</v>
      </c>
      <c r="B3342" t="s">
        <v>309</v>
      </c>
      <c r="C3342" t="s">
        <v>10052</v>
      </c>
      <c r="D3342" t="s">
        <v>5652</v>
      </c>
      <c r="E3342" t="s">
        <v>5661</v>
      </c>
    </row>
    <row r="3343" spans="1:5" hidden="1">
      <c r="A3343" t="s">
        <v>10086</v>
      </c>
      <c r="B3343" t="s">
        <v>33</v>
      </c>
      <c r="C3343" t="s">
        <v>10087</v>
      </c>
      <c r="D3343" t="s">
        <v>5652</v>
      </c>
      <c r="E3343" t="s">
        <v>5661</v>
      </c>
    </row>
    <row r="3344" spans="1:5" hidden="1">
      <c r="A3344" t="s">
        <v>10129</v>
      </c>
      <c r="B3344" t="s">
        <v>385</v>
      </c>
      <c r="C3344" t="s">
        <v>10130</v>
      </c>
      <c r="D3344" t="s">
        <v>5652</v>
      </c>
      <c r="E3344" t="s">
        <v>5661</v>
      </c>
    </row>
    <row r="3345" spans="1:5" hidden="1">
      <c r="A3345" t="s">
        <v>10168</v>
      </c>
      <c r="B3345" t="s">
        <v>461</v>
      </c>
      <c r="C3345" t="s">
        <v>10169</v>
      </c>
      <c r="D3345" t="s">
        <v>5652</v>
      </c>
      <c r="E3345" t="s">
        <v>5661</v>
      </c>
    </row>
    <row r="3346" spans="1:5" hidden="1">
      <c r="A3346" t="s">
        <v>10178</v>
      </c>
      <c r="B3346" t="s">
        <v>1072</v>
      </c>
      <c r="C3346" t="s">
        <v>10179</v>
      </c>
      <c r="D3346" t="s">
        <v>5652</v>
      </c>
      <c r="E3346" t="s">
        <v>5661</v>
      </c>
    </row>
    <row r="3347" spans="1:5" hidden="1">
      <c r="A3347" t="s">
        <v>10191</v>
      </c>
      <c r="B3347" t="s">
        <v>1073</v>
      </c>
      <c r="C3347" t="s">
        <v>10192</v>
      </c>
      <c r="D3347" t="s">
        <v>5652</v>
      </c>
      <c r="E3347" t="s">
        <v>5661</v>
      </c>
    </row>
    <row r="3348" spans="1:5" hidden="1">
      <c r="A3348" t="s">
        <v>10207</v>
      </c>
      <c r="B3348" t="s">
        <v>1074</v>
      </c>
      <c r="C3348" t="s">
        <v>10208</v>
      </c>
      <c r="D3348" t="s">
        <v>5652</v>
      </c>
      <c r="E3348" t="s">
        <v>5661</v>
      </c>
    </row>
    <row r="3349" spans="1:5" hidden="1">
      <c r="A3349" t="s">
        <v>10213</v>
      </c>
      <c r="B3349" t="s">
        <v>327</v>
      </c>
      <c r="C3349" t="s">
        <v>10214</v>
      </c>
      <c r="D3349" t="s">
        <v>5652</v>
      </c>
      <c r="E3349" t="s">
        <v>5661</v>
      </c>
    </row>
    <row r="3350" spans="1:5" hidden="1">
      <c r="A3350" t="s">
        <v>10220</v>
      </c>
      <c r="B3350" t="s">
        <v>285</v>
      </c>
      <c r="C3350" t="s">
        <v>10221</v>
      </c>
      <c r="D3350" t="s">
        <v>5652</v>
      </c>
      <c r="E3350" t="s">
        <v>5661</v>
      </c>
    </row>
    <row r="3351" spans="1:5" hidden="1">
      <c r="A3351" t="s">
        <v>10223</v>
      </c>
      <c r="B3351" t="s">
        <v>91</v>
      </c>
      <c r="C3351" t="s">
        <v>10224</v>
      </c>
      <c r="D3351" t="s">
        <v>5652</v>
      </c>
      <c r="E3351" t="s">
        <v>5661</v>
      </c>
    </row>
    <row r="3352" spans="1:5" hidden="1">
      <c r="A3352" t="s">
        <v>9681</v>
      </c>
      <c r="B3352" t="s">
        <v>399</v>
      </c>
      <c r="C3352" t="s">
        <v>9682</v>
      </c>
      <c r="D3352" t="s">
        <v>5652</v>
      </c>
      <c r="E3352" t="s">
        <v>9683</v>
      </c>
    </row>
    <row r="3353" spans="1:5" hidden="1">
      <c r="A3353" t="s">
        <v>9695</v>
      </c>
      <c r="B3353" t="s">
        <v>469</v>
      </c>
      <c r="C3353" t="s">
        <v>9696</v>
      </c>
      <c r="D3353" t="s">
        <v>5652</v>
      </c>
      <c r="E3353" t="s">
        <v>9683</v>
      </c>
    </row>
    <row r="3354" spans="1:5" hidden="1">
      <c r="A3354" t="s">
        <v>9706</v>
      </c>
      <c r="B3354" t="s">
        <v>550</v>
      </c>
      <c r="C3354" t="s">
        <v>9707</v>
      </c>
      <c r="D3354" t="s">
        <v>5652</v>
      </c>
      <c r="E3354" t="s">
        <v>9683</v>
      </c>
    </row>
    <row r="3355" spans="1:5" hidden="1">
      <c r="A3355" t="s">
        <v>9875</v>
      </c>
      <c r="B3355" t="s">
        <v>646</v>
      </c>
      <c r="C3355" t="s">
        <v>9876</v>
      </c>
      <c r="D3355" t="s">
        <v>5655</v>
      </c>
      <c r="E3355" t="s">
        <v>9879</v>
      </c>
    </row>
    <row r="3356" spans="1:5" hidden="1">
      <c r="A3356" t="s">
        <v>10129</v>
      </c>
      <c r="B3356" t="s">
        <v>385</v>
      </c>
      <c r="C3356" t="s">
        <v>10130</v>
      </c>
      <c r="D3356" t="s">
        <v>5655</v>
      </c>
      <c r="E3356" t="s">
        <v>10139</v>
      </c>
    </row>
    <row r="3357" spans="1:5" hidden="1">
      <c r="A3357" t="s">
        <v>9780</v>
      </c>
      <c r="B3357" t="s">
        <v>1059</v>
      </c>
      <c r="C3357" t="s">
        <v>9781</v>
      </c>
      <c r="D3357" t="s">
        <v>5655</v>
      </c>
      <c r="E3357" t="s">
        <v>9786</v>
      </c>
    </row>
    <row r="3358" spans="1:5" hidden="1">
      <c r="A3358" t="s">
        <v>8425</v>
      </c>
      <c r="B3358" t="s">
        <v>584</v>
      </c>
      <c r="C3358" t="s">
        <v>8426</v>
      </c>
      <c r="D3358" t="s">
        <v>5654</v>
      </c>
      <c r="E3358" t="s">
        <v>8429</v>
      </c>
    </row>
    <row r="3359" spans="1:5" hidden="1">
      <c r="A3359" t="s">
        <v>8425</v>
      </c>
      <c r="B3359" t="s">
        <v>584</v>
      </c>
      <c r="C3359" t="s">
        <v>8426</v>
      </c>
      <c r="D3359" t="s">
        <v>5654</v>
      </c>
      <c r="E3359" t="s">
        <v>8430</v>
      </c>
    </row>
    <row r="3360" spans="1:5" hidden="1">
      <c r="A3360" t="s">
        <v>8425</v>
      </c>
      <c r="B3360" t="s">
        <v>584</v>
      </c>
      <c r="C3360" t="s">
        <v>8426</v>
      </c>
      <c r="D3360" t="s">
        <v>5652</v>
      </c>
      <c r="E3360" t="s">
        <v>8427</v>
      </c>
    </row>
    <row r="3361" spans="1:5" hidden="1">
      <c r="A3361" t="s">
        <v>8416</v>
      </c>
      <c r="B3361" t="s">
        <v>117</v>
      </c>
      <c r="C3361" t="s">
        <v>8417</v>
      </c>
      <c r="D3361" t="s">
        <v>5655</v>
      </c>
      <c r="E3361" t="s">
        <v>8421</v>
      </c>
    </row>
    <row r="3362" spans="1:5" hidden="1">
      <c r="A3362" t="s">
        <v>8425</v>
      </c>
      <c r="B3362" t="s">
        <v>584</v>
      </c>
      <c r="C3362" t="s">
        <v>8426</v>
      </c>
      <c r="D3362" t="s">
        <v>5655</v>
      </c>
      <c r="E3362" t="s">
        <v>8421</v>
      </c>
    </row>
    <row r="3363" spans="1:5" hidden="1">
      <c r="A3363" t="s">
        <v>9288</v>
      </c>
      <c r="B3363" t="s">
        <v>838</v>
      </c>
      <c r="C3363" t="s">
        <v>9289</v>
      </c>
      <c r="D3363" t="s">
        <v>5655</v>
      </c>
      <c r="E3363" t="s">
        <v>9291</v>
      </c>
    </row>
    <row r="3364" spans="1:5" hidden="1">
      <c r="A3364" t="s">
        <v>6165</v>
      </c>
      <c r="B3364" t="s">
        <v>191</v>
      </c>
      <c r="C3364" t="s">
        <v>6166</v>
      </c>
      <c r="D3364" t="s">
        <v>5655</v>
      </c>
      <c r="E3364" t="s">
        <v>6183</v>
      </c>
    </row>
    <row r="3365" spans="1:5" hidden="1">
      <c r="A3365" t="s">
        <v>9510</v>
      </c>
      <c r="B3365" t="s">
        <v>706</v>
      </c>
      <c r="C3365" t="s">
        <v>9511</v>
      </c>
      <c r="D3365" t="s">
        <v>5655</v>
      </c>
      <c r="E3365" t="s">
        <v>6183</v>
      </c>
    </row>
    <row r="3366" spans="1:5" hidden="1">
      <c r="A3366" t="s">
        <v>8449</v>
      </c>
      <c r="B3366" t="s">
        <v>616</v>
      </c>
      <c r="C3366" t="s">
        <v>8450</v>
      </c>
      <c r="D3366" t="s">
        <v>5655</v>
      </c>
      <c r="E3366" t="s">
        <v>8458</v>
      </c>
    </row>
    <row r="3367" spans="1:5" hidden="1">
      <c r="A3367" t="s">
        <v>8746</v>
      </c>
      <c r="B3367" t="s">
        <v>251</v>
      </c>
      <c r="C3367" t="s">
        <v>8747</v>
      </c>
      <c r="D3367" t="s">
        <v>5655</v>
      </c>
      <c r="E3367" t="s">
        <v>8458</v>
      </c>
    </row>
    <row r="3368" spans="1:5" hidden="1">
      <c r="A3368" t="s">
        <v>8991</v>
      </c>
      <c r="B3368" t="s">
        <v>780</v>
      </c>
      <c r="C3368" t="s">
        <v>8992</v>
      </c>
      <c r="D3368" t="s">
        <v>5655</v>
      </c>
      <c r="E3368" t="s">
        <v>8458</v>
      </c>
    </row>
    <row r="3369" spans="1:5" hidden="1">
      <c r="A3369" t="s">
        <v>9945</v>
      </c>
      <c r="B3369" t="s">
        <v>243</v>
      </c>
      <c r="C3369" t="s">
        <v>9946</v>
      </c>
      <c r="D3369" t="s">
        <v>5655</v>
      </c>
      <c r="E3369" t="s">
        <v>8458</v>
      </c>
    </row>
    <row r="3370" spans="1:5" hidden="1">
      <c r="A3370" t="s">
        <v>9882</v>
      </c>
      <c r="B3370" t="s">
        <v>229</v>
      </c>
      <c r="C3370" t="s">
        <v>9883</v>
      </c>
      <c r="D3370" t="s">
        <v>5655</v>
      </c>
      <c r="E3370" t="s">
        <v>9884</v>
      </c>
    </row>
    <row r="3371" spans="1:5" hidden="1">
      <c r="A3371" t="s">
        <v>7870</v>
      </c>
      <c r="B3371" t="s">
        <v>596</v>
      </c>
      <c r="C3371" t="s">
        <v>7871</v>
      </c>
      <c r="D3371" t="s">
        <v>5655</v>
      </c>
      <c r="E3371" t="s">
        <v>7873</v>
      </c>
    </row>
    <row r="3372" spans="1:5" hidden="1">
      <c r="A3372" t="s">
        <v>9681</v>
      </c>
      <c r="B3372" t="s">
        <v>399</v>
      </c>
      <c r="C3372" t="s">
        <v>9682</v>
      </c>
      <c r="D3372" t="s">
        <v>5655</v>
      </c>
      <c r="E3372" t="s">
        <v>7873</v>
      </c>
    </row>
    <row r="3373" spans="1:5" hidden="1">
      <c r="A3373" t="s">
        <v>9706</v>
      </c>
      <c r="B3373" t="s">
        <v>550</v>
      </c>
      <c r="C3373" t="s">
        <v>9707</v>
      </c>
      <c r="D3373" t="s">
        <v>5655</v>
      </c>
      <c r="E3373" t="s">
        <v>7873</v>
      </c>
    </row>
    <row r="3374" spans="1:5" hidden="1">
      <c r="A3374" t="s">
        <v>9897</v>
      </c>
      <c r="B3374" t="s">
        <v>620</v>
      </c>
      <c r="C3374" t="s">
        <v>9898</v>
      </c>
      <c r="D3374" t="s">
        <v>5655</v>
      </c>
      <c r="E3374" t="s">
        <v>7873</v>
      </c>
    </row>
    <row r="3375" spans="1:5" hidden="1">
      <c r="A3375" t="s">
        <v>9945</v>
      </c>
      <c r="B3375" t="s">
        <v>243</v>
      </c>
      <c r="C3375" t="s">
        <v>9946</v>
      </c>
      <c r="D3375" t="s">
        <v>5655</v>
      </c>
      <c r="E3375" t="s">
        <v>7873</v>
      </c>
    </row>
    <row r="3376" spans="1:5" hidden="1">
      <c r="A3376" t="s">
        <v>10223</v>
      </c>
      <c r="B3376" t="s">
        <v>91</v>
      </c>
      <c r="C3376" t="s">
        <v>10224</v>
      </c>
      <c r="D3376" t="s">
        <v>5655</v>
      </c>
      <c r="E3376" t="s">
        <v>7873</v>
      </c>
    </row>
    <row r="3377" spans="1:5" hidden="1">
      <c r="A3377" t="s">
        <v>7530</v>
      </c>
      <c r="B3377" t="s">
        <v>107</v>
      </c>
      <c r="C3377" t="s">
        <v>7531</v>
      </c>
      <c r="D3377" t="s">
        <v>5655</v>
      </c>
      <c r="E3377" t="s">
        <v>7534</v>
      </c>
    </row>
    <row r="3378" spans="1:5" hidden="1">
      <c r="A3378" t="s">
        <v>9538</v>
      </c>
      <c r="B3378" t="s">
        <v>676</v>
      </c>
      <c r="C3378" t="s">
        <v>9539</v>
      </c>
      <c r="D3378" t="s">
        <v>5655</v>
      </c>
      <c r="E3378" t="s">
        <v>7534</v>
      </c>
    </row>
    <row r="3379" spans="1:5" hidden="1">
      <c r="A3379" t="s">
        <v>5922</v>
      </c>
      <c r="B3379" t="s">
        <v>345</v>
      </c>
      <c r="C3379" t="s">
        <v>5923</v>
      </c>
      <c r="D3379" t="s">
        <v>5652</v>
      </c>
      <c r="E3379" t="s">
        <v>5924</v>
      </c>
    </row>
    <row r="3380" spans="1:5" hidden="1">
      <c r="A3380" t="s">
        <v>6240</v>
      </c>
      <c r="B3380" t="s">
        <v>716</v>
      </c>
      <c r="C3380" t="s">
        <v>6241</v>
      </c>
      <c r="D3380" t="s">
        <v>5652</v>
      </c>
      <c r="E3380" t="s">
        <v>5924</v>
      </c>
    </row>
    <row r="3381" spans="1:5" hidden="1">
      <c r="A3381" t="s">
        <v>6795</v>
      </c>
      <c r="B3381" t="s">
        <v>491</v>
      </c>
      <c r="C3381" t="s">
        <v>6796</v>
      </c>
      <c r="D3381" t="s">
        <v>5652</v>
      </c>
      <c r="E3381" t="s">
        <v>5924</v>
      </c>
    </row>
    <row r="3382" spans="1:5" hidden="1">
      <c r="A3382" t="s">
        <v>6801</v>
      </c>
      <c r="B3382" t="s">
        <v>237</v>
      </c>
      <c r="C3382" t="s">
        <v>6802</v>
      </c>
      <c r="D3382" t="s">
        <v>5652</v>
      </c>
      <c r="E3382" t="s">
        <v>5924</v>
      </c>
    </row>
    <row r="3383" spans="1:5" hidden="1">
      <c r="A3383" t="s">
        <v>6814</v>
      </c>
      <c r="B3383" t="s">
        <v>361</v>
      </c>
      <c r="C3383" t="s">
        <v>6815</v>
      </c>
      <c r="D3383" t="s">
        <v>5652</v>
      </c>
      <c r="E3383" t="s">
        <v>5924</v>
      </c>
    </row>
    <row r="3384" spans="1:5" hidden="1">
      <c r="A3384" t="s">
        <v>6818</v>
      </c>
      <c r="B3384" t="s">
        <v>521</v>
      </c>
      <c r="C3384" t="s">
        <v>6819</v>
      </c>
      <c r="D3384" t="s">
        <v>5652</v>
      </c>
      <c r="E3384" t="s">
        <v>5924</v>
      </c>
    </row>
    <row r="3385" spans="1:5" hidden="1">
      <c r="A3385" t="s">
        <v>6917</v>
      </c>
      <c r="B3385" t="s">
        <v>383</v>
      </c>
      <c r="C3385" t="s">
        <v>6918</v>
      </c>
      <c r="D3385" t="s">
        <v>5652</v>
      </c>
      <c r="E3385" t="s">
        <v>5924</v>
      </c>
    </row>
    <row r="3386" spans="1:5" hidden="1">
      <c r="A3386" t="s">
        <v>6958</v>
      </c>
      <c r="B3386" t="s">
        <v>690</v>
      </c>
      <c r="C3386" t="s">
        <v>6959</v>
      </c>
      <c r="D3386" t="s">
        <v>5652</v>
      </c>
      <c r="E3386" t="s">
        <v>5924</v>
      </c>
    </row>
    <row r="3387" spans="1:5" hidden="1">
      <c r="A3387" t="s">
        <v>7333</v>
      </c>
      <c r="B3387" t="s">
        <v>169</v>
      </c>
      <c r="C3387" t="s">
        <v>7334</v>
      </c>
      <c r="D3387" t="s">
        <v>5652</v>
      </c>
      <c r="E3387" t="s">
        <v>5924</v>
      </c>
    </row>
    <row r="3388" spans="1:5" hidden="1">
      <c r="A3388" t="s">
        <v>7457</v>
      </c>
      <c r="B3388" t="s">
        <v>233</v>
      </c>
      <c r="C3388" t="s">
        <v>7458</v>
      </c>
      <c r="D3388" t="s">
        <v>5652</v>
      </c>
      <c r="E3388" t="s">
        <v>5924</v>
      </c>
    </row>
    <row r="3389" spans="1:5" hidden="1">
      <c r="A3389" t="s">
        <v>7511</v>
      </c>
      <c r="B3389" t="s">
        <v>329</v>
      </c>
      <c r="C3389" t="s">
        <v>7512</v>
      </c>
      <c r="D3389" t="s">
        <v>5652</v>
      </c>
      <c r="E3389" t="s">
        <v>5924</v>
      </c>
    </row>
    <row r="3390" spans="1:5" hidden="1">
      <c r="A3390" t="s">
        <v>7935</v>
      </c>
      <c r="B3390" t="s">
        <v>349</v>
      </c>
      <c r="C3390" t="s">
        <v>7936</v>
      </c>
      <c r="D3390" t="s">
        <v>5652</v>
      </c>
      <c r="E3390" t="s">
        <v>5924</v>
      </c>
    </row>
    <row r="3391" spans="1:5" hidden="1">
      <c r="A3391" t="s">
        <v>7969</v>
      </c>
      <c r="B3391" t="s">
        <v>471</v>
      </c>
      <c r="C3391" t="s">
        <v>7970</v>
      </c>
      <c r="D3391" t="s">
        <v>5652</v>
      </c>
      <c r="E3391" t="s">
        <v>5924</v>
      </c>
    </row>
    <row r="3392" spans="1:5" hidden="1">
      <c r="A3392" t="s">
        <v>8159</v>
      </c>
      <c r="B3392" t="s">
        <v>483</v>
      </c>
      <c r="C3392" t="s">
        <v>8160</v>
      </c>
      <c r="D3392" t="s">
        <v>5652</v>
      </c>
      <c r="E3392" t="s">
        <v>5924</v>
      </c>
    </row>
    <row r="3393" spans="1:5" hidden="1">
      <c r="A3393" t="s">
        <v>8192</v>
      </c>
      <c r="B3393" t="s">
        <v>429</v>
      </c>
      <c r="C3393" t="s">
        <v>8193</v>
      </c>
      <c r="D3393" t="s">
        <v>5652</v>
      </c>
      <c r="E3393" t="s">
        <v>5924</v>
      </c>
    </row>
    <row r="3394" spans="1:5" hidden="1">
      <c r="A3394" t="s">
        <v>8229</v>
      </c>
      <c r="B3394" t="s">
        <v>459</v>
      </c>
      <c r="C3394" t="s">
        <v>8230</v>
      </c>
      <c r="D3394" t="s">
        <v>5652</v>
      </c>
      <c r="E3394" t="s">
        <v>5924</v>
      </c>
    </row>
    <row r="3395" spans="1:5" hidden="1">
      <c r="A3395" t="s">
        <v>8242</v>
      </c>
      <c r="B3395" t="s">
        <v>467</v>
      </c>
      <c r="C3395" t="s">
        <v>8243</v>
      </c>
      <c r="D3395" t="s">
        <v>5652</v>
      </c>
      <c r="E3395" t="s">
        <v>5924</v>
      </c>
    </row>
    <row r="3396" spans="1:5" hidden="1">
      <c r="A3396" t="s">
        <v>8346</v>
      </c>
      <c r="B3396" t="s">
        <v>807</v>
      </c>
      <c r="C3396" t="s">
        <v>8347</v>
      </c>
      <c r="D3396" t="s">
        <v>5652</v>
      </c>
      <c r="E3396" t="s">
        <v>5924</v>
      </c>
    </row>
    <row r="3397" spans="1:5" hidden="1">
      <c r="A3397" t="s">
        <v>8560</v>
      </c>
      <c r="B3397" t="s">
        <v>674</v>
      </c>
      <c r="C3397" t="s">
        <v>8561</v>
      </c>
      <c r="D3397" t="s">
        <v>5652</v>
      </c>
      <c r="E3397" t="s">
        <v>5924</v>
      </c>
    </row>
    <row r="3398" spans="1:5" hidden="1">
      <c r="A3398" t="s">
        <v>8771</v>
      </c>
      <c r="B3398" t="s">
        <v>658</v>
      </c>
      <c r="C3398" t="s">
        <v>8772</v>
      </c>
      <c r="D3398" t="s">
        <v>5652</v>
      </c>
      <c r="E3398" t="s">
        <v>5924</v>
      </c>
    </row>
    <row r="3399" spans="1:5" hidden="1">
      <c r="A3399" t="s">
        <v>8789</v>
      </c>
      <c r="B3399" t="s">
        <v>768</v>
      </c>
      <c r="C3399" t="s">
        <v>8790</v>
      </c>
      <c r="D3399" t="s">
        <v>5652</v>
      </c>
      <c r="E3399" t="s">
        <v>5924</v>
      </c>
    </row>
    <row r="3400" spans="1:5" hidden="1">
      <c r="A3400" t="s">
        <v>8796</v>
      </c>
      <c r="B3400" t="s">
        <v>678</v>
      </c>
      <c r="C3400" t="s">
        <v>8797</v>
      </c>
      <c r="D3400" t="s">
        <v>5652</v>
      </c>
      <c r="E3400" t="s">
        <v>5924</v>
      </c>
    </row>
    <row r="3401" spans="1:5" hidden="1">
      <c r="A3401" t="s">
        <v>8813</v>
      </c>
      <c r="B3401" t="s">
        <v>770</v>
      </c>
      <c r="C3401" t="s">
        <v>8814</v>
      </c>
      <c r="D3401" t="s">
        <v>5652</v>
      </c>
      <c r="E3401" t="s">
        <v>5924</v>
      </c>
    </row>
    <row r="3402" spans="1:5" hidden="1">
      <c r="A3402" t="s">
        <v>8824</v>
      </c>
      <c r="B3402" t="s">
        <v>772</v>
      </c>
      <c r="C3402" t="s">
        <v>8825</v>
      </c>
      <c r="D3402" t="s">
        <v>5652</v>
      </c>
      <c r="E3402" t="s">
        <v>5924</v>
      </c>
    </row>
    <row r="3403" spans="1:5" hidden="1">
      <c r="A3403" t="s">
        <v>8841</v>
      </c>
      <c r="B3403" t="s">
        <v>640</v>
      </c>
      <c r="C3403" t="s">
        <v>8842</v>
      </c>
      <c r="D3403" t="s">
        <v>5652</v>
      </c>
      <c r="E3403" t="s">
        <v>5924</v>
      </c>
    </row>
    <row r="3404" spans="1:5" hidden="1">
      <c r="A3404" t="s">
        <v>9037</v>
      </c>
      <c r="B3404" t="s">
        <v>664</v>
      </c>
      <c r="C3404" t="s">
        <v>9038</v>
      </c>
      <c r="D3404" t="s">
        <v>5652</v>
      </c>
      <c r="E3404" t="s">
        <v>5924</v>
      </c>
    </row>
    <row r="3405" spans="1:5" hidden="1">
      <c r="A3405" t="s">
        <v>9231</v>
      </c>
      <c r="B3405" t="s">
        <v>1049</v>
      </c>
      <c r="C3405" t="s">
        <v>9232</v>
      </c>
      <c r="D3405" t="s">
        <v>5652</v>
      </c>
      <c r="E3405" t="s">
        <v>5924</v>
      </c>
    </row>
    <row r="3406" spans="1:5" hidden="1">
      <c r="A3406" t="s">
        <v>9298</v>
      </c>
      <c r="B3406" t="s">
        <v>357</v>
      </c>
      <c r="C3406" t="s">
        <v>9299</v>
      </c>
      <c r="D3406" t="s">
        <v>5652</v>
      </c>
      <c r="E3406" t="s">
        <v>5924</v>
      </c>
    </row>
    <row r="3407" spans="1:5" hidden="1">
      <c r="A3407" t="s">
        <v>9319</v>
      </c>
      <c r="B3407" t="s">
        <v>852</v>
      </c>
      <c r="C3407" t="s">
        <v>9320</v>
      </c>
      <c r="D3407" t="s">
        <v>5652</v>
      </c>
      <c r="E3407" t="s">
        <v>5924</v>
      </c>
    </row>
    <row r="3408" spans="1:5" hidden="1">
      <c r="A3408" t="s">
        <v>9396</v>
      </c>
      <c r="B3408" t="s">
        <v>439</v>
      </c>
      <c r="C3408" t="s">
        <v>9397</v>
      </c>
      <c r="D3408" t="s">
        <v>5652</v>
      </c>
      <c r="E3408" t="s">
        <v>5924</v>
      </c>
    </row>
    <row r="3409" spans="1:5" hidden="1">
      <c r="A3409" t="s">
        <v>9436</v>
      </c>
      <c r="B3409" t="s">
        <v>878</v>
      </c>
      <c r="C3409" t="s">
        <v>9437</v>
      </c>
      <c r="D3409" t="s">
        <v>5652</v>
      </c>
      <c r="E3409" t="s">
        <v>5924</v>
      </c>
    </row>
    <row r="3410" spans="1:5" hidden="1">
      <c r="A3410" t="s">
        <v>9457</v>
      </c>
      <c r="B3410" t="s">
        <v>882</v>
      </c>
      <c r="C3410" t="s">
        <v>9458</v>
      </c>
      <c r="D3410" t="s">
        <v>5652</v>
      </c>
      <c r="E3410" t="s">
        <v>5924</v>
      </c>
    </row>
    <row r="3411" spans="1:5" hidden="1">
      <c r="A3411" t="s">
        <v>9859</v>
      </c>
      <c r="B3411" t="s">
        <v>319</v>
      </c>
      <c r="C3411" t="s">
        <v>9860</v>
      </c>
      <c r="D3411" t="s">
        <v>5652</v>
      </c>
      <c r="E3411" t="s">
        <v>5924</v>
      </c>
    </row>
    <row r="3412" spans="1:5" hidden="1">
      <c r="A3412" t="s">
        <v>9866</v>
      </c>
      <c r="B3412" t="s">
        <v>67</v>
      </c>
      <c r="C3412" t="s">
        <v>9867</v>
      </c>
      <c r="D3412" t="s">
        <v>5652</v>
      </c>
      <c r="E3412" t="s">
        <v>5924</v>
      </c>
    </row>
    <row r="3413" spans="1:5" hidden="1">
      <c r="A3413" t="s">
        <v>10129</v>
      </c>
      <c r="B3413" t="s">
        <v>385</v>
      </c>
      <c r="C3413" t="s">
        <v>10130</v>
      </c>
      <c r="D3413" t="s">
        <v>5652</v>
      </c>
      <c r="E3413" t="s">
        <v>5924</v>
      </c>
    </row>
    <row r="3414" spans="1:5" hidden="1">
      <c r="A3414" t="s">
        <v>7440</v>
      </c>
      <c r="B3414" t="s">
        <v>1032</v>
      </c>
      <c r="C3414" t="s">
        <v>7441</v>
      </c>
      <c r="D3414" t="s">
        <v>5652</v>
      </c>
      <c r="E3414" t="s">
        <v>7443</v>
      </c>
    </row>
    <row r="3415" spans="1:5" hidden="1">
      <c r="A3415" t="s">
        <v>7577</v>
      </c>
      <c r="B3415" t="s">
        <v>189</v>
      </c>
      <c r="C3415" t="s">
        <v>2141</v>
      </c>
      <c r="D3415" t="s">
        <v>5652</v>
      </c>
      <c r="E3415" t="s">
        <v>7443</v>
      </c>
    </row>
    <row r="3416" spans="1:5" hidden="1">
      <c r="A3416" t="s">
        <v>7826</v>
      </c>
      <c r="B3416" t="s">
        <v>223</v>
      </c>
      <c r="C3416" t="s">
        <v>7827</v>
      </c>
      <c r="D3416" t="s">
        <v>5652</v>
      </c>
      <c r="E3416" t="s">
        <v>7443</v>
      </c>
    </row>
    <row r="3417" spans="1:5" hidden="1">
      <c r="A3417" t="s">
        <v>8346</v>
      </c>
      <c r="B3417" t="s">
        <v>807</v>
      </c>
      <c r="C3417" t="s">
        <v>8347</v>
      </c>
      <c r="D3417" t="s">
        <v>5652</v>
      </c>
      <c r="E3417" t="s">
        <v>7443</v>
      </c>
    </row>
    <row r="3418" spans="1:5" hidden="1">
      <c r="A3418" t="s">
        <v>9976</v>
      </c>
      <c r="B3418" t="s">
        <v>97</v>
      </c>
      <c r="C3418" t="s">
        <v>9977</v>
      </c>
      <c r="D3418" t="s">
        <v>5652</v>
      </c>
      <c r="E3418" t="s">
        <v>7443</v>
      </c>
    </row>
    <row r="3419" spans="1:5" hidden="1">
      <c r="A3419" t="s">
        <v>6337</v>
      </c>
      <c r="B3419" t="s">
        <v>872</v>
      </c>
      <c r="C3419" t="s">
        <v>6338</v>
      </c>
      <c r="D3419" t="s">
        <v>5655</v>
      </c>
      <c r="E3419" t="s">
        <v>6342</v>
      </c>
    </row>
    <row r="3420" spans="1:5" hidden="1">
      <c r="A3420" t="s">
        <v>7991</v>
      </c>
      <c r="B3420" t="s">
        <v>858</v>
      </c>
      <c r="C3420" t="s">
        <v>7992</v>
      </c>
      <c r="D3420" t="s">
        <v>5655</v>
      </c>
      <c r="E3420" t="s">
        <v>6342</v>
      </c>
    </row>
    <row r="3421" spans="1:5" hidden="1">
      <c r="A3421" t="s">
        <v>7022</v>
      </c>
      <c r="B3421" t="s">
        <v>351</v>
      </c>
      <c r="C3421" t="s">
        <v>7023</v>
      </c>
      <c r="D3421" t="s">
        <v>5655</v>
      </c>
      <c r="E3421" t="s">
        <v>7029</v>
      </c>
    </row>
    <row r="3422" spans="1:5" hidden="1">
      <c r="A3422" t="s">
        <v>7435</v>
      </c>
      <c r="B3422" t="s">
        <v>612</v>
      </c>
      <c r="C3422" t="s">
        <v>7436</v>
      </c>
      <c r="D3422" t="s">
        <v>5655</v>
      </c>
      <c r="E3422" t="s">
        <v>7029</v>
      </c>
    </row>
    <row r="3423" spans="1:5" hidden="1">
      <c r="A3423" t="s">
        <v>9084</v>
      </c>
      <c r="B3423" t="s">
        <v>323</v>
      </c>
      <c r="C3423" t="s">
        <v>9085</v>
      </c>
      <c r="D3423" t="s">
        <v>5652</v>
      </c>
      <c r="E3423" t="s">
        <v>9086</v>
      </c>
    </row>
    <row r="3424" spans="1:5" hidden="1">
      <c r="A3424" t="s">
        <v>6582</v>
      </c>
      <c r="B3424" t="s">
        <v>742</v>
      </c>
      <c r="C3424" t="s">
        <v>6583</v>
      </c>
      <c r="D3424" t="s">
        <v>5655</v>
      </c>
      <c r="E3424" t="s">
        <v>6592</v>
      </c>
    </row>
    <row r="3425" spans="1:5" hidden="1">
      <c r="A3425" t="s">
        <v>6737</v>
      </c>
      <c r="B3425" t="s">
        <v>760</v>
      </c>
      <c r="C3425" t="s">
        <v>6738</v>
      </c>
      <c r="D3425" t="s">
        <v>5655</v>
      </c>
      <c r="E3425" t="s">
        <v>6592</v>
      </c>
    </row>
    <row r="3426" spans="1:5" hidden="1">
      <c r="A3426" t="s">
        <v>7333</v>
      </c>
      <c r="B3426" t="s">
        <v>169</v>
      </c>
      <c r="C3426" t="s">
        <v>7334</v>
      </c>
      <c r="D3426" t="s">
        <v>5655</v>
      </c>
      <c r="E3426" t="s">
        <v>6592</v>
      </c>
    </row>
    <row r="3427" spans="1:5" hidden="1">
      <c r="A3427" t="s">
        <v>7935</v>
      </c>
      <c r="B3427" t="s">
        <v>349</v>
      </c>
      <c r="C3427" t="s">
        <v>7936</v>
      </c>
      <c r="D3427" t="s">
        <v>5655</v>
      </c>
      <c r="E3427" t="s">
        <v>6592</v>
      </c>
    </row>
    <row r="3428" spans="1:5" hidden="1">
      <c r="A3428" t="s">
        <v>9037</v>
      </c>
      <c r="B3428" t="s">
        <v>664</v>
      </c>
      <c r="C3428" t="s">
        <v>9038</v>
      </c>
      <c r="D3428" t="s">
        <v>5655</v>
      </c>
      <c r="E3428" t="s">
        <v>6592</v>
      </c>
    </row>
    <row r="3429" spans="1:5" hidden="1">
      <c r="A3429" t="s">
        <v>10178</v>
      </c>
      <c r="B3429" t="s">
        <v>1072</v>
      </c>
      <c r="C3429" t="s">
        <v>10179</v>
      </c>
      <c r="D3429" t="s">
        <v>5655</v>
      </c>
      <c r="E3429" t="s">
        <v>10182</v>
      </c>
    </row>
    <row r="3430" spans="1:5" hidden="1">
      <c r="A3430" t="s">
        <v>9180</v>
      </c>
      <c r="B3430" t="s">
        <v>313</v>
      </c>
      <c r="C3430" t="s">
        <v>9181</v>
      </c>
      <c r="D3430" t="s">
        <v>5655</v>
      </c>
      <c r="E3430" t="s">
        <v>9186</v>
      </c>
    </row>
    <row r="3431" spans="1:5" hidden="1">
      <c r="A3431" t="s">
        <v>8611</v>
      </c>
      <c r="B3431" t="s">
        <v>688</v>
      </c>
      <c r="C3431" t="s">
        <v>8612</v>
      </c>
      <c r="D3431" t="s">
        <v>5655</v>
      </c>
      <c r="E3431" t="s">
        <v>8621</v>
      </c>
    </row>
    <row r="3432" spans="1:5" hidden="1">
      <c r="A3432" t="s">
        <v>9013</v>
      </c>
      <c r="B3432" t="s">
        <v>782</v>
      </c>
      <c r="C3432" t="s">
        <v>9014</v>
      </c>
      <c r="D3432" t="s">
        <v>5655</v>
      </c>
      <c r="E3432" t="s">
        <v>8621</v>
      </c>
    </row>
    <row r="3433" spans="1:5" hidden="1">
      <c r="A3433" t="s">
        <v>9236</v>
      </c>
      <c r="B3433" t="s">
        <v>253</v>
      </c>
      <c r="C3433" t="s">
        <v>9237</v>
      </c>
      <c r="D3433" t="s">
        <v>5655</v>
      </c>
      <c r="E3433" t="s">
        <v>8621</v>
      </c>
    </row>
    <row r="3434" spans="1:5" hidden="1">
      <c r="A3434" t="s">
        <v>9945</v>
      </c>
      <c r="B3434" t="s">
        <v>243</v>
      </c>
      <c r="C3434" t="s">
        <v>9946</v>
      </c>
      <c r="D3434" t="s">
        <v>5655</v>
      </c>
      <c r="E3434" t="s">
        <v>9948</v>
      </c>
    </row>
    <row r="3435" spans="1:5" hidden="1">
      <c r="A3435" t="s">
        <v>7440</v>
      </c>
      <c r="B3435" t="s">
        <v>1032</v>
      </c>
      <c r="C3435" t="s">
        <v>7441</v>
      </c>
      <c r="D3435" t="s">
        <v>5652</v>
      </c>
      <c r="E3435" t="s">
        <v>7444</v>
      </c>
    </row>
    <row r="3436" spans="1:5" hidden="1">
      <c r="A3436" t="s">
        <v>8061</v>
      </c>
      <c r="B3436" t="s">
        <v>279</v>
      </c>
      <c r="C3436" t="s">
        <v>8062</v>
      </c>
      <c r="D3436" t="s">
        <v>5652</v>
      </c>
      <c r="E3436" t="s">
        <v>7444</v>
      </c>
    </row>
    <row r="3437" spans="1:5" hidden="1">
      <c r="A3437" t="s">
        <v>8277</v>
      </c>
      <c r="B3437" t="s">
        <v>53</v>
      </c>
      <c r="C3437" t="s">
        <v>8278</v>
      </c>
      <c r="D3437" t="s">
        <v>5652</v>
      </c>
      <c r="E3437" t="s">
        <v>8280</v>
      </c>
    </row>
    <row r="3438" spans="1:5" hidden="1">
      <c r="A3438" t="s">
        <v>8771</v>
      </c>
      <c r="B3438" t="s">
        <v>658</v>
      </c>
      <c r="C3438" t="s">
        <v>8772</v>
      </c>
      <c r="D3438" t="s">
        <v>5652</v>
      </c>
      <c r="E3438" t="s">
        <v>8280</v>
      </c>
    </row>
    <row r="3439" spans="1:5" hidden="1">
      <c r="A3439" t="s">
        <v>6058</v>
      </c>
      <c r="B3439" t="s">
        <v>287</v>
      </c>
      <c r="C3439" t="s">
        <v>6059</v>
      </c>
      <c r="D3439" t="s">
        <v>5652</v>
      </c>
      <c r="E3439" t="s">
        <v>6065</v>
      </c>
    </row>
    <row r="3440" spans="1:5" hidden="1">
      <c r="A3440" t="s">
        <v>6582</v>
      </c>
      <c r="B3440" t="s">
        <v>742</v>
      </c>
      <c r="C3440" t="s">
        <v>6583</v>
      </c>
      <c r="D3440" t="s">
        <v>5652</v>
      </c>
      <c r="E3440" t="s">
        <v>6065</v>
      </c>
    </row>
    <row r="3441" spans="1:5" hidden="1">
      <c r="A3441" t="s">
        <v>8771</v>
      </c>
      <c r="B3441" t="s">
        <v>658</v>
      </c>
      <c r="C3441" t="s">
        <v>8772</v>
      </c>
      <c r="D3441" t="s">
        <v>5652</v>
      </c>
      <c r="E3441" t="s">
        <v>6065</v>
      </c>
    </row>
    <row r="3442" spans="1:5" hidden="1">
      <c r="A3442" t="s">
        <v>9319</v>
      </c>
      <c r="B3442" t="s">
        <v>852</v>
      </c>
      <c r="C3442" t="s">
        <v>9320</v>
      </c>
      <c r="D3442" t="s">
        <v>5652</v>
      </c>
      <c r="E3442" t="s">
        <v>6065</v>
      </c>
    </row>
    <row r="3443" spans="1:5" hidden="1">
      <c r="A3443" t="s">
        <v>9385</v>
      </c>
      <c r="B3443" t="s">
        <v>297</v>
      </c>
      <c r="C3443" t="s">
        <v>9386</v>
      </c>
      <c r="D3443" t="s">
        <v>5652</v>
      </c>
      <c r="E3443" t="s">
        <v>6065</v>
      </c>
    </row>
    <row r="3444" spans="1:5" hidden="1">
      <c r="A3444" t="s">
        <v>9396</v>
      </c>
      <c r="B3444" t="s">
        <v>439</v>
      </c>
      <c r="C3444" t="s">
        <v>9397</v>
      </c>
      <c r="D3444" t="s">
        <v>5652</v>
      </c>
      <c r="E3444" t="s">
        <v>6065</v>
      </c>
    </row>
    <row r="3445" spans="1:5" hidden="1">
      <c r="A3445" t="s">
        <v>10051</v>
      </c>
      <c r="B3445" t="s">
        <v>309</v>
      </c>
      <c r="C3445" t="s">
        <v>10052</v>
      </c>
      <c r="D3445" t="s">
        <v>5652</v>
      </c>
      <c r="E3445" t="s">
        <v>6065</v>
      </c>
    </row>
    <row r="3446" spans="1:5" hidden="1">
      <c r="A3446" t="s">
        <v>6582</v>
      </c>
      <c r="B3446" t="s">
        <v>742</v>
      </c>
      <c r="C3446" t="s">
        <v>6583</v>
      </c>
      <c r="D3446" t="s">
        <v>5655</v>
      </c>
      <c r="E3446" t="s">
        <v>6593</v>
      </c>
    </row>
    <row r="3447" spans="1:5" hidden="1">
      <c r="A3447" t="s">
        <v>7980</v>
      </c>
      <c r="B3447" t="s">
        <v>856</v>
      </c>
      <c r="C3447" t="s">
        <v>7981</v>
      </c>
      <c r="D3447" t="s">
        <v>5655</v>
      </c>
      <c r="E3447" t="s">
        <v>6593</v>
      </c>
    </row>
    <row r="3448" spans="1:5" hidden="1">
      <c r="A3448" t="s">
        <v>7995</v>
      </c>
      <c r="B3448" t="s">
        <v>73</v>
      </c>
      <c r="C3448" t="s">
        <v>7996</v>
      </c>
      <c r="D3448" t="s">
        <v>5655</v>
      </c>
      <c r="E3448" t="s">
        <v>6593</v>
      </c>
    </row>
    <row r="3449" spans="1:5" hidden="1">
      <c r="A3449" t="s">
        <v>8813</v>
      </c>
      <c r="B3449" t="s">
        <v>770</v>
      </c>
      <c r="C3449" t="s">
        <v>8814</v>
      </c>
      <c r="D3449" t="s">
        <v>5655</v>
      </c>
      <c r="E3449" t="s">
        <v>6593</v>
      </c>
    </row>
    <row r="3450" spans="1:5" hidden="1">
      <c r="A3450" t="s">
        <v>8824</v>
      </c>
      <c r="B3450" t="s">
        <v>772</v>
      </c>
      <c r="C3450" t="s">
        <v>8825</v>
      </c>
      <c r="D3450" t="s">
        <v>5655</v>
      </c>
      <c r="E3450" t="s">
        <v>6593</v>
      </c>
    </row>
    <row r="3451" spans="1:5" hidden="1">
      <c r="A3451" t="s">
        <v>8841</v>
      </c>
      <c r="B3451" t="s">
        <v>640</v>
      </c>
      <c r="C3451" t="s">
        <v>8842</v>
      </c>
      <c r="D3451" t="s">
        <v>5655</v>
      </c>
      <c r="E3451" t="s">
        <v>6593</v>
      </c>
    </row>
    <row r="3452" spans="1:5" hidden="1">
      <c r="A3452" t="s">
        <v>9037</v>
      </c>
      <c r="B3452" t="s">
        <v>664</v>
      </c>
      <c r="C3452" t="s">
        <v>9038</v>
      </c>
      <c r="D3452" t="s">
        <v>5655</v>
      </c>
      <c r="E3452" t="s">
        <v>9051</v>
      </c>
    </row>
    <row r="3453" spans="1:5" hidden="1">
      <c r="A3453" t="s">
        <v>9071</v>
      </c>
      <c r="B3453" t="s">
        <v>630</v>
      </c>
      <c r="C3453" t="s">
        <v>9072</v>
      </c>
      <c r="D3453" t="s">
        <v>5655</v>
      </c>
      <c r="E3453" t="s">
        <v>9051</v>
      </c>
    </row>
    <row r="3454" spans="1:5" hidden="1">
      <c r="A3454" t="s">
        <v>9084</v>
      </c>
      <c r="B3454" t="s">
        <v>323</v>
      </c>
      <c r="C3454" t="s">
        <v>9085</v>
      </c>
      <c r="D3454" t="s">
        <v>5655</v>
      </c>
      <c r="E3454" t="s">
        <v>9051</v>
      </c>
    </row>
    <row r="3455" spans="1:5" hidden="1">
      <c r="A3455" t="s">
        <v>7991</v>
      </c>
      <c r="B3455" t="s">
        <v>858</v>
      </c>
      <c r="C3455" t="s">
        <v>7992</v>
      </c>
      <c r="D3455" t="s">
        <v>5655</v>
      </c>
      <c r="E3455" t="s">
        <v>7993</v>
      </c>
    </row>
    <row r="3456" spans="1:5" hidden="1">
      <c r="A3456" t="s">
        <v>8813</v>
      </c>
      <c r="B3456" t="s">
        <v>770</v>
      </c>
      <c r="C3456" t="s">
        <v>8814</v>
      </c>
      <c r="D3456" t="s">
        <v>5655</v>
      </c>
      <c r="E3456" t="s">
        <v>7993</v>
      </c>
    </row>
    <row r="3457" spans="1:5" hidden="1">
      <c r="A3457" t="s">
        <v>8824</v>
      </c>
      <c r="B3457" t="s">
        <v>772</v>
      </c>
      <c r="C3457" t="s">
        <v>8825</v>
      </c>
      <c r="D3457" t="s">
        <v>5655</v>
      </c>
      <c r="E3457" t="s">
        <v>7993</v>
      </c>
    </row>
    <row r="3458" spans="1:5" hidden="1">
      <c r="A3458" t="s">
        <v>8841</v>
      </c>
      <c r="B3458" t="s">
        <v>640</v>
      </c>
      <c r="C3458" t="s">
        <v>8842</v>
      </c>
      <c r="D3458" t="s">
        <v>5655</v>
      </c>
      <c r="E3458" t="s">
        <v>7993</v>
      </c>
    </row>
    <row r="3459" spans="1:5" hidden="1">
      <c r="A3459" t="s">
        <v>7383</v>
      </c>
      <c r="B3459" t="s">
        <v>365</v>
      </c>
      <c r="C3459" t="s">
        <v>7384</v>
      </c>
      <c r="D3459" t="s">
        <v>5655</v>
      </c>
      <c r="E3459" t="s">
        <v>7388</v>
      </c>
    </row>
    <row r="3460" spans="1:5" hidden="1">
      <c r="A3460" t="s">
        <v>6116</v>
      </c>
      <c r="B3460" t="s">
        <v>648</v>
      </c>
      <c r="C3460" t="s">
        <v>6117</v>
      </c>
      <c r="D3460" t="s">
        <v>5655</v>
      </c>
      <c r="E3460" t="s">
        <v>6129</v>
      </c>
    </row>
    <row r="3461" spans="1:5" hidden="1">
      <c r="A3461" t="s">
        <v>7786</v>
      </c>
      <c r="B3461" t="s">
        <v>793</v>
      </c>
      <c r="C3461" t="s">
        <v>7787</v>
      </c>
      <c r="D3461" t="s">
        <v>5655</v>
      </c>
      <c r="E3461" t="s">
        <v>7788</v>
      </c>
    </row>
    <row r="3462" spans="1:5" hidden="1">
      <c r="A3462" t="s">
        <v>9037</v>
      </c>
      <c r="B3462" t="s">
        <v>664</v>
      </c>
      <c r="C3462" t="s">
        <v>9038</v>
      </c>
      <c r="D3462" t="s">
        <v>5655</v>
      </c>
      <c r="E3462" t="s">
        <v>9052</v>
      </c>
    </row>
    <row r="3463" spans="1:5" hidden="1">
      <c r="A3463" t="s">
        <v>9298</v>
      </c>
      <c r="B3463" t="s">
        <v>357</v>
      </c>
      <c r="C3463" t="s">
        <v>9299</v>
      </c>
      <c r="D3463" t="s">
        <v>5655</v>
      </c>
      <c r="E3463" t="s">
        <v>9052</v>
      </c>
    </row>
    <row r="3464" spans="1:5" hidden="1">
      <c r="A3464" t="s">
        <v>9180</v>
      </c>
      <c r="B3464" t="s">
        <v>313</v>
      </c>
      <c r="C3464" t="s">
        <v>9181</v>
      </c>
      <c r="D3464" t="s">
        <v>5655</v>
      </c>
      <c r="E3464" t="s">
        <v>9187</v>
      </c>
    </row>
    <row r="3465" spans="1:5" hidden="1">
      <c r="A3465" t="s">
        <v>7101</v>
      </c>
      <c r="B3465" t="s">
        <v>1025</v>
      </c>
      <c r="C3465" t="s">
        <v>7102</v>
      </c>
      <c r="D3465" t="s">
        <v>5655</v>
      </c>
      <c r="E3465" t="s">
        <v>7115</v>
      </c>
    </row>
    <row r="3466" spans="1:5" hidden="1">
      <c r="A3466" t="s">
        <v>8813</v>
      </c>
      <c r="B3466" t="s">
        <v>770</v>
      </c>
      <c r="C3466" t="s">
        <v>8814</v>
      </c>
      <c r="D3466" t="s">
        <v>5655</v>
      </c>
      <c r="E3466" t="s">
        <v>8816</v>
      </c>
    </row>
    <row r="3467" spans="1:5" hidden="1">
      <c r="A3467" t="s">
        <v>9298</v>
      </c>
      <c r="B3467" t="s">
        <v>357</v>
      </c>
      <c r="C3467" t="s">
        <v>9299</v>
      </c>
      <c r="D3467" t="s">
        <v>5655</v>
      </c>
      <c r="E3467" t="s">
        <v>8816</v>
      </c>
    </row>
    <row r="3468" spans="1:5" hidden="1">
      <c r="A3468" t="s">
        <v>8346</v>
      </c>
      <c r="B3468" t="s">
        <v>807</v>
      </c>
      <c r="C3468" t="s">
        <v>8347</v>
      </c>
      <c r="D3468" t="s">
        <v>5655</v>
      </c>
      <c r="E3468" t="s">
        <v>8373</v>
      </c>
    </row>
    <row r="3469" spans="1:5" hidden="1">
      <c r="A3469" t="s">
        <v>6996</v>
      </c>
      <c r="B3469" t="s">
        <v>57</v>
      </c>
      <c r="C3469" t="s">
        <v>6997</v>
      </c>
      <c r="D3469" t="s">
        <v>5655</v>
      </c>
      <c r="E3469" t="s">
        <v>6998</v>
      </c>
    </row>
    <row r="3470" spans="1:5" hidden="1">
      <c r="A3470" t="s">
        <v>7768</v>
      </c>
      <c r="B3470" t="s">
        <v>343</v>
      </c>
      <c r="C3470" t="s">
        <v>7769</v>
      </c>
      <c r="D3470" t="s">
        <v>5655</v>
      </c>
      <c r="E3470" t="s">
        <v>6998</v>
      </c>
    </row>
    <row r="3471" spans="1:5" hidden="1">
      <c r="A3471" t="s">
        <v>8071</v>
      </c>
      <c r="B3471" t="s">
        <v>556</v>
      </c>
      <c r="C3471" t="s">
        <v>8072</v>
      </c>
      <c r="D3471" t="s">
        <v>5655</v>
      </c>
      <c r="E3471" t="s">
        <v>6998</v>
      </c>
    </row>
    <row r="3472" spans="1:5" hidden="1">
      <c r="A3472" t="s">
        <v>8129</v>
      </c>
      <c r="B3472" t="s">
        <v>373</v>
      </c>
      <c r="C3472" t="s">
        <v>8130</v>
      </c>
      <c r="D3472" t="s">
        <v>5655</v>
      </c>
      <c r="E3472" t="s">
        <v>6998</v>
      </c>
    </row>
    <row r="3473" spans="1:5" hidden="1">
      <c r="A3473" t="s">
        <v>8141</v>
      </c>
      <c r="B3473" t="s">
        <v>728</v>
      </c>
      <c r="C3473" t="s">
        <v>8142</v>
      </c>
      <c r="D3473" t="s">
        <v>5655</v>
      </c>
      <c r="E3473" t="s">
        <v>6998</v>
      </c>
    </row>
    <row r="3474" spans="1:5" hidden="1">
      <c r="A3474" t="s">
        <v>9875</v>
      </c>
      <c r="B3474" t="s">
        <v>646</v>
      </c>
      <c r="C3474" t="s">
        <v>9876</v>
      </c>
      <c r="D3474" t="s">
        <v>5652</v>
      </c>
      <c r="E3474" t="s">
        <v>9878</v>
      </c>
    </row>
    <row r="3475" spans="1:5" hidden="1">
      <c r="A3475" t="s">
        <v>8110</v>
      </c>
      <c r="B3475" t="s">
        <v>283</v>
      </c>
      <c r="C3475" t="s">
        <v>8111</v>
      </c>
      <c r="D3475" t="s">
        <v>5655</v>
      </c>
      <c r="E3475" t="s">
        <v>8114</v>
      </c>
    </row>
    <row r="3476" spans="1:5" hidden="1">
      <c r="A3476" t="s">
        <v>8192</v>
      </c>
      <c r="B3476" t="s">
        <v>429</v>
      </c>
      <c r="C3476" t="s">
        <v>8193</v>
      </c>
      <c r="D3476" t="s">
        <v>5655</v>
      </c>
      <c r="E3476" t="s">
        <v>8198</v>
      </c>
    </row>
    <row r="3477" spans="1:5" hidden="1">
      <c r="A3477" t="s">
        <v>8771</v>
      </c>
      <c r="B3477" t="s">
        <v>658</v>
      </c>
      <c r="C3477" t="s">
        <v>8772</v>
      </c>
      <c r="D3477" t="s">
        <v>5654</v>
      </c>
      <c r="E3477" t="s">
        <v>8776</v>
      </c>
    </row>
    <row r="3478" spans="1:5" hidden="1">
      <c r="A3478" t="s">
        <v>7577</v>
      </c>
      <c r="B3478" t="s">
        <v>189</v>
      </c>
      <c r="C3478" t="s">
        <v>2141</v>
      </c>
      <c r="D3478" t="s">
        <v>5655</v>
      </c>
      <c r="E3478" t="s">
        <v>7592</v>
      </c>
    </row>
    <row r="3479" spans="1:5" hidden="1">
      <c r="A3479" t="s">
        <v>8879</v>
      </c>
      <c r="B3479" t="s">
        <v>1048</v>
      </c>
      <c r="C3479" t="s">
        <v>8880</v>
      </c>
      <c r="D3479" t="s">
        <v>5655</v>
      </c>
      <c r="E3479" t="s">
        <v>8884</v>
      </c>
    </row>
    <row r="3480" spans="1:5" hidden="1">
      <c r="A3480" t="s">
        <v>7775</v>
      </c>
      <c r="B3480" t="s">
        <v>788</v>
      </c>
      <c r="C3480" t="s">
        <v>7776</v>
      </c>
      <c r="D3480" t="s">
        <v>5655</v>
      </c>
      <c r="E3480" t="s">
        <v>7781</v>
      </c>
    </row>
    <row r="3481" spans="1:5" hidden="1">
      <c r="A3481" t="s">
        <v>8523</v>
      </c>
      <c r="B3481" t="s">
        <v>271</v>
      </c>
      <c r="C3481" t="s">
        <v>8524</v>
      </c>
      <c r="D3481" t="s">
        <v>5655</v>
      </c>
      <c r="E3481" t="s">
        <v>8530</v>
      </c>
    </row>
    <row r="3482" spans="1:5" hidden="1">
      <c r="A3482" t="s">
        <v>8929</v>
      </c>
      <c r="B3482" t="s">
        <v>401</v>
      </c>
      <c r="C3482" t="s">
        <v>8930</v>
      </c>
      <c r="D3482" t="s">
        <v>5655</v>
      </c>
      <c r="E3482" t="s">
        <v>8530</v>
      </c>
    </row>
    <row r="3483" spans="1:5" hidden="1">
      <c r="A3483" t="s">
        <v>9180</v>
      </c>
      <c r="B3483" t="s">
        <v>313</v>
      </c>
      <c r="C3483" t="s">
        <v>9181</v>
      </c>
      <c r="D3483" t="s">
        <v>5655</v>
      </c>
      <c r="E3483" t="s">
        <v>8530</v>
      </c>
    </row>
    <row r="3484" spans="1:5" hidden="1">
      <c r="A3484" t="s">
        <v>8699</v>
      </c>
      <c r="B3484" t="s">
        <v>481</v>
      </c>
      <c r="C3484" t="s">
        <v>8700</v>
      </c>
      <c r="D3484" t="s">
        <v>5655</v>
      </c>
      <c r="E3484" t="s">
        <v>8717</v>
      </c>
    </row>
    <row r="3485" spans="1:5" hidden="1">
      <c r="A3485" t="s">
        <v>8841</v>
      </c>
      <c r="B3485" t="s">
        <v>640</v>
      </c>
      <c r="C3485" t="s">
        <v>8842</v>
      </c>
      <c r="D3485" t="s">
        <v>5655</v>
      </c>
      <c r="E3485" t="s">
        <v>8717</v>
      </c>
    </row>
    <row r="3486" spans="1:5" hidden="1">
      <c r="A3486" t="s">
        <v>9037</v>
      </c>
      <c r="B3486" t="s">
        <v>664</v>
      </c>
      <c r="C3486" t="s">
        <v>9038</v>
      </c>
      <c r="D3486" t="s">
        <v>5654</v>
      </c>
      <c r="E3486" t="s">
        <v>9044</v>
      </c>
    </row>
    <row r="3487" spans="1:5" hidden="1">
      <c r="A3487" t="s">
        <v>6531</v>
      </c>
      <c r="B3487" t="s">
        <v>680</v>
      </c>
      <c r="C3487" t="s">
        <v>6532</v>
      </c>
      <c r="D3487" t="s">
        <v>5652</v>
      </c>
      <c r="E3487" t="s">
        <v>6533</v>
      </c>
    </row>
    <row r="3488" spans="1:5" hidden="1">
      <c r="A3488" t="s">
        <v>6549</v>
      </c>
      <c r="B3488" t="s">
        <v>1011</v>
      </c>
      <c r="C3488" t="s">
        <v>6550</v>
      </c>
      <c r="D3488" t="s">
        <v>5652</v>
      </c>
      <c r="E3488" t="s">
        <v>6533</v>
      </c>
    </row>
    <row r="3489" spans="1:5" hidden="1">
      <c r="A3489" t="s">
        <v>10032</v>
      </c>
      <c r="B3489" t="s">
        <v>69</v>
      </c>
      <c r="C3489" t="s">
        <v>10033</v>
      </c>
      <c r="D3489" t="s">
        <v>5655</v>
      </c>
      <c r="E3489" t="s">
        <v>10035</v>
      </c>
    </row>
    <row r="3490" spans="1:5" hidden="1">
      <c r="A3490" t="s">
        <v>8699</v>
      </c>
      <c r="B3490" t="s">
        <v>481</v>
      </c>
      <c r="C3490" t="s">
        <v>8700</v>
      </c>
      <c r="D3490" t="s">
        <v>5655</v>
      </c>
      <c r="E3490" t="s">
        <v>8718</v>
      </c>
    </row>
    <row r="3491" spans="1:5" hidden="1">
      <c r="A3491" t="s">
        <v>7414</v>
      </c>
      <c r="B3491" t="s">
        <v>197</v>
      </c>
      <c r="C3491" t="s">
        <v>7415</v>
      </c>
      <c r="D3491" t="s">
        <v>5654</v>
      </c>
      <c r="E3491" t="s">
        <v>7418</v>
      </c>
    </row>
    <row r="3492" spans="1:5" hidden="1">
      <c r="A3492" t="s">
        <v>7577</v>
      </c>
      <c r="B3492" t="s">
        <v>189</v>
      </c>
      <c r="C3492" t="s">
        <v>2141</v>
      </c>
      <c r="D3492" t="s">
        <v>5654</v>
      </c>
      <c r="E3492" t="s">
        <v>7418</v>
      </c>
    </row>
    <row r="3493" spans="1:5" hidden="1">
      <c r="A3493" t="s">
        <v>8560</v>
      </c>
      <c r="B3493" t="s">
        <v>674</v>
      </c>
      <c r="C3493" t="s">
        <v>8561</v>
      </c>
      <c r="D3493" t="s">
        <v>5654</v>
      </c>
      <c r="E3493" t="s">
        <v>7418</v>
      </c>
    </row>
    <row r="3494" spans="1:5" hidden="1">
      <c r="A3494" t="s">
        <v>9911</v>
      </c>
      <c r="B3494" t="s">
        <v>61</v>
      </c>
      <c r="C3494" t="s">
        <v>9912</v>
      </c>
      <c r="D3494" t="s">
        <v>5654</v>
      </c>
      <c r="E3494" t="s">
        <v>7418</v>
      </c>
    </row>
    <row r="3495" spans="1:5" hidden="1">
      <c r="A3495" t="s">
        <v>10098</v>
      </c>
      <c r="B3495" t="s">
        <v>598</v>
      </c>
      <c r="C3495" t="s">
        <v>10099</v>
      </c>
      <c r="D3495" t="s">
        <v>5654</v>
      </c>
      <c r="E3495" t="s">
        <v>7418</v>
      </c>
    </row>
    <row r="3496" spans="1:5" hidden="1">
      <c r="A3496" t="s">
        <v>10122</v>
      </c>
      <c r="B3496" t="s">
        <v>1071</v>
      </c>
      <c r="C3496" t="s">
        <v>10123</v>
      </c>
      <c r="D3496" t="s">
        <v>5654</v>
      </c>
      <c r="E3496" t="s">
        <v>7418</v>
      </c>
    </row>
    <row r="3497" spans="1:5" hidden="1">
      <c r="A3497" t="s">
        <v>6669</v>
      </c>
      <c r="B3497" t="s">
        <v>614</v>
      </c>
      <c r="C3497" t="s">
        <v>6670</v>
      </c>
      <c r="D3497" t="s">
        <v>5655</v>
      </c>
      <c r="E3497" t="s">
        <v>6675</v>
      </c>
    </row>
    <row r="3498" spans="1:5" hidden="1">
      <c r="A3498" t="s">
        <v>6688</v>
      </c>
      <c r="B3498" t="s">
        <v>503</v>
      </c>
      <c r="C3498" t="s">
        <v>6689</v>
      </c>
      <c r="D3498" t="s">
        <v>5655</v>
      </c>
      <c r="E3498" t="s">
        <v>6675</v>
      </c>
    </row>
    <row r="3499" spans="1:5" hidden="1">
      <c r="A3499" t="s">
        <v>7635</v>
      </c>
      <c r="B3499" t="s">
        <v>83</v>
      </c>
      <c r="C3499" t="s">
        <v>5594</v>
      </c>
      <c r="D3499" t="s">
        <v>5655</v>
      </c>
      <c r="E3499" t="s">
        <v>6675</v>
      </c>
    </row>
    <row r="3500" spans="1:5" hidden="1">
      <c r="A3500" t="s">
        <v>9706</v>
      </c>
      <c r="B3500" t="s">
        <v>550</v>
      </c>
      <c r="C3500" t="s">
        <v>9707</v>
      </c>
      <c r="D3500" t="s">
        <v>5655</v>
      </c>
      <c r="E3500" t="s">
        <v>6675</v>
      </c>
    </row>
    <row r="3501" spans="1:5" hidden="1">
      <c r="A3501" t="s">
        <v>10098</v>
      </c>
      <c r="B3501" t="s">
        <v>598</v>
      </c>
      <c r="C3501" t="s">
        <v>10099</v>
      </c>
      <c r="D3501" t="s">
        <v>5655</v>
      </c>
      <c r="E3501" t="s">
        <v>6675</v>
      </c>
    </row>
    <row r="3502" spans="1:5" hidden="1">
      <c r="A3502" t="s">
        <v>10122</v>
      </c>
      <c r="B3502" t="s">
        <v>1071</v>
      </c>
      <c r="C3502" t="s">
        <v>10123</v>
      </c>
      <c r="D3502" t="s">
        <v>5655</v>
      </c>
      <c r="E3502" t="s">
        <v>6675</v>
      </c>
    </row>
    <row r="3503" spans="1:5" hidden="1">
      <c r="A3503" t="s">
        <v>6669</v>
      </c>
      <c r="B3503" t="s">
        <v>614</v>
      </c>
      <c r="C3503" t="s">
        <v>6670</v>
      </c>
      <c r="D3503" t="s">
        <v>5655</v>
      </c>
      <c r="E3503" t="s">
        <v>6676</v>
      </c>
    </row>
    <row r="3504" spans="1:5" hidden="1">
      <c r="A3504" t="s">
        <v>6688</v>
      </c>
      <c r="B3504" t="s">
        <v>503</v>
      </c>
      <c r="C3504" t="s">
        <v>6689</v>
      </c>
      <c r="D3504" t="s">
        <v>5655</v>
      </c>
      <c r="E3504" t="s">
        <v>6676</v>
      </c>
    </row>
    <row r="3505" spans="1:5" hidden="1">
      <c r="A3505" t="s">
        <v>7623</v>
      </c>
      <c r="B3505" t="s">
        <v>823</v>
      </c>
      <c r="C3505" t="s">
        <v>7624</v>
      </c>
      <c r="D3505" t="s">
        <v>5655</v>
      </c>
      <c r="E3505" t="s">
        <v>6676</v>
      </c>
    </row>
    <row r="3506" spans="1:5" hidden="1">
      <c r="A3506" t="s">
        <v>7669</v>
      </c>
      <c r="B3506" t="s">
        <v>31</v>
      </c>
      <c r="C3506" t="s">
        <v>4270</v>
      </c>
      <c r="D3506" t="s">
        <v>5655</v>
      </c>
      <c r="E3506" t="s">
        <v>6676</v>
      </c>
    </row>
    <row r="3507" spans="1:5" hidden="1">
      <c r="A3507" t="s">
        <v>7841</v>
      </c>
      <c r="B3507" t="s">
        <v>815</v>
      </c>
      <c r="C3507" t="s">
        <v>7842</v>
      </c>
      <c r="D3507" t="s">
        <v>5655</v>
      </c>
      <c r="E3507" t="s">
        <v>6676</v>
      </c>
    </row>
    <row r="3508" spans="1:5" hidden="1">
      <c r="A3508" t="s">
        <v>8560</v>
      </c>
      <c r="B3508" t="s">
        <v>674</v>
      </c>
      <c r="C3508" t="s">
        <v>8561</v>
      </c>
      <c r="D3508" t="s">
        <v>5655</v>
      </c>
      <c r="E3508" t="s">
        <v>6676</v>
      </c>
    </row>
    <row r="3509" spans="1:5" hidden="1">
      <c r="A3509" t="s">
        <v>10098</v>
      </c>
      <c r="B3509" t="s">
        <v>598</v>
      </c>
      <c r="C3509" t="s">
        <v>10099</v>
      </c>
      <c r="D3509" t="s">
        <v>5655</v>
      </c>
      <c r="E3509" t="s">
        <v>6676</v>
      </c>
    </row>
    <row r="3510" spans="1:5" hidden="1">
      <c r="A3510" t="s">
        <v>7724</v>
      </c>
      <c r="B3510" t="s">
        <v>515</v>
      </c>
      <c r="C3510" t="s">
        <v>7725</v>
      </c>
      <c r="D3510" t="s">
        <v>5655</v>
      </c>
      <c r="E3510" t="s">
        <v>7726</v>
      </c>
    </row>
    <row r="3511" spans="1:5" hidden="1">
      <c r="A3511" t="s">
        <v>6688</v>
      </c>
      <c r="B3511" t="s">
        <v>503</v>
      </c>
      <c r="C3511" t="s">
        <v>6689</v>
      </c>
      <c r="D3511" t="s">
        <v>5655</v>
      </c>
      <c r="E3511" t="s">
        <v>6691</v>
      </c>
    </row>
    <row r="3512" spans="1:5" hidden="1">
      <c r="A3512" t="s">
        <v>7205</v>
      </c>
      <c r="B3512" t="s">
        <v>463</v>
      </c>
      <c r="C3512" t="s">
        <v>7206</v>
      </c>
      <c r="D3512" t="s">
        <v>5655</v>
      </c>
      <c r="E3512" t="s">
        <v>6691</v>
      </c>
    </row>
    <row r="3513" spans="1:5" hidden="1">
      <c r="A3513" t="s">
        <v>7290</v>
      </c>
      <c r="B3513" t="s">
        <v>331</v>
      </c>
      <c r="C3513" t="s">
        <v>7291</v>
      </c>
      <c r="D3513" t="s">
        <v>5655</v>
      </c>
      <c r="E3513" t="s">
        <v>6691</v>
      </c>
    </row>
    <row r="3514" spans="1:5" hidden="1">
      <c r="A3514" t="s">
        <v>9584</v>
      </c>
      <c r="B3514" t="s">
        <v>389</v>
      </c>
      <c r="C3514" t="s">
        <v>9585</v>
      </c>
      <c r="D3514" t="s">
        <v>5655</v>
      </c>
      <c r="E3514" t="s">
        <v>6691</v>
      </c>
    </row>
    <row r="3515" spans="1:5" hidden="1">
      <c r="A3515" t="s">
        <v>9859</v>
      </c>
      <c r="B3515" t="s">
        <v>319</v>
      </c>
      <c r="C3515" t="s">
        <v>9860</v>
      </c>
      <c r="D3515" t="s">
        <v>5655</v>
      </c>
      <c r="E3515" t="s">
        <v>6691</v>
      </c>
    </row>
    <row r="3516" spans="1:5" hidden="1">
      <c r="A3516" t="s">
        <v>9866</v>
      </c>
      <c r="B3516" t="s">
        <v>67</v>
      </c>
      <c r="C3516" t="s">
        <v>9867</v>
      </c>
      <c r="D3516" t="s">
        <v>5655</v>
      </c>
      <c r="E3516" t="s">
        <v>6691</v>
      </c>
    </row>
    <row r="3517" spans="1:5" hidden="1">
      <c r="A3517" t="s">
        <v>10098</v>
      </c>
      <c r="B3517" t="s">
        <v>598</v>
      </c>
      <c r="C3517" t="s">
        <v>10099</v>
      </c>
      <c r="D3517" t="s">
        <v>5655</v>
      </c>
      <c r="E3517" t="s">
        <v>6691</v>
      </c>
    </row>
    <row r="3518" spans="1:5" hidden="1">
      <c r="A3518" t="s">
        <v>6461</v>
      </c>
      <c r="B3518" t="s">
        <v>884</v>
      </c>
      <c r="C3518" t="s">
        <v>6462</v>
      </c>
      <c r="D3518" t="s">
        <v>5655</v>
      </c>
      <c r="E3518" t="s">
        <v>6465</v>
      </c>
    </row>
    <row r="3519" spans="1:5" hidden="1">
      <c r="A3519" t="s">
        <v>6688</v>
      </c>
      <c r="B3519" t="s">
        <v>503</v>
      </c>
      <c r="C3519" t="s">
        <v>6689</v>
      </c>
      <c r="D3519" t="s">
        <v>5655</v>
      </c>
      <c r="E3519" t="s">
        <v>6465</v>
      </c>
    </row>
    <row r="3520" spans="1:5" hidden="1">
      <c r="A3520" t="s">
        <v>7543</v>
      </c>
      <c r="B3520" t="s">
        <v>544</v>
      </c>
      <c r="C3520" t="s">
        <v>7544</v>
      </c>
      <c r="D3520" t="s">
        <v>5655</v>
      </c>
      <c r="E3520" t="s">
        <v>6465</v>
      </c>
    </row>
    <row r="3521" spans="1:5" hidden="1">
      <c r="A3521" t="s">
        <v>10098</v>
      </c>
      <c r="B3521" t="s">
        <v>598</v>
      </c>
      <c r="C3521" t="s">
        <v>10099</v>
      </c>
      <c r="D3521" t="s">
        <v>5655</v>
      </c>
      <c r="E3521" t="s">
        <v>10102</v>
      </c>
    </row>
    <row r="3522" spans="1:5" hidden="1">
      <c r="A3522" t="s">
        <v>6669</v>
      </c>
      <c r="B3522" t="s">
        <v>614</v>
      </c>
      <c r="C3522" t="s">
        <v>6670</v>
      </c>
      <c r="D3522" t="s">
        <v>5655</v>
      </c>
      <c r="E3522" t="s">
        <v>6677</v>
      </c>
    </row>
    <row r="3523" spans="1:5" hidden="1">
      <c r="A3523" t="s">
        <v>7154</v>
      </c>
      <c r="B3523" t="s">
        <v>153</v>
      </c>
      <c r="C3523" t="s">
        <v>7155</v>
      </c>
      <c r="D3523" t="s">
        <v>5655</v>
      </c>
      <c r="E3523" t="s">
        <v>6677</v>
      </c>
    </row>
    <row r="3524" spans="1:5" hidden="1">
      <c r="A3524" t="s">
        <v>7205</v>
      </c>
      <c r="B3524" t="s">
        <v>463</v>
      </c>
      <c r="C3524" t="s">
        <v>7206</v>
      </c>
      <c r="D3524" t="s">
        <v>5655</v>
      </c>
      <c r="E3524" t="s">
        <v>6677</v>
      </c>
    </row>
    <row r="3525" spans="1:5" hidden="1">
      <c r="A3525" t="s">
        <v>7290</v>
      </c>
      <c r="B3525" t="s">
        <v>331</v>
      </c>
      <c r="C3525" t="s">
        <v>7291</v>
      </c>
      <c r="D3525" t="s">
        <v>5655</v>
      </c>
      <c r="E3525" t="s">
        <v>6677</v>
      </c>
    </row>
    <row r="3526" spans="1:5" hidden="1">
      <c r="A3526" t="s">
        <v>7414</v>
      </c>
      <c r="B3526" t="s">
        <v>197</v>
      </c>
      <c r="C3526" t="s">
        <v>7415</v>
      </c>
      <c r="D3526" t="s">
        <v>5655</v>
      </c>
      <c r="E3526" t="s">
        <v>6677</v>
      </c>
    </row>
    <row r="3527" spans="1:5" hidden="1">
      <c r="A3527" t="s">
        <v>8056</v>
      </c>
      <c r="B3527" t="s">
        <v>355</v>
      </c>
      <c r="C3527" t="s">
        <v>8057</v>
      </c>
      <c r="D3527" t="s">
        <v>5655</v>
      </c>
      <c r="E3527" t="s">
        <v>6677</v>
      </c>
    </row>
    <row r="3528" spans="1:5" hidden="1">
      <c r="A3528" t="s">
        <v>8067</v>
      </c>
      <c r="B3528" t="s">
        <v>509</v>
      </c>
      <c r="C3528" t="s">
        <v>8068</v>
      </c>
      <c r="D3528" t="s">
        <v>5655</v>
      </c>
      <c r="E3528" t="s">
        <v>6677</v>
      </c>
    </row>
    <row r="3529" spans="1:5" hidden="1">
      <c r="A3529" t="s">
        <v>10122</v>
      </c>
      <c r="B3529" t="s">
        <v>1071</v>
      </c>
      <c r="C3529" t="s">
        <v>10123</v>
      </c>
      <c r="D3529" t="s">
        <v>5655</v>
      </c>
      <c r="E3529" t="s">
        <v>6677</v>
      </c>
    </row>
    <row r="3530" spans="1:5" hidden="1">
      <c r="A3530" t="s">
        <v>10207</v>
      </c>
      <c r="B3530" t="s">
        <v>1074</v>
      </c>
      <c r="C3530" t="s">
        <v>10208</v>
      </c>
      <c r="D3530" t="s">
        <v>5655</v>
      </c>
      <c r="E3530" t="s">
        <v>6677</v>
      </c>
    </row>
    <row r="3531" spans="1:5" hidden="1">
      <c r="A3531" t="s">
        <v>10098</v>
      </c>
      <c r="B3531" t="s">
        <v>598</v>
      </c>
      <c r="C3531" t="s">
        <v>10099</v>
      </c>
      <c r="D3531" t="s">
        <v>5652</v>
      </c>
      <c r="E3531" t="s">
        <v>10100</v>
      </c>
    </row>
    <row r="3532" spans="1:5" hidden="1">
      <c r="A3532" t="s">
        <v>6669</v>
      </c>
      <c r="B3532" t="s">
        <v>614</v>
      </c>
      <c r="C3532" t="s">
        <v>6670</v>
      </c>
      <c r="D3532" t="s">
        <v>5655</v>
      </c>
      <c r="E3532" t="s">
        <v>6678</v>
      </c>
    </row>
    <row r="3533" spans="1:5" hidden="1">
      <c r="A3533" t="s">
        <v>7205</v>
      </c>
      <c r="B3533" t="s">
        <v>463</v>
      </c>
      <c r="C3533" t="s">
        <v>7206</v>
      </c>
      <c r="D3533" t="s">
        <v>5655</v>
      </c>
      <c r="E3533" t="s">
        <v>6678</v>
      </c>
    </row>
    <row r="3534" spans="1:5" hidden="1">
      <c r="A3534" t="s">
        <v>7290</v>
      </c>
      <c r="B3534" t="s">
        <v>331</v>
      </c>
      <c r="C3534" t="s">
        <v>7291</v>
      </c>
      <c r="D3534" t="s">
        <v>5655</v>
      </c>
      <c r="E3534" t="s">
        <v>6678</v>
      </c>
    </row>
    <row r="3535" spans="1:5" hidden="1">
      <c r="A3535" t="s">
        <v>9641</v>
      </c>
      <c r="B3535" t="s">
        <v>754</v>
      </c>
      <c r="C3535" t="s">
        <v>9642</v>
      </c>
      <c r="D3535" t="s">
        <v>5655</v>
      </c>
      <c r="E3535" t="s">
        <v>6678</v>
      </c>
    </row>
    <row r="3536" spans="1:5" hidden="1">
      <c r="A3536" t="s">
        <v>10098</v>
      </c>
      <c r="B3536" t="s">
        <v>598</v>
      </c>
      <c r="C3536" t="s">
        <v>10099</v>
      </c>
      <c r="D3536" t="s">
        <v>5655</v>
      </c>
      <c r="E3536" t="s">
        <v>6678</v>
      </c>
    </row>
    <row r="3537" spans="1:5" hidden="1">
      <c r="A3537" t="s">
        <v>10122</v>
      </c>
      <c r="B3537" t="s">
        <v>1071</v>
      </c>
      <c r="C3537" t="s">
        <v>10123</v>
      </c>
      <c r="D3537" t="s">
        <v>5655</v>
      </c>
      <c r="E3537" t="s">
        <v>6678</v>
      </c>
    </row>
    <row r="3538" spans="1:5" hidden="1">
      <c r="A3538" t="s">
        <v>9561</v>
      </c>
      <c r="B3538" t="s">
        <v>141</v>
      </c>
      <c r="C3538" t="s">
        <v>9562</v>
      </c>
      <c r="D3538" t="s">
        <v>5654</v>
      </c>
      <c r="E3538" t="s">
        <v>9563</v>
      </c>
    </row>
    <row r="3539" spans="1:5" hidden="1">
      <c r="A3539" t="s">
        <v>8192</v>
      </c>
      <c r="B3539" t="s">
        <v>429</v>
      </c>
      <c r="C3539" t="s">
        <v>8193</v>
      </c>
      <c r="D3539" t="s">
        <v>5654</v>
      </c>
      <c r="E3539" t="s">
        <v>8195</v>
      </c>
    </row>
    <row r="3540" spans="1:5" hidden="1">
      <c r="A3540" t="s">
        <v>7397</v>
      </c>
      <c r="B3540" t="s">
        <v>1030</v>
      </c>
      <c r="C3540" t="s">
        <v>7398</v>
      </c>
      <c r="D3540" t="s">
        <v>5654</v>
      </c>
      <c r="E3540" t="s">
        <v>7402</v>
      </c>
    </row>
    <row r="3541" spans="1:5" hidden="1">
      <c r="A3541" t="s">
        <v>10098</v>
      </c>
      <c r="B3541" t="s">
        <v>598</v>
      </c>
      <c r="C3541" t="s">
        <v>10099</v>
      </c>
      <c r="D3541" t="s">
        <v>5654</v>
      </c>
      <c r="E3541" t="s">
        <v>10101</v>
      </c>
    </row>
    <row r="3542" spans="1:5" hidden="1">
      <c r="A3542" t="s">
        <v>10191</v>
      </c>
      <c r="B3542" t="s">
        <v>1073</v>
      </c>
      <c r="C3542" t="s">
        <v>10192</v>
      </c>
      <c r="D3542" t="s">
        <v>5654</v>
      </c>
      <c r="E3542" t="s">
        <v>10101</v>
      </c>
    </row>
    <row r="3543" spans="1:5" hidden="1">
      <c r="A3543" t="s">
        <v>10191</v>
      </c>
      <c r="B3543" t="s">
        <v>1073</v>
      </c>
      <c r="C3543" t="s">
        <v>10192</v>
      </c>
      <c r="D3543" t="s">
        <v>5652</v>
      </c>
      <c r="E3543" t="s">
        <v>10193</v>
      </c>
    </row>
    <row r="3544" spans="1:5" hidden="1">
      <c r="A3544" t="s">
        <v>7789</v>
      </c>
      <c r="B3544" t="s">
        <v>564</v>
      </c>
      <c r="C3544" t="s">
        <v>7790</v>
      </c>
      <c r="D3544" t="s">
        <v>5655</v>
      </c>
      <c r="E3544" t="s">
        <v>7797</v>
      </c>
    </row>
    <row r="3545" spans="1:5" hidden="1">
      <c r="A3545" t="s">
        <v>7486</v>
      </c>
      <c r="B3545" t="s">
        <v>572</v>
      </c>
      <c r="C3545" t="s">
        <v>7487</v>
      </c>
      <c r="D3545" t="s">
        <v>5655</v>
      </c>
      <c r="E3545" t="s">
        <v>7495</v>
      </c>
    </row>
    <row r="3546" spans="1:5" hidden="1">
      <c r="A3546" t="s">
        <v>7511</v>
      </c>
      <c r="B3546" t="s">
        <v>329</v>
      </c>
      <c r="C3546" t="s">
        <v>7512</v>
      </c>
      <c r="D3546" t="s">
        <v>5655</v>
      </c>
      <c r="E3546" t="s">
        <v>7495</v>
      </c>
    </row>
    <row r="3547" spans="1:5" hidden="1">
      <c r="A3547" t="s">
        <v>7658</v>
      </c>
      <c r="B3547" t="s">
        <v>825</v>
      </c>
      <c r="C3547" t="s">
        <v>7659</v>
      </c>
      <c r="D3547" t="s">
        <v>5655</v>
      </c>
      <c r="E3547" t="s">
        <v>7662</v>
      </c>
    </row>
    <row r="3548" spans="1:5" hidden="1">
      <c r="A3548" t="s">
        <v>8159</v>
      </c>
      <c r="B3548" t="s">
        <v>483</v>
      </c>
      <c r="C3548" t="s">
        <v>8160</v>
      </c>
      <c r="D3548" t="s">
        <v>5655</v>
      </c>
      <c r="E3548" t="s">
        <v>8164</v>
      </c>
    </row>
    <row r="3549" spans="1:5" hidden="1">
      <c r="A3549" t="s">
        <v>8192</v>
      </c>
      <c r="B3549" t="s">
        <v>429</v>
      </c>
      <c r="C3549" t="s">
        <v>8193</v>
      </c>
      <c r="D3549" t="s">
        <v>5655</v>
      </c>
      <c r="E3549" t="s">
        <v>8164</v>
      </c>
    </row>
    <row r="3550" spans="1:5" hidden="1">
      <c r="A3550" t="s">
        <v>8192</v>
      </c>
      <c r="B3550" t="s">
        <v>429</v>
      </c>
      <c r="C3550" t="s">
        <v>8193</v>
      </c>
      <c r="D3550" t="s">
        <v>5655</v>
      </c>
      <c r="E3550" t="s">
        <v>8199</v>
      </c>
    </row>
    <row r="3551" spans="1:5" hidden="1">
      <c r="A3551" t="s">
        <v>8229</v>
      </c>
      <c r="B3551" t="s">
        <v>459</v>
      </c>
      <c r="C3551" t="s">
        <v>8230</v>
      </c>
      <c r="D3551" t="s">
        <v>5655</v>
      </c>
      <c r="E3551" t="s">
        <v>8232</v>
      </c>
    </row>
    <row r="3552" spans="1:5" hidden="1">
      <c r="A3552" t="s">
        <v>6688</v>
      </c>
      <c r="B3552" t="s">
        <v>503</v>
      </c>
      <c r="C3552" t="s">
        <v>6689</v>
      </c>
      <c r="D3552" t="s">
        <v>5655</v>
      </c>
      <c r="E3552" t="s">
        <v>6695</v>
      </c>
    </row>
    <row r="3553" spans="1:5" hidden="1">
      <c r="A3553" t="s">
        <v>10191</v>
      </c>
      <c r="B3553" t="s">
        <v>1073</v>
      </c>
      <c r="C3553" t="s">
        <v>10192</v>
      </c>
      <c r="D3553" t="s">
        <v>5655</v>
      </c>
      <c r="E3553" t="s">
        <v>6695</v>
      </c>
    </row>
    <row r="3554" spans="1:5" hidden="1">
      <c r="A3554" t="s">
        <v>10191</v>
      </c>
      <c r="B3554" t="s">
        <v>1073</v>
      </c>
      <c r="C3554" t="s">
        <v>10192</v>
      </c>
      <c r="D3554" t="s">
        <v>5655</v>
      </c>
      <c r="E3554" t="s">
        <v>10200</v>
      </c>
    </row>
    <row r="3555" spans="1:5" hidden="1">
      <c r="A3555" t="s">
        <v>9641</v>
      </c>
      <c r="B3555" t="s">
        <v>754</v>
      </c>
      <c r="C3555" t="s">
        <v>9642</v>
      </c>
      <c r="D3555" t="s">
        <v>5655</v>
      </c>
      <c r="E3555" t="s">
        <v>9644</v>
      </c>
    </row>
    <row r="3556" spans="1:5" hidden="1">
      <c r="A3556" t="s">
        <v>10098</v>
      </c>
      <c r="B3556" t="s">
        <v>598</v>
      </c>
      <c r="C3556" t="s">
        <v>10099</v>
      </c>
      <c r="D3556" t="s">
        <v>5655</v>
      </c>
      <c r="E3556" t="s">
        <v>10105</v>
      </c>
    </row>
    <row r="3557" spans="1:5" hidden="1">
      <c r="A3557" t="s">
        <v>10191</v>
      </c>
      <c r="B3557" t="s">
        <v>1073</v>
      </c>
      <c r="C3557" t="s">
        <v>10192</v>
      </c>
      <c r="D3557" t="s">
        <v>5655</v>
      </c>
      <c r="E3557" t="s">
        <v>10105</v>
      </c>
    </row>
    <row r="3558" spans="1:5" hidden="1">
      <c r="A3558" t="s">
        <v>8699</v>
      </c>
      <c r="B3558" t="s">
        <v>481</v>
      </c>
      <c r="C3558" t="s">
        <v>8700</v>
      </c>
      <c r="D3558" t="s">
        <v>5654</v>
      </c>
      <c r="E3558" t="s">
        <v>8706</v>
      </c>
    </row>
    <row r="3559" spans="1:5" hidden="1">
      <c r="A3559" t="s">
        <v>10191</v>
      </c>
      <c r="B3559" t="s">
        <v>1073</v>
      </c>
      <c r="C3559" t="s">
        <v>10192</v>
      </c>
      <c r="D3559" t="s">
        <v>5654</v>
      </c>
      <c r="E3559" t="s">
        <v>8706</v>
      </c>
    </row>
    <row r="3560" spans="1:5" hidden="1">
      <c r="A3560" t="s">
        <v>9681</v>
      </c>
      <c r="B3560" t="s">
        <v>399</v>
      </c>
      <c r="C3560" t="s">
        <v>9682</v>
      </c>
      <c r="D3560" t="s">
        <v>5654</v>
      </c>
      <c r="E3560" t="s">
        <v>9685</v>
      </c>
    </row>
    <row r="3561" spans="1:5" hidden="1">
      <c r="A3561" t="s">
        <v>7511</v>
      </c>
      <c r="B3561" t="s">
        <v>329</v>
      </c>
      <c r="C3561" t="s">
        <v>7512</v>
      </c>
      <c r="D3561" t="s">
        <v>5654</v>
      </c>
      <c r="E3561" t="s">
        <v>7517</v>
      </c>
    </row>
    <row r="3562" spans="1:5" hidden="1">
      <c r="A3562" t="s">
        <v>8680</v>
      </c>
      <c r="B3562" t="s">
        <v>79</v>
      </c>
      <c r="C3562" t="s">
        <v>8681</v>
      </c>
      <c r="D3562" t="s">
        <v>5655</v>
      </c>
      <c r="E3562" t="s">
        <v>8685</v>
      </c>
    </row>
    <row r="3563" spans="1:5" hidden="1">
      <c r="A3563" t="s">
        <v>5829</v>
      </c>
      <c r="B3563" t="s">
        <v>119</v>
      </c>
      <c r="C3563" t="s">
        <v>5830</v>
      </c>
      <c r="D3563" t="s">
        <v>5652</v>
      </c>
      <c r="E3563" t="s">
        <v>5832</v>
      </c>
    </row>
    <row r="3564" spans="1:5" hidden="1">
      <c r="A3564" t="s">
        <v>6519</v>
      </c>
      <c r="B3564" t="s">
        <v>1010</v>
      </c>
      <c r="C3564" t="s">
        <v>6520</v>
      </c>
      <c r="D3564" t="s">
        <v>5652</v>
      </c>
      <c r="E3564" t="s">
        <v>5832</v>
      </c>
    </row>
    <row r="3565" spans="1:5" hidden="1">
      <c r="A3565" t="s">
        <v>7577</v>
      </c>
      <c r="B3565" t="s">
        <v>189</v>
      </c>
      <c r="C3565" t="s">
        <v>2141</v>
      </c>
      <c r="D3565" t="s">
        <v>5652</v>
      </c>
      <c r="E3565" t="s">
        <v>5832</v>
      </c>
    </row>
    <row r="3566" spans="1:5" hidden="1">
      <c r="A3566" t="s">
        <v>7669</v>
      </c>
      <c r="B3566" t="s">
        <v>31</v>
      </c>
      <c r="C3566" t="s">
        <v>4270</v>
      </c>
      <c r="D3566" t="s">
        <v>5652</v>
      </c>
      <c r="E3566" t="s">
        <v>5832</v>
      </c>
    </row>
    <row r="3567" spans="1:5" hidden="1">
      <c r="A3567" t="s">
        <v>7809</v>
      </c>
      <c r="B3567" t="s">
        <v>59</v>
      </c>
      <c r="C3567" t="s">
        <v>7810</v>
      </c>
      <c r="D3567" t="s">
        <v>5652</v>
      </c>
      <c r="E3567" t="s">
        <v>5832</v>
      </c>
    </row>
    <row r="3568" spans="1:5" hidden="1">
      <c r="A3568" t="s">
        <v>7819</v>
      </c>
      <c r="B3568" t="s">
        <v>51</v>
      </c>
      <c r="C3568" t="s">
        <v>7820</v>
      </c>
      <c r="D3568" t="s">
        <v>5652</v>
      </c>
      <c r="E3568" t="s">
        <v>5832</v>
      </c>
    </row>
    <row r="3569" spans="1:5" hidden="1">
      <c r="A3569" t="s">
        <v>8766</v>
      </c>
      <c r="B3569" t="s">
        <v>766</v>
      </c>
      <c r="C3569" t="s">
        <v>8767</v>
      </c>
      <c r="D3569" t="s">
        <v>5652</v>
      </c>
      <c r="E3569" t="s">
        <v>5832</v>
      </c>
    </row>
    <row r="3570" spans="1:5" hidden="1">
      <c r="A3570" t="s">
        <v>9170</v>
      </c>
      <c r="B3570" t="s">
        <v>668</v>
      </c>
      <c r="C3570" t="s">
        <v>9171</v>
      </c>
      <c r="D3570" t="s">
        <v>5652</v>
      </c>
      <c r="E3570" t="s">
        <v>5832</v>
      </c>
    </row>
    <row r="3571" spans="1:5" hidden="1">
      <c r="A3571" t="s">
        <v>9223</v>
      </c>
      <c r="B3571" t="s">
        <v>580</v>
      </c>
      <c r="C3571" t="s">
        <v>9224</v>
      </c>
      <c r="D3571" t="s">
        <v>5652</v>
      </c>
      <c r="E3571" t="s">
        <v>5832</v>
      </c>
    </row>
    <row r="3572" spans="1:5" hidden="1">
      <c r="A3572" t="s">
        <v>9298</v>
      </c>
      <c r="B3572" t="s">
        <v>357</v>
      </c>
      <c r="C3572" t="s">
        <v>9299</v>
      </c>
      <c r="D3572" t="s">
        <v>5652</v>
      </c>
      <c r="E3572" t="s">
        <v>5832</v>
      </c>
    </row>
    <row r="3573" spans="1:5" hidden="1">
      <c r="A3573" t="s">
        <v>9319</v>
      </c>
      <c r="B3573" t="s">
        <v>852</v>
      </c>
      <c r="C3573" t="s">
        <v>9320</v>
      </c>
      <c r="D3573" t="s">
        <v>5652</v>
      </c>
      <c r="E3573" t="s">
        <v>5832</v>
      </c>
    </row>
    <row r="3574" spans="1:5" hidden="1">
      <c r="A3574" t="s">
        <v>9436</v>
      </c>
      <c r="B3574" t="s">
        <v>878</v>
      </c>
      <c r="C3574" t="s">
        <v>9437</v>
      </c>
      <c r="D3574" t="s">
        <v>5652</v>
      </c>
      <c r="E3574" t="s">
        <v>5832</v>
      </c>
    </row>
    <row r="3575" spans="1:5" hidden="1">
      <c r="A3575" t="s">
        <v>9903</v>
      </c>
      <c r="B3575" t="s">
        <v>353</v>
      </c>
      <c r="C3575" t="s">
        <v>9904</v>
      </c>
      <c r="D3575" t="s">
        <v>5652</v>
      </c>
      <c r="E3575" t="s">
        <v>5832</v>
      </c>
    </row>
    <row r="3576" spans="1:5" hidden="1">
      <c r="A3576" t="s">
        <v>8699</v>
      </c>
      <c r="B3576" t="s">
        <v>481</v>
      </c>
      <c r="C3576" t="s">
        <v>8700</v>
      </c>
      <c r="D3576" t="s">
        <v>5652</v>
      </c>
      <c r="E3576" t="s">
        <v>8703</v>
      </c>
    </row>
    <row r="3577" spans="1:5" hidden="1">
      <c r="A3577" t="s">
        <v>8771</v>
      </c>
      <c r="B3577" t="s">
        <v>658</v>
      </c>
      <c r="C3577" t="s">
        <v>8772</v>
      </c>
      <c r="D3577" t="s">
        <v>5652</v>
      </c>
      <c r="E3577" t="s">
        <v>8703</v>
      </c>
    </row>
    <row r="3578" spans="1:5" hidden="1">
      <c r="A3578" t="s">
        <v>8808</v>
      </c>
      <c r="B3578" t="s">
        <v>1046</v>
      </c>
      <c r="C3578" t="s">
        <v>8809</v>
      </c>
      <c r="D3578" t="s">
        <v>5652</v>
      </c>
      <c r="E3578" t="s">
        <v>8703</v>
      </c>
    </row>
    <row r="3579" spans="1:5" hidden="1">
      <c r="A3579" t="s">
        <v>8813</v>
      </c>
      <c r="B3579" t="s">
        <v>770</v>
      </c>
      <c r="C3579" t="s">
        <v>8814</v>
      </c>
      <c r="D3579" t="s">
        <v>5652</v>
      </c>
      <c r="E3579" t="s">
        <v>8703</v>
      </c>
    </row>
    <row r="3580" spans="1:5" hidden="1">
      <c r="A3580" t="s">
        <v>9298</v>
      </c>
      <c r="B3580" t="s">
        <v>357</v>
      </c>
      <c r="C3580" t="s">
        <v>9299</v>
      </c>
      <c r="D3580" t="s">
        <v>5652</v>
      </c>
      <c r="E3580" t="s">
        <v>8703</v>
      </c>
    </row>
    <row r="3581" spans="1:5" hidden="1">
      <c r="A3581" t="s">
        <v>9319</v>
      </c>
      <c r="B3581" t="s">
        <v>852</v>
      </c>
      <c r="C3581" t="s">
        <v>9320</v>
      </c>
      <c r="D3581" t="s">
        <v>5652</v>
      </c>
      <c r="E3581" t="s">
        <v>8703</v>
      </c>
    </row>
    <row r="3582" spans="1:5" hidden="1">
      <c r="A3582" t="s">
        <v>9223</v>
      </c>
      <c r="B3582" t="s">
        <v>580</v>
      </c>
      <c r="C3582" t="s">
        <v>9224</v>
      </c>
      <c r="D3582" t="s">
        <v>5655</v>
      </c>
      <c r="E3582" t="s">
        <v>9227</v>
      </c>
    </row>
    <row r="3583" spans="1:5" hidden="1">
      <c r="A3583" t="s">
        <v>9510</v>
      </c>
      <c r="B3583" t="s">
        <v>706</v>
      </c>
      <c r="C3583" t="s">
        <v>9511</v>
      </c>
      <c r="D3583" t="s">
        <v>5652</v>
      </c>
      <c r="E3583" t="s">
        <v>9514</v>
      </c>
    </row>
    <row r="3584" spans="1:5" hidden="1">
      <c r="A3584" t="s">
        <v>8192</v>
      </c>
      <c r="B3584" t="s">
        <v>429</v>
      </c>
      <c r="C3584" t="s">
        <v>8193</v>
      </c>
      <c r="D3584" t="s">
        <v>5655</v>
      </c>
      <c r="E3584" t="s">
        <v>8200</v>
      </c>
    </row>
    <row r="3585" spans="1:5" hidden="1">
      <c r="A3585" t="s">
        <v>9180</v>
      </c>
      <c r="B3585" t="s">
        <v>313</v>
      </c>
      <c r="C3585" t="s">
        <v>9181</v>
      </c>
      <c r="D3585" t="s">
        <v>5655</v>
      </c>
      <c r="E3585" t="s">
        <v>9188</v>
      </c>
    </row>
    <row r="3586" spans="1:5" hidden="1">
      <c r="A3586" t="s">
        <v>10191</v>
      </c>
      <c r="B3586" t="s">
        <v>1073</v>
      </c>
      <c r="C3586" t="s">
        <v>10192</v>
      </c>
      <c r="D3586" t="s">
        <v>5655</v>
      </c>
      <c r="E3586" t="s">
        <v>9188</v>
      </c>
    </row>
    <row r="3587" spans="1:5" hidden="1">
      <c r="A3587" t="s">
        <v>9695</v>
      </c>
      <c r="B3587" t="s">
        <v>469</v>
      </c>
      <c r="C3587" t="s">
        <v>9696</v>
      </c>
      <c r="D3587" t="s">
        <v>5655</v>
      </c>
      <c r="E3587" t="s">
        <v>9700</v>
      </c>
    </row>
    <row r="3588" spans="1:5" hidden="1">
      <c r="A3588" t="s">
        <v>9706</v>
      </c>
      <c r="B3588" t="s">
        <v>550</v>
      </c>
      <c r="C3588" t="s">
        <v>9707</v>
      </c>
      <c r="D3588" t="s">
        <v>5655</v>
      </c>
      <c r="E3588" t="s">
        <v>9700</v>
      </c>
    </row>
    <row r="3589" spans="1:5" hidden="1">
      <c r="A3589" t="s">
        <v>9964</v>
      </c>
      <c r="B3589" t="s">
        <v>562</v>
      </c>
      <c r="C3589" t="s">
        <v>9965</v>
      </c>
      <c r="D3589" t="s">
        <v>5652</v>
      </c>
      <c r="E3589" t="s">
        <v>9966</v>
      </c>
    </row>
    <row r="3590" spans="1:5" hidden="1">
      <c r="A3590" t="s">
        <v>10051</v>
      </c>
      <c r="B3590" t="s">
        <v>309</v>
      </c>
      <c r="C3590" t="s">
        <v>10052</v>
      </c>
      <c r="D3590" t="s">
        <v>5654</v>
      </c>
      <c r="E3590" t="s">
        <v>10053</v>
      </c>
    </row>
    <row r="3591" spans="1:5" hidden="1">
      <c r="A3591" t="s">
        <v>8523</v>
      </c>
      <c r="B3591" t="s">
        <v>271</v>
      </c>
      <c r="C3591" t="s">
        <v>8524</v>
      </c>
      <c r="D3591" t="s">
        <v>5655</v>
      </c>
      <c r="E3591" t="s">
        <v>8531</v>
      </c>
    </row>
    <row r="3592" spans="1:5" hidden="1">
      <c r="A3592" t="s">
        <v>8680</v>
      </c>
      <c r="B3592" t="s">
        <v>79</v>
      </c>
      <c r="C3592" t="s">
        <v>8681</v>
      </c>
      <c r="D3592" t="s">
        <v>5655</v>
      </c>
      <c r="E3592" t="s">
        <v>8531</v>
      </c>
    </row>
    <row r="3593" spans="1:5" hidden="1">
      <c r="A3593" t="s">
        <v>7530</v>
      </c>
      <c r="B3593" t="s">
        <v>107</v>
      </c>
      <c r="C3593" t="s">
        <v>7531</v>
      </c>
      <c r="D3593" t="s">
        <v>5655</v>
      </c>
      <c r="E3593" t="s">
        <v>7535</v>
      </c>
    </row>
    <row r="3594" spans="1:5" hidden="1">
      <c r="A3594" t="s">
        <v>7543</v>
      </c>
      <c r="B3594" t="s">
        <v>544</v>
      </c>
      <c r="C3594" t="s">
        <v>7544</v>
      </c>
      <c r="D3594" t="s">
        <v>5655</v>
      </c>
      <c r="E3594" t="s">
        <v>7535</v>
      </c>
    </row>
    <row r="3595" spans="1:5" hidden="1">
      <c r="A3595" t="s">
        <v>8497</v>
      </c>
      <c r="B3595" t="s">
        <v>624</v>
      </c>
      <c r="C3595" t="s">
        <v>8498</v>
      </c>
      <c r="D3595" t="s">
        <v>5655</v>
      </c>
      <c r="E3595" t="s">
        <v>8506</v>
      </c>
    </row>
    <row r="3596" spans="1:5" hidden="1">
      <c r="A3596" t="s">
        <v>8523</v>
      </c>
      <c r="B3596" t="s">
        <v>271</v>
      </c>
      <c r="C3596" t="s">
        <v>8524</v>
      </c>
      <c r="D3596" t="s">
        <v>5655</v>
      </c>
      <c r="E3596" t="s">
        <v>8506</v>
      </c>
    </row>
    <row r="3597" spans="1:5" hidden="1">
      <c r="A3597" t="s">
        <v>8929</v>
      </c>
      <c r="B3597" t="s">
        <v>401</v>
      </c>
      <c r="C3597" t="s">
        <v>8930</v>
      </c>
      <c r="D3597" t="s">
        <v>5655</v>
      </c>
      <c r="E3597" t="s">
        <v>8506</v>
      </c>
    </row>
    <row r="3598" spans="1:5" hidden="1">
      <c r="A3598" t="s">
        <v>9344</v>
      </c>
      <c r="B3598" t="s">
        <v>864</v>
      </c>
      <c r="C3598" t="s">
        <v>9345</v>
      </c>
      <c r="D3598" t="s">
        <v>5655</v>
      </c>
      <c r="E3598" t="s">
        <v>8506</v>
      </c>
    </row>
    <row r="3599" spans="1:5" hidden="1">
      <c r="A3599" t="s">
        <v>9840</v>
      </c>
      <c r="B3599" t="s">
        <v>445</v>
      </c>
      <c r="C3599" t="s">
        <v>9841</v>
      </c>
      <c r="D3599" t="s">
        <v>5655</v>
      </c>
      <c r="E3599" t="s">
        <v>9842</v>
      </c>
    </row>
    <row r="3600" spans="1:5" hidden="1">
      <c r="A3600" t="s">
        <v>8929</v>
      </c>
      <c r="B3600" t="s">
        <v>401</v>
      </c>
      <c r="C3600" t="s">
        <v>8930</v>
      </c>
      <c r="D3600" t="s">
        <v>5655</v>
      </c>
      <c r="E3600" t="s">
        <v>8940</v>
      </c>
    </row>
    <row r="3601" spans="1:5" hidden="1">
      <c r="A3601" t="s">
        <v>9344</v>
      </c>
      <c r="B3601" t="s">
        <v>864</v>
      </c>
      <c r="C3601" t="s">
        <v>9345</v>
      </c>
      <c r="D3601" t="s">
        <v>5655</v>
      </c>
      <c r="E3601" t="s">
        <v>8940</v>
      </c>
    </row>
    <row r="3602" spans="1:5" hidden="1">
      <c r="A3602" t="s">
        <v>8192</v>
      </c>
      <c r="B3602" t="s">
        <v>429</v>
      </c>
      <c r="C3602" t="s">
        <v>8193</v>
      </c>
      <c r="D3602" t="s">
        <v>5655</v>
      </c>
      <c r="E3602" t="s">
        <v>8201</v>
      </c>
    </row>
    <row r="3603" spans="1:5" hidden="1">
      <c r="A3603" t="s">
        <v>9457</v>
      </c>
      <c r="B3603" t="s">
        <v>882</v>
      </c>
      <c r="C3603" t="s">
        <v>9458</v>
      </c>
      <c r="D3603" t="s">
        <v>5655</v>
      </c>
      <c r="E3603" t="s">
        <v>8201</v>
      </c>
    </row>
    <row r="3604" spans="1:5" hidden="1">
      <c r="A3604" t="s">
        <v>9436</v>
      </c>
      <c r="B3604" t="s">
        <v>878</v>
      </c>
      <c r="C3604" t="s">
        <v>9437</v>
      </c>
      <c r="D3604" t="s">
        <v>5655</v>
      </c>
      <c r="E3604" t="s">
        <v>9440</v>
      </c>
    </row>
    <row r="3605" spans="1:5" hidden="1">
      <c r="A3605" t="s">
        <v>8141</v>
      </c>
      <c r="B3605" t="s">
        <v>728</v>
      </c>
      <c r="C3605" t="s">
        <v>8142</v>
      </c>
      <c r="D3605" t="s">
        <v>5655</v>
      </c>
      <c r="E3605" t="s">
        <v>8146</v>
      </c>
    </row>
    <row r="3606" spans="1:5" hidden="1">
      <c r="A3606" t="s">
        <v>9457</v>
      </c>
      <c r="B3606" t="s">
        <v>882</v>
      </c>
      <c r="C3606" t="s">
        <v>9458</v>
      </c>
      <c r="D3606" t="s">
        <v>5655</v>
      </c>
      <c r="E3606" t="s">
        <v>9461</v>
      </c>
    </row>
    <row r="3607" spans="1:5" hidden="1">
      <c r="A3607" t="s">
        <v>8071</v>
      </c>
      <c r="B3607" t="s">
        <v>556</v>
      </c>
      <c r="C3607" t="s">
        <v>8072</v>
      </c>
      <c r="D3607" t="s">
        <v>5655</v>
      </c>
      <c r="E3607" t="s">
        <v>8090</v>
      </c>
    </row>
    <row r="3608" spans="1:5" hidden="1">
      <c r="A3608" t="s">
        <v>8523</v>
      </c>
      <c r="B3608" t="s">
        <v>271</v>
      </c>
      <c r="C3608" t="s">
        <v>8524</v>
      </c>
      <c r="D3608" t="s">
        <v>5655</v>
      </c>
      <c r="E3608" t="s">
        <v>8532</v>
      </c>
    </row>
    <row r="3609" spans="1:5" hidden="1">
      <c r="A3609" t="s">
        <v>9170</v>
      </c>
      <c r="B3609" t="s">
        <v>668</v>
      </c>
      <c r="C3609" t="s">
        <v>9171</v>
      </c>
      <c r="D3609" t="s">
        <v>5655</v>
      </c>
      <c r="E3609" t="s">
        <v>8532</v>
      </c>
    </row>
    <row r="3610" spans="1:5" hidden="1">
      <c r="A3610" t="s">
        <v>9180</v>
      </c>
      <c r="B3610" t="s">
        <v>313</v>
      </c>
      <c r="C3610" t="s">
        <v>9181</v>
      </c>
      <c r="D3610" t="s">
        <v>5655</v>
      </c>
      <c r="E3610" t="s">
        <v>8532</v>
      </c>
    </row>
    <row r="3611" spans="1:5" hidden="1">
      <c r="A3611" t="s">
        <v>8899</v>
      </c>
      <c r="B3611" t="s">
        <v>161</v>
      </c>
      <c r="C3611" t="s">
        <v>8900</v>
      </c>
      <c r="D3611" t="s">
        <v>5655</v>
      </c>
      <c r="E3611" t="s">
        <v>8909</v>
      </c>
    </row>
    <row r="3612" spans="1:5" hidden="1">
      <c r="A3612" t="s">
        <v>8999</v>
      </c>
      <c r="B3612" t="s">
        <v>662</v>
      </c>
      <c r="C3612" t="s">
        <v>9000</v>
      </c>
      <c r="D3612" t="s">
        <v>5655</v>
      </c>
      <c r="E3612" t="s">
        <v>9007</v>
      </c>
    </row>
    <row r="3613" spans="1:5" hidden="1">
      <c r="A3613" t="s">
        <v>8192</v>
      </c>
      <c r="B3613" t="s">
        <v>429</v>
      </c>
      <c r="C3613" t="s">
        <v>8193</v>
      </c>
      <c r="D3613" t="s">
        <v>5655</v>
      </c>
      <c r="E3613" t="s">
        <v>8202</v>
      </c>
    </row>
    <row r="3614" spans="1:5" hidden="1">
      <c r="A3614" t="s">
        <v>8929</v>
      </c>
      <c r="B3614" t="s">
        <v>401</v>
      </c>
      <c r="C3614" t="s">
        <v>8930</v>
      </c>
      <c r="D3614" t="s">
        <v>5655</v>
      </c>
      <c r="E3614" t="s">
        <v>8202</v>
      </c>
    </row>
    <row r="3615" spans="1:5" hidden="1">
      <c r="A3615" t="s">
        <v>8929</v>
      </c>
      <c r="B3615" t="s">
        <v>401</v>
      </c>
      <c r="C3615" t="s">
        <v>8930</v>
      </c>
      <c r="D3615" t="s">
        <v>5655</v>
      </c>
      <c r="E3615" t="s">
        <v>8941</v>
      </c>
    </row>
    <row r="3616" spans="1:5" hidden="1">
      <c r="A3616" t="s">
        <v>8867</v>
      </c>
      <c r="B3616" t="s">
        <v>774</v>
      </c>
      <c r="C3616" t="s">
        <v>8868</v>
      </c>
      <c r="D3616" t="s">
        <v>5655</v>
      </c>
      <c r="E3616" t="s">
        <v>8874</v>
      </c>
    </row>
    <row r="3617" spans="1:5" hidden="1">
      <c r="A3617" t="s">
        <v>8929</v>
      </c>
      <c r="B3617" t="s">
        <v>401</v>
      </c>
      <c r="C3617" t="s">
        <v>8930</v>
      </c>
      <c r="D3617" t="s">
        <v>5655</v>
      </c>
      <c r="E3617" t="s">
        <v>8874</v>
      </c>
    </row>
    <row r="3618" spans="1:5" hidden="1">
      <c r="A3618" t="s">
        <v>8699</v>
      </c>
      <c r="B3618" t="s">
        <v>481</v>
      </c>
      <c r="C3618" t="s">
        <v>8700</v>
      </c>
      <c r="D3618" t="s">
        <v>5655</v>
      </c>
      <c r="E3618" t="s">
        <v>8719</v>
      </c>
    </row>
    <row r="3619" spans="1:5" hidden="1">
      <c r="A3619" t="s">
        <v>7530</v>
      </c>
      <c r="B3619" t="s">
        <v>107</v>
      </c>
      <c r="C3619" t="s">
        <v>7531</v>
      </c>
      <c r="D3619" t="s">
        <v>5655</v>
      </c>
      <c r="E3619" t="s">
        <v>7536</v>
      </c>
    </row>
    <row r="3620" spans="1:5" hidden="1">
      <c r="A3620" t="s">
        <v>7543</v>
      </c>
      <c r="B3620" t="s">
        <v>544</v>
      </c>
      <c r="C3620" t="s">
        <v>7544</v>
      </c>
      <c r="D3620" t="s">
        <v>5655</v>
      </c>
      <c r="E3620" t="s">
        <v>7536</v>
      </c>
    </row>
    <row r="3621" spans="1:5" hidden="1">
      <c r="A3621" t="s">
        <v>8129</v>
      </c>
      <c r="B3621" t="s">
        <v>373</v>
      </c>
      <c r="C3621" t="s">
        <v>8130</v>
      </c>
      <c r="D3621" t="s">
        <v>5655</v>
      </c>
      <c r="E3621" t="s">
        <v>8136</v>
      </c>
    </row>
    <row r="3622" spans="1:5" hidden="1">
      <c r="A3622" t="s">
        <v>9344</v>
      </c>
      <c r="B3622" t="s">
        <v>864</v>
      </c>
      <c r="C3622" t="s">
        <v>9345</v>
      </c>
      <c r="D3622" t="s">
        <v>5655</v>
      </c>
      <c r="E3622" t="s">
        <v>9351</v>
      </c>
    </row>
    <row r="3623" spans="1:5" hidden="1">
      <c r="A3623" t="s">
        <v>8071</v>
      </c>
      <c r="B3623" t="s">
        <v>556</v>
      </c>
      <c r="C3623" t="s">
        <v>8072</v>
      </c>
      <c r="D3623" t="s">
        <v>5655</v>
      </c>
      <c r="E3623" t="s">
        <v>8091</v>
      </c>
    </row>
    <row r="3624" spans="1:5" hidden="1">
      <c r="A3624" t="s">
        <v>8242</v>
      </c>
      <c r="B3624" t="s">
        <v>467</v>
      </c>
      <c r="C3624" t="s">
        <v>8243</v>
      </c>
      <c r="D3624" t="s">
        <v>5655</v>
      </c>
      <c r="E3624" t="s">
        <v>8250</v>
      </c>
    </row>
    <row r="3625" spans="1:5" hidden="1">
      <c r="A3625" t="s">
        <v>8857</v>
      </c>
      <c r="B3625" t="s">
        <v>305</v>
      </c>
      <c r="C3625" t="s">
        <v>8858</v>
      </c>
      <c r="D3625" t="s">
        <v>5655</v>
      </c>
      <c r="E3625" t="s">
        <v>8250</v>
      </c>
    </row>
    <row r="3626" spans="1:5" hidden="1">
      <c r="A3626" t="s">
        <v>8192</v>
      </c>
      <c r="B3626" t="s">
        <v>429</v>
      </c>
      <c r="C3626" t="s">
        <v>8193</v>
      </c>
      <c r="D3626" t="s">
        <v>5655</v>
      </c>
      <c r="E3626" t="s">
        <v>8203</v>
      </c>
    </row>
    <row r="3627" spans="1:5" hidden="1">
      <c r="A3627" t="s">
        <v>8071</v>
      </c>
      <c r="B3627" t="s">
        <v>556</v>
      </c>
      <c r="C3627" t="s">
        <v>8072</v>
      </c>
      <c r="D3627" t="s">
        <v>5655</v>
      </c>
      <c r="E3627" t="s">
        <v>8092</v>
      </c>
    </row>
    <row r="3628" spans="1:5" hidden="1">
      <c r="A3628" t="s">
        <v>8523</v>
      </c>
      <c r="B3628" t="s">
        <v>271</v>
      </c>
      <c r="C3628" t="s">
        <v>8524</v>
      </c>
      <c r="D3628" t="s">
        <v>5655</v>
      </c>
      <c r="E3628" t="s">
        <v>8092</v>
      </c>
    </row>
    <row r="3629" spans="1:5" hidden="1">
      <c r="A3629" t="s">
        <v>8071</v>
      </c>
      <c r="B3629" t="s">
        <v>556</v>
      </c>
      <c r="C3629" t="s">
        <v>8072</v>
      </c>
      <c r="D3629" t="s">
        <v>5655</v>
      </c>
      <c r="E3629" t="s">
        <v>8093</v>
      </c>
    </row>
    <row r="3630" spans="1:5" hidden="1">
      <c r="A3630" t="s">
        <v>8159</v>
      </c>
      <c r="B3630" t="s">
        <v>483</v>
      </c>
      <c r="C3630" t="s">
        <v>8160</v>
      </c>
      <c r="D3630" t="s">
        <v>5655</v>
      </c>
      <c r="E3630" t="s">
        <v>8093</v>
      </c>
    </row>
    <row r="3631" spans="1:5" hidden="1">
      <c r="A3631" t="s">
        <v>8192</v>
      </c>
      <c r="B3631" t="s">
        <v>429</v>
      </c>
      <c r="C3631" t="s">
        <v>8193</v>
      </c>
      <c r="D3631" t="s">
        <v>5655</v>
      </c>
      <c r="E3631" t="s">
        <v>8093</v>
      </c>
    </row>
    <row r="3632" spans="1:5" hidden="1">
      <c r="A3632" t="s">
        <v>8159</v>
      </c>
      <c r="B3632" t="s">
        <v>483</v>
      </c>
      <c r="C3632" t="s">
        <v>8160</v>
      </c>
      <c r="D3632" t="s">
        <v>5655</v>
      </c>
      <c r="E3632" t="s">
        <v>8165</v>
      </c>
    </row>
    <row r="3633" spans="1:5" hidden="1">
      <c r="A3633" t="s">
        <v>8024</v>
      </c>
      <c r="B3633" t="s">
        <v>193</v>
      </c>
      <c r="C3633" t="s">
        <v>8025</v>
      </c>
      <c r="D3633" t="s">
        <v>5655</v>
      </c>
      <c r="E3633" t="s">
        <v>8028</v>
      </c>
    </row>
    <row r="3634" spans="1:5" hidden="1">
      <c r="A3634" t="s">
        <v>8047</v>
      </c>
      <c r="B3634" t="s">
        <v>435</v>
      </c>
      <c r="C3634" t="s">
        <v>8048</v>
      </c>
      <c r="D3634" t="s">
        <v>5655</v>
      </c>
      <c r="E3634" t="s">
        <v>8028</v>
      </c>
    </row>
    <row r="3635" spans="1:5" hidden="1">
      <c r="A3635" t="s">
        <v>8692</v>
      </c>
      <c r="B3635" t="s">
        <v>762</v>
      </c>
      <c r="C3635" t="s">
        <v>8693</v>
      </c>
      <c r="D3635" t="s">
        <v>5655</v>
      </c>
      <c r="E3635" t="s">
        <v>8696</v>
      </c>
    </row>
    <row r="3636" spans="1:5" hidden="1">
      <c r="A3636" t="s">
        <v>8929</v>
      </c>
      <c r="B3636" t="s">
        <v>401</v>
      </c>
      <c r="C3636" t="s">
        <v>8930</v>
      </c>
      <c r="D3636" t="s">
        <v>5655</v>
      </c>
      <c r="E3636" t="s">
        <v>8696</v>
      </c>
    </row>
    <row r="3637" spans="1:5" hidden="1">
      <c r="A3637" t="s">
        <v>8977</v>
      </c>
      <c r="B3637" t="s">
        <v>443</v>
      </c>
      <c r="C3637" t="s">
        <v>8978</v>
      </c>
      <c r="D3637" t="s">
        <v>5655</v>
      </c>
      <c r="E3637" t="s">
        <v>8696</v>
      </c>
    </row>
    <row r="3638" spans="1:5" hidden="1">
      <c r="A3638" t="s">
        <v>8229</v>
      </c>
      <c r="B3638" t="s">
        <v>459</v>
      </c>
      <c r="C3638" t="s">
        <v>8230</v>
      </c>
      <c r="D3638" t="s">
        <v>5655</v>
      </c>
      <c r="E3638" t="s">
        <v>8233</v>
      </c>
    </row>
    <row r="3639" spans="1:5" hidden="1">
      <c r="A3639" t="s">
        <v>8242</v>
      </c>
      <c r="B3639" t="s">
        <v>467</v>
      </c>
      <c r="C3639" t="s">
        <v>8243</v>
      </c>
      <c r="D3639" t="s">
        <v>5655</v>
      </c>
      <c r="E3639" t="s">
        <v>8233</v>
      </c>
    </row>
    <row r="3640" spans="1:5" hidden="1">
      <c r="A3640" t="s">
        <v>8977</v>
      </c>
      <c r="B3640" t="s">
        <v>443</v>
      </c>
      <c r="C3640" t="s">
        <v>8978</v>
      </c>
      <c r="D3640" t="s">
        <v>5655</v>
      </c>
      <c r="E3640" t="s">
        <v>8981</v>
      </c>
    </row>
    <row r="3641" spans="1:5" hidden="1">
      <c r="A3641" t="s">
        <v>9538</v>
      </c>
      <c r="B3641" t="s">
        <v>676</v>
      </c>
      <c r="C3641" t="s">
        <v>9539</v>
      </c>
      <c r="D3641" t="s">
        <v>5655</v>
      </c>
      <c r="E3641" t="s">
        <v>8981</v>
      </c>
    </row>
    <row r="3642" spans="1:5" hidden="1">
      <c r="A3642" t="s">
        <v>5656</v>
      </c>
      <c r="B3642" t="s">
        <v>39</v>
      </c>
      <c r="C3642" t="s">
        <v>5657</v>
      </c>
      <c r="D3642" t="s">
        <v>5655</v>
      </c>
      <c r="E3642" t="s">
        <v>5719</v>
      </c>
    </row>
    <row r="3643" spans="1:5" hidden="1">
      <c r="A3643" t="s">
        <v>9695</v>
      </c>
      <c r="B3643" t="s">
        <v>469</v>
      </c>
      <c r="C3643" t="s">
        <v>9696</v>
      </c>
      <c r="D3643" t="s">
        <v>5655</v>
      </c>
      <c r="E3643" t="s">
        <v>5719</v>
      </c>
    </row>
    <row r="3644" spans="1:5" hidden="1">
      <c r="A3644" t="s">
        <v>9223</v>
      </c>
      <c r="B3644" t="s">
        <v>580</v>
      </c>
      <c r="C3644" t="s">
        <v>9224</v>
      </c>
      <c r="D3644" t="s">
        <v>5655</v>
      </c>
      <c r="E3644" t="s">
        <v>9228</v>
      </c>
    </row>
    <row r="3645" spans="1:5" hidden="1">
      <c r="A3645" t="s">
        <v>8699</v>
      </c>
      <c r="B3645" t="s">
        <v>481</v>
      </c>
      <c r="C3645" t="s">
        <v>8700</v>
      </c>
      <c r="D3645" t="s">
        <v>5652</v>
      </c>
      <c r="E3645" t="s">
        <v>8704</v>
      </c>
    </row>
    <row r="3646" spans="1:5" hidden="1">
      <c r="A3646" t="s">
        <v>6582</v>
      </c>
      <c r="B3646" t="s">
        <v>742</v>
      </c>
      <c r="C3646" t="s">
        <v>6583</v>
      </c>
      <c r="D3646" t="s">
        <v>5652</v>
      </c>
      <c r="E3646" t="s">
        <v>6584</v>
      </c>
    </row>
    <row r="3647" spans="1:5" hidden="1">
      <c r="A3647" t="s">
        <v>6603</v>
      </c>
      <c r="B3647" t="s">
        <v>744</v>
      </c>
      <c r="C3647" t="s">
        <v>6604</v>
      </c>
      <c r="D3647" t="s">
        <v>5652</v>
      </c>
      <c r="E3647" t="s">
        <v>6584</v>
      </c>
    </row>
    <row r="3648" spans="1:5" hidden="1">
      <c r="A3648" t="s">
        <v>6612</v>
      </c>
      <c r="B3648" t="s">
        <v>441</v>
      </c>
      <c r="C3648" t="s">
        <v>6613</v>
      </c>
      <c r="D3648" t="s">
        <v>5652</v>
      </c>
      <c r="E3648" t="s">
        <v>6584</v>
      </c>
    </row>
    <row r="3649" spans="1:5" hidden="1">
      <c r="A3649" t="s">
        <v>6636</v>
      </c>
      <c r="B3649" t="s">
        <v>337</v>
      </c>
      <c r="C3649" t="s">
        <v>6637</v>
      </c>
      <c r="D3649" t="s">
        <v>5652</v>
      </c>
      <c r="E3649" t="s">
        <v>6584</v>
      </c>
    </row>
    <row r="3650" spans="1:5" hidden="1">
      <c r="A3650" t="s">
        <v>7154</v>
      </c>
      <c r="B3650" t="s">
        <v>153</v>
      </c>
      <c r="C3650" t="s">
        <v>7155</v>
      </c>
      <c r="D3650" t="s">
        <v>5655</v>
      </c>
      <c r="E3650" t="s">
        <v>7156</v>
      </c>
    </row>
    <row r="3651" spans="1:5" hidden="1">
      <c r="A3651" t="s">
        <v>7158</v>
      </c>
      <c r="B3651" t="s">
        <v>638</v>
      </c>
      <c r="C3651" t="s">
        <v>7159</v>
      </c>
      <c r="D3651" t="s">
        <v>5655</v>
      </c>
      <c r="E3651" t="s">
        <v>7156</v>
      </c>
    </row>
    <row r="3652" spans="1:5" hidden="1">
      <c r="A3652" t="s">
        <v>7160</v>
      </c>
      <c r="B3652" t="s">
        <v>63</v>
      </c>
      <c r="C3652" t="s">
        <v>7161</v>
      </c>
      <c r="D3652" t="s">
        <v>5655</v>
      </c>
      <c r="E3652" t="s">
        <v>7156</v>
      </c>
    </row>
    <row r="3653" spans="1:5" hidden="1">
      <c r="A3653" t="s">
        <v>7163</v>
      </c>
      <c r="B3653" t="s">
        <v>421</v>
      </c>
      <c r="C3653" t="s">
        <v>7164</v>
      </c>
      <c r="D3653" t="s">
        <v>5655</v>
      </c>
      <c r="E3653" t="s">
        <v>7156</v>
      </c>
    </row>
    <row r="3654" spans="1:5" hidden="1">
      <c r="A3654" t="s">
        <v>8346</v>
      </c>
      <c r="B3654" t="s">
        <v>807</v>
      </c>
      <c r="C3654" t="s">
        <v>8347</v>
      </c>
      <c r="D3654" t="s">
        <v>5655</v>
      </c>
      <c r="E3654" t="s">
        <v>7156</v>
      </c>
    </row>
    <row r="3655" spans="1:5" hidden="1">
      <c r="A3655" t="s">
        <v>9550</v>
      </c>
      <c r="B3655" t="s">
        <v>507</v>
      </c>
      <c r="C3655" t="s">
        <v>9551</v>
      </c>
      <c r="D3655" t="s">
        <v>5655</v>
      </c>
      <c r="E3655" t="s">
        <v>7156</v>
      </c>
    </row>
    <row r="3656" spans="1:5" hidden="1">
      <c r="A3656" t="s">
        <v>9579</v>
      </c>
      <c r="B3656" t="s">
        <v>720</v>
      </c>
      <c r="C3656" t="s">
        <v>9580</v>
      </c>
      <c r="D3656" t="s">
        <v>5655</v>
      </c>
      <c r="E3656" t="s">
        <v>7156</v>
      </c>
    </row>
    <row r="3657" spans="1:5" hidden="1">
      <c r="A3657" t="s">
        <v>10178</v>
      </c>
      <c r="B3657" t="s">
        <v>1072</v>
      </c>
      <c r="C3657" t="s">
        <v>10179</v>
      </c>
      <c r="D3657" t="s">
        <v>5655</v>
      </c>
      <c r="E3657" t="s">
        <v>7156</v>
      </c>
    </row>
    <row r="3658" spans="1:5" hidden="1">
      <c r="A3658" t="s">
        <v>9774</v>
      </c>
      <c r="B3658" t="s">
        <v>55</v>
      </c>
      <c r="C3658" t="s">
        <v>9775</v>
      </c>
      <c r="D3658" t="s">
        <v>5652</v>
      </c>
      <c r="E3658" t="s">
        <v>9776</v>
      </c>
    </row>
    <row r="3659" spans="1:5" hidden="1">
      <c r="A3659" t="s">
        <v>9778</v>
      </c>
      <c r="B3659" t="s">
        <v>307</v>
      </c>
      <c r="C3659" t="s">
        <v>9779</v>
      </c>
      <c r="D3659" t="s">
        <v>5652</v>
      </c>
      <c r="E3659" t="s">
        <v>9776</v>
      </c>
    </row>
    <row r="3660" spans="1:5" hidden="1">
      <c r="A3660" t="s">
        <v>10129</v>
      </c>
      <c r="B3660" t="s">
        <v>385</v>
      </c>
      <c r="C3660" t="s">
        <v>10130</v>
      </c>
      <c r="D3660" t="s">
        <v>5652</v>
      </c>
      <c r="E3660" t="s">
        <v>9776</v>
      </c>
    </row>
    <row r="3661" spans="1:5" hidden="1">
      <c r="A3661" t="s">
        <v>9866</v>
      </c>
      <c r="B3661" t="s">
        <v>67</v>
      </c>
      <c r="C3661" t="s">
        <v>9867</v>
      </c>
      <c r="D3661" t="s">
        <v>5655</v>
      </c>
      <c r="E3661" t="s">
        <v>9868</v>
      </c>
    </row>
    <row r="3662" spans="1:5" hidden="1">
      <c r="A3662" t="s">
        <v>9740</v>
      </c>
      <c r="B3662" t="s">
        <v>776</v>
      </c>
      <c r="C3662" t="s">
        <v>9741</v>
      </c>
      <c r="D3662" t="s">
        <v>5654</v>
      </c>
      <c r="E3662" t="s">
        <v>9742</v>
      </c>
    </row>
    <row r="3663" spans="1:5" hidden="1">
      <c r="A3663" t="s">
        <v>6116</v>
      </c>
      <c r="B3663" t="s">
        <v>648</v>
      </c>
      <c r="C3663" t="s">
        <v>6117</v>
      </c>
      <c r="D3663" t="s">
        <v>5652</v>
      </c>
      <c r="E3663" t="s">
        <v>6119</v>
      </c>
    </row>
    <row r="3664" spans="1:5" hidden="1">
      <c r="A3664" t="s">
        <v>6165</v>
      </c>
      <c r="B3664" t="s">
        <v>191</v>
      </c>
      <c r="C3664" t="s">
        <v>6166</v>
      </c>
      <c r="D3664" t="s">
        <v>5652</v>
      </c>
      <c r="E3664" t="s">
        <v>6119</v>
      </c>
    </row>
    <row r="3665" spans="1:5" hidden="1">
      <c r="A3665" t="s">
        <v>6212</v>
      </c>
      <c r="B3665" t="s">
        <v>582</v>
      </c>
      <c r="C3665" t="s">
        <v>6213</v>
      </c>
      <c r="D3665" t="s">
        <v>5652</v>
      </c>
      <c r="E3665" t="s">
        <v>6119</v>
      </c>
    </row>
    <row r="3666" spans="1:5" hidden="1">
      <c r="A3666" t="s">
        <v>6549</v>
      </c>
      <c r="B3666" t="s">
        <v>1011</v>
      </c>
      <c r="C3666" t="s">
        <v>6550</v>
      </c>
      <c r="D3666" t="s">
        <v>5652</v>
      </c>
      <c r="E3666" t="s">
        <v>6119</v>
      </c>
    </row>
    <row r="3667" spans="1:5" hidden="1">
      <c r="A3667" t="s">
        <v>7196</v>
      </c>
      <c r="B3667" t="s">
        <v>666</v>
      </c>
      <c r="C3667" t="s">
        <v>7197</v>
      </c>
      <c r="D3667" t="s">
        <v>5652</v>
      </c>
      <c r="E3667" t="s">
        <v>6119</v>
      </c>
    </row>
    <row r="3668" spans="1:5" hidden="1">
      <c r="A3668" t="s">
        <v>7713</v>
      </c>
      <c r="B3668" t="s">
        <v>265</v>
      </c>
      <c r="C3668" t="s">
        <v>7714</v>
      </c>
      <c r="D3668" t="s">
        <v>5652</v>
      </c>
      <c r="E3668" t="s">
        <v>6119</v>
      </c>
    </row>
    <row r="3669" spans="1:5" hidden="1">
      <c r="A3669" t="s">
        <v>7809</v>
      </c>
      <c r="B3669" t="s">
        <v>59</v>
      </c>
      <c r="C3669" t="s">
        <v>7810</v>
      </c>
      <c r="D3669" t="s">
        <v>5652</v>
      </c>
      <c r="E3669" t="s">
        <v>6119</v>
      </c>
    </row>
    <row r="3670" spans="1:5" hidden="1">
      <c r="A3670" t="s">
        <v>7819</v>
      </c>
      <c r="B3670" t="s">
        <v>51</v>
      </c>
      <c r="C3670" t="s">
        <v>7820</v>
      </c>
      <c r="D3670" t="s">
        <v>5652</v>
      </c>
      <c r="E3670" t="s">
        <v>6119</v>
      </c>
    </row>
    <row r="3671" spans="1:5" hidden="1">
      <c r="A3671" t="s">
        <v>8326</v>
      </c>
      <c r="B3671" t="s">
        <v>801</v>
      </c>
      <c r="C3671" t="s">
        <v>8327</v>
      </c>
      <c r="D3671" t="s">
        <v>5652</v>
      </c>
      <c r="E3671" t="s">
        <v>6119</v>
      </c>
    </row>
    <row r="3672" spans="1:5" hidden="1">
      <c r="A3672" t="s">
        <v>8346</v>
      </c>
      <c r="B3672" t="s">
        <v>807</v>
      </c>
      <c r="C3672" t="s">
        <v>8347</v>
      </c>
      <c r="D3672" t="s">
        <v>5652</v>
      </c>
      <c r="E3672" t="s">
        <v>6119</v>
      </c>
    </row>
    <row r="3673" spans="1:5" hidden="1">
      <c r="A3673" t="s">
        <v>8771</v>
      </c>
      <c r="B3673" t="s">
        <v>658</v>
      </c>
      <c r="C3673" t="s">
        <v>8772</v>
      </c>
      <c r="D3673" t="s">
        <v>5652</v>
      </c>
      <c r="E3673" t="s">
        <v>6119</v>
      </c>
    </row>
    <row r="3674" spans="1:5" hidden="1">
      <c r="A3674" t="s">
        <v>8813</v>
      </c>
      <c r="B3674" t="s">
        <v>770</v>
      </c>
      <c r="C3674" t="s">
        <v>8814</v>
      </c>
      <c r="D3674" t="s">
        <v>5652</v>
      </c>
      <c r="E3674" t="s">
        <v>6119</v>
      </c>
    </row>
    <row r="3675" spans="1:5" hidden="1">
      <c r="A3675" t="s">
        <v>8977</v>
      </c>
      <c r="B3675" t="s">
        <v>443</v>
      </c>
      <c r="C3675" t="s">
        <v>8978</v>
      </c>
      <c r="D3675" t="s">
        <v>5652</v>
      </c>
      <c r="E3675" t="s">
        <v>6119</v>
      </c>
    </row>
    <row r="3676" spans="1:5" hidden="1">
      <c r="A3676" t="s">
        <v>8984</v>
      </c>
      <c r="B3676" t="s">
        <v>778</v>
      </c>
      <c r="C3676" t="s">
        <v>8985</v>
      </c>
      <c r="D3676" t="s">
        <v>5652</v>
      </c>
      <c r="E3676" t="s">
        <v>6119</v>
      </c>
    </row>
    <row r="3677" spans="1:5" hidden="1">
      <c r="A3677" t="s">
        <v>9013</v>
      </c>
      <c r="B3677" t="s">
        <v>782</v>
      </c>
      <c r="C3677" t="s">
        <v>9014</v>
      </c>
      <c r="D3677" t="s">
        <v>5652</v>
      </c>
      <c r="E3677" t="s">
        <v>6119</v>
      </c>
    </row>
    <row r="3678" spans="1:5" hidden="1">
      <c r="A3678" t="s">
        <v>9170</v>
      </c>
      <c r="B3678" t="s">
        <v>668</v>
      </c>
      <c r="C3678" t="s">
        <v>9171</v>
      </c>
      <c r="D3678" t="s">
        <v>5652</v>
      </c>
      <c r="E3678" t="s">
        <v>6119</v>
      </c>
    </row>
    <row r="3679" spans="1:5" hidden="1">
      <c r="A3679" t="s">
        <v>9695</v>
      </c>
      <c r="B3679" t="s">
        <v>469</v>
      </c>
      <c r="C3679" t="s">
        <v>9696</v>
      </c>
      <c r="D3679" t="s">
        <v>5652</v>
      </c>
      <c r="E3679" t="s">
        <v>6119</v>
      </c>
    </row>
    <row r="3680" spans="1:5" hidden="1">
      <c r="A3680" t="s">
        <v>9723</v>
      </c>
      <c r="B3680" t="s">
        <v>602</v>
      </c>
      <c r="C3680" t="s">
        <v>9724</v>
      </c>
      <c r="D3680" t="s">
        <v>5652</v>
      </c>
      <c r="E3680" t="s">
        <v>6119</v>
      </c>
    </row>
    <row r="3681" spans="1:5" hidden="1">
      <c r="A3681" t="s">
        <v>9844</v>
      </c>
      <c r="B3681" t="s">
        <v>566</v>
      </c>
      <c r="C3681" t="s">
        <v>9845</v>
      </c>
      <c r="D3681" t="s">
        <v>5652</v>
      </c>
      <c r="E3681" t="s">
        <v>6119</v>
      </c>
    </row>
    <row r="3682" spans="1:5" hidden="1">
      <c r="A3682" t="s">
        <v>6612</v>
      </c>
      <c r="B3682" t="s">
        <v>441</v>
      </c>
      <c r="C3682" t="s">
        <v>6613</v>
      </c>
      <c r="D3682" t="s">
        <v>5655</v>
      </c>
      <c r="E3682" t="s">
        <v>6620</v>
      </c>
    </row>
    <row r="3683" spans="1:5" hidden="1">
      <c r="A3683" t="s">
        <v>8346</v>
      </c>
      <c r="B3683" t="s">
        <v>807</v>
      </c>
      <c r="C3683" t="s">
        <v>8347</v>
      </c>
      <c r="D3683" t="s">
        <v>5652</v>
      </c>
      <c r="E3683" t="s">
        <v>8353</v>
      </c>
    </row>
    <row r="3684" spans="1:5" hidden="1">
      <c r="A3684" t="s">
        <v>9013</v>
      </c>
      <c r="B3684" t="s">
        <v>782</v>
      </c>
      <c r="C3684" t="s">
        <v>9014</v>
      </c>
      <c r="D3684" t="s">
        <v>5652</v>
      </c>
      <c r="E3684" t="s">
        <v>9015</v>
      </c>
    </row>
    <row r="3685" spans="1:5" hidden="1">
      <c r="A3685" t="s">
        <v>5897</v>
      </c>
      <c r="B3685" t="s">
        <v>1004</v>
      </c>
      <c r="C3685" t="s">
        <v>5898</v>
      </c>
      <c r="D3685" t="s">
        <v>5652</v>
      </c>
      <c r="E3685" t="s">
        <v>5899</v>
      </c>
    </row>
    <row r="3686" spans="1:5" hidden="1">
      <c r="A3686" t="s">
        <v>6502</v>
      </c>
      <c r="B3686" t="s">
        <v>29</v>
      </c>
      <c r="C3686" t="s">
        <v>6503</v>
      </c>
      <c r="D3686" t="s">
        <v>5652</v>
      </c>
      <c r="E3686" t="s">
        <v>5899</v>
      </c>
    </row>
    <row r="3687" spans="1:5" hidden="1">
      <c r="A3687" t="s">
        <v>6996</v>
      </c>
      <c r="B3687" t="s">
        <v>57</v>
      </c>
      <c r="C3687" t="s">
        <v>6997</v>
      </c>
      <c r="D3687" t="s">
        <v>5652</v>
      </c>
      <c r="E3687" t="s">
        <v>5899</v>
      </c>
    </row>
    <row r="3688" spans="1:5" hidden="1">
      <c r="A3688" t="s">
        <v>7196</v>
      </c>
      <c r="B3688" t="s">
        <v>666</v>
      </c>
      <c r="C3688" t="s">
        <v>7197</v>
      </c>
      <c r="D3688" t="s">
        <v>5652</v>
      </c>
      <c r="E3688" t="s">
        <v>5899</v>
      </c>
    </row>
    <row r="3689" spans="1:5" hidden="1">
      <c r="A3689" t="s">
        <v>7205</v>
      </c>
      <c r="B3689" t="s">
        <v>463</v>
      </c>
      <c r="C3689" t="s">
        <v>7206</v>
      </c>
      <c r="D3689" t="s">
        <v>5652</v>
      </c>
      <c r="E3689" t="s">
        <v>5899</v>
      </c>
    </row>
    <row r="3690" spans="1:5" hidden="1">
      <c r="A3690" t="s">
        <v>7775</v>
      </c>
      <c r="B3690" t="s">
        <v>788</v>
      </c>
      <c r="C3690" t="s">
        <v>7776</v>
      </c>
      <c r="D3690" t="s">
        <v>5652</v>
      </c>
      <c r="E3690" t="s">
        <v>5899</v>
      </c>
    </row>
    <row r="3691" spans="1:5" hidden="1">
      <c r="A3691" t="s">
        <v>8326</v>
      </c>
      <c r="B3691" t="s">
        <v>801</v>
      </c>
      <c r="C3691" t="s">
        <v>8327</v>
      </c>
      <c r="D3691" t="s">
        <v>5652</v>
      </c>
      <c r="E3691" t="s">
        <v>5899</v>
      </c>
    </row>
    <row r="3692" spans="1:5" hidden="1">
      <c r="A3692" t="s">
        <v>8699</v>
      </c>
      <c r="B3692" t="s">
        <v>481</v>
      </c>
      <c r="C3692" t="s">
        <v>8700</v>
      </c>
      <c r="D3692" t="s">
        <v>5652</v>
      </c>
      <c r="E3692" t="s">
        <v>5899</v>
      </c>
    </row>
    <row r="3693" spans="1:5" hidden="1">
      <c r="A3693" t="s">
        <v>9568</v>
      </c>
      <c r="B3693" t="s">
        <v>259</v>
      </c>
      <c r="C3693" t="s">
        <v>9569</v>
      </c>
      <c r="D3693" t="s">
        <v>5652</v>
      </c>
      <c r="E3693" t="s">
        <v>5899</v>
      </c>
    </row>
    <row r="3694" spans="1:5" hidden="1">
      <c r="A3694" t="s">
        <v>9695</v>
      </c>
      <c r="B3694" t="s">
        <v>469</v>
      </c>
      <c r="C3694" t="s">
        <v>9696</v>
      </c>
      <c r="D3694" t="s">
        <v>5652</v>
      </c>
      <c r="E3694" t="s">
        <v>5899</v>
      </c>
    </row>
    <row r="3695" spans="1:5" hidden="1">
      <c r="A3695" t="s">
        <v>9723</v>
      </c>
      <c r="B3695" t="s">
        <v>602</v>
      </c>
      <c r="C3695" t="s">
        <v>9724</v>
      </c>
      <c r="D3695" t="s">
        <v>5652</v>
      </c>
      <c r="E3695" t="s">
        <v>5899</v>
      </c>
    </row>
    <row r="3696" spans="1:5" hidden="1">
      <c r="A3696" t="s">
        <v>9740</v>
      </c>
      <c r="B3696" t="s">
        <v>776</v>
      </c>
      <c r="C3696" t="s">
        <v>9741</v>
      </c>
      <c r="D3696" t="s">
        <v>5652</v>
      </c>
      <c r="E3696" t="s">
        <v>5899</v>
      </c>
    </row>
    <row r="3697" spans="1:5" hidden="1">
      <c r="A3697" t="s">
        <v>9844</v>
      </c>
      <c r="B3697" t="s">
        <v>566</v>
      </c>
      <c r="C3697" t="s">
        <v>9845</v>
      </c>
      <c r="D3697" t="s">
        <v>5652</v>
      </c>
      <c r="E3697" t="s">
        <v>5899</v>
      </c>
    </row>
    <row r="3698" spans="1:5" hidden="1">
      <c r="A3698" t="s">
        <v>9886</v>
      </c>
      <c r="B3698" t="s">
        <v>213</v>
      </c>
      <c r="C3698" t="s">
        <v>9887</v>
      </c>
      <c r="D3698" t="s">
        <v>5652</v>
      </c>
      <c r="E3698" t="s">
        <v>5899</v>
      </c>
    </row>
    <row r="3699" spans="1:5" hidden="1">
      <c r="A3699" t="s">
        <v>9980</v>
      </c>
      <c r="B3699" t="s">
        <v>115</v>
      </c>
      <c r="C3699" t="s">
        <v>9981</v>
      </c>
      <c r="D3699" t="s">
        <v>5652</v>
      </c>
      <c r="E3699" t="s">
        <v>5899</v>
      </c>
    </row>
    <row r="3700" spans="1:5" hidden="1">
      <c r="A3700" t="s">
        <v>10129</v>
      </c>
      <c r="B3700" t="s">
        <v>385</v>
      </c>
      <c r="C3700" t="s">
        <v>10130</v>
      </c>
      <c r="D3700" t="s">
        <v>5652</v>
      </c>
      <c r="E3700" t="s">
        <v>5899</v>
      </c>
    </row>
    <row r="3701" spans="1:5" hidden="1">
      <c r="A3701" t="s">
        <v>7658</v>
      </c>
      <c r="B3701" t="s">
        <v>825</v>
      </c>
      <c r="C3701" t="s">
        <v>7659</v>
      </c>
      <c r="D3701" t="s">
        <v>5655</v>
      </c>
      <c r="E3701" t="s">
        <v>7663</v>
      </c>
    </row>
    <row r="3702" spans="1:5" hidden="1">
      <c r="A3702" t="s">
        <v>8346</v>
      </c>
      <c r="B3702" t="s">
        <v>807</v>
      </c>
      <c r="C3702" t="s">
        <v>8347</v>
      </c>
      <c r="D3702" t="s">
        <v>5655</v>
      </c>
      <c r="E3702" t="s">
        <v>7663</v>
      </c>
    </row>
    <row r="3703" spans="1:5" hidden="1">
      <c r="A3703" t="s">
        <v>9695</v>
      </c>
      <c r="B3703" t="s">
        <v>469</v>
      </c>
      <c r="C3703" t="s">
        <v>9696</v>
      </c>
      <c r="D3703" t="s">
        <v>5655</v>
      </c>
      <c r="E3703" t="s">
        <v>7663</v>
      </c>
    </row>
    <row r="3704" spans="1:5" hidden="1">
      <c r="A3704" t="s">
        <v>9747</v>
      </c>
      <c r="B3704" t="s">
        <v>221</v>
      </c>
      <c r="C3704" t="s">
        <v>9748</v>
      </c>
      <c r="D3704" t="s">
        <v>5655</v>
      </c>
      <c r="E3704" t="s">
        <v>7663</v>
      </c>
    </row>
    <row r="3705" spans="1:5" hidden="1">
      <c r="A3705" t="s">
        <v>9681</v>
      </c>
      <c r="B3705" t="s">
        <v>399</v>
      </c>
      <c r="C3705" t="s">
        <v>9682</v>
      </c>
      <c r="D3705" t="s">
        <v>5655</v>
      </c>
      <c r="E3705" t="s">
        <v>9687</v>
      </c>
    </row>
    <row r="3706" spans="1:5" hidden="1">
      <c r="A3706" t="s">
        <v>9695</v>
      </c>
      <c r="B3706" t="s">
        <v>469</v>
      </c>
      <c r="C3706" t="s">
        <v>9696</v>
      </c>
      <c r="D3706" t="s">
        <v>5655</v>
      </c>
      <c r="E3706" t="s">
        <v>9687</v>
      </c>
    </row>
    <row r="3707" spans="1:5" hidden="1">
      <c r="A3707" t="s">
        <v>9723</v>
      </c>
      <c r="B3707" t="s">
        <v>602</v>
      </c>
      <c r="C3707" t="s">
        <v>9724</v>
      </c>
      <c r="D3707" t="s">
        <v>5655</v>
      </c>
      <c r="E3707" t="s">
        <v>9687</v>
      </c>
    </row>
    <row r="3708" spans="1:5" hidden="1">
      <c r="A3708" t="s">
        <v>9740</v>
      </c>
      <c r="B3708" t="s">
        <v>776</v>
      </c>
      <c r="C3708" t="s">
        <v>9741</v>
      </c>
      <c r="D3708" t="s">
        <v>5655</v>
      </c>
      <c r="E3708" t="s">
        <v>9687</v>
      </c>
    </row>
    <row r="3709" spans="1:5" hidden="1">
      <c r="A3709" t="s">
        <v>7046</v>
      </c>
      <c r="B3709" t="s">
        <v>539</v>
      </c>
      <c r="C3709" t="s">
        <v>7047</v>
      </c>
      <c r="D3709" t="s">
        <v>5652</v>
      </c>
      <c r="E3709" t="s">
        <v>7048</v>
      </c>
    </row>
    <row r="3710" spans="1:5" hidden="1">
      <c r="A3710" t="s">
        <v>9911</v>
      </c>
      <c r="B3710" t="s">
        <v>61</v>
      </c>
      <c r="C3710" t="s">
        <v>9912</v>
      </c>
      <c r="D3710" t="s">
        <v>5652</v>
      </c>
      <c r="E3710" t="s">
        <v>7048</v>
      </c>
    </row>
    <row r="3711" spans="1:5" hidden="1">
      <c r="A3711" t="s">
        <v>7140</v>
      </c>
      <c r="B3711" t="s">
        <v>133</v>
      </c>
      <c r="C3711" t="s">
        <v>7141</v>
      </c>
      <c r="D3711" t="s">
        <v>5652</v>
      </c>
      <c r="E3711" t="s">
        <v>7142</v>
      </c>
    </row>
    <row r="3712" spans="1:5" hidden="1">
      <c r="A3712" t="s">
        <v>9723</v>
      </c>
      <c r="B3712" t="s">
        <v>602</v>
      </c>
      <c r="C3712" t="s">
        <v>9724</v>
      </c>
      <c r="D3712" t="s">
        <v>5654</v>
      </c>
      <c r="E3712" t="s">
        <v>9729</v>
      </c>
    </row>
    <row r="3713" spans="1:5" hidden="1">
      <c r="A3713" t="s">
        <v>9740</v>
      </c>
      <c r="B3713" t="s">
        <v>776</v>
      </c>
      <c r="C3713" t="s">
        <v>9741</v>
      </c>
      <c r="D3713" t="s">
        <v>5654</v>
      </c>
      <c r="E3713" t="s">
        <v>9729</v>
      </c>
    </row>
    <row r="3714" spans="1:5" hidden="1">
      <c r="A3714" t="s">
        <v>9897</v>
      </c>
      <c r="B3714" t="s">
        <v>620</v>
      </c>
      <c r="C3714" t="s">
        <v>9898</v>
      </c>
      <c r="D3714" t="s">
        <v>5654</v>
      </c>
      <c r="E3714" t="s">
        <v>9729</v>
      </c>
    </row>
    <row r="3715" spans="1:5" hidden="1">
      <c r="A3715" t="s">
        <v>6737</v>
      </c>
      <c r="B3715" t="s">
        <v>760</v>
      </c>
      <c r="C3715" t="s">
        <v>6738</v>
      </c>
      <c r="D3715" t="s">
        <v>5655</v>
      </c>
      <c r="E3715" t="s">
        <v>6742</v>
      </c>
    </row>
    <row r="3716" spans="1:5" hidden="1">
      <c r="A3716" t="s">
        <v>6016</v>
      </c>
      <c r="B3716" t="s">
        <v>143</v>
      </c>
      <c r="C3716" t="s">
        <v>6017</v>
      </c>
      <c r="D3716" t="s">
        <v>5652</v>
      </c>
      <c r="E3716" t="s">
        <v>6018</v>
      </c>
    </row>
    <row r="3717" spans="1:5" hidden="1">
      <c r="A3717" t="s">
        <v>6262</v>
      </c>
      <c r="B3717" t="s">
        <v>339</v>
      </c>
      <c r="C3717" t="s">
        <v>6263</v>
      </c>
      <c r="D3717" t="s">
        <v>5652</v>
      </c>
      <c r="E3717" t="s">
        <v>6018</v>
      </c>
    </row>
    <row r="3718" spans="1:5" hidden="1">
      <c r="A3718" t="s">
        <v>6304</v>
      </c>
      <c r="B3718" t="s">
        <v>111</v>
      </c>
      <c r="C3718" t="s">
        <v>6305</v>
      </c>
      <c r="D3718" t="s">
        <v>5652</v>
      </c>
      <c r="E3718" t="s">
        <v>6018</v>
      </c>
    </row>
    <row r="3719" spans="1:5" hidden="1">
      <c r="A3719" t="s">
        <v>7290</v>
      </c>
      <c r="B3719" t="s">
        <v>331</v>
      </c>
      <c r="C3719" t="s">
        <v>7291</v>
      </c>
      <c r="D3719" t="s">
        <v>5652</v>
      </c>
      <c r="E3719" t="s">
        <v>6018</v>
      </c>
    </row>
    <row r="3720" spans="1:5" hidden="1">
      <c r="A3720" t="s">
        <v>7991</v>
      </c>
      <c r="B3720" t="s">
        <v>858</v>
      </c>
      <c r="C3720" t="s">
        <v>7992</v>
      </c>
      <c r="D3720" t="s">
        <v>5652</v>
      </c>
      <c r="E3720" t="s">
        <v>6018</v>
      </c>
    </row>
    <row r="3721" spans="1:5" hidden="1">
      <c r="A3721" t="s">
        <v>8346</v>
      </c>
      <c r="B3721" t="s">
        <v>807</v>
      </c>
      <c r="C3721" t="s">
        <v>8347</v>
      </c>
      <c r="D3721" t="s">
        <v>5652</v>
      </c>
      <c r="E3721" t="s">
        <v>6018</v>
      </c>
    </row>
    <row r="3722" spans="1:5" hidden="1">
      <c r="A3722" t="s">
        <v>8497</v>
      </c>
      <c r="B3722" t="s">
        <v>624</v>
      </c>
      <c r="C3722" t="s">
        <v>8498</v>
      </c>
      <c r="D3722" t="s">
        <v>5652</v>
      </c>
      <c r="E3722" t="s">
        <v>6018</v>
      </c>
    </row>
    <row r="3723" spans="1:5" hidden="1">
      <c r="A3723" t="s">
        <v>8699</v>
      </c>
      <c r="B3723" t="s">
        <v>481</v>
      </c>
      <c r="C3723" t="s">
        <v>8700</v>
      </c>
      <c r="D3723" t="s">
        <v>5652</v>
      </c>
      <c r="E3723" t="s">
        <v>6018</v>
      </c>
    </row>
    <row r="3724" spans="1:5" hidden="1">
      <c r="A3724" t="s">
        <v>8984</v>
      </c>
      <c r="B3724" t="s">
        <v>778</v>
      </c>
      <c r="C3724" t="s">
        <v>8985</v>
      </c>
      <c r="D3724" t="s">
        <v>5652</v>
      </c>
      <c r="E3724" t="s">
        <v>6018</v>
      </c>
    </row>
    <row r="3725" spans="1:5" hidden="1">
      <c r="A3725" t="s">
        <v>8999</v>
      </c>
      <c r="B3725" t="s">
        <v>662</v>
      </c>
      <c r="C3725" t="s">
        <v>9000</v>
      </c>
      <c r="D3725" t="s">
        <v>5652</v>
      </c>
      <c r="E3725" t="s">
        <v>6018</v>
      </c>
    </row>
    <row r="3726" spans="1:5" hidden="1">
      <c r="A3726" t="s">
        <v>9037</v>
      </c>
      <c r="B3726" t="s">
        <v>664</v>
      </c>
      <c r="C3726" t="s">
        <v>9038</v>
      </c>
      <c r="D3726" t="s">
        <v>5652</v>
      </c>
      <c r="E3726" t="s">
        <v>6018</v>
      </c>
    </row>
    <row r="3727" spans="1:5" hidden="1">
      <c r="A3727" t="s">
        <v>9113</v>
      </c>
      <c r="B3727" t="s">
        <v>109</v>
      </c>
      <c r="C3727" t="s">
        <v>9114</v>
      </c>
      <c r="D3727" t="s">
        <v>5652</v>
      </c>
      <c r="E3727" t="s">
        <v>6018</v>
      </c>
    </row>
    <row r="3728" spans="1:5" hidden="1">
      <c r="A3728" t="s">
        <v>9156</v>
      </c>
      <c r="B3728" t="s">
        <v>183</v>
      </c>
      <c r="C3728" t="s">
        <v>9157</v>
      </c>
      <c r="D3728" t="s">
        <v>5652</v>
      </c>
      <c r="E3728" t="s">
        <v>6018</v>
      </c>
    </row>
    <row r="3729" spans="1:5" hidden="1">
      <c r="A3729" t="s">
        <v>9170</v>
      </c>
      <c r="B3729" t="s">
        <v>668</v>
      </c>
      <c r="C3729" t="s">
        <v>9171</v>
      </c>
      <c r="D3729" t="s">
        <v>5652</v>
      </c>
      <c r="E3729" t="s">
        <v>6018</v>
      </c>
    </row>
    <row r="3730" spans="1:5" hidden="1">
      <c r="A3730" t="s">
        <v>9550</v>
      </c>
      <c r="B3730" t="s">
        <v>507</v>
      </c>
      <c r="C3730" t="s">
        <v>9551</v>
      </c>
      <c r="D3730" t="s">
        <v>5652</v>
      </c>
      <c r="E3730" t="s">
        <v>6018</v>
      </c>
    </row>
    <row r="3731" spans="1:5" hidden="1">
      <c r="A3731" t="s">
        <v>9126</v>
      </c>
      <c r="B3731" t="s">
        <v>377</v>
      </c>
      <c r="C3731" t="s">
        <v>9127</v>
      </c>
      <c r="D3731" t="s">
        <v>5652</v>
      </c>
      <c r="E3731" t="s">
        <v>9128</v>
      </c>
    </row>
    <row r="3732" spans="1:5" hidden="1">
      <c r="A3732" t="s">
        <v>7901</v>
      </c>
      <c r="B3732" t="s">
        <v>25</v>
      </c>
      <c r="C3732" t="s">
        <v>7902</v>
      </c>
      <c r="D3732" t="s">
        <v>5652</v>
      </c>
      <c r="E3732" t="s">
        <v>7905</v>
      </c>
    </row>
    <row r="3733" spans="1:5" hidden="1">
      <c r="A3733" t="s">
        <v>8295</v>
      </c>
      <c r="B3733" t="s">
        <v>139</v>
      </c>
      <c r="C3733" t="s">
        <v>8296</v>
      </c>
      <c r="D3733" t="s">
        <v>5652</v>
      </c>
      <c r="E3733" t="s">
        <v>7905</v>
      </c>
    </row>
    <row r="3734" spans="1:5" hidden="1">
      <c r="A3734" t="s">
        <v>8307</v>
      </c>
      <c r="B3734" t="s">
        <v>199</v>
      </c>
      <c r="C3734" t="s">
        <v>8308</v>
      </c>
      <c r="D3734" t="s">
        <v>5652</v>
      </c>
      <c r="E3734" t="s">
        <v>7905</v>
      </c>
    </row>
    <row r="3735" spans="1:5" hidden="1">
      <c r="A3735" t="s">
        <v>8321</v>
      </c>
      <c r="B3735" t="s">
        <v>449</v>
      </c>
      <c r="C3735" t="s">
        <v>8322</v>
      </c>
      <c r="D3735" t="s">
        <v>5652</v>
      </c>
      <c r="E3735" t="s">
        <v>7905</v>
      </c>
    </row>
    <row r="3736" spans="1:5" hidden="1">
      <c r="A3736" t="s">
        <v>8425</v>
      </c>
      <c r="B3736" t="s">
        <v>584</v>
      </c>
      <c r="C3736" t="s">
        <v>8426</v>
      </c>
      <c r="D3736" t="s">
        <v>5652</v>
      </c>
      <c r="E3736" t="s">
        <v>7905</v>
      </c>
    </row>
    <row r="3737" spans="1:5" hidden="1">
      <c r="A3737" t="s">
        <v>8699</v>
      </c>
      <c r="B3737" t="s">
        <v>481</v>
      </c>
      <c r="C3737" t="s">
        <v>8700</v>
      </c>
      <c r="D3737" t="s">
        <v>5652</v>
      </c>
      <c r="E3737" t="s">
        <v>7905</v>
      </c>
    </row>
    <row r="3738" spans="1:5" hidden="1">
      <c r="A3738" t="s">
        <v>8848</v>
      </c>
      <c r="B3738" t="s">
        <v>684</v>
      </c>
      <c r="C3738" t="s">
        <v>8849</v>
      </c>
      <c r="D3738" t="s">
        <v>5652</v>
      </c>
      <c r="E3738" t="s">
        <v>7905</v>
      </c>
    </row>
    <row r="3739" spans="1:5" hidden="1">
      <c r="A3739" t="s">
        <v>9084</v>
      </c>
      <c r="B3739" t="s">
        <v>323</v>
      </c>
      <c r="C3739" t="s">
        <v>9085</v>
      </c>
      <c r="D3739" t="s">
        <v>5652</v>
      </c>
      <c r="E3739" t="s">
        <v>7905</v>
      </c>
    </row>
    <row r="3740" spans="1:5" hidden="1">
      <c r="A3740" t="s">
        <v>9298</v>
      </c>
      <c r="B3740" t="s">
        <v>357</v>
      </c>
      <c r="C3740" t="s">
        <v>9299</v>
      </c>
      <c r="D3740" t="s">
        <v>5652</v>
      </c>
      <c r="E3740" t="s">
        <v>7905</v>
      </c>
    </row>
    <row r="3741" spans="1:5" hidden="1">
      <c r="A3741" t="s">
        <v>9436</v>
      </c>
      <c r="B3741" t="s">
        <v>878</v>
      </c>
      <c r="C3741" t="s">
        <v>9437</v>
      </c>
      <c r="D3741" t="s">
        <v>5652</v>
      </c>
      <c r="E3741" t="s">
        <v>7905</v>
      </c>
    </row>
    <row r="3742" spans="1:5" hidden="1">
      <c r="A3742" t="s">
        <v>9758</v>
      </c>
      <c r="B3742" t="s">
        <v>610</v>
      </c>
      <c r="C3742" t="s">
        <v>9759</v>
      </c>
      <c r="D3742" t="s">
        <v>5652</v>
      </c>
      <c r="E3742" t="s">
        <v>7905</v>
      </c>
    </row>
    <row r="3743" spans="1:5" hidden="1">
      <c r="A3743" t="s">
        <v>9915</v>
      </c>
      <c r="B3743" t="s">
        <v>325</v>
      </c>
      <c r="C3743" t="s">
        <v>9916</v>
      </c>
      <c r="D3743" t="s">
        <v>5652</v>
      </c>
      <c r="E3743" t="s">
        <v>7905</v>
      </c>
    </row>
    <row r="3744" spans="1:5" hidden="1">
      <c r="A3744" t="s">
        <v>9945</v>
      </c>
      <c r="B3744" t="s">
        <v>243</v>
      </c>
      <c r="C3744" t="s">
        <v>9946</v>
      </c>
      <c r="D3744" t="s">
        <v>5652</v>
      </c>
      <c r="E3744" t="s">
        <v>7905</v>
      </c>
    </row>
    <row r="3745" spans="1:5" hidden="1">
      <c r="A3745" t="s">
        <v>9915</v>
      </c>
      <c r="B3745" t="s">
        <v>325</v>
      </c>
      <c r="C3745" t="s">
        <v>9916</v>
      </c>
      <c r="D3745" t="s">
        <v>5655</v>
      </c>
      <c r="E3745" t="s">
        <v>9917</v>
      </c>
    </row>
    <row r="3746" spans="1:5" hidden="1">
      <c r="A3746" t="s">
        <v>8497</v>
      </c>
      <c r="B3746" t="s">
        <v>624</v>
      </c>
      <c r="C3746" t="s">
        <v>8498</v>
      </c>
      <c r="D3746" t="s">
        <v>5655</v>
      </c>
      <c r="E3746" t="s">
        <v>8507</v>
      </c>
    </row>
    <row r="3747" spans="1:5" hidden="1">
      <c r="A3747" t="s">
        <v>7530</v>
      </c>
      <c r="B3747" t="s">
        <v>107</v>
      </c>
      <c r="C3747" t="s">
        <v>7531</v>
      </c>
      <c r="D3747" t="s">
        <v>5655</v>
      </c>
      <c r="E3747" t="s">
        <v>7537</v>
      </c>
    </row>
    <row r="3748" spans="1:5" hidden="1">
      <c r="A3748" t="s">
        <v>7891</v>
      </c>
      <c r="B3748" t="s">
        <v>588</v>
      </c>
      <c r="C3748" t="s">
        <v>7892</v>
      </c>
      <c r="D3748" t="s">
        <v>5655</v>
      </c>
      <c r="E3748" t="s">
        <v>7537</v>
      </c>
    </row>
    <row r="3749" spans="1:5" hidden="1">
      <c r="A3749" t="s">
        <v>8242</v>
      </c>
      <c r="B3749" t="s">
        <v>467</v>
      </c>
      <c r="C3749" t="s">
        <v>8243</v>
      </c>
      <c r="D3749" t="s">
        <v>5655</v>
      </c>
      <c r="E3749" t="s">
        <v>7537</v>
      </c>
    </row>
    <row r="3750" spans="1:5" hidden="1">
      <c r="A3750" t="s">
        <v>9170</v>
      </c>
      <c r="B3750" t="s">
        <v>668</v>
      </c>
      <c r="C3750" t="s">
        <v>9171</v>
      </c>
      <c r="D3750" t="s">
        <v>5655</v>
      </c>
      <c r="E3750" t="s">
        <v>9174</v>
      </c>
    </row>
    <row r="3751" spans="1:5" hidden="1">
      <c r="A3751" t="s">
        <v>6353</v>
      </c>
      <c r="B3751" t="s">
        <v>231</v>
      </c>
      <c r="C3751" t="s">
        <v>6354</v>
      </c>
      <c r="D3751" t="s">
        <v>5655</v>
      </c>
      <c r="E3751" t="s">
        <v>6356</v>
      </c>
    </row>
    <row r="3752" spans="1:5" hidden="1">
      <c r="A3752" t="s">
        <v>8497</v>
      </c>
      <c r="B3752" t="s">
        <v>624</v>
      </c>
      <c r="C3752" t="s">
        <v>8498</v>
      </c>
      <c r="D3752" t="s">
        <v>5655</v>
      </c>
      <c r="E3752" t="s">
        <v>6356</v>
      </c>
    </row>
    <row r="3753" spans="1:5" hidden="1">
      <c r="A3753" t="s">
        <v>8560</v>
      </c>
      <c r="B3753" t="s">
        <v>674</v>
      </c>
      <c r="C3753" t="s">
        <v>8561</v>
      </c>
      <c r="D3753" t="s">
        <v>5655</v>
      </c>
      <c r="E3753" t="s">
        <v>6356</v>
      </c>
    </row>
    <row r="3754" spans="1:5" hidden="1">
      <c r="A3754" t="s">
        <v>9385</v>
      </c>
      <c r="B3754" t="s">
        <v>297</v>
      </c>
      <c r="C3754" t="s">
        <v>9386</v>
      </c>
      <c r="D3754" t="s">
        <v>5655</v>
      </c>
      <c r="E3754" t="s">
        <v>6356</v>
      </c>
    </row>
    <row r="3755" spans="1:5" hidden="1">
      <c r="A3755" t="s">
        <v>10168</v>
      </c>
      <c r="B3755" t="s">
        <v>461</v>
      </c>
      <c r="C3755" t="s">
        <v>10169</v>
      </c>
      <c r="D3755" t="s">
        <v>5655</v>
      </c>
      <c r="E3755" t="s">
        <v>6356</v>
      </c>
    </row>
    <row r="3756" spans="1:5" hidden="1">
      <c r="A3756" t="s">
        <v>9274</v>
      </c>
      <c r="B3756" t="s">
        <v>263</v>
      </c>
      <c r="C3756" t="s">
        <v>9275</v>
      </c>
      <c r="D3756" t="s">
        <v>5655</v>
      </c>
      <c r="E3756" t="s">
        <v>9277</v>
      </c>
    </row>
    <row r="3757" spans="1:5" hidden="1">
      <c r="A3757" t="s">
        <v>6353</v>
      </c>
      <c r="B3757" t="s">
        <v>231</v>
      </c>
      <c r="C3757" t="s">
        <v>6354</v>
      </c>
      <c r="D3757" t="s">
        <v>5655</v>
      </c>
      <c r="E3757" t="s">
        <v>6357</v>
      </c>
    </row>
    <row r="3758" spans="1:5" hidden="1">
      <c r="A3758" t="s">
        <v>8242</v>
      </c>
      <c r="B3758" t="s">
        <v>467</v>
      </c>
      <c r="C3758" t="s">
        <v>8243</v>
      </c>
      <c r="D3758" t="s">
        <v>5655</v>
      </c>
      <c r="E3758" t="s">
        <v>6357</v>
      </c>
    </row>
    <row r="3759" spans="1:5" hidden="1">
      <c r="A3759" t="s">
        <v>9538</v>
      </c>
      <c r="B3759" t="s">
        <v>676</v>
      </c>
      <c r="C3759" t="s">
        <v>9539</v>
      </c>
      <c r="D3759" t="s">
        <v>5655</v>
      </c>
      <c r="E3759" t="s">
        <v>6357</v>
      </c>
    </row>
    <row r="3760" spans="1:5" hidden="1">
      <c r="A3760" t="s">
        <v>9723</v>
      </c>
      <c r="B3760" t="s">
        <v>602</v>
      </c>
      <c r="C3760" t="s">
        <v>9724</v>
      </c>
      <c r="D3760" t="s">
        <v>5655</v>
      </c>
      <c r="E3760" t="s">
        <v>6357</v>
      </c>
    </row>
    <row r="3761" spans="1:5" hidden="1">
      <c r="A3761" t="s">
        <v>6983</v>
      </c>
      <c r="B3761" t="s">
        <v>519</v>
      </c>
      <c r="C3761" t="s">
        <v>6984</v>
      </c>
      <c r="D3761" t="s">
        <v>5655</v>
      </c>
      <c r="E3761" t="s">
        <v>6986</v>
      </c>
    </row>
    <row r="3762" spans="1:5" hidden="1">
      <c r="A3762" t="s">
        <v>8159</v>
      </c>
      <c r="B3762" t="s">
        <v>483</v>
      </c>
      <c r="C3762" t="s">
        <v>8160</v>
      </c>
      <c r="D3762" t="s">
        <v>5655</v>
      </c>
      <c r="E3762" t="s">
        <v>6986</v>
      </c>
    </row>
    <row r="3763" spans="1:5" hidden="1">
      <c r="A3763" t="s">
        <v>9170</v>
      </c>
      <c r="B3763" t="s">
        <v>668</v>
      </c>
      <c r="C3763" t="s">
        <v>9171</v>
      </c>
      <c r="D3763" t="s">
        <v>5655</v>
      </c>
      <c r="E3763" t="s">
        <v>9175</v>
      </c>
    </row>
    <row r="3764" spans="1:5" hidden="1">
      <c r="A3764" t="s">
        <v>6884</v>
      </c>
      <c r="B3764" t="s">
        <v>862</v>
      </c>
      <c r="C3764" t="s">
        <v>6885</v>
      </c>
      <c r="D3764" t="s">
        <v>5655</v>
      </c>
      <c r="E3764" t="s">
        <v>6886</v>
      </c>
    </row>
    <row r="3765" spans="1:5" hidden="1">
      <c r="A3765" t="s">
        <v>6917</v>
      </c>
      <c r="B3765" t="s">
        <v>383</v>
      </c>
      <c r="C3765" t="s">
        <v>6918</v>
      </c>
      <c r="D3765" t="s">
        <v>5655</v>
      </c>
      <c r="E3765" t="s">
        <v>6886</v>
      </c>
    </row>
    <row r="3766" spans="1:5" hidden="1">
      <c r="A3766" t="s">
        <v>6958</v>
      </c>
      <c r="B3766" t="s">
        <v>690</v>
      </c>
      <c r="C3766" t="s">
        <v>6959</v>
      </c>
      <c r="D3766" t="s">
        <v>5655</v>
      </c>
      <c r="E3766" t="s">
        <v>6886</v>
      </c>
    </row>
    <row r="3767" spans="1:5" hidden="1">
      <c r="A3767" t="s">
        <v>10168</v>
      </c>
      <c r="B3767" t="s">
        <v>461</v>
      </c>
      <c r="C3767" t="s">
        <v>10169</v>
      </c>
      <c r="D3767" t="s">
        <v>5655</v>
      </c>
      <c r="E3767" t="s">
        <v>6886</v>
      </c>
    </row>
    <row r="3768" spans="1:5" hidden="1">
      <c r="A3768" t="s">
        <v>10129</v>
      </c>
      <c r="B3768" t="s">
        <v>385</v>
      </c>
      <c r="C3768" t="s">
        <v>10130</v>
      </c>
      <c r="D3768" t="s">
        <v>5655</v>
      </c>
      <c r="E3768" t="s">
        <v>10143</v>
      </c>
    </row>
    <row r="3769" spans="1:5" hidden="1">
      <c r="A3769" t="s">
        <v>9436</v>
      </c>
      <c r="B3769" t="s">
        <v>878</v>
      </c>
      <c r="C3769" t="s">
        <v>9437</v>
      </c>
      <c r="D3769" t="s">
        <v>5655</v>
      </c>
      <c r="E3769" t="s">
        <v>9441</v>
      </c>
    </row>
    <row r="3770" spans="1:5" hidden="1">
      <c r="A3770" t="s">
        <v>7002</v>
      </c>
      <c r="B3770" t="s">
        <v>363</v>
      </c>
      <c r="C3770" t="s">
        <v>7003</v>
      </c>
      <c r="D3770" t="s">
        <v>5655</v>
      </c>
      <c r="E3770" t="s">
        <v>7005</v>
      </c>
    </row>
    <row r="3771" spans="1:5" hidden="1">
      <c r="A3771" t="s">
        <v>9274</v>
      </c>
      <c r="B3771" t="s">
        <v>263</v>
      </c>
      <c r="C3771" t="s">
        <v>9275</v>
      </c>
      <c r="D3771" t="s">
        <v>5655</v>
      </c>
      <c r="E3771" t="s">
        <v>9278</v>
      </c>
    </row>
    <row r="3772" spans="1:5" hidden="1">
      <c r="A3772" t="s">
        <v>9475</v>
      </c>
      <c r="B3772" t="s">
        <v>113</v>
      </c>
      <c r="C3772" t="s">
        <v>9476</v>
      </c>
      <c r="D3772" t="s">
        <v>5655</v>
      </c>
      <c r="E3772" t="s">
        <v>9278</v>
      </c>
    </row>
    <row r="3773" spans="1:5" hidden="1">
      <c r="A3773" t="s">
        <v>6165</v>
      </c>
      <c r="B3773" t="s">
        <v>191</v>
      </c>
      <c r="C3773" t="s">
        <v>6166</v>
      </c>
      <c r="D3773" t="s">
        <v>5654</v>
      </c>
      <c r="E3773" t="s">
        <v>6171</v>
      </c>
    </row>
    <row r="3774" spans="1:5" hidden="1">
      <c r="A3774" t="s">
        <v>6212</v>
      </c>
      <c r="B3774" t="s">
        <v>582</v>
      </c>
      <c r="C3774" t="s">
        <v>6213</v>
      </c>
      <c r="D3774" t="s">
        <v>5654</v>
      </c>
      <c r="E3774" t="s">
        <v>6171</v>
      </c>
    </row>
    <row r="3775" spans="1:5" hidden="1">
      <c r="A3775" t="s">
        <v>5656</v>
      </c>
      <c r="B3775" t="s">
        <v>39</v>
      </c>
      <c r="C3775" t="s">
        <v>5657</v>
      </c>
      <c r="D3775" t="s">
        <v>5654</v>
      </c>
      <c r="E3775" t="s">
        <v>5674</v>
      </c>
    </row>
    <row r="3776" spans="1:5" hidden="1">
      <c r="A3776" t="s">
        <v>6116</v>
      </c>
      <c r="B3776" t="s">
        <v>648</v>
      </c>
      <c r="C3776" t="s">
        <v>6117</v>
      </c>
      <c r="D3776" t="s">
        <v>5654</v>
      </c>
      <c r="E3776" t="s">
        <v>5674</v>
      </c>
    </row>
    <row r="3777" spans="1:5" hidden="1">
      <c r="A3777" t="s">
        <v>6165</v>
      </c>
      <c r="B3777" t="s">
        <v>191</v>
      </c>
      <c r="C3777" t="s">
        <v>6166</v>
      </c>
      <c r="D3777" t="s">
        <v>5654</v>
      </c>
      <c r="E3777" t="s">
        <v>5674</v>
      </c>
    </row>
    <row r="3778" spans="1:5" hidden="1">
      <c r="A3778" t="s">
        <v>6212</v>
      </c>
      <c r="B3778" t="s">
        <v>582</v>
      </c>
      <c r="C3778" t="s">
        <v>6213</v>
      </c>
      <c r="D3778" t="s">
        <v>5654</v>
      </c>
      <c r="E3778" t="s">
        <v>5674</v>
      </c>
    </row>
    <row r="3779" spans="1:5" hidden="1">
      <c r="A3779" t="s">
        <v>6257</v>
      </c>
      <c r="B3779" t="s">
        <v>650</v>
      </c>
      <c r="C3779" t="s">
        <v>6258</v>
      </c>
      <c r="D3779" t="s">
        <v>5654</v>
      </c>
      <c r="E3779" t="s">
        <v>5674</v>
      </c>
    </row>
    <row r="3780" spans="1:5" hidden="1">
      <c r="A3780" t="s">
        <v>6890</v>
      </c>
      <c r="B3780" t="s">
        <v>375</v>
      </c>
      <c r="C3780" t="s">
        <v>6891</v>
      </c>
      <c r="D3780" t="s">
        <v>5654</v>
      </c>
      <c r="E3780" t="s">
        <v>5674</v>
      </c>
    </row>
    <row r="3781" spans="1:5" hidden="1">
      <c r="A3781" t="s">
        <v>6895</v>
      </c>
      <c r="B3781" t="s">
        <v>866</v>
      </c>
      <c r="C3781" t="s">
        <v>6896</v>
      </c>
      <c r="D3781" t="s">
        <v>5654</v>
      </c>
      <c r="E3781" t="s">
        <v>5674</v>
      </c>
    </row>
    <row r="3782" spans="1:5" hidden="1">
      <c r="A3782" t="s">
        <v>7101</v>
      </c>
      <c r="B3782" t="s">
        <v>1025</v>
      </c>
      <c r="C3782" t="s">
        <v>7102</v>
      </c>
      <c r="D3782" t="s">
        <v>5654</v>
      </c>
      <c r="E3782" t="s">
        <v>5674</v>
      </c>
    </row>
    <row r="3783" spans="1:5" hidden="1">
      <c r="A3783" t="s">
        <v>7285</v>
      </c>
      <c r="B3783" t="s">
        <v>273</v>
      </c>
      <c r="C3783" t="s">
        <v>7286</v>
      </c>
      <c r="D3783" t="s">
        <v>5654</v>
      </c>
      <c r="E3783" t="s">
        <v>5674</v>
      </c>
    </row>
    <row r="3784" spans="1:5" hidden="1">
      <c r="A3784" t="s">
        <v>7635</v>
      </c>
      <c r="B3784" t="s">
        <v>83</v>
      </c>
      <c r="C3784" t="s">
        <v>5594</v>
      </c>
      <c r="D3784" t="s">
        <v>5654</v>
      </c>
      <c r="E3784" t="s">
        <v>5674</v>
      </c>
    </row>
    <row r="3785" spans="1:5" hidden="1">
      <c r="A3785" t="s">
        <v>7691</v>
      </c>
      <c r="B3785" t="s">
        <v>586</v>
      </c>
      <c r="C3785" t="s">
        <v>5605</v>
      </c>
      <c r="D3785" t="s">
        <v>5654</v>
      </c>
      <c r="E3785" t="s">
        <v>5674</v>
      </c>
    </row>
    <row r="3786" spans="1:5" hidden="1">
      <c r="A3786" t="s">
        <v>7846</v>
      </c>
      <c r="B3786" t="s">
        <v>225</v>
      </c>
      <c r="C3786" t="s">
        <v>7847</v>
      </c>
      <c r="D3786" t="s">
        <v>5654</v>
      </c>
      <c r="E3786" t="s">
        <v>5674</v>
      </c>
    </row>
    <row r="3787" spans="1:5" hidden="1">
      <c r="A3787" t="s">
        <v>8416</v>
      </c>
      <c r="B3787" t="s">
        <v>117</v>
      </c>
      <c r="C3787" t="s">
        <v>8417</v>
      </c>
      <c r="D3787" t="s">
        <v>5654</v>
      </c>
      <c r="E3787" t="s">
        <v>5674</v>
      </c>
    </row>
    <row r="3788" spans="1:5" hidden="1">
      <c r="A3788" t="s">
        <v>8699</v>
      </c>
      <c r="B3788" t="s">
        <v>481</v>
      </c>
      <c r="C3788" t="s">
        <v>8700</v>
      </c>
      <c r="D3788" t="s">
        <v>5654</v>
      </c>
      <c r="E3788" t="s">
        <v>5674</v>
      </c>
    </row>
    <row r="3789" spans="1:5" hidden="1">
      <c r="A3789" t="s">
        <v>9037</v>
      </c>
      <c r="B3789" t="s">
        <v>664</v>
      </c>
      <c r="C3789" t="s">
        <v>9038</v>
      </c>
      <c r="D3789" t="s">
        <v>5654</v>
      </c>
      <c r="E3789" t="s">
        <v>5674</v>
      </c>
    </row>
    <row r="3790" spans="1:5" hidden="1">
      <c r="A3790" t="s">
        <v>9288</v>
      </c>
      <c r="B3790" t="s">
        <v>838</v>
      </c>
      <c r="C3790" t="s">
        <v>9289</v>
      </c>
      <c r="D3790" t="s">
        <v>5654</v>
      </c>
      <c r="E3790" t="s">
        <v>5674</v>
      </c>
    </row>
    <row r="3791" spans="1:5" hidden="1">
      <c r="A3791" t="s">
        <v>9363</v>
      </c>
      <c r="B3791" t="s">
        <v>710</v>
      </c>
      <c r="C3791" t="s">
        <v>9364</v>
      </c>
      <c r="D3791" t="s">
        <v>5654</v>
      </c>
      <c r="E3791" t="s">
        <v>5674</v>
      </c>
    </row>
    <row r="3792" spans="1:5" hidden="1">
      <c r="A3792" t="s">
        <v>9475</v>
      </c>
      <c r="B3792" t="s">
        <v>113</v>
      </c>
      <c r="C3792" t="s">
        <v>9476</v>
      </c>
      <c r="D3792" t="s">
        <v>5654</v>
      </c>
      <c r="E3792" t="s">
        <v>5674</v>
      </c>
    </row>
    <row r="3793" spans="1:5" hidden="1">
      <c r="A3793" t="s">
        <v>9571</v>
      </c>
      <c r="B3793" t="s">
        <v>622</v>
      </c>
      <c r="C3793" t="s">
        <v>9572</v>
      </c>
      <c r="D3793" t="s">
        <v>5654</v>
      </c>
      <c r="E3793" t="s">
        <v>5674</v>
      </c>
    </row>
    <row r="3794" spans="1:5" hidden="1">
      <c r="A3794" t="s">
        <v>9695</v>
      </c>
      <c r="B3794" t="s">
        <v>469</v>
      </c>
      <c r="C3794" t="s">
        <v>9696</v>
      </c>
      <c r="D3794" t="s">
        <v>5654</v>
      </c>
      <c r="E3794" t="s">
        <v>5674</v>
      </c>
    </row>
    <row r="3795" spans="1:5" hidden="1">
      <c r="A3795" t="s">
        <v>9723</v>
      </c>
      <c r="B3795" t="s">
        <v>602</v>
      </c>
      <c r="C3795" t="s">
        <v>9724</v>
      </c>
      <c r="D3795" t="s">
        <v>5654</v>
      </c>
      <c r="E3795" t="s">
        <v>5674</v>
      </c>
    </row>
    <row r="3796" spans="1:5" hidden="1">
      <c r="A3796" t="s">
        <v>10191</v>
      </c>
      <c r="B3796" t="s">
        <v>1073</v>
      </c>
      <c r="C3796" t="s">
        <v>10192</v>
      </c>
      <c r="D3796" t="s">
        <v>5654</v>
      </c>
      <c r="E3796" t="s">
        <v>5674</v>
      </c>
    </row>
    <row r="3797" spans="1:5" hidden="1">
      <c r="A3797" t="s">
        <v>8848</v>
      </c>
      <c r="B3797" t="s">
        <v>684</v>
      </c>
      <c r="C3797" t="s">
        <v>8849</v>
      </c>
      <c r="D3797" t="s">
        <v>5655</v>
      </c>
      <c r="E3797" t="s">
        <v>8852</v>
      </c>
    </row>
    <row r="3798" spans="1:5" hidden="1">
      <c r="A3798" t="s">
        <v>9126</v>
      </c>
      <c r="B3798" t="s">
        <v>377</v>
      </c>
      <c r="C3798" t="s">
        <v>9127</v>
      </c>
      <c r="D3798" t="s">
        <v>5655</v>
      </c>
      <c r="E3798" t="s">
        <v>8852</v>
      </c>
    </row>
    <row r="3799" spans="1:5" hidden="1">
      <c r="A3799" t="s">
        <v>9156</v>
      </c>
      <c r="B3799" t="s">
        <v>183</v>
      </c>
      <c r="C3799" t="s">
        <v>9157</v>
      </c>
      <c r="D3799" t="s">
        <v>5655</v>
      </c>
      <c r="E3799" t="s">
        <v>8852</v>
      </c>
    </row>
    <row r="3800" spans="1:5" hidden="1">
      <c r="A3800" t="s">
        <v>8789</v>
      </c>
      <c r="B3800" t="s">
        <v>768</v>
      </c>
      <c r="C3800" t="s">
        <v>8790</v>
      </c>
      <c r="D3800" t="s">
        <v>5654</v>
      </c>
      <c r="E3800" t="s">
        <v>8792</v>
      </c>
    </row>
    <row r="3801" spans="1:5" hidden="1">
      <c r="A3801" t="s">
        <v>8841</v>
      </c>
      <c r="B3801" t="s">
        <v>640</v>
      </c>
      <c r="C3801" t="s">
        <v>8842</v>
      </c>
      <c r="D3801" t="s">
        <v>5654</v>
      </c>
      <c r="E3801" t="s">
        <v>8792</v>
      </c>
    </row>
    <row r="3802" spans="1:5" hidden="1">
      <c r="A3802" t="s">
        <v>8843</v>
      </c>
      <c r="B3802" t="s">
        <v>1047</v>
      </c>
      <c r="C3802" t="s">
        <v>8844</v>
      </c>
      <c r="D3802" t="s">
        <v>5654</v>
      </c>
      <c r="E3802" t="s">
        <v>8792</v>
      </c>
    </row>
    <row r="3803" spans="1:5" hidden="1">
      <c r="A3803" t="s">
        <v>8846</v>
      </c>
      <c r="B3803" t="s">
        <v>535</v>
      </c>
      <c r="C3803" t="s">
        <v>8847</v>
      </c>
      <c r="D3803" t="s">
        <v>5654</v>
      </c>
      <c r="E3803" t="s">
        <v>8792</v>
      </c>
    </row>
    <row r="3804" spans="1:5" hidden="1">
      <c r="A3804" t="s">
        <v>7333</v>
      </c>
      <c r="B3804" t="s">
        <v>169</v>
      </c>
      <c r="C3804" t="s">
        <v>7334</v>
      </c>
      <c r="D3804" t="s">
        <v>5654</v>
      </c>
      <c r="E3804" t="s">
        <v>7343</v>
      </c>
    </row>
    <row r="3805" spans="1:5" hidden="1">
      <c r="A3805" t="s">
        <v>8560</v>
      </c>
      <c r="B3805" t="s">
        <v>674</v>
      </c>
      <c r="C3805" t="s">
        <v>8561</v>
      </c>
      <c r="D3805" t="s">
        <v>5654</v>
      </c>
      <c r="E3805" t="s">
        <v>7343</v>
      </c>
    </row>
    <row r="3806" spans="1:5" hidden="1">
      <c r="A3806" t="s">
        <v>8771</v>
      </c>
      <c r="B3806" t="s">
        <v>658</v>
      </c>
      <c r="C3806" t="s">
        <v>8772</v>
      </c>
      <c r="D3806" t="s">
        <v>5654</v>
      </c>
      <c r="E3806" t="s">
        <v>7343</v>
      </c>
    </row>
    <row r="3807" spans="1:5" hidden="1">
      <c r="A3807" t="s">
        <v>8796</v>
      </c>
      <c r="B3807" t="s">
        <v>678</v>
      </c>
      <c r="C3807" t="s">
        <v>8797</v>
      </c>
      <c r="D3807" t="s">
        <v>5654</v>
      </c>
      <c r="E3807" t="s">
        <v>7343</v>
      </c>
    </row>
    <row r="3808" spans="1:5" hidden="1">
      <c r="A3808" t="s">
        <v>9037</v>
      </c>
      <c r="B3808" t="s">
        <v>664</v>
      </c>
      <c r="C3808" t="s">
        <v>9038</v>
      </c>
      <c r="D3808" t="s">
        <v>5654</v>
      </c>
      <c r="E3808" t="s">
        <v>7343</v>
      </c>
    </row>
    <row r="3809" spans="1:5" hidden="1">
      <c r="A3809" t="s">
        <v>9236</v>
      </c>
      <c r="B3809" t="s">
        <v>253</v>
      </c>
      <c r="C3809" t="s">
        <v>9237</v>
      </c>
      <c r="D3809" t="s">
        <v>5654</v>
      </c>
      <c r="E3809" t="s">
        <v>7343</v>
      </c>
    </row>
    <row r="3810" spans="1:5" hidden="1">
      <c r="A3810" t="s">
        <v>9475</v>
      </c>
      <c r="B3810" t="s">
        <v>113</v>
      </c>
      <c r="C3810" t="s">
        <v>9476</v>
      </c>
      <c r="D3810" t="s">
        <v>5654</v>
      </c>
      <c r="E3810" t="s">
        <v>7343</v>
      </c>
    </row>
    <row r="3811" spans="1:5" hidden="1">
      <c r="A3811" t="s">
        <v>10178</v>
      </c>
      <c r="B3811" t="s">
        <v>1072</v>
      </c>
      <c r="C3811" t="s">
        <v>10179</v>
      </c>
      <c r="D3811" t="s">
        <v>5654</v>
      </c>
      <c r="E3811" t="s">
        <v>7343</v>
      </c>
    </row>
    <row r="3812" spans="1:5" hidden="1">
      <c r="A3812" t="s">
        <v>6363</v>
      </c>
      <c r="B3812" t="s">
        <v>367</v>
      </c>
      <c r="C3812" t="s">
        <v>6364</v>
      </c>
      <c r="D3812" t="s">
        <v>5655</v>
      </c>
      <c r="E3812" t="s">
        <v>6379</v>
      </c>
    </row>
    <row r="3813" spans="1:5" hidden="1">
      <c r="A3813" t="s">
        <v>6412</v>
      </c>
      <c r="B3813" t="s">
        <v>257</v>
      </c>
      <c r="C3813" t="s">
        <v>6413</v>
      </c>
      <c r="D3813" t="s">
        <v>5655</v>
      </c>
      <c r="E3813" t="s">
        <v>6379</v>
      </c>
    </row>
    <row r="3814" spans="1:5" hidden="1">
      <c r="A3814" t="s">
        <v>6755</v>
      </c>
      <c r="B3814" t="s">
        <v>604</v>
      </c>
      <c r="C3814" t="s">
        <v>6756</v>
      </c>
      <c r="D3814" t="s">
        <v>5655</v>
      </c>
      <c r="E3814" t="s">
        <v>6379</v>
      </c>
    </row>
    <row r="3815" spans="1:5" hidden="1">
      <c r="A3815" t="s">
        <v>7969</v>
      </c>
      <c r="B3815" t="s">
        <v>471</v>
      </c>
      <c r="C3815" t="s">
        <v>7970</v>
      </c>
      <c r="D3815" t="s">
        <v>5655</v>
      </c>
      <c r="E3815" t="s">
        <v>6379</v>
      </c>
    </row>
    <row r="3816" spans="1:5" hidden="1">
      <c r="A3816" t="s">
        <v>7991</v>
      </c>
      <c r="B3816" t="s">
        <v>858</v>
      </c>
      <c r="C3816" t="s">
        <v>7992</v>
      </c>
      <c r="D3816" t="s">
        <v>5655</v>
      </c>
      <c r="E3816" t="s">
        <v>6379</v>
      </c>
    </row>
    <row r="3817" spans="1:5" hidden="1">
      <c r="A3817" t="s">
        <v>8741</v>
      </c>
      <c r="B3817" t="s">
        <v>694</v>
      </c>
      <c r="C3817" t="s">
        <v>8742</v>
      </c>
      <c r="D3817" t="s">
        <v>5655</v>
      </c>
      <c r="E3817" t="s">
        <v>6379</v>
      </c>
    </row>
    <row r="3818" spans="1:5" hidden="1">
      <c r="A3818" t="s">
        <v>8744</v>
      </c>
      <c r="B3818" t="s">
        <v>764</v>
      </c>
      <c r="C3818" t="s">
        <v>8745</v>
      </c>
      <c r="D3818" t="s">
        <v>5655</v>
      </c>
      <c r="E3818" t="s">
        <v>6379</v>
      </c>
    </row>
    <row r="3819" spans="1:5" hidden="1">
      <c r="A3819" t="s">
        <v>8746</v>
      </c>
      <c r="B3819" t="s">
        <v>251</v>
      </c>
      <c r="C3819" t="s">
        <v>8747</v>
      </c>
      <c r="D3819" t="s">
        <v>5655</v>
      </c>
      <c r="E3819" t="s">
        <v>6379</v>
      </c>
    </row>
    <row r="3820" spans="1:5" hidden="1">
      <c r="A3820" t="s">
        <v>8766</v>
      </c>
      <c r="B3820" t="s">
        <v>766</v>
      </c>
      <c r="C3820" t="s">
        <v>8767</v>
      </c>
      <c r="D3820" t="s">
        <v>5655</v>
      </c>
      <c r="E3820" t="s">
        <v>6379</v>
      </c>
    </row>
    <row r="3821" spans="1:5" hidden="1">
      <c r="A3821" t="s">
        <v>8771</v>
      </c>
      <c r="B3821" t="s">
        <v>658</v>
      </c>
      <c r="C3821" t="s">
        <v>8772</v>
      </c>
      <c r="D3821" t="s">
        <v>5655</v>
      </c>
      <c r="E3821" t="s">
        <v>6379</v>
      </c>
    </row>
    <row r="3822" spans="1:5" hidden="1">
      <c r="A3822" t="s">
        <v>8789</v>
      </c>
      <c r="B3822" t="s">
        <v>768</v>
      </c>
      <c r="C3822" t="s">
        <v>8790</v>
      </c>
      <c r="D3822" t="s">
        <v>5655</v>
      </c>
      <c r="E3822" t="s">
        <v>6379</v>
      </c>
    </row>
    <row r="3823" spans="1:5" hidden="1">
      <c r="A3823" t="s">
        <v>8793</v>
      </c>
      <c r="B3823" t="s">
        <v>1045</v>
      </c>
      <c r="C3823" t="s">
        <v>8794</v>
      </c>
      <c r="D3823" t="s">
        <v>5655</v>
      </c>
      <c r="E3823" t="s">
        <v>6379</v>
      </c>
    </row>
    <row r="3824" spans="1:5" hidden="1">
      <c r="A3824" t="s">
        <v>8796</v>
      </c>
      <c r="B3824" t="s">
        <v>678</v>
      </c>
      <c r="C3824" t="s">
        <v>8797</v>
      </c>
      <c r="D3824" t="s">
        <v>5655</v>
      </c>
      <c r="E3824" t="s">
        <v>6379</v>
      </c>
    </row>
    <row r="3825" spans="1:5" hidden="1">
      <c r="A3825" t="s">
        <v>8808</v>
      </c>
      <c r="B3825" t="s">
        <v>1046</v>
      </c>
      <c r="C3825" t="s">
        <v>8809</v>
      </c>
      <c r="D3825" t="s">
        <v>5655</v>
      </c>
      <c r="E3825" t="s">
        <v>6379</v>
      </c>
    </row>
    <row r="3826" spans="1:5" hidden="1">
      <c r="A3826" t="s">
        <v>8813</v>
      </c>
      <c r="B3826" t="s">
        <v>770</v>
      </c>
      <c r="C3826" t="s">
        <v>8814</v>
      </c>
      <c r="D3826" t="s">
        <v>5655</v>
      </c>
      <c r="E3826" t="s">
        <v>6379</v>
      </c>
    </row>
    <row r="3827" spans="1:5" hidden="1">
      <c r="A3827" t="s">
        <v>8824</v>
      </c>
      <c r="B3827" t="s">
        <v>772</v>
      </c>
      <c r="C3827" t="s">
        <v>8825</v>
      </c>
      <c r="D3827" t="s">
        <v>5655</v>
      </c>
      <c r="E3827" t="s">
        <v>6379</v>
      </c>
    </row>
    <row r="3828" spans="1:5" hidden="1">
      <c r="A3828" t="s">
        <v>8841</v>
      </c>
      <c r="B3828" t="s">
        <v>640</v>
      </c>
      <c r="C3828" t="s">
        <v>8842</v>
      </c>
      <c r="D3828" t="s">
        <v>5655</v>
      </c>
      <c r="E3828" t="s">
        <v>6379</v>
      </c>
    </row>
    <row r="3829" spans="1:5" hidden="1">
      <c r="A3829" t="s">
        <v>8843</v>
      </c>
      <c r="B3829" t="s">
        <v>1047</v>
      </c>
      <c r="C3829" t="s">
        <v>8844</v>
      </c>
      <c r="D3829" t="s">
        <v>5655</v>
      </c>
      <c r="E3829" t="s">
        <v>6379</v>
      </c>
    </row>
    <row r="3830" spans="1:5" hidden="1">
      <c r="A3830" t="s">
        <v>8846</v>
      </c>
      <c r="B3830" t="s">
        <v>535</v>
      </c>
      <c r="C3830" t="s">
        <v>8847</v>
      </c>
      <c r="D3830" t="s">
        <v>5655</v>
      </c>
      <c r="E3830" t="s">
        <v>6379</v>
      </c>
    </row>
    <row r="3831" spans="1:5" hidden="1">
      <c r="A3831" t="s">
        <v>9037</v>
      </c>
      <c r="B3831" t="s">
        <v>664</v>
      </c>
      <c r="C3831" t="s">
        <v>9038</v>
      </c>
      <c r="D3831" t="s">
        <v>5655</v>
      </c>
      <c r="E3831" t="s">
        <v>6379</v>
      </c>
    </row>
    <row r="3832" spans="1:5" hidden="1">
      <c r="A3832" t="s">
        <v>9236</v>
      </c>
      <c r="B3832" t="s">
        <v>253</v>
      </c>
      <c r="C3832" t="s">
        <v>9237</v>
      </c>
      <c r="D3832" t="s">
        <v>5655</v>
      </c>
      <c r="E3832" t="s">
        <v>6379</v>
      </c>
    </row>
    <row r="3833" spans="1:5" hidden="1">
      <c r="A3833" t="s">
        <v>9298</v>
      </c>
      <c r="B3833" t="s">
        <v>357</v>
      </c>
      <c r="C3833" t="s">
        <v>9299</v>
      </c>
      <c r="D3833" t="s">
        <v>5655</v>
      </c>
      <c r="E3833" t="s">
        <v>6379</v>
      </c>
    </row>
    <row r="3834" spans="1:5" hidden="1">
      <c r="A3834" t="s">
        <v>9332</v>
      </c>
      <c r="B3834" t="s">
        <v>854</v>
      </c>
      <c r="C3834" t="s">
        <v>9333</v>
      </c>
      <c r="D3834" t="s">
        <v>5655</v>
      </c>
      <c r="E3834" t="s">
        <v>6379</v>
      </c>
    </row>
    <row r="3835" spans="1:5" hidden="1">
      <c r="A3835" t="s">
        <v>9385</v>
      </c>
      <c r="B3835" t="s">
        <v>297</v>
      </c>
      <c r="C3835" t="s">
        <v>9386</v>
      </c>
      <c r="D3835" t="s">
        <v>5655</v>
      </c>
      <c r="E3835" t="s">
        <v>6379</v>
      </c>
    </row>
    <row r="3836" spans="1:5" hidden="1">
      <c r="A3836" t="s">
        <v>9475</v>
      </c>
      <c r="B3836" t="s">
        <v>113</v>
      </c>
      <c r="C3836" t="s">
        <v>9476</v>
      </c>
      <c r="D3836" t="s">
        <v>5655</v>
      </c>
      <c r="E3836" t="s">
        <v>6379</v>
      </c>
    </row>
    <row r="3837" spans="1:5" hidden="1">
      <c r="A3837" t="s">
        <v>9571</v>
      </c>
      <c r="B3837" t="s">
        <v>622</v>
      </c>
      <c r="C3837" t="s">
        <v>9572</v>
      </c>
      <c r="D3837" t="s">
        <v>5655</v>
      </c>
      <c r="E3837" t="s">
        <v>6379</v>
      </c>
    </row>
    <row r="3838" spans="1:5" hidden="1">
      <c r="A3838" t="s">
        <v>8497</v>
      </c>
      <c r="B3838" t="s">
        <v>624</v>
      </c>
      <c r="C3838" t="s">
        <v>8498</v>
      </c>
      <c r="D3838" t="s">
        <v>5655</v>
      </c>
      <c r="E3838" t="s">
        <v>8508</v>
      </c>
    </row>
    <row r="3839" spans="1:5" hidden="1">
      <c r="A3839" t="s">
        <v>8699</v>
      </c>
      <c r="B3839" t="s">
        <v>481</v>
      </c>
      <c r="C3839" t="s">
        <v>8700</v>
      </c>
      <c r="D3839" t="s">
        <v>5654</v>
      </c>
      <c r="E3839" t="s">
        <v>8707</v>
      </c>
    </row>
    <row r="3840" spans="1:5" hidden="1">
      <c r="A3840" t="s">
        <v>8867</v>
      </c>
      <c r="B3840" t="s">
        <v>774</v>
      </c>
      <c r="C3840" t="s">
        <v>8868</v>
      </c>
      <c r="D3840" t="s">
        <v>5654</v>
      </c>
      <c r="E3840" t="s">
        <v>8870</v>
      </c>
    </row>
    <row r="3841" spans="1:5" hidden="1">
      <c r="A3841" t="s">
        <v>8879</v>
      </c>
      <c r="B3841" t="s">
        <v>1048</v>
      </c>
      <c r="C3841" t="s">
        <v>8880</v>
      </c>
      <c r="D3841" t="s">
        <v>5654</v>
      </c>
      <c r="E3841" t="s">
        <v>8870</v>
      </c>
    </row>
    <row r="3842" spans="1:5" hidden="1">
      <c r="A3842" t="s">
        <v>9550</v>
      </c>
      <c r="B3842" t="s">
        <v>507</v>
      </c>
      <c r="C3842" t="s">
        <v>9551</v>
      </c>
      <c r="D3842" t="s">
        <v>5654</v>
      </c>
      <c r="E3842" t="s">
        <v>8870</v>
      </c>
    </row>
    <row r="3843" spans="1:5" hidden="1">
      <c r="A3843" t="s">
        <v>9571</v>
      </c>
      <c r="B3843" t="s">
        <v>622</v>
      </c>
      <c r="C3843" t="s">
        <v>9572</v>
      </c>
      <c r="D3843" t="s">
        <v>5654</v>
      </c>
      <c r="E3843" t="s">
        <v>8870</v>
      </c>
    </row>
    <row r="3844" spans="1:5" hidden="1">
      <c r="A3844" t="s">
        <v>5656</v>
      </c>
      <c r="B3844" t="s">
        <v>39</v>
      </c>
      <c r="C3844" t="s">
        <v>5657</v>
      </c>
      <c r="D3844" t="s">
        <v>5655</v>
      </c>
      <c r="E3844" t="s">
        <v>5720</v>
      </c>
    </row>
    <row r="3845" spans="1:5" hidden="1">
      <c r="A3845" t="s">
        <v>5983</v>
      </c>
      <c r="B3845" t="s">
        <v>501</v>
      </c>
      <c r="C3845" t="s">
        <v>5984</v>
      </c>
      <c r="D3845" t="s">
        <v>5655</v>
      </c>
      <c r="E3845" t="s">
        <v>5720</v>
      </c>
    </row>
    <row r="3846" spans="1:5" hidden="1">
      <c r="A3846" t="s">
        <v>6457</v>
      </c>
      <c r="B3846" t="s">
        <v>672</v>
      </c>
      <c r="C3846" t="s">
        <v>6458</v>
      </c>
      <c r="D3846" t="s">
        <v>5655</v>
      </c>
      <c r="E3846" t="s">
        <v>5720</v>
      </c>
    </row>
    <row r="3847" spans="1:5" hidden="1">
      <c r="A3847" t="s">
        <v>8560</v>
      </c>
      <c r="B3847" t="s">
        <v>674</v>
      </c>
      <c r="C3847" t="s">
        <v>8561</v>
      </c>
      <c r="D3847" t="s">
        <v>5655</v>
      </c>
      <c r="E3847" t="s">
        <v>5720</v>
      </c>
    </row>
    <row r="3848" spans="1:5" hidden="1">
      <c r="A3848" t="s">
        <v>8699</v>
      </c>
      <c r="B3848" t="s">
        <v>481</v>
      </c>
      <c r="C3848" t="s">
        <v>8700</v>
      </c>
      <c r="D3848" t="s">
        <v>5655</v>
      </c>
      <c r="E3848" t="s">
        <v>5720</v>
      </c>
    </row>
    <row r="3849" spans="1:5" hidden="1">
      <c r="A3849" t="s">
        <v>9385</v>
      </c>
      <c r="B3849" t="s">
        <v>297</v>
      </c>
      <c r="C3849" t="s">
        <v>9386</v>
      </c>
      <c r="D3849" t="s">
        <v>5655</v>
      </c>
      <c r="E3849" t="s">
        <v>5720</v>
      </c>
    </row>
    <row r="3850" spans="1:5" hidden="1">
      <c r="A3850" t="s">
        <v>9396</v>
      </c>
      <c r="B3850" t="s">
        <v>439</v>
      </c>
      <c r="C3850" t="s">
        <v>9397</v>
      </c>
      <c r="D3850" t="s">
        <v>5655</v>
      </c>
      <c r="E3850" t="s">
        <v>5720</v>
      </c>
    </row>
    <row r="3851" spans="1:5" hidden="1">
      <c r="A3851" t="s">
        <v>9475</v>
      </c>
      <c r="B3851" t="s">
        <v>113</v>
      </c>
      <c r="C3851" t="s">
        <v>9476</v>
      </c>
      <c r="D3851" t="s">
        <v>5655</v>
      </c>
      <c r="E3851" t="s">
        <v>5720</v>
      </c>
    </row>
    <row r="3852" spans="1:5" hidden="1">
      <c r="A3852" t="s">
        <v>10168</v>
      </c>
      <c r="B3852" t="s">
        <v>461</v>
      </c>
      <c r="C3852" t="s">
        <v>10169</v>
      </c>
      <c r="D3852" t="s">
        <v>5655</v>
      </c>
      <c r="E3852" t="s">
        <v>5720</v>
      </c>
    </row>
    <row r="3853" spans="1:5" hidden="1">
      <c r="A3853" t="s">
        <v>8699</v>
      </c>
      <c r="B3853" t="s">
        <v>481</v>
      </c>
      <c r="C3853" t="s">
        <v>8700</v>
      </c>
      <c r="D3853" t="s">
        <v>5654</v>
      </c>
      <c r="E3853" t="s">
        <v>8708</v>
      </c>
    </row>
    <row r="3854" spans="1:5" hidden="1">
      <c r="A3854" t="s">
        <v>9084</v>
      </c>
      <c r="B3854" t="s">
        <v>323</v>
      </c>
      <c r="C3854" t="s">
        <v>9085</v>
      </c>
      <c r="D3854" t="s">
        <v>5655</v>
      </c>
      <c r="E3854" t="s">
        <v>9093</v>
      </c>
    </row>
    <row r="3855" spans="1:5" hidden="1">
      <c r="A3855" t="s">
        <v>8929</v>
      </c>
      <c r="B3855" t="s">
        <v>401</v>
      </c>
      <c r="C3855" t="s">
        <v>8930</v>
      </c>
      <c r="D3855" t="s">
        <v>5655</v>
      </c>
      <c r="E3855" t="s">
        <v>8942</v>
      </c>
    </row>
    <row r="3856" spans="1:5" hidden="1">
      <c r="A3856" t="s">
        <v>7205</v>
      </c>
      <c r="B3856" t="s">
        <v>463</v>
      </c>
      <c r="C3856" t="s">
        <v>7206</v>
      </c>
      <c r="D3856" t="s">
        <v>5655</v>
      </c>
      <c r="E3856" t="s">
        <v>7224</v>
      </c>
    </row>
    <row r="3857" spans="1:5" hidden="1">
      <c r="A3857" t="s">
        <v>8929</v>
      </c>
      <c r="B3857" t="s">
        <v>401</v>
      </c>
      <c r="C3857" t="s">
        <v>8930</v>
      </c>
      <c r="D3857" t="s">
        <v>5655</v>
      </c>
      <c r="E3857" t="s">
        <v>7224</v>
      </c>
    </row>
    <row r="3858" spans="1:5" hidden="1">
      <c r="A3858" t="s">
        <v>6016</v>
      </c>
      <c r="B3858" t="s">
        <v>143</v>
      </c>
      <c r="C3858" t="s">
        <v>6017</v>
      </c>
      <c r="D3858" t="s">
        <v>5655</v>
      </c>
      <c r="E3858" t="s">
        <v>6031</v>
      </c>
    </row>
    <row r="3859" spans="1:5" hidden="1">
      <c r="A3859" t="s">
        <v>6041</v>
      </c>
      <c r="B3859" t="s">
        <v>347</v>
      </c>
      <c r="C3859" t="s">
        <v>6042</v>
      </c>
      <c r="D3859" t="s">
        <v>5655</v>
      </c>
      <c r="E3859" t="s">
        <v>6031</v>
      </c>
    </row>
    <row r="3860" spans="1:5" hidden="1">
      <c r="A3860" t="s">
        <v>6055</v>
      </c>
      <c r="B3860" t="s">
        <v>578</v>
      </c>
      <c r="C3860" t="s">
        <v>6056</v>
      </c>
      <c r="D3860" t="s">
        <v>5655</v>
      </c>
      <c r="E3860" t="s">
        <v>6031</v>
      </c>
    </row>
    <row r="3861" spans="1:5" hidden="1">
      <c r="A3861" t="s">
        <v>9180</v>
      </c>
      <c r="B3861" t="s">
        <v>313</v>
      </c>
      <c r="C3861" t="s">
        <v>9181</v>
      </c>
      <c r="D3861" t="s">
        <v>5655</v>
      </c>
      <c r="E3861" t="s">
        <v>9189</v>
      </c>
    </row>
    <row r="3862" spans="1:5" hidden="1">
      <c r="A3862" t="s">
        <v>7809</v>
      </c>
      <c r="B3862" t="s">
        <v>59</v>
      </c>
      <c r="C3862" t="s">
        <v>7810</v>
      </c>
      <c r="D3862" t="s">
        <v>5655</v>
      </c>
      <c r="E3862" t="s">
        <v>7814</v>
      </c>
    </row>
    <row r="3863" spans="1:5" hidden="1">
      <c r="A3863" t="s">
        <v>8929</v>
      </c>
      <c r="B3863" t="s">
        <v>401</v>
      </c>
      <c r="C3863" t="s">
        <v>8930</v>
      </c>
      <c r="D3863" t="s">
        <v>5655</v>
      </c>
      <c r="E3863" t="s">
        <v>8943</v>
      </c>
    </row>
    <row r="3864" spans="1:5" hidden="1">
      <c r="A3864" t="s">
        <v>9937</v>
      </c>
      <c r="B3864" t="s">
        <v>654</v>
      </c>
      <c r="C3864" t="s">
        <v>9938</v>
      </c>
      <c r="D3864" t="s">
        <v>5655</v>
      </c>
      <c r="E3864" t="s">
        <v>9939</v>
      </c>
    </row>
    <row r="3865" spans="1:5" hidden="1">
      <c r="A3865" t="s">
        <v>7511</v>
      </c>
      <c r="B3865" t="s">
        <v>329</v>
      </c>
      <c r="C3865" t="s">
        <v>7512</v>
      </c>
      <c r="D3865" t="s">
        <v>5655</v>
      </c>
      <c r="E3865" t="s">
        <v>7519</v>
      </c>
    </row>
    <row r="3866" spans="1:5" hidden="1">
      <c r="A3866" t="s">
        <v>8497</v>
      </c>
      <c r="B3866" t="s">
        <v>624</v>
      </c>
      <c r="C3866" t="s">
        <v>8498</v>
      </c>
      <c r="D3866" t="s">
        <v>5655</v>
      </c>
      <c r="E3866" t="s">
        <v>7519</v>
      </c>
    </row>
    <row r="3867" spans="1:5" hidden="1">
      <c r="A3867" t="s">
        <v>8929</v>
      </c>
      <c r="B3867" t="s">
        <v>401</v>
      </c>
      <c r="C3867" t="s">
        <v>8930</v>
      </c>
      <c r="D3867" t="s">
        <v>5655</v>
      </c>
      <c r="E3867" t="s">
        <v>7519</v>
      </c>
    </row>
    <row r="3868" spans="1:5" hidden="1">
      <c r="A3868" t="s">
        <v>6353</v>
      </c>
      <c r="B3868" t="s">
        <v>231</v>
      </c>
      <c r="C3868" t="s">
        <v>6354</v>
      </c>
      <c r="D3868" t="s">
        <v>5655</v>
      </c>
      <c r="E3868" t="s">
        <v>6358</v>
      </c>
    </row>
    <row r="3869" spans="1:5" hidden="1">
      <c r="A3869" t="s">
        <v>7511</v>
      </c>
      <c r="B3869" t="s">
        <v>329</v>
      </c>
      <c r="C3869" t="s">
        <v>7512</v>
      </c>
      <c r="D3869" t="s">
        <v>5655</v>
      </c>
      <c r="E3869" t="s">
        <v>7518</v>
      </c>
    </row>
    <row r="3870" spans="1:5" hidden="1">
      <c r="A3870" t="s">
        <v>9695</v>
      </c>
      <c r="B3870" t="s">
        <v>469</v>
      </c>
      <c r="C3870" t="s">
        <v>9696</v>
      </c>
      <c r="D3870" t="s">
        <v>5655</v>
      </c>
      <c r="E3870" t="s">
        <v>7518</v>
      </c>
    </row>
    <row r="3871" spans="1:5" hidden="1">
      <c r="A3871" t="s">
        <v>9774</v>
      </c>
      <c r="B3871" t="s">
        <v>55</v>
      </c>
      <c r="C3871" t="s">
        <v>9775</v>
      </c>
      <c r="D3871" t="s">
        <v>5655</v>
      </c>
      <c r="E3871" t="s">
        <v>9777</v>
      </c>
    </row>
    <row r="3872" spans="1:5" hidden="1">
      <c r="A3872" t="s">
        <v>9778</v>
      </c>
      <c r="B3872" t="s">
        <v>307</v>
      </c>
      <c r="C3872" t="s">
        <v>9779</v>
      </c>
      <c r="D3872" t="s">
        <v>5655</v>
      </c>
      <c r="E3872" t="s">
        <v>9777</v>
      </c>
    </row>
    <row r="3873" spans="1:5" hidden="1">
      <c r="A3873" t="s">
        <v>6549</v>
      </c>
      <c r="B3873" t="s">
        <v>1011</v>
      </c>
      <c r="C3873" t="s">
        <v>6550</v>
      </c>
      <c r="D3873" t="s">
        <v>5655</v>
      </c>
      <c r="E3873" t="s">
        <v>6553</v>
      </c>
    </row>
    <row r="3874" spans="1:5" hidden="1">
      <c r="A3874" t="s">
        <v>7577</v>
      </c>
      <c r="B3874" t="s">
        <v>189</v>
      </c>
      <c r="C3874" t="s">
        <v>2141</v>
      </c>
      <c r="D3874" t="s">
        <v>5655</v>
      </c>
      <c r="E3874" t="s">
        <v>7584</v>
      </c>
    </row>
    <row r="3875" spans="1:5" hidden="1">
      <c r="A3875" t="s">
        <v>7333</v>
      </c>
      <c r="B3875" t="s">
        <v>169</v>
      </c>
      <c r="C3875" t="s">
        <v>7334</v>
      </c>
      <c r="D3875" t="s">
        <v>5654</v>
      </c>
      <c r="E3875" t="s">
        <v>7339</v>
      </c>
    </row>
    <row r="3876" spans="1:5" hidden="1">
      <c r="A3876" t="s">
        <v>6116</v>
      </c>
      <c r="B3876" t="s">
        <v>648</v>
      </c>
      <c r="C3876" t="s">
        <v>6117</v>
      </c>
      <c r="D3876" t="s">
        <v>5655</v>
      </c>
      <c r="E3876" t="s">
        <v>6125</v>
      </c>
    </row>
    <row r="3877" spans="1:5" hidden="1">
      <c r="A3877" t="s">
        <v>8699</v>
      </c>
      <c r="B3877" t="s">
        <v>481</v>
      </c>
      <c r="C3877" t="s">
        <v>8700</v>
      </c>
      <c r="D3877" t="s">
        <v>5655</v>
      </c>
      <c r="E3877" t="s">
        <v>6125</v>
      </c>
    </row>
    <row r="3878" spans="1:5" hidden="1">
      <c r="A3878" t="s">
        <v>8848</v>
      </c>
      <c r="B3878" t="s">
        <v>684</v>
      </c>
      <c r="C3878" t="s">
        <v>8849</v>
      </c>
      <c r="D3878" t="s">
        <v>5655</v>
      </c>
      <c r="E3878" t="s">
        <v>6125</v>
      </c>
    </row>
    <row r="3879" spans="1:5" hidden="1">
      <c r="A3879" t="s">
        <v>8857</v>
      </c>
      <c r="B3879" t="s">
        <v>305</v>
      </c>
      <c r="C3879" t="s">
        <v>8858</v>
      </c>
      <c r="D3879" t="s">
        <v>5655</v>
      </c>
      <c r="E3879" t="s">
        <v>6125</v>
      </c>
    </row>
    <row r="3880" spans="1:5" hidden="1">
      <c r="A3880" t="s">
        <v>8867</v>
      </c>
      <c r="B3880" t="s">
        <v>774</v>
      </c>
      <c r="C3880" t="s">
        <v>8868</v>
      </c>
      <c r="D3880" t="s">
        <v>5655</v>
      </c>
      <c r="E3880" t="s">
        <v>6125</v>
      </c>
    </row>
    <row r="3881" spans="1:5" hidden="1">
      <c r="A3881" t="s">
        <v>9268</v>
      </c>
      <c r="B3881" t="s">
        <v>834</v>
      </c>
      <c r="C3881" t="s">
        <v>9269</v>
      </c>
      <c r="D3881" t="s">
        <v>5655</v>
      </c>
      <c r="E3881" t="s">
        <v>6125</v>
      </c>
    </row>
    <row r="3882" spans="1:5" hidden="1">
      <c r="A3882" t="s">
        <v>9421</v>
      </c>
      <c r="B3882" t="s">
        <v>876</v>
      </c>
      <c r="C3882" t="s">
        <v>9422</v>
      </c>
      <c r="D3882" t="s">
        <v>5655</v>
      </c>
      <c r="E3882" t="s">
        <v>6125</v>
      </c>
    </row>
    <row r="3883" spans="1:5" hidden="1">
      <c r="A3883" t="s">
        <v>10168</v>
      </c>
      <c r="B3883" t="s">
        <v>461</v>
      </c>
      <c r="C3883" t="s">
        <v>10169</v>
      </c>
      <c r="D3883" t="s">
        <v>5655</v>
      </c>
      <c r="E3883" t="s">
        <v>6125</v>
      </c>
    </row>
    <row r="3884" spans="1:5" hidden="1">
      <c r="A3884" t="s">
        <v>7333</v>
      </c>
      <c r="B3884" t="s">
        <v>169</v>
      </c>
      <c r="C3884" t="s">
        <v>7334</v>
      </c>
      <c r="D3884" t="s">
        <v>5654</v>
      </c>
      <c r="E3884" t="s">
        <v>7340</v>
      </c>
    </row>
    <row r="3885" spans="1:5" hidden="1">
      <c r="A3885" t="s">
        <v>8848</v>
      </c>
      <c r="B3885" t="s">
        <v>684</v>
      </c>
      <c r="C3885" t="s">
        <v>8849</v>
      </c>
      <c r="D3885" t="s">
        <v>5654</v>
      </c>
      <c r="E3885" t="s">
        <v>7340</v>
      </c>
    </row>
    <row r="3886" spans="1:5" hidden="1">
      <c r="A3886" t="s">
        <v>7577</v>
      </c>
      <c r="B3886" t="s">
        <v>189</v>
      </c>
      <c r="C3886" t="s">
        <v>2141</v>
      </c>
      <c r="D3886" t="s">
        <v>5655</v>
      </c>
      <c r="E3886" t="s">
        <v>7585</v>
      </c>
    </row>
    <row r="3887" spans="1:5" hidden="1">
      <c r="A3887" t="s">
        <v>7669</v>
      </c>
      <c r="B3887" t="s">
        <v>31</v>
      </c>
      <c r="C3887" t="s">
        <v>4270</v>
      </c>
      <c r="D3887" t="s">
        <v>5655</v>
      </c>
      <c r="E3887" t="s">
        <v>7585</v>
      </c>
    </row>
    <row r="3888" spans="1:5" hidden="1">
      <c r="A3888" t="s">
        <v>7809</v>
      </c>
      <c r="B3888" t="s">
        <v>59</v>
      </c>
      <c r="C3888" t="s">
        <v>7810</v>
      </c>
      <c r="D3888" t="s">
        <v>5655</v>
      </c>
      <c r="E3888" t="s">
        <v>7585</v>
      </c>
    </row>
    <row r="3889" spans="1:5" hidden="1">
      <c r="A3889" t="s">
        <v>7819</v>
      </c>
      <c r="B3889" t="s">
        <v>51</v>
      </c>
      <c r="C3889" t="s">
        <v>7820</v>
      </c>
      <c r="D3889" t="s">
        <v>5655</v>
      </c>
      <c r="E3889" t="s">
        <v>7585</v>
      </c>
    </row>
    <row r="3890" spans="1:5" hidden="1">
      <c r="A3890" t="s">
        <v>9170</v>
      </c>
      <c r="B3890" t="s">
        <v>668</v>
      </c>
      <c r="C3890" t="s">
        <v>9171</v>
      </c>
      <c r="D3890" t="s">
        <v>5655</v>
      </c>
      <c r="E3890" t="s">
        <v>7585</v>
      </c>
    </row>
    <row r="3891" spans="1:5" hidden="1">
      <c r="A3891" t="s">
        <v>7833</v>
      </c>
      <c r="B3891" t="s">
        <v>417</v>
      </c>
      <c r="C3891" t="s">
        <v>7834</v>
      </c>
      <c r="D3891" t="s">
        <v>5655</v>
      </c>
      <c r="E3891" t="s">
        <v>7835</v>
      </c>
    </row>
    <row r="3892" spans="1:5" hidden="1">
      <c r="A3892" t="s">
        <v>7474</v>
      </c>
      <c r="B3892" t="s">
        <v>485</v>
      </c>
      <c r="C3892" t="s">
        <v>7475</v>
      </c>
      <c r="D3892" t="s">
        <v>5655</v>
      </c>
      <c r="E3892" t="s">
        <v>7477</v>
      </c>
    </row>
    <row r="3893" spans="1:5" hidden="1">
      <c r="A3893" t="s">
        <v>7543</v>
      </c>
      <c r="B3893" t="s">
        <v>544</v>
      </c>
      <c r="C3893" t="s">
        <v>7544</v>
      </c>
      <c r="D3893" t="s">
        <v>5655</v>
      </c>
      <c r="E3893" t="s">
        <v>7477</v>
      </c>
    </row>
    <row r="3894" spans="1:5" hidden="1">
      <c r="A3894" t="s">
        <v>9126</v>
      </c>
      <c r="B3894" t="s">
        <v>377</v>
      </c>
      <c r="C3894" t="s">
        <v>9127</v>
      </c>
      <c r="D3894" t="s">
        <v>5655</v>
      </c>
      <c r="E3894" t="s">
        <v>7477</v>
      </c>
    </row>
    <row r="3895" spans="1:5" hidden="1">
      <c r="A3895" t="s">
        <v>9156</v>
      </c>
      <c r="B3895" t="s">
        <v>183</v>
      </c>
      <c r="C3895" t="s">
        <v>9157</v>
      </c>
      <c r="D3895" t="s">
        <v>5655</v>
      </c>
      <c r="E3895" t="s">
        <v>7477</v>
      </c>
    </row>
    <row r="3896" spans="1:5" hidden="1">
      <c r="A3896" t="s">
        <v>9180</v>
      </c>
      <c r="B3896" t="s">
        <v>313</v>
      </c>
      <c r="C3896" t="s">
        <v>9181</v>
      </c>
      <c r="D3896" t="s">
        <v>5655</v>
      </c>
      <c r="E3896" t="s">
        <v>7477</v>
      </c>
    </row>
    <row r="3897" spans="1:5" hidden="1">
      <c r="A3897" t="s">
        <v>9236</v>
      </c>
      <c r="B3897" t="s">
        <v>253</v>
      </c>
      <c r="C3897" t="s">
        <v>9237</v>
      </c>
      <c r="D3897" t="s">
        <v>5655</v>
      </c>
      <c r="E3897" t="s">
        <v>7477</v>
      </c>
    </row>
    <row r="3898" spans="1:5" hidden="1">
      <c r="A3898" t="s">
        <v>8611</v>
      </c>
      <c r="B3898" t="s">
        <v>688</v>
      </c>
      <c r="C3898" t="s">
        <v>8612</v>
      </c>
      <c r="D3898" t="s">
        <v>5655</v>
      </c>
      <c r="E3898" t="s">
        <v>8622</v>
      </c>
    </row>
    <row r="3899" spans="1:5" hidden="1">
      <c r="A3899" t="s">
        <v>9180</v>
      </c>
      <c r="B3899" t="s">
        <v>313</v>
      </c>
      <c r="C3899" t="s">
        <v>9181</v>
      </c>
      <c r="D3899" t="s">
        <v>5655</v>
      </c>
      <c r="E3899" t="s">
        <v>9190</v>
      </c>
    </row>
    <row r="3900" spans="1:5" hidden="1">
      <c r="A3900" t="s">
        <v>6262</v>
      </c>
      <c r="B3900" t="s">
        <v>339</v>
      </c>
      <c r="C3900" t="s">
        <v>6263</v>
      </c>
      <c r="D3900" t="s">
        <v>5655</v>
      </c>
      <c r="E3900" t="s">
        <v>6274</v>
      </c>
    </row>
    <row r="3901" spans="1:5" hidden="1">
      <c r="A3901" t="s">
        <v>6304</v>
      </c>
      <c r="B3901" t="s">
        <v>111</v>
      </c>
      <c r="C3901" t="s">
        <v>6305</v>
      </c>
      <c r="D3901" t="s">
        <v>5655</v>
      </c>
      <c r="E3901" t="s">
        <v>6315</v>
      </c>
    </row>
    <row r="3902" spans="1:5" hidden="1">
      <c r="A3902" t="s">
        <v>6531</v>
      </c>
      <c r="B3902" t="s">
        <v>680</v>
      </c>
      <c r="C3902" t="s">
        <v>6532</v>
      </c>
      <c r="D3902" t="s">
        <v>5655</v>
      </c>
      <c r="E3902" t="s">
        <v>6315</v>
      </c>
    </row>
    <row r="3903" spans="1:5" hidden="1">
      <c r="A3903" t="s">
        <v>6549</v>
      </c>
      <c r="B3903" t="s">
        <v>1011</v>
      </c>
      <c r="C3903" t="s">
        <v>6550</v>
      </c>
      <c r="D3903" t="s">
        <v>5655</v>
      </c>
      <c r="E3903" t="s">
        <v>6315</v>
      </c>
    </row>
    <row r="3904" spans="1:5" hidden="1">
      <c r="A3904" t="s">
        <v>6795</v>
      </c>
      <c r="B3904" t="s">
        <v>491</v>
      </c>
      <c r="C3904" t="s">
        <v>6796</v>
      </c>
      <c r="D3904" t="s">
        <v>5655</v>
      </c>
      <c r="E3904" t="s">
        <v>6315</v>
      </c>
    </row>
    <row r="3905" spans="1:5" hidden="1">
      <c r="A3905" t="s">
        <v>6801</v>
      </c>
      <c r="B3905" t="s">
        <v>237</v>
      </c>
      <c r="C3905" t="s">
        <v>6802</v>
      </c>
      <c r="D3905" t="s">
        <v>5655</v>
      </c>
      <c r="E3905" t="s">
        <v>6315</v>
      </c>
    </row>
    <row r="3906" spans="1:5" hidden="1">
      <c r="A3906" t="s">
        <v>6814</v>
      </c>
      <c r="B3906" t="s">
        <v>361</v>
      </c>
      <c r="C3906" t="s">
        <v>6815</v>
      </c>
      <c r="D3906" t="s">
        <v>5655</v>
      </c>
      <c r="E3906" t="s">
        <v>6315</v>
      </c>
    </row>
    <row r="3907" spans="1:5" hidden="1">
      <c r="A3907" t="s">
        <v>6818</v>
      </c>
      <c r="B3907" t="s">
        <v>521</v>
      </c>
      <c r="C3907" t="s">
        <v>6819</v>
      </c>
      <c r="D3907" t="s">
        <v>5655</v>
      </c>
      <c r="E3907" t="s">
        <v>6315</v>
      </c>
    </row>
    <row r="3908" spans="1:5" hidden="1">
      <c r="A3908" t="s">
        <v>7022</v>
      </c>
      <c r="B3908" t="s">
        <v>351</v>
      </c>
      <c r="C3908" t="s">
        <v>7023</v>
      </c>
      <c r="D3908" t="s">
        <v>5655</v>
      </c>
      <c r="E3908" t="s">
        <v>6315</v>
      </c>
    </row>
    <row r="3909" spans="1:5" hidden="1">
      <c r="A3909" t="s">
        <v>7511</v>
      </c>
      <c r="B3909" t="s">
        <v>329</v>
      </c>
      <c r="C3909" t="s">
        <v>7512</v>
      </c>
      <c r="D3909" t="s">
        <v>5655</v>
      </c>
      <c r="E3909" t="s">
        <v>6315</v>
      </c>
    </row>
    <row r="3910" spans="1:5" hidden="1">
      <c r="A3910" t="s">
        <v>7749</v>
      </c>
      <c r="B3910" t="s">
        <v>1035</v>
      </c>
      <c r="C3910" t="s">
        <v>7750</v>
      </c>
      <c r="D3910" t="s">
        <v>5655</v>
      </c>
      <c r="E3910" t="s">
        <v>6315</v>
      </c>
    </row>
    <row r="3911" spans="1:5" hidden="1">
      <c r="A3911" t="s">
        <v>7969</v>
      </c>
      <c r="B3911" t="s">
        <v>471</v>
      </c>
      <c r="C3911" t="s">
        <v>7970</v>
      </c>
      <c r="D3911" t="s">
        <v>5655</v>
      </c>
      <c r="E3911" t="s">
        <v>6315</v>
      </c>
    </row>
    <row r="3912" spans="1:5" hidden="1">
      <c r="A3912" t="s">
        <v>8813</v>
      </c>
      <c r="B3912" t="s">
        <v>770</v>
      </c>
      <c r="C3912" t="s">
        <v>8814</v>
      </c>
      <c r="D3912" t="s">
        <v>5655</v>
      </c>
      <c r="E3912" t="s">
        <v>6315</v>
      </c>
    </row>
    <row r="3913" spans="1:5" hidden="1">
      <c r="A3913" t="s">
        <v>9385</v>
      </c>
      <c r="B3913" t="s">
        <v>297</v>
      </c>
      <c r="C3913" t="s">
        <v>9386</v>
      </c>
      <c r="D3913" t="s">
        <v>5655</v>
      </c>
      <c r="E3913" t="s">
        <v>6315</v>
      </c>
    </row>
    <row r="3914" spans="1:5" hidden="1">
      <c r="A3914" t="s">
        <v>10005</v>
      </c>
      <c r="B3914" t="s">
        <v>147</v>
      </c>
      <c r="C3914" t="s">
        <v>10006</v>
      </c>
      <c r="D3914" t="s">
        <v>5655</v>
      </c>
      <c r="E3914" t="s">
        <v>6315</v>
      </c>
    </row>
    <row r="3915" spans="1:5" hidden="1">
      <c r="A3915" t="s">
        <v>9426</v>
      </c>
      <c r="B3915" t="s">
        <v>568</v>
      </c>
      <c r="C3915" t="s">
        <v>9427</v>
      </c>
      <c r="D3915" t="s">
        <v>5655</v>
      </c>
      <c r="E3915" t="s">
        <v>9432</v>
      </c>
    </row>
    <row r="3916" spans="1:5" hidden="1">
      <c r="A3916" t="s">
        <v>8018</v>
      </c>
      <c r="B3916" t="s">
        <v>105</v>
      </c>
      <c r="C3916" t="s">
        <v>8019</v>
      </c>
      <c r="D3916" t="s">
        <v>5655</v>
      </c>
      <c r="E3916" t="s">
        <v>8021</v>
      </c>
    </row>
    <row r="3917" spans="1:5" hidden="1">
      <c r="A3917" t="s">
        <v>9769</v>
      </c>
      <c r="B3917" t="s">
        <v>836</v>
      </c>
      <c r="C3917" t="s">
        <v>9770</v>
      </c>
      <c r="D3917" t="s">
        <v>5655</v>
      </c>
      <c r="E3917" t="s">
        <v>9771</v>
      </c>
    </row>
    <row r="3918" spans="1:5" hidden="1">
      <c r="A3918" t="s">
        <v>6795</v>
      </c>
      <c r="B3918" t="s">
        <v>491</v>
      </c>
      <c r="C3918" t="s">
        <v>6796</v>
      </c>
      <c r="D3918" t="s">
        <v>5655</v>
      </c>
      <c r="E3918" t="s">
        <v>6800</v>
      </c>
    </row>
    <row r="3919" spans="1:5" hidden="1">
      <c r="A3919" t="s">
        <v>9426</v>
      </c>
      <c r="B3919" t="s">
        <v>568</v>
      </c>
      <c r="C3919" t="s">
        <v>9427</v>
      </c>
      <c r="D3919" t="s">
        <v>5655</v>
      </c>
      <c r="E3919" t="s">
        <v>9433</v>
      </c>
    </row>
    <row r="3920" spans="1:5" hidden="1">
      <c r="A3920" t="s">
        <v>8560</v>
      </c>
      <c r="B3920" t="s">
        <v>674</v>
      </c>
      <c r="C3920" t="s">
        <v>8561</v>
      </c>
      <c r="D3920" t="s">
        <v>5655</v>
      </c>
      <c r="E3920" t="s">
        <v>8573</v>
      </c>
    </row>
    <row r="3921" spans="1:5" hidden="1">
      <c r="A3921" t="s">
        <v>9846</v>
      </c>
      <c r="B3921" t="s">
        <v>558</v>
      </c>
      <c r="C3921" t="s">
        <v>9847</v>
      </c>
      <c r="D3921" t="s">
        <v>5655</v>
      </c>
      <c r="E3921" t="s">
        <v>8573</v>
      </c>
    </row>
    <row r="3922" spans="1:5" hidden="1">
      <c r="A3922" t="s">
        <v>8259</v>
      </c>
      <c r="B3922" t="s">
        <v>1043</v>
      </c>
      <c r="C3922" t="s">
        <v>8260</v>
      </c>
      <c r="D3922" t="s">
        <v>5655</v>
      </c>
      <c r="E3922" t="s">
        <v>8264</v>
      </c>
    </row>
    <row r="3923" spans="1:5" hidden="1">
      <c r="A3923" t="s">
        <v>5656</v>
      </c>
      <c r="B3923" t="s">
        <v>39</v>
      </c>
      <c r="C3923" t="s">
        <v>5657</v>
      </c>
      <c r="D3923" t="s">
        <v>5655</v>
      </c>
      <c r="E3923" t="s">
        <v>5721</v>
      </c>
    </row>
    <row r="3924" spans="1:5" hidden="1">
      <c r="A3924" t="s">
        <v>9804</v>
      </c>
      <c r="B3924" t="s">
        <v>127</v>
      </c>
      <c r="C3924" t="s">
        <v>9805</v>
      </c>
      <c r="D3924" t="s">
        <v>5655</v>
      </c>
      <c r="E3924" t="s">
        <v>5721</v>
      </c>
    </row>
    <row r="3925" spans="1:5" hidden="1">
      <c r="A3925" t="s">
        <v>10098</v>
      </c>
      <c r="B3925" t="s">
        <v>598</v>
      </c>
      <c r="C3925" t="s">
        <v>10099</v>
      </c>
      <c r="D3925" t="s">
        <v>5655</v>
      </c>
      <c r="E3925" t="s">
        <v>10107</v>
      </c>
    </row>
    <row r="3926" spans="1:5" hidden="1">
      <c r="A3926" t="s">
        <v>10122</v>
      </c>
      <c r="B3926" t="s">
        <v>1071</v>
      </c>
      <c r="C3926" t="s">
        <v>10123</v>
      </c>
      <c r="D3926" t="s">
        <v>5655</v>
      </c>
      <c r="E3926" t="s">
        <v>10107</v>
      </c>
    </row>
    <row r="3927" spans="1:5" hidden="1">
      <c r="A3927" t="s">
        <v>10098</v>
      </c>
      <c r="B3927" t="s">
        <v>598</v>
      </c>
      <c r="C3927" t="s">
        <v>10099</v>
      </c>
      <c r="D3927" t="s">
        <v>5655</v>
      </c>
      <c r="E3927" t="s">
        <v>10106</v>
      </c>
    </row>
    <row r="3928" spans="1:5" hidden="1">
      <c r="A3928" t="s">
        <v>10122</v>
      </c>
      <c r="B3928" t="s">
        <v>1071</v>
      </c>
      <c r="C3928" t="s">
        <v>10123</v>
      </c>
      <c r="D3928" t="s">
        <v>5655</v>
      </c>
      <c r="E3928" t="s">
        <v>10106</v>
      </c>
    </row>
    <row r="3929" spans="1:5" hidden="1">
      <c r="A3929" t="s">
        <v>9274</v>
      </c>
      <c r="B3929" t="s">
        <v>263</v>
      </c>
      <c r="C3929" t="s">
        <v>9275</v>
      </c>
      <c r="D3929" t="s">
        <v>5655</v>
      </c>
      <c r="E3929" t="s">
        <v>9279</v>
      </c>
    </row>
    <row r="3930" spans="1:5" hidden="1">
      <c r="A3930" t="s">
        <v>5870</v>
      </c>
      <c r="B3930" t="s">
        <v>447</v>
      </c>
      <c r="C3930" t="s">
        <v>5871</v>
      </c>
      <c r="D3930" t="s">
        <v>5655</v>
      </c>
      <c r="E3930" t="s">
        <v>5876</v>
      </c>
    </row>
    <row r="3931" spans="1:5" hidden="1">
      <c r="A3931" t="s">
        <v>8018</v>
      </c>
      <c r="B3931" t="s">
        <v>105</v>
      </c>
      <c r="C3931" t="s">
        <v>8019</v>
      </c>
      <c r="D3931" t="s">
        <v>5655</v>
      </c>
      <c r="E3931" t="s">
        <v>5876</v>
      </c>
    </row>
    <row r="3932" spans="1:5" hidden="1">
      <c r="A3932" t="s">
        <v>6801</v>
      </c>
      <c r="B3932" t="s">
        <v>237</v>
      </c>
      <c r="C3932" t="s">
        <v>6802</v>
      </c>
      <c r="D3932" t="s">
        <v>5655</v>
      </c>
      <c r="E3932" t="s">
        <v>6809</v>
      </c>
    </row>
    <row r="3933" spans="1:5" hidden="1">
      <c r="A3933" t="s">
        <v>6262</v>
      </c>
      <c r="B3933" t="s">
        <v>339</v>
      </c>
      <c r="C3933" t="s">
        <v>6263</v>
      </c>
      <c r="D3933" t="s">
        <v>5655</v>
      </c>
      <c r="E3933" t="s">
        <v>6275</v>
      </c>
    </row>
    <row r="3934" spans="1:5" hidden="1">
      <c r="A3934" t="s">
        <v>6801</v>
      </c>
      <c r="B3934" t="s">
        <v>237</v>
      </c>
      <c r="C3934" t="s">
        <v>6802</v>
      </c>
      <c r="D3934" t="s">
        <v>5655</v>
      </c>
      <c r="E3934" t="s">
        <v>6275</v>
      </c>
    </row>
    <row r="3935" spans="1:5" hidden="1">
      <c r="A3935" t="s">
        <v>8277</v>
      </c>
      <c r="B3935" t="s">
        <v>53</v>
      </c>
      <c r="C3935" t="s">
        <v>8278</v>
      </c>
      <c r="D3935" t="s">
        <v>5655</v>
      </c>
      <c r="E3935" t="s">
        <v>6275</v>
      </c>
    </row>
    <row r="3936" spans="1:5" hidden="1">
      <c r="A3936" t="s">
        <v>9344</v>
      </c>
      <c r="B3936" t="s">
        <v>864</v>
      </c>
      <c r="C3936" t="s">
        <v>9345</v>
      </c>
      <c r="D3936" t="s">
        <v>5655</v>
      </c>
      <c r="E3936" t="s">
        <v>9352</v>
      </c>
    </row>
    <row r="3937" spans="1:5" hidden="1">
      <c r="A3937" t="s">
        <v>5941</v>
      </c>
      <c r="B3937" t="s">
        <v>425</v>
      </c>
      <c r="C3937" t="s">
        <v>5942</v>
      </c>
      <c r="D3937" t="s">
        <v>5654</v>
      </c>
      <c r="E3937" t="s">
        <v>5944</v>
      </c>
    </row>
    <row r="3938" spans="1:5" hidden="1">
      <c r="A3938" t="s">
        <v>9475</v>
      </c>
      <c r="B3938" t="s">
        <v>113</v>
      </c>
      <c r="C3938" t="s">
        <v>9476</v>
      </c>
      <c r="D3938" t="s">
        <v>5654</v>
      </c>
      <c r="E3938" t="s">
        <v>5944</v>
      </c>
    </row>
    <row r="3939" spans="1:5" hidden="1">
      <c r="A3939" t="s">
        <v>6212</v>
      </c>
      <c r="B3939" t="s">
        <v>582</v>
      </c>
      <c r="C3939" t="s">
        <v>6213</v>
      </c>
      <c r="D3939" t="s">
        <v>5654</v>
      </c>
      <c r="E3939" t="s">
        <v>6216</v>
      </c>
    </row>
    <row r="3940" spans="1:5" hidden="1">
      <c r="A3940" t="s">
        <v>9671</v>
      </c>
      <c r="B3940" t="s">
        <v>65</v>
      </c>
      <c r="C3940" t="s">
        <v>9672</v>
      </c>
      <c r="D3940" t="s">
        <v>5654</v>
      </c>
      <c r="E3940" t="s">
        <v>9673</v>
      </c>
    </row>
    <row r="3941" spans="1:5" hidden="1">
      <c r="A3941" t="s">
        <v>9681</v>
      </c>
      <c r="B3941" t="s">
        <v>399</v>
      </c>
      <c r="C3941" t="s">
        <v>9682</v>
      </c>
      <c r="D3941" t="s">
        <v>5654</v>
      </c>
      <c r="E3941" t="s">
        <v>9673</v>
      </c>
    </row>
    <row r="3942" spans="1:5" hidden="1">
      <c r="A3942" t="s">
        <v>9695</v>
      </c>
      <c r="B3942" t="s">
        <v>469</v>
      </c>
      <c r="C3942" t="s">
        <v>9696</v>
      </c>
      <c r="D3942" t="s">
        <v>5654</v>
      </c>
      <c r="E3942" t="s">
        <v>9673</v>
      </c>
    </row>
    <row r="3943" spans="1:5" hidden="1">
      <c r="A3943" t="s">
        <v>9706</v>
      </c>
      <c r="B3943" t="s">
        <v>550</v>
      </c>
      <c r="C3943" t="s">
        <v>9707</v>
      </c>
      <c r="D3943" t="s">
        <v>5654</v>
      </c>
      <c r="E3943" t="s">
        <v>9673</v>
      </c>
    </row>
    <row r="3944" spans="1:5" hidden="1">
      <c r="A3944" t="s">
        <v>9681</v>
      </c>
      <c r="B3944" t="s">
        <v>399</v>
      </c>
      <c r="C3944" t="s">
        <v>9682</v>
      </c>
      <c r="D3944" t="s">
        <v>5655</v>
      </c>
      <c r="E3944" t="s">
        <v>9688</v>
      </c>
    </row>
    <row r="3945" spans="1:5" hidden="1">
      <c r="A3945" t="s">
        <v>5656</v>
      </c>
      <c r="B3945" t="s">
        <v>39</v>
      </c>
      <c r="C3945" t="s">
        <v>5657</v>
      </c>
      <c r="D3945" t="s">
        <v>5655</v>
      </c>
      <c r="E3945" t="s">
        <v>5722</v>
      </c>
    </row>
    <row r="3946" spans="1:5" hidden="1">
      <c r="A3946" t="s">
        <v>7333</v>
      </c>
      <c r="B3946" t="s">
        <v>169</v>
      </c>
      <c r="C3946" t="s">
        <v>7334</v>
      </c>
      <c r="D3946" t="s">
        <v>5655</v>
      </c>
      <c r="E3946" t="s">
        <v>5722</v>
      </c>
    </row>
    <row r="3947" spans="1:5" hidden="1">
      <c r="A3947" t="s">
        <v>7486</v>
      </c>
      <c r="B3947" t="s">
        <v>572</v>
      </c>
      <c r="C3947" t="s">
        <v>7487</v>
      </c>
      <c r="D3947" t="s">
        <v>5655</v>
      </c>
      <c r="E3947" t="s">
        <v>5722</v>
      </c>
    </row>
    <row r="3948" spans="1:5" hidden="1">
      <c r="A3948" t="s">
        <v>7511</v>
      </c>
      <c r="B3948" t="s">
        <v>329</v>
      </c>
      <c r="C3948" t="s">
        <v>7512</v>
      </c>
      <c r="D3948" t="s">
        <v>5655</v>
      </c>
      <c r="E3948" t="s">
        <v>5722</v>
      </c>
    </row>
    <row r="3949" spans="1:5" hidden="1">
      <c r="A3949" t="s">
        <v>8346</v>
      </c>
      <c r="B3949" t="s">
        <v>807</v>
      </c>
      <c r="C3949" t="s">
        <v>8347</v>
      </c>
      <c r="D3949" t="s">
        <v>5655</v>
      </c>
      <c r="E3949" t="s">
        <v>5722</v>
      </c>
    </row>
    <row r="3950" spans="1:5" hidden="1">
      <c r="A3950" t="s">
        <v>8929</v>
      </c>
      <c r="B3950" t="s">
        <v>401</v>
      </c>
      <c r="C3950" t="s">
        <v>8930</v>
      </c>
      <c r="D3950" t="s">
        <v>5652</v>
      </c>
      <c r="E3950" t="s">
        <v>8932</v>
      </c>
    </row>
    <row r="3951" spans="1:5" hidden="1">
      <c r="A3951" t="s">
        <v>5656</v>
      </c>
      <c r="B3951" t="s">
        <v>39</v>
      </c>
      <c r="C3951" t="s">
        <v>5657</v>
      </c>
      <c r="D3951" t="s">
        <v>5655</v>
      </c>
      <c r="E3951" t="s">
        <v>5723</v>
      </c>
    </row>
    <row r="3952" spans="1:5" hidden="1">
      <c r="A3952" t="s">
        <v>8014</v>
      </c>
      <c r="B3952" t="s">
        <v>151</v>
      </c>
      <c r="C3952" t="s">
        <v>8015</v>
      </c>
      <c r="D3952" t="s">
        <v>5655</v>
      </c>
      <c r="E3952" t="s">
        <v>5723</v>
      </c>
    </row>
    <row r="3953" spans="1:5" hidden="1">
      <c r="A3953" t="s">
        <v>8056</v>
      </c>
      <c r="B3953" t="s">
        <v>355</v>
      </c>
      <c r="C3953" t="s">
        <v>8057</v>
      </c>
      <c r="D3953" t="s">
        <v>5655</v>
      </c>
      <c r="E3953" t="s">
        <v>5723</v>
      </c>
    </row>
    <row r="3954" spans="1:5" hidden="1">
      <c r="A3954" t="s">
        <v>9084</v>
      </c>
      <c r="B3954" t="s">
        <v>323</v>
      </c>
      <c r="C3954" t="s">
        <v>9085</v>
      </c>
      <c r="D3954" t="s">
        <v>5655</v>
      </c>
      <c r="E3954" t="s">
        <v>9094</v>
      </c>
    </row>
    <row r="3955" spans="1:5" hidden="1">
      <c r="A3955" t="s">
        <v>6549</v>
      </c>
      <c r="B3955" t="s">
        <v>1011</v>
      </c>
      <c r="C3955" t="s">
        <v>6550</v>
      </c>
      <c r="D3955" t="s">
        <v>5655</v>
      </c>
      <c r="E3955" t="s">
        <v>6554</v>
      </c>
    </row>
    <row r="3956" spans="1:5" hidden="1">
      <c r="A3956" t="s">
        <v>7277</v>
      </c>
      <c r="B3956" t="s">
        <v>77</v>
      </c>
      <c r="C3956" t="s">
        <v>7278</v>
      </c>
      <c r="D3956" t="s">
        <v>5655</v>
      </c>
      <c r="E3956" t="s">
        <v>6554</v>
      </c>
    </row>
    <row r="3957" spans="1:5" hidden="1">
      <c r="A3957" t="s">
        <v>7969</v>
      </c>
      <c r="B3957" t="s">
        <v>471</v>
      </c>
      <c r="C3957" t="s">
        <v>7970</v>
      </c>
      <c r="D3957" t="s">
        <v>5655</v>
      </c>
      <c r="E3957" t="s">
        <v>6554</v>
      </c>
    </row>
    <row r="3958" spans="1:5" hidden="1">
      <c r="A3958" t="s">
        <v>8346</v>
      </c>
      <c r="B3958" t="s">
        <v>807</v>
      </c>
      <c r="C3958" t="s">
        <v>8347</v>
      </c>
      <c r="D3958" t="s">
        <v>5655</v>
      </c>
      <c r="E3958" t="s">
        <v>8374</v>
      </c>
    </row>
    <row r="3959" spans="1:5" hidden="1">
      <c r="A3959" t="s">
        <v>7891</v>
      </c>
      <c r="B3959" t="s">
        <v>588</v>
      </c>
      <c r="C3959" t="s">
        <v>7892</v>
      </c>
      <c r="D3959" t="s">
        <v>5652</v>
      </c>
      <c r="E3959" t="s">
        <v>7894</v>
      </c>
    </row>
    <row r="3960" spans="1:5" hidden="1">
      <c r="A3960" t="s">
        <v>8192</v>
      </c>
      <c r="B3960" t="s">
        <v>429</v>
      </c>
      <c r="C3960" t="s">
        <v>8193</v>
      </c>
      <c r="D3960" t="s">
        <v>5652</v>
      </c>
      <c r="E3960" t="s">
        <v>7894</v>
      </c>
    </row>
    <row r="3961" spans="1:5" hidden="1">
      <c r="A3961" t="s">
        <v>8523</v>
      </c>
      <c r="B3961" t="s">
        <v>271</v>
      </c>
      <c r="C3961" t="s">
        <v>8524</v>
      </c>
      <c r="D3961" t="s">
        <v>5652</v>
      </c>
      <c r="E3961" t="s">
        <v>7894</v>
      </c>
    </row>
    <row r="3962" spans="1:5" hidden="1">
      <c r="A3962" t="s">
        <v>8789</v>
      </c>
      <c r="B3962" t="s">
        <v>768</v>
      </c>
      <c r="C3962" t="s">
        <v>8790</v>
      </c>
      <c r="D3962" t="s">
        <v>5652</v>
      </c>
      <c r="E3962" t="s">
        <v>7894</v>
      </c>
    </row>
    <row r="3963" spans="1:5" hidden="1">
      <c r="A3963" t="s">
        <v>9084</v>
      </c>
      <c r="B3963" t="s">
        <v>323</v>
      </c>
      <c r="C3963" t="s">
        <v>9085</v>
      </c>
      <c r="D3963" t="s">
        <v>5652</v>
      </c>
      <c r="E3963" t="s">
        <v>7894</v>
      </c>
    </row>
    <row r="3964" spans="1:5" hidden="1">
      <c r="A3964" t="s">
        <v>9180</v>
      </c>
      <c r="B3964" t="s">
        <v>313</v>
      </c>
      <c r="C3964" t="s">
        <v>9181</v>
      </c>
      <c r="D3964" t="s">
        <v>5652</v>
      </c>
      <c r="E3964" t="s">
        <v>7894</v>
      </c>
    </row>
    <row r="3965" spans="1:5" hidden="1">
      <c r="A3965" t="s">
        <v>9344</v>
      </c>
      <c r="B3965" t="s">
        <v>864</v>
      </c>
      <c r="C3965" t="s">
        <v>9345</v>
      </c>
      <c r="D3965" t="s">
        <v>5652</v>
      </c>
      <c r="E3965" t="s">
        <v>7894</v>
      </c>
    </row>
    <row r="3966" spans="1:5" hidden="1">
      <c r="A3966" t="s">
        <v>5860</v>
      </c>
      <c r="B3966" t="s">
        <v>511</v>
      </c>
      <c r="C3966" t="s">
        <v>5861</v>
      </c>
      <c r="D3966" t="s">
        <v>5652</v>
      </c>
      <c r="E3966" t="s">
        <v>5864</v>
      </c>
    </row>
    <row r="3967" spans="1:5" hidden="1">
      <c r="A3967" t="s">
        <v>5870</v>
      </c>
      <c r="B3967" t="s">
        <v>447</v>
      </c>
      <c r="C3967" t="s">
        <v>5871</v>
      </c>
      <c r="D3967" t="s">
        <v>5652</v>
      </c>
      <c r="E3967" t="s">
        <v>5864</v>
      </c>
    </row>
    <row r="3968" spans="1:5" hidden="1">
      <c r="A3968" t="s">
        <v>6058</v>
      </c>
      <c r="B3968" t="s">
        <v>287</v>
      </c>
      <c r="C3968" t="s">
        <v>6059</v>
      </c>
      <c r="D3968" t="s">
        <v>5652</v>
      </c>
      <c r="E3968" t="s">
        <v>5864</v>
      </c>
    </row>
    <row r="3969" spans="1:5" hidden="1">
      <c r="A3969" t="s">
        <v>6108</v>
      </c>
      <c r="B3969" t="s">
        <v>185</v>
      </c>
      <c r="C3969" t="s">
        <v>6109</v>
      </c>
      <c r="D3969" t="s">
        <v>5652</v>
      </c>
      <c r="E3969" t="s">
        <v>5864</v>
      </c>
    </row>
    <row r="3970" spans="1:5" hidden="1">
      <c r="A3970" t="s">
        <v>6116</v>
      </c>
      <c r="B3970" t="s">
        <v>648</v>
      </c>
      <c r="C3970" t="s">
        <v>6117</v>
      </c>
      <c r="D3970" t="s">
        <v>5652</v>
      </c>
      <c r="E3970" t="s">
        <v>5864</v>
      </c>
    </row>
    <row r="3971" spans="1:5" hidden="1">
      <c r="A3971" t="s">
        <v>6145</v>
      </c>
      <c r="B3971" t="s">
        <v>870</v>
      </c>
      <c r="C3971" t="s">
        <v>6146</v>
      </c>
      <c r="D3971" t="s">
        <v>5652</v>
      </c>
      <c r="E3971" t="s">
        <v>5864</v>
      </c>
    </row>
    <row r="3972" spans="1:5" hidden="1">
      <c r="A3972" t="s">
        <v>6165</v>
      </c>
      <c r="B3972" t="s">
        <v>191</v>
      </c>
      <c r="C3972" t="s">
        <v>6166</v>
      </c>
      <c r="D3972" t="s">
        <v>5652</v>
      </c>
      <c r="E3972" t="s">
        <v>5864</v>
      </c>
    </row>
    <row r="3973" spans="1:5" hidden="1">
      <c r="A3973" t="s">
        <v>6257</v>
      </c>
      <c r="B3973" t="s">
        <v>650</v>
      </c>
      <c r="C3973" t="s">
        <v>6258</v>
      </c>
      <c r="D3973" t="s">
        <v>5652</v>
      </c>
      <c r="E3973" t="s">
        <v>5864</v>
      </c>
    </row>
    <row r="3974" spans="1:5" hidden="1">
      <c r="A3974" t="s">
        <v>6262</v>
      </c>
      <c r="B3974" t="s">
        <v>339</v>
      </c>
      <c r="C3974" t="s">
        <v>6263</v>
      </c>
      <c r="D3974" t="s">
        <v>5652</v>
      </c>
      <c r="E3974" t="s">
        <v>5864</v>
      </c>
    </row>
    <row r="3975" spans="1:5" hidden="1">
      <c r="A3975" t="s">
        <v>6304</v>
      </c>
      <c r="B3975" t="s">
        <v>111</v>
      </c>
      <c r="C3975" t="s">
        <v>6305</v>
      </c>
      <c r="D3975" t="s">
        <v>5652</v>
      </c>
      <c r="E3975" t="s">
        <v>5864</v>
      </c>
    </row>
    <row r="3976" spans="1:5" hidden="1">
      <c r="A3976" t="s">
        <v>6642</v>
      </c>
      <c r="B3976" t="s">
        <v>746</v>
      </c>
      <c r="C3976" t="s">
        <v>6643</v>
      </c>
      <c r="D3976" t="s">
        <v>5652</v>
      </c>
      <c r="E3976" t="s">
        <v>5864</v>
      </c>
    </row>
    <row r="3977" spans="1:5" hidden="1">
      <c r="A3977" t="s">
        <v>6755</v>
      </c>
      <c r="B3977" t="s">
        <v>604</v>
      </c>
      <c r="C3977" t="s">
        <v>6756</v>
      </c>
      <c r="D3977" t="s">
        <v>5652</v>
      </c>
      <c r="E3977" t="s">
        <v>5864</v>
      </c>
    </row>
    <row r="3978" spans="1:5" hidden="1">
      <c r="A3978" t="s">
        <v>6772</v>
      </c>
      <c r="B3978" t="s">
        <v>47</v>
      </c>
      <c r="C3978" t="s">
        <v>6773</v>
      </c>
      <c r="D3978" t="s">
        <v>5652</v>
      </c>
      <c r="E3978" t="s">
        <v>5864</v>
      </c>
    </row>
    <row r="3979" spans="1:5" hidden="1">
      <c r="A3979" t="s">
        <v>6814</v>
      </c>
      <c r="B3979" t="s">
        <v>361</v>
      </c>
      <c r="C3979" t="s">
        <v>6815</v>
      </c>
      <c r="D3979" t="s">
        <v>5652</v>
      </c>
      <c r="E3979" t="s">
        <v>5864</v>
      </c>
    </row>
    <row r="3980" spans="1:5" hidden="1">
      <c r="A3980" t="s">
        <v>7022</v>
      </c>
      <c r="B3980" t="s">
        <v>351</v>
      </c>
      <c r="C3980" t="s">
        <v>7023</v>
      </c>
      <c r="D3980" t="s">
        <v>5652</v>
      </c>
      <c r="E3980" t="s">
        <v>5864</v>
      </c>
    </row>
    <row r="3981" spans="1:5" hidden="1">
      <c r="A3981" t="s">
        <v>7101</v>
      </c>
      <c r="B3981" t="s">
        <v>1025</v>
      </c>
      <c r="C3981" t="s">
        <v>7102</v>
      </c>
      <c r="D3981" t="s">
        <v>5652</v>
      </c>
      <c r="E3981" t="s">
        <v>5864</v>
      </c>
    </row>
    <row r="3982" spans="1:5" hidden="1">
      <c r="A3982" t="s">
        <v>7205</v>
      </c>
      <c r="B3982" t="s">
        <v>463</v>
      </c>
      <c r="C3982" t="s">
        <v>7206</v>
      </c>
      <c r="D3982" t="s">
        <v>5652</v>
      </c>
      <c r="E3982" t="s">
        <v>5864</v>
      </c>
    </row>
    <row r="3983" spans="1:5" hidden="1">
      <c r="A3983" t="s">
        <v>7429</v>
      </c>
      <c r="B3983" t="s">
        <v>27</v>
      </c>
      <c r="C3983" t="s">
        <v>7430</v>
      </c>
      <c r="D3983" t="s">
        <v>5652</v>
      </c>
      <c r="E3983" t="s">
        <v>5864</v>
      </c>
    </row>
    <row r="3984" spans="1:5" hidden="1">
      <c r="A3984" t="s">
        <v>7935</v>
      </c>
      <c r="B3984" t="s">
        <v>349</v>
      </c>
      <c r="C3984" t="s">
        <v>7936</v>
      </c>
      <c r="D3984" t="s">
        <v>5652</v>
      </c>
      <c r="E3984" t="s">
        <v>5864</v>
      </c>
    </row>
    <row r="3985" spans="1:5" hidden="1">
      <c r="A3985" t="s">
        <v>7960</v>
      </c>
      <c r="B3985" t="s">
        <v>261</v>
      </c>
      <c r="C3985" t="s">
        <v>7961</v>
      </c>
      <c r="D3985" t="s">
        <v>5652</v>
      </c>
      <c r="E3985" t="s">
        <v>5864</v>
      </c>
    </row>
    <row r="3986" spans="1:5" hidden="1">
      <c r="A3986" t="s">
        <v>8006</v>
      </c>
      <c r="B3986" t="s">
        <v>489</v>
      </c>
      <c r="C3986" t="s">
        <v>8007</v>
      </c>
      <c r="D3986" t="s">
        <v>5652</v>
      </c>
      <c r="E3986" t="s">
        <v>5864</v>
      </c>
    </row>
    <row r="3987" spans="1:5" hidden="1">
      <c r="A3987" t="s">
        <v>8009</v>
      </c>
      <c r="B3987" t="s">
        <v>628</v>
      </c>
      <c r="C3987" t="s">
        <v>8010</v>
      </c>
      <c r="D3987" t="s">
        <v>5652</v>
      </c>
      <c r="E3987" t="s">
        <v>5864</v>
      </c>
    </row>
    <row r="3988" spans="1:5" hidden="1">
      <c r="A3988" t="s">
        <v>8014</v>
      </c>
      <c r="B3988" t="s">
        <v>151</v>
      </c>
      <c r="C3988" t="s">
        <v>8015</v>
      </c>
      <c r="D3988" t="s">
        <v>5652</v>
      </c>
      <c r="E3988" t="s">
        <v>5864</v>
      </c>
    </row>
    <row r="3989" spans="1:5" hidden="1">
      <c r="A3989" t="s">
        <v>8018</v>
      </c>
      <c r="B3989" t="s">
        <v>105</v>
      </c>
      <c r="C3989" t="s">
        <v>8019</v>
      </c>
      <c r="D3989" t="s">
        <v>5652</v>
      </c>
      <c r="E3989" t="s">
        <v>5864</v>
      </c>
    </row>
    <row r="3990" spans="1:5" hidden="1">
      <c r="A3990" t="s">
        <v>8056</v>
      </c>
      <c r="B3990" t="s">
        <v>355</v>
      </c>
      <c r="C3990" t="s">
        <v>8057</v>
      </c>
      <c r="D3990" t="s">
        <v>5652</v>
      </c>
      <c r="E3990" t="s">
        <v>5864</v>
      </c>
    </row>
    <row r="3991" spans="1:5" hidden="1">
      <c r="A3991" t="s">
        <v>8069</v>
      </c>
      <c r="B3991" t="s">
        <v>537</v>
      </c>
      <c r="C3991" t="s">
        <v>8070</v>
      </c>
      <c r="D3991" t="s">
        <v>5652</v>
      </c>
      <c r="E3991" t="s">
        <v>5864</v>
      </c>
    </row>
    <row r="3992" spans="1:5" hidden="1">
      <c r="A3992" t="s">
        <v>8346</v>
      </c>
      <c r="B3992" t="s">
        <v>807</v>
      </c>
      <c r="C3992" t="s">
        <v>8347</v>
      </c>
      <c r="D3992" t="s">
        <v>5652</v>
      </c>
      <c r="E3992" t="s">
        <v>5864</v>
      </c>
    </row>
    <row r="3993" spans="1:5" hidden="1">
      <c r="A3993" t="s">
        <v>8604</v>
      </c>
      <c r="B3993" t="s">
        <v>732</v>
      </c>
      <c r="C3993" t="s">
        <v>8605</v>
      </c>
      <c r="D3993" t="s">
        <v>5652</v>
      </c>
      <c r="E3993" t="s">
        <v>5864</v>
      </c>
    </row>
    <row r="3994" spans="1:5" hidden="1">
      <c r="A3994" t="s">
        <v>8611</v>
      </c>
      <c r="B3994" t="s">
        <v>688</v>
      </c>
      <c r="C3994" t="s">
        <v>8612</v>
      </c>
      <c r="D3994" t="s">
        <v>5652</v>
      </c>
      <c r="E3994" t="s">
        <v>5864</v>
      </c>
    </row>
    <row r="3995" spans="1:5" hidden="1">
      <c r="A3995" t="s">
        <v>8670</v>
      </c>
      <c r="B3995" t="s">
        <v>219</v>
      </c>
      <c r="C3995" t="s">
        <v>8671</v>
      </c>
      <c r="D3995" t="s">
        <v>5652</v>
      </c>
      <c r="E3995" t="s">
        <v>5864</v>
      </c>
    </row>
    <row r="3996" spans="1:5" hidden="1">
      <c r="A3996" t="s">
        <v>8680</v>
      </c>
      <c r="B3996" t="s">
        <v>79</v>
      </c>
      <c r="C3996" t="s">
        <v>8681</v>
      </c>
      <c r="D3996" t="s">
        <v>5652</v>
      </c>
      <c r="E3996" t="s">
        <v>5864</v>
      </c>
    </row>
    <row r="3997" spans="1:5" hidden="1">
      <c r="A3997" t="s">
        <v>8813</v>
      </c>
      <c r="B3997" t="s">
        <v>770</v>
      </c>
      <c r="C3997" t="s">
        <v>8814</v>
      </c>
      <c r="D3997" t="s">
        <v>5652</v>
      </c>
      <c r="E3997" t="s">
        <v>5864</v>
      </c>
    </row>
    <row r="3998" spans="1:5" hidden="1">
      <c r="A3998" t="s">
        <v>8843</v>
      </c>
      <c r="B3998" t="s">
        <v>1047</v>
      </c>
      <c r="C3998" t="s">
        <v>8844</v>
      </c>
      <c r="D3998" t="s">
        <v>5652</v>
      </c>
      <c r="E3998" t="s">
        <v>5864</v>
      </c>
    </row>
    <row r="3999" spans="1:5" hidden="1">
      <c r="A3999" t="s">
        <v>8991</v>
      </c>
      <c r="B3999" t="s">
        <v>780</v>
      </c>
      <c r="C3999" t="s">
        <v>8992</v>
      </c>
      <c r="D3999" t="s">
        <v>5652</v>
      </c>
      <c r="E3999" t="s">
        <v>5864</v>
      </c>
    </row>
    <row r="4000" spans="1:5" hidden="1">
      <c r="A4000" t="s">
        <v>9034</v>
      </c>
      <c r="B4000" t="s">
        <v>215</v>
      </c>
      <c r="C4000" t="s">
        <v>9035</v>
      </c>
      <c r="D4000" t="s">
        <v>5652</v>
      </c>
      <c r="E4000" t="s">
        <v>5864</v>
      </c>
    </row>
    <row r="4001" spans="1:5" hidden="1">
      <c r="A4001" t="s">
        <v>9084</v>
      </c>
      <c r="B4001" t="s">
        <v>323</v>
      </c>
      <c r="C4001" t="s">
        <v>9085</v>
      </c>
      <c r="D4001" t="s">
        <v>5652</v>
      </c>
      <c r="E4001" t="s">
        <v>5864</v>
      </c>
    </row>
    <row r="4002" spans="1:5" hidden="1">
      <c r="A4002" t="s">
        <v>9216</v>
      </c>
      <c r="B4002" t="s">
        <v>803</v>
      </c>
      <c r="C4002" t="s">
        <v>9217</v>
      </c>
      <c r="D4002" t="s">
        <v>5652</v>
      </c>
      <c r="E4002" t="s">
        <v>5864</v>
      </c>
    </row>
    <row r="4003" spans="1:5" hidden="1">
      <c r="A4003" t="s">
        <v>9236</v>
      </c>
      <c r="B4003" t="s">
        <v>253</v>
      </c>
      <c r="C4003" t="s">
        <v>9237</v>
      </c>
      <c r="D4003" t="s">
        <v>5652</v>
      </c>
      <c r="E4003" t="s">
        <v>5864</v>
      </c>
    </row>
    <row r="4004" spans="1:5" hidden="1">
      <c r="A4004" t="s">
        <v>9475</v>
      </c>
      <c r="B4004" t="s">
        <v>113</v>
      </c>
      <c r="C4004" t="s">
        <v>9476</v>
      </c>
      <c r="D4004" t="s">
        <v>5652</v>
      </c>
      <c r="E4004" t="s">
        <v>5864</v>
      </c>
    </row>
    <row r="4005" spans="1:5" hidden="1">
      <c r="A4005" t="s">
        <v>9566</v>
      </c>
      <c r="B4005" t="s">
        <v>269</v>
      </c>
      <c r="C4005" t="s">
        <v>9567</v>
      </c>
      <c r="D4005" t="s">
        <v>5652</v>
      </c>
      <c r="E4005" t="s">
        <v>5864</v>
      </c>
    </row>
    <row r="4006" spans="1:5" hidden="1">
      <c r="A4006" t="s">
        <v>9571</v>
      </c>
      <c r="B4006" t="s">
        <v>622</v>
      </c>
      <c r="C4006" t="s">
        <v>9572</v>
      </c>
      <c r="D4006" t="s">
        <v>5652</v>
      </c>
      <c r="E4006" t="s">
        <v>5864</v>
      </c>
    </row>
    <row r="4007" spans="1:5" hidden="1">
      <c r="A4007" t="s">
        <v>9952</v>
      </c>
      <c r="B4007" t="s">
        <v>1065</v>
      </c>
      <c r="C4007" t="s">
        <v>9953</v>
      </c>
      <c r="D4007" t="s">
        <v>5652</v>
      </c>
      <c r="E4007" t="s">
        <v>5864</v>
      </c>
    </row>
    <row r="4008" spans="1:5" hidden="1">
      <c r="A4008" t="s">
        <v>8680</v>
      </c>
      <c r="B4008" t="s">
        <v>79</v>
      </c>
      <c r="C4008" t="s">
        <v>8681</v>
      </c>
      <c r="D4008" t="s">
        <v>5655</v>
      </c>
      <c r="E4008" t="s">
        <v>8686</v>
      </c>
    </row>
    <row r="4009" spans="1:5" hidden="1">
      <c r="A4009" t="s">
        <v>8692</v>
      </c>
      <c r="B4009" t="s">
        <v>762</v>
      </c>
      <c r="C4009" t="s">
        <v>8693</v>
      </c>
      <c r="D4009" t="s">
        <v>5655</v>
      </c>
      <c r="E4009" t="s">
        <v>8686</v>
      </c>
    </row>
    <row r="4010" spans="1:5" hidden="1">
      <c r="A4010" t="s">
        <v>9170</v>
      </c>
      <c r="B4010" t="s">
        <v>668</v>
      </c>
      <c r="C4010" t="s">
        <v>9171</v>
      </c>
      <c r="D4010" t="s">
        <v>5655</v>
      </c>
      <c r="E4010" t="s">
        <v>8686</v>
      </c>
    </row>
    <row r="4011" spans="1:5" hidden="1">
      <c r="A4011" t="s">
        <v>9344</v>
      </c>
      <c r="B4011" t="s">
        <v>864</v>
      </c>
      <c r="C4011" t="s">
        <v>9345</v>
      </c>
      <c r="D4011" t="s">
        <v>5655</v>
      </c>
      <c r="E4011" t="s">
        <v>8686</v>
      </c>
    </row>
    <row r="4012" spans="1:5" hidden="1">
      <c r="A4012" t="s">
        <v>9385</v>
      </c>
      <c r="B4012" t="s">
        <v>297</v>
      </c>
      <c r="C4012" t="s">
        <v>9386</v>
      </c>
      <c r="D4012" t="s">
        <v>5655</v>
      </c>
      <c r="E4012" t="s">
        <v>8686</v>
      </c>
    </row>
    <row r="4013" spans="1:5" hidden="1">
      <c r="A4013" t="s">
        <v>8879</v>
      </c>
      <c r="B4013" t="s">
        <v>1048</v>
      </c>
      <c r="C4013" t="s">
        <v>8880</v>
      </c>
      <c r="D4013" t="s">
        <v>5655</v>
      </c>
      <c r="E4013" t="s">
        <v>8885</v>
      </c>
    </row>
    <row r="4014" spans="1:5" hidden="1">
      <c r="A4014" t="s">
        <v>6165</v>
      </c>
      <c r="B4014" t="s">
        <v>191</v>
      </c>
      <c r="C4014" t="s">
        <v>6166</v>
      </c>
      <c r="D4014" t="s">
        <v>5652</v>
      </c>
      <c r="E4014" t="s">
        <v>6168</v>
      </c>
    </row>
    <row r="4015" spans="1:5" hidden="1">
      <c r="A4015" t="s">
        <v>6363</v>
      </c>
      <c r="B4015" t="s">
        <v>367</v>
      </c>
      <c r="C4015" t="s">
        <v>6364</v>
      </c>
      <c r="D4015" t="s">
        <v>5652</v>
      </c>
      <c r="E4015" t="s">
        <v>6168</v>
      </c>
    </row>
    <row r="4016" spans="1:5" hidden="1">
      <c r="A4016" t="s">
        <v>7101</v>
      </c>
      <c r="B4016" t="s">
        <v>1025</v>
      </c>
      <c r="C4016" t="s">
        <v>7102</v>
      </c>
      <c r="D4016" t="s">
        <v>5652</v>
      </c>
      <c r="E4016" t="s">
        <v>6168</v>
      </c>
    </row>
    <row r="4017" spans="1:5" hidden="1">
      <c r="A4017" t="s">
        <v>7266</v>
      </c>
      <c r="B4017" t="s">
        <v>335</v>
      </c>
      <c r="C4017" t="s">
        <v>7267</v>
      </c>
      <c r="D4017" t="s">
        <v>5652</v>
      </c>
      <c r="E4017" t="s">
        <v>6168</v>
      </c>
    </row>
    <row r="4018" spans="1:5" hidden="1">
      <c r="A4018" t="s">
        <v>7577</v>
      </c>
      <c r="B4018" t="s">
        <v>189</v>
      </c>
      <c r="C4018" t="s">
        <v>2141</v>
      </c>
      <c r="D4018" t="s">
        <v>5652</v>
      </c>
      <c r="E4018" t="s">
        <v>6168</v>
      </c>
    </row>
    <row r="4019" spans="1:5" hidden="1">
      <c r="A4019" t="s">
        <v>7635</v>
      </c>
      <c r="B4019" t="s">
        <v>83</v>
      </c>
      <c r="C4019" t="s">
        <v>5594</v>
      </c>
      <c r="D4019" t="s">
        <v>5652</v>
      </c>
      <c r="E4019" t="s">
        <v>6168</v>
      </c>
    </row>
    <row r="4020" spans="1:5" hidden="1">
      <c r="A4020" t="s">
        <v>7658</v>
      </c>
      <c r="B4020" t="s">
        <v>825</v>
      </c>
      <c r="C4020" t="s">
        <v>7659</v>
      </c>
      <c r="D4020" t="s">
        <v>5652</v>
      </c>
      <c r="E4020" t="s">
        <v>6168</v>
      </c>
    </row>
    <row r="4021" spans="1:5" hidden="1">
      <c r="A4021" t="s">
        <v>7819</v>
      </c>
      <c r="B4021" t="s">
        <v>51</v>
      </c>
      <c r="C4021" t="s">
        <v>7820</v>
      </c>
      <c r="D4021" t="s">
        <v>5652</v>
      </c>
      <c r="E4021" t="s">
        <v>6168</v>
      </c>
    </row>
    <row r="4022" spans="1:5" hidden="1">
      <c r="A4022" t="s">
        <v>8744</v>
      </c>
      <c r="B4022" t="s">
        <v>764</v>
      </c>
      <c r="C4022" t="s">
        <v>8745</v>
      </c>
      <c r="D4022" t="s">
        <v>5652</v>
      </c>
      <c r="E4022" t="s">
        <v>6168</v>
      </c>
    </row>
    <row r="4023" spans="1:5" hidden="1">
      <c r="A4023" t="s">
        <v>8766</v>
      </c>
      <c r="B4023" t="s">
        <v>766</v>
      </c>
      <c r="C4023" t="s">
        <v>8767</v>
      </c>
      <c r="D4023" t="s">
        <v>5652</v>
      </c>
      <c r="E4023" t="s">
        <v>6168</v>
      </c>
    </row>
    <row r="4024" spans="1:5" hidden="1">
      <c r="A4024" t="s">
        <v>8813</v>
      </c>
      <c r="B4024" t="s">
        <v>770</v>
      </c>
      <c r="C4024" t="s">
        <v>8814</v>
      </c>
      <c r="D4024" t="s">
        <v>5652</v>
      </c>
      <c r="E4024" t="s">
        <v>6168</v>
      </c>
    </row>
    <row r="4025" spans="1:5" hidden="1">
      <c r="A4025" t="s">
        <v>8824</v>
      </c>
      <c r="B4025" t="s">
        <v>772</v>
      </c>
      <c r="C4025" t="s">
        <v>8825</v>
      </c>
      <c r="D4025" t="s">
        <v>5652</v>
      </c>
      <c r="E4025" t="s">
        <v>6168</v>
      </c>
    </row>
    <row r="4026" spans="1:5" hidden="1">
      <c r="A4026" t="s">
        <v>8841</v>
      </c>
      <c r="B4026" t="s">
        <v>640</v>
      </c>
      <c r="C4026" t="s">
        <v>8842</v>
      </c>
      <c r="D4026" t="s">
        <v>5652</v>
      </c>
      <c r="E4026" t="s">
        <v>6168</v>
      </c>
    </row>
    <row r="4027" spans="1:5" hidden="1">
      <c r="A4027" t="s">
        <v>8843</v>
      </c>
      <c r="B4027" t="s">
        <v>1047</v>
      </c>
      <c r="C4027" t="s">
        <v>8844</v>
      </c>
      <c r="D4027" t="s">
        <v>5652</v>
      </c>
      <c r="E4027" t="s">
        <v>6168</v>
      </c>
    </row>
    <row r="4028" spans="1:5" hidden="1">
      <c r="A4028" t="s">
        <v>8846</v>
      </c>
      <c r="B4028" t="s">
        <v>535</v>
      </c>
      <c r="C4028" t="s">
        <v>8847</v>
      </c>
      <c r="D4028" t="s">
        <v>5652</v>
      </c>
      <c r="E4028" t="s">
        <v>6168</v>
      </c>
    </row>
    <row r="4029" spans="1:5" hidden="1">
      <c r="A4029" t="s">
        <v>8867</v>
      </c>
      <c r="B4029" t="s">
        <v>774</v>
      </c>
      <c r="C4029" t="s">
        <v>8868</v>
      </c>
      <c r="D4029" t="s">
        <v>5652</v>
      </c>
      <c r="E4029" t="s">
        <v>6168</v>
      </c>
    </row>
    <row r="4030" spans="1:5" hidden="1">
      <c r="A4030" t="s">
        <v>8899</v>
      </c>
      <c r="B4030" t="s">
        <v>161</v>
      </c>
      <c r="C4030" t="s">
        <v>8900</v>
      </c>
      <c r="D4030" t="s">
        <v>5652</v>
      </c>
      <c r="E4030" t="s">
        <v>6168</v>
      </c>
    </row>
    <row r="4031" spans="1:5" hidden="1">
      <c r="A4031" t="s">
        <v>8977</v>
      </c>
      <c r="B4031" t="s">
        <v>443</v>
      </c>
      <c r="C4031" t="s">
        <v>8978</v>
      </c>
      <c r="D4031" t="s">
        <v>5652</v>
      </c>
      <c r="E4031" t="s">
        <v>6168</v>
      </c>
    </row>
    <row r="4032" spans="1:5" hidden="1">
      <c r="A4032" t="s">
        <v>8984</v>
      </c>
      <c r="B4032" t="s">
        <v>778</v>
      </c>
      <c r="C4032" t="s">
        <v>8985</v>
      </c>
      <c r="D4032" t="s">
        <v>5652</v>
      </c>
      <c r="E4032" t="s">
        <v>6168</v>
      </c>
    </row>
    <row r="4033" spans="1:5" hidden="1">
      <c r="A4033" t="s">
        <v>8991</v>
      </c>
      <c r="B4033" t="s">
        <v>780</v>
      </c>
      <c r="C4033" t="s">
        <v>8992</v>
      </c>
      <c r="D4033" t="s">
        <v>5652</v>
      </c>
      <c r="E4033" t="s">
        <v>6168</v>
      </c>
    </row>
    <row r="4034" spans="1:5" hidden="1">
      <c r="A4034" t="s">
        <v>9027</v>
      </c>
      <c r="B4034" t="s">
        <v>784</v>
      </c>
      <c r="C4034" t="s">
        <v>9028</v>
      </c>
      <c r="D4034" t="s">
        <v>5652</v>
      </c>
      <c r="E4034" t="s">
        <v>6168</v>
      </c>
    </row>
    <row r="4035" spans="1:5" hidden="1">
      <c r="A4035" t="s">
        <v>9034</v>
      </c>
      <c r="B4035" t="s">
        <v>215</v>
      </c>
      <c r="C4035" t="s">
        <v>9035</v>
      </c>
      <c r="D4035" t="s">
        <v>5652</v>
      </c>
      <c r="E4035" t="s">
        <v>6168</v>
      </c>
    </row>
    <row r="4036" spans="1:5" hidden="1">
      <c r="A4036" t="s">
        <v>9170</v>
      </c>
      <c r="B4036" t="s">
        <v>668</v>
      </c>
      <c r="C4036" t="s">
        <v>9171</v>
      </c>
      <c r="D4036" t="s">
        <v>5652</v>
      </c>
      <c r="E4036" t="s">
        <v>6168</v>
      </c>
    </row>
    <row r="4037" spans="1:5" hidden="1">
      <c r="A4037" t="s">
        <v>9274</v>
      </c>
      <c r="B4037" t="s">
        <v>263</v>
      </c>
      <c r="C4037" t="s">
        <v>9275</v>
      </c>
      <c r="D4037" t="s">
        <v>5652</v>
      </c>
      <c r="E4037" t="s">
        <v>6168</v>
      </c>
    </row>
    <row r="4038" spans="1:5" hidden="1">
      <c r="A4038" t="s">
        <v>9538</v>
      </c>
      <c r="B4038" t="s">
        <v>676</v>
      </c>
      <c r="C4038" t="s">
        <v>9539</v>
      </c>
      <c r="D4038" t="s">
        <v>5652</v>
      </c>
      <c r="E4038" t="s">
        <v>6168</v>
      </c>
    </row>
    <row r="4039" spans="1:5" hidden="1">
      <c r="A4039" t="s">
        <v>9840</v>
      </c>
      <c r="B4039" t="s">
        <v>445</v>
      </c>
      <c r="C4039" t="s">
        <v>9841</v>
      </c>
      <c r="D4039" t="s">
        <v>5652</v>
      </c>
      <c r="E4039" t="s">
        <v>6168</v>
      </c>
    </row>
    <row r="4040" spans="1:5" hidden="1">
      <c r="A4040" t="s">
        <v>10036</v>
      </c>
      <c r="B4040" t="s">
        <v>431</v>
      </c>
      <c r="C4040" t="s">
        <v>10037</v>
      </c>
      <c r="D4040" t="s">
        <v>5652</v>
      </c>
      <c r="E4040" t="s">
        <v>6168</v>
      </c>
    </row>
    <row r="4041" spans="1:5" hidden="1">
      <c r="A4041" t="s">
        <v>6669</v>
      </c>
      <c r="B4041" t="s">
        <v>614</v>
      </c>
      <c r="C4041" t="s">
        <v>6670</v>
      </c>
      <c r="D4041" t="s">
        <v>5652</v>
      </c>
      <c r="E4041" t="s">
        <v>6674</v>
      </c>
    </row>
    <row r="4042" spans="1:5" hidden="1">
      <c r="A4042" t="s">
        <v>7174</v>
      </c>
      <c r="B4042" t="s">
        <v>670</v>
      </c>
      <c r="C4042" t="s">
        <v>7175</v>
      </c>
      <c r="D4042" t="s">
        <v>5652</v>
      </c>
      <c r="E4042" t="s">
        <v>6674</v>
      </c>
    </row>
    <row r="4043" spans="1:5" hidden="1">
      <c r="A4043" t="s">
        <v>7266</v>
      </c>
      <c r="B4043" t="s">
        <v>335</v>
      </c>
      <c r="C4043" t="s">
        <v>7267</v>
      </c>
      <c r="D4043" t="s">
        <v>5652</v>
      </c>
      <c r="E4043" t="s">
        <v>6674</v>
      </c>
    </row>
    <row r="4044" spans="1:5" hidden="1">
      <c r="A4044" t="s">
        <v>8242</v>
      </c>
      <c r="B4044" t="s">
        <v>467</v>
      </c>
      <c r="C4044" t="s">
        <v>8243</v>
      </c>
      <c r="D4044" t="s">
        <v>5652</v>
      </c>
      <c r="E4044" t="s">
        <v>6674</v>
      </c>
    </row>
    <row r="4045" spans="1:5" hidden="1">
      <c r="A4045" t="s">
        <v>8321</v>
      </c>
      <c r="B4045" t="s">
        <v>449</v>
      </c>
      <c r="C4045" t="s">
        <v>8322</v>
      </c>
      <c r="D4045" t="s">
        <v>5652</v>
      </c>
      <c r="E4045" t="s">
        <v>6674</v>
      </c>
    </row>
    <row r="4046" spans="1:5" hidden="1">
      <c r="A4046" t="s">
        <v>8346</v>
      </c>
      <c r="B4046" t="s">
        <v>807</v>
      </c>
      <c r="C4046" t="s">
        <v>8347</v>
      </c>
      <c r="D4046" t="s">
        <v>5652</v>
      </c>
      <c r="E4046" t="s">
        <v>6674</v>
      </c>
    </row>
    <row r="4047" spans="1:5" hidden="1">
      <c r="A4047" t="s">
        <v>8611</v>
      </c>
      <c r="B4047" t="s">
        <v>688</v>
      </c>
      <c r="C4047" t="s">
        <v>8612</v>
      </c>
      <c r="D4047" t="s">
        <v>5652</v>
      </c>
      <c r="E4047" t="s">
        <v>6674</v>
      </c>
    </row>
    <row r="4048" spans="1:5" hidden="1">
      <c r="A4048" t="s">
        <v>8680</v>
      </c>
      <c r="B4048" t="s">
        <v>79</v>
      </c>
      <c r="C4048" t="s">
        <v>8681</v>
      </c>
      <c r="D4048" t="s">
        <v>5652</v>
      </c>
      <c r="E4048" t="s">
        <v>6674</v>
      </c>
    </row>
    <row r="4049" spans="1:5" hidden="1">
      <c r="A4049" t="s">
        <v>8699</v>
      </c>
      <c r="B4049" t="s">
        <v>481</v>
      </c>
      <c r="C4049" t="s">
        <v>8700</v>
      </c>
      <c r="D4049" t="s">
        <v>5652</v>
      </c>
      <c r="E4049" t="s">
        <v>6674</v>
      </c>
    </row>
    <row r="4050" spans="1:5" hidden="1">
      <c r="A4050" t="s">
        <v>8857</v>
      </c>
      <c r="B4050" t="s">
        <v>305</v>
      </c>
      <c r="C4050" t="s">
        <v>8858</v>
      </c>
      <c r="D4050" t="s">
        <v>5652</v>
      </c>
      <c r="E4050" t="s">
        <v>6674</v>
      </c>
    </row>
    <row r="4051" spans="1:5" hidden="1">
      <c r="A4051" t="s">
        <v>8999</v>
      </c>
      <c r="B4051" t="s">
        <v>662</v>
      </c>
      <c r="C4051" t="s">
        <v>9000</v>
      </c>
      <c r="D4051" t="s">
        <v>5652</v>
      </c>
      <c r="E4051" t="s">
        <v>6674</v>
      </c>
    </row>
    <row r="4052" spans="1:5" hidden="1">
      <c r="A4052" t="s">
        <v>9180</v>
      </c>
      <c r="B4052" t="s">
        <v>313</v>
      </c>
      <c r="C4052" t="s">
        <v>9181</v>
      </c>
      <c r="D4052" t="s">
        <v>5652</v>
      </c>
      <c r="E4052" t="s">
        <v>6674</v>
      </c>
    </row>
    <row r="4053" spans="1:5" hidden="1">
      <c r="A4053" t="s">
        <v>9270</v>
      </c>
      <c r="B4053" t="s">
        <v>696</v>
      </c>
      <c r="C4053" t="s">
        <v>9271</v>
      </c>
      <c r="D4053" t="s">
        <v>5652</v>
      </c>
      <c r="E4053" t="s">
        <v>6674</v>
      </c>
    </row>
    <row r="4054" spans="1:5" hidden="1">
      <c r="A4054" t="s">
        <v>8497</v>
      </c>
      <c r="B4054" t="s">
        <v>624</v>
      </c>
      <c r="C4054" t="s">
        <v>8498</v>
      </c>
      <c r="D4054" t="s">
        <v>5655</v>
      </c>
      <c r="E4054" t="s">
        <v>8509</v>
      </c>
    </row>
    <row r="4055" spans="1:5" hidden="1">
      <c r="A4055" t="s">
        <v>5983</v>
      </c>
      <c r="B4055" t="s">
        <v>501</v>
      </c>
      <c r="C4055" t="s">
        <v>5984</v>
      </c>
      <c r="D4055" t="s">
        <v>5655</v>
      </c>
      <c r="E4055" t="s">
        <v>5999</v>
      </c>
    </row>
    <row r="4056" spans="1:5" hidden="1">
      <c r="A4056" t="s">
        <v>7486</v>
      </c>
      <c r="B4056" t="s">
        <v>572</v>
      </c>
      <c r="C4056" t="s">
        <v>7487</v>
      </c>
      <c r="D4056" t="s">
        <v>5655</v>
      </c>
      <c r="E4056" t="s">
        <v>5999</v>
      </c>
    </row>
    <row r="4057" spans="1:5" hidden="1">
      <c r="A4057" t="s">
        <v>7511</v>
      </c>
      <c r="B4057" t="s">
        <v>329</v>
      </c>
      <c r="C4057" t="s">
        <v>7512</v>
      </c>
      <c r="D4057" t="s">
        <v>5655</v>
      </c>
      <c r="E4057" t="s">
        <v>5999</v>
      </c>
    </row>
    <row r="4058" spans="1:5" hidden="1">
      <c r="A4058" t="s">
        <v>7530</v>
      </c>
      <c r="B4058" t="s">
        <v>107</v>
      </c>
      <c r="C4058" t="s">
        <v>7531</v>
      </c>
      <c r="D4058" t="s">
        <v>5655</v>
      </c>
      <c r="E4058" t="s">
        <v>5999</v>
      </c>
    </row>
    <row r="4059" spans="1:5" hidden="1">
      <c r="A4059" t="s">
        <v>8110</v>
      </c>
      <c r="B4059" t="s">
        <v>283</v>
      </c>
      <c r="C4059" t="s">
        <v>8111</v>
      </c>
      <c r="D4059" t="s">
        <v>5655</v>
      </c>
      <c r="E4059" t="s">
        <v>5999</v>
      </c>
    </row>
    <row r="4060" spans="1:5" hidden="1">
      <c r="A4060" t="s">
        <v>8425</v>
      </c>
      <c r="B4060" t="s">
        <v>584</v>
      </c>
      <c r="C4060" t="s">
        <v>8426</v>
      </c>
      <c r="D4060" t="s">
        <v>5655</v>
      </c>
      <c r="E4060" t="s">
        <v>5999</v>
      </c>
    </row>
    <row r="4061" spans="1:5" hidden="1">
      <c r="A4061" t="s">
        <v>9126</v>
      </c>
      <c r="B4061" t="s">
        <v>377</v>
      </c>
      <c r="C4061" t="s">
        <v>9127</v>
      </c>
      <c r="D4061" t="s">
        <v>5655</v>
      </c>
      <c r="E4061" t="s">
        <v>5999</v>
      </c>
    </row>
    <row r="4062" spans="1:5" hidden="1">
      <c r="A4062" t="s">
        <v>6835</v>
      </c>
      <c r="B4062" t="s">
        <v>75</v>
      </c>
      <c r="C4062" t="s">
        <v>6836</v>
      </c>
      <c r="D4062" t="s">
        <v>5655</v>
      </c>
      <c r="E4062" t="s">
        <v>6839</v>
      </c>
    </row>
    <row r="4063" spans="1:5" hidden="1">
      <c r="A4063" t="s">
        <v>7486</v>
      </c>
      <c r="B4063" t="s">
        <v>572</v>
      </c>
      <c r="C4063" t="s">
        <v>7487</v>
      </c>
      <c r="D4063" t="s">
        <v>5655</v>
      </c>
      <c r="E4063" t="s">
        <v>6839</v>
      </c>
    </row>
    <row r="4064" spans="1:5" hidden="1">
      <c r="A4064" t="s">
        <v>7511</v>
      </c>
      <c r="B4064" t="s">
        <v>329</v>
      </c>
      <c r="C4064" t="s">
        <v>7512</v>
      </c>
      <c r="D4064" t="s">
        <v>5655</v>
      </c>
      <c r="E4064" t="s">
        <v>6839</v>
      </c>
    </row>
    <row r="4065" spans="1:5" hidden="1">
      <c r="A4065" t="s">
        <v>8857</v>
      </c>
      <c r="B4065" t="s">
        <v>305</v>
      </c>
      <c r="C4065" t="s">
        <v>8858</v>
      </c>
      <c r="D4065" t="s">
        <v>5655</v>
      </c>
      <c r="E4065" t="s">
        <v>6839</v>
      </c>
    </row>
    <row r="4066" spans="1:5" hidden="1">
      <c r="A4066" t="s">
        <v>6708</v>
      </c>
      <c r="B4066" t="s">
        <v>517</v>
      </c>
      <c r="C4066" t="s">
        <v>6709</v>
      </c>
      <c r="D4066" t="s">
        <v>5655</v>
      </c>
      <c r="E4066" t="s">
        <v>6712</v>
      </c>
    </row>
    <row r="4067" spans="1:5" hidden="1">
      <c r="A4067" t="s">
        <v>9980</v>
      </c>
      <c r="B4067" t="s">
        <v>115</v>
      </c>
      <c r="C4067" t="s">
        <v>9981</v>
      </c>
      <c r="D4067" t="s">
        <v>5652</v>
      </c>
      <c r="E4067" t="s">
        <v>9983</v>
      </c>
    </row>
    <row r="4068" spans="1:5" hidden="1">
      <c r="A4068" t="s">
        <v>7277</v>
      </c>
      <c r="B4068" t="s">
        <v>77</v>
      </c>
      <c r="C4068" t="s">
        <v>7278</v>
      </c>
      <c r="D4068" t="s">
        <v>5652</v>
      </c>
      <c r="E4068" t="s">
        <v>7279</v>
      </c>
    </row>
    <row r="4069" spans="1:5" hidden="1">
      <c r="A4069" t="s">
        <v>8634</v>
      </c>
      <c r="B4069" t="s">
        <v>734</v>
      </c>
      <c r="C4069" t="s">
        <v>8635</v>
      </c>
      <c r="D4069" t="s">
        <v>5652</v>
      </c>
      <c r="E4069" t="s">
        <v>7279</v>
      </c>
    </row>
    <row r="4070" spans="1:5" hidden="1">
      <c r="A4070" t="s">
        <v>8879</v>
      </c>
      <c r="B4070" t="s">
        <v>1048</v>
      </c>
      <c r="C4070" t="s">
        <v>8880</v>
      </c>
      <c r="D4070" t="s">
        <v>5652</v>
      </c>
      <c r="E4070" t="s">
        <v>7279</v>
      </c>
    </row>
    <row r="4071" spans="1:5" hidden="1">
      <c r="A4071" t="s">
        <v>8895</v>
      </c>
      <c r="B4071" t="s">
        <v>293</v>
      </c>
      <c r="C4071" t="s">
        <v>8896</v>
      </c>
      <c r="D4071" t="s">
        <v>5652</v>
      </c>
      <c r="E4071" t="s">
        <v>7279</v>
      </c>
    </row>
    <row r="4072" spans="1:5" hidden="1">
      <c r="A4072" t="s">
        <v>8991</v>
      </c>
      <c r="B4072" t="s">
        <v>780</v>
      </c>
      <c r="C4072" t="s">
        <v>8992</v>
      </c>
      <c r="D4072" t="s">
        <v>5652</v>
      </c>
      <c r="E4072" t="s">
        <v>7279</v>
      </c>
    </row>
    <row r="4073" spans="1:5" hidden="1">
      <c r="A4073" t="s">
        <v>9034</v>
      </c>
      <c r="B4073" t="s">
        <v>215</v>
      </c>
      <c r="C4073" t="s">
        <v>9035</v>
      </c>
      <c r="D4073" t="s">
        <v>5652</v>
      </c>
      <c r="E4073" t="s">
        <v>7279</v>
      </c>
    </row>
    <row r="4074" spans="1:5" hidden="1">
      <c r="A4074" t="s">
        <v>9037</v>
      </c>
      <c r="B4074" t="s">
        <v>664</v>
      </c>
      <c r="C4074" t="s">
        <v>9038</v>
      </c>
      <c r="D4074" t="s">
        <v>5652</v>
      </c>
      <c r="E4074" t="s">
        <v>7279</v>
      </c>
    </row>
    <row r="4075" spans="1:5" hidden="1">
      <c r="A4075" t="s">
        <v>9064</v>
      </c>
      <c r="B4075" t="s">
        <v>795</v>
      </c>
      <c r="C4075" t="s">
        <v>9065</v>
      </c>
      <c r="D4075" t="s">
        <v>5652</v>
      </c>
      <c r="E4075" t="s">
        <v>7279</v>
      </c>
    </row>
    <row r="4076" spans="1:5" hidden="1">
      <c r="A4076" t="s">
        <v>9216</v>
      </c>
      <c r="B4076" t="s">
        <v>803</v>
      </c>
      <c r="C4076" t="s">
        <v>9217</v>
      </c>
      <c r="D4076" t="s">
        <v>5652</v>
      </c>
      <c r="E4076" t="s">
        <v>7279</v>
      </c>
    </row>
    <row r="4077" spans="1:5" hidden="1">
      <c r="A4077" t="s">
        <v>9236</v>
      </c>
      <c r="B4077" t="s">
        <v>253</v>
      </c>
      <c r="C4077" t="s">
        <v>9237</v>
      </c>
      <c r="D4077" t="s">
        <v>5652</v>
      </c>
      <c r="E4077" t="s">
        <v>7279</v>
      </c>
    </row>
    <row r="4078" spans="1:5" hidden="1">
      <c r="A4078" t="s">
        <v>9268</v>
      </c>
      <c r="B4078" t="s">
        <v>834</v>
      </c>
      <c r="C4078" t="s">
        <v>9269</v>
      </c>
      <c r="D4078" t="s">
        <v>5652</v>
      </c>
      <c r="E4078" t="s">
        <v>7279</v>
      </c>
    </row>
    <row r="4079" spans="1:5" hidden="1">
      <c r="A4079" t="s">
        <v>9396</v>
      </c>
      <c r="B4079" t="s">
        <v>439</v>
      </c>
      <c r="C4079" t="s">
        <v>9397</v>
      </c>
      <c r="D4079" t="s">
        <v>5652</v>
      </c>
      <c r="E4079" t="s">
        <v>7279</v>
      </c>
    </row>
    <row r="4080" spans="1:5" hidden="1">
      <c r="A4080" t="s">
        <v>9421</v>
      </c>
      <c r="B4080" t="s">
        <v>876</v>
      </c>
      <c r="C4080" t="s">
        <v>9422</v>
      </c>
      <c r="D4080" t="s">
        <v>5652</v>
      </c>
      <c r="E4080" t="s">
        <v>7279</v>
      </c>
    </row>
    <row r="4081" spans="1:5" hidden="1">
      <c r="A4081" t="s">
        <v>9475</v>
      </c>
      <c r="B4081" t="s">
        <v>113</v>
      </c>
      <c r="C4081" t="s">
        <v>9476</v>
      </c>
      <c r="D4081" t="s">
        <v>5652</v>
      </c>
      <c r="E4081" t="s">
        <v>7279</v>
      </c>
    </row>
    <row r="4082" spans="1:5" hidden="1">
      <c r="A4082" t="s">
        <v>9506</v>
      </c>
      <c r="B4082" t="s">
        <v>891</v>
      </c>
      <c r="C4082" t="s">
        <v>9507</v>
      </c>
      <c r="D4082" t="s">
        <v>5652</v>
      </c>
      <c r="E4082" t="s">
        <v>7279</v>
      </c>
    </row>
    <row r="4083" spans="1:5" hidden="1">
      <c r="A4083" t="s">
        <v>9508</v>
      </c>
      <c r="B4083" t="s">
        <v>1050</v>
      </c>
      <c r="C4083" t="s">
        <v>9509</v>
      </c>
      <c r="D4083" t="s">
        <v>5652</v>
      </c>
      <c r="E4083" t="s">
        <v>7279</v>
      </c>
    </row>
    <row r="4084" spans="1:5" hidden="1">
      <c r="A4084" t="s">
        <v>9571</v>
      </c>
      <c r="B4084" t="s">
        <v>622</v>
      </c>
      <c r="C4084" t="s">
        <v>9572</v>
      </c>
      <c r="D4084" t="s">
        <v>5652</v>
      </c>
      <c r="E4084" t="s">
        <v>7279</v>
      </c>
    </row>
    <row r="4085" spans="1:5" hidden="1">
      <c r="A4085" t="s">
        <v>8036</v>
      </c>
      <c r="B4085" t="s">
        <v>235</v>
      </c>
      <c r="C4085" t="s">
        <v>8037</v>
      </c>
      <c r="D4085" t="s">
        <v>5652</v>
      </c>
      <c r="E4085" t="s">
        <v>8038</v>
      </c>
    </row>
    <row r="4086" spans="1:5" hidden="1">
      <c r="A4086" t="s">
        <v>9980</v>
      </c>
      <c r="B4086" t="s">
        <v>115</v>
      </c>
      <c r="C4086" t="s">
        <v>9981</v>
      </c>
      <c r="D4086" t="s">
        <v>5652</v>
      </c>
      <c r="E4086" t="s">
        <v>9984</v>
      </c>
    </row>
    <row r="4087" spans="1:5" hidden="1">
      <c r="A4087" t="s">
        <v>9980</v>
      </c>
      <c r="B4087" t="s">
        <v>115</v>
      </c>
      <c r="C4087" t="s">
        <v>9981</v>
      </c>
      <c r="D4087" t="s">
        <v>5652</v>
      </c>
      <c r="E4087" t="s">
        <v>9985</v>
      </c>
    </row>
    <row r="4088" spans="1:5" hidden="1">
      <c r="A4088" t="s">
        <v>9579</v>
      </c>
      <c r="B4088" t="s">
        <v>720</v>
      </c>
      <c r="C4088" t="s">
        <v>9580</v>
      </c>
      <c r="D4088" t="s">
        <v>5652</v>
      </c>
      <c r="E4088" t="s">
        <v>9581</v>
      </c>
    </row>
    <row r="4089" spans="1:5" hidden="1">
      <c r="A4089" t="s">
        <v>7530</v>
      </c>
      <c r="B4089" t="s">
        <v>107</v>
      </c>
      <c r="C4089" t="s">
        <v>7531</v>
      </c>
      <c r="D4089" t="s">
        <v>5655</v>
      </c>
      <c r="E4089" t="s">
        <v>7538</v>
      </c>
    </row>
    <row r="4090" spans="1:5" hidden="1">
      <c r="A4090" t="s">
        <v>7543</v>
      </c>
      <c r="B4090" t="s">
        <v>544</v>
      </c>
      <c r="C4090" t="s">
        <v>7544</v>
      </c>
      <c r="D4090" t="s">
        <v>5655</v>
      </c>
      <c r="E4090" t="s">
        <v>7538</v>
      </c>
    </row>
    <row r="4091" spans="1:5" hidden="1">
      <c r="A4091" t="s">
        <v>8229</v>
      </c>
      <c r="B4091" t="s">
        <v>459</v>
      </c>
      <c r="C4091" t="s">
        <v>8230</v>
      </c>
      <c r="D4091" t="s">
        <v>5655</v>
      </c>
      <c r="E4091" t="s">
        <v>7538</v>
      </c>
    </row>
    <row r="4092" spans="1:5" hidden="1">
      <c r="A4092" t="s">
        <v>6262</v>
      </c>
      <c r="B4092" t="s">
        <v>339</v>
      </c>
      <c r="C4092" t="s">
        <v>6263</v>
      </c>
      <c r="D4092" t="s">
        <v>5655</v>
      </c>
      <c r="E4092" t="s">
        <v>6276</v>
      </c>
    </row>
    <row r="4093" spans="1:5" hidden="1">
      <c r="A4093" t="s">
        <v>8699</v>
      </c>
      <c r="B4093" t="s">
        <v>481</v>
      </c>
      <c r="C4093" t="s">
        <v>8700</v>
      </c>
      <c r="D4093" t="s">
        <v>5655</v>
      </c>
      <c r="E4093" t="s">
        <v>8720</v>
      </c>
    </row>
    <row r="4094" spans="1:5" hidden="1">
      <c r="A4094" t="s">
        <v>7577</v>
      </c>
      <c r="B4094" t="s">
        <v>189</v>
      </c>
      <c r="C4094" t="s">
        <v>2141</v>
      </c>
      <c r="D4094" t="s">
        <v>5655</v>
      </c>
      <c r="E4094" t="s">
        <v>7593</v>
      </c>
    </row>
    <row r="4095" spans="1:5" hidden="1">
      <c r="A4095" t="s">
        <v>7669</v>
      </c>
      <c r="B4095" t="s">
        <v>31</v>
      </c>
      <c r="C4095" t="s">
        <v>4270</v>
      </c>
      <c r="D4095" t="s">
        <v>5655</v>
      </c>
      <c r="E4095" t="s">
        <v>7593</v>
      </c>
    </row>
    <row r="4096" spans="1:5" hidden="1">
      <c r="A4096" t="s">
        <v>7809</v>
      </c>
      <c r="B4096" t="s">
        <v>59</v>
      </c>
      <c r="C4096" t="s">
        <v>7810</v>
      </c>
      <c r="D4096" t="s">
        <v>5655</v>
      </c>
      <c r="E4096" t="s">
        <v>7593</v>
      </c>
    </row>
    <row r="4097" spans="1:5" hidden="1">
      <c r="A4097" t="s">
        <v>8259</v>
      </c>
      <c r="B4097" t="s">
        <v>1043</v>
      </c>
      <c r="C4097" t="s">
        <v>8260</v>
      </c>
      <c r="D4097" t="s">
        <v>5655</v>
      </c>
      <c r="E4097" t="s">
        <v>7593</v>
      </c>
    </row>
    <row r="4098" spans="1:5" hidden="1">
      <c r="A4098" t="s">
        <v>8416</v>
      </c>
      <c r="B4098" t="s">
        <v>117</v>
      </c>
      <c r="C4098" t="s">
        <v>8417</v>
      </c>
      <c r="D4098" t="s">
        <v>5655</v>
      </c>
      <c r="E4098" t="s">
        <v>7593</v>
      </c>
    </row>
    <row r="4099" spans="1:5" hidden="1">
      <c r="A4099" t="s">
        <v>9344</v>
      </c>
      <c r="B4099" t="s">
        <v>864</v>
      </c>
      <c r="C4099" t="s">
        <v>9345</v>
      </c>
      <c r="D4099" t="s">
        <v>5655</v>
      </c>
      <c r="E4099" t="s">
        <v>9353</v>
      </c>
    </row>
    <row r="4100" spans="1:5" hidden="1">
      <c r="A4100" t="s">
        <v>10070</v>
      </c>
      <c r="B4100" t="s">
        <v>41</v>
      </c>
      <c r="C4100" t="s">
        <v>10071</v>
      </c>
      <c r="D4100" t="s">
        <v>5654</v>
      </c>
      <c r="E4100" t="s">
        <v>10072</v>
      </c>
    </row>
    <row r="4101" spans="1:5" hidden="1">
      <c r="A4101" t="s">
        <v>8766</v>
      </c>
      <c r="B4101" t="s">
        <v>766</v>
      </c>
      <c r="C4101" t="s">
        <v>8767</v>
      </c>
      <c r="D4101" t="s">
        <v>5655</v>
      </c>
      <c r="E4101" t="s">
        <v>8769</v>
      </c>
    </row>
    <row r="4102" spans="1:5" hidden="1">
      <c r="A4102" t="s">
        <v>8771</v>
      </c>
      <c r="B4102" t="s">
        <v>658</v>
      </c>
      <c r="C4102" t="s">
        <v>8772</v>
      </c>
      <c r="D4102" t="s">
        <v>5655</v>
      </c>
      <c r="E4102" t="s">
        <v>8769</v>
      </c>
    </row>
    <row r="4103" spans="1:5" hidden="1">
      <c r="A4103" t="s">
        <v>8766</v>
      </c>
      <c r="B4103" t="s">
        <v>766</v>
      </c>
      <c r="C4103" t="s">
        <v>8767</v>
      </c>
      <c r="D4103" t="s">
        <v>5655</v>
      </c>
      <c r="E4103" t="s">
        <v>8770</v>
      </c>
    </row>
    <row r="4104" spans="1:5" hidden="1">
      <c r="A4104" t="s">
        <v>8771</v>
      </c>
      <c r="B4104" t="s">
        <v>658</v>
      </c>
      <c r="C4104" t="s">
        <v>8772</v>
      </c>
      <c r="D4104" t="s">
        <v>5655</v>
      </c>
      <c r="E4104" t="s">
        <v>8770</v>
      </c>
    </row>
    <row r="4105" spans="1:5" hidden="1">
      <c r="A4105" t="s">
        <v>5829</v>
      </c>
      <c r="B4105" t="s">
        <v>119</v>
      </c>
      <c r="C4105" t="s">
        <v>5830</v>
      </c>
      <c r="D4105" t="s">
        <v>5655</v>
      </c>
      <c r="E4105" t="s">
        <v>5838</v>
      </c>
    </row>
    <row r="4106" spans="1:5" hidden="1">
      <c r="A4106" t="s">
        <v>5927</v>
      </c>
      <c r="B4106" t="s">
        <v>317</v>
      </c>
      <c r="C4106" t="s">
        <v>5928</v>
      </c>
      <c r="D4106" t="s">
        <v>5655</v>
      </c>
      <c r="E4106" t="s">
        <v>5838</v>
      </c>
    </row>
    <row r="4107" spans="1:5" hidden="1">
      <c r="A4107" t="s">
        <v>9897</v>
      </c>
      <c r="B4107" t="s">
        <v>620</v>
      </c>
      <c r="C4107" t="s">
        <v>9898</v>
      </c>
      <c r="D4107" t="s">
        <v>5655</v>
      </c>
      <c r="E4107" t="s">
        <v>5838</v>
      </c>
    </row>
    <row r="4108" spans="1:5" hidden="1">
      <c r="A4108" t="s">
        <v>6917</v>
      </c>
      <c r="B4108" t="s">
        <v>383</v>
      </c>
      <c r="C4108" t="s">
        <v>6918</v>
      </c>
      <c r="D4108" t="s">
        <v>5655</v>
      </c>
      <c r="E4108" t="s">
        <v>6932</v>
      </c>
    </row>
    <row r="4109" spans="1:5" hidden="1">
      <c r="A4109" t="s">
        <v>6958</v>
      </c>
      <c r="B4109" t="s">
        <v>690</v>
      </c>
      <c r="C4109" t="s">
        <v>6959</v>
      </c>
      <c r="D4109" t="s">
        <v>5655</v>
      </c>
      <c r="E4109" t="s">
        <v>6932</v>
      </c>
    </row>
    <row r="4110" spans="1:5" hidden="1">
      <c r="A4110" t="s">
        <v>6917</v>
      </c>
      <c r="B4110" t="s">
        <v>383</v>
      </c>
      <c r="C4110" t="s">
        <v>6918</v>
      </c>
      <c r="D4110" t="s">
        <v>5655</v>
      </c>
      <c r="E4110" t="s">
        <v>6933</v>
      </c>
    </row>
    <row r="4111" spans="1:5" hidden="1">
      <c r="A4111" t="s">
        <v>6958</v>
      </c>
      <c r="B4111" t="s">
        <v>690</v>
      </c>
      <c r="C4111" t="s">
        <v>6959</v>
      </c>
      <c r="D4111" t="s">
        <v>5655</v>
      </c>
      <c r="E4111" t="s">
        <v>6933</v>
      </c>
    </row>
    <row r="4112" spans="1:5" hidden="1">
      <c r="A4112" t="s">
        <v>6917</v>
      </c>
      <c r="B4112" t="s">
        <v>383</v>
      </c>
      <c r="C4112" t="s">
        <v>6918</v>
      </c>
      <c r="D4112" t="s">
        <v>5655</v>
      </c>
      <c r="E4112" t="s">
        <v>6934</v>
      </c>
    </row>
    <row r="4113" spans="1:5" hidden="1">
      <c r="A4113" t="s">
        <v>7635</v>
      </c>
      <c r="B4113" t="s">
        <v>83</v>
      </c>
      <c r="C4113" t="s">
        <v>5594</v>
      </c>
      <c r="D4113" t="s">
        <v>5655</v>
      </c>
      <c r="E4113" t="s">
        <v>6934</v>
      </c>
    </row>
    <row r="4114" spans="1:5" hidden="1">
      <c r="A4114" t="s">
        <v>7383</v>
      </c>
      <c r="B4114" t="s">
        <v>365</v>
      </c>
      <c r="C4114" t="s">
        <v>7384</v>
      </c>
      <c r="D4114" t="s">
        <v>5654</v>
      </c>
      <c r="E4114" t="s">
        <v>7385</v>
      </c>
    </row>
    <row r="4115" spans="1:5" hidden="1">
      <c r="A4115" t="s">
        <v>9236</v>
      </c>
      <c r="B4115" t="s">
        <v>253</v>
      </c>
      <c r="C4115" t="s">
        <v>9237</v>
      </c>
      <c r="D4115" t="s">
        <v>5655</v>
      </c>
      <c r="E4115" t="s">
        <v>9244</v>
      </c>
    </row>
    <row r="4116" spans="1:5" hidden="1">
      <c r="A4116" t="s">
        <v>9236</v>
      </c>
      <c r="B4116" t="s">
        <v>253</v>
      </c>
      <c r="C4116" t="s">
        <v>9237</v>
      </c>
      <c r="D4116" t="s">
        <v>5655</v>
      </c>
      <c r="E4116" t="s">
        <v>9245</v>
      </c>
    </row>
    <row r="4117" spans="1:5" hidden="1">
      <c r="A4117" t="s">
        <v>9180</v>
      </c>
      <c r="B4117" t="s">
        <v>313</v>
      </c>
      <c r="C4117" t="s">
        <v>9181</v>
      </c>
      <c r="D4117" t="s">
        <v>5655</v>
      </c>
      <c r="E4117" t="s">
        <v>9183</v>
      </c>
    </row>
    <row r="4118" spans="1:5" hidden="1">
      <c r="A4118" t="s">
        <v>5983</v>
      </c>
      <c r="B4118" t="s">
        <v>501</v>
      </c>
      <c r="C4118" t="s">
        <v>5984</v>
      </c>
      <c r="D4118" t="s">
        <v>5655</v>
      </c>
      <c r="E4118" t="s">
        <v>5994</v>
      </c>
    </row>
    <row r="4119" spans="1:5" hidden="1">
      <c r="A4119" t="s">
        <v>6285</v>
      </c>
      <c r="B4119" t="s">
        <v>632</v>
      </c>
      <c r="C4119" t="s">
        <v>6286</v>
      </c>
      <c r="D4119" t="s">
        <v>5655</v>
      </c>
      <c r="E4119" t="s">
        <v>5994</v>
      </c>
    </row>
    <row r="4120" spans="1:5" hidden="1">
      <c r="A4120" t="s">
        <v>7577</v>
      </c>
      <c r="B4120" t="s">
        <v>189</v>
      </c>
      <c r="C4120" t="s">
        <v>2141</v>
      </c>
      <c r="D4120" t="s">
        <v>5655</v>
      </c>
      <c r="E4120" t="s">
        <v>5994</v>
      </c>
    </row>
    <row r="4121" spans="1:5" hidden="1">
      <c r="A4121" t="s">
        <v>7612</v>
      </c>
      <c r="B4121" t="s">
        <v>819</v>
      </c>
      <c r="C4121" t="s">
        <v>7613</v>
      </c>
      <c r="D4121" t="s">
        <v>5655</v>
      </c>
      <c r="E4121" t="s">
        <v>5994</v>
      </c>
    </row>
    <row r="4122" spans="1:5" hidden="1">
      <c r="A4122" t="s">
        <v>7669</v>
      </c>
      <c r="B4122" t="s">
        <v>31</v>
      </c>
      <c r="C4122" t="s">
        <v>4270</v>
      </c>
      <c r="D4122" t="s">
        <v>5655</v>
      </c>
      <c r="E4122" t="s">
        <v>5994</v>
      </c>
    </row>
    <row r="4123" spans="1:5" hidden="1">
      <c r="A4123" t="s">
        <v>7691</v>
      </c>
      <c r="B4123" t="s">
        <v>586</v>
      </c>
      <c r="C4123" t="s">
        <v>5605</v>
      </c>
      <c r="D4123" t="s">
        <v>5655</v>
      </c>
      <c r="E4123" t="s">
        <v>5994</v>
      </c>
    </row>
    <row r="4124" spans="1:5" hidden="1">
      <c r="A4124" t="s">
        <v>7699</v>
      </c>
      <c r="B4124" t="s">
        <v>379</v>
      </c>
      <c r="C4124" t="s">
        <v>5596</v>
      </c>
      <c r="D4124" t="s">
        <v>5655</v>
      </c>
      <c r="E4124" t="s">
        <v>5994</v>
      </c>
    </row>
    <row r="4125" spans="1:5" hidden="1">
      <c r="A4125" t="s">
        <v>7848</v>
      </c>
      <c r="B4125" t="s">
        <v>698</v>
      </c>
      <c r="C4125" t="s">
        <v>7849</v>
      </c>
      <c r="D4125" t="s">
        <v>5655</v>
      </c>
      <c r="E4125" t="s">
        <v>5994</v>
      </c>
    </row>
    <row r="4126" spans="1:5" hidden="1">
      <c r="A4126" t="s">
        <v>7901</v>
      </c>
      <c r="B4126" t="s">
        <v>25</v>
      </c>
      <c r="C4126" t="s">
        <v>7902</v>
      </c>
      <c r="D4126" t="s">
        <v>5655</v>
      </c>
      <c r="E4126" t="s">
        <v>5994</v>
      </c>
    </row>
    <row r="4127" spans="1:5" hidden="1">
      <c r="A4127" t="s">
        <v>7969</v>
      </c>
      <c r="B4127" t="s">
        <v>471</v>
      </c>
      <c r="C4127" t="s">
        <v>7970</v>
      </c>
      <c r="D4127" t="s">
        <v>5655</v>
      </c>
      <c r="E4127" t="s">
        <v>5994</v>
      </c>
    </row>
    <row r="4128" spans="1:5" hidden="1">
      <c r="A4128" t="s">
        <v>7980</v>
      </c>
      <c r="B4128" t="s">
        <v>856</v>
      </c>
      <c r="C4128" t="s">
        <v>7981</v>
      </c>
      <c r="D4128" t="s">
        <v>5655</v>
      </c>
      <c r="E4128" t="s">
        <v>5994</v>
      </c>
    </row>
    <row r="4129" spans="1:5" hidden="1">
      <c r="A4129" t="s">
        <v>8640</v>
      </c>
      <c r="B4129" t="s">
        <v>738</v>
      </c>
      <c r="C4129" t="s">
        <v>8641</v>
      </c>
      <c r="D4129" t="s">
        <v>5655</v>
      </c>
      <c r="E4129" t="s">
        <v>5994</v>
      </c>
    </row>
    <row r="4130" spans="1:5" hidden="1">
      <c r="A4130" t="s">
        <v>8879</v>
      </c>
      <c r="B4130" t="s">
        <v>1048</v>
      </c>
      <c r="C4130" t="s">
        <v>8880</v>
      </c>
      <c r="D4130" t="s">
        <v>5655</v>
      </c>
      <c r="E4130" t="s">
        <v>5994</v>
      </c>
    </row>
    <row r="4131" spans="1:5" hidden="1">
      <c r="A4131" t="s">
        <v>9106</v>
      </c>
      <c r="B4131" t="s">
        <v>560</v>
      </c>
      <c r="C4131" t="s">
        <v>9107</v>
      </c>
      <c r="D4131" t="s">
        <v>5655</v>
      </c>
      <c r="E4131" t="s">
        <v>5994</v>
      </c>
    </row>
    <row r="4132" spans="1:5" hidden="1">
      <c r="A4132" t="s">
        <v>9236</v>
      </c>
      <c r="B4132" t="s">
        <v>253</v>
      </c>
      <c r="C4132" t="s">
        <v>9237</v>
      </c>
      <c r="D4132" t="s">
        <v>5655</v>
      </c>
      <c r="E4132" t="s">
        <v>5994</v>
      </c>
    </row>
    <row r="4133" spans="1:5" hidden="1">
      <c r="A4133" t="s">
        <v>9510</v>
      </c>
      <c r="B4133" t="s">
        <v>706</v>
      </c>
      <c r="C4133" t="s">
        <v>9511</v>
      </c>
      <c r="D4133" t="s">
        <v>5655</v>
      </c>
      <c r="E4133" t="s">
        <v>5994</v>
      </c>
    </row>
    <row r="4134" spans="1:5" hidden="1">
      <c r="A4134" t="s">
        <v>9535</v>
      </c>
      <c r="B4134" t="s">
        <v>626</v>
      </c>
      <c r="C4134" t="s">
        <v>9536</v>
      </c>
      <c r="D4134" t="s">
        <v>5655</v>
      </c>
      <c r="E4134" t="s">
        <v>5994</v>
      </c>
    </row>
    <row r="4135" spans="1:5" hidden="1">
      <c r="A4135" t="s">
        <v>9646</v>
      </c>
      <c r="B4135" t="s">
        <v>291</v>
      </c>
      <c r="C4135" t="s">
        <v>9647</v>
      </c>
      <c r="D4135" t="s">
        <v>5655</v>
      </c>
      <c r="E4135" t="s">
        <v>5994</v>
      </c>
    </row>
    <row r="4136" spans="1:5" hidden="1">
      <c r="A4136" t="s">
        <v>9755</v>
      </c>
      <c r="B4136" t="s">
        <v>301</v>
      </c>
      <c r="C4136" t="s">
        <v>9756</v>
      </c>
      <c r="D4136" t="s">
        <v>5655</v>
      </c>
      <c r="E4136" t="s">
        <v>5994</v>
      </c>
    </row>
    <row r="4137" spans="1:5" hidden="1">
      <c r="A4137" t="s">
        <v>10168</v>
      </c>
      <c r="B4137" t="s">
        <v>461</v>
      </c>
      <c r="C4137" t="s">
        <v>10169</v>
      </c>
      <c r="D4137" t="s">
        <v>5655</v>
      </c>
      <c r="E4137" t="s">
        <v>5994</v>
      </c>
    </row>
    <row r="4138" spans="1:5" hidden="1">
      <c r="A4138" t="s">
        <v>8991</v>
      </c>
      <c r="B4138" t="s">
        <v>780</v>
      </c>
      <c r="C4138" t="s">
        <v>8992</v>
      </c>
      <c r="D4138" t="s">
        <v>5654</v>
      </c>
      <c r="E4138" t="s">
        <v>8994</v>
      </c>
    </row>
    <row r="4139" spans="1:5" hidden="1">
      <c r="A4139" t="s">
        <v>6165</v>
      </c>
      <c r="B4139" t="s">
        <v>191</v>
      </c>
      <c r="C4139" t="s">
        <v>6166</v>
      </c>
      <c r="D4139" t="s">
        <v>5655</v>
      </c>
      <c r="E4139" t="s">
        <v>6176</v>
      </c>
    </row>
    <row r="4140" spans="1:5" hidden="1">
      <c r="A4140" t="s">
        <v>6212</v>
      </c>
      <c r="B4140" t="s">
        <v>582</v>
      </c>
      <c r="C4140" t="s">
        <v>6213</v>
      </c>
      <c r="D4140" t="s">
        <v>5655</v>
      </c>
      <c r="E4140" t="s">
        <v>6176</v>
      </c>
    </row>
    <row r="4141" spans="1:5" hidden="1">
      <c r="A4141" t="s">
        <v>7577</v>
      </c>
      <c r="B4141" t="s">
        <v>189</v>
      </c>
      <c r="C4141" t="s">
        <v>2141</v>
      </c>
      <c r="D4141" t="s">
        <v>5655</v>
      </c>
      <c r="E4141" t="s">
        <v>6176</v>
      </c>
    </row>
    <row r="4142" spans="1:5" hidden="1">
      <c r="A4142" t="s">
        <v>7669</v>
      </c>
      <c r="B4142" t="s">
        <v>31</v>
      </c>
      <c r="C4142" t="s">
        <v>4270</v>
      </c>
      <c r="D4142" t="s">
        <v>5655</v>
      </c>
      <c r="E4142" t="s">
        <v>6176</v>
      </c>
    </row>
    <row r="4143" spans="1:5" hidden="1">
      <c r="A4143" t="s">
        <v>7969</v>
      </c>
      <c r="B4143" t="s">
        <v>471</v>
      </c>
      <c r="C4143" t="s">
        <v>7970</v>
      </c>
      <c r="D4143" t="s">
        <v>5655</v>
      </c>
      <c r="E4143" t="s">
        <v>6176</v>
      </c>
    </row>
    <row r="4144" spans="1:5" hidden="1">
      <c r="A4144" t="s">
        <v>8333</v>
      </c>
      <c r="B4144" t="s">
        <v>805</v>
      </c>
      <c r="C4144" t="s">
        <v>8334</v>
      </c>
      <c r="D4144" t="s">
        <v>5655</v>
      </c>
      <c r="E4144" t="s">
        <v>6176</v>
      </c>
    </row>
    <row r="4145" spans="1:5" hidden="1">
      <c r="A4145" t="s">
        <v>8560</v>
      </c>
      <c r="B4145" t="s">
        <v>674</v>
      </c>
      <c r="C4145" t="s">
        <v>8561</v>
      </c>
      <c r="D4145" t="s">
        <v>5655</v>
      </c>
      <c r="E4145" t="s">
        <v>6176</v>
      </c>
    </row>
    <row r="4146" spans="1:5" hidden="1">
      <c r="A4146" t="s">
        <v>8991</v>
      </c>
      <c r="B4146" t="s">
        <v>780</v>
      </c>
      <c r="C4146" t="s">
        <v>8992</v>
      </c>
      <c r="D4146" t="s">
        <v>5655</v>
      </c>
      <c r="E4146" t="s">
        <v>6176</v>
      </c>
    </row>
    <row r="4147" spans="1:5" hidden="1">
      <c r="A4147" t="s">
        <v>9037</v>
      </c>
      <c r="B4147" t="s">
        <v>664</v>
      </c>
      <c r="C4147" t="s">
        <v>9038</v>
      </c>
      <c r="D4147" t="s">
        <v>5655</v>
      </c>
      <c r="E4147" t="s">
        <v>6176</v>
      </c>
    </row>
    <row r="4148" spans="1:5" hidden="1">
      <c r="A4148" t="s">
        <v>9064</v>
      </c>
      <c r="B4148" t="s">
        <v>795</v>
      </c>
      <c r="C4148" t="s">
        <v>9065</v>
      </c>
      <c r="D4148" t="s">
        <v>5655</v>
      </c>
      <c r="E4148" t="s">
        <v>6176</v>
      </c>
    </row>
    <row r="4149" spans="1:5" hidden="1">
      <c r="A4149" t="s">
        <v>9236</v>
      </c>
      <c r="B4149" t="s">
        <v>253</v>
      </c>
      <c r="C4149" t="s">
        <v>9237</v>
      </c>
      <c r="D4149" t="s">
        <v>5655</v>
      </c>
      <c r="E4149" t="s">
        <v>6176</v>
      </c>
    </row>
    <row r="4150" spans="1:5" hidden="1">
      <c r="A4150" t="s">
        <v>9385</v>
      </c>
      <c r="B4150" t="s">
        <v>297</v>
      </c>
      <c r="C4150" t="s">
        <v>9386</v>
      </c>
      <c r="D4150" t="s">
        <v>5655</v>
      </c>
      <c r="E4150" t="s">
        <v>6176</v>
      </c>
    </row>
    <row r="4151" spans="1:5" hidden="1">
      <c r="A4151" t="s">
        <v>9475</v>
      </c>
      <c r="B4151" t="s">
        <v>113</v>
      </c>
      <c r="C4151" t="s">
        <v>9476</v>
      </c>
      <c r="D4151" t="s">
        <v>5655</v>
      </c>
      <c r="E4151" t="s">
        <v>6176</v>
      </c>
    </row>
    <row r="4152" spans="1:5" hidden="1">
      <c r="A4152" t="s">
        <v>9510</v>
      </c>
      <c r="B4152" t="s">
        <v>706</v>
      </c>
      <c r="C4152" t="s">
        <v>9511</v>
      </c>
      <c r="D4152" t="s">
        <v>5655</v>
      </c>
      <c r="E4152" t="s">
        <v>6176</v>
      </c>
    </row>
    <row r="4153" spans="1:5" hidden="1">
      <c r="A4153" t="s">
        <v>9571</v>
      </c>
      <c r="B4153" t="s">
        <v>622</v>
      </c>
      <c r="C4153" t="s">
        <v>9572</v>
      </c>
      <c r="D4153" t="s">
        <v>5655</v>
      </c>
      <c r="E4153" t="s">
        <v>6176</v>
      </c>
    </row>
    <row r="4154" spans="1:5" hidden="1">
      <c r="A4154" t="s">
        <v>10168</v>
      </c>
      <c r="B4154" t="s">
        <v>461</v>
      </c>
      <c r="C4154" t="s">
        <v>10169</v>
      </c>
      <c r="D4154" t="s">
        <v>5655</v>
      </c>
      <c r="E4154" t="s">
        <v>6176</v>
      </c>
    </row>
    <row r="4155" spans="1:5" hidden="1">
      <c r="A4155" t="s">
        <v>9037</v>
      </c>
      <c r="B4155" t="s">
        <v>664</v>
      </c>
      <c r="C4155" t="s">
        <v>9038</v>
      </c>
      <c r="D4155" t="s">
        <v>5655</v>
      </c>
      <c r="E4155" t="s">
        <v>9053</v>
      </c>
    </row>
    <row r="4156" spans="1:5" hidden="1">
      <c r="A4156" t="s">
        <v>9319</v>
      </c>
      <c r="B4156" t="s">
        <v>852</v>
      </c>
      <c r="C4156" t="s">
        <v>9320</v>
      </c>
      <c r="D4156" t="s">
        <v>5655</v>
      </c>
      <c r="E4156" t="s">
        <v>9053</v>
      </c>
    </row>
    <row r="4157" spans="1:5" hidden="1">
      <c r="A4157" t="s">
        <v>8180</v>
      </c>
      <c r="B4157" t="s">
        <v>513</v>
      </c>
      <c r="C4157" t="s">
        <v>8181</v>
      </c>
      <c r="D4157" t="s">
        <v>5655</v>
      </c>
      <c r="E4157" t="s">
        <v>8185</v>
      </c>
    </row>
    <row r="4158" spans="1:5" hidden="1">
      <c r="A4158" t="s">
        <v>9846</v>
      </c>
      <c r="B4158" t="s">
        <v>558</v>
      </c>
      <c r="C4158" t="s">
        <v>9847</v>
      </c>
      <c r="D4158" t="s">
        <v>5655</v>
      </c>
      <c r="E4158" t="s">
        <v>9851</v>
      </c>
    </row>
    <row r="4159" spans="1:5" hidden="1">
      <c r="A4159" t="s">
        <v>9970</v>
      </c>
      <c r="B4159" t="s">
        <v>702</v>
      </c>
      <c r="C4159" t="s">
        <v>9971</v>
      </c>
      <c r="D4159" t="s">
        <v>5655</v>
      </c>
      <c r="E4159" t="s">
        <v>9851</v>
      </c>
    </row>
    <row r="4160" spans="1:5" hidden="1">
      <c r="A4160" t="s">
        <v>5977</v>
      </c>
      <c r="B4160" t="s">
        <v>832</v>
      </c>
      <c r="C4160" t="s">
        <v>5978</v>
      </c>
      <c r="D4160" t="s">
        <v>5655</v>
      </c>
      <c r="E4160" t="s">
        <v>5980</v>
      </c>
    </row>
    <row r="4161" spans="1:5" hidden="1">
      <c r="A4161" t="s">
        <v>10008</v>
      </c>
      <c r="B4161" t="s">
        <v>1067</v>
      </c>
      <c r="C4161" t="s">
        <v>10009</v>
      </c>
      <c r="D4161" t="s">
        <v>5655</v>
      </c>
      <c r="E4161" t="s">
        <v>10010</v>
      </c>
    </row>
    <row r="4162" spans="1:5" hidden="1">
      <c r="A4162" t="s">
        <v>10008</v>
      </c>
      <c r="B4162" t="s">
        <v>1067</v>
      </c>
      <c r="C4162" t="s">
        <v>10009</v>
      </c>
      <c r="D4162" t="s">
        <v>5655</v>
      </c>
      <c r="E4162" t="s">
        <v>10011</v>
      </c>
    </row>
    <row r="4163" spans="1:5" hidden="1">
      <c r="A4163" t="s">
        <v>6461</v>
      </c>
      <c r="B4163" t="s">
        <v>884</v>
      </c>
      <c r="C4163" t="s">
        <v>6462</v>
      </c>
      <c r="D4163" t="s">
        <v>5652</v>
      </c>
      <c r="E4163" t="s">
        <v>6463</v>
      </c>
    </row>
    <row r="4164" spans="1:5" hidden="1">
      <c r="A4164" t="s">
        <v>6642</v>
      </c>
      <c r="B4164" t="s">
        <v>746</v>
      </c>
      <c r="C4164" t="s">
        <v>6643</v>
      </c>
      <c r="D4164" t="s">
        <v>5652</v>
      </c>
      <c r="E4164" t="s">
        <v>6463</v>
      </c>
    </row>
    <row r="4165" spans="1:5" hidden="1">
      <c r="A4165" t="s">
        <v>6869</v>
      </c>
      <c r="B4165" t="s">
        <v>618</v>
      </c>
      <c r="C4165" t="s">
        <v>6870</v>
      </c>
      <c r="D4165" t="s">
        <v>5652</v>
      </c>
      <c r="E4165" t="s">
        <v>6463</v>
      </c>
    </row>
    <row r="4166" spans="1:5" hidden="1">
      <c r="A4166" t="s">
        <v>7252</v>
      </c>
      <c r="B4166" t="s">
        <v>495</v>
      </c>
      <c r="C4166" t="s">
        <v>7253</v>
      </c>
      <c r="D4166" t="s">
        <v>5652</v>
      </c>
      <c r="E4166" t="s">
        <v>6463</v>
      </c>
    </row>
    <row r="4167" spans="1:5" hidden="1">
      <c r="A4167" t="s">
        <v>7565</v>
      </c>
      <c r="B4167" t="s">
        <v>523</v>
      </c>
      <c r="C4167" t="s">
        <v>7566</v>
      </c>
      <c r="D4167" t="s">
        <v>5652</v>
      </c>
      <c r="E4167" t="s">
        <v>6463</v>
      </c>
    </row>
    <row r="4168" spans="1:5" hidden="1">
      <c r="A4168" t="s">
        <v>7870</v>
      </c>
      <c r="B4168" t="s">
        <v>596</v>
      </c>
      <c r="C4168" t="s">
        <v>7871</v>
      </c>
      <c r="D4168" t="s">
        <v>5652</v>
      </c>
      <c r="E4168" t="s">
        <v>6463</v>
      </c>
    </row>
    <row r="4169" spans="1:5" hidden="1">
      <c r="A4169" t="s">
        <v>8000</v>
      </c>
      <c r="B4169" t="s">
        <v>99</v>
      </c>
      <c r="C4169" t="s">
        <v>8001</v>
      </c>
      <c r="D4169" t="s">
        <v>5652</v>
      </c>
      <c r="E4169" t="s">
        <v>6463</v>
      </c>
    </row>
    <row r="4170" spans="1:5" hidden="1">
      <c r="A4170" t="s">
        <v>8899</v>
      </c>
      <c r="B4170" t="s">
        <v>161</v>
      </c>
      <c r="C4170" t="s">
        <v>8900</v>
      </c>
      <c r="D4170" t="s">
        <v>5654</v>
      </c>
      <c r="E4170" t="s">
        <v>8902</v>
      </c>
    </row>
    <row r="4171" spans="1:5" hidden="1">
      <c r="A4171" t="s">
        <v>8929</v>
      </c>
      <c r="B4171" t="s">
        <v>401</v>
      </c>
      <c r="C4171" t="s">
        <v>8930</v>
      </c>
      <c r="D4171" t="s">
        <v>5654</v>
      </c>
      <c r="E4171" t="s">
        <v>8902</v>
      </c>
    </row>
    <row r="4172" spans="1:5" hidden="1">
      <c r="A4172" t="s">
        <v>8977</v>
      </c>
      <c r="B4172" t="s">
        <v>443</v>
      </c>
      <c r="C4172" t="s">
        <v>8978</v>
      </c>
      <c r="D4172" t="s">
        <v>5654</v>
      </c>
      <c r="E4172" t="s">
        <v>8902</v>
      </c>
    </row>
    <row r="4173" spans="1:5" hidden="1">
      <c r="A4173" t="s">
        <v>8984</v>
      </c>
      <c r="B4173" t="s">
        <v>778</v>
      </c>
      <c r="C4173" t="s">
        <v>8985</v>
      </c>
      <c r="D4173" t="s">
        <v>5654</v>
      </c>
      <c r="E4173" t="s">
        <v>8902</v>
      </c>
    </row>
    <row r="4174" spans="1:5" hidden="1">
      <c r="A4174" t="s">
        <v>8977</v>
      </c>
      <c r="B4174" t="s">
        <v>443</v>
      </c>
      <c r="C4174" t="s">
        <v>8978</v>
      </c>
      <c r="D4174" t="s">
        <v>5655</v>
      </c>
      <c r="E4174" t="s">
        <v>8982</v>
      </c>
    </row>
    <row r="4175" spans="1:5" hidden="1">
      <c r="A4175" t="s">
        <v>7577</v>
      </c>
      <c r="B4175" t="s">
        <v>189</v>
      </c>
      <c r="C4175" t="s">
        <v>2141</v>
      </c>
      <c r="D4175" t="s">
        <v>5655</v>
      </c>
      <c r="E4175" t="s">
        <v>7594</v>
      </c>
    </row>
    <row r="4176" spans="1:5" hidden="1">
      <c r="A4176" t="s">
        <v>7669</v>
      </c>
      <c r="B4176" t="s">
        <v>31</v>
      </c>
      <c r="C4176" t="s">
        <v>4270</v>
      </c>
      <c r="D4176" t="s">
        <v>5655</v>
      </c>
      <c r="E4176" t="s">
        <v>7594</v>
      </c>
    </row>
    <row r="4177" spans="1:5" hidden="1">
      <c r="A4177" t="s">
        <v>8899</v>
      </c>
      <c r="B4177" t="s">
        <v>161</v>
      </c>
      <c r="C4177" t="s">
        <v>8900</v>
      </c>
      <c r="D4177" t="s">
        <v>5655</v>
      </c>
      <c r="E4177" t="s">
        <v>7594</v>
      </c>
    </row>
    <row r="4178" spans="1:5" hidden="1">
      <c r="A4178" t="s">
        <v>8929</v>
      </c>
      <c r="B4178" t="s">
        <v>401</v>
      </c>
      <c r="C4178" t="s">
        <v>8930</v>
      </c>
      <c r="D4178" t="s">
        <v>5655</v>
      </c>
      <c r="E4178" t="s">
        <v>7594</v>
      </c>
    </row>
    <row r="4179" spans="1:5" hidden="1">
      <c r="A4179" t="s">
        <v>8977</v>
      </c>
      <c r="B4179" t="s">
        <v>443</v>
      </c>
      <c r="C4179" t="s">
        <v>8978</v>
      </c>
      <c r="D4179" t="s">
        <v>5655</v>
      </c>
      <c r="E4179" t="s">
        <v>7594</v>
      </c>
    </row>
    <row r="4180" spans="1:5" hidden="1">
      <c r="A4180" t="s">
        <v>8984</v>
      </c>
      <c r="B4180" t="s">
        <v>778</v>
      </c>
      <c r="C4180" t="s">
        <v>8985</v>
      </c>
      <c r="D4180" t="s">
        <v>5655</v>
      </c>
      <c r="E4180" t="s">
        <v>7594</v>
      </c>
    </row>
    <row r="4181" spans="1:5" hidden="1">
      <c r="A4181" t="s">
        <v>8929</v>
      </c>
      <c r="B4181" t="s">
        <v>401</v>
      </c>
      <c r="C4181" t="s">
        <v>8930</v>
      </c>
      <c r="D4181" t="s">
        <v>5655</v>
      </c>
      <c r="E4181" t="s">
        <v>8944</v>
      </c>
    </row>
    <row r="4182" spans="1:5" hidden="1">
      <c r="A4182" t="s">
        <v>8929</v>
      </c>
      <c r="B4182" t="s">
        <v>401</v>
      </c>
      <c r="C4182" t="s">
        <v>8930</v>
      </c>
      <c r="D4182" t="s">
        <v>5655</v>
      </c>
      <c r="E4182" t="s">
        <v>8945</v>
      </c>
    </row>
    <row r="4183" spans="1:5" hidden="1">
      <c r="A4183" t="s">
        <v>8929</v>
      </c>
      <c r="B4183" t="s">
        <v>401</v>
      </c>
      <c r="C4183" t="s">
        <v>8930</v>
      </c>
      <c r="D4183" t="s">
        <v>5655</v>
      </c>
      <c r="E4183" t="s">
        <v>8946</v>
      </c>
    </row>
    <row r="4184" spans="1:5" hidden="1">
      <c r="A4184" t="s">
        <v>8899</v>
      </c>
      <c r="B4184" t="s">
        <v>161</v>
      </c>
      <c r="C4184" t="s">
        <v>8900</v>
      </c>
      <c r="D4184" t="s">
        <v>5655</v>
      </c>
      <c r="E4184" t="s">
        <v>8910</v>
      </c>
    </row>
    <row r="4185" spans="1:5" hidden="1">
      <c r="A4185" t="s">
        <v>8929</v>
      </c>
      <c r="B4185" t="s">
        <v>401</v>
      </c>
      <c r="C4185" t="s">
        <v>8930</v>
      </c>
      <c r="D4185" t="s">
        <v>5655</v>
      </c>
      <c r="E4185" t="s">
        <v>8910</v>
      </c>
    </row>
    <row r="4186" spans="1:5" hidden="1">
      <c r="A4186" t="s">
        <v>8929</v>
      </c>
      <c r="B4186" t="s">
        <v>401</v>
      </c>
      <c r="C4186" t="s">
        <v>8930</v>
      </c>
      <c r="D4186" t="s">
        <v>5655</v>
      </c>
      <c r="E4186" t="s">
        <v>8947</v>
      </c>
    </row>
    <row r="4187" spans="1:5" hidden="1">
      <c r="A4187" t="s">
        <v>8899</v>
      </c>
      <c r="B4187" t="s">
        <v>161</v>
      </c>
      <c r="C4187" t="s">
        <v>8900</v>
      </c>
      <c r="D4187" t="s">
        <v>5654</v>
      </c>
      <c r="E4187" t="s">
        <v>8903</v>
      </c>
    </row>
    <row r="4188" spans="1:5" hidden="1">
      <c r="A4188" t="s">
        <v>8929</v>
      </c>
      <c r="B4188" t="s">
        <v>401</v>
      </c>
      <c r="C4188" t="s">
        <v>8930</v>
      </c>
      <c r="D4188" t="s">
        <v>5654</v>
      </c>
      <c r="E4188" t="s">
        <v>8903</v>
      </c>
    </row>
    <row r="4189" spans="1:5" hidden="1">
      <c r="A4189" t="s">
        <v>8977</v>
      </c>
      <c r="B4189" t="s">
        <v>443</v>
      </c>
      <c r="C4189" t="s">
        <v>8978</v>
      </c>
      <c r="D4189" t="s">
        <v>5654</v>
      </c>
      <c r="E4189" t="s">
        <v>8903</v>
      </c>
    </row>
    <row r="4190" spans="1:5" hidden="1">
      <c r="A4190" t="s">
        <v>8984</v>
      </c>
      <c r="B4190" t="s">
        <v>778</v>
      </c>
      <c r="C4190" t="s">
        <v>8985</v>
      </c>
      <c r="D4190" t="s">
        <v>5654</v>
      </c>
      <c r="E4190" t="s">
        <v>8903</v>
      </c>
    </row>
    <row r="4191" spans="1:5" hidden="1">
      <c r="A4191" t="s">
        <v>8277</v>
      </c>
      <c r="B4191" t="s">
        <v>53</v>
      </c>
      <c r="C4191" t="s">
        <v>8278</v>
      </c>
      <c r="D4191" t="s">
        <v>5655</v>
      </c>
      <c r="E4191" t="s">
        <v>8284</v>
      </c>
    </row>
    <row r="4192" spans="1:5" hidden="1">
      <c r="A4192" t="s">
        <v>8192</v>
      </c>
      <c r="B4192" t="s">
        <v>429</v>
      </c>
      <c r="C4192" t="s">
        <v>8193</v>
      </c>
      <c r="D4192" t="s">
        <v>5655</v>
      </c>
      <c r="E4192" t="s">
        <v>8204</v>
      </c>
    </row>
    <row r="4193" spans="1:5" hidden="1">
      <c r="A4193" t="s">
        <v>7266</v>
      </c>
      <c r="B4193" t="s">
        <v>335</v>
      </c>
      <c r="C4193" t="s">
        <v>7267</v>
      </c>
      <c r="D4193" t="s">
        <v>5652</v>
      </c>
      <c r="E4193" t="s">
        <v>7269</v>
      </c>
    </row>
    <row r="4194" spans="1:5" hidden="1">
      <c r="A4194" t="s">
        <v>7577</v>
      </c>
      <c r="B4194" t="s">
        <v>189</v>
      </c>
      <c r="C4194" t="s">
        <v>2141</v>
      </c>
      <c r="D4194" t="s">
        <v>5652</v>
      </c>
      <c r="E4194" t="s">
        <v>7269</v>
      </c>
    </row>
    <row r="4195" spans="1:5" hidden="1">
      <c r="A4195" t="s">
        <v>7635</v>
      </c>
      <c r="B4195" t="s">
        <v>83</v>
      </c>
      <c r="C4195" t="s">
        <v>5594</v>
      </c>
      <c r="D4195" t="s">
        <v>5652</v>
      </c>
      <c r="E4195" t="s">
        <v>7269</v>
      </c>
    </row>
    <row r="4196" spans="1:5" hidden="1">
      <c r="A4196" t="s">
        <v>7940</v>
      </c>
      <c r="B4196" t="s">
        <v>1041</v>
      </c>
      <c r="C4196" t="s">
        <v>7941</v>
      </c>
      <c r="D4196" t="s">
        <v>5652</v>
      </c>
      <c r="E4196" t="s">
        <v>7942</v>
      </c>
    </row>
    <row r="4197" spans="1:5" hidden="1">
      <c r="A4197" t="s">
        <v>7333</v>
      </c>
      <c r="B4197" t="s">
        <v>169</v>
      </c>
      <c r="C4197" t="s">
        <v>7334</v>
      </c>
      <c r="D4197" t="s">
        <v>5652</v>
      </c>
      <c r="E4197" t="s">
        <v>7335</v>
      </c>
    </row>
    <row r="4198" spans="1:5" hidden="1">
      <c r="A4198" t="s">
        <v>7940</v>
      </c>
      <c r="B4198" t="s">
        <v>1041</v>
      </c>
      <c r="C4198" t="s">
        <v>7941</v>
      </c>
      <c r="D4198" t="s">
        <v>5652</v>
      </c>
      <c r="E4198" t="s">
        <v>7335</v>
      </c>
    </row>
    <row r="4199" spans="1:5" hidden="1">
      <c r="A4199" t="s">
        <v>8771</v>
      </c>
      <c r="B4199" t="s">
        <v>658</v>
      </c>
      <c r="C4199" t="s">
        <v>8772</v>
      </c>
      <c r="D4199" t="s">
        <v>5652</v>
      </c>
      <c r="E4199" t="s">
        <v>7335</v>
      </c>
    </row>
    <row r="4200" spans="1:5" hidden="1">
      <c r="A4200" t="s">
        <v>7940</v>
      </c>
      <c r="B4200" t="s">
        <v>1041</v>
      </c>
      <c r="C4200" t="s">
        <v>7941</v>
      </c>
      <c r="D4200" t="s">
        <v>5652</v>
      </c>
      <c r="E4200" t="s">
        <v>7943</v>
      </c>
    </row>
    <row r="4201" spans="1:5" hidden="1">
      <c r="A4201" t="s">
        <v>8813</v>
      </c>
      <c r="B4201" t="s">
        <v>770</v>
      </c>
      <c r="C4201" t="s">
        <v>8814</v>
      </c>
      <c r="D4201" t="s">
        <v>5652</v>
      </c>
      <c r="E4201" t="s">
        <v>7943</v>
      </c>
    </row>
    <row r="4202" spans="1:5" hidden="1">
      <c r="A4202" t="s">
        <v>5983</v>
      </c>
      <c r="B4202" t="s">
        <v>501</v>
      </c>
      <c r="C4202" t="s">
        <v>5984</v>
      </c>
      <c r="D4202" t="s">
        <v>5652</v>
      </c>
      <c r="E4202" t="s">
        <v>5987</v>
      </c>
    </row>
    <row r="4203" spans="1:5" hidden="1">
      <c r="A4203" t="s">
        <v>6652</v>
      </c>
      <c r="B4203" t="s">
        <v>752</v>
      </c>
      <c r="C4203" t="s">
        <v>6653</v>
      </c>
      <c r="D4203" t="s">
        <v>5652</v>
      </c>
      <c r="E4203" t="s">
        <v>5987</v>
      </c>
    </row>
    <row r="4204" spans="1:5" hidden="1">
      <c r="A4204" t="s">
        <v>7577</v>
      </c>
      <c r="B4204" t="s">
        <v>189</v>
      </c>
      <c r="C4204" t="s">
        <v>2141</v>
      </c>
      <c r="D4204" t="s">
        <v>5652</v>
      </c>
      <c r="E4204" t="s">
        <v>5987</v>
      </c>
    </row>
    <row r="4205" spans="1:5" hidden="1">
      <c r="A4205" t="s">
        <v>7669</v>
      </c>
      <c r="B4205" t="s">
        <v>31</v>
      </c>
      <c r="C4205" t="s">
        <v>4270</v>
      </c>
      <c r="D4205" t="s">
        <v>5652</v>
      </c>
      <c r="E4205" t="s">
        <v>5987</v>
      </c>
    </row>
    <row r="4206" spans="1:5" hidden="1">
      <c r="A4206" t="s">
        <v>7809</v>
      </c>
      <c r="B4206" t="s">
        <v>59</v>
      </c>
      <c r="C4206" t="s">
        <v>7810</v>
      </c>
      <c r="D4206" t="s">
        <v>5652</v>
      </c>
      <c r="E4206" t="s">
        <v>5987</v>
      </c>
    </row>
    <row r="4207" spans="1:5" hidden="1">
      <c r="A4207" t="s">
        <v>7819</v>
      </c>
      <c r="B4207" t="s">
        <v>51</v>
      </c>
      <c r="C4207" t="s">
        <v>7820</v>
      </c>
      <c r="D4207" t="s">
        <v>5652</v>
      </c>
      <c r="E4207" t="s">
        <v>5987</v>
      </c>
    </row>
    <row r="4208" spans="1:5" hidden="1">
      <c r="A4208" t="s">
        <v>7924</v>
      </c>
      <c r="B4208" t="s">
        <v>333</v>
      </c>
      <c r="C4208" t="s">
        <v>7925</v>
      </c>
      <c r="D4208" t="s">
        <v>5652</v>
      </c>
      <c r="E4208" t="s">
        <v>5987</v>
      </c>
    </row>
    <row r="4209" spans="1:5" hidden="1">
      <c r="A4209" t="s">
        <v>7969</v>
      </c>
      <c r="B4209" t="s">
        <v>471</v>
      </c>
      <c r="C4209" t="s">
        <v>7970</v>
      </c>
      <c r="D4209" t="s">
        <v>5652</v>
      </c>
      <c r="E4209" t="s">
        <v>5987</v>
      </c>
    </row>
    <row r="4210" spans="1:5" hidden="1">
      <c r="A4210" t="s">
        <v>7995</v>
      </c>
      <c r="B4210" t="s">
        <v>73</v>
      </c>
      <c r="C4210" t="s">
        <v>7996</v>
      </c>
      <c r="D4210" t="s">
        <v>5652</v>
      </c>
      <c r="E4210" t="s">
        <v>5987</v>
      </c>
    </row>
    <row r="4211" spans="1:5" hidden="1">
      <c r="A4211" t="s">
        <v>8277</v>
      </c>
      <c r="B4211" t="s">
        <v>53</v>
      </c>
      <c r="C4211" t="s">
        <v>8278</v>
      </c>
      <c r="D4211" t="s">
        <v>5652</v>
      </c>
      <c r="E4211" t="s">
        <v>5987</v>
      </c>
    </row>
    <row r="4212" spans="1:5" hidden="1">
      <c r="A4212" t="s">
        <v>8333</v>
      </c>
      <c r="B4212" t="s">
        <v>805</v>
      </c>
      <c r="C4212" t="s">
        <v>8334</v>
      </c>
      <c r="D4212" t="s">
        <v>5652</v>
      </c>
      <c r="E4212" t="s">
        <v>5987</v>
      </c>
    </row>
    <row r="4213" spans="1:5" hidden="1">
      <c r="A4213" t="s">
        <v>8692</v>
      </c>
      <c r="B4213" t="s">
        <v>762</v>
      </c>
      <c r="C4213" t="s">
        <v>8693</v>
      </c>
      <c r="D4213" t="s">
        <v>5652</v>
      </c>
      <c r="E4213" t="s">
        <v>5987</v>
      </c>
    </row>
    <row r="4214" spans="1:5" hidden="1">
      <c r="A4214" t="s">
        <v>8699</v>
      </c>
      <c r="B4214" t="s">
        <v>481</v>
      </c>
      <c r="C4214" t="s">
        <v>8700</v>
      </c>
      <c r="D4214" t="s">
        <v>5652</v>
      </c>
      <c r="E4214" t="s">
        <v>5987</v>
      </c>
    </row>
    <row r="4215" spans="1:5" hidden="1">
      <c r="A4215" t="s">
        <v>8746</v>
      </c>
      <c r="B4215" t="s">
        <v>251</v>
      </c>
      <c r="C4215" t="s">
        <v>8747</v>
      </c>
      <c r="D4215" t="s">
        <v>5652</v>
      </c>
      <c r="E4215" t="s">
        <v>5987</v>
      </c>
    </row>
    <row r="4216" spans="1:5" hidden="1">
      <c r="A4216" t="s">
        <v>8895</v>
      </c>
      <c r="B4216" t="s">
        <v>293</v>
      </c>
      <c r="C4216" t="s">
        <v>8896</v>
      </c>
      <c r="D4216" t="s">
        <v>5652</v>
      </c>
      <c r="E4216" t="s">
        <v>5987</v>
      </c>
    </row>
    <row r="4217" spans="1:5" hidden="1">
      <c r="A4217" t="s">
        <v>8977</v>
      </c>
      <c r="B4217" t="s">
        <v>443</v>
      </c>
      <c r="C4217" t="s">
        <v>8978</v>
      </c>
      <c r="D4217" t="s">
        <v>5652</v>
      </c>
      <c r="E4217" t="s">
        <v>5987</v>
      </c>
    </row>
    <row r="4218" spans="1:5" hidden="1">
      <c r="A4218" t="s">
        <v>8999</v>
      </c>
      <c r="B4218" t="s">
        <v>662</v>
      </c>
      <c r="C4218" t="s">
        <v>9000</v>
      </c>
      <c r="D4218" t="s">
        <v>5652</v>
      </c>
      <c r="E4218" t="s">
        <v>5987</v>
      </c>
    </row>
    <row r="4219" spans="1:5" hidden="1">
      <c r="A4219" t="s">
        <v>9064</v>
      </c>
      <c r="B4219" t="s">
        <v>795</v>
      </c>
      <c r="C4219" t="s">
        <v>9065</v>
      </c>
      <c r="D4219" t="s">
        <v>5652</v>
      </c>
      <c r="E4219" t="s">
        <v>5987</v>
      </c>
    </row>
    <row r="4220" spans="1:5" hidden="1">
      <c r="A4220" t="s">
        <v>9113</v>
      </c>
      <c r="B4220" t="s">
        <v>109</v>
      </c>
      <c r="C4220" t="s">
        <v>9114</v>
      </c>
      <c r="D4220" t="s">
        <v>5652</v>
      </c>
      <c r="E4220" t="s">
        <v>5987</v>
      </c>
    </row>
    <row r="4221" spans="1:5" hidden="1">
      <c r="A4221" t="s">
        <v>9126</v>
      </c>
      <c r="B4221" t="s">
        <v>377</v>
      </c>
      <c r="C4221" t="s">
        <v>9127</v>
      </c>
      <c r="D4221" t="s">
        <v>5652</v>
      </c>
      <c r="E4221" t="s">
        <v>5987</v>
      </c>
    </row>
    <row r="4222" spans="1:5" hidden="1">
      <c r="A4222" t="s">
        <v>9363</v>
      </c>
      <c r="B4222" t="s">
        <v>710</v>
      </c>
      <c r="C4222" t="s">
        <v>9364</v>
      </c>
      <c r="D4222" t="s">
        <v>5652</v>
      </c>
      <c r="E4222" t="s">
        <v>5987</v>
      </c>
    </row>
    <row r="4223" spans="1:5" hidden="1">
      <c r="A4223" t="s">
        <v>9385</v>
      </c>
      <c r="B4223" t="s">
        <v>297</v>
      </c>
      <c r="C4223" t="s">
        <v>9386</v>
      </c>
      <c r="D4223" t="s">
        <v>5652</v>
      </c>
      <c r="E4223" t="s">
        <v>5987</v>
      </c>
    </row>
    <row r="4224" spans="1:5" hidden="1">
      <c r="A4224" t="s">
        <v>9396</v>
      </c>
      <c r="B4224" t="s">
        <v>439</v>
      </c>
      <c r="C4224" t="s">
        <v>9397</v>
      </c>
      <c r="D4224" t="s">
        <v>5652</v>
      </c>
      <c r="E4224" t="s">
        <v>5987</v>
      </c>
    </row>
    <row r="4225" spans="1:5" hidden="1">
      <c r="A4225" t="s">
        <v>9426</v>
      </c>
      <c r="B4225" t="s">
        <v>568</v>
      </c>
      <c r="C4225" t="s">
        <v>9427</v>
      </c>
      <c r="D4225" t="s">
        <v>5652</v>
      </c>
      <c r="E4225" t="s">
        <v>5987</v>
      </c>
    </row>
    <row r="4226" spans="1:5" hidden="1">
      <c r="A4226" t="s">
        <v>9538</v>
      </c>
      <c r="B4226" t="s">
        <v>676</v>
      </c>
      <c r="C4226" t="s">
        <v>9539</v>
      </c>
      <c r="D4226" t="s">
        <v>5652</v>
      </c>
      <c r="E4226" t="s">
        <v>5987</v>
      </c>
    </row>
    <row r="4227" spans="1:5" hidden="1">
      <c r="A4227" t="s">
        <v>9571</v>
      </c>
      <c r="B4227" t="s">
        <v>622</v>
      </c>
      <c r="C4227" t="s">
        <v>9572</v>
      </c>
      <c r="D4227" t="s">
        <v>5652</v>
      </c>
      <c r="E4227" t="s">
        <v>5987</v>
      </c>
    </row>
    <row r="4228" spans="1:5" hidden="1">
      <c r="A4228" t="s">
        <v>9747</v>
      </c>
      <c r="B4228" t="s">
        <v>221</v>
      </c>
      <c r="C4228" t="s">
        <v>9748</v>
      </c>
      <c r="D4228" t="s">
        <v>5652</v>
      </c>
      <c r="E4228" t="s">
        <v>5987</v>
      </c>
    </row>
    <row r="4229" spans="1:5" hidden="1">
      <c r="A4229" t="s">
        <v>9792</v>
      </c>
      <c r="B4229" t="s">
        <v>427</v>
      </c>
      <c r="C4229" t="s">
        <v>9793</v>
      </c>
      <c r="D4229" t="s">
        <v>5652</v>
      </c>
      <c r="E4229" t="s">
        <v>5987</v>
      </c>
    </row>
    <row r="4230" spans="1:5" hidden="1">
      <c r="A4230" t="s">
        <v>5983</v>
      </c>
      <c r="B4230" t="s">
        <v>501</v>
      </c>
      <c r="C4230" t="s">
        <v>5984</v>
      </c>
      <c r="D4230" t="s">
        <v>5655</v>
      </c>
      <c r="E4230" t="s">
        <v>6000</v>
      </c>
    </row>
    <row r="4231" spans="1:5" hidden="1">
      <c r="A4231" t="s">
        <v>8061</v>
      </c>
      <c r="B4231" t="s">
        <v>279</v>
      </c>
      <c r="C4231" t="s">
        <v>8062</v>
      </c>
      <c r="D4231" t="s">
        <v>5655</v>
      </c>
      <c r="E4231" t="s">
        <v>6000</v>
      </c>
    </row>
    <row r="4232" spans="1:5" hidden="1">
      <c r="A4232" t="s">
        <v>8495</v>
      </c>
      <c r="B4232" t="s">
        <v>552</v>
      </c>
      <c r="C4232" t="s">
        <v>8496</v>
      </c>
      <c r="D4232" t="s">
        <v>5655</v>
      </c>
      <c r="E4232" t="s">
        <v>6000</v>
      </c>
    </row>
    <row r="4233" spans="1:5" hidden="1">
      <c r="A4233" t="s">
        <v>9396</v>
      </c>
      <c r="B4233" t="s">
        <v>439</v>
      </c>
      <c r="C4233" t="s">
        <v>9397</v>
      </c>
      <c r="D4233" t="s">
        <v>5655</v>
      </c>
      <c r="E4233" t="s">
        <v>6000</v>
      </c>
    </row>
    <row r="4234" spans="1:5" hidden="1">
      <c r="A4234" t="s">
        <v>9792</v>
      </c>
      <c r="B4234" t="s">
        <v>427</v>
      </c>
      <c r="C4234" t="s">
        <v>9793</v>
      </c>
      <c r="D4234" t="s">
        <v>5655</v>
      </c>
      <c r="E4234" t="s">
        <v>6000</v>
      </c>
    </row>
    <row r="4235" spans="1:5" hidden="1">
      <c r="A4235" t="s">
        <v>8611</v>
      </c>
      <c r="B4235" t="s">
        <v>688</v>
      </c>
      <c r="C4235" t="s">
        <v>8612</v>
      </c>
      <c r="D4235" t="s">
        <v>5655</v>
      </c>
      <c r="E4235" t="s">
        <v>8623</v>
      </c>
    </row>
    <row r="4236" spans="1:5" hidden="1">
      <c r="A4236" t="s">
        <v>9568</v>
      </c>
      <c r="B4236" t="s">
        <v>259</v>
      </c>
      <c r="C4236" t="s">
        <v>9569</v>
      </c>
      <c r="D4236" t="s">
        <v>5655</v>
      </c>
      <c r="E4236" t="s">
        <v>8623</v>
      </c>
    </row>
    <row r="4237" spans="1:5" hidden="1">
      <c r="A4237" t="s">
        <v>6337</v>
      </c>
      <c r="B4237" t="s">
        <v>872</v>
      </c>
      <c r="C4237" t="s">
        <v>6338</v>
      </c>
      <c r="D4237" t="s">
        <v>5655</v>
      </c>
      <c r="E4237" t="s">
        <v>6343</v>
      </c>
    </row>
    <row r="4238" spans="1:5" hidden="1">
      <c r="A4238" t="s">
        <v>6737</v>
      </c>
      <c r="B4238" t="s">
        <v>760</v>
      </c>
      <c r="C4238" t="s">
        <v>6738</v>
      </c>
      <c r="D4238" t="s">
        <v>5655</v>
      </c>
      <c r="E4238" t="s">
        <v>6343</v>
      </c>
    </row>
    <row r="4239" spans="1:5" hidden="1">
      <c r="A4239" t="s">
        <v>9037</v>
      </c>
      <c r="B4239" t="s">
        <v>664</v>
      </c>
      <c r="C4239" t="s">
        <v>9038</v>
      </c>
      <c r="D4239" t="s">
        <v>5655</v>
      </c>
      <c r="E4239" t="s">
        <v>6343</v>
      </c>
    </row>
    <row r="4240" spans="1:5" hidden="1">
      <c r="A4240" t="s">
        <v>9475</v>
      </c>
      <c r="B4240" t="s">
        <v>113</v>
      </c>
      <c r="C4240" t="s">
        <v>9476</v>
      </c>
      <c r="D4240" t="s">
        <v>5655</v>
      </c>
      <c r="E4240" t="s">
        <v>6343</v>
      </c>
    </row>
    <row r="4241" spans="1:5" hidden="1">
      <c r="A4241" t="s">
        <v>8652</v>
      </c>
      <c r="B4241" t="s">
        <v>600</v>
      </c>
      <c r="C4241" t="s">
        <v>8653</v>
      </c>
      <c r="D4241" t="s">
        <v>5655</v>
      </c>
      <c r="E4241" t="s">
        <v>8659</v>
      </c>
    </row>
    <row r="4242" spans="1:5" hidden="1">
      <c r="A4242" t="s">
        <v>9457</v>
      </c>
      <c r="B4242" t="s">
        <v>882</v>
      </c>
      <c r="C4242" t="s">
        <v>9458</v>
      </c>
      <c r="D4242" t="s">
        <v>5654</v>
      </c>
      <c r="E4242" t="s">
        <v>9460</v>
      </c>
    </row>
    <row r="4243" spans="1:5" hidden="1">
      <c r="A4243" t="s">
        <v>9466</v>
      </c>
      <c r="B4243" t="s">
        <v>93</v>
      </c>
      <c r="C4243" t="s">
        <v>9467</v>
      </c>
      <c r="D4243" t="s">
        <v>5654</v>
      </c>
      <c r="E4243" t="s">
        <v>9460</v>
      </c>
    </row>
    <row r="4244" spans="1:5" hidden="1">
      <c r="A4244" t="s">
        <v>7789</v>
      </c>
      <c r="B4244" t="s">
        <v>564</v>
      </c>
      <c r="C4244" t="s">
        <v>7790</v>
      </c>
      <c r="D4244" t="s">
        <v>5654</v>
      </c>
      <c r="E4244" t="s">
        <v>7792</v>
      </c>
    </row>
    <row r="4245" spans="1:5" hidden="1">
      <c r="A4245" t="s">
        <v>5922</v>
      </c>
      <c r="B4245" t="s">
        <v>345</v>
      </c>
      <c r="C4245" t="s">
        <v>5923</v>
      </c>
      <c r="D4245" t="s">
        <v>5655</v>
      </c>
      <c r="E4245" t="s">
        <v>5925</v>
      </c>
    </row>
    <row r="4246" spans="1:5" hidden="1">
      <c r="A4246" t="s">
        <v>5913</v>
      </c>
      <c r="B4246" t="s">
        <v>786</v>
      </c>
      <c r="C4246" t="s">
        <v>5914</v>
      </c>
      <c r="D4246" t="s">
        <v>5654</v>
      </c>
      <c r="E4246" t="s">
        <v>5916</v>
      </c>
    </row>
    <row r="4247" spans="1:5" hidden="1">
      <c r="A4247" t="s">
        <v>5922</v>
      </c>
      <c r="B4247" t="s">
        <v>345</v>
      </c>
      <c r="C4247" t="s">
        <v>5923</v>
      </c>
      <c r="D4247" t="s">
        <v>5654</v>
      </c>
      <c r="E4247" t="s">
        <v>5916</v>
      </c>
    </row>
    <row r="4248" spans="1:5" hidden="1">
      <c r="A4248" t="s">
        <v>5927</v>
      </c>
      <c r="B4248" t="s">
        <v>317</v>
      </c>
      <c r="C4248" t="s">
        <v>5928</v>
      </c>
      <c r="D4248" t="s">
        <v>5654</v>
      </c>
      <c r="E4248" t="s">
        <v>5916</v>
      </c>
    </row>
    <row r="4249" spans="1:5" hidden="1">
      <c r="A4249" t="s">
        <v>5937</v>
      </c>
      <c r="B4249" t="s">
        <v>289</v>
      </c>
      <c r="C4249" t="s">
        <v>5938</v>
      </c>
      <c r="D4249" t="s">
        <v>5654</v>
      </c>
      <c r="E4249" t="s">
        <v>5916</v>
      </c>
    </row>
    <row r="4250" spans="1:5" hidden="1">
      <c r="A4250" t="s">
        <v>5939</v>
      </c>
      <c r="B4250" t="s">
        <v>1005</v>
      </c>
      <c r="C4250" t="s">
        <v>5940</v>
      </c>
      <c r="D4250" t="s">
        <v>5654</v>
      </c>
      <c r="E4250" t="s">
        <v>5916</v>
      </c>
    </row>
    <row r="4251" spans="1:5" hidden="1">
      <c r="A4251" t="s">
        <v>5656</v>
      </c>
      <c r="B4251" t="s">
        <v>39</v>
      </c>
      <c r="C4251" t="s">
        <v>5657</v>
      </c>
      <c r="D4251" t="s">
        <v>5655</v>
      </c>
      <c r="E4251" t="s">
        <v>5687</v>
      </c>
    </row>
    <row r="4252" spans="1:5" hidden="1">
      <c r="A4252" t="s">
        <v>5927</v>
      </c>
      <c r="B4252" t="s">
        <v>317</v>
      </c>
      <c r="C4252" t="s">
        <v>5928</v>
      </c>
      <c r="D4252" t="s">
        <v>5655</v>
      </c>
      <c r="E4252" t="s">
        <v>5687</v>
      </c>
    </row>
    <row r="4253" spans="1:5" hidden="1">
      <c r="A4253" t="s">
        <v>5937</v>
      </c>
      <c r="B4253" t="s">
        <v>289</v>
      </c>
      <c r="C4253" t="s">
        <v>5938</v>
      </c>
      <c r="D4253" t="s">
        <v>5655</v>
      </c>
      <c r="E4253" t="s">
        <v>5687</v>
      </c>
    </row>
    <row r="4254" spans="1:5" hidden="1">
      <c r="A4254" t="s">
        <v>6363</v>
      </c>
      <c r="B4254" t="s">
        <v>367</v>
      </c>
      <c r="C4254" t="s">
        <v>6364</v>
      </c>
      <c r="D4254" t="s">
        <v>5655</v>
      </c>
      <c r="E4254" t="s">
        <v>5687</v>
      </c>
    </row>
    <row r="4255" spans="1:5" hidden="1">
      <c r="A4255" t="s">
        <v>6412</v>
      </c>
      <c r="B4255" t="s">
        <v>257</v>
      </c>
      <c r="C4255" t="s">
        <v>6413</v>
      </c>
      <c r="D4255" t="s">
        <v>5655</v>
      </c>
      <c r="E4255" t="s">
        <v>5687</v>
      </c>
    </row>
    <row r="4256" spans="1:5" hidden="1">
      <c r="A4256" t="s">
        <v>6755</v>
      </c>
      <c r="B4256" t="s">
        <v>604</v>
      </c>
      <c r="C4256" t="s">
        <v>6756</v>
      </c>
      <c r="D4256" t="s">
        <v>5655</v>
      </c>
      <c r="E4256" t="s">
        <v>5687</v>
      </c>
    </row>
    <row r="4257" spans="1:5" hidden="1">
      <c r="A4257" t="s">
        <v>6876</v>
      </c>
      <c r="B4257" t="s">
        <v>1017</v>
      </c>
      <c r="C4257" t="s">
        <v>6877</v>
      </c>
      <c r="D4257" t="s">
        <v>5655</v>
      </c>
      <c r="E4257" t="s">
        <v>5687</v>
      </c>
    </row>
    <row r="4258" spans="1:5" hidden="1">
      <c r="A4258" t="s">
        <v>7085</v>
      </c>
      <c r="B4258" t="s">
        <v>1024</v>
      </c>
      <c r="C4258" t="s">
        <v>7086</v>
      </c>
      <c r="D4258" t="s">
        <v>5655</v>
      </c>
      <c r="E4258" t="s">
        <v>5687</v>
      </c>
    </row>
    <row r="4259" spans="1:5" hidden="1">
      <c r="A4259" t="s">
        <v>7789</v>
      </c>
      <c r="B4259" t="s">
        <v>564</v>
      </c>
      <c r="C4259" t="s">
        <v>7790</v>
      </c>
      <c r="D4259" t="s">
        <v>5655</v>
      </c>
      <c r="E4259" t="s">
        <v>5687</v>
      </c>
    </row>
    <row r="4260" spans="1:5" hidden="1">
      <c r="A4260" t="s">
        <v>9084</v>
      </c>
      <c r="B4260" t="s">
        <v>323</v>
      </c>
      <c r="C4260" t="s">
        <v>9085</v>
      </c>
      <c r="D4260" t="s">
        <v>5655</v>
      </c>
      <c r="E4260" t="s">
        <v>5687</v>
      </c>
    </row>
    <row r="4261" spans="1:5" hidden="1">
      <c r="A4261" t="s">
        <v>9126</v>
      </c>
      <c r="B4261" t="s">
        <v>377</v>
      </c>
      <c r="C4261" t="s">
        <v>9127</v>
      </c>
      <c r="D4261" t="s">
        <v>5655</v>
      </c>
      <c r="E4261" t="s">
        <v>5687</v>
      </c>
    </row>
    <row r="4262" spans="1:5" hidden="1">
      <c r="A4262" t="s">
        <v>9363</v>
      </c>
      <c r="B4262" t="s">
        <v>710</v>
      </c>
      <c r="C4262" t="s">
        <v>9364</v>
      </c>
      <c r="D4262" t="s">
        <v>5655</v>
      </c>
      <c r="E4262" t="s">
        <v>5687</v>
      </c>
    </row>
    <row r="4263" spans="1:5" hidden="1">
      <c r="A4263" t="s">
        <v>10168</v>
      </c>
      <c r="B4263" t="s">
        <v>461</v>
      </c>
      <c r="C4263" t="s">
        <v>10169</v>
      </c>
      <c r="D4263" t="s">
        <v>5655</v>
      </c>
      <c r="E4263" t="s">
        <v>5687</v>
      </c>
    </row>
    <row r="4264" spans="1:5" hidden="1">
      <c r="A4264" t="s">
        <v>10178</v>
      </c>
      <c r="B4264" t="s">
        <v>1072</v>
      </c>
      <c r="C4264" t="s">
        <v>10179</v>
      </c>
      <c r="D4264" t="s">
        <v>5655</v>
      </c>
      <c r="E4264" t="s">
        <v>5687</v>
      </c>
    </row>
    <row r="4265" spans="1:5" hidden="1">
      <c r="A4265" t="s">
        <v>7310</v>
      </c>
      <c r="B4265" t="s">
        <v>1029</v>
      </c>
      <c r="C4265" t="s">
        <v>7311</v>
      </c>
      <c r="D4265" t="s">
        <v>5655</v>
      </c>
      <c r="E4265" t="s">
        <v>7312</v>
      </c>
    </row>
    <row r="4266" spans="1:5" hidden="1">
      <c r="A4266" t="s">
        <v>5941</v>
      </c>
      <c r="B4266" t="s">
        <v>425</v>
      </c>
      <c r="C4266" t="s">
        <v>5942</v>
      </c>
      <c r="D4266" t="s">
        <v>5655</v>
      </c>
      <c r="E4266" t="s">
        <v>5946</v>
      </c>
    </row>
    <row r="4267" spans="1:5" hidden="1">
      <c r="A4267" t="s">
        <v>5963</v>
      </c>
      <c r="B4267" t="s">
        <v>321</v>
      </c>
      <c r="C4267" t="s">
        <v>5964</v>
      </c>
      <c r="D4267" t="s">
        <v>5655</v>
      </c>
      <c r="E4267" t="s">
        <v>5946</v>
      </c>
    </row>
    <row r="4268" spans="1:5" hidden="1">
      <c r="A4268" t="s">
        <v>6469</v>
      </c>
      <c r="B4268" t="s">
        <v>531</v>
      </c>
      <c r="C4268" t="s">
        <v>6470</v>
      </c>
      <c r="D4268" t="s">
        <v>5655</v>
      </c>
      <c r="E4268" t="s">
        <v>5946</v>
      </c>
    </row>
    <row r="4269" spans="1:5" hidden="1">
      <c r="A4269" t="s">
        <v>6582</v>
      </c>
      <c r="B4269" t="s">
        <v>742</v>
      </c>
      <c r="C4269" t="s">
        <v>6583</v>
      </c>
      <c r="D4269" t="s">
        <v>5655</v>
      </c>
      <c r="E4269" t="s">
        <v>5946</v>
      </c>
    </row>
    <row r="4270" spans="1:5" hidden="1">
      <c r="A4270" t="s">
        <v>6908</v>
      </c>
      <c r="B4270" t="s">
        <v>369</v>
      </c>
      <c r="C4270" t="s">
        <v>6909</v>
      </c>
      <c r="D4270" t="s">
        <v>5655</v>
      </c>
      <c r="E4270" t="s">
        <v>5946</v>
      </c>
    </row>
    <row r="4271" spans="1:5" hidden="1">
      <c r="A4271" t="s">
        <v>7290</v>
      </c>
      <c r="B4271" t="s">
        <v>331</v>
      </c>
      <c r="C4271" t="s">
        <v>7291</v>
      </c>
      <c r="D4271" t="s">
        <v>5655</v>
      </c>
      <c r="E4271" t="s">
        <v>5946</v>
      </c>
    </row>
    <row r="4272" spans="1:5" hidden="1">
      <c r="A4272" t="s">
        <v>7310</v>
      </c>
      <c r="B4272" t="s">
        <v>1029</v>
      </c>
      <c r="C4272" t="s">
        <v>7311</v>
      </c>
      <c r="D4272" t="s">
        <v>5655</v>
      </c>
      <c r="E4272" t="s">
        <v>5946</v>
      </c>
    </row>
    <row r="4273" spans="1:5" hidden="1">
      <c r="A4273" t="s">
        <v>7313</v>
      </c>
      <c r="B4273" t="s">
        <v>37</v>
      </c>
      <c r="C4273" t="s">
        <v>7314</v>
      </c>
      <c r="D4273" t="s">
        <v>5655</v>
      </c>
      <c r="E4273" t="s">
        <v>5946</v>
      </c>
    </row>
    <row r="4274" spans="1:5" hidden="1">
      <c r="A4274" t="s">
        <v>7383</v>
      </c>
      <c r="B4274" t="s">
        <v>365</v>
      </c>
      <c r="C4274" t="s">
        <v>7384</v>
      </c>
      <c r="D4274" t="s">
        <v>5655</v>
      </c>
      <c r="E4274" t="s">
        <v>5946</v>
      </c>
    </row>
    <row r="4275" spans="1:5" hidden="1">
      <c r="A4275" t="s">
        <v>8071</v>
      </c>
      <c r="B4275" t="s">
        <v>556</v>
      </c>
      <c r="C4275" t="s">
        <v>8072</v>
      </c>
      <c r="D4275" t="s">
        <v>5655</v>
      </c>
      <c r="E4275" t="s">
        <v>5946</v>
      </c>
    </row>
    <row r="4276" spans="1:5" hidden="1">
      <c r="A4276" t="s">
        <v>8110</v>
      </c>
      <c r="B4276" t="s">
        <v>283</v>
      </c>
      <c r="C4276" t="s">
        <v>8111</v>
      </c>
      <c r="D4276" t="s">
        <v>5655</v>
      </c>
      <c r="E4276" t="s">
        <v>5946</v>
      </c>
    </row>
    <row r="4277" spans="1:5" hidden="1">
      <c r="A4277" t="s">
        <v>9641</v>
      </c>
      <c r="B4277" t="s">
        <v>754</v>
      </c>
      <c r="C4277" t="s">
        <v>9642</v>
      </c>
      <c r="D4277" t="s">
        <v>5655</v>
      </c>
      <c r="E4277" t="s">
        <v>5946</v>
      </c>
    </row>
    <row r="4278" spans="1:5" hidden="1">
      <c r="A4278" t="s">
        <v>9859</v>
      </c>
      <c r="B4278" t="s">
        <v>319</v>
      </c>
      <c r="C4278" t="s">
        <v>9860</v>
      </c>
      <c r="D4278" t="s">
        <v>5655</v>
      </c>
      <c r="E4278" t="s">
        <v>5946</v>
      </c>
    </row>
    <row r="4279" spans="1:5" hidden="1">
      <c r="A4279" t="s">
        <v>9866</v>
      </c>
      <c r="B4279" t="s">
        <v>67</v>
      </c>
      <c r="C4279" t="s">
        <v>9867</v>
      </c>
      <c r="D4279" t="s">
        <v>5655</v>
      </c>
      <c r="E4279" t="s">
        <v>5946</v>
      </c>
    </row>
    <row r="4280" spans="1:5" hidden="1">
      <c r="A4280" t="s">
        <v>5880</v>
      </c>
      <c r="B4280" t="s">
        <v>758</v>
      </c>
      <c r="C4280" t="s">
        <v>5881</v>
      </c>
      <c r="D4280" t="s">
        <v>5655</v>
      </c>
      <c r="E4280" t="s">
        <v>5889</v>
      </c>
    </row>
    <row r="4281" spans="1:5" hidden="1">
      <c r="A4281" t="s">
        <v>5941</v>
      </c>
      <c r="B4281" t="s">
        <v>425</v>
      </c>
      <c r="C4281" t="s">
        <v>5942</v>
      </c>
      <c r="D4281" t="s">
        <v>5655</v>
      </c>
      <c r="E4281" t="s">
        <v>5889</v>
      </c>
    </row>
    <row r="4282" spans="1:5" hidden="1">
      <c r="A4282" t="s">
        <v>5977</v>
      </c>
      <c r="B4282" t="s">
        <v>832</v>
      </c>
      <c r="C4282" t="s">
        <v>5978</v>
      </c>
      <c r="D4282" t="s">
        <v>5655</v>
      </c>
      <c r="E4282" t="s">
        <v>5889</v>
      </c>
    </row>
    <row r="4283" spans="1:5" hidden="1">
      <c r="A4283" t="s">
        <v>6058</v>
      </c>
      <c r="B4283" t="s">
        <v>287</v>
      </c>
      <c r="C4283" t="s">
        <v>6059</v>
      </c>
      <c r="D4283" t="s">
        <v>5655</v>
      </c>
      <c r="E4283" t="s">
        <v>5889</v>
      </c>
    </row>
    <row r="4284" spans="1:5" hidden="1">
      <c r="A4284" t="s">
        <v>6549</v>
      </c>
      <c r="B4284" t="s">
        <v>1011</v>
      </c>
      <c r="C4284" t="s">
        <v>6550</v>
      </c>
      <c r="D4284" t="s">
        <v>5655</v>
      </c>
      <c r="E4284" t="s">
        <v>5889</v>
      </c>
    </row>
    <row r="4285" spans="1:5" hidden="1">
      <c r="A4285" t="s">
        <v>6688</v>
      </c>
      <c r="B4285" t="s">
        <v>503</v>
      </c>
      <c r="C4285" t="s">
        <v>6689</v>
      </c>
      <c r="D4285" t="s">
        <v>5655</v>
      </c>
      <c r="E4285" t="s">
        <v>5889</v>
      </c>
    </row>
    <row r="4286" spans="1:5" hidden="1">
      <c r="A4286" t="s">
        <v>6828</v>
      </c>
      <c r="B4286" t="s">
        <v>714</v>
      </c>
      <c r="C4286" t="s">
        <v>6829</v>
      </c>
      <c r="D4286" t="s">
        <v>5655</v>
      </c>
      <c r="E4286" t="s">
        <v>5889</v>
      </c>
    </row>
    <row r="4287" spans="1:5" hidden="1">
      <c r="A4287" t="s">
        <v>7140</v>
      </c>
      <c r="B4287" t="s">
        <v>133</v>
      </c>
      <c r="C4287" t="s">
        <v>7141</v>
      </c>
      <c r="D4287" t="s">
        <v>5655</v>
      </c>
      <c r="E4287" t="s">
        <v>5889</v>
      </c>
    </row>
    <row r="4288" spans="1:5" hidden="1">
      <c r="A4288" t="s">
        <v>7154</v>
      </c>
      <c r="B4288" t="s">
        <v>153</v>
      </c>
      <c r="C4288" t="s">
        <v>7155</v>
      </c>
      <c r="D4288" t="s">
        <v>5655</v>
      </c>
      <c r="E4288" t="s">
        <v>5889</v>
      </c>
    </row>
    <row r="4289" spans="1:5" hidden="1">
      <c r="A4289" t="s">
        <v>7205</v>
      </c>
      <c r="B4289" t="s">
        <v>463</v>
      </c>
      <c r="C4289" t="s">
        <v>7206</v>
      </c>
      <c r="D4289" t="s">
        <v>5655</v>
      </c>
      <c r="E4289" t="s">
        <v>5889</v>
      </c>
    </row>
    <row r="4290" spans="1:5" hidden="1">
      <c r="A4290" t="s">
        <v>7271</v>
      </c>
      <c r="B4290" t="s">
        <v>245</v>
      </c>
      <c r="C4290" t="s">
        <v>7272</v>
      </c>
      <c r="D4290" t="s">
        <v>5655</v>
      </c>
      <c r="E4290" t="s">
        <v>5889</v>
      </c>
    </row>
    <row r="4291" spans="1:5" hidden="1">
      <c r="A4291" t="s">
        <v>7290</v>
      </c>
      <c r="B4291" t="s">
        <v>331</v>
      </c>
      <c r="C4291" t="s">
        <v>7291</v>
      </c>
      <c r="D4291" t="s">
        <v>5655</v>
      </c>
      <c r="E4291" t="s">
        <v>5889</v>
      </c>
    </row>
    <row r="4292" spans="1:5" hidden="1">
      <c r="A4292" t="s">
        <v>7740</v>
      </c>
      <c r="B4292" t="s">
        <v>848</v>
      </c>
      <c r="C4292" t="s">
        <v>7741</v>
      </c>
      <c r="D4292" t="s">
        <v>5655</v>
      </c>
      <c r="E4292" t="s">
        <v>5889</v>
      </c>
    </row>
    <row r="4293" spans="1:5" hidden="1">
      <c r="A4293" t="s">
        <v>9584</v>
      </c>
      <c r="B4293" t="s">
        <v>389</v>
      </c>
      <c r="C4293" t="s">
        <v>9585</v>
      </c>
      <c r="D4293" t="s">
        <v>5655</v>
      </c>
      <c r="E4293" t="s">
        <v>5889</v>
      </c>
    </row>
    <row r="4294" spans="1:5" hidden="1">
      <c r="A4294" t="s">
        <v>9844</v>
      </c>
      <c r="B4294" t="s">
        <v>566</v>
      </c>
      <c r="C4294" t="s">
        <v>9845</v>
      </c>
      <c r="D4294" t="s">
        <v>5655</v>
      </c>
      <c r="E4294" t="s">
        <v>5889</v>
      </c>
    </row>
    <row r="4295" spans="1:5" hidden="1">
      <c r="A4295" t="s">
        <v>9846</v>
      </c>
      <c r="B4295" t="s">
        <v>558</v>
      </c>
      <c r="C4295" t="s">
        <v>9847</v>
      </c>
      <c r="D4295" t="s">
        <v>5655</v>
      </c>
      <c r="E4295" t="s">
        <v>5889</v>
      </c>
    </row>
    <row r="4296" spans="1:5" hidden="1">
      <c r="A4296" t="s">
        <v>9866</v>
      </c>
      <c r="B4296" t="s">
        <v>67</v>
      </c>
      <c r="C4296" t="s">
        <v>9867</v>
      </c>
      <c r="D4296" t="s">
        <v>5655</v>
      </c>
      <c r="E4296" t="s">
        <v>5889</v>
      </c>
    </row>
    <row r="4297" spans="1:5" hidden="1">
      <c r="A4297" t="s">
        <v>9875</v>
      </c>
      <c r="B4297" t="s">
        <v>646</v>
      </c>
      <c r="C4297" t="s">
        <v>9876</v>
      </c>
      <c r="D4297" t="s">
        <v>5655</v>
      </c>
      <c r="E4297" t="s">
        <v>5889</v>
      </c>
    </row>
    <row r="4298" spans="1:5" hidden="1">
      <c r="A4298" t="s">
        <v>10005</v>
      </c>
      <c r="B4298" t="s">
        <v>147</v>
      </c>
      <c r="C4298" t="s">
        <v>10006</v>
      </c>
      <c r="D4298" t="s">
        <v>5655</v>
      </c>
      <c r="E4298" t="s">
        <v>5889</v>
      </c>
    </row>
    <row r="4299" spans="1:5" hidden="1">
      <c r="A4299" t="s">
        <v>8867</v>
      </c>
      <c r="B4299" t="s">
        <v>774</v>
      </c>
      <c r="C4299" t="s">
        <v>8868</v>
      </c>
      <c r="D4299" t="s">
        <v>5652</v>
      </c>
      <c r="E4299" t="s">
        <v>8869</v>
      </c>
    </row>
    <row r="4300" spans="1:5" hidden="1">
      <c r="A4300" t="s">
        <v>6531</v>
      </c>
      <c r="B4300" t="s">
        <v>680</v>
      </c>
      <c r="C4300" t="s">
        <v>6532</v>
      </c>
      <c r="D4300" t="s">
        <v>5654</v>
      </c>
      <c r="E4300" t="s">
        <v>6536</v>
      </c>
    </row>
    <row r="4301" spans="1:5" hidden="1">
      <c r="A4301" t="s">
        <v>6818</v>
      </c>
      <c r="B4301" t="s">
        <v>521</v>
      </c>
      <c r="C4301" t="s">
        <v>6819</v>
      </c>
      <c r="D4301" t="s">
        <v>5654</v>
      </c>
      <c r="E4301" t="s">
        <v>6536</v>
      </c>
    </row>
    <row r="4302" spans="1:5" hidden="1">
      <c r="A4302" t="s">
        <v>9236</v>
      </c>
      <c r="B4302" t="s">
        <v>253</v>
      </c>
      <c r="C4302" t="s">
        <v>9237</v>
      </c>
      <c r="D4302" t="s">
        <v>5654</v>
      </c>
      <c r="E4302" t="s">
        <v>6536</v>
      </c>
    </row>
    <row r="4303" spans="1:5" hidden="1">
      <c r="A4303" t="s">
        <v>6818</v>
      </c>
      <c r="B4303" t="s">
        <v>521</v>
      </c>
      <c r="C4303" t="s">
        <v>6819</v>
      </c>
      <c r="D4303" t="s">
        <v>5652</v>
      </c>
      <c r="E4303" t="s">
        <v>6820</v>
      </c>
    </row>
    <row r="4304" spans="1:5" hidden="1">
      <c r="A4304" t="s">
        <v>8523</v>
      </c>
      <c r="B4304" t="s">
        <v>271</v>
      </c>
      <c r="C4304" t="s">
        <v>8524</v>
      </c>
      <c r="D4304" t="s">
        <v>5655</v>
      </c>
      <c r="E4304" t="s">
        <v>8533</v>
      </c>
    </row>
    <row r="4305" spans="1:5" hidden="1">
      <c r="A4305" t="s">
        <v>8071</v>
      </c>
      <c r="B4305" t="s">
        <v>556</v>
      </c>
      <c r="C4305" t="s">
        <v>8072</v>
      </c>
      <c r="D4305" t="s">
        <v>5655</v>
      </c>
      <c r="E4305" t="s">
        <v>8094</v>
      </c>
    </row>
    <row r="4306" spans="1:5" hidden="1">
      <c r="A4306" t="s">
        <v>8129</v>
      </c>
      <c r="B4306" t="s">
        <v>373</v>
      </c>
      <c r="C4306" t="s">
        <v>8130</v>
      </c>
      <c r="D4306" t="s">
        <v>5655</v>
      </c>
      <c r="E4306" t="s">
        <v>8094</v>
      </c>
    </row>
    <row r="4307" spans="1:5" hidden="1">
      <c r="A4307" t="s">
        <v>8141</v>
      </c>
      <c r="B4307" t="s">
        <v>728</v>
      </c>
      <c r="C4307" t="s">
        <v>8142</v>
      </c>
      <c r="D4307" t="s">
        <v>5655</v>
      </c>
      <c r="E4307" t="s">
        <v>8094</v>
      </c>
    </row>
    <row r="4308" spans="1:5" hidden="1">
      <c r="A4308" t="s">
        <v>6652</v>
      </c>
      <c r="B4308" t="s">
        <v>752</v>
      </c>
      <c r="C4308" t="s">
        <v>6653</v>
      </c>
      <c r="D4308" t="s">
        <v>5655</v>
      </c>
      <c r="E4308" t="s">
        <v>6661</v>
      </c>
    </row>
    <row r="4309" spans="1:5" hidden="1">
      <c r="A4309" t="s">
        <v>5880</v>
      </c>
      <c r="B4309" t="s">
        <v>758</v>
      </c>
      <c r="C4309" t="s">
        <v>5881</v>
      </c>
      <c r="D4309" t="s">
        <v>5655</v>
      </c>
      <c r="E4309" t="s">
        <v>5891</v>
      </c>
    </row>
    <row r="4310" spans="1:5" hidden="1">
      <c r="A4310" t="s">
        <v>7383</v>
      </c>
      <c r="B4310" t="s">
        <v>365</v>
      </c>
      <c r="C4310" t="s">
        <v>7384</v>
      </c>
      <c r="D4310" t="s">
        <v>5655</v>
      </c>
      <c r="E4310" t="s">
        <v>5891</v>
      </c>
    </row>
    <row r="4311" spans="1:5" hidden="1">
      <c r="A4311" t="s">
        <v>6895</v>
      </c>
      <c r="B4311" t="s">
        <v>866</v>
      </c>
      <c r="C4311" t="s">
        <v>6896</v>
      </c>
      <c r="D4311" t="s">
        <v>5655</v>
      </c>
      <c r="E4311" t="s">
        <v>6897</v>
      </c>
    </row>
    <row r="4312" spans="1:5" hidden="1">
      <c r="A4312" t="s">
        <v>5656</v>
      </c>
      <c r="B4312" t="s">
        <v>39</v>
      </c>
      <c r="C4312" t="s">
        <v>5657</v>
      </c>
      <c r="D4312" t="s">
        <v>5655</v>
      </c>
      <c r="E4312" t="s">
        <v>5724</v>
      </c>
    </row>
    <row r="4313" spans="1:5" hidden="1">
      <c r="A4313" t="s">
        <v>6469</v>
      </c>
      <c r="B4313" t="s">
        <v>531</v>
      </c>
      <c r="C4313" t="s">
        <v>6470</v>
      </c>
      <c r="D4313" t="s">
        <v>5655</v>
      </c>
      <c r="E4313" t="s">
        <v>5724</v>
      </c>
    </row>
    <row r="4314" spans="1:5" hidden="1">
      <c r="A4314" t="s">
        <v>8071</v>
      </c>
      <c r="B4314" t="s">
        <v>556</v>
      </c>
      <c r="C4314" t="s">
        <v>8072</v>
      </c>
      <c r="D4314" t="s">
        <v>5655</v>
      </c>
      <c r="E4314" t="s">
        <v>5724</v>
      </c>
    </row>
    <row r="4315" spans="1:5" hidden="1">
      <c r="A4315" t="s">
        <v>10129</v>
      </c>
      <c r="B4315" t="s">
        <v>385</v>
      </c>
      <c r="C4315" t="s">
        <v>10130</v>
      </c>
      <c r="D4315" t="s">
        <v>5655</v>
      </c>
      <c r="E4315" t="s">
        <v>5724</v>
      </c>
    </row>
    <row r="4316" spans="1:5" hidden="1">
      <c r="A4316" t="s">
        <v>8497</v>
      </c>
      <c r="B4316" t="s">
        <v>624</v>
      </c>
      <c r="C4316" t="s">
        <v>8498</v>
      </c>
      <c r="D4316" t="s">
        <v>5655</v>
      </c>
      <c r="E4316" t="s">
        <v>8510</v>
      </c>
    </row>
    <row r="4317" spans="1:5" hidden="1">
      <c r="A4317" t="s">
        <v>9180</v>
      </c>
      <c r="B4317" t="s">
        <v>313</v>
      </c>
      <c r="C4317" t="s">
        <v>9181</v>
      </c>
      <c r="D4317" t="s">
        <v>5655</v>
      </c>
      <c r="E4317" t="s">
        <v>8510</v>
      </c>
    </row>
    <row r="4318" spans="1:5" hidden="1">
      <c r="A4318" t="s">
        <v>9584</v>
      </c>
      <c r="B4318" t="s">
        <v>389</v>
      </c>
      <c r="C4318" t="s">
        <v>9585</v>
      </c>
      <c r="D4318" t="s">
        <v>5652</v>
      </c>
      <c r="E4318" t="s">
        <v>9588</v>
      </c>
    </row>
    <row r="4319" spans="1:5" hidden="1">
      <c r="A4319" t="s">
        <v>8929</v>
      </c>
      <c r="B4319" t="s">
        <v>401</v>
      </c>
      <c r="C4319" t="s">
        <v>8930</v>
      </c>
      <c r="D4319" t="s">
        <v>5655</v>
      </c>
      <c r="E4319" t="s">
        <v>8948</v>
      </c>
    </row>
    <row r="4320" spans="1:5" hidden="1">
      <c r="A4320" t="s">
        <v>8771</v>
      </c>
      <c r="B4320" t="s">
        <v>658</v>
      </c>
      <c r="C4320" t="s">
        <v>8772</v>
      </c>
      <c r="D4320" t="s">
        <v>5655</v>
      </c>
      <c r="E4320" t="s">
        <v>8781</v>
      </c>
    </row>
    <row r="4321" spans="1:5" hidden="1">
      <c r="A4321" t="s">
        <v>9037</v>
      </c>
      <c r="B4321" t="s">
        <v>664</v>
      </c>
      <c r="C4321" t="s">
        <v>9038</v>
      </c>
      <c r="D4321" t="s">
        <v>5652</v>
      </c>
      <c r="E4321" t="s">
        <v>9039</v>
      </c>
    </row>
    <row r="4322" spans="1:5" hidden="1">
      <c r="A4322" t="s">
        <v>9396</v>
      </c>
      <c r="B4322" t="s">
        <v>439</v>
      </c>
      <c r="C4322" t="s">
        <v>9397</v>
      </c>
      <c r="D4322" t="s">
        <v>5655</v>
      </c>
      <c r="E4322" t="s">
        <v>9404</v>
      </c>
    </row>
    <row r="4323" spans="1:5" hidden="1">
      <c r="A4323" t="s">
        <v>9436</v>
      </c>
      <c r="B4323" t="s">
        <v>878</v>
      </c>
      <c r="C4323" t="s">
        <v>9437</v>
      </c>
      <c r="D4323" t="s">
        <v>5655</v>
      </c>
      <c r="E4323" t="s">
        <v>9442</v>
      </c>
    </row>
    <row r="4324" spans="1:5" hidden="1">
      <c r="A4324" t="s">
        <v>7383</v>
      </c>
      <c r="B4324" t="s">
        <v>365</v>
      </c>
      <c r="C4324" t="s">
        <v>7384</v>
      </c>
      <c r="D4324" t="s">
        <v>5655</v>
      </c>
      <c r="E4324" t="s">
        <v>7389</v>
      </c>
    </row>
    <row r="4325" spans="1:5" hidden="1">
      <c r="A4325" t="s">
        <v>9538</v>
      </c>
      <c r="B4325" t="s">
        <v>676</v>
      </c>
      <c r="C4325" t="s">
        <v>9539</v>
      </c>
      <c r="D4325" t="s">
        <v>5655</v>
      </c>
      <c r="E4325" t="s">
        <v>9541</v>
      </c>
    </row>
    <row r="4326" spans="1:5" hidden="1">
      <c r="A4326" t="s">
        <v>9013</v>
      </c>
      <c r="B4326" t="s">
        <v>782</v>
      </c>
      <c r="C4326" t="s">
        <v>9014</v>
      </c>
      <c r="D4326" t="s">
        <v>5654</v>
      </c>
      <c r="E4326" t="s">
        <v>9017</v>
      </c>
    </row>
    <row r="4327" spans="1:5" hidden="1">
      <c r="A4327" t="s">
        <v>5656</v>
      </c>
      <c r="B4327" t="s">
        <v>39</v>
      </c>
      <c r="C4327" t="s">
        <v>5657</v>
      </c>
      <c r="D4327" t="s">
        <v>5655</v>
      </c>
      <c r="E4327" t="s">
        <v>5725</v>
      </c>
    </row>
    <row r="4328" spans="1:5" hidden="1">
      <c r="A4328" t="s">
        <v>6917</v>
      </c>
      <c r="B4328" t="s">
        <v>383</v>
      </c>
      <c r="C4328" t="s">
        <v>6918</v>
      </c>
      <c r="D4328" t="s">
        <v>5655</v>
      </c>
      <c r="E4328" t="s">
        <v>5725</v>
      </c>
    </row>
    <row r="4329" spans="1:5" hidden="1">
      <c r="A4329" t="s">
        <v>6958</v>
      </c>
      <c r="B4329" t="s">
        <v>690</v>
      </c>
      <c r="C4329" t="s">
        <v>6959</v>
      </c>
      <c r="D4329" t="s">
        <v>5655</v>
      </c>
      <c r="E4329" t="s">
        <v>5725</v>
      </c>
    </row>
    <row r="4330" spans="1:5" hidden="1">
      <c r="A4330" t="s">
        <v>7022</v>
      </c>
      <c r="B4330" t="s">
        <v>351</v>
      </c>
      <c r="C4330" t="s">
        <v>7023</v>
      </c>
      <c r="D4330" t="s">
        <v>5655</v>
      </c>
      <c r="E4330" t="s">
        <v>5725</v>
      </c>
    </row>
    <row r="4331" spans="1:5" hidden="1">
      <c r="A4331" t="s">
        <v>8984</v>
      </c>
      <c r="B4331" t="s">
        <v>778</v>
      </c>
      <c r="C4331" t="s">
        <v>8985</v>
      </c>
      <c r="D4331" t="s">
        <v>5655</v>
      </c>
      <c r="E4331" t="s">
        <v>5725</v>
      </c>
    </row>
    <row r="4332" spans="1:5" hidden="1">
      <c r="A4332" t="s">
        <v>9071</v>
      </c>
      <c r="B4332" t="s">
        <v>630</v>
      </c>
      <c r="C4332" t="s">
        <v>9072</v>
      </c>
      <c r="D4332" t="s">
        <v>5655</v>
      </c>
      <c r="E4332" t="s">
        <v>5725</v>
      </c>
    </row>
    <row r="4333" spans="1:5" hidden="1">
      <c r="A4333" t="s">
        <v>9084</v>
      </c>
      <c r="B4333" t="s">
        <v>323</v>
      </c>
      <c r="C4333" t="s">
        <v>9085</v>
      </c>
      <c r="D4333" t="s">
        <v>5655</v>
      </c>
      <c r="E4333" t="s">
        <v>5725</v>
      </c>
    </row>
    <row r="4334" spans="1:5" hidden="1">
      <c r="A4334" t="s">
        <v>10086</v>
      </c>
      <c r="B4334" t="s">
        <v>33</v>
      </c>
      <c r="C4334" t="s">
        <v>10087</v>
      </c>
      <c r="D4334" t="s">
        <v>5655</v>
      </c>
      <c r="E4334" t="s">
        <v>5725</v>
      </c>
    </row>
    <row r="4335" spans="1:5" hidden="1">
      <c r="A4335" t="s">
        <v>10095</v>
      </c>
      <c r="B4335" t="s">
        <v>686</v>
      </c>
      <c r="C4335" t="s">
        <v>10096</v>
      </c>
      <c r="D4335" t="s">
        <v>5655</v>
      </c>
      <c r="E4335" t="s">
        <v>5725</v>
      </c>
    </row>
    <row r="4336" spans="1:5" hidden="1">
      <c r="A4336" t="s">
        <v>5656</v>
      </c>
      <c r="B4336" t="s">
        <v>39</v>
      </c>
      <c r="C4336" t="s">
        <v>5657</v>
      </c>
      <c r="D4336" t="s">
        <v>5655</v>
      </c>
      <c r="E4336" t="s">
        <v>5726</v>
      </c>
    </row>
    <row r="4337" spans="1:5" hidden="1">
      <c r="A4337" t="s">
        <v>5829</v>
      </c>
      <c r="B4337" t="s">
        <v>119</v>
      </c>
      <c r="C4337" t="s">
        <v>5830</v>
      </c>
      <c r="D4337" t="s">
        <v>5655</v>
      </c>
      <c r="E4337" t="s">
        <v>5726</v>
      </c>
    </row>
    <row r="4338" spans="1:5" hidden="1">
      <c r="A4338" t="s">
        <v>6917</v>
      </c>
      <c r="B4338" t="s">
        <v>383</v>
      </c>
      <c r="C4338" t="s">
        <v>6918</v>
      </c>
      <c r="D4338" t="s">
        <v>5655</v>
      </c>
      <c r="E4338" t="s">
        <v>5726</v>
      </c>
    </row>
    <row r="4339" spans="1:5" hidden="1">
      <c r="A4339" t="s">
        <v>7635</v>
      </c>
      <c r="B4339" t="s">
        <v>83</v>
      </c>
      <c r="C4339" t="s">
        <v>5594</v>
      </c>
      <c r="D4339" t="s">
        <v>5655</v>
      </c>
      <c r="E4339" t="s">
        <v>5726</v>
      </c>
    </row>
    <row r="4340" spans="1:5" hidden="1">
      <c r="A4340" t="s">
        <v>10079</v>
      </c>
      <c r="B4340" t="s">
        <v>487</v>
      </c>
      <c r="C4340" t="s">
        <v>10080</v>
      </c>
      <c r="D4340" t="s">
        <v>5655</v>
      </c>
      <c r="E4340" t="s">
        <v>5726</v>
      </c>
    </row>
    <row r="4341" spans="1:5" hidden="1">
      <c r="A4341" t="s">
        <v>10086</v>
      </c>
      <c r="B4341" t="s">
        <v>33</v>
      </c>
      <c r="C4341" t="s">
        <v>10087</v>
      </c>
      <c r="D4341" t="s">
        <v>5655</v>
      </c>
      <c r="E4341" t="s">
        <v>5726</v>
      </c>
    </row>
    <row r="4342" spans="1:5" hidden="1">
      <c r="A4342" t="s">
        <v>10092</v>
      </c>
      <c r="B4342" t="s">
        <v>173</v>
      </c>
      <c r="C4342" t="s">
        <v>10093</v>
      </c>
      <c r="D4342" t="s">
        <v>5655</v>
      </c>
      <c r="E4342" t="s">
        <v>5726</v>
      </c>
    </row>
    <row r="4343" spans="1:5" hidden="1">
      <c r="A4343" t="s">
        <v>10095</v>
      </c>
      <c r="B4343" t="s">
        <v>686</v>
      </c>
      <c r="C4343" t="s">
        <v>10096</v>
      </c>
      <c r="D4343" t="s">
        <v>5655</v>
      </c>
      <c r="E4343" t="s">
        <v>5726</v>
      </c>
    </row>
    <row r="4344" spans="1:5" hidden="1">
      <c r="A4344" t="s">
        <v>10168</v>
      </c>
      <c r="B4344" t="s">
        <v>461</v>
      </c>
      <c r="C4344" t="s">
        <v>10169</v>
      </c>
      <c r="D4344" t="s">
        <v>5655</v>
      </c>
      <c r="E4344" t="s">
        <v>5726</v>
      </c>
    </row>
    <row r="4345" spans="1:5" hidden="1">
      <c r="A4345" t="s">
        <v>6582</v>
      </c>
      <c r="B4345" t="s">
        <v>742</v>
      </c>
      <c r="C4345" t="s">
        <v>6583</v>
      </c>
      <c r="D4345" t="s">
        <v>5654</v>
      </c>
      <c r="E4345" t="s">
        <v>6588</v>
      </c>
    </row>
    <row r="4346" spans="1:5" hidden="1">
      <c r="A4346" t="s">
        <v>9319</v>
      </c>
      <c r="B4346" t="s">
        <v>852</v>
      </c>
      <c r="C4346" t="s">
        <v>9320</v>
      </c>
      <c r="D4346" t="s">
        <v>5655</v>
      </c>
      <c r="E4346" t="s">
        <v>9325</v>
      </c>
    </row>
    <row r="4347" spans="1:5" hidden="1">
      <c r="A4347" t="s">
        <v>6262</v>
      </c>
      <c r="B4347" t="s">
        <v>339</v>
      </c>
      <c r="C4347" t="s">
        <v>6263</v>
      </c>
      <c r="D4347" t="s">
        <v>5652</v>
      </c>
      <c r="E4347" t="s">
        <v>6269</v>
      </c>
    </row>
    <row r="4348" spans="1:5" hidden="1">
      <c r="A4348" t="s">
        <v>6304</v>
      </c>
      <c r="B4348" t="s">
        <v>111</v>
      </c>
      <c r="C4348" t="s">
        <v>6305</v>
      </c>
      <c r="D4348" t="s">
        <v>5652</v>
      </c>
      <c r="E4348" t="s">
        <v>6269</v>
      </c>
    </row>
    <row r="4349" spans="1:5" hidden="1">
      <c r="A4349" t="s">
        <v>6558</v>
      </c>
      <c r="B4349" t="s">
        <v>129</v>
      </c>
      <c r="C4349" t="s">
        <v>6559</v>
      </c>
      <c r="D4349" t="s">
        <v>5652</v>
      </c>
      <c r="E4349" t="s">
        <v>6269</v>
      </c>
    </row>
    <row r="4350" spans="1:5" hidden="1">
      <c r="A4350" t="s">
        <v>6642</v>
      </c>
      <c r="B4350" t="s">
        <v>746</v>
      </c>
      <c r="C4350" t="s">
        <v>6643</v>
      </c>
      <c r="D4350" t="s">
        <v>5652</v>
      </c>
      <c r="E4350" t="s">
        <v>6269</v>
      </c>
    </row>
    <row r="4351" spans="1:5" hidden="1">
      <c r="A4351" t="s">
        <v>6648</v>
      </c>
      <c r="B4351" t="s">
        <v>750</v>
      </c>
      <c r="C4351" t="s">
        <v>6649</v>
      </c>
      <c r="D4351" t="s">
        <v>5652</v>
      </c>
      <c r="E4351" t="s">
        <v>6269</v>
      </c>
    </row>
    <row r="4352" spans="1:5" hidden="1">
      <c r="A4352" t="s">
        <v>7333</v>
      </c>
      <c r="B4352" t="s">
        <v>169</v>
      </c>
      <c r="C4352" t="s">
        <v>7334</v>
      </c>
      <c r="D4352" t="s">
        <v>5652</v>
      </c>
      <c r="E4352" t="s">
        <v>6269</v>
      </c>
    </row>
    <row r="4353" spans="1:5" hidden="1">
      <c r="A4353" t="s">
        <v>7440</v>
      </c>
      <c r="B4353" t="s">
        <v>1032</v>
      </c>
      <c r="C4353" t="s">
        <v>7441</v>
      </c>
      <c r="D4353" t="s">
        <v>5652</v>
      </c>
      <c r="E4353" t="s">
        <v>6269</v>
      </c>
    </row>
    <row r="4354" spans="1:5" hidden="1">
      <c r="A4354" t="s">
        <v>7511</v>
      </c>
      <c r="B4354" t="s">
        <v>329</v>
      </c>
      <c r="C4354" t="s">
        <v>7512</v>
      </c>
      <c r="D4354" t="s">
        <v>5652</v>
      </c>
      <c r="E4354" t="s">
        <v>6269</v>
      </c>
    </row>
    <row r="4355" spans="1:5" hidden="1">
      <c r="A4355" t="s">
        <v>7635</v>
      </c>
      <c r="B4355" t="s">
        <v>83</v>
      </c>
      <c r="C4355" t="s">
        <v>5594</v>
      </c>
      <c r="D4355" t="s">
        <v>5652</v>
      </c>
      <c r="E4355" t="s">
        <v>6269</v>
      </c>
    </row>
    <row r="4356" spans="1:5" hidden="1">
      <c r="A4356" t="s">
        <v>7980</v>
      </c>
      <c r="B4356" t="s">
        <v>856</v>
      </c>
      <c r="C4356" t="s">
        <v>7981</v>
      </c>
      <c r="D4356" t="s">
        <v>5652</v>
      </c>
      <c r="E4356" t="s">
        <v>6269</v>
      </c>
    </row>
    <row r="4357" spans="1:5" hidden="1">
      <c r="A4357" t="s">
        <v>7991</v>
      </c>
      <c r="B4357" t="s">
        <v>858</v>
      </c>
      <c r="C4357" t="s">
        <v>7992</v>
      </c>
      <c r="D4357" t="s">
        <v>5652</v>
      </c>
      <c r="E4357" t="s">
        <v>6269</v>
      </c>
    </row>
    <row r="4358" spans="1:5" hidden="1">
      <c r="A4358" t="s">
        <v>8069</v>
      </c>
      <c r="B4358" t="s">
        <v>537</v>
      </c>
      <c r="C4358" t="s">
        <v>8070</v>
      </c>
      <c r="D4358" t="s">
        <v>5652</v>
      </c>
      <c r="E4358" t="s">
        <v>6269</v>
      </c>
    </row>
    <row r="4359" spans="1:5" hidden="1">
      <c r="A4359" t="s">
        <v>8346</v>
      </c>
      <c r="B4359" t="s">
        <v>807</v>
      </c>
      <c r="C4359" t="s">
        <v>8347</v>
      </c>
      <c r="D4359" t="s">
        <v>5652</v>
      </c>
      <c r="E4359" t="s">
        <v>6269</v>
      </c>
    </row>
    <row r="4360" spans="1:5" hidden="1">
      <c r="A4360" t="s">
        <v>8771</v>
      </c>
      <c r="B4360" t="s">
        <v>658</v>
      </c>
      <c r="C4360" t="s">
        <v>8772</v>
      </c>
      <c r="D4360" t="s">
        <v>5652</v>
      </c>
      <c r="E4360" t="s">
        <v>6269</v>
      </c>
    </row>
    <row r="4361" spans="1:5" hidden="1">
      <c r="A4361" t="s">
        <v>8796</v>
      </c>
      <c r="B4361" t="s">
        <v>678</v>
      </c>
      <c r="C4361" t="s">
        <v>8797</v>
      </c>
      <c r="D4361" t="s">
        <v>5652</v>
      </c>
      <c r="E4361" t="s">
        <v>6269</v>
      </c>
    </row>
    <row r="4362" spans="1:5" hidden="1">
      <c r="A4362" t="s">
        <v>8813</v>
      </c>
      <c r="B4362" t="s">
        <v>770</v>
      </c>
      <c r="C4362" t="s">
        <v>8814</v>
      </c>
      <c r="D4362" t="s">
        <v>5652</v>
      </c>
      <c r="E4362" t="s">
        <v>6269</v>
      </c>
    </row>
    <row r="4363" spans="1:5" hidden="1">
      <c r="A4363" t="s">
        <v>8824</v>
      </c>
      <c r="B4363" t="s">
        <v>772</v>
      </c>
      <c r="C4363" t="s">
        <v>8825</v>
      </c>
      <c r="D4363" t="s">
        <v>5652</v>
      </c>
      <c r="E4363" t="s">
        <v>6269</v>
      </c>
    </row>
    <row r="4364" spans="1:5" hidden="1">
      <c r="A4364" t="s">
        <v>8867</v>
      </c>
      <c r="B4364" t="s">
        <v>774</v>
      </c>
      <c r="C4364" t="s">
        <v>8868</v>
      </c>
      <c r="D4364" t="s">
        <v>5652</v>
      </c>
      <c r="E4364" t="s">
        <v>6269</v>
      </c>
    </row>
    <row r="4365" spans="1:5" hidden="1">
      <c r="A4365" t="s">
        <v>9037</v>
      </c>
      <c r="B4365" t="s">
        <v>664</v>
      </c>
      <c r="C4365" t="s">
        <v>9038</v>
      </c>
      <c r="D4365" t="s">
        <v>5652</v>
      </c>
      <c r="E4365" t="s">
        <v>6269</v>
      </c>
    </row>
    <row r="4366" spans="1:5" hidden="1">
      <c r="A4366" t="s">
        <v>9126</v>
      </c>
      <c r="B4366" t="s">
        <v>377</v>
      </c>
      <c r="C4366" t="s">
        <v>9127</v>
      </c>
      <c r="D4366" t="s">
        <v>5652</v>
      </c>
      <c r="E4366" t="s">
        <v>6269</v>
      </c>
    </row>
    <row r="4367" spans="1:5" hidden="1">
      <c r="A4367" t="s">
        <v>9236</v>
      </c>
      <c r="B4367" t="s">
        <v>253</v>
      </c>
      <c r="C4367" t="s">
        <v>9237</v>
      </c>
      <c r="D4367" t="s">
        <v>5652</v>
      </c>
      <c r="E4367" t="s">
        <v>6269</v>
      </c>
    </row>
    <row r="4368" spans="1:5" hidden="1">
      <c r="A4368" t="s">
        <v>9332</v>
      </c>
      <c r="B4368" t="s">
        <v>854</v>
      </c>
      <c r="C4368" t="s">
        <v>9333</v>
      </c>
      <c r="D4368" t="s">
        <v>5652</v>
      </c>
      <c r="E4368" t="s">
        <v>6269</v>
      </c>
    </row>
    <row r="4369" spans="1:5" hidden="1">
      <c r="A4369" t="s">
        <v>9396</v>
      </c>
      <c r="B4369" t="s">
        <v>439</v>
      </c>
      <c r="C4369" t="s">
        <v>9397</v>
      </c>
      <c r="D4369" t="s">
        <v>5652</v>
      </c>
      <c r="E4369" t="s">
        <v>6269</v>
      </c>
    </row>
    <row r="4370" spans="1:5" hidden="1">
      <c r="A4370" t="s">
        <v>9475</v>
      </c>
      <c r="B4370" t="s">
        <v>113</v>
      </c>
      <c r="C4370" t="s">
        <v>9476</v>
      </c>
      <c r="D4370" t="s">
        <v>5652</v>
      </c>
      <c r="E4370" t="s">
        <v>6269</v>
      </c>
    </row>
    <row r="4371" spans="1:5" hidden="1">
      <c r="A4371" t="s">
        <v>9571</v>
      </c>
      <c r="B4371" t="s">
        <v>622</v>
      </c>
      <c r="C4371" t="s">
        <v>9572</v>
      </c>
      <c r="D4371" t="s">
        <v>5652</v>
      </c>
      <c r="E4371" t="s">
        <v>6269</v>
      </c>
    </row>
    <row r="4372" spans="1:5" hidden="1">
      <c r="A4372" t="s">
        <v>10129</v>
      </c>
      <c r="B4372" t="s">
        <v>385</v>
      </c>
      <c r="C4372" t="s">
        <v>10130</v>
      </c>
      <c r="D4372" t="s">
        <v>5652</v>
      </c>
      <c r="E4372" t="s">
        <v>6269</v>
      </c>
    </row>
    <row r="4373" spans="1:5" hidden="1">
      <c r="A4373" t="s">
        <v>5656</v>
      </c>
      <c r="B4373" t="s">
        <v>39</v>
      </c>
      <c r="C4373" t="s">
        <v>5657</v>
      </c>
      <c r="D4373" t="s">
        <v>5655</v>
      </c>
      <c r="E4373" t="s">
        <v>5727</v>
      </c>
    </row>
    <row r="4374" spans="1:5" hidden="1">
      <c r="A4374" t="s">
        <v>5829</v>
      </c>
      <c r="B4374" t="s">
        <v>119</v>
      </c>
      <c r="C4374" t="s">
        <v>5830</v>
      </c>
      <c r="D4374" t="s">
        <v>5655</v>
      </c>
      <c r="E4374" t="s">
        <v>5727</v>
      </c>
    </row>
    <row r="4375" spans="1:5" hidden="1">
      <c r="A4375" t="s">
        <v>6890</v>
      </c>
      <c r="B4375" t="s">
        <v>375</v>
      </c>
      <c r="C4375" t="s">
        <v>6891</v>
      </c>
      <c r="D4375" t="s">
        <v>5655</v>
      </c>
      <c r="E4375" t="s">
        <v>5727</v>
      </c>
    </row>
    <row r="4376" spans="1:5" hidden="1">
      <c r="A4376" t="s">
        <v>6895</v>
      </c>
      <c r="B4376" t="s">
        <v>866</v>
      </c>
      <c r="C4376" t="s">
        <v>6896</v>
      </c>
      <c r="D4376" t="s">
        <v>5655</v>
      </c>
      <c r="E4376" t="s">
        <v>5727</v>
      </c>
    </row>
    <row r="4377" spans="1:5" hidden="1">
      <c r="A4377" t="s">
        <v>5656</v>
      </c>
      <c r="B4377" t="s">
        <v>39</v>
      </c>
      <c r="C4377" t="s">
        <v>5657</v>
      </c>
      <c r="D4377" t="s">
        <v>5655</v>
      </c>
      <c r="E4377" t="s">
        <v>5728</v>
      </c>
    </row>
    <row r="4378" spans="1:5" hidden="1">
      <c r="A4378" t="s">
        <v>6895</v>
      </c>
      <c r="B4378" t="s">
        <v>866</v>
      </c>
      <c r="C4378" t="s">
        <v>6896</v>
      </c>
      <c r="D4378" t="s">
        <v>5655</v>
      </c>
      <c r="E4378" t="s">
        <v>6898</v>
      </c>
    </row>
    <row r="4379" spans="1:5" hidden="1">
      <c r="A4379" t="s">
        <v>7051</v>
      </c>
      <c r="B4379" t="s">
        <v>315</v>
      </c>
      <c r="C4379" t="s">
        <v>7052</v>
      </c>
      <c r="D4379" t="s">
        <v>5655</v>
      </c>
      <c r="E4379" t="s">
        <v>6898</v>
      </c>
    </row>
    <row r="4380" spans="1:5" hidden="1">
      <c r="A4380" t="s">
        <v>7486</v>
      </c>
      <c r="B4380" t="s">
        <v>572</v>
      </c>
      <c r="C4380" t="s">
        <v>7487</v>
      </c>
      <c r="D4380" t="s">
        <v>5655</v>
      </c>
      <c r="E4380" t="s">
        <v>6898</v>
      </c>
    </row>
    <row r="4381" spans="1:5" hidden="1">
      <c r="A4381" t="s">
        <v>7511</v>
      </c>
      <c r="B4381" t="s">
        <v>329</v>
      </c>
      <c r="C4381" t="s">
        <v>7512</v>
      </c>
      <c r="D4381" t="s">
        <v>5655</v>
      </c>
      <c r="E4381" t="s">
        <v>6898</v>
      </c>
    </row>
    <row r="4382" spans="1:5" hidden="1">
      <c r="A4382" t="s">
        <v>8523</v>
      </c>
      <c r="B4382" t="s">
        <v>271</v>
      </c>
      <c r="C4382" t="s">
        <v>8524</v>
      </c>
      <c r="D4382" t="s">
        <v>5654</v>
      </c>
      <c r="E4382" t="s">
        <v>8525</v>
      </c>
    </row>
    <row r="4383" spans="1:5" hidden="1">
      <c r="A4383" t="s">
        <v>9363</v>
      </c>
      <c r="B4383" t="s">
        <v>710</v>
      </c>
      <c r="C4383" t="s">
        <v>9364</v>
      </c>
      <c r="D4383" t="s">
        <v>5655</v>
      </c>
      <c r="E4383" t="s">
        <v>9372</v>
      </c>
    </row>
    <row r="4384" spans="1:5" hidden="1">
      <c r="A4384" t="s">
        <v>9236</v>
      </c>
      <c r="B4384" t="s">
        <v>253</v>
      </c>
      <c r="C4384" t="s">
        <v>9237</v>
      </c>
      <c r="D4384" t="s">
        <v>5654</v>
      </c>
      <c r="E4384" t="s">
        <v>9241</v>
      </c>
    </row>
    <row r="4385" spans="1:5" hidden="1">
      <c r="A4385" t="s">
        <v>9180</v>
      </c>
      <c r="B4385" t="s">
        <v>313</v>
      </c>
      <c r="C4385" t="s">
        <v>9181</v>
      </c>
      <c r="D4385" t="s">
        <v>5655</v>
      </c>
      <c r="E4385" t="s">
        <v>9191</v>
      </c>
    </row>
    <row r="4386" spans="1:5" hidden="1">
      <c r="A4386" t="s">
        <v>6652</v>
      </c>
      <c r="B4386" t="s">
        <v>752</v>
      </c>
      <c r="C4386" t="s">
        <v>6653</v>
      </c>
      <c r="D4386" t="s">
        <v>5655</v>
      </c>
      <c r="E4386" t="s">
        <v>6662</v>
      </c>
    </row>
    <row r="4387" spans="1:5" hidden="1">
      <c r="A4387" t="s">
        <v>6055</v>
      </c>
      <c r="B4387" t="s">
        <v>578</v>
      </c>
      <c r="C4387" t="s">
        <v>6056</v>
      </c>
      <c r="D4387" t="s">
        <v>5652</v>
      </c>
      <c r="E4387" t="s">
        <v>6057</v>
      </c>
    </row>
    <row r="4388" spans="1:5" hidden="1">
      <c r="A4388" t="s">
        <v>6212</v>
      </c>
      <c r="B4388" t="s">
        <v>582</v>
      </c>
      <c r="C4388" t="s">
        <v>6213</v>
      </c>
      <c r="D4388" t="s">
        <v>5652</v>
      </c>
      <c r="E4388" t="s">
        <v>6057</v>
      </c>
    </row>
    <row r="4389" spans="1:5" hidden="1">
      <c r="A4389" t="s">
        <v>6337</v>
      </c>
      <c r="B4389" t="s">
        <v>872</v>
      </c>
      <c r="C4389" t="s">
        <v>6338</v>
      </c>
      <c r="D4389" t="s">
        <v>5652</v>
      </c>
      <c r="E4389" t="s">
        <v>6057</v>
      </c>
    </row>
    <row r="4390" spans="1:5" hidden="1">
      <c r="A4390" t="s">
        <v>6688</v>
      </c>
      <c r="B4390" t="s">
        <v>503</v>
      </c>
      <c r="C4390" t="s">
        <v>6689</v>
      </c>
      <c r="D4390" t="s">
        <v>5652</v>
      </c>
      <c r="E4390" t="s">
        <v>6057</v>
      </c>
    </row>
    <row r="4391" spans="1:5" hidden="1">
      <c r="A4391" t="s">
        <v>6716</v>
      </c>
      <c r="B4391" t="s">
        <v>704</v>
      </c>
      <c r="C4391" t="s">
        <v>6717</v>
      </c>
      <c r="D4391" t="s">
        <v>5652</v>
      </c>
      <c r="E4391" t="s">
        <v>6057</v>
      </c>
    </row>
    <row r="4392" spans="1:5" hidden="1">
      <c r="A4392" t="s">
        <v>6958</v>
      </c>
      <c r="B4392" t="s">
        <v>690</v>
      </c>
      <c r="C4392" t="s">
        <v>6959</v>
      </c>
      <c r="D4392" t="s">
        <v>5652</v>
      </c>
      <c r="E4392" t="s">
        <v>6057</v>
      </c>
    </row>
    <row r="4393" spans="1:5" hidden="1">
      <c r="A4393" t="s">
        <v>6963</v>
      </c>
      <c r="B4393" t="s">
        <v>652</v>
      </c>
      <c r="C4393" t="s">
        <v>6964</v>
      </c>
      <c r="D4393" t="s">
        <v>5652</v>
      </c>
      <c r="E4393" t="s">
        <v>6057</v>
      </c>
    </row>
    <row r="4394" spans="1:5" hidden="1">
      <c r="A4394" t="s">
        <v>6983</v>
      </c>
      <c r="B4394" t="s">
        <v>519</v>
      </c>
      <c r="C4394" t="s">
        <v>6984</v>
      </c>
      <c r="D4394" t="s">
        <v>5652</v>
      </c>
      <c r="E4394" t="s">
        <v>6057</v>
      </c>
    </row>
    <row r="4395" spans="1:5" hidden="1">
      <c r="A4395" t="s">
        <v>6996</v>
      </c>
      <c r="B4395" t="s">
        <v>57</v>
      </c>
      <c r="C4395" t="s">
        <v>6997</v>
      </c>
      <c r="D4395" t="s">
        <v>5652</v>
      </c>
      <c r="E4395" t="s">
        <v>6057</v>
      </c>
    </row>
    <row r="4396" spans="1:5" hidden="1">
      <c r="A4396" t="s">
        <v>7140</v>
      </c>
      <c r="B4396" t="s">
        <v>133</v>
      </c>
      <c r="C4396" t="s">
        <v>7141</v>
      </c>
      <c r="D4396" t="s">
        <v>5652</v>
      </c>
      <c r="E4396" t="s">
        <v>6057</v>
      </c>
    </row>
    <row r="4397" spans="1:5" hidden="1">
      <c r="A4397" t="s">
        <v>7266</v>
      </c>
      <c r="B4397" t="s">
        <v>335</v>
      </c>
      <c r="C4397" t="s">
        <v>7267</v>
      </c>
      <c r="D4397" t="s">
        <v>5652</v>
      </c>
      <c r="E4397" t="s">
        <v>6057</v>
      </c>
    </row>
    <row r="4398" spans="1:5" hidden="1">
      <c r="A4398" t="s">
        <v>7577</v>
      </c>
      <c r="B4398" t="s">
        <v>189</v>
      </c>
      <c r="C4398" t="s">
        <v>2141</v>
      </c>
      <c r="D4398" t="s">
        <v>5652</v>
      </c>
      <c r="E4398" t="s">
        <v>6057</v>
      </c>
    </row>
    <row r="4399" spans="1:5" hidden="1">
      <c r="A4399" t="s">
        <v>7658</v>
      </c>
      <c r="B4399" t="s">
        <v>825</v>
      </c>
      <c r="C4399" t="s">
        <v>7659</v>
      </c>
      <c r="D4399" t="s">
        <v>5652</v>
      </c>
      <c r="E4399" t="s">
        <v>6057</v>
      </c>
    </row>
    <row r="4400" spans="1:5" hidden="1">
      <c r="A4400" t="s">
        <v>7669</v>
      </c>
      <c r="B4400" t="s">
        <v>31</v>
      </c>
      <c r="C4400" t="s">
        <v>4270</v>
      </c>
      <c r="D4400" t="s">
        <v>5652</v>
      </c>
      <c r="E4400" t="s">
        <v>6057</v>
      </c>
    </row>
    <row r="4401" spans="1:5" hidden="1">
      <c r="A4401" t="s">
        <v>7809</v>
      </c>
      <c r="B4401" t="s">
        <v>59</v>
      </c>
      <c r="C4401" t="s">
        <v>7810</v>
      </c>
      <c r="D4401" t="s">
        <v>5652</v>
      </c>
      <c r="E4401" t="s">
        <v>6057</v>
      </c>
    </row>
    <row r="4402" spans="1:5" hidden="1">
      <c r="A4402" t="s">
        <v>7819</v>
      </c>
      <c r="B4402" t="s">
        <v>51</v>
      </c>
      <c r="C4402" t="s">
        <v>7820</v>
      </c>
      <c r="D4402" t="s">
        <v>5652</v>
      </c>
      <c r="E4402" t="s">
        <v>6057</v>
      </c>
    </row>
    <row r="4403" spans="1:5" hidden="1">
      <c r="A4403" t="s">
        <v>7935</v>
      </c>
      <c r="B4403" t="s">
        <v>349</v>
      </c>
      <c r="C4403" t="s">
        <v>7936</v>
      </c>
      <c r="D4403" t="s">
        <v>5652</v>
      </c>
      <c r="E4403" t="s">
        <v>6057</v>
      </c>
    </row>
    <row r="4404" spans="1:5" hidden="1">
      <c r="A4404" t="s">
        <v>7995</v>
      </c>
      <c r="B4404" t="s">
        <v>73</v>
      </c>
      <c r="C4404" t="s">
        <v>7996</v>
      </c>
      <c r="D4404" t="s">
        <v>5652</v>
      </c>
      <c r="E4404" t="s">
        <v>6057</v>
      </c>
    </row>
    <row r="4405" spans="1:5" hidden="1">
      <c r="A4405" t="s">
        <v>8014</v>
      </c>
      <c r="B4405" t="s">
        <v>151</v>
      </c>
      <c r="C4405" t="s">
        <v>8015</v>
      </c>
      <c r="D4405" t="s">
        <v>5652</v>
      </c>
      <c r="E4405" t="s">
        <v>6057</v>
      </c>
    </row>
    <row r="4406" spans="1:5" hidden="1">
      <c r="A4406" t="s">
        <v>8018</v>
      </c>
      <c r="B4406" t="s">
        <v>105</v>
      </c>
      <c r="C4406" t="s">
        <v>8019</v>
      </c>
      <c r="D4406" t="s">
        <v>5652</v>
      </c>
      <c r="E4406" t="s">
        <v>6057</v>
      </c>
    </row>
    <row r="4407" spans="1:5" hidden="1">
      <c r="A4407" t="s">
        <v>8346</v>
      </c>
      <c r="B4407" t="s">
        <v>807</v>
      </c>
      <c r="C4407" t="s">
        <v>8347</v>
      </c>
      <c r="D4407" t="s">
        <v>5652</v>
      </c>
      <c r="E4407" t="s">
        <v>6057</v>
      </c>
    </row>
    <row r="4408" spans="1:5" hidden="1">
      <c r="A4408" t="s">
        <v>8416</v>
      </c>
      <c r="B4408" t="s">
        <v>117</v>
      </c>
      <c r="C4408" t="s">
        <v>8417</v>
      </c>
      <c r="D4408" t="s">
        <v>5652</v>
      </c>
      <c r="E4408" t="s">
        <v>6057</v>
      </c>
    </row>
    <row r="4409" spans="1:5" hidden="1">
      <c r="A4409" t="s">
        <v>8771</v>
      </c>
      <c r="B4409" t="s">
        <v>658</v>
      </c>
      <c r="C4409" t="s">
        <v>8772</v>
      </c>
      <c r="D4409" t="s">
        <v>5652</v>
      </c>
      <c r="E4409" t="s">
        <v>6057</v>
      </c>
    </row>
    <row r="4410" spans="1:5" hidden="1">
      <c r="A4410" t="s">
        <v>8895</v>
      </c>
      <c r="B4410" t="s">
        <v>293</v>
      </c>
      <c r="C4410" t="s">
        <v>8896</v>
      </c>
      <c r="D4410" t="s">
        <v>5652</v>
      </c>
      <c r="E4410" t="s">
        <v>6057</v>
      </c>
    </row>
    <row r="4411" spans="1:5" hidden="1">
      <c r="A4411" t="s">
        <v>8929</v>
      </c>
      <c r="B4411" t="s">
        <v>401</v>
      </c>
      <c r="C4411" t="s">
        <v>8930</v>
      </c>
      <c r="D4411" t="s">
        <v>5652</v>
      </c>
      <c r="E4411" t="s">
        <v>6057</v>
      </c>
    </row>
    <row r="4412" spans="1:5" hidden="1">
      <c r="A4412" t="s">
        <v>8977</v>
      </c>
      <c r="B4412" t="s">
        <v>443</v>
      </c>
      <c r="C4412" t="s">
        <v>8978</v>
      </c>
      <c r="D4412" t="s">
        <v>5652</v>
      </c>
      <c r="E4412" t="s">
        <v>6057</v>
      </c>
    </row>
    <row r="4413" spans="1:5" hidden="1">
      <c r="A4413" t="s">
        <v>8984</v>
      </c>
      <c r="B4413" t="s">
        <v>778</v>
      </c>
      <c r="C4413" t="s">
        <v>8985</v>
      </c>
      <c r="D4413" t="s">
        <v>5652</v>
      </c>
      <c r="E4413" t="s">
        <v>6057</v>
      </c>
    </row>
    <row r="4414" spans="1:5" hidden="1">
      <c r="A4414" t="s">
        <v>9064</v>
      </c>
      <c r="B4414" t="s">
        <v>795</v>
      </c>
      <c r="C4414" t="s">
        <v>9065</v>
      </c>
      <c r="D4414" t="s">
        <v>5652</v>
      </c>
      <c r="E4414" t="s">
        <v>6057</v>
      </c>
    </row>
    <row r="4415" spans="1:5" hidden="1">
      <c r="A4415" t="s">
        <v>9170</v>
      </c>
      <c r="B4415" t="s">
        <v>668</v>
      </c>
      <c r="C4415" t="s">
        <v>9171</v>
      </c>
      <c r="D4415" t="s">
        <v>5652</v>
      </c>
      <c r="E4415" t="s">
        <v>6057</v>
      </c>
    </row>
    <row r="4416" spans="1:5" hidden="1">
      <c r="A4416" t="s">
        <v>9223</v>
      </c>
      <c r="B4416" t="s">
        <v>580</v>
      </c>
      <c r="C4416" t="s">
        <v>9224</v>
      </c>
      <c r="D4416" t="s">
        <v>5652</v>
      </c>
      <c r="E4416" t="s">
        <v>6057</v>
      </c>
    </row>
    <row r="4417" spans="1:5" hidden="1">
      <c r="A4417" t="s">
        <v>9236</v>
      </c>
      <c r="B4417" t="s">
        <v>253</v>
      </c>
      <c r="C4417" t="s">
        <v>9237</v>
      </c>
      <c r="D4417" t="s">
        <v>5652</v>
      </c>
      <c r="E4417" t="s">
        <v>6057</v>
      </c>
    </row>
    <row r="4418" spans="1:5" hidden="1">
      <c r="A4418" t="s">
        <v>9344</v>
      </c>
      <c r="B4418" t="s">
        <v>864</v>
      </c>
      <c r="C4418" t="s">
        <v>9345</v>
      </c>
      <c r="D4418" t="s">
        <v>5652</v>
      </c>
      <c r="E4418" t="s">
        <v>6057</v>
      </c>
    </row>
    <row r="4419" spans="1:5" hidden="1">
      <c r="A4419" t="s">
        <v>9363</v>
      </c>
      <c r="B4419" t="s">
        <v>710</v>
      </c>
      <c r="C4419" t="s">
        <v>9364</v>
      </c>
      <c r="D4419" t="s">
        <v>5652</v>
      </c>
      <c r="E4419" t="s">
        <v>6057</v>
      </c>
    </row>
    <row r="4420" spans="1:5" hidden="1">
      <c r="A4420" t="s">
        <v>9571</v>
      </c>
      <c r="B4420" t="s">
        <v>622</v>
      </c>
      <c r="C4420" t="s">
        <v>9572</v>
      </c>
      <c r="D4420" t="s">
        <v>5652</v>
      </c>
      <c r="E4420" t="s">
        <v>6057</v>
      </c>
    </row>
    <row r="4421" spans="1:5" hidden="1">
      <c r="A4421" t="s">
        <v>9747</v>
      </c>
      <c r="B4421" t="s">
        <v>221</v>
      </c>
      <c r="C4421" t="s">
        <v>9748</v>
      </c>
      <c r="D4421" t="s">
        <v>5652</v>
      </c>
      <c r="E4421" t="s">
        <v>6057</v>
      </c>
    </row>
    <row r="4422" spans="1:5" hidden="1">
      <c r="A4422" t="s">
        <v>9840</v>
      </c>
      <c r="B4422" t="s">
        <v>445</v>
      </c>
      <c r="C4422" t="s">
        <v>9841</v>
      </c>
      <c r="D4422" t="s">
        <v>5652</v>
      </c>
      <c r="E4422" t="s">
        <v>6057</v>
      </c>
    </row>
    <row r="4423" spans="1:5" hidden="1">
      <c r="A4423" t="s">
        <v>9844</v>
      </c>
      <c r="B4423" t="s">
        <v>566</v>
      </c>
      <c r="C4423" t="s">
        <v>9845</v>
      </c>
      <c r="D4423" t="s">
        <v>5652</v>
      </c>
      <c r="E4423" t="s">
        <v>6057</v>
      </c>
    </row>
    <row r="4424" spans="1:5" hidden="1">
      <c r="A4424" t="s">
        <v>9911</v>
      </c>
      <c r="B4424" t="s">
        <v>61</v>
      </c>
      <c r="C4424" t="s">
        <v>9912</v>
      </c>
      <c r="D4424" t="s">
        <v>5652</v>
      </c>
      <c r="E4424" t="s">
        <v>6057</v>
      </c>
    </row>
    <row r="4425" spans="1:5" hidden="1">
      <c r="A4425" t="s">
        <v>9915</v>
      </c>
      <c r="B4425" t="s">
        <v>325</v>
      </c>
      <c r="C4425" t="s">
        <v>9916</v>
      </c>
      <c r="D4425" t="s">
        <v>5652</v>
      </c>
      <c r="E4425" t="s">
        <v>6057</v>
      </c>
    </row>
    <row r="4426" spans="1:5" hidden="1">
      <c r="A4426" t="s">
        <v>9920</v>
      </c>
      <c r="B4426" t="s">
        <v>594</v>
      </c>
      <c r="C4426" t="s">
        <v>9921</v>
      </c>
      <c r="D4426" t="s">
        <v>5652</v>
      </c>
      <c r="E4426" t="s">
        <v>6057</v>
      </c>
    </row>
    <row r="4427" spans="1:5" hidden="1">
      <c r="A4427" t="s">
        <v>9976</v>
      </c>
      <c r="B4427" t="s">
        <v>97</v>
      </c>
      <c r="C4427" t="s">
        <v>9977</v>
      </c>
      <c r="D4427" t="s">
        <v>5652</v>
      </c>
      <c r="E4427" t="s">
        <v>6057</v>
      </c>
    </row>
    <row r="4428" spans="1:5" hidden="1">
      <c r="A4428" t="s">
        <v>10122</v>
      </c>
      <c r="B4428" t="s">
        <v>1071</v>
      </c>
      <c r="C4428" t="s">
        <v>10123</v>
      </c>
      <c r="D4428" t="s">
        <v>5652</v>
      </c>
      <c r="E4428" t="s">
        <v>6057</v>
      </c>
    </row>
    <row r="4429" spans="1:5" hidden="1">
      <c r="A4429" t="s">
        <v>5880</v>
      </c>
      <c r="B4429" t="s">
        <v>758</v>
      </c>
      <c r="C4429" t="s">
        <v>5881</v>
      </c>
      <c r="D4429" t="s">
        <v>5652</v>
      </c>
      <c r="E4429" t="s">
        <v>5882</v>
      </c>
    </row>
    <row r="4430" spans="1:5" hidden="1">
      <c r="A4430" t="s">
        <v>7187</v>
      </c>
      <c r="B4430" t="s">
        <v>395</v>
      </c>
      <c r="C4430" t="s">
        <v>7188</v>
      </c>
      <c r="D4430" t="s">
        <v>5655</v>
      </c>
      <c r="E4430" t="s">
        <v>7193</v>
      </c>
    </row>
    <row r="4431" spans="1:5" hidden="1">
      <c r="A4431" t="s">
        <v>7205</v>
      </c>
      <c r="B4431" t="s">
        <v>463</v>
      </c>
      <c r="C4431" t="s">
        <v>7206</v>
      </c>
      <c r="D4431" t="s">
        <v>5655</v>
      </c>
      <c r="E4431" t="s">
        <v>7193</v>
      </c>
    </row>
    <row r="4432" spans="1:5" hidden="1">
      <c r="A4432" t="s">
        <v>9866</v>
      </c>
      <c r="B4432" t="s">
        <v>67</v>
      </c>
      <c r="C4432" t="s">
        <v>9867</v>
      </c>
      <c r="D4432" t="s">
        <v>5655</v>
      </c>
      <c r="E4432" t="s">
        <v>7193</v>
      </c>
    </row>
    <row r="4433" spans="1:5" hidden="1">
      <c r="A4433" t="s">
        <v>7022</v>
      </c>
      <c r="B4433" t="s">
        <v>351</v>
      </c>
      <c r="C4433" t="s">
        <v>7023</v>
      </c>
      <c r="D4433" t="s">
        <v>5655</v>
      </c>
      <c r="E4433" t="s">
        <v>7025</v>
      </c>
    </row>
    <row r="4434" spans="1:5" hidden="1">
      <c r="A4434" t="s">
        <v>8018</v>
      </c>
      <c r="B4434" t="s">
        <v>105</v>
      </c>
      <c r="C4434" t="s">
        <v>8019</v>
      </c>
      <c r="D4434" t="s">
        <v>5655</v>
      </c>
      <c r="E4434" t="s">
        <v>7025</v>
      </c>
    </row>
    <row r="4435" spans="1:5" hidden="1">
      <c r="A4435" t="s">
        <v>6262</v>
      </c>
      <c r="B4435" t="s">
        <v>339</v>
      </c>
      <c r="C4435" t="s">
        <v>6263</v>
      </c>
      <c r="D4435" t="s">
        <v>5652</v>
      </c>
      <c r="E4435" t="s">
        <v>6264</v>
      </c>
    </row>
    <row r="4436" spans="1:5" hidden="1">
      <c r="A4436" t="s">
        <v>6363</v>
      </c>
      <c r="B4436" t="s">
        <v>367</v>
      </c>
      <c r="C4436" t="s">
        <v>6364</v>
      </c>
      <c r="D4436" t="s">
        <v>5652</v>
      </c>
      <c r="E4436" t="s">
        <v>6264</v>
      </c>
    </row>
    <row r="4437" spans="1:5" hidden="1">
      <c r="A4437" t="s">
        <v>6579</v>
      </c>
      <c r="B4437" t="s">
        <v>740</v>
      </c>
      <c r="C4437" t="s">
        <v>6580</v>
      </c>
      <c r="D4437" t="s">
        <v>5652</v>
      </c>
      <c r="E4437" t="s">
        <v>6264</v>
      </c>
    </row>
    <row r="4438" spans="1:5" hidden="1">
      <c r="A4438" t="s">
        <v>7140</v>
      </c>
      <c r="B4438" t="s">
        <v>133</v>
      </c>
      <c r="C4438" t="s">
        <v>7141</v>
      </c>
      <c r="D4438" t="s">
        <v>5652</v>
      </c>
      <c r="E4438" t="s">
        <v>6264</v>
      </c>
    </row>
    <row r="4439" spans="1:5" hidden="1">
      <c r="A4439" t="s">
        <v>7919</v>
      </c>
      <c r="B4439" t="s">
        <v>381</v>
      </c>
      <c r="C4439" t="s">
        <v>7920</v>
      </c>
      <c r="D4439" t="s">
        <v>5652</v>
      </c>
      <c r="E4439" t="s">
        <v>6264</v>
      </c>
    </row>
    <row r="4440" spans="1:5" hidden="1">
      <c r="A4440" t="s">
        <v>8018</v>
      </c>
      <c r="B4440" t="s">
        <v>105</v>
      </c>
      <c r="C4440" t="s">
        <v>8019</v>
      </c>
      <c r="D4440" t="s">
        <v>5652</v>
      </c>
      <c r="E4440" t="s">
        <v>6264</v>
      </c>
    </row>
    <row r="4441" spans="1:5" hidden="1">
      <c r="A4441" t="s">
        <v>8699</v>
      </c>
      <c r="B4441" t="s">
        <v>481</v>
      </c>
      <c r="C4441" t="s">
        <v>8700</v>
      </c>
      <c r="D4441" t="s">
        <v>5652</v>
      </c>
      <c r="E4441" t="s">
        <v>6264</v>
      </c>
    </row>
    <row r="4442" spans="1:5" hidden="1">
      <c r="A4442" t="s">
        <v>9231</v>
      </c>
      <c r="B4442" t="s">
        <v>1049</v>
      </c>
      <c r="C4442" t="s">
        <v>9232</v>
      </c>
      <c r="D4442" t="s">
        <v>5652</v>
      </c>
      <c r="E4442" t="s">
        <v>6264</v>
      </c>
    </row>
    <row r="4443" spans="1:5" hidden="1">
      <c r="A4443" t="s">
        <v>9298</v>
      </c>
      <c r="B4443" t="s">
        <v>357</v>
      </c>
      <c r="C4443" t="s">
        <v>9299</v>
      </c>
      <c r="D4443" t="s">
        <v>5652</v>
      </c>
      <c r="E4443" t="s">
        <v>6264</v>
      </c>
    </row>
    <row r="4444" spans="1:5" hidden="1">
      <c r="A4444" t="s">
        <v>9319</v>
      </c>
      <c r="B4444" t="s">
        <v>852</v>
      </c>
      <c r="C4444" t="s">
        <v>9320</v>
      </c>
      <c r="D4444" t="s">
        <v>5652</v>
      </c>
      <c r="E4444" t="s">
        <v>6264</v>
      </c>
    </row>
    <row r="4445" spans="1:5" hidden="1">
      <c r="A4445" t="s">
        <v>9844</v>
      </c>
      <c r="B4445" t="s">
        <v>566</v>
      </c>
      <c r="C4445" t="s">
        <v>9845</v>
      </c>
      <c r="D4445" t="s">
        <v>5652</v>
      </c>
      <c r="E4445" t="s">
        <v>6264</v>
      </c>
    </row>
    <row r="4446" spans="1:5" hidden="1">
      <c r="A4446" t="s">
        <v>10129</v>
      </c>
      <c r="B4446" t="s">
        <v>385</v>
      </c>
      <c r="C4446" t="s">
        <v>10130</v>
      </c>
      <c r="D4446" t="s">
        <v>5652</v>
      </c>
      <c r="E4446" t="s">
        <v>6264</v>
      </c>
    </row>
    <row r="4447" spans="1:5" hidden="1">
      <c r="A4447" t="s">
        <v>5880</v>
      </c>
      <c r="B4447" t="s">
        <v>758</v>
      </c>
      <c r="C4447" t="s">
        <v>5881</v>
      </c>
      <c r="D4447" t="s">
        <v>5655</v>
      </c>
      <c r="E4447" t="s">
        <v>5890</v>
      </c>
    </row>
    <row r="4448" spans="1:5" hidden="1">
      <c r="A4448" t="s">
        <v>6963</v>
      </c>
      <c r="B4448" t="s">
        <v>652</v>
      </c>
      <c r="C4448" t="s">
        <v>6964</v>
      </c>
      <c r="D4448" t="s">
        <v>5655</v>
      </c>
      <c r="E4448" t="s">
        <v>5890</v>
      </c>
    </row>
    <row r="4449" spans="1:5" hidden="1">
      <c r="A4449" t="s">
        <v>7125</v>
      </c>
      <c r="B4449" t="s">
        <v>87</v>
      </c>
      <c r="C4449" t="s">
        <v>7126</v>
      </c>
      <c r="D4449" t="s">
        <v>5655</v>
      </c>
      <c r="E4449" t="s">
        <v>5890</v>
      </c>
    </row>
    <row r="4450" spans="1:5" hidden="1">
      <c r="A4450" t="s">
        <v>7140</v>
      </c>
      <c r="B4450" t="s">
        <v>133</v>
      </c>
      <c r="C4450" t="s">
        <v>7141</v>
      </c>
      <c r="D4450" t="s">
        <v>5655</v>
      </c>
      <c r="E4450" t="s">
        <v>5890</v>
      </c>
    </row>
    <row r="4451" spans="1:5" hidden="1">
      <c r="A4451" t="s">
        <v>8346</v>
      </c>
      <c r="B4451" t="s">
        <v>807</v>
      </c>
      <c r="C4451" t="s">
        <v>8347</v>
      </c>
      <c r="D4451" t="s">
        <v>5655</v>
      </c>
      <c r="E4451" t="s">
        <v>5890</v>
      </c>
    </row>
    <row r="4452" spans="1:5" hidden="1">
      <c r="A4452" t="s">
        <v>9747</v>
      </c>
      <c r="B4452" t="s">
        <v>221</v>
      </c>
      <c r="C4452" t="s">
        <v>9748</v>
      </c>
      <c r="D4452" t="s">
        <v>5655</v>
      </c>
      <c r="E4452" t="s">
        <v>5890</v>
      </c>
    </row>
    <row r="4453" spans="1:5" hidden="1">
      <c r="A4453" t="s">
        <v>8018</v>
      </c>
      <c r="B4453" t="s">
        <v>105</v>
      </c>
      <c r="C4453" t="s">
        <v>8019</v>
      </c>
      <c r="D4453" t="s">
        <v>5655</v>
      </c>
      <c r="E4453" t="s">
        <v>8020</v>
      </c>
    </row>
    <row r="4454" spans="1:5" hidden="1">
      <c r="A4454" t="s">
        <v>7187</v>
      </c>
      <c r="B4454" t="s">
        <v>395</v>
      </c>
      <c r="C4454" t="s">
        <v>7188</v>
      </c>
      <c r="D4454" t="s">
        <v>5652</v>
      </c>
      <c r="E4454" t="s">
        <v>7189</v>
      </c>
    </row>
    <row r="4455" spans="1:5" hidden="1">
      <c r="A4455" t="s">
        <v>9866</v>
      </c>
      <c r="B4455" t="s">
        <v>67</v>
      </c>
      <c r="C4455" t="s">
        <v>9867</v>
      </c>
      <c r="D4455" t="s">
        <v>5652</v>
      </c>
      <c r="E4455" t="s">
        <v>7189</v>
      </c>
    </row>
    <row r="4456" spans="1:5" hidden="1">
      <c r="A4456" t="s">
        <v>9747</v>
      </c>
      <c r="B4456" t="s">
        <v>221</v>
      </c>
      <c r="C4456" t="s">
        <v>9748</v>
      </c>
      <c r="D4456" t="s">
        <v>5655</v>
      </c>
      <c r="E4456" t="s">
        <v>9749</v>
      </c>
    </row>
    <row r="4457" spans="1:5" hidden="1">
      <c r="A4457" t="s">
        <v>6262</v>
      </c>
      <c r="B4457" t="s">
        <v>339</v>
      </c>
      <c r="C4457" t="s">
        <v>6263</v>
      </c>
      <c r="D4457" t="s">
        <v>5655</v>
      </c>
      <c r="E4457" t="s">
        <v>6270</v>
      </c>
    </row>
    <row r="4458" spans="1:5" hidden="1">
      <c r="A4458" t="s">
        <v>6963</v>
      </c>
      <c r="B4458" t="s">
        <v>652</v>
      </c>
      <c r="C4458" t="s">
        <v>6964</v>
      </c>
      <c r="D4458" t="s">
        <v>5655</v>
      </c>
      <c r="E4458" t="s">
        <v>6967</v>
      </c>
    </row>
    <row r="4459" spans="1:5" hidden="1">
      <c r="A4459" t="s">
        <v>8346</v>
      </c>
      <c r="B4459" t="s">
        <v>807</v>
      </c>
      <c r="C4459" t="s">
        <v>8347</v>
      </c>
      <c r="D4459" t="s">
        <v>5652</v>
      </c>
      <c r="E4459" t="s">
        <v>8348</v>
      </c>
    </row>
    <row r="4460" spans="1:5" hidden="1">
      <c r="A4460" t="s">
        <v>9922</v>
      </c>
      <c r="B4460" t="s">
        <v>49</v>
      </c>
      <c r="C4460" t="s">
        <v>9923</v>
      </c>
      <c r="D4460" t="s">
        <v>5652</v>
      </c>
      <c r="E4460" t="s">
        <v>8348</v>
      </c>
    </row>
    <row r="4461" spans="1:5" hidden="1">
      <c r="A4461" t="s">
        <v>8766</v>
      </c>
      <c r="B4461" t="s">
        <v>766</v>
      </c>
      <c r="C4461" t="s">
        <v>8767</v>
      </c>
      <c r="D4461" t="s">
        <v>5654</v>
      </c>
      <c r="E4461" t="s">
        <v>8768</v>
      </c>
    </row>
    <row r="4462" spans="1:5" hidden="1">
      <c r="A4462" t="s">
        <v>8771</v>
      </c>
      <c r="B4462" t="s">
        <v>658</v>
      </c>
      <c r="C4462" t="s">
        <v>8772</v>
      </c>
      <c r="D4462" t="s">
        <v>5654</v>
      </c>
      <c r="E4462" t="s">
        <v>8768</v>
      </c>
    </row>
    <row r="4463" spans="1:5" hidden="1">
      <c r="A4463" t="s">
        <v>8789</v>
      </c>
      <c r="B4463" t="s">
        <v>768</v>
      </c>
      <c r="C4463" t="s">
        <v>8790</v>
      </c>
      <c r="D4463" t="s">
        <v>5654</v>
      </c>
      <c r="E4463" t="s">
        <v>8768</v>
      </c>
    </row>
    <row r="4464" spans="1:5" hidden="1">
      <c r="A4464" t="s">
        <v>8796</v>
      </c>
      <c r="B4464" t="s">
        <v>678</v>
      </c>
      <c r="C4464" t="s">
        <v>8797</v>
      </c>
      <c r="D4464" t="s">
        <v>5654</v>
      </c>
      <c r="E4464" t="s">
        <v>8768</v>
      </c>
    </row>
    <row r="4465" spans="1:5" hidden="1">
      <c r="A4465" t="s">
        <v>8808</v>
      </c>
      <c r="B4465" t="s">
        <v>1046</v>
      </c>
      <c r="C4465" t="s">
        <v>8809</v>
      </c>
      <c r="D4465" t="s">
        <v>5654</v>
      </c>
      <c r="E4465" t="s">
        <v>8768</v>
      </c>
    </row>
    <row r="4466" spans="1:5" hidden="1">
      <c r="A4466" t="s">
        <v>9298</v>
      </c>
      <c r="B4466" t="s">
        <v>357</v>
      </c>
      <c r="C4466" t="s">
        <v>9299</v>
      </c>
      <c r="D4466" t="s">
        <v>5654</v>
      </c>
      <c r="E4466" t="s">
        <v>8768</v>
      </c>
    </row>
    <row r="4467" spans="1:5" hidden="1">
      <c r="A4467" t="s">
        <v>9332</v>
      </c>
      <c r="B4467" t="s">
        <v>854</v>
      </c>
      <c r="C4467" t="s">
        <v>9333</v>
      </c>
      <c r="D4467" t="s">
        <v>5654</v>
      </c>
      <c r="E4467" t="s">
        <v>8768</v>
      </c>
    </row>
    <row r="4468" spans="1:5" hidden="1">
      <c r="A4468" t="s">
        <v>9550</v>
      </c>
      <c r="B4468" t="s">
        <v>507</v>
      </c>
      <c r="C4468" t="s">
        <v>9551</v>
      </c>
      <c r="D4468" t="s">
        <v>5652</v>
      </c>
      <c r="E4468" t="s">
        <v>9552</v>
      </c>
    </row>
    <row r="4469" spans="1:5" hidden="1">
      <c r="A4469" t="s">
        <v>7333</v>
      </c>
      <c r="B4469" t="s">
        <v>169</v>
      </c>
      <c r="C4469" t="s">
        <v>7334</v>
      </c>
      <c r="D4469" t="s">
        <v>5652</v>
      </c>
      <c r="E4469" t="s">
        <v>7336</v>
      </c>
    </row>
    <row r="4470" spans="1:5" hidden="1">
      <c r="A4470" t="s">
        <v>7862</v>
      </c>
      <c r="B4470" t="s">
        <v>125</v>
      </c>
      <c r="C4470" t="s">
        <v>7863</v>
      </c>
      <c r="D4470" t="s">
        <v>5652</v>
      </c>
      <c r="E4470" t="s">
        <v>7336</v>
      </c>
    </row>
    <row r="4471" spans="1:5" hidden="1">
      <c r="A4471" t="s">
        <v>8346</v>
      </c>
      <c r="B4471" t="s">
        <v>807</v>
      </c>
      <c r="C4471" t="s">
        <v>8347</v>
      </c>
      <c r="D4471" t="s">
        <v>5652</v>
      </c>
      <c r="E4471" t="s">
        <v>7336</v>
      </c>
    </row>
    <row r="4472" spans="1:5" hidden="1">
      <c r="A4472" t="s">
        <v>9223</v>
      </c>
      <c r="B4472" t="s">
        <v>580</v>
      </c>
      <c r="C4472" t="s">
        <v>9224</v>
      </c>
      <c r="D4472" t="s">
        <v>5652</v>
      </c>
      <c r="E4472" t="s">
        <v>7336</v>
      </c>
    </row>
    <row r="4473" spans="1:5" hidden="1">
      <c r="A4473" t="s">
        <v>9396</v>
      </c>
      <c r="B4473" t="s">
        <v>439</v>
      </c>
      <c r="C4473" t="s">
        <v>9397</v>
      </c>
      <c r="D4473" t="s">
        <v>5652</v>
      </c>
      <c r="E4473" t="s">
        <v>7336</v>
      </c>
    </row>
    <row r="4474" spans="1:5" hidden="1">
      <c r="A4474" t="s">
        <v>9804</v>
      </c>
      <c r="B4474" t="s">
        <v>127</v>
      </c>
      <c r="C4474" t="s">
        <v>9805</v>
      </c>
      <c r="D4474" t="s">
        <v>5652</v>
      </c>
      <c r="E4474" t="s">
        <v>7336</v>
      </c>
    </row>
    <row r="4475" spans="1:5" hidden="1">
      <c r="A4475" t="s">
        <v>8071</v>
      </c>
      <c r="B4475" t="s">
        <v>556</v>
      </c>
      <c r="C4475" t="s">
        <v>8072</v>
      </c>
      <c r="D4475" t="s">
        <v>5654</v>
      </c>
      <c r="E4475" t="s">
        <v>8078</v>
      </c>
    </row>
    <row r="4476" spans="1:5" hidden="1">
      <c r="A4476" t="s">
        <v>8110</v>
      </c>
      <c r="B4476" t="s">
        <v>283</v>
      </c>
      <c r="C4476" t="s">
        <v>8111</v>
      </c>
      <c r="D4476" t="s">
        <v>5654</v>
      </c>
      <c r="E4476" t="s">
        <v>8078</v>
      </c>
    </row>
    <row r="4477" spans="1:5" hidden="1">
      <c r="A4477" t="s">
        <v>8119</v>
      </c>
      <c r="B4477" t="s">
        <v>726</v>
      </c>
      <c r="C4477" t="s">
        <v>8120</v>
      </c>
      <c r="D4477" t="s">
        <v>5654</v>
      </c>
      <c r="E4477" t="s">
        <v>8078</v>
      </c>
    </row>
    <row r="4478" spans="1:5" hidden="1">
      <c r="A4478" t="s">
        <v>8129</v>
      </c>
      <c r="B4478" t="s">
        <v>373</v>
      </c>
      <c r="C4478" t="s">
        <v>8130</v>
      </c>
      <c r="D4478" t="s">
        <v>5654</v>
      </c>
      <c r="E4478" t="s">
        <v>8078</v>
      </c>
    </row>
    <row r="4479" spans="1:5" hidden="1">
      <c r="A4479" t="s">
        <v>8141</v>
      </c>
      <c r="B4479" t="s">
        <v>728</v>
      </c>
      <c r="C4479" t="s">
        <v>8142</v>
      </c>
      <c r="D4479" t="s">
        <v>5654</v>
      </c>
      <c r="E4479" t="s">
        <v>8078</v>
      </c>
    </row>
    <row r="4480" spans="1:5" hidden="1">
      <c r="A4480" t="s">
        <v>8159</v>
      </c>
      <c r="B4480" t="s">
        <v>483</v>
      </c>
      <c r="C4480" t="s">
        <v>8160</v>
      </c>
      <c r="D4480" t="s">
        <v>5654</v>
      </c>
      <c r="E4480" t="s">
        <v>8078</v>
      </c>
    </row>
    <row r="4481" spans="1:5" hidden="1">
      <c r="A4481" t="s">
        <v>8180</v>
      </c>
      <c r="B4481" t="s">
        <v>513</v>
      </c>
      <c r="C4481" t="s">
        <v>8181</v>
      </c>
      <c r="D4481" t="s">
        <v>5654</v>
      </c>
      <c r="E4481" t="s">
        <v>8078</v>
      </c>
    </row>
    <row r="4482" spans="1:5" hidden="1">
      <c r="A4482" t="s">
        <v>8192</v>
      </c>
      <c r="B4482" t="s">
        <v>429</v>
      </c>
      <c r="C4482" t="s">
        <v>8193</v>
      </c>
      <c r="D4482" t="s">
        <v>5654</v>
      </c>
      <c r="E4482" t="s">
        <v>8078</v>
      </c>
    </row>
    <row r="4483" spans="1:5" hidden="1">
      <c r="A4483" t="s">
        <v>8229</v>
      </c>
      <c r="B4483" t="s">
        <v>459</v>
      </c>
      <c r="C4483" t="s">
        <v>8230</v>
      </c>
      <c r="D4483" t="s">
        <v>5654</v>
      </c>
      <c r="E4483" t="s">
        <v>8078</v>
      </c>
    </row>
    <row r="4484" spans="1:5" hidden="1">
      <c r="A4484" t="s">
        <v>8242</v>
      </c>
      <c r="B4484" t="s">
        <v>467</v>
      </c>
      <c r="C4484" t="s">
        <v>8243</v>
      </c>
      <c r="D4484" t="s">
        <v>5654</v>
      </c>
      <c r="E4484" t="s">
        <v>8078</v>
      </c>
    </row>
    <row r="4485" spans="1:5" hidden="1">
      <c r="A4485" t="s">
        <v>8497</v>
      </c>
      <c r="B4485" t="s">
        <v>624</v>
      </c>
      <c r="C4485" t="s">
        <v>8498</v>
      </c>
      <c r="D4485" t="s">
        <v>5654</v>
      </c>
      <c r="E4485" t="s">
        <v>8078</v>
      </c>
    </row>
    <row r="4486" spans="1:5" hidden="1">
      <c r="A4486" t="s">
        <v>8523</v>
      </c>
      <c r="B4486" t="s">
        <v>271</v>
      </c>
      <c r="C4486" t="s">
        <v>8524</v>
      </c>
      <c r="D4486" t="s">
        <v>5654</v>
      </c>
      <c r="E4486" t="s">
        <v>8078</v>
      </c>
    </row>
    <row r="4487" spans="1:5" hidden="1">
      <c r="A4487" t="s">
        <v>8848</v>
      </c>
      <c r="B4487" t="s">
        <v>684</v>
      </c>
      <c r="C4487" t="s">
        <v>8849</v>
      </c>
      <c r="D4487" t="s">
        <v>5654</v>
      </c>
      <c r="E4487" t="s">
        <v>8078</v>
      </c>
    </row>
    <row r="4488" spans="1:5" hidden="1">
      <c r="A4488" t="s">
        <v>8857</v>
      </c>
      <c r="B4488" t="s">
        <v>305</v>
      </c>
      <c r="C4488" t="s">
        <v>8858</v>
      </c>
      <c r="D4488" t="s">
        <v>5654</v>
      </c>
      <c r="E4488" t="s">
        <v>8078</v>
      </c>
    </row>
    <row r="4489" spans="1:5" hidden="1">
      <c r="A4489" t="s">
        <v>8999</v>
      </c>
      <c r="B4489" t="s">
        <v>662</v>
      </c>
      <c r="C4489" t="s">
        <v>9000</v>
      </c>
      <c r="D4489" t="s">
        <v>5654</v>
      </c>
      <c r="E4489" t="s">
        <v>8078</v>
      </c>
    </row>
    <row r="4490" spans="1:5" hidden="1">
      <c r="A4490" t="s">
        <v>9027</v>
      </c>
      <c r="B4490" t="s">
        <v>784</v>
      </c>
      <c r="C4490" t="s">
        <v>9028</v>
      </c>
      <c r="D4490" t="s">
        <v>5654</v>
      </c>
      <c r="E4490" t="s">
        <v>8078</v>
      </c>
    </row>
    <row r="4491" spans="1:5" hidden="1">
      <c r="A4491" t="s">
        <v>9170</v>
      </c>
      <c r="B4491" t="s">
        <v>668</v>
      </c>
      <c r="C4491" t="s">
        <v>9171</v>
      </c>
      <c r="D4491" t="s">
        <v>5654</v>
      </c>
      <c r="E4491" t="s">
        <v>8078</v>
      </c>
    </row>
    <row r="4492" spans="1:5" hidden="1">
      <c r="A4492" t="s">
        <v>9538</v>
      </c>
      <c r="B4492" t="s">
        <v>676</v>
      </c>
      <c r="C4492" t="s">
        <v>9539</v>
      </c>
      <c r="D4492" t="s">
        <v>5654</v>
      </c>
      <c r="E4492" t="s">
        <v>8078</v>
      </c>
    </row>
    <row r="4493" spans="1:5" hidden="1">
      <c r="A4493" t="s">
        <v>9037</v>
      </c>
      <c r="B4493" t="s">
        <v>664</v>
      </c>
      <c r="C4493" t="s">
        <v>9038</v>
      </c>
      <c r="D4493" t="s">
        <v>5654</v>
      </c>
      <c r="E4493" t="s">
        <v>9045</v>
      </c>
    </row>
    <row r="4494" spans="1:5" hidden="1">
      <c r="A4494" t="s">
        <v>9475</v>
      </c>
      <c r="B4494" t="s">
        <v>113</v>
      </c>
      <c r="C4494" t="s">
        <v>9476</v>
      </c>
      <c r="D4494" t="s">
        <v>5654</v>
      </c>
      <c r="E4494" t="s">
        <v>9045</v>
      </c>
    </row>
    <row r="4495" spans="1:5" hidden="1">
      <c r="A4495" t="s">
        <v>9113</v>
      </c>
      <c r="B4495" t="s">
        <v>109</v>
      </c>
      <c r="C4495" t="s">
        <v>9114</v>
      </c>
      <c r="D4495" t="s">
        <v>5654</v>
      </c>
      <c r="E4495" t="s">
        <v>9116</v>
      </c>
    </row>
    <row r="4496" spans="1:5" hidden="1">
      <c r="A4496" t="s">
        <v>9126</v>
      </c>
      <c r="B4496" t="s">
        <v>377</v>
      </c>
      <c r="C4496" t="s">
        <v>9127</v>
      </c>
      <c r="D4496" t="s">
        <v>5654</v>
      </c>
      <c r="E4496" t="s">
        <v>9116</v>
      </c>
    </row>
    <row r="4497" spans="1:5" hidden="1">
      <c r="A4497" t="s">
        <v>9566</v>
      </c>
      <c r="B4497" t="s">
        <v>269</v>
      </c>
      <c r="C4497" t="s">
        <v>9567</v>
      </c>
      <c r="D4497" t="s">
        <v>5654</v>
      </c>
      <c r="E4497" t="s">
        <v>9116</v>
      </c>
    </row>
    <row r="4498" spans="1:5" hidden="1">
      <c r="A4498" t="s">
        <v>9126</v>
      </c>
      <c r="B4498" t="s">
        <v>377</v>
      </c>
      <c r="C4498" t="s">
        <v>9127</v>
      </c>
      <c r="D4498" t="s">
        <v>5655</v>
      </c>
      <c r="E4498" t="s">
        <v>9140</v>
      </c>
    </row>
    <row r="4499" spans="1:5" hidden="1">
      <c r="A4499" t="s">
        <v>9385</v>
      </c>
      <c r="B4499" t="s">
        <v>297</v>
      </c>
      <c r="C4499" t="s">
        <v>9386</v>
      </c>
      <c r="D4499" t="s">
        <v>5655</v>
      </c>
      <c r="E4499" t="s">
        <v>9140</v>
      </c>
    </row>
    <row r="4500" spans="1:5" hidden="1">
      <c r="A4500" t="s">
        <v>7277</v>
      </c>
      <c r="B4500" t="s">
        <v>77</v>
      </c>
      <c r="C4500" t="s">
        <v>7278</v>
      </c>
      <c r="D4500" t="s">
        <v>5655</v>
      </c>
      <c r="E4500" t="s">
        <v>7280</v>
      </c>
    </row>
    <row r="4501" spans="1:5" hidden="1">
      <c r="A4501" t="s">
        <v>8523</v>
      </c>
      <c r="B4501" t="s">
        <v>271</v>
      </c>
      <c r="C4501" t="s">
        <v>8524</v>
      </c>
      <c r="D4501" t="s">
        <v>5655</v>
      </c>
      <c r="E4501" t="s">
        <v>8534</v>
      </c>
    </row>
    <row r="4502" spans="1:5" hidden="1">
      <c r="A4502" t="s">
        <v>6708</v>
      </c>
      <c r="B4502" t="s">
        <v>517</v>
      </c>
      <c r="C4502" t="s">
        <v>6709</v>
      </c>
      <c r="D4502" t="s">
        <v>5654</v>
      </c>
      <c r="E4502" t="s">
        <v>6710</v>
      </c>
    </row>
    <row r="4503" spans="1:5" hidden="1">
      <c r="A4503" t="s">
        <v>7775</v>
      </c>
      <c r="B4503" t="s">
        <v>788</v>
      </c>
      <c r="C4503" t="s">
        <v>7776</v>
      </c>
      <c r="D4503" t="s">
        <v>5654</v>
      </c>
      <c r="E4503" t="s">
        <v>6710</v>
      </c>
    </row>
    <row r="4504" spans="1:5" hidden="1">
      <c r="A4504" t="s">
        <v>7783</v>
      </c>
      <c r="B4504" t="s">
        <v>790</v>
      </c>
      <c r="C4504" t="s">
        <v>7784</v>
      </c>
      <c r="D4504" t="s">
        <v>5654</v>
      </c>
      <c r="E4504" t="s">
        <v>6710</v>
      </c>
    </row>
    <row r="4505" spans="1:5" hidden="1">
      <c r="A4505" t="s">
        <v>7786</v>
      </c>
      <c r="B4505" t="s">
        <v>793</v>
      </c>
      <c r="C4505" t="s">
        <v>7787</v>
      </c>
      <c r="D4505" t="s">
        <v>5654</v>
      </c>
      <c r="E4505" t="s">
        <v>6710</v>
      </c>
    </row>
    <row r="4506" spans="1:5" hidden="1">
      <c r="A4506" t="s">
        <v>7789</v>
      </c>
      <c r="B4506" t="s">
        <v>564</v>
      </c>
      <c r="C4506" t="s">
        <v>7790</v>
      </c>
      <c r="D4506" t="s">
        <v>5654</v>
      </c>
      <c r="E4506" t="s">
        <v>6710</v>
      </c>
    </row>
    <row r="4507" spans="1:5" hidden="1">
      <c r="A4507" t="s">
        <v>7803</v>
      </c>
      <c r="B4507" t="s">
        <v>682</v>
      </c>
      <c r="C4507" t="s">
        <v>7804</v>
      </c>
      <c r="D4507" t="s">
        <v>5654</v>
      </c>
      <c r="E4507" t="s">
        <v>6710</v>
      </c>
    </row>
    <row r="4508" spans="1:5" hidden="1">
      <c r="A4508" t="s">
        <v>8342</v>
      </c>
      <c r="B4508" t="s">
        <v>299</v>
      </c>
      <c r="C4508" t="s">
        <v>8343</v>
      </c>
      <c r="D4508" t="s">
        <v>5654</v>
      </c>
      <c r="E4508" t="s">
        <v>6710</v>
      </c>
    </row>
    <row r="4509" spans="1:5" hidden="1">
      <c r="A4509" t="s">
        <v>8346</v>
      </c>
      <c r="B4509" t="s">
        <v>807</v>
      </c>
      <c r="C4509" t="s">
        <v>8347</v>
      </c>
      <c r="D4509" t="s">
        <v>5654</v>
      </c>
      <c r="E4509" t="s">
        <v>6710</v>
      </c>
    </row>
    <row r="4510" spans="1:5" hidden="1">
      <c r="A4510" t="s">
        <v>9084</v>
      </c>
      <c r="B4510" t="s">
        <v>323</v>
      </c>
      <c r="C4510" t="s">
        <v>9085</v>
      </c>
      <c r="D4510" t="s">
        <v>5654</v>
      </c>
      <c r="E4510" t="s">
        <v>6710</v>
      </c>
    </row>
    <row r="4511" spans="1:5" hidden="1">
      <c r="A4511" t="s">
        <v>8346</v>
      </c>
      <c r="B4511" t="s">
        <v>807</v>
      </c>
      <c r="C4511" t="s">
        <v>8347</v>
      </c>
      <c r="D4511" t="s">
        <v>5655</v>
      </c>
      <c r="E4511" t="s">
        <v>8370</v>
      </c>
    </row>
    <row r="4512" spans="1:5" hidden="1">
      <c r="A4512" t="s">
        <v>5656</v>
      </c>
      <c r="B4512" t="s">
        <v>39</v>
      </c>
      <c r="C4512" t="s">
        <v>5657</v>
      </c>
      <c r="D4512" t="s">
        <v>5654</v>
      </c>
      <c r="E4512" t="s">
        <v>5673</v>
      </c>
    </row>
    <row r="4513" spans="1:5" hidden="1">
      <c r="A4513" t="s">
        <v>6755</v>
      </c>
      <c r="B4513" t="s">
        <v>604</v>
      </c>
      <c r="C4513" t="s">
        <v>6756</v>
      </c>
      <c r="D4513" t="s">
        <v>5654</v>
      </c>
      <c r="E4513" t="s">
        <v>6757</v>
      </c>
    </row>
    <row r="4514" spans="1:5" hidden="1">
      <c r="A4514" t="s">
        <v>8346</v>
      </c>
      <c r="B4514" t="s">
        <v>807</v>
      </c>
      <c r="C4514" t="s">
        <v>8347</v>
      </c>
      <c r="D4514" t="s">
        <v>5654</v>
      </c>
      <c r="E4514" t="s">
        <v>6757</v>
      </c>
    </row>
    <row r="4515" spans="1:5" hidden="1">
      <c r="A4515" t="s">
        <v>9942</v>
      </c>
      <c r="B4515" t="s">
        <v>576</v>
      </c>
      <c r="C4515" t="s">
        <v>9943</v>
      </c>
      <c r="D4515" t="s">
        <v>5654</v>
      </c>
      <c r="E4515" t="s">
        <v>6757</v>
      </c>
    </row>
    <row r="4516" spans="1:5" hidden="1">
      <c r="A4516" t="s">
        <v>8346</v>
      </c>
      <c r="B4516" t="s">
        <v>807</v>
      </c>
      <c r="C4516" t="s">
        <v>8347</v>
      </c>
      <c r="D4516" t="s">
        <v>5654</v>
      </c>
      <c r="E4516" t="s">
        <v>8361</v>
      </c>
    </row>
    <row r="4517" spans="1:5" hidden="1">
      <c r="A4517" t="s">
        <v>9980</v>
      </c>
      <c r="B4517" t="s">
        <v>115</v>
      </c>
      <c r="C4517" t="s">
        <v>9981</v>
      </c>
      <c r="D4517" t="s">
        <v>5654</v>
      </c>
      <c r="E4517" t="s">
        <v>9989</v>
      </c>
    </row>
    <row r="4518" spans="1:5" hidden="1">
      <c r="A4518" t="s">
        <v>9550</v>
      </c>
      <c r="B4518" t="s">
        <v>507</v>
      </c>
      <c r="C4518" t="s">
        <v>9551</v>
      </c>
      <c r="D4518" t="s">
        <v>5654</v>
      </c>
      <c r="E4518" t="s">
        <v>9557</v>
      </c>
    </row>
    <row r="4519" spans="1:5" hidden="1">
      <c r="A4519" t="s">
        <v>8346</v>
      </c>
      <c r="B4519" t="s">
        <v>807</v>
      </c>
      <c r="C4519" t="s">
        <v>8347</v>
      </c>
      <c r="D4519" t="s">
        <v>5654</v>
      </c>
      <c r="E4519" t="s">
        <v>8360</v>
      </c>
    </row>
    <row r="4520" spans="1:5" hidden="1">
      <c r="A4520" t="s">
        <v>6016</v>
      </c>
      <c r="B4520" t="s">
        <v>143</v>
      </c>
      <c r="C4520" t="s">
        <v>6017</v>
      </c>
      <c r="D4520" t="s">
        <v>5654</v>
      </c>
      <c r="E4520" t="s">
        <v>6019</v>
      </c>
    </row>
    <row r="4521" spans="1:5" hidden="1">
      <c r="A4521" t="s">
        <v>6041</v>
      </c>
      <c r="B4521" t="s">
        <v>347</v>
      </c>
      <c r="C4521" t="s">
        <v>6042</v>
      </c>
      <c r="D4521" t="s">
        <v>5654</v>
      </c>
      <c r="E4521" t="s">
        <v>6019</v>
      </c>
    </row>
    <row r="4522" spans="1:5" hidden="1">
      <c r="A4522" t="s">
        <v>6055</v>
      </c>
      <c r="B4522" t="s">
        <v>578</v>
      </c>
      <c r="C4522" t="s">
        <v>6056</v>
      </c>
      <c r="D4522" t="s">
        <v>5654</v>
      </c>
      <c r="E4522" t="s">
        <v>6019</v>
      </c>
    </row>
    <row r="4523" spans="1:5" hidden="1">
      <c r="A4523" t="s">
        <v>6363</v>
      </c>
      <c r="B4523" t="s">
        <v>367</v>
      </c>
      <c r="C4523" t="s">
        <v>6364</v>
      </c>
      <c r="D4523" t="s">
        <v>5654</v>
      </c>
      <c r="E4523" t="s">
        <v>6019</v>
      </c>
    </row>
    <row r="4524" spans="1:5" hidden="1">
      <c r="A4524" t="s">
        <v>7775</v>
      </c>
      <c r="B4524" t="s">
        <v>788</v>
      </c>
      <c r="C4524" t="s">
        <v>7776</v>
      </c>
      <c r="D4524" t="s">
        <v>5654</v>
      </c>
      <c r="E4524" t="s">
        <v>7777</v>
      </c>
    </row>
    <row r="4525" spans="1:5" hidden="1">
      <c r="A4525" t="s">
        <v>7783</v>
      </c>
      <c r="B4525" t="s">
        <v>790</v>
      </c>
      <c r="C4525" t="s">
        <v>7784</v>
      </c>
      <c r="D4525" t="s">
        <v>5654</v>
      </c>
      <c r="E4525" t="s">
        <v>7777</v>
      </c>
    </row>
    <row r="4526" spans="1:5" hidden="1">
      <c r="A4526" t="s">
        <v>7786</v>
      </c>
      <c r="B4526" t="s">
        <v>793</v>
      </c>
      <c r="C4526" t="s">
        <v>7787</v>
      </c>
      <c r="D4526" t="s">
        <v>5654</v>
      </c>
      <c r="E4526" t="s">
        <v>7777</v>
      </c>
    </row>
    <row r="4527" spans="1:5" hidden="1">
      <c r="A4527" t="s">
        <v>7789</v>
      </c>
      <c r="B4527" t="s">
        <v>564</v>
      </c>
      <c r="C4527" t="s">
        <v>7790</v>
      </c>
      <c r="D4527" t="s">
        <v>5654</v>
      </c>
      <c r="E4527" t="s">
        <v>7777</v>
      </c>
    </row>
    <row r="4528" spans="1:5" hidden="1">
      <c r="A4528" t="s">
        <v>7803</v>
      </c>
      <c r="B4528" t="s">
        <v>682</v>
      </c>
      <c r="C4528" t="s">
        <v>7804</v>
      </c>
      <c r="D4528" t="s">
        <v>5654</v>
      </c>
      <c r="E4528" t="s">
        <v>7777</v>
      </c>
    </row>
    <row r="4529" spans="1:5" hidden="1">
      <c r="A4529" t="s">
        <v>6652</v>
      </c>
      <c r="B4529" t="s">
        <v>752</v>
      </c>
      <c r="C4529" t="s">
        <v>6653</v>
      </c>
      <c r="D4529" t="s">
        <v>5654</v>
      </c>
      <c r="E4529" t="s">
        <v>6659</v>
      </c>
    </row>
    <row r="4530" spans="1:5" hidden="1">
      <c r="A4530" t="s">
        <v>6755</v>
      </c>
      <c r="B4530" t="s">
        <v>604</v>
      </c>
      <c r="C4530" t="s">
        <v>6756</v>
      </c>
      <c r="D4530" t="s">
        <v>5654</v>
      </c>
      <c r="E4530" t="s">
        <v>6759</v>
      </c>
    </row>
    <row r="4531" spans="1:5" hidden="1">
      <c r="A4531" t="s">
        <v>6876</v>
      </c>
      <c r="B4531" t="s">
        <v>1017</v>
      </c>
      <c r="C4531" t="s">
        <v>6877</v>
      </c>
      <c r="D4531" t="s">
        <v>5654</v>
      </c>
      <c r="E4531" t="s">
        <v>6759</v>
      </c>
    </row>
    <row r="4532" spans="1:5" hidden="1">
      <c r="A4532" t="s">
        <v>7085</v>
      </c>
      <c r="B4532" t="s">
        <v>1024</v>
      </c>
      <c r="C4532" t="s">
        <v>7086</v>
      </c>
      <c r="D4532" t="s">
        <v>5654</v>
      </c>
      <c r="E4532" t="s">
        <v>6759</v>
      </c>
    </row>
    <row r="4533" spans="1:5" hidden="1">
      <c r="A4533" t="s">
        <v>9980</v>
      </c>
      <c r="B4533" t="s">
        <v>115</v>
      </c>
      <c r="C4533" t="s">
        <v>9981</v>
      </c>
      <c r="D4533" t="s">
        <v>5652</v>
      </c>
      <c r="E4533" t="s">
        <v>9986</v>
      </c>
    </row>
    <row r="4534" spans="1:5" hidden="1">
      <c r="A4534" t="s">
        <v>6755</v>
      </c>
      <c r="B4534" t="s">
        <v>604</v>
      </c>
      <c r="C4534" t="s">
        <v>6756</v>
      </c>
      <c r="D4534" t="s">
        <v>5655</v>
      </c>
      <c r="E4534" t="s">
        <v>6761</v>
      </c>
    </row>
    <row r="4535" spans="1:5" hidden="1">
      <c r="A4535" t="s">
        <v>8110</v>
      </c>
      <c r="B4535" t="s">
        <v>283</v>
      </c>
      <c r="C4535" t="s">
        <v>8111</v>
      </c>
      <c r="D4535" t="s">
        <v>5655</v>
      </c>
      <c r="E4535" t="s">
        <v>8115</v>
      </c>
    </row>
    <row r="4536" spans="1:5" hidden="1">
      <c r="A4536" t="s">
        <v>8699</v>
      </c>
      <c r="B4536" t="s">
        <v>481</v>
      </c>
      <c r="C4536" t="s">
        <v>8700</v>
      </c>
      <c r="D4536" t="s">
        <v>5655</v>
      </c>
      <c r="E4536" t="s">
        <v>8115</v>
      </c>
    </row>
    <row r="4537" spans="1:5" hidden="1">
      <c r="A4537" t="s">
        <v>8929</v>
      </c>
      <c r="B4537" t="s">
        <v>401</v>
      </c>
      <c r="C4537" t="s">
        <v>8930</v>
      </c>
      <c r="D4537" t="s">
        <v>5655</v>
      </c>
      <c r="E4537" t="s">
        <v>8949</v>
      </c>
    </row>
    <row r="4538" spans="1:5" hidden="1">
      <c r="A4538" t="s">
        <v>8337</v>
      </c>
      <c r="B4538" t="s">
        <v>277</v>
      </c>
      <c r="C4538" t="s">
        <v>8338</v>
      </c>
      <c r="D4538" t="s">
        <v>5655</v>
      </c>
      <c r="E4538" t="s">
        <v>8341</v>
      </c>
    </row>
    <row r="4539" spans="1:5" hidden="1">
      <c r="A4539" t="s">
        <v>8259</v>
      </c>
      <c r="B4539" t="s">
        <v>1043</v>
      </c>
      <c r="C4539" t="s">
        <v>8260</v>
      </c>
      <c r="D4539" t="s">
        <v>5655</v>
      </c>
      <c r="E4539" t="s">
        <v>8265</v>
      </c>
    </row>
    <row r="4540" spans="1:5" hidden="1">
      <c r="A4540" t="s">
        <v>6996</v>
      </c>
      <c r="B4540" t="s">
        <v>57</v>
      </c>
      <c r="C4540" t="s">
        <v>6997</v>
      </c>
      <c r="D4540" t="s">
        <v>5655</v>
      </c>
      <c r="E4540" t="s">
        <v>6999</v>
      </c>
    </row>
    <row r="4541" spans="1:5" hidden="1">
      <c r="A4541" t="s">
        <v>7429</v>
      </c>
      <c r="B4541" t="s">
        <v>27</v>
      </c>
      <c r="C4541" t="s">
        <v>7430</v>
      </c>
      <c r="D4541" t="s">
        <v>5655</v>
      </c>
      <c r="E4541" t="s">
        <v>6999</v>
      </c>
    </row>
    <row r="4542" spans="1:5" hidden="1">
      <c r="A4542" t="s">
        <v>7768</v>
      </c>
      <c r="B4542" t="s">
        <v>343</v>
      </c>
      <c r="C4542" t="s">
        <v>7769</v>
      </c>
      <c r="D4542" t="s">
        <v>5655</v>
      </c>
      <c r="E4542" t="s">
        <v>6999</v>
      </c>
    </row>
    <row r="4543" spans="1:5" hidden="1">
      <c r="A4543" t="s">
        <v>7809</v>
      </c>
      <c r="B4543" t="s">
        <v>59</v>
      </c>
      <c r="C4543" t="s">
        <v>7810</v>
      </c>
      <c r="D4543" t="s">
        <v>5655</v>
      </c>
      <c r="E4543" t="s">
        <v>6999</v>
      </c>
    </row>
    <row r="4544" spans="1:5" hidden="1">
      <c r="A4544" t="s">
        <v>7833</v>
      </c>
      <c r="B4544" t="s">
        <v>417</v>
      </c>
      <c r="C4544" t="s">
        <v>7834</v>
      </c>
      <c r="D4544" t="s">
        <v>5655</v>
      </c>
      <c r="E4544" t="s">
        <v>6999</v>
      </c>
    </row>
    <row r="4545" spans="1:5" hidden="1">
      <c r="A4545" t="s">
        <v>8071</v>
      </c>
      <c r="B4545" t="s">
        <v>556</v>
      </c>
      <c r="C4545" t="s">
        <v>8072</v>
      </c>
      <c r="D4545" t="s">
        <v>5655</v>
      </c>
      <c r="E4545" t="s">
        <v>6999</v>
      </c>
    </row>
    <row r="4546" spans="1:5" hidden="1">
      <c r="A4546" t="s">
        <v>8141</v>
      </c>
      <c r="B4546" t="s">
        <v>728</v>
      </c>
      <c r="C4546" t="s">
        <v>8142</v>
      </c>
      <c r="D4546" t="s">
        <v>5655</v>
      </c>
      <c r="E4546" t="s">
        <v>6999</v>
      </c>
    </row>
    <row r="4547" spans="1:5" hidden="1">
      <c r="A4547" t="s">
        <v>8416</v>
      </c>
      <c r="B4547" t="s">
        <v>117</v>
      </c>
      <c r="C4547" t="s">
        <v>8417</v>
      </c>
      <c r="D4547" t="s">
        <v>5655</v>
      </c>
      <c r="E4547" t="s">
        <v>6999</v>
      </c>
    </row>
    <row r="4548" spans="1:5" hidden="1">
      <c r="A4548" t="s">
        <v>8497</v>
      </c>
      <c r="B4548" t="s">
        <v>624</v>
      </c>
      <c r="C4548" t="s">
        <v>8498</v>
      </c>
      <c r="D4548" t="s">
        <v>5655</v>
      </c>
      <c r="E4548" t="s">
        <v>6999</v>
      </c>
    </row>
    <row r="4549" spans="1:5" hidden="1">
      <c r="A4549" t="s">
        <v>8523</v>
      </c>
      <c r="B4549" t="s">
        <v>271</v>
      </c>
      <c r="C4549" t="s">
        <v>8524</v>
      </c>
      <c r="D4549" t="s">
        <v>5655</v>
      </c>
      <c r="E4549" t="s">
        <v>6999</v>
      </c>
    </row>
    <row r="4550" spans="1:5" hidden="1">
      <c r="A4550" t="s">
        <v>8848</v>
      </c>
      <c r="B4550" t="s">
        <v>684</v>
      </c>
      <c r="C4550" t="s">
        <v>8849</v>
      </c>
      <c r="D4550" t="s">
        <v>5655</v>
      </c>
      <c r="E4550" t="s">
        <v>6999</v>
      </c>
    </row>
    <row r="4551" spans="1:5" hidden="1">
      <c r="A4551" t="s">
        <v>8857</v>
      </c>
      <c r="B4551" t="s">
        <v>305</v>
      </c>
      <c r="C4551" t="s">
        <v>8858</v>
      </c>
      <c r="D4551" t="s">
        <v>5655</v>
      </c>
      <c r="E4551" t="s">
        <v>6999</v>
      </c>
    </row>
    <row r="4552" spans="1:5" hidden="1">
      <c r="A4552" t="s">
        <v>8867</v>
      </c>
      <c r="B4552" t="s">
        <v>774</v>
      </c>
      <c r="C4552" t="s">
        <v>8868</v>
      </c>
      <c r="D4552" t="s">
        <v>5655</v>
      </c>
      <c r="E4552" t="s">
        <v>6999</v>
      </c>
    </row>
    <row r="4553" spans="1:5" hidden="1">
      <c r="A4553" t="s">
        <v>9332</v>
      </c>
      <c r="B4553" t="s">
        <v>854</v>
      </c>
      <c r="C4553" t="s">
        <v>9333</v>
      </c>
      <c r="D4553" t="s">
        <v>5655</v>
      </c>
      <c r="E4553" t="s">
        <v>6999</v>
      </c>
    </row>
    <row r="4554" spans="1:5" hidden="1">
      <c r="A4554" t="s">
        <v>9538</v>
      </c>
      <c r="B4554" t="s">
        <v>676</v>
      </c>
      <c r="C4554" t="s">
        <v>9539</v>
      </c>
      <c r="D4554" t="s">
        <v>5655</v>
      </c>
      <c r="E4554" t="s">
        <v>6999</v>
      </c>
    </row>
    <row r="4555" spans="1:5" hidden="1">
      <c r="A4555" t="s">
        <v>10048</v>
      </c>
      <c r="B4555" t="s">
        <v>712</v>
      </c>
      <c r="C4555" t="s">
        <v>10049</v>
      </c>
      <c r="D4555" t="s">
        <v>5655</v>
      </c>
      <c r="E4555" t="s">
        <v>6999</v>
      </c>
    </row>
    <row r="4556" spans="1:5" hidden="1">
      <c r="A4556" t="s">
        <v>10191</v>
      </c>
      <c r="B4556" t="s">
        <v>1073</v>
      </c>
      <c r="C4556" t="s">
        <v>10192</v>
      </c>
      <c r="D4556" t="s">
        <v>5655</v>
      </c>
      <c r="E4556" t="s">
        <v>6999</v>
      </c>
    </row>
    <row r="4557" spans="1:5" hidden="1">
      <c r="A4557" t="s">
        <v>8192</v>
      </c>
      <c r="B4557" t="s">
        <v>429</v>
      </c>
      <c r="C4557" t="s">
        <v>8193</v>
      </c>
      <c r="D4557" t="s">
        <v>5655</v>
      </c>
      <c r="E4557" t="s">
        <v>8205</v>
      </c>
    </row>
    <row r="4558" spans="1:5" hidden="1">
      <c r="A4558" t="s">
        <v>8523</v>
      </c>
      <c r="B4558" t="s">
        <v>271</v>
      </c>
      <c r="C4558" t="s">
        <v>8524</v>
      </c>
      <c r="D4558" t="s">
        <v>5655</v>
      </c>
      <c r="E4558" t="s">
        <v>8535</v>
      </c>
    </row>
    <row r="4559" spans="1:5" hidden="1">
      <c r="A4559" t="s">
        <v>8843</v>
      </c>
      <c r="B4559" t="s">
        <v>1047</v>
      </c>
      <c r="C4559" t="s">
        <v>8844</v>
      </c>
      <c r="D4559" t="s">
        <v>5655</v>
      </c>
      <c r="E4559" t="s">
        <v>8845</v>
      </c>
    </row>
    <row r="4560" spans="1:5" hidden="1">
      <c r="A4560" t="s">
        <v>9084</v>
      </c>
      <c r="B4560" t="s">
        <v>323</v>
      </c>
      <c r="C4560" t="s">
        <v>9085</v>
      </c>
      <c r="D4560" t="s">
        <v>5655</v>
      </c>
      <c r="E4560" t="s">
        <v>8845</v>
      </c>
    </row>
    <row r="4561" spans="1:5" hidden="1">
      <c r="A4561" t="s">
        <v>9385</v>
      </c>
      <c r="B4561" t="s">
        <v>297</v>
      </c>
      <c r="C4561" t="s">
        <v>9386</v>
      </c>
      <c r="D4561" t="s">
        <v>5655</v>
      </c>
      <c r="E4561" t="s">
        <v>8845</v>
      </c>
    </row>
    <row r="4562" spans="1:5" hidden="1">
      <c r="A4562" t="s">
        <v>10129</v>
      </c>
      <c r="B4562" t="s">
        <v>385</v>
      </c>
      <c r="C4562" t="s">
        <v>10130</v>
      </c>
      <c r="D4562" t="s">
        <v>5655</v>
      </c>
      <c r="E4562" t="s">
        <v>8845</v>
      </c>
    </row>
    <row r="4563" spans="1:5" hidden="1">
      <c r="A4563" t="s">
        <v>9037</v>
      </c>
      <c r="B4563" t="s">
        <v>664</v>
      </c>
      <c r="C4563" t="s">
        <v>9038</v>
      </c>
      <c r="D4563" t="s">
        <v>5655</v>
      </c>
      <c r="E4563" t="s">
        <v>9054</v>
      </c>
    </row>
    <row r="4564" spans="1:5" hidden="1">
      <c r="A4564" t="s">
        <v>9538</v>
      </c>
      <c r="B4564" t="s">
        <v>676</v>
      </c>
      <c r="C4564" t="s">
        <v>9539</v>
      </c>
      <c r="D4564" t="s">
        <v>5655</v>
      </c>
      <c r="E4564" t="s">
        <v>9542</v>
      </c>
    </row>
    <row r="4565" spans="1:5" hidden="1">
      <c r="A4565" t="s">
        <v>10129</v>
      </c>
      <c r="B4565" t="s">
        <v>385</v>
      </c>
      <c r="C4565" t="s">
        <v>10130</v>
      </c>
      <c r="D4565" t="s">
        <v>5655</v>
      </c>
      <c r="E4565" t="s">
        <v>10144</v>
      </c>
    </row>
    <row r="4566" spans="1:5" hidden="1">
      <c r="A4566" t="s">
        <v>8295</v>
      </c>
      <c r="B4566" t="s">
        <v>139</v>
      </c>
      <c r="C4566" t="s">
        <v>8296</v>
      </c>
      <c r="D4566" t="s">
        <v>5654</v>
      </c>
      <c r="E4566" t="s">
        <v>8299</v>
      </c>
    </row>
    <row r="4567" spans="1:5" hidden="1">
      <c r="A4567" t="s">
        <v>8333</v>
      </c>
      <c r="B4567" t="s">
        <v>805</v>
      </c>
      <c r="C4567" t="s">
        <v>8334</v>
      </c>
      <c r="D4567" t="s">
        <v>5654</v>
      </c>
      <c r="E4567" t="s">
        <v>8299</v>
      </c>
    </row>
    <row r="4568" spans="1:5" hidden="1">
      <c r="A4568" t="s">
        <v>8652</v>
      </c>
      <c r="B4568" t="s">
        <v>600</v>
      </c>
      <c r="C4568" t="s">
        <v>8653</v>
      </c>
      <c r="D4568" t="s">
        <v>5655</v>
      </c>
      <c r="E4568" t="s">
        <v>8660</v>
      </c>
    </row>
    <row r="4569" spans="1:5" hidden="1">
      <c r="A4569" t="s">
        <v>9013</v>
      </c>
      <c r="B4569" t="s">
        <v>782</v>
      </c>
      <c r="C4569" t="s">
        <v>9014</v>
      </c>
      <c r="D4569" t="s">
        <v>5655</v>
      </c>
      <c r="E4569" t="s">
        <v>8660</v>
      </c>
    </row>
    <row r="4570" spans="1:5" hidden="1">
      <c r="A4570" t="s">
        <v>9180</v>
      </c>
      <c r="B4570" t="s">
        <v>313</v>
      </c>
      <c r="C4570" t="s">
        <v>9181</v>
      </c>
      <c r="D4570" t="s">
        <v>5655</v>
      </c>
      <c r="E4570" t="s">
        <v>8660</v>
      </c>
    </row>
    <row r="4571" spans="1:5" hidden="1">
      <c r="A4571" t="s">
        <v>9344</v>
      </c>
      <c r="B4571" t="s">
        <v>864</v>
      </c>
      <c r="C4571" t="s">
        <v>9345</v>
      </c>
      <c r="D4571" t="s">
        <v>5655</v>
      </c>
      <c r="E4571" t="s">
        <v>8660</v>
      </c>
    </row>
    <row r="4572" spans="1:5" hidden="1">
      <c r="A4572" t="s">
        <v>9363</v>
      </c>
      <c r="B4572" t="s">
        <v>710</v>
      </c>
      <c r="C4572" t="s">
        <v>9364</v>
      </c>
      <c r="D4572" t="s">
        <v>5655</v>
      </c>
      <c r="E4572" t="s">
        <v>8660</v>
      </c>
    </row>
    <row r="4573" spans="1:5" hidden="1">
      <c r="A4573" t="s">
        <v>9180</v>
      </c>
      <c r="B4573" t="s">
        <v>313</v>
      </c>
      <c r="C4573" t="s">
        <v>9181</v>
      </c>
      <c r="D4573" t="s">
        <v>5655</v>
      </c>
      <c r="E4573" t="s">
        <v>9192</v>
      </c>
    </row>
    <row r="4574" spans="1:5" hidden="1">
      <c r="A4574" t="s">
        <v>9126</v>
      </c>
      <c r="B4574" t="s">
        <v>377</v>
      </c>
      <c r="C4574" t="s">
        <v>9127</v>
      </c>
      <c r="D4574" t="s">
        <v>5654</v>
      </c>
      <c r="E4574" t="s">
        <v>9130</v>
      </c>
    </row>
    <row r="4575" spans="1:5" hidden="1">
      <c r="A4575" t="s">
        <v>9475</v>
      </c>
      <c r="B4575" t="s">
        <v>113</v>
      </c>
      <c r="C4575" t="s">
        <v>9476</v>
      </c>
      <c r="D4575" t="s">
        <v>5654</v>
      </c>
      <c r="E4575" t="s">
        <v>9130</v>
      </c>
    </row>
    <row r="4576" spans="1:5" hidden="1">
      <c r="A4576" t="s">
        <v>9671</v>
      </c>
      <c r="B4576" t="s">
        <v>65</v>
      </c>
      <c r="C4576" t="s">
        <v>9672</v>
      </c>
      <c r="D4576" t="s">
        <v>5654</v>
      </c>
      <c r="E4576" t="s">
        <v>9130</v>
      </c>
    </row>
    <row r="4577" spans="1:5" hidden="1">
      <c r="A4577" t="s">
        <v>6828</v>
      </c>
      <c r="B4577" t="s">
        <v>714</v>
      </c>
      <c r="C4577" t="s">
        <v>6829</v>
      </c>
      <c r="D4577" t="s">
        <v>5655</v>
      </c>
      <c r="E4577" t="s">
        <v>6831</v>
      </c>
    </row>
    <row r="4578" spans="1:5" hidden="1">
      <c r="A4578" t="s">
        <v>6835</v>
      </c>
      <c r="B4578" t="s">
        <v>75</v>
      </c>
      <c r="C4578" t="s">
        <v>6836</v>
      </c>
      <c r="D4578" t="s">
        <v>5655</v>
      </c>
      <c r="E4578" t="s">
        <v>6831</v>
      </c>
    </row>
    <row r="4579" spans="1:5" hidden="1">
      <c r="A4579" t="s">
        <v>7266</v>
      </c>
      <c r="B4579" t="s">
        <v>335</v>
      </c>
      <c r="C4579" t="s">
        <v>7267</v>
      </c>
      <c r="D4579" t="s">
        <v>5655</v>
      </c>
      <c r="E4579" t="s">
        <v>6831</v>
      </c>
    </row>
    <row r="4580" spans="1:5" hidden="1">
      <c r="A4580" t="s">
        <v>8652</v>
      </c>
      <c r="B4580" t="s">
        <v>600</v>
      </c>
      <c r="C4580" t="s">
        <v>8653</v>
      </c>
      <c r="D4580" t="s">
        <v>5655</v>
      </c>
      <c r="E4580" t="s">
        <v>6831</v>
      </c>
    </row>
    <row r="4581" spans="1:5" hidden="1">
      <c r="A4581" t="s">
        <v>9013</v>
      </c>
      <c r="B4581" t="s">
        <v>782</v>
      </c>
      <c r="C4581" t="s">
        <v>9014</v>
      </c>
      <c r="D4581" t="s">
        <v>5655</v>
      </c>
      <c r="E4581" t="s">
        <v>6831</v>
      </c>
    </row>
    <row r="4582" spans="1:5" hidden="1">
      <c r="A4582" t="s">
        <v>9180</v>
      </c>
      <c r="B4582" t="s">
        <v>313</v>
      </c>
      <c r="C4582" t="s">
        <v>9181</v>
      </c>
      <c r="D4582" t="s">
        <v>5655</v>
      </c>
      <c r="E4582" t="s">
        <v>6831</v>
      </c>
    </row>
    <row r="4583" spans="1:5" hidden="1">
      <c r="A4583" t="s">
        <v>9216</v>
      </c>
      <c r="B4583" t="s">
        <v>803</v>
      </c>
      <c r="C4583" t="s">
        <v>9217</v>
      </c>
      <c r="D4583" t="s">
        <v>5655</v>
      </c>
      <c r="E4583" t="s">
        <v>6831</v>
      </c>
    </row>
    <row r="4584" spans="1:5" hidden="1">
      <c r="A4584" t="s">
        <v>8899</v>
      </c>
      <c r="B4584" t="s">
        <v>161</v>
      </c>
      <c r="C4584" t="s">
        <v>8900</v>
      </c>
      <c r="D4584" t="s">
        <v>5654</v>
      </c>
      <c r="E4584" t="s">
        <v>8904</v>
      </c>
    </row>
    <row r="4585" spans="1:5" hidden="1">
      <c r="A4585" t="s">
        <v>8929</v>
      </c>
      <c r="B4585" t="s">
        <v>401</v>
      </c>
      <c r="C4585" t="s">
        <v>8930</v>
      </c>
      <c r="D4585" t="s">
        <v>5654</v>
      </c>
      <c r="E4585" t="s">
        <v>8904</v>
      </c>
    </row>
    <row r="4586" spans="1:5" hidden="1">
      <c r="A4586" t="s">
        <v>8984</v>
      </c>
      <c r="B4586" t="s">
        <v>778</v>
      </c>
      <c r="C4586" t="s">
        <v>8985</v>
      </c>
      <c r="D4586" t="s">
        <v>5654</v>
      </c>
      <c r="E4586" t="s">
        <v>8904</v>
      </c>
    </row>
    <row r="4587" spans="1:5" hidden="1">
      <c r="A4587" t="s">
        <v>8024</v>
      </c>
      <c r="B4587" t="s">
        <v>193</v>
      </c>
      <c r="C4587" t="s">
        <v>8025</v>
      </c>
      <c r="D4587" t="s">
        <v>5655</v>
      </c>
      <c r="E4587" t="s">
        <v>8029</v>
      </c>
    </row>
    <row r="4588" spans="1:5" hidden="1">
      <c r="A4588" t="s">
        <v>8047</v>
      </c>
      <c r="B4588" t="s">
        <v>435</v>
      </c>
      <c r="C4588" t="s">
        <v>8048</v>
      </c>
      <c r="D4588" t="s">
        <v>5655</v>
      </c>
      <c r="E4588" t="s">
        <v>8029</v>
      </c>
    </row>
    <row r="4589" spans="1:5" hidden="1">
      <c r="A4589" t="s">
        <v>10178</v>
      </c>
      <c r="B4589" t="s">
        <v>1072</v>
      </c>
      <c r="C4589" t="s">
        <v>10179</v>
      </c>
      <c r="D4589" t="s">
        <v>5655</v>
      </c>
      <c r="E4589" t="s">
        <v>8029</v>
      </c>
    </row>
    <row r="4590" spans="1:5" hidden="1">
      <c r="A4590" t="s">
        <v>7969</v>
      </c>
      <c r="B4590" t="s">
        <v>471</v>
      </c>
      <c r="C4590" t="s">
        <v>7970</v>
      </c>
      <c r="D4590" t="s">
        <v>5655</v>
      </c>
      <c r="E4590" t="s">
        <v>7975</v>
      </c>
    </row>
    <row r="4591" spans="1:5" hidden="1">
      <c r="A4591" t="s">
        <v>9274</v>
      </c>
      <c r="B4591" t="s">
        <v>263</v>
      </c>
      <c r="C4591" t="s">
        <v>9275</v>
      </c>
      <c r="D4591" t="s">
        <v>5655</v>
      </c>
      <c r="E4591" t="s">
        <v>7975</v>
      </c>
    </row>
    <row r="4592" spans="1:5" hidden="1">
      <c r="A4592" t="s">
        <v>9288</v>
      </c>
      <c r="B4592" t="s">
        <v>838</v>
      </c>
      <c r="C4592" t="s">
        <v>9289</v>
      </c>
      <c r="D4592" t="s">
        <v>5655</v>
      </c>
      <c r="E4592" t="s">
        <v>7975</v>
      </c>
    </row>
    <row r="4593" spans="1:5" hidden="1">
      <c r="A4593" t="s">
        <v>9274</v>
      </c>
      <c r="B4593" t="s">
        <v>263</v>
      </c>
      <c r="C4593" t="s">
        <v>9275</v>
      </c>
      <c r="D4593" t="s">
        <v>5654</v>
      </c>
      <c r="E4593" t="s">
        <v>9276</v>
      </c>
    </row>
    <row r="4594" spans="1:5" hidden="1">
      <c r="A4594" t="s">
        <v>6429</v>
      </c>
      <c r="B4594" t="s">
        <v>167</v>
      </c>
      <c r="C4594" t="s">
        <v>6430</v>
      </c>
      <c r="D4594" t="s">
        <v>5655</v>
      </c>
      <c r="E4594" t="s">
        <v>6433</v>
      </c>
    </row>
    <row r="4595" spans="1:5" hidden="1">
      <c r="A4595" t="s">
        <v>8192</v>
      </c>
      <c r="B4595" t="s">
        <v>429</v>
      </c>
      <c r="C4595" t="s">
        <v>8193</v>
      </c>
      <c r="D4595" t="s">
        <v>5652</v>
      </c>
      <c r="E4595" t="s">
        <v>8194</v>
      </c>
    </row>
    <row r="4596" spans="1:5" hidden="1">
      <c r="A4596" t="s">
        <v>8229</v>
      </c>
      <c r="B4596" t="s">
        <v>459</v>
      </c>
      <c r="C4596" t="s">
        <v>8230</v>
      </c>
      <c r="D4596" t="s">
        <v>5652</v>
      </c>
      <c r="E4596" t="s">
        <v>8194</v>
      </c>
    </row>
    <row r="4597" spans="1:5" hidden="1">
      <c r="A4597" t="s">
        <v>6058</v>
      </c>
      <c r="B4597" t="s">
        <v>287</v>
      </c>
      <c r="C4597" t="s">
        <v>6059</v>
      </c>
      <c r="D4597" t="s">
        <v>5655</v>
      </c>
      <c r="E4597" t="s">
        <v>6085</v>
      </c>
    </row>
    <row r="4598" spans="1:5" hidden="1">
      <c r="A4598" t="s">
        <v>6108</v>
      </c>
      <c r="B4598" t="s">
        <v>185</v>
      </c>
      <c r="C4598" t="s">
        <v>6109</v>
      </c>
      <c r="D4598" t="s">
        <v>5655</v>
      </c>
      <c r="E4598" t="s">
        <v>6085</v>
      </c>
    </row>
    <row r="4599" spans="1:5" hidden="1">
      <c r="A4599" t="s">
        <v>6112</v>
      </c>
      <c r="B4599" t="s">
        <v>1008</v>
      </c>
      <c r="C4599" t="s">
        <v>6113</v>
      </c>
      <c r="D4599" t="s">
        <v>5655</v>
      </c>
      <c r="E4599" t="s">
        <v>6085</v>
      </c>
    </row>
    <row r="4600" spans="1:5" hidden="1">
      <c r="A4600" t="s">
        <v>8192</v>
      </c>
      <c r="B4600" t="s">
        <v>429</v>
      </c>
      <c r="C4600" t="s">
        <v>8193</v>
      </c>
      <c r="D4600" t="s">
        <v>5655</v>
      </c>
      <c r="E4600" t="s">
        <v>8206</v>
      </c>
    </row>
    <row r="4601" spans="1:5" hidden="1">
      <c r="A4601" t="s">
        <v>5941</v>
      </c>
      <c r="B4601" t="s">
        <v>425</v>
      </c>
      <c r="C4601" t="s">
        <v>5942</v>
      </c>
      <c r="D4601" t="s">
        <v>5655</v>
      </c>
      <c r="E4601" t="s">
        <v>5950</v>
      </c>
    </row>
    <row r="4602" spans="1:5" hidden="1">
      <c r="A4602" t="s">
        <v>5963</v>
      </c>
      <c r="B4602" t="s">
        <v>321</v>
      </c>
      <c r="C4602" t="s">
        <v>5964</v>
      </c>
      <c r="D4602" t="s">
        <v>5655</v>
      </c>
      <c r="E4602" t="s">
        <v>5950</v>
      </c>
    </row>
    <row r="4603" spans="1:5" hidden="1">
      <c r="A4603" t="s">
        <v>8024</v>
      </c>
      <c r="B4603" t="s">
        <v>193</v>
      </c>
      <c r="C4603" t="s">
        <v>8025</v>
      </c>
      <c r="D4603" t="s">
        <v>5655</v>
      </c>
      <c r="E4603" t="s">
        <v>5950</v>
      </c>
    </row>
    <row r="4604" spans="1:5" hidden="1">
      <c r="A4604" t="s">
        <v>8047</v>
      </c>
      <c r="B4604" t="s">
        <v>435</v>
      </c>
      <c r="C4604" t="s">
        <v>8048</v>
      </c>
      <c r="D4604" t="s">
        <v>5655</v>
      </c>
      <c r="E4604" t="s">
        <v>5950</v>
      </c>
    </row>
    <row r="4605" spans="1:5" hidden="1">
      <c r="A4605" t="s">
        <v>8796</v>
      </c>
      <c r="B4605" t="s">
        <v>678</v>
      </c>
      <c r="C4605" t="s">
        <v>8797</v>
      </c>
      <c r="D4605" t="s">
        <v>5652</v>
      </c>
      <c r="E4605" t="s">
        <v>8798</v>
      </c>
    </row>
    <row r="4606" spans="1:5" hidden="1">
      <c r="A4606" t="s">
        <v>6745</v>
      </c>
      <c r="B4606" t="s">
        <v>708</v>
      </c>
      <c r="C4606" t="s">
        <v>6746</v>
      </c>
      <c r="D4606" t="s">
        <v>5655</v>
      </c>
      <c r="E4606" t="s">
        <v>6748</v>
      </c>
    </row>
    <row r="4607" spans="1:5" hidden="1">
      <c r="A4607" t="s">
        <v>7333</v>
      </c>
      <c r="B4607" t="s">
        <v>169</v>
      </c>
      <c r="C4607" t="s">
        <v>7334</v>
      </c>
      <c r="D4607" t="s">
        <v>5655</v>
      </c>
      <c r="E4607" t="s">
        <v>6748</v>
      </c>
    </row>
    <row r="4608" spans="1:5" hidden="1">
      <c r="A4608" t="s">
        <v>7511</v>
      </c>
      <c r="B4608" t="s">
        <v>329</v>
      </c>
      <c r="C4608" t="s">
        <v>7512</v>
      </c>
      <c r="D4608" t="s">
        <v>5655</v>
      </c>
      <c r="E4608" t="s">
        <v>6748</v>
      </c>
    </row>
    <row r="4609" spans="1:5" hidden="1">
      <c r="A4609" t="s">
        <v>8604</v>
      </c>
      <c r="B4609" t="s">
        <v>732</v>
      </c>
      <c r="C4609" t="s">
        <v>8605</v>
      </c>
      <c r="D4609" t="s">
        <v>5655</v>
      </c>
      <c r="E4609" t="s">
        <v>6748</v>
      </c>
    </row>
    <row r="4610" spans="1:5" hidden="1">
      <c r="A4610" t="s">
        <v>8789</v>
      </c>
      <c r="B4610" t="s">
        <v>768</v>
      </c>
      <c r="C4610" t="s">
        <v>8790</v>
      </c>
      <c r="D4610" t="s">
        <v>5655</v>
      </c>
      <c r="E4610" t="s">
        <v>6748</v>
      </c>
    </row>
    <row r="4611" spans="1:5" hidden="1">
      <c r="A4611" t="s">
        <v>8640</v>
      </c>
      <c r="B4611" t="s">
        <v>738</v>
      </c>
      <c r="C4611" t="s">
        <v>8641</v>
      </c>
      <c r="D4611" t="s">
        <v>5655</v>
      </c>
      <c r="E4611" t="s">
        <v>8646</v>
      </c>
    </row>
    <row r="4612" spans="1:5" hidden="1">
      <c r="A4612" t="s">
        <v>9236</v>
      </c>
      <c r="B4612" t="s">
        <v>253</v>
      </c>
      <c r="C4612" t="s">
        <v>9237</v>
      </c>
      <c r="D4612" t="s">
        <v>5655</v>
      </c>
      <c r="E4612" t="s">
        <v>8646</v>
      </c>
    </row>
    <row r="4613" spans="1:5" hidden="1">
      <c r="A4613" t="s">
        <v>6016</v>
      </c>
      <c r="B4613" t="s">
        <v>143</v>
      </c>
      <c r="C4613" t="s">
        <v>6017</v>
      </c>
      <c r="D4613" t="s">
        <v>5654</v>
      </c>
      <c r="E4613" t="s">
        <v>6023</v>
      </c>
    </row>
    <row r="4614" spans="1:5" hidden="1">
      <c r="A4614" t="s">
        <v>6145</v>
      </c>
      <c r="B4614" t="s">
        <v>870</v>
      </c>
      <c r="C4614" t="s">
        <v>6146</v>
      </c>
      <c r="D4614" t="s">
        <v>5654</v>
      </c>
      <c r="E4614" t="s">
        <v>6023</v>
      </c>
    </row>
    <row r="4615" spans="1:5" hidden="1">
      <c r="A4615" t="s">
        <v>9126</v>
      </c>
      <c r="B4615" t="s">
        <v>377</v>
      </c>
      <c r="C4615" t="s">
        <v>9127</v>
      </c>
      <c r="D4615" t="s">
        <v>5654</v>
      </c>
      <c r="E4615" t="s">
        <v>6023</v>
      </c>
    </row>
    <row r="4616" spans="1:5" hidden="1">
      <c r="A4616" t="s">
        <v>6016</v>
      </c>
      <c r="B4616" t="s">
        <v>143</v>
      </c>
      <c r="C4616" t="s">
        <v>6017</v>
      </c>
      <c r="D4616" t="s">
        <v>5654</v>
      </c>
      <c r="E4616" t="s">
        <v>6024</v>
      </c>
    </row>
    <row r="4617" spans="1:5" hidden="1">
      <c r="A4617" t="s">
        <v>6041</v>
      </c>
      <c r="B4617" t="s">
        <v>347</v>
      </c>
      <c r="C4617" t="s">
        <v>6042</v>
      </c>
      <c r="D4617" t="s">
        <v>5654</v>
      </c>
      <c r="E4617" t="s">
        <v>6024</v>
      </c>
    </row>
    <row r="4618" spans="1:5" hidden="1">
      <c r="A4618" t="s">
        <v>7691</v>
      </c>
      <c r="B4618" t="s">
        <v>586</v>
      </c>
      <c r="C4618" t="s">
        <v>5605</v>
      </c>
      <c r="D4618" t="s">
        <v>5654</v>
      </c>
      <c r="E4618" t="s">
        <v>6024</v>
      </c>
    </row>
    <row r="4619" spans="1:5" hidden="1">
      <c r="A4619" t="s">
        <v>7691</v>
      </c>
      <c r="B4619" t="s">
        <v>586</v>
      </c>
      <c r="C4619" t="s">
        <v>5605</v>
      </c>
      <c r="D4619" t="s">
        <v>5654</v>
      </c>
      <c r="E4619" t="s">
        <v>7693</v>
      </c>
    </row>
    <row r="4620" spans="1:5" hidden="1">
      <c r="A4620" t="s">
        <v>6457</v>
      </c>
      <c r="B4620" t="s">
        <v>672</v>
      </c>
      <c r="C4620" t="s">
        <v>6458</v>
      </c>
      <c r="D4620" t="s">
        <v>5655</v>
      </c>
      <c r="E4620" t="s">
        <v>6459</v>
      </c>
    </row>
    <row r="4621" spans="1:5" hidden="1">
      <c r="A4621" t="s">
        <v>7901</v>
      </c>
      <c r="B4621" t="s">
        <v>25</v>
      </c>
      <c r="C4621" t="s">
        <v>7902</v>
      </c>
      <c r="D4621" t="s">
        <v>5655</v>
      </c>
      <c r="E4621" t="s">
        <v>7909</v>
      </c>
    </row>
    <row r="4622" spans="1:5" hidden="1">
      <c r="A4622" t="s">
        <v>6448</v>
      </c>
      <c r="B4622" t="s">
        <v>149</v>
      </c>
      <c r="C4622" t="s">
        <v>6449</v>
      </c>
      <c r="D4622" t="s">
        <v>5655</v>
      </c>
      <c r="E4622" t="s">
        <v>6450</v>
      </c>
    </row>
    <row r="4623" spans="1:5" hidden="1">
      <c r="A4623" t="s">
        <v>6457</v>
      </c>
      <c r="B4623" t="s">
        <v>672</v>
      </c>
      <c r="C4623" t="s">
        <v>6458</v>
      </c>
      <c r="D4623" t="s">
        <v>5655</v>
      </c>
      <c r="E4623" t="s">
        <v>6450</v>
      </c>
    </row>
    <row r="4624" spans="1:5" hidden="1">
      <c r="A4624" t="s">
        <v>7187</v>
      </c>
      <c r="B4624" t="s">
        <v>395</v>
      </c>
      <c r="C4624" t="s">
        <v>7188</v>
      </c>
      <c r="D4624" t="s">
        <v>5655</v>
      </c>
      <c r="E4624" t="s">
        <v>6450</v>
      </c>
    </row>
    <row r="4625" spans="1:5" hidden="1">
      <c r="A4625" t="s">
        <v>6448</v>
      </c>
      <c r="B4625" t="s">
        <v>149</v>
      </c>
      <c r="C4625" t="s">
        <v>6449</v>
      </c>
      <c r="D4625" t="s">
        <v>5655</v>
      </c>
      <c r="E4625" t="s">
        <v>6451</v>
      </c>
    </row>
    <row r="4626" spans="1:5" hidden="1">
      <c r="A4626" t="s">
        <v>6457</v>
      </c>
      <c r="B4626" t="s">
        <v>672</v>
      </c>
      <c r="C4626" t="s">
        <v>6458</v>
      </c>
      <c r="D4626" t="s">
        <v>5655</v>
      </c>
      <c r="E4626" t="s">
        <v>6451</v>
      </c>
    </row>
    <row r="4627" spans="1:5" hidden="1">
      <c r="A4627" t="s">
        <v>9602</v>
      </c>
      <c r="B4627" t="s">
        <v>608</v>
      </c>
      <c r="C4627" t="s">
        <v>9603</v>
      </c>
      <c r="D4627" t="s">
        <v>5655</v>
      </c>
      <c r="E4627" t="s">
        <v>6451</v>
      </c>
    </row>
    <row r="4628" spans="1:5" hidden="1">
      <c r="A4628" t="s">
        <v>6016</v>
      </c>
      <c r="B4628" t="s">
        <v>143</v>
      </c>
      <c r="C4628" t="s">
        <v>6017</v>
      </c>
      <c r="D4628" t="s">
        <v>5655</v>
      </c>
      <c r="E4628" t="s">
        <v>6032</v>
      </c>
    </row>
    <row r="4629" spans="1:5" hidden="1">
      <c r="A4629" t="s">
        <v>6669</v>
      </c>
      <c r="B4629" t="s">
        <v>614</v>
      </c>
      <c r="C4629" t="s">
        <v>6670</v>
      </c>
      <c r="D4629" t="s">
        <v>5655</v>
      </c>
      <c r="E4629" t="s">
        <v>6032</v>
      </c>
    </row>
    <row r="4630" spans="1:5" hidden="1">
      <c r="A4630" t="s">
        <v>7187</v>
      </c>
      <c r="B4630" t="s">
        <v>395</v>
      </c>
      <c r="C4630" t="s">
        <v>7188</v>
      </c>
      <c r="D4630" t="s">
        <v>5655</v>
      </c>
      <c r="E4630" t="s">
        <v>7194</v>
      </c>
    </row>
    <row r="4631" spans="1:5" hidden="1">
      <c r="A4631" t="s">
        <v>6116</v>
      </c>
      <c r="B4631" t="s">
        <v>648</v>
      </c>
      <c r="C4631" t="s">
        <v>6117</v>
      </c>
      <c r="D4631" t="s">
        <v>5655</v>
      </c>
      <c r="E4631" t="s">
        <v>6130</v>
      </c>
    </row>
    <row r="4632" spans="1:5" hidden="1">
      <c r="A4632" t="s">
        <v>6145</v>
      </c>
      <c r="B4632" t="s">
        <v>870</v>
      </c>
      <c r="C4632" t="s">
        <v>6146</v>
      </c>
      <c r="D4632" t="s">
        <v>5655</v>
      </c>
      <c r="E4632" t="s">
        <v>6130</v>
      </c>
    </row>
    <row r="4633" spans="1:5" hidden="1">
      <c r="A4633" t="s">
        <v>9126</v>
      </c>
      <c r="B4633" t="s">
        <v>377</v>
      </c>
      <c r="C4633" t="s">
        <v>9127</v>
      </c>
      <c r="D4633" t="s">
        <v>5655</v>
      </c>
      <c r="E4633" t="s">
        <v>9141</v>
      </c>
    </row>
    <row r="4634" spans="1:5" hidden="1">
      <c r="A4634" t="s">
        <v>7205</v>
      </c>
      <c r="B4634" t="s">
        <v>463</v>
      </c>
      <c r="C4634" t="s">
        <v>7206</v>
      </c>
      <c r="D4634" t="s">
        <v>5654</v>
      </c>
      <c r="E4634" t="s">
        <v>7217</v>
      </c>
    </row>
    <row r="4635" spans="1:5" hidden="1">
      <c r="A4635" t="s">
        <v>7290</v>
      </c>
      <c r="B4635" t="s">
        <v>331</v>
      </c>
      <c r="C4635" t="s">
        <v>7291</v>
      </c>
      <c r="D4635" t="s">
        <v>5654</v>
      </c>
      <c r="E4635" t="s">
        <v>7217</v>
      </c>
    </row>
    <row r="4636" spans="1:5" hidden="1">
      <c r="A4636" t="s">
        <v>7187</v>
      </c>
      <c r="B4636" t="s">
        <v>395</v>
      </c>
      <c r="C4636" t="s">
        <v>7188</v>
      </c>
      <c r="D4636" t="s">
        <v>5654</v>
      </c>
      <c r="E4636" t="s">
        <v>7190</v>
      </c>
    </row>
    <row r="4637" spans="1:5" hidden="1">
      <c r="A4637" t="s">
        <v>6016</v>
      </c>
      <c r="B4637" t="s">
        <v>143</v>
      </c>
      <c r="C4637" t="s">
        <v>6017</v>
      </c>
      <c r="D4637" t="s">
        <v>5654</v>
      </c>
      <c r="E4637" t="s">
        <v>6025</v>
      </c>
    </row>
    <row r="4638" spans="1:5" hidden="1">
      <c r="A4638" t="s">
        <v>6669</v>
      </c>
      <c r="B4638" t="s">
        <v>614</v>
      </c>
      <c r="C4638" t="s">
        <v>6670</v>
      </c>
      <c r="D4638" t="s">
        <v>5654</v>
      </c>
      <c r="E4638" t="s">
        <v>6025</v>
      </c>
    </row>
    <row r="4639" spans="1:5" hidden="1">
      <c r="A4639" t="s">
        <v>7187</v>
      </c>
      <c r="B4639" t="s">
        <v>395</v>
      </c>
      <c r="C4639" t="s">
        <v>7188</v>
      </c>
      <c r="D4639" t="s">
        <v>5654</v>
      </c>
      <c r="E4639" t="s">
        <v>7191</v>
      </c>
    </row>
    <row r="4640" spans="1:5" hidden="1">
      <c r="A4640" t="s">
        <v>6116</v>
      </c>
      <c r="B4640" t="s">
        <v>648</v>
      </c>
      <c r="C4640" t="s">
        <v>6117</v>
      </c>
      <c r="D4640" t="s">
        <v>5654</v>
      </c>
      <c r="E4640" t="s">
        <v>6122</v>
      </c>
    </row>
    <row r="4641" spans="1:5" hidden="1">
      <c r="A4641" t="s">
        <v>6145</v>
      </c>
      <c r="B4641" t="s">
        <v>870</v>
      </c>
      <c r="C4641" t="s">
        <v>6146</v>
      </c>
      <c r="D4641" t="s">
        <v>5654</v>
      </c>
      <c r="E4641" t="s">
        <v>6122</v>
      </c>
    </row>
    <row r="4642" spans="1:5" hidden="1">
      <c r="A4642" t="s">
        <v>9126</v>
      </c>
      <c r="B4642" t="s">
        <v>377</v>
      </c>
      <c r="C4642" t="s">
        <v>9127</v>
      </c>
      <c r="D4642" t="s">
        <v>5654</v>
      </c>
      <c r="E4642" t="s">
        <v>9131</v>
      </c>
    </row>
    <row r="4643" spans="1:5" hidden="1">
      <c r="A4643" t="s">
        <v>9602</v>
      </c>
      <c r="B4643" t="s">
        <v>608</v>
      </c>
      <c r="C4643" t="s">
        <v>9603</v>
      </c>
      <c r="D4643" t="s">
        <v>5655</v>
      </c>
      <c r="E4643" t="s">
        <v>9610</v>
      </c>
    </row>
    <row r="4644" spans="1:5" hidden="1">
      <c r="A4644" t="s">
        <v>9617</v>
      </c>
      <c r="B4644" t="s">
        <v>455</v>
      </c>
      <c r="C4644" t="s">
        <v>9618</v>
      </c>
      <c r="D4644" t="s">
        <v>5655</v>
      </c>
      <c r="E4644" t="s">
        <v>9610</v>
      </c>
    </row>
    <row r="4645" spans="1:5" hidden="1">
      <c r="A4645" t="s">
        <v>10098</v>
      </c>
      <c r="B4645" t="s">
        <v>598</v>
      </c>
      <c r="C4645" t="s">
        <v>10099</v>
      </c>
      <c r="D4645" t="s">
        <v>5655</v>
      </c>
      <c r="E4645" t="s">
        <v>10108</v>
      </c>
    </row>
    <row r="4646" spans="1:5" hidden="1">
      <c r="A4646" t="s">
        <v>6165</v>
      </c>
      <c r="B4646" t="s">
        <v>191</v>
      </c>
      <c r="C4646" t="s">
        <v>6166</v>
      </c>
      <c r="D4646" t="s">
        <v>5655</v>
      </c>
      <c r="E4646" t="s">
        <v>6184</v>
      </c>
    </row>
    <row r="4647" spans="1:5" hidden="1">
      <c r="A4647" t="s">
        <v>6448</v>
      </c>
      <c r="B4647" t="s">
        <v>149</v>
      </c>
      <c r="C4647" t="s">
        <v>6449</v>
      </c>
      <c r="D4647" t="s">
        <v>5655</v>
      </c>
      <c r="E4647" t="s">
        <v>6184</v>
      </c>
    </row>
    <row r="4648" spans="1:5" hidden="1">
      <c r="A4648" t="s">
        <v>6457</v>
      </c>
      <c r="B4648" t="s">
        <v>672</v>
      </c>
      <c r="C4648" t="s">
        <v>6458</v>
      </c>
      <c r="D4648" t="s">
        <v>5655</v>
      </c>
      <c r="E4648" t="s">
        <v>6184</v>
      </c>
    </row>
    <row r="4649" spans="1:5" hidden="1">
      <c r="A4649" t="s">
        <v>7205</v>
      </c>
      <c r="B4649" t="s">
        <v>463</v>
      </c>
      <c r="C4649" t="s">
        <v>7206</v>
      </c>
      <c r="D4649" t="s">
        <v>5655</v>
      </c>
      <c r="E4649" t="s">
        <v>6184</v>
      </c>
    </row>
    <row r="4650" spans="1:5" hidden="1">
      <c r="A4650" t="s">
        <v>7290</v>
      </c>
      <c r="B4650" t="s">
        <v>331</v>
      </c>
      <c r="C4650" t="s">
        <v>7291</v>
      </c>
      <c r="D4650" t="s">
        <v>5655</v>
      </c>
      <c r="E4650" t="s">
        <v>6184</v>
      </c>
    </row>
    <row r="4651" spans="1:5" hidden="1">
      <c r="A4651" t="s">
        <v>7333</v>
      </c>
      <c r="B4651" t="s">
        <v>169</v>
      </c>
      <c r="C4651" t="s">
        <v>7334</v>
      </c>
      <c r="D4651" t="s">
        <v>5655</v>
      </c>
      <c r="E4651" t="s">
        <v>6184</v>
      </c>
    </row>
    <row r="4652" spans="1:5" hidden="1">
      <c r="A4652" t="s">
        <v>7563</v>
      </c>
      <c r="B4652" t="s">
        <v>797</v>
      </c>
      <c r="C4652" t="s">
        <v>7564</v>
      </c>
      <c r="D4652" t="s">
        <v>5655</v>
      </c>
      <c r="E4652" t="s">
        <v>6184</v>
      </c>
    </row>
    <row r="4653" spans="1:5" hidden="1">
      <c r="A4653" t="s">
        <v>7736</v>
      </c>
      <c r="B4653" t="s">
        <v>846</v>
      </c>
      <c r="C4653" t="s">
        <v>7737</v>
      </c>
      <c r="D4653" t="s">
        <v>5655</v>
      </c>
      <c r="E4653" t="s">
        <v>6184</v>
      </c>
    </row>
    <row r="4654" spans="1:5" hidden="1">
      <c r="A4654" t="s">
        <v>7862</v>
      </c>
      <c r="B4654" t="s">
        <v>125</v>
      </c>
      <c r="C4654" t="s">
        <v>7863</v>
      </c>
      <c r="D4654" t="s">
        <v>5655</v>
      </c>
      <c r="E4654" t="s">
        <v>6184</v>
      </c>
    </row>
    <row r="4655" spans="1:5" hidden="1">
      <c r="A4655" t="s">
        <v>10098</v>
      </c>
      <c r="B4655" t="s">
        <v>598</v>
      </c>
      <c r="C4655" t="s">
        <v>10099</v>
      </c>
      <c r="D4655" t="s">
        <v>5655</v>
      </c>
      <c r="E4655" t="s">
        <v>6184</v>
      </c>
    </row>
    <row r="4656" spans="1:5" hidden="1">
      <c r="A4656" t="s">
        <v>6917</v>
      </c>
      <c r="B4656" t="s">
        <v>383</v>
      </c>
      <c r="C4656" t="s">
        <v>6918</v>
      </c>
      <c r="D4656" t="s">
        <v>5654</v>
      </c>
      <c r="E4656" t="s">
        <v>6924</v>
      </c>
    </row>
    <row r="4657" spans="1:5" hidden="1">
      <c r="A4657" t="s">
        <v>6958</v>
      </c>
      <c r="B4657" t="s">
        <v>690</v>
      </c>
      <c r="C4657" t="s">
        <v>6959</v>
      </c>
      <c r="D4657" t="s">
        <v>5654</v>
      </c>
      <c r="E4657" t="s">
        <v>6924</v>
      </c>
    </row>
    <row r="4658" spans="1:5" hidden="1">
      <c r="A4658" t="s">
        <v>9584</v>
      </c>
      <c r="B4658" t="s">
        <v>389</v>
      </c>
      <c r="C4658" t="s">
        <v>9585</v>
      </c>
      <c r="D4658" t="s">
        <v>5654</v>
      </c>
      <c r="E4658" t="s">
        <v>6924</v>
      </c>
    </row>
    <row r="4659" spans="1:5" hidden="1">
      <c r="A4659" t="s">
        <v>9602</v>
      </c>
      <c r="B4659" t="s">
        <v>608</v>
      </c>
      <c r="C4659" t="s">
        <v>9603</v>
      </c>
      <c r="D4659" t="s">
        <v>5654</v>
      </c>
      <c r="E4659" t="s">
        <v>6924</v>
      </c>
    </row>
    <row r="4660" spans="1:5" hidden="1">
      <c r="A4660" t="s">
        <v>9617</v>
      </c>
      <c r="B4660" t="s">
        <v>455</v>
      </c>
      <c r="C4660" t="s">
        <v>9618</v>
      </c>
      <c r="D4660" t="s">
        <v>5654</v>
      </c>
      <c r="E4660" t="s">
        <v>6924</v>
      </c>
    </row>
    <row r="4661" spans="1:5" hidden="1">
      <c r="A4661" t="s">
        <v>6917</v>
      </c>
      <c r="B4661" t="s">
        <v>383</v>
      </c>
      <c r="C4661" t="s">
        <v>6918</v>
      </c>
      <c r="D4661" t="s">
        <v>5655</v>
      </c>
      <c r="E4661" t="s">
        <v>6935</v>
      </c>
    </row>
    <row r="4662" spans="1:5" hidden="1">
      <c r="A4662" t="s">
        <v>6958</v>
      </c>
      <c r="B4662" t="s">
        <v>690</v>
      </c>
      <c r="C4662" t="s">
        <v>6959</v>
      </c>
      <c r="D4662" t="s">
        <v>5655</v>
      </c>
      <c r="E4662" t="s">
        <v>6935</v>
      </c>
    </row>
    <row r="4663" spans="1:5" hidden="1">
      <c r="A4663" t="s">
        <v>9584</v>
      </c>
      <c r="B4663" t="s">
        <v>389</v>
      </c>
      <c r="C4663" t="s">
        <v>9585</v>
      </c>
      <c r="D4663" t="s">
        <v>5655</v>
      </c>
      <c r="E4663" t="s">
        <v>6935</v>
      </c>
    </row>
    <row r="4664" spans="1:5" hidden="1">
      <c r="A4664" t="s">
        <v>9617</v>
      </c>
      <c r="B4664" t="s">
        <v>455</v>
      </c>
      <c r="C4664" t="s">
        <v>9618</v>
      </c>
      <c r="D4664" t="s">
        <v>5655</v>
      </c>
      <c r="E4664" t="s">
        <v>6935</v>
      </c>
    </row>
    <row r="4665" spans="1:5" hidden="1">
      <c r="A4665" t="s">
        <v>5848</v>
      </c>
      <c r="B4665" t="s">
        <v>606</v>
      </c>
      <c r="C4665" t="s">
        <v>5849</v>
      </c>
      <c r="D4665" t="s">
        <v>5655</v>
      </c>
      <c r="E4665" t="s">
        <v>5852</v>
      </c>
    </row>
    <row r="4666" spans="1:5" hidden="1">
      <c r="A4666" t="s">
        <v>9846</v>
      </c>
      <c r="B4666" t="s">
        <v>558</v>
      </c>
      <c r="C4666" t="s">
        <v>9847</v>
      </c>
      <c r="D4666" t="s">
        <v>5655</v>
      </c>
      <c r="E4666" t="s">
        <v>9852</v>
      </c>
    </row>
    <row r="4667" spans="1:5" hidden="1">
      <c r="A4667" t="s">
        <v>9436</v>
      </c>
      <c r="B4667" t="s">
        <v>878</v>
      </c>
      <c r="C4667" t="s">
        <v>9437</v>
      </c>
      <c r="D4667" t="s">
        <v>5655</v>
      </c>
      <c r="E4667" t="s">
        <v>9443</v>
      </c>
    </row>
    <row r="4668" spans="1:5" hidden="1">
      <c r="A4668" t="s">
        <v>7789</v>
      </c>
      <c r="B4668" t="s">
        <v>564</v>
      </c>
      <c r="C4668" t="s">
        <v>7790</v>
      </c>
      <c r="D4668" t="s">
        <v>5654</v>
      </c>
      <c r="E4668" t="s">
        <v>7793</v>
      </c>
    </row>
    <row r="4669" spans="1:5" hidden="1">
      <c r="A4669" t="s">
        <v>7803</v>
      </c>
      <c r="B4669" t="s">
        <v>682</v>
      </c>
      <c r="C4669" t="s">
        <v>7804</v>
      </c>
      <c r="D4669" t="s">
        <v>5654</v>
      </c>
      <c r="E4669" t="s">
        <v>7793</v>
      </c>
    </row>
    <row r="4670" spans="1:5" hidden="1">
      <c r="A4670" t="s">
        <v>8180</v>
      </c>
      <c r="B4670" t="s">
        <v>513</v>
      </c>
      <c r="C4670" t="s">
        <v>8181</v>
      </c>
      <c r="D4670" t="s">
        <v>5654</v>
      </c>
      <c r="E4670" t="s">
        <v>7793</v>
      </c>
    </row>
    <row r="4671" spans="1:5" hidden="1">
      <c r="A4671" t="s">
        <v>5941</v>
      </c>
      <c r="B4671" t="s">
        <v>425</v>
      </c>
      <c r="C4671" t="s">
        <v>5942</v>
      </c>
      <c r="D4671" t="s">
        <v>5655</v>
      </c>
      <c r="E4671" t="s">
        <v>5951</v>
      </c>
    </row>
    <row r="4672" spans="1:5" hidden="1">
      <c r="A4672" t="s">
        <v>5963</v>
      </c>
      <c r="B4672" t="s">
        <v>321</v>
      </c>
      <c r="C4672" t="s">
        <v>5964</v>
      </c>
      <c r="D4672" t="s">
        <v>5655</v>
      </c>
      <c r="E4672" t="s">
        <v>5951</v>
      </c>
    </row>
    <row r="4673" spans="1:5" hidden="1">
      <c r="A4673" t="s">
        <v>8611</v>
      </c>
      <c r="B4673" t="s">
        <v>688</v>
      </c>
      <c r="C4673" t="s">
        <v>8612</v>
      </c>
      <c r="D4673" t="s">
        <v>5652</v>
      </c>
      <c r="E4673" t="s">
        <v>8613</v>
      </c>
    </row>
    <row r="4674" spans="1:5" hidden="1">
      <c r="A4674" t="s">
        <v>7205</v>
      </c>
      <c r="B4674" t="s">
        <v>463</v>
      </c>
      <c r="C4674" t="s">
        <v>7206</v>
      </c>
      <c r="D4674" t="s">
        <v>5654</v>
      </c>
      <c r="E4674" t="s">
        <v>7212</v>
      </c>
    </row>
    <row r="4675" spans="1:5" hidden="1">
      <c r="A4675" t="s">
        <v>9723</v>
      </c>
      <c r="B4675" t="s">
        <v>602</v>
      </c>
      <c r="C4675" t="s">
        <v>9724</v>
      </c>
      <c r="D4675" t="s">
        <v>5654</v>
      </c>
      <c r="E4675" t="s">
        <v>7212</v>
      </c>
    </row>
    <row r="4676" spans="1:5" hidden="1">
      <c r="A4676" t="s">
        <v>7333</v>
      </c>
      <c r="B4676" t="s">
        <v>169</v>
      </c>
      <c r="C4676" t="s">
        <v>7334</v>
      </c>
      <c r="D4676" t="s">
        <v>5654</v>
      </c>
      <c r="E4676" t="s">
        <v>7341</v>
      </c>
    </row>
    <row r="4677" spans="1:5" hidden="1">
      <c r="A4677" t="s">
        <v>8326</v>
      </c>
      <c r="B4677" t="s">
        <v>801</v>
      </c>
      <c r="C4677" t="s">
        <v>8327</v>
      </c>
      <c r="D4677" t="s">
        <v>5654</v>
      </c>
      <c r="E4677" t="s">
        <v>7341</v>
      </c>
    </row>
    <row r="4678" spans="1:5" hidden="1">
      <c r="A4678" t="s">
        <v>9170</v>
      </c>
      <c r="B4678" t="s">
        <v>668</v>
      </c>
      <c r="C4678" t="s">
        <v>9171</v>
      </c>
      <c r="D4678" t="s">
        <v>5654</v>
      </c>
      <c r="E4678" t="s">
        <v>7341</v>
      </c>
    </row>
    <row r="4679" spans="1:5" hidden="1">
      <c r="A4679" t="s">
        <v>9654</v>
      </c>
      <c r="B4679" t="s">
        <v>171</v>
      </c>
      <c r="C4679" t="s">
        <v>9655</v>
      </c>
      <c r="D4679" t="s">
        <v>5654</v>
      </c>
      <c r="E4679" t="s">
        <v>7341</v>
      </c>
    </row>
    <row r="4680" spans="1:5" hidden="1">
      <c r="A4680" t="s">
        <v>9695</v>
      </c>
      <c r="B4680" t="s">
        <v>469</v>
      </c>
      <c r="C4680" t="s">
        <v>9696</v>
      </c>
      <c r="D4680" t="s">
        <v>5654</v>
      </c>
      <c r="E4680" t="s">
        <v>7341</v>
      </c>
    </row>
    <row r="4681" spans="1:5" hidden="1">
      <c r="A4681" t="s">
        <v>9723</v>
      </c>
      <c r="B4681" t="s">
        <v>602</v>
      </c>
      <c r="C4681" t="s">
        <v>9724</v>
      </c>
      <c r="D4681" t="s">
        <v>5654</v>
      </c>
      <c r="E4681" t="s">
        <v>7341</v>
      </c>
    </row>
    <row r="4682" spans="1:5" hidden="1">
      <c r="A4682" t="s">
        <v>5656</v>
      </c>
      <c r="B4682" t="s">
        <v>39</v>
      </c>
      <c r="C4682" t="s">
        <v>5657</v>
      </c>
      <c r="D4682" t="s">
        <v>5655</v>
      </c>
      <c r="E4682" t="s">
        <v>5729</v>
      </c>
    </row>
    <row r="4683" spans="1:5" hidden="1">
      <c r="A4683" t="s">
        <v>6900</v>
      </c>
      <c r="B4683" t="s">
        <v>411</v>
      </c>
      <c r="C4683" t="s">
        <v>6901</v>
      </c>
      <c r="D4683" t="s">
        <v>5655</v>
      </c>
      <c r="E4683" t="s">
        <v>5729</v>
      </c>
    </row>
    <row r="4684" spans="1:5" hidden="1">
      <c r="A4684" t="s">
        <v>8699</v>
      </c>
      <c r="B4684" t="s">
        <v>481</v>
      </c>
      <c r="C4684" t="s">
        <v>8700</v>
      </c>
      <c r="D4684" t="s">
        <v>5655</v>
      </c>
      <c r="E4684" t="s">
        <v>8721</v>
      </c>
    </row>
    <row r="4685" spans="1:5" hidden="1">
      <c r="A4685" t="s">
        <v>9964</v>
      </c>
      <c r="B4685" t="s">
        <v>562</v>
      </c>
      <c r="C4685" t="s">
        <v>9965</v>
      </c>
      <c r="D4685" t="s">
        <v>5654</v>
      </c>
      <c r="E4685" t="s">
        <v>9967</v>
      </c>
    </row>
    <row r="4686" spans="1:5" hidden="1">
      <c r="A4686" t="s">
        <v>10213</v>
      </c>
      <c r="B4686" t="s">
        <v>327</v>
      </c>
      <c r="C4686" t="s">
        <v>10214</v>
      </c>
      <c r="D4686" t="s">
        <v>5654</v>
      </c>
      <c r="E4686" t="s">
        <v>9967</v>
      </c>
    </row>
    <row r="4687" spans="1:5" hidden="1">
      <c r="A4687" t="s">
        <v>5983</v>
      </c>
      <c r="B4687" t="s">
        <v>501</v>
      </c>
      <c r="C4687" t="s">
        <v>5984</v>
      </c>
      <c r="D4687" t="s">
        <v>5655</v>
      </c>
      <c r="E4687" t="s">
        <v>6001</v>
      </c>
    </row>
    <row r="4688" spans="1:5" hidden="1">
      <c r="A4688" t="s">
        <v>6016</v>
      </c>
      <c r="B4688" t="s">
        <v>143</v>
      </c>
      <c r="C4688" t="s">
        <v>6017</v>
      </c>
      <c r="D4688" t="s">
        <v>5655</v>
      </c>
      <c r="E4688" t="s">
        <v>6001</v>
      </c>
    </row>
    <row r="4689" spans="1:5" hidden="1">
      <c r="A4689" t="s">
        <v>10168</v>
      </c>
      <c r="B4689" t="s">
        <v>461</v>
      </c>
      <c r="C4689" t="s">
        <v>10169</v>
      </c>
      <c r="D4689" t="s">
        <v>5655</v>
      </c>
      <c r="E4689" t="s">
        <v>10174</v>
      </c>
    </row>
    <row r="4690" spans="1:5" hidden="1">
      <c r="A4690" t="s">
        <v>10079</v>
      </c>
      <c r="B4690" t="s">
        <v>487</v>
      </c>
      <c r="C4690" t="s">
        <v>10080</v>
      </c>
      <c r="D4690" t="s">
        <v>5655</v>
      </c>
      <c r="E4690" t="s">
        <v>10083</v>
      </c>
    </row>
    <row r="4691" spans="1:5" hidden="1">
      <c r="A4691" t="s">
        <v>10092</v>
      </c>
      <c r="B4691" t="s">
        <v>173</v>
      </c>
      <c r="C4691" t="s">
        <v>10093</v>
      </c>
      <c r="D4691" t="s">
        <v>5655</v>
      </c>
      <c r="E4691" t="s">
        <v>10083</v>
      </c>
    </row>
    <row r="4692" spans="1:5" hidden="1">
      <c r="A4692" t="s">
        <v>7101</v>
      </c>
      <c r="B4692" t="s">
        <v>1025</v>
      </c>
      <c r="C4692" t="s">
        <v>7102</v>
      </c>
      <c r="D4692" t="s">
        <v>5652</v>
      </c>
      <c r="E4692" t="s">
        <v>7103</v>
      </c>
    </row>
    <row r="4693" spans="1:5" hidden="1">
      <c r="A4693" t="s">
        <v>5656</v>
      </c>
      <c r="B4693" t="s">
        <v>39</v>
      </c>
      <c r="C4693" t="s">
        <v>5657</v>
      </c>
      <c r="D4693" t="s">
        <v>5654</v>
      </c>
      <c r="E4693" t="s">
        <v>5675</v>
      </c>
    </row>
    <row r="4694" spans="1:5" hidden="1">
      <c r="A4694" t="s">
        <v>5860</v>
      </c>
      <c r="B4694" t="s">
        <v>511</v>
      </c>
      <c r="C4694" t="s">
        <v>5861</v>
      </c>
      <c r="D4694" t="s">
        <v>5654</v>
      </c>
      <c r="E4694" t="s">
        <v>5675</v>
      </c>
    </row>
    <row r="4695" spans="1:5" hidden="1">
      <c r="A4695" t="s">
        <v>6469</v>
      </c>
      <c r="B4695" t="s">
        <v>531</v>
      </c>
      <c r="C4695" t="s">
        <v>6470</v>
      </c>
      <c r="D4695" t="s">
        <v>5654</v>
      </c>
      <c r="E4695" t="s">
        <v>5675</v>
      </c>
    </row>
    <row r="4696" spans="1:5" hidden="1">
      <c r="A4696" t="s">
        <v>6582</v>
      </c>
      <c r="B4696" t="s">
        <v>742</v>
      </c>
      <c r="C4696" t="s">
        <v>6583</v>
      </c>
      <c r="D4696" t="s">
        <v>5654</v>
      </c>
      <c r="E4696" t="s">
        <v>5675</v>
      </c>
    </row>
    <row r="4697" spans="1:5" hidden="1">
      <c r="A4697" t="s">
        <v>6603</v>
      </c>
      <c r="B4697" t="s">
        <v>744</v>
      </c>
      <c r="C4697" t="s">
        <v>6604</v>
      </c>
      <c r="D4697" t="s">
        <v>5654</v>
      </c>
      <c r="E4697" t="s">
        <v>5675</v>
      </c>
    </row>
    <row r="4698" spans="1:5" hidden="1">
      <c r="A4698" t="s">
        <v>6612</v>
      </c>
      <c r="B4698" t="s">
        <v>441</v>
      </c>
      <c r="C4698" t="s">
        <v>6613</v>
      </c>
      <c r="D4698" t="s">
        <v>5654</v>
      </c>
      <c r="E4698" t="s">
        <v>5675</v>
      </c>
    </row>
    <row r="4699" spans="1:5" hidden="1">
      <c r="A4699" t="s">
        <v>6636</v>
      </c>
      <c r="B4699" t="s">
        <v>337</v>
      </c>
      <c r="C4699" t="s">
        <v>6637</v>
      </c>
      <c r="D4699" t="s">
        <v>5654</v>
      </c>
      <c r="E4699" t="s">
        <v>5675</v>
      </c>
    </row>
    <row r="4700" spans="1:5" hidden="1">
      <c r="A4700" t="s">
        <v>6688</v>
      </c>
      <c r="B4700" t="s">
        <v>503</v>
      </c>
      <c r="C4700" t="s">
        <v>6689</v>
      </c>
      <c r="D4700" t="s">
        <v>5654</v>
      </c>
      <c r="E4700" t="s">
        <v>5675</v>
      </c>
    </row>
    <row r="4701" spans="1:5" hidden="1">
      <c r="A4701" t="s">
        <v>6708</v>
      </c>
      <c r="B4701" t="s">
        <v>517</v>
      </c>
      <c r="C4701" t="s">
        <v>6709</v>
      </c>
      <c r="D4701" t="s">
        <v>5654</v>
      </c>
      <c r="E4701" t="s">
        <v>5675</v>
      </c>
    </row>
    <row r="4702" spans="1:5" hidden="1">
      <c r="A4702" t="s">
        <v>6716</v>
      </c>
      <c r="B4702" t="s">
        <v>704</v>
      </c>
      <c r="C4702" t="s">
        <v>6717</v>
      </c>
      <c r="D4702" t="s">
        <v>5654</v>
      </c>
      <c r="E4702" t="s">
        <v>5675</v>
      </c>
    </row>
    <row r="4703" spans="1:5" hidden="1">
      <c r="A4703" t="s">
        <v>6722</v>
      </c>
      <c r="B4703" t="s">
        <v>592</v>
      </c>
      <c r="C4703" t="s">
        <v>6723</v>
      </c>
      <c r="D4703" t="s">
        <v>5654</v>
      </c>
      <c r="E4703" t="s">
        <v>5675</v>
      </c>
    </row>
    <row r="4704" spans="1:5" hidden="1">
      <c r="A4704" t="s">
        <v>6963</v>
      </c>
      <c r="B4704" t="s">
        <v>652</v>
      </c>
      <c r="C4704" t="s">
        <v>6964</v>
      </c>
      <c r="D4704" t="s">
        <v>5654</v>
      </c>
      <c r="E4704" t="s">
        <v>5675</v>
      </c>
    </row>
    <row r="4705" spans="1:5" hidden="1">
      <c r="A4705" t="s">
        <v>7101</v>
      </c>
      <c r="B4705" t="s">
        <v>1025</v>
      </c>
      <c r="C4705" t="s">
        <v>7102</v>
      </c>
      <c r="D4705" t="s">
        <v>5654</v>
      </c>
      <c r="E4705" t="s">
        <v>5675</v>
      </c>
    </row>
    <row r="4706" spans="1:5" hidden="1">
      <c r="A4706" t="s">
        <v>7450</v>
      </c>
      <c r="B4706" t="s">
        <v>419</v>
      </c>
      <c r="C4706" t="s">
        <v>7451</v>
      </c>
      <c r="D4706" t="s">
        <v>5654</v>
      </c>
      <c r="E4706" t="s">
        <v>5675</v>
      </c>
    </row>
    <row r="4707" spans="1:5" hidden="1">
      <c r="A4707" t="s">
        <v>7453</v>
      </c>
      <c r="B4707" t="s">
        <v>89</v>
      </c>
      <c r="C4707" t="s">
        <v>7454</v>
      </c>
      <c r="D4707" t="s">
        <v>5654</v>
      </c>
      <c r="E4707" t="s">
        <v>5675</v>
      </c>
    </row>
    <row r="4708" spans="1:5" hidden="1">
      <c r="A4708" t="s">
        <v>7457</v>
      </c>
      <c r="B4708" t="s">
        <v>233</v>
      </c>
      <c r="C4708" t="s">
        <v>7458</v>
      </c>
      <c r="D4708" t="s">
        <v>5654</v>
      </c>
      <c r="E4708" t="s">
        <v>5675</v>
      </c>
    </row>
    <row r="4709" spans="1:5" hidden="1">
      <c r="A4709" t="s">
        <v>7577</v>
      </c>
      <c r="B4709" t="s">
        <v>189</v>
      </c>
      <c r="C4709" t="s">
        <v>2141</v>
      </c>
      <c r="D4709" t="s">
        <v>5654</v>
      </c>
      <c r="E4709" t="s">
        <v>5675</v>
      </c>
    </row>
    <row r="4710" spans="1:5" hidden="1">
      <c r="A4710" t="s">
        <v>7669</v>
      </c>
      <c r="B4710" t="s">
        <v>31</v>
      </c>
      <c r="C4710" t="s">
        <v>4270</v>
      </c>
      <c r="D4710" t="s">
        <v>5654</v>
      </c>
      <c r="E4710" t="s">
        <v>5675</v>
      </c>
    </row>
    <row r="4711" spans="1:5" hidden="1">
      <c r="A4711" t="s">
        <v>7803</v>
      </c>
      <c r="B4711" t="s">
        <v>682</v>
      </c>
      <c r="C4711" t="s">
        <v>7804</v>
      </c>
      <c r="D4711" t="s">
        <v>5654</v>
      </c>
      <c r="E4711" t="s">
        <v>5675</v>
      </c>
    </row>
    <row r="4712" spans="1:5" hidden="1">
      <c r="A4712" t="s">
        <v>7859</v>
      </c>
      <c r="B4712" t="s">
        <v>453</v>
      </c>
      <c r="C4712" t="s">
        <v>7860</v>
      </c>
      <c r="D4712" t="s">
        <v>5654</v>
      </c>
      <c r="E4712" t="s">
        <v>5675</v>
      </c>
    </row>
    <row r="4713" spans="1:5" hidden="1">
      <c r="A4713" t="s">
        <v>7864</v>
      </c>
      <c r="B4713" t="s">
        <v>817</v>
      </c>
      <c r="C4713" t="s">
        <v>7865</v>
      </c>
      <c r="D4713" t="s">
        <v>5654</v>
      </c>
      <c r="E4713" t="s">
        <v>5675</v>
      </c>
    </row>
    <row r="4714" spans="1:5" hidden="1">
      <c r="A4714" t="s">
        <v>7891</v>
      </c>
      <c r="B4714" t="s">
        <v>588</v>
      </c>
      <c r="C4714" t="s">
        <v>7892</v>
      </c>
      <c r="D4714" t="s">
        <v>5654</v>
      </c>
      <c r="E4714" t="s">
        <v>5675</v>
      </c>
    </row>
    <row r="4715" spans="1:5" hidden="1">
      <c r="A4715" t="s">
        <v>7901</v>
      </c>
      <c r="B4715" t="s">
        <v>25</v>
      </c>
      <c r="C4715" t="s">
        <v>7902</v>
      </c>
      <c r="D4715" t="s">
        <v>5654</v>
      </c>
      <c r="E4715" t="s">
        <v>5675</v>
      </c>
    </row>
    <row r="4716" spans="1:5" hidden="1">
      <c r="A4716" t="s">
        <v>7960</v>
      </c>
      <c r="B4716" t="s">
        <v>261</v>
      </c>
      <c r="C4716" t="s">
        <v>7961</v>
      </c>
      <c r="D4716" t="s">
        <v>5654</v>
      </c>
      <c r="E4716" t="s">
        <v>5675</v>
      </c>
    </row>
    <row r="4717" spans="1:5" hidden="1">
      <c r="A4717" t="s">
        <v>7980</v>
      </c>
      <c r="B4717" t="s">
        <v>856</v>
      </c>
      <c r="C4717" t="s">
        <v>7981</v>
      </c>
      <c r="D4717" t="s">
        <v>5654</v>
      </c>
      <c r="E4717" t="s">
        <v>5675</v>
      </c>
    </row>
    <row r="4718" spans="1:5" hidden="1">
      <c r="A4718" t="s">
        <v>8006</v>
      </c>
      <c r="B4718" t="s">
        <v>489</v>
      </c>
      <c r="C4718" t="s">
        <v>8007</v>
      </c>
      <c r="D4718" t="s">
        <v>5654</v>
      </c>
      <c r="E4718" t="s">
        <v>5675</v>
      </c>
    </row>
    <row r="4719" spans="1:5" hidden="1">
      <c r="A4719" t="s">
        <v>8009</v>
      </c>
      <c r="B4719" t="s">
        <v>628</v>
      </c>
      <c r="C4719" t="s">
        <v>8010</v>
      </c>
      <c r="D4719" t="s">
        <v>5654</v>
      </c>
      <c r="E4719" t="s">
        <v>5675</v>
      </c>
    </row>
    <row r="4720" spans="1:5" hidden="1">
      <c r="A4720" t="s">
        <v>8024</v>
      </c>
      <c r="B4720" t="s">
        <v>193</v>
      </c>
      <c r="C4720" t="s">
        <v>8025</v>
      </c>
      <c r="D4720" t="s">
        <v>5654</v>
      </c>
      <c r="E4720" t="s">
        <v>5675</v>
      </c>
    </row>
    <row r="4721" spans="1:5" hidden="1">
      <c r="A4721" t="s">
        <v>8047</v>
      </c>
      <c r="B4721" t="s">
        <v>435</v>
      </c>
      <c r="C4721" t="s">
        <v>8048</v>
      </c>
      <c r="D4721" t="s">
        <v>5654</v>
      </c>
      <c r="E4721" t="s">
        <v>5675</v>
      </c>
    </row>
    <row r="4722" spans="1:5" hidden="1">
      <c r="A4722" t="s">
        <v>8259</v>
      </c>
      <c r="B4722" t="s">
        <v>1043</v>
      </c>
      <c r="C4722" t="s">
        <v>8260</v>
      </c>
      <c r="D4722" t="s">
        <v>5654</v>
      </c>
      <c r="E4722" t="s">
        <v>5675</v>
      </c>
    </row>
    <row r="4723" spans="1:5" hidden="1">
      <c r="A4723" t="s">
        <v>8342</v>
      </c>
      <c r="B4723" t="s">
        <v>299</v>
      </c>
      <c r="C4723" t="s">
        <v>8343</v>
      </c>
      <c r="D4723" t="s">
        <v>5654</v>
      </c>
      <c r="E4723" t="s">
        <v>5675</v>
      </c>
    </row>
    <row r="4724" spans="1:5" hidden="1">
      <c r="A4724" t="s">
        <v>8346</v>
      </c>
      <c r="B4724" t="s">
        <v>807</v>
      </c>
      <c r="C4724" t="s">
        <v>8347</v>
      </c>
      <c r="D4724" t="s">
        <v>5654</v>
      </c>
      <c r="E4724" t="s">
        <v>5675</v>
      </c>
    </row>
    <row r="4725" spans="1:5" hidden="1">
      <c r="A4725" t="s">
        <v>8416</v>
      </c>
      <c r="B4725" t="s">
        <v>117</v>
      </c>
      <c r="C4725" t="s">
        <v>8417</v>
      </c>
      <c r="D4725" t="s">
        <v>5654</v>
      </c>
      <c r="E4725" t="s">
        <v>5675</v>
      </c>
    </row>
    <row r="4726" spans="1:5" hidden="1">
      <c r="A4726" t="s">
        <v>8425</v>
      </c>
      <c r="B4726" t="s">
        <v>584</v>
      </c>
      <c r="C4726" t="s">
        <v>8426</v>
      </c>
      <c r="D4726" t="s">
        <v>5654</v>
      </c>
      <c r="E4726" t="s">
        <v>5675</v>
      </c>
    </row>
    <row r="4727" spans="1:5" hidden="1">
      <c r="A4727" t="s">
        <v>8449</v>
      </c>
      <c r="B4727" t="s">
        <v>616</v>
      </c>
      <c r="C4727" t="s">
        <v>8450</v>
      </c>
      <c r="D4727" t="s">
        <v>5654</v>
      </c>
      <c r="E4727" t="s">
        <v>5675</v>
      </c>
    </row>
    <row r="4728" spans="1:5" hidden="1">
      <c r="A4728" t="s">
        <v>8474</v>
      </c>
      <c r="B4728" t="s">
        <v>203</v>
      </c>
      <c r="C4728" t="s">
        <v>8475</v>
      </c>
      <c r="D4728" t="s">
        <v>5654</v>
      </c>
      <c r="E4728" t="s">
        <v>5675</v>
      </c>
    </row>
    <row r="4729" spans="1:5" hidden="1">
      <c r="A4729" t="s">
        <v>8604</v>
      </c>
      <c r="B4729" t="s">
        <v>732</v>
      </c>
      <c r="C4729" t="s">
        <v>8605</v>
      </c>
      <c r="D4729" t="s">
        <v>5654</v>
      </c>
      <c r="E4729" t="s">
        <v>5675</v>
      </c>
    </row>
    <row r="4730" spans="1:5" hidden="1">
      <c r="A4730" t="s">
        <v>8640</v>
      </c>
      <c r="B4730" t="s">
        <v>738</v>
      </c>
      <c r="C4730" t="s">
        <v>8641</v>
      </c>
      <c r="D4730" t="s">
        <v>5654</v>
      </c>
      <c r="E4730" t="s">
        <v>5675</v>
      </c>
    </row>
    <row r="4731" spans="1:5" hidden="1">
      <c r="A4731" t="s">
        <v>8670</v>
      </c>
      <c r="B4731" t="s">
        <v>219</v>
      </c>
      <c r="C4731" t="s">
        <v>8671</v>
      </c>
      <c r="D4731" t="s">
        <v>5654</v>
      </c>
      <c r="E4731" t="s">
        <v>5675</v>
      </c>
    </row>
    <row r="4732" spans="1:5" hidden="1">
      <c r="A4732" t="s">
        <v>8699</v>
      </c>
      <c r="B4732" t="s">
        <v>481</v>
      </c>
      <c r="C4732" t="s">
        <v>8700</v>
      </c>
      <c r="D4732" t="s">
        <v>5654</v>
      </c>
      <c r="E4732" t="s">
        <v>5675</v>
      </c>
    </row>
    <row r="4733" spans="1:5" hidden="1">
      <c r="A4733" t="s">
        <v>8771</v>
      </c>
      <c r="B4733" t="s">
        <v>658</v>
      </c>
      <c r="C4733" t="s">
        <v>8772</v>
      </c>
      <c r="D4733" t="s">
        <v>5654</v>
      </c>
      <c r="E4733" t="s">
        <v>5675</v>
      </c>
    </row>
    <row r="4734" spans="1:5" hidden="1">
      <c r="A4734" t="s">
        <v>8824</v>
      </c>
      <c r="B4734" t="s">
        <v>772</v>
      </c>
      <c r="C4734" t="s">
        <v>8825</v>
      </c>
      <c r="D4734" t="s">
        <v>5654</v>
      </c>
      <c r="E4734" t="s">
        <v>5675</v>
      </c>
    </row>
    <row r="4735" spans="1:5" hidden="1">
      <c r="A4735" t="s">
        <v>8848</v>
      </c>
      <c r="B4735" t="s">
        <v>684</v>
      </c>
      <c r="C4735" t="s">
        <v>8849</v>
      </c>
      <c r="D4735" t="s">
        <v>5654</v>
      </c>
      <c r="E4735" t="s">
        <v>5675</v>
      </c>
    </row>
    <row r="4736" spans="1:5" hidden="1">
      <c r="A4736" t="s">
        <v>8857</v>
      </c>
      <c r="B4736" t="s">
        <v>305</v>
      </c>
      <c r="C4736" t="s">
        <v>8858</v>
      </c>
      <c r="D4736" t="s">
        <v>5654</v>
      </c>
      <c r="E4736" t="s">
        <v>5675</v>
      </c>
    </row>
    <row r="4737" spans="1:5" hidden="1">
      <c r="A4737" t="s">
        <v>8899</v>
      </c>
      <c r="B4737" t="s">
        <v>161</v>
      </c>
      <c r="C4737" t="s">
        <v>8900</v>
      </c>
      <c r="D4737" t="s">
        <v>5654</v>
      </c>
      <c r="E4737" t="s">
        <v>5675</v>
      </c>
    </row>
    <row r="4738" spans="1:5" hidden="1">
      <c r="A4738" t="s">
        <v>8977</v>
      </c>
      <c r="B4738" t="s">
        <v>443</v>
      </c>
      <c r="C4738" t="s">
        <v>8978</v>
      </c>
      <c r="D4738" t="s">
        <v>5654</v>
      </c>
      <c r="E4738" t="s">
        <v>5675</v>
      </c>
    </row>
    <row r="4739" spans="1:5" hidden="1">
      <c r="A4739" t="s">
        <v>9037</v>
      </c>
      <c r="B4739" t="s">
        <v>664</v>
      </c>
      <c r="C4739" t="s">
        <v>9038</v>
      </c>
      <c r="D4739" t="s">
        <v>5654</v>
      </c>
      <c r="E4739" t="s">
        <v>5675</v>
      </c>
    </row>
    <row r="4740" spans="1:5" hidden="1">
      <c r="A4740" t="s">
        <v>9071</v>
      </c>
      <c r="B4740" t="s">
        <v>630</v>
      </c>
      <c r="C4740" t="s">
        <v>9072</v>
      </c>
      <c r="D4740" t="s">
        <v>5654</v>
      </c>
      <c r="E4740" t="s">
        <v>5675</v>
      </c>
    </row>
    <row r="4741" spans="1:5" hidden="1">
      <c r="A4741" t="s">
        <v>9126</v>
      </c>
      <c r="B4741" t="s">
        <v>377</v>
      </c>
      <c r="C4741" t="s">
        <v>9127</v>
      </c>
      <c r="D4741" t="s">
        <v>5654</v>
      </c>
      <c r="E4741" t="s">
        <v>5675</v>
      </c>
    </row>
    <row r="4742" spans="1:5" hidden="1">
      <c r="A4742" t="s">
        <v>9170</v>
      </c>
      <c r="B4742" t="s">
        <v>668</v>
      </c>
      <c r="C4742" t="s">
        <v>9171</v>
      </c>
      <c r="D4742" t="s">
        <v>5654</v>
      </c>
      <c r="E4742" t="s">
        <v>5675</v>
      </c>
    </row>
    <row r="4743" spans="1:5" hidden="1">
      <c r="A4743" t="s">
        <v>9216</v>
      </c>
      <c r="B4743" t="s">
        <v>803</v>
      </c>
      <c r="C4743" t="s">
        <v>9217</v>
      </c>
      <c r="D4743" t="s">
        <v>5654</v>
      </c>
      <c r="E4743" t="s">
        <v>5675</v>
      </c>
    </row>
    <row r="4744" spans="1:5" hidden="1">
      <c r="A4744" t="s">
        <v>9274</v>
      </c>
      <c r="B4744" t="s">
        <v>263</v>
      </c>
      <c r="C4744" t="s">
        <v>9275</v>
      </c>
      <c r="D4744" t="s">
        <v>5654</v>
      </c>
      <c r="E4744" t="s">
        <v>5675</v>
      </c>
    </row>
    <row r="4745" spans="1:5" hidden="1">
      <c r="A4745" t="s">
        <v>9421</v>
      </c>
      <c r="B4745" t="s">
        <v>876</v>
      </c>
      <c r="C4745" t="s">
        <v>9422</v>
      </c>
      <c r="D4745" t="s">
        <v>5654</v>
      </c>
      <c r="E4745" t="s">
        <v>5675</v>
      </c>
    </row>
    <row r="4746" spans="1:5" hidden="1">
      <c r="A4746" t="s">
        <v>9550</v>
      </c>
      <c r="B4746" t="s">
        <v>507</v>
      </c>
      <c r="C4746" t="s">
        <v>9551</v>
      </c>
      <c r="D4746" t="s">
        <v>5654</v>
      </c>
      <c r="E4746" t="s">
        <v>5675</v>
      </c>
    </row>
    <row r="4747" spans="1:5" hidden="1">
      <c r="A4747" t="s">
        <v>9654</v>
      </c>
      <c r="B4747" t="s">
        <v>171</v>
      </c>
      <c r="C4747" t="s">
        <v>9655</v>
      </c>
      <c r="D4747" t="s">
        <v>5654</v>
      </c>
      <c r="E4747" t="s">
        <v>5675</v>
      </c>
    </row>
    <row r="4748" spans="1:5" hidden="1">
      <c r="A4748" t="s">
        <v>9681</v>
      </c>
      <c r="B4748" t="s">
        <v>399</v>
      </c>
      <c r="C4748" t="s">
        <v>9682</v>
      </c>
      <c r="D4748" t="s">
        <v>5654</v>
      </c>
      <c r="E4748" t="s">
        <v>5675</v>
      </c>
    </row>
    <row r="4749" spans="1:5" hidden="1">
      <c r="A4749" t="s">
        <v>9695</v>
      </c>
      <c r="B4749" t="s">
        <v>469</v>
      </c>
      <c r="C4749" t="s">
        <v>9696</v>
      </c>
      <c r="D4749" t="s">
        <v>5654</v>
      </c>
      <c r="E4749" t="s">
        <v>5675</v>
      </c>
    </row>
    <row r="4750" spans="1:5" hidden="1">
      <c r="A4750" t="s">
        <v>9723</v>
      </c>
      <c r="B4750" t="s">
        <v>602</v>
      </c>
      <c r="C4750" t="s">
        <v>9724</v>
      </c>
      <c r="D4750" t="s">
        <v>5654</v>
      </c>
      <c r="E4750" t="s">
        <v>5675</v>
      </c>
    </row>
    <row r="4751" spans="1:5" hidden="1">
      <c r="A4751" t="s">
        <v>9755</v>
      </c>
      <c r="B4751" t="s">
        <v>301</v>
      </c>
      <c r="C4751" t="s">
        <v>9756</v>
      </c>
      <c r="D4751" t="s">
        <v>5654</v>
      </c>
      <c r="E4751" t="s">
        <v>5675</v>
      </c>
    </row>
    <row r="4752" spans="1:5" hidden="1">
      <c r="A4752" t="s">
        <v>9792</v>
      </c>
      <c r="B4752" t="s">
        <v>427</v>
      </c>
      <c r="C4752" t="s">
        <v>9793</v>
      </c>
      <c r="D4752" t="s">
        <v>5654</v>
      </c>
      <c r="E4752" t="s">
        <v>5675</v>
      </c>
    </row>
    <row r="4753" spans="1:5" hidden="1">
      <c r="A4753" t="s">
        <v>9846</v>
      </c>
      <c r="B4753" t="s">
        <v>558</v>
      </c>
      <c r="C4753" t="s">
        <v>9847</v>
      </c>
      <c r="D4753" t="s">
        <v>5654</v>
      </c>
      <c r="E4753" t="s">
        <v>5675</v>
      </c>
    </row>
    <row r="4754" spans="1:5" hidden="1">
      <c r="A4754" t="s">
        <v>9875</v>
      </c>
      <c r="B4754" t="s">
        <v>646</v>
      </c>
      <c r="C4754" t="s">
        <v>9876</v>
      </c>
      <c r="D4754" t="s">
        <v>5654</v>
      </c>
      <c r="E4754" t="s">
        <v>5675</v>
      </c>
    </row>
    <row r="4755" spans="1:5" hidden="1">
      <c r="A4755" t="s">
        <v>9945</v>
      </c>
      <c r="B4755" t="s">
        <v>243</v>
      </c>
      <c r="C4755" t="s">
        <v>9946</v>
      </c>
      <c r="D4755" t="s">
        <v>5654</v>
      </c>
      <c r="E4755" t="s">
        <v>5675</v>
      </c>
    </row>
    <row r="4756" spans="1:5" hidden="1">
      <c r="A4756" t="s">
        <v>9980</v>
      </c>
      <c r="B4756" t="s">
        <v>115</v>
      </c>
      <c r="C4756" t="s">
        <v>9981</v>
      </c>
      <c r="D4756" t="s">
        <v>5654</v>
      </c>
      <c r="E4756" t="s">
        <v>5675</v>
      </c>
    </row>
    <row r="4757" spans="1:5" hidden="1">
      <c r="A4757" t="s">
        <v>10129</v>
      </c>
      <c r="B4757" t="s">
        <v>385</v>
      </c>
      <c r="C4757" t="s">
        <v>10130</v>
      </c>
      <c r="D4757" t="s">
        <v>5654</v>
      </c>
      <c r="E4757" t="s">
        <v>5675</v>
      </c>
    </row>
    <row r="4758" spans="1:5" hidden="1">
      <c r="A4758" t="s">
        <v>10178</v>
      </c>
      <c r="B4758" t="s">
        <v>1072</v>
      </c>
      <c r="C4758" t="s">
        <v>10179</v>
      </c>
      <c r="D4758" t="s">
        <v>5654</v>
      </c>
      <c r="E4758" t="s">
        <v>5675</v>
      </c>
    </row>
    <row r="4759" spans="1:5" hidden="1">
      <c r="A4759" t="s">
        <v>9646</v>
      </c>
      <c r="B4759" t="s">
        <v>291</v>
      </c>
      <c r="C4759" t="s">
        <v>9647</v>
      </c>
      <c r="D4759" t="s">
        <v>5654</v>
      </c>
      <c r="E4759" t="s">
        <v>9649</v>
      </c>
    </row>
    <row r="4760" spans="1:5" hidden="1">
      <c r="A4760" t="s">
        <v>9755</v>
      </c>
      <c r="B4760" t="s">
        <v>301</v>
      </c>
      <c r="C4760" t="s">
        <v>9756</v>
      </c>
      <c r="D4760" t="s">
        <v>5654</v>
      </c>
      <c r="E4760" t="s">
        <v>9649</v>
      </c>
    </row>
    <row r="4761" spans="1:5" hidden="1">
      <c r="A4761" t="s">
        <v>9758</v>
      </c>
      <c r="B4761" t="s">
        <v>610</v>
      </c>
      <c r="C4761" t="s">
        <v>9759</v>
      </c>
      <c r="D4761" t="s">
        <v>5654</v>
      </c>
      <c r="E4761" t="s">
        <v>9649</v>
      </c>
    </row>
    <row r="4762" spans="1:5" hidden="1">
      <c r="A4762" t="s">
        <v>7901</v>
      </c>
      <c r="B4762" t="s">
        <v>25</v>
      </c>
      <c r="C4762" t="s">
        <v>7902</v>
      </c>
      <c r="D4762" t="s">
        <v>5652</v>
      </c>
      <c r="E4762" t="s">
        <v>7904</v>
      </c>
    </row>
    <row r="4763" spans="1:5" hidden="1">
      <c r="A4763" t="s">
        <v>9646</v>
      </c>
      <c r="B4763" t="s">
        <v>291</v>
      </c>
      <c r="C4763" t="s">
        <v>9647</v>
      </c>
      <c r="D4763" t="s">
        <v>5652</v>
      </c>
      <c r="E4763" t="s">
        <v>7904</v>
      </c>
    </row>
    <row r="4764" spans="1:5" hidden="1">
      <c r="A4764" t="s">
        <v>9755</v>
      </c>
      <c r="B4764" t="s">
        <v>301</v>
      </c>
      <c r="C4764" t="s">
        <v>9756</v>
      </c>
      <c r="D4764" t="s">
        <v>5652</v>
      </c>
      <c r="E4764" t="s">
        <v>7904</v>
      </c>
    </row>
    <row r="4765" spans="1:5" hidden="1">
      <c r="A4765" t="s">
        <v>7864</v>
      </c>
      <c r="B4765" t="s">
        <v>817</v>
      </c>
      <c r="C4765" t="s">
        <v>7865</v>
      </c>
      <c r="D4765" t="s">
        <v>5654</v>
      </c>
      <c r="E4765" t="s">
        <v>7866</v>
      </c>
    </row>
    <row r="4766" spans="1:5" hidden="1">
      <c r="A4766" t="s">
        <v>5656</v>
      </c>
      <c r="B4766" t="s">
        <v>39</v>
      </c>
      <c r="C4766" t="s">
        <v>5657</v>
      </c>
      <c r="D4766" t="s">
        <v>5655</v>
      </c>
      <c r="E4766" t="s">
        <v>5688</v>
      </c>
    </row>
    <row r="4767" spans="1:5" hidden="1">
      <c r="A4767" t="s">
        <v>6363</v>
      </c>
      <c r="B4767" t="s">
        <v>367</v>
      </c>
      <c r="C4767" t="s">
        <v>6364</v>
      </c>
      <c r="D4767" t="s">
        <v>5655</v>
      </c>
      <c r="E4767" t="s">
        <v>5688</v>
      </c>
    </row>
    <row r="4768" spans="1:5" hidden="1">
      <c r="A4768" t="s">
        <v>6412</v>
      </c>
      <c r="B4768" t="s">
        <v>257</v>
      </c>
      <c r="C4768" t="s">
        <v>6413</v>
      </c>
      <c r="D4768" t="s">
        <v>5655</v>
      </c>
      <c r="E4768" t="s">
        <v>5688</v>
      </c>
    </row>
    <row r="4769" spans="1:5" hidden="1">
      <c r="A4769" t="s">
        <v>7870</v>
      </c>
      <c r="B4769" t="s">
        <v>596</v>
      </c>
      <c r="C4769" t="s">
        <v>7871</v>
      </c>
      <c r="D4769" t="s">
        <v>5655</v>
      </c>
      <c r="E4769" t="s">
        <v>5688</v>
      </c>
    </row>
    <row r="4770" spans="1:5" hidden="1">
      <c r="A4770" t="s">
        <v>7901</v>
      </c>
      <c r="B4770" t="s">
        <v>25</v>
      </c>
      <c r="C4770" t="s">
        <v>7902</v>
      </c>
      <c r="D4770" t="s">
        <v>5655</v>
      </c>
      <c r="E4770" t="s">
        <v>5688</v>
      </c>
    </row>
    <row r="4771" spans="1:5" hidden="1">
      <c r="A4771" t="s">
        <v>8307</v>
      </c>
      <c r="B4771" t="s">
        <v>199</v>
      </c>
      <c r="C4771" t="s">
        <v>8308</v>
      </c>
      <c r="D4771" t="s">
        <v>5655</v>
      </c>
      <c r="E4771" t="s">
        <v>5688</v>
      </c>
    </row>
    <row r="4772" spans="1:5" hidden="1">
      <c r="A4772" t="s">
        <v>8425</v>
      </c>
      <c r="B4772" t="s">
        <v>584</v>
      </c>
      <c r="C4772" t="s">
        <v>8426</v>
      </c>
      <c r="D4772" t="s">
        <v>5655</v>
      </c>
      <c r="E4772" t="s">
        <v>5688</v>
      </c>
    </row>
    <row r="4773" spans="1:5" hidden="1">
      <c r="A4773" t="s">
        <v>8449</v>
      </c>
      <c r="B4773" t="s">
        <v>616</v>
      </c>
      <c r="C4773" t="s">
        <v>8450</v>
      </c>
      <c r="D4773" t="s">
        <v>5655</v>
      </c>
      <c r="E4773" t="s">
        <v>5688</v>
      </c>
    </row>
    <row r="4774" spans="1:5" hidden="1">
      <c r="A4774" t="s">
        <v>8474</v>
      </c>
      <c r="B4774" t="s">
        <v>203</v>
      </c>
      <c r="C4774" t="s">
        <v>8475</v>
      </c>
      <c r="D4774" t="s">
        <v>5655</v>
      </c>
      <c r="E4774" t="s">
        <v>5688</v>
      </c>
    </row>
    <row r="4775" spans="1:5" hidden="1">
      <c r="A4775" t="s">
        <v>8640</v>
      </c>
      <c r="B4775" t="s">
        <v>738</v>
      </c>
      <c r="C4775" t="s">
        <v>8641</v>
      </c>
      <c r="D4775" t="s">
        <v>5655</v>
      </c>
      <c r="E4775" t="s">
        <v>5688</v>
      </c>
    </row>
    <row r="4776" spans="1:5" hidden="1">
      <c r="A4776" t="s">
        <v>9646</v>
      </c>
      <c r="B4776" t="s">
        <v>291</v>
      </c>
      <c r="C4776" t="s">
        <v>9647</v>
      </c>
      <c r="D4776" t="s">
        <v>5655</v>
      </c>
      <c r="E4776" t="s">
        <v>5688</v>
      </c>
    </row>
    <row r="4777" spans="1:5" hidden="1">
      <c r="A4777" t="s">
        <v>9755</v>
      </c>
      <c r="B4777" t="s">
        <v>301</v>
      </c>
      <c r="C4777" t="s">
        <v>9756</v>
      </c>
      <c r="D4777" t="s">
        <v>5655</v>
      </c>
      <c r="E4777" t="s">
        <v>5688</v>
      </c>
    </row>
    <row r="4778" spans="1:5" hidden="1">
      <c r="A4778" t="s">
        <v>9945</v>
      </c>
      <c r="B4778" t="s">
        <v>243</v>
      </c>
      <c r="C4778" t="s">
        <v>9946</v>
      </c>
      <c r="D4778" t="s">
        <v>5655</v>
      </c>
      <c r="E4778" t="s">
        <v>5688</v>
      </c>
    </row>
    <row r="4779" spans="1:5" hidden="1">
      <c r="A4779" t="s">
        <v>7901</v>
      </c>
      <c r="B4779" t="s">
        <v>25</v>
      </c>
      <c r="C4779" t="s">
        <v>7902</v>
      </c>
      <c r="D4779" t="s">
        <v>5655</v>
      </c>
      <c r="E4779" t="s">
        <v>7907</v>
      </c>
    </row>
    <row r="4780" spans="1:5" hidden="1">
      <c r="A4780" t="s">
        <v>9646</v>
      </c>
      <c r="B4780" t="s">
        <v>291</v>
      </c>
      <c r="C4780" t="s">
        <v>9647</v>
      </c>
      <c r="D4780" t="s">
        <v>5655</v>
      </c>
      <c r="E4780" t="s">
        <v>7907</v>
      </c>
    </row>
    <row r="4781" spans="1:5" hidden="1">
      <c r="A4781" t="s">
        <v>9755</v>
      </c>
      <c r="B4781" t="s">
        <v>301</v>
      </c>
      <c r="C4781" t="s">
        <v>9756</v>
      </c>
      <c r="D4781" t="s">
        <v>5655</v>
      </c>
      <c r="E4781" t="s">
        <v>7907</v>
      </c>
    </row>
    <row r="4782" spans="1:5" hidden="1">
      <c r="A4782" t="s">
        <v>9758</v>
      </c>
      <c r="B4782" t="s">
        <v>610</v>
      </c>
      <c r="C4782" t="s">
        <v>9759</v>
      </c>
      <c r="D4782" t="s">
        <v>5655</v>
      </c>
      <c r="E4782" t="s">
        <v>7907</v>
      </c>
    </row>
    <row r="4783" spans="1:5" hidden="1">
      <c r="A4783" t="s">
        <v>9180</v>
      </c>
      <c r="B4783" t="s">
        <v>313</v>
      </c>
      <c r="C4783" t="s">
        <v>9181</v>
      </c>
      <c r="D4783" t="s">
        <v>5655</v>
      </c>
      <c r="E4783" t="s">
        <v>9193</v>
      </c>
    </row>
    <row r="4784" spans="1:5" hidden="1">
      <c r="A4784" t="s">
        <v>7870</v>
      </c>
      <c r="B4784" t="s">
        <v>596</v>
      </c>
      <c r="C4784" t="s">
        <v>7871</v>
      </c>
      <c r="D4784" t="s">
        <v>5655</v>
      </c>
      <c r="E4784" t="s">
        <v>7874</v>
      </c>
    </row>
    <row r="4785" spans="1:5" hidden="1">
      <c r="A4785" t="s">
        <v>7919</v>
      </c>
      <c r="B4785" t="s">
        <v>381</v>
      </c>
      <c r="C4785" t="s">
        <v>7920</v>
      </c>
      <c r="D4785" t="s">
        <v>5655</v>
      </c>
      <c r="E4785" t="s">
        <v>7874</v>
      </c>
    </row>
    <row r="4786" spans="1:5" hidden="1">
      <c r="A4786" t="s">
        <v>8192</v>
      </c>
      <c r="B4786" t="s">
        <v>429</v>
      </c>
      <c r="C4786" t="s">
        <v>8193</v>
      </c>
      <c r="D4786" t="s">
        <v>5655</v>
      </c>
      <c r="E4786" t="s">
        <v>7874</v>
      </c>
    </row>
    <row r="4787" spans="1:5" hidden="1">
      <c r="A4787" t="s">
        <v>9071</v>
      </c>
      <c r="B4787" t="s">
        <v>630</v>
      </c>
      <c r="C4787" t="s">
        <v>9072</v>
      </c>
      <c r="D4787" t="s">
        <v>5655</v>
      </c>
      <c r="E4787" t="s">
        <v>7874</v>
      </c>
    </row>
    <row r="4788" spans="1:5" hidden="1">
      <c r="A4788" t="s">
        <v>9573</v>
      </c>
      <c r="B4788" t="s">
        <v>918</v>
      </c>
      <c r="C4788" t="s">
        <v>9574</v>
      </c>
      <c r="D4788" t="s">
        <v>5655</v>
      </c>
      <c r="E4788" t="s">
        <v>7874</v>
      </c>
    </row>
    <row r="4789" spans="1:5" hidden="1">
      <c r="A4789" t="s">
        <v>9646</v>
      </c>
      <c r="B4789" t="s">
        <v>291</v>
      </c>
      <c r="C4789" t="s">
        <v>9647</v>
      </c>
      <c r="D4789" t="s">
        <v>5655</v>
      </c>
      <c r="E4789" t="s">
        <v>7874</v>
      </c>
    </row>
    <row r="4790" spans="1:5" hidden="1">
      <c r="A4790" t="s">
        <v>9758</v>
      </c>
      <c r="B4790" t="s">
        <v>610</v>
      </c>
      <c r="C4790" t="s">
        <v>9759</v>
      </c>
      <c r="D4790" t="s">
        <v>5655</v>
      </c>
      <c r="E4790" t="s">
        <v>7874</v>
      </c>
    </row>
    <row r="4791" spans="1:5" hidden="1">
      <c r="A4791" t="s">
        <v>8991</v>
      </c>
      <c r="B4791" t="s">
        <v>780</v>
      </c>
      <c r="C4791" t="s">
        <v>8992</v>
      </c>
      <c r="D4791" t="s">
        <v>5655</v>
      </c>
      <c r="E4791" t="s">
        <v>8995</v>
      </c>
    </row>
    <row r="4792" spans="1:5" hidden="1">
      <c r="A4792" t="s">
        <v>9236</v>
      </c>
      <c r="B4792" t="s">
        <v>253</v>
      </c>
      <c r="C4792" t="s">
        <v>9237</v>
      </c>
      <c r="D4792" t="s">
        <v>5655</v>
      </c>
      <c r="E4792" t="s">
        <v>8995</v>
      </c>
    </row>
    <row r="4793" spans="1:5" hidden="1">
      <c r="A4793" t="s">
        <v>6165</v>
      </c>
      <c r="B4793" t="s">
        <v>191</v>
      </c>
      <c r="C4793" t="s">
        <v>6166</v>
      </c>
      <c r="D4793" t="s">
        <v>5655</v>
      </c>
      <c r="E4793" t="s">
        <v>6185</v>
      </c>
    </row>
    <row r="4794" spans="1:5" hidden="1">
      <c r="A4794" t="s">
        <v>8895</v>
      </c>
      <c r="B4794" t="s">
        <v>293</v>
      </c>
      <c r="C4794" t="s">
        <v>8896</v>
      </c>
      <c r="D4794" t="s">
        <v>5654</v>
      </c>
      <c r="E4794" t="s">
        <v>8897</v>
      </c>
    </row>
    <row r="4795" spans="1:5" hidden="1">
      <c r="A4795" t="s">
        <v>8991</v>
      </c>
      <c r="B4795" t="s">
        <v>780</v>
      </c>
      <c r="C4795" t="s">
        <v>8992</v>
      </c>
      <c r="D4795" t="s">
        <v>5654</v>
      </c>
      <c r="E4795" t="s">
        <v>8897</v>
      </c>
    </row>
    <row r="4796" spans="1:5" hidden="1">
      <c r="A4796" t="s">
        <v>10191</v>
      </c>
      <c r="B4796" t="s">
        <v>1073</v>
      </c>
      <c r="C4796" t="s">
        <v>10192</v>
      </c>
      <c r="D4796" t="s">
        <v>5655</v>
      </c>
      <c r="E4796" t="s">
        <v>10201</v>
      </c>
    </row>
    <row r="4797" spans="1:5" hidden="1">
      <c r="A4797" t="s">
        <v>6285</v>
      </c>
      <c r="B4797" t="s">
        <v>632</v>
      </c>
      <c r="C4797" t="s">
        <v>6286</v>
      </c>
      <c r="D4797" t="s">
        <v>5652</v>
      </c>
      <c r="E4797" t="s">
        <v>6288</v>
      </c>
    </row>
    <row r="4798" spans="1:5" hidden="1">
      <c r="A4798" t="s">
        <v>9216</v>
      </c>
      <c r="B4798" t="s">
        <v>803</v>
      </c>
      <c r="C4798" t="s">
        <v>9217</v>
      </c>
      <c r="D4798" t="s">
        <v>5652</v>
      </c>
      <c r="E4798" t="s">
        <v>6288</v>
      </c>
    </row>
    <row r="4799" spans="1:5" hidden="1">
      <c r="A4799" t="s">
        <v>9573</v>
      </c>
      <c r="B4799" t="s">
        <v>918</v>
      </c>
      <c r="C4799" t="s">
        <v>9574</v>
      </c>
      <c r="D4799" t="s">
        <v>5652</v>
      </c>
      <c r="E4799" t="s">
        <v>6288</v>
      </c>
    </row>
    <row r="4800" spans="1:5" hidden="1">
      <c r="A4800" t="s">
        <v>8813</v>
      </c>
      <c r="B4800" t="s">
        <v>770</v>
      </c>
      <c r="C4800" t="s">
        <v>8814</v>
      </c>
      <c r="D4800" t="s">
        <v>5655</v>
      </c>
      <c r="E4800" t="s">
        <v>8817</v>
      </c>
    </row>
    <row r="4801" spans="1:5" hidden="1">
      <c r="A4801" t="s">
        <v>8071</v>
      </c>
      <c r="B4801" t="s">
        <v>556</v>
      </c>
      <c r="C4801" t="s">
        <v>8072</v>
      </c>
      <c r="D4801" t="s">
        <v>5655</v>
      </c>
      <c r="E4801" t="s">
        <v>8095</v>
      </c>
    </row>
    <row r="4802" spans="1:5" hidden="1">
      <c r="A4802" t="s">
        <v>8110</v>
      </c>
      <c r="B4802" t="s">
        <v>283</v>
      </c>
      <c r="C4802" t="s">
        <v>8111</v>
      </c>
      <c r="D4802" t="s">
        <v>5655</v>
      </c>
      <c r="E4802" t="s">
        <v>8095</v>
      </c>
    </row>
    <row r="4803" spans="1:5" hidden="1">
      <c r="A4803" t="s">
        <v>8159</v>
      </c>
      <c r="B4803" t="s">
        <v>483</v>
      </c>
      <c r="C4803" t="s">
        <v>8160</v>
      </c>
      <c r="D4803" t="s">
        <v>5655</v>
      </c>
      <c r="E4803" t="s">
        <v>8095</v>
      </c>
    </row>
    <row r="4804" spans="1:5" hidden="1">
      <c r="A4804" t="s">
        <v>8192</v>
      </c>
      <c r="B4804" t="s">
        <v>429</v>
      </c>
      <c r="C4804" t="s">
        <v>8193</v>
      </c>
      <c r="D4804" t="s">
        <v>5655</v>
      </c>
      <c r="E4804" t="s">
        <v>8095</v>
      </c>
    </row>
    <row r="4805" spans="1:5" hidden="1">
      <c r="A4805" t="s">
        <v>8497</v>
      </c>
      <c r="B4805" t="s">
        <v>624</v>
      </c>
      <c r="C4805" t="s">
        <v>8498</v>
      </c>
      <c r="D4805" t="s">
        <v>5655</v>
      </c>
      <c r="E4805" t="s">
        <v>8095</v>
      </c>
    </row>
    <row r="4806" spans="1:5" hidden="1">
      <c r="A4806" t="s">
        <v>8523</v>
      </c>
      <c r="B4806" t="s">
        <v>271</v>
      </c>
      <c r="C4806" t="s">
        <v>8524</v>
      </c>
      <c r="D4806" t="s">
        <v>5655</v>
      </c>
      <c r="E4806" t="s">
        <v>8095</v>
      </c>
    </row>
    <row r="4807" spans="1:5" hidden="1">
      <c r="A4807" t="s">
        <v>8899</v>
      </c>
      <c r="B4807" t="s">
        <v>161</v>
      </c>
      <c r="C4807" t="s">
        <v>8900</v>
      </c>
      <c r="D4807" t="s">
        <v>5655</v>
      </c>
      <c r="E4807" t="s">
        <v>8095</v>
      </c>
    </row>
    <row r="4808" spans="1:5" hidden="1">
      <c r="A4808" t="s">
        <v>8929</v>
      </c>
      <c r="B4808" t="s">
        <v>401</v>
      </c>
      <c r="C4808" t="s">
        <v>8930</v>
      </c>
      <c r="D4808" t="s">
        <v>5655</v>
      </c>
      <c r="E4808" t="s">
        <v>8095</v>
      </c>
    </row>
    <row r="4809" spans="1:5" hidden="1">
      <c r="A4809" t="s">
        <v>9344</v>
      </c>
      <c r="B4809" t="s">
        <v>864</v>
      </c>
      <c r="C4809" t="s">
        <v>9345</v>
      </c>
      <c r="D4809" t="s">
        <v>5655</v>
      </c>
      <c r="E4809" t="s">
        <v>8095</v>
      </c>
    </row>
    <row r="4810" spans="1:5" hidden="1">
      <c r="A4810" t="s">
        <v>9545</v>
      </c>
      <c r="B4810" t="s">
        <v>479</v>
      </c>
      <c r="C4810" t="s">
        <v>9546</v>
      </c>
      <c r="D4810" t="s">
        <v>5655</v>
      </c>
      <c r="E4810" t="s">
        <v>8095</v>
      </c>
    </row>
    <row r="4811" spans="1:5" hidden="1">
      <c r="A4811" t="s">
        <v>8824</v>
      </c>
      <c r="B4811" t="s">
        <v>772</v>
      </c>
      <c r="C4811" t="s">
        <v>8825</v>
      </c>
      <c r="D4811" t="s">
        <v>5655</v>
      </c>
      <c r="E4811" t="s">
        <v>8828</v>
      </c>
    </row>
    <row r="4812" spans="1:5" hidden="1">
      <c r="A4812" t="s">
        <v>9071</v>
      </c>
      <c r="B4812" t="s">
        <v>630</v>
      </c>
      <c r="C4812" t="s">
        <v>9072</v>
      </c>
      <c r="D4812" t="s">
        <v>5655</v>
      </c>
      <c r="E4812" t="s">
        <v>8828</v>
      </c>
    </row>
    <row r="4813" spans="1:5" hidden="1">
      <c r="A4813" t="s">
        <v>8346</v>
      </c>
      <c r="B4813" t="s">
        <v>807</v>
      </c>
      <c r="C4813" t="s">
        <v>8347</v>
      </c>
      <c r="D4813" t="s">
        <v>5652</v>
      </c>
      <c r="E4813" t="s">
        <v>8354</v>
      </c>
    </row>
    <row r="4814" spans="1:5" hidden="1">
      <c r="A4814" t="s">
        <v>9706</v>
      </c>
      <c r="B4814" t="s">
        <v>550</v>
      </c>
      <c r="C4814" t="s">
        <v>9707</v>
      </c>
      <c r="D4814" t="s">
        <v>5655</v>
      </c>
      <c r="E4814" t="s">
        <v>9712</v>
      </c>
    </row>
    <row r="4815" spans="1:5" hidden="1">
      <c r="A4815" t="s">
        <v>7333</v>
      </c>
      <c r="B4815" t="s">
        <v>169</v>
      </c>
      <c r="C4815" t="s">
        <v>7334</v>
      </c>
      <c r="D4815" t="s">
        <v>5655</v>
      </c>
      <c r="E4815" t="s">
        <v>7352</v>
      </c>
    </row>
    <row r="4816" spans="1:5" hidden="1">
      <c r="A4816" t="s">
        <v>8523</v>
      </c>
      <c r="B4816" t="s">
        <v>271</v>
      </c>
      <c r="C4816" t="s">
        <v>8524</v>
      </c>
      <c r="D4816" t="s">
        <v>5655</v>
      </c>
      <c r="E4816" t="s">
        <v>8536</v>
      </c>
    </row>
    <row r="4817" spans="1:5" hidden="1">
      <c r="A4817" t="s">
        <v>5656</v>
      </c>
      <c r="B4817" t="s">
        <v>39</v>
      </c>
      <c r="C4817" t="s">
        <v>5657</v>
      </c>
      <c r="D4817" t="s">
        <v>5655</v>
      </c>
      <c r="E4817" t="s">
        <v>5730</v>
      </c>
    </row>
    <row r="4818" spans="1:5" hidden="1">
      <c r="A4818" t="s">
        <v>6285</v>
      </c>
      <c r="B4818" t="s">
        <v>632</v>
      </c>
      <c r="C4818" t="s">
        <v>6286</v>
      </c>
      <c r="D4818" t="s">
        <v>5655</v>
      </c>
      <c r="E4818" t="s">
        <v>5730</v>
      </c>
    </row>
    <row r="4819" spans="1:5" hidden="1">
      <c r="A4819" t="s">
        <v>6304</v>
      </c>
      <c r="B4819" t="s">
        <v>111</v>
      </c>
      <c r="C4819" t="s">
        <v>6305</v>
      </c>
      <c r="D4819" t="s">
        <v>5655</v>
      </c>
      <c r="E4819" t="s">
        <v>5730</v>
      </c>
    </row>
    <row r="4820" spans="1:5" hidden="1">
      <c r="A4820" t="s">
        <v>6448</v>
      </c>
      <c r="B4820" t="s">
        <v>149</v>
      </c>
      <c r="C4820" t="s">
        <v>6449</v>
      </c>
      <c r="D4820" t="s">
        <v>5655</v>
      </c>
      <c r="E4820" t="s">
        <v>5730</v>
      </c>
    </row>
    <row r="4821" spans="1:5" hidden="1">
      <c r="A4821" t="s">
        <v>6457</v>
      </c>
      <c r="B4821" t="s">
        <v>672</v>
      </c>
      <c r="C4821" t="s">
        <v>6458</v>
      </c>
      <c r="D4821" t="s">
        <v>5655</v>
      </c>
      <c r="E4821" t="s">
        <v>5730</v>
      </c>
    </row>
    <row r="4822" spans="1:5" hidden="1">
      <c r="A4822" t="s">
        <v>6572</v>
      </c>
      <c r="B4822" t="s">
        <v>529</v>
      </c>
      <c r="C4822" t="s">
        <v>6573</v>
      </c>
      <c r="D4822" t="s">
        <v>5655</v>
      </c>
      <c r="E4822" t="s">
        <v>5730</v>
      </c>
    </row>
    <row r="4823" spans="1:5" hidden="1">
      <c r="A4823" t="s">
        <v>6642</v>
      </c>
      <c r="B4823" t="s">
        <v>746</v>
      </c>
      <c r="C4823" t="s">
        <v>6643</v>
      </c>
      <c r="D4823" t="s">
        <v>5655</v>
      </c>
      <c r="E4823" t="s">
        <v>5730</v>
      </c>
    </row>
    <row r="4824" spans="1:5" hidden="1">
      <c r="A4824" t="s">
        <v>6772</v>
      </c>
      <c r="B4824" t="s">
        <v>47</v>
      </c>
      <c r="C4824" t="s">
        <v>6773</v>
      </c>
      <c r="D4824" t="s">
        <v>5655</v>
      </c>
      <c r="E4824" t="s">
        <v>5730</v>
      </c>
    </row>
    <row r="4825" spans="1:5" hidden="1">
      <c r="A4825" t="s">
        <v>6963</v>
      </c>
      <c r="B4825" t="s">
        <v>652</v>
      </c>
      <c r="C4825" t="s">
        <v>6964</v>
      </c>
      <c r="D4825" t="s">
        <v>5655</v>
      </c>
      <c r="E4825" t="s">
        <v>5730</v>
      </c>
    </row>
    <row r="4826" spans="1:5" hidden="1">
      <c r="A4826" t="s">
        <v>7823</v>
      </c>
      <c r="B4826" t="s">
        <v>813</v>
      </c>
      <c r="C4826" t="s">
        <v>7824</v>
      </c>
      <c r="D4826" t="s">
        <v>5655</v>
      </c>
      <c r="E4826" t="s">
        <v>5730</v>
      </c>
    </row>
    <row r="4827" spans="1:5" hidden="1">
      <c r="A4827" t="s">
        <v>8229</v>
      </c>
      <c r="B4827" t="s">
        <v>459</v>
      </c>
      <c r="C4827" t="s">
        <v>8230</v>
      </c>
      <c r="D4827" t="s">
        <v>5655</v>
      </c>
      <c r="E4827" t="s">
        <v>5730</v>
      </c>
    </row>
    <row r="4828" spans="1:5" hidden="1">
      <c r="A4828" t="s">
        <v>8307</v>
      </c>
      <c r="B4828" t="s">
        <v>199</v>
      </c>
      <c r="C4828" t="s">
        <v>8308</v>
      </c>
      <c r="D4828" t="s">
        <v>5655</v>
      </c>
      <c r="E4828" t="s">
        <v>5730</v>
      </c>
    </row>
    <row r="4829" spans="1:5" hidden="1">
      <c r="A4829" t="s">
        <v>8449</v>
      </c>
      <c r="B4829" t="s">
        <v>616</v>
      </c>
      <c r="C4829" t="s">
        <v>8450</v>
      </c>
      <c r="D4829" t="s">
        <v>5655</v>
      </c>
      <c r="E4829" t="s">
        <v>5730</v>
      </c>
    </row>
    <row r="4830" spans="1:5" hidden="1">
      <c r="A4830" t="s">
        <v>8611</v>
      </c>
      <c r="B4830" t="s">
        <v>688</v>
      </c>
      <c r="C4830" t="s">
        <v>8612</v>
      </c>
      <c r="D4830" t="s">
        <v>5655</v>
      </c>
      <c r="E4830" t="s">
        <v>5730</v>
      </c>
    </row>
    <row r="4831" spans="1:5" hidden="1">
      <c r="A4831" t="s">
        <v>8652</v>
      </c>
      <c r="B4831" t="s">
        <v>600</v>
      </c>
      <c r="C4831" t="s">
        <v>8653</v>
      </c>
      <c r="D4831" t="s">
        <v>5655</v>
      </c>
      <c r="E4831" t="s">
        <v>5730</v>
      </c>
    </row>
    <row r="4832" spans="1:5" hidden="1">
      <c r="A4832" t="s">
        <v>8746</v>
      </c>
      <c r="B4832" t="s">
        <v>251</v>
      </c>
      <c r="C4832" t="s">
        <v>8747</v>
      </c>
      <c r="D4832" t="s">
        <v>5655</v>
      </c>
      <c r="E4832" t="s">
        <v>5730</v>
      </c>
    </row>
    <row r="4833" spans="1:5" hidden="1">
      <c r="A4833" t="s">
        <v>9064</v>
      </c>
      <c r="B4833" t="s">
        <v>795</v>
      </c>
      <c r="C4833" t="s">
        <v>9065</v>
      </c>
      <c r="D4833" t="s">
        <v>5655</v>
      </c>
      <c r="E4833" t="s">
        <v>5730</v>
      </c>
    </row>
    <row r="4834" spans="1:5" hidden="1">
      <c r="A4834" t="s">
        <v>9180</v>
      </c>
      <c r="B4834" t="s">
        <v>313</v>
      </c>
      <c r="C4834" t="s">
        <v>9181</v>
      </c>
      <c r="D4834" t="s">
        <v>5655</v>
      </c>
      <c r="E4834" t="s">
        <v>5730</v>
      </c>
    </row>
    <row r="4835" spans="1:5" hidden="1">
      <c r="A4835" t="s">
        <v>9646</v>
      </c>
      <c r="B4835" t="s">
        <v>291</v>
      </c>
      <c r="C4835" t="s">
        <v>9647</v>
      </c>
      <c r="D4835" t="s">
        <v>5655</v>
      </c>
      <c r="E4835" t="s">
        <v>5730</v>
      </c>
    </row>
    <row r="4836" spans="1:5" hidden="1">
      <c r="A4836" t="s">
        <v>9755</v>
      </c>
      <c r="B4836" t="s">
        <v>301</v>
      </c>
      <c r="C4836" t="s">
        <v>9756</v>
      </c>
      <c r="D4836" t="s">
        <v>5655</v>
      </c>
      <c r="E4836" t="s">
        <v>5730</v>
      </c>
    </row>
    <row r="4837" spans="1:5" hidden="1">
      <c r="A4837" t="s">
        <v>9893</v>
      </c>
      <c r="B4837" t="s">
        <v>135</v>
      </c>
      <c r="C4837" t="s">
        <v>9894</v>
      </c>
      <c r="D4837" t="s">
        <v>5655</v>
      </c>
      <c r="E4837" t="s">
        <v>5730</v>
      </c>
    </row>
    <row r="4838" spans="1:5" hidden="1">
      <c r="A4838" t="s">
        <v>9945</v>
      </c>
      <c r="B4838" t="s">
        <v>243</v>
      </c>
      <c r="C4838" t="s">
        <v>9946</v>
      </c>
      <c r="D4838" t="s">
        <v>5655</v>
      </c>
      <c r="E4838" t="s">
        <v>5730</v>
      </c>
    </row>
    <row r="4839" spans="1:5" hidden="1">
      <c r="A4839" t="s">
        <v>10178</v>
      </c>
      <c r="B4839" t="s">
        <v>1072</v>
      </c>
      <c r="C4839" t="s">
        <v>10179</v>
      </c>
      <c r="D4839" t="s">
        <v>5655</v>
      </c>
      <c r="E4839" t="s">
        <v>5730</v>
      </c>
    </row>
    <row r="4840" spans="1:5" hidden="1">
      <c r="A4840" t="s">
        <v>8110</v>
      </c>
      <c r="B4840" t="s">
        <v>283</v>
      </c>
      <c r="C4840" t="s">
        <v>8111</v>
      </c>
      <c r="D4840" t="s">
        <v>5654</v>
      </c>
      <c r="E4840" t="s">
        <v>8113</v>
      </c>
    </row>
    <row r="4841" spans="1:5" hidden="1">
      <c r="A4841" t="s">
        <v>8129</v>
      </c>
      <c r="B4841" t="s">
        <v>373</v>
      </c>
      <c r="C4841" t="s">
        <v>8130</v>
      </c>
      <c r="D4841" t="s">
        <v>5654</v>
      </c>
      <c r="E4841" t="s">
        <v>8113</v>
      </c>
    </row>
    <row r="4842" spans="1:5" hidden="1">
      <c r="A4842" t="s">
        <v>8129</v>
      </c>
      <c r="B4842" t="s">
        <v>373</v>
      </c>
      <c r="C4842" t="s">
        <v>8130</v>
      </c>
      <c r="D4842" t="s">
        <v>5652</v>
      </c>
      <c r="E4842" t="s">
        <v>8131</v>
      </c>
    </row>
    <row r="4843" spans="1:5" hidden="1">
      <c r="A4843" t="s">
        <v>6963</v>
      </c>
      <c r="B4843" t="s">
        <v>652</v>
      </c>
      <c r="C4843" t="s">
        <v>6964</v>
      </c>
      <c r="D4843" t="s">
        <v>5655</v>
      </c>
      <c r="E4843" t="s">
        <v>6969</v>
      </c>
    </row>
    <row r="4844" spans="1:5" hidden="1">
      <c r="A4844" t="s">
        <v>7713</v>
      </c>
      <c r="B4844" t="s">
        <v>265</v>
      </c>
      <c r="C4844" t="s">
        <v>7714</v>
      </c>
      <c r="D4844" t="s">
        <v>5655</v>
      </c>
      <c r="E4844" t="s">
        <v>6969</v>
      </c>
    </row>
    <row r="4845" spans="1:5" hidden="1">
      <c r="A4845" t="s">
        <v>7719</v>
      </c>
      <c r="B4845" t="s">
        <v>181</v>
      </c>
      <c r="C4845" t="s">
        <v>7720</v>
      </c>
      <c r="D4845" t="s">
        <v>5655</v>
      </c>
      <c r="E4845" t="s">
        <v>6969</v>
      </c>
    </row>
    <row r="4846" spans="1:5" hidden="1">
      <c r="A4846" t="s">
        <v>7891</v>
      </c>
      <c r="B4846" t="s">
        <v>588</v>
      </c>
      <c r="C4846" t="s">
        <v>7892</v>
      </c>
      <c r="D4846" t="s">
        <v>5655</v>
      </c>
      <c r="E4846" t="s">
        <v>6969</v>
      </c>
    </row>
    <row r="4847" spans="1:5" hidden="1">
      <c r="A4847" t="s">
        <v>7919</v>
      </c>
      <c r="B4847" t="s">
        <v>381</v>
      </c>
      <c r="C4847" t="s">
        <v>7920</v>
      </c>
      <c r="D4847" t="s">
        <v>5655</v>
      </c>
      <c r="E4847" t="s">
        <v>6969</v>
      </c>
    </row>
    <row r="4848" spans="1:5" hidden="1">
      <c r="A4848" t="s">
        <v>8295</v>
      </c>
      <c r="B4848" t="s">
        <v>139</v>
      </c>
      <c r="C4848" t="s">
        <v>8296</v>
      </c>
      <c r="D4848" t="s">
        <v>5655</v>
      </c>
      <c r="E4848" t="s">
        <v>6969</v>
      </c>
    </row>
    <row r="4849" spans="1:5" hidden="1">
      <c r="A4849" t="s">
        <v>8321</v>
      </c>
      <c r="B4849" t="s">
        <v>449</v>
      </c>
      <c r="C4849" t="s">
        <v>8322</v>
      </c>
      <c r="D4849" t="s">
        <v>5655</v>
      </c>
      <c r="E4849" t="s">
        <v>6969</v>
      </c>
    </row>
    <row r="4850" spans="1:5" hidden="1">
      <c r="A4850" t="s">
        <v>8449</v>
      </c>
      <c r="B4850" t="s">
        <v>616</v>
      </c>
      <c r="C4850" t="s">
        <v>8450</v>
      </c>
      <c r="D4850" t="s">
        <v>5655</v>
      </c>
      <c r="E4850" t="s">
        <v>6969</v>
      </c>
    </row>
    <row r="4851" spans="1:5" hidden="1">
      <c r="A4851" t="s">
        <v>8611</v>
      </c>
      <c r="B4851" t="s">
        <v>688</v>
      </c>
      <c r="C4851" t="s">
        <v>8612</v>
      </c>
      <c r="D4851" t="s">
        <v>5655</v>
      </c>
      <c r="E4851" t="s">
        <v>6969</v>
      </c>
    </row>
    <row r="4852" spans="1:5" hidden="1">
      <c r="A4852" t="s">
        <v>8640</v>
      </c>
      <c r="B4852" t="s">
        <v>738</v>
      </c>
      <c r="C4852" t="s">
        <v>8641</v>
      </c>
      <c r="D4852" t="s">
        <v>5655</v>
      </c>
      <c r="E4852" t="s">
        <v>6969</v>
      </c>
    </row>
    <row r="4853" spans="1:5" hidden="1">
      <c r="A4853" t="s">
        <v>8652</v>
      </c>
      <c r="B4853" t="s">
        <v>600</v>
      </c>
      <c r="C4853" t="s">
        <v>8653</v>
      </c>
      <c r="D4853" t="s">
        <v>5655</v>
      </c>
      <c r="E4853" t="s">
        <v>6969</v>
      </c>
    </row>
    <row r="4854" spans="1:5" hidden="1">
      <c r="A4854" t="s">
        <v>8991</v>
      </c>
      <c r="B4854" t="s">
        <v>780</v>
      </c>
      <c r="C4854" t="s">
        <v>8992</v>
      </c>
      <c r="D4854" t="s">
        <v>5655</v>
      </c>
      <c r="E4854" t="s">
        <v>6969</v>
      </c>
    </row>
    <row r="4855" spans="1:5" hidden="1">
      <c r="A4855" t="s">
        <v>9156</v>
      </c>
      <c r="B4855" t="s">
        <v>183</v>
      </c>
      <c r="C4855" t="s">
        <v>9157</v>
      </c>
      <c r="D4855" t="s">
        <v>5655</v>
      </c>
      <c r="E4855" t="s">
        <v>6969</v>
      </c>
    </row>
    <row r="4856" spans="1:5" hidden="1">
      <c r="A4856" t="s">
        <v>9236</v>
      </c>
      <c r="B4856" t="s">
        <v>253</v>
      </c>
      <c r="C4856" t="s">
        <v>9237</v>
      </c>
      <c r="D4856" t="s">
        <v>5655</v>
      </c>
      <c r="E4856" t="s">
        <v>6969</v>
      </c>
    </row>
    <row r="4857" spans="1:5" hidden="1">
      <c r="A4857" t="s">
        <v>9288</v>
      </c>
      <c r="B4857" t="s">
        <v>838</v>
      </c>
      <c r="C4857" t="s">
        <v>9289</v>
      </c>
      <c r="D4857" t="s">
        <v>5655</v>
      </c>
      <c r="E4857" t="s">
        <v>6969</v>
      </c>
    </row>
    <row r="4858" spans="1:5" hidden="1">
      <c r="A4858" t="s">
        <v>9510</v>
      </c>
      <c r="B4858" t="s">
        <v>706</v>
      </c>
      <c r="C4858" t="s">
        <v>9511</v>
      </c>
      <c r="D4858" t="s">
        <v>5655</v>
      </c>
      <c r="E4858" t="s">
        <v>6969</v>
      </c>
    </row>
    <row r="4859" spans="1:5" hidden="1">
      <c r="A4859" t="s">
        <v>9646</v>
      </c>
      <c r="B4859" t="s">
        <v>291</v>
      </c>
      <c r="C4859" t="s">
        <v>9647</v>
      </c>
      <c r="D4859" t="s">
        <v>5655</v>
      </c>
      <c r="E4859" t="s">
        <v>6969</v>
      </c>
    </row>
    <row r="4860" spans="1:5" hidden="1">
      <c r="A4860" t="s">
        <v>9681</v>
      </c>
      <c r="B4860" t="s">
        <v>399</v>
      </c>
      <c r="C4860" t="s">
        <v>9682</v>
      </c>
      <c r="D4860" t="s">
        <v>5655</v>
      </c>
      <c r="E4860" t="s">
        <v>6969</v>
      </c>
    </row>
    <row r="4861" spans="1:5" hidden="1">
      <c r="A4861" t="s">
        <v>9755</v>
      </c>
      <c r="B4861" t="s">
        <v>301</v>
      </c>
      <c r="C4861" t="s">
        <v>9756</v>
      </c>
      <c r="D4861" t="s">
        <v>5655</v>
      </c>
      <c r="E4861" t="s">
        <v>6969</v>
      </c>
    </row>
    <row r="4862" spans="1:5" hidden="1">
      <c r="A4862" t="s">
        <v>9945</v>
      </c>
      <c r="B4862" t="s">
        <v>243</v>
      </c>
      <c r="C4862" t="s">
        <v>9946</v>
      </c>
      <c r="D4862" t="s">
        <v>5655</v>
      </c>
      <c r="E4862" t="s">
        <v>6969</v>
      </c>
    </row>
    <row r="4863" spans="1:5" hidden="1">
      <c r="A4863" t="s">
        <v>10042</v>
      </c>
      <c r="B4863" t="s">
        <v>1068</v>
      </c>
      <c r="C4863" t="s">
        <v>10043</v>
      </c>
      <c r="D4863" t="s">
        <v>5655</v>
      </c>
      <c r="E4863" t="s">
        <v>6969</v>
      </c>
    </row>
    <row r="4864" spans="1:5" hidden="1">
      <c r="A4864" t="s">
        <v>10178</v>
      </c>
      <c r="B4864" t="s">
        <v>1072</v>
      </c>
      <c r="C4864" t="s">
        <v>10179</v>
      </c>
      <c r="D4864" t="s">
        <v>5655</v>
      </c>
      <c r="E4864" t="s">
        <v>6969</v>
      </c>
    </row>
    <row r="4865" spans="1:5" hidden="1">
      <c r="A4865" t="s">
        <v>10191</v>
      </c>
      <c r="B4865" t="s">
        <v>1073</v>
      </c>
      <c r="C4865" t="s">
        <v>10192</v>
      </c>
      <c r="D4865" t="s">
        <v>5655</v>
      </c>
      <c r="E4865" t="s">
        <v>6969</v>
      </c>
    </row>
    <row r="4866" spans="1:5" hidden="1">
      <c r="A4866" t="s">
        <v>10223</v>
      </c>
      <c r="B4866" t="s">
        <v>91</v>
      </c>
      <c r="C4866" t="s">
        <v>10224</v>
      </c>
      <c r="D4866" t="s">
        <v>5655</v>
      </c>
      <c r="E4866" t="s">
        <v>6969</v>
      </c>
    </row>
    <row r="4867" spans="1:5" hidden="1">
      <c r="A4867" t="s">
        <v>9064</v>
      </c>
      <c r="B4867" t="s">
        <v>795</v>
      </c>
      <c r="C4867" t="s">
        <v>9065</v>
      </c>
      <c r="D4867" t="s">
        <v>5655</v>
      </c>
      <c r="E4867" t="s">
        <v>9066</v>
      </c>
    </row>
    <row r="4868" spans="1:5" hidden="1">
      <c r="A4868" t="s">
        <v>5941</v>
      </c>
      <c r="B4868" t="s">
        <v>425</v>
      </c>
      <c r="C4868" t="s">
        <v>5942</v>
      </c>
      <c r="D4868" t="s">
        <v>5655</v>
      </c>
      <c r="E4868" t="s">
        <v>5952</v>
      </c>
    </row>
    <row r="4869" spans="1:5" hidden="1">
      <c r="A4869" t="s">
        <v>5941</v>
      </c>
      <c r="B4869" t="s">
        <v>425</v>
      </c>
      <c r="C4869" t="s">
        <v>5942</v>
      </c>
      <c r="D4869" t="s">
        <v>5655</v>
      </c>
      <c r="E4869" t="s">
        <v>5953</v>
      </c>
    </row>
    <row r="4870" spans="1:5" hidden="1">
      <c r="A4870" t="s">
        <v>6772</v>
      </c>
      <c r="B4870" t="s">
        <v>47</v>
      </c>
      <c r="C4870" t="s">
        <v>6773</v>
      </c>
      <c r="D4870" t="s">
        <v>5655</v>
      </c>
      <c r="E4870" t="s">
        <v>6777</v>
      </c>
    </row>
    <row r="4871" spans="1:5" hidden="1">
      <c r="A4871" t="s">
        <v>9363</v>
      </c>
      <c r="B4871" t="s">
        <v>710</v>
      </c>
      <c r="C4871" t="s">
        <v>9364</v>
      </c>
      <c r="D4871" t="s">
        <v>5655</v>
      </c>
      <c r="E4871" t="s">
        <v>6777</v>
      </c>
    </row>
    <row r="4872" spans="1:5" hidden="1">
      <c r="A4872" t="s">
        <v>9453</v>
      </c>
      <c r="B4872" t="s">
        <v>880</v>
      </c>
      <c r="C4872" t="s">
        <v>9454</v>
      </c>
      <c r="D4872" t="s">
        <v>5655</v>
      </c>
      <c r="E4872" t="s">
        <v>6777</v>
      </c>
    </row>
    <row r="4873" spans="1:5" hidden="1">
      <c r="A4873" t="s">
        <v>8824</v>
      </c>
      <c r="B4873" t="s">
        <v>772</v>
      </c>
      <c r="C4873" t="s">
        <v>8825</v>
      </c>
      <c r="D4873" t="s">
        <v>5655</v>
      </c>
      <c r="E4873" t="s">
        <v>8829</v>
      </c>
    </row>
    <row r="4874" spans="1:5" hidden="1">
      <c r="A4874" t="s">
        <v>8899</v>
      </c>
      <c r="B4874" t="s">
        <v>161</v>
      </c>
      <c r="C4874" t="s">
        <v>8900</v>
      </c>
      <c r="D4874" t="s">
        <v>5655</v>
      </c>
      <c r="E4874" t="s">
        <v>8829</v>
      </c>
    </row>
    <row r="4875" spans="1:5" hidden="1">
      <c r="A4875" t="s">
        <v>8929</v>
      </c>
      <c r="B4875" t="s">
        <v>401</v>
      </c>
      <c r="C4875" t="s">
        <v>8930</v>
      </c>
      <c r="D4875" t="s">
        <v>5655</v>
      </c>
      <c r="E4875" t="s">
        <v>8829</v>
      </c>
    </row>
    <row r="4876" spans="1:5" hidden="1">
      <c r="A4876" t="s">
        <v>9457</v>
      </c>
      <c r="B4876" t="s">
        <v>882</v>
      </c>
      <c r="C4876" t="s">
        <v>9458</v>
      </c>
      <c r="D4876" t="s">
        <v>5655</v>
      </c>
      <c r="E4876" t="s">
        <v>8829</v>
      </c>
    </row>
    <row r="4877" spans="1:5" hidden="1">
      <c r="A4877" t="s">
        <v>6240</v>
      </c>
      <c r="B4877" t="s">
        <v>716</v>
      </c>
      <c r="C4877" t="s">
        <v>6241</v>
      </c>
      <c r="D4877" t="s">
        <v>5655</v>
      </c>
      <c r="E4877" t="s">
        <v>6246</v>
      </c>
    </row>
    <row r="4878" spans="1:5" hidden="1">
      <c r="A4878" t="s">
        <v>9436</v>
      </c>
      <c r="B4878" t="s">
        <v>878</v>
      </c>
      <c r="C4878" t="s">
        <v>9437</v>
      </c>
      <c r="D4878" t="s">
        <v>5655</v>
      </c>
      <c r="E4878" t="s">
        <v>6246</v>
      </c>
    </row>
    <row r="4879" spans="1:5" hidden="1">
      <c r="A4879" t="s">
        <v>9071</v>
      </c>
      <c r="B4879" t="s">
        <v>630</v>
      </c>
      <c r="C4879" t="s">
        <v>9072</v>
      </c>
      <c r="D4879" t="s">
        <v>5654</v>
      </c>
      <c r="E4879" t="s">
        <v>9075</v>
      </c>
    </row>
    <row r="4880" spans="1:5" hidden="1">
      <c r="A4880" t="s">
        <v>9084</v>
      </c>
      <c r="B4880" t="s">
        <v>323</v>
      </c>
      <c r="C4880" t="s">
        <v>9085</v>
      </c>
      <c r="D4880" t="s">
        <v>5654</v>
      </c>
      <c r="E4880" t="s">
        <v>9075</v>
      </c>
    </row>
    <row r="4881" spans="1:5" hidden="1">
      <c r="A4881" t="s">
        <v>9723</v>
      </c>
      <c r="B4881" t="s">
        <v>602</v>
      </c>
      <c r="C4881" t="s">
        <v>9724</v>
      </c>
      <c r="D4881" t="s">
        <v>5655</v>
      </c>
      <c r="E4881" t="s">
        <v>9733</v>
      </c>
    </row>
    <row r="4882" spans="1:5" hidden="1">
      <c r="A4882" t="s">
        <v>5983</v>
      </c>
      <c r="B4882" t="s">
        <v>501</v>
      </c>
      <c r="C4882" t="s">
        <v>5984</v>
      </c>
      <c r="D4882" t="s">
        <v>5654</v>
      </c>
      <c r="E4882" t="s">
        <v>5991</v>
      </c>
    </row>
    <row r="4883" spans="1:5" hidden="1">
      <c r="A4883" t="s">
        <v>9071</v>
      </c>
      <c r="B4883" t="s">
        <v>630</v>
      </c>
      <c r="C4883" t="s">
        <v>9072</v>
      </c>
      <c r="D4883" t="s">
        <v>5654</v>
      </c>
      <c r="E4883" t="s">
        <v>5991</v>
      </c>
    </row>
    <row r="4884" spans="1:5" hidden="1">
      <c r="A4884" t="s">
        <v>9475</v>
      </c>
      <c r="B4884" t="s">
        <v>113</v>
      </c>
      <c r="C4884" t="s">
        <v>9476</v>
      </c>
      <c r="D4884" t="s">
        <v>5654</v>
      </c>
      <c r="E4884" t="s">
        <v>5991</v>
      </c>
    </row>
    <row r="4885" spans="1:5" hidden="1">
      <c r="A4885" t="s">
        <v>9071</v>
      </c>
      <c r="B4885" t="s">
        <v>630</v>
      </c>
      <c r="C4885" t="s">
        <v>9072</v>
      </c>
      <c r="D4885" t="s">
        <v>5652</v>
      </c>
      <c r="E4885" t="s">
        <v>9074</v>
      </c>
    </row>
    <row r="4886" spans="1:5" hidden="1">
      <c r="A4886" t="s">
        <v>9084</v>
      </c>
      <c r="B4886" t="s">
        <v>323</v>
      </c>
      <c r="C4886" t="s">
        <v>9085</v>
      </c>
      <c r="D4886" t="s">
        <v>5652</v>
      </c>
      <c r="E4886" t="s">
        <v>9074</v>
      </c>
    </row>
    <row r="4887" spans="1:5" hidden="1">
      <c r="A4887" t="s">
        <v>9103</v>
      </c>
      <c r="B4887" t="s">
        <v>43</v>
      </c>
      <c r="C4887" t="s">
        <v>9104</v>
      </c>
      <c r="D4887" t="s">
        <v>5652</v>
      </c>
      <c r="E4887" t="s">
        <v>9074</v>
      </c>
    </row>
    <row r="4888" spans="1:5" hidden="1">
      <c r="A4888" t="s">
        <v>5656</v>
      </c>
      <c r="B4888" t="s">
        <v>39</v>
      </c>
      <c r="C4888" t="s">
        <v>5657</v>
      </c>
      <c r="D4888" t="s">
        <v>5655</v>
      </c>
      <c r="E4888" t="s">
        <v>5731</v>
      </c>
    </row>
    <row r="4889" spans="1:5" hidden="1">
      <c r="A4889" t="s">
        <v>5829</v>
      </c>
      <c r="B4889" t="s">
        <v>119</v>
      </c>
      <c r="C4889" t="s">
        <v>5830</v>
      </c>
      <c r="D4889" t="s">
        <v>5655</v>
      </c>
      <c r="E4889" t="s">
        <v>5731</v>
      </c>
    </row>
    <row r="4890" spans="1:5" hidden="1">
      <c r="A4890" t="s">
        <v>7486</v>
      </c>
      <c r="B4890" t="s">
        <v>572</v>
      </c>
      <c r="C4890" t="s">
        <v>7487</v>
      </c>
      <c r="D4890" t="s">
        <v>5655</v>
      </c>
      <c r="E4890" t="s">
        <v>5731</v>
      </c>
    </row>
    <row r="4891" spans="1:5" hidden="1">
      <c r="A4891" t="s">
        <v>9071</v>
      </c>
      <c r="B4891" t="s">
        <v>630</v>
      </c>
      <c r="C4891" t="s">
        <v>9072</v>
      </c>
      <c r="D4891" t="s">
        <v>5655</v>
      </c>
      <c r="E4891" t="s">
        <v>5731</v>
      </c>
    </row>
    <row r="4892" spans="1:5" hidden="1">
      <c r="A4892" t="s">
        <v>9084</v>
      </c>
      <c r="B4892" t="s">
        <v>323</v>
      </c>
      <c r="C4892" t="s">
        <v>9085</v>
      </c>
      <c r="D4892" t="s">
        <v>5655</v>
      </c>
      <c r="E4892" t="s">
        <v>5731</v>
      </c>
    </row>
    <row r="4893" spans="1:5" hidden="1">
      <c r="A4893" t="s">
        <v>9103</v>
      </c>
      <c r="B4893" t="s">
        <v>43</v>
      </c>
      <c r="C4893" t="s">
        <v>9104</v>
      </c>
      <c r="D4893" t="s">
        <v>5655</v>
      </c>
      <c r="E4893" t="s">
        <v>5731</v>
      </c>
    </row>
    <row r="4894" spans="1:5" hidden="1">
      <c r="A4894" t="s">
        <v>10086</v>
      </c>
      <c r="B4894" t="s">
        <v>33</v>
      </c>
      <c r="C4894" t="s">
        <v>10087</v>
      </c>
      <c r="D4894" t="s">
        <v>5655</v>
      </c>
      <c r="E4894" t="s">
        <v>5731</v>
      </c>
    </row>
    <row r="4895" spans="1:5" hidden="1">
      <c r="A4895" t="s">
        <v>10095</v>
      </c>
      <c r="B4895" t="s">
        <v>686</v>
      </c>
      <c r="C4895" t="s">
        <v>10096</v>
      </c>
      <c r="D4895" t="s">
        <v>5655</v>
      </c>
      <c r="E4895" t="s">
        <v>5731</v>
      </c>
    </row>
    <row r="4896" spans="1:5" hidden="1">
      <c r="A4896" t="s">
        <v>8879</v>
      </c>
      <c r="B4896" t="s">
        <v>1048</v>
      </c>
      <c r="C4896" t="s">
        <v>8880</v>
      </c>
      <c r="D4896" t="s">
        <v>5655</v>
      </c>
      <c r="E4896" t="s">
        <v>8886</v>
      </c>
    </row>
    <row r="4897" spans="1:5" hidden="1">
      <c r="A4897" t="s">
        <v>10168</v>
      </c>
      <c r="B4897" t="s">
        <v>461</v>
      </c>
      <c r="C4897" t="s">
        <v>10169</v>
      </c>
      <c r="D4897" t="s">
        <v>5655</v>
      </c>
      <c r="E4897" t="s">
        <v>8886</v>
      </c>
    </row>
    <row r="4898" spans="1:5" hidden="1">
      <c r="A4898" t="s">
        <v>6165</v>
      </c>
      <c r="B4898" t="s">
        <v>191</v>
      </c>
      <c r="C4898" t="s">
        <v>6166</v>
      </c>
      <c r="D4898" t="s">
        <v>5654</v>
      </c>
      <c r="E4898" t="s">
        <v>6172</v>
      </c>
    </row>
    <row r="4899" spans="1:5" hidden="1">
      <c r="A4899" t="s">
        <v>6304</v>
      </c>
      <c r="B4899" t="s">
        <v>111</v>
      </c>
      <c r="C4899" t="s">
        <v>6305</v>
      </c>
      <c r="D4899" t="s">
        <v>5654</v>
      </c>
      <c r="E4899" t="s">
        <v>6172</v>
      </c>
    </row>
    <row r="4900" spans="1:5" hidden="1">
      <c r="A4900" t="s">
        <v>9071</v>
      </c>
      <c r="B4900" t="s">
        <v>630</v>
      </c>
      <c r="C4900" t="s">
        <v>9072</v>
      </c>
      <c r="D4900" t="s">
        <v>5654</v>
      </c>
      <c r="E4900" t="s">
        <v>6172</v>
      </c>
    </row>
    <row r="4901" spans="1:5" hidden="1">
      <c r="A4901" t="s">
        <v>9084</v>
      </c>
      <c r="B4901" t="s">
        <v>323</v>
      </c>
      <c r="C4901" t="s">
        <v>9085</v>
      </c>
      <c r="D4901" t="s">
        <v>5654</v>
      </c>
      <c r="E4901" t="s">
        <v>6172</v>
      </c>
    </row>
    <row r="4902" spans="1:5" hidden="1">
      <c r="A4902" t="s">
        <v>9103</v>
      </c>
      <c r="B4902" t="s">
        <v>43</v>
      </c>
      <c r="C4902" t="s">
        <v>9104</v>
      </c>
      <c r="D4902" t="s">
        <v>5654</v>
      </c>
      <c r="E4902" t="s">
        <v>6172</v>
      </c>
    </row>
    <row r="4903" spans="1:5" hidden="1">
      <c r="A4903" t="s">
        <v>9126</v>
      </c>
      <c r="B4903" t="s">
        <v>377</v>
      </c>
      <c r="C4903" t="s">
        <v>9127</v>
      </c>
      <c r="D4903" t="s">
        <v>5654</v>
      </c>
      <c r="E4903" t="s">
        <v>6172</v>
      </c>
    </row>
    <row r="4904" spans="1:5" hidden="1">
      <c r="A4904" t="s">
        <v>10168</v>
      </c>
      <c r="B4904" t="s">
        <v>461</v>
      </c>
      <c r="C4904" t="s">
        <v>10169</v>
      </c>
      <c r="D4904" t="s">
        <v>5654</v>
      </c>
      <c r="E4904" t="s">
        <v>6172</v>
      </c>
    </row>
    <row r="4905" spans="1:5" hidden="1">
      <c r="A4905" t="s">
        <v>6636</v>
      </c>
      <c r="B4905" t="s">
        <v>337</v>
      </c>
      <c r="C4905" t="s">
        <v>6637</v>
      </c>
      <c r="D4905" t="s">
        <v>5655</v>
      </c>
      <c r="E4905" t="s">
        <v>6639</v>
      </c>
    </row>
    <row r="4906" spans="1:5" hidden="1">
      <c r="A4906" t="s">
        <v>8141</v>
      </c>
      <c r="B4906" t="s">
        <v>728</v>
      </c>
      <c r="C4906" t="s">
        <v>8142</v>
      </c>
      <c r="D4906" t="s">
        <v>5655</v>
      </c>
      <c r="E4906" t="s">
        <v>6639</v>
      </c>
    </row>
    <row r="4907" spans="1:5" hidden="1">
      <c r="A4907" t="s">
        <v>8416</v>
      </c>
      <c r="B4907" t="s">
        <v>117</v>
      </c>
      <c r="C4907" t="s">
        <v>8417</v>
      </c>
      <c r="D4907" t="s">
        <v>5655</v>
      </c>
      <c r="E4907" t="s">
        <v>8422</v>
      </c>
    </row>
    <row r="4908" spans="1:5" hidden="1">
      <c r="A4908" t="s">
        <v>9071</v>
      </c>
      <c r="B4908" t="s">
        <v>630</v>
      </c>
      <c r="C4908" t="s">
        <v>9072</v>
      </c>
      <c r="D4908" t="s">
        <v>5654</v>
      </c>
      <c r="E4908" t="s">
        <v>9076</v>
      </c>
    </row>
    <row r="4909" spans="1:5" hidden="1">
      <c r="A4909" t="s">
        <v>9084</v>
      </c>
      <c r="B4909" t="s">
        <v>323</v>
      </c>
      <c r="C4909" t="s">
        <v>9085</v>
      </c>
      <c r="D4909" t="s">
        <v>5654</v>
      </c>
      <c r="E4909" t="s">
        <v>9076</v>
      </c>
    </row>
    <row r="4910" spans="1:5" hidden="1">
      <c r="A4910" t="s">
        <v>9103</v>
      </c>
      <c r="B4910" t="s">
        <v>43</v>
      </c>
      <c r="C4910" t="s">
        <v>9104</v>
      </c>
      <c r="D4910" t="s">
        <v>5654</v>
      </c>
      <c r="E4910" t="s">
        <v>9076</v>
      </c>
    </row>
    <row r="4911" spans="1:5" hidden="1">
      <c r="A4911" t="s">
        <v>9071</v>
      </c>
      <c r="B4911" t="s">
        <v>630</v>
      </c>
      <c r="C4911" t="s">
        <v>9072</v>
      </c>
      <c r="D4911" t="s">
        <v>5654</v>
      </c>
      <c r="E4911" t="s">
        <v>9078</v>
      </c>
    </row>
    <row r="4912" spans="1:5" hidden="1">
      <c r="A4912" t="s">
        <v>9071</v>
      </c>
      <c r="B4912" t="s">
        <v>630</v>
      </c>
      <c r="C4912" t="s">
        <v>9072</v>
      </c>
      <c r="D4912" t="s">
        <v>5654</v>
      </c>
      <c r="E4912" t="s">
        <v>9077</v>
      </c>
    </row>
    <row r="4913" spans="1:5" hidden="1">
      <c r="A4913" t="s">
        <v>9084</v>
      </c>
      <c r="B4913" t="s">
        <v>323</v>
      </c>
      <c r="C4913" t="s">
        <v>9085</v>
      </c>
      <c r="D4913" t="s">
        <v>5654</v>
      </c>
      <c r="E4913" t="s">
        <v>9077</v>
      </c>
    </row>
    <row r="4914" spans="1:5" hidden="1">
      <c r="A4914" t="s">
        <v>9084</v>
      </c>
      <c r="B4914" t="s">
        <v>323</v>
      </c>
      <c r="C4914" t="s">
        <v>9085</v>
      </c>
      <c r="D4914" t="s">
        <v>5654</v>
      </c>
      <c r="E4914" t="s">
        <v>9090</v>
      </c>
    </row>
    <row r="4915" spans="1:5" hidden="1">
      <c r="A4915" t="s">
        <v>9084</v>
      </c>
      <c r="B4915" t="s">
        <v>323</v>
      </c>
      <c r="C4915" t="s">
        <v>9085</v>
      </c>
      <c r="D4915" t="s">
        <v>5654</v>
      </c>
      <c r="E4915" t="s">
        <v>9091</v>
      </c>
    </row>
    <row r="4916" spans="1:5" hidden="1">
      <c r="A4916" t="s">
        <v>5656</v>
      </c>
      <c r="B4916" t="s">
        <v>39</v>
      </c>
      <c r="C4916" t="s">
        <v>5657</v>
      </c>
      <c r="D4916" t="s">
        <v>5655</v>
      </c>
      <c r="E4916" t="s">
        <v>5732</v>
      </c>
    </row>
    <row r="4917" spans="1:5" hidden="1">
      <c r="A4917" t="s">
        <v>9071</v>
      </c>
      <c r="B4917" t="s">
        <v>630</v>
      </c>
      <c r="C4917" t="s">
        <v>9072</v>
      </c>
      <c r="D4917" t="s">
        <v>5655</v>
      </c>
      <c r="E4917" t="s">
        <v>5732</v>
      </c>
    </row>
    <row r="4918" spans="1:5" hidden="1">
      <c r="A4918" t="s">
        <v>9695</v>
      </c>
      <c r="B4918" t="s">
        <v>469</v>
      </c>
      <c r="C4918" t="s">
        <v>9696</v>
      </c>
      <c r="D4918" t="s">
        <v>5655</v>
      </c>
      <c r="E4918" t="s">
        <v>5732</v>
      </c>
    </row>
    <row r="4919" spans="1:5" hidden="1">
      <c r="A4919" t="s">
        <v>9071</v>
      </c>
      <c r="B4919" t="s">
        <v>630</v>
      </c>
      <c r="C4919" t="s">
        <v>9072</v>
      </c>
      <c r="D4919" t="s">
        <v>5654</v>
      </c>
      <c r="E4919" t="s">
        <v>9079</v>
      </c>
    </row>
    <row r="4920" spans="1:5" hidden="1">
      <c r="A4920" t="s">
        <v>9695</v>
      </c>
      <c r="B4920" t="s">
        <v>469</v>
      </c>
      <c r="C4920" t="s">
        <v>9696</v>
      </c>
      <c r="D4920" t="s">
        <v>5652</v>
      </c>
      <c r="E4920" t="s">
        <v>9697</v>
      </c>
    </row>
    <row r="4921" spans="1:5" hidden="1">
      <c r="A4921" t="s">
        <v>9723</v>
      </c>
      <c r="B4921" t="s">
        <v>602</v>
      </c>
      <c r="C4921" t="s">
        <v>9724</v>
      </c>
      <c r="D4921" t="s">
        <v>5652</v>
      </c>
      <c r="E4921" t="s">
        <v>9697</v>
      </c>
    </row>
    <row r="4922" spans="1:5" hidden="1">
      <c r="A4922" t="s">
        <v>7196</v>
      </c>
      <c r="B4922" t="s">
        <v>666</v>
      </c>
      <c r="C4922" t="s">
        <v>7197</v>
      </c>
      <c r="D4922" t="s">
        <v>5652</v>
      </c>
      <c r="E4922" t="s">
        <v>7198</v>
      </c>
    </row>
    <row r="4923" spans="1:5" hidden="1">
      <c r="A4923" t="s">
        <v>7775</v>
      </c>
      <c r="B4923" t="s">
        <v>788</v>
      </c>
      <c r="C4923" t="s">
        <v>7776</v>
      </c>
      <c r="D4923" t="s">
        <v>5652</v>
      </c>
      <c r="E4923" t="s">
        <v>7198</v>
      </c>
    </row>
    <row r="4924" spans="1:5" hidden="1">
      <c r="A4924" t="s">
        <v>7789</v>
      </c>
      <c r="B4924" t="s">
        <v>564</v>
      </c>
      <c r="C4924" t="s">
        <v>7790</v>
      </c>
      <c r="D4924" t="s">
        <v>5652</v>
      </c>
      <c r="E4924" t="s">
        <v>7198</v>
      </c>
    </row>
    <row r="4925" spans="1:5" hidden="1">
      <c r="A4925" t="s">
        <v>8061</v>
      </c>
      <c r="B4925" t="s">
        <v>279</v>
      </c>
      <c r="C4925" t="s">
        <v>8062</v>
      </c>
      <c r="D4925" t="s">
        <v>5652</v>
      </c>
      <c r="E4925" t="s">
        <v>7198</v>
      </c>
    </row>
    <row r="4926" spans="1:5" hidden="1">
      <c r="A4926" t="s">
        <v>8192</v>
      </c>
      <c r="B4926" t="s">
        <v>429</v>
      </c>
      <c r="C4926" t="s">
        <v>8193</v>
      </c>
      <c r="D4926" t="s">
        <v>5652</v>
      </c>
      <c r="E4926" t="s">
        <v>7198</v>
      </c>
    </row>
    <row r="4927" spans="1:5" hidden="1">
      <c r="A4927" t="s">
        <v>8523</v>
      </c>
      <c r="B4927" t="s">
        <v>271</v>
      </c>
      <c r="C4927" t="s">
        <v>8524</v>
      </c>
      <c r="D4927" t="s">
        <v>5652</v>
      </c>
      <c r="E4927" t="s">
        <v>7198</v>
      </c>
    </row>
    <row r="4928" spans="1:5" hidden="1">
      <c r="A4928" t="s">
        <v>8557</v>
      </c>
      <c r="B4928" t="s">
        <v>722</v>
      </c>
      <c r="C4928" t="s">
        <v>8558</v>
      </c>
      <c r="D4928" t="s">
        <v>5652</v>
      </c>
      <c r="E4928" t="s">
        <v>7198</v>
      </c>
    </row>
    <row r="4929" spans="1:5" hidden="1">
      <c r="A4929" t="s">
        <v>8848</v>
      </c>
      <c r="B4929" t="s">
        <v>684</v>
      </c>
      <c r="C4929" t="s">
        <v>8849</v>
      </c>
      <c r="D4929" t="s">
        <v>5652</v>
      </c>
      <c r="E4929" t="s">
        <v>7198</v>
      </c>
    </row>
    <row r="4930" spans="1:5" hidden="1">
      <c r="A4930" t="s">
        <v>8899</v>
      </c>
      <c r="B4930" t="s">
        <v>161</v>
      </c>
      <c r="C4930" t="s">
        <v>8900</v>
      </c>
      <c r="D4930" t="s">
        <v>5652</v>
      </c>
      <c r="E4930" t="s">
        <v>7198</v>
      </c>
    </row>
    <row r="4931" spans="1:5" hidden="1">
      <c r="A4931" t="s">
        <v>8929</v>
      </c>
      <c r="B4931" t="s">
        <v>401</v>
      </c>
      <c r="C4931" t="s">
        <v>8930</v>
      </c>
      <c r="D4931" t="s">
        <v>5652</v>
      </c>
      <c r="E4931" t="s">
        <v>7198</v>
      </c>
    </row>
    <row r="4932" spans="1:5" hidden="1">
      <c r="A4932" t="s">
        <v>9223</v>
      </c>
      <c r="B4932" t="s">
        <v>580</v>
      </c>
      <c r="C4932" t="s">
        <v>9224</v>
      </c>
      <c r="D4932" t="s">
        <v>5652</v>
      </c>
      <c r="E4932" t="s">
        <v>7198</v>
      </c>
    </row>
    <row r="4933" spans="1:5" hidden="1">
      <c r="A4933" t="s">
        <v>9231</v>
      </c>
      <c r="B4933" t="s">
        <v>1049</v>
      </c>
      <c r="C4933" t="s">
        <v>9232</v>
      </c>
      <c r="D4933" t="s">
        <v>5652</v>
      </c>
      <c r="E4933" t="s">
        <v>7198</v>
      </c>
    </row>
    <row r="4934" spans="1:5" hidden="1">
      <c r="A4934" t="s">
        <v>9274</v>
      </c>
      <c r="B4934" t="s">
        <v>263</v>
      </c>
      <c r="C4934" t="s">
        <v>9275</v>
      </c>
      <c r="D4934" t="s">
        <v>5652</v>
      </c>
      <c r="E4934" t="s">
        <v>7198</v>
      </c>
    </row>
    <row r="4935" spans="1:5" hidden="1">
      <c r="A4935" t="s">
        <v>9466</v>
      </c>
      <c r="B4935" t="s">
        <v>93</v>
      </c>
      <c r="C4935" t="s">
        <v>9467</v>
      </c>
      <c r="D4935" t="s">
        <v>5652</v>
      </c>
      <c r="E4935" t="s">
        <v>7198</v>
      </c>
    </row>
    <row r="4936" spans="1:5" hidden="1">
      <c r="A4936" t="s">
        <v>9508</v>
      </c>
      <c r="B4936" t="s">
        <v>1050</v>
      </c>
      <c r="C4936" t="s">
        <v>9509</v>
      </c>
      <c r="D4936" t="s">
        <v>5652</v>
      </c>
      <c r="E4936" t="s">
        <v>7198</v>
      </c>
    </row>
    <row r="4937" spans="1:5" hidden="1">
      <c r="A4937" t="s">
        <v>9740</v>
      </c>
      <c r="B4937" t="s">
        <v>776</v>
      </c>
      <c r="C4937" t="s">
        <v>9741</v>
      </c>
      <c r="D4937" t="s">
        <v>5652</v>
      </c>
      <c r="E4937" t="s">
        <v>7198</v>
      </c>
    </row>
    <row r="4938" spans="1:5" hidden="1">
      <c r="A4938" t="s">
        <v>9886</v>
      </c>
      <c r="B4938" t="s">
        <v>213</v>
      </c>
      <c r="C4938" t="s">
        <v>9887</v>
      </c>
      <c r="D4938" t="s">
        <v>5652</v>
      </c>
      <c r="E4938" t="s">
        <v>7198</v>
      </c>
    </row>
    <row r="4939" spans="1:5" hidden="1">
      <c r="A4939" t="s">
        <v>10038</v>
      </c>
      <c r="B4939" t="s">
        <v>359</v>
      </c>
      <c r="C4939" t="s">
        <v>10039</v>
      </c>
      <c r="D4939" t="s">
        <v>5652</v>
      </c>
      <c r="E4939" t="s">
        <v>7198</v>
      </c>
    </row>
    <row r="4940" spans="1:5" hidden="1">
      <c r="A4940" t="s">
        <v>10040</v>
      </c>
      <c r="B4940" t="s">
        <v>131</v>
      </c>
      <c r="C4940" t="s">
        <v>10041</v>
      </c>
      <c r="D4940" t="s">
        <v>5652</v>
      </c>
      <c r="E4940" t="s">
        <v>7198</v>
      </c>
    </row>
    <row r="4941" spans="1:5" hidden="1">
      <c r="A4941" t="s">
        <v>10060</v>
      </c>
      <c r="B4941" t="s">
        <v>1070</v>
      </c>
      <c r="C4941" t="s">
        <v>10061</v>
      </c>
      <c r="D4941" t="s">
        <v>5652</v>
      </c>
      <c r="E4941" t="s">
        <v>7198</v>
      </c>
    </row>
    <row r="4942" spans="1:5" hidden="1">
      <c r="A4942" t="s">
        <v>10065</v>
      </c>
      <c r="B4942" t="s">
        <v>437</v>
      </c>
      <c r="C4942" t="s">
        <v>10066</v>
      </c>
      <c r="D4942" t="s">
        <v>5652</v>
      </c>
      <c r="E4942" t="s">
        <v>7198</v>
      </c>
    </row>
    <row r="4943" spans="1:5" hidden="1">
      <c r="A4943" t="s">
        <v>5897</v>
      </c>
      <c r="B4943" t="s">
        <v>1004</v>
      </c>
      <c r="C4943" t="s">
        <v>5898</v>
      </c>
      <c r="D4943" t="s">
        <v>5652</v>
      </c>
      <c r="E4943" t="s">
        <v>5900</v>
      </c>
    </row>
    <row r="4944" spans="1:5" hidden="1">
      <c r="A4944" t="s">
        <v>9804</v>
      </c>
      <c r="B4944" t="s">
        <v>127</v>
      </c>
      <c r="C4944" t="s">
        <v>9805</v>
      </c>
      <c r="D4944" t="s">
        <v>5652</v>
      </c>
      <c r="E4944" t="s">
        <v>5900</v>
      </c>
    </row>
    <row r="4945" spans="1:5" hidden="1">
      <c r="A4945" t="s">
        <v>6737</v>
      </c>
      <c r="B4945" t="s">
        <v>760</v>
      </c>
      <c r="C4945" t="s">
        <v>6738</v>
      </c>
      <c r="D4945" t="s">
        <v>5652</v>
      </c>
      <c r="E4945" t="s">
        <v>6739</v>
      </c>
    </row>
    <row r="4946" spans="1:5" hidden="1">
      <c r="A4946" t="s">
        <v>7783</v>
      </c>
      <c r="B4946" t="s">
        <v>790</v>
      </c>
      <c r="C4946" t="s">
        <v>7784</v>
      </c>
      <c r="D4946" t="s">
        <v>5652</v>
      </c>
      <c r="E4946" t="s">
        <v>6739</v>
      </c>
    </row>
    <row r="4947" spans="1:5" hidden="1">
      <c r="A4947" t="s">
        <v>7786</v>
      </c>
      <c r="B4947" t="s">
        <v>793</v>
      </c>
      <c r="C4947" t="s">
        <v>7787</v>
      </c>
      <c r="D4947" t="s">
        <v>5652</v>
      </c>
      <c r="E4947" t="s">
        <v>6739</v>
      </c>
    </row>
    <row r="4948" spans="1:5" hidden="1">
      <c r="A4948" t="s">
        <v>7803</v>
      </c>
      <c r="B4948" t="s">
        <v>682</v>
      </c>
      <c r="C4948" t="s">
        <v>7804</v>
      </c>
      <c r="D4948" t="s">
        <v>5652</v>
      </c>
      <c r="E4948" t="s">
        <v>6739</v>
      </c>
    </row>
    <row r="4949" spans="1:5" hidden="1">
      <c r="A4949" t="s">
        <v>8071</v>
      </c>
      <c r="B4949" t="s">
        <v>556</v>
      </c>
      <c r="C4949" t="s">
        <v>8072</v>
      </c>
      <c r="D4949" t="s">
        <v>5652</v>
      </c>
      <c r="E4949" t="s">
        <v>6739</v>
      </c>
    </row>
    <row r="4950" spans="1:5" hidden="1">
      <c r="A4950" t="s">
        <v>8110</v>
      </c>
      <c r="B4950" t="s">
        <v>283</v>
      </c>
      <c r="C4950" t="s">
        <v>8111</v>
      </c>
      <c r="D4950" t="s">
        <v>5652</v>
      </c>
      <c r="E4950" t="s">
        <v>6739</v>
      </c>
    </row>
    <row r="4951" spans="1:5" hidden="1">
      <c r="A4951" t="s">
        <v>8119</v>
      </c>
      <c r="B4951" t="s">
        <v>726</v>
      </c>
      <c r="C4951" t="s">
        <v>8120</v>
      </c>
      <c r="D4951" t="s">
        <v>5652</v>
      </c>
      <c r="E4951" t="s">
        <v>6739</v>
      </c>
    </row>
    <row r="4952" spans="1:5" hidden="1">
      <c r="A4952" t="s">
        <v>8129</v>
      </c>
      <c r="B4952" t="s">
        <v>373</v>
      </c>
      <c r="C4952" t="s">
        <v>8130</v>
      </c>
      <c r="D4952" t="s">
        <v>5652</v>
      </c>
      <c r="E4952" t="s">
        <v>6739</v>
      </c>
    </row>
    <row r="4953" spans="1:5" hidden="1">
      <c r="A4953" t="s">
        <v>8141</v>
      </c>
      <c r="B4953" t="s">
        <v>728</v>
      </c>
      <c r="C4953" t="s">
        <v>8142</v>
      </c>
      <c r="D4953" t="s">
        <v>5652</v>
      </c>
      <c r="E4953" t="s">
        <v>6739</v>
      </c>
    </row>
    <row r="4954" spans="1:5" hidden="1">
      <c r="A4954" t="s">
        <v>8159</v>
      </c>
      <c r="B4954" t="s">
        <v>483</v>
      </c>
      <c r="C4954" t="s">
        <v>8160</v>
      </c>
      <c r="D4954" t="s">
        <v>5652</v>
      </c>
      <c r="E4954" t="s">
        <v>6739</v>
      </c>
    </row>
    <row r="4955" spans="1:5" hidden="1">
      <c r="A4955" t="s">
        <v>8180</v>
      </c>
      <c r="B4955" t="s">
        <v>513</v>
      </c>
      <c r="C4955" t="s">
        <v>8181</v>
      </c>
      <c r="D4955" t="s">
        <v>5652</v>
      </c>
      <c r="E4955" t="s">
        <v>6739</v>
      </c>
    </row>
    <row r="4956" spans="1:5" hidden="1">
      <c r="A4956" t="s">
        <v>8192</v>
      </c>
      <c r="B4956" t="s">
        <v>429</v>
      </c>
      <c r="C4956" t="s">
        <v>8193</v>
      </c>
      <c r="D4956" t="s">
        <v>5652</v>
      </c>
      <c r="E4956" t="s">
        <v>6739</v>
      </c>
    </row>
    <row r="4957" spans="1:5" hidden="1">
      <c r="A4957" t="s">
        <v>8229</v>
      </c>
      <c r="B4957" t="s">
        <v>459</v>
      </c>
      <c r="C4957" t="s">
        <v>8230</v>
      </c>
      <c r="D4957" t="s">
        <v>5652</v>
      </c>
      <c r="E4957" t="s">
        <v>6739</v>
      </c>
    </row>
    <row r="4958" spans="1:5" hidden="1">
      <c r="A4958" t="s">
        <v>8242</v>
      </c>
      <c r="B4958" t="s">
        <v>467</v>
      </c>
      <c r="C4958" t="s">
        <v>8243</v>
      </c>
      <c r="D4958" t="s">
        <v>5652</v>
      </c>
      <c r="E4958" t="s">
        <v>6739</v>
      </c>
    </row>
    <row r="4959" spans="1:5" hidden="1">
      <c r="A4959" t="s">
        <v>8497</v>
      </c>
      <c r="B4959" t="s">
        <v>624</v>
      </c>
      <c r="C4959" t="s">
        <v>8498</v>
      </c>
      <c r="D4959" t="s">
        <v>5652</v>
      </c>
      <c r="E4959" t="s">
        <v>6739</v>
      </c>
    </row>
    <row r="4960" spans="1:5" hidden="1">
      <c r="A4960" t="s">
        <v>8523</v>
      </c>
      <c r="B4960" t="s">
        <v>271</v>
      </c>
      <c r="C4960" t="s">
        <v>8524</v>
      </c>
      <c r="D4960" t="s">
        <v>5652</v>
      </c>
      <c r="E4960" t="s">
        <v>6739</v>
      </c>
    </row>
    <row r="4961" spans="1:5" hidden="1">
      <c r="A4961" t="s">
        <v>8604</v>
      </c>
      <c r="B4961" t="s">
        <v>732</v>
      </c>
      <c r="C4961" t="s">
        <v>8605</v>
      </c>
      <c r="D4961" t="s">
        <v>5652</v>
      </c>
      <c r="E4961" t="s">
        <v>6739</v>
      </c>
    </row>
    <row r="4962" spans="1:5" hidden="1">
      <c r="A4962" t="s">
        <v>8611</v>
      </c>
      <c r="B4962" t="s">
        <v>688</v>
      </c>
      <c r="C4962" t="s">
        <v>8612</v>
      </c>
      <c r="D4962" t="s">
        <v>5652</v>
      </c>
      <c r="E4962" t="s">
        <v>6739</v>
      </c>
    </row>
    <row r="4963" spans="1:5" hidden="1">
      <c r="A4963" t="s">
        <v>8652</v>
      </c>
      <c r="B4963" t="s">
        <v>600</v>
      </c>
      <c r="C4963" t="s">
        <v>8653</v>
      </c>
      <c r="D4963" t="s">
        <v>5652</v>
      </c>
      <c r="E4963" t="s">
        <v>6739</v>
      </c>
    </row>
    <row r="4964" spans="1:5" hidden="1">
      <c r="A4964" t="s">
        <v>8680</v>
      </c>
      <c r="B4964" t="s">
        <v>79</v>
      </c>
      <c r="C4964" t="s">
        <v>8681</v>
      </c>
      <c r="D4964" t="s">
        <v>5652</v>
      </c>
      <c r="E4964" t="s">
        <v>6739</v>
      </c>
    </row>
    <row r="4965" spans="1:5" hidden="1">
      <c r="A4965" t="s">
        <v>8692</v>
      </c>
      <c r="B4965" t="s">
        <v>762</v>
      </c>
      <c r="C4965" t="s">
        <v>8693</v>
      </c>
      <c r="D4965" t="s">
        <v>5652</v>
      </c>
      <c r="E4965" t="s">
        <v>6739</v>
      </c>
    </row>
    <row r="4966" spans="1:5" hidden="1">
      <c r="A4966" t="s">
        <v>8699</v>
      </c>
      <c r="B4966" t="s">
        <v>481</v>
      </c>
      <c r="C4966" t="s">
        <v>8700</v>
      </c>
      <c r="D4966" t="s">
        <v>5652</v>
      </c>
      <c r="E4966" t="s">
        <v>6739</v>
      </c>
    </row>
    <row r="4967" spans="1:5" hidden="1">
      <c r="A4967" t="s">
        <v>8741</v>
      </c>
      <c r="B4967" t="s">
        <v>694</v>
      </c>
      <c r="C4967" t="s">
        <v>8742</v>
      </c>
      <c r="D4967" t="s">
        <v>5652</v>
      </c>
      <c r="E4967" t="s">
        <v>6739</v>
      </c>
    </row>
    <row r="4968" spans="1:5" hidden="1">
      <c r="A4968" t="s">
        <v>8744</v>
      </c>
      <c r="B4968" t="s">
        <v>764</v>
      </c>
      <c r="C4968" t="s">
        <v>8745</v>
      </c>
      <c r="D4968" t="s">
        <v>5652</v>
      </c>
      <c r="E4968" t="s">
        <v>6739</v>
      </c>
    </row>
    <row r="4969" spans="1:5" hidden="1">
      <c r="A4969" t="s">
        <v>8746</v>
      </c>
      <c r="B4969" t="s">
        <v>251</v>
      </c>
      <c r="C4969" t="s">
        <v>8747</v>
      </c>
      <c r="D4969" t="s">
        <v>5652</v>
      </c>
      <c r="E4969" t="s">
        <v>6739</v>
      </c>
    </row>
    <row r="4970" spans="1:5" hidden="1">
      <c r="A4970" t="s">
        <v>8766</v>
      </c>
      <c r="B4970" t="s">
        <v>766</v>
      </c>
      <c r="C4970" t="s">
        <v>8767</v>
      </c>
      <c r="D4970" t="s">
        <v>5652</v>
      </c>
      <c r="E4970" t="s">
        <v>6739</v>
      </c>
    </row>
    <row r="4971" spans="1:5" hidden="1">
      <c r="A4971" t="s">
        <v>8771</v>
      </c>
      <c r="B4971" t="s">
        <v>658</v>
      </c>
      <c r="C4971" t="s">
        <v>8772</v>
      </c>
      <c r="D4971" t="s">
        <v>5652</v>
      </c>
      <c r="E4971" t="s">
        <v>6739</v>
      </c>
    </row>
    <row r="4972" spans="1:5" hidden="1">
      <c r="A4972" t="s">
        <v>8789</v>
      </c>
      <c r="B4972" t="s">
        <v>768</v>
      </c>
      <c r="C4972" t="s">
        <v>8790</v>
      </c>
      <c r="D4972" t="s">
        <v>5652</v>
      </c>
      <c r="E4972" t="s">
        <v>6739</v>
      </c>
    </row>
    <row r="4973" spans="1:5" hidden="1">
      <c r="A4973" t="s">
        <v>8793</v>
      </c>
      <c r="B4973" t="s">
        <v>1045</v>
      </c>
      <c r="C4973" t="s">
        <v>8794</v>
      </c>
      <c r="D4973" t="s">
        <v>5652</v>
      </c>
      <c r="E4973" t="s">
        <v>6739</v>
      </c>
    </row>
    <row r="4974" spans="1:5" hidden="1">
      <c r="A4974" t="s">
        <v>8796</v>
      </c>
      <c r="B4974" t="s">
        <v>678</v>
      </c>
      <c r="C4974" t="s">
        <v>8797</v>
      </c>
      <c r="D4974" t="s">
        <v>5652</v>
      </c>
      <c r="E4974" t="s">
        <v>6739</v>
      </c>
    </row>
    <row r="4975" spans="1:5" hidden="1">
      <c r="A4975" t="s">
        <v>8808</v>
      </c>
      <c r="B4975" t="s">
        <v>1046</v>
      </c>
      <c r="C4975" t="s">
        <v>8809</v>
      </c>
      <c r="D4975" t="s">
        <v>5652</v>
      </c>
      <c r="E4975" t="s">
        <v>6739</v>
      </c>
    </row>
    <row r="4976" spans="1:5" hidden="1">
      <c r="A4976" t="s">
        <v>8813</v>
      </c>
      <c r="B4976" t="s">
        <v>770</v>
      </c>
      <c r="C4976" t="s">
        <v>8814</v>
      </c>
      <c r="D4976" t="s">
        <v>5652</v>
      </c>
      <c r="E4976" t="s">
        <v>6739</v>
      </c>
    </row>
    <row r="4977" spans="1:5" hidden="1">
      <c r="A4977" t="s">
        <v>8824</v>
      </c>
      <c r="B4977" t="s">
        <v>772</v>
      </c>
      <c r="C4977" t="s">
        <v>8825</v>
      </c>
      <c r="D4977" t="s">
        <v>5652</v>
      </c>
      <c r="E4977" t="s">
        <v>6739</v>
      </c>
    </row>
    <row r="4978" spans="1:5" hidden="1">
      <c r="A4978" t="s">
        <v>8841</v>
      </c>
      <c r="B4978" t="s">
        <v>640</v>
      </c>
      <c r="C4978" t="s">
        <v>8842</v>
      </c>
      <c r="D4978" t="s">
        <v>5652</v>
      </c>
      <c r="E4978" t="s">
        <v>6739</v>
      </c>
    </row>
    <row r="4979" spans="1:5" hidden="1">
      <c r="A4979" t="s">
        <v>8843</v>
      </c>
      <c r="B4979" t="s">
        <v>1047</v>
      </c>
      <c r="C4979" t="s">
        <v>8844</v>
      </c>
      <c r="D4979" t="s">
        <v>5652</v>
      </c>
      <c r="E4979" t="s">
        <v>6739</v>
      </c>
    </row>
    <row r="4980" spans="1:5" hidden="1">
      <c r="A4980" t="s">
        <v>8846</v>
      </c>
      <c r="B4980" t="s">
        <v>535</v>
      </c>
      <c r="C4980" t="s">
        <v>8847</v>
      </c>
      <c r="D4980" t="s">
        <v>5652</v>
      </c>
      <c r="E4980" t="s">
        <v>6739</v>
      </c>
    </row>
    <row r="4981" spans="1:5" hidden="1">
      <c r="A4981" t="s">
        <v>8848</v>
      </c>
      <c r="B4981" t="s">
        <v>684</v>
      </c>
      <c r="C4981" t="s">
        <v>8849</v>
      </c>
      <c r="D4981" t="s">
        <v>5652</v>
      </c>
      <c r="E4981" t="s">
        <v>6739</v>
      </c>
    </row>
    <row r="4982" spans="1:5" hidden="1">
      <c r="A4982" t="s">
        <v>8857</v>
      </c>
      <c r="B4982" t="s">
        <v>305</v>
      </c>
      <c r="C4982" t="s">
        <v>8858</v>
      </c>
      <c r="D4982" t="s">
        <v>5652</v>
      </c>
      <c r="E4982" t="s">
        <v>6739</v>
      </c>
    </row>
    <row r="4983" spans="1:5" hidden="1">
      <c r="A4983" t="s">
        <v>8867</v>
      </c>
      <c r="B4983" t="s">
        <v>774</v>
      </c>
      <c r="C4983" t="s">
        <v>8868</v>
      </c>
      <c r="D4983" t="s">
        <v>5652</v>
      </c>
      <c r="E4983" t="s">
        <v>6739</v>
      </c>
    </row>
    <row r="4984" spans="1:5" hidden="1">
      <c r="A4984" t="s">
        <v>8899</v>
      </c>
      <c r="B4984" t="s">
        <v>161</v>
      </c>
      <c r="C4984" t="s">
        <v>8900</v>
      </c>
      <c r="D4984" t="s">
        <v>5652</v>
      </c>
      <c r="E4984" t="s">
        <v>6739</v>
      </c>
    </row>
    <row r="4985" spans="1:5" hidden="1">
      <c r="A4985" t="s">
        <v>8929</v>
      </c>
      <c r="B4985" t="s">
        <v>401</v>
      </c>
      <c r="C4985" t="s">
        <v>8930</v>
      </c>
      <c r="D4985" t="s">
        <v>5652</v>
      </c>
      <c r="E4985" t="s">
        <v>6739</v>
      </c>
    </row>
    <row r="4986" spans="1:5" hidden="1">
      <c r="A4986" t="s">
        <v>8977</v>
      </c>
      <c r="B4986" t="s">
        <v>443</v>
      </c>
      <c r="C4986" t="s">
        <v>8978</v>
      </c>
      <c r="D4986" t="s">
        <v>5652</v>
      </c>
      <c r="E4986" t="s">
        <v>6739</v>
      </c>
    </row>
    <row r="4987" spans="1:5" hidden="1">
      <c r="A4987" t="s">
        <v>8984</v>
      </c>
      <c r="B4987" t="s">
        <v>778</v>
      </c>
      <c r="C4987" t="s">
        <v>8985</v>
      </c>
      <c r="D4987" t="s">
        <v>5652</v>
      </c>
      <c r="E4987" t="s">
        <v>6739</v>
      </c>
    </row>
    <row r="4988" spans="1:5" hidden="1">
      <c r="A4988" t="s">
        <v>8999</v>
      </c>
      <c r="B4988" t="s">
        <v>662</v>
      </c>
      <c r="C4988" t="s">
        <v>9000</v>
      </c>
      <c r="D4988" t="s">
        <v>5652</v>
      </c>
      <c r="E4988" t="s">
        <v>6739</v>
      </c>
    </row>
    <row r="4989" spans="1:5" hidden="1">
      <c r="A4989" t="s">
        <v>9013</v>
      </c>
      <c r="B4989" t="s">
        <v>782</v>
      </c>
      <c r="C4989" t="s">
        <v>9014</v>
      </c>
      <c r="D4989" t="s">
        <v>5652</v>
      </c>
      <c r="E4989" t="s">
        <v>6739</v>
      </c>
    </row>
    <row r="4990" spans="1:5" hidden="1">
      <c r="A4990" t="s">
        <v>9027</v>
      </c>
      <c r="B4990" t="s">
        <v>784</v>
      </c>
      <c r="C4990" t="s">
        <v>9028</v>
      </c>
      <c r="D4990" t="s">
        <v>5652</v>
      </c>
      <c r="E4990" t="s">
        <v>6739</v>
      </c>
    </row>
    <row r="4991" spans="1:5" hidden="1">
      <c r="A4991" t="s">
        <v>9071</v>
      </c>
      <c r="B4991" t="s">
        <v>630</v>
      </c>
      <c r="C4991" t="s">
        <v>9072</v>
      </c>
      <c r="D4991" t="s">
        <v>5652</v>
      </c>
      <c r="E4991" t="s">
        <v>6739</v>
      </c>
    </row>
    <row r="4992" spans="1:5" hidden="1">
      <c r="A4992" t="s">
        <v>9084</v>
      </c>
      <c r="B4992" t="s">
        <v>323</v>
      </c>
      <c r="C4992" t="s">
        <v>9085</v>
      </c>
      <c r="D4992" t="s">
        <v>5652</v>
      </c>
      <c r="E4992" t="s">
        <v>6739</v>
      </c>
    </row>
    <row r="4993" spans="1:5" hidden="1">
      <c r="A4993" t="s">
        <v>9103</v>
      </c>
      <c r="B4993" t="s">
        <v>43</v>
      </c>
      <c r="C4993" t="s">
        <v>9104</v>
      </c>
      <c r="D4993" t="s">
        <v>5652</v>
      </c>
      <c r="E4993" t="s">
        <v>6739</v>
      </c>
    </row>
    <row r="4994" spans="1:5" hidden="1">
      <c r="A4994" t="s">
        <v>9170</v>
      </c>
      <c r="B4994" t="s">
        <v>668</v>
      </c>
      <c r="C4994" t="s">
        <v>9171</v>
      </c>
      <c r="D4994" t="s">
        <v>5652</v>
      </c>
      <c r="E4994" t="s">
        <v>6739</v>
      </c>
    </row>
    <row r="4995" spans="1:5" hidden="1">
      <c r="A4995" t="s">
        <v>9180</v>
      </c>
      <c r="B4995" t="s">
        <v>313</v>
      </c>
      <c r="C4995" t="s">
        <v>9181</v>
      </c>
      <c r="D4995" t="s">
        <v>5652</v>
      </c>
      <c r="E4995" t="s">
        <v>6739</v>
      </c>
    </row>
    <row r="4996" spans="1:5" hidden="1">
      <c r="A4996" t="s">
        <v>9223</v>
      </c>
      <c r="B4996" t="s">
        <v>580</v>
      </c>
      <c r="C4996" t="s">
        <v>9224</v>
      </c>
      <c r="D4996" t="s">
        <v>5652</v>
      </c>
      <c r="E4996" t="s">
        <v>6739</v>
      </c>
    </row>
    <row r="4997" spans="1:5" hidden="1">
      <c r="A4997" t="s">
        <v>9234</v>
      </c>
      <c r="B4997" t="s">
        <v>809</v>
      </c>
      <c r="C4997" t="s">
        <v>9235</v>
      </c>
      <c r="D4997" t="s">
        <v>5652</v>
      </c>
      <c r="E4997" t="s">
        <v>6739</v>
      </c>
    </row>
    <row r="4998" spans="1:5" hidden="1">
      <c r="A4998" t="s">
        <v>9270</v>
      </c>
      <c r="B4998" t="s">
        <v>696</v>
      </c>
      <c r="C4998" t="s">
        <v>9271</v>
      </c>
      <c r="D4998" t="s">
        <v>5652</v>
      </c>
      <c r="E4998" t="s">
        <v>6739</v>
      </c>
    </row>
    <row r="4999" spans="1:5" hidden="1">
      <c r="A4999" t="s">
        <v>9274</v>
      </c>
      <c r="B4999" t="s">
        <v>263</v>
      </c>
      <c r="C4999" t="s">
        <v>9275</v>
      </c>
      <c r="D4999" t="s">
        <v>5652</v>
      </c>
      <c r="E4999" t="s">
        <v>6739</v>
      </c>
    </row>
    <row r="5000" spans="1:5" hidden="1">
      <c r="A5000" t="s">
        <v>9288</v>
      </c>
      <c r="B5000" t="s">
        <v>838</v>
      </c>
      <c r="C5000" t="s">
        <v>9289</v>
      </c>
      <c r="D5000" t="s">
        <v>5652</v>
      </c>
      <c r="E5000" t="s">
        <v>6739</v>
      </c>
    </row>
    <row r="5001" spans="1:5" hidden="1">
      <c r="A5001" t="s">
        <v>9293</v>
      </c>
      <c r="B5001" t="s">
        <v>840</v>
      </c>
      <c r="C5001" t="s">
        <v>9294</v>
      </c>
      <c r="D5001" t="s">
        <v>5652</v>
      </c>
      <c r="E5001" t="s">
        <v>6739</v>
      </c>
    </row>
    <row r="5002" spans="1:5" hidden="1">
      <c r="A5002" t="s">
        <v>9298</v>
      </c>
      <c r="B5002" t="s">
        <v>357</v>
      </c>
      <c r="C5002" t="s">
        <v>9299</v>
      </c>
      <c r="D5002" t="s">
        <v>5652</v>
      </c>
      <c r="E5002" t="s">
        <v>6739</v>
      </c>
    </row>
    <row r="5003" spans="1:5" hidden="1">
      <c r="A5003" t="s">
        <v>9319</v>
      </c>
      <c r="B5003" t="s">
        <v>852</v>
      </c>
      <c r="C5003" t="s">
        <v>9320</v>
      </c>
      <c r="D5003" t="s">
        <v>5652</v>
      </c>
      <c r="E5003" t="s">
        <v>6739</v>
      </c>
    </row>
    <row r="5004" spans="1:5" hidden="1">
      <c r="A5004" t="s">
        <v>9332</v>
      </c>
      <c r="B5004" t="s">
        <v>854</v>
      </c>
      <c r="C5004" t="s">
        <v>9333</v>
      </c>
      <c r="D5004" t="s">
        <v>5652</v>
      </c>
      <c r="E5004" t="s">
        <v>6739</v>
      </c>
    </row>
    <row r="5005" spans="1:5" hidden="1">
      <c r="A5005" t="s">
        <v>9344</v>
      </c>
      <c r="B5005" t="s">
        <v>864</v>
      </c>
      <c r="C5005" t="s">
        <v>9345</v>
      </c>
      <c r="D5005" t="s">
        <v>5652</v>
      </c>
      <c r="E5005" t="s">
        <v>6739</v>
      </c>
    </row>
    <row r="5006" spans="1:5" hidden="1">
      <c r="A5006" t="s">
        <v>9363</v>
      </c>
      <c r="B5006" t="s">
        <v>710</v>
      </c>
      <c r="C5006" t="s">
        <v>9364</v>
      </c>
      <c r="D5006" t="s">
        <v>5652</v>
      </c>
      <c r="E5006" t="s">
        <v>6739</v>
      </c>
    </row>
    <row r="5007" spans="1:5" hidden="1">
      <c r="A5007" t="s">
        <v>9426</v>
      </c>
      <c r="B5007" t="s">
        <v>568</v>
      </c>
      <c r="C5007" t="s">
        <v>9427</v>
      </c>
      <c r="D5007" t="s">
        <v>5652</v>
      </c>
      <c r="E5007" t="s">
        <v>6739</v>
      </c>
    </row>
    <row r="5008" spans="1:5" hidden="1">
      <c r="A5008" t="s">
        <v>9436</v>
      </c>
      <c r="B5008" t="s">
        <v>878</v>
      </c>
      <c r="C5008" t="s">
        <v>9437</v>
      </c>
      <c r="D5008" t="s">
        <v>5652</v>
      </c>
      <c r="E5008" t="s">
        <v>6739</v>
      </c>
    </row>
    <row r="5009" spans="1:5" hidden="1">
      <c r="A5009" t="s">
        <v>9453</v>
      </c>
      <c r="B5009" t="s">
        <v>880</v>
      </c>
      <c r="C5009" t="s">
        <v>9454</v>
      </c>
      <c r="D5009" t="s">
        <v>5652</v>
      </c>
      <c r="E5009" t="s">
        <v>6739</v>
      </c>
    </row>
    <row r="5010" spans="1:5" hidden="1">
      <c r="A5010" t="s">
        <v>9457</v>
      </c>
      <c r="B5010" t="s">
        <v>882</v>
      </c>
      <c r="C5010" t="s">
        <v>9458</v>
      </c>
      <c r="D5010" t="s">
        <v>5652</v>
      </c>
      <c r="E5010" t="s">
        <v>6739</v>
      </c>
    </row>
    <row r="5011" spans="1:5" hidden="1">
      <c r="A5011" t="s">
        <v>9463</v>
      </c>
      <c r="B5011" t="s">
        <v>505</v>
      </c>
      <c r="C5011" t="s">
        <v>9464</v>
      </c>
      <c r="D5011" t="s">
        <v>5652</v>
      </c>
      <c r="E5011" t="s">
        <v>6739</v>
      </c>
    </row>
    <row r="5012" spans="1:5" hidden="1">
      <c r="A5012" t="s">
        <v>9466</v>
      </c>
      <c r="B5012" t="s">
        <v>93</v>
      </c>
      <c r="C5012" t="s">
        <v>9467</v>
      </c>
      <c r="D5012" t="s">
        <v>5652</v>
      </c>
      <c r="E5012" t="s">
        <v>6739</v>
      </c>
    </row>
    <row r="5013" spans="1:5" hidden="1">
      <c r="A5013" t="s">
        <v>9538</v>
      </c>
      <c r="B5013" t="s">
        <v>676</v>
      </c>
      <c r="C5013" t="s">
        <v>9539</v>
      </c>
      <c r="D5013" t="s">
        <v>5652</v>
      </c>
      <c r="E5013" t="s">
        <v>6739</v>
      </c>
    </row>
    <row r="5014" spans="1:5" hidden="1">
      <c r="A5014" t="s">
        <v>9545</v>
      </c>
      <c r="B5014" t="s">
        <v>479</v>
      </c>
      <c r="C5014" t="s">
        <v>9546</v>
      </c>
      <c r="D5014" t="s">
        <v>5652</v>
      </c>
      <c r="E5014" t="s">
        <v>6739</v>
      </c>
    </row>
    <row r="5015" spans="1:5" hidden="1">
      <c r="A5015" t="s">
        <v>9568</v>
      </c>
      <c r="B5015" t="s">
        <v>259</v>
      </c>
      <c r="C5015" t="s">
        <v>9569</v>
      </c>
      <c r="D5015" t="s">
        <v>5652</v>
      </c>
      <c r="E5015" t="s">
        <v>6739</v>
      </c>
    </row>
    <row r="5016" spans="1:5" hidden="1">
      <c r="A5016" t="s">
        <v>8796</v>
      </c>
      <c r="B5016" t="s">
        <v>678</v>
      </c>
      <c r="C5016" t="s">
        <v>8797</v>
      </c>
      <c r="D5016" t="s">
        <v>5652</v>
      </c>
      <c r="E5016" t="s">
        <v>8799</v>
      </c>
    </row>
    <row r="5017" spans="1:5" hidden="1">
      <c r="A5017" t="s">
        <v>8867</v>
      </c>
      <c r="B5017" t="s">
        <v>774</v>
      </c>
      <c r="C5017" t="s">
        <v>8868</v>
      </c>
      <c r="D5017" t="s">
        <v>5652</v>
      </c>
      <c r="E5017" t="s">
        <v>8799</v>
      </c>
    </row>
    <row r="5018" spans="1:5" hidden="1">
      <c r="A5018" t="s">
        <v>8771</v>
      </c>
      <c r="B5018" t="s">
        <v>658</v>
      </c>
      <c r="C5018" t="s">
        <v>8772</v>
      </c>
      <c r="D5018" t="s">
        <v>5652</v>
      </c>
      <c r="E5018" t="s">
        <v>8774</v>
      </c>
    </row>
    <row r="5019" spans="1:5" hidden="1">
      <c r="A5019" t="s">
        <v>8824</v>
      </c>
      <c r="B5019" t="s">
        <v>772</v>
      </c>
      <c r="C5019" t="s">
        <v>8825</v>
      </c>
      <c r="D5019" t="s">
        <v>5652</v>
      </c>
      <c r="E5019" t="s">
        <v>8774</v>
      </c>
    </row>
    <row r="5020" spans="1:5" hidden="1">
      <c r="A5020" t="s">
        <v>9332</v>
      </c>
      <c r="B5020" t="s">
        <v>854</v>
      </c>
      <c r="C5020" t="s">
        <v>9333</v>
      </c>
      <c r="D5020" t="s">
        <v>5652</v>
      </c>
      <c r="E5020" t="s">
        <v>8774</v>
      </c>
    </row>
    <row r="5021" spans="1:5" hidden="1">
      <c r="A5021" t="s">
        <v>8771</v>
      </c>
      <c r="B5021" t="s">
        <v>658</v>
      </c>
      <c r="C5021" t="s">
        <v>8772</v>
      </c>
      <c r="D5021" t="s">
        <v>5652</v>
      </c>
      <c r="E5021" t="s">
        <v>8775</v>
      </c>
    </row>
    <row r="5022" spans="1:5" hidden="1">
      <c r="A5022" t="s">
        <v>8824</v>
      </c>
      <c r="B5022" t="s">
        <v>772</v>
      </c>
      <c r="C5022" t="s">
        <v>8825</v>
      </c>
      <c r="D5022" t="s">
        <v>5652</v>
      </c>
      <c r="E5022" t="s">
        <v>8775</v>
      </c>
    </row>
    <row r="5023" spans="1:5" hidden="1">
      <c r="A5023" t="s">
        <v>8867</v>
      </c>
      <c r="B5023" t="s">
        <v>774</v>
      </c>
      <c r="C5023" t="s">
        <v>8868</v>
      </c>
      <c r="D5023" t="s">
        <v>5652</v>
      </c>
      <c r="E5023" t="s">
        <v>8775</v>
      </c>
    </row>
    <row r="5024" spans="1:5" hidden="1">
      <c r="A5024" t="s">
        <v>9236</v>
      </c>
      <c r="B5024" t="s">
        <v>253</v>
      </c>
      <c r="C5024" t="s">
        <v>9237</v>
      </c>
      <c r="D5024" t="s">
        <v>5652</v>
      </c>
      <c r="E5024" t="s">
        <v>9238</v>
      </c>
    </row>
    <row r="5025" spans="1:5" hidden="1">
      <c r="A5025" t="s">
        <v>6116</v>
      </c>
      <c r="B5025" t="s">
        <v>648</v>
      </c>
      <c r="C5025" t="s">
        <v>6117</v>
      </c>
      <c r="D5025" t="s">
        <v>5654</v>
      </c>
      <c r="E5025" t="s">
        <v>6123</v>
      </c>
    </row>
    <row r="5026" spans="1:5" hidden="1">
      <c r="A5026" t="s">
        <v>8277</v>
      </c>
      <c r="B5026" t="s">
        <v>53</v>
      </c>
      <c r="C5026" t="s">
        <v>8278</v>
      </c>
      <c r="D5026" t="s">
        <v>5654</v>
      </c>
      <c r="E5026" t="s">
        <v>6123</v>
      </c>
    </row>
    <row r="5027" spans="1:5" hidden="1">
      <c r="A5027" t="s">
        <v>8699</v>
      </c>
      <c r="B5027" t="s">
        <v>481</v>
      </c>
      <c r="C5027" t="s">
        <v>8700</v>
      </c>
      <c r="D5027" t="s">
        <v>5654</v>
      </c>
      <c r="E5027" t="s">
        <v>6123</v>
      </c>
    </row>
    <row r="5028" spans="1:5" hidden="1">
      <c r="A5028" t="s">
        <v>9170</v>
      </c>
      <c r="B5028" t="s">
        <v>668</v>
      </c>
      <c r="C5028" t="s">
        <v>9171</v>
      </c>
      <c r="D5028" t="s">
        <v>5654</v>
      </c>
      <c r="E5028" t="s">
        <v>6123</v>
      </c>
    </row>
    <row r="5029" spans="1:5" hidden="1">
      <c r="A5029" t="s">
        <v>9236</v>
      </c>
      <c r="B5029" t="s">
        <v>253</v>
      </c>
      <c r="C5029" t="s">
        <v>9237</v>
      </c>
      <c r="D5029" t="s">
        <v>5654</v>
      </c>
      <c r="E5029" t="s">
        <v>6123</v>
      </c>
    </row>
    <row r="5030" spans="1:5" hidden="1">
      <c r="A5030" t="s">
        <v>9475</v>
      </c>
      <c r="B5030" t="s">
        <v>113</v>
      </c>
      <c r="C5030" t="s">
        <v>9476</v>
      </c>
      <c r="D5030" t="s">
        <v>5654</v>
      </c>
      <c r="E5030" t="s">
        <v>6123</v>
      </c>
    </row>
    <row r="5031" spans="1:5" hidden="1">
      <c r="A5031" t="s">
        <v>9510</v>
      </c>
      <c r="B5031" t="s">
        <v>706</v>
      </c>
      <c r="C5031" t="s">
        <v>9511</v>
      </c>
      <c r="D5031" t="s">
        <v>5654</v>
      </c>
      <c r="E5031" t="s">
        <v>6123</v>
      </c>
    </row>
    <row r="5032" spans="1:5" hidden="1">
      <c r="A5032" t="s">
        <v>6963</v>
      </c>
      <c r="B5032" t="s">
        <v>652</v>
      </c>
      <c r="C5032" t="s">
        <v>6964</v>
      </c>
      <c r="D5032" t="s">
        <v>5655</v>
      </c>
      <c r="E5032" t="s">
        <v>6970</v>
      </c>
    </row>
    <row r="5033" spans="1:5" hidden="1">
      <c r="A5033" t="s">
        <v>8277</v>
      </c>
      <c r="B5033" t="s">
        <v>53</v>
      </c>
      <c r="C5033" t="s">
        <v>8278</v>
      </c>
      <c r="D5033" t="s">
        <v>5655</v>
      </c>
      <c r="E5033" t="s">
        <v>6970</v>
      </c>
    </row>
    <row r="5034" spans="1:5" hidden="1">
      <c r="A5034" t="s">
        <v>8560</v>
      </c>
      <c r="B5034" t="s">
        <v>674</v>
      </c>
      <c r="C5034" t="s">
        <v>8561</v>
      </c>
      <c r="D5034" t="s">
        <v>5655</v>
      </c>
      <c r="E5034" t="s">
        <v>6970</v>
      </c>
    </row>
    <row r="5035" spans="1:5" hidden="1">
      <c r="A5035" t="s">
        <v>8991</v>
      </c>
      <c r="B5035" t="s">
        <v>780</v>
      </c>
      <c r="C5035" t="s">
        <v>8992</v>
      </c>
      <c r="D5035" t="s">
        <v>5655</v>
      </c>
      <c r="E5035" t="s">
        <v>6970</v>
      </c>
    </row>
    <row r="5036" spans="1:5" hidden="1">
      <c r="A5036" t="s">
        <v>9064</v>
      </c>
      <c r="B5036" t="s">
        <v>795</v>
      </c>
      <c r="C5036" t="s">
        <v>9065</v>
      </c>
      <c r="D5036" t="s">
        <v>5655</v>
      </c>
      <c r="E5036" t="s">
        <v>6970</v>
      </c>
    </row>
    <row r="5037" spans="1:5" hidden="1">
      <c r="A5037" t="s">
        <v>9385</v>
      </c>
      <c r="B5037" t="s">
        <v>297</v>
      </c>
      <c r="C5037" t="s">
        <v>9386</v>
      </c>
      <c r="D5037" t="s">
        <v>5655</v>
      </c>
      <c r="E5037" t="s">
        <v>6970</v>
      </c>
    </row>
    <row r="5038" spans="1:5" hidden="1">
      <c r="A5038" t="s">
        <v>9396</v>
      </c>
      <c r="B5038" t="s">
        <v>439</v>
      </c>
      <c r="C5038" t="s">
        <v>9397</v>
      </c>
      <c r="D5038" t="s">
        <v>5655</v>
      </c>
      <c r="E5038" t="s">
        <v>6970</v>
      </c>
    </row>
    <row r="5039" spans="1:5" hidden="1">
      <c r="A5039" t="s">
        <v>9475</v>
      </c>
      <c r="B5039" t="s">
        <v>113</v>
      </c>
      <c r="C5039" t="s">
        <v>9476</v>
      </c>
      <c r="D5039" t="s">
        <v>5655</v>
      </c>
      <c r="E5039" t="s">
        <v>6970</v>
      </c>
    </row>
    <row r="5040" spans="1:5" hidden="1">
      <c r="A5040" t="s">
        <v>9510</v>
      </c>
      <c r="B5040" t="s">
        <v>706</v>
      </c>
      <c r="C5040" t="s">
        <v>9511</v>
      </c>
      <c r="D5040" t="s">
        <v>5655</v>
      </c>
      <c r="E5040" t="s">
        <v>6970</v>
      </c>
    </row>
    <row r="5041" spans="1:5" hidden="1">
      <c r="A5041" t="s">
        <v>9535</v>
      </c>
      <c r="B5041" t="s">
        <v>626</v>
      </c>
      <c r="C5041" t="s">
        <v>9536</v>
      </c>
      <c r="D5041" t="s">
        <v>5655</v>
      </c>
      <c r="E5041" t="s">
        <v>6970</v>
      </c>
    </row>
    <row r="5042" spans="1:5" hidden="1">
      <c r="A5042" t="s">
        <v>7969</v>
      </c>
      <c r="B5042" t="s">
        <v>471</v>
      </c>
      <c r="C5042" t="s">
        <v>7970</v>
      </c>
      <c r="D5042" t="s">
        <v>5652</v>
      </c>
      <c r="E5042" t="s">
        <v>7971</v>
      </c>
    </row>
    <row r="5043" spans="1:5" hidden="1">
      <c r="A5043" t="s">
        <v>6058</v>
      </c>
      <c r="B5043" t="s">
        <v>287</v>
      </c>
      <c r="C5043" t="s">
        <v>6059</v>
      </c>
      <c r="D5043" t="s">
        <v>5652</v>
      </c>
      <c r="E5043" t="s">
        <v>6066</v>
      </c>
    </row>
    <row r="5044" spans="1:5" hidden="1">
      <c r="A5044" t="s">
        <v>6108</v>
      </c>
      <c r="B5044" t="s">
        <v>185</v>
      </c>
      <c r="C5044" t="s">
        <v>6109</v>
      </c>
      <c r="D5044" t="s">
        <v>5652</v>
      </c>
      <c r="E5044" t="s">
        <v>6066</v>
      </c>
    </row>
    <row r="5045" spans="1:5" hidden="1">
      <c r="A5045" t="s">
        <v>6112</v>
      </c>
      <c r="B5045" t="s">
        <v>1008</v>
      </c>
      <c r="C5045" t="s">
        <v>6113</v>
      </c>
      <c r="D5045" t="s">
        <v>5652</v>
      </c>
      <c r="E5045" t="s">
        <v>6066</v>
      </c>
    </row>
    <row r="5046" spans="1:5" hidden="1">
      <c r="A5046" t="s">
        <v>6262</v>
      </c>
      <c r="B5046" t="s">
        <v>339</v>
      </c>
      <c r="C5046" t="s">
        <v>6263</v>
      </c>
      <c r="D5046" t="s">
        <v>5652</v>
      </c>
      <c r="E5046" t="s">
        <v>6066</v>
      </c>
    </row>
    <row r="5047" spans="1:5" hidden="1">
      <c r="A5047" t="s">
        <v>9641</v>
      </c>
      <c r="B5047" t="s">
        <v>754</v>
      </c>
      <c r="C5047" t="s">
        <v>9642</v>
      </c>
      <c r="D5047" t="s">
        <v>5652</v>
      </c>
      <c r="E5047" t="s">
        <v>6066</v>
      </c>
    </row>
    <row r="5048" spans="1:5" hidden="1">
      <c r="A5048" t="s">
        <v>9952</v>
      </c>
      <c r="B5048" t="s">
        <v>1065</v>
      </c>
      <c r="C5048" t="s">
        <v>9953</v>
      </c>
      <c r="D5048" t="s">
        <v>5652</v>
      </c>
      <c r="E5048" t="s">
        <v>6066</v>
      </c>
    </row>
    <row r="5049" spans="1:5" hidden="1">
      <c r="A5049" t="s">
        <v>9952</v>
      </c>
      <c r="B5049" t="s">
        <v>1065</v>
      </c>
      <c r="C5049" t="s">
        <v>9953</v>
      </c>
      <c r="D5049" t="s">
        <v>5655</v>
      </c>
      <c r="E5049" t="s">
        <v>9956</v>
      </c>
    </row>
    <row r="5050" spans="1:5" hidden="1">
      <c r="A5050" t="s">
        <v>9106</v>
      </c>
      <c r="B5050" t="s">
        <v>560</v>
      </c>
      <c r="C5050" t="s">
        <v>9107</v>
      </c>
      <c r="D5050" t="s">
        <v>5655</v>
      </c>
      <c r="E5050" t="s">
        <v>9111</v>
      </c>
    </row>
    <row r="5051" spans="1:5" hidden="1">
      <c r="A5051" t="s">
        <v>6165</v>
      </c>
      <c r="B5051" t="s">
        <v>191</v>
      </c>
      <c r="C5051" t="s">
        <v>6166</v>
      </c>
      <c r="D5051" t="s">
        <v>5655</v>
      </c>
      <c r="E5051" t="s">
        <v>6186</v>
      </c>
    </row>
    <row r="5052" spans="1:5" hidden="1">
      <c r="A5052" t="s">
        <v>6582</v>
      </c>
      <c r="B5052" t="s">
        <v>742</v>
      </c>
      <c r="C5052" t="s">
        <v>6583</v>
      </c>
      <c r="D5052" t="s">
        <v>5655</v>
      </c>
      <c r="E5052" t="s">
        <v>6186</v>
      </c>
    </row>
    <row r="5053" spans="1:5" hidden="1">
      <c r="A5053" t="s">
        <v>6603</v>
      </c>
      <c r="B5053" t="s">
        <v>744</v>
      </c>
      <c r="C5053" t="s">
        <v>6604</v>
      </c>
      <c r="D5053" t="s">
        <v>5655</v>
      </c>
      <c r="E5053" t="s">
        <v>6186</v>
      </c>
    </row>
    <row r="5054" spans="1:5" hidden="1">
      <c r="A5054" t="s">
        <v>6612</v>
      </c>
      <c r="B5054" t="s">
        <v>441</v>
      </c>
      <c r="C5054" t="s">
        <v>6613</v>
      </c>
      <c r="D5054" t="s">
        <v>5655</v>
      </c>
      <c r="E5054" t="s">
        <v>6186</v>
      </c>
    </row>
    <row r="5055" spans="1:5" hidden="1">
      <c r="A5055" t="s">
        <v>6636</v>
      </c>
      <c r="B5055" t="s">
        <v>337</v>
      </c>
      <c r="C5055" t="s">
        <v>6637</v>
      </c>
      <c r="D5055" t="s">
        <v>5655</v>
      </c>
      <c r="E5055" t="s">
        <v>6186</v>
      </c>
    </row>
    <row r="5056" spans="1:5" hidden="1">
      <c r="A5056" t="s">
        <v>9064</v>
      </c>
      <c r="B5056" t="s">
        <v>795</v>
      </c>
      <c r="C5056" t="s">
        <v>9065</v>
      </c>
      <c r="D5056" t="s">
        <v>5655</v>
      </c>
      <c r="E5056" t="s">
        <v>6186</v>
      </c>
    </row>
    <row r="5057" spans="1:5" hidden="1">
      <c r="A5057" t="s">
        <v>9113</v>
      </c>
      <c r="B5057" t="s">
        <v>109</v>
      </c>
      <c r="C5057" t="s">
        <v>9114</v>
      </c>
      <c r="D5057" t="s">
        <v>5655</v>
      </c>
      <c r="E5057" t="s">
        <v>6186</v>
      </c>
    </row>
    <row r="5058" spans="1:5" hidden="1">
      <c r="A5058" t="s">
        <v>9126</v>
      </c>
      <c r="B5058" t="s">
        <v>377</v>
      </c>
      <c r="C5058" t="s">
        <v>9127</v>
      </c>
      <c r="D5058" t="s">
        <v>5655</v>
      </c>
      <c r="E5058" t="s">
        <v>6186</v>
      </c>
    </row>
    <row r="5059" spans="1:5" hidden="1">
      <c r="A5059" t="s">
        <v>8321</v>
      </c>
      <c r="B5059" t="s">
        <v>449</v>
      </c>
      <c r="C5059" t="s">
        <v>8322</v>
      </c>
      <c r="D5059" t="s">
        <v>5654</v>
      </c>
      <c r="E5059" t="s">
        <v>8323</v>
      </c>
    </row>
    <row r="5060" spans="1:5" hidden="1">
      <c r="A5060" t="s">
        <v>8295</v>
      </c>
      <c r="B5060" t="s">
        <v>139</v>
      </c>
      <c r="C5060" t="s">
        <v>8296</v>
      </c>
      <c r="D5060" t="s">
        <v>5652</v>
      </c>
      <c r="E5060" t="s">
        <v>8297</v>
      </c>
    </row>
    <row r="5061" spans="1:5" hidden="1">
      <c r="A5061" t="s">
        <v>6165</v>
      </c>
      <c r="B5061" t="s">
        <v>191</v>
      </c>
      <c r="C5061" t="s">
        <v>6166</v>
      </c>
      <c r="D5061" t="s">
        <v>5655</v>
      </c>
      <c r="E5061" t="s">
        <v>6187</v>
      </c>
    </row>
    <row r="5062" spans="1:5" hidden="1">
      <c r="A5062" t="s">
        <v>6165</v>
      </c>
      <c r="B5062" t="s">
        <v>191</v>
      </c>
      <c r="C5062" t="s">
        <v>6166</v>
      </c>
      <c r="D5062" t="s">
        <v>5655</v>
      </c>
      <c r="E5062" t="s">
        <v>6188</v>
      </c>
    </row>
    <row r="5063" spans="1:5" hidden="1">
      <c r="A5063" t="s">
        <v>9126</v>
      </c>
      <c r="B5063" t="s">
        <v>377</v>
      </c>
      <c r="C5063" t="s">
        <v>9127</v>
      </c>
      <c r="D5063" t="s">
        <v>5654</v>
      </c>
      <c r="E5063" t="s">
        <v>9132</v>
      </c>
    </row>
    <row r="5064" spans="1:5" hidden="1">
      <c r="A5064" t="s">
        <v>7980</v>
      </c>
      <c r="B5064" t="s">
        <v>856</v>
      </c>
      <c r="C5064" t="s">
        <v>7981</v>
      </c>
      <c r="D5064" t="s">
        <v>5655</v>
      </c>
      <c r="E5064" t="s">
        <v>7984</v>
      </c>
    </row>
    <row r="5065" spans="1:5" hidden="1">
      <c r="A5065" t="s">
        <v>9113</v>
      </c>
      <c r="B5065" t="s">
        <v>109</v>
      </c>
      <c r="C5065" t="s">
        <v>9114</v>
      </c>
      <c r="D5065" t="s">
        <v>5655</v>
      </c>
      <c r="E5065" t="s">
        <v>7984</v>
      </c>
    </row>
    <row r="5066" spans="1:5" hidden="1">
      <c r="A5066" t="s">
        <v>9126</v>
      </c>
      <c r="B5066" t="s">
        <v>377</v>
      </c>
      <c r="C5066" t="s">
        <v>9127</v>
      </c>
      <c r="D5066" t="s">
        <v>5655</v>
      </c>
      <c r="E5066" t="s">
        <v>7984</v>
      </c>
    </row>
    <row r="5067" spans="1:5" hidden="1">
      <c r="A5067" t="s">
        <v>9566</v>
      </c>
      <c r="B5067" t="s">
        <v>269</v>
      </c>
      <c r="C5067" t="s">
        <v>9567</v>
      </c>
      <c r="D5067" t="s">
        <v>5655</v>
      </c>
      <c r="E5067" t="s">
        <v>7984</v>
      </c>
    </row>
    <row r="5068" spans="1:5" hidden="1">
      <c r="A5068" t="s">
        <v>9113</v>
      </c>
      <c r="B5068" t="s">
        <v>109</v>
      </c>
      <c r="C5068" t="s">
        <v>9114</v>
      </c>
      <c r="D5068" t="s">
        <v>5655</v>
      </c>
      <c r="E5068" t="s">
        <v>9117</v>
      </c>
    </row>
    <row r="5069" spans="1:5" hidden="1">
      <c r="A5069" t="s">
        <v>9156</v>
      </c>
      <c r="B5069" t="s">
        <v>183</v>
      </c>
      <c r="C5069" t="s">
        <v>9157</v>
      </c>
      <c r="D5069" t="s">
        <v>5655</v>
      </c>
      <c r="E5069" t="s">
        <v>9117</v>
      </c>
    </row>
    <row r="5070" spans="1:5" hidden="1">
      <c r="A5070" t="s">
        <v>5656</v>
      </c>
      <c r="B5070" t="s">
        <v>39</v>
      </c>
      <c r="C5070" t="s">
        <v>5657</v>
      </c>
      <c r="D5070" t="s">
        <v>5655</v>
      </c>
      <c r="E5070" t="s">
        <v>5733</v>
      </c>
    </row>
    <row r="5071" spans="1:5" hidden="1">
      <c r="A5071" t="s">
        <v>6448</v>
      </c>
      <c r="B5071" t="s">
        <v>149</v>
      </c>
      <c r="C5071" t="s">
        <v>6449</v>
      </c>
      <c r="D5071" t="s">
        <v>5655</v>
      </c>
      <c r="E5071" t="s">
        <v>6452</v>
      </c>
    </row>
    <row r="5072" spans="1:5" hidden="1">
      <c r="A5072" t="s">
        <v>6457</v>
      </c>
      <c r="B5072" t="s">
        <v>672</v>
      </c>
      <c r="C5072" t="s">
        <v>6458</v>
      </c>
      <c r="D5072" t="s">
        <v>5655</v>
      </c>
      <c r="E5072" t="s">
        <v>6452</v>
      </c>
    </row>
    <row r="5073" spans="1:5" hidden="1">
      <c r="A5073" t="s">
        <v>7669</v>
      </c>
      <c r="B5073" t="s">
        <v>31</v>
      </c>
      <c r="C5073" t="s">
        <v>4270</v>
      </c>
      <c r="D5073" t="s">
        <v>5655</v>
      </c>
      <c r="E5073" t="s">
        <v>6452</v>
      </c>
    </row>
    <row r="5074" spans="1:5" hidden="1">
      <c r="A5074" t="s">
        <v>7881</v>
      </c>
      <c r="B5074" t="s">
        <v>247</v>
      </c>
      <c r="C5074" t="s">
        <v>7882</v>
      </c>
      <c r="D5074" t="s">
        <v>5655</v>
      </c>
      <c r="E5074" t="s">
        <v>6452</v>
      </c>
    </row>
    <row r="5075" spans="1:5" hidden="1">
      <c r="A5075" t="s">
        <v>7901</v>
      </c>
      <c r="B5075" t="s">
        <v>25</v>
      </c>
      <c r="C5075" t="s">
        <v>7902</v>
      </c>
      <c r="D5075" t="s">
        <v>5655</v>
      </c>
      <c r="E5075" t="s">
        <v>6452</v>
      </c>
    </row>
    <row r="5076" spans="1:5" hidden="1">
      <c r="A5076" t="s">
        <v>7911</v>
      </c>
      <c r="B5076" t="s">
        <v>527</v>
      </c>
      <c r="C5076" t="s">
        <v>7912</v>
      </c>
      <c r="D5076" t="s">
        <v>5655</v>
      </c>
      <c r="E5076" t="s">
        <v>6452</v>
      </c>
    </row>
    <row r="5077" spans="1:5" hidden="1">
      <c r="A5077" t="s">
        <v>8295</v>
      </c>
      <c r="B5077" t="s">
        <v>139</v>
      </c>
      <c r="C5077" t="s">
        <v>8296</v>
      </c>
      <c r="D5077" t="s">
        <v>5655</v>
      </c>
      <c r="E5077" t="s">
        <v>6452</v>
      </c>
    </row>
    <row r="5078" spans="1:5" hidden="1">
      <c r="A5078" t="s">
        <v>8307</v>
      </c>
      <c r="B5078" t="s">
        <v>199</v>
      </c>
      <c r="C5078" t="s">
        <v>8308</v>
      </c>
      <c r="D5078" t="s">
        <v>5655</v>
      </c>
      <c r="E5078" t="s">
        <v>6452</v>
      </c>
    </row>
    <row r="5079" spans="1:5" hidden="1">
      <c r="A5079" t="s">
        <v>8309</v>
      </c>
      <c r="B5079" t="s">
        <v>656</v>
      </c>
      <c r="C5079" t="s">
        <v>8310</v>
      </c>
      <c r="D5079" t="s">
        <v>5655</v>
      </c>
      <c r="E5079" t="s">
        <v>6452</v>
      </c>
    </row>
    <row r="5080" spans="1:5" hidden="1">
      <c r="A5080" t="s">
        <v>8321</v>
      </c>
      <c r="B5080" t="s">
        <v>449</v>
      </c>
      <c r="C5080" t="s">
        <v>8322</v>
      </c>
      <c r="D5080" t="s">
        <v>5655</v>
      </c>
      <c r="E5080" t="s">
        <v>6452</v>
      </c>
    </row>
    <row r="5081" spans="1:5" hidden="1">
      <c r="A5081" t="s">
        <v>8449</v>
      </c>
      <c r="B5081" t="s">
        <v>616</v>
      </c>
      <c r="C5081" t="s">
        <v>8450</v>
      </c>
      <c r="D5081" t="s">
        <v>5655</v>
      </c>
      <c r="E5081" t="s">
        <v>6452</v>
      </c>
    </row>
    <row r="5082" spans="1:5" hidden="1">
      <c r="A5082" t="s">
        <v>9646</v>
      </c>
      <c r="B5082" t="s">
        <v>291</v>
      </c>
      <c r="C5082" t="s">
        <v>9647</v>
      </c>
      <c r="D5082" t="s">
        <v>5655</v>
      </c>
      <c r="E5082" t="s">
        <v>6452</v>
      </c>
    </row>
    <row r="5083" spans="1:5" hidden="1">
      <c r="A5083" t="s">
        <v>9755</v>
      </c>
      <c r="B5083" t="s">
        <v>301</v>
      </c>
      <c r="C5083" t="s">
        <v>9756</v>
      </c>
      <c r="D5083" t="s">
        <v>5655</v>
      </c>
      <c r="E5083" t="s">
        <v>6452</v>
      </c>
    </row>
    <row r="5084" spans="1:5" hidden="1">
      <c r="A5084" t="s">
        <v>9113</v>
      </c>
      <c r="B5084" t="s">
        <v>109</v>
      </c>
      <c r="C5084" t="s">
        <v>9114</v>
      </c>
      <c r="D5084" t="s">
        <v>5655</v>
      </c>
      <c r="E5084" t="s">
        <v>9119</v>
      </c>
    </row>
    <row r="5085" spans="1:5" hidden="1">
      <c r="A5085" t="s">
        <v>9156</v>
      </c>
      <c r="B5085" t="s">
        <v>183</v>
      </c>
      <c r="C5085" t="s">
        <v>9157</v>
      </c>
      <c r="D5085" t="s">
        <v>5655</v>
      </c>
      <c r="E5085" t="s">
        <v>9119</v>
      </c>
    </row>
    <row r="5086" spans="1:5" hidden="1">
      <c r="A5086" t="s">
        <v>9126</v>
      </c>
      <c r="B5086" t="s">
        <v>377</v>
      </c>
      <c r="C5086" t="s">
        <v>9127</v>
      </c>
      <c r="D5086" t="s">
        <v>5655</v>
      </c>
      <c r="E5086" t="s">
        <v>9142</v>
      </c>
    </row>
    <row r="5087" spans="1:5" hidden="1">
      <c r="A5087" t="s">
        <v>9566</v>
      </c>
      <c r="B5087" t="s">
        <v>269</v>
      </c>
      <c r="C5087" t="s">
        <v>9567</v>
      </c>
      <c r="D5087" t="s">
        <v>5655</v>
      </c>
      <c r="E5087" t="s">
        <v>9142</v>
      </c>
    </row>
    <row r="5088" spans="1:5" hidden="1">
      <c r="A5088" t="s">
        <v>9113</v>
      </c>
      <c r="B5088" t="s">
        <v>109</v>
      </c>
      <c r="C5088" t="s">
        <v>9114</v>
      </c>
      <c r="D5088" t="s">
        <v>5655</v>
      </c>
      <c r="E5088" t="s">
        <v>9120</v>
      </c>
    </row>
    <row r="5089" spans="1:5" hidden="1">
      <c r="A5089" t="s">
        <v>9126</v>
      </c>
      <c r="B5089" t="s">
        <v>377</v>
      </c>
      <c r="C5089" t="s">
        <v>9127</v>
      </c>
      <c r="D5089" t="s">
        <v>5655</v>
      </c>
      <c r="E5089" t="s">
        <v>9120</v>
      </c>
    </row>
    <row r="5090" spans="1:5" hidden="1">
      <c r="A5090" t="s">
        <v>9566</v>
      </c>
      <c r="B5090" t="s">
        <v>269</v>
      </c>
      <c r="C5090" t="s">
        <v>9567</v>
      </c>
      <c r="D5090" t="s">
        <v>5655</v>
      </c>
      <c r="E5090" t="s">
        <v>9120</v>
      </c>
    </row>
    <row r="5091" spans="1:5" hidden="1">
      <c r="A5091" t="s">
        <v>9113</v>
      </c>
      <c r="B5091" t="s">
        <v>109</v>
      </c>
      <c r="C5091" t="s">
        <v>9114</v>
      </c>
      <c r="D5091" t="s">
        <v>5655</v>
      </c>
      <c r="E5091" t="s">
        <v>9118</v>
      </c>
    </row>
    <row r="5092" spans="1:5" hidden="1">
      <c r="A5092" t="s">
        <v>9156</v>
      </c>
      <c r="B5092" t="s">
        <v>183</v>
      </c>
      <c r="C5092" t="s">
        <v>9157</v>
      </c>
      <c r="D5092" t="s">
        <v>5655</v>
      </c>
      <c r="E5092" t="s">
        <v>9118</v>
      </c>
    </row>
    <row r="5093" spans="1:5" hidden="1">
      <c r="A5093" t="s">
        <v>9396</v>
      </c>
      <c r="B5093" t="s">
        <v>439</v>
      </c>
      <c r="C5093" t="s">
        <v>9397</v>
      </c>
      <c r="D5093" t="s">
        <v>5655</v>
      </c>
      <c r="E5093" t="s">
        <v>9118</v>
      </c>
    </row>
    <row r="5094" spans="1:5" hidden="1">
      <c r="A5094" t="s">
        <v>9510</v>
      </c>
      <c r="B5094" t="s">
        <v>706</v>
      </c>
      <c r="C5094" t="s">
        <v>9511</v>
      </c>
      <c r="D5094" t="s">
        <v>5655</v>
      </c>
      <c r="E5094" t="s">
        <v>9118</v>
      </c>
    </row>
    <row r="5095" spans="1:5" hidden="1">
      <c r="A5095" t="s">
        <v>9113</v>
      </c>
      <c r="B5095" t="s">
        <v>109</v>
      </c>
      <c r="C5095" t="s">
        <v>9114</v>
      </c>
      <c r="D5095" t="s">
        <v>5655</v>
      </c>
      <c r="E5095" t="s">
        <v>9121</v>
      </c>
    </row>
    <row r="5096" spans="1:5" hidden="1">
      <c r="A5096" t="s">
        <v>9126</v>
      </c>
      <c r="B5096" t="s">
        <v>377</v>
      </c>
      <c r="C5096" t="s">
        <v>9127</v>
      </c>
      <c r="D5096" t="s">
        <v>5655</v>
      </c>
      <c r="E5096" t="s">
        <v>9121</v>
      </c>
    </row>
    <row r="5097" spans="1:5" hidden="1">
      <c r="A5097" t="s">
        <v>9510</v>
      </c>
      <c r="B5097" t="s">
        <v>706</v>
      </c>
      <c r="C5097" t="s">
        <v>9511</v>
      </c>
      <c r="D5097" t="s">
        <v>5655</v>
      </c>
      <c r="E5097" t="s">
        <v>9518</v>
      </c>
    </row>
    <row r="5098" spans="1:5" hidden="1">
      <c r="A5098" t="s">
        <v>9106</v>
      </c>
      <c r="B5098" t="s">
        <v>560</v>
      </c>
      <c r="C5098" t="s">
        <v>9107</v>
      </c>
      <c r="D5098" t="s">
        <v>5655</v>
      </c>
      <c r="E5098" t="s">
        <v>9112</v>
      </c>
    </row>
    <row r="5099" spans="1:5" hidden="1">
      <c r="A5099" t="s">
        <v>9156</v>
      </c>
      <c r="B5099" t="s">
        <v>183</v>
      </c>
      <c r="C5099" t="s">
        <v>9157</v>
      </c>
      <c r="D5099" t="s">
        <v>5655</v>
      </c>
      <c r="E5099" t="s">
        <v>9158</v>
      </c>
    </row>
    <row r="5100" spans="1:5" hidden="1">
      <c r="A5100" t="s">
        <v>8879</v>
      </c>
      <c r="B5100" t="s">
        <v>1048</v>
      </c>
      <c r="C5100" t="s">
        <v>8880</v>
      </c>
      <c r="D5100" t="s">
        <v>5655</v>
      </c>
      <c r="E5100" t="s">
        <v>8887</v>
      </c>
    </row>
    <row r="5101" spans="1:5" hidden="1">
      <c r="A5101" t="s">
        <v>9113</v>
      </c>
      <c r="B5101" t="s">
        <v>109</v>
      </c>
      <c r="C5101" t="s">
        <v>9114</v>
      </c>
      <c r="D5101" t="s">
        <v>5655</v>
      </c>
      <c r="E5101" t="s">
        <v>8887</v>
      </c>
    </row>
    <row r="5102" spans="1:5" hidden="1">
      <c r="A5102" t="s">
        <v>9126</v>
      </c>
      <c r="B5102" t="s">
        <v>377</v>
      </c>
      <c r="C5102" t="s">
        <v>9127</v>
      </c>
      <c r="D5102" t="s">
        <v>5655</v>
      </c>
      <c r="E5102" t="s">
        <v>8887</v>
      </c>
    </row>
    <row r="5103" spans="1:5" hidden="1">
      <c r="A5103" t="s">
        <v>9113</v>
      </c>
      <c r="B5103" t="s">
        <v>109</v>
      </c>
      <c r="C5103" t="s">
        <v>9114</v>
      </c>
      <c r="D5103" t="s">
        <v>5655</v>
      </c>
      <c r="E5103" t="s">
        <v>9122</v>
      </c>
    </row>
    <row r="5104" spans="1:5" hidden="1">
      <c r="A5104" t="s">
        <v>9156</v>
      </c>
      <c r="B5104" t="s">
        <v>183</v>
      </c>
      <c r="C5104" t="s">
        <v>9157</v>
      </c>
      <c r="D5104" t="s">
        <v>5655</v>
      </c>
      <c r="E5104" t="s">
        <v>9122</v>
      </c>
    </row>
    <row r="5105" spans="1:5" hidden="1">
      <c r="A5105" t="s">
        <v>9113</v>
      </c>
      <c r="B5105" t="s">
        <v>109</v>
      </c>
      <c r="C5105" t="s">
        <v>9114</v>
      </c>
      <c r="D5105" t="s">
        <v>5655</v>
      </c>
      <c r="E5105" t="s">
        <v>9123</v>
      </c>
    </row>
    <row r="5106" spans="1:5" hidden="1">
      <c r="A5106" t="s">
        <v>9156</v>
      </c>
      <c r="B5106" t="s">
        <v>183</v>
      </c>
      <c r="C5106" t="s">
        <v>9157</v>
      </c>
      <c r="D5106" t="s">
        <v>5655</v>
      </c>
      <c r="E5106" t="s">
        <v>9123</v>
      </c>
    </row>
    <row r="5107" spans="1:5" hidden="1">
      <c r="A5107" t="s">
        <v>9961</v>
      </c>
      <c r="B5107" t="s">
        <v>311</v>
      </c>
      <c r="C5107" t="s">
        <v>9962</v>
      </c>
      <c r="D5107" t="s">
        <v>5652</v>
      </c>
      <c r="E5107" t="s">
        <v>9963</v>
      </c>
    </row>
    <row r="5108" spans="1:5" hidden="1">
      <c r="A5108" t="s">
        <v>6041</v>
      </c>
      <c r="B5108" t="s">
        <v>347</v>
      </c>
      <c r="C5108" t="s">
        <v>6042</v>
      </c>
      <c r="D5108" t="s">
        <v>5652</v>
      </c>
      <c r="E5108" t="s">
        <v>6044</v>
      </c>
    </row>
    <row r="5109" spans="1:5" hidden="1">
      <c r="A5109" t="s">
        <v>7453</v>
      </c>
      <c r="B5109" t="s">
        <v>89</v>
      </c>
      <c r="C5109" t="s">
        <v>7454</v>
      </c>
      <c r="D5109" t="s">
        <v>5652</v>
      </c>
      <c r="E5109" t="s">
        <v>6044</v>
      </c>
    </row>
    <row r="5110" spans="1:5" hidden="1">
      <c r="A5110" t="s">
        <v>7125</v>
      </c>
      <c r="B5110" t="s">
        <v>87</v>
      </c>
      <c r="C5110" t="s">
        <v>7126</v>
      </c>
      <c r="D5110" t="s">
        <v>5655</v>
      </c>
      <c r="E5110" t="s">
        <v>7136</v>
      </c>
    </row>
    <row r="5111" spans="1:5" hidden="1">
      <c r="A5111" t="s">
        <v>8416</v>
      </c>
      <c r="B5111" t="s">
        <v>117</v>
      </c>
      <c r="C5111" t="s">
        <v>8417</v>
      </c>
      <c r="D5111" t="s">
        <v>5655</v>
      </c>
      <c r="E5111" t="s">
        <v>7136</v>
      </c>
    </row>
    <row r="5112" spans="1:5" hidden="1">
      <c r="A5112" t="s">
        <v>10122</v>
      </c>
      <c r="B5112" t="s">
        <v>1071</v>
      </c>
      <c r="C5112" t="s">
        <v>10123</v>
      </c>
      <c r="D5112" t="s">
        <v>5655</v>
      </c>
      <c r="E5112" t="s">
        <v>10126</v>
      </c>
    </row>
    <row r="5113" spans="1:5" hidden="1">
      <c r="A5113" t="s">
        <v>9421</v>
      </c>
      <c r="B5113" t="s">
        <v>876</v>
      </c>
      <c r="C5113" t="s">
        <v>9422</v>
      </c>
      <c r="D5113" t="s">
        <v>5655</v>
      </c>
      <c r="E5113" t="s">
        <v>9423</v>
      </c>
    </row>
    <row r="5114" spans="1:5" hidden="1">
      <c r="A5114" t="s">
        <v>8346</v>
      </c>
      <c r="B5114" t="s">
        <v>807</v>
      </c>
      <c r="C5114" t="s">
        <v>8347</v>
      </c>
      <c r="D5114" t="s">
        <v>5655</v>
      </c>
      <c r="E5114" t="s">
        <v>8375</v>
      </c>
    </row>
    <row r="5115" spans="1:5" hidden="1">
      <c r="A5115" t="s">
        <v>5829</v>
      </c>
      <c r="B5115" t="s">
        <v>119</v>
      </c>
      <c r="C5115" t="s">
        <v>5830</v>
      </c>
      <c r="D5115" t="s">
        <v>5652</v>
      </c>
      <c r="E5115" t="s">
        <v>5833</v>
      </c>
    </row>
    <row r="5116" spans="1:5" hidden="1">
      <c r="A5116" t="s">
        <v>6669</v>
      </c>
      <c r="B5116" t="s">
        <v>614</v>
      </c>
      <c r="C5116" t="s">
        <v>6670</v>
      </c>
      <c r="D5116" t="s">
        <v>5652</v>
      </c>
      <c r="E5116" t="s">
        <v>5833</v>
      </c>
    </row>
    <row r="5117" spans="1:5" hidden="1">
      <c r="A5117" t="s">
        <v>6716</v>
      </c>
      <c r="B5117" t="s">
        <v>704</v>
      </c>
      <c r="C5117" t="s">
        <v>6717</v>
      </c>
      <c r="D5117" t="s">
        <v>5652</v>
      </c>
      <c r="E5117" t="s">
        <v>5833</v>
      </c>
    </row>
    <row r="5118" spans="1:5" hidden="1">
      <c r="A5118" t="s">
        <v>7201</v>
      </c>
      <c r="B5118" t="s">
        <v>217</v>
      </c>
      <c r="C5118" t="s">
        <v>7202</v>
      </c>
      <c r="D5118" t="s">
        <v>5652</v>
      </c>
      <c r="E5118" t="s">
        <v>5833</v>
      </c>
    </row>
    <row r="5119" spans="1:5" hidden="1">
      <c r="A5119" t="s">
        <v>7429</v>
      </c>
      <c r="B5119" t="s">
        <v>27</v>
      </c>
      <c r="C5119" t="s">
        <v>7430</v>
      </c>
      <c r="D5119" t="s">
        <v>5652</v>
      </c>
      <c r="E5119" t="s">
        <v>5833</v>
      </c>
    </row>
    <row r="5120" spans="1:5" hidden="1">
      <c r="A5120" t="s">
        <v>7474</v>
      </c>
      <c r="B5120" t="s">
        <v>485</v>
      </c>
      <c r="C5120" t="s">
        <v>7475</v>
      </c>
      <c r="D5120" t="s">
        <v>5652</v>
      </c>
      <c r="E5120" t="s">
        <v>5833</v>
      </c>
    </row>
    <row r="5121" spans="1:5" hidden="1">
      <c r="A5121" t="s">
        <v>7484</v>
      </c>
      <c r="B5121" t="s">
        <v>1033</v>
      </c>
      <c r="C5121" t="s">
        <v>7485</v>
      </c>
      <c r="D5121" t="s">
        <v>5652</v>
      </c>
      <c r="E5121" t="s">
        <v>5833</v>
      </c>
    </row>
    <row r="5122" spans="1:5" hidden="1">
      <c r="A5122" t="s">
        <v>7761</v>
      </c>
      <c r="B5122" t="s">
        <v>718</v>
      </c>
      <c r="C5122" t="s">
        <v>7762</v>
      </c>
      <c r="D5122" t="s">
        <v>5652</v>
      </c>
      <c r="E5122" t="s">
        <v>5833</v>
      </c>
    </row>
    <row r="5123" spans="1:5" hidden="1">
      <c r="A5123" t="s">
        <v>7870</v>
      </c>
      <c r="B5123" t="s">
        <v>596</v>
      </c>
      <c r="C5123" t="s">
        <v>7871</v>
      </c>
      <c r="D5123" t="s">
        <v>5652</v>
      </c>
      <c r="E5123" t="s">
        <v>5833</v>
      </c>
    </row>
    <row r="5124" spans="1:5" hidden="1">
      <c r="A5124" t="s">
        <v>8036</v>
      </c>
      <c r="B5124" t="s">
        <v>235</v>
      </c>
      <c r="C5124" t="s">
        <v>8037</v>
      </c>
      <c r="D5124" t="s">
        <v>5652</v>
      </c>
      <c r="E5124" t="s">
        <v>5833</v>
      </c>
    </row>
    <row r="5125" spans="1:5" hidden="1">
      <c r="A5125" t="s">
        <v>8259</v>
      </c>
      <c r="B5125" t="s">
        <v>1043</v>
      </c>
      <c r="C5125" t="s">
        <v>8260</v>
      </c>
      <c r="D5125" t="s">
        <v>5652</v>
      </c>
      <c r="E5125" t="s">
        <v>5833</v>
      </c>
    </row>
    <row r="5126" spans="1:5" hidden="1">
      <c r="A5126" t="s">
        <v>8346</v>
      </c>
      <c r="B5126" t="s">
        <v>807</v>
      </c>
      <c r="C5126" t="s">
        <v>8347</v>
      </c>
      <c r="D5126" t="s">
        <v>5652</v>
      </c>
      <c r="E5126" t="s">
        <v>5833</v>
      </c>
    </row>
    <row r="5127" spans="1:5" hidden="1">
      <c r="A5127" t="s">
        <v>8497</v>
      </c>
      <c r="B5127" t="s">
        <v>624</v>
      </c>
      <c r="C5127" t="s">
        <v>8498</v>
      </c>
      <c r="D5127" t="s">
        <v>5652</v>
      </c>
      <c r="E5127" t="s">
        <v>5833</v>
      </c>
    </row>
    <row r="5128" spans="1:5" hidden="1">
      <c r="A5128" t="s">
        <v>8652</v>
      </c>
      <c r="B5128" t="s">
        <v>600</v>
      </c>
      <c r="C5128" t="s">
        <v>8653</v>
      </c>
      <c r="D5128" t="s">
        <v>5652</v>
      </c>
      <c r="E5128" t="s">
        <v>5833</v>
      </c>
    </row>
    <row r="5129" spans="1:5" hidden="1">
      <c r="A5129" t="s">
        <v>8929</v>
      </c>
      <c r="B5129" t="s">
        <v>401</v>
      </c>
      <c r="C5129" t="s">
        <v>8930</v>
      </c>
      <c r="D5129" t="s">
        <v>5652</v>
      </c>
      <c r="E5129" t="s">
        <v>5833</v>
      </c>
    </row>
    <row r="5130" spans="1:5" hidden="1">
      <c r="A5130" t="s">
        <v>9071</v>
      </c>
      <c r="B5130" t="s">
        <v>630</v>
      </c>
      <c r="C5130" t="s">
        <v>9072</v>
      </c>
      <c r="D5130" t="s">
        <v>5652</v>
      </c>
      <c r="E5130" t="s">
        <v>5833</v>
      </c>
    </row>
    <row r="5131" spans="1:5" hidden="1">
      <c r="A5131" t="s">
        <v>9236</v>
      </c>
      <c r="B5131" t="s">
        <v>253</v>
      </c>
      <c r="C5131" t="s">
        <v>9237</v>
      </c>
      <c r="D5131" t="s">
        <v>5652</v>
      </c>
      <c r="E5131" t="s">
        <v>5833</v>
      </c>
    </row>
    <row r="5132" spans="1:5" hidden="1">
      <c r="A5132" t="s">
        <v>9363</v>
      </c>
      <c r="B5132" t="s">
        <v>710</v>
      </c>
      <c r="C5132" t="s">
        <v>9364</v>
      </c>
      <c r="D5132" t="s">
        <v>5652</v>
      </c>
      <c r="E5132" t="s">
        <v>5833</v>
      </c>
    </row>
    <row r="5133" spans="1:5" hidden="1">
      <c r="A5133" t="s">
        <v>9436</v>
      </c>
      <c r="B5133" t="s">
        <v>878</v>
      </c>
      <c r="C5133" t="s">
        <v>9437</v>
      </c>
      <c r="D5133" t="s">
        <v>5652</v>
      </c>
      <c r="E5133" t="s">
        <v>5833</v>
      </c>
    </row>
    <row r="5134" spans="1:5" hidden="1">
      <c r="A5134" t="s">
        <v>9646</v>
      </c>
      <c r="B5134" t="s">
        <v>291</v>
      </c>
      <c r="C5134" t="s">
        <v>9647</v>
      </c>
      <c r="D5134" t="s">
        <v>5652</v>
      </c>
      <c r="E5134" t="s">
        <v>5833</v>
      </c>
    </row>
    <row r="5135" spans="1:5" hidden="1">
      <c r="A5135" t="s">
        <v>9747</v>
      </c>
      <c r="B5135" t="s">
        <v>221</v>
      </c>
      <c r="C5135" t="s">
        <v>9748</v>
      </c>
      <c r="D5135" t="s">
        <v>5652</v>
      </c>
      <c r="E5135" t="s">
        <v>5833</v>
      </c>
    </row>
    <row r="5136" spans="1:5" hidden="1">
      <c r="A5136" t="s">
        <v>9794</v>
      </c>
      <c r="B5136" t="s">
        <v>387</v>
      </c>
      <c r="C5136" t="s">
        <v>9795</v>
      </c>
      <c r="D5136" t="s">
        <v>5652</v>
      </c>
      <c r="E5136" t="s">
        <v>5833</v>
      </c>
    </row>
    <row r="5137" spans="1:5" hidden="1">
      <c r="A5137" t="s">
        <v>5829</v>
      </c>
      <c r="B5137" t="s">
        <v>119</v>
      </c>
      <c r="C5137" t="s">
        <v>5830</v>
      </c>
      <c r="D5137" t="s">
        <v>5655</v>
      </c>
      <c r="E5137" t="s">
        <v>5839</v>
      </c>
    </row>
    <row r="5138" spans="1:5" hidden="1">
      <c r="A5138" t="s">
        <v>7333</v>
      </c>
      <c r="B5138" t="s">
        <v>169</v>
      </c>
      <c r="C5138" t="s">
        <v>7334</v>
      </c>
      <c r="D5138" t="s">
        <v>5655</v>
      </c>
      <c r="E5138" t="s">
        <v>7353</v>
      </c>
    </row>
    <row r="5139" spans="1:5" hidden="1">
      <c r="A5139" t="s">
        <v>9942</v>
      </c>
      <c r="B5139" t="s">
        <v>576</v>
      </c>
      <c r="C5139" t="s">
        <v>9943</v>
      </c>
      <c r="D5139" t="s">
        <v>5655</v>
      </c>
      <c r="E5139" t="s">
        <v>7353</v>
      </c>
    </row>
    <row r="5140" spans="1:5" hidden="1">
      <c r="A5140" t="s">
        <v>9958</v>
      </c>
      <c r="B5140" t="s">
        <v>187</v>
      </c>
      <c r="C5140" t="s">
        <v>9959</v>
      </c>
      <c r="D5140" t="s">
        <v>5655</v>
      </c>
      <c r="E5140" t="s">
        <v>7353</v>
      </c>
    </row>
    <row r="5141" spans="1:5" hidden="1">
      <c r="A5141" t="s">
        <v>5656</v>
      </c>
      <c r="B5141" t="s">
        <v>39</v>
      </c>
      <c r="C5141" t="s">
        <v>5657</v>
      </c>
      <c r="D5141" t="s">
        <v>5655</v>
      </c>
      <c r="E5141" t="s">
        <v>5734</v>
      </c>
    </row>
    <row r="5142" spans="1:5" hidden="1">
      <c r="A5142" t="s">
        <v>5829</v>
      </c>
      <c r="B5142" t="s">
        <v>119</v>
      </c>
      <c r="C5142" t="s">
        <v>5830</v>
      </c>
      <c r="D5142" t="s">
        <v>5655</v>
      </c>
      <c r="E5142" t="s">
        <v>5734</v>
      </c>
    </row>
    <row r="5143" spans="1:5" hidden="1">
      <c r="A5143" t="s">
        <v>5848</v>
      </c>
      <c r="B5143" t="s">
        <v>606</v>
      </c>
      <c r="C5143" t="s">
        <v>5849</v>
      </c>
      <c r="D5143" t="s">
        <v>5655</v>
      </c>
      <c r="E5143" t="s">
        <v>5734</v>
      </c>
    </row>
    <row r="5144" spans="1:5" hidden="1">
      <c r="A5144" t="s">
        <v>5860</v>
      </c>
      <c r="B5144" t="s">
        <v>511</v>
      </c>
      <c r="C5144" t="s">
        <v>5861</v>
      </c>
      <c r="D5144" t="s">
        <v>5655</v>
      </c>
      <c r="E5144" t="s">
        <v>5734</v>
      </c>
    </row>
    <row r="5145" spans="1:5" hidden="1">
      <c r="A5145" t="s">
        <v>5870</v>
      </c>
      <c r="B5145" t="s">
        <v>447</v>
      </c>
      <c r="C5145" t="s">
        <v>5871</v>
      </c>
      <c r="D5145" t="s">
        <v>5655</v>
      </c>
      <c r="E5145" t="s">
        <v>5734</v>
      </c>
    </row>
    <row r="5146" spans="1:5" hidden="1">
      <c r="A5146" t="s">
        <v>5877</v>
      </c>
      <c r="B5146" t="s">
        <v>267</v>
      </c>
      <c r="C5146" t="s">
        <v>5878</v>
      </c>
      <c r="D5146" t="s">
        <v>5655</v>
      </c>
      <c r="E5146" t="s">
        <v>5734</v>
      </c>
    </row>
    <row r="5147" spans="1:5" hidden="1">
      <c r="A5147" t="s">
        <v>5880</v>
      </c>
      <c r="B5147" t="s">
        <v>758</v>
      </c>
      <c r="C5147" t="s">
        <v>5881</v>
      </c>
      <c r="D5147" t="s">
        <v>5655</v>
      </c>
      <c r="E5147" t="s">
        <v>5734</v>
      </c>
    </row>
    <row r="5148" spans="1:5" hidden="1">
      <c r="A5148" t="s">
        <v>5897</v>
      </c>
      <c r="B5148" t="s">
        <v>1004</v>
      </c>
      <c r="C5148" t="s">
        <v>5898</v>
      </c>
      <c r="D5148" t="s">
        <v>5655</v>
      </c>
      <c r="E5148" t="s">
        <v>5734</v>
      </c>
    </row>
    <row r="5149" spans="1:5" hidden="1">
      <c r="A5149" t="s">
        <v>5941</v>
      </c>
      <c r="B5149" t="s">
        <v>425</v>
      </c>
      <c r="C5149" t="s">
        <v>5942</v>
      </c>
      <c r="D5149" t="s">
        <v>5655</v>
      </c>
      <c r="E5149" t="s">
        <v>5734</v>
      </c>
    </row>
    <row r="5150" spans="1:5" hidden="1">
      <c r="A5150" t="s">
        <v>5963</v>
      </c>
      <c r="B5150" t="s">
        <v>321</v>
      </c>
      <c r="C5150" t="s">
        <v>5964</v>
      </c>
      <c r="D5150" t="s">
        <v>5655</v>
      </c>
      <c r="E5150" t="s">
        <v>5734</v>
      </c>
    </row>
    <row r="5151" spans="1:5" hidden="1">
      <c r="A5151" t="s">
        <v>5965</v>
      </c>
      <c r="B5151" t="s">
        <v>830</v>
      </c>
      <c r="C5151" t="s">
        <v>5966</v>
      </c>
      <c r="D5151" t="s">
        <v>5655</v>
      </c>
      <c r="E5151" t="s">
        <v>5734</v>
      </c>
    </row>
    <row r="5152" spans="1:5" hidden="1">
      <c r="A5152" t="s">
        <v>5967</v>
      </c>
      <c r="B5152" t="s">
        <v>341</v>
      </c>
      <c r="C5152" t="s">
        <v>5968</v>
      </c>
      <c r="D5152" t="s">
        <v>5655</v>
      </c>
      <c r="E5152" t="s">
        <v>5734</v>
      </c>
    </row>
    <row r="5153" spans="1:5" hidden="1">
      <c r="A5153" t="s">
        <v>5973</v>
      </c>
      <c r="B5153" t="s">
        <v>405</v>
      </c>
      <c r="C5153" t="s">
        <v>5974</v>
      </c>
      <c r="D5153" t="s">
        <v>5655</v>
      </c>
      <c r="E5153" t="s">
        <v>5734</v>
      </c>
    </row>
    <row r="5154" spans="1:5" hidden="1">
      <c r="A5154" t="s">
        <v>5975</v>
      </c>
      <c r="B5154" t="s">
        <v>1006</v>
      </c>
      <c r="C5154" t="s">
        <v>5976</v>
      </c>
      <c r="D5154" t="s">
        <v>5655</v>
      </c>
      <c r="E5154" t="s">
        <v>5734</v>
      </c>
    </row>
    <row r="5155" spans="1:5" hidden="1">
      <c r="A5155" t="s">
        <v>5977</v>
      </c>
      <c r="B5155" t="s">
        <v>832</v>
      </c>
      <c r="C5155" t="s">
        <v>5978</v>
      </c>
      <c r="D5155" t="s">
        <v>5655</v>
      </c>
      <c r="E5155" t="s">
        <v>5734</v>
      </c>
    </row>
    <row r="5156" spans="1:5" hidden="1">
      <c r="A5156" t="s">
        <v>5983</v>
      </c>
      <c r="B5156" t="s">
        <v>501</v>
      </c>
      <c r="C5156" t="s">
        <v>5984</v>
      </c>
      <c r="D5156" t="s">
        <v>5655</v>
      </c>
      <c r="E5156" t="s">
        <v>5734</v>
      </c>
    </row>
    <row r="5157" spans="1:5" hidden="1">
      <c r="A5157" t="s">
        <v>6016</v>
      </c>
      <c r="B5157" t="s">
        <v>143</v>
      </c>
      <c r="C5157" t="s">
        <v>6017</v>
      </c>
      <c r="D5157" t="s">
        <v>5655</v>
      </c>
      <c r="E5157" t="s">
        <v>5734</v>
      </c>
    </row>
    <row r="5158" spans="1:5" hidden="1">
      <c r="A5158" t="s">
        <v>6041</v>
      </c>
      <c r="B5158" t="s">
        <v>347</v>
      </c>
      <c r="C5158" t="s">
        <v>6042</v>
      </c>
      <c r="D5158" t="s">
        <v>5655</v>
      </c>
      <c r="E5158" t="s">
        <v>5734</v>
      </c>
    </row>
    <row r="5159" spans="1:5" hidden="1">
      <c r="A5159" t="s">
        <v>6055</v>
      </c>
      <c r="B5159" t="s">
        <v>578</v>
      </c>
      <c r="C5159" t="s">
        <v>6056</v>
      </c>
      <c r="D5159" t="s">
        <v>5655</v>
      </c>
      <c r="E5159" t="s">
        <v>5734</v>
      </c>
    </row>
    <row r="5160" spans="1:5" hidden="1">
      <c r="A5160" t="s">
        <v>6116</v>
      </c>
      <c r="B5160" t="s">
        <v>648</v>
      </c>
      <c r="C5160" t="s">
        <v>6117</v>
      </c>
      <c r="D5160" t="s">
        <v>5655</v>
      </c>
      <c r="E5160" t="s">
        <v>5734</v>
      </c>
    </row>
    <row r="5161" spans="1:5" hidden="1">
      <c r="A5161" t="s">
        <v>6145</v>
      </c>
      <c r="B5161" t="s">
        <v>870</v>
      </c>
      <c r="C5161" t="s">
        <v>6146</v>
      </c>
      <c r="D5161" t="s">
        <v>5655</v>
      </c>
      <c r="E5161" t="s">
        <v>5734</v>
      </c>
    </row>
    <row r="5162" spans="1:5" hidden="1">
      <c r="A5162" t="s">
        <v>6165</v>
      </c>
      <c r="B5162" t="s">
        <v>191</v>
      </c>
      <c r="C5162" t="s">
        <v>6166</v>
      </c>
      <c r="D5162" t="s">
        <v>5655</v>
      </c>
      <c r="E5162" t="s">
        <v>5734</v>
      </c>
    </row>
    <row r="5163" spans="1:5" hidden="1">
      <c r="A5163" t="s">
        <v>6212</v>
      </c>
      <c r="B5163" t="s">
        <v>582</v>
      </c>
      <c r="C5163" t="s">
        <v>6213</v>
      </c>
      <c r="D5163" t="s">
        <v>5655</v>
      </c>
      <c r="E5163" t="s">
        <v>5734</v>
      </c>
    </row>
    <row r="5164" spans="1:5" hidden="1">
      <c r="A5164" t="s">
        <v>6240</v>
      </c>
      <c r="B5164" t="s">
        <v>716</v>
      </c>
      <c r="C5164" t="s">
        <v>6241</v>
      </c>
      <c r="D5164" t="s">
        <v>5655</v>
      </c>
      <c r="E5164" t="s">
        <v>5734</v>
      </c>
    </row>
    <row r="5165" spans="1:5" hidden="1">
      <c r="A5165" t="s">
        <v>6257</v>
      </c>
      <c r="B5165" t="s">
        <v>650</v>
      </c>
      <c r="C5165" t="s">
        <v>6258</v>
      </c>
      <c r="D5165" t="s">
        <v>5655</v>
      </c>
      <c r="E5165" t="s">
        <v>5734</v>
      </c>
    </row>
    <row r="5166" spans="1:5" hidden="1">
      <c r="A5166" t="s">
        <v>6262</v>
      </c>
      <c r="B5166" t="s">
        <v>339</v>
      </c>
      <c r="C5166" t="s">
        <v>6263</v>
      </c>
      <c r="D5166" t="s">
        <v>5655</v>
      </c>
      <c r="E5166" t="s">
        <v>5734</v>
      </c>
    </row>
    <row r="5167" spans="1:5" hidden="1">
      <c r="A5167" t="s">
        <v>6285</v>
      </c>
      <c r="B5167" t="s">
        <v>632</v>
      </c>
      <c r="C5167" t="s">
        <v>6286</v>
      </c>
      <c r="D5167" t="s">
        <v>5655</v>
      </c>
      <c r="E5167" t="s">
        <v>5734</v>
      </c>
    </row>
    <row r="5168" spans="1:5" hidden="1">
      <c r="A5168" t="s">
        <v>6304</v>
      </c>
      <c r="B5168" t="s">
        <v>111</v>
      </c>
      <c r="C5168" t="s">
        <v>6305</v>
      </c>
      <c r="D5168" t="s">
        <v>5655</v>
      </c>
      <c r="E5168" t="s">
        <v>5734</v>
      </c>
    </row>
    <row r="5169" spans="1:5" hidden="1">
      <c r="A5169" t="s">
        <v>6429</v>
      </c>
      <c r="B5169" t="s">
        <v>167</v>
      </c>
      <c r="C5169" t="s">
        <v>6430</v>
      </c>
      <c r="D5169" t="s">
        <v>5655</v>
      </c>
      <c r="E5169" t="s">
        <v>5734</v>
      </c>
    </row>
    <row r="5170" spans="1:5" hidden="1">
      <c r="A5170" t="s">
        <v>6438</v>
      </c>
      <c r="B5170" t="s">
        <v>533</v>
      </c>
      <c r="C5170" t="s">
        <v>6439</v>
      </c>
      <c r="D5170" t="s">
        <v>5655</v>
      </c>
      <c r="E5170" t="s">
        <v>5734</v>
      </c>
    </row>
    <row r="5171" spans="1:5" hidden="1">
      <c r="A5171" t="s">
        <v>6442</v>
      </c>
      <c r="B5171" t="s">
        <v>255</v>
      </c>
      <c r="C5171" t="s">
        <v>6443</v>
      </c>
      <c r="D5171" t="s">
        <v>5655</v>
      </c>
      <c r="E5171" t="s">
        <v>5734</v>
      </c>
    </row>
    <row r="5172" spans="1:5" hidden="1">
      <c r="A5172" t="s">
        <v>6448</v>
      </c>
      <c r="B5172" t="s">
        <v>149</v>
      </c>
      <c r="C5172" t="s">
        <v>6449</v>
      </c>
      <c r="D5172" t="s">
        <v>5655</v>
      </c>
      <c r="E5172" t="s">
        <v>5734</v>
      </c>
    </row>
    <row r="5173" spans="1:5" hidden="1">
      <c r="A5173" t="s">
        <v>6457</v>
      </c>
      <c r="B5173" t="s">
        <v>672</v>
      </c>
      <c r="C5173" t="s">
        <v>6458</v>
      </c>
      <c r="D5173" t="s">
        <v>5655</v>
      </c>
      <c r="E5173" t="s">
        <v>5734</v>
      </c>
    </row>
    <row r="5174" spans="1:5" hidden="1">
      <c r="A5174" t="s">
        <v>6469</v>
      </c>
      <c r="B5174" t="s">
        <v>531</v>
      </c>
      <c r="C5174" t="s">
        <v>6470</v>
      </c>
      <c r="D5174" t="s">
        <v>5655</v>
      </c>
      <c r="E5174" t="s">
        <v>5734</v>
      </c>
    </row>
    <row r="5175" spans="1:5" hidden="1">
      <c r="A5175" t="s">
        <v>6500</v>
      </c>
      <c r="B5175" t="s">
        <v>165</v>
      </c>
      <c r="C5175" t="s">
        <v>6501</v>
      </c>
      <c r="D5175" t="s">
        <v>5655</v>
      </c>
      <c r="E5175" t="s">
        <v>5734</v>
      </c>
    </row>
    <row r="5176" spans="1:5" hidden="1">
      <c r="A5176" t="s">
        <v>6502</v>
      </c>
      <c r="B5176" t="s">
        <v>29</v>
      </c>
      <c r="C5176" t="s">
        <v>6503</v>
      </c>
      <c r="D5176" t="s">
        <v>5655</v>
      </c>
      <c r="E5176" t="s">
        <v>5734</v>
      </c>
    </row>
    <row r="5177" spans="1:5" hidden="1">
      <c r="A5177" t="s">
        <v>6516</v>
      </c>
      <c r="B5177" t="s">
        <v>636</v>
      </c>
      <c r="C5177" t="s">
        <v>6517</v>
      </c>
      <c r="D5177" t="s">
        <v>5655</v>
      </c>
      <c r="E5177" t="s">
        <v>5734</v>
      </c>
    </row>
    <row r="5178" spans="1:5" hidden="1">
      <c r="A5178" t="s">
        <v>6519</v>
      </c>
      <c r="B5178" t="s">
        <v>1010</v>
      </c>
      <c r="C5178" t="s">
        <v>6520</v>
      </c>
      <c r="D5178" t="s">
        <v>5655</v>
      </c>
      <c r="E5178" t="s">
        <v>5734</v>
      </c>
    </row>
    <row r="5179" spans="1:5" hidden="1">
      <c r="A5179" t="s">
        <v>6523</v>
      </c>
      <c r="B5179" t="s">
        <v>137</v>
      </c>
      <c r="C5179" t="s">
        <v>6524</v>
      </c>
      <c r="D5179" t="s">
        <v>5655</v>
      </c>
      <c r="E5179" t="s">
        <v>5734</v>
      </c>
    </row>
    <row r="5180" spans="1:5" hidden="1">
      <c r="A5180" t="s">
        <v>6526</v>
      </c>
      <c r="B5180" t="s">
        <v>303</v>
      </c>
      <c r="C5180" t="s">
        <v>6527</v>
      </c>
      <c r="D5180" t="s">
        <v>5655</v>
      </c>
      <c r="E5180" t="s">
        <v>5734</v>
      </c>
    </row>
    <row r="5181" spans="1:5" hidden="1">
      <c r="A5181" t="s">
        <v>6531</v>
      </c>
      <c r="B5181" t="s">
        <v>680</v>
      </c>
      <c r="C5181" t="s">
        <v>6532</v>
      </c>
      <c r="D5181" t="s">
        <v>5655</v>
      </c>
      <c r="E5181" t="s">
        <v>5734</v>
      </c>
    </row>
    <row r="5182" spans="1:5" hidden="1">
      <c r="A5182" t="s">
        <v>6549</v>
      </c>
      <c r="B5182" t="s">
        <v>1011</v>
      </c>
      <c r="C5182" t="s">
        <v>6550</v>
      </c>
      <c r="D5182" t="s">
        <v>5655</v>
      </c>
      <c r="E5182" t="s">
        <v>5734</v>
      </c>
    </row>
    <row r="5183" spans="1:5" hidden="1">
      <c r="A5183" t="s">
        <v>6642</v>
      </c>
      <c r="B5183" t="s">
        <v>746</v>
      </c>
      <c r="C5183" t="s">
        <v>6643</v>
      </c>
      <c r="D5183" t="s">
        <v>5655</v>
      </c>
      <c r="E5183" t="s">
        <v>5734</v>
      </c>
    </row>
    <row r="5184" spans="1:5" hidden="1">
      <c r="A5184" t="s">
        <v>6669</v>
      </c>
      <c r="B5184" t="s">
        <v>614</v>
      </c>
      <c r="C5184" t="s">
        <v>6670</v>
      </c>
      <c r="D5184" t="s">
        <v>5655</v>
      </c>
      <c r="E5184" t="s">
        <v>5734</v>
      </c>
    </row>
    <row r="5185" spans="1:5" hidden="1">
      <c r="A5185" t="s">
        <v>6708</v>
      </c>
      <c r="B5185" t="s">
        <v>517</v>
      </c>
      <c r="C5185" t="s">
        <v>6709</v>
      </c>
      <c r="D5185" t="s">
        <v>5655</v>
      </c>
      <c r="E5185" t="s">
        <v>5734</v>
      </c>
    </row>
    <row r="5186" spans="1:5" hidden="1">
      <c r="A5186" t="s">
        <v>6716</v>
      </c>
      <c r="B5186" t="s">
        <v>704</v>
      </c>
      <c r="C5186" t="s">
        <v>6717</v>
      </c>
      <c r="D5186" t="s">
        <v>5655</v>
      </c>
      <c r="E5186" t="s">
        <v>5734</v>
      </c>
    </row>
    <row r="5187" spans="1:5" hidden="1">
      <c r="A5187" t="s">
        <v>6722</v>
      </c>
      <c r="B5187" t="s">
        <v>592</v>
      </c>
      <c r="C5187" t="s">
        <v>6723</v>
      </c>
      <c r="D5187" t="s">
        <v>5655</v>
      </c>
      <c r="E5187" t="s">
        <v>5734</v>
      </c>
    </row>
    <row r="5188" spans="1:5" hidden="1">
      <c r="A5188" t="s">
        <v>6737</v>
      </c>
      <c r="B5188" t="s">
        <v>760</v>
      </c>
      <c r="C5188" t="s">
        <v>6738</v>
      </c>
      <c r="D5188" t="s">
        <v>5655</v>
      </c>
      <c r="E5188" t="s">
        <v>5734</v>
      </c>
    </row>
    <row r="5189" spans="1:5" hidden="1">
      <c r="A5189" t="s">
        <v>6745</v>
      </c>
      <c r="B5189" t="s">
        <v>708</v>
      </c>
      <c r="C5189" t="s">
        <v>6746</v>
      </c>
      <c r="D5189" t="s">
        <v>5655</v>
      </c>
      <c r="E5189" t="s">
        <v>5734</v>
      </c>
    </row>
    <row r="5190" spans="1:5" hidden="1">
      <c r="A5190" t="s">
        <v>6752</v>
      </c>
      <c r="B5190" t="s">
        <v>799</v>
      </c>
      <c r="C5190" t="s">
        <v>6753</v>
      </c>
      <c r="D5190" t="s">
        <v>5655</v>
      </c>
      <c r="E5190" t="s">
        <v>5734</v>
      </c>
    </row>
    <row r="5191" spans="1:5" hidden="1">
      <c r="A5191" t="s">
        <v>6755</v>
      </c>
      <c r="B5191" t="s">
        <v>604</v>
      </c>
      <c r="C5191" t="s">
        <v>6756</v>
      </c>
      <c r="D5191" t="s">
        <v>5655</v>
      </c>
      <c r="E5191" t="s">
        <v>5734</v>
      </c>
    </row>
    <row r="5192" spans="1:5" hidden="1">
      <c r="A5192" t="s">
        <v>6772</v>
      </c>
      <c r="B5192" t="s">
        <v>47</v>
      </c>
      <c r="C5192" t="s">
        <v>6773</v>
      </c>
      <c r="D5192" t="s">
        <v>5655</v>
      </c>
      <c r="E5192" t="s">
        <v>5734</v>
      </c>
    </row>
    <row r="5193" spans="1:5" hidden="1">
      <c r="A5193" t="s">
        <v>6786</v>
      </c>
      <c r="B5193" t="s">
        <v>163</v>
      </c>
      <c r="C5193" t="s">
        <v>6787</v>
      </c>
      <c r="D5193" t="s">
        <v>5655</v>
      </c>
      <c r="E5193" t="s">
        <v>5734</v>
      </c>
    </row>
    <row r="5194" spans="1:5" hidden="1">
      <c r="A5194" t="s">
        <v>6789</v>
      </c>
      <c r="B5194" t="s">
        <v>155</v>
      </c>
      <c r="C5194" t="s">
        <v>6790</v>
      </c>
      <c r="D5194" t="s">
        <v>5655</v>
      </c>
      <c r="E5194" t="s">
        <v>5734</v>
      </c>
    </row>
    <row r="5195" spans="1:5" hidden="1">
      <c r="A5195" t="s">
        <v>6795</v>
      </c>
      <c r="B5195" t="s">
        <v>491</v>
      </c>
      <c r="C5195" t="s">
        <v>6796</v>
      </c>
      <c r="D5195" t="s">
        <v>5655</v>
      </c>
      <c r="E5195" t="s">
        <v>5734</v>
      </c>
    </row>
    <row r="5196" spans="1:5" hidden="1">
      <c r="A5196" t="s">
        <v>6801</v>
      </c>
      <c r="B5196" t="s">
        <v>237</v>
      </c>
      <c r="C5196" t="s">
        <v>6802</v>
      </c>
      <c r="D5196" t="s">
        <v>5655</v>
      </c>
      <c r="E5196" t="s">
        <v>5734</v>
      </c>
    </row>
    <row r="5197" spans="1:5" hidden="1">
      <c r="A5197" t="s">
        <v>6814</v>
      </c>
      <c r="B5197" t="s">
        <v>361</v>
      </c>
      <c r="C5197" t="s">
        <v>6815</v>
      </c>
      <c r="D5197" t="s">
        <v>5655</v>
      </c>
      <c r="E5197" t="s">
        <v>5734</v>
      </c>
    </row>
    <row r="5198" spans="1:5" hidden="1">
      <c r="A5198" t="s">
        <v>6818</v>
      </c>
      <c r="B5198" t="s">
        <v>521</v>
      </c>
      <c r="C5198" t="s">
        <v>6819</v>
      </c>
      <c r="D5198" t="s">
        <v>5655</v>
      </c>
      <c r="E5198" t="s">
        <v>5734</v>
      </c>
    </row>
    <row r="5199" spans="1:5" hidden="1">
      <c r="A5199" t="s">
        <v>6828</v>
      </c>
      <c r="B5199" t="s">
        <v>714</v>
      </c>
      <c r="C5199" t="s">
        <v>6829</v>
      </c>
      <c r="D5199" t="s">
        <v>5655</v>
      </c>
      <c r="E5199" t="s">
        <v>5734</v>
      </c>
    </row>
    <row r="5200" spans="1:5" hidden="1">
      <c r="A5200" t="s">
        <v>6833</v>
      </c>
      <c r="B5200" t="s">
        <v>546</v>
      </c>
      <c r="C5200" t="s">
        <v>6834</v>
      </c>
      <c r="D5200" t="s">
        <v>5655</v>
      </c>
      <c r="E5200" t="s">
        <v>5734</v>
      </c>
    </row>
    <row r="5201" spans="1:5" hidden="1">
      <c r="A5201" t="s">
        <v>6835</v>
      </c>
      <c r="B5201" t="s">
        <v>75</v>
      </c>
      <c r="C5201" t="s">
        <v>6836</v>
      </c>
      <c r="D5201" t="s">
        <v>5655</v>
      </c>
      <c r="E5201" t="s">
        <v>5734</v>
      </c>
    </row>
    <row r="5202" spans="1:5" hidden="1">
      <c r="A5202" t="s">
        <v>6869</v>
      </c>
      <c r="B5202" t="s">
        <v>618</v>
      </c>
      <c r="C5202" t="s">
        <v>6870</v>
      </c>
      <c r="D5202" t="s">
        <v>5655</v>
      </c>
      <c r="E5202" t="s">
        <v>5734</v>
      </c>
    </row>
    <row r="5203" spans="1:5" hidden="1">
      <c r="A5203" t="s">
        <v>6873</v>
      </c>
      <c r="B5203" t="s">
        <v>121</v>
      </c>
      <c r="C5203" t="s">
        <v>6874</v>
      </c>
      <c r="D5203" t="s">
        <v>5655</v>
      </c>
      <c r="E5203" t="s">
        <v>5734</v>
      </c>
    </row>
    <row r="5204" spans="1:5" hidden="1">
      <c r="A5204" t="s">
        <v>6884</v>
      </c>
      <c r="B5204" t="s">
        <v>862</v>
      </c>
      <c r="C5204" t="s">
        <v>6885</v>
      </c>
      <c r="D5204" t="s">
        <v>5655</v>
      </c>
      <c r="E5204" t="s">
        <v>5734</v>
      </c>
    </row>
    <row r="5205" spans="1:5" hidden="1">
      <c r="A5205" t="s">
        <v>6917</v>
      </c>
      <c r="B5205" t="s">
        <v>383</v>
      </c>
      <c r="C5205" t="s">
        <v>6918</v>
      </c>
      <c r="D5205" t="s">
        <v>5655</v>
      </c>
      <c r="E5205" t="s">
        <v>5734</v>
      </c>
    </row>
    <row r="5206" spans="1:5" hidden="1">
      <c r="A5206" t="s">
        <v>6958</v>
      </c>
      <c r="B5206" t="s">
        <v>690</v>
      </c>
      <c r="C5206" t="s">
        <v>6959</v>
      </c>
      <c r="D5206" t="s">
        <v>5655</v>
      </c>
      <c r="E5206" t="s">
        <v>5734</v>
      </c>
    </row>
    <row r="5207" spans="1:5" hidden="1">
      <c r="A5207" t="s">
        <v>6963</v>
      </c>
      <c r="B5207" t="s">
        <v>652</v>
      </c>
      <c r="C5207" t="s">
        <v>6964</v>
      </c>
      <c r="D5207" t="s">
        <v>5655</v>
      </c>
      <c r="E5207" t="s">
        <v>5734</v>
      </c>
    </row>
    <row r="5208" spans="1:5" hidden="1">
      <c r="A5208" t="s">
        <v>6983</v>
      </c>
      <c r="B5208" t="s">
        <v>519</v>
      </c>
      <c r="C5208" t="s">
        <v>6984</v>
      </c>
      <c r="D5208" t="s">
        <v>5655</v>
      </c>
      <c r="E5208" t="s">
        <v>5734</v>
      </c>
    </row>
    <row r="5209" spans="1:5" hidden="1">
      <c r="A5209" t="s">
        <v>7002</v>
      </c>
      <c r="B5209" t="s">
        <v>363</v>
      </c>
      <c r="C5209" t="s">
        <v>7003</v>
      </c>
      <c r="D5209" t="s">
        <v>5655</v>
      </c>
      <c r="E5209" t="s">
        <v>5734</v>
      </c>
    </row>
    <row r="5210" spans="1:5" hidden="1">
      <c r="A5210" t="s">
        <v>7011</v>
      </c>
      <c r="B5210" t="s">
        <v>1019</v>
      </c>
      <c r="C5210" t="s">
        <v>7012</v>
      </c>
      <c r="D5210" t="s">
        <v>5655</v>
      </c>
      <c r="E5210" t="s">
        <v>5734</v>
      </c>
    </row>
    <row r="5211" spans="1:5" hidden="1">
      <c r="A5211" t="s">
        <v>7014</v>
      </c>
      <c r="B5211" t="s">
        <v>541</v>
      </c>
      <c r="C5211" t="s">
        <v>7015</v>
      </c>
      <c r="D5211" t="s">
        <v>5655</v>
      </c>
      <c r="E5211" t="s">
        <v>5734</v>
      </c>
    </row>
    <row r="5212" spans="1:5" hidden="1">
      <c r="A5212" t="s">
        <v>7016</v>
      </c>
      <c r="B5212" t="s">
        <v>397</v>
      </c>
      <c r="C5212" t="s">
        <v>7017</v>
      </c>
      <c r="D5212" t="s">
        <v>5655</v>
      </c>
      <c r="E5212" t="s">
        <v>5734</v>
      </c>
    </row>
    <row r="5213" spans="1:5" hidden="1">
      <c r="A5213" t="s">
        <v>7042</v>
      </c>
      <c r="B5213" t="s">
        <v>1020</v>
      </c>
      <c r="C5213" t="s">
        <v>7043</v>
      </c>
      <c r="D5213" t="s">
        <v>5655</v>
      </c>
      <c r="E5213" t="s">
        <v>5734</v>
      </c>
    </row>
    <row r="5214" spans="1:5" hidden="1">
      <c r="A5214" t="s">
        <v>7046</v>
      </c>
      <c r="B5214" t="s">
        <v>539</v>
      </c>
      <c r="C5214" t="s">
        <v>7047</v>
      </c>
      <c r="D5214" t="s">
        <v>5655</v>
      </c>
      <c r="E5214" t="s">
        <v>5734</v>
      </c>
    </row>
    <row r="5215" spans="1:5" hidden="1">
      <c r="A5215" t="s">
        <v>7088</v>
      </c>
      <c r="B5215" t="s">
        <v>903</v>
      </c>
      <c r="C5215" t="s">
        <v>7089</v>
      </c>
      <c r="D5215" t="s">
        <v>5655</v>
      </c>
      <c r="E5215" t="s">
        <v>5734</v>
      </c>
    </row>
    <row r="5216" spans="1:5" hidden="1">
      <c r="A5216" t="s">
        <v>7092</v>
      </c>
      <c r="B5216" t="s">
        <v>905</v>
      </c>
      <c r="C5216" t="s">
        <v>7093</v>
      </c>
      <c r="D5216" t="s">
        <v>5655</v>
      </c>
      <c r="E5216" t="s">
        <v>5734</v>
      </c>
    </row>
    <row r="5217" spans="1:5" hidden="1">
      <c r="A5217" t="s">
        <v>7094</v>
      </c>
      <c r="B5217" t="s">
        <v>907</v>
      </c>
      <c r="C5217" t="s">
        <v>7095</v>
      </c>
      <c r="D5217" t="s">
        <v>5655</v>
      </c>
      <c r="E5217" t="s">
        <v>5734</v>
      </c>
    </row>
    <row r="5218" spans="1:5" hidden="1">
      <c r="A5218" t="s">
        <v>7096</v>
      </c>
      <c r="B5218" t="s">
        <v>909</v>
      </c>
      <c r="C5218" t="s">
        <v>7097</v>
      </c>
      <c r="D5218" t="s">
        <v>5655</v>
      </c>
      <c r="E5218" t="s">
        <v>5734</v>
      </c>
    </row>
    <row r="5219" spans="1:5" hidden="1">
      <c r="A5219" t="s">
        <v>7098</v>
      </c>
      <c r="B5219" t="s">
        <v>692</v>
      </c>
      <c r="C5219" t="s">
        <v>7099</v>
      </c>
      <c r="D5219" t="s">
        <v>5655</v>
      </c>
      <c r="E5219" t="s">
        <v>5734</v>
      </c>
    </row>
    <row r="5220" spans="1:5" hidden="1">
      <c r="A5220" t="s">
        <v>7511</v>
      </c>
      <c r="B5220" t="s">
        <v>329</v>
      </c>
      <c r="C5220" t="s">
        <v>7512</v>
      </c>
      <c r="D5220" t="s">
        <v>5655</v>
      </c>
      <c r="E5220" t="s">
        <v>5734</v>
      </c>
    </row>
    <row r="5221" spans="1:5" hidden="1">
      <c r="A5221" t="s">
        <v>7565</v>
      </c>
      <c r="B5221" t="s">
        <v>523</v>
      </c>
      <c r="C5221" t="s">
        <v>7566</v>
      </c>
      <c r="D5221" t="s">
        <v>5655</v>
      </c>
      <c r="E5221" t="s">
        <v>5734</v>
      </c>
    </row>
    <row r="5222" spans="1:5" hidden="1">
      <c r="A5222" t="s">
        <v>7570</v>
      </c>
      <c r="B5222" t="s">
        <v>811</v>
      </c>
      <c r="C5222" t="s">
        <v>7571</v>
      </c>
      <c r="D5222" t="s">
        <v>5655</v>
      </c>
      <c r="E5222" t="s">
        <v>5734</v>
      </c>
    </row>
    <row r="5223" spans="1:5" hidden="1">
      <c r="A5223" t="s">
        <v>7577</v>
      </c>
      <c r="B5223" t="s">
        <v>189</v>
      </c>
      <c r="C5223" t="s">
        <v>2141</v>
      </c>
      <c r="D5223" t="s">
        <v>5655</v>
      </c>
      <c r="E5223" t="s">
        <v>5734</v>
      </c>
    </row>
    <row r="5224" spans="1:5" hidden="1">
      <c r="A5224" t="s">
        <v>7612</v>
      </c>
      <c r="B5224" t="s">
        <v>819</v>
      </c>
      <c r="C5224" t="s">
        <v>7613</v>
      </c>
      <c r="D5224" t="s">
        <v>5655</v>
      </c>
      <c r="E5224" t="s">
        <v>5734</v>
      </c>
    </row>
    <row r="5225" spans="1:5" hidden="1">
      <c r="A5225" t="s">
        <v>7617</v>
      </c>
      <c r="B5225" t="s">
        <v>821</v>
      </c>
      <c r="C5225" t="s">
        <v>7618</v>
      </c>
      <c r="D5225" t="s">
        <v>5655</v>
      </c>
      <c r="E5225" t="s">
        <v>5734</v>
      </c>
    </row>
    <row r="5226" spans="1:5" hidden="1">
      <c r="A5226" t="s">
        <v>7623</v>
      </c>
      <c r="B5226" t="s">
        <v>823</v>
      </c>
      <c r="C5226" t="s">
        <v>7624</v>
      </c>
      <c r="D5226" t="s">
        <v>5655</v>
      </c>
      <c r="E5226" t="s">
        <v>5734</v>
      </c>
    </row>
    <row r="5227" spans="1:5" hidden="1">
      <c r="A5227" t="s">
        <v>7627</v>
      </c>
      <c r="B5227" t="s">
        <v>95</v>
      </c>
      <c r="C5227" t="s">
        <v>7628</v>
      </c>
      <c r="D5227" t="s">
        <v>5655</v>
      </c>
      <c r="E5227" t="s">
        <v>5734</v>
      </c>
    </row>
    <row r="5228" spans="1:5" hidden="1">
      <c r="A5228" t="s">
        <v>7635</v>
      </c>
      <c r="B5228" t="s">
        <v>83</v>
      </c>
      <c r="C5228" t="s">
        <v>5594</v>
      </c>
      <c r="D5228" t="s">
        <v>5655</v>
      </c>
      <c r="E5228" t="s">
        <v>5734</v>
      </c>
    </row>
    <row r="5229" spans="1:5" hidden="1">
      <c r="A5229" t="s">
        <v>7658</v>
      </c>
      <c r="B5229" t="s">
        <v>825</v>
      </c>
      <c r="C5229" t="s">
        <v>7659</v>
      </c>
      <c r="D5229" t="s">
        <v>5655</v>
      </c>
      <c r="E5229" t="s">
        <v>5734</v>
      </c>
    </row>
    <row r="5230" spans="1:5" hidden="1">
      <c r="A5230" t="s">
        <v>7669</v>
      </c>
      <c r="B5230" t="s">
        <v>31</v>
      </c>
      <c r="C5230" t="s">
        <v>4270</v>
      </c>
      <c r="D5230" t="s">
        <v>5655</v>
      </c>
      <c r="E5230" t="s">
        <v>5734</v>
      </c>
    </row>
    <row r="5231" spans="1:5" hidden="1">
      <c r="A5231" t="s">
        <v>7675</v>
      </c>
      <c r="B5231" t="s">
        <v>827</v>
      </c>
      <c r="C5231" t="s">
        <v>5571</v>
      </c>
      <c r="D5231" t="s">
        <v>5655</v>
      </c>
      <c r="E5231" t="s">
        <v>5734</v>
      </c>
    </row>
    <row r="5232" spans="1:5" hidden="1">
      <c r="A5232" t="s">
        <v>7677</v>
      </c>
      <c r="B5232" t="s">
        <v>281</v>
      </c>
      <c r="C5232" t="s">
        <v>7678</v>
      </c>
      <c r="D5232" t="s">
        <v>5655</v>
      </c>
      <c r="E5232" t="s">
        <v>5734</v>
      </c>
    </row>
    <row r="5233" spans="1:5" hidden="1">
      <c r="A5233" t="s">
        <v>7680</v>
      </c>
      <c r="B5233" t="s">
        <v>829</v>
      </c>
      <c r="C5233" t="s">
        <v>7681</v>
      </c>
      <c r="D5233" t="s">
        <v>5655</v>
      </c>
      <c r="E5233" t="s">
        <v>5734</v>
      </c>
    </row>
    <row r="5234" spans="1:5" hidden="1">
      <c r="A5234" t="s">
        <v>7691</v>
      </c>
      <c r="B5234" t="s">
        <v>586</v>
      </c>
      <c r="C5234" t="s">
        <v>5605</v>
      </c>
      <c r="D5234" t="s">
        <v>5655</v>
      </c>
      <c r="E5234" t="s">
        <v>5734</v>
      </c>
    </row>
    <row r="5235" spans="1:5" hidden="1">
      <c r="A5235" t="s">
        <v>7699</v>
      </c>
      <c r="B5235" t="s">
        <v>379</v>
      </c>
      <c r="C5235" t="s">
        <v>5596</v>
      </c>
      <c r="D5235" t="s">
        <v>5655</v>
      </c>
      <c r="E5235" t="s">
        <v>5734</v>
      </c>
    </row>
    <row r="5236" spans="1:5" hidden="1">
      <c r="A5236" t="s">
        <v>7703</v>
      </c>
      <c r="B5236" t="s">
        <v>433</v>
      </c>
      <c r="C5236" t="s">
        <v>7704</v>
      </c>
      <c r="D5236" t="s">
        <v>5655</v>
      </c>
      <c r="E5236" t="s">
        <v>5734</v>
      </c>
    </row>
    <row r="5237" spans="1:5" hidden="1">
      <c r="A5237" t="s">
        <v>7705</v>
      </c>
      <c r="B5237" t="s">
        <v>275</v>
      </c>
      <c r="C5237" t="s">
        <v>7706</v>
      </c>
      <c r="D5237" t="s">
        <v>5655</v>
      </c>
      <c r="E5237" t="s">
        <v>5734</v>
      </c>
    </row>
    <row r="5238" spans="1:5" hidden="1">
      <c r="A5238" t="s">
        <v>7713</v>
      </c>
      <c r="B5238" t="s">
        <v>265</v>
      </c>
      <c r="C5238" t="s">
        <v>7714</v>
      </c>
      <c r="D5238" t="s">
        <v>5655</v>
      </c>
      <c r="E5238" t="s">
        <v>5734</v>
      </c>
    </row>
    <row r="5239" spans="1:5" hidden="1">
      <c r="A5239" t="s">
        <v>7719</v>
      </c>
      <c r="B5239" t="s">
        <v>181</v>
      </c>
      <c r="C5239" t="s">
        <v>7720</v>
      </c>
      <c r="D5239" t="s">
        <v>5655</v>
      </c>
      <c r="E5239" t="s">
        <v>5734</v>
      </c>
    </row>
    <row r="5240" spans="1:5" hidden="1">
      <c r="A5240" t="s">
        <v>7721</v>
      </c>
      <c r="B5240" t="s">
        <v>893</v>
      </c>
      <c r="C5240" t="s">
        <v>7722</v>
      </c>
      <c r="D5240" t="s">
        <v>5655</v>
      </c>
      <c r="E5240" t="s">
        <v>5734</v>
      </c>
    </row>
    <row r="5241" spans="1:5" hidden="1">
      <c r="A5241" t="s">
        <v>7736</v>
      </c>
      <c r="B5241" t="s">
        <v>846</v>
      </c>
      <c r="C5241" t="s">
        <v>7737</v>
      </c>
      <c r="D5241" t="s">
        <v>5655</v>
      </c>
      <c r="E5241" t="s">
        <v>5734</v>
      </c>
    </row>
    <row r="5242" spans="1:5" hidden="1">
      <c r="A5242" t="s">
        <v>7775</v>
      </c>
      <c r="B5242" t="s">
        <v>788</v>
      </c>
      <c r="C5242" t="s">
        <v>7776</v>
      </c>
      <c r="D5242" t="s">
        <v>5655</v>
      </c>
      <c r="E5242" t="s">
        <v>5734</v>
      </c>
    </row>
    <row r="5243" spans="1:5" hidden="1">
      <c r="A5243" t="s">
        <v>7783</v>
      </c>
      <c r="B5243" t="s">
        <v>790</v>
      </c>
      <c r="C5243" t="s">
        <v>7784</v>
      </c>
      <c r="D5243" t="s">
        <v>5655</v>
      </c>
      <c r="E5243" t="s">
        <v>5734</v>
      </c>
    </row>
    <row r="5244" spans="1:5" hidden="1">
      <c r="A5244" t="s">
        <v>7862</v>
      </c>
      <c r="B5244" t="s">
        <v>125</v>
      </c>
      <c r="C5244" t="s">
        <v>7863</v>
      </c>
      <c r="D5244" t="s">
        <v>5655</v>
      </c>
      <c r="E5244" t="s">
        <v>5734</v>
      </c>
    </row>
    <row r="5245" spans="1:5" hidden="1">
      <c r="A5245" t="s">
        <v>7881</v>
      </c>
      <c r="B5245" t="s">
        <v>247</v>
      </c>
      <c r="C5245" t="s">
        <v>7882</v>
      </c>
      <c r="D5245" t="s">
        <v>5655</v>
      </c>
      <c r="E5245" t="s">
        <v>5734</v>
      </c>
    </row>
    <row r="5246" spans="1:5" hidden="1">
      <c r="A5246" t="s">
        <v>7886</v>
      </c>
      <c r="B5246" t="s">
        <v>570</v>
      </c>
      <c r="C5246" t="s">
        <v>7887</v>
      </c>
      <c r="D5246" t="s">
        <v>5655</v>
      </c>
      <c r="E5246" t="s">
        <v>5734</v>
      </c>
    </row>
    <row r="5247" spans="1:5" hidden="1">
      <c r="A5247" t="s">
        <v>7919</v>
      </c>
      <c r="B5247" t="s">
        <v>381</v>
      </c>
      <c r="C5247" t="s">
        <v>7920</v>
      </c>
      <c r="D5247" t="s">
        <v>5655</v>
      </c>
      <c r="E5247" t="s">
        <v>5734</v>
      </c>
    </row>
    <row r="5248" spans="1:5" hidden="1">
      <c r="A5248" t="s">
        <v>7922</v>
      </c>
      <c r="B5248" t="s">
        <v>207</v>
      </c>
      <c r="C5248" t="s">
        <v>7923</v>
      </c>
      <c r="D5248" t="s">
        <v>5655</v>
      </c>
      <c r="E5248" t="s">
        <v>5734</v>
      </c>
    </row>
    <row r="5249" spans="1:5" hidden="1">
      <c r="A5249" t="s">
        <v>7924</v>
      </c>
      <c r="B5249" t="s">
        <v>333</v>
      </c>
      <c r="C5249" t="s">
        <v>7925</v>
      </c>
      <c r="D5249" t="s">
        <v>5655</v>
      </c>
      <c r="E5249" t="s">
        <v>5734</v>
      </c>
    </row>
    <row r="5250" spans="1:5" hidden="1">
      <c r="A5250" t="s">
        <v>7933</v>
      </c>
      <c r="B5250" t="s">
        <v>239</v>
      </c>
      <c r="C5250" t="s">
        <v>7934</v>
      </c>
      <c r="D5250" t="s">
        <v>5655</v>
      </c>
      <c r="E5250" t="s">
        <v>5734</v>
      </c>
    </row>
    <row r="5251" spans="1:5" hidden="1">
      <c r="A5251" t="s">
        <v>7960</v>
      </c>
      <c r="B5251" t="s">
        <v>261</v>
      </c>
      <c r="C5251" t="s">
        <v>7961</v>
      </c>
      <c r="D5251" t="s">
        <v>5655</v>
      </c>
      <c r="E5251" t="s">
        <v>5734</v>
      </c>
    </row>
    <row r="5252" spans="1:5" hidden="1">
      <c r="A5252" t="s">
        <v>8024</v>
      </c>
      <c r="B5252" t="s">
        <v>193</v>
      </c>
      <c r="C5252" t="s">
        <v>8025</v>
      </c>
      <c r="D5252" t="s">
        <v>5655</v>
      </c>
      <c r="E5252" t="s">
        <v>5734</v>
      </c>
    </row>
    <row r="5253" spans="1:5" hidden="1">
      <c r="A5253" t="s">
        <v>8036</v>
      </c>
      <c r="B5253" t="s">
        <v>235</v>
      </c>
      <c r="C5253" t="s">
        <v>8037</v>
      </c>
      <c r="D5253" t="s">
        <v>5655</v>
      </c>
      <c r="E5253" t="s">
        <v>5734</v>
      </c>
    </row>
    <row r="5254" spans="1:5" hidden="1">
      <c r="A5254" t="s">
        <v>8047</v>
      </c>
      <c r="B5254" t="s">
        <v>435</v>
      </c>
      <c r="C5254" t="s">
        <v>8048</v>
      </c>
      <c r="D5254" t="s">
        <v>5655</v>
      </c>
      <c r="E5254" t="s">
        <v>5734</v>
      </c>
    </row>
    <row r="5255" spans="1:5" hidden="1">
      <c r="A5255" t="s">
        <v>8069</v>
      </c>
      <c r="B5255" t="s">
        <v>537</v>
      </c>
      <c r="C5255" t="s">
        <v>8070</v>
      </c>
      <c r="D5255" t="s">
        <v>5655</v>
      </c>
      <c r="E5255" t="s">
        <v>5734</v>
      </c>
    </row>
    <row r="5256" spans="1:5" hidden="1">
      <c r="A5256" t="s">
        <v>8295</v>
      </c>
      <c r="B5256" t="s">
        <v>139</v>
      </c>
      <c r="C5256" t="s">
        <v>8296</v>
      </c>
      <c r="D5256" t="s">
        <v>5655</v>
      </c>
      <c r="E5256" t="s">
        <v>5734</v>
      </c>
    </row>
    <row r="5257" spans="1:5" hidden="1">
      <c r="A5257" t="s">
        <v>8307</v>
      </c>
      <c r="B5257" t="s">
        <v>199</v>
      </c>
      <c r="C5257" t="s">
        <v>8308</v>
      </c>
      <c r="D5257" t="s">
        <v>5655</v>
      </c>
      <c r="E5257" t="s">
        <v>5734</v>
      </c>
    </row>
    <row r="5258" spans="1:5" hidden="1">
      <c r="A5258" t="s">
        <v>8309</v>
      </c>
      <c r="B5258" t="s">
        <v>656</v>
      </c>
      <c r="C5258" t="s">
        <v>8310</v>
      </c>
      <c r="D5258" t="s">
        <v>5655</v>
      </c>
      <c r="E5258" t="s">
        <v>5734</v>
      </c>
    </row>
    <row r="5259" spans="1:5" hidden="1">
      <c r="A5259" t="s">
        <v>8321</v>
      </c>
      <c r="B5259" t="s">
        <v>449</v>
      </c>
      <c r="C5259" t="s">
        <v>8322</v>
      </c>
      <c r="D5259" t="s">
        <v>5655</v>
      </c>
      <c r="E5259" t="s">
        <v>5734</v>
      </c>
    </row>
    <row r="5260" spans="1:5" hidden="1">
      <c r="A5260" t="s">
        <v>8346</v>
      </c>
      <c r="B5260" t="s">
        <v>807</v>
      </c>
      <c r="C5260" t="s">
        <v>8347</v>
      </c>
      <c r="D5260" t="s">
        <v>5655</v>
      </c>
      <c r="E5260" t="s">
        <v>5734</v>
      </c>
    </row>
    <row r="5261" spans="1:5" hidden="1">
      <c r="A5261" t="s">
        <v>8497</v>
      </c>
      <c r="B5261" t="s">
        <v>624</v>
      </c>
      <c r="C5261" t="s">
        <v>8498</v>
      </c>
      <c r="D5261" t="s">
        <v>5655</v>
      </c>
      <c r="E5261" t="s">
        <v>5734</v>
      </c>
    </row>
    <row r="5262" spans="1:5" hidden="1">
      <c r="A5262" t="s">
        <v>8634</v>
      </c>
      <c r="B5262" t="s">
        <v>734</v>
      </c>
      <c r="C5262" t="s">
        <v>8635</v>
      </c>
      <c r="D5262" t="s">
        <v>5655</v>
      </c>
      <c r="E5262" t="s">
        <v>5734</v>
      </c>
    </row>
    <row r="5263" spans="1:5" hidden="1">
      <c r="A5263" t="s">
        <v>8637</v>
      </c>
      <c r="B5263" t="s">
        <v>736</v>
      </c>
      <c r="C5263" t="s">
        <v>8638</v>
      </c>
      <c r="D5263" t="s">
        <v>5655</v>
      </c>
      <c r="E5263" t="s">
        <v>5734</v>
      </c>
    </row>
    <row r="5264" spans="1:5" hidden="1">
      <c r="A5264" t="s">
        <v>8640</v>
      </c>
      <c r="B5264" t="s">
        <v>738</v>
      </c>
      <c r="C5264" t="s">
        <v>8641</v>
      </c>
      <c r="D5264" t="s">
        <v>5655</v>
      </c>
      <c r="E5264" t="s">
        <v>5734</v>
      </c>
    </row>
    <row r="5265" spans="1:5" hidden="1">
      <c r="A5265" t="s">
        <v>8848</v>
      </c>
      <c r="B5265" t="s">
        <v>684</v>
      </c>
      <c r="C5265" t="s">
        <v>8849</v>
      </c>
      <c r="D5265" t="s">
        <v>5655</v>
      </c>
      <c r="E5265" t="s">
        <v>5734</v>
      </c>
    </row>
    <row r="5266" spans="1:5" hidden="1">
      <c r="A5266" t="s">
        <v>8879</v>
      </c>
      <c r="B5266" t="s">
        <v>1048</v>
      </c>
      <c r="C5266" t="s">
        <v>8880</v>
      </c>
      <c r="D5266" t="s">
        <v>5655</v>
      </c>
      <c r="E5266" t="s">
        <v>5734</v>
      </c>
    </row>
    <row r="5267" spans="1:5" hidden="1">
      <c r="A5267" t="s">
        <v>9037</v>
      </c>
      <c r="B5267" t="s">
        <v>664</v>
      </c>
      <c r="C5267" t="s">
        <v>9038</v>
      </c>
      <c r="D5267" t="s">
        <v>5655</v>
      </c>
      <c r="E5267" t="s">
        <v>5734</v>
      </c>
    </row>
    <row r="5268" spans="1:5" hidden="1">
      <c r="A5268" t="s">
        <v>9106</v>
      </c>
      <c r="B5268" t="s">
        <v>560</v>
      </c>
      <c r="C5268" t="s">
        <v>9107</v>
      </c>
      <c r="D5268" t="s">
        <v>5655</v>
      </c>
      <c r="E5268" t="s">
        <v>5734</v>
      </c>
    </row>
    <row r="5269" spans="1:5" hidden="1">
      <c r="A5269" t="s">
        <v>9113</v>
      </c>
      <c r="B5269" t="s">
        <v>109</v>
      </c>
      <c r="C5269" t="s">
        <v>9114</v>
      </c>
      <c r="D5269" t="s">
        <v>5655</v>
      </c>
      <c r="E5269" t="s">
        <v>5734</v>
      </c>
    </row>
    <row r="5270" spans="1:5" hidden="1">
      <c r="A5270" t="s">
        <v>9126</v>
      </c>
      <c r="B5270" t="s">
        <v>377</v>
      </c>
      <c r="C5270" t="s">
        <v>9127</v>
      </c>
      <c r="D5270" t="s">
        <v>5655</v>
      </c>
      <c r="E5270" t="s">
        <v>5734</v>
      </c>
    </row>
    <row r="5271" spans="1:5" hidden="1">
      <c r="A5271" t="s">
        <v>9156</v>
      </c>
      <c r="B5271" t="s">
        <v>183</v>
      </c>
      <c r="C5271" t="s">
        <v>9157</v>
      </c>
      <c r="D5271" t="s">
        <v>5655</v>
      </c>
      <c r="E5271" t="s">
        <v>5734</v>
      </c>
    </row>
    <row r="5272" spans="1:5" hidden="1">
      <c r="A5272" t="s">
        <v>9475</v>
      </c>
      <c r="B5272" t="s">
        <v>113</v>
      </c>
      <c r="C5272" t="s">
        <v>9476</v>
      </c>
      <c r="D5272" t="s">
        <v>5655</v>
      </c>
      <c r="E5272" t="s">
        <v>5734</v>
      </c>
    </row>
    <row r="5273" spans="1:5" hidden="1">
      <c r="A5273" t="s">
        <v>9535</v>
      </c>
      <c r="B5273" t="s">
        <v>626</v>
      </c>
      <c r="C5273" t="s">
        <v>9536</v>
      </c>
      <c r="D5273" t="s">
        <v>5655</v>
      </c>
      <c r="E5273" t="s">
        <v>5734</v>
      </c>
    </row>
    <row r="5274" spans="1:5" hidden="1">
      <c r="A5274" t="s">
        <v>9566</v>
      </c>
      <c r="B5274" t="s">
        <v>269</v>
      </c>
      <c r="C5274" t="s">
        <v>9567</v>
      </c>
      <c r="D5274" t="s">
        <v>5655</v>
      </c>
      <c r="E5274" t="s">
        <v>5734</v>
      </c>
    </row>
    <row r="5275" spans="1:5" hidden="1">
      <c r="A5275" t="s">
        <v>9573</v>
      </c>
      <c r="B5275" t="s">
        <v>918</v>
      </c>
      <c r="C5275" t="s">
        <v>9574</v>
      </c>
      <c r="D5275" t="s">
        <v>5655</v>
      </c>
      <c r="E5275" t="s">
        <v>5734</v>
      </c>
    </row>
    <row r="5276" spans="1:5" hidden="1">
      <c r="A5276" t="s">
        <v>9636</v>
      </c>
      <c r="B5276" t="s">
        <v>748</v>
      </c>
      <c r="C5276" t="s">
        <v>9637</v>
      </c>
      <c r="D5276" t="s">
        <v>5655</v>
      </c>
      <c r="E5276" t="s">
        <v>5734</v>
      </c>
    </row>
    <row r="5277" spans="1:5" hidden="1">
      <c r="A5277" t="s">
        <v>9774</v>
      </c>
      <c r="B5277" t="s">
        <v>55</v>
      </c>
      <c r="C5277" t="s">
        <v>9775</v>
      </c>
      <c r="D5277" t="s">
        <v>5655</v>
      </c>
      <c r="E5277" t="s">
        <v>5734</v>
      </c>
    </row>
    <row r="5278" spans="1:5" hidden="1">
      <c r="A5278" t="s">
        <v>9778</v>
      </c>
      <c r="B5278" t="s">
        <v>307</v>
      </c>
      <c r="C5278" t="s">
        <v>9779</v>
      </c>
      <c r="D5278" t="s">
        <v>5655</v>
      </c>
      <c r="E5278" t="s">
        <v>5734</v>
      </c>
    </row>
    <row r="5279" spans="1:5" hidden="1">
      <c r="A5279" t="s">
        <v>9804</v>
      </c>
      <c r="B5279" t="s">
        <v>127</v>
      </c>
      <c r="C5279" t="s">
        <v>9805</v>
      </c>
      <c r="D5279" t="s">
        <v>5655</v>
      </c>
      <c r="E5279" t="s">
        <v>5734</v>
      </c>
    </row>
    <row r="5280" spans="1:5" hidden="1">
      <c r="A5280" t="s">
        <v>9929</v>
      </c>
      <c r="B5280" t="s">
        <v>897</v>
      </c>
      <c r="C5280" t="s">
        <v>9930</v>
      </c>
      <c r="D5280" t="s">
        <v>5655</v>
      </c>
      <c r="E5280" t="s">
        <v>5734</v>
      </c>
    </row>
    <row r="5281" spans="1:5" hidden="1">
      <c r="A5281" t="s">
        <v>9931</v>
      </c>
      <c r="B5281" t="s">
        <v>457</v>
      </c>
      <c r="C5281" t="s">
        <v>9932</v>
      </c>
      <c r="D5281" t="s">
        <v>5655</v>
      </c>
      <c r="E5281" t="s">
        <v>5734</v>
      </c>
    </row>
    <row r="5282" spans="1:5" hidden="1">
      <c r="A5282" t="s">
        <v>9933</v>
      </c>
      <c r="B5282" t="s">
        <v>899</v>
      </c>
      <c r="C5282" t="s">
        <v>9934</v>
      </c>
      <c r="D5282" t="s">
        <v>5655</v>
      </c>
      <c r="E5282" t="s">
        <v>5734</v>
      </c>
    </row>
    <row r="5283" spans="1:5" hidden="1">
      <c r="A5283" t="s">
        <v>9958</v>
      </c>
      <c r="B5283" t="s">
        <v>187</v>
      </c>
      <c r="C5283" t="s">
        <v>9959</v>
      </c>
      <c r="D5283" t="s">
        <v>5655</v>
      </c>
      <c r="E5283" t="s">
        <v>5734</v>
      </c>
    </row>
    <row r="5284" spans="1:5" hidden="1">
      <c r="A5284" t="s">
        <v>9961</v>
      </c>
      <c r="B5284" t="s">
        <v>311</v>
      </c>
      <c r="C5284" t="s">
        <v>9962</v>
      </c>
      <c r="D5284" t="s">
        <v>5655</v>
      </c>
      <c r="E5284" t="s">
        <v>5734</v>
      </c>
    </row>
    <row r="5285" spans="1:5" hidden="1">
      <c r="A5285" t="s">
        <v>10014</v>
      </c>
      <c r="B5285" t="s">
        <v>103</v>
      </c>
      <c r="C5285" t="s">
        <v>10015</v>
      </c>
      <c r="D5285" t="s">
        <v>5655</v>
      </c>
      <c r="E5285" t="s">
        <v>5734</v>
      </c>
    </row>
    <row r="5286" spans="1:5" hidden="1">
      <c r="A5286" t="s">
        <v>10027</v>
      </c>
      <c r="B5286" t="s">
        <v>914</v>
      </c>
      <c r="C5286" t="s">
        <v>10028</v>
      </c>
      <c r="D5286" t="s">
        <v>5655</v>
      </c>
      <c r="E5286" t="s">
        <v>5734</v>
      </c>
    </row>
    <row r="5287" spans="1:5" hidden="1">
      <c r="A5287" t="s">
        <v>10029</v>
      </c>
      <c r="B5287" t="s">
        <v>916</v>
      </c>
      <c r="C5287" t="s">
        <v>10030</v>
      </c>
      <c r="D5287" t="s">
        <v>5655</v>
      </c>
      <c r="E5287" t="s">
        <v>5734</v>
      </c>
    </row>
    <row r="5288" spans="1:5" hidden="1">
      <c r="A5288" t="s">
        <v>10032</v>
      </c>
      <c r="B5288" t="s">
        <v>69</v>
      </c>
      <c r="C5288" t="s">
        <v>10033</v>
      </c>
      <c r="D5288" t="s">
        <v>5655</v>
      </c>
      <c r="E5288" t="s">
        <v>5734</v>
      </c>
    </row>
    <row r="5289" spans="1:5" hidden="1">
      <c r="A5289" t="s">
        <v>7565</v>
      </c>
      <c r="B5289" t="s">
        <v>523</v>
      </c>
      <c r="C5289" t="s">
        <v>7566</v>
      </c>
      <c r="D5289" t="s">
        <v>5655</v>
      </c>
      <c r="E5289" t="s">
        <v>7567</v>
      </c>
    </row>
    <row r="5290" spans="1:5" hidden="1">
      <c r="A5290" t="s">
        <v>7565</v>
      </c>
      <c r="B5290" t="s">
        <v>523</v>
      </c>
      <c r="C5290" t="s">
        <v>7566</v>
      </c>
      <c r="D5290" t="s">
        <v>5655</v>
      </c>
      <c r="E5290" t="s">
        <v>7568</v>
      </c>
    </row>
    <row r="5291" spans="1:5" hidden="1">
      <c r="A5291" t="s">
        <v>7565</v>
      </c>
      <c r="B5291" t="s">
        <v>523</v>
      </c>
      <c r="C5291" t="s">
        <v>7566</v>
      </c>
      <c r="D5291" t="s">
        <v>5655</v>
      </c>
      <c r="E5291" t="s">
        <v>7569</v>
      </c>
    </row>
    <row r="5292" spans="1:5" hidden="1">
      <c r="A5292" t="s">
        <v>7570</v>
      </c>
      <c r="B5292" t="s">
        <v>811</v>
      </c>
      <c r="C5292" t="s">
        <v>7571</v>
      </c>
      <c r="D5292" t="s">
        <v>5655</v>
      </c>
      <c r="E5292" t="s">
        <v>7569</v>
      </c>
    </row>
    <row r="5293" spans="1:5" hidden="1">
      <c r="A5293" t="s">
        <v>7736</v>
      </c>
      <c r="B5293" t="s">
        <v>846</v>
      </c>
      <c r="C5293" t="s">
        <v>7737</v>
      </c>
      <c r="D5293" t="s">
        <v>5655</v>
      </c>
      <c r="E5293" t="s">
        <v>7738</v>
      </c>
    </row>
    <row r="5294" spans="1:5" hidden="1">
      <c r="A5294" t="s">
        <v>7543</v>
      </c>
      <c r="B5294" t="s">
        <v>544</v>
      </c>
      <c r="C5294" t="s">
        <v>7544</v>
      </c>
      <c r="D5294" t="s">
        <v>5655</v>
      </c>
      <c r="E5294" t="s">
        <v>7552</v>
      </c>
    </row>
    <row r="5295" spans="1:5" hidden="1">
      <c r="A5295" t="s">
        <v>7022</v>
      </c>
      <c r="B5295" t="s">
        <v>351</v>
      </c>
      <c r="C5295" t="s">
        <v>7023</v>
      </c>
      <c r="D5295" t="s">
        <v>5655</v>
      </c>
      <c r="E5295" t="s">
        <v>7030</v>
      </c>
    </row>
    <row r="5296" spans="1:5" hidden="1">
      <c r="A5296" t="s">
        <v>10086</v>
      </c>
      <c r="B5296" t="s">
        <v>33</v>
      </c>
      <c r="C5296" t="s">
        <v>10087</v>
      </c>
      <c r="D5296" t="s">
        <v>5655</v>
      </c>
      <c r="E5296" t="s">
        <v>7030</v>
      </c>
    </row>
    <row r="5297" spans="1:5" hidden="1">
      <c r="A5297" t="s">
        <v>6688</v>
      </c>
      <c r="B5297" t="s">
        <v>503</v>
      </c>
      <c r="C5297" t="s">
        <v>6689</v>
      </c>
      <c r="D5297" t="s">
        <v>5655</v>
      </c>
      <c r="E5297" t="s">
        <v>6696</v>
      </c>
    </row>
    <row r="5298" spans="1:5" hidden="1">
      <c r="A5298" t="s">
        <v>8560</v>
      </c>
      <c r="B5298" t="s">
        <v>674</v>
      </c>
      <c r="C5298" t="s">
        <v>8561</v>
      </c>
      <c r="D5298" t="s">
        <v>5655</v>
      </c>
      <c r="E5298" t="s">
        <v>6696</v>
      </c>
    </row>
    <row r="5299" spans="1:5" hidden="1">
      <c r="A5299" t="s">
        <v>8746</v>
      </c>
      <c r="B5299" t="s">
        <v>251</v>
      </c>
      <c r="C5299" t="s">
        <v>8747</v>
      </c>
      <c r="D5299" t="s">
        <v>5655</v>
      </c>
      <c r="E5299" t="s">
        <v>6696</v>
      </c>
    </row>
    <row r="5300" spans="1:5" hidden="1">
      <c r="A5300" t="s">
        <v>9758</v>
      </c>
      <c r="B5300" t="s">
        <v>610</v>
      </c>
      <c r="C5300" t="s">
        <v>9759</v>
      </c>
      <c r="D5300" t="s">
        <v>5655</v>
      </c>
      <c r="E5300" t="s">
        <v>6696</v>
      </c>
    </row>
    <row r="5301" spans="1:5" hidden="1">
      <c r="A5301" t="s">
        <v>10098</v>
      </c>
      <c r="B5301" t="s">
        <v>598</v>
      </c>
      <c r="C5301" t="s">
        <v>10099</v>
      </c>
      <c r="D5301" t="s">
        <v>5655</v>
      </c>
      <c r="E5301" t="s">
        <v>6696</v>
      </c>
    </row>
    <row r="5302" spans="1:5" hidden="1">
      <c r="A5302" t="s">
        <v>10191</v>
      </c>
      <c r="B5302" t="s">
        <v>1073</v>
      </c>
      <c r="C5302" t="s">
        <v>10192</v>
      </c>
      <c r="D5302" t="s">
        <v>5655</v>
      </c>
      <c r="E5302" t="s">
        <v>6696</v>
      </c>
    </row>
    <row r="5303" spans="1:5" hidden="1">
      <c r="A5303" t="s">
        <v>6688</v>
      </c>
      <c r="B5303" t="s">
        <v>503</v>
      </c>
      <c r="C5303" t="s">
        <v>6689</v>
      </c>
      <c r="D5303" t="s">
        <v>5655</v>
      </c>
      <c r="E5303" t="s">
        <v>6697</v>
      </c>
    </row>
    <row r="5304" spans="1:5" hidden="1">
      <c r="A5304" t="s">
        <v>7470</v>
      </c>
      <c r="B5304" t="s">
        <v>497</v>
      </c>
      <c r="C5304" t="s">
        <v>7471</v>
      </c>
      <c r="D5304" t="s">
        <v>5655</v>
      </c>
      <c r="E5304" t="s">
        <v>6697</v>
      </c>
    </row>
    <row r="5305" spans="1:5" hidden="1">
      <c r="A5305" t="s">
        <v>7530</v>
      </c>
      <c r="B5305" t="s">
        <v>107</v>
      </c>
      <c r="C5305" t="s">
        <v>7531</v>
      </c>
      <c r="D5305" t="s">
        <v>5655</v>
      </c>
      <c r="E5305" t="s">
        <v>6697</v>
      </c>
    </row>
    <row r="5306" spans="1:5" hidden="1">
      <c r="A5306" t="s">
        <v>7543</v>
      </c>
      <c r="B5306" t="s">
        <v>544</v>
      </c>
      <c r="C5306" t="s">
        <v>7544</v>
      </c>
      <c r="D5306" t="s">
        <v>5655</v>
      </c>
      <c r="E5306" t="s">
        <v>6697</v>
      </c>
    </row>
    <row r="5307" spans="1:5" hidden="1">
      <c r="A5307" t="s">
        <v>6549</v>
      </c>
      <c r="B5307" t="s">
        <v>1011</v>
      </c>
      <c r="C5307" t="s">
        <v>6550</v>
      </c>
      <c r="D5307" t="s">
        <v>5655</v>
      </c>
      <c r="E5307" t="s">
        <v>6555</v>
      </c>
    </row>
    <row r="5308" spans="1:5" hidden="1">
      <c r="A5308" t="s">
        <v>7076</v>
      </c>
      <c r="B5308" t="s">
        <v>409</v>
      </c>
      <c r="C5308" t="s">
        <v>7077</v>
      </c>
      <c r="D5308" t="s">
        <v>5655</v>
      </c>
      <c r="E5308" t="s">
        <v>6555</v>
      </c>
    </row>
    <row r="5309" spans="1:5" hidden="1">
      <c r="A5309" t="s">
        <v>7891</v>
      </c>
      <c r="B5309" t="s">
        <v>588</v>
      </c>
      <c r="C5309" t="s">
        <v>7892</v>
      </c>
      <c r="D5309" t="s">
        <v>5655</v>
      </c>
      <c r="E5309" t="s">
        <v>6555</v>
      </c>
    </row>
    <row r="5310" spans="1:5" hidden="1">
      <c r="A5310" t="s">
        <v>9723</v>
      </c>
      <c r="B5310" t="s">
        <v>602</v>
      </c>
      <c r="C5310" t="s">
        <v>9724</v>
      </c>
      <c r="D5310" t="s">
        <v>5655</v>
      </c>
      <c r="E5310" t="s">
        <v>6555</v>
      </c>
    </row>
    <row r="5311" spans="1:5" hidden="1">
      <c r="A5311" t="s">
        <v>9740</v>
      </c>
      <c r="B5311" t="s">
        <v>776</v>
      </c>
      <c r="C5311" t="s">
        <v>9741</v>
      </c>
      <c r="D5311" t="s">
        <v>5655</v>
      </c>
      <c r="E5311" t="s">
        <v>6555</v>
      </c>
    </row>
    <row r="5312" spans="1:5" hidden="1">
      <c r="A5312" t="s">
        <v>8018</v>
      </c>
      <c r="B5312" t="s">
        <v>105</v>
      </c>
      <c r="C5312" t="s">
        <v>8019</v>
      </c>
      <c r="D5312" t="s">
        <v>5655</v>
      </c>
      <c r="E5312" t="s">
        <v>8022</v>
      </c>
    </row>
    <row r="5313" spans="1:5" hidden="1">
      <c r="A5313" t="s">
        <v>6165</v>
      </c>
      <c r="B5313" t="s">
        <v>191</v>
      </c>
      <c r="C5313" t="s">
        <v>6166</v>
      </c>
      <c r="D5313" t="s">
        <v>5655</v>
      </c>
      <c r="E5313" t="s">
        <v>6189</v>
      </c>
    </row>
    <row r="5314" spans="1:5" hidden="1">
      <c r="A5314" t="s">
        <v>6828</v>
      </c>
      <c r="B5314" t="s">
        <v>714</v>
      </c>
      <c r="C5314" t="s">
        <v>6829</v>
      </c>
      <c r="D5314" t="s">
        <v>5655</v>
      </c>
      <c r="E5314" t="s">
        <v>6189</v>
      </c>
    </row>
    <row r="5315" spans="1:5" hidden="1">
      <c r="A5315" t="s">
        <v>7891</v>
      </c>
      <c r="B5315" t="s">
        <v>588</v>
      </c>
      <c r="C5315" t="s">
        <v>7892</v>
      </c>
      <c r="D5315" t="s">
        <v>5655</v>
      </c>
      <c r="E5315" t="s">
        <v>6189</v>
      </c>
    </row>
    <row r="5316" spans="1:5" hidden="1">
      <c r="A5316" t="s">
        <v>8014</v>
      </c>
      <c r="B5316" t="s">
        <v>151</v>
      </c>
      <c r="C5316" t="s">
        <v>8015</v>
      </c>
      <c r="D5316" t="s">
        <v>5655</v>
      </c>
      <c r="E5316" t="s">
        <v>6189</v>
      </c>
    </row>
    <row r="5317" spans="1:5" hidden="1">
      <c r="A5317" t="s">
        <v>9126</v>
      </c>
      <c r="B5317" t="s">
        <v>377</v>
      </c>
      <c r="C5317" t="s">
        <v>9127</v>
      </c>
      <c r="D5317" t="s">
        <v>5655</v>
      </c>
      <c r="E5317" t="s">
        <v>6189</v>
      </c>
    </row>
    <row r="5318" spans="1:5" hidden="1">
      <c r="A5318" t="s">
        <v>10079</v>
      </c>
      <c r="B5318" t="s">
        <v>487</v>
      </c>
      <c r="C5318" t="s">
        <v>10080</v>
      </c>
      <c r="D5318" t="s">
        <v>5655</v>
      </c>
      <c r="E5318" t="s">
        <v>6189</v>
      </c>
    </row>
    <row r="5319" spans="1:5" hidden="1">
      <c r="A5319" t="s">
        <v>9344</v>
      </c>
      <c r="B5319" t="s">
        <v>864</v>
      </c>
      <c r="C5319" t="s">
        <v>9345</v>
      </c>
      <c r="D5319" t="s">
        <v>5652</v>
      </c>
      <c r="E5319" t="s">
        <v>9346</v>
      </c>
    </row>
    <row r="5320" spans="1:5" hidden="1">
      <c r="A5320" t="s">
        <v>9363</v>
      </c>
      <c r="B5320" t="s">
        <v>710</v>
      </c>
      <c r="C5320" t="s">
        <v>9364</v>
      </c>
      <c r="D5320" t="s">
        <v>5652</v>
      </c>
      <c r="E5320" t="s">
        <v>9346</v>
      </c>
    </row>
    <row r="5321" spans="1:5" hidden="1">
      <c r="A5321" t="s">
        <v>7969</v>
      </c>
      <c r="B5321" t="s">
        <v>471</v>
      </c>
      <c r="C5321" t="s">
        <v>7970</v>
      </c>
      <c r="D5321" t="s">
        <v>5652</v>
      </c>
      <c r="E5321" t="s">
        <v>7972</v>
      </c>
    </row>
    <row r="5322" spans="1:5" hidden="1">
      <c r="A5322" t="s">
        <v>6612</v>
      </c>
      <c r="B5322" t="s">
        <v>441</v>
      </c>
      <c r="C5322" t="s">
        <v>6613</v>
      </c>
      <c r="D5322" t="s">
        <v>5654</v>
      </c>
      <c r="E5322" t="s">
        <v>6615</v>
      </c>
    </row>
    <row r="5323" spans="1:5" hidden="1">
      <c r="A5323" t="s">
        <v>8346</v>
      </c>
      <c r="B5323" t="s">
        <v>807</v>
      </c>
      <c r="C5323" t="s">
        <v>8347</v>
      </c>
      <c r="D5323" t="s">
        <v>5654</v>
      </c>
      <c r="E5323" t="s">
        <v>6615</v>
      </c>
    </row>
    <row r="5324" spans="1:5" hidden="1">
      <c r="A5324" t="s">
        <v>9037</v>
      </c>
      <c r="B5324" t="s">
        <v>664</v>
      </c>
      <c r="C5324" t="s">
        <v>9038</v>
      </c>
      <c r="D5324" t="s">
        <v>5654</v>
      </c>
      <c r="E5324" t="s">
        <v>6615</v>
      </c>
    </row>
    <row r="5325" spans="1:5" hidden="1">
      <c r="A5325" t="s">
        <v>9236</v>
      </c>
      <c r="B5325" t="s">
        <v>253</v>
      </c>
      <c r="C5325" t="s">
        <v>9237</v>
      </c>
      <c r="D5325" t="s">
        <v>5654</v>
      </c>
      <c r="E5325" t="s">
        <v>6615</v>
      </c>
    </row>
    <row r="5326" spans="1:5" hidden="1">
      <c r="A5326" t="s">
        <v>9475</v>
      </c>
      <c r="B5326" t="s">
        <v>113</v>
      </c>
      <c r="C5326" t="s">
        <v>9476</v>
      </c>
      <c r="D5326" t="s">
        <v>5654</v>
      </c>
      <c r="E5326" t="s">
        <v>6615</v>
      </c>
    </row>
    <row r="5327" spans="1:5" hidden="1">
      <c r="A5327" t="s">
        <v>9571</v>
      </c>
      <c r="B5327" t="s">
        <v>622</v>
      </c>
      <c r="C5327" t="s">
        <v>9572</v>
      </c>
      <c r="D5327" t="s">
        <v>5654</v>
      </c>
      <c r="E5327" t="s">
        <v>6615</v>
      </c>
    </row>
    <row r="5328" spans="1:5" hidden="1">
      <c r="A5328" t="s">
        <v>8036</v>
      </c>
      <c r="B5328" t="s">
        <v>235</v>
      </c>
      <c r="C5328" t="s">
        <v>8037</v>
      </c>
      <c r="D5328" t="s">
        <v>5655</v>
      </c>
      <c r="E5328" t="s">
        <v>8039</v>
      </c>
    </row>
    <row r="5329" spans="1:5" hidden="1">
      <c r="A5329" t="s">
        <v>10014</v>
      </c>
      <c r="B5329" t="s">
        <v>103</v>
      </c>
      <c r="C5329" t="s">
        <v>10015</v>
      </c>
      <c r="D5329" t="s">
        <v>5655</v>
      </c>
      <c r="E5329" t="s">
        <v>8039</v>
      </c>
    </row>
    <row r="5330" spans="1:5" hidden="1">
      <c r="A5330" t="s">
        <v>10027</v>
      </c>
      <c r="B5330" t="s">
        <v>914</v>
      </c>
      <c r="C5330" t="s">
        <v>10028</v>
      </c>
      <c r="D5330" t="s">
        <v>5655</v>
      </c>
      <c r="E5330" t="s">
        <v>8039</v>
      </c>
    </row>
    <row r="5331" spans="1:5" hidden="1">
      <c r="A5331" t="s">
        <v>10029</v>
      </c>
      <c r="B5331" t="s">
        <v>916</v>
      </c>
      <c r="C5331" t="s">
        <v>10030</v>
      </c>
      <c r="D5331" t="s">
        <v>5655</v>
      </c>
      <c r="E5331" t="s">
        <v>8039</v>
      </c>
    </row>
    <row r="5332" spans="1:5" hidden="1">
      <c r="A5332" t="s">
        <v>10032</v>
      </c>
      <c r="B5332" t="s">
        <v>69</v>
      </c>
      <c r="C5332" t="s">
        <v>10033</v>
      </c>
      <c r="D5332" t="s">
        <v>5655</v>
      </c>
      <c r="E5332" t="s">
        <v>8039</v>
      </c>
    </row>
    <row r="5333" spans="1:5" hidden="1">
      <c r="A5333" t="s">
        <v>6502</v>
      </c>
      <c r="B5333" t="s">
        <v>29</v>
      </c>
      <c r="C5333" t="s">
        <v>6503</v>
      </c>
      <c r="D5333" t="s">
        <v>5655</v>
      </c>
      <c r="E5333" t="s">
        <v>6506</v>
      </c>
    </row>
    <row r="5334" spans="1:5" hidden="1">
      <c r="A5334" t="s">
        <v>6516</v>
      </c>
      <c r="B5334" t="s">
        <v>636</v>
      </c>
      <c r="C5334" t="s">
        <v>6517</v>
      </c>
      <c r="D5334" t="s">
        <v>5655</v>
      </c>
      <c r="E5334" t="s">
        <v>6506</v>
      </c>
    </row>
    <row r="5335" spans="1:5" hidden="1">
      <c r="A5335" t="s">
        <v>6519</v>
      </c>
      <c r="B5335" t="s">
        <v>1010</v>
      </c>
      <c r="C5335" t="s">
        <v>6520</v>
      </c>
      <c r="D5335" t="s">
        <v>5655</v>
      </c>
      <c r="E5335" t="s">
        <v>6506</v>
      </c>
    </row>
    <row r="5336" spans="1:5" hidden="1">
      <c r="A5336" t="s">
        <v>8416</v>
      </c>
      <c r="B5336" t="s">
        <v>117</v>
      </c>
      <c r="C5336" t="s">
        <v>8417</v>
      </c>
      <c r="D5336" t="s">
        <v>5655</v>
      </c>
      <c r="E5336" t="s">
        <v>6506</v>
      </c>
    </row>
    <row r="5337" spans="1:5" hidden="1">
      <c r="A5337" t="s">
        <v>10014</v>
      </c>
      <c r="B5337" t="s">
        <v>103</v>
      </c>
      <c r="C5337" t="s">
        <v>10015</v>
      </c>
      <c r="D5337" t="s">
        <v>5655</v>
      </c>
      <c r="E5337" t="s">
        <v>10019</v>
      </c>
    </row>
    <row r="5338" spans="1:5" hidden="1">
      <c r="A5338" t="s">
        <v>10032</v>
      </c>
      <c r="B5338" t="s">
        <v>69</v>
      </c>
      <c r="C5338" t="s">
        <v>10033</v>
      </c>
      <c r="D5338" t="s">
        <v>5655</v>
      </c>
      <c r="E5338" t="s">
        <v>10019</v>
      </c>
    </row>
    <row r="5339" spans="1:5" hidden="1">
      <c r="A5339" t="s">
        <v>9396</v>
      </c>
      <c r="B5339" t="s">
        <v>439</v>
      </c>
      <c r="C5339" t="s">
        <v>9397</v>
      </c>
      <c r="D5339" t="s">
        <v>5655</v>
      </c>
      <c r="E5339" t="s">
        <v>9405</v>
      </c>
    </row>
    <row r="5340" spans="1:5" hidden="1">
      <c r="A5340" t="s">
        <v>9723</v>
      </c>
      <c r="B5340" t="s">
        <v>602</v>
      </c>
      <c r="C5340" t="s">
        <v>9724</v>
      </c>
      <c r="D5340" t="s">
        <v>5652</v>
      </c>
      <c r="E5340" t="s">
        <v>9727</v>
      </c>
    </row>
    <row r="5341" spans="1:5" hidden="1">
      <c r="A5341" t="s">
        <v>7486</v>
      </c>
      <c r="B5341" t="s">
        <v>572</v>
      </c>
      <c r="C5341" t="s">
        <v>7487</v>
      </c>
      <c r="D5341" t="s">
        <v>5655</v>
      </c>
      <c r="E5341" t="s">
        <v>7492</v>
      </c>
    </row>
    <row r="5342" spans="1:5" hidden="1">
      <c r="A5342" t="s">
        <v>9723</v>
      </c>
      <c r="B5342" t="s">
        <v>602</v>
      </c>
      <c r="C5342" t="s">
        <v>9724</v>
      </c>
      <c r="D5342" t="s">
        <v>5655</v>
      </c>
      <c r="E5342" t="s">
        <v>7492</v>
      </c>
    </row>
    <row r="5343" spans="1:5" hidden="1">
      <c r="A5343" t="s">
        <v>9740</v>
      </c>
      <c r="B5343" t="s">
        <v>776</v>
      </c>
      <c r="C5343" t="s">
        <v>9741</v>
      </c>
      <c r="D5343" t="s">
        <v>5655</v>
      </c>
      <c r="E5343" t="s">
        <v>7492</v>
      </c>
    </row>
    <row r="5344" spans="1:5" hidden="1">
      <c r="A5344" t="s">
        <v>9723</v>
      </c>
      <c r="B5344" t="s">
        <v>602</v>
      </c>
      <c r="C5344" t="s">
        <v>9724</v>
      </c>
      <c r="D5344" t="s">
        <v>5652</v>
      </c>
      <c r="E5344" t="s">
        <v>9726</v>
      </c>
    </row>
    <row r="5345" spans="1:5" hidden="1">
      <c r="A5345" t="s">
        <v>7891</v>
      </c>
      <c r="B5345" t="s">
        <v>588</v>
      </c>
      <c r="C5345" t="s">
        <v>7892</v>
      </c>
      <c r="D5345" t="s">
        <v>5652</v>
      </c>
      <c r="E5345" t="s">
        <v>7893</v>
      </c>
    </row>
    <row r="5346" spans="1:5" hidden="1">
      <c r="A5346" t="s">
        <v>9723</v>
      </c>
      <c r="B5346" t="s">
        <v>602</v>
      </c>
      <c r="C5346" t="s">
        <v>9724</v>
      </c>
      <c r="D5346" t="s">
        <v>5652</v>
      </c>
      <c r="E5346" t="s">
        <v>7893</v>
      </c>
    </row>
    <row r="5347" spans="1:5" hidden="1">
      <c r="A5347" t="s">
        <v>9740</v>
      </c>
      <c r="B5347" t="s">
        <v>776</v>
      </c>
      <c r="C5347" t="s">
        <v>9741</v>
      </c>
      <c r="D5347" t="s">
        <v>5652</v>
      </c>
      <c r="E5347" t="s">
        <v>7893</v>
      </c>
    </row>
    <row r="5348" spans="1:5" hidden="1">
      <c r="A5348" t="s">
        <v>7530</v>
      </c>
      <c r="B5348" t="s">
        <v>107</v>
      </c>
      <c r="C5348" t="s">
        <v>7531</v>
      </c>
      <c r="D5348" t="s">
        <v>5655</v>
      </c>
      <c r="E5348" t="s">
        <v>7539</v>
      </c>
    </row>
    <row r="5349" spans="1:5" hidden="1">
      <c r="A5349" t="s">
        <v>7543</v>
      </c>
      <c r="B5349" t="s">
        <v>544</v>
      </c>
      <c r="C5349" t="s">
        <v>7544</v>
      </c>
      <c r="D5349" t="s">
        <v>5655</v>
      </c>
      <c r="E5349" t="s">
        <v>7539</v>
      </c>
    </row>
    <row r="5350" spans="1:5" hidden="1">
      <c r="A5350" t="s">
        <v>9671</v>
      </c>
      <c r="B5350" t="s">
        <v>65</v>
      </c>
      <c r="C5350" t="s">
        <v>9672</v>
      </c>
      <c r="D5350" t="s">
        <v>5655</v>
      </c>
      <c r="E5350" t="s">
        <v>9674</v>
      </c>
    </row>
    <row r="5351" spans="1:5" hidden="1">
      <c r="A5351" t="s">
        <v>8497</v>
      </c>
      <c r="B5351" t="s">
        <v>624</v>
      </c>
      <c r="C5351" t="s">
        <v>8498</v>
      </c>
      <c r="D5351" t="s">
        <v>5654</v>
      </c>
      <c r="E5351" t="s">
        <v>8499</v>
      </c>
    </row>
    <row r="5352" spans="1:5" hidden="1">
      <c r="A5352" t="s">
        <v>9126</v>
      </c>
      <c r="B5352" t="s">
        <v>377</v>
      </c>
      <c r="C5352" t="s">
        <v>9127</v>
      </c>
      <c r="D5352" t="s">
        <v>5655</v>
      </c>
      <c r="E5352" t="s">
        <v>9134</v>
      </c>
    </row>
    <row r="5353" spans="1:5" hidden="1">
      <c r="A5353" t="s">
        <v>9126</v>
      </c>
      <c r="B5353" t="s">
        <v>377</v>
      </c>
      <c r="C5353" t="s">
        <v>9127</v>
      </c>
      <c r="D5353" t="s">
        <v>5655</v>
      </c>
      <c r="E5353" t="s">
        <v>9135</v>
      </c>
    </row>
    <row r="5354" spans="1:5" hidden="1">
      <c r="A5354" t="s">
        <v>9156</v>
      </c>
      <c r="B5354" t="s">
        <v>183</v>
      </c>
      <c r="C5354" t="s">
        <v>9157</v>
      </c>
      <c r="D5354" t="s">
        <v>5655</v>
      </c>
      <c r="E5354" t="s">
        <v>9135</v>
      </c>
    </row>
    <row r="5355" spans="1:5" hidden="1">
      <c r="A5355" t="s">
        <v>9236</v>
      </c>
      <c r="B5355" t="s">
        <v>253</v>
      </c>
      <c r="C5355" t="s">
        <v>9237</v>
      </c>
      <c r="D5355" t="s">
        <v>5655</v>
      </c>
      <c r="E5355" t="s">
        <v>9135</v>
      </c>
    </row>
    <row r="5356" spans="1:5" hidden="1">
      <c r="A5356" t="s">
        <v>7059</v>
      </c>
      <c r="B5356" t="s">
        <v>391</v>
      </c>
      <c r="C5356" t="s">
        <v>7060</v>
      </c>
      <c r="D5356" t="s">
        <v>5655</v>
      </c>
      <c r="E5356" t="s">
        <v>7064</v>
      </c>
    </row>
    <row r="5357" spans="1:5" hidden="1">
      <c r="A5357" t="s">
        <v>7612</v>
      </c>
      <c r="B5357" t="s">
        <v>819</v>
      </c>
      <c r="C5357" t="s">
        <v>7613</v>
      </c>
      <c r="D5357" t="s">
        <v>5655</v>
      </c>
      <c r="E5357" t="s">
        <v>7064</v>
      </c>
    </row>
    <row r="5358" spans="1:5" hidden="1">
      <c r="A5358" t="s">
        <v>7691</v>
      </c>
      <c r="B5358" t="s">
        <v>586</v>
      </c>
      <c r="C5358" t="s">
        <v>5605</v>
      </c>
      <c r="D5358" t="s">
        <v>5655</v>
      </c>
      <c r="E5358" t="s">
        <v>7064</v>
      </c>
    </row>
    <row r="5359" spans="1:5" hidden="1">
      <c r="A5359" t="s">
        <v>7699</v>
      </c>
      <c r="B5359" t="s">
        <v>379</v>
      </c>
      <c r="C5359" t="s">
        <v>5596</v>
      </c>
      <c r="D5359" t="s">
        <v>5655</v>
      </c>
      <c r="E5359" t="s">
        <v>7064</v>
      </c>
    </row>
    <row r="5360" spans="1:5" hidden="1">
      <c r="A5360" t="s">
        <v>7826</v>
      </c>
      <c r="B5360" t="s">
        <v>223</v>
      </c>
      <c r="C5360" t="s">
        <v>7827</v>
      </c>
      <c r="D5360" t="s">
        <v>5655</v>
      </c>
      <c r="E5360" t="s">
        <v>7064</v>
      </c>
    </row>
    <row r="5361" spans="1:5" hidden="1">
      <c r="A5361" t="s">
        <v>7853</v>
      </c>
      <c r="B5361" t="s">
        <v>590</v>
      </c>
      <c r="C5361" t="s">
        <v>7854</v>
      </c>
      <c r="D5361" t="s">
        <v>5655</v>
      </c>
      <c r="E5361" t="s">
        <v>7064</v>
      </c>
    </row>
    <row r="5362" spans="1:5" hidden="1">
      <c r="A5362" t="s">
        <v>7859</v>
      </c>
      <c r="B5362" t="s">
        <v>453</v>
      </c>
      <c r="C5362" t="s">
        <v>7860</v>
      </c>
      <c r="D5362" t="s">
        <v>5655</v>
      </c>
      <c r="E5362" t="s">
        <v>7064</v>
      </c>
    </row>
    <row r="5363" spans="1:5" hidden="1">
      <c r="A5363" t="s">
        <v>7862</v>
      </c>
      <c r="B5363" t="s">
        <v>125</v>
      </c>
      <c r="C5363" t="s">
        <v>7863</v>
      </c>
      <c r="D5363" t="s">
        <v>5655</v>
      </c>
      <c r="E5363" t="s">
        <v>7064</v>
      </c>
    </row>
    <row r="5364" spans="1:5" hidden="1">
      <c r="A5364" t="s">
        <v>7864</v>
      </c>
      <c r="B5364" t="s">
        <v>817</v>
      </c>
      <c r="C5364" t="s">
        <v>7865</v>
      </c>
      <c r="D5364" t="s">
        <v>5655</v>
      </c>
      <c r="E5364" t="s">
        <v>7064</v>
      </c>
    </row>
    <row r="5365" spans="1:5" hidden="1">
      <c r="A5365" t="s">
        <v>7891</v>
      </c>
      <c r="B5365" t="s">
        <v>588</v>
      </c>
      <c r="C5365" t="s">
        <v>7892</v>
      </c>
      <c r="D5365" t="s">
        <v>5655</v>
      </c>
      <c r="E5365" t="s">
        <v>7064</v>
      </c>
    </row>
    <row r="5366" spans="1:5" hidden="1">
      <c r="A5366" t="s">
        <v>7901</v>
      </c>
      <c r="B5366" t="s">
        <v>25</v>
      </c>
      <c r="C5366" t="s">
        <v>7902</v>
      </c>
      <c r="D5366" t="s">
        <v>5655</v>
      </c>
      <c r="E5366" t="s">
        <v>7064</v>
      </c>
    </row>
    <row r="5367" spans="1:5" hidden="1">
      <c r="A5367" t="s">
        <v>7919</v>
      </c>
      <c r="B5367" t="s">
        <v>381</v>
      </c>
      <c r="C5367" t="s">
        <v>7920</v>
      </c>
      <c r="D5367" t="s">
        <v>5655</v>
      </c>
      <c r="E5367" t="s">
        <v>7064</v>
      </c>
    </row>
    <row r="5368" spans="1:5" hidden="1">
      <c r="A5368" t="s">
        <v>7922</v>
      </c>
      <c r="B5368" t="s">
        <v>207</v>
      </c>
      <c r="C5368" t="s">
        <v>7923</v>
      </c>
      <c r="D5368" t="s">
        <v>5655</v>
      </c>
      <c r="E5368" t="s">
        <v>7064</v>
      </c>
    </row>
    <row r="5369" spans="1:5" hidden="1">
      <c r="A5369" t="s">
        <v>7935</v>
      </c>
      <c r="B5369" t="s">
        <v>349</v>
      </c>
      <c r="C5369" t="s">
        <v>7936</v>
      </c>
      <c r="D5369" t="s">
        <v>5655</v>
      </c>
      <c r="E5369" t="s">
        <v>7064</v>
      </c>
    </row>
    <row r="5370" spans="1:5" hidden="1">
      <c r="A5370" t="s">
        <v>8295</v>
      </c>
      <c r="B5370" t="s">
        <v>139</v>
      </c>
      <c r="C5370" t="s">
        <v>8296</v>
      </c>
      <c r="D5370" t="s">
        <v>5655</v>
      </c>
      <c r="E5370" t="s">
        <v>7064</v>
      </c>
    </row>
    <row r="5371" spans="1:5" hidden="1">
      <c r="A5371" t="s">
        <v>8307</v>
      </c>
      <c r="B5371" t="s">
        <v>199</v>
      </c>
      <c r="C5371" t="s">
        <v>8308</v>
      </c>
      <c r="D5371" t="s">
        <v>5655</v>
      </c>
      <c r="E5371" t="s">
        <v>7064</v>
      </c>
    </row>
    <row r="5372" spans="1:5" hidden="1">
      <c r="A5372" t="s">
        <v>8321</v>
      </c>
      <c r="B5372" t="s">
        <v>449</v>
      </c>
      <c r="C5372" t="s">
        <v>8322</v>
      </c>
      <c r="D5372" t="s">
        <v>5655</v>
      </c>
      <c r="E5372" t="s">
        <v>7064</v>
      </c>
    </row>
    <row r="5373" spans="1:5" hidden="1">
      <c r="A5373" t="s">
        <v>8449</v>
      </c>
      <c r="B5373" t="s">
        <v>616</v>
      </c>
      <c r="C5373" t="s">
        <v>8450</v>
      </c>
      <c r="D5373" t="s">
        <v>5655</v>
      </c>
      <c r="E5373" t="s">
        <v>7064</v>
      </c>
    </row>
    <row r="5374" spans="1:5" hidden="1">
      <c r="A5374" t="s">
        <v>9457</v>
      </c>
      <c r="B5374" t="s">
        <v>882</v>
      </c>
      <c r="C5374" t="s">
        <v>9458</v>
      </c>
      <c r="D5374" t="s">
        <v>5655</v>
      </c>
      <c r="E5374" t="s">
        <v>7064</v>
      </c>
    </row>
    <row r="5375" spans="1:5" hidden="1">
      <c r="A5375" t="s">
        <v>7612</v>
      </c>
      <c r="B5375" t="s">
        <v>819</v>
      </c>
      <c r="C5375" t="s">
        <v>7613</v>
      </c>
      <c r="D5375" t="s">
        <v>5654</v>
      </c>
      <c r="E5375" t="s">
        <v>7614</v>
      </c>
    </row>
    <row r="5376" spans="1:5" hidden="1">
      <c r="A5376" t="s">
        <v>7691</v>
      </c>
      <c r="B5376" t="s">
        <v>586</v>
      </c>
      <c r="C5376" t="s">
        <v>5605</v>
      </c>
      <c r="D5376" t="s">
        <v>5654</v>
      </c>
      <c r="E5376" t="s">
        <v>7614</v>
      </c>
    </row>
    <row r="5377" spans="1:5" hidden="1">
      <c r="A5377" t="s">
        <v>7699</v>
      </c>
      <c r="B5377" t="s">
        <v>379</v>
      </c>
      <c r="C5377" t="s">
        <v>5596</v>
      </c>
      <c r="D5377" t="s">
        <v>5654</v>
      </c>
      <c r="E5377" t="s">
        <v>7614</v>
      </c>
    </row>
    <row r="5378" spans="1:5" hidden="1">
      <c r="A5378" t="s">
        <v>9385</v>
      </c>
      <c r="B5378" t="s">
        <v>297</v>
      </c>
      <c r="C5378" t="s">
        <v>9386</v>
      </c>
      <c r="D5378" t="s">
        <v>5654</v>
      </c>
      <c r="E5378" t="s">
        <v>9387</v>
      </c>
    </row>
    <row r="5379" spans="1:5" hidden="1">
      <c r="A5379" t="s">
        <v>7826</v>
      </c>
      <c r="B5379" t="s">
        <v>223</v>
      </c>
      <c r="C5379" t="s">
        <v>7827</v>
      </c>
      <c r="D5379" t="s">
        <v>5654</v>
      </c>
      <c r="E5379" t="s">
        <v>7828</v>
      </c>
    </row>
    <row r="5380" spans="1:5" hidden="1">
      <c r="A5380" t="s">
        <v>7846</v>
      </c>
      <c r="B5380" t="s">
        <v>225</v>
      </c>
      <c r="C5380" t="s">
        <v>7847</v>
      </c>
      <c r="D5380" t="s">
        <v>5654</v>
      </c>
      <c r="E5380" t="s">
        <v>7828</v>
      </c>
    </row>
    <row r="5381" spans="1:5" hidden="1">
      <c r="A5381" t="s">
        <v>7853</v>
      </c>
      <c r="B5381" t="s">
        <v>590</v>
      </c>
      <c r="C5381" t="s">
        <v>7854</v>
      </c>
      <c r="D5381" t="s">
        <v>5654</v>
      </c>
      <c r="E5381" t="s">
        <v>7855</v>
      </c>
    </row>
    <row r="5382" spans="1:5" hidden="1">
      <c r="A5382" t="s">
        <v>7859</v>
      </c>
      <c r="B5382" t="s">
        <v>453</v>
      </c>
      <c r="C5382" t="s">
        <v>7860</v>
      </c>
      <c r="D5382" t="s">
        <v>5654</v>
      </c>
      <c r="E5382" t="s">
        <v>7855</v>
      </c>
    </row>
    <row r="5383" spans="1:5" hidden="1">
      <c r="A5383" t="s">
        <v>7862</v>
      </c>
      <c r="B5383" t="s">
        <v>125</v>
      </c>
      <c r="C5383" t="s">
        <v>7863</v>
      </c>
      <c r="D5383" t="s">
        <v>5654</v>
      </c>
      <c r="E5383" t="s">
        <v>7855</v>
      </c>
    </row>
    <row r="5384" spans="1:5" hidden="1">
      <c r="A5384" t="s">
        <v>7864</v>
      </c>
      <c r="B5384" t="s">
        <v>817</v>
      </c>
      <c r="C5384" t="s">
        <v>7865</v>
      </c>
      <c r="D5384" t="s">
        <v>5654</v>
      </c>
      <c r="E5384" t="s">
        <v>7855</v>
      </c>
    </row>
    <row r="5385" spans="1:5" hidden="1">
      <c r="A5385" t="s">
        <v>7913</v>
      </c>
      <c r="B5385" t="s">
        <v>554</v>
      </c>
      <c r="C5385" t="s">
        <v>7914</v>
      </c>
      <c r="D5385" t="s">
        <v>5654</v>
      </c>
      <c r="E5385" t="s">
        <v>7855</v>
      </c>
    </row>
    <row r="5386" spans="1:5" hidden="1">
      <c r="A5386" t="s">
        <v>8425</v>
      </c>
      <c r="B5386" t="s">
        <v>584</v>
      </c>
      <c r="C5386" t="s">
        <v>8426</v>
      </c>
      <c r="D5386" t="s">
        <v>5654</v>
      </c>
      <c r="E5386" t="s">
        <v>7855</v>
      </c>
    </row>
    <row r="5387" spans="1:5" hidden="1">
      <c r="A5387" t="s">
        <v>8449</v>
      </c>
      <c r="B5387" t="s">
        <v>616</v>
      </c>
      <c r="C5387" t="s">
        <v>8450</v>
      </c>
      <c r="D5387" t="s">
        <v>5654</v>
      </c>
      <c r="E5387" t="s">
        <v>7855</v>
      </c>
    </row>
    <row r="5388" spans="1:5" hidden="1">
      <c r="A5388" t="s">
        <v>9766</v>
      </c>
      <c r="B5388" t="s">
        <v>1058</v>
      </c>
      <c r="C5388" t="s">
        <v>9767</v>
      </c>
      <c r="D5388" t="s">
        <v>5654</v>
      </c>
      <c r="E5388" t="s">
        <v>7855</v>
      </c>
    </row>
    <row r="5389" spans="1:5" hidden="1">
      <c r="A5389" t="s">
        <v>7612</v>
      </c>
      <c r="B5389" t="s">
        <v>819</v>
      </c>
      <c r="C5389" t="s">
        <v>7613</v>
      </c>
      <c r="D5389" t="s">
        <v>5655</v>
      </c>
      <c r="E5389" t="s">
        <v>7615</v>
      </c>
    </row>
    <row r="5390" spans="1:5" hidden="1">
      <c r="A5390" t="s">
        <v>7691</v>
      </c>
      <c r="B5390" t="s">
        <v>586</v>
      </c>
      <c r="C5390" t="s">
        <v>5605</v>
      </c>
      <c r="D5390" t="s">
        <v>5655</v>
      </c>
      <c r="E5390" t="s">
        <v>7615</v>
      </c>
    </row>
    <row r="5391" spans="1:5" hidden="1">
      <c r="A5391" t="s">
        <v>7699</v>
      </c>
      <c r="B5391" t="s">
        <v>379</v>
      </c>
      <c r="C5391" t="s">
        <v>5596</v>
      </c>
      <c r="D5391" t="s">
        <v>5655</v>
      </c>
      <c r="E5391" t="s">
        <v>7615</v>
      </c>
    </row>
    <row r="5392" spans="1:5" hidden="1">
      <c r="A5392" t="s">
        <v>9758</v>
      </c>
      <c r="B5392" t="s">
        <v>610</v>
      </c>
      <c r="C5392" t="s">
        <v>9759</v>
      </c>
      <c r="D5392" t="s">
        <v>5654</v>
      </c>
      <c r="E5392" t="s">
        <v>9760</v>
      </c>
    </row>
    <row r="5393" spans="1:5" hidden="1">
      <c r="A5393" t="s">
        <v>9758</v>
      </c>
      <c r="B5393" t="s">
        <v>610</v>
      </c>
      <c r="C5393" t="s">
        <v>9759</v>
      </c>
      <c r="D5393" t="s">
        <v>5654</v>
      </c>
      <c r="E5393" t="s">
        <v>9761</v>
      </c>
    </row>
    <row r="5394" spans="1:5" hidden="1">
      <c r="A5394" t="s">
        <v>7125</v>
      </c>
      <c r="B5394" t="s">
        <v>87</v>
      </c>
      <c r="C5394" t="s">
        <v>7126</v>
      </c>
      <c r="D5394" t="s">
        <v>5652</v>
      </c>
      <c r="E5394" t="s">
        <v>7130</v>
      </c>
    </row>
    <row r="5395" spans="1:5" hidden="1">
      <c r="A5395" t="s">
        <v>5941</v>
      </c>
      <c r="B5395" t="s">
        <v>425</v>
      </c>
      <c r="C5395" t="s">
        <v>5942</v>
      </c>
      <c r="D5395" t="s">
        <v>5655</v>
      </c>
      <c r="E5395" t="s">
        <v>5954</v>
      </c>
    </row>
    <row r="5396" spans="1:5" hidden="1">
      <c r="A5396" t="s">
        <v>7809</v>
      </c>
      <c r="B5396" t="s">
        <v>59</v>
      </c>
      <c r="C5396" t="s">
        <v>7810</v>
      </c>
      <c r="D5396" t="s">
        <v>5655</v>
      </c>
      <c r="E5396" t="s">
        <v>5954</v>
      </c>
    </row>
    <row r="5397" spans="1:5" hidden="1">
      <c r="A5397" t="s">
        <v>8047</v>
      </c>
      <c r="B5397" t="s">
        <v>435</v>
      </c>
      <c r="C5397" t="s">
        <v>8048</v>
      </c>
      <c r="D5397" t="s">
        <v>5655</v>
      </c>
      <c r="E5397" t="s">
        <v>5954</v>
      </c>
    </row>
    <row r="5398" spans="1:5" hidden="1">
      <c r="A5398" t="s">
        <v>8746</v>
      </c>
      <c r="B5398" t="s">
        <v>251</v>
      </c>
      <c r="C5398" t="s">
        <v>8747</v>
      </c>
      <c r="D5398" t="s">
        <v>5655</v>
      </c>
      <c r="E5398" t="s">
        <v>5954</v>
      </c>
    </row>
    <row r="5399" spans="1:5" hidden="1">
      <c r="A5399" t="s">
        <v>8141</v>
      </c>
      <c r="B5399" t="s">
        <v>728</v>
      </c>
      <c r="C5399" t="s">
        <v>8142</v>
      </c>
      <c r="D5399" t="s">
        <v>5655</v>
      </c>
      <c r="E5399" t="s">
        <v>8147</v>
      </c>
    </row>
    <row r="5400" spans="1:5" hidden="1">
      <c r="A5400" t="s">
        <v>8497</v>
      </c>
      <c r="B5400" t="s">
        <v>624</v>
      </c>
      <c r="C5400" t="s">
        <v>8498</v>
      </c>
      <c r="D5400" t="s">
        <v>5655</v>
      </c>
      <c r="E5400" t="s">
        <v>8147</v>
      </c>
    </row>
    <row r="5401" spans="1:5" hidden="1">
      <c r="A5401" t="s">
        <v>6353</v>
      </c>
      <c r="B5401" t="s">
        <v>231</v>
      </c>
      <c r="C5401" t="s">
        <v>6354</v>
      </c>
      <c r="D5401" t="s">
        <v>5655</v>
      </c>
      <c r="E5401" t="s">
        <v>6359</v>
      </c>
    </row>
    <row r="5402" spans="1:5" hidden="1">
      <c r="A5402" t="s">
        <v>5656</v>
      </c>
      <c r="B5402" t="s">
        <v>39</v>
      </c>
      <c r="C5402" t="s">
        <v>5657</v>
      </c>
      <c r="D5402" t="s">
        <v>5654</v>
      </c>
      <c r="E5402" t="s">
        <v>5676</v>
      </c>
    </row>
    <row r="5403" spans="1:5" hidden="1">
      <c r="A5403" t="s">
        <v>5977</v>
      </c>
      <c r="B5403" t="s">
        <v>832</v>
      </c>
      <c r="C5403" t="s">
        <v>5978</v>
      </c>
      <c r="D5403" t="s">
        <v>5654</v>
      </c>
      <c r="E5403" t="s">
        <v>5676</v>
      </c>
    </row>
    <row r="5404" spans="1:5" hidden="1">
      <c r="A5404" t="s">
        <v>5983</v>
      </c>
      <c r="B5404" t="s">
        <v>501</v>
      </c>
      <c r="C5404" t="s">
        <v>5984</v>
      </c>
      <c r="D5404" t="s">
        <v>5654</v>
      </c>
      <c r="E5404" t="s">
        <v>5676</v>
      </c>
    </row>
    <row r="5405" spans="1:5" hidden="1">
      <c r="A5405" t="s">
        <v>6041</v>
      </c>
      <c r="B5405" t="s">
        <v>347</v>
      </c>
      <c r="C5405" t="s">
        <v>6042</v>
      </c>
      <c r="D5405" t="s">
        <v>5654</v>
      </c>
      <c r="E5405" t="s">
        <v>5676</v>
      </c>
    </row>
    <row r="5406" spans="1:5" hidden="1">
      <c r="A5406" t="s">
        <v>6429</v>
      </c>
      <c r="B5406" t="s">
        <v>167</v>
      </c>
      <c r="C5406" t="s">
        <v>6430</v>
      </c>
      <c r="D5406" t="s">
        <v>5654</v>
      </c>
      <c r="E5406" t="s">
        <v>5676</v>
      </c>
    </row>
    <row r="5407" spans="1:5" hidden="1">
      <c r="A5407" t="s">
        <v>6438</v>
      </c>
      <c r="B5407" t="s">
        <v>533</v>
      </c>
      <c r="C5407" t="s">
        <v>6439</v>
      </c>
      <c r="D5407" t="s">
        <v>5654</v>
      </c>
      <c r="E5407" t="s">
        <v>5676</v>
      </c>
    </row>
    <row r="5408" spans="1:5" hidden="1">
      <c r="A5408" t="s">
        <v>6442</v>
      </c>
      <c r="B5408" t="s">
        <v>255</v>
      </c>
      <c r="C5408" t="s">
        <v>6443</v>
      </c>
      <c r="D5408" t="s">
        <v>5654</v>
      </c>
      <c r="E5408" t="s">
        <v>5676</v>
      </c>
    </row>
    <row r="5409" spans="1:5" hidden="1">
      <c r="A5409" t="s">
        <v>6461</v>
      </c>
      <c r="B5409" t="s">
        <v>884</v>
      </c>
      <c r="C5409" t="s">
        <v>6462</v>
      </c>
      <c r="D5409" t="s">
        <v>5654</v>
      </c>
      <c r="E5409" t="s">
        <v>5676</v>
      </c>
    </row>
    <row r="5410" spans="1:5" hidden="1">
      <c r="A5410" t="s">
        <v>6469</v>
      </c>
      <c r="B5410" t="s">
        <v>531</v>
      </c>
      <c r="C5410" t="s">
        <v>6470</v>
      </c>
      <c r="D5410" t="s">
        <v>5654</v>
      </c>
      <c r="E5410" t="s">
        <v>5676</v>
      </c>
    </row>
    <row r="5411" spans="1:5" hidden="1">
      <c r="A5411" t="s">
        <v>6582</v>
      </c>
      <c r="B5411" t="s">
        <v>742</v>
      </c>
      <c r="C5411" t="s">
        <v>6583</v>
      </c>
      <c r="D5411" t="s">
        <v>5654</v>
      </c>
      <c r="E5411" t="s">
        <v>5676</v>
      </c>
    </row>
    <row r="5412" spans="1:5" hidden="1">
      <c r="A5412" t="s">
        <v>6669</v>
      </c>
      <c r="B5412" t="s">
        <v>614</v>
      </c>
      <c r="C5412" t="s">
        <v>6670</v>
      </c>
      <c r="D5412" t="s">
        <v>5654</v>
      </c>
      <c r="E5412" t="s">
        <v>5676</v>
      </c>
    </row>
    <row r="5413" spans="1:5" hidden="1">
      <c r="A5413" t="s">
        <v>6688</v>
      </c>
      <c r="B5413" t="s">
        <v>503</v>
      </c>
      <c r="C5413" t="s">
        <v>6689</v>
      </c>
      <c r="D5413" t="s">
        <v>5654</v>
      </c>
      <c r="E5413" t="s">
        <v>5676</v>
      </c>
    </row>
    <row r="5414" spans="1:5" hidden="1">
      <c r="A5414" t="s">
        <v>6963</v>
      </c>
      <c r="B5414" t="s">
        <v>652</v>
      </c>
      <c r="C5414" t="s">
        <v>6964</v>
      </c>
      <c r="D5414" t="s">
        <v>5654</v>
      </c>
      <c r="E5414" t="s">
        <v>5676</v>
      </c>
    </row>
    <row r="5415" spans="1:5" hidden="1">
      <c r="A5415" t="s">
        <v>6993</v>
      </c>
      <c r="B5415" t="s">
        <v>413</v>
      </c>
      <c r="C5415" t="s">
        <v>6994</v>
      </c>
      <c r="D5415" t="s">
        <v>5654</v>
      </c>
      <c r="E5415" t="s">
        <v>5676</v>
      </c>
    </row>
    <row r="5416" spans="1:5" hidden="1">
      <c r="A5416" t="s">
        <v>7076</v>
      </c>
      <c r="B5416" t="s">
        <v>409</v>
      </c>
      <c r="C5416" t="s">
        <v>7077</v>
      </c>
      <c r="D5416" t="s">
        <v>5654</v>
      </c>
      <c r="E5416" t="s">
        <v>5676</v>
      </c>
    </row>
    <row r="5417" spans="1:5" hidden="1">
      <c r="A5417" t="s">
        <v>7125</v>
      </c>
      <c r="B5417" t="s">
        <v>87</v>
      </c>
      <c r="C5417" t="s">
        <v>7126</v>
      </c>
      <c r="D5417" t="s">
        <v>5654</v>
      </c>
      <c r="E5417" t="s">
        <v>5676</v>
      </c>
    </row>
    <row r="5418" spans="1:5" hidden="1">
      <c r="A5418" t="s">
        <v>7333</v>
      </c>
      <c r="B5418" t="s">
        <v>169</v>
      </c>
      <c r="C5418" t="s">
        <v>7334</v>
      </c>
      <c r="D5418" t="s">
        <v>5654</v>
      </c>
      <c r="E5418" t="s">
        <v>5676</v>
      </c>
    </row>
    <row r="5419" spans="1:5" hidden="1">
      <c r="A5419" t="s">
        <v>7397</v>
      </c>
      <c r="B5419" t="s">
        <v>1030</v>
      </c>
      <c r="C5419" t="s">
        <v>7398</v>
      </c>
      <c r="D5419" t="s">
        <v>5654</v>
      </c>
      <c r="E5419" t="s">
        <v>5676</v>
      </c>
    </row>
    <row r="5420" spans="1:5" hidden="1">
      <c r="A5420" t="s">
        <v>7414</v>
      </c>
      <c r="B5420" t="s">
        <v>197</v>
      </c>
      <c r="C5420" t="s">
        <v>7415</v>
      </c>
      <c r="D5420" t="s">
        <v>5654</v>
      </c>
      <c r="E5420" t="s">
        <v>5676</v>
      </c>
    </row>
    <row r="5421" spans="1:5" hidden="1">
      <c r="A5421" t="s">
        <v>7440</v>
      </c>
      <c r="B5421" t="s">
        <v>1032</v>
      </c>
      <c r="C5421" t="s">
        <v>7441</v>
      </c>
      <c r="D5421" t="s">
        <v>5654</v>
      </c>
      <c r="E5421" t="s">
        <v>5676</v>
      </c>
    </row>
    <row r="5422" spans="1:5" hidden="1">
      <c r="A5422" t="s">
        <v>7511</v>
      </c>
      <c r="B5422" t="s">
        <v>329</v>
      </c>
      <c r="C5422" t="s">
        <v>7512</v>
      </c>
      <c r="D5422" t="s">
        <v>5654</v>
      </c>
      <c r="E5422" t="s">
        <v>5676</v>
      </c>
    </row>
    <row r="5423" spans="1:5" hidden="1">
      <c r="A5423" t="s">
        <v>7577</v>
      </c>
      <c r="B5423" t="s">
        <v>189</v>
      </c>
      <c r="C5423" t="s">
        <v>2141</v>
      </c>
      <c r="D5423" t="s">
        <v>5654</v>
      </c>
      <c r="E5423" t="s">
        <v>5676</v>
      </c>
    </row>
    <row r="5424" spans="1:5" hidden="1">
      <c r="A5424" t="s">
        <v>7658</v>
      </c>
      <c r="B5424" t="s">
        <v>825</v>
      </c>
      <c r="C5424" t="s">
        <v>7659</v>
      </c>
      <c r="D5424" t="s">
        <v>5654</v>
      </c>
      <c r="E5424" t="s">
        <v>5676</v>
      </c>
    </row>
    <row r="5425" spans="1:5" hidden="1">
      <c r="A5425" t="s">
        <v>7669</v>
      </c>
      <c r="B5425" t="s">
        <v>31</v>
      </c>
      <c r="C5425" t="s">
        <v>4270</v>
      </c>
      <c r="D5425" t="s">
        <v>5654</v>
      </c>
      <c r="E5425" t="s">
        <v>5676</v>
      </c>
    </row>
    <row r="5426" spans="1:5" hidden="1">
      <c r="A5426" t="s">
        <v>7691</v>
      </c>
      <c r="B5426" t="s">
        <v>586</v>
      </c>
      <c r="C5426" t="s">
        <v>5605</v>
      </c>
      <c r="D5426" t="s">
        <v>5654</v>
      </c>
      <c r="E5426" t="s">
        <v>5676</v>
      </c>
    </row>
    <row r="5427" spans="1:5" hidden="1">
      <c r="A5427" t="s">
        <v>7724</v>
      </c>
      <c r="B5427" t="s">
        <v>515</v>
      </c>
      <c r="C5427" t="s">
        <v>7725</v>
      </c>
      <c r="D5427" t="s">
        <v>5654</v>
      </c>
      <c r="E5427" t="s">
        <v>5676</v>
      </c>
    </row>
    <row r="5428" spans="1:5" hidden="1">
      <c r="A5428" t="s">
        <v>7870</v>
      </c>
      <c r="B5428" t="s">
        <v>596</v>
      </c>
      <c r="C5428" t="s">
        <v>7871</v>
      </c>
      <c r="D5428" t="s">
        <v>5654</v>
      </c>
      <c r="E5428" t="s">
        <v>5676</v>
      </c>
    </row>
    <row r="5429" spans="1:5" hidden="1">
      <c r="A5429" t="s">
        <v>8036</v>
      </c>
      <c r="B5429" t="s">
        <v>235</v>
      </c>
      <c r="C5429" t="s">
        <v>8037</v>
      </c>
      <c r="D5429" t="s">
        <v>5654</v>
      </c>
      <c r="E5429" t="s">
        <v>5676</v>
      </c>
    </row>
    <row r="5430" spans="1:5" hidden="1">
      <c r="A5430" t="s">
        <v>8056</v>
      </c>
      <c r="B5430" t="s">
        <v>355</v>
      </c>
      <c r="C5430" t="s">
        <v>8057</v>
      </c>
      <c r="D5430" t="s">
        <v>5654</v>
      </c>
      <c r="E5430" t="s">
        <v>5676</v>
      </c>
    </row>
    <row r="5431" spans="1:5" hidden="1">
      <c r="A5431" t="s">
        <v>8295</v>
      </c>
      <c r="B5431" t="s">
        <v>139</v>
      </c>
      <c r="C5431" t="s">
        <v>8296</v>
      </c>
      <c r="D5431" t="s">
        <v>5654</v>
      </c>
      <c r="E5431" t="s">
        <v>5676</v>
      </c>
    </row>
    <row r="5432" spans="1:5" hidden="1">
      <c r="A5432" t="s">
        <v>8346</v>
      </c>
      <c r="B5432" t="s">
        <v>807</v>
      </c>
      <c r="C5432" t="s">
        <v>8347</v>
      </c>
      <c r="D5432" t="s">
        <v>5654</v>
      </c>
      <c r="E5432" t="s">
        <v>5676</v>
      </c>
    </row>
    <row r="5433" spans="1:5" hidden="1">
      <c r="A5433" t="s">
        <v>8416</v>
      </c>
      <c r="B5433" t="s">
        <v>117</v>
      </c>
      <c r="C5433" t="s">
        <v>8417</v>
      </c>
      <c r="D5433" t="s">
        <v>5654</v>
      </c>
      <c r="E5433" t="s">
        <v>5676</v>
      </c>
    </row>
    <row r="5434" spans="1:5" hidden="1">
      <c r="A5434" t="s">
        <v>8560</v>
      </c>
      <c r="B5434" t="s">
        <v>674</v>
      </c>
      <c r="C5434" t="s">
        <v>8561</v>
      </c>
      <c r="D5434" t="s">
        <v>5654</v>
      </c>
      <c r="E5434" t="s">
        <v>5676</v>
      </c>
    </row>
    <row r="5435" spans="1:5" hidden="1">
      <c r="A5435" t="s">
        <v>8670</v>
      </c>
      <c r="B5435" t="s">
        <v>219</v>
      </c>
      <c r="C5435" t="s">
        <v>8671</v>
      </c>
      <c r="D5435" t="s">
        <v>5654</v>
      </c>
      <c r="E5435" t="s">
        <v>5676</v>
      </c>
    </row>
    <row r="5436" spans="1:5" hidden="1">
      <c r="A5436" t="s">
        <v>8771</v>
      </c>
      <c r="B5436" t="s">
        <v>658</v>
      </c>
      <c r="C5436" t="s">
        <v>8772</v>
      </c>
      <c r="D5436" t="s">
        <v>5654</v>
      </c>
      <c r="E5436" t="s">
        <v>5676</v>
      </c>
    </row>
    <row r="5437" spans="1:5" hidden="1">
      <c r="A5437" t="s">
        <v>9216</v>
      </c>
      <c r="B5437" t="s">
        <v>803</v>
      </c>
      <c r="C5437" t="s">
        <v>9217</v>
      </c>
      <c r="D5437" t="s">
        <v>5654</v>
      </c>
      <c r="E5437" t="s">
        <v>5676</v>
      </c>
    </row>
    <row r="5438" spans="1:5" hidden="1">
      <c r="A5438" t="s">
        <v>9236</v>
      </c>
      <c r="B5438" t="s">
        <v>253</v>
      </c>
      <c r="C5438" t="s">
        <v>9237</v>
      </c>
      <c r="D5438" t="s">
        <v>5654</v>
      </c>
      <c r="E5438" t="s">
        <v>5676</v>
      </c>
    </row>
    <row r="5439" spans="1:5" hidden="1">
      <c r="A5439" t="s">
        <v>9475</v>
      </c>
      <c r="B5439" t="s">
        <v>113</v>
      </c>
      <c r="C5439" t="s">
        <v>9476</v>
      </c>
      <c r="D5439" t="s">
        <v>5654</v>
      </c>
      <c r="E5439" t="s">
        <v>5676</v>
      </c>
    </row>
    <row r="5440" spans="1:5" hidden="1">
      <c r="A5440" t="s">
        <v>9641</v>
      </c>
      <c r="B5440" t="s">
        <v>754</v>
      </c>
      <c r="C5440" t="s">
        <v>9642</v>
      </c>
      <c r="D5440" t="s">
        <v>5654</v>
      </c>
      <c r="E5440" t="s">
        <v>5676</v>
      </c>
    </row>
    <row r="5441" spans="1:5" hidden="1">
      <c r="A5441" t="s">
        <v>9654</v>
      </c>
      <c r="B5441" t="s">
        <v>171</v>
      </c>
      <c r="C5441" t="s">
        <v>9655</v>
      </c>
      <c r="D5441" t="s">
        <v>5654</v>
      </c>
      <c r="E5441" t="s">
        <v>5676</v>
      </c>
    </row>
    <row r="5442" spans="1:5" hidden="1">
      <c r="A5442" t="s">
        <v>9804</v>
      </c>
      <c r="B5442" t="s">
        <v>127</v>
      </c>
      <c r="C5442" t="s">
        <v>9805</v>
      </c>
      <c r="D5442" t="s">
        <v>5654</v>
      </c>
      <c r="E5442" t="s">
        <v>5676</v>
      </c>
    </row>
    <row r="5443" spans="1:5" hidden="1">
      <c r="A5443" t="s">
        <v>9844</v>
      </c>
      <c r="B5443" t="s">
        <v>566</v>
      </c>
      <c r="C5443" t="s">
        <v>9845</v>
      </c>
      <c r="D5443" t="s">
        <v>5654</v>
      </c>
      <c r="E5443" t="s">
        <v>5676</v>
      </c>
    </row>
    <row r="5444" spans="1:5" hidden="1">
      <c r="A5444" t="s">
        <v>9846</v>
      </c>
      <c r="B5444" t="s">
        <v>558</v>
      </c>
      <c r="C5444" t="s">
        <v>9847</v>
      </c>
      <c r="D5444" t="s">
        <v>5654</v>
      </c>
      <c r="E5444" t="s">
        <v>5676</v>
      </c>
    </row>
    <row r="5445" spans="1:5" hidden="1">
      <c r="A5445" t="s">
        <v>9920</v>
      </c>
      <c r="B5445" t="s">
        <v>594</v>
      </c>
      <c r="C5445" t="s">
        <v>9921</v>
      </c>
      <c r="D5445" t="s">
        <v>5654</v>
      </c>
      <c r="E5445" t="s">
        <v>5676</v>
      </c>
    </row>
    <row r="5446" spans="1:5" hidden="1">
      <c r="A5446" t="s">
        <v>9980</v>
      </c>
      <c r="B5446" t="s">
        <v>115</v>
      </c>
      <c r="C5446" t="s">
        <v>9981</v>
      </c>
      <c r="D5446" t="s">
        <v>5654</v>
      </c>
      <c r="E5446" t="s">
        <v>5676</v>
      </c>
    </row>
    <row r="5447" spans="1:5" hidden="1">
      <c r="A5447" t="s">
        <v>10005</v>
      </c>
      <c r="B5447" t="s">
        <v>147</v>
      </c>
      <c r="C5447" t="s">
        <v>10006</v>
      </c>
      <c r="D5447" t="s">
        <v>5654</v>
      </c>
      <c r="E5447" t="s">
        <v>5676</v>
      </c>
    </row>
    <row r="5448" spans="1:5" hidden="1">
      <c r="A5448" t="s">
        <v>10073</v>
      </c>
      <c r="B5448" t="s">
        <v>85</v>
      </c>
      <c r="C5448" t="s">
        <v>10074</v>
      </c>
      <c r="D5448" t="s">
        <v>5654</v>
      </c>
      <c r="E5448" t="s">
        <v>5676</v>
      </c>
    </row>
    <row r="5449" spans="1:5" hidden="1">
      <c r="A5449" t="s">
        <v>10129</v>
      </c>
      <c r="B5449" t="s">
        <v>385</v>
      </c>
      <c r="C5449" t="s">
        <v>10130</v>
      </c>
      <c r="D5449" t="s">
        <v>5654</v>
      </c>
      <c r="E5449" t="s">
        <v>5676</v>
      </c>
    </row>
    <row r="5450" spans="1:5" hidden="1">
      <c r="A5450" t="s">
        <v>10168</v>
      </c>
      <c r="B5450" t="s">
        <v>461</v>
      </c>
      <c r="C5450" t="s">
        <v>10169</v>
      </c>
      <c r="D5450" t="s">
        <v>5654</v>
      </c>
      <c r="E5450" t="s">
        <v>5676</v>
      </c>
    </row>
    <row r="5451" spans="1:5" hidden="1">
      <c r="A5451" t="s">
        <v>10178</v>
      </c>
      <c r="B5451" t="s">
        <v>1072</v>
      </c>
      <c r="C5451" t="s">
        <v>10179</v>
      </c>
      <c r="D5451" t="s">
        <v>5654</v>
      </c>
      <c r="E5451" t="s">
        <v>5676</v>
      </c>
    </row>
    <row r="5452" spans="1:5" hidden="1">
      <c r="A5452" t="s">
        <v>6165</v>
      </c>
      <c r="B5452" t="s">
        <v>191</v>
      </c>
      <c r="C5452" t="s">
        <v>6166</v>
      </c>
      <c r="D5452" t="s">
        <v>5654</v>
      </c>
      <c r="E5452" t="s">
        <v>6173</v>
      </c>
    </row>
    <row r="5453" spans="1:5" hidden="1">
      <c r="A5453" t="s">
        <v>8051</v>
      </c>
      <c r="B5453" t="s">
        <v>211</v>
      </c>
      <c r="C5453" t="s">
        <v>8052</v>
      </c>
      <c r="D5453" t="s">
        <v>5654</v>
      </c>
      <c r="E5453" t="s">
        <v>6173</v>
      </c>
    </row>
    <row r="5454" spans="1:5" hidden="1">
      <c r="A5454" t="s">
        <v>9298</v>
      </c>
      <c r="B5454" t="s">
        <v>357</v>
      </c>
      <c r="C5454" t="s">
        <v>9299</v>
      </c>
      <c r="D5454" t="s">
        <v>5654</v>
      </c>
      <c r="E5454" t="s">
        <v>6173</v>
      </c>
    </row>
    <row r="5455" spans="1:5" hidden="1">
      <c r="A5455" t="s">
        <v>9475</v>
      </c>
      <c r="B5455" t="s">
        <v>113</v>
      </c>
      <c r="C5455" t="s">
        <v>9476</v>
      </c>
      <c r="D5455" t="s">
        <v>5654</v>
      </c>
      <c r="E5455" t="s">
        <v>6173</v>
      </c>
    </row>
    <row r="5456" spans="1:5" hidden="1">
      <c r="A5456" t="s">
        <v>9602</v>
      </c>
      <c r="B5456" t="s">
        <v>608</v>
      </c>
      <c r="C5456" t="s">
        <v>9603</v>
      </c>
      <c r="D5456" t="s">
        <v>5654</v>
      </c>
      <c r="E5456" t="s">
        <v>6173</v>
      </c>
    </row>
    <row r="5457" spans="1:5" hidden="1">
      <c r="A5457" t="s">
        <v>7174</v>
      </c>
      <c r="B5457" t="s">
        <v>670</v>
      </c>
      <c r="C5457" t="s">
        <v>7175</v>
      </c>
      <c r="D5457" t="s">
        <v>5654</v>
      </c>
      <c r="E5457" t="s">
        <v>7177</v>
      </c>
    </row>
    <row r="5458" spans="1:5" hidden="1">
      <c r="A5458" t="s">
        <v>7761</v>
      </c>
      <c r="B5458" t="s">
        <v>718</v>
      </c>
      <c r="C5458" t="s">
        <v>7762</v>
      </c>
      <c r="D5458" t="s">
        <v>5654</v>
      </c>
      <c r="E5458" t="s">
        <v>7177</v>
      </c>
    </row>
    <row r="5459" spans="1:5" hidden="1">
      <c r="A5459" t="s">
        <v>7740</v>
      </c>
      <c r="B5459" t="s">
        <v>848</v>
      </c>
      <c r="C5459" t="s">
        <v>7741</v>
      </c>
      <c r="D5459" t="s">
        <v>5652</v>
      </c>
      <c r="E5459" t="s">
        <v>7742</v>
      </c>
    </row>
    <row r="5460" spans="1:5" hidden="1">
      <c r="A5460" t="s">
        <v>9602</v>
      </c>
      <c r="B5460" t="s">
        <v>608</v>
      </c>
      <c r="C5460" t="s">
        <v>9603</v>
      </c>
      <c r="D5460" t="s">
        <v>5652</v>
      </c>
      <c r="E5460" t="s">
        <v>7742</v>
      </c>
    </row>
    <row r="5461" spans="1:5" hidden="1">
      <c r="A5461" t="s">
        <v>9623</v>
      </c>
      <c r="B5461" t="s">
        <v>393</v>
      </c>
      <c r="C5461" t="s">
        <v>9624</v>
      </c>
      <c r="D5461" t="s">
        <v>5652</v>
      </c>
      <c r="E5461" t="s">
        <v>7742</v>
      </c>
    </row>
    <row r="5462" spans="1:5" hidden="1">
      <c r="A5462" t="s">
        <v>9630</v>
      </c>
      <c r="B5462" t="s">
        <v>1055</v>
      </c>
      <c r="C5462" t="s">
        <v>9631</v>
      </c>
      <c r="D5462" t="s">
        <v>5652</v>
      </c>
      <c r="E5462" t="s">
        <v>7742</v>
      </c>
    </row>
    <row r="5463" spans="1:5" hidden="1">
      <c r="A5463" t="s">
        <v>9846</v>
      </c>
      <c r="B5463" t="s">
        <v>558</v>
      </c>
      <c r="C5463" t="s">
        <v>9847</v>
      </c>
      <c r="D5463" t="s">
        <v>5652</v>
      </c>
      <c r="E5463" t="s">
        <v>7742</v>
      </c>
    </row>
    <row r="5464" spans="1:5" hidden="1">
      <c r="A5464" t="s">
        <v>9952</v>
      </c>
      <c r="B5464" t="s">
        <v>1065</v>
      </c>
      <c r="C5464" t="s">
        <v>9953</v>
      </c>
      <c r="D5464" t="s">
        <v>5652</v>
      </c>
      <c r="E5464" t="s">
        <v>7742</v>
      </c>
    </row>
    <row r="5465" spans="1:5" hidden="1">
      <c r="A5465" t="s">
        <v>9970</v>
      </c>
      <c r="B5465" t="s">
        <v>702</v>
      </c>
      <c r="C5465" t="s">
        <v>9971</v>
      </c>
      <c r="D5465" t="s">
        <v>5652</v>
      </c>
      <c r="E5465" t="s">
        <v>7742</v>
      </c>
    </row>
    <row r="5466" spans="1:5" hidden="1">
      <c r="A5466" t="s">
        <v>9970</v>
      </c>
      <c r="B5466" t="s">
        <v>702</v>
      </c>
      <c r="C5466" t="s">
        <v>9971</v>
      </c>
      <c r="D5466" t="s">
        <v>5654</v>
      </c>
      <c r="E5466" t="s">
        <v>9972</v>
      </c>
    </row>
    <row r="5467" spans="1:5" hidden="1">
      <c r="A5467" t="s">
        <v>8879</v>
      </c>
      <c r="B5467" t="s">
        <v>1048</v>
      </c>
      <c r="C5467" t="s">
        <v>8880</v>
      </c>
      <c r="D5467" t="s">
        <v>5655</v>
      </c>
      <c r="E5467" t="s">
        <v>8882</v>
      </c>
    </row>
    <row r="5468" spans="1:5" hidden="1">
      <c r="A5468" t="s">
        <v>9180</v>
      </c>
      <c r="B5468" t="s">
        <v>313</v>
      </c>
      <c r="C5468" t="s">
        <v>9181</v>
      </c>
      <c r="D5468" t="s">
        <v>5655</v>
      </c>
      <c r="E5468" t="s">
        <v>8882</v>
      </c>
    </row>
    <row r="5469" spans="1:5" hidden="1">
      <c r="A5469" t="s">
        <v>5656</v>
      </c>
      <c r="B5469" t="s">
        <v>39</v>
      </c>
      <c r="C5469" t="s">
        <v>5657</v>
      </c>
      <c r="D5469" t="s">
        <v>5655</v>
      </c>
      <c r="E5469" t="s">
        <v>5735</v>
      </c>
    </row>
    <row r="5470" spans="1:5" hidden="1">
      <c r="A5470" t="s">
        <v>7577</v>
      </c>
      <c r="B5470" t="s">
        <v>189</v>
      </c>
      <c r="C5470" t="s">
        <v>2141</v>
      </c>
      <c r="D5470" t="s">
        <v>5655</v>
      </c>
      <c r="E5470" t="s">
        <v>5735</v>
      </c>
    </row>
    <row r="5471" spans="1:5" hidden="1">
      <c r="A5471" t="s">
        <v>7809</v>
      </c>
      <c r="B5471" t="s">
        <v>59</v>
      </c>
      <c r="C5471" t="s">
        <v>7810</v>
      </c>
      <c r="D5471" t="s">
        <v>5655</v>
      </c>
      <c r="E5471" t="s">
        <v>7815</v>
      </c>
    </row>
    <row r="5472" spans="1:5" hidden="1">
      <c r="A5472" t="s">
        <v>8929</v>
      </c>
      <c r="B5472" t="s">
        <v>401</v>
      </c>
      <c r="C5472" t="s">
        <v>8930</v>
      </c>
      <c r="D5472" t="s">
        <v>5655</v>
      </c>
      <c r="E5472" t="s">
        <v>8950</v>
      </c>
    </row>
    <row r="5473" spans="1:5" hidden="1">
      <c r="A5473" t="s">
        <v>6755</v>
      </c>
      <c r="B5473" t="s">
        <v>604</v>
      </c>
      <c r="C5473" t="s">
        <v>6756</v>
      </c>
      <c r="D5473" t="s">
        <v>5655</v>
      </c>
      <c r="E5473" t="s">
        <v>6762</v>
      </c>
    </row>
    <row r="5474" spans="1:5" hidden="1">
      <c r="A5474" t="s">
        <v>8680</v>
      </c>
      <c r="B5474" t="s">
        <v>79</v>
      </c>
      <c r="C5474" t="s">
        <v>8681</v>
      </c>
      <c r="D5474" t="s">
        <v>5655</v>
      </c>
      <c r="E5474" t="s">
        <v>6762</v>
      </c>
    </row>
    <row r="5475" spans="1:5" hidden="1">
      <c r="A5475" t="s">
        <v>8867</v>
      </c>
      <c r="B5475" t="s">
        <v>774</v>
      </c>
      <c r="C5475" t="s">
        <v>8868</v>
      </c>
      <c r="D5475" t="s">
        <v>5655</v>
      </c>
      <c r="E5475" t="s">
        <v>6762</v>
      </c>
    </row>
    <row r="5476" spans="1:5" hidden="1">
      <c r="A5476" t="s">
        <v>5860</v>
      </c>
      <c r="B5476" t="s">
        <v>511</v>
      </c>
      <c r="C5476" t="s">
        <v>5861</v>
      </c>
      <c r="D5476" t="s">
        <v>5652</v>
      </c>
      <c r="E5476" t="s">
        <v>5865</v>
      </c>
    </row>
    <row r="5477" spans="1:5" hidden="1">
      <c r="A5477" t="s">
        <v>5870</v>
      </c>
      <c r="B5477" t="s">
        <v>447</v>
      </c>
      <c r="C5477" t="s">
        <v>5871</v>
      </c>
      <c r="D5477" t="s">
        <v>5652</v>
      </c>
      <c r="E5477" t="s">
        <v>5865</v>
      </c>
    </row>
    <row r="5478" spans="1:5" hidden="1">
      <c r="A5478" t="s">
        <v>6041</v>
      </c>
      <c r="B5478" t="s">
        <v>347</v>
      </c>
      <c r="C5478" t="s">
        <v>6042</v>
      </c>
      <c r="D5478" t="s">
        <v>5652</v>
      </c>
      <c r="E5478" t="s">
        <v>5865</v>
      </c>
    </row>
    <row r="5479" spans="1:5" hidden="1">
      <c r="A5479" t="s">
        <v>6363</v>
      </c>
      <c r="B5479" t="s">
        <v>367</v>
      </c>
      <c r="C5479" t="s">
        <v>6364</v>
      </c>
      <c r="D5479" t="s">
        <v>5652</v>
      </c>
      <c r="E5479" t="s">
        <v>5865</v>
      </c>
    </row>
    <row r="5480" spans="1:5" hidden="1">
      <c r="A5480" t="s">
        <v>6840</v>
      </c>
      <c r="B5480" t="s">
        <v>642</v>
      </c>
      <c r="C5480" t="s">
        <v>6841</v>
      </c>
      <c r="D5480" t="s">
        <v>5652</v>
      </c>
      <c r="E5480" t="s">
        <v>5865</v>
      </c>
    </row>
    <row r="5481" spans="1:5" hidden="1">
      <c r="A5481" t="s">
        <v>7333</v>
      </c>
      <c r="B5481" t="s">
        <v>169</v>
      </c>
      <c r="C5481" t="s">
        <v>7334</v>
      </c>
      <c r="D5481" t="s">
        <v>5652</v>
      </c>
      <c r="E5481" t="s">
        <v>5865</v>
      </c>
    </row>
    <row r="5482" spans="1:5" hidden="1">
      <c r="A5482" t="s">
        <v>7969</v>
      </c>
      <c r="B5482" t="s">
        <v>471</v>
      </c>
      <c r="C5482" t="s">
        <v>7970</v>
      </c>
      <c r="D5482" t="s">
        <v>5652</v>
      </c>
      <c r="E5482" t="s">
        <v>5865</v>
      </c>
    </row>
    <row r="5483" spans="1:5" hidden="1">
      <c r="A5483" t="s">
        <v>8277</v>
      </c>
      <c r="B5483" t="s">
        <v>53</v>
      </c>
      <c r="C5483" t="s">
        <v>8278</v>
      </c>
      <c r="D5483" t="s">
        <v>5652</v>
      </c>
      <c r="E5483" t="s">
        <v>5865</v>
      </c>
    </row>
    <row r="5484" spans="1:5" hidden="1">
      <c r="A5484" t="s">
        <v>8333</v>
      </c>
      <c r="B5484" t="s">
        <v>805</v>
      </c>
      <c r="C5484" t="s">
        <v>8334</v>
      </c>
      <c r="D5484" t="s">
        <v>5652</v>
      </c>
      <c r="E5484" t="s">
        <v>5865</v>
      </c>
    </row>
    <row r="5485" spans="1:5" hidden="1">
      <c r="A5485" t="s">
        <v>8746</v>
      </c>
      <c r="B5485" t="s">
        <v>251</v>
      </c>
      <c r="C5485" t="s">
        <v>8747</v>
      </c>
      <c r="D5485" t="s">
        <v>5652</v>
      </c>
      <c r="E5485" t="s">
        <v>5865</v>
      </c>
    </row>
    <row r="5486" spans="1:5" hidden="1">
      <c r="A5486" t="s">
        <v>8879</v>
      </c>
      <c r="B5486" t="s">
        <v>1048</v>
      </c>
      <c r="C5486" t="s">
        <v>8880</v>
      </c>
      <c r="D5486" t="s">
        <v>5652</v>
      </c>
      <c r="E5486" t="s">
        <v>5865</v>
      </c>
    </row>
    <row r="5487" spans="1:5" hidden="1">
      <c r="A5487" t="s">
        <v>9385</v>
      </c>
      <c r="B5487" t="s">
        <v>297</v>
      </c>
      <c r="C5487" t="s">
        <v>9386</v>
      </c>
      <c r="D5487" t="s">
        <v>5652</v>
      </c>
      <c r="E5487" t="s">
        <v>5865</v>
      </c>
    </row>
    <row r="5488" spans="1:5" hidden="1">
      <c r="A5488" t="s">
        <v>9396</v>
      </c>
      <c r="B5488" t="s">
        <v>439</v>
      </c>
      <c r="C5488" t="s">
        <v>9397</v>
      </c>
      <c r="D5488" t="s">
        <v>5652</v>
      </c>
      <c r="E5488" t="s">
        <v>5865</v>
      </c>
    </row>
    <row r="5489" spans="1:5" hidden="1">
      <c r="A5489" t="s">
        <v>9774</v>
      </c>
      <c r="B5489" t="s">
        <v>55</v>
      </c>
      <c r="C5489" t="s">
        <v>9775</v>
      </c>
      <c r="D5489" t="s">
        <v>5652</v>
      </c>
      <c r="E5489" t="s">
        <v>5865</v>
      </c>
    </row>
    <row r="5490" spans="1:5" hidden="1">
      <c r="A5490" t="s">
        <v>9920</v>
      </c>
      <c r="B5490" t="s">
        <v>594</v>
      </c>
      <c r="C5490" t="s">
        <v>9921</v>
      </c>
      <c r="D5490" t="s">
        <v>5652</v>
      </c>
      <c r="E5490" t="s">
        <v>5865</v>
      </c>
    </row>
    <row r="5491" spans="1:5" hidden="1">
      <c r="A5491" t="s">
        <v>10168</v>
      </c>
      <c r="B5491" t="s">
        <v>461</v>
      </c>
      <c r="C5491" t="s">
        <v>10169</v>
      </c>
      <c r="D5491" t="s">
        <v>5652</v>
      </c>
      <c r="E5491" t="s">
        <v>5865</v>
      </c>
    </row>
    <row r="5492" spans="1:5" hidden="1">
      <c r="A5492" t="s">
        <v>9180</v>
      </c>
      <c r="B5492" t="s">
        <v>313</v>
      </c>
      <c r="C5492" t="s">
        <v>9181</v>
      </c>
      <c r="D5492" t="s">
        <v>5655</v>
      </c>
      <c r="E5492" t="s">
        <v>9194</v>
      </c>
    </row>
    <row r="5493" spans="1:5" hidden="1">
      <c r="A5493" t="s">
        <v>8746</v>
      </c>
      <c r="B5493" t="s">
        <v>251</v>
      </c>
      <c r="C5493" t="s">
        <v>8747</v>
      </c>
      <c r="D5493" t="s">
        <v>5652</v>
      </c>
      <c r="E5493" t="s">
        <v>8748</v>
      </c>
    </row>
    <row r="5494" spans="1:5" hidden="1">
      <c r="A5494" t="s">
        <v>7577</v>
      </c>
      <c r="B5494" t="s">
        <v>189</v>
      </c>
      <c r="C5494" t="s">
        <v>2141</v>
      </c>
      <c r="D5494" t="s">
        <v>5652</v>
      </c>
      <c r="E5494" t="s">
        <v>7579</v>
      </c>
    </row>
    <row r="5495" spans="1:5" hidden="1">
      <c r="A5495" t="s">
        <v>7669</v>
      </c>
      <c r="B5495" t="s">
        <v>31</v>
      </c>
      <c r="C5495" t="s">
        <v>4270</v>
      </c>
      <c r="D5495" t="s">
        <v>5652</v>
      </c>
      <c r="E5495" t="s">
        <v>7579</v>
      </c>
    </row>
    <row r="5496" spans="1:5" hidden="1">
      <c r="A5496" t="s">
        <v>7809</v>
      </c>
      <c r="B5496" t="s">
        <v>59</v>
      </c>
      <c r="C5496" t="s">
        <v>7810</v>
      </c>
      <c r="D5496" t="s">
        <v>5652</v>
      </c>
      <c r="E5496" t="s">
        <v>7579</v>
      </c>
    </row>
    <row r="5497" spans="1:5" hidden="1">
      <c r="A5497" t="s">
        <v>7819</v>
      </c>
      <c r="B5497" t="s">
        <v>51</v>
      </c>
      <c r="C5497" t="s">
        <v>7820</v>
      </c>
      <c r="D5497" t="s">
        <v>5652</v>
      </c>
      <c r="E5497" t="s">
        <v>7579</v>
      </c>
    </row>
    <row r="5498" spans="1:5" hidden="1">
      <c r="A5498" t="s">
        <v>9298</v>
      </c>
      <c r="B5498" t="s">
        <v>357</v>
      </c>
      <c r="C5498" t="s">
        <v>9299</v>
      </c>
      <c r="D5498" t="s">
        <v>5652</v>
      </c>
      <c r="E5498" t="s">
        <v>7579</v>
      </c>
    </row>
    <row r="5499" spans="1:5" hidden="1">
      <c r="A5499" t="s">
        <v>9475</v>
      </c>
      <c r="B5499" t="s">
        <v>113</v>
      </c>
      <c r="C5499" t="s">
        <v>9476</v>
      </c>
      <c r="D5499" t="s">
        <v>5652</v>
      </c>
      <c r="E5499" t="s">
        <v>7579</v>
      </c>
    </row>
    <row r="5500" spans="1:5" hidden="1">
      <c r="A5500" t="s">
        <v>9794</v>
      </c>
      <c r="B5500" t="s">
        <v>387</v>
      </c>
      <c r="C5500" t="s">
        <v>9795</v>
      </c>
      <c r="D5500" t="s">
        <v>5652</v>
      </c>
      <c r="E5500" t="s">
        <v>7579</v>
      </c>
    </row>
    <row r="5501" spans="1:5" hidden="1">
      <c r="A5501" t="s">
        <v>9298</v>
      </c>
      <c r="B5501" t="s">
        <v>357</v>
      </c>
      <c r="C5501" t="s">
        <v>9299</v>
      </c>
      <c r="D5501" t="s">
        <v>5652</v>
      </c>
      <c r="E5501" t="s">
        <v>9300</v>
      </c>
    </row>
    <row r="5502" spans="1:5" hidden="1">
      <c r="A5502" t="s">
        <v>9794</v>
      </c>
      <c r="B5502" t="s">
        <v>387</v>
      </c>
      <c r="C5502" t="s">
        <v>9795</v>
      </c>
      <c r="D5502" t="s">
        <v>5655</v>
      </c>
      <c r="E5502" t="s">
        <v>9802</v>
      </c>
    </row>
    <row r="5503" spans="1:5" hidden="1">
      <c r="A5503" t="s">
        <v>8192</v>
      </c>
      <c r="B5503" t="s">
        <v>429</v>
      </c>
      <c r="C5503" t="s">
        <v>8193</v>
      </c>
      <c r="D5503" t="s">
        <v>5655</v>
      </c>
      <c r="E5503" t="s">
        <v>8207</v>
      </c>
    </row>
    <row r="5504" spans="1:5" hidden="1">
      <c r="A5504" t="s">
        <v>6801</v>
      </c>
      <c r="B5504" t="s">
        <v>237</v>
      </c>
      <c r="C5504" t="s">
        <v>6802</v>
      </c>
      <c r="D5504" t="s">
        <v>5652</v>
      </c>
      <c r="E5504" t="s">
        <v>6803</v>
      </c>
    </row>
    <row r="5505" spans="1:5" hidden="1">
      <c r="A5505" t="s">
        <v>8857</v>
      </c>
      <c r="B5505" t="s">
        <v>305</v>
      </c>
      <c r="C5505" t="s">
        <v>8858</v>
      </c>
      <c r="D5505" t="s">
        <v>5652</v>
      </c>
      <c r="E5505" t="s">
        <v>6803</v>
      </c>
    </row>
    <row r="5506" spans="1:5" hidden="1">
      <c r="A5506" t="s">
        <v>8929</v>
      </c>
      <c r="B5506" t="s">
        <v>401</v>
      </c>
      <c r="C5506" t="s">
        <v>8930</v>
      </c>
      <c r="D5506" t="s">
        <v>5655</v>
      </c>
      <c r="E5506" t="s">
        <v>8951</v>
      </c>
    </row>
    <row r="5507" spans="1:5" hidden="1">
      <c r="A5507" t="s">
        <v>7383</v>
      </c>
      <c r="B5507" t="s">
        <v>365</v>
      </c>
      <c r="C5507" t="s">
        <v>7384</v>
      </c>
      <c r="D5507" t="s">
        <v>5655</v>
      </c>
      <c r="E5507" t="s">
        <v>7390</v>
      </c>
    </row>
    <row r="5508" spans="1:5" hidden="1">
      <c r="A5508" t="s">
        <v>7333</v>
      </c>
      <c r="B5508" t="s">
        <v>169</v>
      </c>
      <c r="C5508" t="s">
        <v>7334</v>
      </c>
      <c r="D5508" t="s">
        <v>5655</v>
      </c>
      <c r="E5508" t="s">
        <v>7354</v>
      </c>
    </row>
    <row r="5509" spans="1:5" hidden="1">
      <c r="A5509" t="s">
        <v>8746</v>
      </c>
      <c r="B5509" t="s">
        <v>251</v>
      </c>
      <c r="C5509" t="s">
        <v>8747</v>
      </c>
      <c r="D5509" t="s">
        <v>5652</v>
      </c>
      <c r="E5509" t="s">
        <v>8749</v>
      </c>
    </row>
    <row r="5510" spans="1:5" hidden="1">
      <c r="A5510" t="s">
        <v>8824</v>
      </c>
      <c r="B5510" t="s">
        <v>772</v>
      </c>
      <c r="C5510" t="s">
        <v>8825</v>
      </c>
      <c r="D5510" t="s">
        <v>5655</v>
      </c>
      <c r="E5510" t="s">
        <v>8830</v>
      </c>
    </row>
    <row r="5511" spans="1:5" hidden="1">
      <c r="A5511" t="s">
        <v>9037</v>
      </c>
      <c r="B5511" t="s">
        <v>664</v>
      </c>
      <c r="C5511" t="s">
        <v>9038</v>
      </c>
      <c r="D5511" t="s">
        <v>5655</v>
      </c>
      <c r="E5511" t="s">
        <v>8830</v>
      </c>
    </row>
    <row r="5512" spans="1:5" hidden="1">
      <c r="A5512" t="s">
        <v>9084</v>
      </c>
      <c r="B5512" t="s">
        <v>323</v>
      </c>
      <c r="C5512" t="s">
        <v>9085</v>
      </c>
      <c r="D5512" t="s">
        <v>5655</v>
      </c>
      <c r="E5512" t="s">
        <v>8830</v>
      </c>
    </row>
    <row r="5513" spans="1:5" hidden="1">
      <c r="A5513" t="s">
        <v>9319</v>
      </c>
      <c r="B5513" t="s">
        <v>852</v>
      </c>
      <c r="C5513" t="s">
        <v>9320</v>
      </c>
      <c r="D5513" t="s">
        <v>5655</v>
      </c>
      <c r="E5513" t="s">
        <v>8830</v>
      </c>
    </row>
    <row r="5514" spans="1:5" hidden="1">
      <c r="A5514" t="s">
        <v>9706</v>
      </c>
      <c r="B5514" t="s">
        <v>550</v>
      </c>
      <c r="C5514" t="s">
        <v>9707</v>
      </c>
      <c r="D5514" t="s">
        <v>5655</v>
      </c>
      <c r="E5514" t="s">
        <v>8830</v>
      </c>
    </row>
    <row r="5515" spans="1:5" hidden="1">
      <c r="A5515" t="s">
        <v>6240</v>
      </c>
      <c r="B5515" t="s">
        <v>716</v>
      </c>
      <c r="C5515" t="s">
        <v>6241</v>
      </c>
      <c r="D5515" t="s">
        <v>5655</v>
      </c>
      <c r="E5515" t="s">
        <v>6247</v>
      </c>
    </row>
    <row r="5516" spans="1:5" hidden="1">
      <c r="A5516" t="s">
        <v>7165</v>
      </c>
      <c r="B5516" t="s">
        <v>912</v>
      </c>
      <c r="C5516" t="s">
        <v>7166</v>
      </c>
      <c r="D5516" t="s">
        <v>5655</v>
      </c>
      <c r="E5516" t="s">
        <v>6247</v>
      </c>
    </row>
    <row r="5517" spans="1:5" hidden="1">
      <c r="A5517" t="s">
        <v>7577</v>
      </c>
      <c r="B5517" t="s">
        <v>189</v>
      </c>
      <c r="C5517" t="s">
        <v>2141</v>
      </c>
      <c r="D5517" t="s">
        <v>5655</v>
      </c>
      <c r="E5517" t="s">
        <v>6247</v>
      </c>
    </row>
    <row r="5518" spans="1:5" hidden="1">
      <c r="A5518" t="s">
        <v>8699</v>
      </c>
      <c r="B5518" t="s">
        <v>481</v>
      </c>
      <c r="C5518" t="s">
        <v>8700</v>
      </c>
      <c r="D5518" t="s">
        <v>5655</v>
      </c>
      <c r="E5518" t="s">
        <v>6247</v>
      </c>
    </row>
    <row r="5519" spans="1:5" hidden="1">
      <c r="A5519" t="s">
        <v>8824</v>
      </c>
      <c r="B5519" t="s">
        <v>772</v>
      </c>
      <c r="C5519" t="s">
        <v>8825</v>
      </c>
      <c r="D5519" t="s">
        <v>5655</v>
      </c>
      <c r="E5519" t="s">
        <v>6247</v>
      </c>
    </row>
    <row r="5520" spans="1:5" hidden="1">
      <c r="A5520" t="s">
        <v>9298</v>
      </c>
      <c r="B5520" t="s">
        <v>357</v>
      </c>
      <c r="C5520" t="s">
        <v>9299</v>
      </c>
      <c r="D5520" t="s">
        <v>5655</v>
      </c>
      <c r="E5520" t="s">
        <v>6247</v>
      </c>
    </row>
    <row r="5521" spans="1:5" hidden="1">
      <c r="A5521" t="s">
        <v>9886</v>
      </c>
      <c r="B5521" t="s">
        <v>213</v>
      </c>
      <c r="C5521" t="s">
        <v>9887</v>
      </c>
      <c r="D5521" t="s">
        <v>5655</v>
      </c>
      <c r="E5521" t="s">
        <v>6247</v>
      </c>
    </row>
    <row r="5522" spans="1:5" hidden="1">
      <c r="A5522" t="s">
        <v>7313</v>
      </c>
      <c r="B5522" t="s">
        <v>37</v>
      </c>
      <c r="C5522" t="s">
        <v>7314</v>
      </c>
      <c r="D5522" t="s">
        <v>5655</v>
      </c>
      <c r="E5522" t="s">
        <v>7322</v>
      </c>
    </row>
    <row r="5523" spans="1:5" hidden="1">
      <c r="A5523" t="s">
        <v>8497</v>
      </c>
      <c r="B5523" t="s">
        <v>624</v>
      </c>
      <c r="C5523" t="s">
        <v>8498</v>
      </c>
      <c r="D5523" t="s">
        <v>5655</v>
      </c>
      <c r="E5523" t="s">
        <v>7322</v>
      </c>
    </row>
    <row r="5524" spans="1:5" hidden="1">
      <c r="A5524" t="s">
        <v>8523</v>
      </c>
      <c r="B5524" t="s">
        <v>271</v>
      </c>
      <c r="C5524" t="s">
        <v>8524</v>
      </c>
      <c r="D5524" t="s">
        <v>5655</v>
      </c>
      <c r="E5524" t="s">
        <v>7322</v>
      </c>
    </row>
    <row r="5525" spans="1:5" hidden="1">
      <c r="A5525" t="s">
        <v>8523</v>
      </c>
      <c r="B5525" t="s">
        <v>271</v>
      </c>
      <c r="C5525" t="s">
        <v>8524</v>
      </c>
      <c r="D5525" t="s">
        <v>5655</v>
      </c>
      <c r="E5525" t="s">
        <v>8537</v>
      </c>
    </row>
    <row r="5526" spans="1:5" hidden="1">
      <c r="A5526" t="s">
        <v>9332</v>
      </c>
      <c r="B5526" t="s">
        <v>854</v>
      </c>
      <c r="C5526" t="s">
        <v>9333</v>
      </c>
      <c r="D5526" t="s">
        <v>5655</v>
      </c>
      <c r="E5526" t="s">
        <v>9335</v>
      </c>
    </row>
    <row r="5527" spans="1:5" hidden="1">
      <c r="A5527" t="s">
        <v>8746</v>
      </c>
      <c r="B5527" t="s">
        <v>251</v>
      </c>
      <c r="C5527" t="s">
        <v>8747</v>
      </c>
      <c r="D5527" t="s">
        <v>5655</v>
      </c>
      <c r="E5527" t="s">
        <v>8754</v>
      </c>
    </row>
    <row r="5528" spans="1:5" hidden="1">
      <c r="A5528" t="s">
        <v>7530</v>
      </c>
      <c r="B5528" t="s">
        <v>107</v>
      </c>
      <c r="C5528" t="s">
        <v>7531</v>
      </c>
      <c r="D5528" t="s">
        <v>5655</v>
      </c>
      <c r="E5528" t="s">
        <v>7540</v>
      </c>
    </row>
    <row r="5529" spans="1:5" hidden="1">
      <c r="A5529" t="s">
        <v>7543</v>
      </c>
      <c r="B5529" t="s">
        <v>544</v>
      </c>
      <c r="C5529" t="s">
        <v>7544</v>
      </c>
      <c r="D5529" t="s">
        <v>5655</v>
      </c>
      <c r="E5529" t="s">
        <v>7540</v>
      </c>
    </row>
    <row r="5530" spans="1:5" hidden="1">
      <c r="A5530" t="s">
        <v>6722</v>
      </c>
      <c r="B5530" t="s">
        <v>592</v>
      </c>
      <c r="C5530" t="s">
        <v>6723</v>
      </c>
      <c r="D5530" t="s">
        <v>5654</v>
      </c>
      <c r="E5530" t="s">
        <v>6726</v>
      </c>
    </row>
    <row r="5531" spans="1:5" hidden="1">
      <c r="A5531" t="s">
        <v>9510</v>
      </c>
      <c r="B5531" t="s">
        <v>706</v>
      </c>
      <c r="C5531" t="s">
        <v>9511</v>
      </c>
      <c r="D5531" t="s">
        <v>5655</v>
      </c>
      <c r="E5531" t="s">
        <v>9519</v>
      </c>
    </row>
    <row r="5532" spans="1:5" hidden="1">
      <c r="A5532" t="s">
        <v>6363</v>
      </c>
      <c r="B5532" t="s">
        <v>367</v>
      </c>
      <c r="C5532" t="s">
        <v>6364</v>
      </c>
      <c r="D5532" t="s">
        <v>5655</v>
      </c>
      <c r="E5532" t="s">
        <v>6380</v>
      </c>
    </row>
    <row r="5533" spans="1:5" hidden="1">
      <c r="A5533" t="s">
        <v>9510</v>
      </c>
      <c r="B5533" t="s">
        <v>706</v>
      </c>
      <c r="C5533" t="s">
        <v>9511</v>
      </c>
      <c r="D5533" t="s">
        <v>5655</v>
      </c>
      <c r="E5533" t="s">
        <v>6380</v>
      </c>
    </row>
    <row r="5534" spans="1:5" hidden="1">
      <c r="A5534" t="s">
        <v>9064</v>
      </c>
      <c r="B5534" t="s">
        <v>795</v>
      </c>
      <c r="C5534" t="s">
        <v>9065</v>
      </c>
      <c r="D5534" t="s">
        <v>5655</v>
      </c>
      <c r="E5534" t="s">
        <v>9067</v>
      </c>
    </row>
    <row r="5535" spans="1:5" hidden="1">
      <c r="A5535" t="s">
        <v>9013</v>
      </c>
      <c r="B5535" t="s">
        <v>782</v>
      </c>
      <c r="C5535" t="s">
        <v>9014</v>
      </c>
      <c r="D5535" t="s">
        <v>5655</v>
      </c>
      <c r="E5535" t="s">
        <v>9021</v>
      </c>
    </row>
    <row r="5536" spans="1:5" hidden="1">
      <c r="A5536" t="s">
        <v>9013</v>
      </c>
      <c r="B5536" t="s">
        <v>782</v>
      </c>
      <c r="C5536" t="s">
        <v>9014</v>
      </c>
      <c r="D5536" t="s">
        <v>5655</v>
      </c>
      <c r="E5536" t="s">
        <v>9022</v>
      </c>
    </row>
    <row r="5537" spans="1:5" hidden="1">
      <c r="A5537" t="s">
        <v>6363</v>
      </c>
      <c r="B5537" t="s">
        <v>367</v>
      </c>
      <c r="C5537" t="s">
        <v>6364</v>
      </c>
      <c r="D5537" t="s">
        <v>5655</v>
      </c>
      <c r="E5537" t="s">
        <v>6381</v>
      </c>
    </row>
    <row r="5538" spans="1:5" hidden="1">
      <c r="A5538" t="s">
        <v>9037</v>
      </c>
      <c r="B5538" t="s">
        <v>664</v>
      </c>
      <c r="C5538" t="s">
        <v>9038</v>
      </c>
      <c r="D5538" t="s">
        <v>5655</v>
      </c>
      <c r="E5538" t="s">
        <v>6381</v>
      </c>
    </row>
    <row r="5539" spans="1:5" hidden="1">
      <c r="A5539" t="s">
        <v>9216</v>
      </c>
      <c r="B5539" t="s">
        <v>803</v>
      </c>
      <c r="C5539" t="s">
        <v>9217</v>
      </c>
      <c r="D5539" t="s">
        <v>5655</v>
      </c>
      <c r="E5539" t="s">
        <v>6381</v>
      </c>
    </row>
    <row r="5540" spans="1:5" hidden="1">
      <c r="A5540" t="s">
        <v>9236</v>
      </c>
      <c r="B5540" t="s">
        <v>253</v>
      </c>
      <c r="C5540" t="s">
        <v>9237</v>
      </c>
      <c r="D5540" t="s">
        <v>5655</v>
      </c>
      <c r="E5540" t="s">
        <v>6381</v>
      </c>
    </row>
    <row r="5541" spans="1:5" hidden="1">
      <c r="A5541" t="s">
        <v>9270</v>
      </c>
      <c r="B5541" t="s">
        <v>696</v>
      </c>
      <c r="C5541" t="s">
        <v>9271</v>
      </c>
      <c r="D5541" t="s">
        <v>5655</v>
      </c>
      <c r="E5541" t="s">
        <v>6381</v>
      </c>
    </row>
    <row r="5542" spans="1:5" hidden="1">
      <c r="A5542" t="s">
        <v>9475</v>
      </c>
      <c r="B5542" t="s">
        <v>113</v>
      </c>
      <c r="C5542" t="s">
        <v>9476</v>
      </c>
      <c r="D5542" t="s">
        <v>5655</v>
      </c>
      <c r="E5542" t="s">
        <v>6381</v>
      </c>
    </row>
    <row r="5543" spans="1:5" hidden="1">
      <c r="A5543" t="s">
        <v>9538</v>
      </c>
      <c r="B5543" t="s">
        <v>676</v>
      </c>
      <c r="C5543" t="s">
        <v>9539</v>
      </c>
      <c r="D5543" t="s">
        <v>5655</v>
      </c>
      <c r="E5543" t="s">
        <v>6381</v>
      </c>
    </row>
    <row r="5544" spans="1:5" hidden="1">
      <c r="A5544" t="s">
        <v>9571</v>
      </c>
      <c r="B5544" t="s">
        <v>622</v>
      </c>
      <c r="C5544" t="s">
        <v>9572</v>
      </c>
      <c r="D5544" t="s">
        <v>5655</v>
      </c>
      <c r="E5544" t="s">
        <v>6381</v>
      </c>
    </row>
    <row r="5545" spans="1:5" hidden="1">
      <c r="A5545" t="s">
        <v>10168</v>
      </c>
      <c r="B5545" t="s">
        <v>461</v>
      </c>
      <c r="C5545" t="s">
        <v>10169</v>
      </c>
      <c r="D5545" t="s">
        <v>5655</v>
      </c>
      <c r="E5545" t="s">
        <v>6381</v>
      </c>
    </row>
    <row r="5546" spans="1:5" hidden="1">
      <c r="A5546" t="s">
        <v>9064</v>
      </c>
      <c r="B5546" t="s">
        <v>795</v>
      </c>
      <c r="C5546" t="s">
        <v>9065</v>
      </c>
      <c r="D5546" t="s">
        <v>5655</v>
      </c>
      <c r="E5546" t="s">
        <v>9068</v>
      </c>
    </row>
    <row r="5547" spans="1:5" hidden="1">
      <c r="A5547" t="s">
        <v>6363</v>
      </c>
      <c r="B5547" t="s">
        <v>367</v>
      </c>
      <c r="C5547" t="s">
        <v>6364</v>
      </c>
      <c r="D5547" t="s">
        <v>5655</v>
      </c>
      <c r="E5547" t="s">
        <v>6382</v>
      </c>
    </row>
    <row r="5548" spans="1:5" hidden="1">
      <c r="A5548" t="s">
        <v>9510</v>
      </c>
      <c r="B5548" t="s">
        <v>706</v>
      </c>
      <c r="C5548" t="s">
        <v>9511</v>
      </c>
      <c r="D5548" t="s">
        <v>5655</v>
      </c>
      <c r="E5548" t="s">
        <v>9520</v>
      </c>
    </row>
    <row r="5549" spans="1:5" hidden="1">
      <c r="A5549" t="s">
        <v>6772</v>
      </c>
      <c r="B5549" t="s">
        <v>47</v>
      </c>
      <c r="C5549" t="s">
        <v>6773</v>
      </c>
      <c r="D5549" t="s">
        <v>5655</v>
      </c>
      <c r="E5549" t="s">
        <v>6778</v>
      </c>
    </row>
    <row r="5550" spans="1:5" hidden="1">
      <c r="A5550" t="s">
        <v>9804</v>
      </c>
      <c r="B5550" t="s">
        <v>127</v>
      </c>
      <c r="C5550" t="s">
        <v>9805</v>
      </c>
      <c r="D5550" t="s">
        <v>5652</v>
      </c>
      <c r="E5550" t="s">
        <v>9806</v>
      </c>
    </row>
    <row r="5551" spans="1:5" hidden="1">
      <c r="A5551" t="s">
        <v>9344</v>
      </c>
      <c r="B5551" t="s">
        <v>864</v>
      </c>
      <c r="C5551" t="s">
        <v>9345</v>
      </c>
      <c r="D5551" t="s">
        <v>5655</v>
      </c>
      <c r="E5551" t="s">
        <v>9349</v>
      </c>
    </row>
    <row r="5552" spans="1:5" hidden="1">
      <c r="A5552" t="s">
        <v>8449</v>
      </c>
      <c r="B5552" t="s">
        <v>616</v>
      </c>
      <c r="C5552" t="s">
        <v>8450</v>
      </c>
      <c r="D5552" t="s">
        <v>5654</v>
      </c>
      <c r="E5552" t="s">
        <v>8452</v>
      </c>
    </row>
    <row r="5553" spans="1:5" hidden="1">
      <c r="A5553" t="s">
        <v>8929</v>
      </c>
      <c r="B5553" t="s">
        <v>401</v>
      </c>
      <c r="C5553" t="s">
        <v>8930</v>
      </c>
      <c r="D5553" t="s">
        <v>5655</v>
      </c>
      <c r="E5553" t="s">
        <v>8952</v>
      </c>
    </row>
    <row r="5554" spans="1:5" hidden="1">
      <c r="A5554" t="s">
        <v>8242</v>
      </c>
      <c r="B5554" t="s">
        <v>467</v>
      </c>
      <c r="C5554" t="s">
        <v>8243</v>
      </c>
      <c r="D5554" t="s">
        <v>5655</v>
      </c>
      <c r="E5554" t="s">
        <v>8251</v>
      </c>
    </row>
    <row r="5555" spans="1:5" hidden="1">
      <c r="A5555" t="s">
        <v>8229</v>
      </c>
      <c r="B5555" t="s">
        <v>459</v>
      </c>
      <c r="C5555" t="s">
        <v>8230</v>
      </c>
      <c r="D5555" t="s">
        <v>5655</v>
      </c>
      <c r="E5555" t="s">
        <v>8234</v>
      </c>
    </row>
    <row r="5556" spans="1:5" hidden="1">
      <c r="A5556" t="s">
        <v>9840</v>
      </c>
      <c r="B5556" t="s">
        <v>445</v>
      </c>
      <c r="C5556" t="s">
        <v>9841</v>
      </c>
      <c r="D5556" t="s">
        <v>5655</v>
      </c>
      <c r="E5556" t="s">
        <v>8234</v>
      </c>
    </row>
    <row r="5557" spans="1:5" hidden="1">
      <c r="A5557" t="s">
        <v>6801</v>
      </c>
      <c r="B5557" t="s">
        <v>237</v>
      </c>
      <c r="C5557" t="s">
        <v>6802</v>
      </c>
      <c r="D5557" t="s">
        <v>5654</v>
      </c>
      <c r="E5557" t="s">
        <v>6805</v>
      </c>
    </row>
    <row r="5558" spans="1:5" hidden="1">
      <c r="A5558" t="s">
        <v>6828</v>
      </c>
      <c r="B5558" t="s">
        <v>714</v>
      </c>
      <c r="C5558" t="s">
        <v>6829</v>
      </c>
      <c r="D5558" t="s">
        <v>5654</v>
      </c>
      <c r="E5558" t="s">
        <v>6805</v>
      </c>
    </row>
    <row r="5559" spans="1:5" hidden="1">
      <c r="A5559" t="s">
        <v>8879</v>
      </c>
      <c r="B5559" t="s">
        <v>1048</v>
      </c>
      <c r="C5559" t="s">
        <v>8880</v>
      </c>
      <c r="D5559" t="s">
        <v>5654</v>
      </c>
      <c r="E5559" t="s">
        <v>6805</v>
      </c>
    </row>
    <row r="5560" spans="1:5" hidden="1">
      <c r="A5560" t="s">
        <v>6917</v>
      </c>
      <c r="B5560" t="s">
        <v>383</v>
      </c>
      <c r="C5560" t="s">
        <v>6918</v>
      </c>
      <c r="D5560" t="s">
        <v>5655</v>
      </c>
      <c r="E5560" t="s">
        <v>6936</v>
      </c>
    </row>
    <row r="5561" spans="1:5" hidden="1">
      <c r="A5561" t="s">
        <v>6958</v>
      </c>
      <c r="B5561" t="s">
        <v>690</v>
      </c>
      <c r="C5561" t="s">
        <v>6959</v>
      </c>
      <c r="D5561" t="s">
        <v>5655</v>
      </c>
      <c r="E5561" t="s">
        <v>6936</v>
      </c>
    </row>
    <row r="5562" spans="1:5" hidden="1">
      <c r="A5562" t="s">
        <v>8295</v>
      </c>
      <c r="B5562" t="s">
        <v>139</v>
      </c>
      <c r="C5562" t="s">
        <v>8296</v>
      </c>
      <c r="D5562" t="s">
        <v>5652</v>
      </c>
      <c r="E5562" t="s">
        <v>8298</v>
      </c>
    </row>
    <row r="5563" spans="1:5" hidden="1">
      <c r="A5563" t="s">
        <v>8119</v>
      </c>
      <c r="B5563" t="s">
        <v>726</v>
      </c>
      <c r="C5563" t="s">
        <v>8120</v>
      </c>
      <c r="D5563" t="s">
        <v>5655</v>
      </c>
      <c r="E5563" t="s">
        <v>8123</v>
      </c>
    </row>
    <row r="5564" spans="1:5" hidden="1">
      <c r="A5564" t="s">
        <v>5656</v>
      </c>
      <c r="B5564" t="s">
        <v>39</v>
      </c>
      <c r="C5564" t="s">
        <v>5657</v>
      </c>
      <c r="D5564" t="s">
        <v>5655</v>
      </c>
      <c r="E5564" t="s">
        <v>5736</v>
      </c>
    </row>
    <row r="5565" spans="1:5" hidden="1">
      <c r="A5565" t="s">
        <v>6212</v>
      </c>
      <c r="B5565" t="s">
        <v>582</v>
      </c>
      <c r="C5565" t="s">
        <v>6213</v>
      </c>
      <c r="D5565" t="s">
        <v>5655</v>
      </c>
      <c r="E5565" t="s">
        <v>5736</v>
      </c>
    </row>
    <row r="5566" spans="1:5" hidden="1">
      <c r="A5566" t="s">
        <v>7577</v>
      </c>
      <c r="B5566" t="s">
        <v>189</v>
      </c>
      <c r="C5566" t="s">
        <v>2141</v>
      </c>
      <c r="D5566" t="s">
        <v>5655</v>
      </c>
      <c r="E5566" t="s">
        <v>5736</v>
      </c>
    </row>
    <row r="5567" spans="1:5" hidden="1">
      <c r="A5567" t="s">
        <v>7635</v>
      </c>
      <c r="B5567" t="s">
        <v>83</v>
      </c>
      <c r="C5567" t="s">
        <v>5594</v>
      </c>
      <c r="D5567" t="s">
        <v>5655</v>
      </c>
      <c r="E5567" t="s">
        <v>5736</v>
      </c>
    </row>
    <row r="5568" spans="1:5" hidden="1">
      <c r="A5568" t="s">
        <v>7669</v>
      </c>
      <c r="B5568" t="s">
        <v>31</v>
      </c>
      <c r="C5568" t="s">
        <v>4270</v>
      </c>
      <c r="D5568" t="s">
        <v>5655</v>
      </c>
      <c r="E5568" t="s">
        <v>5736</v>
      </c>
    </row>
    <row r="5569" spans="1:5" hidden="1">
      <c r="A5569" t="s">
        <v>8295</v>
      </c>
      <c r="B5569" t="s">
        <v>139</v>
      </c>
      <c r="C5569" t="s">
        <v>8296</v>
      </c>
      <c r="D5569" t="s">
        <v>5655</v>
      </c>
      <c r="E5569" t="s">
        <v>5736</v>
      </c>
    </row>
    <row r="5570" spans="1:5" hidden="1">
      <c r="A5570" t="s">
        <v>8307</v>
      </c>
      <c r="B5570" t="s">
        <v>199</v>
      </c>
      <c r="C5570" t="s">
        <v>8308</v>
      </c>
      <c r="D5570" t="s">
        <v>5655</v>
      </c>
      <c r="E5570" t="s">
        <v>5736</v>
      </c>
    </row>
    <row r="5571" spans="1:5" hidden="1">
      <c r="A5571" t="s">
        <v>8449</v>
      </c>
      <c r="B5571" t="s">
        <v>616</v>
      </c>
      <c r="C5571" t="s">
        <v>8450</v>
      </c>
      <c r="D5571" t="s">
        <v>5655</v>
      </c>
      <c r="E5571" t="s">
        <v>5736</v>
      </c>
    </row>
    <row r="5572" spans="1:5" hidden="1">
      <c r="A5572" t="s">
        <v>9064</v>
      </c>
      <c r="B5572" t="s">
        <v>795</v>
      </c>
      <c r="C5572" t="s">
        <v>9065</v>
      </c>
      <c r="D5572" t="s">
        <v>5655</v>
      </c>
      <c r="E5572" t="s">
        <v>5736</v>
      </c>
    </row>
    <row r="5573" spans="1:5" hidden="1">
      <c r="A5573" t="s">
        <v>9236</v>
      </c>
      <c r="B5573" t="s">
        <v>253</v>
      </c>
      <c r="C5573" t="s">
        <v>9237</v>
      </c>
      <c r="D5573" t="s">
        <v>5655</v>
      </c>
      <c r="E5573" t="s">
        <v>5736</v>
      </c>
    </row>
    <row r="5574" spans="1:5" hidden="1">
      <c r="A5574" t="s">
        <v>6145</v>
      </c>
      <c r="B5574" t="s">
        <v>870</v>
      </c>
      <c r="C5574" t="s">
        <v>6146</v>
      </c>
      <c r="D5574" t="s">
        <v>5655</v>
      </c>
      <c r="E5574" t="s">
        <v>6155</v>
      </c>
    </row>
    <row r="5575" spans="1:5" hidden="1">
      <c r="A5575" t="s">
        <v>9274</v>
      </c>
      <c r="B5575" t="s">
        <v>263</v>
      </c>
      <c r="C5575" t="s">
        <v>9275</v>
      </c>
      <c r="D5575" t="s">
        <v>5655</v>
      </c>
      <c r="E5575" t="s">
        <v>9280</v>
      </c>
    </row>
    <row r="5576" spans="1:5" hidden="1">
      <c r="A5576" t="s">
        <v>10168</v>
      </c>
      <c r="B5576" t="s">
        <v>461</v>
      </c>
      <c r="C5576" t="s">
        <v>10169</v>
      </c>
      <c r="D5576" t="s">
        <v>5655</v>
      </c>
      <c r="E5576" t="s">
        <v>9280</v>
      </c>
    </row>
    <row r="5577" spans="1:5" hidden="1">
      <c r="A5577" t="s">
        <v>8699</v>
      </c>
      <c r="B5577" t="s">
        <v>481</v>
      </c>
      <c r="C5577" t="s">
        <v>8700</v>
      </c>
      <c r="D5577" t="s">
        <v>5655</v>
      </c>
      <c r="E5577" t="s">
        <v>8722</v>
      </c>
    </row>
    <row r="5578" spans="1:5" hidden="1">
      <c r="A5578" t="s">
        <v>9584</v>
      </c>
      <c r="B5578" t="s">
        <v>389</v>
      </c>
      <c r="C5578" t="s">
        <v>9585</v>
      </c>
      <c r="D5578" t="s">
        <v>5655</v>
      </c>
      <c r="E5578" t="s">
        <v>8722</v>
      </c>
    </row>
    <row r="5579" spans="1:5" hidden="1">
      <c r="A5579" t="s">
        <v>9663</v>
      </c>
      <c r="B5579" t="s">
        <v>451</v>
      </c>
      <c r="C5579" t="s">
        <v>9664</v>
      </c>
      <c r="D5579" t="s">
        <v>5655</v>
      </c>
      <c r="E5579" t="s">
        <v>8722</v>
      </c>
    </row>
    <row r="5580" spans="1:5" hidden="1">
      <c r="A5580" t="s">
        <v>6212</v>
      </c>
      <c r="B5580" t="s">
        <v>582</v>
      </c>
      <c r="C5580" t="s">
        <v>6213</v>
      </c>
      <c r="D5580" t="s">
        <v>5655</v>
      </c>
      <c r="E5580" t="s">
        <v>6220</v>
      </c>
    </row>
    <row r="5581" spans="1:5" hidden="1">
      <c r="A5581" t="s">
        <v>8346</v>
      </c>
      <c r="B5581" t="s">
        <v>807</v>
      </c>
      <c r="C5581" t="s">
        <v>8347</v>
      </c>
      <c r="D5581" t="s">
        <v>5655</v>
      </c>
      <c r="E5581" t="s">
        <v>6220</v>
      </c>
    </row>
    <row r="5582" spans="1:5" hidden="1">
      <c r="A5582" t="s">
        <v>6469</v>
      </c>
      <c r="B5582" t="s">
        <v>531</v>
      </c>
      <c r="C5582" t="s">
        <v>6470</v>
      </c>
      <c r="D5582" t="s">
        <v>5655</v>
      </c>
      <c r="E5582" t="s">
        <v>6480</v>
      </c>
    </row>
    <row r="5583" spans="1:5" hidden="1">
      <c r="A5583" t="s">
        <v>6304</v>
      </c>
      <c r="B5583" t="s">
        <v>111</v>
      </c>
      <c r="C5583" t="s">
        <v>6305</v>
      </c>
      <c r="D5583" t="s">
        <v>5655</v>
      </c>
      <c r="E5583" t="s">
        <v>6316</v>
      </c>
    </row>
    <row r="5584" spans="1:5" hidden="1">
      <c r="A5584" t="s">
        <v>6469</v>
      </c>
      <c r="B5584" t="s">
        <v>531</v>
      </c>
      <c r="C5584" t="s">
        <v>6470</v>
      </c>
      <c r="D5584" t="s">
        <v>5655</v>
      </c>
      <c r="E5584" t="s">
        <v>6316</v>
      </c>
    </row>
    <row r="5585" spans="1:5" hidden="1">
      <c r="A5585" t="s">
        <v>6502</v>
      </c>
      <c r="B5585" t="s">
        <v>29</v>
      </c>
      <c r="C5585" t="s">
        <v>6503</v>
      </c>
      <c r="D5585" t="s">
        <v>5655</v>
      </c>
      <c r="E5585" t="s">
        <v>6316</v>
      </c>
    </row>
    <row r="5586" spans="1:5" hidden="1">
      <c r="A5586" t="s">
        <v>6642</v>
      </c>
      <c r="B5586" t="s">
        <v>746</v>
      </c>
      <c r="C5586" t="s">
        <v>6643</v>
      </c>
      <c r="D5586" t="s">
        <v>5655</v>
      </c>
      <c r="E5586" t="s">
        <v>6316</v>
      </c>
    </row>
    <row r="5587" spans="1:5" hidden="1">
      <c r="A5587" t="s">
        <v>9706</v>
      </c>
      <c r="B5587" t="s">
        <v>550</v>
      </c>
      <c r="C5587" t="s">
        <v>9707</v>
      </c>
      <c r="D5587" t="s">
        <v>5655</v>
      </c>
      <c r="E5587" t="s">
        <v>6316</v>
      </c>
    </row>
    <row r="5588" spans="1:5" hidden="1">
      <c r="A5588" t="s">
        <v>10129</v>
      </c>
      <c r="B5588" t="s">
        <v>385</v>
      </c>
      <c r="C5588" t="s">
        <v>10130</v>
      </c>
      <c r="D5588" t="s">
        <v>5655</v>
      </c>
      <c r="E5588" t="s">
        <v>6316</v>
      </c>
    </row>
    <row r="5589" spans="1:5" hidden="1">
      <c r="A5589" t="s">
        <v>9396</v>
      </c>
      <c r="B5589" t="s">
        <v>439</v>
      </c>
      <c r="C5589" t="s">
        <v>9397</v>
      </c>
      <c r="D5589" t="s">
        <v>5655</v>
      </c>
      <c r="E5589" t="s">
        <v>9406</v>
      </c>
    </row>
    <row r="5590" spans="1:5" hidden="1">
      <c r="A5590" t="s">
        <v>9859</v>
      </c>
      <c r="B5590" t="s">
        <v>319</v>
      </c>
      <c r="C5590" t="s">
        <v>9860</v>
      </c>
      <c r="D5590" t="s">
        <v>5655</v>
      </c>
      <c r="E5590" t="s">
        <v>9406</v>
      </c>
    </row>
    <row r="5591" spans="1:5" hidden="1">
      <c r="A5591" t="s">
        <v>6304</v>
      </c>
      <c r="B5591" t="s">
        <v>111</v>
      </c>
      <c r="C5591" t="s">
        <v>6305</v>
      </c>
      <c r="D5591" t="s">
        <v>5655</v>
      </c>
      <c r="E5591" t="s">
        <v>6317</v>
      </c>
    </row>
    <row r="5592" spans="1:5" hidden="1">
      <c r="A5592" t="s">
        <v>7577</v>
      </c>
      <c r="B5592" t="s">
        <v>189</v>
      </c>
      <c r="C5592" t="s">
        <v>2141</v>
      </c>
      <c r="D5592" t="s">
        <v>5655</v>
      </c>
      <c r="E5592" t="s">
        <v>6317</v>
      </c>
    </row>
    <row r="5593" spans="1:5" hidden="1">
      <c r="A5593" t="s">
        <v>8259</v>
      </c>
      <c r="B5593" t="s">
        <v>1043</v>
      </c>
      <c r="C5593" t="s">
        <v>8260</v>
      </c>
      <c r="D5593" t="s">
        <v>5655</v>
      </c>
      <c r="E5593" t="s">
        <v>6317</v>
      </c>
    </row>
    <row r="5594" spans="1:5" hidden="1">
      <c r="A5594" t="s">
        <v>9319</v>
      </c>
      <c r="B5594" t="s">
        <v>852</v>
      </c>
      <c r="C5594" t="s">
        <v>9320</v>
      </c>
      <c r="D5594" t="s">
        <v>5655</v>
      </c>
      <c r="E5594" t="s">
        <v>6317</v>
      </c>
    </row>
    <row r="5595" spans="1:5" hidden="1">
      <c r="A5595" t="s">
        <v>9396</v>
      </c>
      <c r="B5595" t="s">
        <v>439</v>
      </c>
      <c r="C5595" t="s">
        <v>9397</v>
      </c>
      <c r="D5595" t="s">
        <v>5655</v>
      </c>
      <c r="E5595" t="s">
        <v>6317</v>
      </c>
    </row>
    <row r="5596" spans="1:5" hidden="1">
      <c r="A5596" t="s">
        <v>9859</v>
      </c>
      <c r="B5596" t="s">
        <v>319</v>
      </c>
      <c r="C5596" t="s">
        <v>9860</v>
      </c>
      <c r="D5596" t="s">
        <v>5655</v>
      </c>
      <c r="E5596" t="s">
        <v>6317</v>
      </c>
    </row>
    <row r="5597" spans="1:5" hidden="1">
      <c r="A5597" t="s">
        <v>7022</v>
      </c>
      <c r="B5597" t="s">
        <v>351</v>
      </c>
      <c r="C5597" t="s">
        <v>7023</v>
      </c>
      <c r="D5597" t="s">
        <v>5654</v>
      </c>
      <c r="E5597" t="s">
        <v>7024</v>
      </c>
    </row>
    <row r="5598" spans="1:5" hidden="1">
      <c r="A5598" t="s">
        <v>7051</v>
      </c>
      <c r="B5598" t="s">
        <v>315</v>
      </c>
      <c r="C5598" t="s">
        <v>7052</v>
      </c>
      <c r="D5598" t="s">
        <v>5655</v>
      </c>
      <c r="E5598" t="s">
        <v>7053</v>
      </c>
    </row>
    <row r="5599" spans="1:5" hidden="1">
      <c r="A5599" t="s">
        <v>8242</v>
      </c>
      <c r="B5599" t="s">
        <v>467</v>
      </c>
      <c r="C5599" t="s">
        <v>8243</v>
      </c>
      <c r="D5599" t="s">
        <v>5655</v>
      </c>
      <c r="E5599" t="s">
        <v>7053</v>
      </c>
    </row>
    <row r="5600" spans="1:5" hidden="1">
      <c r="A5600" t="s">
        <v>8929</v>
      </c>
      <c r="B5600" t="s">
        <v>401</v>
      </c>
      <c r="C5600" t="s">
        <v>8930</v>
      </c>
      <c r="D5600" t="s">
        <v>5655</v>
      </c>
      <c r="E5600" t="s">
        <v>7053</v>
      </c>
    </row>
    <row r="5601" spans="1:5" hidden="1">
      <c r="A5601" t="s">
        <v>9027</v>
      </c>
      <c r="B5601" t="s">
        <v>784</v>
      </c>
      <c r="C5601" t="s">
        <v>9028</v>
      </c>
      <c r="D5601" t="s">
        <v>5655</v>
      </c>
      <c r="E5601" t="s">
        <v>7053</v>
      </c>
    </row>
    <row r="5602" spans="1:5" hidden="1">
      <c r="A5602" t="s">
        <v>9840</v>
      </c>
      <c r="B5602" t="s">
        <v>445</v>
      </c>
      <c r="C5602" t="s">
        <v>9841</v>
      </c>
      <c r="D5602" t="s">
        <v>5655</v>
      </c>
      <c r="E5602" t="s">
        <v>7053</v>
      </c>
    </row>
    <row r="5603" spans="1:5" hidden="1">
      <c r="A5603" t="s">
        <v>8141</v>
      </c>
      <c r="B5603" t="s">
        <v>728</v>
      </c>
      <c r="C5603" t="s">
        <v>8142</v>
      </c>
      <c r="D5603" t="s">
        <v>5655</v>
      </c>
      <c r="E5603" t="s">
        <v>8148</v>
      </c>
    </row>
    <row r="5604" spans="1:5" hidden="1">
      <c r="A5604" t="s">
        <v>8192</v>
      </c>
      <c r="B5604" t="s">
        <v>429</v>
      </c>
      <c r="C5604" t="s">
        <v>8193</v>
      </c>
      <c r="D5604" t="s">
        <v>5655</v>
      </c>
      <c r="E5604" t="s">
        <v>8148</v>
      </c>
    </row>
    <row r="5605" spans="1:5" hidden="1">
      <c r="A5605" t="s">
        <v>8699</v>
      </c>
      <c r="B5605" t="s">
        <v>481</v>
      </c>
      <c r="C5605" t="s">
        <v>8700</v>
      </c>
      <c r="D5605" t="s">
        <v>5655</v>
      </c>
      <c r="E5605" t="s">
        <v>8148</v>
      </c>
    </row>
    <row r="5606" spans="1:5" hidden="1">
      <c r="A5606" t="s">
        <v>8929</v>
      </c>
      <c r="B5606" t="s">
        <v>401</v>
      </c>
      <c r="C5606" t="s">
        <v>8930</v>
      </c>
      <c r="D5606" t="s">
        <v>5655</v>
      </c>
      <c r="E5606" t="s">
        <v>8148</v>
      </c>
    </row>
    <row r="5607" spans="1:5" hidden="1">
      <c r="A5607" t="s">
        <v>9344</v>
      </c>
      <c r="B5607" t="s">
        <v>864</v>
      </c>
      <c r="C5607" t="s">
        <v>9345</v>
      </c>
      <c r="D5607" t="s">
        <v>5655</v>
      </c>
      <c r="E5607" t="s">
        <v>8148</v>
      </c>
    </row>
    <row r="5608" spans="1:5" hidden="1">
      <c r="A5608" t="s">
        <v>9363</v>
      </c>
      <c r="B5608" t="s">
        <v>710</v>
      </c>
      <c r="C5608" t="s">
        <v>9364</v>
      </c>
      <c r="D5608" t="s">
        <v>5655</v>
      </c>
      <c r="E5608" t="s">
        <v>9373</v>
      </c>
    </row>
    <row r="5609" spans="1:5" hidden="1">
      <c r="A5609" t="s">
        <v>8523</v>
      </c>
      <c r="B5609" t="s">
        <v>271</v>
      </c>
      <c r="C5609" t="s">
        <v>8524</v>
      </c>
      <c r="D5609" t="s">
        <v>5655</v>
      </c>
      <c r="E5609" t="s">
        <v>8538</v>
      </c>
    </row>
    <row r="5610" spans="1:5" hidden="1">
      <c r="A5610" t="s">
        <v>8929</v>
      </c>
      <c r="B5610" t="s">
        <v>401</v>
      </c>
      <c r="C5610" t="s">
        <v>8930</v>
      </c>
      <c r="D5610" t="s">
        <v>5655</v>
      </c>
      <c r="E5610" t="s">
        <v>8538</v>
      </c>
    </row>
    <row r="5611" spans="1:5" hidden="1">
      <c r="A5611" t="s">
        <v>7051</v>
      </c>
      <c r="B5611" t="s">
        <v>315</v>
      </c>
      <c r="C5611" t="s">
        <v>7052</v>
      </c>
      <c r="D5611" t="s">
        <v>5655</v>
      </c>
      <c r="E5611" t="s">
        <v>7054</v>
      </c>
    </row>
    <row r="5612" spans="1:5" hidden="1">
      <c r="A5612" t="s">
        <v>7577</v>
      </c>
      <c r="B5612" t="s">
        <v>189</v>
      </c>
      <c r="C5612" t="s">
        <v>2141</v>
      </c>
      <c r="D5612" t="s">
        <v>5655</v>
      </c>
      <c r="E5612" t="s">
        <v>7054</v>
      </c>
    </row>
    <row r="5613" spans="1:5" hidden="1">
      <c r="A5613" t="s">
        <v>7669</v>
      </c>
      <c r="B5613" t="s">
        <v>31</v>
      </c>
      <c r="C5613" t="s">
        <v>4270</v>
      </c>
      <c r="D5613" t="s">
        <v>5655</v>
      </c>
      <c r="E5613" t="s">
        <v>7054</v>
      </c>
    </row>
    <row r="5614" spans="1:5" hidden="1">
      <c r="A5614" t="s">
        <v>8899</v>
      </c>
      <c r="B5614" t="s">
        <v>161</v>
      </c>
      <c r="C5614" t="s">
        <v>8900</v>
      </c>
      <c r="D5614" t="s">
        <v>5655</v>
      </c>
      <c r="E5614" t="s">
        <v>8911</v>
      </c>
    </row>
    <row r="5615" spans="1:5" hidden="1">
      <c r="A5615" t="s">
        <v>8929</v>
      </c>
      <c r="B5615" t="s">
        <v>401</v>
      </c>
      <c r="C5615" t="s">
        <v>8930</v>
      </c>
      <c r="D5615" t="s">
        <v>5655</v>
      </c>
      <c r="E5615" t="s">
        <v>8911</v>
      </c>
    </row>
    <row r="5616" spans="1:5" hidden="1">
      <c r="A5616" t="s">
        <v>9426</v>
      </c>
      <c r="B5616" t="s">
        <v>568</v>
      </c>
      <c r="C5616" t="s">
        <v>9427</v>
      </c>
      <c r="D5616" t="s">
        <v>5655</v>
      </c>
      <c r="E5616" t="s">
        <v>8911</v>
      </c>
    </row>
    <row r="5617" spans="1:5" hidden="1">
      <c r="A5617" t="s">
        <v>9344</v>
      </c>
      <c r="B5617" t="s">
        <v>864</v>
      </c>
      <c r="C5617" t="s">
        <v>9345</v>
      </c>
      <c r="D5617" t="s">
        <v>5655</v>
      </c>
      <c r="E5617" t="s">
        <v>9354</v>
      </c>
    </row>
    <row r="5618" spans="1:5" hidden="1">
      <c r="A5618" t="s">
        <v>8474</v>
      </c>
      <c r="B5618" t="s">
        <v>203</v>
      </c>
      <c r="C5618" t="s">
        <v>8475</v>
      </c>
      <c r="D5618" t="s">
        <v>5655</v>
      </c>
      <c r="E5618" t="s">
        <v>8478</v>
      </c>
    </row>
    <row r="5619" spans="1:5" hidden="1">
      <c r="A5619" t="s">
        <v>9027</v>
      </c>
      <c r="B5619" t="s">
        <v>784</v>
      </c>
      <c r="C5619" t="s">
        <v>9028</v>
      </c>
      <c r="D5619" t="s">
        <v>5655</v>
      </c>
      <c r="E5619" t="s">
        <v>9030</v>
      </c>
    </row>
    <row r="5620" spans="1:5" hidden="1">
      <c r="A5620" t="s">
        <v>9510</v>
      </c>
      <c r="B5620" t="s">
        <v>706</v>
      </c>
      <c r="C5620" t="s">
        <v>9511</v>
      </c>
      <c r="D5620" t="s">
        <v>5655</v>
      </c>
      <c r="E5620" t="s">
        <v>9030</v>
      </c>
    </row>
    <row r="5621" spans="1:5" hidden="1">
      <c r="A5621" t="s">
        <v>8141</v>
      </c>
      <c r="B5621" t="s">
        <v>728</v>
      </c>
      <c r="C5621" t="s">
        <v>8142</v>
      </c>
      <c r="D5621" t="s">
        <v>5655</v>
      </c>
      <c r="E5621" t="s">
        <v>8149</v>
      </c>
    </row>
    <row r="5622" spans="1:5" hidden="1">
      <c r="A5622" t="s">
        <v>8159</v>
      </c>
      <c r="B5622" t="s">
        <v>483</v>
      </c>
      <c r="C5622" t="s">
        <v>8160</v>
      </c>
      <c r="D5622" t="s">
        <v>5655</v>
      </c>
      <c r="E5622" t="s">
        <v>8149</v>
      </c>
    </row>
    <row r="5623" spans="1:5" hidden="1">
      <c r="A5623" t="s">
        <v>8242</v>
      </c>
      <c r="B5623" t="s">
        <v>467</v>
      </c>
      <c r="C5623" t="s">
        <v>8243</v>
      </c>
      <c r="D5623" t="s">
        <v>5655</v>
      </c>
      <c r="E5623" t="s">
        <v>8149</v>
      </c>
    </row>
    <row r="5624" spans="1:5" hidden="1">
      <c r="A5624" t="s">
        <v>9027</v>
      </c>
      <c r="B5624" t="s">
        <v>784</v>
      </c>
      <c r="C5624" t="s">
        <v>9028</v>
      </c>
      <c r="D5624" t="s">
        <v>5655</v>
      </c>
      <c r="E5624" t="s">
        <v>8149</v>
      </c>
    </row>
    <row r="5625" spans="1:5" hidden="1">
      <c r="A5625" t="s">
        <v>8141</v>
      </c>
      <c r="B5625" t="s">
        <v>728</v>
      </c>
      <c r="C5625" t="s">
        <v>8142</v>
      </c>
      <c r="D5625" t="s">
        <v>5655</v>
      </c>
      <c r="E5625" t="s">
        <v>8150</v>
      </c>
    </row>
    <row r="5626" spans="1:5" hidden="1">
      <c r="A5626" t="s">
        <v>8159</v>
      </c>
      <c r="B5626" t="s">
        <v>483</v>
      </c>
      <c r="C5626" t="s">
        <v>8160</v>
      </c>
      <c r="D5626" t="s">
        <v>5655</v>
      </c>
      <c r="E5626" t="s">
        <v>8150</v>
      </c>
    </row>
    <row r="5627" spans="1:5" hidden="1">
      <c r="A5627" t="s">
        <v>8242</v>
      </c>
      <c r="B5627" t="s">
        <v>467</v>
      </c>
      <c r="C5627" t="s">
        <v>8243</v>
      </c>
      <c r="D5627" t="s">
        <v>5655</v>
      </c>
      <c r="E5627" t="s">
        <v>8150</v>
      </c>
    </row>
    <row r="5628" spans="1:5" hidden="1">
      <c r="A5628" t="s">
        <v>8009</v>
      </c>
      <c r="B5628" t="s">
        <v>628</v>
      </c>
      <c r="C5628" t="s">
        <v>8010</v>
      </c>
      <c r="D5628" t="s">
        <v>5655</v>
      </c>
      <c r="E5628" t="s">
        <v>8012</v>
      </c>
    </row>
    <row r="5629" spans="1:5" hidden="1">
      <c r="A5629" t="s">
        <v>9013</v>
      </c>
      <c r="B5629" t="s">
        <v>782</v>
      </c>
      <c r="C5629" t="s">
        <v>9014</v>
      </c>
      <c r="D5629" t="s">
        <v>5655</v>
      </c>
      <c r="E5629" t="s">
        <v>9023</v>
      </c>
    </row>
    <row r="5630" spans="1:5" hidden="1">
      <c r="A5630" t="s">
        <v>10014</v>
      </c>
      <c r="B5630" t="s">
        <v>103</v>
      </c>
      <c r="C5630" t="s">
        <v>10015</v>
      </c>
      <c r="D5630" t="s">
        <v>5655</v>
      </c>
      <c r="E5630" t="s">
        <v>10020</v>
      </c>
    </row>
    <row r="5631" spans="1:5" hidden="1">
      <c r="A5631" t="s">
        <v>9436</v>
      </c>
      <c r="B5631" t="s">
        <v>878</v>
      </c>
      <c r="C5631" t="s">
        <v>9437</v>
      </c>
      <c r="D5631" t="s">
        <v>5655</v>
      </c>
      <c r="E5631" t="s">
        <v>9444</v>
      </c>
    </row>
    <row r="5632" spans="1:5" hidden="1">
      <c r="A5632" t="s">
        <v>9013</v>
      </c>
      <c r="B5632" t="s">
        <v>782</v>
      </c>
      <c r="C5632" t="s">
        <v>9014</v>
      </c>
      <c r="D5632" t="s">
        <v>5655</v>
      </c>
      <c r="E5632" t="s">
        <v>9024</v>
      </c>
    </row>
    <row r="5633" spans="1:5" hidden="1">
      <c r="A5633" t="s">
        <v>9180</v>
      </c>
      <c r="B5633" t="s">
        <v>313</v>
      </c>
      <c r="C5633" t="s">
        <v>9181</v>
      </c>
      <c r="D5633" t="s">
        <v>5655</v>
      </c>
      <c r="E5633" t="s">
        <v>9195</v>
      </c>
    </row>
    <row r="5634" spans="1:5" hidden="1">
      <c r="A5634" t="s">
        <v>9363</v>
      </c>
      <c r="B5634" t="s">
        <v>710</v>
      </c>
      <c r="C5634" t="s">
        <v>9364</v>
      </c>
      <c r="D5634" t="s">
        <v>5652</v>
      </c>
      <c r="E5634" t="s">
        <v>9365</v>
      </c>
    </row>
    <row r="5635" spans="1:5" hidden="1">
      <c r="A5635" t="s">
        <v>10129</v>
      </c>
      <c r="B5635" t="s">
        <v>385</v>
      </c>
      <c r="C5635" t="s">
        <v>10130</v>
      </c>
      <c r="D5635" t="s">
        <v>5652</v>
      </c>
      <c r="E5635" t="s">
        <v>10132</v>
      </c>
    </row>
    <row r="5636" spans="1:5" hidden="1">
      <c r="A5636" t="s">
        <v>8346</v>
      </c>
      <c r="B5636" t="s">
        <v>807</v>
      </c>
      <c r="C5636" t="s">
        <v>8347</v>
      </c>
      <c r="D5636" t="s">
        <v>5652</v>
      </c>
      <c r="E5636" t="s">
        <v>8355</v>
      </c>
    </row>
    <row r="5637" spans="1:5" hidden="1">
      <c r="A5637" t="s">
        <v>9064</v>
      </c>
      <c r="B5637" t="s">
        <v>795</v>
      </c>
      <c r="C5637" t="s">
        <v>9065</v>
      </c>
      <c r="D5637" t="s">
        <v>5652</v>
      </c>
      <c r="E5637" t="s">
        <v>8355</v>
      </c>
    </row>
    <row r="5638" spans="1:5" hidden="1">
      <c r="A5638" t="s">
        <v>9475</v>
      </c>
      <c r="B5638" t="s">
        <v>113</v>
      </c>
      <c r="C5638" t="s">
        <v>9476</v>
      </c>
      <c r="D5638" t="s">
        <v>5652</v>
      </c>
      <c r="E5638" t="s">
        <v>8355</v>
      </c>
    </row>
    <row r="5639" spans="1:5" hidden="1">
      <c r="A5639" t="s">
        <v>10129</v>
      </c>
      <c r="B5639" t="s">
        <v>385</v>
      </c>
      <c r="C5639" t="s">
        <v>10130</v>
      </c>
      <c r="D5639" t="s">
        <v>5652</v>
      </c>
      <c r="E5639" t="s">
        <v>8355</v>
      </c>
    </row>
    <row r="5640" spans="1:5" hidden="1">
      <c r="A5640" t="s">
        <v>8346</v>
      </c>
      <c r="B5640" t="s">
        <v>807</v>
      </c>
      <c r="C5640" t="s">
        <v>8347</v>
      </c>
      <c r="D5640" t="s">
        <v>5655</v>
      </c>
      <c r="E5640" t="s">
        <v>8376</v>
      </c>
    </row>
    <row r="5641" spans="1:5" hidden="1">
      <c r="A5641" t="s">
        <v>6876</v>
      </c>
      <c r="B5641" t="s">
        <v>1017</v>
      </c>
      <c r="C5641" t="s">
        <v>6877</v>
      </c>
      <c r="D5641" t="s">
        <v>5652</v>
      </c>
      <c r="E5641" t="s">
        <v>6878</v>
      </c>
    </row>
    <row r="5642" spans="1:5" hidden="1">
      <c r="A5642" t="s">
        <v>7101</v>
      </c>
      <c r="B5642" t="s">
        <v>1025</v>
      </c>
      <c r="C5642" t="s">
        <v>7102</v>
      </c>
      <c r="D5642" t="s">
        <v>5652</v>
      </c>
      <c r="E5642" t="s">
        <v>6878</v>
      </c>
    </row>
    <row r="5643" spans="1:5" hidden="1">
      <c r="A5643" t="s">
        <v>6917</v>
      </c>
      <c r="B5643" t="s">
        <v>383</v>
      </c>
      <c r="C5643" t="s">
        <v>6918</v>
      </c>
      <c r="D5643" t="s">
        <v>5655</v>
      </c>
      <c r="E5643" t="s">
        <v>6937</v>
      </c>
    </row>
    <row r="5644" spans="1:5" hidden="1">
      <c r="A5644" t="s">
        <v>6958</v>
      </c>
      <c r="B5644" t="s">
        <v>690</v>
      </c>
      <c r="C5644" t="s">
        <v>6959</v>
      </c>
      <c r="D5644" t="s">
        <v>5655</v>
      </c>
      <c r="E5644" t="s">
        <v>6937</v>
      </c>
    </row>
    <row r="5645" spans="1:5" hidden="1">
      <c r="A5645" t="s">
        <v>9475</v>
      </c>
      <c r="B5645" t="s">
        <v>113</v>
      </c>
      <c r="C5645" t="s">
        <v>9476</v>
      </c>
      <c r="D5645" t="s">
        <v>5655</v>
      </c>
      <c r="E5645" t="s">
        <v>6937</v>
      </c>
    </row>
    <row r="5646" spans="1:5" hidden="1">
      <c r="A5646" t="s">
        <v>9794</v>
      </c>
      <c r="B5646" t="s">
        <v>387</v>
      </c>
      <c r="C5646" t="s">
        <v>9795</v>
      </c>
      <c r="D5646" t="s">
        <v>5655</v>
      </c>
      <c r="E5646" t="s">
        <v>6937</v>
      </c>
    </row>
    <row r="5647" spans="1:5" hidden="1">
      <c r="A5647" t="s">
        <v>9804</v>
      </c>
      <c r="B5647" t="s">
        <v>127</v>
      </c>
      <c r="C5647" t="s">
        <v>9805</v>
      </c>
      <c r="D5647" t="s">
        <v>5655</v>
      </c>
      <c r="E5647" t="s">
        <v>6937</v>
      </c>
    </row>
    <row r="5648" spans="1:5" hidden="1">
      <c r="A5648" t="s">
        <v>9980</v>
      </c>
      <c r="B5648" t="s">
        <v>115</v>
      </c>
      <c r="C5648" t="s">
        <v>9981</v>
      </c>
      <c r="D5648" t="s">
        <v>5655</v>
      </c>
      <c r="E5648" t="s">
        <v>6937</v>
      </c>
    </row>
    <row r="5649" spans="1:5" hidden="1">
      <c r="A5649" t="s">
        <v>6212</v>
      </c>
      <c r="B5649" t="s">
        <v>582</v>
      </c>
      <c r="C5649" t="s">
        <v>6213</v>
      </c>
      <c r="D5649" t="s">
        <v>5655</v>
      </c>
      <c r="E5649" t="s">
        <v>6221</v>
      </c>
    </row>
    <row r="5650" spans="1:5" hidden="1">
      <c r="A5650" t="s">
        <v>9510</v>
      </c>
      <c r="B5650" t="s">
        <v>706</v>
      </c>
      <c r="C5650" t="s">
        <v>9511</v>
      </c>
      <c r="D5650" t="s">
        <v>5655</v>
      </c>
      <c r="E5650" t="s">
        <v>6221</v>
      </c>
    </row>
    <row r="5651" spans="1:5" hidden="1">
      <c r="A5651" t="s">
        <v>8652</v>
      </c>
      <c r="B5651" t="s">
        <v>600</v>
      </c>
      <c r="C5651" t="s">
        <v>8653</v>
      </c>
      <c r="D5651" t="s">
        <v>5654</v>
      </c>
      <c r="E5651" t="s">
        <v>8656</v>
      </c>
    </row>
    <row r="5652" spans="1:5" hidden="1">
      <c r="A5652" t="s">
        <v>9288</v>
      </c>
      <c r="B5652" t="s">
        <v>838</v>
      </c>
      <c r="C5652" t="s">
        <v>9289</v>
      </c>
      <c r="D5652" t="s">
        <v>5654</v>
      </c>
      <c r="E5652" t="s">
        <v>8656</v>
      </c>
    </row>
    <row r="5653" spans="1:5" hidden="1">
      <c r="A5653" t="s">
        <v>8652</v>
      </c>
      <c r="B5653" t="s">
        <v>600</v>
      </c>
      <c r="C5653" t="s">
        <v>8653</v>
      </c>
      <c r="D5653" t="s">
        <v>5655</v>
      </c>
      <c r="E5653" t="s">
        <v>8661</v>
      </c>
    </row>
    <row r="5654" spans="1:5" hidden="1">
      <c r="A5654" t="s">
        <v>9288</v>
      </c>
      <c r="B5654" t="s">
        <v>838</v>
      </c>
      <c r="C5654" t="s">
        <v>9289</v>
      </c>
      <c r="D5654" t="s">
        <v>5655</v>
      </c>
      <c r="E5654" t="s">
        <v>8661</v>
      </c>
    </row>
    <row r="5655" spans="1:5" hidden="1">
      <c r="A5655" t="s">
        <v>8652</v>
      </c>
      <c r="B5655" t="s">
        <v>600</v>
      </c>
      <c r="C5655" t="s">
        <v>8653</v>
      </c>
      <c r="D5655" t="s">
        <v>5655</v>
      </c>
      <c r="E5655" t="s">
        <v>8662</v>
      </c>
    </row>
    <row r="5656" spans="1:5" hidden="1">
      <c r="A5656" t="s">
        <v>9671</v>
      </c>
      <c r="B5656" t="s">
        <v>65</v>
      </c>
      <c r="C5656" t="s">
        <v>9672</v>
      </c>
      <c r="D5656" t="s">
        <v>5655</v>
      </c>
      <c r="E5656" t="s">
        <v>8662</v>
      </c>
    </row>
    <row r="5657" spans="1:5" hidden="1">
      <c r="A5657" t="s">
        <v>9457</v>
      </c>
      <c r="B5657" t="s">
        <v>882</v>
      </c>
      <c r="C5657" t="s">
        <v>9458</v>
      </c>
      <c r="D5657" t="s">
        <v>5655</v>
      </c>
      <c r="E5657" t="s">
        <v>9462</v>
      </c>
    </row>
    <row r="5658" spans="1:5" hidden="1">
      <c r="A5658" t="s">
        <v>6772</v>
      </c>
      <c r="B5658" t="s">
        <v>47</v>
      </c>
      <c r="C5658" t="s">
        <v>6773</v>
      </c>
      <c r="D5658" t="s">
        <v>5655</v>
      </c>
      <c r="E5658" t="s">
        <v>6779</v>
      </c>
    </row>
    <row r="5659" spans="1:5" hidden="1">
      <c r="A5659" t="s">
        <v>6786</v>
      </c>
      <c r="B5659" t="s">
        <v>163</v>
      </c>
      <c r="C5659" t="s">
        <v>6787</v>
      </c>
      <c r="D5659" t="s">
        <v>5655</v>
      </c>
      <c r="E5659" t="s">
        <v>6779</v>
      </c>
    </row>
    <row r="5660" spans="1:5" hidden="1">
      <c r="A5660" t="s">
        <v>5860</v>
      </c>
      <c r="B5660" t="s">
        <v>511</v>
      </c>
      <c r="C5660" t="s">
        <v>5861</v>
      </c>
      <c r="D5660" t="s">
        <v>5654</v>
      </c>
      <c r="E5660" t="s">
        <v>5866</v>
      </c>
    </row>
    <row r="5661" spans="1:5" hidden="1">
      <c r="A5661" t="s">
        <v>5870</v>
      </c>
      <c r="B5661" t="s">
        <v>447</v>
      </c>
      <c r="C5661" t="s">
        <v>5871</v>
      </c>
      <c r="D5661" t="s">
        <v>5654</v>
      </c>
      <c r="E5661" t="s">
        <v>5866</v>
      </c>
    </row>
    <row r="5662" spans="1:5" hidden="1">
      <c r="A5662" t="s">
        <v>5877</v>
      </c>
      <c r="B5662" t="s">
        <v>267</v>
      </c>
      <c r="C5662" t="s">
        <v>5878</v>
      </c>
      <c r="D5662" t="s">
        <v>5654</v>
      </c>
      <c r="E5662" t="s">
        <v>5866</v>
      </c>
    </row>
    <row r="5663" spans="1:5" hidden="1">
      <c r="A5663" t="s">
        <v>5941</v>
      </c>
      <c r="B5663" t="s">
        <v>425</v>
      </c>
      <c r="C5663" t="s">
        <v>5942</v>
      </c>
      <c r="D5663" t="s">
        <v>5654</v>
      </c>
      <c r="E5663" t="s">
        <v>5866</v>
      </c>
    </row>
    <row r="5664" spans="1:5" hidden="1">
      <c r="A5664" t="s">
        <v>5965</v>
      </c>
      <c r="B5664" t="s">
        <v>830</v>
      </c>
      <c r="C5664" t="s">
        <v>5966</v>
      </c>
      <c r="D5664" t="s">
        <v>5654</v>
      </c>
      <c r="E5664" t="s">
        <v>5866</v>
      </c>
    </row>
    <row r="5665" spans="1:5" hidden="1">
      <c r="A5665" t="s">
        <v>5967</v>
      </c>
      <c r="B5665" t="s">
        <v>341</v>
      </c>
      <c r="C5665" t="s">
        <v>5968</v>
      </c>
      <c r="D5665" t="s">
        <v>5654</v>
      </c>
      <c r="E5665" t="s">
        <v>5866</v>
      </c>
    </row>
    <row r="5666" spans="1:5" hidden="1">
      <c r="A5666" t="s">
        <v>5973</v>
      </c>
      <c r="B5666" t="s">
        <v>405</v>
      </c>
      <c r="C5666" t="s">
        <v>5974</v>
      </c>
      <c r="D5666" t="s">
        <v>5654</v>
      </c>
      <c r="E5666" t="s">
        <v>5866</v>
      </c>
    </row>
    <row r="5667" spans="1:5" hidden="1">
      <c r="A5667" t="s">
        <v>5975</v>
      </c>
      <c r="B5667" t="s">
        <v>1006</v>
      </c>
      <c r="C5667" t="s">
        <v>5976</v>
      </c>
      <c r="D5667" t="s">
        <v>5654</v>
      </c>
      <c r="E5667" t="s">
        <v>5866</v>
      </c>
    </row>
    <row r="5668" spans="1:5" hidden="1">
      <c r="A5668" t="s">
        <v>6058</v>
      </c>
      <c r="B5668" t="s">
        <v>287</v>
      </c>
      <c r="C5668" t="s">
        <v>6059</v>
      </c>
      <c r="D5668" t="s">
        <v>5654</v>
      </c>
      <c r="E5668" t="s">
        <v>5866</v>
      </c>
    </row>
    <row r="5669" spans="1:5" hidden="1">
      <c r="A5669" t="s">
        <v>6108</v>
      </c>
      <c r="B5669" t="s">
        <v>185</v>
      </c>
      <c r="C5669" t="s">
        <v>6109</v>
      </c>
      <c r="D5669" t="s">
        <v>5654</v>
      </c>
      <c r="E5669" t="s">
        <v>5866</v>
      </c>
    </row>
    <row r="5670" spans="1:5" hidden="1">
      <c r="A5670" t="s">
        <v>6429</v>
      </c>
      <c r="B5670" t="s">
        <v>167</v>
      </c>
      <c r="C5670" t="s">
        <v>6430</v>
      </c>
      <c r="D5670" t="s">
        <v>5654</v>
      </c>
      <c r="E5670" t="s">
        <v>5866</v>
      </c>
    </row>
    <row r="5671" spans="1:5" hidden="1">
      <c r="A5671" t="s">
        <v>6438</v>
      </c>
      <c r="B5671" t="s">
        <v>533</v>
      </c>
      <c r="C5671" t="s">
        <v>6439</v>
      </c>
      <c r="D5671" t="s">
        <v>5654</v>
      </c>
      <c r="E5671" t="s">
        <v>5866</v>
      </c>
    </row>
    <row r="5672" spans="1:5" hidden="1">
      <c r="A5672" t="s">
        <v>6442</v>
      </c>
      <c r="B5672" t="s">
        <v>255</v>
      </c>
      <c r="C5672" t="s">
        <v>6443</v>
      </c>
      <c r="D5672" t="s">
        <v>5654</v>
      </c>
      <c r="E5672" t="s">
        <v>5866</v>
      </c>
    </row>
    <row r="5673" spans="1:5" hidden="1">
      <c r="A5673" t="s">
        <v>6448</v>
      </c>
      <c r="B5673" t="s">
        <v>149</v>
      </c>
      <c r="C5673" t="s">
        <v>6449</v>
      </c>
      <c r="D5673" t="s">
        <v>5654</v>
      </c>
      <c r="E5673" t="s">
        <v>5866</v>
      </c>
    </row>
    <row r="5674" spans="1:5" hidden="1">
      <c r="A5674" t="s">
        <v>6457</v>
      </c>
      <c r="B5674" t="s">
        <v>672</v>
      </c>
      <c r="C5674" t="s">
        <v>6458</v>
      </c>
      <c r="D5674" t="s">
        <v>5654</v>
      </c>
      <c r="E5674" t="s">
        <v>5866</v>
      </c>
    </row>
    <row r="5675" spans="1:5" hidden="1">
      <c r="A5675" t="s">
        <v>6461</v>
      </c>
      <c r="B5675" t="s">
        <v>884</v>
      </c>
      <c r="C5675" t="s">
        <v>6462</v>
      </c>
      <c r="D5675" t="s">
        <v>5654</v>
      </c>
      <c r="E5675" t="s">
        <v>5866</v>
      </c>
    </row>
    <row r="5676" spans="1:5" hidden="1">
      <c r="A5676" t="s">
        <v>6523</v>
      </c>
      <c r="B5676" t="s">
        <v>137</v>
      </c>
      <c r="C5676" t="s">
        <v>6524</v>
      </c>
      <c r="D5676" t="s">
        <v>5654</v>
      </c>
      <c r="E5676" t="s">
        <v>5866</v>
      </c>
    </row>
    <row r="5677" spans="1:5" hidden="1">
      <c r="A5677" t="s">
        <v>6526</v>
      </c>
      <c r="B5677" t="s">
        <v>303</v>
      </c>
      <c r="C5677" t="s">
        <v>6527</v>
      </c>
      <c r="D5677" t="s">
        <v>5654</v>
      </c>
      <c r="E5677" t="s">
        <v>5866</v>
      </c>
    </row>
    <row r="5678" spans="1:5" hidden="1">
      <c r="A5678" t="s">
        <v>6531</v>
      </c>
      <c r="B5678" t="s">
        <v>680</v>
      </c>
      <c r="C5678" t="s">
        <v>6532</v>
      </c>
      <c r="D5678" t="s">
        <v>5654</v>
      </c>
      <c r="E5678" t="s">
        <v>5866</v>
      </c>
    </row>
    <row r="5679" spans="1:5" hidden="1">
      <c r="A5679" t="s">
        <v>6549</v>
      </c>
      <c r="B5679" t="s">
        <v>1011</v>
      </c>
      <c r="C5679" t="s">
        <v>6550</v>
      </c>
      <c r="D5679" t="s">
        <v>5654</v>
      </c>
      <c r="E5679" t="s">
        <v>5866</v>
      </c>
    </row>
    <row r="5680" spans="1:5" hidden="1">
      <c r="A5680" t="s">
        <v>6795</v>
      </c>
      <c r="B5680" t="s">
        <v>491</v>
      </c>
      <c r="C5680" t="s">
        <v>6796</v>
      </c>
      <c r="D5680" t="s">
        <v>5654</v>
      </c>
      <c r="E5680" t="s">
        <v>5866</v>
      </c>
    </row>
    <row r="5681" spans="1:5" hidden="1">
      <c r="A5681" t="s">
        <v>6801</v>
      </c>
      <c r="B5681" t="s">
        <v>237</v>
      </c>
      <c r="C5681" t="s">
        <v>6802</v>
      </c>
      <c r="D5681" t="s">
        <v>5654</v>
      </c>
      <c r="E5681" t="s">
        <v>5866</v>
      </c>
    </row>
    <row r="5682" spans="1:5" hidden="1">
      <c r="A5682" t="s">
        <v>6873</v>
      </c>
      <c r="B5682" t="s">
        <v>121</v>
      </c>
      <c r="C5682" t="s">
        <v>6874</v>
      </c>
      <c r="D5682" t="s">
        <v>5654</v>
      </c>
      <c r="E5682" t="s">
        <v>5866</v>
      </c>
    </row>
    <row r="5683" spans="1:5" hidden="1">
      <c r="A5683" t="s">
        <v>7002</v>
      </c>
      <c r="B5683" t="s">
        <v>363</v>
      </c>
      <c r="C5683" t="s">
        <v>7003</v>
      </c>
      <c r="D5683" t="s">
        <v>5654</v>
      </c>
      <c r="E5683" t="s">
        <v>5866</v>
      </c>
    </row>
    <row r="5684" spans="1:5" hidden="1">
      <c r="A5684" t="s">
        <v>7011</v>
      </c>
      <c r="B5684" t="s">
        <v>1019</v>
      </c>
      <c r="C5684" t="s">
        <v>7012</v>
      </c>
      <c r="D5684" t="s">
        <v>5654</v>
      </c>
      <c r="E5684" t="s">
        <v>5866</v>
      </c>
    </row>
    <row r="5685" spans="1:5" hidden="1">
      <c r="A5685" t="s">
        <v>7014</v>
      </c>
      <c r="B5685" t="s">
        <v>541</v>
      </c>
      <c r="C5685" t="s">
        <v>7015</v>
      </c>
      <c r="D5685" t="s">
        <v>5654</v>
      </c>
      <c r="E5685" t="s">
        <v>5866</v>
      </c>
    </row>
    <row r="5686" spans="1:5" hidden="1">
      <c r="A5686" t="s">
        <v>7016</v>
      </c>
      <c r="B5686" t="s">
        <v>397</v>
      </c>
      <c r="C5686" t="s">
        <v>7017</v>
      </c>
      <c r="D5686" t="s">
        <v>5654</v>
      </c>
      <c r="E5686" t="s">
        <v>5866</v>
      </c>
    </row>
    <row r="5687" spans="1:5" hidden="1">
      <c r="A5687" t="s">
        <v>7022</v>
      </c>
      <c r="B5687" t="s">
        <v>351</v>
      </c>
      <c r="C5687" t="s">
        <v>7023</v>
      </c>
      <c r="D5687" t="s">
        <v>5654</v>
      </c>
      <c r="E5687" t="s">
        <v>5866</v>
      </c>
    </row>
    <row r="5688" spans="1:5" hidden="1">
      <c r="A5688" t="s">
        <v>7088</v>
      </c>
      <c r="B5688" t="s">
        <v>903</v>
      </c>
      <c r="C5688" t="s">
        <v>7089</v>
      </c>
      <c r="D5688" t="s">
        <v>5654</v>
      </c>
      <c r="E5688" t="s">
        <v>5866</v>
      </c>
    </row>
    <row r="5689" spans="1:5" hidden="1">
      <c r="A5689" t="s">
        <v>7092</v>
      </c>
      <c r="B5689" t="s">
        <v>905</v>
      </c>
      <c r="C5689" t="s">
        <v>7093</v>
      </c>
      <c r="D5689" t="s">
        <v>5654</v>
      </c>
      <c r="E5689" t="s">
        <v>5866</v>
      </c>
    </row>
    <row r="5690" spans="1:5" hidden="1">
      <c r="A5690" t="s">
        <v>7094</v>
      </c>
      <c r="B5690" t="s">
        <v>907</v>
      </c>
      <c r="C5690" t="s">
        <v>7095</v>
      </c>
      <c r="D5690" t="s">
        <v>5654</v>
      </c>
      <c r="E5690" t="s">
        <v>5866</v>
      </c>
    </row>
    <row r="5691" spans="1:5" hidden="1">
      <c r="A5691" t="s">
        <v>7096</v>
      </c>
      <c r="B5691" t="s">
        <v>909</v>
      </c>
      <c r="C5691" t="s">
        <v>7097</v>
      </c>
      <c r="D5691" t="s">
        <v>5654</v>
      </c>
      <c r="E5691" t="s">
        <v>5866</v>
      </c>
    </row>
    <row r="5692" spans="1:5" hidden="1">
      <c r="A5692" t="s">
        <v>7098</v>
      </c>
      <c r="B5692" t="s">
        <v>692</v>
      </c>
      <c r="C5692" t="s">
        <v>7099</v>
      </c>
      <c r="D5692" t="s">
        <v>5654</v>
      </c>
      <c r="E5692" t="s">
        <v>5866</v>
      </c>
    </row>
    <row r="5693" spans="1:5" hidden="1">
      <c r="A5693" t="s">
        <v>7160</v>
      </c>
      <c r="B5693" t="s">
        <v>63</v>
      </c>
      <c r="C5693" t="s">
        <v>7161</v>
      </c>
      <c r="D5693" t="s">
        <v>5654</v>
      </c>
      <c r="E5693" t="s">
        <v>5866</v>
      </c>
    </row>
    <row r="5694" spans="1:5" hidden="1">
      <c r="A5694" t="s">
        <v>7290</v>
      </c>
      <c r="B5694" t="s">
        <v>331</v>
      </c>
      <c r="C5694" t="s">
        <v>7291</v>
      </c>
      <c r="D5694" t="s">
        <v>5654</v>
      </c>
      <c r="E5694" t="s">
        <v>5866</v>
      </c>
    </row>
    <row r="5695" spans="1:5" hidden="1">
      <c r="A5695" t="s">
        <v>7470</v>
      </c>
      <c r="B5695" t="s">
        <v>497</v>
      </c>
      <c r="C5695" t="s">
        <v>7471</v>
      </c>
      <c r="D5695" t="s">
        <v>5654</v>
      </c>
      <c r="E5695" t="s">
        <v>5866</v>
      </c>
    </row>
    <row r="5696" spans="1:5" hidden="1">
      <c r="A5696" t="s">
        <v>7474</v>
      </c>
      <c r="B5696" t="s">
        <v>485</v>
      </c>
      <c r="C5696" t="s">
        <v>7475</v>
      </c>
      <c r="D5696" t="s">
        <v>5654</v>
      </c>
      <c r="E5696" t="s">
        <v>5866</v>
      </c>
    </row>
    <row r="5697" spans="1:5" hidden="1">
      <c r="A5697" t="s">
        <v>7565</v>
      </c>
      <c r="B5697" t="s">
        <v>523</v>
      </c>
      <c r="C5697" t="s">
        <v>7566</v>
      </c>
      <c r="D5697" t="s">
        <v>5654</v>
      </c>
      <c r="E5697" t="s">
        <v>5866</v>
      </c>
    </row>
    <row r="5698" spans="1:5" hidden="1">
      <c r="A5698" t="s">
        <v>7623</v>
      </c>
      <c r="B5698" t="s">
        <v>823</v>
      </c>
      <c r="C5698" t="s">
        <v>7624</v>
      </c>
      <c r="D5698" t="s">
        <v>5654</v>
      </c>
      <c r="E5698" t="s">
        <v>5866</v>
      </c>
    </row>
    <row r="5699" spans="1:5" hidden="1">
      <c r="A5699" t="s">
        <v>7705</v>
      </c>
      <c r="B5699" t="s">
        <v>275</v>
      </c>
      <c r="C5699" t="s">
        <v>7706</v>
      </c>
      <c r="D5699" t="s">
        <v>5654</v>
      </c>
      <c r="E5699" t="s">
        <v>5866</v>
      </c>
    </row>
    <row r="5700" spans="1:5" hidden="1">
      <c r="A5700" t="s">
        <v>7713</v>
      </c>
      <c r="B5700" t="s">
        <v>265</v>
      </c>
      <c r="C5700" t="s">
        <v>7714</v>
      </c>
      <c r="D5700" t="s">
        <v>5654</v>
      </c>
      <c r="E5700" t="s">
        <v>5866</v>
      </c>
    </row>
    <row r="5701" spans="1:5" hidden="1">
      <c r="A5701" t="s">
        <v>7719</v>
      </c>
      <c r="B5701" t="s">
        <v>181</v>
      </c>
      <c r="C5701" t="s">
        <v>7720</v>
      </c>
      <c r="D5701" t="s">
        <v>5654</v>
      </c>
      <c r="E5701" t="s">
        <v>5866</v>
      </c>
    </row>
    <row r="5702" spans="1:5" hidden="1">
      <c r="A5702" t="s">
        <v>7761</v>
      </c>
      <c r="B5702" t="s">
        <v>718</v>
      </c>
      <c r="C5702" t="s">
        <v>7762</v>
      </c>
      <c r="D5702" t="s">
        <v>5654</v>
      </c>
      <c r="E5702" t="s">
        <v>5866</v>
      </c>
    </row>
    <row r="5703" spans="1:5" hidden="1">
      <c r="A5703" t="s">
        <v>7846</v>
      </c>
      <c r="B5703" t="s">
        <v>225</v>
      </c>
      <c r="C5703" t="s">
        <v>7847</v>
      </c>
      <c r="D5703" t="s">
        <v>5654</v>
      </c>
      <c r="E5703" t="s">
        <v>5866</v>
      </c>
    </row>
    <row r="5704" spans="1:5" hidden="1">
      <c r="A5704" t="s">
        <v>7891</v>
      </c>
      <c r="B5704" t="s">
        <v>588</v>
      </c>
      <c r="C5704" t="s">
        <v>7892</v>
      </c>
      <c r="D5704" t="s">
        <v>5654</v>
      </c>
      <c r="E5704" t="s">
        <v>5866</v>
      </c>
    </row>
    <row r="5705" spans="1:5" hidden="1">
      <c r="A5705" t="s">
        <v>7899</v>
      </c>
      <c r="B5705" t="s">
        <v>700</v>
      </c>
      <c r="C5705" t="s">
        <v>7900</v>
      </c>
      <c r="D5705" t="s">
        <v>5654</v>
      </c>
      <c r="E5705" t="s">
        <v>5866</v>
      </c>
    </row>
    <row r="5706" spans="1:5" hidden="1">
      <c r="A5706" t="s">
        <v>7901</v>
      </c>
      <c r="B5706" t="s">
        <v>25</v>
      </c>
      <c r="C5706" t="s">
        <v>7902</v>
      </c>
      <c r="D5706" t="s">
        <v>5654</v>
      </c>
      <c r="E5706" t="s">
        <v>5866</v>
      </c>
    </row>
    <row r="5707" spans="1:5" hidden="1">
      <c r="A5707" t="s">
        <v>7911</v>
      </c>
      <c r="B5707" t="s">
        <v>527</v>
      </c>
      <c r="C5707" t="s">
        <v>7912</v>
      </c>
      <c r="D5707" t="s">
        <v>5654</v>
      </c>
      <c r="E5707" t="s">
        <v>5866</v>
      </c>
    </row>
    <row r="5708" spans="1:5" hidden="1">
      <c r="A5708" t="s">
        <v>7960</v>
      </c>
      <c r="B5708" t="s">
        <v>261</v>
      </c>
      <c r="C5708" t="s">
        <v>7961</v>
      </c>
      <c r="D5708" t="s">
        <v>5654</v>
      </c>
      <c r="E5708" t="s">
        <v>5866</v>
      </c>
    </row>
    <row r="5709" spans="1:5" hidden="1">
      <c r="A5709" t="s">
        <v>8024</v>
      </c>
      <c r="B5709" t="s">
        <v>193</v>
      </c>
      <c r="C5709" t="s">
        <v>8025</v>
      </c>
      <c r="D5709" t="s">
        <v>5654</v>
      </c>
      <c r="E5709" t="s">
        <v>5866</v>
      </c>
    </row>
    <row r="5710" spans="1:5" hidden="1">
      <c r="A5710" t="s">
        <v>8047</v>
      </c>
      <c r="B5710" t="s">
        <v>435</v>
      </c>
      <c r="C5710" t="s">
        <v>8048</v>
      </c>
      <c r="D5710" t="s">
        <v>5654</v>
      </c>
      <c r="E5710" t="s">
        <v>5866</v>
      </c>
    </row>
    <row r="5711" spans="1:5" hidden="1">
      <c r="A5711" t="s">
        <v>8309</v>
      </c>
      <c r="B5711" t="s">
        <v>656</v>
      </c>
      <c r="C5711" t="s">
        <v>8310</v>
      </c>
      <c r="D5711" t="s">
        <v>5654</v>
      </c>
      <c r="E5711" t="s">
        <v>5866</v>
      </c>
    </row>
    <row r="5712" spans="1:5" hidden="1">
      <c r="A5712" t="s">
        <v>8321</v>
      </c>
      <c r="B5712" t="s">
        <v>449</v>
      </c>
      <c r="C5712" t="s">
        <v>8322</v>
      </c>
      <c r="D5712" t="s">
        <v>5654</v>
      </c>
      <c r="E5712" t="s">
        <v>5866</v>
      </c>
    </row>
    <row r="5713" spans="1:5" hidden="1">
      <c r="A5713" t="s">
        <v>8560</v>
      </c>
      <c r="B5713" t="s">
        <v>674</v>
      </c>
      <c r="C5713" t="s">
        <v>8561</v>
      </c>
      <c r="D5713" t="s">
        <v>5654</v>
      </c>
      <c r="E5713" t="s">
        <v>5866</v>
      </c>
    </row>
    <row r="5714" spans="1:5" hidden="1">
      <c r="A5714" t="s">
        <v>8600</v>
      </c>
      <c r="B5714" t="s">
        <v>724</v>
      </c>
      <c r="C5714" t="s">
        <v>8601</v>
      </c>
      <c r="D5714" t="s">
        <v>5654</v>
      </c>
      <c r="E5714" t="s">
        <v>5866</v>
      </c>
    </row>
    <row r="5715" spans="1:5" hidden="1">
      <c r="A5715" t="s">
        <v>9723</v>
      </c>
      <c r="B5715" t="s">
        <v>602</v>
      </c>
      <c r="C5715" t="s">
        <v>9724</v>
      </c>
      <c r="D5715" t="s">
        <v>5654</v>
      </c>
      <c r="E5715" t="s">
        <v>5866</v>
      </c>
    </row>
    <row r="5716" spans="1:5" hidden="1">
      <c r="A5716" t="s">
        <v>9740</v>
      </c>
      <c r="B5716" t="s">
        <v>776</v>
      </c>
      <c r="C5716" t="s">
        <v>9741</v>
      </c>
      <c r="D5716" t="s">
        <v>5654</v>
      </c>
      <c r="E5716" t="s">
        <v>5866</v>
      </c>
    </row>
    <row r="5717" spans="1:5" hidden="1">
      <c r="A5717" t="s">
        <v>9804</v>
      </c>
      <c r="B5717" t="s">
        <v>127</v>
      </c>
      <c r="C5717" t="s">
        <v>9805</v>
      </c>
      <c r="D5717" t="s">
        <v>5654</v>
      </c>
      <c r="E5717" t="s">
        <v>5866</v>
      </c>
    </row>
    <row r="5718" spans="1:5" hidden="1">
      <c r="A5718" t="s">
        <v>9846</v>
      </c>
      <c r="B5718" t="s">
        <v>558</v>
      </c>
      <c r="C5718" t="s">
        <v>9847</v>
      </c>
      <c r="D5718" t="s">
        <v>5654</v>
      </c>
      <c r="E5718" t="s">
        <v>5866</v>
      </c>
    </row>
    <row r="5719" spans="1:5" hidden="1">
      <c r="A5719" t="s">
        <v>10005</v>
      </c>
      <c r="B5719" t="s">
        <v>147</v>
      </c>
      <c r="C5719" t="s">
        <v>10006</v>
      </c>
      <c r="D5719" t="s">
        <v>5654</v>
      </c>
      <c r="E5719" t="s">
        <v>5866</v>
      </c>
    </row>
    <row r="5720" spans="1:5" hidden="1">
      <c r="A5720" t="s">
        <v>10008</v>
      </c>
      <c r="B5720" t="s">
        <v>1067</v>
      </c>
      <c r="C5720" t="s">
        <v>10009</v>
      </c>
      <c r="D5720" t="s">
        <v>5654</v>
      </c>
      <c r="E5720" t="s">
        <v>5866</v>
      </c>
    </row>
    <row r="5721" spans="1:5" hidden="1">
      <c r="A5721" t="s">
        <v>10014</v>
      </c>
      <c r="B5721" t="s">
        <v>103</v>
      </c>
      <c r="C5721" t="s">
        <v>10015</v>
      </c>
      <c r="D5721" t="s">
        <v>5654</v>
      </c>
      <c r="E5721" t="s">
        <v>5866</v>
      </c>
    </row>
    <row r="5722" spans="1:5" hidden="1">
      <c r="A5722" t="s">
        <v>8699</v>
      </c>
      <c r="B5722" t="s">
        <v>481</v>
      </c>
      <c r="C5722" t="s">
        <v>8700</v>
      </c>
      <c r="D5722" t="s">
        <v>5655</v>
      </c>
      <c r="E5722" t="s">
        <v>8723</v>
      </c>
    </row>
    <row r="5723" spans="1:5" hidden="1">
      <c r="A5723" t="s">
        <v>7511</v>
      </c>
      <c r="B5723" t="s">
        <v>329</v>
      </c>
      <c r="C5723" t="s">
        <v>7512</v>
      </c>
      <c r="D5723" t="s">
        <v>5655</v>
      </c>
      <c r="E5723" t="s">
        <v>7520</v>
      </c>
    </row>
    <row r="5724" spans="1:5" hidden="1">
      <c r="A5724" t="s">
        <v>8036</v>
      </c>
      <c r="B5724" t="s">
        <v>235</v>
      </c>
      <c r="C5724" t="s">
        <v>8037</v>
      </c>
      <c r="D5724" t="s">
        <v>5655</v>
      </c>
      <c r="E5724" t="s">
        <v>8040</v>
      </c>
    </row>
    <row r="5725" spans="1:5" hidden="1">
      <c r="A5725" t="s">
        <v>5656</v>
      </c>
      <c r="B5725" t="s">
        <v>39</v>
      </c>
      <c r="C5725" t="s">
        <v>5657</v>
      </c>
      <c r="D5725" t="s">
        <v>5655</v>
      </c>
      <c r="E5725" t="s">
        <v>5737</v>
      </c>
    </row>
    <row r="5726" spans="1:5" hidden="1">
      <c r="A5726" t="s">
        <v>9804</v>
      </c>
      <c r="B5726" t="s">
        <v>127</v>
      </c>
      <c r="C5726" t="s">
        <v>9805</v>
      </c>
      <c r="D5726" t="s">
        <v>5655</v>
      </c>
      <c r="E5726" t="s">
        <v>5737</v>
      </c>
    </row>
    <row r="5727" spans="1:5" hidden="1">
      <c r="A5727" t="s">
        <v>9344</v>
      </c>
      <c r="B5727" t="s">
        <v>864</v>
      </c>
      <c r="C5727" t="s">
        <v>9345</v>
      </c>
      <c r="D5727" t="s">
        <v>5655</v>
      </c>
      <c r="E5727" t="s">
        <v>9355</v>
      </c>
    </row>
    <row r="5728" spans="1:5" hidden="1">
      <c r="A5728" t="s">
        <v>9457</v>
      </c>
      <c r="B5728" t="s">
        <v>882</v>
      </c>
      <c r="C5728" t="s">
        <v>9458</v>
      </c>
      <c r="D5728" t="s">
        <v>5655</v>
      </c>
      <c r="E5728" t="s">
        <v>9355</v>
      </c>
    </row>
    <row r="5729" spans="1:5" hidden="1">
      <c r="A5729" t="s">
        <v>7886</v>
      </c>
      <c r="B5729" t="s">
        <v>570</v>
      </c>
      <c r="C5729" t="s">
        <v>7887</v>
      </c>
      <c r="D5729" t="s">
        <v>5655</v>
      </c>
      <c r="E5729" t="s">
        <v>7889</v>
      </c>
    </row>
    <row r="5730" spans="1:5" hidden="1">
      <c r="A5730" t="s">
        <v>6112</v>
      </c>
      <c r="B5730" t="s">
        <v>1008</v>
      </c>
      <c r="C5730" t="s">
        <v>6113</v>
      </c>
      <c r="D5730" t="s">
        <v>5655</v>
      </c>
      <c r="E5730" t="s">
        <v>6114</v>
      </c>
    </row>
    <row r="5731" spans="1:5" hidden="1">
      <c r="A5731" t="s">
        <v>8180</v>
      </c>
      <c r="B5731" t="s">
        <v>513</v>
      </c>
      <c r="C5731" t="s">
        <v>8181</v>
      </c>
      <c r="D5731" t="s">
        <v>5655</v>
      </c>
      <c r="E5731" t="s">
        <v>6114</v>
      </c>
    </row>
    <row r="5732" spans="1:5" hidden="1">
      <c r="A5732" t="s">
        <v>8497</v>
      </c>
      <c r="B5732" t="s">
        <v>624</v>
      </c>
      <c r="C5732" t="s">
        <v>8498</v>
      </c>
      <c r="D5732" t="s">
        <v>5655</v>
      </c>
      <c r="E5732" t="s">
        <v>6114</v>
      </c>
    </row>
    <row r="5733" spans="1:5" hidden="1">
      <c r="A5733" t="s">
        <v>9084</v>
      </c>
      <c r="B5733" t="s">
        <v>323</v>
      </c>
      <c r="C5733" t="s">
        <v>9085</v>
      </c>
      <c r="D5733" t="s">
        <v>5655</v>
      </c>
      <c r="E5733" t="s">
        <v>6114</v>
      </c>
    </row>
    <row r="5734" spans="1:5" hidden="1">
      <c r="A5734" t="s">
        <v>9180</v>
      </c>
      <c r="B5734" t="s">
        <v>313</v>
      </c>
      <c r="C5734" t="s">
        <v>9181</v>
      </c>
      <c r="D5734" t="s">
        <v>5655</v>
      </c>
      <c r="E5734" t="s">
        <v>6114</v>
      </c>
    </row>
    <row r="5735" spans="1:5" hidden="1">
      <c r="A5735" t="s">
        <v>9363</v>
      </c>
      <c r="B5735" t="s">
        <v>710</v>
      </c>
      <c r="C5735" t="s">
        <v>9364</v>
      </c>
      <c r="D5735" t="s">
        <v>5655</v>
      </c>
      <c r="E5735" t="s">
        <v>6114</v>
      </c>
    </row>
    <row r="5736" spans="1:5" hidden="1">
      <c r="A5736" t="s">
        <v>6908</v>
      </c>
      <c r="B5736" t="s">
        <v>369</v>
      </c>
      <c r="C5736" t="s">
        <v>6909</v>
      </c>
      <c r="D5736" t="s">
        <v>5655</v>
      </c>
      <c r="E5736" t="s">
        <v>6910</v>
      </c>
    </row>
    <row r="5737" spans="1:5" hidden="1">
      <c r="A5737" t="s">
        <v>9952</v>
      </c>
      <c r="B5737" t="s">
        <v>1065</v>
      </c>
      <c r="C5737" t="s">
        <v>9953</v>
      </c>
      <c r="D5737" t="s">
        <v>5655</v>
      </c>
      <c r="E5737" t="s">
        <v>6910</v>
      </c>
    </row>
    <row r="5738" spans="1:5" hidden="1">
      <c r="A5738" t="s">
        <v>9084</v>
      </c>
      <c r="B5738" t="s">
        <v>323</v>
      </c>
      <c r="C5738" t="s">
        <v>9085</v>
      </c>
      <c r="D5738" t="s">
        <v>5655</v>
      </c>
      <c r="E5738" t="s">
        <v>9095</v>
      </c>
    </row>
    <row r="5739" spans="1:5" hidden="1">
      <c r="A5739" t="s">
        <v>9103</v>
      </c>
      <c r="B5739" t="s">
        <v>43</v>
      </c>
      <c r="C5739" t="s">
        <v>9104</v>
      </c>
      <c r="D5739" t="s">
        <v>5655</v>
      </c>
      <c r="E5739" t="s">
        <v>9095</v>
      </c>
    </row>
    <row r="5740" spans="1:5" hidden="1">
      <c r="A5740" t="s">
        <v>8680</v>
      </c>
      <c r="B5740" t="s">
        <v>79</v>
      </c>
      <c r="C5740" t="s">
        <v>8681</v>
      </c>
      <c r="D5740" t="s">
        <v>5655</v>
      </c>
      <c r="E5740" t="s">
        <v>8687</v>
      </c>
    </row>
    <row r="5741" spans="1:5" hidden="1">
      <c r="A5741" t="s">
        <v>8867</v>
      </c>
      <c r="B5741" t="s">
        <v>774</v>
      </c>
      <c r="C5741" t="s">
        <v>8868</v>
      </c>
      <c r="D5741" t="s">
        <v>5655</v>
      </c>
      <c r="E5741" t="s">
        <v>8687</v>
      </c>
    </row>
    <row r="5742" spans="1:5" hidden="1">
      <c r="A5742" t="s">
        <v>8929</v>
      </c>
      <c r="B5742" t="s">
        <v>401</v>
      </c>
      <c r="C5742" t="s">
        <v>8930</v>
      </c>
      <c r="D5742" t="s">
        <v>5655</v>
      </c>
      <c r="E5742" t="s">
        <v>8953</v>
      </c>
    </row>
    <row r="5743" spans="1:5" hidden="1">
      <c r="A5743" t="s">
        <v>8652</v>
      </c>
      <c r="B5743" t="s">
        <v>600</v>
      </c>
      <c r="C5743" t="s">
        <v>8653</v>
      </c>
      <c r="D5743" t="s">
        <v>5655</v>
      </c>
      <c r="E5743" t="s">
        <v>8663</v>
      </c>
    </row>
    <row r="5744" spans="1:5" hidden="1">
      <c r="A5744" t="s">
        <v>5656</v>
      </c>
      <c r="B5744" t="s">
        <v>39</v>
      </c>
      <c r="C5744" t="s">
        <v>5657</v>
      </c>
      <c r="D5744" t="s">
        <v>5655</v>
      </c>
      <c r="E5744" t="s">
        <v>5738</v>
      </c>
    </row>
    <row r="5745" spans="1:5" hidden="1">
      <c r="A5745" t="s">
        <v>5829</v>
      </c>
      <c r="B5745" t="s">
        <v>119</v>
      </c>
      <c r="C5745" t="s">
        <v>5830</v>
      </c>
      <c r="D5745" t="s">
        <v>5655</v>
      </c>
      <c r="E5745" t="s">
        <v>5738</v>
      </c>
    </row>
    <row r="5746" spans="1:5" hidden="1">
      <c r="A5746" t="s">
        <v>5941</v>
      </c>
      <c r="B5746" t="s">
        <v>425</v>
      </c>
      <c r="C5746" t="s">
        <v>5942</v>
      </c>
      <c r="D5746" t="s">
        <v>5655</v>
      </c>
      <c r="E5746" t="s">
        <v>5738</v>
      </c>
    </row>
    <row r="5747" spans="1:5" hidden="1">
      <c r="A5747" t="s">
        <v>8867</v>
      </c>
      <c r="B5747" t="s">
        <v>774</v>
      </c>
      <c r="C5747" t="s">
        <v>8868</v>
      </c>
      <c r="D5747" t="s">
        <v>5655</v>
      </c>
      <c r="E5747" t="s">
        <v>5738</v>
      </c>
    </row>
    <row r="5748" spans="1:5" hidden="1">
      <c r="A5748" t="s">
        <v>7577</v>
      </c>
      <c r="B5748" t="s">
        <v>189</v>
      </c>
      <c r="C5748" t="s">
        <v>2141</v>
      </c>
      <c r="D5748" t="s">
        <v>5655</v>
      </c>
      <c r="E5748" t="s">
        <v>7595</v>
      </c>
    </row>
    <row r="5749" spans="1:5" hidden="1">
      <c r="A5749" t="s">
        <v>8746</v>
      </c>
      <c r="B5749" t="s">
        <v>251</v>
      </c>
      <c r="C5749" t="s">
        <v>8747</v>
      </c>
      <c r="D5749" t="s">
        <v>5655</v>
      </c>
      <c r="E5749" t="s">
        <v>7595</v>
      </c>
    </row>
    <row r="5750" spans="1:5" hidden="1">
      <c r="A5750" t="s">
        <v>9126</v>
      </c>
      <c r="B5750" t="s">
        <v>377</v>
      </c>
      <c r="C5750" t="s">
        <v>9127</v>
      </c>
      <c r="D5750" t="s">
        <v>5655</v>
      </c>
      <c r="E5750" t="s">
        <v>9143</v>
      </c>
    </row>
    <row r="5751" spans="1:5" hidden="1">
      <c r="A5751" t="s">
        <v>8523</v>
      </c>
      <c r="B5751" t="s">
        <v>271</v>
      </c>
      <c r="C5751" t="s">
        <v>8524</v>
      </c>
      <c r="D5751" t="s">
        <v>5655</v>
      </c>
      <c r="E5751" t="s">
        <v>8539</v>
      </c>
    </row>
    <row r="5752" spans="1:5" hidden="1">
      <c r="A5752" t="s">
        <v>6058</v>
      </c>
      <c r="B5752" t="s">
        <v>287</v>
      </c>
      <c r="C5752" t="s">
        <v>6059</v>
      </c>
      <c r="D5752" t="s">
        <v>5654</v>
      </c>
      <c r="E5752" t="s">
        <v>6071</v>
      </c>
    </row>
    <row r="5753" spans="1:5" hidden="1">
      <c r="A5753" t="s">
        <v>6900</v>
      </c>
      <c r="B5753" t="s">
        <v>411</v>
      </c>
      <c r="C5753" t="s">
        <v>6901</v>
      </c>
      <c r="D5753" t="s">
        <v>5654</v>
      </c>
      <c r="E5753" t="s">
        <v>6071</v>
      </c>
    </row>
    <row r="5754" spans="1:5" hidden="1">
      <c r="A5754" t="s">
        <v>7470</v>
      </c>
      <c r="B5754" t="s">
        <v>497</v>
      </c>
      <c r="C5754" t="s">
        <v>7471</v>
      </c>
      <c r="D5754" t="s">
        <v>5654</v>
      </c>
      <c r="E5754" t="s">
        <v>6071</v>
      </c>
    </row>
    <row r="5755" spans="1:5" hidden="1">
      <c r="A5755" t="s">
        <v>7752</v>
      </c>
      <c r="B5755" t="s">
        <v>475</v>
      </c>
      <c r="C5755" t="s">
        <v>7753</v>
      </c>
      <c r="D5755" t="s">
        <v>5654</v>
      </c>
      <c r="E5755" t="s">
        <v>6071</v>
      </c>
    </row>
    <row r="5756" spans="1:5" hidden="1">
      <c r="A5756" t="s">
        <v>8560</v>
      </c>
      <c r="B5756" t="s">
        <v>674</v>
      </c>
      <c r="C5756" t="s">
        <v>8561</v>
      </c>
      <c r="D5756" t="s">
        <v>5654</v>
      </c>
      <c r="E5756" t="s">
        <v>6071</v>
      </c>
    </row>
    <row r="5757" spans="1:5" hidden="1">
      <c r="A5757" t="s">
        <v>8600</v>
      </c>
      <c r="B5757" t="s">
        <v>724</v>
      </c>
      <c r="C5757" t="s">
        <v>8601</v>
      </c>
      <c r="D5757" t="s">
        <v>5654</v>
      </c>
      <c r="E5757" t="s">
        <v>6071</v>
      </c>
    </row>
    <row r="5758" spans="1:5" hidden="1">
      <c r="A5758" t="s">
        <v>7577</v>
      </c>
      <c r="B5758" t="s">
        <v>189</v>
      </c>
      <c r="C5758" t="s">
        <v>2141</v>
      </c>
      <c r="D5758" t="s">
        <v>5654</v>
      </c>
      <c r="E5758" t="s">
        <v>7581</v>
      </c>
    </row>
    <row r="5759" spans="1:5" hidden="1">
      <c r="A5759" t="s">
        <v>7612</v>
      </c>
      <c r="B5759" t="s">
        <v>819</v>
      </c>
      <c r="C5759" t="s">
        <v>7613</v>
      </c>
      <c r="D5759" t="s">
        <v>5654</v>
      </c>
      <c r="E5759" t="s">
        <v>7581</v>
      </c>
    </row>
    <row r="5760" spans="1:5" hidden="1">
      <c r="A5760" t="s">
        <v>7617</v>
      </c>
      <c r="B5760" t="s">
        <v>821</v>
      </c>
      <c r="C5760" t="s">
        <v>7618</v>
      </c>
      <c r="D5760" t="s">
        <v>5654</v>
      </c>
      <c r="E5760" t="s">
        <v>7581</v>
      </c>
    </row>
    <row r="5761" spans="1:5" hidden="1">
      <c r="A5761" t="s">
        <v>7623</v>
      </c>
      <c r="B5761" t="s">
        <v>823</v>
      </c>
      <c r="C5761" t="s">
        <v>7624</v>
      </c>
      <c r="D5761" t="s">
        <v>5654</v>
      </c>
      <c r="E5761" t="s">
        <v>7581</v>
      </c>
    </row>
    <row r="5762" spans="1:5" hidden="1">
      <c r="A5762" t="s">
        <v>7627</v>
      </c>
      <c r="B5762" t="s">
        <v>95</v>
      </c>
      <c r="C5762" t="s">
        <v>7628</v>
      </c>
      <c r="D5762" t="s">
        <v>5654</v>
      </c>
      <c r="E5762" t="s">
        <v>7581</v>
      </c>
    </row>
    <row r="5763" spans="1:5" hidden="1">
      <c r="A5763" t="s">
        <v>7635</v>
      </c>
      <c r="B5763" t="s">
        <v>83</v>
      </c>
      <c r="C5763" t="s">
        <v>5594</v>
      </c>
      <c r="D5763" t="s">
        <v>5654</v>
      </c>
      <c r="E5763" t="s">
        <v>7581</v>
      </c>
    </row>
    <row r="5764" spans="1:5" hidden="1">
      <c r="A5764" t="s">
        <v>7658</v>
      </c>
      <c r="B5764" t="s">
        <v>825</v>
      </c>
      <c r="C5764" t="s">
        <v>7659</v>
      </c>
      <c r="D5764" t="s">
        <v>5654</v>
      </c>
      <c r="E5764" t="s">
        <v>7581</v>
      </c>
    </row>
    <row r="5765" spans="1:5" hidden="1">
      <c r="A5765" t="s">
        <v>7669</v>
      </c>
      <c r="B5765" t="s">
        <v>31</v>
      </c>
      <c r="C5765" t="s">
        <v>4270</v>
      </c>
      <c r="D5765" t="s">
        <v>5654</v>
      </c>
      <c r="E5765" t="s">
        <v>7581</v>
      </c>
    </row>
    <row r="5766" spans="1:5" hidden="1">
      <c r="A5766" t="s">
        <v>7675</v>
      </c>
      <c r="B5766" t="s">
        <v>827</v>
      </c>
      <c r="C5766" t="s">
        <v>5571</v>
      </c>
      <c r="D5766" t="s">
        <v>5654</v>
      </c>
      <c r="E5766" t="s">
        <v>7581</v>
      </c>
    </row>
    <row r="5767" spans="1:5" hidden="1">
      <c r="A5767" t="s">
        <v>7677</v>
      </c>
      <c r="B5767" t="s">
        <v>281</v>
      </c>
      <c r="C5767" t="s">
        <v>7678</v>
      </c>
      <c r="D5767" t="s">
        <v>5654</v>
      </c>
      <c r="E5767" t="s">
        <v>7581</v>
      </c>
    </row>
    <row r="5768" spans="1:5" hidden="1">
      <c r="A5768" t="s">
        <v>7680</v>
      </c>
      <c r="B5768" t="s">
        <v>829</v>
      </c>
      <c r="C5768" t="s">
        <v>7681</v>
      </c>
      <c r="D5768" t="s">
        <v>5654</v>
      </c>
      <c r="E5768" t="s">
        <v>7581</v>
      </c>
    </row>
    <row r="5769" spans="1:5" hidden="1">
      <c r="A5769" t="s">
        <v>7691</v>
      </c>
      <c r="B5769" t="s">
        <v>586</v>
      </c>
      <c r="C5769" t="s">
        <v>5605</v>
      </c>
      <c r="D5769" t="s">
        <v>5654</v>
      </c>
      <c r="E5769" t="s">
        <v>7581</v>
      </c>
    </row>
    <row r="5770" spans="1:5" hidden="1">
      <c r="A5770" t="s">
        <v>7699</v>
      </c>
      <c r="B5770" t="s">
        <v>379</v>
      </c>
      <c r="C5770" t="s">
        <v>5596</v>
      </c>
      <c r="D5770" t="s">
        <v>5654</v>
      </c>
      <c r="E5770" t="s">
        <v>7581</v>
      </c>
    </row>
    <row r="5771" spans="1:5" hidden="1">
      <c r="A5771" t="s">
        <v>7705</v>
      </c>
      <c r="B5771" t="s">
        <v>275</v>
      </c>
      <c r="C5771" t="s">
        <v>7706</v>
      </c>
      <c r="D5771" t="s">
        <v>5654</v>
      </c>
      <c r="E5771" t="s">
        <v>7581</v>
      </c>
    </row>
    <row r="5772" spans="1:5" hidden="1">
      <c r="A5772" t="s">
        <v>6786</v>
      </c>
      <c r="B5772" t="s">
        <v>163</v>
      </c>
      <c r="C5772" t="s">
        <v>6787</v>
      </c>
      <c r="D5772" t="s">
        <v>5654</v>
      </c>
      <c r="E5772" t="s">
        <v>6788</v>
      </c>
    </row>
    <row r="5773" spans="1:5" hidden="1">
      <c r="A5773" t="s">
        <v>6789</v>
      </c>
      <c r="B5773" t="s">
        <v>155</v>
      </c>
      <c r="C5773" t="s">
        <v>6790</v>
      </c>
      <c r="D5773" t="s">
        <v>5654</v>
      </c>
      <c r="E5773" t="s">
        <v>6788</v>
      </c>
    </row>
    <row r="5774" spans="1:5" hidden="1">
      <c r="A5774" t="s">
        <v>7577</v>
      </c>
      <c r="B5774" t="s">
        <v>189</v>
      </c>
      <c r="C5774" t="s">
        <v>2141</v>
      </c>
      <c r="D5774" t="s">
        <v>5654</v>
      </c>
      <c r="E5774" t="s">
        <v>6788</v>
      </c>
    </row>
    <row r="5775" spans="1:5" hidden="1">
      <c r="A5775" t="s">
        <v>7612</v>
      </c>
      <c r="B5775" t="s">
        <v>819</v>
      </c>
      <c r="C5775" t="s">
        <v>7613</v>
      </c>
      <c r="D5775" t="s">
        <v>5654</v>
      </c>
      <c r="E5775" t="s">
        <v>6788</v>
      </c>
    </row>
    <row r="5776" spans="1:5" hidden="1">
      <c r="A5776" t="s">
        <v>7635</v>
      </c>
      <c r="B5776" t="s">
        <v>83</v>
      </c>
      <c r="C5776" t="s">
        <v>5594</v>
      </c>
      <c r="D5776" t="s">
        <v>5654</v>
      </c>
      <c r="E5776" t="s">
        <v>6788</v>
      </c>
    </row>
    <row r="5777" spans="1:5" hidden="1">
      <c r="A5777" t="s">
        <v>7669</v>
      </c>
      <c r="B5777" t="s">
        <v>31</v>
      </c>
      <c r="C5777" t="s">
        <v>4270</v>
      </c>
      <c r="D5777" t="s">
        <v>5654</v>
      </c>
      <c r="E5777" t="s">
        <v>6788</v>
      </c>
    </row>
    <row r="5778" spans="1:5" hidden="1">
      <c r="A5778" t="s">
        <v>7809</v>
      </c>
      <c r="B5778" t="s">
        <v>59</v>
      </c>
      <c r="C5778" t="s">
        <v>7810</v>
      </c>
      <c r="D5778" t="s">
        <v>5654</v>
      </c>
      <c r="E5778" t="s">
        <v>6788</v>
      </c>
    </row>
    <row r="5779" spans="1:5" hidden="1">
      <c r="A5779" t="s">
        <v>7819</v>
      </c>
      <c r="B5779" t="s">
        <v>51</v>
      </c>
      <c r="C5779" t="s">
        <v>7820</v>
      </c>
      <c r="D5779" t="s">
        <v>5654</v>
      </c>
      <c r="E5779" t="s">
        <v>6788</v>
      </c>
    </row>
    <row r="5780" spans="1:5" hidden="1">
      <c r="A5780" t="s">
        <v>7823</v>
      </c>
      <c r="B5780" t="s">
        <v>813</v>
      </c>
      <c r="C5780" t="s">
        <v>7824</v>
      </c>
      <c r="D5780" t="s">
        <v>5654</v>
      </c>
      <c r="E5780" t="s">
        <v>6788</v>
      </c>
    </row>
    <row r="5781" spans="1:5" hidden="1">
      <c r="A5781" t="s">
        <v>7826</v>
      </c>
      <c r="B5781" t="s">
        <v>223</v>
      </c>
      <c r="C5781" t="s">
        <v>7827</v>
      </c>
      <c r="D5781" t="s">
        <v>5654</v>
      </c>
      <c r="E5781" t="s">
        <v>6788</v>
      </c>
    </row>
    <row r="5782" spans="1:5" hidden="1">
      <c r="A5782" t="s">
        <v>7833</v>
      </c>
      <c r="B5782" t="s">
        <v>417</v>
      </c>
      <c r="C5782" t="s">
        <v>7834</v>
      </c>
      <c r="D5782" t="s">
        <v>5654</v>
      </c>
      <c r="E5782" t="s">
        <v>6788</v>
      </c>
    </row>
    <row r="5783" spans="1:5" hidden="1">
      <c r="A5783" t="s">
        <v>7841</v>
      </c>
      <c r="B5783" t="s">
        <v>815</v>
      </c>
      <c r="C5783" t="s">
        <v>7842</v>
      </c>
      <c r="D5783" t="s">
        <v>5654</v>
      </c>
      <c r="E5783" t="s">
        <v>6788</v>
      </c>
    </row>
    <row r="5784" spans="1:5" hidden="1">
      <c r="A5784" t="s">
        <v>7846</v>
      </c>
      <c r="B5784" t="s">
        <v>225</v>
      </c>
      <c r="C5784" t="s">
        <v>7847</v>
      </c>
      <c r="D5784" t="s">
        <v>5654</v>
      </c>
      <c r="E5784" t="s">
        <v>6788</v>
      </c>
    </row>
    <row r="5785" spans="1:5" hidden="1">
      <c r="A5785" t="s">
        <v>7913</v>
      </c>
      <c r="B5785" t="s">
        <v>554</v>
      </c>
      <c r="C5785" t="s">
        <v>7914</v>
      </c>
      <c r="D5785" t="s">
        <v>5654</v>
      </c>
      <c r="E5785" t="s">
        <v>6788</v>
      </c>
    </row>
    <row r="5786" spans="1:5" hidden="1">
      <c r="A5786" t="s">
        <v>7991</v>
      </c>
      <c r="B5786" t="s">
        <v>858</v>
      </c>
      <c r="C5786" t="s">
        <v>7992</v>
      </c>
      <c r="D5786" t="s">
        <v>5654</v>
      </c>
      <c r="E5786" t="s">
        <v>6788</v>
      </c>
    </row>
    <row r="5787" spans="1:5" hidden="1">
      <c r="A5787" t="s">
        <v>8346</v>
      </c>
      <c r="B5787" t="s">
        <v>807</v>
      </c>
      <c r="C5787" t="s">
        <v>8347</v>
      </c>
      <c r="D5787" t="s">
        <v>5654</v>
      </c>
      <c r="E5787" t="s">
        <v>6788</v>
      </c>
    </row>
    <row r="5788" spans="1:5" hidden="1">
      <c r="A5788" t="s">
        <v>7848</v>
      </c>
      <c r="B5788" t="s">
        <v>698</v>
      </c>
      <c r="C5788" t="s">
        <v>7849</v>
      </c>
      <c r="D5788" t="s">
        <v>5654</v>
      </c>
      <c r="E5788" t="s">
        <v>7850</v>
      </c>
    </row>
    <row r="5789" spans="1:5" hidden="1">
      <c r="A5789" t="s">
        <v>7864</v>
      </c>
      <c r="B5789" t="s">
        <v>817</v>
      </c>
      <c r="C5789" t="s">
        <v>7865</v>
      </c>
      <c r="D5789" t="s">
        <v>5654</v>
      </c>
      <c r="E5789" t="s">
        <v>7850</v>
      </c>
    </row>
    <row r="5790" spans="1:5" hidden="1">
      <c r="A5790" t="s">
        <v>7870</v>
      </c>
      <c r="B5790" t="s">
        <v>596</v>
      </c>
      <c r="C5790" t="s">
        <v>7871</v>
      </c>
      <c r="D5790" t="s">
        <v>5654</v>
      </c>
      <c r="E5790" t="s">
        <v>7850</v>
      </c>
    </row>
    <row r="5791" spans="1:5" hidden="1">
      <c r="A5791" t="s">
        <v>7876</v>
      </c>
      <c r="B5791" t="s">
        <v>1037</v>
      </c>
      <c r="C5791" t="s">
        <v>7877</v>
      </c>
      <c r="D5791" t="s">
        <v>5654</v>
      </c>
      <c r="E5791" t="s">
        <v>7850</v>
      </c>
    </row>
    <row r="5792" spans="1:5" hidden="1">
      <c r="A5792" t="s">
        <v>7880</v>
      </c>
      <c r="B5792" t="s">
        <v>634</v>
      </c>
      <c r="C5792" t="s">
        <v>5582</v>
      </c>
      <c r="D5792" t="s">
        <v>5654</v>
      </c>
      <c r="E5792" t="s">
        <v>7850</v>
      </c>
    </row>
    <row r="5793" spans="1:5" hidden="1">
      <c r="A5793" t="s">
        <v>7881</v>
      </c>
      <c r="B5793" t="s">
        <v>247</v>
      </c>
      <c r="C5793" t="s">
        <v>7882</v>
      </c>
      <c r="D5793" t="s">
        <v>5654</v>
      </c>
      <c r="E5793" t="s">
        <v>7850</v>
      </c>
    </row>
    <row r="5794" spans="1:5" hidden="1">
      <c r="A5794" t="s">
        <v>7886</v>
      </c>
      <c r="B5794" t="s">
        <v>570</v>
      </c>
      <c r="C5794" t="s">
        <v>7887</v>
      </c>
      <c r="D5794" t="s">
        <v>5654</v>
      </c>
      <c r="E5794" t="s">
        <v>7850</v>
      </c>
    </row>
    <row r="5795" spans="1:5" hidden="1">
      <c r="A5795" t="s">
        <v>7891</v>
      </c>
      <c r="B5795" t="s">
        <v>588</v>
      </c>
      <c r="C5795" t="s">
        <v>7892</v>
      </c>
      <c r="D5795" t="s">
        <v>5654</v>
      </c>
      <c r="E5795" t="s">
        <v>7850</v>
      </c>
    </row>
    <row r="5796" spans="1:5" hidden="1">
      <c r="A5796" t="s">
        <v>7899</v>
      </c>
      <c r="B5796" t="s">
        <v>700</v>
      </c>
      <c r="C5796" t="s">
        <v>7900</v>
      </c>
      <c r="D5796" t="s">
        <v>5654</v>
      </c>
      <c r="E5796" t="s">
        <v>7850</v>
      </c>
    </row>
    <row r="5797" spans="1:5" hidden="1">
      <c r="A5797" t="s">
        <v>7901</v>
      </c>
      <c r="B5797" t="s">
        <v>25</v>
      </c>
      <c r="C5797" t="s">
        <v>7902</v>
      </c>
      <c r="D5797" t="s">
        <v>5654</v>
      </c>
      <c r="E5797" t="s">
        <v>7850</v>
      </c>
    </row>
    <row r="5798" spans="1:5" hidden="1">
      <c r="A5798" t="s">
        <v>7911</v>
      </c>
      <c r="B5798" t="s">
        <v>527</v>
      </c>
      <c r="C5798" t="s">
        <v>7912</v>
      </c>
      <c r="D5798" t="s">
        <v>5654</v>
      </c>
      <c r="E5798" t="s">
        <v>7850</v>
      </c>
    </row>
    <row r="5799" spans="1:5" hidden="1">
      <c r="A5799" t="s">
        <v>8056</v>
      </c>
      <c r="B5799" t="s">
        <v>355</v>
      </c>
      <c r="C5799" t="s">
        <v>8057</v>
      </c>
      <c r="D5799" t="s">
        <v>5654</v>
      </c>
      <c r="E5799" t="s">
        <v>7850</v>
      </c>
    </row>
    <row r="5800" spans="1:5" hidden="1">
      <c r="A5800" t="s">
        <v>8061</v>
      </c>
      <c r="B5800" t="s">
        <v>279</v>
      </c>
      <c r="C5800" t="s">
        <v>8062</v>
      </c>
      <c r="D5800" t="s">
        <v>5654</v>
      </c>
      <c r="E5800" t="s">
        <v>7850</v>
      </c>
    </row>
    <row r="5801" spans="1:5" hidden="1">
      <c r="A5801" t="s">
        <v>8067</v>
      </c>
      <c r="B5801" t="s">
        <v>509</v>
      </c>
      <c r="C5801" t="s">
        <v>8068</v>
      </c>
      <c r="D5801" t="s">
        <v>5654</v>
      </c>
      <c r="E5801" t="s">
        <v>7850</v>
      </c>
    </row>
    <row r="5802" spans="1:5" hidden="1">
      <c r="A5802" t="s">
        <v>8259</v>
      </c>
      <c r="B5802" t="s">
        <v>1043</v>
      </c>
      <c r="C5802" t="s">
        <v>8260</v>
      </c>
      <c r="D5802" t="s">
        <v>5654</v>
      </c>
      <c r="E5802" t="s">
        <v>7850</v>
      </c>
    </row>
    <row r="5803" spans="1:5" hidden="1">
      <c r="A5803" t="s">
        <v>8416</v>
      </c>
      <c r="B5803" t="s">
        <v>117</v>
      </c>
      <c r="C5803" t="s">
        <v>8417</v>
      </c>
      <c r="D5803" t="s">
        <v>5654</v>
      </c>
      <c r="E5803" t="s">
        <v>7850</v>
      </c>
    </row>
    <row r="5804" spans="1:5" hidden="1">
      <c r="A5804" t="s">
        <v>8699</v>
      </c>
      <c r="B5804" t="s">
        <v>481</v>
      </c>
      <c r="C5804" t="s">
        <v>8700</v>
      </c>
      <c r="D5804" t="s">
        <v>5654</v>
      </c>
      <c r="E5804" t="s">
        <v>7850</v>
      </c>
    </row>
    <row r="5805" spans="1:5" hidden="1">
      <c r="A5805" t="s">
        <v>9769</v>
      </c>
      <c r="B5805" t="s">
        <v>836</v>
      </c>
      <c r="C5805" t="s">
        <v>9770</v>
      </c>
      <c r="D5805" t="s">
        <v>5654</v>
      </c>
      <c r="E5805" t="s">
        <v>7850</v>
      </c>
    </row>
    <row r="5806" spans="1:5" hidden="1">
      <c r="A5806" t="s">
        <v>7915</v>
      </c>
      <c r="B5806" t="s">
        <v>477</v>
      </c>
      <c r="C5806" t="s">
        <v>7916</v>
      </c>
      <c r="D5806" t="s">
        <v>5654</v>
      </c>
      <c r="E5806" t="s">
        <v>7917</v>
      </c>
    </row>
    <row r="5807" spans="1:5" hidden="1">
      <c r="A5807" t="s">
        <v>7919</v>
      </c>
      <c r="B5807" t="s">
        <v>381</v>
      </c>
      <c r="C5807" t="s">
        <v>7920</v>
      </c>
      <c r="D5807" t="s">
        <v>5654</v>
      </c>
      <c r="E5807" t="s">
        <v>7917</v>
      </c>
    </row>
    <row r="5808" spans="1:5" hidden="1">
      <c r="A5808" t="s">
        <v>7922</v>
      </c>
      <c r="B5808" t="s">
        <v>207</v>
      </c>
      <c r="C5808" t="s">
        <v>7923</v>
      </c>
      <c r="D5808" t="s">
        <v>5654</v>
      </c>
      <c r="E5808" t="s">
        <v>7917</v>
      </c>
    </row>
    <row r="5809" spans="1:5" hidden="1">
      <c r="A5809" t="s">
        <v>7933</v>
      </c>
      <c r="B5809" t="s">
        <v>239</v>
      </c>
      <c r="C5809" t="s">
        <v>7934</v>
      </c>
      <c r="D5809" t="s">
        <v>5654</v>
      </c>
      <c r="E5809" t="s">
        <v>7917</v>
      </c>
    </row>
    <row r="5810" spans="1:5" hidden="1">
      <c r="A5810" t="s">
        <v>6582</v>
      </c>
      <c r="B5810" t="s">
        <v>742</v>
      </c>
      <c r="C5810" t="s">
        <v>6583</v>
      </c>
      <c r="D5810" t="s">
        <v>5655</v>
      </c>
      <c r="E5810" t="s">
        <v>6589</v>
      </c>
    </row>
    <row r="5811" spans="1:5" hidden="1">
      <c r="A5811" t="s">
        <v>6603</v>
      </c>
      <c r="B5811" t="s">
        <v>744</v>
      </c>
      <c r="C5811" t="s">
        <v>6604</v>
      </c>
      <c r="D5811" t="s">
        <v>5655</v>
      </c>
      <c r="E5811" t="s">
        <v>6589</v>
      </c>
    </row>
    <row r="5812" spans="1:5" hidden="1">
      <c r="A5812" t="s">
        <v>6612</v>
      </c>
      <c r="B5812" t="s">
        <v>441</v>
      </c>
      <c r="C5812" t="s">
        <v>6613</v>
      </c>
      <c r="D5812" t="s">
        <v>5655</v>
      </c>
      <c r="E5812" t="s">
        <v>6589</v>
      </c>
    </row>
    <row r="5813" spans="1:5" hidden="1">
      <c r="A5813" t="s">
        <v>6636</v>
      </c>
      <c r="B5813" t="s">
        <v>337</v>
      </c>
      <c r="C5813" t="s">
        <v>6637</v>
      </c>
      <c r="D5813" t="s">
        <v>5655</v>
      </c>
      <c r="E5813" t="s">
        <v>6589</v>
      </c>
    </row>
    <row r="5814" spans="1:5" hidden="1">
      <c r="A5814" t="s">
        <v>6772</v>
      </c>
      <c r="B5814" t="s">
        <v>47</v>
      </c>
      <c r="C5814" t="s">
        <v>6773</v>
      </c>
      <c r="D5814" t="s">
        <v>5655</v>
      </c>
      <c r="E5814" t="s">
        <v>6589</v>
      </c>
    </row>
    <row r="5815" spans="1:5" hidden="1">
      <c r="A5815" t="s">
        <v>6786</v>
      </c>
      <c r="B5815" t="s">
        <v>163</v>
      </c>
      <c r="C5815" t="s">
        <v>6787</v>
      </c>
      <c r="D5815" t="s">
        <v>5655</v>
      </c>
      <c r="E5815" t="s">
        <v>6589</v>
      </c>
    </row>
    <row r="5816" spans="1:5" hidden="1">
      <c r="A5816" t="s">
        <v>6789</v>
      </c>
      <c r="B5816" t="s">
        <v>155</v>
      </c>
      <c r="C5816" t="s">
        <v>6790</v>
      </c>
      <c r="D5816" t="s">
        <v>5655</v>
      </c>
      <c r="E5816" t="s">
        <v>6589</v>
      </c>
    </row>
    <row r="5817" spans="1:5" hidden="1">
      <c r="A5817" t="s">
        <v>6814</v>
      </c>
      <c r="B5817" t="s">
        <v>361</v>
      </c>
      <c r="C5817" t="s">
        <v>6815</v>
      </c>
      <c r="D5817" t="s">
        <v>5655</v>
      </c>
      <c r="E5817" t="s">
        <v>6589</v>
      </c>
    </row>
    <row r="5818" spans="1:5" hidden="1">
      <c r="A5818" t="s">
        <v>7577</v>
      </c>
      <c r="B5818" t="s">
        <v>189</v>
      </c>
      <c r="C5818" t="s">
        <v>2141</v>
      </c>
      <c r="D5818" t="s">
        <v>5655</v>
      </c>
      <c r="E5818" t="s">
        <v>6589</v>
      </c>
    </row>
    <row r="5819" spans="1:5" hidden="1">
      <c r="A5819" t="s">
        <v>7623</v>
      </c>
      <c r="B5819" t="s">
        <v>823</v>
      </c>
      <c r="C5819" t="s">
        <v>7624</v>
      </c>
      <c r="D5819" t="s">
        <v>5655</v>
      </c>
      <c r="E5819" t="s">
        <v>6589</v>
      </c>
    </row>
    <row r="5820" spans="1:5" hidden="1">
      <c r="A5820" t="s">
        <v>7658</v>
      </c>
      <c r="B5820" t="s">
        <v>825</v>
      </c>
      <c r="C5820" t="s">
        <v>7659</v>
      </c>
      <c r="D5820" t="s">
        <v>5655</v>
      </c>
      <c r="E5820" t="s">
        <v>6589</v>
      </c>
    </row>
    <row r="5821" spans="1:5" hidden="1">
      <c r="A5821" t="s">
        <v>7669</v>
      </c>
      <c r="B5821" t="s">
        <v>31</v>
      </c>
      <c r="C5821" t="s">
        <v>4270</v>
      </c>
      <c r="D5821" t="s">
        <v>5655</v>
      </c>
      <c r="E5821" t="s">
        <v>6589</v>
      </c>
    </row>
    <row r="5822" spans="1:5" hidden="1">
      <c r="A5822" t="s">
        <v>7675</v>
      </c>
      <c r="B5822" t="s">
        <v>827</v>
      </c>
      <c r="C5822" t="s">
        <v>5571</v>
      </c>
      <c r="D5822" t="s">
        <v>5655</v>
      </c>
      <c r="E5822" t="s">
        <v>6589</v>
      </c>
    </row>
    <row r="5823" spans="1:5" hidden="1">
      <c r="A5823" t="s">
        <v>7677</v>
      </c>
      <c r="B5823" t="s">
        <v>281</v>
      </c>
      <c r="C5823" t="s">
        <v>7678</v>
      </c>
      <c r="D5823" t="s">
        <v>5655</v>
      </c>
      <c r="E5823" t="s">
        <v>6589</v>
      </c>
    </row>
    <row r="5824" spans="1:5" hidden="1">
      <c r="A5824" t="s">
        <v>7680</v>
      </c>
      <c r="B5824" t="s">
        <v>829</v>
      </c>
      <c r="C5824" t="s">
        <v>7681</v>
      </c>
      <c r="D5824" t="s">
        <v>5655</v>
      </c>
      <c r="E5824" t="s">
        <v>6589</v>
      </c>
    </row>
    <row r="5825" spans="1:5" hidden="1">
      <c r="A5825" t="s">
        <v>7705</v>
      </c>
      <c r="B5825" t="s">
        <v>275</v>
      </c>
      <c r="C5825" t="s">
        <v>7706</v>
      </c>
      <c r="D5825" t="s">
        <v>5655</v>
      </c>
      <c r="E5825" t="s">
        <v>6589</v>
      </c>
    </row>
    <row r="5826" spans="1:5" hidden="1">
      <c r="A5826" t="s">
        <v>7809</v>
      </c>
      <c r="B5826" t="s">
        <v>59</v>
      </c>
      <c r="C5826" t="s">
        <v>7810</v>
      </c>
      <c r="D5826" t="s">
        <v>5655</v>
      </c>
      <c r="E5826" t="s">
        <v>6589</v>
      </c>
    </row>
    <row r="5827" spans="1:5" hidden="1">
      <c r="A5827" t="s">
        <v>7819</v>
      </c>
      <c r="B5827" t="s">
        <v>51</v>
      </c>
      <c r="C5827" t="s">
        <v>7820</v>
      </c>
      <c r="D5827" t="s">
        <v>5655</v>
      </c>
      <c r="E5827" t="s">
        <v>6589</v>
      </c>
    </row>
    <row r="5828" spans="1:5" hidden="1">
      <c r="A5828" t="s">
        <v>7841</v>
      </c>
      <c r="B5828" t="s">
        <v>815</v>
      </c>
      <c r="C5828" t="s">
        <v>7842</v>
      </c>
      <c r="D5828" t="s">
        <v>5655</v>
      </c>
      <c r="E5828" t="s">
        <v>6589</v>
      </c>
    </row>
    <row r="5829" spans="1:5" hidden="1">
      <c r="A5829" t="s">
        <v>7848</v>
      </c>
      <c r="B5829" t="s">
        <v>698</v>
      </c>
      <c r="C5829" t="s">
        <v>7849</v>
      </c>
      <c r="D5829" t="s">
        <v>5655</v>
      </c>
      <c r="E5829" t="s">
        <v>6589</v>
      </c>
    </row>
    <row r="5830" spans="1:5" hidden="1">
      <c r="A5830" t="s">
        <v>7853</v>
      </c>
      <c r="B5830" t="s">
        <v>590</v>
      </c>
      <c r="C5830" t="s">
        <v>7854</v>
      </c>
      <c r="D5830" t="s">
        <v>5655</v>
      </c>
      <c r="E5830" t="s">
        <v>6589</v>
      </c>
    </row>
    <row r="5831" spans="1:5" hidden="1">
      <c r="A5831" t="s">
        <v>7859</v>
      </c>
      <c r="B5831" t="s">
        <v>453</v>
      </c>
      <c r="C5831" t="s">
        <v>7860</v>
      </c>
      <c r="D5831" t="s">
        <v>5655</v>
      </c>
      <c r="E5831" t="s">
        <v>6589</v>
      </c>
    </row>
    <row r="5832" spans="1:5" hidden="1">
      <c r="A5832" t="s">
        <v>7862</v>
      </c>
      <c r="B5832" t="s">
        <v>125</v>
      </c>
      <c r="C5832" t="s">
        <v>7863</v>
      </c>
      <c r="D5832" t="s">
        <v>5655</v>
      </c>
      <c r="E5832" t="s">
        <v>6589</v>
      </c>
    </row>
    <row r="5833" spans="1:5" hidden="1">
      <c r="A5833" t="s">
        <v>7864</v>
      </c>
      <c r="B5833" t="s">
        <v>817</v>
      </c>
      <c r="C5833" t="s">
        <v>7865</v>
      </c>
      <c r="D5833" t="s">
        <v>5655</v>
      </c>
      <c r="E5833" t="s">
        <v>6589</v>
      </c>
    </row>
    <row r="5834" spans="1:5" hidden="1">
      <c r="A5834" t="s">
        <v>7870</v>
      </c>
      <c r="B5834" t="s">
        <v>596</v>
      </c>
      <c r="C5834" t="s">
        <v>7871</v>
      </c>
      <c r="D5834" t="s">
        <v>5655</v>
      </c>
      <c r="E5834" t="s">
        <v>6589</v>
      </c>
    </row>
    <row r="5835" spans="1:5" hidden="1">
      <c r="A5835" t="s">
        <v>7876</v>
      </c>
      <c r="B5835" t="s">
        <v>1037</v>
      </c>
      <c r="C5835" t="s">
        <v>7877</v>
      </c>
      <c r="D5835" t="s">
        <v>5655</v>
      </c>
      <c r="E5835" t="s">
        <v>6589</v>
      </c>
    </row>
    <row r="5836" spans="1:5" hidden="1">
      <c r="A5836" t="s">
        <v>7881</v>
      </c>
      <c r="B5836" t="s">
        <v>247</v>
      </c>
      <c r="C5836" t="s">
        <v>7882</v>
      </c>
      <c r="D5836" t="s">
        <v>5655</v>
      </c>
      <c r="E5836" t="s">
        <v>6589</v>
      </c>
    </row>
    <row r="5837" spans="1:5" hidden="1">
      <c r="A5837" t="s">
        <v>7886</v>
      </c>
      <c r="B5837" t="s">
        <v>570</v>
      </c>
      <c r="C5837" t="s">
        <v>7887</v>
      </c>
      <c r="D5837" t="s">
        <v>5655</v>
      </c>
      <c r="E5837" t="s">
        <v>6589</v>
      </c>
    </row>
    <row r="5838" spans="1:5" hidden="1">
      <c r="A5838" t="s">
        <v>7891</v>
      </c>
      <c r="B5838" t="s">
        <v>588</v>
      </c>
      <c r="C5838" t="s">
        <v>7892</v>
      </c>
      <c r="D5838" t="s">
        <v>5655</v>
      </c>
      <c r="E5838" t="s">
        <v>6589</v>
      </c>
    </row>
    <row r="5839" spans="1:5" hidden="1">
      <c r="A5839" t="s">
        <v>7913</v>
      </c>
      <c r="B5839" t="s">
        <v>554</v>
      </c>
      <c r="C5839" t="s">
        <v>7914</v>
      </c>
      <c r="D5839" t="s">
        <v>5655</v>
      </c>
      <c r="E5839" t="s">
        <v>6589</v>
      </c>
    </row>
    <row r="5840" spans="1:5" hidden="1">
      <c r="A5840" t="s">
        <v>7924</v>
      </c>
      <c r="B5840" t="s">
        <v>333</v>
      </c>
      <c r="C5840" t="s">
        <v>7925</v>
      </c>
      <c r="D5840" t="s">
        <v>5655</v>
      </c>
      <c r="E5840" t="s">
        <v>6589</v>
      </c>
    </row>
    <row r="5841" spans="1:5" hidden="1">
      <c r="A5841" t="s">
        <v>7935</v>
      </c>
      <c r="B5841" t="s">
        <v>349</v>
      </c>
      <c r="C5841" t="s">
        <v>7936</v>
      </c>
      <c r="D5841" t="s">
        <v>5655</v>
      </c>
      <c r="E5841" t="s">
        <v>6589</v>
      </c>
    </row>
    <row r="5842" spans="1:5" hidden="1">
      <c r="A5842" t="s">
        <v>7956</v>
      </c>
      <c r="B5842" t="s">
        <v>850</v>
      </c>
      <c r="C5842" t="s">
        <v>7957</v>
      </c>
      <c r="D5842" t="s">
        <v>5655</v>
      </c>
      <c r="E5842" t="s">
        <v>6589</v>
      </c>
    </row>
    <row r="5843" spans="1:5" hidden="1">
      <c r="A5843" t="s">
        <v>7969</v>
      </c>
      <c r="B5843" t="s">
        <v>471</v>
      </c>
      <c r="C5843" t="s">
        <v>7970</v>
      </c>
      <c r="D5843" t="s">
        <v>5655</v>
      </c>
      <c r="E5843" t="s">
        <v>6589</v>
      </c>
    </row>
    <row r="5844" spans="1:5" hidden="1">
      <c r="A5844" t="s">
        <v>7991</v>
      </c>
      <c r="B5844" t="s">
        <v>858</v>
      </c>
      <c r="C5844" t="s">
        <v>7992</v>
      </c>
      <c r="D5844" t="s">
        <v>5655</v>
      </c>
      <c r="E5844" t="s">
        <v>6589</v>
      </c>
    </row>
    <row r="5845" spans="1:5" hidden="1">
      <c r="A5845" t="s">
        <v>8014</v>
      </c>
      <c r="B5845" t="s">
        <v>151</v>
      </c>
      <c r="C5845" t="s">
        <v>8015</v>
      </c>
      <c r="D5845" t="s">
        <v>5655</v>
      </c>
      <c r="E5845" t="s">
        <v>6589</v>
      </c>
    </row>
    <row r="5846" spans="1:5" hidden="1">
      <c r="A5846" t="s">
        <v>8051</v>
      </c>
      <c r="B5846" t="s">
        <v>211</v>
      </c>
      <c r="C5846" t="s">
        <v>8052</v>
      </c>
      <c r="D5846" t="s">
        <v>5655</v>
      </c>
      <c r="E5846" t="s">
        <v>6589</v>
      </c>
    </row>
    <row r="5847" spans="1:5" hidden="1">
      <c r="A5847" t="s">
        <v>8054</v>
      </c>
      <c r="B5847" t="s">
        <v>101</v>
      </c>
      <c r="C5847" t="s">
        <v>8055</v>
      </c>
      <c r="D5847" t="s">
        <v>5655</v>
      </c>
      <c r="E5847" t="s">
        <v>6589</v>
      </c>
    </row>
    <row r="5848" spans="1:5" hidden="1">
      <c r="A5848" t="s">
        <v>8067</v>
      </c>
      <c r="B5848" t="s">
        <v>509</v>
      </c>
      <c r="C5848" t="s">
        <v>8068</v>
      </c>
      <c r="D5848" t="s">
        <v>5655</v>
      </c>
      <c r="E5848" t="s">
        <v>6589</v>
      </c>
    </row>
    <row r="5849" spans="1:5" hidden="1">
      <c r="A5849" t="s">
        <v>8069</v>
      </c>
      <c r="B5849" t="s">
        <v>537</v>
      </c>
      <c r="C5849" t="s">
        <v>8070</v>
      </c>
      <c r="D5849" t="s">
        <v>5655</v>
      </c>
      <c r="E5849" t="s">
        <v>6589</v>
      </c>
    </row>
    <row r="5850" spans="1:5" hidden="1">
      <c r="A5850" t="s">
        <v>8188</v>
      </c>
      <c r="B5850" t="s">
        <v>371</v>
      </c>
      <c r="C5850" t="s">
        <v>8189</v>
      </c>
      <c r="D5850" t="s">
        <v>5655</v>
      </c>
      <c r="E5850" t="s">
        <v>6589</v>
      </c>
    </row>
    <row r="5851" spans="1:5" hidden="1">
      <c r="A5851" t="s">
        <v>8259</v>
      </c>
      <c r="B5851" t="s">
        <v>1043</v>
      </c>
      <c r="C5851" t="s">
        <v>8260</v>
      </c>
      <c r="D5851" t="s">
        <v>5655</v>
      </c>
      <c r="E5851" t="s">
        <v>6589</v>
      </c>
    </row>
    <row r="5852" spans="1:5" hidden="1">
      <c r="A5852" t="s">
        <v>8277</v>
      </c>
      <c r="B5852" t="s">
        <v>53</v>
      </c>
      <c r="C5852" t="s">
        <v>8278</v>
      </c>
      <c r="D5852" t="s">
        <v>5655</v>
      </c>
      <c r="E5852" t="s">
        <v>6589</v>
      </c>
    </row>
    <row r="5853" spans="1:5" hidden="1">
      <c r="A5853" t="s">
        <v>8326</v>
      </c>
      <c r="B5853" t="s">
        <v>801</v>
      </c>
      <c r="C5853" t="s">
        <v>8327</v>
      </c>
      <c r="D5853" t="s">
        <v>5655</v>
      </c>
      <c r="E5853" t="s">
        <v>6589</v>
      </c>
    </row>
    <row r="5854" spans="1:5" hidden="1">
      <c r="A5854" t="s">
        <v>8346</v>
      </c>
      <c r="B5854" t="s">
        <v>807</v>
      </c>
      <c r="C5854" t="s">
        <v>8347</v>
      </c>
      <c r="D5854" t="s">
        <v>5655</v>
      </c>
      <c r="E5854" t="s">
        <v>6589</v>
      </c>
    </row>
    <row r="5855" spans="1:5" hidden="1">
      <c r="A5855" t="s">
        <v>8416</v>
      </c>
      <c r="B5855" t="s">
        <v>117</v>
      </c>
      <c r="C5855" t="s">
        <v>8417</v>
      </c>
      <c r="D5855" t="s">
        <v>5655</v>
      </c>
      <c r="E5855" t="s">
        <v>6589</v>
      </c>
    </row>
    <row r="5856" spans="1:5" hidden="1">
      <c r="A5856" t="s">
        <v>8425</v>
      </c>
      <c r="B5856" t="s">
        <v>584</v>
      </c>
      <c r="C5856" t="s">
        <v>8426</v>
      </c>
      <c r="D5856" t="s">
        <v>5655</v>
      </c>
      <c r="E5856" t="s">
        <v>6589</v>
      </c>
    </row>
    <row r="5857" spans="1:5" hidden="1">
      <c r="A5857" t="s">
        <v>8449</v>
      </c>
      <c r="B5857" t="s">
        <v>616</v>
      </c>
      <c r="C5857" t="s">
        <v>8450</v>
      </c>
      <c r="D5857" t="s">
        <v>5655</v>
      </c>
      <c r="E5857" t="s">
        <v>6589</v>
      </c>
    </row>
    <row r="5858" spans="1:5" hidden="1">
      <c r="A5858" t="s">
        <v>8699</v>
      </c>
      <c r="B5858" t="s">
        <v>481</v>
      </c>
      <c r="C5858" t="s">
        <v>8700</v>
      </c>
      <c r="D5858" t="s">
        <v>5655</v>
      </c>
      <c r="E5858" t="s">
        <v>6589</v>
      </c>
    </row>
    <row r="5859" spans="1:5" hidden="1">
      <c r="A5859" t="s">
        <v>8848</v>
      </c>
      <c r="B5859" t="s">
        <v>684</v>
      </c>
      <c r="C5859" t="s">
        <v>8849</v>
      </c>
      <c r="D5859" t="s">
        <v>5655</v>
      </c>
      <c r="E5859" t="s">
        <v>6589</v>
      </c>
    </row>
    <row r="5860" spans="1:5" hidden="1">
      <c r="A5860" t="s">
        <v>8857</v>
      </c>
      <c r="B5860" t="s">
        <v>305</v>
      </c>
      <c r="C5860" t="s">
        <v>8858</v>
      </c>
      <c r="D5860" t="s">
        <v>5655</v>
      </c>
      <c r="E5860" t="s">
        <v>6589</v>
      </c>
    </row>
    <row r="5861" spans="1:5" hidden="1">
      <c r="A5861" t="s">
        <v>8867</v>
      </c>
      <c r="B5861" t="s">
        <v>774</v>
      </c>
      <c r="C5861" t="s">
        <v>8868</v>
      </c>
      <c r="D5861" t="s">
        <v>5655</v>
      </c>
      <c r="E5861" t="s">
        <v>6589</v>
      </c>
    </row>
    <row r="5862" spans="1:5" hidden="1">
      <c r="A5862" t="s">
        <v>8899</v>
      </c>
      <c r="B5862" t="s">
        <v>161</v>
      </c>
      <c r="C5862" t="s">
        <v>8900</v>
      </c>
      <c r="D5862" t="s">
        <v>5655</v>
      </c>
      <c r="E5862" t="s">
        <v>6589</v>
      </c>
    </row>
    <row r="5863" spans="1:5" hidden="1">
      <c r="A5863" t="s">
        <v>8929</v>
      </c>
      <c r="B5863" t="s">
        <v>401</v>
      </c>
      <c r="C5863" t="s">
        <v>8930</v>
      </c>
      <c r="D5863" t="s">
        <v>5655</v>
      </c>
      <c r="E5863" t="s">
        <v>6589</v>
      </c>
    </row>
    <row r="5864" spans="1:5" hidden="1">
      <c r="A5864" t="s">
        <v>8977</v>
      </c>
      <c r="B5864" t="s">
        <v>443</v>
      </c>
      <c r="C5864" t="s">
        <v>8978</v>
      </c>
      <c r="D5864" t="s">
        <v>5655</v>
      </c>
      <c r="E5864" t="s">
        <v>6589</v>
      </c>
    </row>
    <row r="5865" spans="1:5" hidden="1">
      <c r="A5865" t="s">
        <v>8984</v>
      </c>
      <c r="B5865" t="s">
        <v>778</v>
      </c>
      <c r="C5865" t="s">
        <v>8985</v>
      </c>
      <c r="D5865" t="s">
        <v>5655</v>
      </c>
      <c r="E5865" t="s">
        <v>6589</v>
      </c>
    </row>
    <row r="5866" spans="1:5" hidden="1">
      <c r="A5866" t="s">
        <v>9013</v>
      </c>
      <c r="B5866" t="s">
        <v>782</v>
      </c>
      <c r="C5866" t="s">
        <v>9014</v>
      </c>
      <c r="D5866" t="s">
        <v>5655</v>
      </c>
      <c r="E5866" t="s">
        <v>6589</v>
      </c>
    </row>
    <row r="5867" spans="1:5" hidden="1">
      <c r="A5867" t="s">
        <v>9037</v>
      </c>
      <c r="B5867" t="s">
        <v>664</v>
      </c>
      <c r="C5867" t="s">
        <v>9038</v>
      </c>
      <c r="D5867" t="s">
        <v>5655</v>
      </c>
      <c r="E5867" t="s">
        <v>6589</v>
      </c>
    </row>
    <row r="5868" spans="1:5" hidden="1">
      <c r="A5868" t="s">
        <v>9113</v>
      </c>
      <c r="B5868" t="s">
        <v>109</v>
      </c>
      <c r="C5868" t="s">
        <v>9114</v>
      </c>
      <c r="D5868" t="s">
        <v>5655</v>
      </c>
      <c r="E5868" t="s">
        <v>6589</v>
      </c>
    </row>
    <row r="5869" spans="1:5" hidden="1">
      <c r="A5869" t="s">
        <v>9126</v>
      </c>
      <c r="B5869" t="s">
        <v>377</v>
      </c>
      <c r="C5869" t="s">
        <v>9127</v>
      </c>
      <c r="D5869" t="s">
        <v>5655</v>
      </c>
      <c r="E5869" t="s">
        <v>6589</v>
      </c>
    </row>
    <row r="5870" spans="1:5" hidden="1">
      <c r="A5870" t="s">
        <v>9156</v>
      </c>
      <c r="B5870" t="s">
        <v>183</v>
      </c>
      <c r="C5870" t="s">
        <v>9157</v>
      </c>
      <c r="D5870" t="s">
        <v>5655</v>
      </c>
      <c r="E5870" t="s">
        <v>6589</v>
      </c>
    </row>
    <row r="5871" spans="1:5" hidden="1">
      <c r="A5871" t="s">
        <v>9180</v>
      </c>
      <c r="B5871" t="s">
        <v>313</v>
      </c>
      <c r="C5871" t="s">
        <v>9181</v>
      </c>
      <c r="D5871" t="s">
        <v>5655</v>
      </c>
      <c r="E5871" t="s">
        <v>6589</v>
      </c>
    </row>
    <row r="5872" spans="1:5" hidden="1">
      <c r="A5872" t="s">
        <v>9274</v>
      </c>
      <c r="B5872" t="s">
        <v>263</v>
      </c>
      <c r="C5872" t="s">
        <v>9275</v>
      </c>
      <c r="D5872" t="s">
        <v>5655</v>
      </c>
      <c r="E5872" t="s">
        <v>6589</v>
      </c>
    </row>
    <row r="5873" spans="1:5" hidden="1">
      <c r="A5873" t="s">
        <v>9344</v>
      </c>
      <c r="B5873" t="s">
        <v>864</v>
      </c>
      <c r="C5873" t="s">
        <v>9345</v>
      </c>
      <c r="D5873" t="s">
        <v>5655</v>
      </c>
      <c r="E5873" t="s">
        <v>6589</v>
      </c>
    </row>
    <row r="5874" spans="1:5" hidden="1">
      <c r="A5874" t="s">
        <v>9363</v>
      </c>
      <c r="B5874" t="s">
        <v>710</v>
      </c>
      <c r="C5874" t="s">
        <v>9364</v>
      </c>
      <c r="D5874" t="s">
        <v>5655</v>
      </c>
      <c r="E5874" t="s">
        <v>6589</v>
      </c>
    </row>
    <row r="5875" spans="1:5" hidden="1">
      <c r="A5875" t="s">
        <v>9385</v>
      </c>
      <c r="B5875" t="s">
        <v>297</v>
      </c>
      <c r="C5875" t="s">
        <v>9386</v>
      </c>
      <c r="D5875" t="s">
        <v>5655</v>
      </c>
      <c r="E5875" t="s">
        <v>6589</v>
      </c>
    </row>
    <row r="5876" spans="1:5" hidden="1">
      <c r="A5876" t="s">
        <v>9396</v>
      </c>
      <c r="B5876" t="s">
        <v>439</v>
      </c>
      <c r="C5876" t="s">
        <v>9397</v>
      </c>
      <c r="D5876" t="s">
        <v>5655</v>
      </c>
      <c r="E5876" t="s">
        <v>6589</v>
      </c>
    </row>
    <row r="5877" spans="1:5" hidden="1">
      <c r="A5877" t="s">
        <v>9436</v>
      </c>
      <c r="B5877" t="s">
        <v>878</v>
      </c>
      <c r="C5877" t="s">
        <v>9437</v>
      </c>
      <c r="D5877" t="s">
        <v>5655</v>
      </c>
      <c r="E5877" t="s">
        <v>6589</v>
      </c>
    </row>
    <row r="5878" spans="1:5" hidden="1">
      <c r="A5878" t="s">
        <v>9538</v>
      </c>
      <c r="B5878" t="s">
        <v>676</v>
      </c>
      <c r="C5878" t="s">
        <v>9539</v>
      </c>
      <c r="D5878" t="s">
        <v>5655</v>
      </c>
      <c r="E5878" t="s">
        <v>6589</v>
      </c>
    </row>
    <row r="5879" spans="1:5" hidden="1">
      <c r="A5879" t="s">
        <v>9638</v>
      </c>
      <c r="B5879" t="s">
        <v>241</v>
      </c>
      <c r="C5879" t="s">
        <v>9639</v>
      </c>
      <c r="D5879" t="s">
        <v>5655</v>
      </c>
      <c r="E5879" t="s">
        <v>6589</v>
      </c>
    </row>
    <row r="5880" spans="1:5" hidden="1">
      <c r="A5880" t="s">
        <v>9766</v>
      </c>
      <c r="B5880" t="s">
        <v>1058</v>
      </c>
      <c r="C5880" t="s">
        <v>9767</v>
      </c>
      <c r="D5880" t="s">
        <v>5655</v>
      </c>
      <c r="E5880" t="s">
        <v>6589</v>
      </c>
    </row>
    <row r="5881" spans="1:5" hidden="1">
      <c r="A5881" t="s">
        <v>9769</v>
      </c>
      <c r="B5881" t="s">
        <v>836</v>
      </c>
      <c r="C5881" t="s">
        <v>9770</v>
      </c>
      <c r="D5881" t="s">
        <v>5655</v>
      </c>
      <c r="E5881" t="s">
        <v>6589</v>
      </c>
    </row>
    <row r="5882" spans="1:5" hidden="1">
      <c r="A5882" t="s">
        <v>8326</v>
      </c>
      <c r="B5882" t="s">
        <v>801</v>
      </c>
      <c r="C5882" t="s">
        <v>8327</v>
      </c>
      <c r="D5882" t="s">
        <v>5654</v>
      </c>
      <c r="E5882" t="s">
        <v>8328</v>
      </c>
    </row>
    <row r="5883" spans="1:5" hidden="1">
      <c r="A5883" t="s">
        <v>9396</v>
      </c>
      <c r="B5883" t="s">
        <v>439</v>
      </c>
      <c r="C5883" t="s">
        <v>9397</v>
      </c>
      <c r="D5883" t="s">
        <v>5655</v>
      </c>
      <c r="E5883" t="s">
        <v>9407</v>
      </c>
    </row>
    <row r="5884" spans="1:5" hidden="1">
      <c r="A5884" t="s">
        <v>9180</v>
      </c>
      <c r="B5884" t="s">
        <v>313</v>
      </c>
      <c r="C5884" t="s">
        <v>9181</v>
      </c>
      <c r="D5884" t="s">
        <v>5655</v>
      </c>
      <c r="E5884" t="s">
        <v>9196</v>
      </c>
    </row>
    <row r="5885" spans="1:5" hidden="1">
      <c r="A5885" t="s">
        <v>9180</v>
      </c>
      <c r="B5885" t="s">
        <v>313</v>
      </c>
      <c r="C5885" t="s">
        <v>9181</v>
      </c>
      <c r="D5885" t="s">
        <v>5655</v>
      </c>
      <c r="E5885" t="s">
        <v>9197</v>
      </c>
    </row>
    <row r="5886" spans="1:5" hidden="1">
      <c r="A5886" t="s">
        <v>9180</v>
      </c>
      <c r="B5886" t="s">
        <v>313</v>
      </c>
      <c r="C5886" t="s">
        <v>9181</v>
      </c>
      <c r="D5886" t="s">
        <v>5655</v>
      </c>
      <c r="E5886" t="s">
        <v>9198</v>
      </c>
    </row>
    <row r="5887" spans="1:5" hidden="1">
      <c r="A5887" t="s">
        <v>10178</v>
      </c>
      <c r="B5887" t="s">
        <v>1072</v>
      </c>
      <c r="C5887" t="s">
        <v>10179</v>
      </c>
      <c r="D5887" t="s">
        <v>5655</v>
      </c>
      <c r="E5887" t="s">
        <v>9198</v>
      </c>
    </row>
    <row r="5888" spans="1:5" hidden="1">
      <c r="A5888" t="s">
        <v>9180</v>
      </c>
      <c r="B5888" t="s">
        <v>313</v>
      </c>
      <c r="C5888" t="s">
        <v>9181</v>
      </c>
      <c r="D5888" t="s">
        <v>5655</v>
      </c>
      <c r="E5888" t="s">
        <v>9199</v>
      </c>
    </row>
    <row r="5889" spans="1:5" hidden="1">
      <c r="A5889" t="s">
        <v>8640</v>
      </c>
      <c r="B5889" t="s">
        <v>738</v>
      </c>
      <c r="C5889" t="s">
        <v>8641</v>
      </c>
      <c r="D5889" t="s">
        <v>5652</v>
      </c>
      <c r="E5889" t="s">
        <v>8642</v>
      </c>
    </row>
    <row r="5890" spans="1:5" hidden="1">
      <c r="A5890" t="s">
        <v>9180</v>
      </c>
      <c r="B5890" t="s">
        <v>313</v>
      </c>
      <c r="C5890" t="s">
        <v>9181</v>
      </c>
      <c r="D5890" t="s">
        <v>5652</v>
      </c>
      <c r="E5890" t="s">
        <v>8642</v>
      </c>
    </row>
    <row r="5891" spans="1:5" hidden="1">
      <c r="A5891" t="s">
        <v>9236</v>
      </c>
      <c r="B5891" t="s">
        <v>253</v>
      </c>
      <c r="C5891" t="s">
        <v>9237</v>
      </c>
      <c r="D5891" t="s">
        <v>5652</v>
      </c>
      <c r="E5891" t="s">
        <v>8642</v>
      </c>
    </row>
    <row r="5892" spans="1:5" hidden="1">
      <c r="A5892" t="s">
        <v>10178</v>
      </c>
      <c r="B5892" t="s">
        <v>1072</v>
      </c>
      <c r="C5892" t="s">
        <v>10179</v>
      </c>
      <c r="D5892" t="s">
        <v>5652</v>
      </c>
      <c r="E5892" t="s">
        <v>8642</v>
      </c>
    </row>
    <row r="5893" spans="1:5" hidden="1">
      <c r="A5893" t="s">
        <v>9180</v>
      </c>
      <c r="B5893" t="s">
        <v>313</v>
      </c>
      <c r="C5893" t="s">
        <v>9181</v>
      </c>
      <c r="D5893" t="s">
        <v>5655</v>
      </c>
      <c r="E5893" t="s">
        <v>9200</v>
      </c>
    </row>
    <row r="5894" spans="1:5" hidden="1">
      <c r="A5894" t="s">
        <v>6755</v>
      </c>
      <c r="B5894" t="s">
        <v>604</v>
      </c>
      <c r="C5894" t="s">
        <v>6756</v>
      </c>
      <c r="D5894" t="s">
        <v>5655</v>
      </c>
      <c r="E5894" t="s">
        <v>6763</v>
      </c>
    </row>
    <row r="5895" spans="1:5" hidden="1">
      <c r="A5895" t="s">
        <v>5656</v>
      </c>
      <c r="B5895" t="s">
        <v>39</v>
      </c>
      <c r="C5895" t="s">
        <v>5657</v>
      </c>
      <c r="D5895" t="s">
        <v>5655</v>
      </c>
      <c r="E5895" t="s">
        <v>5739</v>
      </c>
    </row>
    <row r="5896" spans="1:5" hidden="1">
      <c r="A5896" t="s">
        <v>8242</v>
      </c>
      <c r="B5896" t="s">
        <v>467</v>
      </c>
      <c r="C5896" t="s">
        <v>8243</v>
      </c>
      <c r="D5896" t="s">
        <v>5655</v>
      </c>
      <c r="E5896" t="s">
        <v>5739</v>
      </c>
    </row>
    <row r="5897" spans="1:5" hidden="1">
      <c r="A5897" t="s">
        <v>10129</v>
      </c>
      <c r="B5897" t="s">
        <v>385</v>
      </c>
      <c r="C5897" t="s">
        <v>10130</v>
      </c>
      <c r="D5897" t="s">
        <v>5655</v>
      </c>
      <c r="E5897" t="s">
        <v>10146</v>
      </c>
    </row>
    <row r="5898" spans="1:5" hidden="1">
      <c r="A5898" t="s">
        <v>6755</v>
      </c>
      <c r="B5898" t="s">
        <v>604</v>
      </c>
      <c r="C5898" t="s">
        <v>6756</v>
      </c>
      <c r="D5898" t="s">
        <v>5655</v>
      </c>
      <c r="E5898" t="s">
        <v>6764</v>
      </c>
    </row>
    <row r="5899" spans="1:5" hidden="1">
      <c r="A5899" t="s">
        <v>10213</v>
      </c>
      <c r="B5899" t="s">
        <v>327</v>
      </c>
      <c r="C5899" t="s">
        <v>10214</v>
      </c>
      <c r="D5899" t="s">
        <v>5655</v>
      </c>
      <c r="E5899" t="s">
        <v>10217</v>
      </c>
    </row>
    <row r="5900" spans="1:5" hidden="1">
      <c r="A5900" t="s">
        <v>10220</v>
      </c>
      <c r="B5900" t="s">
        <v>285</v>
      </c>
      <c r="C5900" t="s">
        <v>10221</v>
      </c>
      <c r="D5900" t="s">
        <v>5655</v>
      </c>
      <c r="E5900" t="s">
        <v>10217</v>
      </c>
    </row>
    <row r="5901" spans="1:5" hidden="1">
      <c r="A5901" t="s">
        <v>10223</v>
      </c>
      <c r="B5901" t="s">
        <v>91</v>
      </c>
      <c r="C5901" t="s">
        <v>10224</v>
      </c>
      <c r="D5901" t="s">
        <v>5655</v>
      </c>
      <c r="E5901" t="s">
        <v>10217</v>
      </c>
    </row>
    <row r="5902" spans="1:5" hidden="1">
      <c r="A5902" t="s">
        <v>9298</v>
      </c>
      <c r="B5902" t="s">
        <v>357</v>
      </c>
      <c r="C5902" t="s">
        <v>9299</v>
      </c>
      <c r="D5902" t="s">
        <v>5655</v>
      </c>
      <c r="E5902" t="s">
        <v>9310</v>
      </c>
    </row>
    <row r="5903" spans="1:5" hidden="1">
      <c r="A5903" t="s">
        <v>9319</v>
      </c>
      <c r="B5903" t="s">
        <v>852</v>
      </c>
      <c r="C5903" t="s">
        <v>9320</v>
      </c>
      <c r="D5903" t="s">
        <v>5655</v>
      </c>
      <c r="E5903" t="s">
        <v>9310</v>
      </c>
    </row>
    <row r="5904" spans="1:5" hidden="1">
      <c r="A5904" t="s">
        <v>9332</v>
      </c>
      <c r="B5904" t="s">
        <v>854</v>
      </c>
      <c r="C5904" t="s">
        <v>9333</v>
      </c>
      <c r="D5904" t="s">
        <v>5655</v>
      </c>
      <c r="E5904" t="s">
        <v>9310</v>
      </c>
    </row>
    <row r="5905" spans="1:5" hidden="1">
      <c r="A5905" t="s">
        <v>7285</v>
      </c>
      <c r="B5905" t="s">
        <v>273</v>
      </c>
      <c r="C5905" t="s">
        <v>7286</v>
      </c>
      <c r="D5905" t="s">
        <v>5652</v>
      </c>
      <c r="E5905" t="s">
        <v>7287</v>
      </c>
    </row>
    <row r="5906" spans="1:5" hidden="1">
      <c r="A5906" t="s">
        <v>7412</v>
      </c>
      <c r="B5906" t="s">
        <v>159</v>
      </c>
      <c r="C5906" t="s">
        <v>7413</v>
      </c>
      <c r="D5906" t="s">
        <v>5652</v>
      </c>
      <c r="E5906" t="s">
        <v>7287</v>
      </c>
    </row>
    <row r="5907" spans="1:5" hidden="1">
      <c r="A5907" t="s">
        <v>9180</v>
      </c>
      <c r="B5907" t="s">
        <v>313</v>
      </c>
      <c r="C5907" t="s">
        <v>9181</v>
      </c>
      <c r="D5907" t="s">
        <v>5655</v>
      </c>
      <c r="E5907" t="s">
        <v>9201</v>
      </c>
    </row>
    <row r="5908" spans="1:5" hidden="1">
      <c r="A5908" t="s">
        <v>7290</v>
      </c>
      <c r="B5908" t="s">
        <v>331</v>
      </c>
      <c r="C5908" t="s">
        <v>7291</v>
      </c>
      <c r="D5908" t="s">
        <v>5655</v>
      </c>
      <c r="E5908" t="s">
        <v>7303</v>
      </c>
    </row>
    <row r="5909" spans="1:5" hidden="1">
      <c r="A5909" t="s">
        <v>7740</v>
      </c>
      <c r="B5909" t="s">
        <v>848</v>
      </c>
      <c r="C5909" t="s">
        <v>7741</v>
      </c>
      <c r="D5909" t="s">
        <v>5655</v>
      </c>
      <c r="E5909" t="s">
        <v>7303</v>
      </c>
    </row>
    <row r="5910" spans="1:5" hidden="1">
      <c r="A5910" t="s">
        <v>9617</v>
      </c>
      <c r="B5910" t="s">
        <v>455</v>
      </c>
      <c r="C5910" t="s">
        <v>9618</v>
      </c>
      <c r="D5910" t="s">
        <v>5655</v>
      </c>
      <c r="E5910" t="s">
        <v>7303</v>
      </c>
    </row>
    <row r="5911" spans="1:5" hidden="1">
      <c r="A5911" t="s">
        <v>9790</v>
      </c>
      <c r="B5911" t="s">
        <v>574</v>
      </c>
      <c r="C5911" t="s">
        <v>9791</v>
      </c>
      <c r="D5911" t="s">
        <v>5655</v>
      </c>
      <c r="E5911" t="s">
        <v>7303</v>
      </c>
    </row>
    <row r="5912" spans="1:5" hidden="1">
      <c r="A5912" t="s">
        <v>9844</v>
      </c>
      <c r="B5912" t="s">
        <v>566</v>
      </c>
      <c r="C5912" t="s">
        <v>9845</v>
      </c>
      <c r="D5912" t="s">
        <v>5655</v>
      </c>
      <c r="E5912" t="s">
        <v>7303</v>
      </c>
    </row>
    <row r="5913" spans="1:5" hidden="1">
      <c r="A5913" t="s">
        <v>9935</v>
      </c>
      <c r="B5913" t="s">
        <v>548</v>
      </c>
      <c r="C5913" t="s">
        <v>9936</v>
      </c>
      <c r="D5913" t="s">
        <v>5655</v>
      </c>
      <c r="E5913" t="s">
        <v>7303</v>
      </c>
    </row>
    <row r="5914" spans="1:5" hidden="1">
      <c r="A5914" t="s">
        <v>9623</v>
      </c>
      <c r="B5914" t="s">
        <v>393</v>
      </c>
      <c r="C5914" t="s">
        <v>9624</v>
      </c>
      <c r="D5914" t="s">
        <v>5655</v>
      </c>
      <c r="E5914" t="s">
        <v>9627</v>
      </c>
    </row>
    <row r="5915" spans="1:5" hidden="1">
      <c r="A5915" t="s">
        <v>9630</v>
      </c>
      <c r="B5915" t="s">
        <v>1055</v>
      </c>
      <c r="C5915" t="s">
        <v>9631</v>
      </c>
      <c r="D5915" t="s">
        <v>5655</v>
      </c>
      <c r="E5915" t="s">
        <v>9627</v>
      </c>
    </row>
    <row r="5916" spans="1:5" hidden="1">
      <c r="A5916" t="s">
        <v>7658</v>
      </c>
      <c r="B5916" t="s">
        <v>825</v>
      </c>
      <c r="C5916" t="s">
        <v>7659</v>
      </c>
      <c r="D5916" t="s">
        <v>5652</v>
      </c>
      <c r="E5916" t="s">
        <v>7661</v>
      </c>
    </row>
    <row r="5917" spans="1:5" hidden="1">
      <c r="A5917" t="s">
        <v>9584</v>
      </c>
      <c r="B5917" t="s">
        <v>389</v>
      </c>
      <c r="C5917" t="s">
        <v>9585</v>
      </c>
      <c r="D5917" t="s">
        <v>5652</v>
      </c>
      <c r="E5917" t="s">
        <v>7661</v>
      </c>
    </row>
    <row r="5918" spans="1:5" hidden="1">
      <c r="A5918" t="s">
        <v>9970</v>
      </c>
      <c r="B5918" t="s">
        <v>702</v>
      </c>
      <c r="C5918" t="s">
        <v>9971</v>
      </c>
      <c r="D5918" t="s">
        <v>5655</v>
      </c>
      <c r="E5918" t="s">
        <v>9974</v>
      </c>
    </row>
    <row r="5919" spans="1:5" hidden="1">
      <c r="A5919" t="s">
        <v>9769</v>
      </c>
      <c r="B5919" t="s">
        <v>836</v>
      </c>
      <c r="C5919" t="s">
        <v>9770</v>
      </c>
      <c r="D5919" t="s">
        <v>5655</v>
      </c>
      <c r="E5919" t="s">
        <v>9772</v>
      </c>
    </row>
    <row r="5920" spans="1:5" hidden="1">
      <c r="A5920" t="s">
        <v>9180</v>
      </c>
      <c r="B5920" t="s">
        <v>313</v>
      </c>
      <c r="C5920" t="s">
        <v>9181</v>
      </c>
      <c r="D5920" t="s">
        <v>5655</v>
      </c>
      <c r="E5920" t="s">
        <v>9202</v>
      </c>
    </row>
    <row r="5921" spans="1:5" hidden="1">
      <c r="A5921" t="s">
        <v>9180</v>
      </c>
      <c r="B5921" t="s">
        <v>313</v>
      </c>
      <c r="C5921" t="s">
        <v>9181</v>
      </c>
      <c r="D5921" t="s">
        <v>5655</v>
      </c>
      <c r="E5921" t="s">
        <v>9203</v>
      </c>
    </row>
    <row r="5922" spans="1:5" hidden="1">
      <c r="A5922" t="s">
        <v>9180</v>
      </c>
      <c r="B5922" t="s">
        <v>313</v>
      </c>
      <c r="C5922" t="s">
        <v>9181</v>
      </c>
      <c r="D5922" t="s">
        <v>5655</v>
      </c>
      <c r="E5922" t="s">
        <v>9204</v>
      </c>
    </row>
    <row r="5923" spans="1:5" hidden="1">
      <c r="A5923" t="s">
        <v>5848</v>
      </c>
      <c r="B5923" t="s">
        <v>606</v>
      </c>
      <c r="C5923" t="s">
        <v>5849</v>
      </c>
      <c r="D5923" t="s">
        <v>5652</v>
      </c>
      <c r="E5923" t="s">
        <v>5850</v>
      </c>
    </row>
    <row r="5924" spans="1:5" hidden="1">
      <c r="A5924" t="s">
        <v>5880</v>
      </c>
      <c r="B5924" t="s">
        <v>758</v>
      </c>
      <c r="C5924" t="s">
        <v>5881</v>
      </c>
      <c r="D5924" t="s">
        <v>5652</v>
      </c>
      <c r="E5924" t="s">
        <v>5850</v>
      </c>
    </row>
    <row r="5925" spans="1:5" hidden="1">
      <c r="A5925" t="s">
        <v>5937</v>
      </c>
      <c r="B5925" t="s">
        <v>289</v>
      </c>
      <c r="C5925" t="s">
        <v>5938</v>
      </c>
      <c r="D5925" t="s">
        <v>5652</v>
      </c>
      <c r="E5925" t="s">
        <v>5850</v>
      </c>
    </row>
    <row r="5926" spans="1:5" hidden="1">
      <c r="A5926" t="s">
        <v>5983</v>
      </c>
      <c r="B5926" t="s">
        <v>501</v>
      </c>
      <c r="C5926" t="s">
        <v>5984</v>
      </c>
      <c r="D5926" t="s">
        <v>5652</v>
      </c>
      <c r="E5926" t="s">
        <v>5850</v>
      </c>
    </row>
    <row r="5927" spans="1:5" hidden="1">
      <c r="A5927" t="s">
        <v>6058</v>
      </c>
      <c r="B5927" t="s">
        <v>287</v>
      </c>
      <c r="C5927" t="s">
        <v>6059</v>
      </c>
      <c r="D5927" t="s">
        <v>5652</v>
      </c>
      <c r="E5927" t="s">
        <v>5850</v>
      </c>
    </row>
    <row r="5928" spans="1:5" hidden="1">
      <c r="A5928" t="s">
        <v>6304</v>
      </c>
      <c r="B5928" t="s">
        <v>111</v>
      </c>
      <c r="C5928" t="s">
        <v>6305</v>
      </c>
      <c r="D5928" t="s">
        <v>5652</v>
      </c>
      <c r="E5928" t="s">
        <v>5850</v>
      </c>
    </row>
    <row r="5929" spans="1:5" hidden="1">
      <c r="A5929" t="s">
        <v>6526</v>
      </c>
      <c r="B5929" t="s">
        <v>303</v>
      </c>
      <c r="C5929" t="s">
        <v>6527</v>
      </c>
      <c r="D5929" t="s">
        <v>5652</v>
      </c>
      <c r="E5929" t="s">
        <v>5850</v>
      </c>
    </row>
    <row r="5930" spans="1:5" hidden="1">
      <c r="A5930" t="s">
        <v>6612</v>
      </c>
      <c r="B5930" t="s">
        <v>441</v>
      </c>
      <c r="C5930" t="s">
        <v>6613</v>
      </c>
      <c r="D5930" t="s">
        <v>5652</v>
      </c>
      <c r="E5930" t="s">
        <v>5850</v>
      </c>
    </row>
    <row r="5931" spans="1:5" hidden="1">
      <c r="A5931" t="s">
        <v>6636</v>
      </c>
      <c r="B5931" t="s">
        <v>337</v>
      </c>
      <c r="C5931" t="s">
        <v>6637</v>
      </c>
      <c r="D5931" t="s">
        <v>5652</v>
      </c>
      <c r="E5931" t="s">
        <v>5850</v>
      </c>
    </row>
    <row r="5932" spans="1:5" hidden="1">
      <c r="A5932" t="s">
        <v>6801</v>
      </c>
      <c r="B5932" t="s">
        <v>237</v>
      </c>
      <c r="C5932" t="s">
        <v>6802</v>
      </c>
      <c r="D5932" t="s">
        <v>5652</v>
      </c>
      <c r="E5932" t="s">
        <v>5850</v>
      </c>
    </row>
    <row r="5933" spans="1:5" hidden="1">
      <c r="A5933" t="s">
        <v>6828</v>
      </c>
      <c r="B5933" t="s">
        <v>714</v>
      </c>
      <c r="C5933" t="s">
        <v>6829</v>
      </c>
      <c r="D5933" t="s">
        <v>5652</v>
      </c>
      <c r="E5933" t="s">
        <v>5850</v>
      </c>
    </row>
    <row r="5934" spans="1:5" hidden="1">
      <c r="A5934" t="s">
        <v>6993</v>
      </c>
      <c r="B5934" t="s">
        <v>413</v>
      </c>
      <c r="C5934" t="s">
        <v>6994</v>
      </c>
      <c r="D5934" t="s">
        <v>5652</v>
      </c>
      <c r="E5934" t="s">
        <v>5850</v>
      </c>
    </row>
    <row r="5935" spans="1:5" hidden="1">
      <c r="A5935" t="s">
        <v>7022</v>
      </c>
      <c r="B5935" t="s">
        <v>351</v>
      </c>
      <c r="C5935" t="s">
        <v>7023</v>
      </c>
      <c r="D5935" t="s">
        <v>5652</v>
      </c>
      <c r="E5935" t="s">
        <v>5850</v>
      </c>
    </row>
    <row r="5936" spans="1:5" hidden="1">
      <c r="A5936" t="s">
        <v>7125</v>
      </c>
      <c r="B5936" t="s">
        <v>87</v>
      </c>
      <c r="C5936" t="s">
        <v>7126</v>
      </c>
      <c r="D5936" t="s">
        <v>5652</v>
      </c>
      <c r="E5936" t="s">
        <v>5850</v>
      </c>
    </row>
    <row r="5937" spans="1:5" hidden="1">
      <c r="A5937" t="s">
        <v>7160</v>
      </c>
      <c r="B5937" t="s">
        <v>63</v>
      </c>
      <c r="C5937" t="s">
        <v>7161</v>
      </c>
      <c r="D5937" t="s">
        <v>5652</v>
      </c>
      <c r="E5937" t="s">
        <v>5850</v>
      </c>
    </row>
    <row r="5938" spans="1:5" hidden="1">
      <c r="A5938" t="s">
        <v>7205</v>
      </c>
      <c r="B5938" t="s">
        <v>463</v>
      </c>
      <c r="C5938" t="s">
        <v>7206</v>
      </c>
      <c r="D5938" t="s">
        <v>5652</v>
      </c>
      <c r="E5938" t="s">
        <v>5850</v>
      </c>
    </row>
    <row r="5939" spans="1:5" hidden="1">
      <c r="A5939" t="s">
        <v>7333</v>
      </c>
      <c r="B5939" t="s">
        <v>169</v>
      </c>
      <c r="C5939" t="s">
        <v>7334</v>
      </c>
      <c r="D5939" t="s">
        <v>5652</v>
      </c>
      <c r="E5939" t="s">
        <v>5850</v>
      </c>
    </row>
    <row r="5940" spans="1:5" hidden="1">
      <c r="A5940" t="s">
        <v>7414</v>
      </c>
      <c r="B5940" t="s">
        <v>197</v>
      </c>
      <c r="C5940" t="s">
        <v>7415</v>
      </c>
      <c r="D5940" t="s">
        <v>5652</v>
      </c>
      <c r="E5940" t="s">
        <v>5850</v>
      </c>
    </row>
    <row r="5941" spans="1:5" hidden="1">
      <c r="A5941" t="s">
        <v>7453</v>
      </c>
      <c r="B5941" t="s">
        <v>89</v>
      </c>
      <c r="C5941" t="s">
        <v>7454</v>
      </c>
      <c r="D5941" t="s">
        <v>5652</v>
      </c>
      <c r="E5941" t="s">
        <v>5850</v>
      </c>
    </row>
    <row r="5942" spans="1:5" hidden="1">
      <c r="A5942" t="s">
        <v>7823</v>
      </c>
      <c r="B5942" t="s">
        <v>813</v>
      </c>
      <c r="C5942" t="s">
        <v>7824</v>
      </c>
      <c r="D5942" t="s">
        <v>5652</v>
      </c>
      <c r="E5942" t="s">
        <v>5850</v>
      </c>
    </row>
    <row r="5943" spans="1:5" hidden="1">
      <c r="A5943" t="s">
        <v>7859</v>
      </c>
      <c r="B5943" t="s">
        <v>453</v>
      </c>
      <c r="C5943" t="s">
        <v>7860</v>
      </c>
      <c r="D5943" t="s">
        <v>5652</v>
      </c>
      <c r="E5943" t="s">
        <v>5850</v>
      </c>
    </row>
    <row r="5944" spans="1:5" hidden="1">
      <c r="A5944" t="s">
        <v>7862</v>
      </c>
      <c r="B5944" t="s">
        <v>125</v>
      </c>
      <c r="C5944" t="s">
        <v>7863</v>
      </c>
      <c r="D5944" t="s">
        <v>5652</v>
      </c>
      <c r="E5944" t="s">
        <v>5850</v>
      </c>
    </row>
    <row r="5945" spans="1:5" hidden="1">
      <c r="A5945" t="s">
        <v>7864</v>
      </c>
      <c r="B5945" t="s">
        <v>817</v>
      </c>
      <c r="C5945" t="s">
        <v>7865</v>
      </c>
      <c r="D5945" t="s">
        <v>5652</v>
      </c>
      <c r="E5945" t="s">
        <v>5850</v>
      </c>
    </row>
    <row r="5946" spans="1:5" hidden="1">
      <c r="A5946" t="s">
        <v>7915</v>
      </c>
      <c r="B5946" t="s">
        <v>477</v>
      </c>
      <c r="C5946" t="s">
        <v>7916</v>
      </c>
      <c r="D5946" t="s">
        <v>5652</v>
      </c>
      <c r="E5946" t="s">
        <v>5850</v>
      </c>
    </row>
    <row r="5947" spans="1:5" hidden="1">
      <c r="A5947" t="s">
        <v>8014</v>
      </c>
      <c r="B5947" t="s">
        <v>151</v>
      </c>
      <c r="C5947" t="s">
        <v>8015</v>
      </c>
      <c r="D5947" t="s">
        <v>5652</v>
      </c>
      <c r="E5947" t="s">
        <v>5850</v>
      </c>
    </row>
    <row r="5948" spans="1:5" hidden="1">
      <c r="A5948" t="s">
        <v>8277</v>
      </c>
      <c r="B5948" t="s">
        <v>53</v>
      </c>
      <c r="C5948" t="s">
        <v>8278</v>
      </c>
      <c r="D5948" t="s">
        <v>5652</v>
      </c>
      <c r="E5948" t="s">
        <v>5850</v>
      </c>
    </row>
    <row r="5949" spans="1:5" hidden="1">
      <c r="A5949" t="s">
        <v>8326</v>
      </c>
      <c r="B5949" t="s">
        <v>801</v>
      </c>
      <c r="C5949" t="s">
        <v>8327</v>
      </c>
      <c r="D5949" t="s">
        <v>5652</v>
      </c>
      <c r="E5949" t="s">
        <v>5850</v>
      </c>
    </row>
    <row r="5950" spans="1:5" hidden="1">
      <c r="A5950" t="s">
        <v>8333</v>
      </c>
      <c r="B5950" t="s">
        <v>805</v>
      </c>
      <c r="C5950" t="s">
        <v>8334</v>
      </c>
      <c r="D5950" t="s">
        <v>5652</v>
      </c>
      <c r="E5950" t="s">
        <v>5850</v>
      </c>
    </row>
    <row r="5951" spans="1:5" hidden="1">
      <c r="A5951" t="s">
        <v>8489</v>
      </c>
      <c r="B5951" t="s">
        <v>123</v>
      </c>
      <c r="C5951" t="s">
        <v>8490</v>
      </c>
      <c r="D5951" t="s">
        <v>5652</v>
      </c>
      <c r="E5951" t="s">
        <v>5850</v>
      </c>
    </row>
    <row r="5952" spans="1:5" hidden="1">
      <c r="A5952" t="s">
        <v>8699</v>
      </c>
      <c r="B5952" t="s">
        <v>481</v>
      </c>
      <c r="C5952" t="s">
        <v>8700</v>
      </c>
      <c r="D5952" t="s">
        <v>5652</v>
      </c>
      <c r="E5952" t="s">
        <v>5850</v>
      </c>
    </row>
    <row r="5953" spans="1:5" hidden="1">
      <c r="A5953" t="s">
        <v>8929</v>
      </c>
      <c r="B5953" t="s">
        <v>401</v>
      </c>
      <c r="C5953" t="s">
        <v>8930</v>
      </c>
      <c r="D5953" t="s">
        <v>5652</v>
      </c>
      <c r="E5953" t="s">
        <v>5850</v>
      </c>
    </row>
    <row r="5954" spans="1:5" hidden="1">
      <c r="A5954" t="s">
        <v>9071</v>
      </c>
      <c r="B5954" t="s">
        <v>630</v>
      </c>
      <c r="C5954" t="s">
        <v>9072</v>
      </c>
      <c r="D5954" t="s">
        <v>5652</v>
      </c>
      <c r="E5954" t="s">
        <v>5850</v>
      </c>
    </row>
    <row r="5955" spans="1:5" hidden="1">
      <c r="A5955" t="s">
        <v>9084</v>
      </c>
      <c r="B5955" t="s">
        <v>323</v>
      </c>
      <c r="C5955" t="s">
        <v>9085</v>
      </c>
      <c r="D5955" t="s">
        <v>5652</v>
      </c>
      <c r="E5955" t="s">
        <v>5850</v>
      </c>
    </row>
    <row r="5956" spans="1:5" hidden="1">
      <c r="A5956" t="s">
        <v>9113</v>
      </c>
      <c r="B5956" t="s">
        <v>109</v>
      </c>
      <c r="C5956" t="s">
        <v>9114</v>
      </c>
      <c r="D5956" t="s">
        <v>5652</v>
      </c>
      <c r="E5956" t="s">
        <v>5850</v>
      </c>
    </row>
    <row r="5957" spans="1:5" hidden="1">
      <c r="A5957" t="s">
        <v>9234</v>
      </c>
      <c r="B5957" t="s">
        <v>809</v>
      </c>
      <c r="C5957" t="s">
        <v>9235</v>
      </c>
      <c r="D5957" t="s">
        <v>5652</v>
      </c>
      <c r="E5957" t="s">
        <v>5850</v>
      </c>
    </row>
    <row r="5958" spans="1:5" hidden="1">
      <c r="A5958" t="s">
        <v>9344</v>
      </c>
      <c r="B5958" t="s">
        <v>864</v>
      </c>
      <c r="C5958" t="s">
        <v>9345</v>
      </c>
      <c r="D5958" t="s">
        <v>5652</v>
      </c>
      <c r="E5958" t="s">
        <v>5850</v>
      </c>
    </row>
    <row r="5959" spans="1:5" hidden="1">
      <c r="A5959" t="s">
        <v>9363</v>
      </c>
      <c r="B5959" t="s">
        <v>710</v>
      </c>
      <c r="C5959" t="s">
        <v>9364</v>
      </c>
      <c r="D5959" t="s">
        <v>5652</v>
      </c>
      <c r="E5959" t="s">
        <v>5850</v>
      </c>
    </row>
    <row r="5960" spans="1:5" hidden="1">
      <c r="A5960" t="s">
        <v>9463</v>
      </c>
      <c r="B5960" t="s">
        <v>505</v>
      </c>
      <c r="C5960" t="s">
        <v>9464</v>
      </c>
      <c r="D5960" t="s">
        <v>5652</v>
      </c>
      <c r="E5960" t="s">
        <v>5850</v>
      </c>
    </row>
    <row r="5961" spans="1:5" hidden="1">
      <c r="A5961" t="s">
        <v>9466</v>
      </c>
      <c r="B5961" t="s">
        <v>93</v>
      </c>
      <c r="C5961" t="s">
        <v>9467</v>
      </c>
      <c r="D5961" t="s">
        <v>5652</v>
      </c>
      <c r="E5961" t="s">
        <v>5850</v>
      </c>
    </row>
    <row r="5962" spans="1:5" hidden="1">
      <c r="A5962" t="s">
        <v>9548</v>
      </c>
      <c r="B5962" t="s">
        <v>175</v>
      </c>
      <c r="C5962" t="s">
        <v>9549</v>
      </c>
      <c r="D5962" t="s">
        <v>5652</v>
      </c>
      <c r="E5962" t="s">
        <v>5850</v>
      </c>
    </row>
    <row r="5963" spans="1:5" hidden="1">
      <c r="A5963" t="s">
        <v>9550</v>
      </c>
      <c r="B5963" t="s">
        <v>507</v>
      </c>
      <c r="C5963" t="s">
        <v>9551</v>
      </c>
      <c r="D5963" t="s">
        <v>5652</v>
      </c>
      <c r="E5963" t="s">
        <v>5850</v>
      </c>
    </row>
    <row r="5964" spans="1:5" hidden="1">
      <c r="A5964" t="s">
        <v>9566</v>
      </c>
      <c r="B5964" t="s">
        <v>269</v>
      </c>
      <c r="C5964" t="s">
        <v>9567</v>
      </c>
      <c r="D5964" t="s">
        <v>5652</v>
      </c>
      <c r="E5964" t="s">
        <v>5850</v>
      </c>
    </row>
    <row r="5965" spans="1:5" hidden="1">
      <c r="A5965" t="s">
        <v>9623</v>
      </c>
      <c r="B5965" t="s">
        <v>393</v>
      </c>
      <c r="C5965" t="s">
        <v>9624</v>
      </c>
      <c r="D5965" t="s">
        <v>5652</v>
      </c>
      <c r="E5965" t="s">
        <v>5850</v>
      </c>
    </row>
    <row r="5966" spans="1:5" hidden="1">
      <c r="A5966" t="s">
        <v>9681</v>
      </c>
      <c r="B5966" t="s">
        <v>399</v>
      </c>
      <c r="C5966" t="s">
        <v>9682</v>
      </c>
      <c r="D5966" t="s">
        <v>5652</v>
      </c>
      <c r="E5966" t="s">
        <v>5850</v>
      </c>
    </row>
    <row r="5967" spans="1:5" hidden="1">
      <c r="A5967" t="s">
        <v>9695</v>
      </c>
      <c r="B5967" t="s">
        <v>469</v>
      </c>
      <c r="C5967" t="s">
        <v>9696</v>
      </c>
      <c r="D5967" t="s">
        <v>5652</v>
      </c>
      <c r="E5967" t="s">
        <v>5850</v>
      </c>
    </row>
    <row r="5968" spans="1:5" hidden="1">
      <c r="A5968" t="s">
        <v>9747</v>
      </c>
      <c r="B5968" t="s">
        <v>221</v>
      </c>
      <c r="C5968" t="s">
        <v>9748</v>
      </c>
      <c r="D5968" t="s">
        <v>5652</v>
      </c>
      <c r="E5968" t="s">
        <v>5850</v>
      </c>
    </row>
    <row r="5969" spans="1:5" hidden="1">
      <c r="A5969" t="s">
        <v>9774</v>
      </c>
      <c r="B5969" t="s">
        <v>55</v>
      </c>
      <c r="C5969" t="s">
        <v>9775</v>
      </c>
      <c r="D5969" t="s">
        <v>5652</v>
      </c>
      <c r="E5969" t="s">
        <v>5850</v>
      </c>
    </row>
    <row r="5970" spans="1:5" hidden="1">
      <c r="A5970" t="s">
        <v>9794</v>
      </c>
      <c r="B5970" t="s">
        <v>387</v>
      </c>
      <c r="C5970" t="s">
        <v>9795</v>
      </c>
      <c r="D5970" t="s">
        <v>5652</v>
      </c>
      <c r="E5970" t="s">
        <v>5850</v>
      </c>
    </row>
    <row r="5971" spans="1:5" hidden="1">
      <c r="A5971" t="s">
        <v>9804</v>
      </c>
      <c r="B5971" t="s">
        <v>127</v>
      </c>
      <c r="C5971" t="s">
        <v>9805</v>
      </c>
      <c r="D5971" t="s">
        <v>5652</v>
      </c>
      <c r="E5971" t="s">
        <v>5850</v>
      </c>
    </row>
    <row r="5972" spans="1:5" hidden="1">
      <c r="A5972" t="s">
        <v>9844</v>
      </c>
      <c r="B5972" t="s">
        <v>566</v>
      </c>
      <c r="C5972" t="s">
        <v>9845</v>
      </c>
      <c r="D5972" t="s">
        <v>5652</v>
      </c>
      <c r="E5972" t="s">
        <v>5850</v>
      </c>
    </row>
    <row r="5973" spans="1:5" hidden="1">
      <c r="A5973" t="s">
        <v>9903</v>
      </c>
      <c r="B5973" t="s">
        <v>353</v>
      </c>
      <c r="C5973" t="s">
        <v>9904</v>
      </c>
      <c r="D5973" t="s">
        <v>5652</v>
      </c>
      <c r="E5973" t="s">
        <v>5850</v>
      </c>
    </row>
    <row r="5974" spans="1:5" hidden="1">
      <c r="A5974" t="s">
        <v>9911</v>
      </c>
      <c r="B5974" t="s">
        <v>61</v>
      </c>
      <c r="C5974" t="s">
        <v>9912</v>
      </c>
      <c r="D5974" t="s">
        <v>5652</v>
      </c>
      <c r="E5974" t="s">
        <v>5850</v>
      </c>
    </row>
    <row r="5975" spans="1:5" hidden="1">
      <c r="A5975" t="s">
        <v>9922</v>
      </c>
      <c r="B5975" t="s">
        <v>49</v>
      </c>
      <c r="C5975" t="s">
        <v>9923</v>
      </c>
      <c r="D5975" t="s">
        <v>5652</v>
      </c>
      <c r="E5975" t="s">
        <v>5850</v>
      </c>
    </row>
    <row r="5976" spans="1:5" hidden="1">
      <c r="A5976" t="s">
        <v>9970</v>
      </c>
      <c r="B5976" t="s">
        <v>702</v>
      </c>
      <c r="C5976" t="s">
        <v>9971</v>
      </c>
      <c r="D5976" t="s">
        <v>5652</v>
      </c>
      <c r="E5976" t="s">
        <v>5850</v>
      </c>
    </row>
    <row r="5977" spans="1:5" hidden="1">
      <c r="A5977" t="s">
        <v>9980</v>
      </c>
      <c r="B5977" t="s">
        <v>115</v>
      </c>
      <c r="C5977" t="s">
        <v>9981</v>
      </c>
      <c r="D5977" t="s">
        <v>5652</v>
      </c>
      <c r="E5977" t="s">
        <v>5850</v>
      </c>
    </row>
    <row r="5978" spans="1:5" hidden="1">
      <c r="A5978" t="s">
        <v>9996</v>
      </c>
      <c r="B5978" t="s">
        <v>403</v>
      </c>
      <c r="C5978" t="s">
        <v>9997</v>
      </c>
      <c r="D5978" t="s">
        <v>5652</v>
      </c>
      <c r="E5978" t="s">
        <v>5850</v>
      </c>
    </row>
    <row r="5979" spans="1:5" hidden="1">
      <c r="A5979" t="s">
        <v>9998</v>
      </c>
      <c r="B5979" t="s">
        <v>525</v>
      </c>
      <c r="C5979" t="s">
        <v>9999</v>
      </c>
      <c r="D5979" t="s">
        <v>5652</v>
      </c>
      <c r="E5979" t="s">
        <v>5850</v>
      </c>
    </row>
    <row r="5980" spans="1:5" hidden="1">
      <c r="A5980" t="s">
        <v>10014</v>
      </c>
      <c r="B5980" t="s">
        <v>103</v>
      </c>
      <c r="C5980" t="s">
        <v>10015</v>
      </c>
      <c r="D5980" t="s">
        <v>5652</v>
      </c>
      <c r="E5980" t="s">
        <v>5850</v>
      </c>
    </row>
    <row r="5981" spans="1:5" hidden="1">
      <c r="A5981" t="s">
        <v>10032</v>
      </c>
      <c r="B5981" t="s">
        <v>69</v>
      </c>
      <c r="C5981" t="s">
        <v>10033</v>
      </c>
      <c r="D5981" t="s">
        <v>5652</v>
      </c>
      <c r="E5981" t="s">
        <v>5850</v>
      </c>
    </row>
    <row r="5982" spans="1:5" hidden="1">
      <c r="A5982" t="s">
        <v>10129</v>
      </c>
      <c r="B5982" t="s">
        <v>385</v>
      </c>
      <c r="C5982" t="s">
        <v>10130</v>
      </c>
      <c r="D5982" t="s">
        <v>5652</v>
      </c>
      <c r="E5982" t="s">
        <v>5850</v>
      </c>
    </row>
    <row r="5983" spans="1:5" hidden="1">
      <c r="A5983" t="s">
        <v>10168</v>
      </c>
      <c r="B5983" t="s">
        <v>461</v>
      </c>
      <c r="C5983" t="s">
        <v>10169</v>
      </c>
      <c r="D5983" t="s">
        <v>5652</v>
      </c>
      <c r="E5983" t="s">
        <v>5850</v>
      </c>
    </row>
    <row r="5984" spans="1:5" hidden="1">
      <c r="A5984" t="s">
        <v>10178</v>
      </c>
      <c r="B5984" t="s">
        <v>1072</v>
      </c>
      <c r="C5984" t="s">
        <v>10179</v>
      </c>
      <c r="D5984" t="s">
        <v>5652</v>
      </c>
      <c r="E5984" t="s">
        <v>5850</v>
      </c>
    </row>
    <row r="5985" spans="1:5" hidden="1">
      <c r="A5985" t="s">
        <v>10191</v>
      </c>
      <c r="B5985" t="s">
        <v>1073</v>
      </c>
      <c r="C5985" t="s">
        <v>10192</v>
      </c>
      <c r="D5985" t="s">
        <v>5652</v>
      </c>
      <c r="E5985" t="s">
        <v>5850</v>
      </c>
    </row>
    <row r="5986" spans="1:5" hidden="1">
      <c r="A5986" t="s">
        <v>6304</v>
      </c>
      <c r="B5986" t="s">
        <v>111</v>
      </c>
      <c r="C5986" t="s">
        <v>6305</v>
      </c>
      <c r="D5986" t="s">
        <v>5655</v>
      </c>
      <c r="E5986" t="s">
        <v>6318</v>
      </c>
    </row>
    <row r="5987" spans="1:5" hidden="1">
      <c r="A5987" t="s">
        <v>6304</v>
      </c>
      <c r="B5987" t="s">
        <v>111</v>
      </c>
      <c r="C5987" t="s">
        <v>6305</v>
      </c>
      <c r="D5987" t="s">
        <v>5655</v>
      </c>
      <c r="E5987" t="s">
        <v>6319</v>
      </c>
    </row>
    <row r="5988" spans="1:5" hidden="1">
      <c r="A5988" t="s">
        <v>6262</v>
      </c>
      <c r="B5988" t="s">
        <v>339</v>
      </c>
      <c r="C5988" t="s">
        <v>6263</v>
      </c>
      <c r="D5988" t="s">
        <v>5655</v>
      </c>
      <c r="E5988" t="s">
        <v>6277</v>
      </c>
    </row>
    <row r="5989" spans="1:5" hidden="1">
      <c r="A5989" t="s">
        <v>8699</v>
      </c>
      <c r="B5989" t="s">
        <v>481</v>
      </c>
      <c r="C5989" t="s">
        <v>8700</v>
      </c>
      <c r="D5989" t="s">
        <v>5655</v>
      </c>
      <c r="E5989" t="s">
        <v>6277</v>
      </c>
    </row>
    <row r="5990" spans="1:5" hidden="1">
      <c r="A5990" t="s">
        <v>9579</v>
      </c>
      <c r="B5990" t="s">
        <v>720</v>
      </c>
      <c r="C5990" t="s">
        <v>9580</v>
      </c>
      <c r="D5990" t="s">
        <v>5655</v>
      </c>
      <c r="E5990" t="s">
        <v>6277</v>
      </c>
    </row>
    <row r="5991" spans="1:5" hidden="1">
      <c r="A5991" t="s">
        <v>9747</v>
      </c>
      <c r="B5991" t="s">
        <v>221</v>
      </c>
      <c r="C5991" t="s">
        <v>9748</v>
      </c>
      <c r="D5991" t="s">
        <v>5655</v>
      </c>
      <c r="E5991" t="s">
        <v>6277</v>
      </c>
    </row>
    <row r="5992" spans="1:5" hidden="1">
      <c r="A5992" t="s">
        <v>6285</v>
      </c>
      <c r="B5992" t="s">
        <v>632</v>
      </c>
      <c r="C5992" t="s">
        <v>6286</v>
      </c>
      <c r="D5992" t="s">
        <v>5655</v>
      </c>
      <c r="E5992" t="s">
        <v>6289</v>
      </c>
    </row>
    <row r="5993" spans="1:5" hidden="1">
      <c r="A5993" t="s">
        <v>9436</v>
      </c>
      <c r="B5993" t="s">
        <v>878</v>
      </c>
      <c r="C5993" t="s">
        <v>9437</v>
      </c>
      <c r="D5993" t="s">
        <v>5655</v>
      </c>
      <c r="E5993" t="s">
        <v>9445</v>
      </c>
    </row>
    <row r="5994" spans="1:5" hidden="1">
      <c r="A5994" t="s">
        <v>6304</v>
      </c>
      <c r="B5994" t="s">
        <v>111</v>
      </c>
      <c r="C5994" t="s">
        <v>6305</v>
      </c>
      <c r="D5994" t="s">
        <v>5652</v>
      </c>
      <c r="E5994" t="s">
        <v>6309</v>
      </c>
    </row>
    <row r="5995" spans="1:5" hidden="1">
      <c r="A5995" t="s">
        <v>6722</v>
      </c>
      <c r="B5995" t="s">
        <v>592</v>
      </c>
      <c r="C5995" t="s">
        <v>6723</v>
      </c>
      <c r="D5995" t="s">
        <v>5652</v>
      </c>
      <c r="E5995" t="s">
        <v>6309</v>
      </c>
    </row>
    <row r="5996" spans="1:5" hidden="1">
      <c r="A5996" t="s">
        <v>8346</v>
      </c>
      <c r="B5996" t="s">
        <v>807</v>
      </c>
      <c r="C5996" t="s">
        <v>8347</v>
      </c>
      <c r="D5996" t="s">
        <v>5652</v>
      </c>
      <c r="E5996" t="s">
        <v>6309</v>
      </c>
    </row>
    <row r="5997" spans="1:5" hidden="1">
      <c r="A5997" t="s">
        <v>8425</v>
      </c>
      <c r="B5997" t="s">
        <v>584</v>
      </c>
      <c r="C5997" t="s">
        <v>8426</v>
      </c>
      <c r="D5997" t="s">
        <v>5652</v>
      </c>
      <c r="E5997" t="s">
        <v>6309</v>
      </c>
    </row>
    <row r="5998" spans="1:5" hidden="1">
      <c r="A5998" t="s">
        <v>8497</v>
      </c>
      <c r="B5998" t="s">
        <v>624</v>
      </c>
      <c r="C5998" t="s">
        <v>8498</v>
      </c>
      <c r="D5998" t="s">
        <v>5652</v>
      </c>
      <c r="E5998" t="s">
        <v>6309</v>
      </c>
    </row>
    <row r="5999" spans="1:5" hidden="1">
      <c r="A5999" t="s">
        <v>8523</v>
      </c>
      <c r="B5999" t="s">
        <v>271</v>
      </c>
      <c r="C5999" t="s">
        <v>8524</v>
      </c>
      <c r="D5999" t="s">
        <v>5652</v>
      </c>
      <c r="E5999" t="s">
        <v>6309</v>
      </c>
    </row>
    <row r="6000" spans="1:5" hidden="1">
      <c r="A6000" t="s">
        <v>8640</v>
      </c>
      <c r="B6000" t="s">
        <v>738</v>
      </c>
      <c r="C6000" t="s">
        <v>8641</v>
      </c>
      <c r="D6000" t="s">
        <v>5652</v>
      </c>
      <c r="E6000" t="s">
        <v>6309</v>
      </c>
    </row>
    <row r="6001" spans="1:5" hidden="1">
      <c r="A6001" t="s">
        <v>8670</v>
      </c>
      <c r="B6001" t="s">
        <v>219</v>
      </c>
      <c r="C6001" t="s">
        <v>8671</v>
      </c>
      <c r="D6001" t="s">
        <v>5652</v>
      </c>
      <c r="E6001" t="s">
        <v>6309</v>
      </c>
    </row>
    <row r="6002" spans="1:5" hidden="1">
      <c r="A6002" t="s">
        <v>8699</v>
      </c>
      <c r="B6002" t="s">
        <v>481</v>
      </c>
      <c r="C6002" t="s">
        <v>8700</v>
      </c>
      <c r="D6002" t="s">
        <v>5652</v>
      </c>
      <c r="E6002" t="s">
        <v>6309</v>
      </c>
    </row>
    <row r="6003" spans="1:5" hidden="1">
      <c r="A6003" t="s">
        <v>8813</v>
      </c>
      <c r="B6003" t="s">
        <v>770</v>
      </c>
      <c r="C6003" t="s">
        <v>8814</v>
      </c>
      <c r="D6003" t="s">
        <v>5652</v>
      </c>
      <c r="E6003" t="s">
        <v>6309</v>
      </c>
    </row>
    <row r="6004" spans="1:5" hidden="1">
      <c r="A6004" t="s">
        <v>9037</v>
      </c>
      <c r="B6004" t="s">
        <v>664</v>
      </c>
      <c r="C6004" t="s">
        <v>9038</v>
      </c>
      <c r="D6004" t="s">
        <v>5652</v>
      </c>
      <c r="E6004" t="s">
        <v>6309</v>
      </c>
    </row>
    <row r="6005" spans="1:5" hidden="1">
      <c r="A6005" t="s">
        <v>9126</v>
      </c>
      <c r="B6005" t="s">
        <v>377</v>
      </c>
      <c r="C6005" t="s">
        <v>9127</v>
      </c>
      <c r="D6005" t="s">
        <v>5652</v>
      </c>
      <c r="E6005" t="s">
        <v>6309</v>
      </c>
    </row>
    <row r="6006" spans="1:5" hidden="1">
      <c r="A6006" t="s">
        <v>9170</v>
      </c>
      <c r="B6006" t="s">
        <v>668</v>
      </c>
      <c r="C6006" t="s">
        <v>9171</v>
      </c>
      <c r="D6006" t="s">
        <v>5652</v>
      </c>
      <c r="E6006" t="s">
        <v>6309</v>
      </c>
    </row>
    <row r="6007" spans="1:5" hidden="1">
      <c r="A6007" t="s">
        <v>9216</v>
      </c>
      <c r="B6007" t="s">
        <v>803</v>
      </c>
      <c r="C6007" t="s">
        <v>9217</v>
      </c>
      <c r="D6007" t="s">
        <v>5652</v>
      </c>
      <c r="E6007" t="s">
        <v>6309</v>
      </c>
    </row>
    <row r="6008" spans="1:5" hidden="1">
      <c r="A6008" t="s">
        <v>9236</v>
      </c>
      <c r="B6008" t="s">
        <v>253</v>
      </c>
      <c r="C6008" t="s">
        <v>9237</v>
      </c>
      <c r="D6008" t="s">
        <v>5652</v>
      </c>
      <c r="E6008" t="s">
        <v>6309</v>
      </c>
    </row>
    <row r="6009" spans="1:5" hidden="1">
      <c r="A6009" t="s">
        <v>9396</v>
      </c>
      <c r="B6009" t="s">
        <v>439</v>
      </c>
      <c r="C6009" t="s">
        <v>9397</v>
      </c>
      <c r="D6009" t="s">
        <v>5652</v>
      </c>
      <c r="E6009" t="s">
        <v>6309</v>
      </c>
    </row>
    <row r="6010" spans="1:5" hidden="1">
      <c r="A6010" t="s">
        <v>9436</v>
      </c>
      <c r="B6010" t="s">
        <v>878</v>
      </c>
      <c r="C6010" t="s">
        <v>9437</v>
      </c>
      <c r="D6010" t="s">
        <v>5652</v>
      </c>
      <c r="E6010" t="s">
        <v>6309</v>
      </c>
    </row>
    <row r="6011" spans="1:5" hidden="1">
      <c r="A6011" t="s">
        <v>9538</v>
      </c>
      <c r="B6011" t="s">
        <v>676</v>
      </c>
      <c r="C6011" t="s">
        <v>9539</v>
      </c>
      <c r="D6011" t="s">
        <v>5652</v>
      </c>
      <c r="E6011" t="s">
        <v>6309</v>
      </c>
    </row>
    <row r="6012" spans="1:5" hidden="1">
      <c r="A6012" t="s">
        <v>9573</v>
      </c>
      <c r="B6012" t="s">
        <v>918</v>
      </c>
      <c r="C6012" t="s">
        <v>9574</v>
      </c>
      <c r="D6012" t="s">
        <v>5652</v>
      </c>
      <c r="E6012" t="s">
        <v>6309</v>
      </c>
    </row>
    <row r="6013" spans="1:5" hidden="1">
      <c r="A6013" t="s">
        <v>9755</v>
      </c>
      <c r="B6013" t="s">
        <v>301</v>
      </c>
      <c r="C6013" t="s">
        <v>9756</v>
      </c>
      <c r="D6013" t="s">
        <v>5652</v>
      </c>
      <c r="E6013" t="s">
        <v>6309</v>
      </c>
    </row>
    <row r="6014" spans="1:5" hidden="1">
      <c r="A6014" t="s">
        <v>6363</v>
      </c>
      <c r="B6014" t="s">
        <v>367</v>
      </c>
      <c r="C6014" t="s">
        <v>6364</v>
      </c>
      <c r="D6014" t="s">
        <v>5655</v>
      </c>
      <c r="E6014" t="s">
        <v>6383</v>
      </c>
    </row>
    <row r="6015" spans="1:5" hidden="1">
      <c r="A6015" t="s">
        <v>8523</v>
      </c>
      <c r="B6015" t="s">
        <v>271</v>
      </c>
      <c r="C6015" t="s">
        <v>8524</v>
      </c>
      <c r="D6015" t="s">
        <v>5655</v>
      </c>
      <c r="E6015" t="s">
        <v>8540</v>
      </c>
    </row>
    <row r="6016" spans="1:5" hidden="1">
      <c r="A6016" t="s">
        <v>8929</v>
      </c>
      <c r="B6016" t="s">
        <v>401</v>
      </c>
      <c r="C6016" t="s">
        <v>8930</v>
      </c>
      <c r="D6016" t="s">
        <v>5655</v>
      </c>
      <c r="E6016" t="s">
        <v>8540</v>
      </c>
    </row>
    <row r="6017" spans="1:5" hidden="1">
      <c r="A6017" t="s">
        <v>6755</v>
      </c>
      <c r="B6017" t="s">
        <v>604</v>
      </c>
      <c r="C6017" t="s">
        <v>6756</v>
      </c>
      <c r="D6017" t="s">
        <v>5655</v>
      </c>
      <c r="E6017" t="s">
        <v>6765</v>
      </c>
    </row>
    <row r="6018" spans="1:5" hidden="1">
      <c r="A6018" t="s">
        <v>9084</v>
      </c>
      <c r="B6018" t="s">
        <v>323</v>
      </c>
      <c r="C6018" t="s">
        <v>9085</v>
      </c>
      <c r="D6018" t="s">
        <v>5655</v>
      </c>
      <c r="E6018" t="s">
        <v>6765</v>
      </c>
    </row>
    <row r="6019" spans="1:5" hidden="1">
      <c r="A6019" t="s">
        <v>9293</v>
      </c>
      <c r="B6019" t="s">
        <v>840</v>
      </c>
      <c r="C6019" t="s">
        <v>9294</v>
      </c>
      <c r="D6019" t="s">
        <v>5655</v>
      </c>
      <c r="E6019" t="s">
        <v>6765</v>
      </c>
    </row>
    <row r="6020" spans="1:5" hidden="1">
      <c r="A6020" t="s">
        <v>9859</v>
      </c>
      <c r="B6020" t="s">
        <v>319</v>
      </c>
      <c r="C6020" t="s">
        <v>9860</v>
      </c>
      <c r="D6020" t="s">
        <v>5655</v>
      </c>
      <c r="E6020" t="s">
        <v>6765</v>
      </c>
    </row>
    <row r="6021" spans="1:5" hidden="1">
      <c r="A6021" t="s">
        <v>8497</v>
      </c>
      <c r="B6021" t="s">
        <v>624</v>
      </c>
      <c r="C6021" t="s">
        <v>8498</v>
      </c>
      <c r="D6021" t="s">
        <v>5655</v>
      </c>
      <c r="E6021" t="s">
        <v>8511</v>
      </c>
    </row>
    <row r="6022" spans="1:5" hidden="1">
      <c r="A6022" t="s">
        <v>8899</v>
      </c>
      <c r="B6022" t="s">
        <v>161</v>
      </c>
      <c r="C6022" t="s">
        <v>8900</v>
      </c>
      <c r="D6022" t="s">
        <v>5655</v>
      </c>
      <c r="E6022" t="s">
        <v>8511</v>
      </c>
    </row>
    <row r="6023" spans="1:5" hidden="1">
      <c r="A6023" t="s">
        <v>8929</v>
      </c>
      <c r="B6023" t="s">
        <v>401</v>
      </c>
      <c r="C6023" t="s">
        <v>8930</v>
      </c>
      <c r="D6023" t="s">
        <v>5655</v>
      </c>
      <c r="E6023" t="s">
        <v>8511</v>
      </c>
    </row>
    <row r="6024" spans="1:5" hidden="1">
      <c r="A6024" t="s">
        <v>8929</v>
      </c>
      <c r="B6024" t="s">
        <v>401</v>
      </c>
      <c r="C6024" t="s">
        <v>8930</v>
      </c>
      <c r="D6024" t="s">
        <v>5655</v>
      </c>
      <c r="E6024" t="s">
        <v>8954</v>
      </c>
    </row>
    <row r="6025" spans="1:5" hidden="1">
      <c r="A6025" t="s">
        <v>8929</v>
      </c>
      <c r="B6025" t="s">
        <v>401</v>
      </c>
      <c r="C6025" t="s">
        <v>8930</v>
      </c>
      <c r="D6025" t="s">
        <v>5655</v>
      </c>
      <c r="E6025" t="s">
        <v>8955</v>
      </c>
    </row>
    <row r="6026" spans="1:5" hidden="1">
      <c r="A6026" t="s">
        <v>8192</v>
      </c>
      <c r="B6026" t="s">
        <v>429</v>
      </c>
      <c r="C6026" t="s">
        <v>8193</v>
      </c>
      <c r="D6026" t="s">
        <v>5655</v>
      </c>
      <c r="E6026" t="s">
        <v>8208</v>
      </c>
    </row>
    <row r="6027" spans="1:5" hidden="1">
      <c r="A6027" t="s">
        <v>8129</v>
      </c>
      <c r="B6027" t="s">
        <v>373</v>
      </c>
      <c r="C6027" t="s">
        <v>8130</v>
      </c>
      <c r="D6027" t="s">
        <v>5655</v>
      </c>
      <c r="E6027" t="s">
        <v>8137</v>
      </c>
    </row>
    <row r="6028" spans="1:5" hidden="1">
      <c r="A6028" t="s">
        <v>8141</v>
      </c>
      <c r="B6028" t="s">
        <v>728</v>
      </c>
      <c r="C6028" t="s">
        <v>8142</v>
      </c>
      <c r="D6028" t="s">
        <v>5655</v>
      </c>
      <c r="E6028" t="s">
        <v>8137</v>
      </c>
    </row>
    <row r="6029" spans="1:5" hidden="1">
      <c r="A6029" t="s">
        <v>8637</v>
      </c>
      <c r="B6029" t="s">
        <v>736</v>
      </c>
      <c r="C6029" t="s">
        <v>8638</v>
      </c>
      <c r="D6029" t="s">
        <v>5655</v>
      </c>
      <c r="E6029" t="s">
        <v>8137</v>
      </c>
    </row>
    <row r="6030" spans="1:5" hidden="1">
      <c r="A6030" t="s">
        <v>8640</v>
      </c>
      <c r="B6030" t="s">
        <v>738</v>
      </c>
      <c r="C6030" t="s">
        <v>8641</v>
      </c>
      <c r="D6030" t="s">
        <v>5655</v>
      </c>
      <c r="E6030" t="s">
        <v>8137</v>
      </c>
    </row>
    <row r="6031" spans="1:5" hidden="1">
      <c r="A6031" t="s">
        <v>9064</v>
      </c>
      <c r="B6031" t="s">
        <v>795</v>
      </c>
      <c r="C6031" t="s">
        <v>9065</v>
      </c>
      <c r="D6031" t="s">
        <v>5655</v>
      </c>
      <c r="E6031" t="s">
        <v>8137</v>
      </c>
    </row>
    <row r="6032" spans="1:5" hidden="1">
      <c r="A6032" t="s">
        <v>9126</v>
      </c>
      <c r="B6032" t="s">
        <v>377</v>
      </c>
      <c r="C6032" t="s">
        <v>9127</v>
      </c>
      <c r="D6032" t="s">
        <v>5655</v>
      </c>
      <c r="E6032" t="s">
        <v>8137</v>
      </c>
    </row>
    <row r="6033" spans="1:5" hidden="1">
      <c r="A6033" t="s">
        <v>9268</v>
      </c>
      <c r="B6033" t="s">
        <v>834</v>
      </c>
      <c r="C6033" t="s">
        <v>9269</v>
      </c>
      <c r="D6033" t="s">
        <v>5655</v>
      </c>
      <c r="E6033" t="s">
        <v>8137</v>
      </c>
    </row>
    <row r="6034" spans="1:5" hidden="1">
      <c r="A6034" t="s">
        <v>9545</v>
      </c>
      <c r="B6034" t="s">
        <v>479</v>
      </c>
      <c r="C6034" t="s">
        <v>9546</v>
      </c>
      <c r="D6034" t="s">
        <v>5655</v>
      </c>
      <c r="E6034" t="s">
        <v>8137</v>
      </c>
    </row>
    <row r="6035" spans="1:5" hidden="1">
      <c r="A6035" t="s">
        <v>6058</v>
      </c>
      <c r="B6035" t="s">
        <v>287</v>
      </c>
      <c r="C6035" t="s">
        <v>6059</v>
      </c>
      <c r="D6035" t="s">
        <v>5655</v>
      </c>
      <c r="E6035" t="s">
        <v>6087</v>
      </c>
    </row>
    <row r="6036" spans="1:5" hidden="1">
      <c r="A6036" t="s">
        <v>8071</v>
      </c>
      <c r="B6036" t="s">
        <v>556</v>
      </c>
      <c r="C6036" t="s">
        <v>8072</v>
      </c>
      <c r="D6036" t="s">
        <v>5655</v>
      </c>
      <c r="E6036" t="s">
        <v>6087</v>
      </c>
    </row>
    <row r="6037" spans="1:5" hidden="1">
      <c r="A6037" t="s">
        <v>8192</v>
      </c>
      <c r="B6037" t="s">
        <v>429</v>
      </c>
      <c r="C6037" t="s">
        <v>8193</v>
      </c>
      <c r="D6037" t="s">
        <v>5655</v>
      </c>
      <c r="E6037" t="s">
        <v>6087</v>
      </c>
    </row>
    <row r="6038" spans="1:5" hidden="1">
      <c r="A6038" t="s">
        <v>8242</v>
      </c>
      <c r="B6038" t="s">
        <v>467</v>
      </c>
      <c r="C6038" t="s">
        <v>8243</v>
      </c>
      <c r="D6038" t="s">
        <v>5655</v>
      </c>
      <c r="E6038" t="s">
        <v>6087</v>
      </c>
    </row>
    <row r="6039" spans="1:5" hidden="1">
      <c r="A6039" t="s">
        <v>8929</v>
      </c>
      <c r="B6039" t="s">
        <v>401</v>
      </c>
      <c r="C6039" t="s">
        <v>8930</v>
      </c>
      <c r="D6039" t="s">
        <v>5655</v>
      </c>
      <c r="E6039" t="s">
        <v>8956</v>
      </c>
    </row>
    <row r="6040" spans="1:5" hidden="1">
      <c r="A6040" t="s">
        <v>5829</v>
      </c>
      <c r="B6040" t="s">
        <v>119</v>
      </c>
      <c r="C6040" t="s">
        <v>5830</v>
      </c>
      <c r="D6040" t="s">
        <v>5654</v>
      </c>
      <c r="E6040" t="s">
        <v>5835</v>
      </c>
    </row>
    <row r="6041" spans="1:5" hidden="1">
      <c r="A6041" t="s">
        <v>5880</v>
      </c>
      <c r="B6041" t="s">
        <v>758</v>
      </c>
      <c r="C6041" t="s">
        <v>5881</v>
      </c>
      <c r="D6041" t="s">
        <v>5654</v>
      </c>
      <c r="E6041" t="s">
        <v>5835</v>
      </c>
    </row>
    <row r="6042" spans="1:5" hidden="1">
      <c r="A6042" t="s">
        <v>5897</v>
      </c>
      <c r="B6042" t="s">
        <v>1004</v>
      </c>
      <c r="C6042" t="s">
        <v>5898</v>
      </c>
      <c r="D6042" t="s">
        <v>5654</v>
      </c>
      <c r="E6042" t="s">
        <v>5835</v>
      </c>
    </row>
    <row r="6043" spans="1:5" hidden="1">
      <c r="A6043" t="s">
        <v>5963</v>
      </c>
      <c r="B6043" t="s">
        <v>321</v>
      </c>
      <c r="C6043" t="s">
        <v>5964</v>
      </c>
      <c r="D6043" t="s">
        <v>5654</v>
      </c>
      <c r="E6043" t="s">
        <v>5835</v>
      </c>
    </row>
    <row r="6044" spans="1:5" hidden="1">
      <c r="A6044" t="s">
        <v>6165</v>
      </c>
      <c r="B6044" t="s">
        <v>191</v>
      </c>
      <c r="C6044" t="s">
        <v>6166</v>
      </c>
      <c r="D6044" t="s">
        <v>5654</v>
      </c>
      <c r="E6044" t="s">
        <v>5835</v>
      </c>
    </row>
    <row r="6045" spans="1:5" hidden="1">
      <c r="A6045" t="s">
        <v>6212</v>
      </c>
      <c r="B6045" t="s">
        <v>582</v>
      </c>
      <c r="C6045" t="s">
        <v>6213</v>
      </c>
      <c r="D6045" t="s">
        <v>5654</v>
      </c>
      <c r="E6045" t="s">
        <v>5835</v>
      </c>
    </row>
    <row r="6046" spans="1:5" hidden="1">
      <c r="A6046" t="s">
        <v>6257</v>
      </c>
      <c r="B6046" t="s">
        <v>650</v>
      </c>
      <c r="C6046" t="s">
        <v>6258</v>
      </c>
      <c r="D6046" t="s">
        <v>5654</v>
      </c>
      <c r="E6046" t="s">
        <v>5835</v>
      </c>
    </row>
    <row r="6047" spans="1:5" hidden="1">
      <c r="A6047" t="s">
        <v>6262</v>
      </c>
      <c r="B6047" t="s">
        <v>339</v>
      </c>
      <c r="C6047" t="s">
        <v>6263</v>
      </c>
      <c r="D6047" t="s">
        <v>5654</v>
      </c>
      <c r="E6047" t="s">
        <v>5835</v>
      </c>
    </row>
    <row r="6048" spans="1:5" hidden="1">
      <c r="A6048" t="s">
        <v>6285</v>
      </c>
      <c r="B6048" t="s">
        <v>632</v>
      </c>
      <c r="C6048" t="s">
        <v>6286</v>
      </c>
      <c r="D6048" t="s">
        <v>5654</v>
      </c>
      <c r="E6048" t="s">
        <v>5835</v>
      </c>
    </row>
    <row r="6049" spans="1:5" hidden="1">
      <c r="A6049" t="s">
        <v>6304</v>
      </c>
      <c r="B6049" t="s">
        <v>111</v>
      </c>
      <c r="C6049" t="s">
        <v>6305</v>
      </c>
      <c r="D6049" t="s">
        <v>5654</v>
      </c>
      <c r="E6049" t="s">
        <v>5835</v>
      </c>
    </row>
    <row r="6050" spans="1:5" hidden="1">
      <c r="A6050" t="s">
        <v>6363</v>
      </c>
      <c r="B6050" t="s">
        <v>367</v>
      </c>
      <c r="C6050" t="s">
        <v>6364</v>
      </c>
      <c r="D6050" t="s">
        <v>5654</v>
      </c>
      <c r="E6050" t="s">
        <v>5835</v>
      </c>
    </row>
    <row r="6051" spans="1:5" hidden="1">
      <c r="A6051" t="s">
        <v>6412</v>
      </c>
      <c r="B6051" t="s">
        <v>257</v>
      </c>
      <c r="C6051" t="s">
        <v>6413</v>
      </c>
      <c r="D6051" t="s">
        <v>5654</v>
      </c>
      <c r="E6051" t="s">
        <v>5835</v>
      </c>
    </row>
    <row r="6052" spans="1:5" hidden="1">
      <c r="A6052" t="s">
        <v>6582</v>
      </c>
      <c r="B6052" t="s">
        <v>742</v>
      </c>
      <c r="C6052" t="s">
        <v>6583</v>
      </c>
      <c r="D6052" t="s">
        <v>5654</v>
      </c>
      <c r="E6052" t="s">
        <v>5835</v>
      </c>
    </row>
    <row r="6053" spans="1:5" hidden="1">
      <c r="A6053" t="s">
        <v>6688</v>
      </c>
      <c r="B6053" t="s">
        <v>503</v>
      </c>
      <c r="C6053" t="s">
        <v>6689</v>
      </c>
      <c r="D6053" t="s">
        <v>5654</v>
      </c>
      <c r="E6053" t="s">
        <v>5835</v>
      </c>
    </row>
    <row r="6054" spans="1:5" hidden="1">
      <c r="A6054" t="s">
        <v>6755</v>
      </c>
      <c r="B6054" t="s">
        <v>604</v>
      </c>
      <c r="C6054" t="s">
        <v>6756</v>
      </c>
      <c r="D6054" t="s">
        <v>5654</v>
      </c>
      <c r="E6054" t="s">
        <v>5835</v>
      </c>
    </row>
    <row r="6055" spans="1:5" hidden="1">
      <c r="A6055" t="s">
        <v>6833</v>
      </c>
      <c r="B6055" t="s">
        <v>546</v>
      </c>
      <c r="C6055" t="s">
        <v>6834</v>
      </c>
      <c r="D6055" t="s">
        <v>5654</v>
      </c>
      <c r="E6055" t="s">
        <v>5835</v>
      </c>
    </row>
    <row r="6056" spans="1:5" hidden="1">
      <c r="A6056" t="s">
        <v>6835</v>
      </c>
      <c r="B6056" t="s">
        <v>75</v>
      </c>
      <c r="C6056" t="s">
        <v>6836</v>
      </c>
      <c r="D6056" t="s">
        <v>5654</v>
      </c>
      <c r="E6056" t="s">
        <v>5835</v>
      </c>
    </row>
    <row r="6057" spans="1:5" hidden="1">
      <c r="A6057" t="s">
        <v>6840</v>
      </c>
      <c r="B6057" t="s">
        <v>642</v>
      </c>
      <c r="C6057" t="s">
        <v>6841</v>
      </c>
      <c r="D6057" t="s">
        <v>5654</v>
      </c>
      <c r="E6057" t="s">
        <v>5835</v>
      </c>
    </row>
    <row r="6058" spans="1:5" hidden="1">
      <c r="A6058" t="s">
        <v>6869</v>
      </c>
      <c r="B6058" t="s">
        <v>618</v>
      </c>
      <c r="C6058" t="s">
        <v>6870</v>
      </c>
      <c r="D6058" t="s">
        <v>5654</v>
      </c>
      <c r="E6058" t="s">
        <v>5835</v>
      </c>
    </row>
    <row r="6059" spans="1:5" hidden="1">
      <c r="A6059" t="s">
        <v>6876</v>
      </c>
      <c r="B6059" t="s">
        <v>1017</v>
      </c>
      <c r="C6059" t="s">
        <v>6877</v>
      </c>
      <c r="D6059" t="s">
        <v>5654</v>
      </c>
      <c r="E6059" t="s">
        <v>5835</v>
      </c>
    </row>
    <row r="6060" spans="1:5" hidden="1">
      <c r="A6060" t="s">
        <v>6917</v>
      </c>
      <c r="B6060" t="s">
        <v>383</v>
      </c>
      <c r="C6060" t="s">
        <v>6918</v>
      </c>
      <c r="D6060" t="s">
        <v>5654</v>
      </c>
      <c r="E6060" t="s">
        <v>5835</v>
      </c>
    </row>
    <row r="6061" spans="1:5" hidden="1">
      <c r="A6061" t="s">
        <v>6958</v>
      </c>
      <c r="B6061" t="s">
        <v>690</v>
      </c>
      <c r="C6061" t="s">
        <v>6959</v>
      </c>
      <c r="D6061" t="s">
        <v>5654</v>
      </c>
      <c r="E6061" t="s">
        <v>5835</v>
      </c>
    </row>
    <row r="6062" spans="1:5" hidden="1">
      <c r="A6062" t="s">
        <v>6963</v>
      </c>
      <c r="B6062" t="s">
        <v>652</v>
      </c>
      <c r="C6062" t="s">
        <v>6964</v>
      </c>
      <c r="D6062" t="s">
        <v>5654</v>
      </c>
      <c r="E6062" t="s">
        <v>5835</v>
      </c>
    </row>
    <row r="6063" spans="1:5" hidden="1">
      <c r="A6063" t="s">
        <v>6983</v>
      </c>
      <c r="B6063" t="s">
        <v>519</v>
      </c>
      <c r="C6063" t="s">
        <v>6984</v>
      </c>
      <c r="D6063" t="s">
        <v>5654</v>
      </c>
      <c r="E6063" t="s">
        <v>5835</v>
      </c>
    </row>
    <row r="6064" spans="1:5" hidden="1">
      <c r="A6064" t="s">
        <v>6993</v>
      </c>
      <c r="B6064" t="s">
        <v>413</v>
      </c>
      <c r="C6064" t="s">
        <v>6994</v>
      </c>
      <c r="D6064" t="s">
        <v>5654</v>
      </c>
      <c r="E6064" t="s">
        <v>5835</v>
      </c>
    </row>
    <row r="6065" spans="1:5" hidden="1">
      <c r="A6065" t="s">
        <v>7275</v>
      </c>
      <c r="B6065" t="s">
        <v>1028</v>
      </c>
      <c r="C6065" t="s">
        <v>7276</v>
      </c>
      <c r="D6065" t="s">
        <v>5654</v>
      </c>
      <c r="E6065" t="s">
        <v>5835</v>
      </c>
    </row>
    <row r="6066" spans="1:5" hidden="1">
      <c r="A6066" t="s">
        <v>7484</v>
      </c>
      <c r="B6066" t="s">
        <v>1033</v>
      </c>
      <c r="C6066" t="s">
        <v>7485</v>
      </c>
      <c r="D6066" t="s">
        <v>5654</v>
      </c>
      <c r="E6066" t="s">
        <v>5835</v>
      </c>
    </row>
    <row r="6067" spans="1:5" hidden="1">
      <c r="A6067" t="s">
        <v>7570</v>
      </c>
      <c r="B6067" t="s">
        <v>811</v>
      </c>
      <c r="C6067" t="s">
        <v>7571</v>
      </c>
      <c r="D6067" t="s">
        <v>5654</v>
      </c>
      <c r="E6067" t="s">
        <v>5835</v>
      </c>
    </row>
    <row r="6068" spans="1:5" hidden="1">
      <c r="A6068" t="s">
        <v>7703</v>
      </c>
      <c r="B6068" t="s">
        <v>433</v>
      </c>
      <c r="C6068" t="s">
        <v>7704</v>
      </c>
      <c r="D6068" t="s">
        <v>5654</v>
      </c>
      <c r="E6068" t="s">
        <v>5835</v>
      </c>
    </row>
    <row r="6069" spans="1:5" hidden="1">
      <c r="A6069" t="s">
        <v>7724</v>
      </c>
      <c r="B6069" t="s">
        <v>515</v>
      </c>
      <c r="C6069" t="s">
        <v>7725</v>
      </c>
      <c r="D6069" t="s">
        <v>5654</v>
      </c>
      <c r="E6069" t="s">
        <v>5835</v>
      </c>
    </row>
    <row r="6070" spans="1:5" hidden="1">
      <c r="A6070" t="s">
        <v>7729</v>
      </c>
      <c r="B6070" t="s">
        <v>1034</v>
      </c>
      <c r="C6070" t="s">
        <v>7730</v>
      </c>
      <c r="D6070" t="s">
        <v>5654</v>
      </c>
      <c r="E6070" t="s">
        <v>5835</v>
      </c>
    </row>
    <row r="6071" spans="1:5" hidden="1">
      <c r="A6071" t="s">
        <v>7736</v>
      </c>
      <c r="B6071" t="s">
        <v>846</v>
      </c>
      <c r="C6071" t="s">
        <v>7737</v>
      </c>
      <c r="D6071" t="s">
        <v>5654</v>
      </c>
      <c r="E6071" t="s">
        <v>5835</v>
      </c>
    </row>
    <row r="6072" spans="1:5" hidden="1">
      <c r="A6072" t="s">
        <v>7740</v>
      </c>
      <c r="B6072" t="s">
        <v>848</v>
      </c>
      <c r="C6072" t="s">
        <v>7741</v>
      </c>
      <c r="D6072" t="s">
        <v>5654</v>
      </c>
      <c r="E6072" t="s">
        <v>5835</v>
      </c>
    </row>
    <row r="6073" spans="1:5" hidden="1">
      <c r="A6073" t="s">
        <v>7749</v>
      </c>
      <c r="B6073" t="s">
        <v>1035</v>
      </c>
      <c r="C6073" t="s">
        <v>7750</v>
      </c>
      <c r="D6073" t="s">
        <v>5654</v>
      </c>
      <c r="E6073" t="s">
        <v>5835</v>
      </c>
    </row>
    <row r="6074" spans="1:5" hidden="1">
      <c r="A6074" t="s">
        <v>7758</v>
      </c>
      <c r="B6074" t="s">
        <v>1036</v>
      </c>
      <c r="C6074" t="s">
        <v>7759</v>
      </c>
      <c r="D6074" t="s">
        <v>5654</v>
      </c>
      <c r="E6074" t="s">
        <v>5835</v>
      </c>
    </row>
    <row r="6075" spans="1:5" hidden="1">
      <c r="A6075" t="s">
        <v>7766</v>
      </c>
      <c r="B6075" t="s">
        <v>205</v>
      </c>
      <c r="C6075" t="s">
        <v>7767</v>
      </c>
      <c r="D6075" t="s">
        <v>5654</v>
      </c>
      <c r="E6075" t="s">
        <v>5835</v>
      </c>
    </row>
    <row r="6076" spans="1:5" hidden="1">
      <c r="A6076" t="s">
        <v>7768</v>
      </c>
      <c r="B6076" t="s">
        <v>343</v>
      </c>
      <c r="C6076" t="s">
        <v>7769</v>
      </c>
      <c r="D6076" t="s">
        <v>5654</v>
      </c>
      <c r="E6076" t="s">
        <v>5835</v>
      </c>
    </row>
    <row r="6077" spans="1:5" hidden="1">
      <c r="A6077" t="s">
        <v>7773</v>
      </c>
      <c r="B6077" t="s">
        <v>179</v>
      </c>
      <c r="C6077" t="s">
        <v>7774</v>
      </c>
      <c r="D6077" t="s">
        <v>5654</v>
      </c>
      <c r="E6077" t="s">
        <v>5835</v>
      </c>
    </row>
    <row r="6078" spans="1:5" hidden="1">
      <c r="A6078" t="s">
        <v>7819</v>
      </c>
      <c r="B6078" t="s">
        <v>51</v>
      </c>
      <c r="C6078" t="s">
        <v>7820</v>
      </c>
      <c r="D6078" t="s">
        <v>5654</v>
      </c>
      <c r="E6078" t="s">
        <v>5835</v>
      </c>
    </row>
    <row r="6079" spans="1:5" hidden="1">
      <c r="A6079" t="s">
        <v>7833</v>
      </c>
      <c r="B6079" t="s">
        <v>417</v>
      </c>
      <c r="C6079" t="s">
        <v>7834</v>
      </c>
      <c r="D6079" t="s">
        <v>5654</v>
      </c>
      <c r="E6079" t="s">
        <v>5835</v>
      </c>
    </row>
    <row r="6080" spans="1:5" hidden="1">
      <c r="A6080" t="s">
        <v>7864</v>
      </c>
      <c r="B6080" t="s">
        <v>817</v>
      </c>
      <c r="C6080" t="s">
        <v>7865</v>
      </c>
      <c r="D6080" t="s">
        <v>5654</v>
      </c>
      <c r="E6080" t="s">
        <v>5835</v>
      </c>
    </row>
    <row r="6081" spans="1:5" hidden="1">
      <c r="A6081" t="s">
        <v>7876</v>
      </c>
      <c r="B6081" t="s">
        <v>1037</v>
      </c>
      <c r="C6081" t="s">
        <v>7877</v>
      </c>
      <c r="D6081" t="s">
        <v>5654</v>
      </c>
      <c r="E6081" t="s">
        <v>5835</v>
      </c>
    </row>
    <row r="6082" spans="1:5" hidden="1">
      <c r="A6082" t="s">
        <v>7880</v>
      </c>
      <c r="B6082" t="s">
        <v>634</v>
      </c>
      <c r="C6082" t="s">
        <v>5582</v>
      </c>
      <c r="D6082" t="s">
        <v>5654</v>
      </c>
      <c r="E6082" t="s">
        <v>5835</v>
      </c>
    </row>
    <row r="6083" spans="1:5" hidden="1">
      <c r="A6083" t="s">
        <v>7881</v>
      </c>
      <c r="B6083" t="s">
        <v>247</v>
      </c>
      <c r="C6083" t="s">
        <v>7882</v>
      </c>
      <c r="D6083" t="s">
        <v>5654</v>
      </c>
      <c r="E6083" t="s">
        <v>5835</v>
      </c>
    </row>
    <row r="6084" spans="1:5" hidden="1">
      <c r="A6084" t="s">
        <v>7886</v>
      </c>
      <c r="B6084" t="s">
        <v>570</v>
      </c>
      <c r="C6084" t="s">
        <v>7887</v>
      </c>
      <c r="D6084" t="s">
        <v>5654</v>
      </c>
      <c r="E6084" t="s">
        <v>5835</v>
      </c>
    </row>
    <row r="6085" spans="1:5" hidden="1">
      <c r="A6085" t="s">
        <v>7991</v>
      </c>
      <c r="B6085" t="s">
        <v>858</v>
      </c>
      <c r="C6085" t="s">
        <v>7992</v>
      </c>
      <c r="D6085" t="s">
        <v>5654</v>
      </c>
      <c r="E6085" t="s">
        <v>5835</v>
      </c>
    </row>
    <row r="6086" spans="1:5" hidden="1">
      <c r="A6086" t="s">
        <v>8014</v>
      </c>
      <c r="B6086" t="s">
        <v>151</v>
      </c>
      <c r="C6086" t="s">
        <v>8015</v>
      </c>
      <c r="D6086" t="s">
        <v>5654</v>
      </c>
      <c r="E6086" t="s">
        <v>5835</v>
      </c>
    </row>
    <row r="6087" spans="1:5" hidden="1">
      <c r="A6087" t="s">
        <v>8018</v>
      </c>
      <c r="B6087" t="s">
        <v>105</v>
      </c>
      <c r="C6087" t="s">
        <v>8019</v>
      </c>
      <c r="D6087" t="s">
        <v>5654</v>
      </c>
      <c r="E6087" t="s">
        <v>5835</v>
      </c>
    </row>
    <row r="6088" spans="1:5" hidden="1">
      <c r="A6088" t="s">
        <v>8071</v>
      </c>
      <c r="B6088" t="s">
        <v>556</v>
      </c>
      <c r="C6088" t="s">
        <v>8072</v>
      </c>
      <c r="D6088" t="s">
        <v>5654</v>
      </c>
      <c r="E6088" t="s">
        <v>5835</v>
      </c>
    </row>
    <row r="6089" spans="1:5" hidden="1">
      <c r="A6089" t="s">
        <v>8110</v>
      </c>
      <c r="B6089" t="s">
        <v>283</v>
      </c>
      <c r="C6089" t="s">
        <v>8111</v>
      </c>
      <c r="D6089" t="s">
        <v>5654</v>
      </c>
      <c r="E6089" t="s">
        <v>5835</v>
      </c>
    </row>
    <row r="6090" spans="1:5" hidden="1">
      <c r="A6090" t="s">
        <v>8119</v>
      </c>
      <c r="B6090" t="s">
        <v>726</v>
      </c>
      <c r="C6090" t="s">
        <v>8120</v>
      </c>
      <c r="D6090" t="s">
        <v>5654</v>
      </c>
      <c r="E6090" t="s">
        <v>5835</v>
      </c>
    </row>
    <row r="6091" spans="1:5" hidden="1">
      <c r="A6091" t="s">
        <v>8129</v>
      </c>
      <c r="B6091" t="s">
        <v>373</v>
      </c>
      <c r="C6091" t="s">
        <v>8130</v>
      </c>
      <c r="D6091" t="s">
        <v>5654</v>
      </c>
      <c r="E6091" t="s">
        <v>5835</v>
      </c>
    </row>
    <row r="6092" spans="1:5" hidden="1">
      <c r="A6092" t="s">
        <v>8141</v>
      </c>
      <c r="B6092" t="s">
        <v>728</v>
      </c>
      <c r="C6092" t="s">
        <v>8142</v>
      </c>
      <c r="D6092" t="s">
        <v>5654</v>
      </c>
      <c r="E6092" t="s">
        <v>5835</v>
      </c>
    </row>
    <row r="6093" spans="1:5" hidden="1">
      <c r="A6093" t="s">
        <v>8159</v>
      </c>
      <c r="B6093" t="s">
        <v>483</v>
      </c>
      <c r="C6093" t="s">
        <v>8160</v>
      </c>
      <c r="D6093" t="s">
        <v>5654</v>
      </c>
      <c r="E6093" t="s">
        <v>5835</v>
      </c>
    </row>
    <row r="6094" spans="1:5" hidden="1">
      <c r="A6094" t="s">
        <v>8180</v>
      </c>
      <c r="B6094" t="s">
        <v>513</v>
      </c>
      <c r="C6094" t="s">
        <v>8181</v>
      </c>
      <c r="D6094" t="s">
        <v>5654</v>
      </c>
      <c r="E6094" t="s">
        <v>5835</v>
      </c>
    </row>
    <row r="6095" spans="1:5" hidden="1">
      <c r="A6095" t="s">
        <v>8188</v>
      </c>
      <c r="B6095" t="s">
        <v>371</v>
      </c>
      <c r="C6095" t="s">
        <v>8189</v>
      </c>
      <c r="D6095" t="s">
        <v>5654</v>
      </c>
      <c r="E6095" t="s">
        <v>5835</v>
      </c>
    </row>
    <row r="6096" spans="1:5" hidden="1">
      <c r="A6096" t="s">
        <v>8192</v>
      </c>
      <c r="B6096" t="s">
        <v>429</v>
      </c>
      <c r="C6096" t="s">
        <v>8193</v>
      </c>
      <c r="D6096" t="s">
        <v>5654</v>
      </c>
      <c r="E6096" t="s">
        <v>5835</v>
      </c>
    </row>
    <row r="6097" spans="1:5" hidden="1">
      <c r="A6097" t="s">
        <v>8229</v>
      </c>
      <c r="B6097" t="s">
        <v>459</v>
      </c>
      <c r="C6097" t="s">
        <v>8230</v>
      </c>
      <c r="D6097" t="s">
        <v>5654</v>
      </c>
      <c r="E6097" t="s">
        <v>5835</v>
      </c>
    </row>
    <row r="6098" spans="1:5" hidden="1">
      <c r="A6098" t="s">
        <v>8242</v>
      </c>
      <c r="B6098" t="s">
        <v>467</v>
      </c>
      <c r="C6098" t="s">
        <v>8243</v>
      </c>
      <c r="D6098" t="s">
        <v>5654</v>
      </c>
      <c r="E6098" t="s">
        <v>5835</v>
      </c>
    </row>
    <row r="6099" spans="1:5" hidden="1">
      <c r="A6099" t="s">
        <v>8326</v>
      </c>
      <c r="B6099" t="s">
        <v>801</v>
      </c>
      <c r="C6099" t="s">
        <v>8327</v>
      </c>
      <c r="D6099" t="s">
        <v>5654</v>
      </c>
      <c r="E6099" t="s">
        <v>5835</v>
      </c>
    </row>
    <row r="6100" spans="1:5" hidden="1">
      <c r="A6100" t="s">
        <v>8330</v>
      </c>
      <c r="B6100" t="s">
        <v>1044</v>
      </c>
      <c r="C6100" t="s">
        <v>8331</v>
      </c>
      <c r="D6100" t="s">
        <v>5654</v>
      </c>
      <c r="E6100" t="s">
        <v>5835</v>
      </c>
    </row>
    <row r="6101" spans="1:5" hidden="1">
      <c r="A6101" t="s">
        <v>8333</v>
      </c>
      <c r="B6101" t="s">
        <v>805</v>
      </c>
      <c r="C6101" t="s">
        <v>8334</v>
      </c>
      <c r="D6101" t="s">
        <v>5654</v>
      </c>
      <c r="E6101" t="s">
        <v>5835</v>
      </c>
    </row>
    <row r="6102" spans="1:5" hidden="1">
      <c r="A6102" t="s">
        <v>8337</v>
      </c>
      <c r="B6102" t="s">
        <v>277</v>
      </c>
      <c r="C6102" t="s">
        <v>8338</v>
      </c>
      <c r="D6102" t="s">
        <v>5654</v>
      </c>
      <c r="E6102" t="s">
        <v>5835</v>
      </c>
    </row>
    <row r="6103" spans="1:5" hidden="1">
      <c r="A6103" t="s">
        <v>8342</v>
      </c>
      <c r="B6103" t="s">
        <v>299</v>
      </c>
      <c r="C6103" t="s">
        <v>8343</v>
      </c>
      <c r="D6103" t="s">
        <v>5654</v>
      </c>
      <c r="E6103" t="s">
        <v>5835</v>
      </c>
    </row>
    <row r="6104" spans="1:5" hidden="1">
      <c r="A6104" t="s">
        <v>8416</v>
      </c>
      <c r="B6104" t="s">
        <v>117</v>
      </c>
      <c r="C6104" t="s">
        <v>8417</v>
      </c>
      <c r="D6104" t="s">
        <v>5654</v>
      </c>
      <c r="E6104" t="s">
        <v>5835</v>
      </c>
    </row>
    <row r="6105" spans="1:5" hidden="1">
      <c r="A6105" t="s">
        <v>8492</v>
      </c>
      <c r="B6105" t="s">
        <v>227</v>
      </c>
      <c r="C6105" t="s">
        <v>8493</v>
      </c>
      <c r="D6105" t="s">
        <v>5654</v>
      </c>
      <c r="E6105" t="s">
        <v>5835</v>
      </c>
    </row>
    <row r="6106" spans="1:5" hidden="1">
      <c r="A6106" t="s">
        <v>8495</v>
      </c>
      <c r="B6106" t="s">
        <v>552</v>
      </c>
      <c r="C6106" t="s">
        <v>8496</v>
      </c>
      <c r="D6106" t="s">
        <v>5654</v>
      </c>
      <c r="E6106" t="s">
        <v>5835</v>
      </c>
    </row>
    <row r="6107" spans="1:5" hidden="1">
      <c r="A6107" t="s">
        <v>8497</v>
      </c>
      <c r="B6107" t="s">
        <v>624</v>
      </c>
      <c r="C6107" t="s">
        <v>8498</v>
      </c>
      <c r="D6107" t="s">
        <v>5654</v>
      </c>
      <c r="E6107" t="s">
        <v>5835</v>
      </c>
    </row>
    <row r="6108" spans="1:5" hidden="1">
      <c r="A6108" t="s">
        <v>8523</v>
      </c>
      <c r="B6108" t="s">
        <v>271</v>
      </c>
      <c r="C6108" t="s">
        <v>8524</v>
      </c>
      <c r="D6108" t="s">
        <v>5654</v>
      </c>
      <c r="E6108" t="s">
        <v>5835</v>
      </c>
    </row>
    <row r="6109" spans="1:5" hidden="1">
      <c r="A6109" t="s">
        <v>8553</v>
      </c>
      <c r="B6109" t="s">
        <v>901</v>
      </c>
      <c r="C6109" t="s">
        <v>8554</v>
      </c>
      <c r="D6109" t="s">
        <v>5654</v>
      </c>
      <c r="E6109" t="s">
        <v>5835</v>
      </c>
    </row>
    <row r="6110" spans="1:5" hidden="1">
      <c r="A6110" t="s">
        <v>8637</v>
      </c>
      <c r="B6110" t="s">
        <v>736</v>
      </c>
      <c r="C6110" t="s">
        <v>8638</v>
      </c>
      <c r="D6110" t="s">
        <v>5654</v>
      </c>
      <c r="E6110" t="s">
        <v>5835</v>
      </c>
    </row>
    <row r="6111" spans="1:5" hidden="1">
      <c r="A6111" t="s">
        <v>8640</v>
      </c>
      <c r="B6111" t="s">
        <v>738</v>
      </c>
      <c r="C6111" t="s">
        <v>8641</v>
      </c>
      <c r="D6111" t="s">
        <v>5654</v>
      </c>
      <c r="E6111" t="s">
        <v>5835</v>
      </c>
    </row>
    <row r="6112" spans="1:5" hidden="1">
      <c r="A6112" t="s">
        <v>8670</v>
      </c>
      <c r="B6112" t="s">
        <v>219</v>
      </c>
      <c r="C6112" t="s">
        <v>8671</v>
      </c>
      <c r="D6112" t="s">
        <v>5654</v>
      </c>
      <c r="E6112" t="s">
        <v>5835</v>
      </c>
    </row>
    <row r="6113" spans="1:5" hidden="1">
      <c r="A6113" t="s">
        <v>8680</v>
      </c>
      <c r="B6113" t="s">
        <v>79</v>
      </c>
      <c r="C6113" t="s">
        <v>8681</v>
      </c>
      <c r="D6113" t="s">
        <v>5654</v>
      </c>
      <c r="E6113" t="s">
        <v>5835</v>
      </c>
    </row>
    <row r="6114" spans="1:5" hidden="1">
      <c r="A6114" t="s">
        <v>9037</v>
      </c>
      <c r="B6114" t="s">
        <v>664</v>
      </c>
      <c r="C6114" t="s">
        <v>9038</v>
      </c>
      <c r="D6114" t="s">
        <v>5654</v>
      </c>
      <c r="E6114" t="s">
        <v>5835</v>
      </c>
    </row>
    <row r="6115" spans="1:5" hidden="1">
      <c r="A6115" t="s">
        <v>9106</v>
      </c>
      <c r="B6115" t="s">
        <v>560</v>
      </c>
      <c r="C6115" t="s">
        <v>9107</v>
      </c>
      <c r="D6115" t="s">
        <v>5654</v>
      </c>
      <c r="E6115" t="s">
        <v>5835</v>
      </c>
    </row>
    <row r="6116" spans="1:5" hidden="1">
      <c r="A6116" t="s">
        <v>9113</v>
      </c>
      <c r="B6116" t="s">
        <v>109</v>
      </c>
      <c r="C6116" t="s">
        <v>9114</v>
      </c>
      <c r="D6116" t="s">
        <v>5654</v>
      </c>
      <c r="E6116" t="s">
        <v>5835</v>
      </c>
    </row>
    <row r="6117" spans="1:5" hidden="1">
      <c r="A6117" t="s">
        <v>9126</v>
      </c>
      <c r="B6117" t="s">
        <v>377</v>
      </c>
      <c r="C6117" t="s">
        <v>9127</v>
      </c>
      <c r="D6117" t="s">
        <v>5654</v>
      </c>
      <c r="E6117" t="s">
        <v>5835</v>
      </c>
    </row>
    <row r="6118" spans="1:5" hidden="1">
      <c r="A6118" t="s">
        <v>9180</v>
      </c>
      <c r="B6118" t="s">
        <v>313</v>
      </c>
      <c r="C6118" t="s">
        <v>9181</v>
      </c>
      <c r="D6118" t="s">
        <v>5654</v>
      </c>
      <c r="E6118" t="s">
        <v>5835</v>
      </c>
    </row>
    <row r="6119" spans="1:5" hidden="1">
      <c r="A6119" t="s">
        <v>9231</v>
      </c>
      <c r="B6119" t="s">
        <v>1049</v>
      </c>
      <c r="C6119" t="s">
        <v>9232</v>
      </c>
      <c r="D6119" t="s">
        <v>5654</v>
      </c>
      <c r="E6119" t="s">
        <v>5835</v>
      </c>
    </row>
    <row r="6120" spans="1:5" hidden="1">
      <c r="A6120" t="s">
        <v>9293</v>
      </c>
      <c r="B6120" t="s">
        <v>840</v>
      </c>
      <c r="C6120" t="s">
        <v>9294</v>
      </c>
      <c r="D6120" t="s">
        <v>5654</v>
      </c>
      <c r="E6120" t="s">
        <v>5835</v>
      </c>
    </row>
    <row r="6121" spans="1:5" hidden="1">
      <c r="A6121" t="s">
        <v>9457</v>
      </c>
      <c r="B6121" t="s">
        <v>882</v>
      </c>
      <c r="C6121" t="s">
        <v>9458</v>
      </c>
      <c r="D6121" t="s">
        <v>5654</v>
      </c>
      <c r="E6121" t="s">
        <v>5835</v>
      </c>
    </row>
    <row r="6122" spans="1:5" hidden="1">
      <c r="A6122" t="s">
        <v>9535</v>
      </c>
      <c r="B6122" t="s">
        <v>626</v>
      </c>
      <c r="C6122" t="s">
        <v>9536</v>
      </c>
      <c r="D6122" t="s">
        <v>5654</v>
      </c>
      <c r="E6122" t="s">
        <v>5835</v>
      </c>
    </row>
    <row r="6123" spans="1:5" hidden="1">
      <c r="A6123" t="s">
        <v>9550</v>
      </c>
      <c r="B6123" t="s">
        <v>507</v>
      </c>
      <c r="C6123" t="s">
        <v>9551</v>
      </c>
      <c r="D6123" t="s">
        <v>5654</v>
      </c>
      <c r="E6123" t="s">
        <v>5835</v>
      </c>
    </row>
    <row r="6124" spans="1:5" hidden="1">
      <c r="A6124" t="s">
        <v>9602</v>
      </c>
      <c r="B6124" t="s">
        <v>608</v>
      </c>
      <c r="C6124" t="s">
        <v>9603</v>
      </c>
      <c r="D6124" t="s">
        <v>5654</v>
      </c>
      <c r="E6124" t="s">
        <v>5835</v>
      </c>
    </row>
    <row r="6125" spans="1:5" hidden="1">
      <c r="A6125" t="s">
        <v>9641</v>
      </c>
      <c r="B6125" t="s">
        <v>754</v>
      </c>
      <c r="C6125" t="s">
        <v>9642</v>
      </c>
      <c r="D6125" t="s">
        <v>5654</v>
      </c>
      <c r="E6125" t="s">
        <v>5835</v>
      </c>
    </row>
    <row r="6126" spans="1:5" hidden="1">
      <c r="A6126" t="s">
        <v>9780</v>
      </c>
      <c r="B6126" t="s">
        <v>1059</v>
      </c>
      <c r="C6126" t="s">
        <v>9781</v>
      </c>
      <c r="D6126" t="s">
        <v>5654</v>
      </c>
      <c r="E6126" t="s">
        <v>5835</v>
      </c>
    </row>
    <row r="6127" spans="1:5" hidden="1">
      <c r="A6127" t="s">
        <v>9844</v>
      </c>
      <c r="B6127" t="s">
        <v>566</v>
      </c>
      <c r="C6127" t="s">
        <v>9845</v>
      </c>
      <c r="D6127" t="s">
        <v>5654</v>
      </c>
      <c r="E6127" t="s">
        <v>5835</v>
      </c>
    </row>
    <row r="6128" spans="1:5" hidden="1">
      <c r="A6128" t="s">
        <v>9897</v>
      </c>
      <c r="B6128" t="s">
        <v>620</v>
      </c>
      <c r="C6128" t="s">
        <v>9898</v>
      </c>
      <c r="D6128" t="s">
        <v>5654</v>
      </c>
      <c r="E6128" t="s">
        <v>5835</v>
      </c>
    </row>
    <row r="6129" spans="1:5" hidden="1">
      <c r="A6129" t="s">
        <v>9929</v>
      </c>
      <c r="B6129" t="s">
        <v>897</v>
      </c>
      <c r="C6129" t="s">
        <v>9930</v>
      </c>
      <c r="D6129" t="s">
        <v>5654</v>
      </c>
      <c r="E6129" t="s">
        <v>5835</v>
      </c>
    </row>
    <row r="6130" spans="1:5" hidden="1">
      <c r="A6130" t="s">
        <v>9931</v>
      </c>
      <c r="B6130" t="s">
        <v>457</v>
      </c>
      <c r="C6130" t="s">
        <v>9932</v>
      </c>
      <c r="D6130" t="s">
        <v>5654</v>
      </c>
      <c r="E6130" t="s">
        <v>5835</v>
      </c>
    </row>
    <row r="6131" spans="1:5" hidden="1">
      <c r="A6131" t="s">
        <v>9933</v>
      </c>
      <c r="B6131" t="s">
        <v>899</v>
      </c>
      <c r="C6131" t="s">
        <v>9934</v>
      </c>
      <c r="D6131" t="s">
        <v>5654</v>
      </c>
      <c r="E6131" t="s">
        <v>5835</v>
      </c>
    </row>
    <row r="6132" spans="1:5" hidden="1">
      <c r="A6132" t="s">
        <v>9937</v>
      </c>
      <c r="B6132" t="s">
        <v>654</v>
      </c>
      <c r="C6132" t="s">
        <v>9938</v>
      </c>
      <c r="D6132" t="s">
        <v>5654</v>
      </c>
      <c r="E6132" t="s">
        <v>5835</v>
      </c>
    </row>
    <row r="6133" spans="1:5" hidden="1">
      <c r="A6133" t="s">
        <v>10060</v>
      </c>
      <c r="B6133" t="s">
        <v>1070</v>
      </c>
      <c r="C6133" t="s">
        <v>10061</v>
      </c>
      <c r="D6133" t="s">
        <v>5654</v>
      </c>
      <c r="E6133" t="s">
        <v>5835</v>
      </c>
    </row>
    <row r="6134" spans="1:5" hidden="1">
      <c r="A6134" t="s">
        <v>10065</v>
      </c>
      <c r="B6134" t="s">
        <v>437</v>
      </c>
      <c r="C6134" t="s">
        <v>10066</v>
      </c>
      <c r="D6134" t="s">
        <v>5654</v>
      </c>
      <c r="E6134" t="s">
        <v>5835</v>
      </c>
    </row>
    <row r="6135" spans="1:5" hidden="1">
      <c r="A6135" t="s">
        <v>10207</v>
      </c>
      <c r="B6135" t="s">
        <v>1074</v>
      </c>
      <c r="C6135" t="s">
        <v>10208</v>
      </c>
      <c r="D6135" t="s">
        <v>5654</v>
      </c>
      <c r="E6135" t="s">
        <v>5835</v>
      </c>
    </row>
    <row r="6136" spans="1:5" hidden="1">
      <c r="A6136" t="s">
        <v>10213</v>
      </c>
      <c r="B6136" t="s">
        <v>327</v>
      </c>
      <c r="C6136" t="s">
        <v>10214</v>
      </c>
      <c r="D6136" t="s">
        <v>5654</v>
      </c>
      <c r="E6136" t="s">
        <v>5835</v>
      </c>
    </row>
    <row r="6137" spans="1:5" hidden="1">
      <c r="A6137" t="s">
        <v>10220</v>
      </c>
      <c r="B6137" t="s">
        <v>285</v>
      </c>
      <c r="C6137" t="s">
        <v>10221</v>
      </c>
      <c r="D6137" t="s">
        <v>5654</v>
      </c>
      <c r="E6137" t="s">
        <v>5835</v>
      </c>
    </row>
    <row r="6138" spans="1:5" hidden="1">
      <c r="A6138" t="s">
        <v>10223</v>
      </c>
      <c r="B6138" t="s">
        <v>91</v>
      </c>
      <c r="C6138" t="s">
        <v>10224</v>
      </c>
      <c r="D6138" t="s">
        <v>5654</v>
      </c>
      <c r="E6138" t="s">
        <v>5835</v>
      </c>
    </row>
    <row r="6139" spans="1:5" hidden="1">
      <c r="A6139" t="s">
        <v>9363</v>
      </c>
      <c r="B6139" t="s">
        <v>710</v>
      </c>
      <c r="C6139" t="s">
        <v>9364</v>
      </c>
      <c r="D6139" t="s">
        <v>5655</v>
      </c>
      <c r="E6139" t="s">
        <v>9375</v>
      </c>
    </row>
    <row r="6140" spans="1:5" hidden="1">
      <c r="A6140" t="s">
        <v>9344</v>
      </c>
      <c r="B6140" t="s">
        <v>864</v>
      </c>
      <c r="C6140" t="s">
        <v>9345</v>
      </c>
      <c r="D6140" t="s">
        <v>5655</v>
      </c>
      <c r="E6140" t="s">
        <v>9356</v>
      </c>
    </row>
    <row r="6141" spans="1:5" hidden="1">
      <c r="A6141" t="s">
        <v>9363</v>
      </c>
      <c r="B6141" t="s">
        <v>710</v>
      </c>
      <c r="C6141" t="s">
        <v>9364</v>
      </c>
      <c r="D6141" t="s">
        <v>5655</v>
      </c>
      <c r="E6141" t="s">
        <v>9356</v>
      </c>
    </row>
    <row r="6142" spans="1:5" hidden="1">
      <c r="A6142" t="s">
        <v>9363</v>
      </c>
      <c r="B6142" t="s">
        <v>710</v>
      </c>
      <c r="C6142" t="s">
        <v>9364</v>
      </c>
      <c r="D6142" t="s">
        <v>5655</v>
      </c>
      <c r="E6142" t="s">
        <v>9376</v>
      </c>
    </row>
    <row r="6143" spans="1:5" hidden="1">
      <c r="A6143" t="s">
        <v>9363</v>
      </c>
      <c r="B6143" t="s">
        <v>710</v>
      </c>
      <c r="C6143" t="s">
        <v>9364</v>
      </c>
      <c r="D6143" t="s">
        <v>5655</v>
      </c>
      <c r="E6143" t="s">
        <v>9377</v>
      </c>
    </row>
    <row r="6144" spans="1:5" hidden="1">
      <c r="A6144" t="s">
        <v>9363</v>
      </c>
      <c r="B6144" t="s">
        <v>710</v>
      </c>
      <c r="C6144" t="s">
        <v>9364</v>
      </c>
      <c r="D6144" t="s">
        <v>5655</v>
      </c>
      <c r="E6144" t="s">
        <v>9378</v>
      </c>
    </row>
    <row r="6145" spans="1:5" hidden="1">
      <c r="A6145" t="s">
        <v>9363</v>
      </c>
      <c r="B6145" t="s">
        <v>710</v>
      </c>
      <c r="C6145" t="s">
        <v>9364</v>
      </c>
      <c r="D6145" t="s">
        <v>5655</v>
      </c>
      <c r="E6145" t="s">
        <v>9374</v>
      </c>
    </row>
    <row r="6146" spans="1:5" hidden="1">
      <c r="A6146" t="s">
        <v>9630</v>
      </c>
      <c r="B6146" t="s">
        <v>1055</v>
      </c>
      <c r="C6146" t="s">
        <v>9631</v>
      </c>
      <c r="D6146" t="s">
        <v>5655</v>
      </c>
      <c r="E6146" t="s">
        <v>9634</v>
      </c>
    </row>
    <row r="6147" spans="1:5" hidden="1">
      <c r="A6147" t="s">
        <v>10213</v>
      </c>
      <c r="B6147" t="s">
        <v>327</v>
      </c>
      <c r="C6147" t="s">
        <v>10214</v>
      </c>
      <c r="D6147" t="s">
        <v>5652</v>
      </c>
      <c r="E6147" t="s">
        <v>10215</v>
      </c>
    </row>
    <row r="6148" spans="1:5" hidden="1">
      <c r="A6148" t="s">
        <v>7940</v>
      </c>
      <c r="B6148" t="s">
        <v>1041</v>
      </c>
      <c r="C6148" t="s">
        <v>7941</v>
      </c>
      <c r="D6148" t="s">
        <v>5654</v>
      </c>
      <c r="E6148" t="s">
        <v>7948</v>
      </c>
    </row>
    <row r="6149" spans="1:5" hidden="1">
      <c r="A6149" t="s">
        <v>8560</v>
      </c>
      <c r="B6149" t="s">
        <v>674</v>
      </c>
      <c r="C6149" t="s">
        <v>8561</v>
      </c>
      <c r="D6149" t="s">
        <v>5655</v>
      </c>
      <c r="E6149" t="s">
        <v>8574</v>
      </c>
    </row>
    <row r="6150" spans="1:5" hidden="1">
      <c r="A6150" t="s">
        <v>6745</v>
      </c>
      <c r="B6150" t="s">
        <v>708</v>
      </c>
      <c r="C6150" t="s">
        <v>6746</v>
      </c>
      <c r="D6150" t="s">
        <v>5652</v>
      </c>
      <c r="E6150" t="s">
        <v>6747</v>
      </c>
    </row>
    <row r="6151" spans="1:5" hidden="1">
      <c r="A6151" t="s">
        <v>7333</v>
      </c>
      <c r="B6151" t="s">
        <v>169</v>
      </c>
      <c r="C6151" t="s">
        <v>7334</v>
      </c>
      <c r="D6151" t="s">
        <v>5652</v>
      </c>
      <c r="E6151" t="s">
        <v>6747</v>
      </c>
    </row>
    <row r="6152" spans="1:5" hidden="1">
      <c r="A6152" t="s">
        <v>7740</v>
      </c>
      <c r="B6152" t="s">
        <v>848</v>
      </c>
      <c r="C6152" t="s">
        <v>7741</v>
      </c>
      <c r="D6152" t="s">
        <v>5652</v>
      </c>
      <c r="E6152" t="s">
        <v>6747</v>
      </c>
    </row>
    <row r="6153" spans="1:5" hidden="1">
      <c r="A6153" t="s">
        <v>7761</v>
      </c>
      <c r="B6153" t="s">
        <v>718</v>
      </c>
      <c r="C6153" t="s">
        <v>7762</v>
      </c>
      <c r="D6153" t="s">
        <v>5652</v>
      </c>
      <c r="E6153" t="s">
        <v>6747</v>
      </c>
    </row>
    <row r="6154" spans="1:5" hidden="1">
      <c r="A6154" t="s">
        <v>7766</v>
      </c>
      <c r="B6154" t="s">
        <v>205</v>
      </c>
      <c r="C6154" t="s">
        <v>7767</v>
      </c>
      <c r="D6154" t="s">
        <v>5652</v>
      </c>
      <c r="E6154" t="s">
        <v>6747</v>
      </c>
    </row>
    <row r="6155" spans="1:5" hidden="1">
      <c r="A6155" t="s">
        <v>7819</v>
      </c>
      <c r="B6155" t="s">
        <v>51</v>
      </c>
      <c r="C6155" t="s">
        <v>7820</v>
      </c>
      <c r="D6155" t="s">
        <v>5652</v>
      </c>
      <c r="E6155" t="s">
        <v>6747</v>
      </c>
    </row>
    <row r="6156" spans="1:5" hidden="1">
      <c r="A6156" t="s">
        <v>7859</v>
      </c>
      <c r="B6156" t="s">
        <v>453</v>
      </c>
      <c r="C6156" t="s">
        <v>7860</v>
      </c>
      <c r="D6156" t="s">
        <v>5652</v>
      </c>
      <c r="E6156" t="s">
        <v>6747</v>
      </c>
    </row>
    <row r="6157" spans="1:5" hidden="1">
      <c r="A6157" t="s">
        <v>9457</v>
      </c>
      <c r="B6157" t="s">
        <v>882</v>
      </c>
      <c r="C6157" t="s">
        <v>9458</v>
      </c>
      <c r="D6157" t="s">
        <v>5652</v>
      </c>
      <c r="E6157" t="s">
        <v>6747</v>
      </c>
    </row>
    <row r="6158" spans="1:5" hidden="1">
      <c r="A6158" t="s">
        <v>7165</v>
      </c>
      <c r="B6158" t="s">
        <v>912</v>
      </c>
      <c r="C6158" t="s">
        <v>7166</v>
      </c>
      <c r="D6158" t="s">
        <v>5652</v>
      </c>
      <c r="E6158" t="s">
        <v>7167</v>
      </c>
    </row>
    <row r="6159" spans="1:5" hidden="1">
      <c r="A6159" t="s">
        <v>5967</v>
      </c>
      <c r="B6159" t="s">
        <v>341</v>
      </c>
      <c r="C6159" t="s">
        <v>5968</v>
      </c>
      <c r="D6159" t="s">
        <v>5654</v>
      </c>
      <c r="E6159" t="s">
        <v>5969</v>
      </c>
    </row>
    <row r="6160" spans="1:5" hidden="1">
      <c r="A6160" t="s">
        <v>6818</v>
      </c>
      <c r="B6160" t="s">
        <v>521</v>
      </c>
      <c r="C6160" t="s">
        <v>6819</v>
      </c>
      <c r="D6160" t="s">
        <v>5654</v>
      </c>
      <c r="E6160" t="s">
        <v>5969</v>
      </c>
    </row>
    <row r="6161" spans="1:5" hidden="1">
      <c r="A6161" t="s">
        <v>7333</v>
      </c>
      <c r="B6161" t="s">
        <v>169</v>
      </c>
      <c r="C6161" t="s">
        <v>7334</v>
      </c>
      <c r="D6161" t="s">
        <v>5654</v>
      </c>
      <c r="E6161" t="s">
        <v>5969</v>
      </c>
    </row>
    <row r="6162" spans="1:5" hidden="1">
      <c r="A6162" t="s">
        <v>7924</v>
      </c>
      <c r="B6162" t="s">
        <v>333</v>
      </c>
      <c r="C6162" t="s">
        <v>7925</v>
      </c>
      <c r="D6162" t="s">
        <v>5654</v>
      </c>
      <c r="E6162" t="s">
        <v>5969</v>
      </c>
    </row>
    <row r="6163" spans="1:5" hidden="1">
      <c r="A6163" t="s">
        <v>8346</v>
      </c>
      <c r="B6163" t="s">
        <v>807</v>
      </c>
      <c r="C6163" t="s">
        <v>8347</v>
      </c>
      <c r="D6163" t="s">
        <v>5654</v>
      </c>
      <c r="E6163" t="s">
        <v>5969</v>
      </c>
    </row>
    <row r="6164" spans="1:5" hidden="1">
      <c r="A6164" t="s">
        <v>8895</v>
      </c>
      <c r="B6164" t="s">
        <v>293</v>
      </c>
      <c r="C6164" t="s">
        <v>8896</v>
      </c>
      <c r="D6164" t="s">
        <v>5654</v>
      </c>
      <c r="E6164" t="s">
        <v>5969</v>
      </c>
    </row>
    <row r="6165" spans="1:5" hidden="1">
      <c r="A6165" t="s">
        <v>9846</v>
      </c>
      <c r="B6165" t="s">
        <v>558</v>
      </c>
      <c r="C6165" t="s">
        <v>9847</v>
      </c>
      <c r="D6165" t="s">
        <v>5654</v>
      </c>
      <c r="E6165" t="s">
        <v>5969</v>
      </c>
    </row>
    <row r="6166" spans="1:5" hidden="1">
      <c r="A6166" t="s">
        <v>6801</v>
      </c>
      <c r="B6166" t="s">
        <v>237</v>
      </c>
      <c r="C6166" t="s">
        <v>6802</v>
      </c>
      <c r="D6166" t="s">
        <v>5652</v>
      </c>
      <c r="E6166" t="s">
        <v>6804</v>
      </c>
    </row>
    <row r="6167" spans="1:5" hidden="1">
      <c r="A6167" t="s">
        <v>6818</v>
      </c>
      <c r="B6167" t="s">
        <v>521</v>
      </c>
      <c r="C6167" t="s">
        <v>6819</v>
      </c>
      <c r="D6167" t="s">
        <v>5655</v>
      </c>
      <c r="E6167" t="s">
        <v>6823</v>
      </c>
    </row>
    <row r="6168" spans="1:5" hidden="1">
      <c r="A6168" t="s">
        <v>8895</v>
      </c>
      <c r="B6168" t="s">
        <v>293</v>
      </c>
      <c r="C6168" t="s">
        <v>8896</v>
      </c>
      <c r="D6168" t="s">
        <v>5655</v>
      </c>
      <c r="E6168" t="s">
        <v>6823</v>
      </c>
    </row>
    <row r="6169" spans="1:5" hidden="1">
      <c r="A6169" t="s">
        <v>9846</v>
      </c>
      <c r="B6169" t="s">
        <v>558</v>
      </c>
      <c r="C6169" t="s">
        <v>9847</v>
      </c>
      <c r="D6169" t="s">
        <v>5655</v>
      </c>
      <c r="E6169" t="s">
        <v>6823</v>
      </c>
    </row>
    <row r="6170" spans="1:5" hidden="1">
      <c r="A6170" t="s">
        <v>5656</v>
      </c>
      <c r="B6170" t="s">
        <v>39</v>
      </c>
      <c r="C6170" t="s">
        <v>5657</v>
      </c>
      <c r="D6170" t="s">
        <v>5652</v>
      </c>
      <c r="E6170" t="s">
        <v>5662</v>
      </c>
    </row>
    <row r="6171" spans="1:5" hidden="1">
      <c r="A6171" t="s">
        <v>5967</v>
      </c>
      <c r="B6171" t="s">
        <v>341</v>
      </c>
      <c r="C6171" t="s">
        <v>5968</v>
      </c>
      <c r="D6171" t="s">
        <v>5652</v>
      </c>
      <c r="E6171" t="s">
        <v>5662</v>
      </c>
    </row>
    <row r="6172" spans="1:5" hidden="1">
      <c r="A6172" t="s">
        <v>6262</v>
      </c>
      <c r="B6172" t="s">
        <v>339</v>
      </c>
      <c r="C6172" t="s">
        <v>6263</v>
      </c>
      <c r="D6172" t="s">
        <v>5652</v>
      </c>
      <c r="E6172" t="s">
        <v>5662</v>
      </c>
    </row>
    <row r="6173" spans="1:5" hidden="1">
      <c r="A6173" t="s">
        <v>6795</v>
      </c>
      <c r="B6173" t="s">
        <v>491</v>
      </c>
      <c r="C6173" t="s">
        <v>6796</v>
      </c>
      <c r="D6173" t="s">
        <v>5652</v>
      </c>
      <c r="E6173" t="s">
        <v>5662</v>
      </c>
    </row>
    <row r="6174" spans="1:5" hidden="1">
      <c r="A6174" t="s">
        <v>6818</v>
      </c>
      <c r="B6174" t="s">
        <v>521</v>
      </c>
      <c r="C6174" t="s">
        <v>6819</v>
      </c>
      <c r="D6174" t="s">
        <v>5652</v>
      </c>
      <c r="E6174" t="s">
        <v>5662</v>
      </c>
    </row>
    <row r="6175" spans="1:5" hidden="1">
      <c r="A6175" t="s">
        <v>6869</v>
      </c>
      <c r="B6175" t="s">
        <v>618</v>
      </c>
      <c r="C6175" t="s">
        <v>6870</v>
      </c>
      <c r="D6175" t="s">
        <v>5652</v>
      </c>
      <c r="E6175" t="s">
        <v>5662</v>
      </c>
    </row>
    <row r="6176" spans="1:5" hidden="1">
      <c r="A6176" t="s">
        <v>7277</v>
      </c>
      <c r="B6176" t="s">
        <v>77</v>
      </c>
      <c r="C6176" t="s">
        <v>7278</v>
      </c>
      <c r="D6176" t="s">
        <v>5652</v>
      </c>
      <c r="E6176" t="s">
        <v>5662</v>
      </c>
    </row>
    <row r="6177" spans="1:5" hidden="1">
      <c r="A6177" t="s">
        <v>8056</v>
      </c>
      <c r="B6177" t="s">
        <v>355</v>
      </c>
      <c r="C6177" t="s">
        <v>8057</v>
      </c>
      <c r="D6177" t="s">
        <v>5652</v>
      </c>
      <c r="E6177" t="s">
        <v>5662</v>
      </c>
    </row>
    <row r="6178" spans="1:5" hidden="1">
      <c r="A6178" t="s">
        <v>8879</v>
      </c>
      <c r="B6178" t="s">
        <v>1048</v>
      </c>
      <c r="C6178" t="s">
        <v>8880</v>
      </c>
      <c r="D6178" t="s">
        <v>5652</v>
      </c>
      <c r="E6178" t="s">
        <v>5662</v>
      </c>
    </row>
    <row r="6179" spans="1:5" hidden="1">
      <c r="A6179" t="s">
        <v>8895</v>
      </c>
      <c r="B6179" t="s">
        <v>293</v>
      </c>
      <c r="C6179" t="s">
        <v>8896</v>
      </c>
      <c r="D6179" t="s">
        <v>5652</v>
      </c>
      <c r="E6179" t="s">
        <v>5662</v>
      </c>
    </row>
    <row r="6180" spans="1:5" hidden="1">
      <c r="A6180" t="s">
        <v>9584</v>
      </c>
      <c r="B6180" t="s">
        <v>389</v>
      </c>
      <c r="C6180" t="s">
        <v>9585</v>
      </c>
      <c r="D6180" t="s">
        <v>5652</v>
      </c>
      <c r="E6180" t="s">
        <v>5662</v>
      </c>
    </row>
    <row r="6181" spans="1:5" hidden="1">
      <c r="A6181" t="s">
        <v>9794</v>
      </c>
      <c r="B6181" t="s">
        <v>387</v>
      </c>
      <c r="C6181" t="s">
        <v>9795</v>
      </c>
      <c r="D6181" t="s">
        <v>5652</v>
      </c>
      <c r="E6181" t="s">
        <v>5662</v>
      </c>
    </row>
    <row r="6182" spans="1:5" hidden="1">
      <c r="A6182" t="s">
        <v>9846</v>
      </c>
      <c r="B6182" t="s">
        <v>558</v>
      </c>
      <c r="C6182" t="s">
        <v>9847</v>
      </c>
      <c r="D6182" t="s">
        <v>5652</v>
      </c>
      <c r="E6182" t="s">
        <v>5662</v>
      </c>
    </row>
    <row r="6183" spans="1:5" hidden="1">
      <c r="A6183" t="s">
        <v>6304</v>
      </c>
      <c r="B6183" t="s">
        <v>111</v>
      </c>
      <c r="C6183" t="s">
        <v>6305</v>
      </c>
      <c r="D6183" t="s">
        <v>5655</v>
      </c>
      <c r="E6183" t="s">
        <v>6320</v>
      </c>
    </row>
    <row r="6184" spans="1:5" hidden="1">
      <c r="A6184" t="s">
        <v>6745</v>
      </c>
      <c r="B6184" t="s">
        <v>708</v>
      </c>
      <c r="C6184" t="s">
        <v>6746</v>
      </c>
      <c r="D6184" t="s">
        <v>5655</v>
      </c>
      <c r="E6184" t="s">
        <v>6320</v>
      </c>
    </row>
    <row r="6185" spans="1:5" hidden="1">
      <c r="A6185" t="s">
        <v>6795</v>
      </c>
      <c r="B6185" t="s">
        <v>491</v>
      </c>
      <c r="C6185" t="s">
        <v>6796</v>
      </c>
      <c r="D6185" t="s">
        <v>5655</v>
      </c>
      <c r="E6185" t="s">
        <v>6320</v>
      </c>
    </row>
    <row r="6186" spans="1:5" hidden="1">
      <c r="A6186" t="s">
        <v>6801</v>
      </c>
      <c r="B6186" t="s">
        <v>237</v>
      </c>
      <c r="C6186" t="s">
        <v>6802</v>
      </c>
      <c r="D6186" t="s">
        <v>5655</v>
      </c>
      <c r="E6186" t="s">
        <v>6320</v>
      </c>
    </row>
    <row r="6187" spans="1:5" hidden="1">
      <c r="A6187" t="s">
        <v>6814</v>
      </c>
      <c r="B6187" t="s">
        <v>361</v>
      </c>
      <c r="C6187" t="s">
        <v>6815</v>
      </c>
      <c r="D6187" t="s">
        <v>5655</v>
      </c>
      <c r="E6187" t="s">
        <v>6320</v>
      </c>
    </row>
    <row r="6188" spans="1:5" hidden="1">
      <c r="A6188" t="s">
        <v>6818</v>
      </c>
      <c r="B6188" t="s">
        <v>521</v>
      </c>
      <c r="C6188" t="s">
        <v>6819</v>
      </c>
      <c r="D6188" t="s">
        <v>5655</v>
      </c>
      <c r="E6188" t="s">
        <v>6320</v>
      </c>
    </row>
    <row r="6189" spans="1:5" hidden="1">
      <c r="A6189" t="s">
        <v>7014</v>
      </c>
      <c r="B6189" t="s">
        <v>541</v>
      </c>
      <c r="C6189" t="s">
        <v>7015</v>
      </c>
      <c r="D6189" t="s">
        <v>5655</v>
      </c>
      <c r="E6189" t="s">
        <v>6320</v>
      </c>
    </row>
    <row r="6190" spans="1:5" hidden="1">
      <c r="A6190" t="s">
        <v>7174</v>
      </c>
      <c r="B6190" t="s">
        <v>670</v>
      </c>
      <c r="C6190" t="s">
        <v>7175</v>
      </c>
      <c r="D6190" t="s">
        <v>5655</v>
      </c>
      <c r="E6190" t="s">
        <v>6320</v>
      </c>
    </row>
    <row r="6191" spans="1:5" hidden="1">
      <c r="A6191" t="s">
        <v>7205</v>
      </c>
      <c r="B6191" t="s">
        <v>463</v>
      </c>
      <c r="C6191" t="s">
        <v>7206</v>
      </c>
      <c r="D6191" t="s">
        <v>5655</v>
      </c>
      <c r="E6191" t="s">
        <v>6320</v>
      </c>
    </row>
    <row r="6192" spans="1:5" hidden="1">
      <c r="A6192" t="s">
        <v>7333</v>
      </c>
      <c r="B6192" t="s">
        <v>169</v>
      </c>
      <c r="C6192" t="s">
        <v>7334</v>
      </c>
      <c r="D6192" t="s">
        <v>5655</v>
      </c>
      <c r="E6192" t="s">
        <v>6320</v>
      </c>
    </row>
    <row r="6193" spans="1:5" hidden="1">
      <c r="A6193" t="s">
        <v>8056</v>
      </c>
      <c r="B6193" t="s">
        <v>355</v>
      </c>
      <c r="C6193" t="s">
        <v>8057</v>
      </c>
      <c r="D6193" t="s">
        <v>5655</v>
      </c>
      <c r="E6193" t="s">
        <v>6320</v>
      </c>
    </row>
    <row r="6194" spans="1:5" hidden="1">
      <c r="A6194" t="s">
        <v>8879</v>
      </c>
      <c r="B6194" t="s">
        <v>1048</v>
      </c>
      <c r="C6194" t="s">
        <v>8880</v>
      </c>
      <c r="D6194" t="s">
        <v>5655</v>
      </c>
      <c r="E6194" t="s">
        <v>6320</v>
      </c>
    </row>
    <row r="6195" spans="1:5" hidden="1">
      <c r="A6195" t="s">
        <v>9385</v>
      </c>
      <c r="B6195" t="s">
        <v>297</v>
      </c>
      <c r="C6195" t="s">
        <v>9386</v>
      </c>
      <c r="D6195" t="s">
        <v>5655</v>
      </c>
      <c r="E6195" t="s">
        <v>6320</v>
      </c>
    </row>
    <row r="6196" spans="1:5" hidden="1">
      <c r="A6196" t="s">
        <v>10001</v>
      </c>
      <c r="B6196" t="s">
        <v>1066</v>
      </c>
      <c r="C6196" t="s">
        <v>10002</v>
      </c>
      <c r="D6196" t="s">
        <v>5655</v>
      </c>
      <c r="E6196" t="s">
        <v>6320</v>
      </c>
    </row>
    <row r="6197" spans="1:5" hidden="1">
      <c r="A6197" t="s">
        <v>10005</v>
      </c>
      <c r="B6197" t="s">
        <v>147</v>
      </c>
      <c r="C6197" t="s">
        <v>10006</v>
      </c>
      <c r="D6197" t="s">
        <v>5655</v>
      </c>
      <c r="E6197" t="s">
        <v>6320</v>
      </c>
    </row>
    <row r="6198" spans="1:5" hidden="1">
      <c r="A6198" t="s">
        <v>6531</v>
      </c>
      <c r="B6198" t="s">
        <v>680</v>
      </c>
      <c r="C6198" t="s">
        <v>6532</v>
      </c>
      <c r="D6198" t="s">
        <v>5655</v>
      </c>
      <c r="E6198" t="s">
        <v>6539</v>
      </c>
    </row>
    <row r="6199" spans="1:5" hidden="1">
      <c r="A6199" t="s">
        <v>6549</v>
      </c>
      <c r="B6199" t="s">
        <v>1011</v>
      </c>
      <c r="C6199" t="s">
        <v>6550</v>
      </c>
      <c r="D6199" t="s">
        <v>5655</v>
      </c>
      <c r="E6199" t="s">
        <v>6539</v>
      </c>
    </row>
    <row r="6200" spans="1:5" hidden="1">
      <c r="A6200" t="s">
        <v>7140</v>
      </c>
      <c r="B6200" t="s">
        <v>133</v>
      </c>
      <c r="C6200" t="s">
        <v>7141</v>
      </c>
      <c r="D6200" t="s">
        <v>5655</v>
      </c>
      <c r="E6200" t="s">
        <v>7146</v>
      </c>
    </row>
    <row r="6201" spans="1:5" hidden="1">
      <c r="A6201" t="s">
        <v>5877</v>
      </c>
      <c r="B6201" t="s">
        <v>267</v>
      </c>
      <c r="C6201" t="s">
        <v>5878</v>
      </c>
      <c r="D6201" t="s">
        <v>5652</v>
      </c>
      <c r="E6201" t="s">
        <v>5879</v>
      </c>
    </row>
    <row r="6202" spans="1:5" hidden="1">
      <c r="A6202" t="s">
        <v>5941</v>
      </c>
      <c r="B6202" t="s">
        <v>425</v>
      </c>
      <c r="C6202" t="s">
        <v>5942</v>
      </c>
      <c r="D6202" t="s">
        <v>5652</v>
      </c>
      <c r="E6202" t="s">
        <v>5879</v>
      </c>
    </row>
    <row r="6203" spans="1:5" hidden="1">
      <c r="A6203" t="s">
        <v>5963</v>
      </c>
      <c r="B6203" t="s">
        <v>321</v>
      </c>
      <c r="C6203" t="s">
        <v>5964</v>
      </c>
      <c r="D6203" t="s">
        <v>5652</v>
      </c>
      <c r="E6203" t="s">
        <v>5879</v>
      </c>
    </row>
    <row r="6204" spans="1:5" hidden="1">
      <c r="A6204" t="s">
        <v>6285</v>
      </c>
      <c r="B6204" t="s">
        <v>632</v>
      </c>
      <c r="C6204" t="s">
        <v>6286</v>
      </c>
      <c r="D6204" t="s">
        <v>5652</v>
      </c>
      <c r="E6204" t="s">
        <v>5879</v>
      </c>
    </row>
    <row r="6205" spans="1:5" hidden="1">
      <c r="A6205" t="s">
        <v>6304</v>
      </c>
      <c r="B6205" t="s">
        <v>111</v>
      </c>
      <c r="C6205" t="s">
        <v>6305</v>
      </c>
      <c r="D6205" t="s">
        <v>5652</v>
      </c>
      <c r="E6205" t="s">
        <v>5879</v>
      </c>
    </row>
    <row r="6206" spans="1:5" hidden="1">
      <c r="A6206" t="s">
        <v>6603</v>
      </c>
      <c r="B6206" t="s">
        <v>744</v>
      </c>
      <c r="C6206" t="s">
        <v>6604</v>
      </c>
      <c r="D6206" t="s">
        <v>5652</v>
      </c>
      <c r="E6206" t="s">
        <v>5879</v>
      </c>
    </row>
    <row r="6207" spans="1:5" hidden="1">
      <c r="A6207" t="s">
        <v>6818</v>
      </c>
      <c r="B6207" t="s">
        <v>521</v>
      </c>
      <c r="C6207" t="s">
        <v>6819</v>
      </c>
      <c r="D6207" t="s">
        <v>5652</v>
      </c>
      <c r="E6207" t="s">
        <v>5879</v>
      </c>
    </row>
    <row r="6208" spans="1:5" hidden="1">
      <c r="A6208" t="s">
        <v>6996</v>
      </c>
      <c r="B6208" t="s">
        <v>57</v>
      </c>
      <c r="C6208" t="s">
        <v>6997</v>
      </c>
      <c r="D6208" t="s">
        <v>5652</v>
      </c>
      <c r="E6208" t="s">
        <v>5879</v>
      </c>
    </row>
    <row r="6209" spans="1:5" hidden="1">
      <c r="A6209" t="s">
        <v>7577</v>
      </c>
      <c r="B6209" t="s">
        <v>189</v>
      </c>
      <c r="C6209" t="s">
        <v>2141</v>
      </c>
      <c r="D6209" t="s">
        <v>5652</v>
      </c>
      <c r="E6209" t="s">
        <v>5879</v>
      </c>
    </row>
    <row r="6210" spans="1:5" hidden="1">
      <c r="A6210" t="s">
        <v>7761</v>
      </c>
      <c r="B6210" t="s">
        <v>718</v>
      </c>
      <c r="C6210" t="s">
        <v>7762</v>
      </c>
      <c r="D6210" t="s">
        <v>5652</v>
      </c>
      <c r="E6210" t="s">
        <v>5879</v>
      </c>
    </row>
    <row r="6211" spans="1:5" hidden="1">
      <c r="A6211" t="s">
        <v>7766</v>
      </c>
      <c r="B6211" t="s">
        <v>205</v>
      </c>
      <c r="C6211" t="s">
        <v>7767</v>
      </c>
      <c r="D6211" t="s">
        <v>5652</v>
      </c>
      <c r="E6211" t="s">
        <v>5879</v>
      </c>
    </row>
    <row r="6212" spans="1:5" hidden="1">
      <c r="A6212" t="s">
        <v>7809</v>
      </c>
      <c r="B6212" t="s">
        <v>59</v>
      </c>
      <c r="C6212" t="s">
        <v>7810</v>
      </c>
      <c r="D6212" t="s">
        <v>5652</v>
      </c>
      <c r="E6212" t="s">
        <v>5879</v>
      </c>
    </row>
    <row r="6213" spans="1:5" hidden="1">
      <c r="A6213" t="s">
        <v>9385</v>
      </c>
      <c r="B6213" t="s">
        <v>297</v>
      </c>
      <c r="C6213" t="s">
        <v>9386</v>
      </c>
      <c r="D6213" t="s">
        <v>5652</v>
      </c>
      <c r="E6213" t="s">
        <v>5879</v>
      </c>
    </row>
    <row r="6214" spans="1:5" hidden="1">
      <c r="A6214" t="s">
        <v>9538</v>
      </c>
      <c r="B6214" t="s">
        <v>676</v>
      </c>
      <c r="C6214" t="s">
        <v>9539</v>
      </c>
      <c r="D6214" t="s">
        <v>5652</v>
      </c>
      <c r="E6214" t="s">
        <v>5879</v>
      </c>
    </row>
    <row r="6215" spans="1:5" hidden="1">
      <c r="A6215" t="s">
        <v>9571</v>
      </c>
      <c r="B6215" t="s">
        <v>622</v>
      </c>
      <c r="C6215" t="s">
        <v>9572</v>
      </c>
      <c r="D6215" t="s">
        <v>5652</v>
      </c>
      <c r="E6215" t="s">
        <v>5879</v>
      </c>
    </row>
    <row r="6216" spans="1:5" hidden="1">
      <c r="A6216" t="s">
        <v>9630</v>
      </c>
      <c r="B6216" t="s">
        <v>1055</v>
      </c>
      <c r="C6216" t="s">
        <v>9631</v>
      </c>
      <c r="D6216" t="s">
        <v>5652</v>
      </c>
      <c r="E6216" t="s">
        <v>5879</v>
      </c>
    </row>
    <row r="6217" spans="1:5" hidden="1">
      <c r="A6217" t="s">
        <v>9893</v>
      </c>
      <c r="B6217" t="s">
        <v>135</v>
      </c>
      <c r="C6217" t="s">
        <v>9894</v>
      </c>
      <c r="D6217" t="s">
        <v>5652</v>
      </c>
      <c r="E6217" t="s">
        <v>5879</v>
      </c>
    </row>
    <row r="6218" spans="1:5" hidden="1">
      <c r="A6218" t="s">
        <v>9911</v>
      </c>
      <c r="B6218" t="s">
        <v>61</v>
      </c>
      <c r="C6218" t="s">
        <v>9912</v>
      </c>
      <c r="D6218" t="s">
        <v>5652</v>
      </c>
      <c r="E6218" t="s">
        <v>5879</v>
      </c>
    </row>
    <row r="6219" spans="1:5" hidden="1">
      <c r="A6219" t="s">
        <v>7174</v>
      </c>
      <c r="B6219" t="s">
        <v>670</v>
      </c>
      <c r="C6219" t="s">
        <v>7175</v>
      </c>
      <c r="D6219" t="s">
        <v>5654</v>
      </c>
      <c r="E6219" t="s">
        <v>7178</v>
      </c>
    </row>
    <row r="6220" spans="1:5" hidden="1">
      <c r="A6220" t="s">
        <v>7859</v>
      </c>
      <c r="B6220" t="s">
        <v>453</v>
      </c>
      <c r="C6220" t="s">
        <v>7860</v>
      </c>
      <c r="D6220" t="s">
        <v>5655</v>
      </c>
      <c r="E6220" t="s">
        <v>7861</v>
      </c>
    </row>
    <row r="6221" spans="1:5" hidden="1">
      <c r="A6221" t="s">
        <v>8346</v>
      </c>
      <c r="B6221" t="s">
        <v>807</v>
      </c>
      <c r="C6221" t="s">
        <v>8347</v>
      </c>
      <c r="D6221" t="s">
        <v>5652</v>
      </c>
      <c r="E6221" t="s">
        <v>8356</v>
      </c>
    </row>
    <row r="6222" spans="1:5" hidden="1">
      <c r="A6222" t="s">
        <v>9344</v>
      </c>
      <c r="B6222" t="s">
        <v>864</v>
      </c>
      <c r="C6222" t="s">
        <v>9345</v>
      </c>
      <c r="D6222" t="s">
        <v>5652</v>
      </c>
      <c r="E6222" t="s">
        <v>8356</v>
      </c>
    </row>
    <row r="6223" spans="1:5" hidden="1">
      <c r="A6223" t="s">
        <v>9538</v>
      </c>
      <c r="B6223" t="s">
        <v>676</v>
      </c>
      <c r="C6223" t="s">
        <v>9539</v>
      </c>
      <c r="D6223" t="s">
        <v>5652</v>
      </c>
      <c r="E6223" t="s">
        <v>8356</v>
      </c>
    </row>
    <row r="6224" spans="1:5" hidden="1">
      <c r="A6224" t="s">
        <v>7924</v>
      </c>
      <c r="B6224" t="s">
        <v>333</v>
      </c>
      <c r="C6224" t="s">
        <v>7925</v>
      </c>
      <c r="D6224" t="s">
        <v>5655</v>
      </c>
      <c r="E6224" t="s">
        <v>7927</v>
      </c>
    </row>
    <row r="6225" spans="1:5" hidden="1">
      <c r="A6225" t="s">
        <v>7935</v>
      </c>
      <c r="B6225" t="s">
        <v>349</v>
      </c>
      <c r="C6225" t="s">
        <v>7936</v>
      </c>
      <c r="D6225" t="s">
        <v>5655</v>
      </c>
      <c r="E6225" t="s">
        <v>7927</v>
      </c>
    </row>
    <row r="6226" spans="1:5" hidden="1">
      <c r="A6226" t="s">
        <v>8069</v>
      </c>
      <c r="B6226" t="s">
        <v>537</v>
      </c>
      <c r="C6226" t="s">
        <v>8070</v>
      </c>
      <c r="D6226" t="s">
        <v>5655</v>
      </c>
      <c r="E6226" t="s">
        <v>7927</v>
      </c>
    </row>
    <row r="6227" spans="1:5" hidden="1">
      <c r="A6227" t="s">
        <v>5880</v>
      </c>
      <c r="B6227" t="s">
        <v>758</v>
      </c>
      <c r="C6227" t="s">
        <v>5881</v>
      </c>
      <c r="D6227" t="s">
        <v>5652</v>
      </c>
      <c r="E6227" t="s">
        <v>5884</v>
      </c>
    </row>
    <row r="6228" spans="1:5" hidden="1">
      <c r="A6228" t="s">
        <v>6016</v>
      </c>
      <c r="B6228" t="s">
        <v>143</v>
      </c>
      <c r="C6228" t="s">
        <v>6017</v>
      </c>
      <c r="D6228" t="s">
        <v>5652</v>
      </c>
      <c r="E6228" t="s">
        <v>5884</v>
      </c>
    </row>
    <row r="6229" spans="1:5" hidden="1">
      <c r="A6229" t="s">
        <v>6041</v>
      </c>
      <c r="B6229" t="s">
        <v>347</v>
      </c>
      <c r="C6229" t="s">
        <v>6042</v>
      </c>
      <c r="D6229" t="s">
        <v>5652</v>
      </c>
      <c r="E6229" t="s">
        <v>5884</v>
      </c>
    </row>
    <row r="6230" spans="1:5" hidden="1">
      <c r="A6230" t="s">
        <v>6818</v>
      </c>
      <c r="B6230" t="s">
        <v>521</v>
      </c>
      <c r="C6230" t="s">
        <v>6819</v>
      </c>
      <c r="D6230" t="s">
        <v>5652</v>
      </c>
      <c r="E6230" t="s">
        <v>5884</v>
      </c>
    </row>
    <row r="6231" spans="1:5" hidden="1">
      <c r="A6231" t="s">
        <v>7205</v>
      </c>
      <c r="B6231" t="s">
        <v>463</v>
      </c>
      <c r="C6231" t="s">
        <v>7206</v>
      </c>
      <c r="D6231" t="s">
        <v>5652</v>
      </c>
      <c r="E6231" t="s">
        <v>5884</v>
      </c>
    </row>
    <row r="6232" spans="1:5" hidden="1">
      <c r="A6232" t="s">
        <v>7570</v>
      </c>
      <c r="B6232" t="s">
        <v>811</v>
      </c>
      <c r="C6232" t="s">
        <v>7571</v>
      </c>
      <c r="D6232" t="s">
        <v>5652</v>
      </c>
      <c r="E6232" t="s">
        <v>5884</v>
      </c>
    </row>
    <row r="6233" spans="1:5" hidden="1">
      <c r="A6233" t="s">
        <v>7740</v>
      </c>
      <c r="B6233" t="s">
        <v>848</v>
      </c>
      <c r="C6233" t="s">
        <v>7741</v>
      </c>
      <c r="D6233" t="s">
        <v>5652</v>
      </c>
      <c r="E6233" t="s">
        <v>5884</v>
      </c>
    </row>
    <row r="6234" spans="1:5" hidden="1">
      <c r="A6234" t="s">
        <v>9584</v>
      </c>
      <c r="B6234" t="s">
        <v>389</v>
      </c>
      <c r="C6234" t="s">
        <v>9585</v>
      </c>
      <c r="D6234" t="s">
        <v>5652</v>
      </c>
      <c r="E6234" t="s">
        <v>5884</v>
      </c>
    </row>
    <row r="6235" spans="1:5" hidden="1">
      <c r="A6235" t="s">
        <v>9602</v>
      </c>
      <c r="B6235" t="s">
        <v>608</v>
      </c>
      <c r="C6235" t="s">
        <v>9603</v>
      </c>
      <c r="D6235" t="s">
        <v>5652</v>
      </c>
      <c r="E6235" t="s">
        <v>5884</v>
      </c>
    </row>
    <row r="6236" spans="1:5" hidden="1">
      <c r="A6236" t="s">
        <v>9617</v>
      </c>
      <c r="B6236" t="s">
        <v>455</v>
      </c>
      <c r="C6236" t="s">
        <v>9618</v>
      </c>
      <c r="D6236" t="s">
        <v>5652</v>
      </c>
      <c r="E6236" t="s">
        <v>5884</v>
      </c>
    </row>
    <row r="6237" spans="1:5" hidden="1">
      <c r="A6237" t="s">
        <v>9846</v>
      </c>
      <c r="B6237" t="s">
        <v>558</v>
      </c>
      <c r="C6237" t="s">
        <v>9847</v>
      </c>
      <c r="D6237" t="s">
        <v>5652</v>
      </c>
      <c r="E6237" t="s">
        <v>5884</v>
      </c>
    </row>
    <row r="6238" spans="1:5" hidden="1">
      <c r="A6238" t="s">
        <v>9942</v>
      </c>
      <c r="B6238" t="s">
        <v>576</v>
      </c>
      <c r="C6238" t="s">
        <v>9943</v>
      </c>
      <c r="D6238" t="s">
        <v>5652</v>
      </c>
      <c r="E6238" t="s">
        <v>5884</v>
      </c>
    </row>
    <row r="6239" spans="1:5" hidden="1">
      <c r="A6239" t="s">
        <v>9952</v>
      </c>
      <c r="B6239" t="s">
        <v>1065</v>
      </c>
      <c r="C6239" t="s">
        <v>9953</v>
      </c>
      <c r="D6239" t="s">
        <v>5652</v>
      </c>
      <c r="E6239" t="s">
        <v>5884</v>
      </c>
    </row>
    <row r="6240" spans="1:5" hidden="1">
      <c r="A6240" t="s">
        <v>8899</v>
      </c>
      <c r="B6240" t="s">
        <v>161</v>
      </c>
      <c r="C6240" t="s">
        <v>8900</v>
      </c>
      <c r="D6240" t="s">
        <v>5655</v>
      </c>
      <c r="E6240" t="s">
        <v>8912</v>
      </c>
    </row>
    <row r="6241" spans="1:5" hidden="1">
      <c r="A6241" t="s">
        <v>8929</v>
      </c>
      <c r="B6241" t="s">
        <v>401</v>
      </c>
      <c r="C6241" t="s">
        <v>8930</v>
      </c>
      <c r="D6241" t="s">
        <v>5655</v>
      </c>
      <c r="E6241" t="s">
        <v>8912</v>
      </c>
    </row>
    <row r="6242" spans="1:5" hidden="1">
      <c r="A6242" t="s">
        <v>9466</v>
      </c>
      <c r="B6242" t="s">
        <v>93</v>
      </c>
      <c r="C6242" t="s">
        <v>9467</v>
      </c>
      <c r="D6242" t="s">
        <v>5655</v>
      </c>
      <c r="E6242" t="s">
        <v>9471</v>
      </c>
    </row>
    <row r="6243" spans="1:5" hidden="1">
      <c r="A6243" t="s">
        <v>8899</v>
      </c>
      <c r="B6243" t="s">
        <v>161</v>
      </c>
      <c r="C6243" t="s">
        <v>8900</v>
      </c>
      <c r="D6243" t="s">
        <v>5655</v>
      </c>
      <c r="E6243" t="s">
        <v>8913</v>
      </c>
    </row>
    <row r="6244" spans="1:5" hidden="1">
      <c r="A6244" t="s">
        <v>8699</v>
      </c>
      <c r="B6244" t="s">
        <v>481</v>
      </c>
      <c r="C6244" t="s">
        <v>8700</v>
      </c>
      <c r="D6244" t="s">
        <v>5655</v>
      </c>
      <c r="E6244" t="s">
        <v>8724</v>
      </c>
    </row>
    <row r="6245" spans="1:5" hidden="1">
      <c r="A6245" t="s">
        <v>9126</v>
      </c>
      <c r="B6245" t="s">
        <v>377</v>
      </c>
      <c r="C6245" t="s">
        <v>9127</v>
      </c>
      <c r="D6245" t="s">
        <v>5655</v>
      </c>
      <c r="E6245" t="s">
        <v>9144</v>
      </c>
    </row>
    <row r="6246" spans="1:5" hidden="1">
      <c r="A6246" t="s">
        <v>8523</v>
      </c>
      <c r="B6246" t="s">
        <v>271</v>
      </c>
      <c r="C6246" t="s">
        <v>8524</v>
      </c>
      <c r="D6246" t="s">
        <v>5655</v>
      </c>
      <c r="E6246" t="s">
        <v>8541</v>
      </c>
    </row>
    <row r="6247" spans="1:5" hidden="1">
      <c r="A6247" t="s">
        <v>8560</v>
      </c>
      <c r="B6247" t="s">
        <v>674</v>
      </c>
      <c r="C6247" t="s">
        <v>8561</v>
      </c>
      <c r="D6247" t="s">
        <v>5655</v>
      </c>
      <c r="E6247" t="s">
        <v>8575</v>
      </c>
    </row>
    <row r="6248" spans="1:5" hidden="1">
      <c r="A6248" t="s">
        <v>10073</v>
      </c>
      <c r="B6248" t="s">
        <v>85</v>
      </c>
      <c r="C6248" t="s">
        <v>10074</v>
      </c>
      <c r="D6248" t="s">
        <v>5652</v>
      </c>
      <c r="E6248" t="s">
        <v>10075</v>
      </c>
    </row>
    <row r="6249" spans="1:5" hidden="1">
      <c r="A6249" t="s">
        <v>9236</v>
      </c>
      <c r="B6249" t="s">
        <v>253</v>
      </c>
      <c r="C6249" t="s">
        <v>9237</v>
      </c>
      <c r="D6249" t="s">
        <v>5652</v>
      </c>
      <c r="E6249" t="s">
        <v>9239</v>
      </c>
    </row>
    <row r="6250" spans="1:5" hidden="1">
      <c r="A6250" t="s">
        <v>8560</v>
      </c>
      <c r="B6250" t="s">
        <v>674</v>
      </c>
      <c r="C6250" t="s">
        <v>8561</v>
      </c>
      <c r="D6250" t="s">
        <v>5655</v>
      </c>
      <c r="E6250" t="s">
        <v>8576</v>
      </c>
    </row>
    <row r="6251" spans="1:5" hidden="1">
      <c r="A6251" t="s">
        <v>8867</v>
      </c>
      <c r="B6251" t="s">
        <v>774</v>
      </c>
      <c r="C6251" t="s">
        <v>8868</v>
      </c>
      <c r="D6251" t="s">
        <v>5655</v>
      </c>
      <c r="E6251" t="s">
        <v>8875</v>
      </c>
    </row>
    <row r="6252" spans="1:5" hidden="1">
      <c r="A6252" t="s">
        <v>5848</v>
      </c>
      <c r="B6252" t="s">
        <v>606</v>
      </c>
      <c r="C6252" t="s">
        <v>5849</v>
      </c>
      <c r="D6252" t="s">
        <v>5655</v>
      </c>
      <c r="E6252" t="s">
        <v>5853</v>
      </c>
    </row>
    <row r="6253" spans="1:5" hidden="1">
      <c r="A6253" t="s">
        <v>8346</v>
      </c>
      <c r="B6253" t="s">
        <v>807</v>
      </c>
      <c r="C6253" t="s">
        <v>8347</v>
      </c>
      <c r="D6253" t="s">
        <v>5652</v>
      </c>
      <c r="E6253" t="s">
        <v>8357</v>
      </c>
    </row>
    <row r="6254" spans="1:5" hidden="1">
      <c r="A6254" t="s">
        <v>8991</v>
      </c>
      <c r="B6254" t="s">
        <v>780</v>
      </c>
      <c r="C6254" t="s">
        <v>8992</v>
      </c>
      <c r="D6254" t="s">
        <v>5652</v>
      </c>
      <c r="E6254" t="s">
        <v>8357</v>
      </c>
    </row>
    <row r="6255" spans="1:5" hidden="1">
      <c r="A6255" t="s">
        <v>9475</v>
      </c>
      <c r="B6255" t="s">
        <v>113</v>
      </c>
      <c r="C6255" t="s">
        <v>9476</v>
      </c>
      <c r="D6255" t="s">
        <v>5652</v>
      </c>
      <c r="E6255" t="s">
        <v>8357</v>
      </c>
    </row>
    <row r="6256" spans="1:5" hidden="1">
      <c r="A6256" t="s">
        <v>9804</v>
      </c>
      <c r="B6256" t="s">
        <v>127</v>
      </c>
      <c r="C6256" t="s">
        <v>9805</v>
      </c>
      <c r="D6256" t="s">
        <v>5652</v>
      </c>
      <c r="E6256" t="s">
        <v>8357</v>
      </c>
    </row>
    <row r="6257" spans="1:5" hidden="1">
      <c r="A6257" t="s">
        <v>8991</v>
      </c>
      <c r="B6257" t="s">
        <v>780</v>
      </c>
      <c r="C6257" t="s">
        <v>8992</v>
      </c>
      <c r="D6257" t="s">
        <v>5652</v>
      </c>
      <c r="E6257" t="s">
        <v>8993</v>
      </c>
    </row>
    <row r="6258" spans="1:5" hidden="1">
      <c r="A6258" t="s">
        <v>9236</v>
      </c>
      <c r="B6258" t="s">
        <v>253</v>
      </c>
      <c r="C6258" t="s">
        <v>9237</v>
      </c>
      <c r="D6258" t="s">
        <v>5652</v>
      </c>
      <c r="E6258" t="s">
        <v>8993</v>
      </c>
    </row>
    <row r="6259" spans="1:5" hidden="1">
      <c r="A6259" t="s">
        <v>9804</v>
      </c>
      <c r="B6259" t="s">
        <v>127</v>
      </c>
      <c r="C6259" t="s">
        <v>9805</v>
      </c>
      <c r="D6259" t="s">
        <v>5652</v>
      </c>
      <c r="E6259" t="s">
        <v>8993</v>
      </c>
    </row>
    <row r="6260" spans="1:5" hidden="1">
      <c r="A6260" t="s">
        <v>7205</v>
      </c>
      <c r="B6260" t="s">
        <v>463</v>
      </c>
      <c r="C6260" t="s">
        <v>7206</v>
      </c>
      <c r="D6260" t="s">
        <v>5652</v>
      </c>
      <c r="E6260" t="s">
        <v>7209</v>
      </c>
    </row>
    <row r="6261" spans="1:5" hidden="1">
      <c r="A6261" t="s">
        <v>8346</v>
      </c>
      <c r="B6261" t="s">
        <v>807</v>
      </c>
      <c r="C6261" t="s">
        <v>8347</v>
      </c>
      <c r="D6261" t="s">
        <v>5652</v>
      </c>
      <c r="E6261" t="s">
        <v>7209</v>
      </c>
    </row>
    <row r="6262" spans="1:5" hidden="1">
      <c r="A6262" t="s">
        <v>8867</v>
      </c>
      <c r="B6262" t="s">
        <v>774</v>
      </c>
      <c r="C6262" t="s">
        <v>8868</v>
      </c>
      <c r="D6262" t="s">
        <v>5652</v>
      </c>
      <c r="E6262" t="s">
        <v>7209</v>
      </c>
    </row>
    <row r="6263" spans="1:5" hidden="1">
      <c r="A6263" t="s">
        <v>9897</v>
      </c>
      <c r="B6263" t="s">
        <v>620</v>
      </c>
      <c r="C6263" t="s">
        <v>9898</v>
      </c>
      <c r="D6263" t="s">
        <v>5652</v>
      </c>
      <c r="E6263" t="s">
        <v>7209</v>
      </c>
    </row>
    <row r="6264" spans="1:5" hidden="1">
      <c r="A6264" t="s">
        <v>10070</v>
      </c>
      <c r="B6264" t="s">
        <v>41</v>
      </c>
      <c r="C6264" t="s">
        <v>10071</v>
      </c>
      <c r="D6264" t="s">
        <v>5652</v>
      </c>
      <c r="E6264" t="s">
        <v>7209</v>
      </c>
    </row>
    <row r="6265" spans="1:5" hidden="1">
      <c r="A6265" t="s">
        <v>10073</v>
      </c>
      <c r="B6265" t="s">
        <v>85</v>
      </c>
      <c r="C6265" t="s">
        <v>10074</v>
      </c>
      <c r="D6265" t="s">
        <v>5652</v>
      </c>
      <c r="E6265" t="s">
        <v>7209</v>
      </c>
    </row>
    <row r="6266" spans="1:5" hidden="1">
      <c r="A6266" t="s">
        <v>10079</v>
      </c>
      <c r="B6266" t="s">
        <v>487</v>
      </c>
      <c r="C6266" t="s">
        <v>10080</v>
      </c>
      <c r="D6266" t="s">
        <v>5652</v>
      </c>
      <c r="E6266" t="s">
        <v>7209</v>
      </c>
    </row>
    <row r="6267" spans="1:5" hidden="1">
      <c r="A6267" t="s">
        <v>10086</v>
      </c>
      <c r="B6267" t="s">
        <v>33</v>
      </c>
      <c r="C6267" t="s">
        <v>10087</v>
      </c>
      <c r="D6267" t="s">
        <v>5652</v>
      </c>
      <c r="E6267" t="s">
        <v>7209</v>
      </c>
    </row>
    <row r="6268" spans="1:5" hidden="1">
      <c r="A6268" t="s">
        <v>10092</v>
      </c>
      <c r="B6268" t="s">
        <v>173</v>
      </c>
      <c r="C6268" t="s">
        <v>10093</v>
      </c>
      <c r="D6268" t="s">
        <v>5652</v>
      </c>
      <c r="E6268" t="s">
        <v>7209</v>
      </c>
    </row>
    <row r="6269" spans="1:5" hidden="1">
      <c r="A6269" t="s">
        <v>10095</v>
      </c>
      <c r="B6269" t="s">
        <v>686</v>
      </c>
      <c r="C6269" t="s">
        <v>10096</v>
      </c>
      <c r="D6269" t="s">
        <v>5652</v>
      </c>
      <c r="E6269" t="s">
        <v>7209</v>
      </c>
    </row>
    <row r="6270" spans="1:5" hidden="1">
      <c r="A6270" t="s">
        <v>6116</v>
      </c>
      <c r="B6270" t="s">
        <v>648</v>
      </c>
      <c r="C6270" t="s">
        <v>6117</v>
      </c>
      <c r="D6270" t="s">
        <v>5652</v>
      </c>
      <c r="E6270" t="s">
        <v>6120</v>
      </c>
    </row>
    <row r="6271" spans="1:5" hidden="1">
      <c r="A6271" t="s">
        <v>7196</v>
      </c>
      <c r="B6271" t="s">
        <v>666</v>
      </c>
      <c r="C6271" t="s">
        <v>7197</v>
      </c>
      <c r="D6271" t="s">
        <v>5652</v>
      </c>
      <c r="E6271" t="s">
        <v>6120</v>
      </c>
    </row>
    <row r="6272" spans="1:5" hidden="1">
      <c r="A6272" t="s">
        <v>8346</v>
      </c>
      <c r="B6272" t="s">
        <v>807</v>
      </c>
      <c r="C6272" t="s">
        <v>8347</v>
      </c>
      <c r="D6272" t="s">
        <v>5652</v>
      </c>
      <c r="E6272" t="s">
        <v>6120</v>
      </c>
    </row>
    <row r="6273" spans="1:5" hidden="1">
      <c r="A6273" t="s">
        <v>9758</v>
      </c>
      <c r="B6273" t="s">
        <v>610</v>
      </c>
      <c r="C6273" t="s">
        <v>9759</v>
      </c>
      <c r="D6273" t="s">
        <v>5652</v>
      </c>
      <c r="E6273" t="s">
        <v>6120</v>
      </c>
    </row>
    <row r="6274" spans="1:5" hidden="1">
      <c r="A6274" t="s">
        <v>6469</v>
      </c>
      <c r="B6274" t="s">
        <v>531</v>
      </c>
      <c r="C6274" t="s">
        <v>6470</v>
      </c>
      <c r="D6274" t="s">
        <v>5652</v>
      </c>
      <c r="E6274" t="s">
        <v>6472</v>
      </c>
    </row>
    <row r="6275" spans="1:5" hidden="1">
      <c r="A6275" t="s">
        <v>8346</v>
      </c>
      <c r="B6275" t="s">
        <v>807</v>
      </c>
      <c r="C6275" t="s">
        <v>8347</v>
      </c>
      <c r="D6275" t="s">
        <v>5652</v>
      </c>
      <c r="E6275" t="s">
        <v>6472</v>
      </c>
    </row>
    <row r="6276" spans="1:5" hidden="1">
      <c r="A6276" t="s">
        <v>8416</v>
      </c>
      <c r="B6276" t="s">
        <v>117</v>
      </c>
      <c r="C6276" t="s">
        <v>8417</v>
      </c>
      <c r="D6276" t="s">
        <v>5652</v>
      </c>
      <c r="E6276" t="s">
        <v>6472</v>
      </c>
    </row>
    <row r="6277" spans="1:5" hidden="1">
      <c r="A6277" t="s">
        <v>8771</v>
      </c>
      <c r="B6277" t="s">
        <v>658</v>
      </c>
      <c r="C6277" t="s">
        <v>8772</v>
      </c>
      <c r="D6277" t="s">
        <v>5652</v>
      </c>
      <c r="E6277" t="s">
        <v>6472</v>
      </c>
    </row>
    <row r="6278" spans="1:5" hidden="1">
      <c r="A6278" t="s">
        <v>9804</v>
      </c>
      <c r="B6278" t="s">
        <v>127</v>
      </c>
      <c r="C6278" t="s">
        <v>9805</v>
      </c>
      <c r="D6278" t="s">
        <v>5652</v>
      </c>
      <c r="E6278" t="s">
        <v>6472</v>
      </c>
    </row>
    <row r="6279" spans="1:5" hidden="1">
      <c r="A6279" t="s">
        <v>9980</v>
      </c>
      <c r="B6279" t="s">
        <v>115</v>
      </c>
      <c r="C6279" t="s">
        <v>9981</v>
      </c>
      <c r="D6279" t="s">
        <v>5652</v>
      </c>
      <c r="E6279" t="s">
        <v>6472</v>
      </c>
    </row>
    <row r="6280" spans="1:5" hidden="1">
      <c r="A6280" t="s">
        <v>10129</v>
      </c>
      <c r="B6280" t="s">
        <v>385</v>
      </c>
      <c r="C6280" t="s">
        <v>10130</v>
      </c>
      <c r="D6280" t="s">
        <v>5652</v>
      </c>
      <c r="E6280" t="s">
        <v>6472</v>
      </c>
    </row>
    <row r="6281" spans="1:5" hidden="1">
      <c r="A6281" t="s">
        <v>9804</v>
      </c>
      <c r="B6281" t="s">
        <v>127</v>
      </c>
      <c r="C6281" t="s">
        <v>9805</v>
      </c>
      <c r="D6281" t="s">
        <v>5652</v>
      </c>
      <c r="E6281" t="s">
        <v>9809</v>
      </c>
    </row>
    <row r="6282" spans="1:5" hidden="1">
      <c r="A6282" t="s">
        <v>10079</v>
      </c>
      <c r="B6282" t="s">
        <v>487</v>
      </c>
      <c r="C6282" t="s">
        <v>10080</v>
      </c>
      <c r="D6282" t="s">
        <v>5652</v>
      </c>
      <c r="E6282" t="s">
        <v>10081</v>
      </c>
    </row>
    <row r="6283" spans="1:5" hidden="1">
      <c r="A6283" t="s">
        <v>10086</v>
      </c>
      <c r="B6283" t="s">
        <v>33</v>
      </c>
      <c r="C6283" t="s">
        <v>10087</v>
      </c>
      <c r="D6283" t="s">
        <v>5652</v>
      </c>
      <c r="E6283" t="s">
        <v>10081</v>
      </c>
    </row>
    <row r="6284" spans="1:5" hidden="1">
      <c r="A6284" t="s">
        <v>5656</v>
      </c>
      <c r="B6284" t="s">
        <v>39</v>
      </c>
      <c r="C6284" t="s">
        <v>5657</v>
      </c>
      <c r="D6284" t="s">
        <v>5652</v>
      </c>
      <c r="E6284" t="s">
        <v>5663</v>
      </c>
    </row>
    <row r="6285" spans="1:5" hidden="1">
      <c r="A6285" t="s">
        <v>6058</v>
      </c>
      <c r="B6285" t="s">
        <v>287</v>
      </c>
      <c r="C6285" t="s">
        <v>6059</v>
      </c>
      <c r="D6285" t="s">
        <v>5652</v>
      </c>
      <c r="E6285" t="s">
        <v>5663</v>
      </c>
    </row>
    <row r="6286" spans="1:5" hidden="1">
      <c r="A6286" t="s">
        <v>6116</v>
      </c>
      <c r="B6286" t="s">
        <v>648</v>
      </c>
      <c r="C6286" t="s">
        <v>6117</v>
      </c>
      <c r="D6286" t="s">
        <v>5652</v>
      </c>
      <c r="E6286" t="s">
        <v>5663</v>
      </c>
    </row>
    <row r="6287" spans="1:5" hidden="1">
      <c r="A6287" t="s">
        <v>6212</v>
      </c>
      <c r="B6287" t="s">
        <v>582</v>
      </c>
      <c r="C6287" t="s">
        <v>6213</v>
      </c>
      <c r="D6287" t="s">
        <v>5652</v>
      </c>
      <c r="E6287" t="s">
        <v>5663</v>
      </c>
    </row>
    <row r="6288" spans="1:5" hidden="1">
      <c r="A6288" t="s">
        <v>6461</v>
      </c>
      <c r="B6288" t="s">
        <v>884</v>
      </c>
      <c r="C6288" t="s">
        <v>6462</v>
      </c>
      <c r="D6288" t="s">
        <v>5652</v>
      </c>
      <c r="E6288" t="s">
        <v>5663</v>
      </c>
    </row>
    <row r="6289" spans="1:5" hidden="1">
      <c r="A6289" t="s">
        <v>6469</v>
      </c>
      <c r="B6289" t="s">
        <v>531</v>
      </c>
      <c r="C6289" t="s">
        <v>6470</v>
      </c>
      <c r="D6289" t="s">
        <v>5652</v>
      </c>
      <c r="E6289" t="s">
        <v>5663</v>
      </c>
    </row>
    <row r="6290" spans="1:5" hidden="1">
      <c r="A6290" t="s">
        <v>6502</v>
      </c>
      <c r="B6290" t="s">
        <v>29</v>
      </c>
      <c r="C6290" t="s">
        <v>6503</v>
      </c>
      <c r="D6290" t="s">
        <v>5652</v>
      </c>
      <c r="E6290" t="s">
        <v>5663</v>
      </c>
    </row>
    <row r="6291" spans="1:5" hidden="1">
      <c r="A6291" t="s">
        <v>6582</v>
      </c>
      <c r="B6291" t="s">
        <v>742</v>
      </c>
      <c r="C6291" t="s">
        <v>6583</v>
      </c>
      <c r="D6291" t="s">
        <v>5652</v>
      </c>
      <c r="E6291" t="s">
        <v>5663</v>
      </c>
    </row>
    <row r="6292" spans="1:5" hidden="1">
      <c r="A6292" t="s">
        <v>6801</v>
      </c>
      <c r="B6292" t="s">
        <v>237</v>
      </c>
      <c r="C6292" t="s">
        <v>6802</v>
      </c>
      <c r="D6292" t="s">
        <v>5652</v>
      </c>
      <c r="E6292" t="s">
        <v>5663</v>
      </c>
    </row>
    <row r="6293" spans="1:5" hidden="1">
      <c r="A6293" t="s">
        <v>7022</v>
      </c>
      <c r="B6293" t="s">
        <v>351</v>
      </c>
      <c r="C6293" t="s">
        <v>7023</v>
      </c>
      <c r="D6293" t="s">
        <v>5652</v>
      </c>
      <c r="E6293" t="s">
        <v>5663</v>
      </c>
    </row>
    <row r="6294" spans="1:5" hidden="1">
      <c r="A6294" t="s">
        <v>7205</v>
      </c>
      <c r="B6294" t="s">
        <v>463</v>
      </c>
      <c r="C6294" t="s">
        <v>7206</v>
      </c>
      <c r="D6294" t="s">
        <v>5652</v>
      </c>
      <c r="E6294" t="s">
        <v>5663</v>
      </c>
    </row>
    <row r="6295" spans="1:5" hidden="1">
      <c r="A6295" t="s">
        <v>7486</v>
      </c>
      <c r="B6295" t="s">
        <v>572</v>
      </c>
      <c r="C6295" t="s">
        <v>7487</v>
      </c>
      <c r="D6295" t="s">
        <v>5652</v>
      </c>
      <c r="E6295" t="s">
        <v>5663</v>
      </c>
    </row>
    <row r="6296" spans="1:5" hidden="1">
      <c r="A6296" t="s">
        <v>7511</v>
      </c>
      <c r="B6296" t="s">
        <v>329</v>
      </c>
      <c r="C6296" t="s">
        <v>7512</v>
      </c>
      <c r="D6296" t="s">
        <v>5652</v>
      </c>
      <c r="E6296" t="s">
        <v>5663</v>
      </c>
    </row>
    <row r="6297" spans="1:5" hidden="1">
      <c r="A6297" t="s">
        <v>7577</v>
      </c>
      <c r="B6297" t="s">
        <v>189</v>
      </c>
      <c r="C6297" t="s">
        <v>2141</v>
      </c>
      <c r="D6297" t="s">
        <v>5652</v>
      </c>
      <c r="E6297" t="s">
        <v>5663</v>
      </c>
    </row>
    <row r="6298" spans="1:5" hidden="1">
      <c r="A6298" t="s">
        <v>7612</v>
      </c>
      <c r="B6298" t="s">
        <v>819</v>
      </c>
      <c r="C6298" t="s">
        <v>7613</v>
      </c>
      <c r="D6298" t="s">
        <v>5652</v>
      </c>
      <c r="E6298" t="s">
        <v>5663</v>
      </c>
    </row>
    <row r="6299" spans="1:5" hidden="1">
      <c r="A6299" t="s">
        <v>7623</v>
      </c>
      <c r="B6299" t="s">
        <v>823</v>
      </c>
      <c r="C6299" t="s">
        <v>7624</v>
      </c>
      <c r="D6299" t="s">
        <v>5652</v>
      </c>
      <c r="E6299" t="s">
        <v>5663</v>
      </c>
    </row>
    <row r="6300" spans="1:5" hidden="1">
      <c r="A6300" t="s">
        <v>7635</v>
      </c>
      <c r="B6300" t="s">
        <v>83</v>
      </c>
      <c r="C6300" t="s">
        <v>5594</v>
      </c>
      <c r="D6300" t="s">
        <v>5652</v>
      </c>
      <c r="E6300" t="s">
        <v>5663</v>
      </c>
    </row>
    <row r="6301" spans="1:5" hidden="1">
      <c r="A6301" t="s">
        <v>7669</v>
      </c>
      <c r="B6301" t="s">
        <v>31</v>
      </c>
      <c r="C6301" t="s">
        <v>4270</v>
      </c>
      <c r="D6301" t="s">
        <v>5652</v>
      </c>
      <c r="E6301" t="s">
        <v>5663</v>
      </c>
    </row>
    <row r="6302" spans="1:5" hidden="1">
      <c r="A6302" t="s">
        <v>7691</v>
      </c>
      <c r="B6302" t="s">
        <v>586</v>
      </c>
      <c r="C6302" t="s">
        <v>5605</v>
      </c>
      <c r="D6302" t="s">
        <v>5652</v>
      </c>
      <c r="E6302" t="s">
        <v>5663</v>
      </c>
    </row>
    <row r="6303" spans="1:5" hidden="1">
      <c r="A6303" t="s">
        <v>7699</v>
      </c>
      <c r="B6303" t="s">
        <v>379</v>
      </c>
      <c r="C6303" t="s">
        <v>5596</v>
      </c>
      <c r="D6303" t="s">
        <v>5652</v>
      </c>
      <c r="E6303" t="s">
        <v>5663</v>
      </c>
    </row>
    <row r="6304" spans="1:5" hidden="1">
      <c r="A6304" t="s">
        <v>7809</v>
      </c>
      <c r="B6304" t="s">
        <v>59</v>
      </c>
      <c r="C6304" t="s">
        <v>7810</v>
      </c>
      <c r="D6304" t="s">
        <v>5652</v>
      </c>
      <c r="E6304" t="s">
        <v>5663</v>
      </c>
    </row>
    <row r="6305" spans="1:5" hidden="1">
      <c r="A6305" t="s">
        <v>7819</v>
      </c>
      <c r="B6305" t="s">
        <v>51</v>
      </c>
      <c r="C6305" t="s">
        <v>7820</v>
      </c>
      <c r="D6305" t="s">
        <v>5652</v>
      </c>
      <c r="E6305" t="s">
        <v>5663</v>
      </c>
    </row>
    <row r="6306" spans="1:5" hidden="1">
      <c r="A6306" t="s">
        <v>8188</v>
      </c>
      <c r="B6306" t="s">
        <v>371</v>
      </c>
      <c r="C6306" t="s">
        <v>8189</v>
      </c>
      <c r="D6306" t="s">
        <v>5652</v>
      </c>
      <c r="E6306" t="s">
        <v>5663</v>
      </c>
    </row>
    <row r="6307" spans="1:5" hidden="1">
      <c r="A6307" t="s">
        <v>8259</v>
      </c>
      <c r="B6307" t="s">
        <v>1043</v>
      </c>
      <c r="C6307" t="s">
        <v>8260</v>
      </c>
      <c r="D6307" t="s">
        <v>5652</v>
      </c>
      <c r="E6307" t="s">
        <v>5663</v>
      </c>
    </row>
    <row r="6308" spans="1:5" hidden="1">
      <c r="A6308" t="s">
        <v>8342</v>
      </c>
      <c r="B6308" t="s">
        <v>299</v>
      </c>
      <c r="C6308" t="s">
        <v>8343</v>
      </c>
      <c r="D6308" t="s">
        <v>5652</v>
      </c>
      <c r="E6308" t="s">
        <v>5663</v>
      </c>
    </row>
    <row r="6309" spans="1:5" hidden="1">
      <c r="A6309" t="s">
        <v>8346</v>
      </c>
      <c r="B6309" t="s">
        <v>807</v>
      </c>
      <c r="C6309" t="s">
        <v>8347</v>
      </c>
      <c r="D6309" t="s">
        <v>5652</v>
      </c>
      <c r="E6309" t="s">
        <v>5663</v>
      </c>
    </row>
    <row r="6310" spans="1:5" hidden="1">
      <c r="A6310" t="s">
        <v>8416</v>
      </c>
      <c r="B6310" t="s">
        <v>117</v>
      </c>
      <c r="C6310" t="s">
        <v>8417</v>
      </c>
      <c r="D6310" t="s">
        <v>5652</v>
      </c>
      <c r="E6310" t="s">
        <v>5663</v>
      </c>
    </row>
    <row r="6311" spans="1:5" hidden="1">
      <c r="A6311" t="s">
        <v>8425</v>
      </c>
      <c r="B6311" t="s">
        <v>584</v>
      </c>
      <c r="C6311" t="s">
        <v>8426</v>
      </c>
      <c r="D6311" t="s">
        <v>5652</v>
      </c>
      <c r="E6311" t="s">
        <v>5663</v>
      </c>
    </row>
    <row r="6312" spans="1:5" hidden="1">
      <c r="A6312" t="s">
        <v>8474</v>
      </c>
      <c r="B6312" t="s">
        <v>203</v>
      </c>
      <c r="C6312" t="s">
        <v>8475</v>
      </c>
      <c r="D6312" t="s">
        <v>5652</v>
      </c>
      <c r="E6312" t="s">
        <v>5663</v>
      </c>
    </row>
    <row r="6313" spans="1:5" hidden="1">
      <c r="A6313" t="s">
        <v>8560</v>
      </c>
      <c r="B6313" t="s">
        <v>674</v>
      </c>
      <c r="C6313" t="s">
        <v>8561</v>
      </c>
      <c r="D6313" t="s">
        <v>5652</v>
      </c>
      <c r="E6313" t="s">
        <v>5663</v>
      </c>
    </row>
    <row r="6314" spans="1:5" hidden="1">
      <c r="A6314" t="s">
        <v>8867</v>
      </c>
      <c r="B6314" t="s">
        <v>774</v>
      </c>
      <c r="C6314" t="s">
        <v>8868</v>
      </c>
      <c r="D6314" t="s">
        <v>5652</v>
      </c>
      <c r="E6314" t="s">
        <v>5663</v>
      </c>
    </row>
    <row r="6315" spans="1:5" hidden="1">
      <c r="A6315" t="s">
        <v>9037</v>
      </c>
      <c r="B6315" t="s">
        <v>664</v>
      </c>
      <c r="C6315" t="s">
        <v>9038</v>
      </c>
      <c r="D6315" t="s">
        <v>5652</v>
      </c>
      <c r="E6315" t="s">
        <v>5663</v>
      </c>
    </row>
    <row r="6316" spans="1:5" hidden="1">
      <c r="A6316" t="s">
        <v>9475</v>
      </c>
      <c r="B6316" t="s">
        <v>113</v>
      </c>
      <c r="C6316" t="s">
        <v>9476</v>
      </c>
      <c r="D6316" t="s">
        <v>5652</v>
      </c>
      <c r="E6316" t="s">
        <v>5663</v>
      </c>
    </row>
    <row r="6317" spans="1:5" hidden="1">
      <c r="A6317" t="s">
        <v>9723</v>
      </c>
      <c r="B6317" t="s">
        <v>602</v>
      </c>
      <c r="C6317" t="s">
        <v>9724</v>
      </c>
      <c r="D6317" t="s">
        <v>5652</v>
      </c>
      <c r="E6317" t="s">
        <v>5663</v>
      </c>
    </row>
    <row r="6318" spans="1:5" hidden="1">
      <c r="A6318" t="s">
        <v>9804</v>
      </c>
      <c r="B6318" t="s">
        <v>127</v>
      </c>
      <c r="C6318" t="s">
        <v>9805</v>
      </c>
      <c r="D6318" t="s">
        <v>5652</v>
      </c>
      <c r="E6318" t="s">
        <v>5663</v>
      </c>
    </row>
    <row r="6319" spans="1:5" hidden="1">
      <c r="A6319" t="s">
        <v>10073</v>
      </c>
      <c r="B6319" t="s">
        <v>85</v>
      </c>
      <c r="C6319" t="s">
        <v>10074</v>
      </c>
      <c r="D6319" t="s">
        <v>5652</v>
      </c>
      <c r="E6319" t="s">
        <v>5663</v>
      </c>
    </row>
    <row r="6320" spans="1:5" hidden="1">
      <c r="A6320" t="s">
        <v>10079</v>
      </c>
      <c r="B6320" t="s">
        <v>487</v>
      </c>
      <c r="C6320" t="s">
        <v>10080</v>
      </c>
      <c r="D6320" t="s">
        <v>5652</v>
      </c>
      <c r="E6320" t="s">
        <v>5663</v>
      </c>
    </row>
    <row r="6321" spans="1:5" hidden="1">
      <c r="A6321" t="s">
        <v>10086</v>
      </c>
      <c r="B6321" t="s">
        <v>33</v>
      </c>
      <c r="C6321" t="s">
        <v>10087</v>
      </c>
      <c r="D6321" t="s">
        <v>5652</v>
      </c>
      <c r="E6321" t="s">
        <v>5663</v>
      </c>
    </row>
    <row r="6322" spans="1:5" hidden="1">
      <c r="A6322" t="s">
        <v>10092</v>
      </c>
      <c r="B6322" t="s">
        <v>173</v>
      </c>
      <c r="C6322" t="s">
        <v>10093</v>
      </c>
      <c r="D6322" t="s">
        <v>5652</v>
      </c>
      <c r="E6322" t="s">
        <v>5663</v>
      </c>
    </row>
    <row r="6323" spans="1:5" hidden="1">
      <c r="A6323" t="s">
        <v>10095</v>
      </c>
      <c r="B6323" t="s">
        <v>686</v>
      </c>
      <c r="C6323" t="s">
        <v>10096</v>
      </c>
      <c r="D6323" t="s">
        <v>5652</v>
      </c>
      <c r="E6323" t="s">
        <v>5663</v>
      </c>
    </row>
    <row r="6324" spans="1:5" hidden="1">
      <c r="A6324" t="s">
        <v>6801</v>
      </c>
      <c r="B6324" t="s">
        <v>237</v>
      </c>
      <c r="C6324" t="s">
        <v>6802</v>
      </c>
      <c r="D6324" t="s">
        <v>5655</v>
      </c>
      <c r="E6324" t="s">
        <v>6810</v>
      </c>
    </row>
    <row r="6325" spans="1:5" hidden="1">
      <c r="A6325" t="s">
        <v>8346</v>
      </c>
      <c r="B6325" t="s">
        <v>807</v>
      </c>
      <c r="C6325" t="s">
        <v>8347</v>
      </c>
      <c r="D6325" t="s">
        <v>5655</v>
      </c>
      <c r="E6325" t="s">
        <v>6810</v>
      </c>
    </row>
    <row r="6326" spans="1:5" hidden="1">
      <c r="A6326" t="s">
        <v>7333</v>
      </c>
      <c r="B6326" t="s">
        <v>169</v>
      </c>
      <c r="C6326" t="s">
        <v>7334</v>
      </c>
      <c r="D6326" t="s">
        <v>5655</v>
      </c>
      <c r="E6326" t="s">
        <v>7355</v>
      </c>
    </row>
    <row r="6327" spans="1:5" hidden="1">
      <c r="A6327" t="s">
        <v>8346</v>
      </c>
      <c r="B6327" t="s">
        <v>807</v>
      </c>
      <c r="C6327" t="s">
        <v>8347</v>
      </c>
      <c r="D6327" t="s">
        <v>5655</v>
      </c>
      <c r="E6327" t="s">
        <v>7355</v>
      </c>
    </row>
    <row r="6328" spans="1:5" hidden="1">
      <c r="A6328" t="s">
        <v>9804</v>
      </c>
      <c r="B6328" t="s">
        <v>127</v>
      </c>
      <c r="C6328" t="s">
        <v>9805</v>
      </c>
      <c r="D6328" t="s">
        <v>5655</v>
      </c>
      <c r="E6328" t="s">
        <v>7355</v>
      </c>
    </row>
    <row r="6329" spans="1:5" hidden="1">
      <c r="A6329" t="s">
        <v>9804</v>
      </c>
      <c r="B6329" t="s">
        <v>127</v>
      </c>
      <c r="C6329" t="s">
        <v>9805</v>
      </c>
      <c r="D6329" t="s">
        <v>5655</v>
      </c>
      <c r="E6329" t="s">
        <v>9816</v>
      </c>
    </row>
    <row r="6330" spans="1:5" hidden="1">
      <c r="A6330" t="s">
        <v>6772</v>
      </c>
      <c r="B6330" t="s">
        <v>47</v>
      </c>
      <c r="C6330" t="s">
        <v>6773</v>
      </c>
      <c r="D6330" t="s">
        <v>5654</v>
      </c>
      <c r="E6330" t="s">
        <v>6774</v>
      </c>
    </row>
    <row r="6331" spans="1:5" hidden="1">
      <c r="A6331" t="s">
        <v>6786</v>
      </c>
      <c r="B6331" t="s">
        <v>163</v>
      </c>
      <c r="C6331" t="s">
        <v>6787</v>
      </c>
      <c r="D6331" t="s">
        <v>5654</v>
      </c>
      <c r="E6331" t="s">
        <v>6774</v>
      </c>
    </row>
    <row r="6332" spans="1:5" hidden="1">
      <c r="A6332" t="s">
        <v>6789</v>
      </c>
      <c r="B6332" t="s">
        <v>155</v>
      </c>
      <c r="C6332" t="s">
        <v>6790</v>
      </c>
      <c r="D6332" t="s">
        <v>5654</v>
      </c>
      <c r="E6332" t="s">
        <v>6774</v>
      </c>
    </row>
    <row r="6333" spans="1:5" hidden="1">
      <c r="A6333" t="s">
        <v>7680</v>
      </c>
      <c r="B6333" t="s">
        <v>829</v>
      </c>
      <c r="C6333" t="s">
        <v>7681</v>
      </c>
      <c r="D6333" t="s">
        <v>5654</v>
      </c>
      <c r="E6333" t="s">
        <v>6774</v>
      </c>
    </row>
    <row r="6334" spans="1:5" hidden="1">
      <c r="A6334" t="s">
        <v>8560</v>
      </c>
      <c r="B6334" t="s">
        <v>674</v>
      </c>
      <c r="C6334" t="s">
        <v>8561</v>
      </c>
      <c r="D6334" t="s">
        <v>5654</v>
      </c>
      <c r="E6334" t="s">
        <v>6774</v>
      </c>
    </row>
    <row r="6335" spans="1:5" hidden="1">
      <c r="A6335" t="s">
        <v>7059</v>
      </c>
      <c r="B6335" t="s">
        <v>391</v>
      </c>
      <c r="C6335" t="s">
        <v>7060</v>
      </c>
      <c r="D6335" t="s">
        <v>5654</v>
      </c>
      <c r="E6335" t="s">
        <v>7061</v>
      </c>
    </row>
    <row r="6336" spans="1:5" hidden="1">
      <c r="A6336" t="s">
        <v>7071</v>
      </c>
      <c r="B6336" t="s">
        <v>644</v>
      </c>
      <c r="C6336" t="s">
        <v>7072</v>
      </c>
      <c r="D6336" t="s">
        <v>5654</v>
      </c>
      <c r="E6336" t="s">
        <v>7061</v>
      </c>
    </row>
    <row r="6337" spans="1:5" hidden="1">
      <c r="A6337" t="s">
        <v>7076</v>
      </c>
      <c r="B6337" t="s">
        <v>409</v>
      </c>
      <c r="C6337" t="s">
        <v>7077</v>
      </c>
      <c r="D6337" t="s">
        <v>5654</v>
      </c>
      <c r="E6337" t="s">
        <v>7061</v>
      </c>
    </row>
    <row r="6338" spans="1:5" hidden="1">
      <c r="A6338" t="s">
        <v>7859</v>
      </c>
      <c r="B6338" t="s">
        <v>453</v>
      </c>
      <c r="C6338" t="s">
        <v>7860</v>
      </c>
      <c r="D6338" t="s">
        <v>5654</v>
      </c>
      <c r="E6338" t="s">
        <v>7061</v>
      </c>
    </row>
    <row r="6339" spans="1:5" hidden="1">
      <c r="A6339" t="s">
        <v>8061</v>
      </c>
      <c r="B6339" t="s">
        <v>279</v>
      </c>
      <c r="C6339" t="s">
        <v>8062</v>
      </c>
      <c r="D6339" t="s">
        <v>5654</v>
      </c>
      <c r="E6339" t="s">
        <v>7061</v>
      </c>
    </row>
    <row r="6340" spans="1:5" hidden="1">
      <c r="A6340" t="s">
        <v>8259</v>
      </c>
      <c r="B6340" t="s">
        <v>1043</v>
      </c>
      <c r="C6340" t="s">
        <v>8260</v>
      </c>
      <c r="D6340" t="s">
        <v>5654</v>
      </c>
      <c r="E6340" t="s">
        <v>7061</v>
      </c>
    </row>
    <row r="6341" spans="1:5" hidden="1">
      <c r="A6341" t="s">
        <v>8326</v>
      </c>
      <c r="B6341" t="s">
        <v>801</v>
      </c>
      <c r="C6341" t="s">
        <v>8327</v>
      </c>
      <c r="D6341" t="s">
        <v>5654</v>
      </c>
      <c r="E6341" t="s">
        <v>7061</v>
      </c>
    </row>
    <row r="6342" spans="1:5" hidden="1">
      <c r="A6342" t="s">
        <v>8416</v>
      </c>
      <c r="B6342" t="s">
        <v>117</v>
      </c>
      <c r="C6342" t="s">
        <v>8417</v>
      </c>
      <c r="D6342" t="s">
        <v>5654</v>
      </c>
      <c r="E6342" t="s">
        <v>7061</v>
      </c>
    </row>
    <row r="6343" spans="1:5" hidden="1">
      <c r="A6343" t="s">
        <v>6523</v>
      </c>
      <c r="B6343" t="s">
        <v>137</v>
      </c>
      <c r="C6343" t="s">
        <v>6524</v>
      </c>
      <c r="D6343" t="s">
        <v>5654</v>
      </c>
      <c r="E6343" t="s">
        <v>6525</v>
      </c>
    </row>
    <row r="6344" spans="1:5" hidden="1">
      <c r="A6344" t="s">
        <v>7577</v>
      </c>
      <c r="B6344" t="s">
        <v>189</v>
      </c>
      <c r="C6344" t="s">
        <v>2141</v>
      </c>
      <c r="D6344" t="s">
        <v>5654</v>
      </c>
      <c r="E6344" t="s">
        <v>6525</v>
      </c>
    </row>
    <row r="6345" spans="1:5" hidden="1">
      <c r="A6345" t="s">
        <v>7826</v>
      </c>
      <c r="B6345" t="s">
        <v>223</v>
      </c>
      <c r="C6345" t="s">
        <v>7827</v>
      </c>
      <c r="D6345" t="s">
        <v>5654</v>
      </c>
      <c r="E6345" t="s">
        <v>6525</v>
      </c>
    </row>
    <row r="6346" spans="1:5" hidden="1">
      <c r="A6346" t="s">
        <v>7859</v>
      </c>
      <c r="B6346" t="s">
        <v>453</v>
      </c>
      <c r="C6346" t="s">
        <v>7860</v>
      </c>
      <c r="D6346" t="s">
        <v>5654</v>
      </c>
      <c r="E6346" t="s">
        <v>6525</v>
      </c>
    </row>
    <row r="6347" spans="1:5" hidden="1">
      <c r="A6347" t="s">
        <v>7919</v>
      </c>
      <c r="B6347" t="s">
        <v>381</v>
      </c>
      <c r="C6347" t="s">
        <v>7920</v>
      </c>
      <c r="D6347" t="s">
        <v>5654</v>
      </c>
      <c r="E6347" t="s">
        <v>6525</v>
      </c>
    </row>
    <row r="6348" spans="1:5" hidden="1">
      <c r="A6348" t="s">
        <v>8523</v>
      </c>
      <c r="B6348" t="s">
        <v>271</v>
      </c>
      <c r="C6348" t="s">
        <v>8524</v>
      </c>
      <c r="D6348" t="s">
        <v>5654</v>
      </c>
      <c r="E6348" t="s">
        <v>6525</v>
      </c>
    </row>
    <row r="6349" spans="1:5" hidden="1">
      <c r="A6349" t="s">
        <v>9457</v>
      </c>
      <c r="B6349" t="s">
        <v>882</v>
      </c>
      <c r="C6349" t="s">
        <v>9458</v>
      </c>
      <c r="D6349" t="s">
        <v>5654</v>
      </c>
      <c r="E6349" t="s">
        <v>6525</v>
      </c>
    </row>
    <row r="6350" spans="1:5" hidden="1">
      <c r="A6350" t="s">
        <v>7635</v>
      </c>
      <c r="B6350" t="s">
        <v>83</v>
      </c>
      <c r="C6350" t="s">
        <v>5594</v>
      </c>
      <c r="D6350" t="s">
        <v>5654</v>
      </c>
      <c r="E6350" t="s">
        <v>7637</v>
      </c>
    </row>
    <row r="6351" spans="1:5" hidden="1">
      <c r="A6351" t="s">
        <v>5880</v>
      </c>
      <c r="B6351" t="s">
        <v>758</v>
      </c>
      <c r="C6351" t="s">
        <v>5881</v>
      </c>
      <c r="D6351" t="s">
        <v>5655</v>
      </c>
      <c r="E6351" t="s">
        <v>5892</v>
      </c>
    </row>
    <row r="6352" spans="1:5" hidden="1">
      <c r="A6352" t="s">
        <v>5977</v>
      </c>
      <c r="B6352" t="s">
        <v>832</v>
      </c>
      <c r="C6352" t="s">
        <v>5978</v>
      </c>
      <c r="D6352" t="s">
        <v>5655</v>
      </c>
      <c r="E6352" t="s">
        <v>5892</v>
      </c>
    </row>
    <row r="6353" spans="1:5" hidden="1">
      <c r="A6353" t="s">
        <v>7247</v>
      </c>
      <c r="B6353" t="s">
        <v>1027</v>
      </c>
      <c r="C6353" t="s">
        <v>7248</v>
      </c>
      <c r="D6353" t="s">
        <v>5655</v>
      </c>
      <c r="E6353" t="s">
        <v>5892</v>
      </c>
    </row>
    <row r="6354" spans="1:5" hidden="1">
      <c r="A6354" t="s">
        <v>7250</v>
      </c>
      <c r="B6354" t="s">
        <v>157</v>
      </c>
      <c r="C6354" t="s">
        <v>7251</v>
      </c>
      <c r="D6354" t="s">
        <v>5655</v>
      </c>
      <c r="E6354" t="s">
        <v>5892</v>
      </c>
    </row>
    <row r="6355" spans="1:5" hidden="1">
      <c r="A6355" t="s">
        <v>7740</v>
      </c>
      <c r="B6355" t="s">
        <v>848</v>
      </c>
      <c r="C6355" t="s">
        <v>7741</v>
      </c>
      <c r="D6355" t="s">
        <v>5655</v>
      </c>
      <c r="E6355" t="s">
        <v>5892</v>
      </c>
    </row>
    <row r="6356" spans="1:5" hidden="1">
      <c r="A6356" t="s">
        <v>7749</v>
      </c>
      <c r="B6356" t="s">
        <v>1035</v>
      </c>
      <c r="C6356" t="s">
        <v>7750</v>
      </c>
      <c r="D6356" t="s">
        <v>5655</v>
      </c>
      <c r="E6356" t="s">
        <v>5892</v>
      </c>
    </row>
    <row r="6357" spans="1:5" hidden="1">
      <c r="A6357" t="s">
        <v>7752</v>
      </c>
      <c r="B6357" t="s">
        <v>475</v>
      </c>
      <c r="C6357" t="s">
        <v>7753</v>
      </c>
      <c r="D6357" t="s">
        <v>5655</v>
      </c>
      <c r="E6357" t="s">
        <v>5892</v>
      </c>
    </row>
    <row r="6358" spans="1:5" hidden="1">
      <c r="A6358" t="s">
        <v>8002</v>
      </c>
      <c r="B6358" t="s">
        <v>660</v>
      </c>
      <c r="C6358" t="s">
        <v>8003</v>
      </c>
      <c r="D6358" t="s">
        <v>5655</v>
      </c>
      <c r="E6358" t="s">
        <v>5892</v>
      </c>
    </row>
    <row r="6359" spans="1:5" hidden="1">
      <c r="A6359" t="s">
        <v>8560</v>
      </c>
      <c r="B6359" t="s">
        <v>674</v>
      </c>
      <c r="C6359" t="s">
        <v>8561</v>
      </c>
      <c r="D6359" t="s">
        <v>5655</v>
      </c>
      <c r="E6359" t="s">
        <v>5892</v>
      </c>
    </row>
    <row r="6360" spans="1:5" hidden="1">
      <c r="A6360" t="s">
        <v>8879</v>
      </c>
      <c r="B6360" t="s">
        <v>1048</v>
      </c>
      <c r="C6360" t="s">
        <v>8880</v>
      </c>
      <c r="D6360" t="s">
        <v>5655</v>
      </c>
      <c r="E6360" t="s">
        <v>5892</v>
      </c>
    </row>
    <row r="6361" spans="1:5" hidden="1">
      <c r="A6361" t="s">
        <v>9584</v>
      </c>
      <c r="B6361" t="s">
        <v>389</v>
      </c>
      <c r="C6361" t="s">
        <v>9585</v>
      </c>
      <c r="D6361" t="s">
        <v>5655</v>
      </c>
      <c r="E6361" t="s">
        <v>5892</v>
      </c>
    </row>
    <row r="6362" spans="1:5" hidden="1">
      <c r="A6362" t="s">
        <v>9630</v>
      </c>
      <c r="B6362" t="s">
        <v>1055</v>
      </c>
      <c r="C6362" t="s">
        <v>9631</v>
      </c>
      <c r="D6362" t="s">
        <v>5655</v>
      </c>
      <c r="E6362" t="s">
        <v>5892</v>
      </c>
    </row>
    <row r="6363" spans="1:5" hidden="1">
      <c r="A6363" t="s">
        <v>9844</v>
      </c>
      <c r="B6363" t="s">
        <v>566</v>
      </c>
      <c r="C6363" t="s">
        <v>9845</v>
      </c>
      <c r="D6363" t="s">
        <v>5655</v>
      </c>
      <c r="E6363" t="s">
        <v>5892</v>
      </c>
    </row>
    <row r="6364" spans="1:5" hidden="1">
      <c r="A6364" t="s">
        <v>9846</v>
      </c>
      <c r="B6364" t="s">
        <v>558</v>
      </c>
      <c r="C6364" t="s">
        <v>9847</v>
      </c>
      <c r="D6364" t="s">
        <v>5655</v>
      </c>
      <c r="E6364" t="s">
        <v>5892</v>
      </c>
    </row>
    <row r="6365" spans="1:5" hidden="1">
      <c r="A6365" t="s">
        <v>9623</v>
      </c>
      <c r="B6365" t="s">
        <v>393</v>
      </c>
      <c r="C6365" t="s">
        <v>9624</v>
      </c>
      <c r="D6365" t="s">
        <v>5655</v>
      </c>
      <c r="E6365" t="s">
        <v>9628</v>
      </c>
    </row>
    <row r="6366" spans="1:5" hidden="1">
      <c r="A6366" t="s">
        <v>9630</v>
      </c>
      <c r="B6366" t="s">
        <v>1055</v>
      </c>
      <c r="C6366" t="s">
        <v>9631</v>
      </c>
      <c r="D6366" t="s">
        <v>5655</v>
      </c>
      <c r="E6366" t="s">
        <v>9628</v>
      </c>
    </row>
    <row r="6367" spans="1:5" hidden="1">
      <c r="A6367" t="s">
        <v>9859</v>
      </c>
      <c r="B6367" t="s">
        <v>319</v>
      </c>
      <c r="C6367" t="s">
        <v>9860</v>
      </c>
      <c r="D6367" t="s">
        <v>5655</v>
      </c>
      <c r="E6367" t="s">
        <v>9628</v>
      </c>
    </row>
    <row r="6368" spans="1:5" hidden="1">
      <c r="A6368" t="s">
        <v>9866</v>
      </c>
      <c r="B6368" t="s">
        <v>67</v>
      </c>
      <c r="C6368" t="s">
        <v>9867</v>
      </c>
      <c r="D6368" t="s">
        <v>5655</v>
      </c>
      <c r="E6368" t="s">
        <v>9628</v>
      </c>
    </row>
    <row r="6369" spans="1:5" hidden="1">
      <c r="A6369" t="s">
        <v>10005</v>
      </c>
      <c r="B6369" t="s">
        <v>147</v>
      </c>
      <c r="C6369" t="s">
        <v>10006</v>
      </c>
      <c r="D6369" t="s">
        <v>5655</v>
      </c>
      <c r="E6369" t="s">
        <v>9628</v>
      </c>
    </row>
    <row r="6370" spans="1:5" hidden="1">
      <c r="A6370" t="s">
        <v>10008</v>
      </c>
      <c r="B6370" t="s">
        <v>1067</v>
      </c>
      <c r="C6370" t="s">
        <v>10009</v>
      </c>
      <c r="D6370" t="s">
        <v>5655</v>
      </c>
      <c r="E6370" t="s">
        <v>9628</v>
      </c>
    </row>
    <row r="6371" spans="1:5" hidden="1">
      <c r="A6371" t="s">
        <v>7205</v>
      </c>
      <c r="B6371" t="s">
        <v>463</v>
      </c>
      <c r="C6371" t="s">
        <v>7206</v>
      </c>
      <c r="D6371" t="s">
        <v>5655</v>
      </c>
      <c r="E6371" t="s">
        <v>7225</v>
      </c>
    </row>
    <row r="6372" spans="1:5" hidden="1">
      <c r="A6372" t="s">
        <v>7736</v>
      </c>
      <c r="B6372" t="s">
        <v>846</v>
      </c>
      <c r="C6372" t="s">
        <v>7737</v>
      </c>
      <c r="D6372" t="s">
        <v>5655</v>
      </c>
      <c r="E6372" t="s">
        <v>7225</v>
      </c>
    </row>
    <row r="6373" spans="1:5" hidden="1">
      <c r="A6373" t="s">
        <v>9584</v>
      </c>
      <c r="B6373" t="s">
        <v>389</v>
      </c>
      <c r="C6373" t="s">
        <v>9585</v>
      </c>
      <c r="D6373" t="s">
        <v>5655</v>
      </c>
      <c r="E6373" t="s">
        <v>9595</v>
      </c>
    </row>
    <row r="6374" spans="1:5" hidden="1">
      <c r="A6374" t="s">
        <v>7101</v>
      </c>
      <c r="B6374" t="s">
        <v>1025</v>
      </c>
      <c r="C6374" t="s">
        <v>7102</v>
      </c>
      <c r="D6374" t="s">
        <v>5655</v>
      </c>
      <c r="E6374" t="s">
        <v>7116</v>
      </c>
    </row>
    <row r="6375" spans="1:5" hidden="1">
      <c r="A6375" t="s">
        <v>5880</v>
      </c>
      <c r="B6375" t="s">
        <v>758</v>
      </c>
      <c r="C6375" t="s">
        <v>5881</v>
      </c>
      <c r="D6375" t="s">
        <v>5655</v>
      </c>
      <c r="E6375" t="s">
        <v>5893</v>
      </c>
    </row>
    <row r="6376" spans="1:5" hidden="1">
      <c r="A6376" t="s">
        <v>9846</v>
      </c>
      <c r="B6376" t="s">
        <v>558</v>
      </c>
      <c r="C6376" t="s">
        <v>9847</v>
      </c>
      <c r="D6376" t="s">
        <v>5655</v>
      </c>
      <c r="E6376" t="s">
        <v>5893</v>
      </c>
    </row>
    <row r="6377" spans="1:5" hidden="1">
      <c r="A6377" t="s">
        <v>9602</v>
      </c>
      <c r="B6377" t="s">
        <v>608</v>
      </c>
      <c r="C6377" t="s">
        <v>9603</v>
      </c>
      <c r="D6377" t="s">
        <v>5655</v>
      </c>
      <c r="E6377" t="s">
        <v>9611</v>
      </c>
    </row>
    <row r="6378" spans="1:5" hidden="1">
      <c r="A6378" t="s">
        <v>6688</v>
      </c>
      <c r="B6378" t="s">
        <v>503</v>
      </c>
      <c r="C6378" t="s">
        <v>6689</v>
      </c>
      <c r="D6378" t="s">
        <v>5655</v>
      </c>
      <c r="E6378" t="s">
        <v>6698</v>
      </c>
    </row>
    <row r="6379" spans="1:5" hidden="1">
      <c r="A6379" t="s">
        <v>7049</v>
      </c>
      <c r="B6379" t="s">
        <v>1021</v>
      </c>
      <c r="C6379" t="s">
        <v>7050</v>
      </c>
      <c r="D6379" t="s">
        <v>5655</v>
      </c>
      <c r="E6379" t="s">
        <v>6698</v>
      </c>
    </row>
    <row r="6380" spans="1:5" hidden="1">
      <c r="A6380" t="s">
        <v>7290</v>
      </c>
      <c r="B6380" t="s">
        <v>331</v>
      </c>
      <c r="C6380" t="s">
        <v>7291</v>
      </c>
      <c r="D6380" t="s">
        <v>5655</v>
      </c>
      <c r="E6380" t="s">
        <v>7304</v>
      </c>
    </row>
    <row r="6381" spans="1:5" hidden="1">
      <c r="A6381" t="s">
        <v>9866</v>
      </c>
      <c r="B6381" t="s">
        <v>67</v>
      </c>
      <c r="C6381" t="s">
        <v>9867</v>
      </c>
      <c r="D6381" t="s">
        <v>5655</v>
      </c>
      <c r="E6381" t="s">
        <v>9869</v>
      </c>
    </row>
    <row r="6382" spans="1:5" hidden="1">
      <c r="A6382" t="s">
        <v>6531</v>
      </c>
      <c r="B6382" t="s">
        <v>680</v>
      </c>
      <c r="C6382" t="s">
        <v>6532</v>
      </c>
      <c r="D6382" t="s">
        <v>5655</v>
      </c>
      <c r="E6382" t="s">
        <v>6540</v>
      </c>
    </row>
    <row r="6383" spans="1:5" hidden="1">
      <c r="A6383" t="s">
        <v>7205</v>
      </c>
      <c r="B6383" t="s">
        <v>463</v>
      </c>
      <c r="C6383" t="s">
        <v>7206</v>
      </c>
      <c r="D6383" t="s">
        <v>5655</v>
      </c>
      <c r="E6383" t="s">
        <v>6540</v>
      </c>
    </row>
    <row r="6384" spans="1:5" hidden="1">
      <c r="A6384" t="s">
        <v>8056</v>
      </c>
      <c r="B6384" t="s">
        <v>355</v>
      </c>
      <c r="C6384" t="s">
        <v>8057</v>
      </c>
      <c r="D6384" t="s">
        <v>5655</v>
      </c>
      <c r="E6384" t="s">
        <v>6540</v>
      </c>
    </row>
    <row r="6385" spans="1:5" hidden="1">
      <c r="A6385" t="s">
        <v>8061</v>
      </c>
      <c r="B6385" t="s">
        <v>279</v>
      </c>
      <c r="C6385" t="s">
        <v>8062</v>
      </c>
      <c r="D6385" t="s">
        <v>5655</v>
      </c>
      <c r="E6385" t="s">
        <v>6540</v>
      </c>
    </row>
    <row r="6386" spans="1:5" hidden="1">
      <c r="A6386" t="s">
        <v>8067</v>
      </c>
      <c r="B6386" t="s">
        <v>509</v>
      </c>
      <c r="C6386" t="s">
        <v>8068</v>
      </c>
      <c r="D6386" t="s">
        <v>5655</v>
      </c>
      <c r="E6386" t="s">
        <v>6540</v>
      </c>
    </row>
    <row r="6387" spans="1:5" hidden="1">
      <c r="A6387" t="s">
        <v>6116</v>
      </c>
      <c r="B6387" t="s">
        <v>648</v>
      </c>
      <c r="C6387" t="s">
        <v>6117</v>
      </c>
      <c r="D6387" t="s">
        <v>5655</v>
      </c>
      <c r="E6387" t="s">
        <v>6131</v>
      </c>
    </row>
    <row r="6388" spans="1:5" hidden="1">
      <c r="A6388" t="s">
        <v>6145</v>
      </c>
      <c r="B6388" t="s">
        <v>870</v>
      </c>
      <c r="C6388" t="s">
        <v>6146</v>
      </c>
      <c r="D6388" t="s">
        <v>5655</v>
      </c>
      <c r="E6388" t="s">
        <v>6131</v>
      </c>
    </row>
    <row r="6389" spans="1:5" hidden="1">
      <c r="A6389" t="s">
        <v>7187</v>
      </c>
      <c r="B6389" t="s">
        <v>395</v>
      </c>
      <c r="C6389" t="s">
        <v>7188</v>
      </c>
      <c r="D6389" t="s">
        <v>5655</v>
      </c>
      <c r="E6389" t="s">
        <v>6131</v>
      </c>
    </row>
    <row r="6390" spans="1:5" hidden="1">
      <c r="A6390" t="s">
        <v>7205</v>
      </c>
      <c r="B6390" t="s">
        <v>463</v>
      </c>
      <c r="C6390" t="s">
        <v>7206</v>
      </c>
      <c r="D6390" t="s">
        <v>5655</v>
      </c>
      <c r="E6390" t="s">
        <v>6131</v>
      </c>
    </row>
    <row r="6391" spans="1:5" hidden="1">
      <c r="A6391" t="s">
        <v>7761</v>
      </c>
      <c r="B6391" t="s">
        <v>718</v>
      </c>
      <c r="C6391" t="s">
        <v>7762</v>
      </c>
      <c r="D6391" t="s">
        <v>5655</v>
      </c>
      <c r="E6391" t="s">
        <v>6131</v>
      </c>
    </row>
    <row r="6392" spans="1:5" hidden="1">
      <c r="A6392" t="s">
        <v>7773</v>
      </c>
      <c r="B6392" t="s">
        <v>179</v>
      </c>
      <c r="C6392" t="s">
        <v>7774</v>
      </c>
      <c r="D6392" t="s">
        <v>5655</v>
      </c>
      <c r="E6392" t="s">
        <v>6131</v>
      </c>
    </row>
    <row r="6393" spans="1:5" hidden="1">
      <c r="A6393" t="s">
        <v>9846</v>
      </c>
      <c r="B6393" t="s">
        <v>558</v>
      </c>
      <c r="C6393" t="s">
        <v>9847</v>
      </c>
      <c r="D6393" t="s">
        <v>5655</v>
      </c>
      <c r="E6393" t="s">
        <v>6131</v>
      </c>
    </row>
    <row r="6394" spans="1:5" hidden="1">
      <c r="A6394" t="s">
        <v>7187</v>
      </c>
      <c r="B6394" t="s">
        <v>395</v>
      </c>
      <c r="C6394" t="s">
        <v>7188</v>
      </c>
      <c r="D6394" t="s">
        <v>5655</v>
      </c>
      <c r="E6394" t="s">
        <v>7195</v>
      </c>
    </row>
    <row r="6395" spans="1:5" hidden="1">
      <c r="A6395" t="s">
        <v>7740</v>
      </c>
      <c r="B6395" t="s">
        <v>848</v>
      </c>
      <c r="C6395" t="s">
        <v>7741</v>
      </c>
      <c r="D6395" t="s">
        <v>5655</v>
      </c>
      <c r="E6395" t="s">
        <v>7745</v>
      </c>
    </row>
    <row r="6396" spans="1:5" hidden="1">
      <c r="A6396" t="s">
        <v>9846</v>
      </c>
      <c r="B6396" t="s">
        <v>558</v>
      </c>
      <c r="C6396" t="s">
        <v>9847</v>
      </c>
      <c r="D6396" t="s">
        <v>5655</v>
      </c>
      <c r="E6396" t="s">
        <v>7745</v>
      </c>
    </row>
    <row r="6397" spans="1:5" hidden="1">
      <c r="A6397" t="s">
        <v>9952</v>
      </c>
      <c r="B6397" t="s">
        <v>1065</v>
      </c>
      <c r="C6397" t="s">
        <v>9953</v>
      </c>
      <c r="D6397" t="s">
        <v>5655</v>
      </c>
      <c r="E6397" t="s">
        <v>9957</v>
      </c>
    </row>
    <row r="6398" spans="1:5" hidden="1">
      <c r="A6398" t="s">
        <v>7205</v>
      </c>
      <c r="B6398" t="s">
        <v>463</v>
      </c>
      <c r="C6398" t="s">
        <v>7206</v>
      </c>
      <c r="D6398" t="s">
        <v>5652</v>
      </c>
      <c r="E6398" t="s">
        <v>7210</v>
      </c>
    </row>
    <row r="6399" spans="1:5" hidden="1">
      <c r="A6399" t="s">
        <v>7570</v>
      </c>
      <c r="B6399" t="s">
        <v>811</v>
      </c>
      <c r="C6399" t="s">
        <v>7571</v>
      </c>
      <c r="D6399" t="s">
        <v>5652</v>
      </c>
      <c r="E6399" t="s">
        <v>7210</v>
      </c>
    </row>
    <row r="6400" spans="1:5" hidden="1">
      <c r="A6400" t="s">
        <v>7577</v>
      </c>
      <c r="B6400" t="s">
        <v>189</v>
      </c>
      <c r="C6400" t="s">
        <v>2141</v>
      </c>
      <c r="D6400" t="s">
        <v>5652</v>
      </c>
      <c r="E6400" t="s">
        <v>7210</v>
      </c>
    </row>
    <row r="6401" spans="1:5" hidden="1">
      <c r="A6401" t="s">
        <v>9641</v>
      </c>
      <c r="B6401" t="s">
        <v>754</v>
      </c>
      <c r="C6401" t="s">
        <v>9642</v>
      </c>
      <c r="D6401" t="s">
        <v>5652</v>
      </c>
      <c r="E6401" t="s">
        <v>7210</v>
      </c>
    </row>
    <row r="6402" spans="1:5" hidden="1">
      <c r="A6402" t="s">
        <v>9942</v>
      </c>
      <c r="B6402" t="s">
        <v>576</v>
      </c>
      <c r="C6402" t="s">
        <v>9943</v>
      </c>
      <c r="D6402" t="s">
        <v>5652</v>
      </c>
      <c r="E6402" t="s">
        <v>7210</v>
      </c>
    </row>
    <row r="6403" spans="1:5" hidden="1">
      <c r="A6403" t="s">
        <v>6688</v>
      </c>
      <c r="B6403" t="s">
        <v>503</v>
      </c>
      <c r="C6403" t="s">
        <v>6689</v>
      </c>
      <c r="D6403" t="s">
        <v>5655</v>
      </c>
      <c r="E6403" t="s">
        <v>6699</v>
      </c>
    </row>
    <row r="6404" spans="1:5" hidden="1">
      <c r="A6404" t="s">
        <v>7740</v>
      </c>
      <c r="B6404" t="s">
        <v>848</v>
      </c>
      <c r="C6404" t="s">
        <v>7741</v>
      </c>
      <c r="D6404" t="s">
        <v>5655</v>
      </c>
      <c r="E6404" t="s">
        <v>6699</v>
      </c>
    </row>
    <row r="6405" spans="1:5" hidden="1">
      <c r="A6405" t="s">
        <v>9602</v>
      </c>
      <c r="B6405" t="s">
        <v>608</v>
      </c>
      <c r="C6405" t="s">
        <v>9603</v>
      </c>
      <c r="D6405" t="s">
        <v>5655</v>
      </c>
      <c r="E6405" t="s">
        <v>9612</v>
      </c>
    </row>
    <row r="6406" spans="1:5" hidden="1">
      <c r="A6406" t="s">
        <v>9623</v>
      </c>
      <c r="B6406" t="s">
        <v>393</v>
      </c>
      <c r="C6406" t="s">
        <v>9624</v>
      </c>
      <c r="D6406" t="s">
        <v>5655</v>
      </c>
      <c r="E6406" t="s">
        <v>9612</v>
      </c>
    </row>
    <row r="6407" spans="1:5" hidden="1">
      <c r="A6407" t="s">
        <v>9630</v>
      </c>
      <c r="B6407" t="s">
        <v>1055</v>
      </c>
      <c r="C6407" t="s">
        <v>9631</v>
      </c>
      <c r="D6407" t="s">
        <v>5655</v>
      </c>
      <c r="E6407" t="s">
        <v>9612</v>
      </c>
    </row>
    <row r="6408" spans="1:5" hidden="1">
      <c r="A6408" t="s">
        <v>9846</v>
      </c>
      <c r="B6408" t="s">
        <v>558</v>
      </c>
      <c r="C6408" t="s">
        <v>9847</v>
      </c>
      <c r="D6408" t="s">
        <v>5655</v>
      </c>
      <c r="E6408" t="s">
        <v>9612</v>
      </c>
    </row>
    <row r="6409" spans="1:5" hidden="1">
      <c r="A6409" t="s">
        <v>9952</v>
      </c>
      <c r="B6409" t="s">
        <v>1065</v>
      </c>
      <c r="C6409" t="s">
        <v>9953</v>
      </c>
      <c r="D6409" t="s">
        <v>5655</v>
      </c>
      <c r="E6409" t="s">
        <v>9612</v>
      </c>
    </row>
    <row r="6410" spans="1:5" hidden="1">
      <c r="A6410" t="s">
        <v>9970</v>
      </c>
      <c r="B6410" t="s">
        <v>702</v>
      </c>
      <c r="C6410" t="s">
        <v>9971</v>
      </c>
      <c r="D6410" t="s">
        <v>5655</v>
      </c>
      <c r="E6410" t="s">
        <v>9612</v>
      </c>
    </row>
    <row r="6411" spans="1:5" hidden="1">
      <c r="A6411" t="s">
        <v>10098</v>
      </c>
      <c r="B6411" t="s">
        <v>598</v>
      </c>
      <c r="C6411" t="s">
        <v>10099</v>
      </c>
      <c r="D6411" t="s">
        <v>5655</v>
      </c>
      <c r="E6411" t="s">
        <v>9612</v>
      </c>
    </row>
    <row r="6412" spans="1:5" hidden="1">
      <c r="A6412" t="s">
        <v>9602</v>
      </c>
      <c r="B6412" t="s">
        <v>608</v>
      </c>
      <c r="C6412" t="s">
        <v>9603</v>
      </c>
      <c r="D6412" t="s">
        <v>5652</v>
      </c>
      <c r="E6412" t="s">
        <v>9606</v>
      </c>
    </row>
    <row r="6413" spans="1:5" hidden="1">
      <c r="A6413" t="s">
        <v>9602</v>
      </c>
      <c r="B6413" t="s">
        <v>608</v>
      </c>
      <c r="C6413" t="s">
        <v>9603</v>
      </c>
      <c r="D6413" t="s">
        <v>5655</v>
      </c>
      <c r="E6413" t="s">
        <v>9613</v>
      </c>
    </row>
    <row r="6414" spans="1:5" hidden="1">
      <c r="A6414" t="s">
        <v>9617</v>
      </c>
      <c r="B6414" t="s">
        <v>455</v>
      </c>
      <c r="C6414" t="s">
        <v>9618</v>
      </c>
      <c r="D6414" t="s">
        <v>5655</v>
      </c>
      <c r="E6414" t="s">
        <v>9613</v>
      </c>
    </row>
    <row r="6415" spans="1:5" hidden="1">
      <c r="A6415" t="s">
        <v>9584</v>
      </c>
      <c r="B6415" t="s">
        <v>389</v>
      </c>
      <c r="C6415" t="s">
        <v>9585</v>
      </c>
      <c r="D6415" t="s">
        <v>5655</v>
      </c>
      <c r="E6415" t="s">
        <v>9596</v>
      </c>
    </row>
    <row r="6416" spans="1:5" hidden="1">
      <c r="A6416" t="s">
        <v>9602</v>
      </c>
      <c r="B6416" t="s">
        <v>608</v>
      </c>
      <c r="C6416" t="s">
        <v>9603</v>
      </c>
      <c r="D6416" t="s">
        <v>5655</v>
      </c>
      <c r="E6416" t="s">
        <v>9596</v>
      </c>
    </row>
    <row r="6417" spans="1:5" hidden="1">
      <c r="A6417" t="s">
        <v>9617</v>
      </c>
      <c r="B6417" t="s">
        <v>455</v>
      </c>
      <c r="C6417" t="s">
        <v>9618</v>
      </c>
      <c r="D6417" t="s">
        <v>5655</v>
      </c>
      <c r="E6417" t="s">
        <v>9596</v>
      </c>
    </row>
    <row r="6418" spans="1:5" hidden="1">
      <c r="A6418" t="s">
        <v>9859</v>
      </c>
      <c r="B6418" t="s">
        <v>319</v>
      </c>
      <c r="C6418" t="s">
        <v>9860</v>
      </c>
      <c r="D6418" t="s">
        <v>5655</v>
      </c>
      <c r="E6418" t="s">
        <v>9596</v>
      </c>
    </row>
    <row r="6419" spans="1:5" hidden="1">
      <c r="A6419" t="s">
        <v>9970</v>
      </c>
      <c r="B6419" t="s">
        <v>702</v>
      </c>
      <c r="C6419" t="s">
        <v>9971</v>
      </c>
      <c r="D6419" t="s">
        <v>5655</v>
      </c>
      <c r="E6419" t="s">
        <v>9596</v>
      </c>
    </row>
    <row r="6420" spans="1:5" hidden="1">
      <c r="A6420" t="s">
        <v>9584</v>
      </c>
      <c r="B6420" t="s">
        <v>389</v>
      </c>
      <c r="C6420" t="s">
        <v>9585</v>
      </c>
      <c r="D6420" t="s">
        <v>5652</v>
      </c>
      <c r="E6420" t="s">
        <v>9589</v>
      </c>
    </row>
    <row r="6421" spans="1:5" hidden="1">
      <c r="A6421" t="s">
        <v>8071</v>
      </c>
      <c r="B6421" t="s">
        <v>556</v>
      </c>
      <c r="C6421" t="s">
        <v>8072</v>
      </c>
      <c r="D6421" t="s">
        <v>5655</v>
      </c>
      <c r="E6421" t="s">
        <v>8096</v>
      </c>
    </row>
    <row r="6422" spans="1:5" hidden="1">
      <c r="A6422" t="s">
        <v>8192</v>
      </c>
      <c r="B6422" t="s">
        <v>429</v>
      </c>
      <c r="C6422" t="s">
        <v>8193</v>
      </c>
      <c r="D6422" t="s">
        <v>5655</v>
      </c>
      <c r="E6422" t="s">
        <v>8096</v>
      </c>
    </row>
    <row r="6423" spans="1:5" hidden="1">
      <c r="A6423" t="s">
        <v>8242</v>
      </c>
      <c r="B6423" t="s">
        <v>467</v>
      </c>
      <c r="C6423" t="s">
        <v>8243</v>
      </c>
      <c r="D6423" t="s">
        <v>5655</v>
      </c>
      <c r="E6423" t="s">
        <v>8096</v>
      </c>
    </row>
    <row r="6424" spans="1:5" hidden="1">
      <c r="A6424" t="s">
        <v>7543</v>
      </c>
      <c r="B6424" t="s">
        <v>544</v>
      </c>
      <c r="C6424" t="s">
        <v>7544</v>
      </c>
      <c r="D6424" t="s">
        <v>5655</v>
      </c>
      <c r="E6424" t="s">
        <v>7553</v>
      </c>
    </row>
    <row r="6425" spans="1:5" hidden="1">
      <c r="A6425" t="s">
        <v>9332</v>
      </c>
      <c r="B6425" t="s">
        <v>854</v>
      </c>
      <c r="C6425" t="s">
        <v>9333</v>
      </c>
      <c r="D6425" t="s">
        <v>5655</v>
      </c>
      <c r="E6425" t="s">
        <v>9336</v>
      </c>
    </row>
    <row r="6426" spans="1:5" hidden="1">
      <c r="A6426" t="s">
        <v>6058</v>
      </c>
      <c r="B6426" t="s">
        <v>287</v>
      </c>
      <c r="C6426" t="s">
        <v>6059</v>
      </c>
      <c r="D6426" t="s">
        <v>5655</v>
      </c>
      <c r="E6426" t="s">
        <v>6088</v>
      </c>
    </row>
    <row r="6427" spans="1:5" hidden="1">
      <c r="A6427" t="s">
        <v>8813</v>
      </c>
      <c r="B6427" t="s">
        <v>770</v>
      </c>
      <c r="C6427" t="s">
        <v>8814</v>
      </c>
      <c r="D6427" t="s">
        <v>5655</v>
      </c>
      <c r="E6427" t="s">
        <v>6088</v>
      </c>
    </row>
    <row r="6428" spans="1:5" hidden="1">
      <c r="A6428" t="s">
        <v>9037</v>
      </c>
      <c r="B6428" t="s">
        <v>664</v>
      </c>
      <c r="C6428" t="s">
        <v>9038</v>
      </c>
      <c r="D6428" t="s">
        <v>5655</v>
      </c>
      <c r="E6428" t="s">
        <v>6088</v>
      </c>
    </row>
    <row r="6429" spans="1:5" hidden="1">
      <c r="A6429" t="s">
        <v>9126</v>
      </c>
      <c r="B6429" t="s">
        <v>377</v>
      </c>
      <c r="C6429" t="s">
        <v>9127</v>
      </c>
      <c r="D6429" t="s">
        <v>5655</v>
      </c>
      <c r="E6429" t="s">
        <v>6088</v>
      </c>
    </row>
    <row r="6430" spans="1:5" hidden="1">
      <c r="A6430" t="s">
        <v>9893</v>
      </c>
      <c r="B6430" t="s">
        <v>135</v>
      </c>
      <c r="C6430" t="s">
        <v>9894</v>
      </c>
      <c r="D6430" t="s">
        <v>5655</v>
      </c>
      <c r="E6430" t="s">
        <v>6088</v>
      </c>
    </row>
    <row r="6431" spans="1:5" hidden="1">
      <c r="A6431" t="s">
        <v>8793</v>
      </c>
      <c r="B6431" t="s">
        <v>1045</v>
      </c>
      <c r="C6431" t="s">
        <v>8794</v>
      </c>
      <c r="D6431" t="s">
        <v>5654</v>
      </c>
      <c r="E6431" t="s">
        <v>8795</v>
      </c>
    </row>
    <row r="6432" spans="1:5" hidden="1">
      <c r="A6432" t="s">
        <v>9231</v>
      </c>
      <c r="B6432" t="s">
        <v>1049</v>
      </c>
      <c r="C6432" t="s">
        <v>9232</v>
      </c>
      <c r="D6432" t="s">
        <v>5654</v>
      </c>
      <c r="E6432" t="s">
        <v>8795</v>
      </c>
    </row>
    <row r="6433" spans="1:5" hidden="1">
      <c r="A6433" t="s">
        <v>8999</v>
      </c>
      <c r="B6433" t="s">
        <v>662</v>
      </c>
      <c r="C6433" t="s">
        <v>9000</v>
      </c>
      <c r="D6433" t="s">
        <v>5655</v>
      </c>
      <c r="E6433" t="s">
        <v>9008</v>
      </c>
    </row>
    <row r="6434" spans="1:5" hidden="1">
      <c r="A6434" t="s">
        <v>8652</v>
      </c>
      <c r="B6434" t="s">
        <v>600</v>
      </c>
      <c r="C6434" t="s">
        <v>8653</v>
      </c>
      <c r="D6434" t="s">
        <v>5655</v>
      </c>
      <c r="E6434" t="s">
        <v>8664</v>
      </c>
    </row>
    <row r="6435" spans="1:5" hidden="1">
      <c r="A6435" t="s">
        <v>10042</v>
      </c>
      <c r="B6435" t="s">
        <v>1068</v>
      </c>
      <c r="C6435" t="s">
        <v>10043</v>
      </c>
      <c r="D6435" t="s">
        <v>5654</v>
      </c>
      <c r="E6435" t="s">
        <v>10044</v>
      </c>
    </row>
    <row r="6436" spans="1:5" hidden="1">
      <c r="A6436" t="s">
        <v>8699</v>
      </c>
      <c r="B6436" t="s">
        <v>481</v>
      </c>
      <c r="C6436" t="s">
        <v>8700</v>
      </c>
      <c r="D6436" t="s">
        <v>5655</v>
      </c>
      <c r="E6436" t="s">
        <v>8725</v>
      </c>
    </row>
    <row r="6437" spans="1:5" hidden="1">
      <c r="A6437" t="s">
        <v>8489</v>
      </c>
      <c r="B6437" t="s">
        <v>123</v>
      </c>
      <c r="C6437" t="s">
        <v>8490</v>
      </c>
      <c r="D6437" t="s">
        <v>5655</v>
      </c>
      <c r="E6437" t="s">
        <v>8491</v>
      </c>
    </row>
    <row r="6438" spans="1:5" hidden="1">
      <c r="A6438" t="s">
        <v>8929</v>
      </c>
      <c r="B6438" t="s">
        <v>401</v>
      </c>
      <c r="C6438" t="s">
        <v>8930</v>
      </c>
      <c r="D6438" t="s">
        <v>5655</v>
      </c>
      <c r="E6438" t="s">
        <v>8957</v>
      </c>
    </row>
    <row r="6439" spans="1:5" hidden="1">
      <c r="A6439" t="s">
        <v>7088</v>
      </c>
      <c r="B6439" t="s">
        <v>903</v>
      </c>
      <c r="C6439" t="s">
        <v>7089</v>
      </c>
      <c r="D6439" t="s">
        <v>5652</v>
      </c>
      <c r="E6439" t="s">
        <v>7090</v>
      </c>
    </row>
    <row r="6440" spans="1:5" hidden="1">
      <c r="A6440" t="s">
        <v>7096</v>
      </c>
      <c r="B6440" t="s">
        <v>909</v>
      </c>
      <c r="C6440" t="s">
        <v>7097</v>
      </c>
      <c r="D6440" t="s">
        <v>5652</v>
      </c>
      <c r="E6440" t="s">
        <v>7090</v>
      </c>
    </row>
    <row r="6441" spans="1:5" hidden="1">
      <c r="A6441" t="s">
        <v>7570</v>
      </c>
      <c r="B6441" t="s">
        <v>811</v>
      </c>
      <c r="C6441" t="s">
        <v>7571</v>
      </c>
      <c r="D6441" t="s">
        <v>5652</v>
      </c>
      <c r="E6441" t="s">
        <v>7090</v>
      </c>
    </row>
    <row r="6442" spans="1:5" hidden="1">
      <c r="A6442" t="s">
        <v>7953</v>
      </c>
      <c r="B6442" t="s">
        <v>423</v>
      </c>
      <c r="C6442" t="s">
        <v>7954</v>
      </c>
      <c r="D6442" t="s">
        <v>5654</v>
      </c>
      <c r="E6442" t="s">
        <v>7955</v>
      </c>
    </row>
    <row r="6443" spans="1:5" hidden="1">
      <c r="A6443" t="s">
        <v>6917</v>
      </c>
      <c r="B6443" t="s">
        <v>383</v>
      </c>
      <c r="C6443" t="s">
        <v>6918</v>
      </c>
      <c r="D6443" t="s">
        <v>5655</v>
      </c>
      <c r="E6443" t="s">
        <v>6938</v>
      </c>
    </row>
    <row r="6444" spans="1:5" hidden="1">
      <c r="A6444" t="s">
        <v>7333</v>
      </c>
      <c r="B6444" t="s">
        <v>169</v>
      </c>
      <c r="C6444" t="s">
        <v>7334</v>
      </c>
      <c r="D6444" t="s">
        <v>5655</v>
      </c>
      <c r="E6444" t="s">
        <v>7356</v>
      </c>
    </row>
    <row r="6445" spans="1:5" hidden="1">
      <c r="A6445" t="s">
        <v>8771</v>
      </c>
      <c r="B6445" t="s">
        <v>658</v>
      </c>
      <c r="C6445" t="s">
        <v>8772</v>
      </c>
      <c r="D6445" t="s">
        <v>5655</v>
      </c>
      <c r="E6445" t="s">
        <v>7356</v>
      </c>
    </row>
    <row r="6446" spans="1:5" hidden="1">
      <c r="A6446" t="s">
        <v>8848</v>
      </c>
      <c r="B6446" t="s">
        <v>684</v>
      </c>
      <c r="C6446" t="s">
        <v>8849</v>
      </c>
      <c r="D6446" t="s">
        <v>5655</v>
      </c>
      <c r="E6446" t="s">
        <v>7356</v>
      </c>
    </row>
    <row r="6447" spans="1:5" hidden="1">
      <c r="A6447" t="s">
        <v>9723</v>
      </c>
      <c r="B6447" t="s">
        <v>602</v>
      </c>
      <c r="C6447" t="s">
        <v>9724</v>
      </c>
      <c r="D6447" t="s">
        <v>5655</v>
      </c>
      <c r="E6447" t="s">
        <v>9734</v>
      </c>
    </row>
    <row r="6448" spans="1:5" hidden="1">
      <c r="A6448" t="s">
        <v>9723</v>
      </c>
      <c r="B6448" t="s">
        <v>602</v>
      </c>
      <c r="C6448" t="s">
        <v>9724</v>
      </c>
      <c r="D6448" t="s">
        <v>5655</v>
      </c>
      <c r="E6448" t="s">
        <v>9735</v>
      </c>
    </row>
    <row r="6449" spans="1:5" hidden="1">
      <c r="A6449" t="s">
        <v>7125</v>
      </c>
      <c r="B6449" t="s">
        <v>87</v>
      </c>
      <c r="C6449" t="s">
        <v>7126</v>
      </c>
      <c r="D6449" t="s">
        <v>5652</v>
      </c>
      <c r="E6449" t="s">
        <v>7131</v>
      </c>
    </row>
    <row r="6450" spans="1:5" hidden="1">
      <c r="A6450" t="s">
        <v>9723</v>
      </c>
      <c r="B6450" t="s">
        <v>602</v>
      </c>
      <c r="C6450" t="s">
        <v>9724</v>
      </c>
      <c r="D6450" t="s">
        <v>5655</v>
      </c>
      <c r="E6450" t="s">
        <v>9736</v>
      </c>
    </row>
    <row r="6451" spans="1:5" hidden="1">
      <c r="A6451" t="s">
        <v>10207</v>
      </c>
      <c r="B6451" t="s">
        <v>1074</v>
      </c>
      <c r="C6451" t="s">
        <v>10208</v>
      </c>
      <c r="D6451" t="s">
        <v>5655</v>
      </c>
      <c r="E6451" t="s">
        <v>10210</v>
      </c>
    </row>
    <row r="6452" spans="1:5" hidden="1">
      <c r="A6452" t="s">
        <v>6058</v>
      </c>
      <c r="B6452" t="s">
        <v>287</v>
      </c>
      <c r="C6452" t="s">
        <v>6059</v>
      </c>
      <c r="D6452" t="s">
        <v>5655</v>
      </c>
      <c r="E6452" t="s">
        <v>6086</v>
      </c>
    </row>
    <row r="6453" spans="1:5" hidden="1">
      <c r="A6453" t="s">
        <v>7252</v>
      </c>
      <c r="B6453" t="s">
        <v>495</v>
      </c>
      <c r="C6453" t="s">
        <v>7253</v>
      </c>
      <c r="D6453" t="s">
        <v>5655</v>
      </c>
      <c r="E6453" t="s">
        <v>6086</v>
      </c>
    </row>
    <row r="6454" spans="1:5" hidden="1">
      <c r="A6454" t="s">
        <v>9740</v>
      </c>
      <c r="B6454" t="s">
        <v>776</v>
      </c>
      <c r="C6454" t="s">
        <v>9741</v>
      </c>
      <c r="D6454" t="s">
        <v>5655</v>
      </c>
      <c r="E6454" t="s">
        <v>6086</v>
      </c>
    </row>
    <row r="6455" spans="1:5" hidden="1">
      <c r="A6455" t="s">
        <v>9780</v>
      </c>
      <c r="B6455" t="s">
        <v>1059</v>
      </c>
      <c r="C6455" t="s">
        <v>9781</v>
      </c>
      <c r="D6455" t="s">
        <v>5655</v>
      </c>
      <c r="E6455" t="s">
        <v>6086</v>
      </c>
    </row>
    <row r="6456" spans="1:5" hidden="1">
      <c r="A6456" t="s">
        <v>9897</v>
      </c>
      <c r="B6456" t="s">
        <v>620</v>
      </c>
      <c r="C6456" t="s">
        <v>9898</v>
      </c>
      <c r="D6456" t="s">
        <v>5655</v>
      </c>
      <c r="E6456" t="s">
        <v>6086</v>
      </c>
    </row>
    <row r="6457" spans="1:5" hidden="1">
      <c r="A6457" t="s">
        <v>9723</v>
      </c>
      <c r="B6457" t="s">
        <v>602</v>
      </c>
      <c r="C6457" t="s">
        <v>9724</v>
      </c>
      <c r="D6457" t="s">
        <v>5655</v>
      </c>
      <c r="E6457" t="s">
        <v>9737</v>
      </c>
    </row>
    <row r="6458" spans="1:5" hidden="1">
      <c r="A6458" t="s">
        <v>7709</v>
      </c>
      <c r="B6458" t="s">
        <v>195</v>
      </c>
      <c r="C6458" t="s">
        <v>7710</v>
      </c>
      <c r="D6458" t="s">
        <v>5655</v>
      </c>
      <c r="E6458" t="s">
        <v>7712</v>
      </c>
    </row>
    <row r="6459" spans="1:5" hidden="1">
      <c r="A6459" t="s">
        <v>10129</v>
      </c>
      <c r="B6459" t="s">
        <v>385</v>
      </c>
      <c r="C6459" t="s">
        <v>10130</v>
      </c>
      <c r="D6459" t="s">
        <v>5655</v>
      </c>
      <c r="E6459" t="s">
        <v>10145</v>
      </c>
    </row>
    <row r="6460" spans="1:5" hidden="1">
      <c r="A6460" t="s">
        <v>7559</v>
      </c>
      <c r="B6460" t="s">
        <v>249</v>
      </c>
      <c r="C6460" t="s">
        <v>7560</v>
      </c>
      <c r="D6460" t="s">
        <v>5655</v>
      </c>
      <c r="E6460" t="s">
        <v>7561</v>
      </c>
    </row>
    <row r="6461" spans="1:5" hidden="1">
      <c r="A6461" t="s">
        <v>8180</v>
      </c>
      <c r="B6461" t="s">
        <v>513</v>
      </c>
      <c r="C6461" t="s">
        <v>8181</v>
      </c>
      <c r="D6461" t="s">
        <v>5655</v>
      </c>
      <c r="E6461" t="s">
        <v>8183</v>
      </c>
    </row>
    <row r="6462" spans="1:5" hidden="1">
      <c r="A6462" t="s">
        <v>8192</v>
      </c>
      <c r="B6462" t="s">
        <v>429</v>
      </c>
      <c r="C6462" t="s">
        <v>8193</v>
      </c>
      <c r="D6462" t="s">
        <v>5655</v>
      </c>
      <c r="E6462" t="s">
        <v>8183</v>
      </c>
    </row>
    <row r="6463" spans="1:5" hidden="1">
      <c r="A6463" t="s">
        <v>6752</v>
      </c>
      <c r="B6463" t="s">
        <v>799</v>
      </c>
      <c r="C6463" t="s">
        <v>6753</v>
      </c>
      <c r="D6463" t="s">
        <v>5655</v>
      </c>
      <c r="E6463" t="s">
        <v>6754</v>
      </c>
    </row>
    <row r="6464" spans="1:5" hidden="1">
      <c r="A6464" t="s">
        <v>6876</v>
      </c>
      <c r="B6464" t="s">
        <v>1017</v>
      </c>
      <c r="C6464" t="s">
        <v>6877</v>
      </c>
      <c r="D6464" t="s">
        <v>5655</v>
      </c>
      <c r="E6464" t="s">
        <v>6754</v>
      </c>
    </row>
    <row r="6465" spans="1:5" hidden="1">
      <c r="A6465" t="s">
        <v>6900</v>
      </c>
      <c r="B6465" t="s">
        <v>411</v>
      </c>
      <c r="C6465" t="s">
        <v>6901</v>
      </c>
      <c r="D6465" t="s">
        <v>5655</v>
      </c>
      <c r="E6465" t="s">
        <v>6754</v>
      </c>
    </row>
    <row r="6466" spans="1:5" hidden="1">
      <c r="A6466" t="s">
        <v>7088</v>
      </c>
      <c r="B6466" t="s">
        <v>903</v>
      </c>
      <c r="C6466" t="s">
        <v>7089</v>
      </c>
      <c r="D6466" t="s">
        <v>5655</v>
      </c>
      <c r="E6466" t="s">
        <v>6754</v>
      </c>
    </row>
    <row r="6467" spans="1:5" hidden="1">
      <c r="A6467" t="s">
        <v>7092</v>
      </c>
      <c r="B6467" t="s">
        <v>905</v>
      </c>
      <c r="C6467" t="s">
        <v>7093</v>
      </c>
      <c r="D6467" t="s">
        <v>5655</v>
      </c>
      <c r="E6467" t="s">
        <v>6754</v>
      </c>
    </row>
    <row r="6468" spans="1:5" hidden="1">
      <c r="A6468" t="s">
        <v>7094</v>
      </c>
      <c r="B6468" t="s">
        <v>907</v>
      </c>
      <c r="C6468" t="s">
        <v>7095</v>
      </c>
      <c r="D6468" t="s">
        <v>5655</v>
      </c>
      <c r="E6468" t="s">
        <v>6754</v>
      </c>
    </row>
    <row r="6469" spans="1:5" hidden="1">
      <c r="A6469" t="s">
        <v>7096</v>
      </c>
      <c r="B6469" t="s">
        <v>909</v>
      </c>
      <c r="C6469" t="s">
        <v>7097</v>
      </c>
      <c r="D6469" t="s">
        <v>5655</v>
      </c>
      <c r="E6469" t="s">
        <v>6754</v>
      </c>
    </row>
    <row r="6470" spans="1:5" hidden="1">
      <c r="A6470" t="s">
        <v>7098</v>
      </c>
      <c r="B6470" t="s">
        <v>692</v>
      </c>
      <c r="C6470" t="s">
        <v>7099</v>
      </c>
      <c r="D6470" t="s">
        <v>5655</v>
      </c>
      <c r="E6470" t="s">
        <v>6754</v>
      </c>
    </row>
    <row r="6471" spans="1:5" hidden="1">
      <c r="A6471" t="s">
        <v>7266</v>
      </c>
      <c r="B6471" t="s">
        <v>335</v>
      </c>
      <c r="C6471" t="s">
        <v>7267</v>
      </c>
      <c r="D6471" t="s">
        <v>5655</v>
      </c>
      <c r="E6471" t="s">
        <v>6754</v>
      </c>
    </row>
    <row r="6472" spans="1:5" hidden="1">
      <c r="A6472" t="s">
        <v>7308</v>
      </c>
      <c r="B6472" t="s">
        <v>493</v>
      </c>
      <c r="C6472" t="s">
        <v>7309</v>
      </c>
      <c r="D6472" t="s">
        <v>5655</v>
      </c>
      <c r="E6472" t="s">
        <v>6754</v>
      </c>
    </row>
    <row r="6473" spans="1:5" hidden="1">
      <c r="A6473" t="s">
        <v>7565</v>
      </c>
      <c r="B6473" t="s">
        <v>523</v>
      </c>
      <c r="C6473" t="s">
        <v>7566</v>
      </c>
      <c r="D6473" t="s">
        <v>5655</v>
      </c>
      <c r="E6473" t="s">
        <v>6754</v>
      </c>
    </row>
    <row r="6474" spans="1:5" hidden="1">
      <c r="A6474" t="s">
        <v>7570</v>
      </c>
      <c r="B6474" t="s">
        <v>811</v>
      </c>
      <c r="C6474" t="s">
        <v>7571</v>
      </c>
      <c r="D6474" t="s">
        <v>5655</v>
      </c>
      <c r="E6474" t="s">
        <v>6754</v>
      </c>
    </row>
    <row r="6475" spans="1:5" hidden="1">
      <c r="A6475" t="s">
        <v>7935</v>
      </c>
      <c r="B6475" t="s">
        <v>349</v>
      </c>
      <c r="C6475" t="s">
        <v>7936</v>
      </c>
      <c r="D6475" t="s">
        <v>5655</v>
      </c>
      <c r="E6475" t="s">
        <v>6754</v>
      </c>
    </row>
    <row r="6476" spans="1:5" hidden="1">
      <c r="A6476" t="s">
        <v>8652</v>
      </c>
      <c r="B6476" t="s">
        <v>600</v>
      </c>
      <c r="C6476" t="s">
        <v>8653</v>
      </c>
      <c r="D6476" t="s">
        <v>5655</v>
      </c>
      <c r="E6476" t="s">
        <v>6754</v>
      </c>
    </row>
    <row r="6477" spans="1:5" hidden="1">
      <c r="A6477" t="s">
        <v>8746</v>
      </c>
      <c r="B6477" t="s">
        <v>251</v>
      </c>
      <c r="C6477" t="s">
        <v>8747</v>
      </c>
      <c r="D6477" t="s">
        <v>5655</v>
      </c>
      <c r="E6477" t="s">
        <v>6754</v>
      </c>
    </row>
    <row r="6478" spans="1:5" hidden="1">
      <c r="A6478" t="s">
        <v>8895</v>
      </c>
      <c r="B6478" t="s">
        <v>293</v>
      </c>
      <c r="C6478" t="s">
        <v>8896</v>
      </c>
      <c r="D6478" t="s">
        <v>5655</v>
      </c>
      <c r="E6478" t="s">
        <v>6754</v>
      </c>
    </row>
    <row r="6479" spans="1:5" hidden="1">
      <c r="A6479" t="s">
        <v>9293</v>
      </c>
      <c r="B6479" t="s">
        <v>840</v>
      </c>
      <c r="C6479" t="s">
        <v>9294</v>
      </c>
      <c r="D6479" t="s">
        <v>5655</v>
      </c>
      <c r="E6479" t="s">
        <v>6754</v>
      </c>
    </row>
    <row r="6480" spans="1:5" hidden="1">
      <c r="A6480" t="s">
        <v>9457</v>
      </c>
      <c r="B6480" t="s">
        <v>882</v>
      </c>
      <c r="C6480" t="s">
        <v>9458</v>
      </c>
      <c r="D6480" t="s">
        <v>5655</v>
      </c>
      <c r="E6480" t="s">
        <v>6754</v>
      </c>
    </row>
    <row r="6481" spans="1:5" hidden="1">
      <c r="A6481" t="s">
        <v>10122</v>
      </c>
      <c r="B6481" t="s">
        <v>1071</v>
      </c>
      <c r="C6481" t="s">
        <v>10123</v>
      </c>
      <c r="D6481" t="s">
        <v>5655</v>
      </c>
      <c r="E6481" t="s">
        <v>6754</v>
      </c>
    </row>
    <row r="6482" spans="1:5" hidden="1">
      <c r="A6482" t="s">
        <v>7051</v>
      </c>
      <c r="B6482" t="s">
        <v>315</v>
      </c>
      <c r="C6482" t="s">
        <v>7052</v>
      </c>
      <c r="D6482" t="s">
        <v>5655</v>
      </c>
      <c r="E6482" t="s">
        <v>7055</v>
      </c>
    </row>
    <row r="6483" spans="1:5" hidden="1">
      <c r="A6483" t="s">
        <v>8929</v>
      </c>
      <c r="B6483" t="s">
        <v>401</v>
      </c>
      <c r="C6483" t="s">
        <v>8930</v>
      </c>
      <c r="D6483" t="s">
        <v>5655</v>
      </c>
      <c r="E6483" t="s">
        <v>7055</v>
      </c>
    </row>
    <row r="6484" spans="1:5" hidden="1">
      <c r="A6484" t="s">
        <v>9840</v>
      </c>
      <c r="B6484" t="s">
        <v>445</v>
      </c>
      <c r="C6484" t="s">
        <v>9841</v>
      </c>
      <c r="D6484" t="s">
        <v>5655</v>
      </c>
      <c r="E6484" t="s">
        <v>7055</v>
      </c>
    </row>
    <row r="6485" spans="1:5" hidden="1">
      <c r="A6485" t="s">
        <v>10129</v>
      </c>
      <c r="B6485" t="s">
        <v>385</v>
      </c>
      <c r="C6485" t="s">
        <v>10130</v>
      </c>
      <c r="D6485" t="s">
        <v>5655</v>
      </c>
      <c r="E6485" t="s">
        <v>7055</v>
      </c>
    </row>
    <row r="6486" spans="1:5" hidden="1">
      <c r="A6486" t="s">
        <v>8346</v>
      </c>
      <c r="B6486" t="s">
        <v>807</v>
      </c>
      <c r="C6486" t="s">
        <v>8347</v>
      </c>
      <c r="D6486" t="s">
        <v>5652</v>
      </c>
      <c r="E6486" t="s">
        <v>8358</v>
      </c>
    </row>
    <row r="6487" spans="1:5" hidden="1">
      <c r="A6487" t="s">
        <v>8699</v>
      </c>
      <c r="B6487" t="s">
        <v>481</v>
      </c>
      <c r="C6487" t="s">
        <v>8700</v>
      </c>
      <c r="D6487" t="s">
        <v>5652</v>
      </c>
      <c r="E6487" t="s">
        <v>8705</v>
      </c>
    </row>
    <row r="6488" spans="1:5" hidden="1">
      <c r="A6488" t="s">
        <v>7101</v>
      </c>
      <c r="B6488" t="s">
        <v>1025</v>
      </c>
      <c r="C6488" t="s">
        <v>7102</v>
      </c>
      <c r="D6488" t="s">
        <v>5654</v>
      </c>
      <c r="E6488" t="s">
        <v>7107</v>
      </c>
    </row>
    <row r="6489" spans="1:5" hidden="1">
      <c r="A6489" t="s">
        <v>5897</v>
      </c>
      <c r="B6489" t="s">
        <v>1004</v>
      </c>
      <c r="C6489" t="s">
        <v>5898</v>
      </c>
      <c r="D6489" t="s">
        <v>5655</v>
      </c>
      <c r="E6489" t="s">
        <v>5906</v>
      </c>
    </row>
    <row r="6490" spans="1:5" hidden="1">
      <c r="A6490" t="s">
        <v>7018</v>
      </c>
      <c r="B6490" t="s">
        <v>889</v>
      </c>
      <c r="C6490" t="s">
        <v>7019</v>
      </c>
      <c r="D6490" t="s">
        <v>5655</v>
      </c>
      <c r="E6490" t="s">
        <v>7020</v>
      </c>
    </row>
    <row r="6491" spans="1:5" hidden="1">
      <c r="A6491" t="s">
        <v>6840</v>
      </c>
      <c r="B6491" t="s">
        <v>642</v>
      </c>
      <c r="C6491" t="s">
        <v>6841</v>
      </c>
      <c r="D6491" t="s">
        <v>5655</v>
      </c>
      <c r="E6491" t="s">
        <v>6846</v>
      </c>
    </row>
    <row r="6492" spans="1:5" hidden="1">
      <c r="A6492" t="s">
        <v>7101</v>
      </c>
      <c r="B6492" t="s">
        <v>1025</v>
      </c>
      <c r="C6492" t="s">
        <v>7102</v>
      </c>
      <c r="D6492" t="s">
        <v>5655</v>
      </c>
      <c r="E6492" t="s">
        <v>6846</v>
      </c>
    </row>
    <row r="6493" spans="1:5" hidden="1">
      <c r="A6493" t="s">
        <v>7101</v>
      </c>
      <c r="B6493" t="s">
        <v>1025</v>
      </c>
      <c r="C6493" t="s">
        <v>7102</v>
      </c>
      <c r="D6493" t="s">
        <v>5655</v>
      </c>
      <c r="E6493" t="s">
        <v>7117</v>
      </c>
    </row>
    <row r="6494" spans="1:5" hidden="1">
      <c r="A6494" t="s">
        <v>7018</v>
      </c>
      <c r="B6494" t="s">
        <v>889</v>
      </c>
      <c r="C6494" t="s">
        <v>7019</v>
      </c>
      <c r="D6494" t="s">
        <v>5655</v>
      </c>
      <c r="E6494" t="s">
        <v>7021</v>
      </c>
    </row>
    <row r="6495" spans="1:5" hidden="1">
      <c r="A6495" t="s">
        <v>7623</v>
      </c>
      <c r="B6495" t="s">
        <v>823</v>
      </c>
      <c r="C6495" t="s">
        <v>7624</v>
      </c>
      <c r="D6495" t="s">
        <v>5655</v>
      </c>
      <c r="E6495" t="s">
        <v>7021</v>
      </c>
    </row>
    <row r="6496" spans="1:5" hidden="1">
      <c r="A6496" t="s">
        <v>7721</v>
      </c>
      <c r="B6496" t="s">
        <v>893</v>
      </c>
      <c r="C6496" t="s">
        <v>7722</v>
      </c>
      <c r="D6496" t="s">
        <v>5655</v>
      </c>
      <c r="E6496" t="s">
        <v>7723</v>
      </c>
    </row>
    <row r="6497" spans="1:5" hidden="1">
      <c r="A6497" t="s">
        <v>10122</v>
      </c>
      <c r="B6497" t="s">
        <v>1071</v>
      </c>
      <c r="C6497" t="s">
        <v>10123</v>
      </c>
      <c r="D6497" t="s">
        <v>5654</v>
      </c>
      <c r="E6497" t="s">
        <v>10124</v>
      </c>
    </row>
    <row r="6498" spans="1:5" hidden="1">
      <c r="A6498" t="s">
        <v>10122</v>
      </c>
      <c r="B6498" t="s">
        <v>1071</v>
      </c>
      <c r="C6498" t="s">
        <v>10123</v>
      </c>
      <c r="D6498" t="s">
        <v>5654</v>
      </c>
      <c r="E6498" t="s">
        <v>10125</v>
      </c>
    </row>
    <row r="6499" spans="1:5" hidden="1">
      <c r="A6499" t="s">
        <v>7848</v>
      </c>
      <c r="B6499" t="s">
        <v>698</v>
      </c>
      <c r="C6499" t="s">
        <v>7849</v>
      </c>
      <c r="D6499" t="s">
        <v>5655</v>
      </c>
      <c r="E6499" t="s">
        <v>7851</v>
      </c>
    </row>
    <row r="6500" spans="1:5" hidden="1">
      <c r="A6500" t="s">
        <v>7901</v>
      </c>
      <c r="B6500" t="s">
        <v>25</v>
      </c>
      <c r="C6500" t="s">
        <v>7902</v>
      </c>
      <c r="D6500" t="s">
        <v>5655</v>
      </c>
      <c r="E6500" t="s">
        <v>7851</v>
      </c>
    </row>
    <row r="6501" spans="1:5" hidden="1">
      <c r="A6501" t="s">
        <v>8295</v>
      </c>
      <c r="B6501" t="s">
        <v>139</v>
      </c>
      <c r="C6501" t="s">
        <v>8296</v>
      </c>
      <c r="D6501" t="s">
        <v>5655</v>
      </c>
      <c r="E6501" t="s">
        <v>7851</v>
      </c>
    </row>
    <row r="6502" spans="1:5" hidden="1">
      <c r="A6502" t="s">
        <v>8307</v>
      </c>
      <c r="B6502" t="s">
        <v>199</v>
      </c>
      <c r="C6502" t="s">
        <v>8308</v>
      </c>
      <c r="D6502" t="s">
        <v>5655</v>
      </c>
      <c r="E6502" t="s">
        <v>7851</v>
      </c>
    </row>
    <row r="6503" spans="1:5" hidden="1">
      <c r="A6503" t="s">
        <v>8309</v>
      </c>
      <c r="B6503" t="s">
        <v>656</v>
      </c>
      <c r="C6503" t="s">
        <v>8310</v>
      </c>
      <c r="D6503" t="s">
        <v>5655</v>
      </c>
      <c r="E6503" t="s">
        <v>7851</v>
      </c>
    </row>
    <row r="6504" spans="1:5" hidden="1">
      <c r="A6504" t="s">
        <v>8321</v>
      </c>
      <c r="B6504" t="s">
        <v>449</v>
      </c>
      <c r="C6504" t="s">
        <v>8322</v>
      </c>
      <c r="D6504" t="s">
        <v>5655</v>
      </c>
      <c r="E6504" t="s">
        <v>7851</v>
      </c>
    </row>
    <row r="6505" spans="1:5" hidden="1">
      <c r="A6505" t="s">
        <v>8640</v>
      </c>
      <c r="B6505" t="s">
        <v>738</v>
      </c>
      <c r="C6505" t="s">
        <v>8641</v>
      </c>
      <c r="D6505" t="s">
        <v>5655</v>
      </c>
      <c r="E6505" t="s">
        <v>7851</v>
      </c>
    </row>
    <row r="6506" spans="1:5" hidden="1">
      <c r="A6506" t="s">
        <v>8425</v>
      </c>
      <c r="B6506" t="s">
        <v>584</v>
      </c>
      <c r="C6506" t="s">
        <v>8426</v>
      </c>
      <c r="D6506" t="s">
        <v>5655</v>
      </c>
      <c r="E6506" t="s">
        <v>8431</v>
      </c>
    </row>
    <row r="6507" spans="1:5" hidden="1">
      <c r="A6507" t="s">
        <v>9646</v>
      </c>
      <c r="B6507" t="s">
        <v>291</v>
      </c>
      <c r="C6507" t="s">
        <v>9647</v>
      </c>
      <c r="D6507" t="s">
        <v>5655</v>
      </c>
      <c r="E6507" t="s">
        <v>8431</v>
      </c>
    </row>
    <row r="6508" spans="1:5" hidden="1">
      <c r="A6508" t="s">
        <v>9755</v>
      </c>
      <c r="B6508" t="s">
        <v>301</v>
      </c>
      <c r="C6508" t="s">
        <v>9756</v>
      </c>
      <c r="D6508" t="s">
        <v>5655</v>
      </c>
      <c r="E6508" t="s">
        <v>8431</v>
      </c>
    </row>
    <row r="6509" spans="1:5" hidden="1">
      <c r="A6509" t="s">
        <v>8277</v>
      </c>
      <c r="B6509" t="s">
        <v>53</v>
      </c>
      <c r="C6509" t="s">
        <v>8278</v>
      </c>
      <c r="D6509" t="s">
        <v>5655</v>
      </c>
      <c r="E6509" t="s">
        <v>8285</v>
      </c>
    </row>
    <row r="6510" spans="1:5" hidden="1">
      <c r="A6510" t="s">
        <v>8848</v>
      </c>
      <c r="B6510" t="s">
        <v>684</v>
      </c>
      <c r="C6510" t="s">
        <v>8849</v>
      </c>
      <c r="D6510" t="s">
        <v>5652</v>
      </c>
      <c r="E6510" t="s">
        <v>8850</v>
      </c>
    </row>
    <row r="6511" spans="1:5" hidden="1">
      <c r="A6511" t="s">
        <v>6304</v>
      </c>
      <c r="B6511" t="s">
        <v>111</v>
      </c>
      <c r="C6511" t="s">
        <v>6305</v>
      </c>
      <c r="D6511" t="s">
        <v>5652</v>
      </c>
      <c r="E6511" t="s">
        <v>6310</v>
      </c>
    </row>
    <row r="6512" spans="1:5" hidden="1">
      <c r="A6512" t="s">
        <v>8848</v>
      </c>
      <c r="B6512" t="s">
        <v>684</v>
      </c>
      <c r="C6512" t="s">
        <v>8849</v>
      </c>
      <c r="D6512" t="s">
        <v>5655</v>
      </c>
      <c r="E6512" t="s">
        <v>8853</v>
      </c>
    </row>
    <row r="6513" spans="1:5" hidden="1">
      <c r="A6513" t="s">
        <v>8277</v>
      </c>
      <c r="B6513" t="s">
        <v>53</v>
      </c>
      <c r="C6513" t="s">
        <v>8278</v>
      </c>
      <c r="D6513" t="s">
        <v>5655</v>
      </c>
      <c r="E6513" t="s">
        <v>8286</v>
      </c>
    </row>
    <row r="6514" spans="1:5" hidden="1">
      <c r="A6514" t="s">
        <v>9319</v>
      </c>
      <c r="B6514" t="s">
        <v>852</v>
      </c>
      <c r="C6514" t="s">
        <v>9320</v>
      </c>
      <c r="D6514" t="s">
        <v>5655</v>
      </c>
      <c r="E6514" t="s">
        <v>8286</v>
      </c>
    </row>
    <row r="6515" spans="1:5" hidden="1">
      <c r="A6515" t="s">
        <v>9332</v>
      </c>
      <c r="B6515" t="s">
        <v>854</v>
      </c>
      <c r="C6515" t="s">
        <v>9333</v>
      </c>
      <c r="D6515" t="s">
        <v>5655</v>
      </c>
      <c r="E6515" t="s">
        <v>8286</v>
      </c>
    </row>
    <row r="6516" spans="1:5" hidden="1">
      <c r="A6516" t="s">
        <v>6353</v>
      </c>
      <c r="B6516" t="s">
        <v>231</v>
      </c>
      <c r="C6516" t="s">
        <v>6354</v>
      </c>
      <c r="D6516" t="s">
        <v>5655</v>
      </c>
      <c r="E6516" t="s">
        <v>6360</v>
      </c>
    </row>
    <row r="6517" spans="1:5" hidden="1">
      <c r="A6517" t="s">
        <v>7016</v>
      </c>
      <c r="B6517" t="s">
        <v>397</v>
      </c>
      <c r="C6517" t="s">
        <v>7017</v>
      </c>
      <c r="D6517" t="s">
        <v>5655</v>
      </c>
      <c r="E6517" t="s">
        <v>6360</v>
      </c>
    </row>
    <row r="6518" spans="1:5" hidden="1">
      <c r="A6518" t="s">
        <v>6642</v>
      </c>
      <c r="B6518" t="s">
        <v>746</v>
      </c>
      <c r="C6518" t="s">
        <v>6643</v>
      </c>
      <c r="D6518" t="s">
        <v>5655</v>
      </c>
      <c r="E6518" t="s">
        <v>6644</v>
      </c>
    </row>
    <row r="6519" spans="1:5" hidden="1">
      <c r="A6519" t="s">
        <v>6642</v>
      </c>
      <c r="B6519" t="s">
        <v>746</v>
      </c>
      <c r="C6519" t="s">
        <v>6643</v>
      </c>
      <c r="D6519" t="s">
        <v>5655</v>
      </c>
      <c r="E6519" t="s">
        <v>6645</v>
      </c>
    </row>
    <row r="6520" spans="1:5" hidden="1">
      <c r="A6520" t="s">
        <v>8523</v>
      </c>
      <c r="B6520" t="s">
        <v>271</v>
      </c>
      <c r="C6520" t="s">
        <v>8524</v>
      </c>
      <c r="D6520" t="s">
        <v>5655</v>
      </c>
      <c r="E6520" t="s">
        <v>6645</v>
      </c>
    </row>
    <row r="6521" spans="1:5" hidden="1">
      <c r="A6521" t="s">
        <v>8259</v>
      </c>
      <c r="B6521" t="s">
        <v>1043</v>
      </c>
      <c r="C6521" t="s">
        <v>8260</v>
      </c>
      <c r="D6521" t="s">
        <v>5655</v>
      </c>
      <c r="E6521" t="s">
        <v>8266</v>
      </c>
    </row>
    <row r="6522" spans="1:5" hidden="1">
      <c r="A6522" t="s">
        <v>9013</v>
      </c>
      <c r="B6522" t="s">
        <v>782</v>
      </c>
      <c r="C6522" t="s">
        <v>9014</v>
      </c>
      <c r="D6522" t="s">
        <v>5655</v>
      </c>
      <c r="E6522" t="s">
        <v>8266</v>
      </c>
    </row>
    <row r="6523" spans="1:5" hidden="1">
      <c r="A6523" t="s">
        <v>9180</v>
      </c>
      <c r="B6523" t="s">
        <v>313</v>
      </c>
      <c r="C6523" t="s">
        <v>9181</v>
      </c>
      <c r="D6523" t="s">
        <v>5655</v>
      </c>
      <c r="E6523" t="s">
        <v>8266</v>
      </c>
    </row>
    <row r="6524" spans="1:5" hidden="1">
      <c r="A6524" t="s">
        <v>7623</v>
      </c>
      <c r="B6524" t="s">
        <v>823</v>
      </c>
      <c r="C6524" t="s">
        <v>7624</v>
      </c>
      <c r="D6524" t="s">
        <v>5655</v>
      </c>
      <c r="E6524" t="s">
        <v>7625</v>
      </c>
    </row>
    <row r="6525" spans="1:5" hidden="1">
      <c r="A6525" t="s">
        <v>7467</v>
      </c>
      <c r="B6525" t="s">
        <v>499</v>
      </c>
      <c r="C6525" t="s">
        <v>7468</v>
      </c>
      <c r="D6525" t="s">
        <v>5655</v>
      </c>
      <c r="E6525" t="s">
        <v>7469</v>
      </c>
    </row>
    <row r="6526" spans="1:5" hidden="1">
      <c r="A6526" t="s">
        <v>6363</v>
      </c>
      <c r="B6526" t="s">
        <v>367</v>
      </c>
      <c r="C6526" t="s">
        <v>6364</v>
      </c>
      <c r="D6526" t="s">
        <v>5655</v>
      </c>
      <c r="E6526" t="s">
        <v>6384</v>
      </c>
    </row>
    <row r="6527" spans="1:5" hidden="1">
      <c r="A6527" t="s">
        <v>6876</v>
      </c>
      <c r="B6527" t="s">
        <v>1017</v>
      </c>
      <c r="C6527" t="s">
        <v>6877</v>
      </c>
      <c r="D6527" t="s">
        <v>5652</v>
      </c>
      <c r="E6527" t="s">
        <v>6880</v>
      </c>
    </row>
    <row r="6528" spans="1:5" hidden="1">
      <c r="A6528" t="s">
        <v>10065</v>
      </c>
      <c r="B6528" t="s">
        <v>437</v>
      </c>
      <c r="C6528" t="s">
        <v>10066</v>
      </c>
      <c r="D6528" t="s">
        <v>5654</v>
      </c>
      <c r="E6528" t="s">
        <v>10067</v>
      </c>
    </row>
    <row r="6529" spans="1:5" hidden="1">
      <c r="A6529" t="s">
        <v>7940</v>
      </c>
      <c r="B6529" t="s">
        <v>1041</v>
      </c>
      <c r="C6529" t="s">
        <v>7941</v>
      </c>
      <c r="D6529" t="s">
        <v>5652</v>
      </c>
      <c r="E6529" t="s">
        <v>7944</v>
      </c>
    </row>
    <row r="6530" spans="1:5" hidden="1">
      <c r="A6530" t="s">
        <v>7953</v>
      </c>
      <c r="B6530" t="s">
        <v>423</v>
      </c>
      <c r="C6530" t="s">
        <v>7954</v>
      </c>
      <c r="D6530" t="s">
        <v>5652</v>
      </c>
      <c r="E6530" t="s">
        <v>7944</v>
      </c>
    </row>
    <row r="6531" spans="1:5" hidden="1">
      <c r="A6531" t="s">
        <v>8611</v>
      </c>
      <c r="B6531" t="s">
        <v>688</v>
      </c>
      <c r="C6531" t="s">
        <v>8612</v>
      </c>
      <c r="D6531" t="s">
        <v>5654</v>
      </c>
      <c r="E6531" t="s">
        <v>8615</v>
      </c>
    </row>
    <row r="6532" spans="1:5" hidden="1">
      <c r="A6532" t="s">
        <v>6848</v>
      </c>
      <c r="B6532" t="s">
        <v>842</v>
      </c>
      <c r="C6532" t="s">
        <v>6849</v>
      </c>
      <c r="D6532" t="s">
        <v>5654</v>
      </c>
      <c r="E6532" t="s">
        <v>6851</v>
      </c>
    </row>
    <row r="6533" spans="1:5" hidden="1">
      <c r="A6533" t="s">
        <v>6840</v>
      </c>
      <c r="B6533" t="s">
        <v>642</v>
      </c>
      <c r="C6533" t="s">
        <v>6841</v>
      </c>
      <c r="D6533" t="s">
        <v>5654</v>
      </c>
      <c r="E6533" t="s">
        <v>6842</v>
      </c>
    </row>
    <row r="6534" spans="1:5" hidden="1">
      <c r="A6534" t="s">
        <v>6848</v>
      </c>
      <c r="B6534" t="s">
        <v>842</v>
      </c>
      <c r="C6534" t="s">
        <v>6849</v>
      </c>
      <c r="D6534" t="s">
        <v>5654</v>
      </c>
      <c r="E6534" t="s">
        <v>6842</v>
      </c>
    </row>
    <row r="6535" spans="1:5" hidden="1">
      <c r="A6535" t="s">
        <v>6859</v>
      </c>
      <c r="B6535" t="s">
        <v>844</v>
      </c>
      <c r="C6535" t="s">
        <v>6860</v>
      </c>
      <c r="D6535" t="s">
        <v>5654</v>
      </c>
      <c r="E6535" t="s">
        <v>6842</v>
      </c>
    </row>
    <row r="6536" spans="1:5" hidden="1">
      <c r="A6536" t="s">
        <v>6867</v>
      </c>
      <c r="B6536" t="s">
        <v>1015</v>
      </c>
      <c r="C6536" t="s">
        <v>6868</v>
      </c>
      <c r="D6536" t="s">
        <v>5654</v>
      </c>
      <c r="E6536" t="s">
        <v>6842</v>
      </c>
    </row>
    <row r="6537" spans="1:5" hidden="1">
      <c r="A6537" t="s">
        <v>5897</v>
      </c>
      <c r="B6537" t="s">
        <v>1004</v>
      </c>
      <c r="C6537" t="s">
        <v>5898</v>
      </c>
      <c r="D6537" t="s">
        <v>5654</v>
      </c>
      <c r="E6537" t="s">
        <v>5904</v>
      </c>
    </row>
    <row r="6538" spans="1:5" hidden="1">
      <c r="A6538" t="s">
        <v>9223</v>
      </c>
      <c r="B6538" t="s">
        <v>580</v>
      </c>
      <c r="C6538" t="s">
        <v>9224</v>
      </c>
      <c r="D6538" t="s">
        <v>5654</v>
      </c>
      <c r="E6538" t="s">
        <v>9225</v>
      </c>
    </row>
    <row r="6539" spans="1:5" hidden="1">
      <c r="A6539" t="s">
        <v>7789</v>
      </c>
      <c r="B6539" t="s">
        <v>564</v>
      </c>
      <c r="C6539" t="s">
        <v>7790</v>
      </c>
      <c r="D6539" t="s">
        <v>5654</v>
      </c>
      <c r="E6539" t="s">
        <v>7794</v>
      </c>
    </row>
    <row r="6540" spans="1:5" hidden="1">
      <c r="A6540" t="s">
        <v>7803</v>
      </c>
      <c r="B6540" t="s">
        <v>682</v>
      </c>
      <c r="C6540" t="s">
        <v>7804</v>
      </c>
      <c r="D6540" t="s">
        <v>5654</v>
      </c>
      <c r="E6540" t="s">
        <v>7794</v>
      </c>
    </row>
    <row r="6541" spans="1:5" hidden="1">
      <c r="A6541" t="s">
        <v>10178</v>
      </c>
      <c r="B6541" t="s">
        <v>1072</v>
      </c>
      <c r="C6541" t="s">
        <v>10179</v>
      </c>
      <c r="D6541" t="s">
        <v>5655</v>
      </c>
      <c r="E6541" t="s">
        <v>10183</v>
      </c>
    </row>
    <row r="6542" spans="1:5" hidden="1">
      <c r="A6542" t="s">
        <v>8611</v>
      </c>
      <c r="B6542" t="s">
        <v>688</v>
      </c>
      <c r="C6542" t="s">
        <v>8612</v>
      </c>
      <c r="D6542" t="s">
        <v>5655</v>
      </c>
      <c r="E6542" t="s">
        <v>8624</v>
      </c>
    </row>
    <row r="6543" spans="1:5" hidden="1">
      <c r="A6543" t="s">
        <v>9270</v>
      </c>
      <c r="B6543" t="s">
        <v>696</v>
      </c>
      <c r="C6543" t="s">
        <v>9271</v>
      </c>
      <c r="D6543" t="s">
        <v>5655</v>
      </c>
      <c r="E6543" t="s">
        <v>8624</v>
      </c>
    </row>
    <row r="6544" spans="1:5" hidden="1">
      <c r="A6544" t="s">
        <v>9568</v>
      </c>
      <c r="B6544" t="s">
        <v>259</v>
      </c>
      <c r="C6544" t="s">
        <v>9569</v>
      </c>
      <c r="D6544" t="s">
        <v>5655</v>
      </c>
      <c r="E6544" t="s">
        <v>8624</v>
      </c>
    </row>
    <row r="6545" spans="1:5" hidden="1">
      <c r="A6545" t="s">
        <v>8425</v>
      </c>
      <c r="B6545" t="s">
        <v>584</v>
      </c>
      <c r="C6545" t="s">
        <v>8426</v>
      </c>
      <c r="D6545" t="s">
        <v>5655</v>
      </c>
      <c r="E6545" t="s">
        <v>8436</v>
      </c>
    </row>
    <row r="6546" spans="1:5" hidden="1">
      <c r="A6546" t="s">
        <v>8474</v>
      </c>
      <c r="B6546" t="s">
        <v>203</v>
      </c>
      <c r="C6546" t="s">
        <v>8475</v>
      </c>
      <c r="D6546" t="s">
        <v>5655</v>
      </c>
      <c r="E6546" t="s">
        <v>8436</v>
      </c>
    </row>
    <row r="6547" spans="1:5" hidden="1">
      <c r="A6547" t="s">
        <v>9766</v>
      </c>
      <c r="B6547" t="s">
        <v>1058</v>
      </c>
      <c r="C6547" t="s">
        <v>9767</v>
      </c>
      <c r="D6547" t="s">
        <v>5655</v>
      </c>
      <c r="E6547" t="s">
        <v>8436</v>
      </c>
    </row>
    <row r="6548" spans="1:5" hidden="1">
      <c r="A6548" t="s">
        <v>10065</v>
      </c>
      <c r="B6548" t="s">
        <v>437</v>
      </c>
      <c r="C6548" t="s">
        <v>10066</v>
      </c>
      <c r="D6548" t="s">
        <v>5655</v>
      </c>
      <c r="E6548" t="s">
        <v>8436</v>
      </c>
    </row>
    <row r="6549" spans="1:5" hidden="1">
      <c r="A6549" t="s">
        <v>8425</v>
      </c>
      <c r="B6549" t="s">
        <v>584</v>
      </c>
      <c r="C6549" t="s">
        <v>8426</v>
      </c>
      <c r="D6549" t="s">
        <v>5655</v>
      </c>
      <c r="E6549" t="s">
        <v>8437</v>
      </c>
    </row>
    <row r="6550" spans="1:5" hidden="1">
      <c r="A6550" t="s">
        <v>8796</v>
      </c>
      <c r="B6550" t="s">
        <v>678</v>
      </c>
      <c r="C6550" t="s">
        <v>8797</v>
      </c>
      <c r="D6550" t="s">
        <v>5655</v>
      </c>
      <c r="E6550" t="s">
        <v>8803</v>
      </c>
    </row>
    <row r="6551" spans="1:5" hidden="1">
      <c r="A6551" t="s">
        <v>9706</v>
      </c>
      <c r="B6551" t="s">
        <v>550</v>
      </c>
      <c r="C6551" t="s">
        <v>9707</v>
      </c>
      <c r="D6551" t="s">
        <v>5655</v>
      </c>
      <c r="E6551" t="s">
        <v>9713</v>
      </c>
    </row>
    <row r="6552" spans="1:5" hidden="1">
      <c r="A6552" t="s">
        <v>6165</v>
      </c>
      <c r="B6552" t="s">
        <v>191</v>
      </c>
      <c r="C6552" t="s">
        <v>6166</v>
      </c>
      <c r="D6552" t="s">
        <v>5655</v>
      </c>
      <c r="E6552" t="s">
        <v>6191</v>
      </c>
    </row>
    <row r="6553" spans="1:5" hidden="1">
      <c r="A6553" t="s">
        <v>8071</v>
      </c>
      <c r="B6553" t="s">
        <v>556</v>
      </c>
      <c r="C6553" t="s">
        <v>8072</v>
      </c>
      <c r="D6553" t="s">
        <v>5655</v>
      </c>
      <c r="E6553" t="s">
        <v>8097</v>
      </c>
    </row>
    <row r="6554" spans="1:5" hidden="1">
      <c r="A6554" t="s">
        <v>6363</v>
      </c>
      <c r="B6554" t="s">
        <v>367</v>
      </c>
      <c r="C6554" t="s">
        <v>6364</v>
      </c>
      <c r="D6554" t="s">
        <v>5655</v>
      </c>
      <c r="E6554" t="s">
        <v>6385</v>
      </c>
    </row>
    <row r="6555" spans="1:5" hidden="1">
      <c r="A6555" t="s">
        <v>6363</v>
      </c>
      <c r="B6555" t="s">
        <v>367</v>
      </c>
      <c r="C6555" t="s">
        <v>6364</v>
      </c>
      <c r="D6555" t="s">
        <v>5655</v>
      </c>
      <c r="E6555" t="s">
        <v>6386</v>
      </c>
    </row>
    <row r="6556" spans="1:5" hidden="1">
      <c r="A6556" t="s">
        <v>6363</v>
      </c>
      <c r="B6556" t="s">
        <v>367</v>
      </c>
      <c r="C6556" t="s">
        <v>6364</v>
      </c>
      <c r="D6556" t="s">
        <v>5655</v>
      </c>
      <c r="E6556" t="s">
        <v>6387</v>
      </c>
    </row>
    <row r="6557" spans="1:5" hidden="1">
      <c r="A6557" t="s">
        <v>6412</v>
      </c>
      <c r="B6557" t="s">
        <v>257</v>
      </c>
      <c r="C6557" t="s">
        <v>6413</v>
      </c>
      <c r="D6557" t="s">
        <v>5655</v>
      </c>
      <c r="E6557" t="s">
        <v>6387</v>
      </c>
    </row>
    <row r="6558" spans="1:5" hidden="1">
      <c r="A6558" t="s">
        <v>7789</v>
      </c>
      <c r="B6558" t="s">
        <v>564</v>
      </c>
      <c r="C6558" t="s">
        <v>7790</v>
      </c>
      <c r="D6558" t="s">
        <v>5655</v>
      </c>
      <c r="E6558" t="s">
        <v>6387</v>
      </c>
    </row>
    <row r="6559" spans="1:5" hidden="1">
      <c r="A6559" t="s">
        <v>8746</v>
      </c>
      <c r="B6559" t="s">
        <v>251</v>
      </c>
      <c r="C6559" t="s">
        <v>8747</v>
      </c>
      <c r="D6559" t="s">
        <v>5655</v>
      </c>
      <c r="E6559" t="s">
        <v>6387</v>
      </c>
    </row>
    <row r="6560" spans="1:5" hidden="1">
      <c r="A6560" t="s">
        <v>9538</v>
      </c>
      <c r="B6560" t="s">
        <v>676</v>
      </c>
      <c r="C6560" t="s">
        <v>9539</v>
      </c>
      <c r="D6560" t="s">
        <v>5655</v>
      </c>
      <c r="E6560" t="s">
        <v>6387</v>
      </c>
    </row>
    <row r="6561" spans="1:5" hidden="1">
      <c r="A6561" t="s">
        <v>9545</v>
      </c>
      <c r="B6561" t="s">
        <v>479</v>
      </c>
      <c r="C6561" t="s">
        <v>9546</v>
      </c>
      <c r="D6561" t="s">
        <v>5655</v>
      </c>
      <c r="E6561" t="s">
        <v>6387</v>
      </c>
    </row>
    <row r="6562" spans="1:5" hidden="1">
      <c r="A6562" t="s">
        <v>9859</v>
      </c>
      <c r="B6562" t="s">
        <v>319</v>
      </c>
      <c r="C6562" t="s">
        <v>9860</v>
      </c>
      <c r="D6562" t="s">
        <v>5655</v>
      </c>
      <c r="E6562" t="s">
        <v>6387</v>
      </c>
    </row>
    <row r="6563" spans="1:5" hidden="1">
      <c r="A6563" t="s">
        <v>9319</v>
      </c>
      <c r="B6563" t="s">
        <v>852</v>
      </c>
      <c r="C6563" t="s">
        <v>9320</v>
      </c>
      <c r="D6563" t="s">
        <v>5655</v>
      </c>
      <c r="E6563" t="s">
        <v>9326</v>
      </c>
    </row>
    <row r="6564" spans="1:5" hidden="1">
      <c r="A6564" t="s">
        <v>9385</v>
      </c>
      <c r="B6564" t="s">
        <v>297</v>
      </c>
      <c r="C6564" t="s">
        <v>9386</v>
      </c>
      <c r="D6564" t="s">
        <v>5655</v>
      </c>
      <c r="E6564" t="s">
        <v>9326</v>
      </c>
    </row>
    <row r="6565" spans="1:5" hidden="1">
      <c r="A6565" t="s">
        <v>9475</v>
      </c>
      <c r="B6565" t="s">
        <v>113</v>
      </c>
      <c r="C6565" t="s">
        <v>9476</v>
      </c>
      <c r="D6565" t="s">
        <v>5655</v>
      </c>
      <c r="E6565" t="s">
        <v>9326</v>
      </c>
    </row>
    <row r="6566" spans="1:5" hidden="1">
      <c r="A6566" t="s">
        <v>10095</v>
      </c>
      <c r="B6566" t="s">
        <v>686</v>
      </c>
      <c r="C6566" t="s">
        <v>10096</v>
      </c>
      <c r="D6566" t="s">
        <v>5655</v>
      </c>
      <c r="E6566" t="s">
        <v>9326</v>
      </c>
    </row>
    <row r="6567" spans="1:5" hidden="1">
      <c r="A6567" t="s">
        <v>10168</v>
      </c>
      <c r="B6567" t="s">
        <v>461</v>
      </c>
      <c r="C6567" t="s">
        <v>10169</v>
      </c>
      <c r="D6567" t="s">
        <v>5655</v>
      </c>
      <c r="E6567" t="s">
        <v>9326</v>
      </c>
    </row>
    <row r="6568" spans="1:5" hidden="1">
      <c r="A6568" t="s">
        <v>7669</v>
      </c>
      <c r="B6568" t="s">
        <v>31</v>
      </c>
      <c r="C6568" t="s">
        <v>4270</v>
      </c>
      <c r="D6568" t="s">
        <v>5655</v>
      </c>
      <c r="E6568" t="s">
        <v>7673</v>
      </c>
    </row>
    <row r="6569" spans="1:5" hidden="1">
      <c r="A6569" t="s">
        <v>5656</v>
      </c>
      <c r="B6569" t="s">
        <v>39</v>
      </c>
      <c r="C6569" t="s">
        <v>5657</v>
      </c>
      <c r="D6569" t="s">
        <v>5655</v>
      </c>
      <c r="E6569" t="s">
        <v>5742</v>
      </c>
    </row>
    <row r="6570" spans="1:5" hidden="1">
      <c r="A6570" t="s">
        <v>5829</v>
      </c>
      <c r="B6570" t="s">
        <v>119</v>
      </c>
      <c r="C6570" t="s">
        <v>5830</v>
      </c>
      <c r="D6570" t="s">
        <v>5655</v>
      </c>
      <c r="E6570" t="s">
        <v>5742</v>
      </c>
    </row>
    <row r="6571" spans="1:5" hidden="1">
      <c r="A6571" t="s">
        <v>5927</v>
      </c>
      <c r="B6571" t="s">
        <v>317</v>
      </c>
      <c r="C6571" t="s">
        <v>5928</v>
      </c>
      <c r="D6571" t="s">
        <v>5655</v>
      </c>
      <c r="E6571" t="s">
        <v>5742</v>
      </c>
    </row>
    <row r="6572" spans="1:5" hidden="1">
      <c r="A6572" t="s">
        <v>6262</v>
      </c>
      <c r="B6572" t="s">
        <v>339</v>
      </c>
      <c r="C6572" t="s">
        <v>6263</v>
      </c>
      <c r="D6572" t="s">
        <v>5655</v>
      </c>
      <c r="E6572" t="s">
        <v>5742</v>
      </c>
    </row>
    <row r="6573" spans="1:5" hidden="1">
      <c r="A6573" t="s">
        <v>6304</v>
      </c>
      <c r="B6573" t="s">
        <v>111</v>
      </c>
      <c r="C6573" t="s">
        <v>6305</v>
      </c>
      <c r="D6573" t="s">
        <v>5655</v>
      </c>
      <c r="E6573" t="s">
        <v>5742</v>
      </c>
    </row>
    <row r="6574" spans="1:5" hidden="1">
      <c r="A6574" t="s">
        <v>6429</v>
      </c>
      <c r="B6574" t="s">
        <v>167</v>
      </c>
      <c r="C6574" t="s">
        <v>6430</v>
      </c>
      <c r="D6574" t="s">
        <v>5655</v>
      </c>
      <c r="E6574" t="s">
        <v>5742</v>
      </c>
    </row>
    <row r="6575" spans="1:5" hidden="1">
      <c r="A6575" t="s">
        <v>6442</v>
      </c>
      <c r="B6575" t="s">
        <v>255</v>
      </c>
      <c r="C6575" t="s">
        <v>6443</v>
      </c>
      <c r="D6575" t="s">
        <v>5655</v>
      </c>
      <c r="E6575" t="s">
        <v>5742</v>
      </c>
    </row>
    <row r="6576" spans="1:5" hidden="1">
      <c r="A6576" t="s">
        <v>6469</v>
      </c>
      <c r="B6576" t="s">
        <v>531</v>
      </c>
      <c r="C6576" t="s">
        <v>6470</v>
      </c>
      <c r="D6576" t="s">
        <v>5655</v>
      </c>
      <c r="E6576" t="s">
        <v>5742</v>
      </c>
    </row>
    <row r="6577" spans="1:5" hidden="1">
      <c r="A6577" t="s">
        <v>6572</v>
      </c>
      <c r="B6577" t="s">
        <v>529</v>
      </c>
      <c r="C6577" t="s">
        <v>6573</v>
      </c>
      <c r="D6577" t="s">
        <v>5655</v>
      </c>
      <c r="E6577" t="s">
        <v>5742</v>
      </c>
    </row>
    <row r="6578" spans="1:5" hidden="1">
      <c r="A6578" t="s">
        <v>6708</v>
      </c>
      <c r="B6578" t="s">
        <v>517</v>
      </c>
      <c r="C6578" t="s">
        <v>6709</v>
      </c>
      <c r="D6578" t="s">
        <v>5655</v>
      </c>
      <c r="E6578" t="s">
        <v>5742</v>
      </c>
    </row>
    <row r="6579" spans="1:5" hidden="1">
      <c r="A6579" t="s">
        <v>6873</v>
      </c>
      <c r="B6579" t="s">
        <v>121</v>
      </c>
      <c r="C6579" t="s">
        <v>6874</v>
      </c>
      <c r="D6579" t="s">
        <v>5655</v>
      </c>
      <c r="E6579" t="s">
        <v>5742</v>
      </c>
    </row>
    <row r="6580" spans="1:5" hidden="1">
      <c r="A6580" t="s">
        <v>6900</v>
      </c>
      <c r="B6580" t="s">
        <v>411</v>
      </c>
      <c r="C6580" t="s">
        <v>6901</v>
      </c>
      <c r="D6580" t="s">
        <v>5655</v>
      </c>
      <c r="E6580" t="s">
        <v>5742</v>
      </c>
    </row>
    <row r="6581" spans="1:5" hidden="1">
      <c r="A6581" t="s">
        <v>6908</v>
      </c>
      <c r="B6581" t="s">
        <v>369</v>
      </c>
      <c r="C6581" t="s">
        <v>6909</v>
      </c>
      <c r="D6581" t="s">
        <v>5655</v>
      </c>
      <c r="E6581" t="s">
        <v>5742</v>
      </c>
    </row>
    <row r="6582" spans="1:5" hidden="1">
      <c r="A6582" t="s">
        <v>6912</v>
      </c>
      <c r="B6582" t="s">
        <v>35</v>
      </c>
      <c r="C6582" t="s">
        <v>6913</v>
      </c>
      <c r="D6582" t="s">
        <v>5655</v>
      </c>
      <c r="E6582" t="s">
        <v>5742</v>
      </c>
    </row>
    <row r="6583" spans="1:5" hidden="1">
      <c r="A6583" t="s">
        <v>6917</v>
      </c>
      <c r="B6583" t="s">
        <v>383</v>
      </c>
      <c r="C6583" t="s">
        <v>6918</v>
      </c>
      <c r="D6583" t="s">
        <v>5655</v>
      </c>
      <c r="E6583" t="s">
        <v>5742</v>
      </c>
    </row>
    <row r="6584" spans="1:5" hidden="1">
      <c r="A6584" t="s">
        <v>6958</v>
      </c>
      <c r="B6584" t="s">
        <v>690</v>
      </c>
      <c r="C6584" t="s">
        <v>6959</v>
      </c>
      <c r="D6584" t="s">
        <v>5655</v>
      </c>
      <c r="E6584" t="s">
        <v>5742</v>
      </c>
    </row>
    <row r="6585" spans="1:5" hidden="1">
      <c r="A6585" t="s">
        <v>7051</v>
      </c>
      <c r="B6585" t="s">
        <v>315</v>
      </c>
      <c r="C6585" t="s">
        <v>7052</v>
      </c>
      <c r="D6585" t="s">
        <v>5655</v>
      </c>
      <c r="E6585" t="s">
        <v>5742</v>
      </c>
    </row>
    <row r="6586" spans="1:5" hidden="1">
      <c r="A6586" t="s">
        <v>7205</v>
      </c>
      <c r="B6586" t="s">
        <v>463</v>
      </c>
      <c r="C6586" t="s">
        <v>7206</v>
      </c>
      <c r="D6586" t="s">
        <v>5655</v>
      </c>
      <c r="E6586" t="s">
        <v>5742</v>
      </c>
    </row>
    <row r="6587" spans="1:5" hidden="1">
      <c r="A6587" t="s">
        <v>7474</v>
      </c>
      <c r="B6587" t="s">
        <v>485</v>
      </c>
      <c r="C6587" t="s">
        <v>7475</v>
      </c>
      <c r="D6587" t="s">
        <v>5655</v>
      </c>
      <c r="E6587" t="s">
        <v>5742</v>
      </c>
    </row>
    <row r="6588" spans="1:5" hidden="1">
      <c r="A6588" t="s">
        <v>7511</v>
      </c>
      <c r="B6588" t="s">
        <v>329</v>
      </c>
      <c r="C6588" t="s">
        <v>7512</v>
      </c>
      <c r="D6588" t="s">
        <v>5655</v>
      </c>
      <c r="E6588" t="s">
        <v>5742</v>
      </c>
    </row>
    <row r="6589" spans="1:5" hidden="1">
      <c r="A6589" t="s">
        <v>7559</v>
      </c>
      <c r="B6589" t="s">
        <v>249</v>
      </c>
      <c r="C6589" t="s">
        <v>7560</v>
      </c>
      <c r="D6589" t="s">
        <v>5655</v>
      </c>
      <c r="E6589" t="s">
        <v>5742</v>
      </c>
    </row>
    <row r="6590" spans="1:5" hidden="1">
      <c r="A6590" t="s">
        <v>7691</v>
      </c>
      <c r="B6590" t="s">
        <v>586</v>
      </c>
      <c r="C6590" t="s">
        <v>5605</v>
      </c>
      <c r="D6590" t="s">
        <v>5655</v>
      </c>
      <c r="E6590" t="s">
        <v>5742</v>
      </c>
    </row>
    <row r="6591" spans="1:5" hidden="1">
      <c r="A6591" t="s">
        <v>7924</v>
      </c>
      <c r="B6591" t="s">
        <v>333</v>
      </c>
      <c r="C6591" t="s">
        <v>7925</v>
      </c>
      <c r="D6591" t="s">
        <v>5655</v>
      </c>
      <c r="E6591" t="s">
        <v>5742</v>
      </c>
    </row>
    <row r="6592" spans="1:5" hidden="1">
      <c r="A6592" t="s">
        <v>7980</v>
      </c>
      <c r="B6592" t="s">
        <v>856</v>
      </c>
      <c r="C6592" t="s">
        <v>7981</v>
      </c>
      <c r="D6592" t="s">
        <v>5655</v>
      </c>
      <c r="E6592" t="s">
        <v>5742</v>
      </c>
    </row>
    <row r="6593" spans="1:5" hidden="1">
      <c r="A6593" t="s">
        <v>8188</v>
      </c>
      <c r="B6593" t="s">
        <v>371</v>
      </c>
      <c r="C6593" t="s">
        <v>8189</v>
      </c>
      <c r="D6593" t="s">
        <v>5655</v>
      </c>
      <c r="E6593" t="s">
        <v>5742</v>
      </c>
    </row>
    <row r="6594" spans="1:5" hidden="1">
      <c r="A6594" t="s">
        <v>8259</v>
      </c>
      <c r="B6594" t="s">
        <v>1043</v>
      </c>
      <c r="C6594" t="s">
        <v>8260</v>
      </c>
      <c r="D6594" t="s">
        <v>5655</v>
      </c>
      <c r="E6594" t="s">
        <v>5742</v>
      </c>
    </row>
    <row r="6595" spans="1:5" hidden="1">
      <c r="A6595" t="s">
        <v>8295</v>
      </c>
      <c r="B6595" t="s">
        <v>139</v>
      </c>
      <c r="C6595" t="s">
        <v>8296</v>
      </c>
      <c r="D6595" t="s">
        <v>5655</v>
      </c>
      <c r="E6595" t="s">
        <v>5742</v>
      </c>
    </row>
    <row r="6596" spans="1:5" hidden="1">
      <c r="A6596" t="s">
        <v>8416</v>
      </c>
      <c r="B6596" t="s">
        <v>117</v>
      </c>
      <c r="C6596" t="s">
        <v>8417</v>
      </c>
      <c r="D6596" t="s">
        <v>5655</v>
      </c>
      <c r="E6596" t="s">
        <v>5742</v>
      </c>
    </row>
    <row r="6597" spans="1:5" hidden="1">
      <c r="A6597" t="s">
        <v>8449</v>
      </c>
      <c r="B6597" t="s">
        <v>616</v>
      </c>
      <c r="C6597" t="s">
        <v>8450</v>
      </c>
      <c r="D6597" t="s">
        <v>5655</v>
      </c>
      <c r="E6597" t="s">
        <v>5742</v>
      </c>
    </row>
    <row r="6598" spans="1:5" hidden="1">
      <c r="A6598" t="s">
        <v>8611</v>
      </c>
      <c r="B6598" t="s">
        <v>688</v>
      </c>
      <c r="C6598" t="s">
        <v>8612</v>
      </c>
      <c r="D6598" t="s">
        <v>5655</v>
      </c>
      <c r="E6598" t="s">
        <v>5742</v>
      </c>
    </row>
    <row r="6599" spans="1:5" hidden="1">
      <c r="A6599" t="s">
        <v>8699</v>
      </c>
      <c r="B6599" t="s">
        <v>481</v>
      </c>
      <c r="C6599" t="s">
        <v>8700</v>
      </c>
      <c r="D6599" t="s">
        <v>5655</v>
      </c>
      <c r="E6599" t="s">
        <v>5742</v>
      </c>
    </row>
    <row r="6600" spans="1:5" hidden="1">
      <c r="A6600" t="s">
        <v>9027</v>
      </c>
      <c r="B6600" t="s">
        <v>784</v>
      </c>
      <c r="C6600" t="s">
        <v>9028</v>
      </c>
      <c r="D6600" t="s">
        <v>5655</v>
      </c>
      <c r="E6600" t="s">
        <v>5742</v>
      </c>
    </row>
    <row r="6601" spans="1:5" hidden="1">
      <c r="A6601" t="s">
        <v>9064</v>
      </c>
      <c r="B6601" t="s">
        <v>795</v>
      </c>
      <c r="C6601" t="s">
        <v>9065</v>
      </c>
      <c r="D6601" t="s">
        <v>5655</v>
      </c>
      <c r="E6601" t="s">
        <v>5742</v>
      </c>
    </row>
    <row r="6602" spans="1:5" hidden="1">
      <c r="A6602" t="s">
        <v>9071</v>
      </c>
      <c r="B6602" t="s">
        <v>630</v>
      </c>
      <c r="C6602" t="s">
        <v>9072</v>
      </c>
      <c r="D6602" t="s">
        <v>5655</v>
      </c>
      <c r="E6602" t="s">
        <v>5742</v>
      </c>
    </row>
    <row r="6603" spans="1:5" hidden="1">
      <c r="A6603" t="s">
        <v>9170</v>
      </c>
      <c r="B6603" t="s">
        <v>668</v>
      </c>
      <c r="C6603" t="s">
        <v>9171</v>
      </c>
      <c r="D6603" t="s">
        <v>5655</v>
      </c>
      <c r="E6603" t="s">
        <v>5742</v>
      </c>
    </row>
    <row r="6604" spans="1:5" hidden="1">
      <c r="A6604" t="s">
        <v>9234</v>
      </c>
      <c r="B6604" t="s">
        <v>809</v>
      </c>
      <c r="C6604" t="s">
        <v>9235</v>
      </c>
      <c r="D6604" t="s">
        <v>5655</v>
      </c>
      <c r="E6604" t="s">
        <v>5742</v>
      </c>
    </row>
    <row r="6605" spans="1:5" hidden="1">
      <c r="A6605" t="s">
        <v>9298</v>
      </c>
      <c r="B6605" t="s">
        <v>357</v>
      </c>
      <c r="C6605" t="s">
        <v>9299</v>
      </c>
      <c r="D6605" t="s">
        <v>5655</v>
      </c>
      <c r="E6605" t="s">
        <v>5742</v>
      </c>
    </row>
    <row r="6606" spans="1:5" hidden="1">
      <c r="A6606" t="s">
        <v>9385</v>
      </c>
      <c r="B6606" t="s">
        <v>297</v>
      </c>
      <c r="C6606" t="s">
        <v>9386</v>
      </c>
      <c r="D6606" t="s">
        <v>5655</v>
      </c>
      <c r="E6606" t="s">
        <v>5742</v>
      </c>
    </row>
    <row r="6607" spans="1:5" hidden="1">
      <c r="A6607" t="s">
        <v>9396</v>
      </c>
      <c r="B6607" t="s">
        <v>439</v>
      </c>
      <c r="C6607" t="s">
        <v>9397</v>
      </c>
      <c r="D6607" t="s">
        <v>5655</v>
      </c>
      <c r="E6607" t="s">
        <v>5742</v>
      </c>
    </row>
    <row r="6608" spans="1:5" hidden="1">
      <c r="A6608" t="s">
        <v>9475</v>
      </c>
      <c r="B6608" t="s">
        <v>113</v>
      </c>
      <c r="C6608" t="s">
        <v>9476</v>
      </c>
      <c r="D6608" t="s">
        <v>5655</v>
      </c>
      <c r="E6608" t="s">
        <v>5742</v>
      </c>
    </row>
    <row r="6609" spans="1:5" hidden="1">
      <c r="A6609" t="s">
        <v>9538</v>
      </c>
      <c r="B6609" t="s">
        <v>676</v>
      </c>
      <c r="C6609" t="s">
        <v>9539</v>
      </c>
      <c r="D6609" t="s">
        <v>5655</v>
      </c>
      <c r="E6609" t="s">
        <v>5742</v>
      </c>
    </row>
    <row r="6610" spans="1:5" hidden="1">
      <c r="A6610" t="s">
        <v>9584</v>
      </c>
      <c r="B6610" t="s">
        <v>389</v>
      </c>
      <c r="C6610" t="s">
        <v>9585</v>
      </c>
      <c r="D6610" t="s">
        <v>5655</v>
      </c>
      <c r="E6610" t="s">
        <v>5742</v>
      </c>
    </row>
    <row r="6611" spans="1:5" hidden="1">
      <c r="A6611" t="s">
        <v>9667</v>
      </c>
      <c r="B6611" t="s">
        <v>473</v>
      </c>
      <c r="C6611" t="s">
        <v>9668</v>
      </c>
      <c r="D6611" t="s">
        <v>5655</v>
      </c>
      <c r="E6611" t="s">
        <v>5742</v>
      </c>
    </row>
    <row r="6612" spans="1:5" hidden="1">
      <c r="A6612" t="s">
        <v>9681</v>
      </c>
      <c r="B6612" t="s">
        <v>399</v>
      </c>
      <c r="C6612" t="s">
        <v>9682</v>
      </c>
      <c r="D6612" t="s">
        <v>5655</v>
      </c>
      <c r="E6612" t="s">
        <v>5742</v>
      </c>
    </row>
    <row r="6613" spans="1:5" hidden="1">
      <c r="A6613" t="s">
        <v>9755</v>
      </c>
      <c r="B6613" t="s">
        <v>301</v>
      </c>
      <c r="C6613" t="s">
        <v>9756</v>
      </c>
      <c r="D6613" t="s">
        <v>5655</v>
      </c>
      <c r="E6613" t="s">
        <v>5742</v>
      </c>
    </row>
    <row r="6614" spans="1:5" hidden="1">
      <c r="A6614" t="s">
        <v>9846</v>
      </c>
      <c r="B6614" t="s">
        <v>558</v>
      </c>
      <c r="C6614" t="s">
        <v>9847</v>
      </c>
      <c r="D6614" t="s">
        <v>5655</v>
      </c>
      <c r="E6614" t="s">
        <v>5742</v>
      </c>
    </row>
    <row r="6615" spans="1:5" hidden="1">
      <c r="A6615" t="s">
        <v>9859</v>
      </c>
      <c r="B6615" t="s">
        <v>319</v>
      </c>
      <c r="C6615" t="s">
        <v>9860</v>
      </c>
      <c r="D6615" t="s">
        <v>5655</v>
      </c>
      <c r="E6615" t="s">
        <v>5742</v>
      </c>
    </row>
    <row r="6616" spans="1:5" hidden="1">
      <c r="A6616" t="s">
        <v>9866</v>
      </c>
      <c r="B6616" t="s">
        <v>67</v>
      </c>
      <c r="C6616" t="s">
        <v>9867</v>
      </c>
      <c r="D6616" t="s">
        <v>5655</v>
      </c>
      <c r="E6616" t="s">
        <v>5742</v>
      </c>
    </row>
    <row r="6617" spans="1:5" hidden="1">
      <c r="A6617" t="s">
        <v>10029</v>
      </c>
      <c r="B6617" t="s">
        <v>916</v>
      </c>
      <c r="C6617" t="s">
        <v>10030</v>
      </c>
      <c r="D6617" t="s">
        <v>5655</v>
      </c>
      <c r="E6617" t="s">
        <v>5742</v>
      </c>
    </row>
    <row r="6618" spans="1:5" hidden="1">
      <c r="A6618" t="s">
        <v>10051</v>
      </c>
      <c r="B6618" t="s">
        <v>309</v>
      </c>
      <c r="C6618" t="s">
        <v>10052</v>
      </c>
      <c r="D6618" t="s">
        <v>5655</v>
      </c>
      <c r="E6618" t="s">
        <v>5742</v>
      </c>
    </row>
    <row r="6619" spans="1:5" hidden="1">
      <c r="A6619" t="s">
        <v>10191</v>
      </c>
      <c r="B6619" t="s">
        <v>1073</v>
      </c>
      <c r="C6619" t="s">
        <v>10192</v>
      </c>
      <c r="D6619" t="s">
        <v>5655</v>
      </c>
      <c r="E6619" t="s">
        <v>5742</v>
      </c>
    </row>
    <row r="6620" spans="1:5" hidden="1">
      <c r="A6620" t="s">
        <v>9859</v>
      </c>
      <c r="B6620" t="s">
        <v>319</v>
      </c>
      <c r="C6620" t="s">
        <v>9860</v>
      </c>
      <c r="D6620" t="s">
        <v>5655</v>
      </c>
      <c r="E6620" t="s">
        <v>9863</v>
      </c>
    </row>
    <row r="6621" spans="1:5" hidden="1">
      <c r="A6621" t="s">
        <v>9654</v>
      </c>
      <c r="B6621" t="s">
        <v>171</v>
      </c>
      <c r="C6621" t="s">
        <v>9655</v>
      </c>
      <c r="D6621" t="s">
        <v>5655</v>
      </c>
      <c r="E6621" t="s">
        <v>9661</v>
      </c>
    </row>
    <row r="6622" spans="1:5" hidden="1">
      <c r="A6622" t="s">
        <v>9663</v>
      </c>
      <c r="B6622" t="s">
        <v>451</v>
      </c>
      <c r="C6622" t="s">
        <v>9664</v>
      </c>
      <c r="D6622" t="s">
        <v>5655</v>
      </c>
      <c r="E6622" t="s">
        <v>9661</v>
      </c>
    </row>
    <row r="6623" spans="1:5" hidden="1">
      <c r="A6623" t="s">
        <v>9332</v>
      </c>
      <c r="B6623" t="s">
        <v>854</v>
      </c>
      <c r="C6623" t="s">
        <v>9333</v>
      </c>
      <c r="D6623" t="s">
        <v>5655</v>
      </c>
      <c r="E6623" t="s">
        <v>9337</v>
      </c>
    </row>
    <row r="6624" spans="1:5" hidden="1">
      <c r="A6624" t="s">
        <v>9893</v>
      </c>
      <c r="B6624" t="s">
        <v>135</v>
      </c>
      <c r="C6624" t="s">
        <v>9894</v>
      </c>
      <c r="D6624" t="s">
        <v>5655</v>
      </c>
      <c r="E6624" t="s">
        <v>9895</v>
      </c>
    </row>
    <row r="6625" spans="1:5" hidden="1">
      <c r="A6625" t="s">
        <v>8346</v>
      </c>
      <c r="B6625" t="s">
        <v>807</v>
      </c>
      <c r="C6625" t="s">
        <v>8347</v>
      </c>
      <c r="D6625" t="s">
        <v>5655</v>
      </c>
      <c r="E6625" t="s">
        <v>8378</v>
      </c>
    </row>
    <row r="6626" spans="1:5" hidden="1">
      <c r="A6626" t="s">
        <v>9804</v>
      </c>
      <c r="B6626" t="s">
        <v>127</v>
      </c>
      <c r="C6626" t="s">
        <v>9805</v>
      </c>
      <c r="D6626" t="s">
        <v>5655</v>
      </c>
      <c r="E6626" t="s">
        <v>8378</v>
      </c>
    </row>
    <row r="6627" spans="1:5" hidden="1">
      <c r="A6627" t="s">
        <v>5656</v>
      </c>
      <c r="B6627" t="s">
        <v>39</v>
      </c>
      <c r="C6627" t="s">
        <v>5657</v>
      </c>
      <c r="D6627" t="s">
        <v>5655</v>
      </c>
      <c r="E6627" t="s">
        <v>5743</v>
      </c>
    </row>
    <row r="6628" spans="1:5" hidden="1">
      <c r="A6628" t="s">
        <v>9274</v>
      </c>
      <c r="B6628" t="s">
        <v>263</v>
      </c>
      <c r="C6628" t="s">
        <v>9275</v>
      </c>
      <c r="D6628" t="s">
        <v>5655</v>
      </c>
      <c r="E6628" t="s">
        <v>5743</v>
      </c>
    </row>
    <row r="6629" spans="1:5" hidden="1">
      <c r="A6629" t="s">
        <v>9385</v>
      </c>
      <c r="B6629" t="s">
        <v>297</v>
      </c>
      <c r="C6629" t="s">
        <v>9386</v>
      </c>
      <c r="D6629" t="s">
        <v>5655</v>
      </c>
      <c r="E6629" t="s">
        <v>5743</v>
      </c>
    </row>
    <row r="6630" spans="1:5" hidden="1">
      <c r="A6630" t="s">
        <v>9961</v>
      </c>
      <c r="B6630" t="s">
        <v>311</v>
      </c>
      <c r="C6630" t="s">
        <v>9962</v>
      </c>
      <c r="D6630" t="s">
        <v>5655</v>
      </c>
      <c r="E6630" t="s">
        <v>5743</v>
      </c>
    </row>
    <row r="6631" spans="1:5" hidden="1">
      <c r="A6631" t="s">
        <v>10129</v>
      </c>
      <c r="B6631" t="s">
        <v>385</v>
      </c>
      <c r="C6631" t="s">
        <v>10130</v>
      </c>
      <c r="D6631" t="s">
        <v>5655</v>
      </c>
      <c r="E6631" t="s">
        <v>5743</v>
      </c>
    </row>
    <row r="6632" spans="1:5" hidden="1">
      <c r="A6632" t="s">
        <v>9804</v>
      </c>
      <c r="B6632" t="s">
        <v>127</v>
      </c>
      <c r="C6632" t="s">
        <v>9805</v>
      </c>
      <c r="D6632" t="s">
        <v>5655</v>
      </c>
      <c r="E6632" t="s">
        <v>9817</v>
      </c>
    </row>
    <row r="6633" spans="1:5" hidden="1">
      <c r="A6633" t="s">
        <v>7333</v>
      </c>
      <c r="B6633" t="s">
        <v>169</v>
      </c>
      <c r="C6633" t="s">
        <v>7334</v>
      </c>
      <c r="D6633" t="s">
        <v>5655</v>
      </c>
      <c r="E6633" t="s">
        <v>7357</v>
      </c>
    </row>
    <row r="6634" spans="1:5" hidden="1">
      <c r="A6634" t="s">
        <v>7435</v>
      </c>
      <c r="B6634" t="s">
        <v>612</v>
      </c>
      <c r="C6634" t="s">
        <v>7436</v>
      </c>
      <c r="D6634" t="s">
        <v>5655</v>
      </c>
      <c r="E6634" t="s">
        <v>7357</v>
      </c>
    </row>
    <row r="6635" spans="1:5" hidden="1">
      <c r="A6635" t="s">
        <v>9466</v>
      </c>
      <c r="B6635" t="s">
        <v>93</v>
      </c>
      <c r="C6635" t="s">
        <v>9467</v>
      </c>
      <c r="D6635" t="s">
        <v>5655</v>
      </c>
      <c r="E6635" t="s">
        <v>9472</v>
      </c>
    </row>
    <row r="6636" spans="1:5" hidden="1">
      <c r="A6636" t="s">
        <v>8771</v>
      </c>
      <c r="B6636" t="s">
        <v>658</v>
      </c>
      <c r="C6636" t="s">
        <v>8772</v>
      </c>
      <c r="D6636" t="s">
        <v>5655</v>
      </c>
      <c r="E6636" t="s">
        <v>8782</v>
      </c>
    </row>
    <row r="6637" spans="1:5" hidden="1">
      <c r="A6637" t="s">
        <v>8824</v>
      </c>
      <c r="B6637" t="s">
        <v>772</v>
      </c>
      <c r="C6637" t="s">
        <v>8825</v>
      </c>
      <c r="D6637" t="s">
        <v>5655</v>
      </c>
      <c r="E6637" t="s">
        <v>8833</v>
      </c>
    </row>
    <row r="6638" spans="1:5" hidden="1">
      <c r="A6638" t="s">
        <v>9385</v>
      </c>
      <c r="B6638" t="s">
        <v>297</v>
      </c>
      <c r="C6638" t="s">
        <v>9386</v>
      </c>
      <c r="D6638" t="s">
        <v>5655</v>
      </c>
      <c r="E6638" t="s">
        <v>8833</v>
      </c>
    </row>
    <row r="6639" spans="1:5" hidden="1">
      <c r="A6639" t="s">
        <v>9602</v>
      </c>
      <c r="B6639" t="s">
        <v>608</v>
      </c>
      <c r="C6639" t="s">
        <v>9603</v>
      </c>
      <c r="D6639" t="s">
        <v>5655</v>
      </c>
      <c r="E6639" t="s">
        <v>9614</v>
      </c>
    </row>
    <row r="6640" spans="1:5" hidden="1">
      <c r="A6640" t="s">
        <v>6016</v>
      </c>
      <c r="B6640" t="s">
        <v>143</v>
      </c>
      <c r="C6640" t="s">
        <v>6017</v>
      </c>
      <c r="D6640" t="s">
        <v>5655</v>
      </c>
      <c r="E6640" t="s">
        <v>6033</v>
      </c>
    </row>
    <row r="6641" spans="1:5" hidden="1">
      <c r="A6641" t="s">
        <v>8640</v>
      </c>
      <c r="B6641" t="s">
        <v>738</v>
      </c>
      <c r="C6641" t="s">
        <v>8641</v>
      </c>
      <c r="D6641" t="s">
        <v>5655</v>
      </c>
      <c r="E6641" t="s">
        <v>6033</v>
      </c>
    </row>
    <row r="6642" spans="1:5" hidden="1">
      <c r="A6642" t="s">
        <v>9236</v>
      </c>
      <c r="B6642" t="s">
        <v>253</v>
      </c>
      <c r="C6642" t="s">
        <v>9237</v>
      </c>
      <c r="D6642" t="s">
        <v>5655</v>
      </c>
      <c r="E6642" t="s">
        <v>6033</v>
      </c>
    </row>
    <row r="6643" spans="1:5" hidden="1">
      <c r="A6643" t="s">
        <v>10098</v>
      </c>
      <c r="B6643" t="s">
        <v>598</v>
      </c>
      <c r="C6643" t="s">
        <v>10099</v>
      </c>
      <c r="D6643" t="s">
        <v>5655</v>
      </c>
      <c r="E6643" t="s">
        <v>6033</v>
      </c>
    </row>
    <row r="6644" spans="1:5" hidden="1">
      <c r="A6644" t="s">
        <v>6363</v>
      </c>
      <c r="B6644" t="s">
        <v>367</v>
      </c>
      <c r="C6644" t="s">
        <v>6364</v>
      </c>
      <c r="D6644" t="s">
        <v>5655</v>
      </c>
      <c r="E6644" t="s">
        <v>6388</v>
      </c>
    </row>
    <row r="6645" spans="1:5" hidden="1">
      <c r="A6645" t="s">
        <v>6412</v>
      </c>
      <c r="B6645" t="s">
        <v>257</v>
      </c>
      <c r="C6645" t="s">
        <v>6413</v>
      </c>
      <c r="D6645" t="s">
        <v>5655</v>
      </c>
      <c r="E6645" t="s">
        <v>6388</v>
      </c>
    </row>
    <row r="6646" spans="1:5" hidden="1">
      <c r="A6646" t="s">
        <v>9755</v>
      </c>
      <c r="B6646" t="s">
        <v>301</v>
      </c>
      <c r="C6646" t="s">
        <v>9756</v>
      </c>
      <c r="D6646" t="s">
        <v>5655</v>
      </c>
      <c r="E6646" t="s">
        <v>6388</v>
      </c>
    </row>
    <row r="6647" spans="1:5" hidden="1">
      <c r="A6647" t="s">
        <v>6363</v>
      </c>
      <c r="B6647" t="s">
        <v>367</v>
      </c>
      <c r="C6647" t="s">
        <v>6364</v>
      </c>
      <c r="D6647" t="s">
        <v>5655</v>
      </c>
      <c r="E6647" t="s">
        <v>6389</v>
      </c>
    </row>
    <row r="6648" spans="1:5" hidden="1">
      <c r="A6648" t="s">
        <v>6412</v>
      </c>
      <c r="B6648" t="s">
        <v>257</v>
      </c>
      <c r="C6648" t="s">
        <v>6413</v>
      </c>
      <c r="D6648" t="s">
        <v>5655</v>
      </c>
      <c r="E6648" t="s">
        <v>6389</v>
      </c>
    </row>
    <row r="6649" spans="1:5" hidden="1">
      <c r="A6649" t="s">
        <v>8159</v>
      </c>
      <c r="B6649" t="s">
        <v>483</v>
      </c>
      <c r="C6649" t="s">
        <v>8160</v>
      </c>
      <c r="D6649" t="s">
        <v>5655</v>
      </c>
      <c r="E6649" t="s">
        <v>8167</v>
      </c>
    </row>
    <row r="6650" spans="1:5" hidden="1">
      <c r="A6650" t="s">
        <v>7543</v>
      </c>
      <c r="B6650" t="s">
        <v>544</v>
      </c>
      <c r="C6650" t="s">
        <v>7544</v>
      </c>
      <c r="D6650" t="s">
        <v>5655</v>
      </c>
      <c r="E6650" t="s">
        <v>7554</v>
      </c>
    </row>
    <row r="6651" spans="1:5" hidden="1">
      <c r="A6651" t="s">
        <v>8560</v>
      </c>
      <c r="B6651" t="s">
        <v>674</v>
      </c>
      <c r="C6651" t="s">
        <v>8561</v>
      </c>
      <c r="D6651" t="s">
        <v>5655</v>
      </c>
      <c r="E6651" t="s">
        <v>7554</v>
      </c>
    </row>
    <row r="6652" spans="1:5" hidden="1">
      <c r="A6652" t="s">
        <v>9396</v>
      </c>
      <c r="B6652" t="s">
        <v>439</v>
      </c>
      <c r="C6652" t="s">
        <v>9397</v>
      </c>
      <c r="D6652" t="s">
        <v>5655</v>
      </c>
      <c r="E6652" t="s">
        <v>9408</v>
      </c>
    </row>
    <row r="6653" spans="1:5" hidden="1">
      <c r="A6653" t="s">
        <v>8670</v>
      </c>
      <c r="B6653" t="s">
        <v>219</v>
      </c>
      <c r="C6653" t="s">
        <v>8671</v>
      </c>
      <c r="D6653" t="s">
        <v>5655</v>
      </c>
      <c r="E6653" t="s">
        <v>8675</v>
      </c>
    </row>
    <row r="6654" spans="1:5" hidden="1">
      <c r="A6654" t="s">
        <v>7470</v>
      </c>
      <c r="B6654" t="s">
        <v>497</v>
      </c>
      <c r="C6654" t="s">
        <v>7471</v>
      </c>
      <c r="D6654" t="s">
        <v>5655</v>
      </c>
      <c r="E6654" t="s">
        <v>7473</v>
      </c>
    </row>
    <row r="6655" spans="1:5" hidden="1">
      <c r="A6655" t="s">
        <v>7511</v>
      </c>
      <c r="B6655" t="s">
        <v>329</v>
      </c>
      <c r="C6655" t="s">
        <v>7512</v>
      </c>
      <c r="D6655" t="s">
        <v>5655</v>
      </c>
      <c r="E6655" t="s">
        <v>7473</v>
      </c>
    </row>
    <row r="6656" spans="1:5" hidden="1">
      <c r="A6656" t="s">
        <v>7680</v>
      </c>
      <c r="B6656" t="s">
        <v>829</v>
      </c>
      <c r="C6656" t="s">
        <v>7681</v>
      </c>
      <c r="D6656" t="s">
        <v>5655</v>
      </c>
      <c r="E6656" t="s">
        <v>7473</v>
      </c>
    </row>
    <row r="6657" spans="1:5" hidden="1">
      <c r="A6657" t="s">
        <v>10129</v>
      </c>
      <c r="B6657" t="s">
        <v>385</v>
      </c>
      <c r="C6657" t="s">
        <v>10130</v>
      </c>
      <c r="D6657" t="s">
        <v>5655</v>
      </c>
      <c r="E6657" t="s">
        <v>7473</v>
      </c>
    </row>
    <row r="6658" spans="1:5" hidden="1">
      <c r="A6658" t="s">
        <v>5941</v>
      </c>
      <c r="B6658" t="s">
        <v>425</v>
      </c>
      <c r="C6658" t="s">
        <v>5942</v>
      </c>
      <c r="D6658" t="s">
        <v>5655</v>
      </c>
      <c r="E6658" t="s">
        <v>5955</v>
      </c>
    </row>
    <row r="6659" spans="1:5" hidden="1">
      <c r="A6659" t="s">
        <v>5963</v>
      </c>
      <c r="B6659" t="s">
        <v>321</v>
      </c>
      <c r="C6659" t="s">
        <v>5964</v>
      </c>
      <c r="D6659" t="s">
        <v>5655</v>
      </c>
      <c r="E6659" t="s">
        <v>5955</v>
      </c>
    </row>
    <row r="6660" spans="1:5" hidden="1">
      <c r="A6660" t="s">
        <v>7022</v>
      </c>
      <c r="B6660" t="s">
        <v>351</v>
      </c>
      <c r="C6660" t="s">
        <v>7023</v>
      </c>
      <c r="D6660" t="s">
        <v>5655</v>
      </c>
      <c r="E6660" t="s">
        <v>5955</v>
      </c>
    </row>
    <row r="6661" spans="1:5" hidden="1">
      <c r="A6661" t="s">
        <v>7125</v>
      </c>
      <c r="B6661" t="s">
        <v>87</v>
      </c>
      <c r="C6661" t="s">
        <v>7126</v>
      </c>
      <c r="D6661" t="s">
        <v>5655</v>
      </c>
      <c r="E6661" t="s">
        <v>5955</v>
      </c>
    </row>
    <row r="6662" spans="1:5" hidden="1">
      <c r="A6662" t="s">
        <v>7138</v>
      </c>
      <c r="B6662" t="s">
        <v>1026</v>
      </c>
      <c r="C6662" t="s">
        <v>7139</v>
      </c>
      <c r="D6662" t="s">
        <v>5655</v>
      </c>
      <c r="E6662" t="s">
        <v>5955</v>
      </c>
    </row>
    <row r="6663" spans="1:5" hidden="1">
      <c r="A6663" t="s">
        <v>7486</v>
      </c>
      <c r="B6663" t="s">
        <v>572</v>
      </c>
      <c r="C6663" t="s">
        <v>7487</v>
      </c>
      <c r="D6663" t="s">
        <v>5655</v>
      </c>
      <c r="E6663" t="s">
        <v>5955</v>
      </c>
    </row>
    <row r="6664" spans="1:5" hidden="1">
      <c r="A6664" t="s">
        <v>7511</v>
      </c>
      <c r="B6664" t="s">
        <v>329</v>
      </c>
      <c r="C6664" t="s">
        <v>7512</v>
      </c>
      <c r="D6664" t="s">
        <v>5655</v>
      </c>
      <c r="E6664" t="s">
        <v>5955</v>
      </c>
    </row>
    <row r="6665" spans="1:5" hidden="1">
      <c r="A6665" t="s">
        <v>7635</v>
      </c>
      <c r="B6665" t="s">
        <v>83</v>
      </c>
      <c r="C6665" t="s">
        <v>5594</v>
      </c>
      <c r="D6665" t="s">
        <v>5655</v>
      </c>
      <c r="E6665" t="s">
        <v>5955</v>
      </c>
    </row>
    <row r="6666" spans="1:5" hidden="1">
      <c r="A6666" t="s">
        <v>8024</v>
      </c>
      <c r="B6666" t="s">
        <v>193</v>
      </c>
      <c r="C6666" t="s">
        <v>8025</v>
      </c>
      <c r="D6666" t="s">
        <v>5655</v>
      </c>
      <c r="E6666" t="s">
        <v>5955</v>
      </c>
    </row>
    <row r="6667" spans="1:5" hidden="1">
      <c r="A6667" t="s">
        <v>8047</v>
      </c>
      <c r="B6667" t="s">
        <v>435</v>
      </c>
      <c r="C6667" t="s">
        <v>8048</v>
      </c>
      <c r="D6667" t="s">
        <v>5655</v>
      </c>
      <c r="E6667" t="s">
        <v>5955</v>
      </c>
    </row>
    <row r="6668" spans="1:5" hidden="1">
      <c r="A6668" t="s">
        <v>9457</v>
      </c>
      <c r="B6668" t="s">
        <v>882</v>
      </c>
      <c r="C6668" t="s">
        <v>9458</v>
      </c>
      <c r="D6668" t="s">
        <v>5655</v>
      </c>
      <c r="E6668" t="s">
        <v>5955</v>
      </c>
    </row>
    <row r="6669" spans="1:5" hidden="1">
      <c r="A6669" t="s">
        <v>9915</v>
      </c>
      <c r="B6669" t="s">
        <v>325</v>
      </c>
      <c r="C6669" t="s">
        <v>9916</v>
      </c>
      <c r="D6669" t="s">
        <v>5655</v>
      </c>
      <c r="E6669" t="s">
        <v>5955</v>
      </c>
    </row>
    <row r="6670" spans="1:5" hidden="1">
      <c r="A6670" t="s">
        <v>5983</v>
      </c>
      <c r="B6670" t="s">
        <v>501</v>
      </c>
      <c r="C6670" t="s">
        <v>5984</v>
      </c>
      <c r="D6670" t="s">
        <v>5655</v>
      </c>
      <c r="E6670" t="s">
        <v>6002</v>
      </c>
    </row>
    <row r="6671" spans="1:5" hidden="1">
      <c r="A6671" t="s">
        <v>8277</v>
      </c>
      <c r="B6671" t="s">
        <v>53</v>
      </c>
      <c r="C6671" t="s">
        <v>8278</v>
      </c>
      <c r="D6671" t="s">
        <v>5655</v>
      </c>
      <c r="E6671" t="s">
        <v>6002</v>
      </c>
    </row>
    <row r="6672" spans="1:5" hidden="1">
      <c r="A6672" t="s">
        <v>9126</v>
      </c>
      <c r="B6672" t="s">
        <v>377</v>
      </c>
      <c r="C6672" t="s">
        <v>9127</v>
      </c>
      <c r="D6672" t="s">
        <v>5655</v>
      </c>
      <c r="E6672" t="s">
        <v>6002</v>
      </c>
    </row>
    <row r="6673" spans="1:5" hidden="1">
      <c r="A6673" t="s">
        <v>7617</v>
      </c>
      <c r="B6673" t="s">
        <v>821</v>
      </c>
      <c r="C6673" t="s">
        <v>7618</v>
      </c>
      <c r="D6673" t="s">
        <v>5655</v>
      </c>
      <c r="E6673" t="s">
        <v>7620</v>
      </c>
    </row>
    <row r="6674" spans="1:5" hidden="1">
      <c r="A6674" t="s">
        <v>8523</v>
      </c>
      <c r="B6674" t="s">
        <v>271</v>
      </c>
      <c r="C6674" t="s">
        <v>8524</v>
      </c>
      <c r="D6674" t="s">
        <v>5655</v>
      </c>
      <c r="E6674" t="s">
        <v>7620</v>
      </c>
    </row>
    <row r="6675" spans="1:5" hidden="1">
      <c r="A6675" t="s">
        <v>10178</v>
      </c>
      <c r="B6675" t="s">
        <v>1072</v>
      </c>
      <c r="C6675" t="s">
        <v>10179</v>
      </c>
      <c r="D6675" t="s">
        <v>5655</v>
      </c>
      <c r="E6675" t="s">
        <v>10184</v>
      </c>
    </row>
    <row r="6676" spans="1:5" hidden="1">
      <c r="A6676" t="s">
        <v>8699</v>
      </c>
      <c r="B6676" t="s">
        <v>481</v>
      </c>
      <c r="C6676" t="s">
        <v>8700</v>
      </c>
      <c r="D6676" t="s">
        <v>5655</v>
      </c>
      <c r="E6676" t="s">
        <v>8727</v>
      </c>
    </row>
    <row r="6677" spans="1:5" hidden="1">
      <c r="A6677" t="s">
        <v>8159</v>
      </c>
      <c r="B6677" t="s">
        <v>483</v>
      </c>
      <c r="C6677" t="s">
        <v>8160</v>
      </c>
      <c r="D6677" t="s">
        <v>5655</v>
      </c>
      <c r="E6677" t="s">
        <v>8168</v>
      </c>
    </row>
    <row r="6678" spans="1:5" hidden="1">
      <c r="A6678" t="s">
        <v>8857</v>
      </c>
      <c r="B6678" t="s">
        <v>305</v>
      </c>
      <c r="C6678" t="s">
        <v>8858</v>
      </c>
      <c r="D6678" t="s">
        <v>5655</v>
      </c>
      <c r="E6678" t="s">
        <v>8168</v>
      </c>
    </row>
    <row r="6679" spans="1:5" hidden="1">
      <c r="A6679" t="s">
        <v>6438</v>
      </c>
      <c r="B6679" t="s">
        <v>533</v>
      </c>
      <c r="C6679" t="s">
        <v>6439</v>
      </c>
      <c r="D6679" t="s">
        <v>5655</v>
      </c>
      <c r="E6679" t="s">
        <v>6440</v>
      </c>
    </row>
    <row r="6680" spans="1:5" hidden="1">
      <c r="A6680" t="s">
        <v>7333</v>
      </c>
      <c r="B6680" t="s">
        <v>169</v>
      </c>
      <c r="C6680" t="s">
        <v>7334</v>
      </c>
      <c r="D6680" t="s">
        <v>5655</v>
      </c>
      <c r="E6680" t="s">
        <v>6440</v>
      </c>
    </row>
    <row r="6681" spans="1:5" hidden="1">
      <c r="A6681" t="s">
        <v>7383</v>
      </c>
      <c r="B6681" t="s">
        <v>365</v>
      </c>
      <c r="C6681" t="s">
        <v>7384</v>
      </c>
      <c r="D6681" t="s">
        <v>5655</v>
      </c>
      <c r="E6681" t="s">
        <v>6440</v>
      </c>
    </row>
    <row r="6682" spans="1:5" hidden="1">
      <c r="A6682" t="s">
        <v>6688</v>
      </c>
      <c r="B6682" t="s">
        <v>503</v>
      </c>
      <c r="C6682" t="s">
        <v>6689</v>
      </c>
      <c r="D6682" t="s">
        <v>5655</v>
      </c>
      <c r="E6682" t="s">
        <v>6701</v>
      </c>
    </row>
    <row r="6683" spans="1:5" hidden="1">
      <c r="A6683" t="s">
        <v>7313</v>
      </c>
      <c r="B6683" t="s">
        <v>37</v>
      </c>
      <c r="C6683" t="s">
        <v>7314</v>
      </c>
      <c r="D6683" t="s">
        <v>5655</v>
      </c>
      <c r="E6683" t="s">
        <v>6701</v>
      </c>
    </row>
    <row r="6684" spans="1:5" hidden="1">
      <c r="A6684" t="s">
        <v>7414</v>
      </c>
      <c r="B6684" t="s">
        <v>197</v>
      </c>
      <c r="C6684" t="s">
        <v>7415</v>
      </c>
      <c r="D6684" t="s">
        <v>5655</v>
      </c>
      <c r="E6684" t="s">
        <v>6701</v>
      </c>
    </row>
    <row r="6685" spans="1:5" hidden="1">
      <c r="A6685" t="s">
        <v>6963</v>
      </c>
      <c r="B6685" t="s">
        <v>652</v>
      </c>
      <c r="C6685" t="s">
        <v>6964</v>
      </c>
      <c r="D6685" t="s">
        <v>5655</v>
      </c>
      <c r="E6685" t="s">
        <v>6971</v>
      </c>
    </row>
    <row r="6686" spans="1:5" hidden="1">
      <c r="A6686" t="s">
        <v>7383</v>
      </c>
      <c r="B6686" t="s">
        <v>365</v>
      </c>
      <c r="C6686" t="s">
        <v>7384</v>
      </c>
      <c r="D6686" t="s">
        <v>5655</v>
      </c>
      <c r="E6686" t="s">
        <v>7391</v>
      </c>
    </row>
    <row r="6687" spans="1:5" hidden="1">
      <c r="A6687" t="s">
        <v>7577</v>
      </c>
      <c r="B6687" t="s">
        <v>189</v>
      </c>
      <c r="C6687" t="s">
        <v>2141</v>
      </c>
      <c r="D6687" t="s">
        <v>5655</v>
      </c>
      <c r="E6687" t="s">
        <v>7391</v>
      </c>
    </row>
    <row r="6688" spans="1:5" hidden="1">
      <c r="A6688" t="s">
        <v>7022</v>
      </c>
      <c r="B6688" t="s">
        <v>351</v>
      </c>
      <c r="C6688" t="s">
        <v>7023</v>
      </c>
      <c r="D6688" t="s">
        <v>5655</v>
      </c>
      <c r="E6688" t="s">
        <v>7032</v>
      </c>
    </row>
    <row r="6689" spans="1:5" hidden="1">
      <c r="A6689" t="s">
        <v>7789</v>
      </c>
      <c r="B6689" t="s">
        <v>564</v>
      </c>
      <c r="C6689" t="s">
        <v>7790</v>
      </c>
      <c r="D6689" t="s">
        <v>5655</v>
      </c>
      <c r="E6689" t="s">
        <v>7032</v>
      </c>
    </row>
    <row r="6690" spans="1:5" hidden="1">
      <c r="A6690" t="s">
        <v>8110</v>
      </c>
      <c r="B6690" t="s">
        <v>283</v>
      </c>
      <c r="C6690" t="s">
        <v>8111</v>
      </c>
      <c r="D6690" t="s">
        <v>5655</v>
      </c>
      <c r="E6690" t="s">
        <v>7032</v>
      </c>
    </row>
    <row r="6691" spans="1:5" hidden="1">
      <c r="A6691" t="s">
        <v>8159</v>
      </c>
      <c r="B6691" t="s">
        <v>483</v>
      </c>
      <c r="C6691" t="s">
        <v>8160</v>
      </c>
      <c r="D6691" t="s">
        <v>5655</v>
      </c>
      <c r="E6691" t="s">
        <v>7032</v>
      </c>
    </row>
    <row r="6692" spans="1:5" hidden="1">
      <c r="A6692" t="s">
        <v>8242</v>
      </c>
      <c r="B6692" t="s">
        <v>467</v>
      </c>
      <c r="C6692" t="s">
        <v>8243</v>
      </c>
      <c r="D6692" t="s">
        <v>5655</v>
      </c>
      <c r="E6692" t="s">
        <v>7032</v>
      </c>
    </row>
    <row r="6693" spans="1:5" hidden="1">
      <c r="A6693" t="s">
        <v>9548</v>
      </c>
      <c r="B6693" t="s">
        <v>175</v>
      </c>
      <c r="C6693" t="s">
        <v>9549</v>
      </c>
      <c r="D6693" t="s">
        <v>5655</v>
      </c>
      <c r="E6693" t="s">
        <v>7032</v>
      </c>
    </row>
    <row r="6694" spans="1:5" hidden="1">
      <c r="A6694" t="s">
        <v>7486</v>
      </c>
      <c r="B6694" t="s">
        <v>572</v>
      </c>
      <c r="C6694" t="s">
        <v>7487</v>
      </c>
      <c r="D6694" t="s">
        <v>5655</v>
      </c>
      <c r="E6694" t="s">
        <v>7497</v>
      </c>
    </row>
    <row r="6695" spans="1:5" hidden="1">
      <c r="A6695" t="s">
        <v>7969</v>
      </c>
      <c r="B6695" t="s">
        <v>471</v>
      </c>
      <c r="C6695" t="s">
        <v>7970</v>
      </c>
      <c r="D6695" t="s">
        <v>5655</v>
      </c>
      <c r="E6695" t="s">
        <v>7497</v>
      </c>
    </row>
    <row r="6696" spans="1:5" hidden="1">
      <c r="A6696" t="s">
        <v>7658</v>
      </c>
      <c r="B6696" t="s">
        <v>825</v>
      </c>
      <c r="C6696" t="s">
        <v>7659</v>
      </c>
      <c r="D6696" t="s">
        <v>5655</v>
      </c>
      <c r="E6696" t="s">
        <v>7664</v>
      </c>
    </row>
    <row r="6697" spans="1:5" hidden="1">
      <c r="A6697" t="s">
        <v>8014</v>
      </c>
      <c r="B6697" t="s">
        <v>151</v>
      </c>
      <c r="C6697" t="s">
        <v>8015</v>
      </c>
      <c r="D6697" t="s">
        <v>5655</v>
      </c>
      <c r="E6697" t="s">
        <v>7664</v>
      </c>
    </row>
    <row r="6698" spans="1:5" hidden="1">
      <c r="A6698" t="s">
        <v>8159</v>
      </c>
      <c r="B6698" t="s">
        <v>483</v>
      </c>
      <c r="C6698" t="s">
        <v>8160</v>
      </c>
      <c r="D6698" t="s">
        <v>5655</v>
      </c>
      <c r="E6698" t="s">
        <v>7664</v>
      </c>
    </row>
    <row r="6699" spans="1:5" hidden="1">
      <c r="A6699" t="s">
        <v>8741</v>
      </c>
      <c r="B6699" t="s">
        <v>694</v>
      </c>
      <c r="C6699" t="s">
        <v>8742</v>
      </c>
      <c r="D6699" t="s">
        <v>5655</v>
      </c>
      <c r="E6699" t="s">
        <v>7664</v>
      </c>
    </row>
    <row r="6700" spans="1:5" hidden="1">
      <c r="A6700" t="s">
        <v>9545</v>
      </c>
      <c r="B6700" t="s">
        <v>479</v>
      </c>
      <c r="C6700" t="s">
        <v>9546</v>
      </c>
      <c r="D6700" t="s">
        <v>5655</v>
      </c>
      <c r="E6700" t="s">
        <v>7664</v>
      </c>
    </row>
    <row r="6701" spans="1:5" hidden="1">
      <c r="A6701" t="s">
        <v>7833</v>
      </c>
      <c r="B6701" t="s">
        <v>417</v>
      </c>
      <c r="C6701" t="s">
        <v>7834</v>
      </c>
      <c r="D6701" t="s">
        <v>5655</v>
      </c>
      <c r="E6701" t="s">
        <v>7837</v>
      </c>
    </row>
    <row r="6702" spans="1:5" hidden="1">
      <c r="A6702" t="s">
        <v>6438</v>
      </c>
      <c r="B6702" t="s">
        <v>533</v>
      </c>
      <c r="C6702" t="s">
        <v>6439</v>
      </c>
      <c r="D6702" t="s">
        <v>5655</v>
      </c>
      <c r="E6702" t="s">
        <v>6441</v>
      </c>
    </row>
    <row r="6703" spans="1:5" hidden="1">
      <c r="A6703" t="s">
        <v>6908</v>
      </c>
      <c r="B6703" t="s">
        <v>369</v>
      </c>
      <c r="C6703" t="s">
        <v>6909</v>
      </c>
      <c r="D6703" t="s">
        <v>5655</v>
      </c>
      <c r="E6703" t="s">
        <v>6441</v>
      </c>
    </row>
    <row r="6704" spans="1:5" hidden="1">
      <c r="A6704" t="s">
        <v>7018</v>
      </c>
      <c r="B6704" t="s">
        <v>889</v>
      </c>
      <c r="C6704" t="s">
        <v>7019</v>
      </c>
      <c r="D6704" t="s">
        <v>5655</v>
      </c>
      <c r="E6704" t="s">
        <v>6441</v>
      </c>
    </row>
    <row r="6705" spans="1:5" hidden="1">
      <c r="A6705" t="s">
        <v>7022</v>
      </c>
      <c r="B6705" t="s">
        <v>351</v>
      </c>
      <c r="C6705" t="s">
        <v>7023</v>
      </c>
      <c r="D6705" t="s">
        <v>5655</v>
      </c>
      <c r="E6705" t="s">
        <v>6441</v>
      </c>
    </row>
    <row r="6706" spans="1:5" hidden="1">
      <c r="A6706" t="s">
        <v>7243</v>
      </c>
      <c r="B6706" t="s">
        <v>209</v>
      </c>
      <c r="C6706" t="s">
        <v>7244</v>
      </c>
      <c r="D6706" t="s">
        <v>5655</v>
      </c>
      <c r="E6706" t="s">
        <v>6441</v>
      </c>
    </row>
    <row r="6707" spans="1:5" hidden="1">
      <c r="A6707" t="s">
        <v>7383</v>
      </c>
      <c r="B6707" t="s">
        <v>365</v>
      </c>
      <c r="C6707" t="s">
        <v>7384</v>
      </c>
      <c r="D6707" t="s">
        <v>5655</v>
      </c>
      <c r="E6707" t="s">
        <v>6441</v>
      </c>
    </row>
    <row r="6708" spans="1:5" hidden="1">
      <c r="A6708" t="s">
        <v>7809</v>
      </c>
      <c r="B6708" t="s">
        <v>59</v>
      </c>
      <c r="C6708" t="s">
        <v>7810</v>
      </c>
      <c r="D6708" t="s">
        <v>5655</v>
      </c>
      <c r="E6708" t="s">
        <v>6441</v>
      </c>
    </row>
    <row r="6709" spans="1:5" hidden="1">
      <c r="A6709" t="s">
        <v>7956</v>
      </c>
      <c r="B6709" t="s">
        <v>850</v>
      </c>
      <c r="C6709" t="s">
        <v>7957</v>
      </c>
      <c r="D6709" t="s">
        <v>5655</v>
      </c>
      <c r="E6709" t="s">
        <v>6441</v>
      </c>
    </row>
    <row r="6710" spans="1:5" hidden="1">
      <c r="A6710" t="s">
        <v>8024</v>
      </c>
      <c r="B6710" t="s">
        <v>193</v>
      </c>
      <c r="C6710" t="s">
        <v>8025</v>
      </c>
      <c r="D6710" t="s">
        <v>5655</v>
      </c>
      <c r="E6710" t="s">
        <v>6441</v>
      </c>
    </row>
    <row r="6711" spans="1:5" hidden="1">
      <c r="A6711" t="s">
        <v>8047</v>
      </c>
      <c r="B6711" t="s">
        <v>435</v>
      </c>
      <c r="C6711" t="s">
        <v>8048</v>
      </c>
      <c r="D6711" t="s">
        <v>5655</v>
      </c>
      <c r="E6711" t="s">
        <v>6441</v>
      </c>
    </row>
    <row r="6712" spans="1:5" hidden="1">
      <c r="A6712" t="s">
        <v>8159</v>
      </c>
      <c r="B6712" t="s">
        <v>483</v>
      </c>
      <c r="C6712" t="s">
        <v>8160</v>
      </c>
      <c r="D6712" t="s">
        <v>5655</v>
      </c>
      <c r="E6712" t="s">
        <v>6441</v>
      </c>
    </row>
    <row r="6713" spans="1:5" hidden="1">
      <c r="A6713" t="s">
        <v>8416</v>
      </c>
      <c r="B6713" t="s">
        <v>117</v>
      </c>
      <c r="C6713" t="s">
        <v>8417</v>
      </c>
      <c r="D6713" t="s">
        <v>5655</v>
      </c>
      <c r="E6713" t="s">
        <v>6441</v>
      </c>
    </row>
    <row r="6714" spans="1:5" hidden="1">
      <c r="A6714" t="s">
        <v>8652</v>
      </c>
      <c r="B6714" t="s">
        <v>600</v>
      </c>
      <c r="C6714" t="s">
        <v>8653</v>
      </c>
      <c r="D6714" t="s">
        <v>5655</v>
      </c>
      <c r="E6714" t="s">
        <v>6441</v>
      </c>
    </row>
    <row r="6715" spans="1:5" hidden="1">
      <c r="A6715" t="s">
        <v>8670</v>
      </c>
      <c r="B6715" t="s">
        <v>219</v>
      </c>
      <c r="C6715" t="s">
        <v>8671</v>
      </c>
      <c r="D6715" t="s">
        <v>5655</v>
      </c>
      <c r="E6715" t="s">
        <v>6441</v>
      </c>
    </row>
    <row r="6716" spans="1:5" hidden="1">
      <c r="A6716" t="s">
        <v>8680</v>
      </c>
      <c r="B6716" t="s">
        <v>79</v>
      </c>
      <c r="C6716" t="s">
        <v>8681</v>
      </c>
      <c r="D6716" t="s">
        <v>5655</v>
      </c>
      <c r="E6716" t="s">
        <v>6441</v>
      </c>
    </row>
    <row r="6717" spans="1:5" hidden="1">
      <c r="A6717" t="s">
        <v>8867</v>
      </c>
      <c r="B6717" t="s">
        <v>774</v>
      </c>
      <c r="C6717" t="s">
        <v>8868</v>
      </c>
      <c r="D6717" t="s">
        <v>5655</v>
      </c>
      <c r="E6717" t="s">
        <v>6441</v>
      </c>
    </row>
    <row r="6718" spans="1:5" hidden="1">
      <c r="A6718" t="s">
        <v>9034</v>
      </c>
      <c r="B6718" t="s">
        <v>215</v>
      </c>
      <c r="C6718" t="s">
        <v>9035</v>
      </c>
      <c r="D6718" t="s">
        <v>5655</v>
      </c>
      <c r="E6718" t="s">
        <v>6441</v>
      </c>
    </row>
    <row r="6719" spans="1:5" hidden="1">
      <c r="A6719" t="s">
        <v>9126</v>
      </c>
      <c r="B6719" t="s">
        <v>377</v>
      </c>
      <c r="C6719" t="s">
        <v>9127</v>
      </c>
      <c r="D6719" t="s">
        <v>5655</v>
      </c>
      <c r="E6719" t="s">
        <v>6441</v>
      </c>
    </row>
    <row r="6720" spans="1:5" hidden="1">
      <c r="A6720" t="s">
        <v>9236</v>
      </c>
      <c r="B6720" t="s">
        <v>253</v>
      </c>
      <c r="C6720" t="s">
        <v>9237</v>
      </c>
      <c r="D6720" t="s">
        <v>5655</v>
      </c>
      <c r="E6720" t="s">
        <v>6441</v>
      </c>
    </row>
    <row r="6721" spans="1:5" hidden="1">
      <c r="A6721" t="s">
        <v>9298</v>
      </c>
      <c r="B6721" t="s">
        <v>357</v>
      </c>
      <c r="C6721" t="s">
        <v>9299</v>
      </c>
      <c r="D6721" t="s">
        <v>5655</v>
      </c>
      <c r="E6721" t="s">
        <v>6441</v>
      </c>
    </row>
    <row r="6722" spans="1:5" hidden="1">
      <c r="A6722" t="s">
        <v>9396</v>
      </c>
      <c r="B6722" t="s">
        <v>439</v>
      </c>
      <c r="C6722" t="s">
        <v>9397</v>
      </c>
      <c r="D6722" t="s">
        <v>5655</v>
      </c>
      <c r="E6722" t="s">
        <v>6441</v>
      </c>
    </row>
    <row r="6723" spans="1:5" hidden="1">
      <c r="A6723" t="s">
        <v>9457</v>
      </c>
      <c r="B6723" t="s">
        <v>882</v>
      </c>
      <c r="C6723" t="s">
        <v>9458</v>
      </c>
      <c r="D6723" t="s">
        <v>5655</v>
      </c>
      <c r="E6723" t="s">
        <v>6441</v>
      </c>
    </row>
    <row r="6724" spans="1:5" hidden="1">
      <c r="A6724" t="s">
        <v>9671</v>
      </c>
      <c r="B6724" t="s">
        <v>65</v>
      </c>
      <c r="C6724" t="s">
        <v>9672</v>
      </c>
      <c r="D6724" t="s">
        <v>5655</v>
      </c>
      <c r="E6724" t="s">
        <v>6441</v>
      </c>
    </row>
    <row r="6725" spans="1:5" hidden="1">
      <c r="A6725" t="s">
        <v>9681</v>
      </c>
      <c r="B6725" t="s">
        <v>399</v>
      </c>
      <c r="C6725" t="s">
        <v>9682</v>
      </c>
      <c r="D6725" t="s">
        <v>5655</v>
      </c>
      <c r="E6725" t="s">
        <v>6441</v>
      </c>
    </row>
    <row r="6726" spans="1:5" hidden="1">
      <c r="A6726" t="s">
        <v>10027</v>
      </c>
      <c r="B6726" t="s">
        <v>914</v>
      </c>
      <c r="C6726" t="s">
        <v>10028</v>
      </c>
      <c r="D6726" t="s">
        <v>5655</v>
      </c>
      <c r="E6726" t="s">
        <v>6441</v>
      </c>
    </row>
    <row r="6727" spans="1:5" hidden="1">
      <c r="A6727" t="s">
        <v>7969</v>
      </c>
      <c r="B6727" t="s">
        <v>471</v>
      </c>
      <c r="C6727" t="s">
        <v>7970</v>
      </c>
      <c r="D6727" t="s">
        <v>5655</v>
      </c>
      <c r="E6727" t="s">
        <v>7976</v>
      </c>
    </row>
    <row r="6728" spans="1:5" hidden="1">
      <c r="A6728" t="s">
        <v>8242</v>
      </c>
      <c r="B6728" t="s">
        <v>467</v>
      </c>
      <c r="C6728" t="s">
        <v>8243</v>
      </c>
      <c r="D6728" t="s">
        <v>5655</v>
      </c>
      <c r="E6728" t="s">
        <v>8252</v>
      </c>
    </row>
    <row r="6729" spans="1:5" hidden="1">
      <c r="A6729" t="s">
        <v>5656</v>
      </c>
      <c r="B6729" t="s">
        <v>39</v>
      </c>
      <c r="C6729" t="s">
        <v>5657</v>
      </c>
      <c r="D6729" t="s">
        <v>5655</v>
      </c>
      <c r="E6729" t="s">
        <v>5744</v>
      </c>
    </row>
    <row r="6730" spans="1:5" hidden="1">
      <c r="A6730" t="s">
        <v>10129</v>
      </c>
      <c r="B6730" t="s">
        <v>385</v>
      </c>
      <c r="C6730" t="s">
        <v>10130</v>
      </c>
      <c r="D6730" t="s">
        <v>5655</v>
      </c>
      <c r="E6730" t="s">
        <v>5744</v>
      </c>
    </row>
    <row r="6731" spans="1:5" hidden="1">
      <c r="A6731" t="s">
        <v>8560</v>
      </c>
      <c r="B6731" t="s">
        <v>674</v>
      </c>
      <c r="C6731" t="s">
        <v>8561</v>
      </c>
      <c r="D6731" t="s">
        <v>5655</v>
      </c>
      <c r="E6731" t="s">
        <v>8577</v>
      </c>
    </row>
    <row r="6732" spans="1:5" hidden="1">
      <c r="A6732" t="s">
        <v>9126</v>
      </c>
      <c r="B6732" t="s">
        <v>377</v>
      </c>
      <c r="C6732" t="s">
        <v>9127</v>
      </c>
      <c r="D6732" t="s">
        <v>5655</v>
      </c>
      <c r="E6732" t="s">
        <v>8577</v>
      </c>
    </row>
    <row r="6733" spans="1:5" hidden="1">
      <c r="A6733" t="s">
        <v>9385</v>
      </c>
      <c r="B6733" t="s">
        <v>297</v>
      </c>
      <c r="C6733" t="s">
        <v>9386</v>
      </c>
      <c r="D6733" t="s">
        <v>5655</v>
      </c>
      <c r="E6733" t="s">
        <v>8577</v>
      </c>
    </row>
    <row r="6734" spans="1:5" hidden="1">
      <c r="A6734" t="s">
        <v>10014</v>
      </c>
      <c r="B6734" t="s">
        <v>103</v>
      </c>
      <c r="C6734" t="s">
        <v>10015</v>
      </c>
      <c r="D6734" t="s">
        <v>5655</v>
      </c>
      <c r="E6734" t="s">
        <v>10021</v>
      </c>
    </row>
    <row r="6735" spans="1:5" hidden="1">
      <c r="A6735" t="s">
        <v>6652</v>
      </c>
      <c r="B6735" t="s">
        <v>752</v>
      </c>
      <c r="C6735" t="s">
        <v>6653</v>
      </c>
      <c r="D6735" t="s">
        <v>5655</v>
      </c>
      <c r="E6735" t="s">
        <v>6664</v>
      </c>
    </row>
    <row r="6736" spans="1:5" hidden="1">
      <c r="A6736" t="s">
        <v>7924</v>
      </c>
      <c r="B6736" t="s">
        <v>333</v>
      </c>
      <c r="C6736" t="s">
        <v>7925</v>
      </c>
      <c r="D6736" t="s">
        <v>5655</v>
      </c>
      <c r="E6736" t="s">
        <v>6664</v>
      </c>
    </row>
    <row r="6737" spans="1:5" hidden="1">
      <c r="A6737" t="s">
        <v>6652</v>
      </c>
      <c r="B6737" t="s">
        <v>752</v>
      </c>
      <c r="C6737" t="s">
        <v>6653</v>
      </c>
      <c r="D6737" t="s">
        <v>5655</v>
      </c>
      <c r="E6737" t="s">
        <v>6665</v>
      </c>
    </row>
    <row r="6738" spans="1:5" hidden="1">
      <c r="A6738" t="s">
        <v>5848</v>
      </c>
      <c r="B6738" t="s">
        <v>606</v>
      </c>
      <c r="C6738" t="s">
        <v>5849</v>
      </c>
      <c r="D6738" t="s">
        <v>5655</v>
      </c>
      <c r="E6738" t="s">
        <v>5854</v>
      </c>
    </row>
    <row r="6739" spans="1:5" hidden="1">
      <c r="A6739" t="s">
        <v>7383</v>
      </c>
      <c r="B6739" t="s">
        <v>365</v>
      </c>
      <c r="C6739" t="s">
        <v>7384</v>
      </c>
      <c r="D6739" t="s">
        <v>5655</v>
      </c>
      <c r="E6739" t="s">
        <v>5854</v>
      </c>
    </row>
    <row r="6740" spans="1:5" hidden="1">
      <c r="A6740" t="s">
        <v>7881</v>
      </c>
      <c r="B6740" t="s">
        <v>247</v>
      </c>
      <c r="C6740" t="s">
        <v>7882</v>
      </c>
      <c r="D6740" t="s">
        <v>5655</v>
      </c>
      <c r="E6740" t="s">
        <v>5854</v>
      </c>
    </row>
    <row r="6741" spans="1:5" hidden="1">
      <c r="A6741" t="s">
        <v>8560</v>
      </c>
      <c r="B6741" t="s">
        <v>674</v>
      </c>
      <c r="C6741" t="s">
        <v>8561</v>
      </c>
      <c r="D6741" t="s">
        <v>5655</v>
      </c>
      <c r="E6741" t="s">
        <v>5854</v>
      </c>
    </row>
    <row r="6742" spans="1:5" hidden="1">
      <c r="A6742" t="s">
        <v>9859</v>
      </c>
      <c r="B6742" t="s">
        <v>319</v>
      </c>
      <c r="C6742" t="s">
        <v>9860</v>
      </c>
      <c r="D6742" t="s">
        <v>5655</v>
      </c>
      <c r="E6742" t="s">
        <v>5854</v>
      </c>
    </row>
    <row r="6743" spans="1:5" hidden="1">
      <c r="A6743" t="s">
        <v>10191</v>
      </c>
      <c r="B6743" t="s">
        <v>1073</v>
      </c>
      <c r="C6743" t="s">
        <v>10192</v>
      </c>
      <c r="D6743" t="s">
        <v>5655</v>
      </c>
      <c r="E6743" t="s">
        <v>5854</v>
      </c>
    </row>
    <row r="6744" spans="1:5" hidden="1">
      <c r="A6744" t="s">
        <v>7740</v>
      </c>
      <c r="B6744" t="s">
        <v>848</v>
      </c>
      <c r="C6744" t="s">
        <v>7741</v>
      </c>
      <c r="D6744" t="s">
        <v>5655</v>
      </c>
      <c r="E6744" t="s">
        <v>7747</v>
      </c>
    </row>
    <row r="6745" spans="1:5" hidden="1">
      <c r="A6745" t="s">
        <v>7833</v>
      </c>
      <c r="B6745" t="s">
        <v>417</v>
      </c>
      <c r="C6745" t="s">
        <v>7834</v>
      </c>
      <c r="D6745" t="s">
        <v>5655</v>
      </c>
      <c r="E6745" t="s">
        <v>7838</v>
      </c>
    </row>
    <row r="6746" spans="1:5" hidden="1">
      <c r="A6746" t="s">
        <v>8746</v>
      </c>
      <c r="B6746" t="s">
        <v>251</v>
      </c>
      <c r="C6746" t="s">
        <v>8747</v>
      </c>
      <c r="D6746" t="s">
        <v>5655</v>
      </c>
      <c r="E6746" t="s">
        <v>8755</v>
      </c>
    </row>
    <row r="6747" spans="1:5" hidden="1">
      <c r="A6747" t="s">
        <v>6349</v>
      </c>
      <c r="B6747" t="s">
        <v>874</v>
      </c>
      <c r="C6747" t="s">
        <v>6350</v>
      </c>
      <c r="D6747" t="s">
        <v>5655</v>
      </c>
      <c r="E6747" t="s">
        <v>6351</v>
      </c>
    </row>
    <row r="6748" spans="1:5" hidden="1">
      <c r="A6748" t="s">
        <v>10129</v>
      </c>
      <c r="B6748" t="s">
        <v>385</v>
      </c>
      <c r="C6748" t="s">
        <v>10130</v>
      </c>
      <c r="D6748" t="s">
        <v>5655</v>
      </c>
      <c r="E6748" t="s">
        <v>10147</v>
      </c>
    </row>
    <row r="6749" spans="1:5" hidden="1">
      <c r="A6749" t="s">
        <v>8497</v>
      </c>
      <c r="B6749" t="s">
        <v>624</v>
      </c>
      <c r="C6749" t="s">
        <v>8498</v>
      </c>
      <c r="D6749" t="s">
        <v>5655</v>
      </c>
      <c r="E6749" t="s">
        <v>8512</v>
      </c>
    </row>
    <row r="6750" spans="1:5" hidden="1">
      <c r="A6750" t="s">
        <v>8229</v>
      </c>
      <c r="B6750" t="s">
        <v>459</v>
      </c>
      <c r="C6750" t="s">
        <v>8230</v>
      </c>
      <c r="D6750" t="s">
        <v>5655</v>
      </c>
      <c r="E6750" t="s">
        <v>8235</v>
      </c>
    </row>
    <row r="6751" spans="1:5" hidden="1">
      <c r="A6751" t="s">
        <v>8242</v>
      </c>
      <c r="B6751" t="s">
        <v>467</v>
      </c>
      <c r="C6751" t="s">
        <v>8243</v>
      </c>
      <c r="D6751" t="s">
        <v>5655</v>
      </c>
      <c r="E6751" t="s">
        <v>8235</v>
      </c>
    </row>
    <row r="6752" spans="1:5" hidden="1">
      <c r="A6752" t="s">
        <v>8119</v>
      </c>
      <c r="B6752" t="s">
        <v>726</v>
      </c>
      <c r="C6752" t="s">
        <v>8120</v>
      </c>
      <c r="D6752" t="s">
        <v>5655</v>
      </c>
      <c r="E6752" t="s">
        <v>8124</v>
      </c>
    </row>
    <row r="6753" spans="1:5" hidden="1">
      <c r="A6753" t="s">
        <v>7243</v>
      </c>
      <c r="B6753" t="s">
        <v>209</v>
      </c>
      <c r="C6753" t="s">
        <v>7244</v>
      </c>
      <c r="D6753" t="s">
        <v>5655</v>
      </c>
      <c r="E6753" t="s">
        <v>7245</v>
      </c>
    </row>
    <row r="6754" spans="1:5" hidden="1">
      <c r="A6754" t="s">
        <v>7022</v>
      </c>
      <c r="B6754" t="s">
        <v>351</v>
      </c>
      <c r="C6754" t="s">
        <v>7023</v>
      </c>
      <c r="D6754" t="s">
        <v>5655</v>
      </c>
      <c r="E6754" t="s">
        <v>7033</v>
      </c>
    </row>
    <row r="6755" spans="1:5" hidden="1">
      <c r="A6755" t="s">
        <v>7841</v>
      </c>
      <c r="B6755" t="s">
        <v>815</v>
      </c>
      <c r="C6755" t="s">
        <v>7842</v>
      </c>
      <c r="D6755" t="s">
        <v>5655</v>
      </c>
      <c r="E6755" t="s">
        <v>7033</v>
      </c>
    </row>
    <row r="6756" spans="1:5" hidden="1">
      <c r="A6756" t="s">
        <v>8141</v>
      </c>
      <c r="B6756" t="s">
        <v>728</v>
      </c>
      <c r="C6756" t="s">
        <v>8142</v>
      </c>
      <c r="D6756" t="s">
        <v>5655</v>
      </c>
      <c r="E6756" t="s">
        <v>7033</v>
      </c>
    </row>
    <row r="6757" spans="1:5" hidden="1">
      <c r="A6757" t="s">
        <v>8796</v>
      </c>
      <c r="B6757" t="s">
        <v>678</v>
      </c>
      <c r="C6757" t="s">
        <v>8797</v>
      </c>
      <c r="D6757" t="s">
        <v>5655</v>
      </c>
      <c r="E6757" t="s">
        <v>8804</v>
      </c>
    </row>
    <row r="6758" spans="1:5" hidden="1">
      <c r="A6758" t="s">
        <v>9996</v>
      </c>
      <c r="B6758" t="s">
        <v>403</v>
      </c>
      <c r="C6758" t="s">
        <v>9997</v>
      </c>
      <c r="D6758" t="s">
        <v>5655</v>
      </c>
      <c r="E6758" t="s">
        <v>8804</v>
      </c>
    </row>
    <row r="6759" spans="1:5" hidden="1">
      <c r="A6759" t="s">
        <v>8036</v>
      </c>
      <c r="B6759" t="s">
        <v>235</v>
      </c>
      <c r="C6759" t="s">
        <v>8037</v>
      </c>
      <c r="D6759" t="s">
        <v>5655</v>
      </c>
      <c r="E6759" t="s">
        <v>8041</v>
      </c>
    </row>
    <row r="6760" spans="1:5" hidden="1">
      <c r="A6760" t="s">
        <v>7002</v>
      </c>
      <c r="B6760" t="s">
        <v>363</v>
      </c>
      <c r="C6760" t="s">
        <v>7003</v>
      </c>
      <c r="D6760" t="s">
        <v>5655</v>
      </c>
      <c r="E6760" t="s">
        <v>7006</v>
      </c>
    </row>
    <row r="6761" spans="1:5" hidden="1">
      <c r="A6761" t="s">
        <v>9706</v>
      </c>
      <c r="B6761" t="s">
        <v>550</v>
      </c>
      <c r="C6761" t="s">
        <v>9707</v>
      </c>
      <c r="D6761" t="s">
        <v>5655</v>
      </c>
      <c r="E6761" t="s">
        <v>7006</v>
      </c>
    </row>
    <row r="6762" spans="1:5" hidden="1">
      <c r="A6762" t="s">
        <v>7680</v>
      </c>
      <c r="B6762" t="s">
        <v>829</v>
      </c>
      <c r="C6762" t="s">
        <v>7681</v>
      </c>
      <c r="D6762" t="s">
        <v>5655</v>
      </c>
      <c r="E6762" t="s">
        <v>7685</v>
      </c>
    </row>
    <row r="6763" spans="1:5" hidden="1">
      <c r="A6763" t="s">
        <v>5941</v>
      </c>
      <c r="B6763" t="s">
        <v>425</v>
      </c>
      <c r="C6763" t="s">
        <v>5942</v>
      </c>
      <c r="D6763" t="s">
        <v>5655</v>
      </c>
      <c r="E6763" t="s">
        <v>5956</v>
      </c>
    </row>
    <row r="6764" spans="1:5" hidden="1">
      <c r="A6764" t="s">
        <v>5963</v>
      </c>
      <c r="B6764" t="s">
        <v>321</v>
      </c>
      <c r="C6764" t="s">
        <v>5964</v>
      </c>
      <c r="D6764" t="s">
        <v>5655</v>
      </c>
      <c r="E6764" t="s">
        <v>5956</v>
      </c>
    </row>
    <row r="6765" spans="1:5" hidden="1">
      <c r="A6765" t="s">
        <v>9846</v>
      </c>
      <c r="B6765" t="s">
        <v>558</v>
      </c>
      <c r="C6765" t="s">
        <v>9847</v>
      </c>
      <c r="D6765" t="s">
        <v>5655</v>
      </c>
      <c r="E6765" t="s">
        <v>5956</v>
      </c>
    </row>
    <row r="6766" spans="1:5" hidden="1">
      <c r="A6766" t="s">
        <v>10008</v>
      </c>
      <c r="B6766" t="s">
        <v>1067</v>
      </c>
      <c r="C6766" t="s">
        <v>10009</v>
      </c>
      <c r="D6766" t="s">
        <v>5655</v>
      </c>
      <c r="E6766" t="s">
        <v>5956</v>
      </c>
    </row>
    <row r="6767" spans="1:5" hidden="1">
      <c r="A6767" t="s">
        <v>5656</v>
      </c>
      <c r="B6767" t="s">
        <v>39</v>
      </c>
      <c r="C6767" t="s">
        <v>5657</v>
      </c>
      <c r="D6767" t="s">
        <v>5655</v>
      </c>
      <c r="E6767" t="s">
        <v>5745</v>
      </c>
    </row>
    <row r="6768" spans="1:5" hidden="1">
      <c r="A6768" t="s">
        <v>6429</v>
      </c>
      <c r="B6768" t="s">
        <v>167</v>
      </c>
      <c r="C6768" t="s">
        <v>6430</v>
      </c>
      <c r="D6768" t="s">
        <v>5655</v>
      </c>
      <c r="E6768" t="s">
        <v>5745</v>
      </c>
    </row>
    <row r="6769" spans="1:5" hidden="1">
      <c r="A6769" t="s">
        <v>6442</v>
      </c>
      <c r="B6769" t="s">
        <v>255</v>
      </c>
      <c r="C6769" t="s">
        <v>6443</v>
      </c>
      <c r="D6769" t="s">
        <v>5655</v>
      </c>
      <c r="E6769" t="s">
        <v>5745</v>
      </c>
    </row>
    <row r="6770" spans="1:5" hidden="1">
      <c r="A6770" t="s">
        <v>7833</v>
      </c>
      <c r="B6770" t="s">
        <v>417</v>
      </c>
      <c r="C6770" t="s">
        <v>7834</v>
      </c>
      <c r="D6770" t="s">
        <v>5655</v>
      </c>
      <c r="E6770" t="s">
        <v>5745</v>
      </c>
    </row>
    <row r="6771" spans="1:5" hidden="1">
      <c r="A6771" t="s">
        <v>8416</v>
      </c>
      <c r="B6771" t="s">
        <v>117</v>
      </c>
      <c r="C6771" t="s">
        <v>8417</v>
      </c>
      <c r="D6771" t="s">
        <v>5655</v>
      </c>
      <c r="E6771" t="s">
        <v>5745</v>
      </c>
    </row>
    <row r="6772" spans="1:5" hidden="1">
      <c r="A6772" t="s">
        <v>9475</v>
      </c>
      <c r="B6772" t="s">
        <v>113</v>
      </c>
      <c r="C6772" t="s">
        <v>9476</v>
      </c>
      <c r="D6772" t="s">
        <v>5655</v>
      </c>
      <c r="E6772" t="s">
        <v>5745</v>
      </c>
    </row>
    <row r="6773" spans="1:5" hidden="1">
      <c r="A6773" t="s">
        <v>9654</v>
      </c>
      <c r="B6773" t="s">
        <v>171</v>
      </c>
      <c r="C6773" t="s">
        <v>9655</v>
      </c>
      <c r="D6773" t="s">
        <v>5655</v>
      </c>
      <c r="E6773" t="s">
        <v>5745</v>
      </c>
    </row>
    <row r="6774" spans="1:5" hidden="1">
      <c r="A6774" t="s">
        <v>7980</v>
      </c>
      <c r="B6774" t="s">
        <v>856</v>
      </c>
      <c r="C6774" t="s">
        <v>7981</v>
      </c>
      <c r="D6774" t="s">
        <v>5655</v>
      </c>
      <c r="E6774" t="s">
        <v>7985</v>
      </c>
    </row>
    <row r="6775" spans="1:5" hidden="1">
      <c r="A6775" t="s">
        <v>6448</v>
      </c>
      <c r="B6775" t="s">
        <v>149</v>
      </c>
      <c r="C6775" t="s">
        <v>6449</v>
      </c>
      <c r="D6775" t="s">
        <v>5655</v>
      </c>
      <c r="E6775" t="s">
        <v>6453</v>
      </c>
    </row>
    <row r="6776" spans="1:5" hidden="1">
      <c r="A6776" t="s">
        <v>6457</v>
      </c>
      <c r="B6776" t="s">
        <v>672</v>
      </c>
      <c r="C6776" t="s">
        <v>6458</v>
      </c>
      <c r="D6776" t="s">
        <v>5655</v>
      </c>
      <c r="E6776" t="s">
        <v>6453</v>
      </c>
    </row>
    <row r="6777" spans="1:5" hidden="1">
      <c r="A6777" t="s">
        <v>8640</v>
      </c>
      <c r="B6777" t="s">
        <v>738</v>
      </c>
      <c r="C6777" t="s">
        <v>8641</v>
      </c>
      <c r="D6777" t="s">
        <v>5655</v>
      </c>
      <c r="E6777" t="s">
        <v>6453</v>
      </c>
    </row>
    <row r="6778" spans="1:5" hidden="1">
      <c r="A6778" t="s">
        <v>9270</v>
      </c>
      <c r="B6778" t="s">
        <v>696</v>
      </c>
      <c r="C6778" t="s">
        <v>9271</v>
      </c>
      <c r="D6778" t="s">
        <v>5655</v>
      </c>
      <c r="E6778" t="s">
        <v>6453</v>
      </c>
    </row>
    <row r="6779" spans="1:5" hidden="1">
      <c r="A6779" t="s">
        <v>8309</v>
      </c>
      <c r="B6779" t="s">
        <v>656</v>
      </c>
      <c r="C6779" t="s">
        <v>8310</v>
      </c>
      <c r="D6779" t="s">
        <v>5655</v>
      </c>
      <c r="E6779" t="s">
        <v>8311</v>
      </c>
    </row>
    <row r="6780" spans="1:5" hidden="1">
      <c r="A6780" t="s">
        <v>9602</v>
      </c>
      <c r="B6780" t="s">
        <v>608</v>
      </c>
      <c r="C6780" t="s">
        <v>9603</v>
      </c>
      <c r="D6780" t="s">
        <v>5655</v>
      </c>
      <c r="E6780" t="s">
        <v>9615</v>
      </c>
    </row>
    <row r="6781" spans="1:5" hidden="1">
      <c r="A6781" t="s">
        <v>9952</v>
      </c>
      <c r="B6781" t="s">
        <v>1065</v>
      </c>
      <c r="C6781" t="s">
        <v>9953</v>
      </c>
      <c r="D6781" t="s">
        <v>5655</v>
      </c>
      <c r="E6781" t="s">
        <v>9615</v>
      </c>
    </row>
    <row r="6782" spans="1:5" hidden="1">
      <c r="A6782" t="s">
        <v>8611</v>
      </c>
      <c r="B6782" t="s">
        <v>688</v>
      </c>
      <c r="C6782" t="s">
        <v>8612</v>
      </c>
      <c r="D6782" t="s">
        <v>5655</v>
      </c>
      <c r="E6782" t="s">
        <v>8625</v>
      </c>
    </row>
    <row r="6783" spans="1:5" hidden="1">
      <c r="A6783" t="s">
        <v>9156</v>
      </c>
      <c r="B6783" t="s">
        <v>183</v>
      </c>
      <c r="C6783" t="s">
        <v>9157</v>
      </c>
      <c r="D6783" t="s">
        <v>5655</v>
      </c>
      <c r="E6783" t="s">
        <v>9162</v>
      </c>
    </row>
    <row r="6784" spans="1:5" hidden="1">
      <c r="A6784" t="s">
        <v>9859</v>
      </c>
      <c r="B6784" t="s">
        <v>319</v>
      </c>
      <c r="C6784" t="s">
        <v>9860</v>
      </c>
      <c r="D6784" t="s">
        <v>5655</v>
      </c>
      <c r="E6784" t="s">
        <v>9864</v>
      </c>
    </row>
    <row r="6785" spans="1:5" hidden="1">
      <c r="A6785" t="s">
        <v>9037</v>
      </c>
      <c r="B6785" t="s">
        <v>664</v>
      </c>
      <c r="C6785" t="s">
        <v>9038</v>
      </c>
      <c r="D6785" t="s">
        <v>5655</v>
      </c>
      <c r="E6785" t="s">
        <v>9055</v>
      </c>
    </row>
    <row r="6786" spans="1:5" hidden="1">
      <c r="A6786" t="s">
        <v>8977</v>
      </c>
      <c r="B6786" t="s">
        <v>443</v>
      </c>
      <c r="C6786" t="s">
        <v>8978</v>
      </c>
      <c r="D6786" t="s">
        <v>5655</v>
      </c>
      <c r="E6786" t="s">
        <v>8983</v>
      </c>
    </row>
    <row r="6787" spans="1:5" hidden="1">
      <c r="A6787" t="s">
        <v>7740</v>
      </c>
      <c r="B6787" t="s">
        <v>848</v>
      </c>
      <c r="C6787" t="s">
        <v>7741</v>
      </c>
      <c r="D6787" t="s">
        <v>5655</v>
      </c>
      <c r="E6787" t="s">
        <v>7746</v>
      </c>
    </row>
    <row r="6788" spans="1:5" hidden="1">
      <c r="A6788" t="s">
        <v>9126</v>
      </c>
      <c r="B6788" t="s">
        <v>377</v>
      </c>
      <c r="C6788" t="s">
        <v>9127</v>
      </c>
      <c r="D6788" t="s">
        <v>5655</v>
      </c>
      <c r="E6788" t="s">
        <v>7746</v>
      </c>
    </row>
    <row r="6789" spans="1:5" hidden="1">
      <c r="A6789" t="s">
        <v>8159</v>
      </c>
      <c r="B6789" t="s">
        <v>483</v>
      </c>
      <c r="C6789" t="s">
        <v>8160</v>
      </c>
      <c r="D6789" t="s">
        <v>5655</v>
      </c>
      <c r="E6789" t="s">
        <v>8166</v>
      </c>
    </row>
    <row r="6790" spans="1:5" hidden="1">
      <c r="A6790" t="s">
        <v>8242</v>
      </c>
      <c r="B6790" t="s">
        <v>467</v>
      </c>
      <c r="C6790" t="s">
        <v>8243</v>
      </c>
      <c r="D6790" t="s">
        <v>5655</v>
      </c>
      <c r="E6790" t="s">
        <v>8166</v>
      </c>
    </row>
    <row r="6791" spans="1:5" hidden="1">
      <c r="A6791" t="s">
        <v>6688</v>
      </c>
      <c r="B6791" t="s">
        <v>503</v>
      </c>
      <c r="C6791" t="s">
        <v>6689</v>
      </c>
      <c r="D6791" t="s">
        <v>5655</v>
      </c>
      <c r="E6791" t="s">
        <v>6700</v>
      </c>
    </row>
    <row r="6792" spans="1:5" hidden="1">
      <c r="A6792" t="s">
        <v>7457</v>
      </c>
      <c r="B6792" t="s">
        <v>233</v>
      </c>
      <c r="C6792" t="s">
        <v>7458</v>
      </c>
      <c r="D6792" t="s">
        <v>5655</v>
      </c>
      <c r="E6792" t="s">
        <v>7460</v>
      </c>
    </row>
    <row r="6793" spans="1:5" hidden="1">
      <c r="A6793" t="s">
        <v>7474</v>
      </c>
      <c r="B6793" t="s">
        <v>485</v>
      </c>
      <c r="C6793" t="s">
        <v>7475</v>
      </c>
      <c r="D6793" t="s">
        <v>5655</v>
      </c>
      <c r="E6793" t="s">
        <v>7460</v>
      </c>
    </row>
    <row r="6794" spans="1:5" hidden="1">
      <c r="A6794" t="s">
        <v>10122</v>
      </c>
      <c r="B6794" t="s">
        <v>1071</v>
      </c>
      <c r="C6794" t="s">
        <v>10123</v>
      </c>
      <c r="D6794" t="s">
        <v>5655</v>
      </c>
      <c r="E6794" t="s">
        <v>10127</v>
      </c>
    </row>
    <row r="6795" spans="1:5" hidden="1">
      <c r="A6795" t="s">
        <v>6900</v>
      </c>
      <c r="B6795" t="s">
        <v>411</v>
      </c>
      <c r="C6795" t="s">
        <v>6901</v>
      </c>
      <c r="D6795" t="s">
        <v>5655</v>
      </c>
      <c r="E6795" t="s">
        <v>6904</v>
      </c>
    </row>
    <row r="6796" spans="1:5" hidden="1">
      <c r="A6796" t="s">
        <v>7059</v>
      </c>
      <c r="B6796" t="s">
        <v>391</v>
      </c>
      <c r="C6796" t="s">
        <v>7060</v>
      </c>
      <c r="D6796" t="s">
        <v>5655</v>
      </c>
      <c r="E6796" t="s">
        <v>6904</v>
      </c>
    </row>
    <row r="6797" spans="1:5" hidden="1">
      <c r="A6797" t="s">
        <v>7853</v>
      </c>
      <c r="B6797" t="s">
        <v>590</v>
      </c>
      <c r="C6797" t="s">
        <v>7854</v>
      </c>
      <c r="D6797" t="s">
        <v>5655</v>
      </c>
      <c r="E6797" t="s">
        <v>6904</v>
      </c>
    </row>
    <row r="6798" spans="1:5" hidden="1">
      <c r="A6798" t="s">
        <v>7511</v>
      </c>
      <c r="B6798" t="s">
        <v>329</v>
      </c>
      <c r="C6798" t="s">
        <v>7512</v>
      </c>
      <c r="D6798" t="s">
        <v>5655</v>
      </c>
      <c r="E6798" t="s">
        <v>7521</v>
      </c>
    </row>
    <row r="6799" spans="1:5" hidden="1">
      <c r="A6799" t="s">
        <v>6461</v>
      </c>
      <c r="B6799" t="s">
        <v>884</v>
      </c>
      <c r="C6799" t="s">
        <v>6462</v>
      </c>
      <c r="D6799" t="s">
        <v>5655</v>
      </c>
      <c r="E6799" t="s">
        <v>6467</v>
      </c>
    </row>
    <row r="6800" spans="1:5" hidden="1">
      <c r="A6800" t="s">
        <v>6963</v>
      </c>
      <c r="B6800" t="s">
        <v>652</v>
      </c>
      <c r="C6800" t="s">
        <v>6964</v>
      </c>
      <c r="D6800" t="s">
        <v>5655</v>
      </c>
      <c r="E6800" t="s">
        <v>6972</v>
      </c>
    </row>
    <row r="6801" spans="1:5" hidden="1">
      <c r="A6801" t="s">
        <v>8766</v>
      </c>
      <c r="B6801" t="s">
        <v>766</v>
      </c>
      <c r="C6801" t="s">
        <v>8767</v>
      </c>
      <c r="D6801" t="s">
        <v>5655</v>
      </c>
      <c r="E6801" t="s">
        <v>6972</v>
      </c>
    </row>
    <row r="6802" spans="1:5" hidden="1">
      <c r="A6802" t="s">
        <v>5656</v>
      </c>
      <c r="B6802" t="s">
        <v>39</v>
      </c>
      <c r="C6802" t="s">
        <v>5657</v>
      </c>
      <c r="D6802" t="s">
        <v>5655</v>
      </c>
      <c r="E6802" t="s">
        <v>5746</v>
      </c>
    </row>
    <row r="6803" spans="1:5" hidden="1">
      <c r="A6803" t="s">
        <v>8346</v>
      </c>
      <c r="B6803" t="s">
        <v>807</v>
      </c>
      <c r="C6803" t="s">
        <v>8347</v>
      </c>
      <c r="D6803" t="s">
        <v>5655</v>
      </c>
      <c r="E6803" t="s">
        <v>8379</v>
      </c>
    </row>
    <row r="6804" spans="1:5" hidden="1">
      <c r="A6804" t="s">
        <v>5983</v>
      </c>
      <c r="B6804" t="s">
        <v>501</v>
      </c>
      <c r="C6804" t="s">
        <v>5984</v>
      </c>
      <c r="D6804" t="s">
        <v>5655</v>
      </c>
      <c r="E6804" t="s">
        <v>6003</v>
      </c>
    </row>
    <row r="6805" spans="1:5" hidden="1">
      <c r="A6805" t="s">
        <v>7680</v>
      </c>
      <c r="B6805" t="s">
        <v>829</v>
      </c>
      <c r="C6805" t="s">
        <v>7681</v>
      </c>
      <c r="D6805" t="s">
        <v>5655</v>
      </c>
      <c r="E6805" t="s">
        <v>6003</v>
      </c>
    </row>
    <row r="6806" spans="1:5" hidden="1">
      <c r="A6806" t="s">
        <v>7995</v>
      </c>
      <c r="B6806" t="s">
        <v>73</v>
      </c>
      <c r="C6806" t="s">
        <v>7996</v>
      </c>
      <c r="D6806" t="s">
        <v>5655</v>
      </c>
      <c r="E6806" t="s">
        <v>6003</v>
      </c>
    </row>
    <row r="6807" spans="1:5" hidden="1">
      <c r="A6807" t="s">
        <v>8259</v>
      </c>
      <c r="B6807" t="s">
        <v>1043</v>
      </c>
      <c r="C6807" t="s">
        <v>8260</v>
      </c>
      <c r="D6807" t="s">
        <v>5655</v>
      </c>
      <c r="E6807" t="s">
        <v>6003</v>
      </c>
    </row>
    <row r="6808" spans="1:5" hidden="1">
      <c r="A6808" t="s">
        <v>8560</v>
      </c>
      <c r="B6808" t="s">
        <v>674</v>
      </c>
      <c r="C6808" t="s">
        <v>8561</v>
      </c>
      <c r="D6808" t="s">
        <v>5655</v>
      </c>
      <c r="E6808" t="s">
        <v>6003</v>
      </c>
    </row>
    <row r="6809" spans="1:5" hidden="1">
      <c r="A6809" t="s">
        <v>9170</v>
      </c>
      <c r="B6809" t="s">
        <v>668</v>
      </c>
      <c r="C6809" t="s">
        <v>9171</v>
      </c>
      <c r="D6809" t="s">
        <v>5655</v>
      </c>
      <c r="E6809" t="s">
        <v>6003</v>
      </c>
    </row>
    <row r="6810" spans="1:5" hidden="1">
      <c r="A6810" t="s">
        <v>9538</v>
      </c>
      <c r="B6810" t="s">
        <v>676</v>
      </c>
      <c r="C6810" t="s">
        <v>9539</v>
      </c>
      <c r="D6810" t="s">
        <v>5655</v>
      </c>
      <c r="E6810" t="s">
        <v>6003</v>
      </c>
    </row>
    <row r="6811" spans="1:5" hidden="1">
      <c r="A6811" t="s">
        <v>8159</v>
      </c>
      <c r="B6811" t="s">
        <v>483</v>
      </c>
      <c r="C6811" t="s">
        <v>8160</v>
      </c>
      <c r="D6811" t="s">
        <v>5655</v>
      </c>
      <c r="E6811" t="s">
        <v>8169</v>
      </c>
    </row>
    <row r="6812" spans="1:5" hidden="1">
      <c r="A6812" t="s">
        <v>8159</v>
      </c>
      <c r="B6812" t="s">
        <v>483</v>
      </c>
      <c r="C6812" t="s">
        <v>8160</v>
      </c>
      <c r="D6812" t="s">
        <v>5655</v>
      </c>
      <c r="E6812" t="s">
        <v>8170</v>
      </c>
    </row>
    <row r="6813" spans="1:5" hidden="1">
      <c r="A6813" t="s">
        <v>8159</v>
      </c>
      <c r="B6813" t="s">
        <v>483</v>
      </c>
      <c r="C6813" t="s">
        <v>8160</v>
      </c>
      <c r="D6813" t="s">
        <v>5655</v>
      </c>
      <c r="E6813" t="s">
        <v>8171</v>
      </c>
    </row>
    <row r="6814" spans="1:5" hidden="1">
      <c r="A6814" t="s">
        <v>8497</v>
      </c>
      <c r="B6814" t="s">
        <v>624</v>
      </c>
      <c r="C6814" t="s">
        <v>8498</v>
      </c>
      <c r="D6814" t="s">
        <v>5655</v>
      </c>
      <c r="E6814" t="s">
        <v>8171</v>
      </c>
    </row>
    <row r="6815" spans="1:5" hidden="1">
      <c r="A6815" t="s">
        <v>8699</v>
      </c>
      <c r="B6815" t="s">
        <v>481</v>
      </c>
      <c r="C6815" t="s">
        <v>8700</v>
      </c>
      <c r="D6815" t="s">
        <v>5655</v>
      </c>
      <c r="E6815" t="s">
        <v>8728</v>
      </c>
    </row>
    <row r="6816" spans="1:5" hidden="1">
      <c r="A6816" t="s">
        <v>7383</v>
      </c>
      <c r="B6816" t="s">
        <v>365</v>
      </c>
      <c r="C6816" t="s">
        <v>7384</v>
      </c>
      <c r="D6816" t="s">
        <v>5655</v>
      </c>
      <c r="E6816" t="s">
        <v>7392</v>
      </c>
    </row>
    <row r="6817" spans="1:5" hidden="1">
      <c r="A6817" t="s">
        <v>8929</v>
      </c>
      <c r="B6817" t="s">
        <v>401</v>
      </c>
      <c r="C6817" t="s">
        <v>8930</v>
      </c>
      <c r="D6817" t="s">
        <v>5655</v>
      </c>
      <c r="E6817" t="s">
        <v>7392</v>
      </c>
    </row>
    <row r="6818" spans="1:5" hidden="1">
      <c r="A6818" t="s">
        <v>7022</v>
      </c>
      <c r="B6818" t="s">
        <v>351</v>
      </c>
      <c r="C6818" t="s">
        <v>7023</v>
      </c>
      <c r="D6818" t="s">
        <v>5655</v>
      </c>
      <c r="E6818" t="s">
        <v>7034</v>
      </c>
    </row>
    <row r="6819" spans="1:5" hidden="1">
      <c r="A6819" t="s">
        <v>8699</v>
      </c>
      <c r="B6819" t="s">
        <v>481</v>
      </c>
      <c r="C6819" t="s">
        <v>8700</v>
      </c>
      <c r="D6819" t="s">
        <v>5655</v>
      </c>
      <c r="E6819" t="s">
        <v>8726</v>
      </c>
    </row>
    <row r="6820" spans="1:5" hidden="1">
      <c r="A6820" t="s">
        <v>8848</v>
      </c>
      <c r="B6820" t="s">
        <v>684</v>
      </c>
      <c r="C6820" t="s">
        <v>8849</v>
      </c>
      <c r="D6820" t="s">
        <v>5655</v>
      </c>
      <c r="E6820" t="s">
        <v>8726</v>
      </c>
    </row>
    <row r="6821" spans="1:5" hidden="1">
      <c r="A6821" t="s">
        <v>6461</v>
      </c>
      <c r="B6821" t="s">
        <v>884</v>
      </c>
      <c r="C6821" t="s">
        <v>6462</v>
      </c>
      <c r="D6821" t="s">
        <v>5655</v>
      </c>
      <c r="E6821" t="s">
        <v>6466</v>
      </c>
    </row>
    <row r="6822" spans="1:5" hidden="1">
      <c r="A6822" t="s">
        <v>7201</v>
      </c>
      <c r="B6822" t="s">
        <v>217</v>
      </c>
      <c r="C6822" t="s">
        <v>7202</v>
      </c>
      <c r="D6822" t="s">
        <v>5655</v>
      </c>
      <c r="E6822" t="s">
        <v>6466</v>
      </c>
    </row>
    <row r="6823" spans="1:5" hidden="1">
      <c r="A6823" t="s">
        <v>8560</v>
      </c>
      <c r="B6823" t="s">
        <v>674</v>
      </c>
      <c r="C6823" t="s">
        <v>8561</v>
      </c>
      <c r="D6823" t="s">
        <v>5655</v>
      </c>
      <c r="E6823" t="s">
        <v>6466</v>
      </c>
    </row>
    <row r="6824" spans="1:5" hidden="1">
      <c r="A6824" t="s">
        <v>8670</v>
      </c>
      <c r="B6824" t="s">
        <v>219</v>
      </c>
      <c r="C6824" t="s">
        <v>8671</v>
      </c>
      <c r="D6824" t="s">
        <v>5655</v>
      </c>
      <c r="E6824" t="s">
        <v>6466</v>
      </c>
    </row>
    <row r="6825" spans="1:5" hidden="1">
      <c r="A6825" t="s">
        <v>8824</v>
      </c>
      <c r="B6825" t="s">
        <v>772</v>
      </c>
      <c r="C6825" t="s">
        <v>8825</v>
      </c>
      <c r="D6825" t="s">
        <v>5655</v>
      </c>
      <c r="E6825" t="s">
        <v>6466</v>
      </c>
    </row>
    <row r="6826" spans="1:5" hidden="1">
      <c r="A6826" t="s">
        <v>9236</v>
      </c>
      <c r="B6826" t="s">
        <v>253</v>
      </c>
      <c r="C6826" t="s">
        <v>9237</v>
      </c>
      <c r="D6826" t="s">
        <v>5655</v>
      </c>
      <c r="E6826" t="s">
        <v>6466</v>
      </c>
    </row>
    <row r="6827" spans="1:5" hidden="1">
      <c r="A6827" t="s">
        <v>10027</v>
      </c>
      <c r="B6827" t="s">
        <v>914</v>
      </c>
      <c r="C6827" t="s">
        <v>10028</v>
      </c>
      <c r="D6827" t="s">
        <v>5655</v>
      </c>
      <c r="E6827" t="s">
        <v>6466</v>
      </c>
    </row>
    <row r="6828" spans="1:5" hidden="1">
      <c r="A6828" t="s">
        <v>8346</v>
      </c>
      <c r="B6828" t="s">
        <v>807</v>
      </c>
      <c r="C6828" t="s">
        <v>8347</v>
      </c>
      <c r="D6828" t="s">
        <v>5655</v>
      </c>
      <c r="E6828" t="s">
        <v>8380</v>
      </c>
    </row>
    <row r="6829" spans="1:5" hidden="1">
      <c r="A6829" t="s">
        <v>6469</v>
      </c>
      <c r="B6829" t="s">
        <v>531</v>
      </c>
      <c r="C6829" t="s">
        <v>6470</v>
      </c>
      <c r="D6829" t="s">
        <v>5655</v>
      </c>
      <c r="E6829" t="s">
        <v>6481</v>
      </c>
    </row>
    <row r="6830" spans="1:5" hidden="1">
      <c r="A6830" t="s">
        <v>8071</v>
      </c>
      <c r="B6830" t="s">
        <v>556</v>
      </c>
      <c r="C6830" t="s">
        <v>8072</v>
      </c>
      <c r="D6830" t="s">
        <v>5655</v>
      </c>
      <c r="E6830" t="s">
        <v>6481</v>
      </c>
    </row>
    <row r="6831" spans="1:5" hidden="1">
      <c r="A6831" t="s">
        <v>8425</v>
      </c>
      <c r="B6831" t="s">
        <v>584</v>
      </c>
      <c r="C6831" t="s">
        <v>8426</v>
      </c>
      <c r="D6831" t="s">
        <v>5655</v>
      </c>
      <c r="E6831" t="s">
        <v>6481</v>
      </c>
    </row>
    <row r="6832" spans="1:5" hidden="1">
      <c r="A6832" t="s">
        <v>8497</v>
      </c>
      <c r="B6832" t="s">
        <v>624</v>
      </c>
      <c r="C6832" t="s">
        <v>8498</v>
      </c>
      <c r="D6832" t="s">
        <v>5655</v>
      </c>
      <c r="E6832" t="s">
        <v>6481</v>
      </c>
    </row>
    <row r="6833" spans="1:5" hidden="1">
      <c r="A6833" t="s">
        <v>9475</v>
      </c>
      <c r="B6833" t="s">
        <v>113</v>
      </c>
      <c r="C6833" t="s">
        <v>9476</v>
      </c>
      <c r="D6833" t="s">
        <v>5655</v>
      </c>
      <c r="E6833" t="s">
        <v>6481</v>
      </c>
    </row>
    <row r="6834" spans="1:5" hidden="1">
      <c r="A6834" t="s">
        <v>5656</v>
      </c>
      <c r="B6834" t="s">
        <v>39</v>
      </c>
      <c r="C6834" t="s">
        <v>5657</v>
      </c>
      <c r="D6834" t="s">
        <v>5655</v>
      </c>
      <c r="E6834" t="s">
        <v>5747</v>
      </c>
    </row>
    <row r="6835" spans="1:5" hidden="1">
      <c r="A6835" t="s">
        <v>6519</v>
      </c>
      <c r="B6835" t="s">
        <v>1010</v>
      </c>
      <c r="C6835" t="s">
        <v>6520</v>
      </c>
      <c r="D6835" t="s">
        <v>5655</v>
      </c>
      <c r="E6835" t="s">
        <v>5747</v>
      </c>
    </row>
    <row r="6836" spans="1:5" hidden="1">
      <c r="A6836" t="s">
        <v>7680</v>
      </c>
      <c r="B6836" t="s">
        <v>829</v>
      </c>
      <c r="C6836" t="s">
        <v>7681</v>
      </c>
      <c r="D6836" t="s">
        <v>5655</v>
      </c>
      <c r="E6836" t="s">
        <v>5747</v>
      </c>
    </row>
    <row r="6837" spans="1:5" hidden="1">
      <c r="A6837" t="s">
        <v>7833</v>
      </c>
      <c r="B6837" t="s">
        <v>417</v>
      </c>
      <c r="C6837" t="s">
        <v>7834</v>
      </c>
      <c r="D6837" t="s">
        <v>5655</v>
      </c>
      <c r="E6837" t="s">
        <v>5747</v>
      </c>
    </row>
    <row r="6838" spans="1:5" hidden="1">
      <c r="A6838" t="s">
        <v>8054</v>
      </c>
      <c r="B6838" t="s">
        <v>101</v>
      </c>
      <c r="C6838" t="s">
        <v>8055</v>
      </c>
      <c r="D6838" t="s">
        <v>5655</v>
      </c>
      <c r="E6838" t="s">
        <v>5747</v>
      </c>
    </row>
    <row r="6839" spans="1:5" hidden="1">
      <c r="A6839" t="s">
        <v>8425</v>
      </c>
      <c r="B6839" t="s">
        <v>584</v>
      </c>
      <c r="C6839" t="s">
        <v>8426</v>
      </c>
      <c r="D6839" t="s">
        <v>5655</v>
      </c>
      <c r="E6839" t="s">
        <v>5747</v>
      </c>
    </row>
    <row r="6840" spans="1:5" hidden="1">
      <c r="A6840" t="s">
        <v>9037</v>
      </c>
      <c r="B6840" t="s">
        <v>664</v>
      </c>
      <c r="C6840" t="s">
        <v>9038</v>
      </c>
      <c r="D6840" t="s">
        <v>5655</v>
      </c>
      <c r="E6840" t="s">
        <v>5747</v>
      </c>
    </row>
    <row r="6841" spans="1:5" hidden="1">
      <c r="A6841" t="s">
        <v>8416</v>
      </c>
      <c r="B6841" t="s">
        <v>117</v>
      </c>
      <c r="C6841" t="s">
        <v>8417</v>
      </c>
      <c r="D6841" t="s">
        <v>5655</v>
      </c>
      <c r="E6841" t="s">
        <v>8423</v>
      </c>
    </row>
    <row r="6842" spans="1:5" hidden="1">
      <c r="A6842" t="s">
        <v>8425</v>
      </c>
      <c r="B6842" t="s">
        <v>584</v>
      </c>
      <c r="C6842" t="s">
        <v>8426</v>
      </c>
      <c r="D6842" t="s">
        <v>5655</v>
      </c>
      <c r="E6842" t="s">
        <v>8423</v>
      </c>
    </row>
    <row r="6843" spans="1:5" hidden="1">
      <c r="A6843" t="s">
        <v>9156</v>
      </c>
      <c r="B6843" t="s">
        <v>183</v>
      </c>
      <c r="C6843" t="s">
        <v>9157</v>
      </c>
      <c r="D6843" t="s">
        <v>5655</v>
      </c>
      <c r="E6843" t="s">
        <v>9159</v>
      </c>
    </row>
    <row r="6844" spans="1:5" hidden="1">
      <c r="A6844" t="s">
        <v>7071</v>
      </c>
      <c r="B6844" t="s">
        <v>644</v>
      </c>
      <c r="C6844" t="s">
        <v>7072</v>
      </c>
      <c r="D6844" t="s">
        <v>5655</v>
      </c>
      <c r="E6844" t="s">
        <v>7074</v>
      </c>
    </row>
    <row r="6845" spans="1:5" hidden="1">
      <c r="A6845" t="s">
        <v>7076</v>
      </c>
      <c r="B6845" t="s">
        <v>409</v>
      </c>
      <c r="C6845" t="s">
        <v>7077</v>
      </c>
      <c r="D6845" t="s">
        <v>5655</v>
      </c>
      <c r="E6845" t="s">
        <v>7074</v>
      </c>
    </row>
    <row r="6846" spans="1:5" hidden="1">
      <c r="A6846" t="s">
        <v>7085</v>
      </c>
      <c r="B6846" t="s">
        <v>1024</v>
      </c>
      <c r="C6846" t="s">
        <v>7086</v>
      </c>
      <c r="D6846" t="s">
        <v>5655</v>
      </c>
      <c r="E6846" t="s">
        <v>7074</v>
      </c>
    </row>
    <row r="6847" spans="1:5" hidden="1">
      <c r="A6847" t="s">
        <v>5656</v>
      </c>
      <c r="B6847" t="s">
        <v>39</v>
      </c>
      <c r="C6847" t="s">
        <v>5657</v>
      </c>
      <c r="D6847" t="s">
        <v>5655</v>
      </c>
      <c r="E6847" t="s">
        <v>5748</v>
      </c>
    </row>
    <row r="6848" spans="1:5" hidden="1">
      <c r="A6848" t="s">
        <v>7076</v>
      </c>
      <c r="B6848" t="s">
        <v>409</v>
      </c>
      <c r="C6848" t="s">
        <v>7077</v>
      </c>
      <c r="D6848" t="s">
        <v>5655</v>
      </c>
      <c r="E6848" t="s">
        <v>7079</v>
      </c>
    </row>
    <row r="6849" spans="1:5" hidden="1">
      <c r="A6849" t="s">
        <v>10168</v>
      </c>
      <c r="B6849" t="s">
        <v>461</v>
      </c>
      <c r="C6849" t="s">
        <v>10169</v>
      </c>
      <c r="D6849" t="s">
        <v>5655</v>
      </c>
      <c r="E6849" t="s">
        <v>10175</v>
      </c>
    </row>
    <row r="6850" spans="1:5" hidden="1">
      <c r="A6850" t="s">
        <v>10178</v>
      </c>
      <c r="B6850" t="s">
        <v>1072</v>
      </c>
      <c r="C6850" t="s">
        <v>10179</v>
      </c>
      <c r="D6850" t="s">
        <v>5655</v>
      </c>
      <c r="E6850" t="s">
        <v>10175</v>
      </c>
    </row>
    <row r="6851" spans="1:5" hidden="1">
      <c r="A6851" t="s">
        <v>8899</v>
      </c>
      <c r="B6851" t="s">
        <v>161</v>
      </c>
      <c r="C6851" t="s">
        <v>8900</v>
      </c>
      <c r="D6851" t="s">
        <v>5655</v>
      </c>
      <c r="E6851" t="s">
        <v>8914</v>
      </c>
    </row>
    <row r="6852" spans="1:5" hidden="1">
      <c r="A6852" t="s">
        <v>8259</v>
      </c>
      <c r="B6852" t="s">
        <v>1043</v>
      </c>
      <c r="C6852" t="s">
        <v>8260</v>
      </c>
      <c r="D6852" t="s">
        <v>5655</v>
      </c>
      <c r="E6852" t="s">
        <v>8267</v>
      </c>
    </row>
    <row r="6853" spans="1:5" hidden="1">
      <c r="A6853" t="s">
        <v>6165</v>
      </c>
      <c r="B6853" t="s">
        <v>191</v>
      </c>
      <c r="C6853" t="s">
        <v>6166</v>
      </c>
      <c r="D6853" t="s">
        <v>5655</v>
      </c>
      <c r="E6853" t="s">
        <v>6192</v>
      </c>
    </row>
    <row r="6854" spans="1:5" hidden="1">
      <c r="A6854" t="s">
        <v>8159</v>
      </c>
      <c r="B6854" t="s">
        <v>483</v>
      </c>
      <c r="C6854" t="s">
        <v>8160</v>
      </c>
      <c r="D6854" t="s">
        <v>5655</v>
      </c>
      <c r="E6854" t="s">
        <v>8172</v>
      </c>
    </row>
    <row r="6855" spans="1:5" hidden="1">
      <c r="A6855" t="s">
        <v>9475</v>
      </c>
      <c r="B6855" t="s">
        <v>113</v>
      </c>
      <c r="C6855" t="s">
        <v>9476</v>
      </c>
      <c r="D6855" t="s">
        <v>5655</v>
      </c>
      <c r="E6855" t="s">
        <v>8172</v>
      </c>
    </row>
    <row r="6856" spans="1:5" hidden="1">
      <c r="A6856" t="s">
        <v>6669</v>
      </c>
      <c r="B6856" t="s">
        <v>614</v>
      </c>
      <c r="C6856" t="s">
        <v>6670</v>
      </c>
      <c r="D6856" t="s">
        <v>5655</v>
      </c>
      <c r="E6856" t="s">
        <v>6680</v>
      </c>
    </row>
    <row r="6857" spans="1:5" hidden="1">
      <c r="A6857" t="s">
        <v>9641</v>
      </c>
      <c r="B6857" t="s">
        <v>754</v>
      </c>
      <c r="C6857" t="s">
        <v>9642</v>
      </c>
      <c r="D6857" t="s">
        <v>5655</v>
      </c>
      <c r="E6857" t="s">
        <v>6680</v>
      </c>
    </row>
    <row r="6858" spans="1:5" hidden="1">
      <c r="A6858" t="s">
        <v>10005</v>
      </c>
      <c r="B6858" t="s">
        <v>147</v>
      </c>
      <c r="C6858" t="s">
        <v>10006</v>
      </c>
      <c r="D6858" t="s">
        <v>5655</v>
      </c>
      <c r="E6858" t="s">
        <v>10007</v>
      </c>
    </row>
    <row r="6859" spans="1:5" hidden="1">
      <c r="A6859" t="s">
        <v>9584</v>
      </c>
      <c r="B6859" t="s">
        <v>389</v>
      </c>
      <c r="C6859" t="s">
        <v>9585</v>
      </c>
      <c r="D6859" t="s">
        <v>5655</v>
      </c>
      <c r="E6859" t="s">
        <v>9597</v>
      </c>
    </row>
    <row r="6860" spans="1:5" hidden="1">
      <c r="A6860" t="s">
        <v>5656</v>
      </c>
      <c r="B6860" t="s">
        <v>39</v>
      </c>
      <c r="C6860" t="s">
        <v>5657</v>
      </c>
      <c r="D6860" t="s">
        <v>5655</v>
      </c>
      <c r="E6860" t="s">
        <v>5749</v>
      </c>
    </row>
    <row r="6861" spans="1:5" hidden="1">
      <c r="A6861" t="s">
        <v>6917</v>
      </c>
      <c r="B6861" t="s">
        <v>383</v>
      </c>
      <c r="C6861" t="s">
        <v>6918</v>
      </c>
      <c r="D6861" t="s">
        <v>5655</v>
      </c>
      <c r="E6861" t="s">
        <v>5749</v>
      </c>
    </row>
    <row r="6862" spans="1:5" hidden="1">
      <c r="A6862" t="s">
        <v>6958</v>
      </c>
      <c r="B6862" t="s">
        <v>690</v>
      </c>
      <c r="C6862" t="s">
        <v>6959</v>
      </c>
      <c r="D6862" t="s">
        <v>5655</v>
      </c>
      <c r="E6862" t="s">
        <v>5749</v>
      </c>
    </row>
    <row r="6863" spans="1:5" hidden="1">
      <c r="A6863" t="s">
        <v>7165</v>
      </c>
      <c r="B6863" t="s">
        <v>912</v>
      </c>
      <c r="C6863" t="s">
        <v>7166</v>
      </c>
      <c r="D6863" t="s">
        <v>5655</v>
      </c>
      <c r="E6863" t="s">
        <v>5749</v>
      </c>
    </row>
    <row r="6864" spans="1:5" hidden="1">
      <c r="A6864" t="s">
        <v>7809</v>
      </c>
      <c r="B6864" t="s">
        <v>59</v>
      </c>
      <c r="C6864" t="s">
        <v>7810</v>
      </c>
      <c r="D6864" t="s">
        <v>5655</v>
      </c>
      <c r="E6864" t="s">
        <v>5749</v>
      </c>
    </row>
    <row r="6865" spans="1:5" hidden="1">
      <c r="A6865" t="s">
        <v>7819</v>
      </c>
      <c r="B6865" t="s">
        <v>51</v>
      </c>
      <c r="C6865" t="s">
        <v>7820</v>
      </c>
      <c r="D6865" t="s">
        <v>5655</v>
      </c>
      <c r="E6865" t="s">
        <v>5749</v>
      </c>
    </row>
    <row r="6866" spans="1:5" hidden="1">
      <c r="A6866" t="s">
        <v>8110</v>
      </c>
      <c r="B6866" t="s">
        <v>283</v>
      </c>
      <c r="C6866" t="s">
        <v>8111</v>
      </c>
      <c r="D6866" t="s">
        <v>5655</v>
      </c>
      <c r="E6866" t="s">
        <v>5749</v>
      </c>
    </row>
    <row r="6867" spans="1:5" hidden="1">
      <c r="A6867" t="s">
        <v>8159</v>
      </c>
      <c r="B6867" t="s">
        <v>483</v>
      </c>
      <c r="C6867" t="s">
        <v>8160</v>
      </c>
      <c r="D6867" t="s">
        <v>5655</v>
      </c>
      <c r="E6867" t="s">
        <v>5749</v>
      </c>
    </row>
    <row r="6868" spans="1:5" hidden="1">
      <c r="A6868" t="s">
        <v>9037</v>
      </c>
      <c r="B6868" t="s">
        <v>664</v>
      </c>
      <c r="C6868" t="s">
        <v>9038</v>
      </c>
      <c r="D6868" t="s">
        <v>5655</v>
      </c>
      <c r="E6868" t="s">
        <v>5749</v>
      </c>
    </row>
    <row r="6869" spans="1:5" hidden="1">
      <c r="A6869" t="s">
        <v>9170</v>
      </c>
      <c r="B6869" t="s">
        <v>668</v>
      </c>
      <c r="C6869" t="s">
        <v>9171</v>
      </c>
      <c r="D6869" t="s">
        <v>5655</v>
      </c>
      <c r="E6869" t="s">
        <v>5749</v>
      </c>
    </row>
    <row r="6870" spans="1:5" hidden="1">
      <c r="A6870" t="s">
        <v>9463</v>
      </c>
      <c r="B6870" t="s">
        <v>505</v>
      </c>
      <c r="C6870" t="s">
        <v>9464</v>
      </c>
      <c r="D6870" t="s">
        <v>5655</v>
      </c>
      <c r="E6870" t="s">
        <v>5749</v>
      </c>
    </row>
    <row r="6871" spans="1:5" hidden="1">
      <c r="A6871" t="s">
        <v>9804</v>
      </c>
      <c r="B6871" t="s">
        <v>127</v>
      </c>
      <c r="C6871" t="s">
        <v>9805</v>
      </c>
      <c r="D6871" t="s">
        <v>5655</v>
      </c>
      <c r="E6871" t="s">
        <v>5749</v>
      </c>
    </row>
    <row r="6872" spans="1:5" hidden="1">
      <c r="A6872" t="s">
        <v>9945</v>
      </c>
      <c r="B6872" t="s">
        <v>243</v>
      </c>
      <c r="C6872" t="s">
        <v>9946</v>
      </c>
      <c r="D6872" t="s">
        <v>5655</v>
      </c>
      <c r="E6872" t="s">
        <v>5749</v>
      </c>
    </row>
    <row r="6873" spans="1:5" hidden="1">
      <c r="A6873" t="s">
        <v>6116</v>
      </c>
      <c r="B6873" t="s">
        <v>648</v>
      </c>
      <c r="C6873" t="s">
        <v>6117</v>
      </c>
      <c r="D6873" t="s">
        <v>5655</v>
      </c>
      <c r="E6873" t="s">
        <v>6132</v>
      </c>
    </row>
    <row r="6874" spans="1:5" hidden="1">
      <c r="A6874" t="s">
        <v>6165</v>
      </c>
      <c r="B6874" t="s">
        <v>191</v>
      </c>
      <c r="C6874" t="s">
        <v>6166</v>
      </c>
      <c r="D6874" t="s">
        <v>5655</v>
      </c>
      <c r="E6874" t="s">
        <v>6132</v>
      </c>
    </row>
    <row r="6875" spans="1:5" hidden="1">
      <c r="A6875" t="s">
        <v>6257</v>
      </c>
      <c r="B6875" t="s">
        <v>650</v>
      </c>
      <c r="C6875" t="s">
        <v>6258</v>
      </c>
      <c r="D6875" t="s">
        <v>5655</v>
      </c>
      <c r="E6875" t="s">
        <v>6132</v>
      </c>
    </row>
    <row r="6876" spans="1:5" hidden="1">
      <c r="A6876" t="s">
        <v>6262</v>
      </c>
      <c r="B6876" t="s">
        <v>339</v>
      </c>
      <c r="C6876" t="s">
        <v>6263</v>
      </c>
      <c r="D6876" t="s">
        <v>5655</v>
      </c>
      <c r="E6876" t="s">
        <v>6132</v>
      </c>
    </row>
    <row r="6877" spans="1:5" hidden="1">
      <c r="A6877" t="s">
        <v>7002</v>
      </c>
      <c r="B6877" t="s">
        <v>363</v>
      </c>
      <c r="C6877" t="s">
        <v>7003</v>
      </c>
      <c r="D6877" t="s">
        <v>5655</v>
      </c>
      <c r="E6877" t="s">
        <v>7007</v>
      </c>
    </row>
    <row r="6878" spans="1:5" hidden="1">
      <c r="A6878" t="s">
        <v>7450</v>
      </c>
      <c r="B6878" t="s">
        <v>419</v>
      </c>
      <c r="C6878" t="s">
        <v>7451</v>
      </c>
      <c r="D6878" t="s">
        <v>5655</v>
      </c>
      <c r="E6878" t="s">
        <v>7007</v>
      </c>
    </row>
    <row r="6879" spans="1:5" hidden="1">
      <c r="A6879" t="s">
        <v>7486</v>
      </c>
      <c r="B6879" t="s">
        <v>572</v>
      </c>
      <c r="C6879" t="s">
        <v>7487</v>
      </c>
      <c r="D6879" t="s">
        <v>5655</v>
      </c>
      <c r="E6879" t="s">
        <v>7498</v>
      </c>
    </row>
    <row r="6880" spans="1:5" hidden="1">
      <c r="A6880" t="s">
        <v>6145</v>
      </c>
      <c r="B6880" t="s">
        <v>870</v>
      </c>
      <c r="C6880" t="s">
        <v>6146</v>
      </c>
      <c r="D6880" t="s">
        <v>5655</v>
      </c>
      <c r="E6880" t="s">
        <v>6156</v>
      </c>
    </row>
    <row r="6881" spans="1:5" hidden="1">
      <c r="A6881" t="s">
        <v>6917</v>
      </c>
      <c r="B6881" t="s">
        <v>383</v>
      </c>
      <c r="C6881" t="s">
        <v>6918</v>
      </c>
      <c r="D6881" t="s">
        <v>5655</v>
      </c>
      <c r="E6881" t="s">
        <v>6939</v>
      </c>
    </row>
    <row r="6882" spans="1:5" hidden="1">
      <c r="A6882" t="s">
        <v>7486</v>
      </c>
      <c r="B6882" t="s">
        <v>572</v>
      </c>
      <c r="C6882" t="s">
        <v>7487</v>
      </c>
      <c r="D6882" t="s">
        <v>5655</v>
      </c>
      <c r="E6882" t="s">
        <v>7499</v>
      </c>
    </row>
    <row r="6883" spans="1:5" hidden="1">
      <c r="A6883" t="s">
        <v>7511</v>
      </c>
      <c r="B6883" t="s">
        <v>329</v>
      </c>
      <c r="C6883" t="s">
        <v>7512</v>
      </c>
      <c r="D6883" t="s">
        <v>5655</v>
      </c>
      <c r="E6883" t="s">
        <v>7499</v>
      </c>
    </row>
    <row r="6884" spans="1:5" hidden="1">
      <c r="A6884" t="s">
        <v>6884</v>
      </c>
      <c r="B6884" t="s">
        <v>862</v>
      </c>
      <c r="C6884" t="s">
        <v>6885</v>
      </c>
      <c r="D6884" t="s">
        <v>5655</v>
      </c>
      <c r="E6884" t="s">
        <v>6887</v>
      </c>
    </row>
    <row r="6885" spans="1:5" hidden="1">
      <c r="A6885" t="s">
        <v>7486</v>
      </c>
      <c r="B6885" t="s">
        <v>572</v>
      </c>
      <c r="C6885" t="s">
        <v>7487</v>
      </c>
      <c r="D6885" t="s">
        <v>5655</v>
      </c>
      <c r="E6885" t="s">
        <v>6887</v>
      </c>
    </row>
    <row r="6886" spans="1:5" hidden="1">
      <c r="A6886" t="s">
        <v>7511</v>
      </c>
      <c r="B6886" t="s">
        <v>329</v>
      </c>
      <c r="C6886" t="s">
        <v>7512</v>
      </c>
      <c r="D6886" t="s">
        <v>5655</v>
      </c>
      <c r="E6886" t="s">
        <v>6887</v>
      </c>
    </row>
    <row r="6887" spans="1:5" hidden="1">
      <c r="A6887" t="s">
        <v>7486</v>
      </c>
      <c r="B6887" t="s">
        <v>572</v>
      </c>
      <c r="C6887" t="s">
        <v>7487</v>
      </c>
      <c r="D6887" t="s">
        <v>5655</v>
      </c>
      <c r="E6887" t="s">
        <v>7500</v>
      </c>
    </row>
    <row r="6888" spans="1:5" hidden="1">
      <c r="A6888" t="s">
        <v>8670</v>
      </c>
      <c r="B6888" t="s">
        <v>219</v>
      </c>
      <c r="C6888" t="s">
        <v>8671</v>
      </c>
      <c r="D6888" t="s">
        <v>5655</v>
      </c>
      <c r="E6888" t="s">
        <v>8674</v>
      </c>
    </row>
    <row r="6889" spans="1:5" hidden="1">
      <c r="A6889" t="s">
        <v>9840</v>
      </c>
      <c r="B6889" t="s">
        <v>445</v>
      </c>
      <c r="C6889" t="s">
        <v>9841</v>
      </c>
      <c r="D6889" t="s">
        <v>5655</v>
      </c>
      <c r="E6889" t="s">
        <v>8674</v>
      </c>
    </row>
    <row r="6890" spans="1:5" hidden="1">
      <c r="A6890" t="s">
        <v>9421</v>
      </c>
      <c r="B6890" t="s">
        <v>876</v>
      </c>
      <c r="C6890" t="s">
        <v>9422</v>
      </c>
      <c r="D6890" t="s">
        <v>5655</v>
      </c>
      <c r="E6890" t="s">
        <v>9424</v>
      </c>
    </row>
    <row r="6891" spans="1:5" hidden="1">
      <c r="A6891" t="s">
        <v>6755</v>
      </c>
      <c r="B6891" t="s">
        <v>604</v>
      </c>
      <c r="C6891" t="s">
        <v>6756</v>
      </c>
      <c r="D6891" t="s">
        <v>5655</v>
      </c>
      <c r="E6891" t="s">
        <v>6766</v>
      </c>
    </row>
    <row r="6892" spans="1:5" hidden="1">
      <c r="A6892" t="s">
        <v>8346</v>
      </c>
      <c r="B6892" t="s">
        <v>807</v>
      </c>
      <c r="C6892" t="s">
        <v>8347</v>
      </c>
      <c r="D6892" t="s">
        <v>5655</v>
      </c>
      <c r="E6892" t="s">
        <v>8377</v>
      </c>
    </row>
    <row r="6893" spans="1:5" hidden="1">
      <c r="A6893" t="s">
        <v>9550</v>
      </c>
      <c r="B6893" t="s">
        <v>507</v>
      </c>
      <c r="C6893" t="s">
        <v>9551</v>
      </c>
      <c r="D6893" t="s">
        <v>5655</v>
      </c>
      <c r="E6893" t="s">
        <v>8377</v>
      </c>
    </row>
    <row r="6894" spans="1:5" hidden="1">
      <c r="A6894" t="s">
        <v>10014</v>
      </c>
      <c r="B6894" t="s">
        <v>103</v>
      </c>
      <c r="C6894" t="s">
        <v>10015</v>
      </c>
      <c r="D6894" t="s">
        <v>5655</v>
      </c>
      <c r="E6894" t="s">
        <v>8377</v>
      </c>
    </row>
    <row r="6895" spans="1:5" hidden="1">
      <c r="A6895" t="s">
        <v>9274</v>
      </c>
      <c r="B6895" t="s">
        <v>263</v>
      </c>
      <c r="C6895" t="s">
        <v>9275</v>
      </c>
      <c r="D6895" t="s">
        <v>5655</v>
      </c>
      <c r="E6895" t="s">
        <v>9282</v>
      </c>
    </row>
    <row r="6896" spans="1:5" hidden="1">
      <c r="A6896" t="s">
        <v>9126</v>
      </c>
      <c r="B6896" t="s">
        <v>377</v>
      </c>
      <c r="C6896" t="s">
        <v>9127</v>
      </c>
      <c r="D6896" t="s">
        <v>5655</v>
      </c>
      <c r="E6896" t="s">
        <v>9145</v>
      </c>
    </row>
    <row r="6897" spans="1:5" hidden="1">
      <c r="A6897" t="s">
        <v>9671</v>
      </c>
      <c r="B6897" t="s">
        <v>65</v>
      </c>
      <c r="C6897" t="s">
        <v>9672</v>
      </c>
      <c r="D6897" t="s">
        <v>5655</v>
      </c>
      <c r="E6897" t="s">
        <v>9675</v>
      </c>
    </row>
    <row r="6898" spans="1:5" hidden="1">
      <c r="A6898" t="s">
        <v>7680</v>
      </c>
      <c r="B6898" t="s">
        <v>829</v>
      </c>
      <c r="C6898" t="s">
        <v>7681</v>
      </c>
      <c r="D6898" t="s">
        <v>5655</v>
      </c>
      <c r="E6898" t="s">
        <v>7686</v>
      </c>
    </row>
    <row r="6899" spans="1:5" hidden="1">
      <c r="A6899" t="s">
        <v>7833</v>
      </c>
      <c r="B6899" t="s">
        <v>417</v>
      </c>
      <c r="C6899" t="s">
        <v>7834</v>
      </c>
      <c r="D6899" t="s">
        <v>5655</v>
      </c>
      <c r="E6899" t="s">
        <v>7686</v>
      </c>
    </row>
    <row r="6900" spans="1:5" hidden="1">
      <c r="A6900" t="s">
        <v>10014</v>
      </c>
      <c r="B6900" t="s">
        <v>103</v>
      </c>
      <c r="C6900" t="s">
        <v>10015</v>
      </c>
      <c r="D6900" t="s">
        <v>5655</v>
      </c>
      <c r="E6900" t="s">
        <v>7686</v>
      </c>
    </row>
    <row r="6901" spans="1:5" hidden="1">
      <c r="A6901" t="s">
        <v>6814</v>
      </c>
      <c r="B6901" t="s">
        <v>361</v>
      </c>
      <c r="C6901" t="s">
        <v>6815</v>
      </c>
      <c r="D6901" t="s">
        <v>5655</v>
      </c>
      <c r="E6901" t="s">
        <v>6816</v>
      </c>
    </row>
    <row r="6902" spans="1:5" hidden="1">
      <c r="A6902" t="s">
        <v>9037</v>
      </c>
      <c r="B6902" t="s">
        <v>664</v>
      </c>
      <c r="C6902" t="s">
        <v>9038</v>
      </c>
      <c r="D6902" t="s">
        <v>5655</v>
      </c>
      <c r="E6902" t="s">
        <v>9056</v>
      </c>
    </row>
    <row r="6903" spans="1:5" hidden="1">
      <c r="A6903" t="s">
        <v>8346</v>
      </c>
      <c r="B6903" t="s">
        <v>807</v>
      </c>
      <c r="C6903" t="s">
        <v>8347</v>
      </c>
      <c r="D6903" t="s">
        <v>5655</v>
      </c>
      <c r="E6903" t="s">
        <v>8381</v>
      </c>
    </row>
    <row r="6904" spans="1:5" hidden="1">
      <c r="A6904" t="s">
        <v>9804</v>
      </c>
      <c r="B6904" t="s">
        <v>127</v>
      </c>
      <c r="C6904" t="s">
        <v>9805</v>
      </c>
      <c r="D6904" t="s">
        <v>5655</v>
      </c>
      <c r="E6904" t="s">
        <v>9818</v>
      </c>
    </row>
    <row r="6905" spans="1:5" hidden="1">
      <c r="A6905" t="s">
        <v>9274</v>
      </c>
      <c r="B6905" t="s">
        <v>263</v>
      </c>
      <c r="C6905" t="s">
        <v>9275</v>
      </c>
      <c r="D6905" t="s">
        <v>5655</v>
      </c>
      <c r="E6905" t="s">
        <v>9283</v>
      </c>
    </row>
    <row r="6906" spans="1:5" hidden="1">
      <c r="A6906" t="s">
        <v>6304</v>
      </c>
      <c r="B6906" t="s">
        <v>111</v>
      </c>
      <c r="C6906" t="s">
        <v>6305</v>
      </c>
      <c r="D6906" t="s">
        <v>5655</v>
      </c>
      <c r="E6906" t="s">
        <v>6321</v>
      </c>
    </row>
    <row r="6907" spans="1:5" hidden="1">
      <c r="A6907" t="s">
        <v>9804</v>
      </c>
      <c r="B6907" t="s">
        <v>127</v>
      </c>
      <c r="C6907" t="s">
        <v>9805</v>
      </c>
      <c r="D6907" t="s">
        <v>5655</v>
      </c>
      <c r="E6907" t="s">
        <v>9819</v>
      </c>
    </row>
    <row r="6908" spans="1:5" hidden="1">
      <c r="A6908" t="s">
        <v>8425</v>
      </c>
      <c r="B6908" t="s">
        <v>584</v>
      </c>
      <c r="C6908" t="s">
        <v>8426</v>
      </c>
      <c r="D6908" t="s">
        <v>5655</v>
      </c>
      <c r="E6908" t="s">
        <v>8438</v>
      </c>
    </row>
    <row r="6909" spans="1:5" hidden="1">
      <c r="A6909" t="s">
        <v>8560</v>
      </c>
      <c r="B6909" t="s">
        <v>674</v>
      </c>
      <c r="C6909" t="s">
        <v>8561</v>
      </c>
      <c r="D6909" t="s">
        <v>5655</v>
      </c>
      <c r="E6909" t="s">
        <v>8438</v>
      </c>
    </row>
    <row r="6910" spans="1:5" hidden="1">
      <c r="A6910" t="s">
        <v>10223</v>
      </c>
      <c r="B6910" t="s">
        <v>91</v>
      </c>
      <c r="C6910" t="s">
        <v>10224</v>
      </c>
      <c r="D6910" t="s">
        <v>5655</v>
      </c>
      <c r="E6910" t="s">
        <v>8438</v>
      </c>
    </row>
    <row r="6911" spans="1:5" hidden="1">
      <c r="A6911" t="s">
        <v>8848</v>
      </c>
      <c r="B6911" t="s">
        <v>684</v>
      </c>
      <c r="C6911" t="s">
        <v>8849</v>
      </c>
      <c r="D6911" t="s">
        <v>5655</v>
      </c>
      <c r="E6911" t="s">
        <v>8854</v>
      </c>
    </row>
    <row r="6912" spans="1:5" hidden="1">
      <c r="A6912" t="s">
        <v>9236</v>
      </c>
      <c r="B6912" t="s">
        <v>253</v>
      </c>
      <c r="C6912" t="s">
        <v>9237</v>
      </c>
      <c r="D6912" t="s">
        <v>5655</v>
      </c>
      <c r="E6912" t="s">
        <v>9247</v>
      </c>
    </row>
    <row r="6913" spans="1:5" hidden="1">
      <c r="A6913" t="s">
        <v>10191</v>
      </c>
      <c r="B6913" t="s">
        <v>1073</v>
      </c>
      <c r="C6913" t="s">
        <v>10192</v>
      </c>
      <c r="D6913" t="s">
        <v>5655</v>
      </c>
      <c r="E6913" t="s">
        <v>10202</v>
      </c>
    </row>
    <row r="6914" spans="1:5" hidden="1">
      <c r="A6914" t="s">
        <v>6165</v>
      </c>
      <c r="B6914" t="s">
        <v>191</v>
      </c>
      <c r="C6914" t="s">
        <v>6166</v>
      </c>
      <c r="D6914" t="s">
        <v>5655</v>
      </c>
      <c r="E6914" t="s">
        <v>6193</v>
      </c>
    </row>
    <row r="6915" spans="1:5" hidden="1">
      <c r="A6915" t="s">
        <v>7680</v>
      </c>
      <c r="B6915" t="s">
        <v>829</v>
      </c>
      <c r="C6915" t="s">
        <v>7681</v>
      </c>
      <c r="D6915" t="s">
        <v>5655</v>
      </c>
      <c r="E6915" t="s">
        <v>6193</v>
      </c>
    </row>
    <row r="6916" spans="1:5" hidden="1">
      <c r="A6916" t="s">
        <v>8002</v>
      </c>
      <c r="B6916" t="s">
        <v>660</v>
      </c>
      <c r="C6916" t="s">
        <v>8003</v>
      </c>
      <c r="D6916" t="s">
        <v>5655</v>
      </c>
      <c r="E6916" t="s">
        <v>6193</v>
      </c>
    </row>
    <row r="6917" spans="1:5" hidden="1">
      <c r="A6917" t="s">
        <v>9538</v>
      </c>
      <c r="B6917" t="s">
        <v>676</v>
      </c>
      <c r="C6917" t="s">
        <v>9539</v>
      </c>
      <c r="D6917" t="s">
        <v>5655</v>
      </c>
      <c r="E6917" t="s">
        <v>6193</v>
      </c>
    </row>
    <row r="6918" spans="1:5" hidden="1">
      <c r="A6918" t="s">
        <v>9568</v>
      </c>
      <c r="B6918" t="s">
        <v>259</v>
      </c>
      <c r="C6918" t="s">
        <v>9569</v>
      </c>
      <c r="D6918" t="s">
        <v>5655</v>
      </c>
      <c r="E6918" t="s">
        <v>6193</v>
      </c>
    </row>
    <row r="6919" spans="1:5" hidden="1">
      <c r="A6919" t="s">
        <v>8309</v>
      </c>
      <c r="B6919" t="s">
        <v>656</v>
      </c>
      <c r="C6919" t="s">
        <v>8310</v>
      </c>
      <c r="D6919" t="s">
        <v>5655</v>
      </c>
      <c r="E6919" t="s">
        <v>8312</v>
      </c>
    </row>
    <row r="6920" spans="1:5" hidden="1">
      <c r="A6920" t="s">
        <v>9568</v>
      </c>
      <c r="B6920" t="s">
        <v>259</v>
      </c>
      <c r="C6920" t="s">
        <v>9569</v>
      </c>
      <c r="D6920" t="s">
        <v>5655</v>
      </c>
      <c r="E6920" t="s">
        <v>8312</v>
      </c>
    </row>
    <row r="6921" spans="1:5" hidden="1">
      <c r="A6921" t="s">
        <v>6145</v>
      </c>
      <c r="B6921" t="s">
        <v>870</v>
      </c>
      <c r="C6921" t="s">
        <v>6146</v>
      </c>
      <c r="D6921" t="s">
        <v>5655</v>
      </c>
      <c r="E6921" t="s">
        <v>6157</v>
      </c>
    </row>
    <row r="6922" spans="1:5" hidden="1">
      <c r="A6922" t="s">
        <v>6165</v>
      </c>
      <c r="B6922" t="s">
        <v>191</v>
      </c>
      <c r="C6922" t="s">
        <v>6166</v>
      </c>
      <c r="D6922" t="s">
        <v>5655</v>
      </c>
      <c r="E6922" t="s">
        <v>6157</v>
      </c>
    </row>
    <row r="6923" spans="1:5" hidden="1">
      <c r="A6923" t="s">
        <v>6285</v>
      </c>
      <c r="B6923" t="s">
        <v>632</v>
      </c>
      <c r="C6923" t="s">
        <v>6286</v>
      </c>
      <c r="D6923" t="s">
        <v>5655</v>
      </c>
      <c r="E6923" t="s">
        <v>6157</v>
      </c>
    </row>
    <row r="6924" spans="1:5" hidden="1">
      <c r="A6924" t="s">
        <v>6304</v>
      </c>
      <c r="B6924" t="s">
        <v>111</v>
      </c>
      <c r="C6924" t="s">
        <v>6305</v>
      </c>
      <c r="D6924" t="s">
        <v>5655</v>
      </c>
      <c r="E6924" t="s">
        <v>6157</v>
      </c>
    </row>
    <row r="6925" spans="1:5" hidden="1">
      <c r="A6925" t="s">
        <v>6469</v>
      </c>
      <c r="B6925" t="s">
        <v>531</v>
      </c>
      <c r="C6925" t="s">
        <v>6470</v>
      </c>
      <c r="D6925" t="s">
        <v>5655</v>
      </c>
      <c r="E6925" t="s">
        <v>6157</v>
      </c>
    </row>
    <row r="6926" spans="1:5" hidden="1">
      <c r="A6926" t="s">
        <v>6917</v>
      </c>
      <c r="B6926" t="s">
        <v>383</v>
      </c>
      <c r="C6926" t="s">
        <v>6918</v>
      </c>
      <c r="D6926" t="s">
        <v>5655</v>
      </c>
      <c r="E6926" t="s">
        <v>6157</v>
      </c>
    </row>
    <row r="6927" spans="1:5" hidden="1">
      <c r="A6927" t="s">
        <v>7486</v>
      </c>
      <c r="B6927" t="s">
        <v>572</v>
      </c>
      <c r="C6927" t="s">
        <v>7487</v>
      </c>
      <c r="D6927" t="s">
        <v>5655</v>
      </c>
      <c r="E6927" t="s">
        <v>6157</v>
      </c>
    </row>
    <row r="6928" spans="1:5" hidden="1">
      <c r="A6928" t="s">
        <v>8119</v>
      </c>
      <c r="B6928" t="s">
        <v>726</v>
      </c>
      <c r="C6928" t="s">
        <v>8120</v>
      </c>
      <c r="D6928" t="s">
        <v>5655</v>
      </c>
      <c r="E6928" t="s">
        <v>8125</v>
      </c>
    </row>
    <row r="6929" spans="1:5" hidden="1">
      <c r="A6929" t="s">
        <v>6912</v>
      </c>
      <c r="B6929" t="s">
        <v>35</v>
      </c>
      <c r="C6929" t="s">
        <v>6913</v>
      </c>
      <c r="D6929" t="s">
        <v>5655</v>
      </c>
      <c r="E6929" t="s">
        <v>6914</v>
      </c>
    </row>
    <row r="6930" spans="1:5" hidden="1">
      <c r="A6930" t="s">
        <v>7924</v>
      </c>
      <c r="B6930" t="s">
        <v>333</v>
      </c>
      <c r="C6930" t="s">
        <v>7925</v>
      </c>
      <c r="D6930" t="s">
        <v>5655</v>
      </c>
      <c r="E6930" t="s">
        <v>6914</v>
      </c>
    </row>
    <row r="6931" spans="1:5" hidden="1">
      <c r="A6931" t="s">
        <v>8611</v>
      </c>
      <c r="B6931" t="s">
        <v>688</v>
      </c>
      <c r="C6931" t="s">
        <v>8612</v>
      </c>
      <c r="D6931" t="s">
        <v>5655</v>
      </c>
      <c r="E6931" t="s">
        <v>8626</v>
      </c>
    </row>
    <row r="6932" spans="1:5" hidden="1">
      <c r="A6932" t="s">
        <v>7071</v>
      </c>
      <c r="B6932" t="s">
        <v>644</v>
      </c>
      <c r="C6932" t="s">
        <v>7072</v>
      </c>
      <c r="D6932" t="s">
        <v>5655</v>
      </c>
      <c r="E6932" t="s">
        <v>7075</v>
      </c>
    </row>
    <row r="6933" spans="1:5" hidden="1">
      <c r="A6933" t="s">
        <v>9156</v>
      </c>
      <c r="B6933" t="s">
        <v>183</v>
      </c>
      <c r="C6933" t="s">
        <v>9157</v>
      </c>
      <c r="D6933" t="s">
        <v>5655</v>
      </c>
      <c r="E6933" t="s">
        <v>9163</v>
      </c>
    </row>
    <row r="6934" spans="1:5" hidden="1">
      <c r="A6934" t="s">
        <v>8309</v>
      </c>
      <c r="B6934" t="s">
        <v>656</v>
      </c>
      <c r="C6934" t="s">
        <v>8310</v>
      </c>
      <c r="D6934" t="s">
        <v>5655</v>
      </c>
      <c r="E6934" t="s">
        <v>8313</v>
      </c>
    </row>
    <row r="6935" spans="1:5" hidden="1">
      <c r="A6935" t="s">
        <v>9156</v>
      </c>
      <c r="B6935" t="s">
        <v>183</v>
      </c>
      <c r="C6935" t="s">
        <v>9157</v>
      </c>
      <c r="D6935" t="s">
        <v>5655</v>
      </c>
      <c r="E6935" t="s">
        <v>8313</v>
      </c>
    </row>
    <row r="6936" spans="1:5" hidden="1">
      <c r="A6936" t="s">
        <v>8309</v>
      </c>
      <c r="B6936" t="s">
        <v>656</v>
      </c>
      <c r="C6936" t="s">
        <v>8310</v>
      </c>
      <c r="D6936" t="s">
        <v>5655</v>
      </c>
      <c r="E6936" t="s">
        <v>8314</v>
      </c>
    </row>
    <row r="6937" spans="1:5" hidden="1">
      <c r="A6937" t="s">
        <v>8670</v>
      </c>
      <c r="B6937" t="s">
        <v>219</v>
      </c>
      <c r="C6937" t="s">
        <v>8671</v>
      </c>
      <c r="D6937" t="s">
        <v>5655</v>
      </c>
      <c r="E6937" t="s">
        <v>8314</v>
      </c>
    </row>
    <row r="6938" spans="1:5" hidden="1">
      <c r="A6938" t="s">
        <v>7833</v>
      </c>
      <c r="B6938" t="s">
        <v>417</v>
      </c>
      <c r="C6938" t="s">
        <v>7834</v>
      </c>
      <c r="D6938" t="s">
        <v>5655</v>
      </c>
      <c r="E6938" t="s">
        <v>7839</v>
      </c>
    </row>
    <row r="6939" spans="1:5" hidden="1">
      <c r="A6939" t="s">
        <v>9236</v>
      </c>
      <c r="B6939" t="s">
        <v>253</v>
      </c>
      <c r="C6939" t="s">
        <v>9237</v>
      </c>
      <c r="D6939" t="s">
        <v>5655</v>
      </c>
      <c r="E6939" t="s">
        <v>9248</v>
      </c>
    </row>
    <row r="6940" spans="1:5" hidden="1">
      <c r="A6940" t="s">
        <v>9475</v>
      </c>
      <c r="B6940" t="s">
        <v>113</v>
      </c>
      <c r="C6940" t="s">
        <v>9476</v>
      </c>
      <c r="D6940" t="s">
        <v>5655</v>
      </c>
      <c r="E6940" t="s">
        <v>9483</v>
      </c>
    </row>
    <row r="6941" spans="1:5" hidden="1">
      <c r="A6941" t="s">
        <v>9804</v>
      </c>
      <c r="B6941" t="s">
        <v>127</v>
      </c>
      <c r="C6941" t="s">
        <v>9805</v>
      </c>
      <c r="D6941" t="s">
        <v>5655</v>
      </c>
      <c r="E6941" t="s">
        <v>9483</v>
      </c>
    </row>
    <row r="6942" spans="1:5" hidden="1">
      <c r="A6942" t="s">
        <v>9804</v>
      </c>
      <c r="B6942" t="s">
        <v>127</v>
      </c>
      <c r="C6942" t="s">
        <v>9805</v>
      </c>
      <c r="D6942" t="s">
        <v>5655</v>
      </c>
      <c r="E6942" t="s">
        <v>9820</v>
      </c>
    </row>
    <row r="6943" spans="1:5" hidden="1">
      <c r="A6943" t="s">
        <v>10129</v>
      </c>
      <c r="B6943" t="s">
        <v>385</v>
      </c>
      <c r="C6943" t="s">
        <v>10130</v>
      </c>
      <c r="D6943" t="s">
        <v>5655</v>
      </c>
      <c r="E6943" t="s">
        <v>10148</v>
      </c>
    </row>
    <row r="6944" spans="1:5" hidden="1">
      <c r="A6944" t="s">
        <v>9893</v>
      </c>
      <c r="B6944" t="s">
        <v>135</v>
      </c>
      <c r="C6944" t="s">
        <v>9894</v>
      </c>
      <c r="D6944" t="s">
        <v>5655</v>
      </c>
      <c r="E6944" t="s">
        <v>9896</v>
      </c>
    </row>
    <row r="6945" spans="1:5" hidden="1">
      <c r="A6945" t="s">
        <v>5656</v>
      </c>
      <c r="B6945" t="s">
        <v>39</v>
      </c>
      <c r="C6945" t="s">
        <v>5657</v>
      </c>
      <c r="D6945" t="s">
        <v>5655</v>
      </c>
      <c r="E6945" t="s">
        <v>5740</v>
      </c>
    </row>
    <row r="6946" spans="1:5" hidden="1">
      <c r="A6946" t="s">
        <v>8067</v>
      </c>
      <c r="B6946" t="s">
        <v>509</v>
      </c>
      <c r="C6946" t="s">
        <v>8068</v>
      </c>
      <c r="D6946" t="s">
        <v>5655</v>
      </c>
      <c r="E6946" t="s">
        <v>5740</v>
      </c>
    </row>
    <row r="6947" spans="1:5" hidden="1">
      <c r="A6947" t="s">
        <v>9804</v>
      </c>
      <c r="B6947" t="s">
        <v>127</v>
      </c>
      <c r="C6947" t="s">
        <v>9805</v>
      </c>
      <c r="D6947" t="s">
        <v>5655</v>
      </c>
      <c r="E6947" t="s">
        <v>5740</v>
      </c>
    </row>
    <row r="6948" spans="1:5" hidden="1">
      <c r="A6948" t="s">
        <v>7559</v>
      </c>
      <c r="B6948" t="s">
        <v>249</v>
      </c>
      <c r="C6948" t="s">
        <v>7560</v>
      </c>
      <c r="D6948" t="s">
        <v>5655</v>
      </c>
      <c r="E6948" t="s">
        <v>7562</v>
      </c>
    </row>
    <row r="6949" spans="1:5" hidden="1">
      <c r="A6949" t="s">
        <v>6652</v>
      </c>
      <c r="B6949" t="s">
        <v>752</v>
      </c>
      <c r="C6949" t="s">
        <v>6653</v>
      </c>
      <c r="D6949" t="s">
        <v>5655</v>
      </c>
      <c r="E6949" t="s">
        <v>6666</v>
      </c>
    </row>
    <row r="6950" spans="1:5" hidden="1">
      <c r="A6950" t="s">
        <v>8670</v>
      </c>
      <c r="B6950" t="s">
        <v>219</v>
      </c>
      <c r="C6950" t="s">
        <v>8671</v>
      </c>
      <c r="D6950" t="s">
        <v>5655</v>
      </c>
      <c r="E6950" t="s">
        <v>8676</v>
      </c>
    </row>
    <row r="6951" spans="1:5" hidden="1">
      <c r="A6951" t="s">
        <v>8346</v>
      </c>
      <c r="B6951" t="s">
        <v>807</v>
      </c>
      <c r="C6951" t="s">
        <v>8347</v>
      </c>
      <c r="D6951" t="s">
        <v>5655</v>
      </c>
      <c r="E6951" t="s">
        <v>8382</v>
      </c>
    </row>
    <row r="6952" spans="1:5" hidden="1">
      <c r="A6952" t="s">
        <v>9270</v>
      </c>
      <c r="B6952" t="s">
        <v>696</v>
      </c>
      <c r="C6952" t="s">
        <v>9271</v>
      </c>
      <c r="D6952" t="s">
        <v>5655</v>
      </c>
      <c r="E6952" t="s">
        <v>9273</v>
      </c>
    </row>
    <row r="6953" spans="1:5" hidden="1">
      <c r="A6953" t="s">
        <v>5656</v>
      </c>
      <c r="B6953" t="s">
        <v>39</v>
      </c>
      <c r="C6953" t="s">
        <v>5657</v>
      </c>
      <c r="D6953" t="s">
        <v>5655</v>
      </c>
      <c r="E6953" t="s">
        <v>5750</v>
      </c>
    </row>
    <row r="6954" spans="1:5" hidden="1">
      <c r="A6954" t="s">
        <v>10014</v>
      </c>
      <c r="B6954" t="s">
        <v>103</v>
      </c>
      <c r="C6954" t="s">
        <v>10015</v>
      </c>
      <c r="D6954" t="s">
        <v>5655</v>
      </c>
      <c r="E6954" t="s">
        <v>5750</v>
      </c>
    </row>
    <row r="6955" spans="1:5" hidden="1">
      <c r="A6955" t="s">
        <v>6917</v>
      </c>
      <c r="B6955" t="s">
        <v>383</v>
      </c>
      <c r="C6955" t="s">
        <v>6918</v>
      </c>
      <c r="D6955" t="s">
        <v>5655</v>
      </c>
      <c r="E6955" t="s">
        <v>6940</v>
      </c>
    </row>
    <row r="6956" spans="1:5" hidden="1">
      <c r="A6956" t="s">
        <v>7059</v>
      </c>
      <c r="B6956" t="s">
        <v>391</v>
      </c>
      <c r="C6956" t="s">
        <v>7060</v>
      </c>
      <c r="D6956" t="s">
        <v>5655</v>
      </c>
      <c r="E6956" t="s">
        <v>7065</v>
      </c>
    </row>
    <row r="6957" spans="1:5" hidden="1">
      <c r="A6957" t="s">
        <v>8560</v>
      </c>
      <c r="B6957" t="s">
        <v>674</v>
      </c>
      <c r="C6957" t="s">
        <v>8561</v>
      </c>
      <c r="D6957" t="s">
        <v>5655</v>
      </c>
      <c r="E6957" t="s">
        <v>8578</v>
      </c>
    </row>
    <row r="6958" spans="1:5" hidden="1">
      <c r="A6958" t="s">
        <v>8771</v>
      </c>
      <c r="B6958" t="s">
        <v>658</v>
      </c>
      <c r="C6958" t="s">
        <v>8772</v>
      </c>
      <c r="D6958" t="s">
        <v>5655</v>
      </c>
      <c r="E6958" t="s">
        <v>8578</v>
      </c>
    </row>
    <row r="6959" spans="1:5" hidden="1">
      <c r="A6959" t="s">
        <v>8670</v>
      </c>
      <c r="B6959" t="s">
        <v>219</v>
      </c>
      <c r="C6959" t="s">
        <v>8671</v>
      </c>
      <c r="D6959" t="s">
        <v>5655</v>
      </c>
      <c r="E6959" t="s">
        <v>8677</v>
      </c>
    </row>
    <row r="6960" spans="1:5" hidden="1">
      <c r="A6960" t="s">
        <v>8746</v>
      </c>
      <c r="B6960" t="s">
        <v>251</v>
      </c>
      <c r="C6960" t="s">
        <v>8747</v>
      </c>
      <c r="D6960" t="s">
        <v>5655</v>
      </c>
      <c r="E6960" t="s">
        <v>8756</v>
      </c>
    </row>
    <row r="6961" spans="1:5" hidden="1">
      <c r="A6961" t="s">
        <v>8611</v>
      </c>
      <c r="B6961" t="s">
        <v>688</v>
      </c>
      <c r="C6961" t="s">
        <v>8612</v>
      </c>
      <c r="D6961" t="s">
        <v>5655</v>
      </c>
      <c r="E6961" t="s">
        <v>8627</v>
      </c>
    </row>
    <row r="6962" spans="1:5" hidden="1">
      <c r="A6962" t="s">
        <v>9270</v>
      </c>
      <c r="B6962" t="s">
        <v>696</v>
      </c>
      <c r="C6962" t="s">
        <v>9271</v>
      </c>
      <c r="D6962" t="s">
        <v>5655</v>
      </c>
      <c r="E6962" t="s">
        <v>8627</v>
      </c>
    </row>
    <row r="6963" spans="1:5" hidden="1">
      <c r="A6963" t="s">
        <v>9568</v>
      </c>
      <c r="B6963" t="s">
        <v>259</v>
      </c>
      <c r="C6963" t="s">
        <v>9569</v>
      </c>
      <c r="D6963" t="s">
        <v>5655</v>
      </c>
      <c r="E6963" t="s">
        <v>8627</v>
      </c>
    </row>
    <row r="6964" spans="1:5" hidden="1">
      <c r="A6964" t="s">
        <v>5656</v>
      </c>
      <c r="B6964" t="s">
        <v>39</v>
      </c>
      <c r="C6964" t="s">
        <v>5657</v>
      </c>
      <c r="D6964" t="s">
        <v>5655</v>
      </c>
      <c r="E6964" t="s">
        <v>5751</v>
      </c>
    </row>
    <row r="6965" spans="1:5" hidden="1">
      <c r="A6965" t="s">
        <v>5656</v>
      </c>
      <c r="B6965" t="s">
        <v>39</v>
      </c>
      <c r="C6965" t="s">
        <v>5657</v>
      </c>
      <c r="D6965" t="s">
        <v>5655</v>
      </c>
      <c r="E6965" t="s">
        <v>5752</v>
      </c>
    </row>
    <row r="6966" spans="1:5" hidden="1">
      <c r="A6966" t="s">
        <v>8346</v>
      </c>
      <c r="B6966" t="s">
        <v>807</v>
      </c>
      <c r="C6966" t="s">
        <v>8347</v>
      </c>
      <c r="D6966" t="s">
        <v>5655</v>
      </c>
      <c r="E6966" t="s">
        <v>5752</v>
      </c>
    </row>
    <row r="6967" spans="1:5" hidden="1">
      <c r="A6967" t="s">
        <v>9778</v>
      </c>
      <c r="B6967" t="s">
        <v>307</v>
      </c>
      <c r="C6967" t="s">
        <v>9779</v>
      </c>
      <c r="D6967" t="s">
        <v>5655</v>
      </c>
      <c r="E6967" t="s">
        <v>5752</v>
      </c>
    </row>
    <row r="6968" spans="1:5" hidden="1">
      <c r="A6968" t="s">
        <v>9804</v>
      </c>
      <c r="B6968" t="s">
        <v>127</v>
      </c>
      <c r="C6968" t="s">
        <v>9805</v>
      </c>
      <c r="D6968" t="s">
        <v>5655</v>
      </c>
      <c r="E6968" t="s">
        <v>5752</v>
      </c>
    </row>
    <row r="6969" spans="1:5" hidden="1">
      <c r="A6969" t="s">
        <v>10129</v>
      </c>
      <c r="B6969" t="s">
        <v>385</v>
      </c>
      <c r="C6969" t="s">
        <v>10130</v>
      </c>
      <c r="D6969" t="s">
        <v>5655</v>
      </c>
      <c r="E6969" t="s">
        <v>5752</v>
      </c>
    </row>
    <row r="6970" spans="1:5" hidden="1">
      <c r="A6970" t="s">
        <v>10168</v>
      </c>
      <c r="B6970" t="s">
        <v>461</v>
      </c>
      <c r="C6970" t="s">
        <v>10169</v>
      </c>
      <c r="D6970" t="s">
        <v>5655</v>
      </c>
      <c r="E6970" t="s">
        <v>5752</v>
      </c>
    </row>
    <row r="6971" spans="1:5" hidden="1">
      <c r="A6971" t="s">
        <v>8309</v>
      </c>
      <c r="B6971" t="s">
        <v>656</v>
      </c>
      <c r="C6971" t="s">
        <v>8310</v>
      </c>
      <c r="D6971" t="s">
        <v>5655</v>
      </c>
      <c r="E6971" t="s">
        <v>8315</v>
      </c>
    </row>
    <row r="6972" spans="1:5" hidden="1">
      <c r="A6972" t="s">
        <v>6165</v>
      </c>
      <c r="B6972" t="s">
        <v>191</v>
      </c>
      <c r="C6972" t="s">
        <v>6166</v>
      </c>
      <c r="D6972" t="s">
        <v>5655</v>
      </c>
      <c r="E6972" t="s">
        <v>6190</v>
      </c>
    </row>
    <row r="6973" spans="1:5" hidden="1">
      <c r="A6973" t="s">
        <v>6523</v>
      </c>
      <c r="B6973" t="s">
        <v>137</v>
      </c>
      <c r="C6973" t="s">
        <v>6524</v>
      </c>
      <c r="D6973" t="s">
        <v>5655</v>
      </c>
      <c r="E6973" t="s">
        <v>6190</v>
      </c>
    </row>
    <row r="6974" spans="1:5" hidden="1">
      <c r="A6974" t="s">
        <v>8309</v>
      </c>
      <c r="B6974" t="s">
        <v>656</v>
      </c>
      <c r="C6974" t="s">
        <v>8310</v>
      </c>
      <c r="D6974" t="s">
        <v>5655</v>
      </c>
      <c r="E6974" t="s">
        <v>6190</v>
      </c>
    </row>
    <row r="6975" spans="1:5" hidden="1">
      <c r="A6975" t="s">
        <v>9236</v>
      </c>
      <c r="B6975" t="s">
        <v>253</v>
      </c>
      <c r="C6975" t="s">
        <v>9237</v>
      </c>
      <c r="D6975" t="s">
        <v>5655</v>
      </c>
      <c r="E6975" t="s">
        <v>6190</v>
      </c>
    </row>
    <row r="6976" spans="1:5" hidden="1">
      <c r="A6976" t="s">
        <v>8879</v>
      </c>
      <c r="B6976" t="s">
        <v>1048</v>
      </c>
      <c r="C6976" t="s">
        <v>8880</v>
      </c>
      <c r="D6976" t="s">
        <v>5655</v>
      </c>
      <c r="E6976" t="s">
        <v>8888</v>
      </c>
    </row>
    <row r="6977" spans="1:5" hidden="1">
      <c r="A6977" t="s">
        <v>9236</v>
      </c>
      <c r="B6977" t="s">
        <v>253</v>
      </c>
      <c r="C6977" t="s">
        <v>9237</v>
      </c>
      <c r="D6977" t="s">
        <v>5655</v>
      </c>
      <c r="E6977" t="s">
        <v>9249</v>
      </c>
    </row>
    <row r="6978" spans="1:5" hidden="1">
      <c r="A6978" t="s">
        <v>10223</v>
      </c>
      <c r="B6978" t="s">
        <v>91</v>
      </c>
      <c r="C6978" t="s">
        <v>10224</v>
      </c>
      <c r="D6978" t="s">
        <v>5655</v>
      </c>
      <c r="E6978" t="s">
        <v>10227</v>
      </c>
    </row>
    <row r="6979" spans="1:5" hidden="1">
      <c r="A6979" t="s">
        <v>6108</v>
      </c>
      <c r="B6979" t="s">
        <v>185</v>
      </c>
      <c r="C6979" t="s">
        <v>6109</v>
      </c>
      <c r="D6979" t="s">
        <v>5655</v>
      </c>
      <c r="E6979" t="s">
        <v>6110</v>
      </c>
    </row>
    <row r="6980" spans="1:5" hidden="1">
      <c r="A6980" t="s">
        <v>7803</v>
      </c>
      <c r="B6980" t="s">
        <v>682</v>
      </c>
      <c r="C6980" t="s">
        <v>7804</v>
      </c>
      <c r="D6980" t="s">
        <v>5655</v>
      </c>
      <c r="E6980" t="s">
        <v>6110</v>
      </c>
    </row>
    <row r="6981" spans="1:5" hidden="1">
      <c r="A6981" t="s">
        <v>6363</v>
      </c>
      <c r="B6981" t="s">
        <v>367</v>
      </c>
      <c r="C6981" t="s">
        <v>6364</v>
      </c>
      <c r="D6981" t="s">
        <v>5655</v>
      </c>
      <c r="E6981" t="s">
        <v>6390</v>
      </c>
    </row>
    <row r="6982" spans="1:5" hidden="1">
      <c r="A6982" t="s">
        <v>6461</v>
      </c>
      <c r="B6982" t="s">
        <v>884</v>
      </c>
      <c r="C6982" t="s">
        <v>6462</v>
      </c>
      <c r="D6982" t="s">
        <v>5655</v>
      </c>
      <c r="E6982" t="s">
        <v>6468</v>
      </c>
    </row>
    <row r="6983" spans="1:5" hidden="1">
      <c r="A6983" t="s">
        <v>9769</v>
      </c>
      <c r="B6983" t="s">
        <v>836</v>
      </c>
      <c r="C6983" t="s">
        <v>9770</v>
      </c>
      <c r="D6983" t="s">
        <v>5655</v>
      </c>
      <c r="E6983" t="s">
        <v>9773</v>
      </c>
    </row>
    <row r="6984" spans="1:5" hidden="1">
      <c r="A6984" t="s">
        <v>7174</v>
      </c>
      <c r="B6984" t="s">
        <v>670</v>
      </c>
      <c r="C6984" t="s">
        <v>7175</v>
      </c>
      <c r="D6984" t="s">
        <v>5655</v>
      </c>
      <c r="E6984" t="s">
        <v>7183</v>
      </c>
    </row>
    <row r="6985" spans="1:5" hidden="1">
      <c r="A6985" t="s">
        <v>7174</v>
      </c>
      <c r="B6985" t="s">
        <v>670</v>
      </c>
      <c r="C6985" t="s">
        <v>7175</v>
      </c>
      <c r="D6985" t="s">
        <v>5655</v>
      </c>
      <c r="E6985" t="s">
        <v>7184</v>
      </c>
    </row>
    <row r="6986" spans="1:5" hidden="1">
      <c r="A6986" t="s">
        <v>8056</v>
      </c>
      <c r="B6986" t="s">
        <v>355</v>
      </c>
      <c r="C6986" t="s">
        <v>8057</v>
      </c>
      <c r="D6986" t="s">
        <v>5655</v>
      </c>
      <c r="E6986" t="s">
        <v>7184</v>
      </c>
    </row>
    <row r="6987" spans="1:5" hidden="1">
      <c r="A6987" t="s">
        <v>7457</v>
      </c>
      <c r="B6987" t="s">
        <v>233</v>
      </c>
      <c r="C6987" t="s">
        <v>7458</v>
      </c>
      <c r="D6987" t="s">
        <v>5655</v>
      </c>
      <c r="E6987" t="s">
        <v>7462</v>
      </c>
    </row>
    <row r="6988" spans="1:5" hidden="1">
      <c r="A6988" t="s">
        <v>9475</v>
      </c>
      <c r="B6988" t="s">
        <v>113</v>
      </c>
      <c r="C6988" t="s">
        <v>9476</v>
      </c>
      <c r="D6988" t="s">
        <v>5655</v>
      </c>
      <c r="E6988" t="s">
        <v>9484</v>
      </c>
    </row>
    <row r="6989" spans="1:5" hidden="1">
      <c r="A6989" t="s">
        <v>9804</v>
      </c>
      <c r="B6989" t="s">
        <v>127</v>
      </c>
      <c r="C6989" t="s">
        <v>9805</v>
      </c>
      <c r="D6989" t="s">
        <v>5655</v>
      </c>
      <c r="E6989" t="s">
        <v>9821</v>
      </c>
    </row>
    <row r="6990" spans="1:5" hidden="1">
      <c r="A6990" t="s">
        <v>8560</v>
      </c>
      <c r="B6990" t="s">
        <v>674</v>
      </c>
      <c r="C6990" t="s">
        <v>8561</v>
      </c>
      <c r="D6990" t="s">
        <v>5655</v>
      </c>
      <c r="E6990" t="s">
        <v>8579</v>
      </c>
    </row>
    <row r="6991" spans="1:5" hidden="1">
      <c r="A6991" t="s">
        <v>8699</v>
      </c>
      <c r="B6991" t="s">
        <v>481</v>
      </c>
      <c r="C6991" t="s">
        <v>8700</v>
      </c>
      <c r="D6991" t="s">
        <v>5655</v>
      </c>
      <c r="E6991" t="s">
        <v>8579</v>
      </c>
    </row>
    <row r="6992" spans="1:5" hidden="1">
      <c r="A6992" t="s">
        <v>6669</v>
      </c>
      <c r="B6992" t="s">
        <v>614</v>
      </c>
      <c r="C6992" t="s">
        <v>6670</v>
      </c>
      <c r="D6992" t="s">
        <v>5655</v>
      </c>
      <c r="E6992" t="s">
        <v>6681</v>
      </c>
    </row>
    <row r="6993" spans="1:5" hidden="1">
      <c r="A6993" t="s">
        <v>7383</v>
      </c>
      <c r="B6993" t="s">
        <v>365</v>
      </c>
      <c r="C6993" t="s">
        <v>7384</v>
      </c>
      <c r="D6993" t="s">
        <v>5655</v>
      </c>
      <c r="E6993" t="s">
        <v>7393</v>
      </c>
    </row>
    <row r="6994" spans="1:5" hidden="1">
      <c r="A6994" t="s">
        <v>7826</v>
      </c>
      <c r="B6994" t="s">
        <v>223</v>
      </c>
      <c r="C6994" t="s">
        <v>7827</v>
      </c>
      <c r="D6994" t="s">
        <v>5655</v>
      </c>
      <c r="E6994" t="s">
        <v>7830</v>
      </c>
    </row>
    <row r="6995" spans="1:5" hidden="1">
      <c r="A6995" t="s">
        <v>7862</v>
      </c>
      <c r="B6995" t="s">
        <v>125</v>
      </c>
      <c r="C6995" t="s">
        <v>7863</v>
      </c>
      <c r="D6995" t="s">
        <v>5655</v>
      </c>
      <c r="E6995" t="s">
        <v>7830</v>
      </c>
    </row>
    <row r="6996" spans="1:5" hidden="1">
      <c r="A6996" t="s">
        <v>7414</v>
      </c>
      <c r="B6996" t="s">
        <v>197</v>
      </c>
      <c r="C6996" t="s">
        <v>7415</v>
      </c>
      <c r="D6996" t="s">
        <v>5655</v>
      </c>
      <c r="E6996" t="s">
        <v>7422</v>
      </c>
    </row>
    <row r="6997" spans="1:5" hidden="1">
      <c r="A6997" t="s">
        <v>7457</v>
      </c>
      <c r="B6997" t="s">
        <v>233</v>
      </c>
      <c r="C6997" t="s">
        <v>7458</v>
      </c>
      <c r="D6997" t="s">
        <v>5655</v>
      </c>
      <c r="E6997" t="s">
        <v>7461</v>
      </c>
    </row>
    <row r="6998" spans="1:5" hidden="1">
      <c r="A6998" t="s">
        <v>10129</v>
      </c>
      <c r="B6998" t="s">
        <v>385</v>
      </c>
      <c r="C6998" t="s">
        <v>10130</v>
      </c>
      <c r="D6998" t="s">
        <v>5655</v>
      </c>
      <c r="E6998" t="s">
        <v>10149</v>
      </c>
    </row>
    <row r="6999" spans="1:5" hidden="1">
      <c r="A6999" t="s">
        <v>9396</v>
      </c>
      <c r="B6999" t="s">
        <v>439</v>
      </c>
      <c r="C6999" t="s">
        <v>9397</v>
      </c>
      <c r="D6999" t="s">
        <v>5655</v>
      </c>
      <c r="E6999" t="s">
        <v>9409</v>
      </c>
    </row>
    <row r="7000" spans="1:5" hidden="1">
      <c r="A7000" t="s">
        <v>9695</v>
      </c>
      <c r="B7000" t="s">
        <v>469</v>
      </c>
      <c r="C7000" t="s">
        <v>9696</v>
      </c>
      <c r="D7000" t="s">
        <v>5655</v>
      </c>
      <c r="E7000" t="s">
        <v>9701</v>
      </c>
    </row>
    <row r="7001" spans="1:5" hidden="1">
      <c r="A7001" t="s">
        <v>7383</v>
      </c>
      <c r="B7001" t="s">
        <v>365</v>
      </c>
      <c r="C7001" t="s">
        <v>7384</v>
      </c>
      <c r="D7001" t="s">
        <v>5655</v>
      </c>
      <c r="E7001" t="s">
        <v>7394</v>
      </c>
    </row>
    <row r="7002" spans="1:5" hidden="1">
      <c r="A7002" t="s">
        <v>9396</v>
      </c>
      <c r="B7002" t="s">
        <v>439</v>
      </c>
      <c r="C7002" t="s">
        <v>9397</v>
      </c>
      <c r="D7002" t="s">
        <v>5655</v>
      </c>
      <c r="E7002" t="s">
        <v>7394</v>
      </c>
    </row>
    <row r="7003" spans="1:5" hidden="1">
      <c r="A7003" t="s">
        <v>9236</v>
      </c>
      <c r="B7003" t="s">
        <v>253</v>
      </c>
      <c r="C7003" t="s">
        <v>9237</v>
      </c>
      <c r="D7003" t="s">
        <v>5655</v>
      </c>
      <c r="E7003" t="s">
        <v>9250</v>
      </c>
    </row>
    <row r="7004" spans="1:5" hidden="1">
      <c r="A7004" t="s">
        <v>6363</v>
      </c>
      <c r="B7004" t="s">
        <v>367</v>
      </c>
      <c r="C7004" t="s">
        <v>6364</v>
      </c>
      <c r="D7004" t="s">
        <v>5655</v>
      </c>
      <c r="E7004" t="s">
        <v>6391</v>
      </c>
    </row>
    <row r="7005" spans="1:5" hidden="1">
      <c r="A7005" t="s">
        <v>6412</v>
      </c>
      <c r="B7005" t="s">
        <v>257</v>
      </c>
      <c r="C7005" t="s">
        <v>6413</v>
      </c>
      <c r="D7005" t="s">
        <v>5655</v>
      </c>
      <c r="E7005" t="s">
        <v>6391</v>
      </c>
    </row>
    <row r="7006" spans="1:5" hidden="1">
      <c r="A7006" t="s">
        <v>9755</v>
      </c>
      <c r="B7006" t="s">
        <v>301</v>
      </c>
      <c r="C7006" t="s">
        <v>9756</v>
      </c>
      <c r="D7006" t="s">
        <v>5655</v>
      </c>
      <c r="E7006" t="s">
        <v>6391</v>
      </c>
    </row>
    <row r="7007" spans="1:5" hidden="1">
      <c r="A7007" t="s">
        <v>8277</v>
      </c>
      <c r="B7007" t="s">
        <v>53</v>
      </c>
      <c r="C7007" t="s">
        <v>8278</v>
      </c>
      <c r="D7007" t="s">
        <v>5655</v>
      </c>
      <c r="E7007" t="s">
        <v>8287</v>
      </c>
    </row>
    <row r="7008" spans="1:5" hidden="1">
      <c r="A7008" t="s">
        <v>8192</v>
      </c>
      <c r="B7008" t="s">
        <v>429</v>
      </c>
      <c r="C7008" t="s">
        <v>8193</v>
      </c>
      <c r="D7008" t="s">
        <v>5655</v>
      </c>
      <c r="E7008" t="s">
        <v>8209</v>
      </c>
    </row>
    <row r="7009" spans="1:5" hidden="1">
      <c r="A7009" t="s">
        <v>5983</v>
      </c>
      <c r="B7009" t="s">
        <v>501</v>
      </c>
      <c r="C7009" t="s">
        <v>5984</v>
      </c>
      <c r="D7009" t="s">
        <v>5655</v>
      </c>
      <c r="E7009" t="s">
        <v>6004</v>
      </c>
    </row>
    <row r="7010" spans="1:5" hidden="1">
      <c r="A7010" t="s">
        <v>6240</v>
      </c>
      <c r="B7010" t="s">
        <v>716</v>
      </c>
      <c r="C7010" t="s">
        <v>6241</v>
      </c>
      <c r="D7010" t="s">
        <v>5655</v>
      </c>
      <c r="E7010" t="s">
        <v>6004</v>
      </c>
    </row>
    <row r="7011" spans="1:5" hidden="1">
      <c r="A7011" t="s">
        <v>6262</v>
      </c>
      <c r="B7011" t="s">
        <v>339</v>
      </c>
      <c r="C7011" t="s">
        <v>6263</v>
      </c>
      <c r="D7011" t="s">
        <v>5655</v>
      </c>
      <c r="E7011" t="s">
        <v>6004</v>
      </c>
    </row>
    <row r="7012" spans="1:5" hidden="1">
      <c r="A7012" t="s">
        <v>6363</v>
      </c>
      <c r="B7012" t="s">
        <v>367</v>
      </c>
      <c r="C7012" t="s">
        <v>6364</v>
      </c>
      <c r="D7012" t="s">
        <v>5655</v>
      </c>
      <c r="E7012" t="s">
        <v>6004</v>
      </c>
    </row>
    <row r="7013" spans="1:5" hidden="1">
      <c r="A7013" t="s">
        <v>7543</v>
      </c>
      <c r="B7013" t="s">
        <v>544</v>
      </c>
      <c r="C7013" t="s">
        <v>7544</v>
      </c>
      <c r="D7013" t="s">
        <v>5655</v>
      </c>
      <c r="E7013" t="s">
        <v>6004</v>
      </c>
    </row>
    <row r="7014" spans="1:5" hidden="1">
      <c r="A7014" t="s">
        <v>8259</v>
      </c>
      <c r="B7014" t="s">
        <v>1043</v>
      </c>
      <c r="C7014" t="s">
        <v>8260</v>
      </c>
      <c r="D7014" t="s">
        <v>5655</v>
      </c>
      <c r="E7014" t="s">
        <v>6004</v>
      </c>
    </row>
    <row r="7015" spans="1:5" hidden="1">
      <c r="A7015" t="s">
        <v>8277</v>
      </c>
      <c r="B7015" t="s">
        <v>53</v>
      </c>
      <c r="C7015" t="s">
        <v>8278</v>
      </c>
      <c r="D7015" t="s">
        <v>5655</v>
      </c>
      <c r="E7015" t="s">
        <v>6004</v>
      </c>
    </row>
    <row r="7016" spans="1:5" hidden="1">
      <c r="A7016" t="s">
        <v>8611</v>
      </c>
      <c r="B7016" t="s">
        <v>688</v>
      </c>
      <c r="C7016" t="s">
        <v>8612</v>
      </c>
      <c r="D7016" t="s">
        <v>5655</v>
      </c>
      <c r="E7016" t="s">
        <v>6004</v>
      </c>
    </row>
    <row r="7017" spans="1:5" hidden="1">
      <c r="A7017" t="s">
        <v>8857</v>
      </c>
      <c r="B7017" t="s">
        <v>305</v>
      </c>
      <c r="C7017" t="s">
        <v>8858</v>
      </c>
      <c r="D7017" t="s">
        <v>5655</v>
      </c>
      <c r="E7017" t="s">
        <v>6004</v>
      </c>
    </row>
    <row r="7018" spans="1:5" hidden="1">
      <c r="A7018" t="s">
        <v>9037</v>
      </c>
      <c r="B7018" t="s">
        <v>664</v>
      </c>
      <c r="C7018" t="s">
        <v>9038</v>
      </c>
      <c r="D7018" t="s">
        <v>5655</v>
      </c>
      <c r="E7018" t="s">
        <v>6004</v>
      </c>
    </row>
    <row r="7019" spans="1:5" hidden="1">
      <c r="A7019" t="s">
        <v>9126</v>
      </c>
      <c r="B7019" t="s">
        <v>377</v>
      </c>
      <c r="C7019" t="s">
        <v>9127</v>
      </c>
      <c r="D7019" t="s">
        <v>5655</v>
      </c>
      <c r="E7019" t="s">
        <v>6004</v>
      </c>
    </row>
    <row r="7020" spans="1:5" hidden="1">
      <c r="A7020" t="s">
        <v>9298</v>
      </c>
      <c r="B7020" t="s">
        <v>357</v>
      </c>
      <c r="C7020" t="s">
        <v>9299</v>
      </c>
      <c r="D7020" t="s">
        <v>5655</v>
      </c>
      <c r="E7020" t="s">
        <v>6004</v>
      </c>
    </row>
    <row r="7021" spans="1:5" hidden="1">
      <c r="A7021" t="s">
        <v>9319</v>
      </c>
      <c r="B7021" t="s">
        <v>852</v>
      </c>
      <c r="C7021" t="s">
        <v>9320</v>
      </c>
      <c r="D7021" t="s">
        <v>5655</v>
      </c>
      <c r="E7021" t="s">
        <v>6004</v>
      </c>
    </row>
    <row r="7022" spans="1:5" hidden="1">
      <c r="A7022" t="s">
        <v>9396</v>
      </c>
      <c r="B7022" t="s">
        <v>439</v>
      </c>
      <c r="C7022" t="s">
        <v>9397</v>
      </c>
      <c r="D7022" t="s">
        <v>5655</v>
      </c>
      <c r="E7022" t="s">
        <v>6004</v>
      </c>
    </row>
    <row r="7023" spans="1:5" hidden="1">
      <c r="A7023" t="s">
        <v>9568</v>
      </c>
      <c r="B7023" t="s">
        <v>259</v>
      </c>
      <c r="C7023" t="s">
        <v>9569</v>
      </c>
      <c r="D7023" t="s">
        <v>5655</v>
      </c>
      <c r="E7023" t="s">
        <v>6004</v>
      </c>
    </row>
    <row r="7024" spans="1:5" hidden="1">
      <c r="A7024" t="s">
        <v>9778</v>
      </c>
      <c r="B7024" t="s">
        <v>307</v>
      </c>
      <c r="C7024" t="s">
        <v>9779</v>
      </c>
      <c r="D7024" t="s">
        <v>5655</v>
      </c>
      <c r="E7024" t="s">
        <v>6004</v>
      </c>
    </row>
    <row r="7025" spans="1:5" hidden="1">
      <c r="A7025" t="s">
        <v>9804</v>
      </c>
      <c r="B7025" t="s">
        <v>127</v>
      </c>
      <c r="C7025" t="s">
        <v>9805</v>
      </c>
      <c r="D7025" t="s">
        <v>5655</v>
      </c>
      <c r="E7025" t="s">
        <v>6004</v>
      </c>
    </row>
    <row r="7026" spans="1:5" hidden="1">
      <c r="A7026" t="s">
        <v>10168</v>
      </c>
      <c r="B7026" t="s">
        <v>461</v>
      </c>
      <c r="C7026" t="s">
        <v>10169</v>
      </c>
      <c r="D7026" t="s">
        <v>5655</v>
      </c>
      <c r="E7026" t="s">
        <v>6004</v>
      </c>
    </row>
    <row r="7027" spans="1:5" hidden="1">
      <c r="A7027" t="s">
        <v>5656</v>
      </c>
      <c r="B7027" t="s">
        <v>39</v>
      </c>
      <c r="C7027" t="s">
        <v>5657</v>
      </c>
      <c r="D7027" t="s">
        <v>5655</v>
      </c>
      <c r="E7027" t="s">
        <v>5753</v>
      </c>
    </row>
    <row r="7028" spans="1:5" hidden="1">
      <c r="A7028" t="s">
        <v>7333</v>
      </c>
      <c r="B7028" t="s">
        <v>169</v>
      </c>
      <c r="C7028" t="s">
        <v>7334</v>
      </c>
      <c r="D7028" t="s">
        <v>5655</v>
      </c>
      <c r="E7028" t="s">
        <v>5753</v>
      </c>
    </row>
    <row r="7029" spans="1:5" hidden="1">
      <c r="A7029" t="s">
        <v>7511</v>
      </c>
      <c r="B7029" t="s">
        <v>329</v>
      </c>
      <c r="C7029" t="s">
        <v>7512</v>
      </c>
      <c r="D7029" t="s">
        <v>5655</v>
      </c>
      <c r="E7029" t="s">
        <v>5753</v>
      </c>
    </row>
    <row r="7030" spans="1:5" hidden="1">
      <c r="A7030" t="s">
        <v>8346</v>
      </c>
      <c r="B7030" t="s">
        <v>807</v>
      </c>
      <c r="C7030" t="s">
        <v>8347</v>
      </c>
      <c r="D7030" t="s">
        <v>5655</v>
      </c>
      <c r="E7030" t="s">
        <v>5753</v>
      </c>
    </row>
    <row r="7031" spans="1:5" hidden="1">
      <c r="A7031" t="s">
        <v>9706</v>
      </c>
      <c r="B7031" t="s">
        <v>550</v>
      </c>
      <c r="C7031" t="s">
        <v>9707</v>
      </c>
      <c r="D7031" t="s">
        <v>5655</v>
      </c>
      <c r="E7031" t="s">
        <v>9714</v>
      </c>
    </row>
    <row r="7032" spans="1:5" hidden="1">
      <c r="A7032" t="s">
        <v>8867</v>
      </c>
      <c r="B7032" t="s">
        <v>774</v>
      </c>
      <c r="C7032" t="s">
        <v>8868</v>
      </c>
      <c r="D7032" t="s">
        <v>5655</v>
      </c>
      <c r="E7032" t="s">
        <v>8876</v>
      </c>
    </row>
    <row r="7033" spans="1:5" hidden="1">
      <c r="A7033" t="s">
        <v>8346</v>
      </c>
      <c r="B7033" t="s">
        <v>807</v>
      </c>
      <c r="C7033" t="s">
        <v>8347</v>
      </c>
      <c r="D7033" t="s">
        <v>5655</v>
      </c>
      <c r="E7033" t="s">
        <v>8383</v>
      </c>
    </row>
    <row r="7034" spans="1:5" hidden="1">
      <c r="A7034" t="s">
        <v>8771</v>
      </c>
      <c r="B7034" t="s">
        <v>658</v>
      </c>
      <c r="C7034" t="s">
        <v>8772</v>
      </c>
      <c r="D7034" t="s">
        <v>5655</v>
      </c>
      <c r="E7034" t="s">
        <v>8383</v>
      </c>
    </row>
    <row r="7035" spans="1:5" hidden="1">
      <c r="A7035" t="s">
        <v>9747</v>
      </c>
      <c r="B7035" t="s">
        <v>221</v>
      </c>
      <c r="C7035" t="s">
        <v>9748</v>
      </c>
      <c r="D7035" t="s">
        <v>5655</v>
      </c>
      <c r="E7035" t="s">
        <v>8383</v>
      </c>
    </row>
    <row r="7036" spans="1:5" hidden="1">
      <c r="A7036" t="s">
        <v>7924</v>
      </c>
      <c r="B7036" t="s">
        <v>333</v>
      </c>
      <c r="C7036" t="s">
        <v>7925</v>
      </c>
      <c r="D7036" t="s">
        <v>5655</v>
      </c>
      <c r="E7036" t="s">
        <v>7928</v>
      </c>
    </row>
    <row r="7037" spans="1:5" hidden="1">
      <c r="A7037" t="s">
        <v>7059</v>
      </c>
      <c r="B7037" t="s">
        <v>391</v>
      </c>
      <c r="C7037" t="s">
        <v>7060</v>
      </c>
      <c r="D7037" t="s">
        <v>5655</v>
      </c>
      <c r="E7037" t="s">
        <v>7066</v>
      </c>
    </row>
    <row r="7038" spans="1:5" hidden="1">
      <c r="A7038" t="s">
        <v>7833</v>
      </c>
      <c r="B7038" t="s">
        <v>417</v>
      </c>
      <c r="C7038" t="s">
        <v>7834</v>
      </c>
      <c r="D7038" t="s">
        <v>5655</v>
      </c>
      <c r="E7038" t="s">
        <v>7836</v>
      </c>
    </row>
    <row r="7039" spans="1:5" hidden="1">
      <c r="A7039" t="s">
        <v>8295</v>
      </c>
      <c r="B7039" t="s">
        <v>139</v>
      </c>
      <c r="C7039" t="s">
        <v>8296</v>
      </c>
      <c r="D7039" t="s">
        <v>5655</v>
      </c>
      <c r="E7039" t="s">
        <v>7836</v>
      </c>
    </row>
    <row r="7040" spans="1:5" hidden="1">
      <c r="A7040" t="s">
        <v>8307</v>
      </c>
      <c r="B7040" t="s">
        <v>199</v>
      </c>
      <c r="C7040" t="s">
        <v>8308</v>
      </c>
      <c r="D7040" t="s">
        <v>5655</v>
      </c>
      <c r="E7040" t="s">
        <v>7836</v>
      </c>
    </row>
    <row r="7041" spans="1:5" hidden="1">
      <c r="A7041" t="s">
        <v>8309</v>
      </c>
      <c r="B7041" t="s">
        <v>656</v>
      </c>
      <c r="C7041" t="s">
        <v>8310</v>
      </c>
      <c r="D7041" t="s">
        <v>5655</v>
      </c>
      <c r="E7041" t="s">
        <v>7836</v>
      </c>
    </row>
    <row r="7042" spans="1:5" hidden="1">
      <c r="A7042" t="s">
        <v>9646</v>
      </c>
      <c r="B7042" t="s">
        <v>291</v>
      </c>
      <c r="C7042" t="s">
        <v>9647</v>
      </c>
      <c r="D7042" t="s">
        <v>5655</v>
      </c>
      <c r="E7042" t="s">
        <v>7836</v>
      </c>
    </row>
    <row r="7043" spans="1:5" hidden="1">
      <c r="A7043" t="s">
        <v>8824</v>
      </c>
      <c r="B7043" t="s">
        <v>772</v>
      </c>
      <c r="C7043" t="s">
        <v>8825</v>
      </c>
      <c r="D7043" t="s">
        <v>5655</v>
      </c>
      <c r="E7043" t="s">
        <v>8831</v>
      </c>
    </row>
    <row r="7044" spans="1:5" hidden="1">
      <c r="A7044" t="s">
        <v>7570</v>
      </c>
      <c r="B7044" t="s">
        <v>811</v>
      </c>
      <c r="C7044" t="s">
        <v>7571</v>
      </c>
      <c r="D7044" t="s">
        <v>5655</v>
      </c>
      <c r="E7044" t="s">
        <v>7575</v>
      </c>
    </row>
    <row r="7045" spans="1:5" hidden="1">
      <c r="A7045" t="s">
        <v>5656</v>
      </c>
      <c r="B7045" t="s">
        <v>39</v>
      </c>
      <c r="C7045" t="s">
        <v>5657</v>
      </c>
      <c r="D7045" t="s">
        <v>5655</v>
      </c>
      <c r="E7045" t="s">
        <v>5741</v>
      </c>
    </row>
    <row r="7046" spans="1:5" hidden="1">
      <c r="A7046" t="s">
        <v>8699</v>
      </c>
      <c r="B7046" t="s">
        <v>481</v>
      </c>
      <c r="C7046" t="s">
        <v>8700</v>
      </c>
      <c r="D7046" t="s">
        <v>5655</v>
      </c>
      <c r="E7046" t="s">
        <v>5741</v>
      </c>
    </row>
    <row r="7047" spans="1:5" hidden="1">
      <c r="A7047" t="s">
        <v>7803</v>
      </c>
      <c r="B7047" t="s">
        <v>682</v>
      </c>
      <c r="C7047" t="s">
        <v>7804</v>
      </c>
      <c r="D7047" t="s">
        <v>5655</v>
      </c>
      <c r="E7047" t="s">
        <v>7806</v>
      </c>
    </row>
    <row r="7048" spans="1:5" hidden="1">
      <c r="A7048" t="s">
        <v>10008</v>
      </c>
      <c r="B7048" t="s">
        <v>1067</v>
      </c>
      <c r="C7048" t="s">
        <v>10009</v>
      </c>
      <c r="D7048" t="s">
        <v>5655</v>
      </c>
      <c r="E7048" t="s">
        <v>7806</v>
      </c>
    </row>
    <row r="7049" spans="1:5" hidden="1">
      <c r="A7049" t="s">
        <v>8024</v>
      </c>
      <c r="B7049" t="s">
        <v>193</v>
      </c>
      <c r="C7049" t="s">
        <v>8025</v>
      </c>
      <c r="D7049" t="s">
        <v>5655</v>
      </c>
      <c r="E7049" t="s">
        <v>8030</v>
      </c>
    </row>
    <row r="7050" spans="1:5" hidden="1">
      <c r="A7050" t="s">
        <v>8047</v>
      </c>
      <c r="B7050" t="s">
        <v>435</v>
      </c>
      <c r="C7050" t="s">
        <v>8048</v>
      </c>
      <c r="D7050" t="s">
        <v>5655</v>
      </c>
      <c r="E7050" t="s">
        <v>8030</v>
      </c>
    </row>
    <row r="7051" spans="1:5" hidden="1">
      <c r="A7051" t="s">
        <v>9385</v>
      </c>
      <c r="B7051" t="s">
        <v>297</v>
      </c>
      <c r="C7051" t="s">
        <v>9386</v>
      </c>
      <c r="D7051" t="s">
        <v>5655</v>
      </c>
      <c r="E7051" t="s">
        <v>8030</v>
      </c>
    </row>
    <row r="7052" spans="1:5" hidden="1">
      <c r="A7052" t="s">
        <v>7383</v>
      </c>
      <c r="B7052" t="s">
        <v>365</v>
      </c>
      <c r="C7052" t="s">
        <v>7384</v>
      </c>
      <c r="D7052" t="s">
        <v>5655</v>
      </c>
      <c r="E7052" t="s">
        <v>7395</v>
      </c>
    </row>
    <row r="7053" spans="1:5" hidden="1">
      <c r="A7053" t="s">
        <v>9681</v>
      </c>
      <c r="B7053" t="s">
        <v>399</v>
      </c>
      <c r="C7053" t="s">
        <v>9682</v>
      </c>
      <c r="D7053" t="s">
        <v>5655</v>
      </c>
      <c r="E7053" t="s">
        <v>9689</v>
      </c>
    </row>
    <row r="7054" spans="1:5" hidden="1">
      <c r="A7054" t="s">
        <v>9037</v>
      </c>
      <c r="B7054" t="s">
        <v>664</v>
      </c>
      <c r="C7054" t="s">
        <v>9038</v>
      </c>
      <c r="D7054" t="s">
        <v>5655</v>
      </c>
      <c r="E7054" t="s">
        <v>9057</v>
      </c>
    </row>
    <row r="7055" spans="1:5" hidden="1">
      <c r="A7055" t="s">
        <v>9804</v>
      </c>
      <c r="B7055" t="s">
        <v>127</v>
      </c>
      <c r="C7055" t="s">
        <v>9805</v>
      </c>
      <c r="D7055" t="s">
        <v>5655</v>
      </c>
      <c r="E7055" t="s">
        <v>9057</v>
      </c>
    </row>
    <row r="7056" spans="1:5" hidden="1">
      <c r="A7056" t="s">
        <v>5656</v>
      </c>
      <c r="B7056" t="s">
        <v>39</v>
      </c>
      <c r="C7056" t="s">
        <v>5657</v>
      </c>
      <c r="D7056" t="s">
        <v>5655</v>
      </c>
      <c r="E7056" t="s">
        <v>5754</v>
      </c>
    </row>
    <row r="7057" spans="1:5" hidden="1">
      <c r="A7057" t="s">
        <v>7680</v>
      </c>
      <c r="B7057" t="s">
        <v>829</v>
      </c>
      <c r="C7057" t="s">
        <v>7681</v>
      </c>
      <c r="D7057" t="s">
        <v>5655</v>
      </c>
      <c r="E7057" t="s">
        <v>5754</v>
      </c>
    </row>
    <row r="7058" spans="1:5" hidden="1">
      <c r="A7058" t="s">
        <v>9804</v>
      </c>
      <c r="B7058" t="s">
        <v>127</v>
      </c>
      <c r="C7058" t="s">
        <v>9805</v>
      </c>
      <c r="D7058" t="s">
        <v>5655</v>
      </c>
      <c r="E7058" t="s">
        <v>9822</v>
      </c>
    </row>
    <row r="7059" spans="1:5" hidden="1">
      <c r="A7059" t="s">
        <v>8036</v>
      </c>
      <c r="B7059" t="s">
        <v>235</v>
      </c>
      <c r="C7059" t="s">
        <v>8037</v>
      </c>
      <c r="D7059" t="s">
        <v>5655</v>
      </c>
      <c r="E7059" t="s">
        <v>8042</v>
      </c>
    </row>
    <row r="7060" spans="1:5" hidden="1">
      <c r="A7060" t="s">
        <v>10014</v>
      </c>
      <c r="B7060" t="s">
        <v>103</v>
      </c>
      <c r="C7060" t="s">
        <v>10015</v>
      </c>
      <c r="D7060" t="s">
        <v>5655</v>
      </c>
      <c r="E7060" t="s">
        <v>8042</v>
      </c>
    </row>
    <row r="7061" spans="1:5" hidden="1">
      <c r="A7061" t="s">
        <v>10029</v>
      </c>
      <c r="B7061" t="s">
        <v>916</v>
      </c>
      <c r="C7061" t="s">
        <v>10030</v>
      </c>
      <c r="D7061" t="s">
        <v>5655</v>
      </c>
      <c r="E7061" t="s">
        <v>8042</v>
      </c>
    </row>
    <row r="7062" spans="1:5" hidden="1">
      <c r="A7062" t="s">
        <v>10032</v>
      </c>
      <c r="B7062" t="s">
        <v>69</v>
      </c>
      <c r="C7062" t="s">
        <v>10033</v>
      </c>
      <c r="D7062" t="s">
        <v>5655</v>
      </c>
      <c r="E7062" t="s">
        <v>8042</v>
      </c>
    </row>
    <row r="7063" spans="1:5" hidden="1">
      <c r="A7063" t="s">
        <v>6165</v>
      </c>
      <c r="B7063" t="s">
        <v>191</v>
      </c>
      <c r="C7063" t="s">
        <v>6166</v>
      </c>
      <c r="D7063" t="s">
        <v>5655</v>
      </c>
      <c r="E7063" t="s">
        <v>6194</v>
      </c>
    </row>
    <row r="7064" spans="1:5" hidden="1">
      <c r="A7064" t="s">
        <v>6304</v>
      </c>
      <c r="B7064" t="s">
        <v>111</v>
      </c>
      <c r="C7064" t="s">
        <v>6305</v>
      </c>
      <c r="D7064" t="s">
        <v>5655</v>
      </c>
      <c r="E7064" t="s">
        <v>6194</v>
      </c>
    </row>
    <row r="7065" spans="1:5" hidden="1">
      <c r="A7065" t="s">
        <v>8342</v>
      </c>
      <c r="B7065" t="s">
        <v>299</v>
      </c>
      <c r="C7065" t="s">
        <v>8343</v>
      </c>
      <c r="D7065" t="s">
        <v>5655</v>
      </c>
      <c r="E7065" t="s">
        <v>6194</v>
      </c>
    </row>
    <row r="7066" spans="1:5" hidden="1">
      <c r="A7066" t="s">
        <v>8670</v>
      </c>
      <c r="B7066" t="s">
        <v>219</v>
      </c>
      <c r="C7066" t="s">
        <v>8671</v>
      </c>
      <c r="D7066" t="s">
        <v>5655</v>
      </c>
      <c r="E7066" t="s">
        <v>8678</v>
      </c>
    </row>
    <row r="7067" spans="1:5" hidden="1">
      <c r="A7067" t="s">
        <v>9231</v>
      </c>
      <c r="B7067" t="s">
        <v>1049</v>
      </c>
      <c r="C7067" t="s">
        <v>9232</v>
      </c>
      <c r="D7067" t="s">
        <v>5655</v>
      </c>
      <c r="E7067" t="s">
        <v>9233</v>
      </c>
    </row>
    <row r="7068" spans="1:5" hidden="1">
      <c r="A7068" t="s">
        <v>9844</v>
      </c>
      <c r="B7068" t="s">
        <v>566</v>
      </c>
      <c r="C7068" t="s">
        <v>9845</v>
      </c>
      <c r="D7068" t="s">
        <v>5655</v>
      </c>
      <c r="E7068" t="s">
        <v>9233</v>
      </c>
    </row>
    <row r="7069" spans="1:5" hidden="1">
      <c r="A7069" t="s">
        <v>10014</v>
      </c>
      <c r="B7069" t="s">
        <v>103</v>
      </c>
      <c r="C7069" t="s">
        <v>10015</v>
      </c>
      <c r="D7069" t="s">
        <v>5655</v>
      </c>
      <c r="E7069" t="s">
        <v>9233</v>
      </c>
    </row>
    <row r="7070" spans="1:5" hidden="1">
      <c r="A7070" t="s">
        <v>8560</v>
      </c>
      <c r="B7070" t="s">
        <v>674</v>
      </c>
      <c r="C7070" t="s">
        <v>8561</v>
      </c>
      <c r="D7070" t="s">
        <v>5655</v>
      </c>
      <c r="E7070" t="s">
        <v>8580</v>
      </c>
    </row>
    <row r="7071" spans="1:5" hidden="1">
      <c r="A7071" t="s">
        <v>5977</v>
      </c>
      <c r="B7071" t="s">
        <v>832</v>
      </c>
      <c r="C7071" t="s">
        <v>5978</v>
      </c>
      <c r="D7071" t="s">
        <v>5655</v>
      </c>
      <c r="E7071" t="s">
        <v>5981</v>
      </c>
    </row>
    <row r="7072" spans="1:5" hidden="1">
      <c r="A7072" t="s">
        <v>7511</v>
      </c>
      <c r="B7072" t="s">
        <v>329</v>
      </c>
      <c r="C7072" t="s">
        <v>7512</v>
      </c>
      <c r="D7072" t="s">
        <v>5655</v>
      </c>
      <c r="E7072" t="s">
        <v>5981</v>
      </c>
    </row>
    <row r="7073" spans="1:5" hidden="1">
      <c r="A7073" t="s">
        <v>9223</v>
      </c>
      <c r="B7073" t="s">
        <v>580</v>
      </c>
      <c r="C7073" t="s">
        <v>9224</v>
      </c>
      <c r="D7073" t="s">
        <v>5655</v>
      </c>
      <c r="E7073" t="s">
        <v>5981</v>
      </c>
    </row>
    <row r="7074" spans="1:5" hidden="1">
      <c r="A7074" t="s">
        <v>5656</v>
      </c>
      <c r="B7074" t="s">
        <v>39</v>
      </c>
      <c r="C7074" t="s">
        <v>5657</v>
      </c>
      <c r="D7074" t="s">
        <v>5655</v>
      </c>
      <c r="E7074" t="s">
        <v>5755</v>
      </c>
    </row>
    <row r="7075" spans="1:5" hidden="1">
      <c r="A7075" t="s">
        <v>5829</v>
      </c>
      <c r="B7075" t="s">
        <v>119</v>
      </c>
      <c r="C7075" t="s">
        <v>5830</v>
      </c>
      <c r="D7075" t="s">
        <v>5655</v>
      </c>
      <c r="E7075" t="s">
        <v>5755</v>
      </c>
    </row>
    <row r="7076" spans="1:5" hidden="1">
      <c r="A7076" t="s">
        <v>9344</v>
      </c>
      <c r="B7076" t="s">
        <v>864</v>
      </c>
      <c r="C7076" t="s">
        <v>9345</v>
      </c>
      <c r="D7076" t="s">
        <v>5655</v>
      </c>
      <c r="E7076" t="s">
        <v>9357</v>
      </c>
    </row>
    <row r="7077" spans="1:5" hidden="1">
      <c r="A7077" t="s">
        <v>6165</v>
      </c>
      <c r="B7077" t="s">
        <v>191</v>
      </c>
      <c r="C7077" t="s">
        <v>6166</v>
      </c>
      <c r="D7077" t="s">
        <v>5655</v>
      </c>
      <c r="E7077" t="s">
        <v>6195</v>
      </c>
    </row>
    <row r="7078" spans="1:5" hidden="1">
      <c r="A7078" t="s">
        <v>6337</v>
      </c>
      <c r="B7078" t="s">
        <v>872</v>
      </c>
      <c r="C7078" t="s">
        <v>6338</v>
      </c>
      <c r="D7078" t="s">
        <v>5655</v>
      </c>
      <c r="E7078" t="s">
        <v>6195</v>
      </c>
    </row>
    <row r="7079" spans="1:5" hidden="1">
      <c r="A7079" t="s">
        <v>8036</v>
      </c>
      <c r="B7079" t="s">
        <v>235</v>
      </c>
      <c r="C7079" t="s">
        <v>8037</v>
      </c>
      <c r="D7079" t="s">
        <v>5655</v>
      </c>
      <c r="E7079" t="s">
        <v>8043</v>
      </c>
    </row>
    <row r="7080" spans="1:5" hidden="1">
      <c r="A7080" t="s">
        <v>7960</v>
      </c>
      <c r="B7080" t="s">
        <v>261</v>
      </c>
      <c r="C7080" t="s">
        <v>7961</v>
      </c>
      <c r="D7080" t="s">
        <v>5655</v>
      </c>
      <c r="E7080" t="s">
        <v>7965</v>
      </c>
    </row>
    <row r="7081" spans="1:5" hidden="1">
      <c r="A7081" t="s">
        <v>8036</v>
      </c>
      <c r="B7081" t="s">
        <v>235</v>
      </c>
      <c r="C7081" t="s">
        <v>8037</v>
      </c>
      <c r="D7081" t="s">
        <v>5655</v>
      </c>
      <c r="E7081" t="s">
        <v>7965</v>
      </c>
    </row>
    <row r="7082" spans="1:5" hidden="1">
      <c r="A7082" t="s">
        <v>9396</v>
      </c>
      <c r="B7082" t="s">
        <v>439</v>
      </c>
      <c r="C7082" t="s">
        <v>9397</v>
      </c>
      <c r="D7082" t="s">
        <v>5655</v>
      </c>
      <c r="E7082" t="s">
        <v>9410</v>
      </c>
    </row>
    <row r="7083" spans="1:5" hidden="1">
      <c r="A7083" t="s">
        <v>6240</v>
      </c>
      <c r="B7083" t="s">
        <v>716</v>
      </c>
      <c r="C7083" t="s">
        <v>6241</v>
      </c>
      <c r="D7083" t="s">
        <v>5655</v>
      </c>
      <c r="E7083" t="s">
        <v>6248</v>
      </c>
    </row>
    <row r="7084" spans="1:5" hidden="1">
      <c r="A7084" t="s">
        <v>8002</v>
      </c>
      <c r="B7084" t="s">
        <v>660</v>
      </c>
      <c r="C7084" t="s">
        <v>8003</v>
      </c>
      <c r="D7084" t="s">
        <v>5655</v>
      </c>
      <c r="E7084" t="s">
        <v>8004</v>
      </c>
    </row>
    <row r="7085" spans="1:5" hidden="1">
      <c r="A7085" t="s">
        <v>9961</v>
      </c>
      <c r="B7085" t="s">
        <v>311</v>
      </c>
      <c r="C7085" t="s">
        <v>9962</v>
      </c>
      <c r="D7085" t="s">
        <v>5655</v>
      </c>
      <c r="E7085" t="s">
        <v>8004</v>
      </c>
    </row>
    <row r="7086" spans="1:5" hidden="1">
      <c r="A7086" t="s">
        <v>7511</v>
      </c>
      <c r="B7086" t="s">
        <v>329</v>
      </c>
      <c r="C7086" t="s">
        <v>7512</v>
      </c>
      <c r="D7086" t="s">
        <v>5655</v>
      </c>
      <c r="E7086" t="s">
        <v>7522</v>
      </c>
    </row>
    <row r="7087" spans="1:5" hidden="1">
      <c r="A7087" t="s">
        <v>8492</v>
      </c>
      <c r="B7087" t="s">
        <v>227</v>
      </c>
      <c r="C7087" t="s">
        <v>8493</v>
      </c>
      <c r="D7087" t="s">
        <v>5655</v>
      </c>
      <c r="E7087" t="s">
        <v>8494</v>
      </c>
    </row>
    <row r="7088" spans="1:5" hidden="1">
      <c r="A7088" t="s">
        <v>5656</v>
      </c>
      <c r="B7088" t="s">
        <v>39</v>
      </c>
      <c r="C7088" t="s">
        <v>5657</v>
      </c>
      <c r="D7088" t="s">
        <v>5655</v>
      </c>
      <c r="E7088" t="s">
        <v>5756</v>
      </c>
    </row>
    <row r="7089" spans="1:5" hidden="1">
      <c r="A7089" t="s">
        <v>6165</v>
      </c>
      <c r="B7089" t="s">
        <v>191</v>
      </c>
      <c r="C7089" t="s">
        <v>6166</v>
      </c>
      <c r="D7089" t="s">
        <v>5655</v>
      </c>
      <c r="E7089" t="s">
        <v>5756</v>
      </c>
    </row>
    <row r="7090" spans="1:5" hidden="1">
      <c r="A7090" t="s">
        <v>6363</v>
      </c>
      <c r="B7090" t="s">
        <v>367</v>
      </c>
      <c r="C7090" t="s">
        <v>6364</v>
      </c>
      <c r="D7090" t="s">
        <v>5655</v>
      </c>
      <c r="E7090" t="s">
        <v>5756</v>
      </c>
    </row>
    <row r="7091" spans="1:5" hidden="1">
      <c r="A7091" t="s">
        <v>6558</v>
      </c>
      <c r="B7091" t="s">
        <v>129</v>
      </c>
      <c r="C7091" t="s">
        <v>6559</v>
      </c>
      <c r="D7091" t="s">
        <v>5655</v>
      </c>
      <c r="E7091" t="s">
        <v>5756</v>
      </c>
    </row>
    <row r="7092" spans="1:5" hidden="1">
      <c r="A7092" t="s">
        <v>6908</v>
      </c>
      <c r="B7092" t="s">
        <v>369</v>
      </c>
      <c r="C7092" t="s">
        <v>6909</v>
      </c>
      <c r="D7092" t="s">
        <v>5655</v>
      </c>
      <c r="E7092" t="s">
        <v>5756</v>
      </c>
    </row>
    <row r="7093" spans="1:5" hidden="1">
      <c r="A7093" t="s">
        <v>7154</v>
      </c>
      <c r="B7093" t="s">
        <v>153</v>
      </c>
      <c r="C7093" t="s">
        <v>7155</v>
      </c>
      <c r="D7093" t="s">
        <v>5655</v>
      </c>
      <c r="E7093" t="s">
        <v>5756</v>
      </c>
    </row>
    <row r="7094" spans="1:5" hidden="1">
      <c r="A7094" t="s">
        <v>7165</v>
      </c>
      <c r="B7094" t="s">
        <v>912</v>
      </c>
      <c r="C7094" t="s">
        <v>7166</v>
      </c>
      <c r="D7094" t="s">
        <v>5655</v>
      </c>
      <c r="E7094" t="s">
        <v>5756</v>
      </c>
    </row>
    <row r="7095" spans="1:5" hidden="1">
      <c r="A7095" t="s">
        <v>7511</v>
      </c>
      <c r="B7095" t="s">
        <v>329</v>
      </c>
      <c r="C7095" t="s">
        <v>7512</v>
      </c>
      <c r="D7095" t="s">
        <v>5655</v>
      </c>
      <c r="E7095" t="s">
        <v>5756</v>
      </c>
    </row>
    <row r="7096" spans="1:5" hidden="1">
      <c r="A7096" t="s">
        <v>7691</v>
      </c>
      <c r="B7096" t="s">
        <v>586</v>
      </c>
      <c r="C7096" t="s">
        <v>5605</v>
      </c>
      <c r="D7096" t="s">
        <v>5655</v>
      </c>
      <c r="E7096" t="s">
        <v>5756</v>
      </c>
    </row>
    <row r="7097" spans="1:5" hidden="1">
      <c r="A7097" t="s">
        <v>8346</v>
      </c>
      <c r="B7097" t="s">
        <v>807</v>
      </c>
      <c r="C7097" t="s">
        <v>8347</v>
      </c>
      <c r="D7097" t="s">
        <v>5655</v>
      </c>
      <c r="E7097" t="s">
        <v>5756</v>
      </c>
    </row>
    <row r="7098" spans="1:5" hidden="1">
      <c r="A7098" t="s">
        <v>9584</v>
      </c>
      <c r="B7098" t="s">
        <v>389</v>
      </c>
      <c r="C7098" t="s">
        <v>9585</v>
      </c>
      <c r="D7098" t="s">
        <v>5655</v>
      </c>
      <c r="E7098" t="s">
        <v>5756</v>
      </c>
    </row>
    <row r="7099" spans="1:5" hidden="1">
      <c r="A7099" t="s">
        <v>9602</v>
      </c>
      <c r="B7099" t="s">
        <v>608</v>
      </c>
      <c r="C7099" t="s">
        <v>9603</v>
      </c>
      <c r="D7099" t="s">
        <v>5655</v>
      </c>
      <c r="E7099" t="s">
        <v>5756</v>
      </c>
    </row>
    <row r="7100" spans="1:5" hidden="1">
      <c r="A7100" t="s">
        <v>9952</v>
      </c>
      <c r="B7100" t="s">
        <v>1065</v>
      </c>
      <c r="C7100" t="s">
        <v>9953</v>
      </c>
      <c r="D7100" t="s">
        <v>5655</v>
      </c>
      <c r="E7100" t="s">
        <v>5756</v>
      </c>
    </row>
    <row r="7101" spans="1:5" hidden="1">
      <c r="A7101" t="s">
        <v>6240</v>
      </c>
      <c r="B7101" t="s">
        <v>716</v>
      </c>
      <c r="C7101" t="s">
        <v>6241</v>
      </c>
      <c r="D7101" t="s">
        <v>5655</v>
      </c>
      <c r="E7101" t="s">
        <v>6249</v>
      </c>
    </row>
    <row r="7102" spans="1:5" hidden="1">
      <c r="A7102" t="s">
        <v>8309</v>
      </c>
      <c r="B7102" t="s">
        <v>656</v>
      </c>
      <c r="C7102" t="s">
        <v>8310</v>
      </c>
      <c r="D7102" t="s">
        <v>5655</v>
      </c>
      <c r="E7102" t="s">
        <v>6249</v>
      </c>
    </row>
    <row r="7103" spans="1:5" hidden="1">
      <c r="A7103" t="s">
        <v>8699</v>
      </c>
      <c r="B7103" t="s">
        <v>481</v>
      </c>
      <c r="C7103" t="s">
        <v>8700</v>
      </c>
      <c r="D7103" t="s">
        <v>5655</v>
      </c>
      <c r="E7103" t="s">
        <v>6249</v>
      </c>
    </row>
    <row r="7104" spans="1:5" hidden="1">
      <c r="A7104" t="s">
        <v>9037</v>
      </c>
      <c r="B7104" t="s">
        <v>664</v>
      </c>
      <c r="C7104" t="s">
        <v>9038</v>
      </c>
      <c r="D7104" t="s">
        <v>5655</v>
      </c>
      <c r="E7104" t="s">
        <v>6249</v>
      </c>
    </row>
    <row r="7105" spans="1:5" hidden="1">
      <c r="A7105" t="s">
        <v>6304</v>
      </c>
      <c r="B7105" t="s">
        <v>111</v>
      </c>
      <c r="C7105" t="s">
        <v>6305</v>
      </c>
      <c r="D7105" t="s">
        <v>5655</v>
      </c>
      <c r="E7105" t="s">
        <v>6322</v>
      </c>
    </row>
    <row r="7106" spans="1:5" hidden="1">
      <c r="A7106" t="s">
        <v>7511</v>
      </c>
      <c r="B7106" t="s">
        <v>329</v>
      </c>
      <c r="C7106" t="s">
        <v>7512</v>
      </c>
      <c r="D7106" t="s">
        <v>5655</v>
      </c>
      <c r="E7106" t="s">
        <v>6322</v>
      </c>
    </row>
    <row r="7107" spans="1:5" hidden="1">
      <c r="A7107" t="s">
        <v>8416</v>
      </c>
      <c r="B7107" t="s">
        <v>117</v>
      </c>
      <c r="C7107" t="s">
        <v>8417</v>
      </c>
      <c r="D7107" t="s">
        <v>5655</v>
      </c>
      <c r="E7107" t="s">
        <v>6322</v>
      </c>
    </row>
    <row r="7108" spans="1:5" hidden="1">
      <c r="A7108" t="s">
        <v>9980</v>
      </c>
      <c r="B7108" t="s">
        <v>115</v>
      </c>
      <c r="C7108" t="s">
        <v>9981</v>
      </c>
      <c r="D7108" t="s">
        <v>5655</v>
      </c>
      <c r="E7108" t="s">
        <v>6322</v>
      </c>
    </row>
    <row r="7109" spans="1:5" hidden="1">
      <c r="A7109" t="s">
        <v>8309</v>
      </c>
      <c r="B7109" t="s">
        <v>656</v>
      </c>
      <c r="C7109" t="s">
        <v>8310</v>
      </c>
      <c r="D7109" t="s">
        <v>5655</v>
      </c>
      <c r="E7109" t="s">
        <v>8316</v>
      </c>
    </row>
    <row r="7110" spans="1:5" hidden="1">
      <c r="A7110" t="s">
        <v>7333</v>
      </c>
      <c r="B7110" t="s">
        <v>169</v>
      </c>
      <c r="C7110" t="s">
        <v>7334</v>
      </c>
      <c r="D7110" t="s">
        <v>5655</v>
      </c>
      <c r="E7110" t="s">
        <v>7358</v>
      </c>
    </row>
    <row r="7111" spans="1:5" hidden="1">
      <c r="A7111" t="s">
        <v>9475</v>
      </c>
      <c r="B7111" t="s">
        <v>113</v>
      </c>
      <c r="C7111" t="s">
        <v>9476</v>
      </c>
      <c r="D7111" t="s">
        <v>5655</v>
      </c>
      <c r="E7111" t="s">
        <v>9485</v>
      </c>
    </row>
    <row r="7112" spans="1:5" hidden="1">
      <c r="A7112" t="s">
        <v>10223</v>
      </c>
      <c r="B7112" t="s">
        <v>91</v>
      </c>
      <c r="C7112" t="s">
        <v>10224</v>
      </c>
      <c r="D7112" t="s">
        <v>5655</v>
      </c>
      <c r="E7112" t="s">
        <v>9485</v>
      </c>
    </row>
    <row r="7113" spans="1:5" hidden="1">
      <c r="A7113" t="s">
        <v>5656</v>
      </c>
      <c r="B7113" t="s">
        <v>39</v>
      </c>
      <c r="C7113" t="s">
        <v>5657</v>
      </c>
      <c r="D7113" t="s">
        <v>5655</v>
      </c>
      <c r="E7113" t="s">
        <v>5758</v>
      </c>
    </row>
    <row r="7114" spans="1:5" hidden="1">
      <c r="A7114" t="s">
        <v>5983</v>
      </c>
      <c r="B7114" t="s">
        <v>501</v>
      </c>
      <c r="C7114" t="s">
        <v>5984</v>
      </c>
      <c r="D7114" t="s">
        <v>5655</v>
      </c>
      <c r="E7114" t="s">
        <v>5758</v>
      </c>
    </row>
    <row r="7115" spans="1:5" hidden="1">
      <c r="A7115" t="s">
        <v>6016</v>
      </c>
      <c r="B7115" t="s">
        <v>143</v>
      </c>
      <c r="C7115" t="s">
        <v>6017</v>
      </c>
      <c r="D7115" t="s">
        <v>5655</v>
      </c>
      <c r="E7115" t="s">
        <v>5758</v>
      </c>
    </row>
    <row r="7116" spans="1:5" hidden="1">
      <c r="A7116" t="s">
        <v>7059</v>
      </c>
      <c r="B7116" t="s">
        <v>391</v>
      </c>
      <c r="C7116" t="s">
        <v>7060</v>
      </c>
      <c r="D7116" t="s">
        <v>5655</v>
      </c>
      <c r="E7116" t="s">
        <v>5758</v>
      </c>
    </row>
    <row r="7117" spans="1:5" hidden="1">
      <c r="A7117" t="s">
        <v>7071</v>
      </c>
      <c r="B7117" t="s">
        <v>644</v>
      </c>
      <c r="C7117" t="s">
        <v>7072</v>
      </c>
      <c r="D7117" t="s">
        <v>5655</v>
      </c>
      <c r="E7117" t="s">
        <v>5758</v>
      </c>
    </row>
    <row r="7118" spans="1:5" hidden="1">
      <c r="A7118" t="s">
        <v>7076</v>
      </c>
      <c r="B7118" t="s">
        <v>409</v>
      </c>
      <c r="C7118" t="s">
        <v>7077</v>
      </c>
      <c r="D7118" t="s">
        <v>5655</v>
      </c>
      <c r="E7118" t="s">
        <v>5758</v>
      </c>
    </row>
    <row r="7119" spans="1:5" hidden="1">
      <c r="A7119" t="s">
        <v>7980</v>
      </c>
      <c r="B7119" t="s">
        <v>856</v>
      </c>
      <c r="C7119" t="s">
        <v>7981</v>
      </c>
      <c r="D7119" t="s">
        <v>5655</v>
      </c>
      <c r="E7119" t="s">
        <v>5758</v>
      </c>
    </row>
    <row r="7120" spans="1:5" hidden="1">
      <c r="A7120" t="s">
        <v>8067</v>
      </c>
      <c r="B7120" t="s">
        <v>509</v>
      </c>
      <c r="C7120" t="s">
        <v>8068</v>
      </c>
      <c r="D7120" t="s">
        <v>5655</v>
      </c>
      <c r="E7120" t="s">
        <v>5758</v>
      </c>
    </row>
    <row r="7121" spans="1:5" hidden="1">
      <c r="A7121" t="s">
        <v>8277</v>
      </c>
      <c r="B7121" t="s">
        <v>53</v>
      </c>
      <c r="C7121" t="s">
        <v>8278</v>
      </c>
      <c r="D7121" t="s">
        <v>5655</v>
      </c>
      <c r="E7121" t="s">
        <v>5758</v>
      </c>
    </row>
    <row r="7122" spans="1:5" hidden="1">
      <c r="A7122" t="s">
        <v>8741</v>
      </c>
      <c r="B7122" t="s">
        <v>694</v>
      </c>
      <c r="C7122" t="s">
        <v>8742</v>
      </c>
      <c r="D7122" t="s">
        <v>5655</v>
      </c>
      <c r="E7122" t="s">
        <v>5758</v>
      </c>
    </row>
    <row r="7123" spans="1:5" hidden="1">
      <c r="A7123" t="s">
        <v>5656</v>
      </c>
      <c r="B7123" t="s">
        <v>39</v>
      </c>
      <c r="C7123" t="s">
        <v>5657</v>
      </c>
      <c r="D7123" t="s">
        <v>5655</v>
      </c>
      <c r="E7123" t="s">
        <v>5759</v>
      </c>
    </row>
    <row r="7124" spans="1:5" hidden="1">
      <c r="A7124" t="s">
        <v>5656</v>
      </c>
      <c r="B7124" t="s">
        <v>39</v>
      </c>
      <c r="C7124" t="s">
        <v>5657</v>
      </c>
      <c r="D7124" t="s">
        <v>5655</v>
      </c>
      <c r="E7124" t="s">
        <v>5757</v>
      </c>
    </row>
    <row r="7125" spans="1:5" hidden="1">
      <c r="A7125" t="s">
        <v>7076</v>
      </c>
      <c r="B7125" t="s">
        <v>409</v>
      </c>
      <c r="C7125" t="s">
        <v>7077</v>
      </c>
      <c r="D7125" t="s">
        <v>5655</v>
      </c>
      <c r="E7125" t="s">
        <v>5757</v>
      </c>
    </row>
    <row r="7126" spans="1:5" hidden="1">
      <c r="A7126" t="s">
        <v>8746</v>
      </c>
      <c r="B7126" t="s">
        <v>251</v>
      </c>
      <c r="C7126" t="s">
        <v>8747</v>
      </c>
      <c r="D7126" t="s">
        <v>5655</v>
      </c>
      <c r="E7126" t="s">
        <v>5757</v>
      </c>
    </row>
    <row r="7127" spans="1:5" hidden="1">
      <c r="A7127" t="s">
        <v>6412</v>
      </c>
      <c r="B7127" t="s">
        <v>257</v>
      </c>
      <c r="C7127" t="s">
        <v>6413</v>
      </c>
      <c r="D7127" t="s">
        <v>5655</v>
      </c>
      <c r="E7127" t="s">
        <v>6418</v>
      </c>
    </row>
    <row r="7128" spans="1:5" hidden="1">
      <c r="A7128" t="s">
        <v>7174</v>
      </c>
      <c r="B7128" t="s">
        <v>670</v>
      </c>
      <c r="C7128" t="s">
        <v>7175</v>
      </c>
      <c r="D7128" t="s">
        <v>5655</v>
      </c>
      <c r="E7128" t="s">
        <v>7185</v>
      </c>
    </row>
    <row r="7129" spans="1:5" hidden="1">
      <c r="A7129" t="s">
        <v>6737</v>
      </c>
      <c r="B7129" t="s">
        <v>760</v>
      </c>
      <c r="C7129" t="s">
        <v>6738</v>
      </c>
      <c r="D7129" t="s">
        <v>5655</v>
      </c>
      <c r="E7129" t="s">
        <v>6743</v>
      </c>
    </row>
    <row r="7130" spans="1:5" hidden="1">
      <c r="A7130" t="s">
        <v>6745</v>
      </c>
      <c r="B7130" t="s">
        <v>708</v>
      </c>
      <c r="C7130" t="s">
        <v>6746</v>
      </c>
      <c r="D7130" t="s">
        <v>5655</v>
      </c>
      <c r="E7130" t="s">
        <v>6743</v>
      </c>
    </row>
    <row r="7131" spans="1:5" hidden="1">
      <c r="A7131" t="s">
        <v>6750</v>
      </c>
      <c r="B7131" t="s">
        <v>177</v>
      </c>
      <c r="C7131" t="s">
        <v>6751</v>
      </c>
      <c r="D7131" t="s">
        <v>5655</v>
      </c>
      <c r="E7131" t="s">
        <v>6743</v>
      </c>
    </row>
    <row r="7132" spans="1:5" hidden="1">
      <c r="A7132" t="s">
        <v>7511</v>
      </c>
      <c r="B7132" t="s">
        <v>329</v>
      </c>
      <c r="C7132" t="s">
        <v>7512</v>
      </c>
      <c r="D7132" t="s">
        <v>5655</v>
      </c>
      <c r="E7132" t="s">
        <v>6743</v>
      </c>
    </row>
    <row r="7133" spans="1:5" hidden="1">
      <c r="A7133" t="s">
        <v>8346</v>
      </c>
      <c r="B7133" t="s">
        <v>807</v>
      </c>
      <c r="C7133" t="s">
        <v>8347</v>
      </c>
      <c r="D7133" t="s">
        <v>5655</v>
      </c>
      <c r="E7133" t="s">
        <v>8384</v>
      </c>
    </row>
    <row r="7134" spans="1:5" hidden="1">
      <c r="A7134" t="s">
        <v>8824</v>
      </c>
      <c r="B7134" t="s">
        <v>772</v>
      </c>
      <c r="C7134" t="s">
        <v>8825</v>
      </c>
      <c r="D7134" t="s">
        <v>5655</v>
      </c>
      <c r="E7134" t="s">
        <v>8384</v>
      </c>
    </row>
    <row r="7135" spans="1:5" hidden="1">
      <c r="A7135" t="s">
        <v>9236</v>
      </c>
      <c r="B7135" t="s">
        <v>253</v>
      </c>
      <c r="C7135" t="s">
        <v>9237</v>
      </c>
      <c r="D7135" t="s">
        <v>5655</v>
      </c>
      <c r="E7135" t="s">
        <v>8384</v>
      </c>
    </row>
    <row r="7136" spans="1:5" hidden="1">
      <c r="A7136" t="s">
        <v>9332</v>
      </c>
      <c r="B7136" t="s">
        <v>854</v>
      </c>
      <c r="C7136" t="s">
        <v>9333</v>
      </c>
      <c r="D7136" t="s">
        <v>5655</v>
      </c>
      <c r="E7136" t="s">
        <v>8384</v>
      </c>
    </row>
    <row r="7137" spans="1:5" hidden="1">
      <c r="A7137" t="s">
        <v>10129</v>
      </c>
      <c r="B7137" t="s">
        <v>385</v>
      </c>
      <c r="C7137" t="s">
        <v>10130</v>
      </c>
      <c r="D7137" t="s">
        <v>5655</v>
      </c>
      <c r="E7137" t="s">
        <v>8384</v>
      </c>
    </row>
    <row r="7138" spans="1:5" hidden="1">
      <c r="A7138" t="s">
        <v>10191</v>
      </c>
      <c r="B7138" t="s">
        <v>1073</v>
      </c>
      <c r="C7138" t="s">
        <v>10192</v>
      </c>
      <c r="D7138" t="s">
        <v>5655</v>
      </c>
      <c r="E7138" t="s">
        <v>8384</v>
      </c>
    </row>
    <row r="7139" spans="1:5" hidden="1">
      <c r="A7139" t="s">
        <v>8346</v>
      </c>
      <c r="B7139" t="s">
        <v>807</v>
      </c>
      <c r="C7139" t="s">
        <v>8347</v>
      </c>
      <c r="D7139" t="s">
        <v>5655</v>
      </c>
      <c r="E7139" t="s">
        <v>8385</v>
      </c>
    </row>
    <row r="7140" spans="1:5" hidden="1">
      <c r="A7140" t="s">
        <v>8346</v>
      </c>
      <c r="B7140" t="s">
        <v>807</v>
      </c>
      <c r="C7140" t="s">
        <v>8347</v>
      </c>
      <c r="D7140" t="s">
        <v>5655</v>
      </c>
      <c r="E7140" t="s">
        <v>8386</v>
      </c>
    </row>
    <row r="7141" spans="1:5" hidden="1">
      <c r="A7141" t="s">
        <v>5656</v>
      </c>
      <c r="B7141" t="s">
        <v>39</v>
      </c>
      <c r="C7141" t="s">
        <v>5657</v>
      </c>
      <c r="D7141" t="s">
        <v>5655</v>
      </c>
      <c r="E7141" t="s">
        <v>5760</v>
      </c>
    </row>
    <row r="7142" spans="1:5" hidden="1">
      <c r="A7142" t="s">
        <v>8492</v>
      </c>
      <c r="B7142" t="s">
        <v>227</v>
      </c>
      <c r="C7142" t="s">
        <v>8493</v>
      </c>
      <c r="D7142" t="s">
        <v>5655</v>
      </c>
      <c r="E7142" t="s">
        <v>5760</v>
      </c>
    </row>
    <row r="7143" spans="1:5" hidden="1">
      <c r="A7143" t="s">
        <v>8560</v>
      </c>
      <c r="B7143" t="s">
        <v>674</v>
      </c>
      <c r="C7143" t="s">
        <v>8561</v>
      </c>
      <c r="D7143" t="s">
        <v>5655</v>
      </c>
      <c r="E7143" t="s">
        <v>5760</v>
      </c>
    </row>
    <row r="7144" spans="1:5" hidden="1">
      <c r="A7144" t="s">
        <v>10014</v>
      </c>
      <c r="B7144" t="s">
        <v>103</v>
      </c>
      <c r="C7144" t="s">
        <v>10015</v>
      </c>
      <c r="D7144" t="s">
        <v>5655</v>
      </c>
      <c r="E7144" t="s">
        <v>5760</v>
      </c>
    </row>
    <row r="7145" spans="1:5" hidden="1">
      <c r="A7145" t="s">
        <v>8346</v>
      </c>
      <c r="B7145" t="s">
        <v>807</v>
      </c>
      <c r="C7145" t="s">
        <v>8347</v>
      </c>
      <c r="D7145" t="s">
        <v>5655</v>
      </c>
      <c r="E7145" t="s">
        <v>8387</v>
      </c>
    </row>
    <row r="7146" spans="1:5" hidden="1">
      <c r="A7146" t="s">
        <v>9421</v>
      </c>
      <c r="B7146" t="s">
        <v>876</v>
      </c>
      <c r="C7146" t="s">
        <v>9422</v>
      </c>
      <c r="D7146" t="s">
        <v>5655</v>
      </c>
      <c r="E7146" t="s">
        <v>9425</v>
      </c>
    </row>
    <row r="7147" spans="1:5" hidden="1">
      <c r="A7147" t="s">
        <v>5656</v>
      </c>
      <c r="B7147" t="s">
        <v>39</v>
      </c>
      <c r="C7147" t="s">
        <v>5657</v>
      </c>
      <c r="D7147" t="s">
        <v>5655</v>
      </c>
      <c r="E7147" t="s">
        <v>5761</v>
      </c>
    </row>
    <row r="7148" spans="1:5" hidden="1">
      <c r="A7148" t="s">
        <v>6212</v>
      </c>
      <c r="B7148" t="s">
        <v>582</v>
      </c>
      <c r="C7148" t="s">
        <v>6213</v>
      </c>
      <c r="D7148" t="s">
        <v>5655</v>
      </c>
      <c r="E7148" t="s">
        <v>5761</v>
      </c>
    </row>
    <row r="7149" spans="1:5" hidden="1">
      <c r="A7149" t="s">
        <v>6240</v>
      </c>
      <c r="B7149" t="s">
        <v>716</v>
      </c>
      <c r="C7149" t="s">
        <v>6241</v>
      </c>
      <c r="D7149" t="s">
        <v>5655</v>
      </c>
      <c r="E7149" t="s">
        <v>5761</v>
      </c>
    </row>
    <row r="7150" spans="1:5" hidden="1">
      <c r="A7150" t="s">
        <v>7333</v>
      </c>
      <c r="B7150" t="s">
        <v>169</v>
      </c>
      <c r="C7150" t="s">
        <v>7334</v>
      </c>
      <c r="D7150" t="s">
        <v>5655</v>
      </c>
      <c r="E7150" t="s">
        <v>5761</v>
      </c>
    </row>
    <row r="7151" spans="1:5" hidden="1">
      <c r="A7151" t="s">
        <v>9037</v>
      </c>
      <c r="B7151" t="s">
        <v>664</v>
      </c>
      <c r="C7151" t="s">
        <v>9038</v>
      </c>
      <c r="D7151" t="s">
        <v>5655</v>
      </c>
      <c r="E7151" t="s">
        <v>5761</v>
      </c>
    </row>
    <row r="7152" spans="1:5" hidden="1">
      <c r="A7152" t="s">
        <v>10129</v>
      </c>
      <c r="B7152" t="s">
        <v>385</v>
      </c>
      <c r="C7152" t="s">
        <v>10130</v>
      </c>
      <c r="D7152" t="s">
        <v>5655</v>
      </c>
      <c r="E7152" t="s">
        <v>5761</v>
      </c>
    </row>
    <row r="7153" spans="1:5" hidden="1">
      <c r="A7153" t="s">
        <v>5656</v>
      </c>
      <c r="B7153" t="s">
        <v>39</v>
      </c>
      <c r="C7153" t="s">
        <v>5657</v>
      </c>
      <c r="D7153" t="s">
        <v>5655</v>
      </c>
      <c r="E7153" t="s">
        <v>5762</v>
      </c>
    </row>
    <row r="7154" spans="1:5" hidden="1">
      <c r="A7154" t="s">
        <v>7333</v>
      </c>
      <c r="B7154" t="s">
        <v>169</v>
      </c>
      <c r="C7154" t="s">
        <v>7334</v>
      </c>
      <c r="D7154" t="s">
        <v>5655</v>
      </c>
      <c r="E7154" t="s">
        <v>5762</v>
      </c>
    </row>
    <row r="7155" spans="1:5" hidden="1">
      <c r="A7155" t="s">
        <v>8771</v>
      </c>
      <c r="B7155" t="s">
        <v>658</v>
      </c>
      <c r="C7155" t="s">
        <v>8772</v>
      </c>
      <c r="D7155" t="s">
        <v>5655</v>
      </c>
      <c r="E7155" t="s">
        <v>8783</v>
      </c>
    </row>
    <row r="7156" spans="1:5" hidden="1">
      <c r="A7156" t="s">
        <v>8824</v>
      </c>
      <c r="B7156" t="s">
        <v>772</v>
      </c>
      <c r="C7156" t="s">
        <v>8825</v>
      </c>
      <c r="D7156" t="s">
        <v>5655</v>
      </c>
      <c r="E7156" t="s">
        <v>8832</v>
      </c>
    </row>
    <row r="7157" spans="1:5" hidden="1">
      <c r="A7157" t="s">
        <v>9548</v>
      </c>
      <c r="B7157" t="s">
        <v>175</v>
      </c>
      <c r="C7157" t="s">
        <v>9549</v>
      </c>
      <c r="D7157" t="s">
        <v>5655</v>
      </c>
      <c r="E7157" t="s">
        <v>8832</v>
      </c>
    </row>
    <row r="7158" spans="1:5" hidden="1">
      <c r="A7158" t="s">
        <v>9804</v>
      </c>
      <c r="B7158" t="s">
        <v>127</v>
      </c>
      <c r="C7158" t="s">
        <v>9805</v>
      </c>
      <c r="D7158" t="s">
        <v>5655</v>
      </c>
      <c r="E7158" t="s">
        <v>9823</v>
      </c>
    </row>
    <row r="7159" spans="1:5" hidden="1">
      <c r="A7159" t="s">
        <v>5656</v>
      </c>
      <c r="B7159" t="s">
        <v>39</v>
      </c>
      <c r="C7159" t="s">
        <v>5657</v>
      </c>
      <c r="D7159" t="s">
        <v>5655</v>
      </c>
      <c r="E7159" t="s">
        <v>5763</v>
      </c>
    </row>
    <row r="7160" spans="1:5" hidden="1">
      <c r="A7160" t="s">
        <v>7680</v>
      </c>
      <c r="B7160" t="s">
        <v>829</v>
      </c>
      <c r="C7160" t="s">
        <v>7681</v>
      </c>
      <c r="D7160" t="s">
        <v>5655</v>
      </c>
      <c r="E7160" t="s">
        <v>7687</v>
      </c>
    </row>
    <row r="7161" spans="1:5" hidden="1">
      <c r="A7161" t="s">
        <v>7833</v>
      </c>
      <c r="B7161" t="s">
        <v>417</v>
      </c>
      <c r="C7161" t="s">
        <v>7834</v>
      </c>
      <c r="D7161" t="s">
        <v>5655</v>
      </c>
      <c r="E7161" t="s">
        <v>7687</v>
      </c>
    </row>
    <row r="7162" spans="1:5" hidden="1">
      <c r="A7162" t="s">
        <v>10191</v>
      </c>
      <c r="B7162" t="s">
        <v>1073</v>
      </c>
      <c r="C7162" t="s">
        <v>10192</v>
      </c>
      <c r="D7162" t="s">
        <v>5655</v>
      </c>
      <c r="E7162" t="s">
        <v>10203</v>
      </c>
    </row>
    <row r="7163" spans="1:5" hidden="1">
      <c r="A7163" t="s">
        <v>9274</v>
      </c>
      <c r="B7163" t="s">
        <v>263</v>
      </c>
      <c r="C7163" t="s">
        <v>9275</v>
      </c>
      <c r="D7163" t="s">
        <v>5655</v>
      </c>
      <c r="E7163" t="s">
        <v>9281</v>
      </c>
    </row>
    <row r="7164" spans="1:5" hidden="1">
      <c r="A7164" t="s">
        <v>8813</v>
      </c>
      <c r="B7164" t="s">
        <v>770</v>
      </c>
      <c r="C7164" t="s">
        <v>8814</v>
      </c>
      <c r="D7164" t="s">
        <v>5655</v>
      </c>
      <c r="E7164" t="s">
        <v>8818</v>
      </c>
    </row>
    <row r="7165" spans="1:5" hidden="1">
      <c r="A7165" t="s">
        <v>8857</v>
      </c>
      <c r="B7165" t="s">
        <v>305</v>
      </c>
      <c r="C7165" t="s">
        <v>8858</v>
      </c>
      <c r="D7165" t="s">
        <v>5655</v>
      </c>
      <c r="E7165" t="s">
        <v>8863</v>
      </c>
    </row>
    <row r="7166" spans="1:5" hidden="1">
      <c r="A7166" t="s">
        <v>8071</v>
      </c>
      <c r="B7166" t="s">
        <v>556</v>
      </c>
      <c r="C7166" t="s">
        <v>8072</v>
      </c>
      <c r="D7166" t="s">
        <v>5655</v>
      </c>
      <c r="E7166" t="s">
        <v>8098</v>
      </c>
    </row>
    <row r="7167" spans="1:5" hidden="1">
      <c r="A7167" t="s">
        <v>8857</v>
      </c>
      <c r="B7167" t="s">
        <v>305</v>
      </c>
      <c r="C7167" t="s">
        <v>8858</v>
      </c>
      <c r="D7167" t="s">
        <v>5655</v>
      </c>
      <c r="E7167" t="s">
        <v>8098</v>
      </c>
    </row>
    <row r="7168" spans="1:5" hidden="1">
      <c r="A7168" t="s">
        <v>9421</v>
      </c>
      <c r="B7168" t="s">
        <v>876</v>
      </c>
      <c r="C7168" t="s">
        <v>9422</v>
      </c>
      <c r="D7168" t="s">
        <v>5655</v>
      </c>
      <c r="E7168" t="s">
        <v>8098</v>
      </c>
    </row>
    <row r="7169" spans="1:5" hidden="1">
      <c r="A7169" t="s">
        <v>9506</v>
      </c>
      <c r="B7169" t="s">
        <v>891</v>
      </c>
      <c r="C7169" t="s">
        <v>9507</v>
      </c>
      <c r="D7169" t="s">
        <v>5655</v>
      </c>
      <c r="E7169" t="s">
        <v>8098</v>
      </c>
    </row>
    <row r="7170" spans="1:5" hidden="1">
      <c r="A7170" t="s">
        <v>8813</v>
      </c>
      <c r="B7170" t="s">
        <v>770</v>
      </c>
      <c r="C7170" t="s">
        <v>8814</v>
      </c>
      <c r="D7170" t="s">
        <v>5655</v>
      </c>
      <c r="E7170" t="s">
        <v>8819</v>
      </c>
    </row>
    <row r="7171" spans="1:5" hidden="1">
      <c r="A7171" t="s">
        <v>7059</v>
      </c>
      <c r="B7171" t="s">
        <v>391</v>
      </c>
      <c r="C7171" t="s">
        <v>7060</v>
      </c>
      <c r="D7171" t="s">
        <v>5655</v>
      </c>
      <c r="E7171" t="s">
        <v>7067</v>
      </c>
    </row>
    <row r="7172" spans="1:5" hidden="1">
      <c r="A7172" t="s">
        <v>8192</v>
      </c>
      <c r="B7172" t="s">
        <v>429</v>
      </c>
      <c r="C7172" t="s">
        <v>8193</v>
      </c>
      <c r="D7172" t="s">
        <v>5655</v>
      </c>
      <c r="E7172" t="s">
        <v>7067</v>
      </c>
    </row>
    <row r="7173" spans="1:5" hidden="1">
      <c r="A7173" t="s">
        <v>8277</v>
      </c>
      <c r="B7173" t="s">
        <v>53</v>
      </c>
      <c r="C7173" t="s">
        <v>8278</v>
      </c>
      <c r="D7173" t="s">
        <v>5655</v>
      </c>
      <c r="E7173" t="s">
        <v>7067</v>
      </c>
    </row>
    <row r="7174" spans="1:5" hidden="1">
      <c r="A7174" t="s">
        <v>7059</v>
      </c>
      <c r="B7174" t="s">
        <v>391</v>
      </c>
      <c r="C7174" t="s">
        <v>7060</v>
      </c>
      <c r="D7174" t="s">
        <v>5655</v>
      </c>
      <c r="E7174" t="s">
        <v>7068</v>
      </c>
    </row>
    <row r="7175" spans="1:5" hidden="1">
      <c r="A7175" t="s">
        <v>7789</v>
      </c>
      <c r="B7175" t="s">
        <v>564</v>
      </c>
      <c r="C7175" t="s">
        <v>7790</v>
      </c>
      <c r="D7175" t="s">
        <v>5655</v>
      </c>
      <c r="E7175" t="s">
        <v>7068</v>
      </c>
    </row>
    <row r="7176" spans="1:5" hidden="1">
      <c r="A7176" t="s">
        <v>8277</v>
      </c>
      <c r="B7176" t="s">
        <v>53</v>
      </c>
      <c r="C7176" t="s">
        <v>8278</v>
      </c>
      <c r="D7176" t="s">
        <v>5655</v>
      </c>
      <c r="E7176" t="s">
        <v>7068</v>
      </c>
    </row>
    <row r="7177" spans="1:5" hidden="1">
      <c r="A7177" t="s">
        <v>9998</v>
      </c>
      <c r="B7177" t="s">
        <v>525</v>
      </c>
      <c r="C7177" t="s">
        <v>9999</v>
      </c>
      <c r="D7177" t="s">
        <v>5655</v>
      </c>
      <c r="E7177" t="s">
        <v>10000</v>
      </c>
    </row>
    <row r="7178" spans="1:5" hidden="1">
      <c r="A7178" t="s">
        <v>6058</v>
      </c>
      <c r="B7178" t="s">
        <v>287</v>
      </c>
      <c r="C7178" t="s">
        <v>6059</v>
      </c>
      <c r="D7178" t="s">
        <v>5655</v>
      </c>
      <c r="E7178" t="s">
        <v>6089</v>
      </c>
    </row>
    <row r="7179" spans="1:5" hidden="1">
      <c r="A7179" t="s">
        <v>6108</v>
      </c>
      <c r="B7179" t="s">
        <v>185</v>
      </c>
      <c r="C7179" t="s">
        <v>6109</v>
      </c>
      <c r="D7179" t="s">
        <v>5655</v>
      </c>
      <c r="E7179" t="s">
        <v>6089</v>
      </c>
    </row>
    <row r="7180" spans="1:5" hidden="1">
      <c r="A7180" t="s">
        <v>6612</v>
      </c>
      <c r="B7180" t="s">
        <v>441</v>
      </c>
      <c r="C7180" t="s">
        <v>6613</v>
      </c>
      <c r="D7180" t="s">
        <v>5655</v>
      </c>
      <c r="E7180" t="s">
        <v>6621</v>
      </c>
    </row>
    <row r="7181" spans="1:5" hidden="1">
      <c r="A7181" t="s">
        <v>6212</v>
      </c>
      <c r="B7181" t="s">
        <v>582</v>
      </c>
      <c r="C7181" t="s">
        <v>6213</v>
      </c>
      <c r="D7181" t="s">
        <v>5655</v>
      </c>
      <c r="E7181" t="s">
        <v>6222</v>
      </c>
    </row>
    <row r="7182" spans="1:5" hidden="1">
      <c r="A7182" t="s">
        <v>6612</v>
      </c>
      <c r="B7182" t="s">
        <v>441</v>
      </c>
      <c r="C7182" t="s">
        <v>6613</v>
      </c>
      <c r="D7182" t="s">
        <v>5655</v>
      </c>
      <c r="E7182" t="s">
        <v>6222</v>
      </c>
    </row>
    <row r="7183" spans="1:5" hidden="1">
      <c r="A7183" t="s">
        <v>8036</v>
      </c>
      <c r="B7183" t="s">
        <v>235</v>
      </c>
      <c r="C7183" t="s">
        <v>8037</v>
      </c>
      <c r="D7183" t="s">
        <v>5655</v>
      </c>
      <c r="E7183" t="s">
        <v>6222</v>
      </c>
    </row>
    <row r="7184" spans="1:5" hidden="1">
      <c r="A7184" t="s">
        <v>10014</v>
      </c>
      <c r="B7184" t="s">
        <v>103</v>
      </c>
      <c r="C7184" t="s">
        <v>10015</v>
      </c>
      <c r="D7184" t="s">
        <v>5655</v>
      </c>
      <c r="E7184" t="s">
        <v>10022</v>
      </c>
    </row>
    <row r="7185" spans="1:5" hidden="1">
      <c r="A7185" t="s">
        <v>10027</v>
      </c>
      <c r="B7185" t="s">
        <v>914</v>
      </c>
      <c r="C7185" t="s">
        <v>10028</v>
      </c>
      <c r="D7185" t="s">
        <v>5655</v>
      </c>
      <c r="E7185" t="s">
        <v>10022</v>
      </c>
    </row>
    <row r="7186" spans="1:5" hidden="1">
      <c r="A7186" t="s">
        <v>10029</v>
      </c>
      <c r="B7186" t="s">
        <v>916</v>
      </c>
      <c r="C7186" t="s">
        <v>10030</v>
      </c>
      <c r="D7186" t="s">
        <v>5655</v>
      </c>
      <c r="E7186" t="s">
        <v>10022</v>
      </c>
    </row>
    <row r="7187" spans="1:5" hidden="1">
      <c r="A7187" t="s">
        <v>10032</v>
      </c>
      <c r="B7187" t="s">
        <v>69</v>
      </c>
      <c r="C7187" t="s">
        <v>10033</v>
      </c>
      <c r="D7187" t="s">
        <v>5655</v>
      </c>
      <c r="E7187" t="s">
        <v>10022</v>
      </c>
    </row>
    <row r="7188" spans="1:5" hidden="1">
      <c r="A7188" t="s">
        <v>7252</v>
      </c>
      <c r="B7188" t="s">
        <v>495</v>
      </c>
      <c r="C7188" t="s">
        <v>7253</v>
      </c>
      <c r="D7188" t="s">
        <v>5655</v>
      </c>
      <c r="E7188" t="s">
        <v>7261</v>
      </c>
    </row>
    <row r="7189" spans="1:5" hidden="1">
      <c r="A7189" t="s">
        <v>7266</v>
      </c>
      <c r="B7189" t="s">
        <v>335</v>
      </c>
      <c r="C7189" t="s">
        <v>7267</v>
      </c>
      <c r="D7189" t="s">
        <v>5655</v>
      </c>
      <c r="E7189" t="s">
        <v>7261</v>
      </c>
    </row>
    <row r="7190" spans="1:5" hidden="1">
      <c r="A7190" t="s">
        <v>9274</v>
      </c>
      <c r="B7190" t="s">
        <v>263</v>
      </c>
      <c r="C7190" t="s">
        <v>9275</v>
      </c>
      <c r="D7190" t="s">
        <v>5655</v>
      </c>
      <c r="E7190" t="s">
        <v>9284</v>
      </c>
    </row>
    <row r="7191" spans="1:5" hidden="1">
      <c r="A7191" t="s">
        <v>8002</v>
      </c>
      <c r="B7191" t="s">
        <v>660</v>
      </c>
      <c r="C7191" t="s">
        <v>8003</v>
      </c>
      <c r="D7191" t="s">
        <v>5655</v>
      </c>
      <c r="E7191" t="s">
        <v>8005</v>
      </c>
    </row>
    <row r="7192" spans="1:5" hidden="1">
      <c r="A7192" t="s">
        <v>8796</v>
      </c>
      <c r="B7192" t="s">
        <v>678</v>
      </c>
      <c r="C7192" t="s">
        <v>8797</v>
      </c>
      <c r="D7192" t="s">
        <v>5655</v>
      </c>
      <c r="E7192" t="s">
        <v>8805</v>
      </c>
    </row>
    <row r="7193" spans="1:5" hidden="1">
      <c r="A7193" t="s">
        <v>9385</v>
      </c>
      <c r="B7193" t="s">
        <v>297</v>
      </c>
      <c r="C7193" t="s">
        <v>9386</v>
      </c>
      <c r="D7193" t="s">
        <v>5655</v>
      </c>
      <c r="E7193" t="s">
        <v>8805</v>
      </c>
    </row>
    <row r="7194" spans="1:5" hidden="1">
      <c r="A7194" t="s">
        <v>7333</v>
      </c>
      <c r="B7194" t="s">
        <v>169</v>
      </c>
      <c r="C7194" t="s">
        <v>7334</v>
      </c>
      <c r="D7194" t="s">
        <v>5655</v>
      </c>
      <c r="E7194" t="s">
        <v>7359</v>
      </c>
    </row>
    <row r="7195" spans="1:5" hidden="1">
      <c r="A7195" t="s">
        <v>8259</v>
      </c>
      <c r="B7195" t="s">
        <v>1043</v>
      </c>
      <c r="C7195" t="s">
        <v>8260</v>
      </c>
      <c r="D7195" t="s">
        <v>5655</v>
      </c>
      <c r="E7195" t="s">
        <v>8268</v>
      </c>
    </row>
    <row r="7196" spans="1:5" hidden="1">
      <c r="A7196" t="s">
        <v>8242</v>
      </c>
      <c r="B7196" t="s">
        <v>467</v>
      </c>
      <c r="C7196" t="s">
        <v>8243</v>
      </c>
      <c r="D7196" t="s">
        <v>5655</v>
      </c>
      <c r="E7196" t="s">
        <v>8253</v>
      </c>
    </row>
    <row r="7197" spans="1:5" hidden="1">
      <c r="A7197" t="s">
        <v>9156</v>
      </c>
      <c r="B7197" t="s">
        <v>183</v>
      </c>
      <c r="C7197" t="s">
        <v>9157</v>
      </c>
      <c r="D7197" t="s">
        <v>5655</v>
      </c>
      <c r="E7197" t="s">
        <v>9160</v>
      </c>
    </row>
    <row r="7198" spans="1:5" hidden="1">
      <c r="A7198" t="s">
        <v>6285</v>
      </c>
      <c r="B7198" t="s">
        <v>632</v>
      </c>
      <c r="C7198" t="s">
        <v>6286</v>
      </c>
      <c r="D7198" t="s">
        <v>5655</v>
      </c>
      <c r="E7198" t="s">
        <v>6290</v>
      </c>
    </row>
    <row r="7199" spans="1:5" hidden="1">
      <c r="A7199" t="s">
        <v>9475</v>
      </c>
      <c r="B7199" t="s">
        <v>113</v>
      </c>
      <c r="C7199" t="s">
        <v>9476</v>
      </c>
      <c r="D7199" t="s">
        <v>5655</v>
      </c>
      <c r="E7199" t="s">
        <v>9486</v>
      </c>
    </row>
    <row r="7200" spans="1:5" hidden="1">
      <c r="A7200" t="s">
        <v>10098</v>
      </c>
      <c r="B7200" t="s">
        <v>598</v>
      </c>
      <c r="C7200" t="s">
        <v>10099</v>
      </c>
      <c r="D7200" t="s">
        <v>5655</v>
      </c>
      <c r="E7200" t="s">
        <v>10109</v>
      </c>
    </row>
    <row r="7201" spans="1:5" hidden="1">
      <c r="A7201" t="s">
        <v>9475</v>
      </c>
      <c r="B7201" t="s">
        <v>113</v>
      </c>
      <c r="C7201" t="s">
        <v>9476</v>
      </c>
      <c r="D7201" t="s">
        <v>5655</v>
      </c>
      <c r="E7201" t="s">
        <v>9487</v>
      </c>
    </row>
    <row r="7202" spans="1:5" hidden="1">
      <c r="A7202" t="s">
        <v>9156</v>
      </c>
      <c r="B7202" t="s">
        <v>183</v>
      </c>
      <c r="C7202" t="s">
        <v>9157</v>
      </c>
      <c r="D7202" t="s">
        <v>5655</v>
      </c>
      <c r="E7202" t="s">
        <v>9161</v>
      </c>
    </row>
    <row r="7203" spans="1:5" hidden="1">
      <c r="A7203" t="s">
        <v>8346</v>
      </c>
      <c r="B7203" t="s">
        <v>807</v>
      </c>
      <c r="C7203" t="s">
        <v>8347</v>
      </c>
      <c r="D7203" t="s">
        <v>5655</v>
      </c>
      <c r="E7203" t="s">
        <v>8388</v>
      </c>
    </row>
    <row r="7204" spans="1:5" hidden="1">
      <c r="A7204" t="s">
        <v>9274</v>
      </c>
      <c r="B7204" t="s">
        <v>263</v>
      </c>
      <c r="C7204" t="s">
        <v>9275</v>
      </c>
      <c r="D7204" t="s">
        <v>5655</v>
      </c>
      <c r="E7204" t="s">
        <v>9285</v>
      </c>
    </row>
    <row r="7205" spans="1:5" hidden="1">
      <c r="A7205" t="s">
        <v>9156</v>
      </c>
      <c r="B7205" t="s">
        <v>183</v>
      </c>
      <c r="C7205" t="s">
        <v>9157</v>
      </c>
      <c r="D7205" t="s">
        <v>5655</v>
      </c>
      <c r="E7205" t="s">
        <v>9164</v>
      </c>
    </row>
    <row r="7206" spans="1:5" hidden="1">
      <c r="A7206" t="s">
        <v>9236</v>
      </c>
      <c r="B7206" t="s">
        <v>253</v>
      </c>
      <c r="C7206" t="s">
        <v>9237</v>
      </c>
      <c r="D7206" t="s">
        <v>5655</v>
      </c>
      <c r="E7206" t="s">
        <v>9251</v>
      </c>
    </row>
    <row r="7207" spans="1:5" hidden="1">
      <c r="A7207" t="s">
        <v>9236</v>
      </c>
      <c r="B7207" t="s">
        <v>253</v>
      </c>
      <c r="C7207" t="s">
        <v>9237</v>
      </c>
      <c r="D7207" t="s">
        <v>5655</v>
      </c>
      <c r="E7207" t="s">
        <v>9252</v>
      </c>
    </row>
    <row r="7208" spans="1:5" hidden="1">
      <c r="A7208" t="s">
        <v>5983</v>
      </c>
      <c r="B7208" t="s">
        <v>501</v>
      </c>
      <c r="C7208" t="s">
        <v>5984</v>
      </c>
      <c r="D7208" t="s">
        <v>5655</v>
      </c>
      <c r="E7208" t="s">
        <v>6005</v>
      </c>
    </row>
    <row r="7209" spans="1:5" hidden="1">
      <c r="A7209" t="s">
        <v>8309</v>
      </c>
      <c r="B7209" t="s">
        <v>656</v>
      </c>
      <c r="C7209" t="s">
        <v>8310</v>
      </c>
      <c r="D7209" t="s">
        <v>5655</v>
      </c>
      <c r="E7209" t="s">
        <v>6005</v>
      </c>
    </row>
    <row r="7210" spans="1:5" hidden="1">
      <c r="A7210" t="s">
        <v>9568</v>
      </c>
      <c r="B7210" t="s">
        <v>259</v>
      </c>
      <c r="C7210" t="s">
        <v>9569</v>
      </c>
      <c r="D7210" t="s">
        <v>5655</v>
      </c>
      <c r="E7210" t="s">
        <v>6005</v>
      </c>
    </row>
    <row r="7211" spans="1:5" hidden="1">
      <c r="A7211" t="s">
        <v>6789</v>
      </c>
      <c r="B7211" t="s">
        <v>155</v>
      </c>
      <c r="C7211" t="s">
        <v>6790</v>
      </c>
      <c r="D7211" t="s">
        <v>5655</v>
      </c>
      <c r="E7211" t="s">
        <v>6793</v>
      </c>
    </row>
    <row r="7212" spans="1:5" hidden="1">
      <c r="A7212" t="s">
        <v>6917</v>
      </c>
      <c r="B7212" t="s">
        <v>383</v>
      </c>
      <c r="C7212" t="s">
        <v>6918</v>
      </c>
      <c r="D7212" t="s">
        <v>5655</v>
      </c>
      <c r="E7212" t="s">
        <v>6793</v>
      </c>
    </row>
    <row r="7213" spans="1:5" hidden="1">
      <c r="A7213" t="s">
        <v>6958</v>
      </c>
      <c r="B7213" t="s">
        <v>690</v>
      </c>
      <c r="C7213" t="s">
        <v>6959</v>
      </c>
      <c r="D7213" t="s">
        <v>5655</v>
      </c>
      <c r="E7213" t="s">
        <v>6793</v>
      </c>
    </row>
    <row r="7214" spans="1:5" hidden="1">
      <c r="A7214" t="s">
        <v>7002</v>
      </c>
      <c r="B7214" t="s">
        <v>363</v>
      </c>
      <c r="C7214" t="s">
        <v>7003</v>
      </c>
      <c r="D7214" t="s">
        <v>5655</v>
      </c>
      <c r="E7214" t="s">
        <v>6793</v>
      </c>
    </row>
    <row r="7215" spans="1:5" hidden="1">
      <c r="A7215" t="s">
        <v>7011</v>
      </c>
      <c r="B7215" t="s">
        <v>1019</v>
      </c>
      <c r="C7215" t="s">
        <v>7012</v>
      </c>
      <c r="D7215" t="s">
        <v>5655</v>
      </c>
      <c r="E7215" t="s">
        <v>6793</v>
      </c>
    </row>
    <row r="7216" spans="1:5" hidden="1">
      <c r="A7216" t="s">
        <v>7486</v>
      </c>
      <c r="B7216" t="s">
        <v>572</v>
      </c>
      <c r="C7216" t="s">
        <v>7487</v>
      </c>
      <c r="D7216" t="s">
        <v>5655</v>
      </c>
      <c r="E7216" t="s">
        <v>6793</v>
      </c>
    </row>
    <row r="7217" spans="1:5" hidden="1">
      <c r="A7217" t="s">
        <v>7022</v>
      </c>
      <c r="B7217" t="s">
        <v>351</v>
      </c>
      <c r="C7217" t="s">
        <v>7023</v>
      </c>
      <c r="D7217" t="s">
        <v>5655</v>
      </c>
      <c r="E7217" t="s">
        <v>7031</v>
      </c>
    </row>
    <row r="7218" spans="1:5" hidden="1">
      <c r="A7218" t="s">
        <v>10098</v>
      </c>
      <c r="B7218" t="s">
        <v>598</v>
      </c>
      <c r="C7218" t="s">
        <v>10099</v>
      </c>
      <c r="D7218" t="s">
        <v>5655</v>
      </c>
      <c r="E7218" t="s">
        <v>7031</v>
      </c>
    </row>
    <row r="7219" spans="1:5" hidden="1">
      <c r="A7219" t="s">
        <v>7076</v>
      </c>
      <c r="B7219" t="s">
        <v>409</v>
      </c>
      <c r="C7219" t="s">
        <v>7077</v>
      </c>
      <c r="D7219" t="s">
        <v>5655</v>
      </c>
      <c r="E7219" t="s">
        <v>7080</v>
      </c>
    </row>
    <row r="7220" spans="1:5" hidden="1">
      <c r="A7220" t="s">
        <v>7290</v>
      </c>
      <c r="B7220" t="s">
        <v>331</v>
      </c>
      <c r="C7220" t="s">
        <v>7291</v>
      </c>
      <c r="D7220" t="s">
        <v>5655</v>
      </c>
      <c r="E7220" t="s">
        <v>7080</v>
      </c>
    </row>
    <row r="7221" spans="1:5" hidden="1">
      <c r="A7221" t="s">
        <v>7543</v>
      </c>
      <c r="B7221" t="s">
        <v>544</v>
      </c>
      <c r="C7221" t="s">
        <v>7544</v>
      </c>
      <c r="D7221" t="s">
        <v>5655</v>
      </c>
      <c r="E7221" t="s">
        <v>7080</v>
      </c>
    </row>
    <row r="7222" spans="1:5" hidden="1">
      <c r="A7222" t="s">
        <v>7833</v>
      </c>
      <c r="B7222" t="s">
        <v>417</v>
      </c>
      <c r="C7222" t="s">
        <v>7834</v>
      </c>
      <c r="D7222" t="s">
        <v>5655</v>
      </c>
      <c r="E7222" t="s">
        <v>7080</v>
      </c>
    </row>
    <row r="7223" spans="1:5" hidden="1">
      <c r="A7223" t="s">
        <v>8141</v>
      </c>
      <c r="B7223" t="s">
        <v>728</v>
      </c>
      <c r="C7223" t="s">
        <v>8142</v>
      </c>
      <c r="D7223" t="s">
        <v>5655</v>
      </c>
      <c r="E7223" t="s">
        <v>7080</v>
      </c>
    </row>
    <row r="7224" spans="1:5" hidden="1">
      <c r="A7224" t="s">
        <v>8899</v>
      </c>
      <c r="B7224" t="s">
        <v>161</v>
      </c>
      <c r="C7224" t="s">
        <v>8900</v>
      </c>
      <c r="D7224" t="s">
        <v>5655</v>
      </c>
      <c r="E7224" t="s">
        <v>7080</v>
      </c>
    </row>
    <row r="7225" spans="1:5" hidden="1">
      <c r="A7225" t="s">
        <v>8929</v>
      </c>
      <c r="B7225" t="s">
        <v>401</v>
      </c>
      <c r="C7225" t="s">
        <v>8930</v>
      </c>
      <c r="D7225" t="s">
        <v>5655</v>
      </c>
      <c r="E7225" t="s">
        <v>7080</v>
      </c>
    </row>
    <row r="7226" spans="1:5" hidden="1">
      <c r="A7226" t="s">
        <v>9034</v>
      </c>
      <c r="B7226" t="s">
        <v>215</v>
      </c>
      <c r="C7226" t="s">
        <v>9035</v>
      </c>
      <c r="D7226" t="s">
        <v>5655</v>
      </c>
      <c r="E7226" t="s">
        <v>7080</v>
      </c>
    </row>
    <row r="7227" spans="1:5" hidden="1">
      <c r="A7227" t="s">
        <v>9602</v>
      </c>
      <c r="B7227" t="s">
        <v>608</v>
      </c>
      <c r="C7227" t="s">
        <v>9603</v>
      </c>
      <c r="D7227" t="s">
        <v>5655</v>
      </c>
      <c r="E7227" t="s">
        <v>7080</v>
      </c>
    </row>
    <row r="7228" spans="1:5" hidden="1">
      <c r="A7228" t="s">
        <v>9846</v>
      </c>
      <c r="B7228" t="s">
        <v>558</v>
      </c>
      <c r="C7228" t="s">
        <v>9847</v>
      </c>
      <c r="D7228" t="s">
        <v>5655</v>
      </c>
      <c r="E7228" t="s">
        <v>7080</v>
      </c>
    </row>
    <row r="7229" spans="1:5" hidden="1">
      <c r="A7229" t="s">
        <v>9866</v>
      </c>
      <c r="B7229" t="s">
        <v>67</v>
      </c>
      <c r="C7229" t="s">
        <v>9867</v>
      </c>
      <c r="D7229" t="s">
        <v>5655</v>
      </c>
      <c r="E7229" t="s">
        <v>7080</v>
      </c>
    </row>
    <row r="7230" spans="1:5" hidden="1">
      <c r="A7230" t="s">
        <v>6457</v>
      </c>
      <c r="B7230" t="s">
        <v>672</v>
      </c>
      <c r="C7230" t="s">
        <v>6458</v>
      </c>
      <c r="D7230" t="s">
        <v>5655</v>
      </c>
      <c r="E7230" t="s">
        <v>6460</v>
      </c>
    </row>
    <row r="7231" spans="1:5" hidden="1">
      <c r="A7231" t="s">
        <v>7076</v>
      </c>
      <c r="B7231" t="s">
        <v>409</v>
      </c>
      <c r="C7231" t="s">
        <v>7077</v>
      </c>
      <c r="D7231" t="s">
        <v>5655</v>
      </c>
      <c r="E7231" t="s">
        <v>6460</v>
      </c>
    </row>
    <row r="7232" spans="1:5" hidden="1">
      <c r="A7232" t="s">
        <v>7333</v>
      </c>
      <c r="B7232" t="s">
        <v>169</v>
      </c>
      <c r="C7232" t="s">
        <v>7334</v>
      </c>
      <c r="D7232" t="s">
        <v>5655</v>
      </c>
      <c r="E7232" t="s">
        <v>6460</v>
      </c>
    </row>
    <row r="7233" spans="1:5" hidden="1">
      <c r="A7233" t="s">
        <v>7853</v>
      </c>
      <c r="B7233" t="s">
        <v>590</v>
      </c>
      <c r="C7233" t="s">
        <v>7854</v>
      </c>
      <c r="D7233" t="s">
        <v>5655</v>
      </c>
      <c r="E7233" t="s">
        <v>6460</v>
      </c>
    </row>
    <row r="7234" spans="1:5" hidden="1">
      <c r="A7234" t="s">
        <v>9475</v>
      </c>
      <c r="B7234" t="s">
        <v>113</v>
      </c>
      <c r="C7234" t="s">
        <v>9476</v>
      </c>
      <c r="D7234" t="s">
        <v>5655</v>
      </c>
      <c r="E7234" t="s">
        <v>6460</v>
      </c>
    </row>
    <row r="7235" spans="1:5" hidden="1">
      <c r="A7235" t="s">
        <v>9740</v>
      </c>
      <c r="B7235" t="s">
        <v>776</v>
      </c>
      <c r="C7235" t="s">
        <v>9741</v>
      </c>
      <c r="D7235" t="s">
        <v>5655</v>
      </c>
      <c r="E7235" t="s">
        <v>6460</v>
      </c>
    </row>
    <row r="7236" spans="1:5" hidden="1">
      <c r="A7236" t="s">
        <v>5983</v>
      </c>
      <c r="B7236" t="s">
        <v>501</v>
      </c>
      <c r="C7236" t="s">
        <v>5984</v>
      </c>
      <c r="D7236" t="s">
        <v>5655</v>
      </c>
      <c r="E7236" t="s">
        <v>6006</v>
      </c>
    </row>
    <row r="7237" spans="1:5" hidden="1">
      <c r="A7237" t="s">
        <v>8497</v>
      </c>
      <c r="B7237" t="s">
        <v>624</v>
      </c>
      <c r="C7237" t="s">
        <v>8498</v>
      </c>
      <c r="D7237" t="s">
        <v>5655</v>
      </c>
      <c r="E7237" t="s">
        <v>6006</v>
      </c>
    </row>
    <row r="7238" spans="1:5" hidden="1">
      <c r="A7238" t="s">
        <v>8523</v>
      </c>
      <c r="B7238" t="s">
        <v>271</v>
      </c>
      <c r="C7238" t="s">
        <v>8524</v>
      </c>
      <c r="D7238" t="s">
        <v>5655</v>
      </c>
      <c r="E7238" t="s">
        <v>6006</v>
      </c>
    </row>
    <row r="7239" spans="1:5" hidden="1">
      <c r="A7239" t="s">
        <v>6708</v>
      </c>
      <c r="B7239" t="s">
        <v>517</v>
      </c>
      <c r="C7239" t="s">
        <v>6709</v>
      </c>
      <c r="D7239" t="s">
        <v>5655</v>
      </c>
      <c r="E7239" t="s">
        <v>6713</v>
      </c>
    </row>
    <row r="7240" spans="1:5" hidden="1">
      <c r="A7240" t="s">
        <v>6722</v>
      </c>
      <c r="B7240" t="s">
        <v>592</v>
      </c>
      <c r="C7240" t="s">
        <v>6723</v>
      </c>
      <c r="D7240" t="s">
        <v>5655</v>
      </c>
      <c r="E7240" t="s">
        <v>6713</v>
      </c>
    </row>
    <row r="7241" spans="1:5" hidden="1">
      <c r="A7241" t="s">
        <v>9681</v>
      </c>
      <c r="B7241" t="s">
        <v>399</v>
      </c>
      <c r="C7241" t="s">
        <v>9682</v>
      </c>
      <c r="D7241" t="s">
        <v>5655</v>
      </c>
      <c r="E7241" t="s">
        <v>6713</v>
      </c>
    </row>
    <row r="7242" spans="1:5" hidden="1">
      <c r="A7242" t="s">
        <v>9695</v>
      </c>
      <c r="B7242" t="s">
        <v>469</v>
      </c>
      <c r="C7242" t="s">
        <v>9696</v>
      </c>
      <c r="D7242" t="s">
        <v>5655</v>
      </c>
      <c r="E7242" t="s">
        <v>6713</v>
      </c>
    </row>
    <row r="7243" spans="1:5" hidden="1">
      <c r="A7243" t="s">
        <v>9706</v>
      </c>
      <c r="B7243" t="s">
        <v>550</v>
      </c>
      <c r="C7243" t="s">
        <v>9707</v>
      </c>
      <c r="D7243" t="s">
        <v>5655</v>
      </c>
      <c r="E7243" t="s">
        <v>9715</v>
      </c>
    </row>
    <row r="7244" spans="1:5" hidden="1">
      <c r="A7244" t="s">
        <v>9671</v>
      </c>
      <c r="B7244" t="s">
        <v>65</v>
      </c>
      <c r="C7244" t="s">
        <v>9672</v>
      </c>
      <c r="D7244" t="s">
        <v>5655</v>
      </c>
      <c r="E7244" t="s">
        <v>9676</v>
      </c>
    </row>
    <row r="7245" spans="1:5" hidden="1">
      <c r="A7245" t="s">
        <v>9695</v>
      </c>
      <c r="B7245" t="s">
        <v>469</v>
      </c>
      <c r="C7245" t="s">
        <v>9696</v>
      </c>
      <c r="D7245" t="s">
        <v>5655</v>
      </c>
      <c r="E7245" t="s">
        <v>9702</v>
      </c>
    </row>
    <row r="7246" spans="1:5" hidden="1">
      <c r="A7246" t="s">
        <v>9706</v>
      </c>
      <c r="B7246" t="s">
        <v>550</v>
      </c>
      <c r="C7246" t="s">
        <v>9707</v>
      </c>
      <c r="D7246" t="s">
        <v>5655</v>
      </c>
      <c r="E7246" t="s">
        <v>9702</v>
      </c>
    </row>
    <row r="7247" spans="1:5" hidden="1">
      <c r="A7247" t="s">
        <v>7002</v>
      </c>
      <c r="B7247" t="s">
        <v>363</v>
      </c>
      <c r="C7247" t="s">
        <v>7003</v>
      </c>
      <c r="D7247" t="s">
        <v>5655</v>
      </c>
      <c r="E7247" t="s">
        <v>7008</v>
      </c>
    </row>
    <row r="7248" spans="1:5" hidden="1">
      <c r="A7248" t="s">
        <v>10178</v>
      </c>
      <c r="B7248" t="s">
        <v>1072</v>
      </c>
      <c r="C7248" t="s">
        <v>10179</v>
      </c>
      <c r="D7248" t="s">
        <v>5655</v>
      </c>
      <c r="E7248" t="s">
        <v>10185</v>
      </c>
    </row>
    <row r="7249" spans="1:5" hidden="1">
      <c r="A7249" t="s">
        <v>8119</v>
      </c>
      <c r="B7249" t="s">
        <v>726</v>
      </c>
      <c r="C7249" t="s">
        <v>8120</v>
      </c>
      <c r="D7249" t="s">
        <v>5655</v>
      </c>
      <c r="E7249" t="s">
        <v>8126</v>
      </c>
    </row>
    <row r="7250" spans="1:5" hidden="1">
      <c r="A7250" t="s">
        <v>6917</v>
      </c>
      <c r="B7250" t="s">
        <v>383</v>
      </c>
      <c r="C7250" t="s">
        <v>6918</v>
      </c>
      <c r="D7250" t="s">
        <v>5655</v>
      </c>
      <c r="E7250" t="s">
        <v>6941</v>
      </c>
    </row>
    <row r="7251" spans="1:5" hidden="1">
      <c r="A7251" t="s">
        <v>6958</v>
      </c>
      <c r="B7251" t="s">
        <v>690</v>
      </c>
      <c r="C7251" t="s">
        <v>6959</v>
      </c>
      <c r="D7251" t="s">
        <v>5655</v>
      </c>
      <c r="E7251" t="s">
        <v>6941</v>
      </c>
    </row>
    <row r="7252" spans="1:5" hidden="1">
      <c r="A7252" t="s">
        <v>8309</v>
      </c>
      <c r="B7252" t="s">
        <v>656</v>
      </c>
      <c r="C7252" t="s">
        <v>8310</v>
      </c>
      <c r="D7252" t="s">
        <v>5655</v>
      </c>
      <c r="E7252" t="s">
        <v>8317</v>
      </c>
    </row>
    <row r="7253" spans="1:5" hidden="1">
      <c r="A7253" t="s">
        <v>8611</v>
      </c>
      <c r="B7253" t="s">
        <v>688</v>
      </c>
      <c r="C7253" t="s">
        <v>8612</v>
      </c>
      <c r="D7253" t="s">
        <v>5655</v>
      </c>
      <c r="E7253" t="s">
        <v>8317</v>
      </c>
    </row>
    <row r="7254" spans="1:5" hidden="1">
      <c r="A7254" t="s">
        <v>7486</v>
      </c>
      <c r="B7254" t="s">
        <v>572</v>
      </c>
      <c r="C7254" t="s">
        <v>7487</v>
      </c>
      <c r="D7254" t="s">
        <v>5655</v>
      </c>
      <c r="E7254" t="s">
        <v>7501</v>
      </c>
    </row>
    <row r="7255" spans="1:5" hidden="1">
      <c r="A7255" t="s">
        <v>7511</v>
      </c>
      <c r="B7255" t="s">
        <v>329</v>
      </c>
      <c r="C7255" t="s">
        <v>7512</v>
      </c>
      <c r="D7255" t="s">
        <v>5655</v>
      </c>
      <c r="E7255" t="s">
        <v>7501</v>
      </c>
    </row>
    <row r="7256" spans="1:5" hidden="1">
      <c r="A7256" t="s">
        <v>9758</v>
      </c>
      <c r="B7256" t="s">
        <v>610</v>
      </c>
      <c r="C7256" t="s">
        <v>9759</v>
      </c>
      <c r="D7256" t="s">
        <v>5655</v>
      </c>
      <c r="E7256" t="s">
        <v>9762</v>
      </c>
    </row>
    <row r="7257" spans="1:5" hidden="1">
      <c r="A7257" t="s">
        <v>9945</v>
      </c>
      <c r="B7257" t="s">
        <v>243</v>
      </c>
      <c r="C7257" t="s">
        <v>9946</v>
      </c>
      <c r="D7257" t="s">
        <v>5655</v>
      </c>
      <c r="E7257" t="s">
        <v>9762</v>
      </c>
    </row>
    <row r="7258" spans="1:5" hidden="1">
      <c r="A7258" t="s">
        <v>7543</v>
      </c>
      <c r="B7258" t="s">
        <v>544</v>
      </c>
      <c r="C7258" t="s">
        <v>7544</v>
      </c>
      <c r="D7258" t="s">
        <v>5655</v>
      </c>
      <c r="E7258" t="s">
        <v>7555</v>
      </c>
    </row>
    <row r="7259" spans="1:5" hidden="1">
      <c r="A7259" t="s">
        <v>9654</v>
      </c>
      <c r="B7259" t="s">
        <v>171</v>
      </c>
      <c r="C7259" t="s">
        <v>9655</v>
      </c>
      <c r="D7259" t="s">
        <v>5655</v>
      </c>
      <c r="E7259" t="s">
        <v>7555</v>
      </c>
    </row>
    <row r="7260" spans="1:5" hidden="1">
      <c r="A7260" t="s">
        <v>9663</v>
      </c>
      <c r="B7260" t="s">
        <v>451</v>
      </c>
      <c r="C7260" t="s">
        <v>9664</v>
      </c>
      <c r="D7260" t="s">
        <v>5655</v>
      </c>
      <c r="E7260" t="s">
        <v>7555</v>
      </c>
    </row>
    <row r="7261" spans="1:5" hidden="1">
      <c r="A7261" t="s">
        <v>8333</v>
      </c>
      <c r="B7261" t="s">
        <v>805</v>
      </c>
      <c r="C7261" t="s">
        <v>8334</v>
      </c>
      <c r="D7261" t="s">
        <v>5655</v>
      </c>
      <c r="E7261" t="s">
        <v>8335</v>
      </c>
    </row>
    <row r="7262" spans="1:5" hidden="1">
      <c r="A7262" t="s">
        <v>8560</v>
      </c>
      <c r="B7262" t="s">
        <v>674</v>
      </c>
      <c r="C7262" t="s">
        <v>8561</v>
      </c>
      <c r="D7262" t="s">
        <v>5655</v>
      </c>
      <c r="E7262" t="s">
        <v>8335</v>
      </c>
    </row>
    <row r="7263" spans="1:5" hidden="1">
      <c r="A7263" t="s">
        <v>7486</v>
      </c>
      <c r="B7263" t="s">
        <v>572</v>
      </c>
      <c r="C7263" t="s">
        <v>7487</v>
      </c>
      <c r="D7263" t="s">
        <v>5655</v>
      </c>
      <c r="E7263" t="s">
        <v>7496</v>
      </c>
    </row>
    <row r="7264" spans="1:5" hidden="1">
      <c r="A7264" t="s">
        <v>6337</v>
      </c>
      <c r="B7264" t="s">
        <v>872</v>
      </c>
      <c r="C7264" t="s">
        <v>6338</v>
      </c>
      <c r="D7264" t="s">
        <v>5655</v>
      </c>
      <c r="E7264" t="s">
        <v>6344</v>
      </c>
    </row>
    <row r="7265" spans="1:5" hidden="1">
      <c r="A7265" t="s">
        <v>8999</v>
      </c>
      <c r="B7265" t="s">
        <v>662</v>
      </c>
      <c r="C7265" t="s">
        <v>9000</v>
      </c>
      <c r="D7265" t="s">
        <v>5655</v>
      </c>
      <c r="E7265" t="s">
        <v>9009</v>
      </c>
    </row>
    <row r="7266" spans="1:5" hidden="1">
      <c r="A7266" t="s">
        <v>6337</v>
      </c>
      <c r="B7266" t="s">
        <v>872</v>
      </c>
      <c r="C7266" t="s">
        <v>6338</v>
      </c>
      <c r="D7266" t="s">
        <v>5655</v>
      </c>
      <c r="E7266" t="s">
        <v>6345</v>
      </c>
    </row>
    <row r="7267" spans="1:5" hidden="1">
      <c r="A7267" t="s">
        <v>8242</v>
      </c>
      <c r="B7267" t="s">
        <v>467</v>
      </c>
      <c r="C7267" t="s">
        <v>8243</v>
      </c>
      <c r="D7267" t="s">
        <v>5655</v>
      </c>
      <c r="E7267" t="s">
        <v>8254</v>
      </c>
    </row>
    <row r="7268" spans="1:5" hidden="1">
      <c r="A7268" t="s">
        <v>7713</v>
      </c>
      <c r="B7268" t="s">
        <v>265</v>
      </c>
      <c r="C7268" t="s">
        <v>7714</v>
      </c>
      <c r="D7268" t="s">
        <v>5655</v>
      </c>
      <c r="E7268" t="s">
        <v>7716</v>
      </c>
    </row>
    <row r="7269" spans="1:5" hidden="1">
      <c r="A7269" t="s">
        <v>7719</v>
      </c>
      <c r="B7269" t="s">
        <v>181</v>
      </c>
      <c r="C7269" t="s">
        <v>7720</v>
      </c>
      <c r="D7269" t="s">
        <v>5655</v>
      </c>
      <c r="E7269" t="s">
        <v>7716</v>
      </c>
    </row>
    <row r="7270" spans="1:5" hidden="1">
      <c r="A7270" t="s">
        <v>9681</v>
      </c>
      <c r="B7270" t="s">
        <v>399</v>
      </c>
      <c r="C7270" t="s">
        <v>9682</v>
      </c>
      <c r="D7270" t="s">
        <v>5655</v>
      </c>
      <c r="E7270" t="s">
        <v>7716</v>
      </c>
    </row>
    <row r="7271" spans="1:5" hidden="1">
      <c r="A7271" t="s">
        <v>9897</v>
      </c>
      <c r="B7271" t="s">
        <v>620</v>
      </c>
      <c r="C7271" t="s">
        <v>9898</v>
      </c>
      <c r="D7271" t="s">
        <v>5655</v>
      </c>
      <c r="E7271" t="s">
        <v>7716</v>
      </c>
    </row>
    <row r="7272" spans="1:5" hidden="1">
      <c r="A7272" t="s">
        <v>7705</v>
      </c>
      <c r="B7272" t="s">
        <v>275</v>
      </c>
      <c r="C7272" t="s">
        <v>7706</v>
      </c>
      <c r="D7272" t="s">
        <v>5655</v>
      </c>
      <c r="E7272" t="s">
        <v>7708</v>
      </c>
    </row>
    <row r="7273" spans="1:5" hidden="1">
      <c r="A7273" t="s">
        <v>6652</v>
      </c>
      <c r="B7273" t="s">
        <v>752</v>
      </c>
      <c r="C7273" t="s">
        <v>6653</v>
      </c>
      <c r="D7273" t="s">
        <v>5655</v>
      </c>
      <c r="E7273" t="s">
        <v>6667</v>
      </c>
    </row>
    <row r="7274" spans="1:5" hidden="1">
      <c r="A7274" t="s">
        <v>9573</v>
      </c>
      <c r="B7274" t="s">
        <v>918</v>
      </c>
      <c r="C7274" t="s">
        <v>9574</v>
      </c>
      <c r="D7274" t="s">
        <v>5655</v>
      </c>
      <c r="E7274" t="s">
        <v>9577</v>
      </c>
    </row>
    <row r="7275" spans="1:5" hidden="1">
      <c r="A7275" t="s">
        <v>8771</v>
      </c>
      <c r="B7275" t="s">
        <v>658</v>
      </c>
      <c r="C7275" t="s">
        <v>8772</v>
      </c>
      <c r="D7275" t="s">
        <v>5655</v>
      </c>
      <c r="E7275" t="s">
        <v>8784</v>
      </c>
    </row>
    <row r="7276" spans="1:5" hidden="1">
      <c r="A7276" t="s">
        <v>8796</v>
      </c>
      <c r="B7276" t="s">
        <v>678</v>
      </c>
      <c r="C7276" t="s">
        <v>8797</v>
      </c>
      <c r="D7276" t="s">
        <v>5655</v>
      </c>
      <c r="E7276" t="s">
        <v>8784</v>
      </c>
    </row>
    <row r="7277" spans="1:5" hidden="1">
      <c r="A7277" t="s">
        <v>8277</v>
      </c>
      <c r="B7277" t="s">
        <v>53</v>
      </c>
      <c r="C7277" t="s">
        <v>8278</v>
      </c>
      <c r="D7277" t="s">
        <v>5655</v>
      </c>
      <c r="E7277" t="s">
        <v>8288</v>
      </c>
    </row>
    <row r="7278" spans="1:5" hidden="1">
      <c r="A7278" t="s">
        <v>9298</v>
      </c>
      <c r="B7278" t="s">
        <v>357</v>
      </c>
      <c r="C7278" t="s">
        <v>9299</v>
      </c>
      <c r="D7278" t="s">
        <v>5654</v>
      </c>
      <c r="E7278" t="s">
        <v>9301</v>
      </c>
    </row>
    <row r="7279" spans="1:5" hidden="1">
      <c r="A7279" t="s">
        <v>9298</v>
      </c>
      <c r="B7279" t="s">
        <v>357</v>
      </c>
      <c r="C7279" t="s">
        <v>9299</v>
      </c>
      <c r="D7279" t="s">
        <v>5654</v>
      </c>
      <c r="E7279" t="s">
        <v>9302</v>
      </c>
    </row>
    <row r="7280" spans="1:5" hidden="1">
      <c r="A7280" t="s">
        <v>9298</v>
      </c>
      <c r="B7280" t="s">
        <v>357</v>
      </c>
      <c r="C7280" t="s">
        <v>9299</v>
      </c>
      <c r="D7280" t="s">
        <v>5655</v>
      </c>
      <c r="E7280" t="s">
        <v>9311</v>
      </c>
    </row>
    <row r="7281" spans="1:5" hidden="1">
      <c r="A7281" t="s">
        <v>6636</v>
      </c>
      <c r="B7281" t="s">
        <v>337</v>
      </c>
      <c r="C7281" t="s">
        <v>6637</v>
      </c>
      <c r="D7281" t="s">
        <v>5655</v>
      </c>
      <c r="E7281" t="s">
        <v>6640</v>
      </c>
    </row>
    <row r="7282" spans="1:5" hidden="1">
      <c r="A7282" t="s">
        <v>6737</v>
      </c>
      <c r="B7282" t="s">
        <v>760</v>
      </c>
      <c r="C7282" t="s">
        <v>6738</v>
      </c>
      <c r="D7282" t="s">
        <v>5655</v>
      </c>
      <c r="E7282" t="s">
        <v>6640</v>
      </c>
    </row>
    <row r="7283" spans="1:5" hidden="1">
      <c r="A7283" t="s">
        <v>6755</v>
      </c>
      <c r="B7283" t="s">
        <v>604</v>
      </c>
      <c r="C7283" t="s">
        <v>6756</v>
      </c>
      <c r="D7283" t="s">
        <v>5655</v>
      </c>
      <c r="E7283" t="s">
        <v>6640</v>
      </c>
    </row>
    <row r="7284" spans="1:5" hidden="1">
      <c r="A7284" t="s">
        <v>6818</v>
      </c>
      <c r="B7284" t="s">
        <v>521</v>
      </c>
      <c r="C7284" t="s">
        <v>6819</v>
      </c>
      <c r="D7284" t="s">
        <v>5655</v>
      </c>
      <c r="E7284" t="s">
        <v>6640</v>
      </c>
    </row>
    <row r="7285" spans="1:5" hidden="1">
      <c r="A7285" t="s">
        <v>7457</v>
      </c>
      <c r="B7285" t="s">
        <v>233</v>
      </c>
      <c r="C7285" t="s">
        <v>7458</v>
      </c>
      <c r="D7285" t="s">
        <v>5655</v>
      </c>
      <c r="E7285" t="s">
        <v>6640</v>
      </c>
    </row>
    <row r="7286" spans="1:5" hidden="1">
      <c r="A7286" t="s">
        <v>7486</v>
      </c>
      <c r="B7286" t="s">
        <v>572</v>
      </c>
      <c r="C7286" t="s">
        <v>7487</v>
      </c>
      <c r="D7286" t="s">
        <v>5655</v>
      </c>
      <c r="E7286" t="s">
        <v>6640</v>
      </c>
    </row>
    <row r="7287" spans="1:5" hidden="1">
      <c r="A7287" t="s">
        <v>8333</v>
      </c>
      <c r="B7287" t="s">
        <v>805</v>
      </c>
      <c r="C7287" t="s">
        <v>8334</v>
      </c>
      <c r="D7287" t="s">
        <v>5655</v>
      </c>
      <c r="E7287" t="s">
        <v>6640</v>
      </c>
    </row>
    <row r="7288" spans="1:5" hidden="1">
      <c r="A7288" t="s">
        <v>8611</v>
      </c>
      <c r="B7288" t="s">
        <v>688</v>
      </c>
      <c r="C7288" t="s">
        <v>8612</v>
      </c>
      <c r="D7288" t="s">
        <v>5655</v>
      </c>
      <c r="E7288" t="s">
        <v>6640</v>
      </c>
    </row>
    <row r="7289" spans="1:5" hidden="1">
      <c r="A7289" t="s">
        <v>8824</v>
      </c>
      <c r="B7289" t="s">
        <v>772</v>
      </c>
      <c r="C7289" t="s">
        <v>8825</v>
      </c>
      <c r="D7289" t="s">
        <v>5655</v>
      </c>
      <c r="E7289" t="s">
        <v>6640</v>
      </c>
    </row>
    <row r="7290" spans="1:5" hidden="1">
      <c r="A7290" t="s">
        <v>8857</v>
      </c>
      <c r="B7290" t="s">
        <v>305</v>
      </c>
      <c r="C7290" t="s">
        <v>8858</v>
      </c>
      <c r="D7290" t="s">
        <v>5655</v>
      </c>
      <c r="E7290" t="s">
        <v>6640</v>
      </c>
    </row>
    <row r="7291" spans="1:5" hidden="1">
      <c r="A7291" t="s">
        <v>8867</v>
      </c>
      <c r="B7291" t="s">
        <v>774</v>
      </c>
      <c r="C7291" t="s">
        <v>8868</v>
      </c>
      <c r="D7291" t="s">
        <v>5655</v>
      </c>
      <c r="E7291" t="s">
        <v>6640</v>
      </c>
    </row>
    <row r="7292" spans="1:5" hidden="1">
      <c r="A7292" t="s">
        <v>8899</v>
      </c>
      <c r="B7292" t="s">
        <v>161</v>
      </c>
      <c r="C7292" t="s">
        <v>8900</v>
      </c>
      <c r="D7292" t="s">
        <v>5655</v>
      </c>
      <c r="E7292" t="s">
        <v>6640</v>
      </c>
    </row>
    <row r="7293" spans="1:5" hidden="1">
      <c r="A7293" t="s">
        <v>8984</v>
      </c>
      <c r="B7293" t="s">
        <v>778</v>
      </c>
      <c r="C7293" t="s">
        <v>8985</v>
      </c>
      <c r="D7293" t="s">
        <v>5655</v>
      </c>
      <c r="E7293" t="s">
        <v>6640</v>
      </c>
    </row>
    <row r="7294" spans="1:5" hidden="1">
      <c r="A7294" t="s">
        <v>9270</v>
      </c>
      <c r="B7294" t="s">
        <v>696</v>
      </c>
      <c r="C7294" t="s">
        <v>9271</v>
      </c>
      <c r="D7294" t="s">
        <v>5655</v>
      </c>
      <c r="E7294" t="s">
        <v>6640</v>
      </c>
    </row>
    <row r="7295" spans="1:5" hidden="1">
      <c r="A7295" t="s">
        <v>9274</v>
      </c>
      <c r="B7295" t="s">
        <v>263</v>
      </c>
      <c r="C7295" t="s">
        <v>9275</v>
      </c>
      <c r="D7295" t="s">
        <v>5655</v>
      </c>
      <c r="E7295" t="s">
        <v>6640</v>
      </c>
    </row>
    <row r="7296" spans="1:5" hidden="1">
      <c r="A7296" t="s">
        <v>9298</v>
      </c>
      <c r="B7296" t="s">
        <v>357</v>
      </c>
      <c r="C7296" t="s">
        <v>9299</v>
      </c>
      <c r="D7296" t="s">
        <v>5655</v>
      </c>
      <c r="E7296" t="s">
        <v>6640</v>
      </c>
    </row>
    <row r="7297" spans="1:5" hidden="1">
      <c r="A7297" t="s">
        <v>9319</v>
      </c>
      <c r="B7297" t="s">
        <v>852</v>
      </c>
      <c r="C7297" t="s">
        <v>9320</v>
      </c>
      <c r="D7297" t="s">
        <v>5655</v>
      </c>
      <c r="E7297" t="s">
        <v>6640</v>
      </c>
    </row>
    <row r="7298" spans="1:5" hidden="1">
      <c r="A7298" t="s">
        <v>9332</v>
      </c>
      <c r="B7298" t="s">
        <v>854</v>
      </c>
      <c r="C7298" t="s">
        <v>9333</v>
      </c>
      <c r="D7298" t="s">
        <v>5655</v>
      </c>
      <c r="E7298" t="s">
        <v>6640</v>
      </c>
    </row>
    <row r="7299" spans="1:5" hidden="1">
      <c r="A7299" t="s">
        <v>9436</v>
      </c>
      <c r="B7299" t="s">
        <v>878</v>
      </c>
      <c r="C7299" t="s">
        <v>9437</v>
      </c>
      <c r="D7299" t="s">
        <v>5655</v>
      </c>
      <c r="E7299" t="s">
        <v>6640</v>
      </c>
    </row>
    <row r="7300" spans="1:5" hidden="1">
      <c r="A7300" t="s">
        <v>9466</v>
      </c>
      <c r="B7300" t="s">
        <v>93</v>
      </c>
      <c r="C7300" t="s">
        <v>9467</v>
      </c>
      <c r="D7300" t="s">
        <v>5655</v>
      </c>
      <c r="E7300" t="s">
        <v>6640</v>
      </c>
    </row>
    <row r="7301" spans="1:5" hidden="1">
      <c r="A7301" t="s">
        <v>9385</v>
      </c>
      <c r="B7301" t="s">
        <v>297</v>
      </c>
      <c r="C7301" t="s">
        <v>9386</v>
      </c>
      <c r="D7301" t="s">
        <v>5655</v>
      </c>
      <c r="E7301" t="s">
        <v>9389</v>
      </c>
    </row>
    <row r="7302" spans="1:5" hidden="1">
      <c r="A7302" t="s">
        <v>8192</v>
      </c>
      <c r="B7302" t="s">
        <v>429</v>
      </c>
      <c r="C7302" t="s">
        <v>8193</v>
      </c>
      <c r="D7302" t="s">
        <v>5655</v>
      </c>
      <c r="E7302" t="s">
        <v>8210</v>
      </c>
    </row>
    <row r="7303" spans="1:5" hidden="1">
      <c r="A7303" t="s">
        <v>8071</v>
      </c>
      <c r="B7303" t="s">
        <v>556</v>
      </c>
      <c r="C7303" t="s">
        <v>8072</v>
      </c>
      <c r="D7303" t="s">
        <v>5655</v>
      </c>
      <c r="E7303" t="s">
        <v>8099</v>
      </c>
    </row>
    <row r="7304" spans="1:5" hidden="1">
      <c r="A7304" t="s">
        <v>8867</v>
      </c>
      <c r="B7304" t="s">
        <v>774</v>
      </c>
      <c r="C7304" t="s">
        <v>8868</v>
      </c>
      <c r="D7304" t="s">
        <v>5655</v>
      </c>
      <c r="E7304" t="s">
        <v>8099</v>
      </c>
    </row>
    <row r="7305" spans="1:5" hidden="1">
      <c r="A7305" t="s">
        <v>9436</v>
      </c>
      <c r="B7305" t="s">
        <v>878</v>
      </c>
      <c r="C7305" t="s">
        <v>9437</v>
      </c>
      <c r="D7305" t="s">
        <v>5655</v>
      </c>
      <c r="E7305" t="s">
        <v>8099</v>
      </c>
    </row>
    <row r="7306" spans="1:5" hidden="1">
      <c r="A7306" t="s">
        <v>8192</v>
      </c>
      <c r="B7306" t="s">
        <v>429</v>
      </c>
      <c r="C7306" t="s">
        <v>8193</v>
      </c>
      <c r="D7306" t="s">
        <v>5655</v>
      </c>
      <c r="E7306" t="s">
        <v>8211</v>
      </c>
    </row>
    <row r="7307" spans="1:5" hidden="1">
      <c r="A7307" t="s">
        <v>6828</v>
      </c>
      <c r="B7307" t="s">
        <v>714</v>
      </c>
      <c r="C7307" t="s">
        <v>6829</v>
      </c>
      <c r="D7307" t="s">
        <v>5655</v>
      </c>
      <c r="E7307" t="s">
        <v>6832</v>
      </c>
    </row>
    <row r="7308" spans="1:5" hidden="1">
      <c r="A7308" t="s">
        <v>8813</v>
      </c>
      <c r="B7308" t="s">
        <v>770</v>
      </c>
      <c r="C7308" t="s">
        <v>8814</v>
      </c>
      <c r="D7308" t="s">
        <v>5655</v>
      </c>
      <c r="E7308" t="s">
        <v>6832</v>
      </c>
    </row>
    <row r="7309" spans="1:5" hidden="1">
      <c r="A7309" t="s">
        <v>6058</v>
      </c>
      <c r="B7309" t="s">
        <v>287</v>
      </c>
      <c r="C7309" t="s">
        <v>6059</v>
      </c>
      <c r="D7309" t="s">
        <v>5655</v>
      </c>
      <c r="E7309" t="s">
        <v>6090</v>
      </c>
    </row>
    <row r="7310" spans="1:5" hidden="1">
      <c r="A7310" t="s">
        <v>6108</v>
      </c>
      <c r="B7310" t="s">
        <v>185</v>
      </c>
      <c r="C7310" t="s">
        <v>6109</v>
      </c>
      <c r="D7310" t="s">
        <v>5655</v>
      </c>
      <c r="E7310" t="s">
        <v>6090</v>
      </c>
    </row>
    <row r="7311" spans="1:5" hidden="1">
      <c r="A7311" t="s">
        <v>8560</v>
      </c>
      <c r="B7311" t="s">
        <v>674</v>
      </c>
      <c r="C7311" t="s">
        <v>8561</v>
      </c>
      <c r="D7311" t="s">
        <v>5655</v>
      </c>
      <c r="E7311" t="s">
        <v>6090</v>
      </c>
    </row>
    <row r="7312" spans="1:5" hidden="1">
      <c r="A7312" t="s">
        <v>8746</v>
      </c>
      <c r="B7312" t="s">
        <v>251</v>
      </c>
      <c r="C7312" t="s">
        <v>8747</v>
      </c>
      <c r="D7312" t="s">
        <v>5655</v>
      </c>
      <c r="E7312" t="s">
        <v>8757</v>
      </c>
    </row>
    <row r="7313" spans="1:5" hidden="1">
      <c r="A7313" t="s">
        <v>8024</v>
      </c>
      <c r="B7313" t="s">
        <v>193</v>
      </c>
      <c r="C7313" t="s">
        <v>8025</v>
      </c>
      <c r="D7313" t="s">
        <v>5655</v>
      </c>
      <c r="E7313" t="s">
        <v>8031</v>
      </c>
    </row>
    <row r="7314" spans="1:5" hidden="1">
      <c r="A7314" t="s">
        <v>8047</v>
      </c>
      <c r="B7314" t="s">
        <v>435</v>
      </c>
      <c r="C7314" t="s">
        <v>8048</v>
      </c>
      <c r="D7314" t="s">
        <v>5655</v>
      </c>
      <c r="E7314" t="s">
        <v>8031</v>
      </c>
    </row>
    <row r="7315" spans="1:5" hidden="1">
      <c r="A7315" t="s">
        <v>8857</v>
      </c>
      <c r="B7315" t="s">
        <v>305</v>
      </c>
      <c r="C7315" t="s">
        <v>8858</v>
      </c>
      <c r="D7315" t="s">
        <v>5654</v>
      </c>
      <c r="E7315" t="s">
        <v>8859</v>
      </c>
    </row>
    <row r="7316" spans="1:5" hidden="1">
      <c r="A7316" t="s">
        <v>8857</v>
      </c>
      <c r="B7316" t="s">
        <v>305</v>
      </c>
      <c r="C7316" t="s">
        <v>8858</v>
      </c>
      <c r="D7316" t="s">
        <v>5654</v>
      </c>
      <c r="E7316" t="s">
        <v>8860</v>
      </c>
    </row>
    <row r="7317" spans="1:5" hidden="1">
      <c r="A7317" t="s">
        <v>6652</v>
      </c>
      <c r="B7317" t="s">
        <v>752</v>
      </c>
      <c r="C7317" t="s">
        <v>6653</v>
      </c>
      <c r="D7317" t="s">
        <v>5654</v>
      </c>
      <c r="E7317" t="s">
        <v>6660</v>
      </c>
    </row>
    <row r="7318" spans="1:5" hidden="1">
      <c r="A7318" t="s">
        <v>8560</v>
      </c>
      <c r="B7318" t="s">
        <v>674</v>
      </c>
      <c r="C7318" t="s">
        <v>8561</v>
      </c>
      <c r="D7318" t="s">
        <v>5655</v>
      </c>
      <c r="E7318" t="s">
        <v>8581</v>
      </c>
    </row>
    <row r="7319" spans="1:5" hidden="1">
      <c r="A7319" t="s">
        <v>8813</v>
      </c>
      <c r="B7319" t="s">
        <v>770</v>
      </c>
      <c r="C7319" t="s">
        <v>8814</v>
      </c>
      <c r="D7319" t="s">
        <v>5655</v>
      </c>
      <c r="E7319" t="s">
        <v>8820</v>
      </c>
    </row>
    <row r="7320" spans="1:5" hidden="1">
      <c r="A7320" t="s">
        <v>9436</v>
      </c>
      <c r="B7320" t="s">
        <v>878</v>
      </c>
      <c r="C7320" t="s">
        <v>9437</v>
      </c>
      <c r="D7320" t="s">
        <v>5655</v>
      </c>
      <c r="E7320" t="s">
        <v>8820</v>
      </c>
    </row>
    <row r="7321" spans="1:5" hidden="1">
      <c r="A7321" t="s">
        <v>9466</v>
      </c>
      <c r="B7321" t="s">
        <v>93</v>
      </c>
      <c r="C7321" t="s">
        <v>9467</v>
      </c>
      <c r="D7321" t="s">
        <v>5655</v>
      </c>
      <c r="E7321" t="s">
        <v>8820</v>
      </c>
    </row>
    <row r="7322" spans="1:5" hidden="1">
      <c r="A7322" t="s">
        <v>6058</v>
      </c>
      <c r="B7322" t="s">
        <v>287</v>
      </c>
      <c r="C7322" t="s">
        <v>6059</v>
      </c>
      <c r="D7322" t="s">
        <v>5652</v>
      </c>
      <c r="E7322" t="s">
        <v>6067</v>
      </c>
    </row>
    <row r="7323" spans="1:5" hidden="1">
      <c r="A7323" t="s">
        <v>7333</v>
      </c>
      <c r="B7323" t="s">
        <v>169</v>
      </c>
      <c r="C7323" t="s">
        <v>7334</v>
      </c>
      <c r="D7323" t="s">
        <v>5652</v>
      </c>
      <c r="E7323" t="s">
        <v>6067</v>
      </c>
    </row>
    <row r="7324" spans="1:5" hidden="1">
      <c r="A7324" t="s">
        <v>8771</v>
      </c>
      <c r="B7324" t="s">
        <v>658</v>
      </c>
      <c r="C7324" t="s">
        <v>8772</v>
      </c>
      <c r="D7324" t="s">
        <v>5652</v>
      </c>
      <c r="E7324" t="s">
        <v>6067</v>
      </c>
    </row>
    <row r="7325" spans="1:5" hidden="1">
      <c r="A7325" t="s">
        <v>8796</v>
      </c>
      <c r="B7325" t="s">
        <v>678</v>
      </c>
      <c r="C7325" t="s">
        <v>8797</v>
      </c>
      <c r="D7325" t="s">
        <v>5652</v>
      </c>
      <c r="E7325" t="s">
        <v>6067</v>
      </c>
    </row>
    <row r="7326" spans="1:5" hidden="1">
      <c r="A7326" t="s">
        <v>9293</v>
      </c>
      <c r="B7326" t="s">
        <v>840</v>
      </c>
      <c r="C7326" t="s">
        <v>9294</v>
      </c>
      <c r="D7326" t="s">
        <v>5652</v>
      </c>
      <c r="E7326" t="s">
        <v>6067</v>
      </c>
    </row>
    <row r="7327" spans="1:5" hidden="1">
      <c r="A7327" t="s">
        <v>6755</v>
      </c>
      <c r="B7327" t="s">
        <v>604</v>
      </c>
      <c r="C7327" t="s">
        <v>6756</v>
      </c>
      <c r="D7327" t="s">
        <v>5655</v>
      </c>
      <c r="E7327" t="s">
        <v>6767</v>
      </c>
    </row>
    <row r="7328" spans="1:5" hidden="1">
      <c r="A7328" t="s">
        <v>8346</v>
      </c>
      <c r="B7328" t="s">
        <v>807</v>
      </c>
      <c r="C7328" t="s">
        <v>8347</v>
      </c>
      <c r="D7328" t="s">
        <v>5655</v>
      </c>
      <c r="E7328" t="s">
        <v>6767</v>
      </c>
    </row>
    <row r="7329" spans="1:5" hidden="1">
      <c r="A7329" t="s">
        <v>8848</v>
      </c>
      <c r="B7329" t="s">
        <v>684</v>
      </c>
      <c r="C7329" t="s">
        <v>8849</v>
      </c>
      <c r="D7329" t="s">
        <v>5655</v>
      </c>
      <c r="E7329" t="s">
        <v>6767</v>
      </c>
    </row>
    <row r="7330" spans="1:5" hidden="1">
      <c r="A7330" t="s">
        <v>9293</v>
      </c>
      <c r="B7330" t="s">
        <v>840</v>
      </c>
      <c r="C7330" t="s">
        <v>9294</v>
      </c>
      <c r="D7330" t="s">
        <v>5655</v>
      </c>
      <c r="E7330" t="s">
        <v>6767</v>
      </c>
    </row>
    <row r="7331" spans="1:5" hidden="1">
      <c r="A7331" t="s">
        <v>9886</v>
      </c>
      <c r="B7331" t="s">
        <v>213</v>
      </c>
      <c r="C7331" t="s">
        <v>9887</v>
      </c>
      <c r="D7331" t="s">
        <v>5655</v>
      </c>
      <c r="E7331" t="s">
        <v>9891</v>
      </c>
    </row>
    <row r="7332" spans="1:5" hidden="1">
      <c r="A7332" t="s">
        <v>8560</v>
      </c>
      <c r="B7332" t="s">
        <v>674</v>
      </c>
      <c r="C7332" t="s">
        <v>8561</v>
      </c>
      <c r="D7332" t="s">
        <v>5655</v>
      </c>
      <c r="E7332" t="s">
        <v>8582</v>
      </c>
    </row>
    <row r="7333" spans="1:5" hidden="1">
      <c r="A7333" t="s">
        <v>6848</v>
      </c>
      <c r="B7333" t="s">
        <v>842</v>
      </c>
      <c r="C7333" t="s">
        <v>6849</v>
      </c>
      <c r="D7333" t="s">
        <v>5655</v>
      </c>
      <c r="E7333" t="s">
        <v>6854</v>
      </c>
    </row>
    <row r="7334" spans="1:5" hidden="1">
      <c r="A7334" t="s">
        <v>5880</v>
      </c>
      <c r="B7334" t="s">
        <v>758</v>
      </c>
      <c r="C7334" t="s">
        <v>5881</v>
      </c>
      <c r="D7334" t="s">
        <v>5655</v>
      </c>
      <c r="E7334" t="s">
        <v>5894</v>
      </c>
    </row>
    <row r="7335" spans="1:5" hidden="1">
      <c r="A7335" t="s">
        <v>7333</v>
      </c>
      <c r="B7335" t="s">
        <v>169</v>
      </c>
      <c r="C7335" t="s">
        <v>7334</v>
      </c>
      <c r="D7335" t="s">
        <v>5655</v>
      </c>
      <c r="E7335" t="s">
        <v>5894</v>
      </c>
    </row>
    <row r="7336" spans="1:5" hidden="1">
      <c r="A7336" t="s">
        <v>8857</v>
      </c>
      <c r="B7336" t="s">
        <v>305</v>
      </c>
      <c r="C7336" t="s">
        <v>8858</v>
      </c>
      <c r="D7336" t="s">
        <v>5655</v>
      </c>
      <c r="E7336" t="s">
        <v>5894</v>
      </c>
    </row>
    <row r="7337" spans="1:5" hidden="1">
      <c r="A7337" t="s">
        <v>9436</v>
      </c>
      <c r="B7337" t="s">
        <v>878</v>
      </c>
      <c r="C7337" t="s">
        <v>9437</v>
      </c>
      <c r="D7337" t="s">
        <v>5655</v>
      </c>
      <c r="E7337" t="s">
        <v>9446</v>
      </c>
    </row>
    <row r="7338" spans="1:5" hidden="1">
      <c r="A7338" t="s">
        <v>6917</v>
      </c>
      <c r="B7338" t="s">
        <v>383</v>
      </c>
      <c r="C7338" t="s">
        <v>6918</v>
      </c>
      <c r="D7338" t="s">
        <v>5655</v>
      </c>
      <c r="E7338" t="s">
        <v>6942</v>
      </c>
    </row>
    <row r="7339" spans="1:5" hidden="1">
      <c r="A7339" t="s">
        <v>8056</v>
      </c>
      <c r="B7339" t="s">
        <v>355</v>
      </c>
      <c r="C7339" t="s">
        <v>8057</v>
      </c>
      <c r="D7339" t="s">
        <v>5655</v>
      </c>
      <c r="E7339" t="s">
        <v>6942</v>
      </c>
    </row>
    <row r="7340" spans="1:5" hidden="1">
      <c r="A7340" t="s">
        <v>9568</v>
      </c>
      <c r="B7340" t="s">
        <v>259</v>
      </c>
      <c r="C7340" t="s">
        <v>9569</v>
      </c>
      <c r="D7340" t="s">
        <v>5655</v>
      </c>
      <c r="E7340" t="s">
        <v>6942</v>
      </c>
    </row>
    <row r="7341" spans="1:5" hidden="1">
      <c r="A7341" t="s">
        <v>8346</v>
      </c>
      <c r="B7341" t="s">
        <v>807</v>
      </c>
      <c r="C7341" t="s">
        <v>8347</v>
      </c>
      <c r="D7341" t="s">
        <v>5655</v>
      </c>
      <c r="E7341" t="s">
        <v>8389</v>
      </c>
    </row>
    <row r="7342" spans="1:5" hidden="1">
      <c r="A7342" t="s">
        <v>7691</v>
      </c>
      <c r="B7342" t="s">
        <v>586</v>
      </c>
      <c r="C7342" t="s">
        <v>5605</v>
      </c>
      <c r="D7342" t="s">
        <v>5655</v>
      </c>
      <c r="E7342" t="s">
        <v>7694</v>
      </c>
    </row>
    <row r="7343" spans="1:5" hidden="1">
      <c r="A7343" t="s">
        <v>7699</v>
      </c>
      <c r="B7343" t="s">
        <v>379</v>
      </c>
      <c r="C7343" t="s">
        <v>5596</v>
      </c>
      <c r="D7343" t="s">
        <v>5655</v>
      </c>
      <c r="E7343" t="s">
        <v>7694</v>
      </c>
    </row>
    <row r="7344" spans="1:5" hidden="1">
      <c r="A7344" t="s">
        <v>8604</v>
      </c>
      <c r="B7344" t="s">
        <v>732</v>
      </c>
      <c r="C7344" t="s">
        <v>8605</v>
      </c>
      <c r="D7344" t="s">
        <v>5655</v>
      </c>
      <c r="E7344" t="s">
        <v>7694</v>
      </c>
    </row>
    <row r="7345" spans="1:5" hidden="1">
      <c r="A7345" t="s">
        <v>8789</v>
      </c>
      <c r="B7345" t="s">
        <v>768</v>
      </c>
      <c r="C7345" t="s">
        <v>8790</v>
      </c>
      <c r="D7345" t="s">
        <v>5655</v>
      </c>
      <c r="E7345" t="s">
        <v>7694</v>
      </c>
    </row>
    <row r="7346" spans="1:5" hidden="1">
      <c r="A7346" t="s">
        <v>10014</v>
      </c>
      <c r="B7346" t="s">
        <v>103</v>
      </c>
      <c r="C7346" t="s">
        <v>10015</v>
      </c>
      <c r="D7346" t="s">
        <v>5655</v>
      </c>
      <c r="E7346" t="s">
        <v>7694</v>
      </c>
    </row>
    <row r="7347" spans="1:5" hidden="1">
      <c r="A7347" t="s">
        <v>6531</v>
      </c>
      <c r="B7347" t="s">
        <v>680</v>
      </c>
      <c r="C7347" t="s">
        <v>6532</v>
      </c>
      <c r="D7347" t="s">
        <v>5655</v>
      </c>
      <c r="E7347" t="s">
        <v>6541</v>
      </c>
    </row>
    <row r="7348" spans="1:5" hidden="1">
      <c r="A7348" t="s">
        <v>6549</v>
      </c>
      <c r="B7348" t="s">
        <v>1011</v>
      </c>
      <c r="C7348" t="s">
        <v>6550</v>
      </c>
      <c r="D7348" t="s">
        <v>5655</v>
      </c>
      <c r="E7348" t="s">
        <v>6541</v>
      </c>
    </row>
    <row r="7349" spans="1:5" hidden="1">
      <c r="A7349" t="s">
        <v>6722</v>
      </c>
      <c r="B7349" t="s">
        <v>592</v>
      </c>
      <c r="C7349" t="s">
        <v>6723</v>
      </c>
      <c r="D7349" t="s">
        <v>5655</v>
      </c>
      <c r="E7349" t="s">
        <v>6541</v>
      </c>
    </row>
    <row r="7350" spans="1:5" hidden="1">
      <c r="A7350" t="s">
        <v>7333</v>
      </c>
      <c r="B7350" t="s">
        <v>169</v>
      </c>
      <c r="C7350" t="s">
        <v>7334</v>
      </c>
      <c r="D7350" t="s">
        <v>5655</v>
      </c>
      <c r="E7350" t="s">
        <v>6541</v>
      </c>
    </row>
    <row r="7351" spans="1:5" hidden="1">
      <c r="A7351" t="s">
        <v>7530</v>
      </c>
      <c r="B7351" t="s">
        <v>107</v>
      </c>
      <c r="C7351" t="s">
        <v>7531</v>
      </c>
      <c r="D7351" t="s">
        <v>5655</v>
      </c>
      <c r="E7351" t="s">
        <v>6541</v>
      </c>
    </row>
    <row r="7352" spans="1:5" hidden="1">
      <c r="A7352" t="s">
        <v>7543</v>
      </c>
      <c r="B7352" t="s">
        <v>544</v>
      </c>
      <c r="C7352" t="s">
        <v>7544</v>
      </c>
      <c r="D7352" t="s">
        <v>5655</v>
      </c>
      <c r="E7352" t="s">
        <v>6541</v>
      </c>
    </row>
    <row r="7353" spans="1:5" hidden="1">
      <c r="A7353" t="s">
        <v>7809</v>
      </c>
      <c r="B7353" t="s">
        <v>59</v>
      </c>
      <c r="C7353" t="s">
        <v>7810</v>
      </c>
      <c r="D7353" t="s">
        <v>5655</v>
      </c>
      <c r="E7353" t="s">
        <v>6541</v>
      </c>
    </row>
    <row r="7354" spans="1:5" hidden="1">
      <c r="A7354" t="s">
        <v>8746</v>
      </c>
      <c r="B7354" t="s">
        <v>251</v>
      </c>
      <c r="C7354" t="s">
        <v>8747</v>
      </c>
      <c r="D7354" t="s">
        <v>5655</v>
      </c>
      <c r="E7354" t="s">
        <v>6541</v>
      </c>
    </row>
    <row r="7355" spans="1:5" hidden="1">
      <c r="A7355" t="s">
        <v>8848</v>
      </c>
      <c r="B7355" t="s">
        <v>684</v>
      </c>
      <c r="C7355" t="s">
        <v>8849</v>
      </c>
      <c r="D7355" t="s">
        <v>5655</v>
      </c>
      <c r="E7355" t="s">
        <v>6541</v>
      </c>
    </row>
    <row r="7356" spans="1:5" hidden="1">
      <c r="A7356" t="s">
        <v>9274</v>
      </c>
      <c r="B7356" t="s">
        <v>263</v>
      </c>
      <c r="C7356" t="s">
        <v>9275</v>
      </c>
      <c r="D7356" t="s">
        <v>5655</v>
      </c>
      <c r="E7356" t="s">
        <v>6541</v>
      </c>
    </row>
    <row r="7357" spans="1:5" hidden="1">
      <c r="A7357" t="s">
        <v>9319</v>
      </c>
      <c r="B7357" t="s">
        <v>852</v>
      </c>
      <c r="C7357" t="s">
        <v>9320</v>
      </c>
      <c r="D7357" t="s">
        <v>5655</v>
      </c>
      <c r="E7357" t="s">
        <v>6541</v>
      </c>
    </row>
    <row r="7358" spans="1:5" hidden="1">
      <c r="A7358" t="s">
        <v>9466</v>
      </c>
      <c r="B7358" t="s">
        <v>93</v>
      </c>
      <c r="C7358" t="s">
        <v>9467</v>
      </c>
      <c r="D7358" t="s">
        <v>5655</v>
      </c>
      <c r="E7358" t="s">
        <v>6541</v>
      </c>
    </row>
    <row r="7359" spans="1:5" hidden="1">
      <c r="A7359" t="s">
        <v>9778</v>
      </c>
      <c r="B7359" t="s">
        <v>307</v>
      </c>
      <c r="C7359" t="s">
        <v>9779</v>
      </c>
      <c r="D7359" t="s">
        <v>5655</v>
      </c>
      <c r="E7359" t="s">
        <v>6541</v>
      </c>
    </row>
    <row r="7360" spans="1:5" hidden="1">
      <c r="A7360" t="s">
        <v>8497</v>
      </c>
      <c r="B7360" t="s">
        <v>624</v>
      </c>
      <c r="C7360" t="s">
        <v>8498</v>
      </c>
      <c r="D7360" t="s">
        <v>5655</v>
      </c>
      <c r="E7360" t="s">
        <v>8513</v>
      </c>
    </row>
    <row r="7361" spans="1:5" hidden="1">
      <c r="A7361" t="s">
        <v>9332</v>
      </c>
      <c r="B7361" t="s">
        <v>854</v>
      </c>
      <c r="C7361" t="s">
        <v>9333</v>
      </c>
      <c r="D7361" t="s">
        <v>5655</v>
      </c>
      <c r="E7361" t="s">
        <v>9338</v>
      </c>
    </row>
    <row r="7362" spans="1:5" hidden="1">
      <c r="A7362" t="s">
        <v>9436</v>
      </c>
      <c r="B7362" t="s">
        <v>878</v>
      </c>
      <c r="C7362" t="s">
        <v>9437</v>
      </c>
      <c r="D7362" t="s">
        <v>5655</v>
      </c>
      <c r="E7362" t="s">
        <v>9447</v>
      </c>
    </row>
    <row r="7363" spans="1:5" hidden="1">
      <c r="A7363" t="s">
        <v>6337</v>
      </c>
      <c r="B7363" t="s">
        <v>872</v>
      </c>
      <c r="C7363" t="s">
        <v>6338</v>
      </c>
      <c r="D7363" t="s">
        <v>5655</v>
      </c>
      <c r="E7363" t="s">
        <v>6346</v>
      </c>
    </row>
    <row r="7364" spans="1:5" hidden="1">
      <c r="A7364" t="s">
        <v>6737</v>
      </c>
      <c r="B7364" t="s">
        <v>760</v>
      </c>
      <c r="C7364" t="s">
        <v>6738</v>
      </c>
      <c r="D7364" t="s">
        <v>5655</v>
      </c>
      <c r="E7364" t="s">
        <v>6346</v>
      </c>
    </row>
    <row r="7365" spans="1:5" hidden="1">
      <c r="A7365" t="s">
        <v>6795</v>
      </c>
      <c r="B7365" t="s">
        <v>491</v>
      </c>
      <c r="C7365" t="s">
        <v>6796</v>
      </c>
      <c r="D7365" t="s">
        <v>5655</v>
      </c>
      <c r="E7365" t="s">
        <v>6346</v>
      </c>
    </row>
    <row r="7366" spans="1:5" hidden="1">
      <c r="A7366" t="s">
        <v>6801</v>
      </c>
      <c r="B7366" t="s">
        <v>237</v>
      </c>
      <c r="C7366" t="s">
        <v>6802</v>
      </c>
      <c r="D7366" t="s">
        <v>5655</v>
      </c>
      <c r="E7366" t="s">
        <v>6346</v>
      </c>
    </row>
    <row r="7367" spans="1:5" hidden="1">
      <c r="A7367" t="s">
        <v>7333</v>
      </c>
      <c r="B7367" t="s">
        <v>169</v>
      </c>
      <c r="C7367" t="s">
        <v>7334</v>
      </c>
      <c r="D7367" t="s">
        <v>5655</v>
      </c>
      <c r="E7367" t="s">
        <v>6346</v>
      </c>
    </row>
    <row r="7368" spans="1:5" hidden="1">
      <c r="A7368" t="s">
        <v>7440</v>
      </c>
      <c r="B7368" t="s">
        <v>1032</v>
      </c>
      <c r="C7368" t="s">
        <v>7441</v>
      </c>
      <c r="D7368" t="s">
        <v>5655</v>
      </c>
      <c r="E7368" t="s">
        <v>6346</v>
      </c>
    </row>
    <row r="7369" spans="1:5" hidden="1">
      <c r="A7369" t="s">
        <v>8611</v>
      </c>
      <c r="B7369" t="s">
        <v>688</v>
      </c>
      <c r="C7369" t="s">
        <v>8612</v>
      </c>
      <c r="D7369" t="s">
        <v>5655</v>
      </c>
      <c r="E7369" t="s">
        <v>6346</v>
      </c>
    </row>
    <row r="7370" spans="1:5" hidden="1">
      <c r="A7370" t="s">
        <v>8899</v>
      </c>
      <c r="B7370" t="s">
        <v>161</v>
      </c>
      <c r="C7370" t="s">
        <v>8900</v>
      </c>
      <c r="D7370" t="s">
        <v>5655</v>
      </c>
      <c r="E7370" t="s">
        <v>6346</v>
      </c>
    </row>
    <row r="7371" spans="1:5" hidden="1">
      <c r="A7371" t="s">
        <v>9037</v>
      </c>
      <c r="B7371" t="s">
        <v>664</v>
      </c>
      <c r="C7371" t="s">
        <v>9038</v>
      </c>
      <c r="D7371" t="s">
        <v>5655</v>
      </c>
      <c r="E7371" t="s">
        <v>6346</v>
      </c>
    </row>
    <row r="7372" spans="1:5" hidden="1">
      <c r="A7372" t="s">
        <v>9319</v>
      </c>
      <c r="B7372" t="s">
        <v>852</v>
      </c>
      <c r="C7372" t="s">
        <v>9320</v>
      </c>
      <c r="D7372" t="s">
        <v>5655</v>
      </c>
      <c r="E7372" t="s">
        <v>6346</v>
      </c>
    </row>
    <row r="7373" spans="1:5" hidden="1">
      <c r="A7373" t="s">
        <v>9332</v>
      </c>
      <c r="B7373" t="s">
        <v>854</v>
      </c>
      <c r="C7373" t="s">
        <v>9333</v>
      </c>
      <c r="D7373" t="s">
        <v>5655</v>
      </c>
      <c r="E7373" t="s">
        <v>6346</v>
      </c>
    </row>
    <row r="7374" spans="1:5" hidden="1">
      <c r="A7374" t="s">
        <v>9385</v>
      </c>
      <c r="B7374" t="s">
        <v>297</v>
      </c>
      <c r="C7374" t="s">
        <v>9386</v>
      </c>
      <c r="D7374" t="s">
        <v>5655</v>
      </c>
      <c r="E7374" t="s">
        <v>6346</v>
      </c>
    </row>
    <row r="7375" spans="1:5" hidden="1">
      <c r="A7375" t="s">
        <v>9886</v>
      </c>
      <c r="B7375" t="s">
        <v>213</v>
      </c>
      <c r="C7375" t="s">
        <v>9887</v>
      </c>
      <c r="D7375" t="s">
        <v>5655</v>
      </c>
      <c r="E7375" t="s">
        <v>6346</v>
      </c>
    </row>
    <row r="7376" spans="1:5" hidden="1">
      <c r="A7376" t="s">
        <v>6469</v>
      </c>
      <c r="B7376" t="s">
        <v>531</v>
      </c>
      <c r="C7376" t="s">
        <v>6470</v>
      </c>
      <c r="D7376" t="s">
        <v>5652</v>
      </c>
      <c r="E7376" t="s">
        <v>6473</v>
      </c>
    </row>
    <row r="7377" spans="1:5" hidden="1">
      <c r="A7377" t="s">
        <v>6579</v>
      </c>
      <c r="B7377" t="s">
        <v>740</v>
      </c>
      <c r="C7377" t="s">
        <v>6580</v>
      </c>
      <c r="D7377" t="s">
        <v>5652</v>
      </c>
      <c r="E7377" t="s">
        <v>6473</v>
      </c>
    </row>
    <row r="7378" spans="1:5" hidden="1">
      <c r="A7378" t="s">
        <v>6582</v>
      </c>
      <c r="B7378" t="s">
        <v>742</v>
      </c>
      <c r="C7378" t="s">
        <v>6583</v>
      </c>
      <c r="D7378" t="s">
        <v>5652</v>
      </c>
      <c r="E7378" t="s">
        <v>6473</v>
      </c>
    </row>
    <row r="7379" spans="1:5" hidden="1">
      <c r="A7379" t="s">
        <v>6603</v>
      </c>
      <c r="B7379" t="s">
        <v>744</v>
      </c>
      <c r="C7379" t="s">
        <v>6604</v>
      </c>
      <c r="D7379" t="s">
        <v>5652</v>
      </c>
      <c r="E7379" t="s">
        <v>6473</v>
      </c>
    </row>
    <row r="7380" spans="1:5" hidden="1">
      <c r="A7380" t="s">
        <v>6612</v>
      </c>
      <c r="B7380" t="s">
        <v>441</v>
      </c>
      <c r="C7380" t="s">
        <v>6613</v>
      </c>
      <c r="D7380" t="s">
        <v>5652</v>
      </c>
      <c r="E7380" t="s">
        <v>6473</v>
      </c>
    </row>
    <row r="7381" spans="1:5" hidden="1">
      <c r="A7381" t="s">
        <v>6636</v>
      </c>
      <c r="B7381" t="s">
        <v>337</v>
      </c>
      <c r="C7381" t="s">
        <v>6637</v>
      </c>
      <c r="D7381" t="s">
        <v>5652</v>
      </c>
      <c r="E7381" t="s">
        <v>6473</v>
      </c>
    </row>
    <row r="7382" spans="1:5" hidden="1">
      <c r="A7382" t="s">
        <v>6818</v>
      </c>
      <c r="B7382" t="s">
        <v>521</v>
      </c>
      <c r="C7382" t="s">
        <v>6819</v>
      </c>
      <c r="D7382" t="s">
        <v>5652</v>
      </c>
      <c r="E7382" t="s">
        <v>6473</v>
      </c>
    </row>
    <row r="7383" spans="1:5" hidden="1">
      <c r="A7383" t="s">
        <v>7140</v>
      </c>
      <c r="B7383" t="s">
        <v>133</v>
      </c>
      <c r="C7383" t="s">
        <v>7141</v>
      </c>
      <c r="D7383" t="s">
        <v>5652</v>
      </c>
      <c r="E7383" t="s">
        <v>6473</v>
      </c>
    </row>
    <row r="7384" spans="1:5" hidden="1">
      <c r="A7384" t="s">
        <v>7277</v>
      </c>
      <c r="B7384" t="s">
        <v>77</v>
      </c>
      <c r="C7384" t="s">
        <v>7278</v>
      </c>
      <c r="D7384" t="s">
        <v>5652</v>
      </c>
      <c r="E7384" t="s">
        <v>6473</v>
      </c>
    </row>
    <row r="7385" spans="1:5" hidden="1">
      <c r="A7385" t="s">
        <v>7333</v>
      </c>
      <c r="B7385" t="s">
        <v>169</v>
      </c>
      <c r="C7385" t="s">
        <v>7334</v>
      </c>
      <c r="D7385" t="s">
        <v>5652</v>
      </c>
      <c r="E7385" t="s">
        <v>6473</v>
      </c>
    </row>
    <row r="7386" spans="1:5" hidden="1">
      <c r="A7386" t="s">
        <v>7691</v>
      </c>
      <c r="B7386" t="s">
        <v>586</v>
      </c>
      <c r="C7386" t="s">
        <v>5605</v>
      </c>
      <c r="D7386" t="s">
        <v>5652</v>
      </c>
      <c r="E7386" t="s">
        <v>6473</v>
      </c>
    </row>
    <row r="7387" spans="1:5" hidden="1">
      <c r="A7387" t="s">
        <v>7699</v>
      </c>
      <c r="B7387" t="s">
        <v>379</v>
      </c>
      <c r="C7387" t="s">
        <v>5596</v>
      </c>
      <c r="D7387" t="s">
        <v>5652</v>
      </c>
      <c r="E7387" t="s">
        <v>6473</v>
      </c>
    </row>
    <row r="7388" spans="1:5" hidden="1">
      <c r="A7388" t="s">
        <v>8061</v>
      </c>
      <c r="B7388" t="s">
        <v>279</v>
      </c>
      <c r="C7388" t="s">
        <v>8062</v>
      </c>
      <c r="D7388" t="s">
        <v>5652</v>
      </c>
      <c r="E7388" t="s">
        <v>6473</v>
      </c>
    </row>
    <row r="7389" spans="1:5" hidden="1">
      <c r="A7389" t="s">
        <v>8259</v>
      </c>
      <c r="B7389" t="s">
        <v>1043</v>
      </c>
      <c r="C7389" t="s">
        <v>8260</v>
      </c>
      <c r="D7389" t="s">
        <v>5652</v>
      </c>
      <c r="E7389" t="s">
        <v>6473</v>
      </c>
    </row>
    <row r="7390" spans="1:5" hidden="1">
      <c r="A7390" t="s">
        <v>8333</v>
      </c>
      <c r="B7390" t="s">
        <v>805</v>
      </c>
      <c r="C7390" t="s">
        <v>8334</v>
      </c>
      <c r="D7390" t="s">
        <v>5652</v>
      </c>
      <c r="E7390" t="s">
        <v>6473</v>
      </c>
    </row>
    <row r="7391" spans="1:5" hidden="1">
      <c r="A7391" t="s">
        <v>8346</v>
      </c>
      <c r="B7391" t="s">
        <v>807</v>
      </c>
      <c r="C7391" t="s">
        <v>8347</v>
      </c>
      <c r="D7391" t="s">
        <v>5652</v>
      </c>
      <c r="E7391" t="s">
        <v>6473</v>
      </c>
    </row>
    <row r="7392" spans="1:5" hidden="1">
      <c r="A7392" t="s">
        <v>8741</v>
      </c>
      <c r="B7392" t="s">
        <v>694</v>
      </c>
      <c r="C7392" t="s">
        <v>8742</v>
      </c>
      <c r="D7392" t="s">
        <v>5652</v>
      </c>
      <c r="E7392" t="s">
        <v>6473</v>
      </c>
    </row>
    <row r="7393" spans="1:5" hidden="1">
      <c r="A7393" t="s">
        <v>8744</v>
      </c>
      <c r="B7393" t="s">
        <v>764</v>
      </c>
      <c r="C7393" t="s">
        <v>8745</v>
      </c>
      <c r="D7393" t="s">
        <v>5652</v>
      </c>
      <c r="E7393" t="s">
        <v>6473</v>
      </c>
    </row>
    <row r="7394" spans="1:5" hidden="1">
      <c r="A7394" t="s">
        <v>8746</v>
      </c>
      <c r="B7394" t="s">
        <v>251</v>
      </c>
      <c r="C7394" t="s">
        <v>8747</v>
      </c>
      <c r="D7394" t="s">
        <v>5652</v>
      </c>
      <c r="E7394" t="s">
        <v>6473</v>
      </c>
    </row>
    <row r="7395" spans="1:5" hidden="1">
      <c r="A7395" t="s">
        <v>8766</v>
      </c>
      <c r="B7395" t="s">
        <v>766</v>
      </c>
      <c r="C7395" t="s">
        <v>8767</v>
      </c>
      <c r="D7395" t="s">
        <v>5652</v>
      </c>
      <c r="E7395" t="s">
        <v>6473</v>
      </c>
    </row>
    <row r="7396" spans="1:5" hidden="1">
      <c r="A7396" t="s">
        <v>8771</v>
      </c>
      <c r="B7396" t="s">
        <v>658</v>
      </c>
      <c r="C7396" t="s">
        <v>8772</v>
      </c>
      <c r="D7396" t="s">
        <v>5652</v>
      </c>
      <c r="E7396" t="s">
        <v>6473</v>
      </c>
    </row>
    <row r="7397" spans="1:5" hidden="1">
      <c r="A7397" t="s">
        <v>8789</v>
      </c>
      <c r="B7397" t="s">
        <v>768</v>
      </c>
      <c r="C7397" t="s">
        <v>8790</v>
      </c>
      <c r="D7397" t="s">
        <v>5652</v>
      </c>
      <c r="E7397" t="s">
        <v>6473</v>
      </c>
    </row>
    <row r="7398" spans="1:5" hidden="1">
      <c r="A7398" t="s">
        <v>8793</v>
      </c>
      <c r="B7398" t="s">
        <v>1045</v>
      </c>
      <c r="C7398" t="s">
        <v>8794</v>
      </c>
      <c r="D7398" t="s">
        <v>5652</v>
      </c>
      <c r="E7398" t="s">
        <v>6473</v>
      </c>
    </row>
    <row r="7399" spans="1:5" hidden="1">
      <c r="A7399" t="s">
        <v>8796</v>
      </c>
      <c r="B7399" t="s">
        <v>678</v>
      </c>
      <c r="C7399" t="s">
        <v>8797</v>
      </c>
      <c r="D7399" t="s">
        <v>5652</v>
      </c>
      <c r="E7399" t="s">
        <v>6473</v>
      </c>
    </row>
    <row r="7400" spans="1:5" hidden="1">
      <c r="A7400" t="s">
        <v>8808</v>
      </c>
      <c r="B7400" t="s">
        <v>1046</v>
      </c>
      <c r="C7400" t="s">
        <v>8809</v>
      </c>
      <c r="D7400" t="s">
        <v>5652</v>
      </c>
      <c r="E7400" t="s">
        <v>6473</v>
      </c>
    </row>
    <row r="7401" spans="1:5" hidden="1">
      <c r="A7401" t="s">
        <v>8813</v>
      </c>
      <c r="B7401" t="s">
        <v>770</v>
      </c>
      <c r="C7401" t="s">
        <v>8814</v>
      </c>
      <c r="D7401" t="s">
        <v>5652</v>
      </c>
      <c r="E7401" t="s">
        <v>6473</v>
      </c>
    </row>
    <row r="7402" spans="1:5" hidden="1">
      <c r="A7402" t="s">
        <v>8824</v>
      </c>
      <c r="B7402" t="s">
        <v>772</v>
      </c>
      <c r="C7402" t="s">
        <v>8825</v>
      </c>
      <c r="D7402" t="s">
        <v>5652</v>
      </c>
      <c r="E7402" t="s">
        <v>6473</v>
      </c>
    </row>
    <row r="7403" spans="1:5" hidden="1">
      <c r="A7403" t="s">
        <v>8841</v>
      </c>
      <c r="B7403" t="s">
        <v>640</v>
      </c>
      <c r="C7403" t="s">
        <v>8842</v>
      </c>
      <c r="D7403" t="s">
        <v>5652</v>
      </c>
      <c r="E7403" t="s">
        <v>6473</v>
      </c>
    </row>
    <row r="7404" spans="1:5" hidden="1">
      <c r="A7404" t="s">
        <v>8843</v>
      </c>
      <c r="B7404" t="s">
        <v>1047</v>
      </c>
      <c r="C7404" t="s">
        <v>8844</v>
      </c>
      <c r="D7404" t="s">
        <v>5652</v>
      </c>
      <c r="E7404" t="s">
        <v>6473</v>
      </c>
    </row>
    <row r="7405" spans="1:5" hidden="1">
      <c r="A7405" t="s">
        <v>8846</v>
      </c>
      <c r="B7405" t="s">
        <v>535</v>
      </c>
      <c r="C7405" t="s">
        <v>8847</v>
      </c>
      <c r="D7405" t="s">
        <v>5652</v>
      </c>
      <c r="E7405" t="s">
        <v>6473</v>
      </c>
    </row>
    <row r="7406" spans="1:5" hidden="1">
      <c r="A7406" t="s">
        <v>9475</v>
      </c>
      <c r="B7406" t="s">
        <v>113</v>
      </c>
      <c r="C7406" t="s">
        <v>9476</v>
      </c>
      <c r="D7406" t="s">
        <v>5652</v>
      </c>
      <c r="E7406" t="s">
        <v>6473</v>
      </c>
    </row>
    <row r="7407" spans="1:5" hidden="1">
      <c r="A7407" t="s">
        <v>6363</v>
      </c>
      <c r="B7407" t="s">
        <v>367</v>
      </c>
      <c r="C7407" t="s">
        <v>6364</v>
      </c>
      <c r="D7407" t="s">
        <v>5655</v>
      </c>
      <c r="E7407" t="s">
        <v>6392</v>
      </c>
    </row>
    <row r="7408" spans="1:5" hidden="1">
      <c r="A7408" t="s">
        <v>8346</v>
      </c>
      <c r="B7408" t="s">
        <v>807</v>
      </c>
      <c r="C7408" t="s">
        <v>8347</v>
      </c>
      <c r="D7408" t="s">
        <v>5655</v>
      </c>
      <c r="E7408" t="s">
        <v>6392</v>
      </c>
    </row>
    <row r="7409" spans="1:5" hidden="1">
      <c r="A7409" t="s">
        <v>6363</v>
      </c>
      <c r="B7409" t="s">
        <v>367</v>
      </c>
      <c r="C7409" t="s">
        <v>6364</v>
      </c>
      <c r="D7409" t="s">
        <v>5655</v>
      </c>
      <c r="E7409" t="s">
        <v>6393</v>
      </c>
    </row>
    <row r="7410" spans="1:5" hidden="1">
      <c r="A7410" t="s">
        <v>7277</v>
      </c>
      <c r="B7410" t="s">
        <v>77</v>
      </c>
      <c r="C7410" t="s">
        <v>7278</v>
      </c>
      <c r="D7410" t="s">
        <v>5655</v>
      </c>
      <c r="E7410" t="s">
        <v>6393</v>
      </c>
    </row>
    <row r="7411" spans="1:5" hidden="1">
      <c r="A7411" t="s">
        <v>7333</v>
      </c>
      <c r="B7411" t="s">
        <v>169</v>
      </c>
      <c r="C7411" t="s">
        <v>7334</v>
      </c>
      <c r="D7411" t="s">
        <v>5655</v>
      </c>
      <c r="E7411" t="s">
        <v>6393</v>
      </c>
    </row>
    <row r="7412" spans="1:5" hidden="1">
      <c r="A7412" t="s">
        <v>7511</v>
      </c>
      <c r="B7412" t="s">
        <v>329</v>
      </c>
      <c r="C7412" t="s">
        <v>7512</v>
      </c>
      <c r="D7412" t="s">
        <v>5655</v>
      </c>
      <c r="E7412" t="s">
        <v>6393</v>
      </c>
    </row>
    <row r="7413" spans="1:5" hidden="1">
      <c r="A7413" t="s">
        <v>8808</v>
      </c>
      <c r="B7413" t="s">
        <v>1046</v>
      </c>
      <c r="C7413" t="s">
        <v>8809</v>
      </c>
      <c r="D7413" t="s">
        <v>5655</v>
      </c>
      <c r="E7413" t="s">
        <v>6393</v>
      </c>
    </row>
    <row r="7414" spans="1:5" hidden="1">
      <c r="A7414" t="s">
        <v>9236</v>
      </c>
      <c r="B7414" t="s">
        <v>253</v>
      </c>
      <c r="C7414" t="s">
        <v>9237</v>
      </c>
      <c r="D7414" t="s">
        <v>5655</v>
      </c>
      <c r="E7414" t="s">
        <v>6393</v>
      </c>
    </row>
    <row r="7415" spans="1:5" hidden="1">
      <c r="A7415" t="s">
        <v>9396</v>
      </c>
      <c r="B7415" t="s">
        <v>439</v>
      </c>
      <c r="C7415" t="s">
        <v>9397</v>
      </c>
      <c r="D7415" t="s">
        <v>5655</v>
      </c>
      <c r="E7415" t="s">
        <v>6393</v>
      </c>
    </row>
    <row r="7416" spans="1:5" hidden="1">
      <c r="A7416" t="s">
        <v>9466</v>
      </c>
      <c r="B7416" t="s">
        <v>93</v>
      </c>
      <c r="C7416" t="s">
        <v>9467</v>
      </c>
      <c r="D7416" t="s">
        <v>5655</v>
      </c>
      <c r="E7416" t="s">
        <v>6393</v>
      </c>
    </row>
    <row r="7417" spans="1:5" hidden="1">
      <c r="A7417" t="s">
        <v>9976</v>
      </c>
      <c r="B7417" t="s">
        <v>97</v>
      </c>
      <c r="C7417" t="s">
        <v>9977</v>
      </c>
      <c r="D7417" t="s">
        <v>5655</v>
      </c>
      <c r="E7417" t="s">
        <v>6393</v>
      </c>
    </row>
    <row r="7418" spans="1:5" hidden="1">
      <c r="A7418" t="s">
        <v>9980</v>
      </c>
      <c r="B7418" t="s">
        <v>115</v>
      </c>
      <c r="C7418" t="s">
        <v>9981</v>
      </c>
      <c r="D7418" t="s">
        <v>5655</v>
      </c>
      <c r="E7418" t="s">
        <v>6393</v>
      </c>
    </row>
    <row r="7419" spans="1:5" hidden="1">
      <c r="A7419" t="s">
        <v>6304</v>
      </c>
      <c r="B7419" t="s">
        <v>111</v>
      </c>
      <c r="C7419" t="s">
        <v>6305</v>
      </c>
      <c r="D7419" t="s">
        <v>5655</v>
      </c>
      <c r="E7419" t="s">
        <v>6323</v>
      </c>
    </row>
    <row r="7420" spans="1:5" hidden="1">
      <c r="A7420" t="s">
        <v>8680</v>
      </c>
      <c r="B7420" t="s">
        <v>79</v>
      </c>
      <c r="C7420" t="s">
        <v>8681</v>
      </c>
      <c r="D7420" t="s">
        <v>5655</v>
      </c>
      <c r="E7420" t="s">
        <v>6323</v>
      </c>
    </row>
    <row r="7421" spans="1:5" hidden="1">
      <c r="A7421" t="s">
        <v>9584</v>
      </c>
      <c r="B7421" t="s">
        <v>389</v>
      </c>
      <c r="C7421" t="s">
        <v>9585</v>
      </c>
      <c r="D7421" t="s">
        <v>5655</v>
      </c>
      <c r="E7421" t="s">
        <v>6323</v>
      </c>
    </row>
    <row r="7422" spans="1:5" hidden="1">
      <c r="A7422" t="s">
        <v>9706</v>
      </c>
      <c r="B7422" t="s">
        <v>550</v>
      </c>
      <c r="C7422" t="s">
        <v>9707</v>
      </c>
      <c r="D7422" t="s">
        <v>5655</v>
      </c>
      <c r="E7422" t="s">
        <v>6323</v>
      </c>
    </row>
    <row r="7423" spans="1:5" hidden="1">
      <c r="A7423" t="s">
        <v>8771</v>
      </c>
      <c r="B7423" t="s">
        <v>658</v>
      </c>
      <c r="C7423" t="s">
        <v>8772</v>
      </c>
      <c r="D7423" t="s">
        <v>5655</v>
      </c>
      <c r="E7423" t="s">
        <v>8785</v>
      </c>
    </row>
    <row r="7424" spans="1:5" hidden="1">
      <c r="A7424" t="s">
        <v>8771</v>
      </c>
      <c r="B7424" t="s">
        <v>658</v>
      </c>
      <c r="C7424" t="s">
        <v>8772</v>
      </c>
      <c r="D7424" t="s">
        <v>5655</v>
      </c>
      <c r="E7424" t="s">
        <v>8786</v>
      </c>
    </row>
    <row r="7425" spans="1:5" hidden="1">
      <c r="A7425" t="s">
        <v>9084</v>
      </c>
      <c r="B7425" t="s">
        <v>323</v>
      </c>
      <c r="C7425" t="s">
        <v>9085</v>
      </c>
      <c r="D7425" t="s">
        <v>5655</v>
      </c>
      <c r="E7425" t="s">
        <v>9096</v>
      </c>
    </row>
    <row r="7426" spans="1:5" hidden="1">
      <c r="A7426" t="s">
        <v>6502</v>
      </c>
      <c r="B7426" t="s">
        <v>29</v>
      </c>
      <c r="C7426" t="s">
        <v>6503</v>
      </c>
      <c r="D7426" t="s">
        <v>5655</v>
      </c>
      <c r="E7426" t="s">
        <v>6507</v>
      </c>
    </row>
    <row r="7427" spans="1:5" hidden="1">
      <c r="A7427" t="s">
        <v>7749</v>
      </c>
      <c r="B7427" t="s">
        <v>1035</v>
      </c>
      <c r="C7427" t="s">
        <v>7750</v>
      </c>
      <c r="D7427" t="s">
        <v>5655</v>
      </c>
      <c r="E7427" t="s">
        <v>6507</v>
      </c>
    </row>
    <row r="7428" spans="1:5" hidden="1">
      <c r="A7428" t="s">
        <v>7924</v>
      </c>
      <c r="B7428" t="s">
        <v>333</v>
      </c>
      <c r="C7428" t="s">
        <v>7925</v>
      </c>
      <c r="D7428" t="s">
        <v>5655</v>
      </c>
      <c r="E7428" t="s">
        <v>6507</v>
      </c>
    </row>
    <row r="7429" spans="1:5" hidden="1">
      <c r="A7429" t="s">
        <v>7935</v>
      </c>
      <c r="B7429" t="s">
        <v>349</v>
      </c>
      <c r="C7429" t="s">
        <v>7936</v>
      </c>
      <c r="D7429" t="s">
        <v>5655</v>
      </c>
      <c r="E7429" t="s">
        <v>6507</v>
      </c>
    </row>
    <row r="7430" spans="1:5" hidden="1">
      <c r="A7430" t="s">
        <v>7956</v>
      </c>
      <c r="B7430" t="s">
        <v>850</v>
      </c>
      <c r="C7430" t="s">
        <v>7957</v>
      </c>
      <c r="D7430" t="s">
        <v>5655</v>
      </c>
      <c r="E7430" t="s">
        <v>6507</v>
      </c>
    </row>
    <row r="7431" spans="1:5" hidden="1">
      <c r="A7431" t="s">
        <v>7969</v>
      </c>
      <c r="B7431" t="s">
        <v>471</v>
      </c>
      <c r="C7431" t="s">
        <v>7970</v>
      </c>
      <c r="D7431" t="s">
        <v>5655</v>
      </c>
      <c r="E7431" t="s">
        <v>6507</v>
      </c>
    </row>
    <row r="7432" spans="1:5" hidden="1">
      <c r="A7432" t="s">
        <v>8014</v>
      </c>
      <c r="B7432" t="s">
        <v>151</v>
      </c>
      <c r="C7432" t="s">
        <v>8015</v>
      </c>
      <c r="D7432" t="s">
        <v>5655</v>
      </c>
      <c r="E7432" t="s">
        <v>6507</v>
      </c>
    </row>
    <row r="7433" spans="1:5" hidden="1">
      <c r="A7433" t="s">
        <v>8051</v>
      </c>
      <c r="B7433" t="s">
        <v>211</v>
      </c>
      <c r="C7433" t="s">
        <v>8052</v>
      </c>
      <c r="D7433" t="s">
        <v>5655</v>
      </c>
      <c r="E7433" t="s">
        <v>6507</v>
      </c>
    </row>
    <row r="7434" spans="1:5" hidden="1">
      <c r="A7434" t="s">
        <v>8054</v>
      </c>
      <c r="B7434" t="s">
        <v>101</v>
      </c>
      <c r="C7434" t="s">
        <v>8055</v>
      </c>
      <c r="D7434" t="s">
        <v>5655</v>
      </c>
      <c r="E7434" t="s">
        <v>6507</v>
      </c>
    </row>
    <row r="7435" spans="1:5" hidden="1">
      <c r="A7435" t="s">
        <v>8069</v>
      </c>
      <c r="B7435" t="s">
        <v>537</v>
      </c>
      <c r="C7435" t="s">
        <v>8070</v>
      </c>
      <c r="D7435" t="s">
        <v>5655</v>
      </c>
      <c r="E7435" t="s">
        <v>6507</v>
      </c>
    </row>
    <row r="7436" spans="1:5" hidden="1">
      <c r="A7436" t="s">
        <v>8277</v>
      </c>
      <c r="B7436" t="s">
        <v>53</v>
      </c>
      <c r="C7436" t="s">
        <v>8278</v>
      </c>
      <c r="D7436" t="s">
        <v>5655</v>
      </c>
      <c r="E7436" t="s">
        <v>6507</v>
      </c>
    </row>
    <row r="7437" spans="1:5" hidden="1">
      <c r="A7437" t="s">
        <v>8346</v>
      </c>
      <c r="B7437" t="s">
        <v>807</v>
      </c>
      <c r="C7437" t="s">
        <v>8347</v>
      </c>
      <c r="D7437" t="s">
        <v>5655</v>
      </c>
      <c r="E7437" t="s">
        <v>6507</v>
      </c>
    </row>
    <row r="7438" spans="1:5" hidden="1">
      <c r="A7438" t="s">
        <v>8699</v>
      </c>
      <c r="B7438" t="s">
        <v>481</v>
      </c>
      <c r="C7438" t="s">
        <v>8700</v>
      </c>
      <c r="D7438" t="s">
        <v>5655</v>
      </c>
      <c r="E7438" t="s">
        <v>6507</v>
      </c>
    </row>
    <row r="7439" spans="1:5" hidden="1">
      <c r="A7439" t="s">
        <v>10005</v>
      </c>
      <c r="B7439" t="s">
        <v>147</v>
      </c>
      <c r="C7439" t="s">
        <v>10006</v>
      </c>
      <c r="D7439" t="s">
        <v>5655</v>
      </c>
      <c r="E7439" t="s">
        <v>6507</v>
      </c>
    </row>
    <row r="7440" spans="1:5" hidden="1">
      <c r="A7440" t="s">
        <v>9980</v>
      </c>
      <c r="B7440" t="s">
        <v>115</v>
      </c>
      <c r="C7440" t="s">
        <v>9981</v>
      </c>
      <c r="D7440" t="s">
        <v>5655</v>
      </c>
      <c r="E7440" t="s">
        <v>9992</v>
      </c>
    </row>
    <row r="7441" spans="1:5" hidden="1">
      <c r="A7441" t="s">
        <v>7511</v>
      </c>
      <c r="B7441" t="s">
        <v>329</v>
      </c>
      <c r="C7441" t="s">
        <v>7512</v>
      </c>
      <c r="D7441" t="s">
        <v>5655</v>
      </c>
      <c r="E7441" t="s">
        <v>7523</v>
      </c>
    </row>
    <row r="7442" spans="1:5" hidden="1">
      <c r="A7442" t="s">
        <v>8824</v>
      </c>
      <c r="B7442" t="s">
        <v>772</v>
      </c>
      <c r="C7442" t="s">
        <v>8825</v>
      </c>
      <c r="D7442" t="s">
        <v>5655</v>
      </c>
      <c r="E7442" t="s">
        <v>7523</v>
      </c>
    </row>
    <row r="7443" spans="1:5" hidden="1">
      <c r="A7443" t="s">
        <v>8808</v>
      </c>
      <c r="B7443" t="s">
        <v>1046</v>
      </c>
      <c r="C7443" t="s">
        <v>8809</v>
      </c>
      <c r="D7443" t="s">
        <v>5655</v>
      </c>
      <c r="E7443" t="s">
        <v>8811</v>
      </c>
    </row>
    <row r="7444" spans="1:5" hidden="1">
      <c r="A7444" t="s">
        <v>9319</v>
      </c>
      <c r="B7444" t="s">
        <v>852</v>
      </c>
      <c r="C7444" t="s">
        <v>9320</v>
      </c>
      <c r="D7444" t="s">
        <v>5655</v>
      </c>
      <c r="E7444" t="s">
        <v>9327</v>
      </c>
    </row>
    <row r="7445" spans="1:5" hidden="1">
      <c r="A7445" t="s">
        <v>9332</v>
      </c>
      <c r="B7445" t="s">
        <v>854</v>
      </c>
      <c r="C7445" t="s">
        <v>9333</v>
      </c>
      <c r="D7445" t="s">
        <v>5655</v>
      </c>
      <c r="E7445" t="s">
        <v>9327</v>
      </c>
    </row>
    <row r="7446" spans="1:5" hidden="1">
      <c r="A7446" t="s">
        <v>5880</v>
      </c>
      <c r="B7446" t="s">
        <v>758</v>
      </c>
      <c r="C7446" t="s">
        <v>5881</v>
      </c>
      <c r="D7446" t="s">
        <v>5652</v>
      </c>
      <c r="E7446" t="s">
        <v>5885</v>
      </c>
    </row>
    <row r="7447" spans="1:5" hidden="1">
      <c r="A7447" t="s">
        <v>5922</v>
      </c>
      <c r="B7447" t="s">
        <v>345</v>
      </c>
      <c r="C7447" t="s">
        <v>5923</v>
      </c>
      <c r="D7447" t="s">
        <v>5652</v>
      </c>
      <c r="E7447" t="s">
        <v>5885</v>
      </c>
    </row>
    <row r="7448" spans="1:5" hidden="1">
      <c r="A7448" t="s">
        <v>6917</v>
      </c>
      <c r="B7448" t="s">
        <v>383</v>
      </c>
      <c r="C7448" t="s">
        <v>6918</v>
      </c>
      <c r="D7448" t="s">
        <v>5652</v>
      </c>
      <c r="E7448" t="s">
        <v>5885</v>
      </c>
    </row>
    <row r="7449" spans="1:5" hidden="1">
      <c r="A7449" t="s">
        <v>6958</v>
      </c>
      <c r="B7449" t="s">
        <v>690</v>
      </c>
      <c r="C7449" t="s">
        <v>6959</v>
      </c>
      <c r="D7449" t="s">
        <v>5652</v>
      </c>
      <c r="E7449" t="s">
        <v>5885</v>
      </c>
    </row>
    <row r="7450" spans="1:5" hidden="1">
      <c r="A7450" t="s">
        <v>7165</v>
      </c>
      <c r="B7450" t="s">
        <v>912</v>
      </c>
      <c r="C7450" t="s">
        <v>7166</v>
      </c>
      <c r="D7450" t="s">
        <v>5652</v>
      </c>
      <c r="E7450" t="s">
        <v>5885</v>
      </c>
    </row>
    <row r="7451" spans="1:5" hidden="1">
      <c r="A7451" t="s">
        <v>7333</v>
      </c>
      <c r="B7451" t="s">
        <v>169</v>
      </c>
      <c r="C7451" t="s">
        <v>7334</v>
      </c>
      <c r="D7451" t="s">
        <v>5652</v>
      </c>
      <c r="E7451" t="s">
        <v>5885</v>
      </c>
    </row>
    <row r="7452" spans="1:5" hidden="1">
      <c r="A7452" t="s">
        <v>7486</v>
      </c>
      <c r="B7452" t="s">
        <v>572</v>
      </c>
      <c r="C7452" t="s">
        <v>7487</v>
      </c>
      <c r="D7452" t="s">
        <v>5652</v>
      </c>
      <c r="E7452" t="s">
        <v>5885</v>
      </c>
    </row>
    <row r="7453" spans="1:5" hidden="1">
      <c r="A7453" t="s">
        <v>8159</v>
      </c>
      <c r="B7453" t="s">
        <v>483</v>
      </c>
      <c r="C7453" t="s">
        <v>8160</v>
      </c>
      <c r="D7453" t="s">
        <v>5652</v>
      </c>
      <c r="E7453" t="s">
        <v>5885</v>
      </c>
    </row>
    <row r="7454" spans="1:5" hidden="1">
      <c r="A7454" t="s">
        <v>8192</v>
      </c>
      <c r="B7454" t="s">
        <v>429</v>
      </c>
      <c r="C7454" t="s">
        <v>8193</v>
      </c>
      <c r="D7454" t="s">
        <v>5652</v>
      </c>
      <c r="E7454" t="s">
        <v>5885</v>
      </c>
    </row>
    <row r="7455" spans="1:5" hidden="1">
      <c r="A7455" t="s">
        <v>8229</v>
      </c>
      <c r="B7455" t="s">
        <v>459</v>
      </c>
      <c r="C7455" t="s">
        <v>8230</v>
      </c>
      <c r="D7455" t="s">
        <v>5652</v>
      </c>
      <c r="E7455" t="s">
        <v>5885</v>
      </c>
    </row>
    <row r="7456" spans="1:5" hidden="1">
      <c r="A7456" t="s">
        <v>8242</v>
      </c>
      <c r="B7456" t="s">
        <v>467</v>
      </c>
      <c r="C7456" t="s">
        <v>8243</v>
      </c>
      <c r="D7456" t="s">
        <v>5652</v>
      </c>
      <c r="E7456" t="s">
        <v>5885</v>
      </c>
    </row>
    <row r="7457" spans="1:5" hidden="1">
      <c r="A7457" t="s">
        <v>8277</v>
      </c>
      <c r="B7457" t="s">
        <v>53</v>
      </c>
      <c r="C7457" t="s">
        <v>8278</v>
      </c>
      <c r="D7457" t="s">
        <v>5652</v>
      </c>
      <c r="E7457" t="s">
        <v>5885</v>
      </c>
    </row>
    <row r="7458" spans="1:5" hidden="1">
      <c r="A7458" t="s">
        <v>8346</v>
      </c>
      <c r="B7458" t="s">
        <v>807</v>
      </c>
      <c r="C7458" t="s">
        <v>8347</v>
      </c>
      <c r="D7458" t="s">
        <v>5652</v>
      </c>
      <c r="E7458" t="s">
        <v>5885</v>
      </c>
    </row>
    <row r="7459" spans="1:5" hidden="1">
      <c r="A7459" t="s">
        <v>8560</v>
      </c>
      <c r="B7459" t="s">
        <v>674</v>
      </c>
      <c r="C7459" t="s">
        <v>8561</v>
      </c>
      <c r="D7459" t="s">
        <v>5652</v>
      </c>
      <c r="E7459" t="s">
        <v>5885</v>
      </c>
    </row>
    <row r="7460" spans="1:5" hidden="1">
      <c r="A7460" t="s">
        <v>8789</v>
      </c>
      <c r="B7460" t="s">
        <v>768</v>
      </c>
      <c r="C7460" t="s">
        <v>8790</v>
      </c>
      <c r="D7460" t="s">
        <v>5652</v>
      </c>
      <c r="E7460" t="s">
        <v>5885</v>
      </c>
    </row>
    <row r="7461" spans="1:5" hidden="1">
      <c r="A7461" t="s">
        <v>8796</v>
      </c>
      <c r="B7461" t="s">
        <v>678</v>
      </c>
      <c r="C7461" t="s">
        <v>8797</v>
      </c>
      <c r="D7461" t="s">
        <v>5652</v>
      </c>
      <c r="E7461" t="s">
        <v>5885</v>
      </c>
    </row>
    <row r="7462" spans="1:5" hidden="1">
      <c r="A7462" t="s">
        <v>8824</v>
      </c>
      <c r="B7462" t="s">
        <v>772</v>
      </c>
      <c r="C7462" t="s">
        <v>8825</v>
      </c>
      <c r="D7462" t="s">
        <v>5652</v>
      </c>
      <c r="E7462" t="s">
        <v>5885</v>
      </c>
    </row>
    <row r="7463" spans="1:5" hidden="1">
      <c r="A7463" t="s">
        <v>9223</v>
      </c>
      <c r="B7463" t="s">
        <v>580</v>
      </c>
      <c r="C7463" t="s">
        <v>9224</v>
      </c>
      <c r="D7463" t="s">
        <v>5652</v>
      </c>
      <c r="E7463" t="s">
        <v>5885</v>
      </c>
    </row>
    <row r="7464" spans="1:5" hidden="1">
      <c r="A7464" t="s">
        <v>9298</v>
      </c>
      <c r="B7464" t="s">
        <v>357</v>
      </c>
      <c r="C7464" t="s">
        <v>9299</v>
      </c>
      <c r="D7464" t="s">
        <v>5652</v>
      </c>
      <c r="E7464" t="s">
        <v>5885</v>
      </c>
    </row>
    <row r="7465" spans="1:5" hidden="1">
      <c r="A7465" t="s">
        <v>9396</v>
      </c>
      <c r="B7465" t="s">
        <v>439</v>
      </c>
      <c r="C7465" t="s">
        <v>9397</v>
      </c>
      <c r="D7465" t="s">
        <v>5652</v>
      </c>
      <c r="E7465" t="s">
        <v>5885</v>
      </c>
    </row>
    <row r="7466" spans="1:5" hidden="1">
      <c r="A7466" t="s">
        <v>9436</v>
      </c>
      <c r="B7466" t="s">
        <v>878</v>
      </c>
      <c r="C7466" t="s">
        <v>9437</v>
      </c>
      <c r="D7466" t="s">
        <v>5652</v>
      </c>
      <c r="E7466" t="s">
        <v>5885</v>
      </c>
    </row>
    <row r="7467" spans="1:5" hidden="1">
      <c r="A7467" t="s">
        <v>9457</v>
      </c>
      <c r="B7467" t="s">
        <v>882</v>
      </c>
      <c r="C7467" t="s">
        <v>9458</v>
      </c>
      <c r="D7467" t="s">
        <v>5652</v>
      </c>
      <c r="E7467" t="s">
        <v>5885</v>
      </c>
    </row>
    <row r="7468" spans="1:5" hidden="1">
      <c r="A7468" t="s">
        <v>9866</v>
      </c>
      <c r="B7468" t="s">
        <v>67</v>
      </c>
      <c r="C7468" t="s">
        <v>9867</v>
      </c>
      <c r="D7468" t="s">
        <v>5652</v>
      </c>
      <c r="E7468" t="s">
        <v>5885</v>
      </c>
    </row>
    <row r="7469" spans="1:5" hidden="1">
      <c r="A7469" t="s">
        <v>10129</v>
      </c>
      <c r="B7469" t="s">
        <v>385</v>
      </c>
      <c r="C7469" t="s">
        <v>10130</v>
      </c>
      <c r="D7469" t="s">
        <v>5652</v>
      </c>
      <c r="E7469" t="s">
        <v>5885</v>
      </c>
    </row>
    <row r="7470" spans="1:5" hidden="1">
      <c r="A7470" t="s">
        <v>9084</v>
      </c>
      <c r="B7470" t="s">
        <v>323</v>
      </c>
      <c r="C7470" t="s">
        <v>9085</v>
      </c>
      <c r="D7470" t="s">
        <v>5652</v>
      </c>
      <c r="E7470" t="s">
        <v>9087</v>
      </c>
    </row>
    <row r="7471" spans="1:5" hidden="1">
      <c r="A7471" t="s">
        <v>9976</v>
      </c>
      <c r="B7471" t="s">
        <v>97</v>
      </c>
      <c r="C7471" t="s">
        <v>9977</v>
      </c>
      <c r="D7471" t="s">
        <v>5652</v>
      </c>
      <c r="E7471" t="s">
        <v>9978</v>
      </c>
    </row>
    <row r="7472" spans="1:5" hidden="1">
      <c r="A7472" t="s">
        <v>9568</v>
      </c>
      <c r="B7472" t="s">
        <v>259</v>
      </c>
      <c r="C7472" t="s">
        <v>9569</v>
      </c>
      <c r="D7472" t="s">
        <v>5655</v>
      </c>
      <c r="E7472" t="s">
        <v>9570</v>
      </c>
    </row>
    <row r="7473" spans="1:5" hidden="1">
      <c r="A7473" t="s">
        <v>8061</v>
      </c>
      <c r="B7473" t="s">
        <v>279</v>
      </c>
      <c r="C7473" t="s">
        <v>8062</v>
      </c>
      <c r="D7473" t="s">
        <v>5654</v>
      </c>
      <c r="E7473" t="s">
        <v>8064</v>
      </c>
    </row>
    <row r="7474" spans="1:5" hidden="1">
      <c r="A7474" t="s">
        <v>8560</v>
      </c>
      <c r="B7474" t="s">
        <v>674</v>
      </c>
      <c r="C7474" t="s">
        <v>8561</v>
      </c>
      <c r="D7474" t="s">
        <v>5654</v>
      </c>
      <c r="E7474" t="s">
        <v>8064</v>
      </c>
    </row>
    <row r="7475" spans="1:5" hidden="1">
      <c r="A7475" t="s">
        <v>8560</v>
      </c>
      <c r="B7475" t="s">
        <v>674</v>
      </c>
      <c r="C7475" t="s">
        <v>8561</v>
      </c>
      <c r="D7475" t="s">
        <v>5655</v>
      </c>
      <c r="E7475" t="s">
        <v>8583</v>
      </c>
    </row>
    <row r="7476" spans="1:5" hidden="1">
      <c r="A7476" t="s">
        <v>6531</v>
      </c>
      <c r="B7476" t="s">
        <v>680</v>
      </c>
      <c r="C7476" t="s">
        <v>6532</v>
      </c>
      <c r="D7476" t="s">
        <v>5655</v>
      </c>
      <c r="E7476" t="s">
        <v>6542</v>
      </c>
    </row>
    <row r="7477" spans="1:5" hidden="1">
      <c r="A7477" t="s">
        <v>6652</v>
      </c>
      <c r="B7477" t="s">
        <v>752</v>
      </c>
      <c r="C7477" t="s">
        <v>6653</v>
      </c>
      <c r="D7477" t="s">
        <v>5655</v>
      </c>
      <c r="E7477" t="s">
        <v>6542</v>
      </c>
    </row>
    <row r="7478" spans="1:5" hidden="1">
      <c r="A7478" t="s">
        <v>9298</v>
      </c>
      <c r="B7478" t="s">
        <v>357</v>
      </c>
      <c r="C7478" t="s">
        <v>9299</v>
      </c>
      <c r="D7478" t="s">
        <v>5654</v>
      </c>
      <c r="E7478" t="s">
        <v>9303</v>
      </c>
    </row>
    <row r="7479" spans="1:5" hidden="1">
      <c r="A7479" t="s">
        <v>9319</v>
      </c>
      <c r="B7479" t="s">
        <v>852</v>
      </c>
      <c r="C7479" t="s">
        <v>9320</v>
      </c>
      <c r="D7479" t="s">
        <v>5654</v>
      </c>
      <c r="E7479" t="s">
        <v>9303</v>
      </c>
    </row>
    <row r="7480" spans="1:5" hidden="1">
      <c r="A7480" t="s">
        <v>9332</v>
      </c>
      <c r="B7480" t="s">
        <v>854</v>
      </c>
      <c r="C7480" t="s">
        <v>9333</v>
      </c>
      <c r="D7480" t="s">
        <v>5654</v>
      </c>
      <c r="E7480" t="s">
        <v>9303</v>
      </c>
    </row>
    <row r="7481" spans="1:5" hidden="1">
      <c r="A7481" t="s">
        <v>9298</v>
      </c>
      <c r="B7481" t="s">
        <v>357</v>
      </c>
      <c r="C7481" t="s">
        <v>9299</v>
      </c>
      <c r="D7481" t="s">
        <v>5654</v>
      </c>
      <c r="E7481" t="s">
        <v>9304</v>
      </c>
    </row>
    <row r="7482" spans="1:5" hidden="1">
      <c r="A7482" t="s">
        <v>9298</v>
      </c>
      <c r="B7482" t="s">
        <v>357</v>
      </c>
      <c r="C7482" t="s">
        <v>9299</v>
      </c>
      <c r="D7482" t="s">
        <v>5654</v>
      </c>
      <c r="E7482" t="s">
        <v>9305</v>
      </c>
    </row>
    <row r="7483" spans="1:5" hidden="1">
      <c r="A7483" t="s">
        <v>9319</v>
      </c>
      <c r="B7483" t="s">
        <v>852</v>
      </c>
      <c r="C7483" t="s">
        <v>9320</v>
      </c>
      <c r="D7483" t="s">
        <v>5654</v>
      </c>
      <c r="E7483" t="s">
        <v>9305</v>
      </c>
    </row>
    <row r="7484" spans="1:5" hidden="1">
      <c r="A7484" t="s">
        <v>9332</v>
      </c>
      <c r="B7484" t="s">
        <v>854</v>
      </c>
      <c r="C7484" t="s">
        <v>9333</v>
      </c>
      <c r="D7484" t="s">
        <v>5654</v>
      </c>
      <c r="E7484" t="s">
        <v>9305</v>
      </c>
    </row>
    <row r="7485" spans="1:5" hidden="1">
      <c r="A7485" t="s">
        <v>9332</v>
      </c>
      <c r="B7485" t="s">
        <v>854</v>
      </c>
      <c r="C7485" t="s">
        <v>9333</v>
      </c>
      <c r="D7485" t="s">
        <v>5655</v>
      </c>
      <c r="E7485" t="s">
        <v>9339</v>
      </c>
    </row>
    <row r="7486" spans="1:5" hidden="1">
      <c r="A7486" t="s">
        <v>8416</v>
      </c>
      <c r="B7486" t="s">
        <v>117</v>
      </c>
      <c r="C7486" t="s">
        <v>8417</v>
      </c>
      <c r="D7486" t="s">
        <v>5655</v>
      </c>
      <c r="E7486" t="s">
        <v>8424</v>
      </c>
    </row>
    <row r="7487" spans="1:5" hidden="1">
      <c r="A7487" t="s">
        <v>9298</v>
      </c>
      <c r="B7487" t="s">
        <v>357</v>
      </c>
      <c r="C7487" t="s">
        <v>9299</v>
      </c>
      <c r="D7487" t="s">
        <v>5655</v>
      </c>
      <c r="E7487" t="s">
        <v>8424</v>
      </c>
    </row>
    <row r="7488" spans="1:5" hidden="1">
      <c r="A7488" t="s">
        <v>9319</v>
      </c>
      <c r="B7488" t="s">
        <v>852</v>
      </c>
      <c r="C7488" t="s">
        <v>9320</v>
      </c>
      <c r="D7488" t="s">
        <v>5655</v>
      </c>
      <c r="E7488" t="s">
        <v>8424</v>
      </c>
    </row>
    <row r="7489" spans="1:5" hidden="1">
      <c r="A7489" t="s">
        <v>9475</v>
      </c>
      <c r="B7489" t="s">
        <v>113</v>
      </c>
      <c r="C7489" t="s">
        <v>9476</v>
      </c>
      <c r="D7489" t="s">
        <v>5655</v>
      </c>
      <c r="E7489" t="s">
        <v>8424</v>
      </c>
    </row>
    <row r="7490" spans="1:5" hidden="1">
      <c r="A7490" t="s">
        <v>6165</v>
      </c>
      <c r="B7490" t="s">
        <v>191</v>
      </c>
      <c r="C7490" t="s">
        <v>6166</v>
      </c>
      <c r="D7490" t="s">
        <v>5655</v>
      </c>
      <c r="E7490" t="s">
        <v>6196</v>
      </c>
    </row>
    <row r="7491" spans="1:5" hidden="1">
      <c r="A7491" t="s">
        <v>9510</v>
      </c>
      <c r="B7491" t="s">
        <v>706</v>
      </c>
      <c r="C7491" t="s">
        <v>9511</v>
      </c>
      <c r="D7491" t="s">
        <v>5655</v>
      </c>
      <c r="E7491" t="s">
        <v>9521</v>
      </c>
    </row>
    <row r="7492" spans="1:5" hidden="1">
      <c r="A7492" t="s">
        <v>9510</v>
      </c>
      <c r="B7492" t="s">
        <v>706</v>
      </c>
      <c r="C7492" t="s">
        <v>9511</v>
      </c>
      <c r="D7492" t="s">
        <v>5655</v>
      </c>
      <c r="E7492" t="s">
        <v>9522</v>
      </c>
    </row>
    <row r="7493" spans="1:5" hidden="1">
      <c r="A7493" t="s">
        <v>10178</v>
      </c>
      <c r="B7493" t="s">
        <v>1072</v>
      </c>
      <c r="C7493" t="s">
        <v>10179</v>
      </c>
      <c r="D7493" t="s">
        <v>5655</v>
      </c>
      <c r="E7493" t="s">
        <v>9522</v>
      </c>
    </row>
    <row r="7494" spans="1:5" hidden="1">
      <c r="A7494" t="s">
        <v>8611</v>
      </c>
      <c r="B7494" t="s">
        <v>688</v>
      </c>
      <c r="C7494" t="s">
        <v>8612</v>
      </c>
      <c r="D7494" t="s">
        <v>5655</v>
      </c>
      <c r="E7494" t="s">
        <v>8628</v>
      </c>
    </row>
    <row r="7495" spans="1:5" hidden="1">
      <c r="A7495" t="s">
        <v>9270</v>
      </c>
      <c r="B7495" t="s">
        <v>696</v>
      </c>
      <c r="C7495" t="s">
        <v>9271</v>
      </c>
      <c r="D7495" t="s">
        <v>5655</v>
      </c>
      <c r="E7495" t="s">
        <v>8628</v>
      </c>
    </row>
    <row r="7496" spans="1:5" hidden="1">
      <c r="A7496" t="s">
        <v>6165</v>
      </c>
      <c r="B7496" t="s">
        <v>191</v>
      </c>
      <c r="C7496" t="s">
        <v>6166</v>
      </c>
      <c r="D7496" t="s">
        <v>5655</v>
      </c>
      <c r="E7496" t="s">
        <v>6197</v>
      </c>
    </row>
    <row r="7497" spans="1:5" hidden="1">
      <c r="A7497" t="s">
        <v>6363</v>
      </c>
      <c r="B7497" t="s">
        <v>367</v>
      </c>
      <c r="C7497" t="s">
        <v>6364</v>
      </c>
      <c r="D7497" t="s">
        <v>5655</v>
      </c>
      <c r="E7497" t="s">
        <v>6197</v>
      </c>
    </row>
    <row r="7498" spans="1:5" hidden="1">
      <c r="A7498" t="s">
        <v>7266</v>
      </c>
      <c r="B7498" t="s">
        <v>335</v>
      </c>
      <c r="C7498" t="s">
        <v>7267</v>
      </c>
      <c r="D7498" t="s">
        <v>5655</v>
      </c>
      <c r="E7498" t="s">
        <v>6197</v>
      </c>
    </row>
    <row r="7499" spans="1:5" hidden="1">
      <c r="A7499" t="s">
        <v>7577</v>
      </c>
      <c r="B7499" t="s">
        <v>189</v>
      </c>
      <c r="C7499" t="s">
        <v>2141</v>
      </c>
      <c r="D7499" t="s">
        <v>5655</v>
      </c>
      <c r="E7499" t="s">
        <v>6197</v>
      </c>
    </row>
    <row r="7500" spans="1:5" hidden="1">
      <c r="A7500" t="s">
        <v>7635</v>
      </c>
      <c r="B7500" t="s">
        <v>83</v>
      </c>
      <c r="C7500" t="s">
        <v>5594</v>
      </c>
      <c r="D7500" t="s">
        <v>5655</v>
      </c>
      <c r="E7500" t="s">
        <v>6197</v>
      </c>
    </row>
    <row r="7501" spans="1:5" hidden="1">
      <c r="A7501" t="s">
        <v>8009</v>
      </c>
      <c r="B7501" t="s">
        <v>628</v>
      </c>
      <c r="C7501" t="s">
        <v>8010</v>
      </c>
      <c r="D7501" t="s">
        <v>5655</v>
      </c>
      <c r="E7501" t="s">
        <v>6197</v>
      </c>
    </row>
    <row r="7502" spans="1:5" hidden="1">
      <c r="A7502" t="s">
        <v>8991</v>
      </c>
      <c r="B7502" t="s">
        <v>780</v>
      </c>
      <c r="C7502" t="s">
        <v>8992</v>
      </c>
      <c r="D7502" t="s">
        <v>5655</v>
      </c>
      <c r="E7502" t="s">
        <v>6197</v>
      </c>
    </row>
    <row r="7503" spans="1:5" hidden="1">
      <c r="A7503" t="s">
        <v>9034</v>
      </c>
      <c r="B7503" t="s">
        <v>215</v>
      </c>
      <c r="C7503" t="s">
        <v>9035</v>
      </c>
      <c r="D7503" t="s">
        <v>5655</v>
      </c>
      <c r="E7503" t="s">
        <v>6197</v>
      </c>
    </row>
    <row r="7504" spans="1:5" hidden="1">
      <c r="A7504" t="s">
        <v>10178</v>
      </c>
      <c r="B7504" t="s">
        <v>1072</v>
      </c>
      <c r="C7504" t="s">
        <v>10179</v>
      </c>
      <c r="D7504" t="s">
        <v>5655</v>
      </c>
      <c r="E7504" t="s">
        <v>10186</v>
      </c>
    </row>
    <row r="7505" spans="1:5" hidden="1">
      <c r="A7505" t="s">
        <v>8321</v>
      </c>
      <c r="B7505" t="s">
        <v>449</v>
      </c>
      <c r="C7505" t="s">
        <v>8322</v>
      </c>
      <c r="D7505" t="s">
        <v>5655</v>
      </c>
      <c r="E7505" t="s">
        <v>8325</v>
      </c>
    </row>
    <row r="7506" spans="1:5" hidden="1">
      <c r="A7506" t="s">
        <v>6716</v>
      </c>
      <c r="B7506" t="s">
        <v>704</v>
      </c>
      <c r="C7506" t="s">
        <v>6717</v>
      </c>
      <c r="D7506" t="s">
        <v>5655</v>
      </c>
      <c r="E7506" t="s">
        <v>6719</v>
      </c>
    </row>
    <row r="7507" spans="1:5" hidden="1">
      <c r="A7507" t="s">
        <v>8321</v>
      </c>
      <c r="B7507" t="s">
        <v>449</v>
      </c>
      <c r="C7507" t="s">
        <v>8322</v>
      </c>
      <c r="D7507" t="s">
        <v>5655</v>
      </c>
      <c r="E7507" t="s">
        <v>6719</v>
      </c>
    </row>
    <row r="7508" spans="1:5" hidden="1">
      <c r="A7508" t="s">
        <v>7635</v>
      </c>
      <c r="B7508" t="s">
        <v>83</v>
      </c>
      <c r="C7508" t="s">
        <v>5594</v>
      </c>
      <c r="D7508" t="s">
        <v>5654</v>
      </c>
      <c r="E7508" t="s">
        <v>7636</v>
      </c>
    </row>
    <row r="7509" spans="1:5" hidden="1">
      <c r="A7509" t="s">
        <v>7511</v>
      </c>
      <c r="B7509" t="s">
        <v>329</v>
      </c>
      <c r="C7509" t="s">
        <v>7512</v>
      </c>
      <c r="D7509" t="s">
        <v>5654</v>
      </c>
      <c r="E7509" t="s">
        <v>7514</v>
      </c>
    </row>
    <row r="7510" spans="1:5" hidden="1">
      <c r="A7510" t="s">
        <v>7870</v>
      </c>
      <c r="B7510" t="s">
        <v>596</v>
      </c>
      <c r="C7510" t="s">
        <v>7871</v>
      </c>
      <c r="D7510" t="s">
        <v>5654</v>
      </c>
      <c r="E7510" t="s">
        <v>7872</v>
      </c>
    </row>
    <row r="7511" spans="1:5" hidden="1">
      <c r="A7511" t="s">
        <v>8295</v>
      </c>
      <c r="B7511" t="s">
        <v>139</v>
      </c>
      <c r="C7511" t="s">
        <v>8296</v>
      </c>
      <c r="D7511" t="s">
        <v>5654</v>
      </c>
      <c r="E7511" t="s">
        <v>7872</v>
      </c>
    </row>
    <row r="7512" spans="1:5" hidden="1">
      <c r="A7512" t="s">
        <v>8474</v>
      </c>
      <c r="B7512" t="s">
        <v>203</v>
      </c>
      <c r="C7512" t="s">
        <v>8475</v>
      </c>
      <c r="D7512" t="s">
        <v>5654</v>
      </c>
      <c r="E7512" t="s">
        <v>7872</v>
      </c>
    </row>
    <row r="7513" spans="1:5" hidden="1">
      <c r="A7513" t="s">
        <v>8604</v>
      </c>
      <c r="B7513" t="s">
        <v>732</v>
      </c>
      <c r="C7513" t="s">
        <v>8605</v>
      </c>
      <c r="D7513" t="s">
        <v>5654</v>
      </c>
      <c r="E7513" t="s">
        <v>7872</v>
      </c>
    </row>
    <row r="7514" spans="1:5" hidden="1">
      <c r="A7514" t="s">
        <v>9758</v>
      </c>
      <c r="B7514" t="s">
        <v>610</v>
      </c>
      <c r="C7514" t="s">
        <v>9759</v>
      </c>
      <c r="D7514" t="s">
        <v>5654</v>
      </c>
      <c r="E7514" t="s">
        <v>7872</v>
      </c>
    </row>
    <row r="7515" spans="1:5" hidden="1">
      <c r="A7515" t="s">
        <v>8560</v>
      </c>
      <c r="B7515" t="s">
        <v>674</v>
      </c>
      <c r="C7515" t="s">
        <v>8561</v>
      </c>
      <c r="D7515" t="s">
        <v>5654</v>
      </c>
      <c r="E7515" t="s">
        <v>8562</v>
      </c>
    </row>
    <row r="7516" spans="1:5" hidden="1">
      <c r="A7516" t="s">
        <v>5656</v>
      </c>
      <c r="B7516" t="s">
        <v>39</v>
      </c>
      <c r="C7516" t="s">
        <v>5657</v>
      </c>
      <c r="D7516" t="s">
        <v>5655</v>
      </c>
      <c r="E7516" t="s">
        <v>5689</v>
      </c>
    </row>
    <row r="7517" spans="1:5" hidden="1">
      <c r="A7517" t="s">
        <v>7870</v>
      </c>
      <c r="B7517" t="s">
        <v>596</v>
      </c>
      <c r="C7517" t="s">
        <v>7871</v>
      </c>
      <c r="D7517" t="s">
        <v>5655</v>
      </c>
      <c r="E7517" t="s">
        <v>5689</v>
      </c>
    </row>
    <row r="7518" spans="1:5" hidden="1">
      <c r="A7518" t="s">
        <v>8474</v>
      </c>
      <c r="B7518" t="s">
        <v>203</v>
      </c>
      <c r="C7518" t="s">
        <v>8475</v>
      </c>
      <c r="D7518" t="s">
        <v>5655</v>
      </c>
      <c r="E7518" t="s">
        <v>5689</v>
      </c>
    </row>
    <row r="7519" spans="1:5" hidden="1">
      <c r="A7519" t="s">
        <v>8604</v>
      </c>
      <c r="B7519" t="s">
        <v>732</v>
      </c>
      <c r="C7519" t="s">
        <v>8605</v>
      </c>
      <c r="D7519" t="s">
        <v>5655</v>
      </c>
      <c r="E7519" t="s">
        <v>5689</v>
      </c>
    </row>
    <row r="7520" spans="1:5" hidden="1">
      <c r="A7520" t="s">
        <v>9646</v>
      </c>
      <c r="B7520" t="s">
        <v>291</v>
      </c>
      <c r="C7520" t="s">
        <v>9647</v>
      </c>
      <c r="D7520" t="s">
        <v>5655</v>
      </c>
      <c r="E7520" t="s">
        <v>5689</v>
      </c>
    </row>
    <row r="7521" spans="1:5" hidden="1">
      <c r="A7521" t="s">
        <v>9758</v>
      </c>
      <c r="B7521" t="s">
        <v>610</v>
      </c>
      <c r="C7521" t="s">
        <v>9759</v>
      </c>
      <c r="D7521" t="s">
        <v>5655</v>
      </c>
      <c r="E7521" t="s">
        <v>5689</v>
      </c>
    </row>
    <row r="7522" spans="1:5" hidden="1">
      <c r="A7522" t="s">
        <v>5656</v>
      </c>
      <c r="B7522" t="s">
        <v>39</v>
      </c>
      <c r="C7522" t="s">
        <v>5657</v>
      </c>
      <c r="D7522" t="s">
        <v>5655</v>
      </c>
      <c r="E7522" t="s">
        <v>5764</v>
      </c>
    </row>
    <row r="7523" spans="1:5" hidden="1">
      <c r="A7523" t="s">
        <v>5656</v>
      </c>
      <c r="B7523" t="s">
        <v>39</v>
      </c>
      <c r="C7523" t="s">
        <v>5657</v>
      </c>
      <c r="D7523" t="s">
        <v>5654</v>
      </c>
      <c r="E7523" t="s">
        <v>5677</v>
      </c>
    </row>
    <row r="7524" spans="1:5" hidden="1">
      <c r="A7524" t="s">
        <v>8699</v>
      </c>
      <c r="B7524" t="s">
        <v>481</v>
      </c>
      <c r="C7524" t="s">
        <v>8700</v>
      </c>
      <c r="D7524" t="s">
        <v>5654</v>
      </c>
      <c r="E7524" t="s">
        <v>5677</v>
      </c>
    </row>
    <row r="7525" spans="1:5" hidden="1">
      <c r="A7525" t="s">
        <v>9106</v>
      </c>
      <c r="B7525" t="s">
        <v>560</v>
      </c>
      <c r="C7525" t="s">
        <v>9107</v>
      </c>
      <c r="D7525" t="s">
        <v>5655</v>
      </c>
      <c r="E7525" t="s">
        <v>9108</v>
      </c>
    </row>
    <row r="7526" spans="1:5" hidden="1">
      <c r="A7526" t="s">
        <v>9396</v>
      </c>
      <c r="B7526" t="s">
        <v>439</v>
      </c>
      <c r="C7526" t="s">
        <v>9397</v>
      </c>
      <c r="D7526" t="s">
        <v>5654</v>
      </c>
      <c r="E7526" t="s">
        <v>9400</v>
      </c>
    </row>
    <row r="7527" spans="1:5" hidden="1">
      <c r="A7527" t="s">
        <v>9396</v>
      </c>
      <c r="B7527" t="s">
        <v>439</v>
      </c>
      <c r="C7527" t="s">
        <v>9397</v>
      </c>
      <c r="D7527" t="s">
        <v>5652</v>
      </c>
      <c r="E7527" t="s">
        <v>9398</v>
      </c>
    </row>
    <row r="7528" spans="1:5" hidden="1">
      <c r="A7528" t="s">
        <v>8119</v>
      </c>
      <c r="B7528" t="s">
        <v>726</v>
      </c>
      <c r="C7528" t="s">
        <v>8120</v>
      </c>
      <c r="D7528" t="s">
        <v>5654</v>
      </c>
      <c r="E7528" t="s">
        <v>8121</v>
      </c>
    </row>
    <row r="7529" spans="1:5" hidden="1">
      <c r="A7529" t="s">
        <v>8110</v>
      </c>
      <c r="B7529" t="s">
        <v>283</v>
      </c>
      <c r="C7529" t="s">
        <v>8111</v>
      </c>
      <c r="D7529" t="s">
        <v>5655</v>
      </c>
      <c r="E7529" t="s">
        <v>8116</v>
      </c>
    </row>
    <row r="7530" spans="1:5" hidden="1">
      <c r="A7530" t="s">
        <v>8119</v>
      </c>
      <c r="B7530" t="s">
        <v>726</v>
      </c>
      <c r="C7530" t="s">
        <v>8120</v>
      </c>
      <c r="D7530" t="s">
        <v>5655</v>
      </c>
      <c r="E7530" t="s">
        <v>8116</v>
      </c>
    </row>
    <row r="7531" spans="1:5" hidden="1">
      <c r="A7531" t="s">
        <v>9466</v>
      </c>
      <c r="B7531" t="s">
        <v>93</v>
      </c>
      <c r="C7531" t="s">
        <v>9467</v>
      </c>
      <c r="D7531" t="s">
        <v>5655</v>
      </c>
      <c r="E7531" t="s">
        <v>9473</v>
      </c>
    </row>
    <row r="7532" spans="1:5" hidden="1">
      <c r="A7532" t="s">
        <v>10191</v>
      </c>
      <c r="B7532" t="s">
        <v>1073</v>
      </c>
      <c r="C7532" t="s">
        <v>10192</v>
      </c>
      <c r="D7532" t="s">
        <v>5652</v>
      </c>
      <c r="E7532" t="s">
        <v>10194</v>
      </c>
    </row>
    <row r="7533" spans="1:5" hidden="1">
      <c r="A7533" t="s">
        <v>6165</v>
      </c>
      <c r="B7533" t="s">
        <v>191</v>
      </c>
      <c r="C7533" t="s">
        <v>6166</v>
      </c>
      <c r="D7533" t="s">
        <v>5654</v>
      </c>
      <c r="E7533" t="s">
        <v>6174</v>
      </c>
    </row>
    <row r="7534" spans="1:5" hidden="1">
      <c r="A7534" t="s">
        <v>6828</v>
      </c>
      <c r="B7534" t="s">
        <v>714</v>
      </c>
      <c r="C7534" t="s">
        <v>6829</v>
      </c>
      <c r="D7534" t="s">
        <v>5654</v>
      </c>
      <c r="E7534" t="s">
        <v>6174</v>
      </c>
    </row>
    <row r="7535" spans="1:5" hidden="1">
      <c r="A7535" t="s">
        <v>7448</v>
      </c>
      <c r="B7535" t="s">
        <v>45</v>
      </c>
      <c r="C7535" t="s">
        <v>7449</v>
      </c>
      <c r="D7535" t="s">
        <v>5654</v>
      </c>
      <c r="E7535" t="s">
        <v>6174</v>
      </c>
    </row>
    <row r="7536" spans="1:5" hidden="1">
      <c r="A7536" t="s">
        <v>7457</v>
      </c>
      <c r="B7536" t="s">
        <v>233</v>
      </c>
      <c r="C7536" t="s">
        <v>7458</v>
      </c>
      <c r="D7536" t="s">
        <v>5654</v>
      </c>
      <c r="E7536" t="s">
        <v>6174</v>
      </c>
    </row>
    <row r="7537" spans="1:5" hidden="1">
      <c r="A7537" t="s">
        <v>8449</v>
      </c>
      <c r="B7537" t="s">
        <v>616</v>
      </c>
      <c r="C7537" t="s">
        <v>8450</v>
      </c>
      <c r="D7537" t="s">
        <v>5654</v>
      </c>
      <c r="E7537" t="s">
        <v>6174</v>
      </c>
    </row>
    <row r="7538" spans="1:5" hidden="1">
      <c r="A7538" t="s">
        <v>8560</v>
      </c>
      <c r="B7538" t="s">
        <v>674</v>
      </c>
      <c r="C7538" t="s">
        <v>8561</v>
      </c>
      <c r="D7538" t="s">
        <v>5654</v>
      </c>
      <c r="E7538" t="s">
        <v>6174</v>
      </c>
    </row>
    <row r="7539" spans="1:5" hidden="1">
      <c r="A7539" t="s">
        <v>8600</v>
      </c>
      <c r="B7539" t="s">
        <v>724</v>
      </c>
      <c r="C7539" t="s">
        <v>8601</v>
      </c>
      <c r="D7539" t="s">
        <v>5654</v>
      </c>
      <c r="E7539" t="s">
        <v>6174</v>
      </c>
    </row>
    <row r="7540" spans="1:5" hidden="1">
      <c r="A7540" t="s">
        <v>8634</v>
      </c>
      <c r="B7540" t="s">
        <v>734</v>
      </c>
      <c r="C7540" t="s">
        <v>8635</v>
      </c>
      <c r="D7540" t="s">
        <v>5654</v>
      </c>
      <c r="E7540" t="s">
        <v>6174</v>
      </c>
    </row>
    <row r="7541" spans="1:5" hidden="1">
      <c r="A7541" t="s">
        <v>8637</v>
      </c>
      <c r="B7541" t="s">
        <v>736</v>
      </c>
      <c r="C7541" t="s">
        <v>8638</v>
      </c>
      <c r="D7541" t="s">
        <v>5654</v>
      </c>
      <c r="E7541" t="s">
        <v>6174</v>
      </c>
    </row>
    <row r="7542" spans="1:5" hidden="1">
      <c r="A7542" t="s">
        <v>8640</v>
      </c>
      <c r="B7542" t="s">
        <v>738</v>
      </c>
      <c r="C7542" t="s">
        <v>8641</v>
      </c>
      <c r="D7542" t="s">
        <v>5654</v>
      </c>
      <c r="E7542" t="s">
        <v>6174</v>
      </c>
    </row>
    <row r="7543" spans="1:5" hidden="1">
      <c r="A7543" t="s">
        <v>8670</v>
      </c>
      <c r="B7543" t="s">
        <v>219</v>
      </c>
      <c r="C7543" t="s">
        <v>8671</v>
      </c>
      <c r="D7543" t="s">
        <v>5654</v>
      </c>
      <c r="E7543" t="s">
        <v>6174</v>
      </c>
    </row>
    <row r="7544" spans="1:5" hidden="1">
      <c r="A7544" t="s">
        <v>8879</v>
      </c>
      <c r="B7544" t="s">
        <v>1048</v>
      </c>
      <c r="C7544" t="s">
        <v>8880</v>
      </c>
      <c r="D7544" t="s">
        <v>5654</v>
      </c>
      <c r="E7544" t="s">
        <v>6174</v>
      </c>
    </row>
    <row r="7545" spans="1:5" hidden="1">
      <c r="A7545" t="s">
        <v>8895</v>
      </c>
      <c r="B7545" t="s">
        <v>293</v>
      </c>
      <c r="C7545" t="s">
        <v>8896</v>
      </c>
      <c r="D7545" t="s">
        <v>5654</v>
      </c>
      <c r="E7545" t="s">
        <v>6174</v>
      </c>
    </row>
    <row r="7546" spans="1:5" hidden="1">
      <c r="A7546" t="s">
        <v>8991</v>
      </c>
      <c r="B7546" t="s">
        <v>780</v>
      </c>
      <c r="C7546" t="s">
        <v>8992</v>
      </c>
      <c r="D7546" t="s">
        <v>5654</v>
      </c>
      <c r="E7546" t="s">
        <v>6174</v>
      </c>
    </row>
    <row r="7547" spans="1:5" hidden="1">
      <c r="A7547" t="s">
        <v>9034</v>
      </c>
      <c r="B7547" t="s">
        <v>215</v>
      </c>
      <c r="C7547" t="s">
        <v>9035</v>
      </c>
      <c r="D7547" t="s">
        <v>5654</v>
      </c>
      <c r="E7547" t="s">
        <v>6174</v>
      </c>
    </row>
    <row r="7548" spans="1:5" hidden="1">
      <c r="A7548" t="s">
        <v>9037</v>
      </c>
      <c r="B7548" t="s">
        <v>664</v>
      </c>
      <c r="C7548" t="s">
        <v>9038</v>
      </c>
      <c r="D7548" t="s">
        <v>5654</v>
      </c>
      <c r="E7548" t="s">
        <v>6174</v>
      </c>
    </row>
    <row r="7549" spans="1:5" hidden="1">
      <c r="A7549" t="s">
        <v>9064</v>
      </c>
      <c r="B7549" t="s">
        <v>795</v>
      </c>
      <c r="C7549" t="s">
        <v>9065</v>
      </c>
      <c r="D7549" t="s">
        <v>5654</v>
      </c>
      <c r="E7549" t="s">
        <v>6174</v>
      </c>
    </row>
    <row r="7550" spans="1:5" hidden="1">
      <c r="A7550" t="s">
        <v>9106</v>
      </c>
      <c r="B7550" t="s">
        <v>560</v>
      </c>
      <c r="C7550" t="s">
        <v>9107</v>
      </c>
      <c r="D7550" t="s">
        <v>5654</v>
      </c>
      <c r="E7550" t="s">
        <v>6174</v>
      </c>
    </row>
    <row r="7551" spans="1:5" hidden="1">
      <c r="A7551" t="s">
        <v>9113</v>
      </c>
      <c r="B7551" t="s">
        <v>109</v>
      </c>
      <c r="C7551" t="s">
        <v>9114</v>
      </c>
      <c r="D7551" t="s">
        <v>5654</v>
      </c>
      <c r="E7551" t="s">
        <v>6174</v>
      </c>
    </row>
    <row r="7552" spans="1:5" hidden="1">
      <c r="A7552" t="s">
        <v>9126</v>
      </c>
      <c r="B7552" t="s">
        <v>377</v>
      </c>
      <c r="C7552" t="s">
        <v>9127</v>
      </c>
      <c r="D7552" t="s">
        <v>5654</v>
      </c>
      <c r="E7552" t="s">
        <v>6174</v>
      </c>
    </row>
    <row r="7553" spans="1:5" hidden="1">
      <c r="A7553" t="s">
        <v>9156</v>
      </c>
      <c r="B7553" t="s">
        <v>183</v>
      </c>
      <c r="C7553" t="s">
        <v>9157</v>
      </c>
      <c r="D7553" t="s">
        <v>5654</v>
      </c>
      <c r="E7553" t="s">
        <v>6174</v>
      </c>
    </row>
    <row r="7554" spans="1:5" hidden="1">
      <c r="A7554" t="s">
        <v>9216</v>
      </c>
      <c r="B7554" t="s">
        <v>803</v>
      </c>
      <c r="C7554" t="s">
        <v>9217</v>
      </c>
      <c r="D7554" t="s">
        <v>5654</v>
      </c>
      <c r="E7554" t="s">
        <v>6174</v>
      </c>
    </row>
    <row r="7555" spans="1:5" hidden="1">
      <c r="A7555" t="s">
        <v>9236</v>
      </c>
      <c r="B7555" t="s">
        <v>253</v>
      </c>
      <c r="C7555" t="s">
        <v>9237</v>
      </c>
      <c r="D7555" t="s">
        <v>5654</v>
      </c>
      <c r="E7555" t="s">
        <v>6174</v>
      </c>
    </row>
    <row r="7556" spans="1:5" hidden="1">
      <c r="A7556" t="s">
        <v>9268</v>
      </c>
      <c r="B7556" t="s">
        <v>834</v>
      </c>
      <c r="C7556" t="s">
        <v>9269</v>
      </c>
      <c r="D7556" t="s">
        <v>5654</v>
      </c>
      <c r="E7556" t="s">
        <v>6174</v>
      </c>
    </row>
    <row r="7557" spans="1:5" hidden="1">
      <c r="A7557" t="s">
        <v>9385</v>
      </c>
      <c r="B7557" t="s">
        <v>297</v>
      </c>
      <c r="C7557" t="s">
        <v>9386</v>
      </c>
      <c r="D7557" t="s">
        <v>5654</v>
      </c>
      <c r="E7557" t="s">
        <v>6174</v>
      </c>
    </row>
    <row r="7558" spans="1:5" hidden="1">
      <c r="A7558" t="s">
        <v>9396</v>
      </c>
      <c r="B7558" t="s">
        <v>439</v>
      </c>
      <c r="C7558" t="s">
        <v>9397</v>
      </c>
      <c r="D7558" t="s">
        <v>5654</v>
      </c>
      <c r="E7558" t="s">
        <v>6174</v>
      </c>
    </row>
    <row r="7559" spans="1:5" hidden="1">
      <c r="A7559" t="s">
        <v>9421</v>
      </c>
      <c r="B7559" t="s">
        <v>876</v>
      </c>
      <c r="C7559" t="s">
        <v>9422</v>
      </c>
      <c r="D7559" t="s">
        <v>5654</v>
      </c>
      <c r="E7559" t="s">
        <v>6174</v>
      </c>
    </row>
    <row r="7560" spans="1:5" hidden="1">
      <c r="A7560" t="s">
        <v>9475</v>
      </c>
      <c r="B7560" t="s">
        <v>113</v>
      </c>
      <c r="C7560" t="s">
        <v>9476</v>
      </c>
      <c r="D7560" t="s">
        <v>5654</v>
      </c>
      <c r="E7560" t="s">
        <v>6174</v>
      </c>
    </row>
    <row r="7561" spans="1:5" hidden="1">
      <c r="A7561" t="s">
        <v>9506</v>
      </c>
      <c r="B7561" t="s">
        <v>891</v>
      </c>
      <c r="C7561" t="s">
        <v>9507</v>
      </c>
      <c r="D7561" t="s">
        <v>5654</v>
      </c>
      <c r="E7561" t="s">
        <v>6174</v>
      </c>
    </row>
    <row r="7562" spans="1:5" hidden="1">
      <c r="A7562" t="s">
        <v>9508</v>
      </c>
      <c r="B7562" t="s">
        <v>1050</v>
      </c>
      <c r="C7562" t="s">
        <v>9509</v>
      </c>
      <c r="D7562" t="s">
        <v>5654</v>
      </c>
      <c r="E7562" t="s">
        <v>6174</v>
      </c>
    </row>
    <row r="7563" spans="1:5" hidden="1">
      <c r="A7563" t="s">
        <v>9510</v>
      </c>
      <c r="B7563" t="s">
        <v>706</v>
      </c>
      <c r="C7563" t="s">
        <v>9511</v>
      </c>
      <c r="D7563" t="s">
        <v>5654</v>
      </c>
      <c r="E7563" t="s">
        <v>6174</v>
      </c>
    </row>
    <row r="7564" spans="1:5" hidden="1">
      <c r="A7564" t="s">
        <v>9535</v>
      </c>
      <c r="B7564" t="s">
        <v>626</v>
      </c>
      <c r="C7564" t="s">
        <v>9536</v>
      </c>
      <c r="D7564" t="s">
        <v>5654</v>
      </c>
      <c r="E7564" t="s">
        <v>6174</v>
      </c>
    </row>
    <row r="7565" spans="1:5" hidden="1">
      <c r="A7565" t="s">
        <v>9548</v>
      </c>
      <c r="B7565" t="s">
        <v>175</v>
      </c>
      <c r="C7565" t="s">
        <v>9549</v>
      </c>
      <c r="D7565" t="s">
        <v>5654</v>
      </c>
      <c r="E7565" t="s">
        <v>6174</v>
      </c>
    </row>
    <row r="7566" spans="1:5" hidden="1">
      <c r="A7566" t="s">
        <v>9550</v>
      </c>
      <c r="B7566" t="s">
        <v>507</v>
      </c>
      <c r="C7566" t="s">
        <v>9551</v>
      </c>
      <c r="D7566" t="s">
        <v>5654</v>
      </c>
      <c r="E7566" t="s">
        <v>6174</v>
      </c>
    </row>
    <row r="7567" spans="1:5" hidden="1">
      <c r="A7567" t="s">
        <v>9561</v>
      </c>
      <c r="B7567" t="s">
        <v>141</v>
      </c>
      <c r="C7567" t="s">
        <v>9562</v>
      </c>
      <c r="D7567" t="s">
        <v>5654</v>
      </c>
      <c r="E7567" t="s">
        <v>6174</v>
      </c>
    </row>
    <row r="7568" spans="1:5" hidden="1">
      <c r="A7568" t="s">
        <v>9566</v>
      </c>
      <c r="B7568" t="s">
        <v>269</v>
      </c>
      <c r="C7568" t="s">
        <v>9567</v>
      </c>
      <c r="D7568" t="s">
        <v>5654</v>
      </c>
      <c r="E7568" t="s">
        <v>6174</v>
      </c>
    </row>
    <row r="7569" spans="1:5" hidden="1">
      <c r="A7569" t="s">
        <v>9571</v>
      </c>
      <c r="B7569" t="s">
        <v>622</v>
      </c>
      <c r="C7569" t="s">
        <v>9572</v>
      </c>
      <c r="D7569" t="s">
        <v>5654</v>
      </c>
      <c r="E7569" t="s">
        <v>6174</v>
      </c>
    </row>
    <row r="7570" spans="1:5" hidden="1">
      <c r="A7570" t="s">
        <v>9573</v>
      </c>
      <c r="B7570" t="s">
        <v>918</v>
      </c>
      <c r="C7570" t="s">
        <v>9574</v>
      </c>
      <c r="D7570" t="s">
        <v>5654</v>
      </c>
      <c r="E7570" t="s">
        <v>6174</v>
      </c>
    </row>
    <row r="7571" spans="1:5" hidden="1">
      <c r="A7571" t="s">
        <v>9681</v>
      </c>
      <c r="B7571" t="s">
        <v>399</v>
      </c>
      <c r="C7571" t="s">
        <v>9682</v>
      </c>
      <c r="D7571" t="s">
        <v>5654</v>
      </c>
      <c r="E7571" t="s">
        <v>6174</v>
      </c>
    </row>
    <row r="7572" spans="1:5" hidden="1">
      <c r="A7572" t="s">
        <v>9792</v>
      </c>
      <c r="B7572" t="s">
        <v>427</v>
      </c>
      <c r="C7572" t="s">
        <v>9793</v>
      </c>
      <c r="D7572" t="s">
        <v>5654</v>
      </c>
      <c r="E7572" t="s">
        <v>6174</v>
      </c>
    </row>
    <row r="7573" spans="1:5" hidden="1">
      <c r="A7573" t="s">
        <v>9840</v>
      </c>
      <c r="B7573" t="s">
        <v>445</v>
      </c>
      <c r="C7573" t="s">
        <v>9841</v>
      </c>
      <c r="D7573" t="s">
        <v>5654</v>
      </c>
      <c r="E7573" t="s">
        <v>6174</v>
      </c>
    </row>
    <row r="7574" spans="1:5" hidden="1">
      <c r="A7574" t="s">
        <v>9922</v>
      </c>
      <c r="B7574" t="s">
        <v>49</v>
      </c>
      <c r="C7574" t="s">
        <v>9923</v>
      </c>
      <c r="D7574" t="s">
        <v>5654</v>
      </c>
      <c r="E7574" t="s">
        <v>6174</v>
      </c>
    </row>
    <row r="7575" spans="1:5" hidden="1">
      <c r="A7575" t="s">
        <v>10005</v>
      </c>
      <c r="B7575" t="s">
        <v>147</v>
      </c>
      <c r="C7575" t="s">
        <v>10006</v>
      </c>
      <c r="D7575" t="s">
        <v>5654</v>
      </c>
      <c r="E7575" t="s">
        <v>6174</v>
      </c>
    </row>
    <row r="7576" spans="1:5" hidden="1">
      <c r="A7576" t="s">
        <v>10008</v>
      </c>
      <c r="B7576" t="s">
        <v>1067</v>
      </c>
      <c r="C7576" t="s">
        <v>10009</v>
      </c>
      <c r="D7576" t="s">
        <v>5654</v>
      </c>
      <c r="E7576" t="s">
        <v>6174</v>
      </c>
    </row>
    <row r="7577" spans="1:5" hidden="1">
      <c r="A7577" t="s">
        <v>7140</v>
      </c>
      <c r="B7577" t="s">
        <v>133</v>
      </c>
      <c r="C7577" t="s">
        <v>7141</v>
      </c>
      <c r="D7577" t="s">
        <v>5655</v>
      </c>
      <c r="E7577" t="s">
        <v>7147</v>
      </c>
    </row>
    <row r="7578" spans="1:5" hidden="1">
      <c r="A7578" t="s">
        <v>5651</v>
      </c>
      <c r="B7578" t="s">
        <v>5651</v>
      </c>
      <c r="C7578" t="s">
        <v>5651</v>
      </c>
      <c r="D7578" t="s">
        <v>5652</v>
      </c>
      <c r="E7578" t="s">
        <v>5653</v>
      </c>
    </row>
    <row r="7579" spans="1:5" hidden="1">
      <c r="A7579" t="s">
        <v>5651</v>
      </c>
      <c r="B7579" t="s">
        <v>5651</v>
      </c>
      <c r="C7579" t="s">
        <v>5651</v>
      </c>
      <c r="D7579" t="s">
        <v>5654</v>
      </c>
      <c r="E7579" t="s">
        <v>5653</v>
      </c>
    </row>
    <row r="7580" spans="1:5" hidden="1">
      <c r="A7580" t="s">
        <v>5651</v>
      </c>
      <c r="B7580" t="s">
        <v>5651</v>
      </c>
      <c r="C7580" t="s">
        <v>5651</v>
      </c>
      <c r="D7580" t="s">
        <v>5655</v>
      </c>
      <c r="E7580" t="s">
        <v>5653</v>
      </c>
    </row>
    <row r="7581" spans="1:5" hidden="1">
      <c r="A7581" t="s">
        <v>5651</v>
      </c>
      <c r="B7581" t="s">
        <v>5651</v>
      </c>
      <c r="C7581" t="s">
        <v>5651</v>
      </c>
      <c r="D7581" t="s">
        <v>5652</v>
      </c>
      <c r="E7581" t="s">
        <v>5653</v>
      </c>
    </row>
    <row r="7582" spans="1:5" hidden="1">
      <c r="A7582" t="s">
        <v>5651</v>
      </c>
      <c r="B7582" t="s">
        <v>5651</v>
      </c>
      <c r="C7582" t="s">
        <v>5651</v>
      </c>
      <c r="D7582" t="s">
        <v>5654</v>
      </c>
      <c r="E7582" t="s">
        <v>5653</v>
      </c>
    </row>
    <row r="7583" spans="1:5" hidden="1">
      <c r="A7583" t="s">
        <v>5651</v>
      </c>
      <c r="B7583" t="s">
        <v>5651</v>
      </c>
      <c r="C7583" t="s">
        <v>5651</v>
      </c>
      <c r="D7583" t="s">
        <v>5655</v>
      </c>
      <c r="E7583" t="s">
        <v>5653</v>
      </c>
    </row>
    <row r="7584" spans="1:5" hidden="1">
      <c r="A7584" t="s">
        <v>5973</v>
      </c>
      <c r="B7584" t="s">
        <v>405</v>
      </c>
      <c r="C7584" t="s">
        <v>5974</v>
      </c>
      <c r="D7584" t="s">
        <v>5652</v>
      </c>
      <c r="E7584" t="s">
        <v>5653</v>
      </c>
    </row>
    <row r="7585" spans="1:5" hidden="1">
      <c r="A7585" t="s">
        <v>5651</v>
      </c>
      <c r="B7585" t="s">
        <v>5651</v>
      </c>
      <c r="C7585" t="s">
        <v>5651</v>
      </c>
      <c r="D7585" t="s">
        <v>5652</v>
      </c>
      <c r="E7585" t="s">
        <v>5653</v>
      </c>
    </row>
    <row r="7586" spans="1:5" hidden="1">
      <c r="A7586" t="s">
        <v>5651</v>
      </c>
      <c r="B7586" t="s">
        <v>5651</v>
      </c>
      <c r="C7586" t="s">
        <v>5651</v>
      </c>
      <c r="D7586" t="s">
        <v>5654</v>
      </c>
      <c r="E7586" t="s">
        <v>5653</v>
      </c>
    </row>
    <row r="7587" spans="1:5" hidden="1">
      <c r="A7587" t="s">
        <v>5651</v>
      </c>
      <c r="B7587" t="s">
        <v>5651</v>
      </c>
      <c r="C7587" t="s">
        <v>5651</v>
      </c>
      <c r="D7587" t="s">
        <v>5655</v>
      </c>
      <c r="E7587" t="s">
        <v>5653</v>
      </c>
    </row>
    <row r="7588" spans="1:5" hidden="1">
      <c r="A7588" t="s">
        <v>5651</v>
      </c>
      <c r="B7588" t="s">
        <v>5651</v>
      </c>
      <c r="C7588" t="s">
        <v>5651</v>
      </c>
      <c r="D7588" t="s">
        <v>5652</v>
      </c>
      <c r="E7588" t="s">
        <v>5653</v>
      </c>
    </row>
    <row r="7589" spans="1:5" hidden="1">
      <c r="A7589" t="s">
        <v>5651</v>
      </c>
      <c r="B7589" t="s">
        <v>5651</v>
      </c>
      <c r="C7589" t="s">
        <v>5651</v>
      </c>
      <c r="D7589" t="s">
        <v>5654</v>
      </c>
      <c r="E7589" t="s">
        <v>5653</v>
      </c>
    </row>
    <row r="7590" spans="1:5" hidden="1">
      <c r="A7590" t="s">
        <v>5651</v>
      </c>
      <c r="B7590" t="s">
        <v>5651</v>
      </c>
      <c r="C7590" t="s">
        <v>5651</v>
      </c>
      <c r="D7590" t="s">
        <v>5655</v>
      </c>
      <c r="E7590" t="s">
        <v>5653</v>
      </c>
    </row>
    <row r="7591" spans="1:5" hidden="1">
      <c r="A7591" t="s">
        <v>5651</v>
      </c>
      <c r="B7591" t="s">
        <v>5651</v>
      </c>
      <c r="C7591" t="s">
        <v>5651</v>
      </c>
      <c r="D7591" t="s">
        <v>5652</v>
      </c>
      <c r="E7591" t="s">
        <v>5653</v>
      </c>
    </row>
    <row r="7592" spans="1:5" hidden="1">
      <c r="A7592" t="s">
        <v>5651</v>
      </c>
      <c r="B7592" t="s">
        <v>5651</v>
      </c>
      <c r="C7592" t="s">
        <v>5651</v>
      </c>
      <c r="D7592" t="s">
        <v>5654</v>
      </c>
      <c r="E7592" t="s">
        <v>5653</v>
      </c>
    </row>
    <row r="7593" spans="1:5" hidden="1">
      <c r="A7593" t="s">
        <v>5651</v>
      </c>
      <c r="B7593" t="s">
        <v>5651</v>
      </c>
      <c r="C7593" t="s">
        <v>5651</v>
      </c>
      <c r="D7593" t="s">
        <v>5655</v>
      </c>
      <c r="E7593" t="s">
        <v>5653</v>
      </c>
    </row>
    <row r="7594" spans="1:5" hidden="1">
      <c r="A7594" t="s">
        <v>5651</v>
      </c>
      <c r="B7594" t="s">
        <v>5651</v>
      </c>
      <c r="C7594" t="s">
        <v>5651</v>
      </c>
      <c r="D7594" t="s">
        <v>5652</v>
      </c>
      <c r="E7594" t="s">
        <v>5653</v>
      </c>
    </row>
    <row r="7595" spans="1:5" hidden="1">
      <c r="A7595" t="s">
        <v>5651</v>
      </c>
      <c r="B7595" t="s">
        <v>5651</v>
      </c>
      <c r="C7595" t="s">
        <v>5651</v>
      </c>
      <c r="D7595" t="s">
        <v>5654</v>
      </c>
      <c r="E7595" t="s">
        <v>5653</v>
      </c>
    </row>
    <row r="7596" spans="1:5" hidden="1">
      <c r="A7596" t="s">
        <v>5651</v>
      </c>
      <c r="B7596" t="s">
        <v>5651</v>
      </c>
      <c r="C7596" t="s">
        <v>5651</v>
      </c>
      <c r="D7596" t="s">
        <v>5655</v>
      </c>
      <c r="E7596" t="s">
        <v>5653</v>
      </c>
    </row>
    <row r="7597" spans="1:5" hidden="1">
      <c r="A7597" t="s">
        <v>5651</v>
      </c>
      <c r="B7597" t="s">
        <v>5651</v>
      </c>
      <c r="C7597" t="s">
        <v>5651</v>
      </c>
      <c r="D7597" t="s">
        <v>5652</v>
      </c>
      <c r="E7597" t="s">
        <v>5653</v>
      </c>
    </row>
    <row r="7598" spans="1:5" hidden="1">
      <c r="A7598" t="s">
        <v>5651</v>
      </c>
      <c r="B7598" t="s">
        <v>5651</v>
      </c>
      <c r="C7598" t="s">
        <v>5651</v>
      </c>
      <c r="D7598" t="s">
        <v>5654</v>
      </c>
      <c r="E7598" t="s">
        <v>5653</v>
      </c>
    </row>
    <row r="7599" spans="1:5" hidden="1">
      <c r="A7599" t="s">
        <v>5651</v>
      </c>
      <c r="B7599" t="s">
        <v>5651</v>
      </c>
      <c r="C7599" t="s">
        <v>5651</v>
      </c>
      <c r="D7599" t="s">
        <v>5655</v>
      </c>
      <c r="E7599" t="s">
        <v>5653</v>
      </c>
    </row>
    <row r="7600" spans="1:5" hidden="1">
      <c r="A7600" t="s">
        <v>5651</v>
      </c>
      <c r="B7600" t="s">
        <v>5651</v>
      </c>
      <c r="C7600" t="s">
        <v>5651</v>
      </c>
      <c r="D7600" t="s">
        <v>5652</v>
      </c>
      <c r="E7600" t="s">
        <v>5653</v>
      </c>
    </row>
    <row r="7601" spans="1:5" hidden="1">
      <c r="A7601" t="s">
        <v>5651</v>
      </c>
      <c r="B7601" t="s">
        <v>5651</v>
      </c>
      <c r="C7601" t="s">
        <v>5651</v>
      </c>
      <c r="D7601" t="s">
        <v>5654</v>
      </c>
      <c r="E7601" t="s">
        <v>5653</v>
      </c>
    </row>
    <row r="7602" spans="1:5" hidden="1">
      <c r="A7602" t="s">
        <v>5651</v>
      </c>
      <c r="B7602" t="s">
        <v>5651</v>
      </c>
      <c r="C7602" t="s">
        <v>5651</v>
      </c>
      <c r="D7602" t="s">
        <v>5655</v>
      </c>
      <c r="E7602" t="s">
        <v>5653</v>
      </c>
    </row>
    <row r="7603" spans="1:5" hidden="1">
      <c r="A7603" t="s">
        <v>6867</v>
      </c>
      <c r="B7603" t="s">
        <v>1015</v>
      </c>
      <c r="C7603" t="s">
        <v>6868</v>
      </c>
      <c r="D7603" t="s">
        <v>5652</v>
      </c>
      <c r="E7603" t="s">
        <v>5653</v>
      </c>
    </row>
    <row r="7604" spans="1:5" hidden="1">
      <c r="A7604" t="s">
        <v>5651</v>
      </c>
      <c r="B7604" t="s">
        <v>5651</v>
      </c>
      <c r="C7604" t="s">
        <v>5651</v>
      </c>
      <c r="D7604" t="s">
        <v>5652</v>
      </c>
      <c r="E7604" t="s">
        <v>5653</v>
      </c>
    </row>
    <row r="7605" spans="1:5" hidden="1">
      <c r="A7605" t="s">
        <v>5651</v>
      </c>
      <c r="B7605" t="s">
        <v>5651</v>
      </c>
      <c r="C7605" t="s">
        <v>5651</v>
      </c>
      <c r="D7605" t="s">
        <v>5654</v>
      </c>
      <c r="E7605" t="s">
        <v>5653</v>
      </c>
    </row>
    <row r="7606" spans="1:5" hidden="1">
      <c r="A7606" t="s">
        <v>5651</v>
      </c>
      <c r="B7606" t="s">
        <v>5651</v>
      </c>
      <c r="C7606" t="s">
        <v>5651</v>
      </c>
      <c r="D7606" t="s">
        <v>5655</v>
      </c>
      <c r="E7606" t="s">
        <v>5653</v>
      </c>
    </row>
    <row r="7607" spans="1:5" hidden="1">
      <c r="A7607" t="s">
        <v>7000</v>
      </c>
      <c r="B7607" t="s">
        <v>1018</v>
      </c>
      <c r="C7607" t="s">
        <v>7001</v>
      </c>
      <c r="D7607" t="s">
        <v>5652</v>
      </c>
      <c r="E7607" t="s">
        <v>5653</v>
      </c>
    </row>
    <row r="7608" spans="1:5" hidden="1">
      <c r="A7608" t="s">
        <v>5651</v>
      </c>
      <c r="B7608" t="s">
        <v>5651</v>
      </c>
      <c r="C7608" t="s">
        <v>5651</v>
      </c>
      <c r="D7608" t="s">
        <v>5652</v>
      </c>
      <c r="E7608" t="s">
        <v>5653</v>
      </c>
    </row>
    <row r="7609" spans="1:5" hidden="1">
      <c r="A7609" t="s">
        <v>5651</v>
      </c>
      <c r="B7609" t="s">
        <v>5651</v>
      </c>
      <c r="C7609" t="s">
        <v>5651</v>
      </c>
      <c r="D7609" t="s">
        <v>5654</v>
      </c>
      <c r="E7609" t="s">
        <v>5653</v>
      </c>
    </row>
    <row r="7610" spans="1:5" hidden="1">
      <c r="A7610" t="s">
        <v>5651</v>
      </c>
      <c r="B7610" t="s">
        <v>5651</v>
      </c>
      <c r="C7610" t="s">
        <v>5651</v>
      </c>
      <c r="D7610" t="s">
        <v>5655</v>
      </c>
      <c r="E7610" t="s">
        <v>5653</v>
      </c>
    </row>
    <row r="7611" spans="1:5" hidden="1">
      <c r="A7611" t="s">
        <v>5651</v>
      </c>
      <c r="B7611" t="s">
        <v>5651</v>
      </c>
      <c r="C7611" t="s">
        <v>5651</v>
      </c>
      <c r="D7611" t="s">
        <v>5652</v>
      </c>
      <c r="E7611" t="s">
        <v>5653</v>
      </c>
    </row>
    <row r="7612" spans="1:5" hidden="1">
      <c r="A7612" t="s">
        <v>5651</v>
      </c>
      <c r="B7612" t="s">
        <v>5651</v>
      </c>
      <c r="C7612" t="s">
        <v>5651</v>
      </c>
      <c r="D7612" t="s">
        <v>5654</v>
      </c>
      <c r="E7612" t="s">
        <v>5653</v>
      </c>
    </row>
    <row r="7613" spans="1:5" hidden="1">
      <c r="A7613" t="s">
        <v>5651</v>
      </c>
      <c r="B7613" t="s">
        <v>5651</v>
      </c>
      <c r="C7613" t="s">
        <v>5651</v>
      </c>
      <c r="D7613" t="s">
        <v>5655</v>
      </c>
      <c r="E7613" t="s">
        <v>5653</v>
      </c>
    </row>
    <row r="7614" spans="1:5" hidden="1">
      <c r="A7614" t="s">
        <v>5651</v>
      </c>
      <c r="B7614" t="s">
        <v>5651</v>
      </c>
      <c r="C7614" t="s">
        <v>5651</v>
      </c>
      <c r="D7614" t="s">
        <v>5652</v>
      </c>
      <c r="E7614" t="s">
        <v>5653</v>
      </c>
    </row>
    <row r="7615" spans="1:5" hidden="1">
      <c r="A7615" t="s">
        <v>5651</v>
      </c>
      <c r="B7615" t="s">
        <v>5651</v>
      </c>
      <c r="C7615" t="s">
        <v>5651</v>
      </c>
      <c r="D7615" t="s">
        <v>5654</v>
      </c>
      <c r="E7615" t="s">
        <v>5653</v>
      </c>
    </row>
    <row r="7616" spans="1:5" hidden="1">
      <c r="A7616" t="s">
        <v>5651</v>
      </c>
      <c r="B7616" t="s">
        <v>5651</v>
      </c>
      <c r="C7616" t="s">
        <v>5651</v>
      </c>
      <c r="D7616" t="s">
        <v>5655</v>
      </c>
      <c r="E7616" t="s">
        <v>5653</v>
      </c>
    </row>
    <row r="7617" spans="1:5" hidden="1">
      <c r="A7617" t="s">
        <v>5651</v>
      </c>
      <c r="B7617" t="s">
        <v>5651</v>
      </c>
      <c r="C7617" t="s">
        <v>5651</v>
      </c>
      <c r="D7617" t="s">
        <v>5652</v>
      </c>
      <c r="E7617" t="s">
        <v>5653</v>
      </c>
    </row>
    <row r="7618" spans="1:5" hidden="1">
      <c r="A7618" t="s">
        <v>5651</v>
      </c>
      <c r="B7618" t="s">
        <v>5651</v>
      </c>
      <c r="C7618" t="s">
        <v>5651</v>
      </c>
      <c r="D7618" t="s">
        <v>5654</v>
      </c>
      <c r="E7618" t="s">
        <v>5653</v>
      </c>
    </row>
    <row r="7619" spans="1:5" hidden="1">
      <c r="A7619" t="s">
        <v>5651</v>
      </c>
      <c r="B7619" t="s">
        <v>5651</v>
      </c>
      <c r="C7619" t="s">
        <v>5651</v>
      </c>
      <c r="D7619" t="s">
        <v>5655</v>
      </c>
      <c r="E7619" t="s">
        <v>5653</v>
      </c>
    </row>
    <row r="7620" spans="1:5" hidden="1">
      <c r="A7620" t="s">
        <v>7758</v>
      </c>
      <c r="B7620" t="s">
        <v>1036</v>
      </c>
      <c r="C7620" t="s">
        <v>7759</v>
      </c>
      <c r="D7620" t="s">
        <v>5652</v>
      </c>
      <c r="E7620" t="s">
        <v>5653</v>
      </c>
    </row>
    <row r="7621" spans="1:5" hidden="1">
      <c r="A7621" t="s">
        <v>5651</v>
      </c>
      <c r="B7621" t="s">
        <v>5651</v>
      </c>
      <c r="C7621" t="s">
        <v>5651</v>
      </c>
      <c r="D7621" t="s">
        <v>5652</v>
      </c>
      <c r="E7621" t="s">
        <v>5653</v>
      </c>
    </row>
    <row r="7622" spans="1:5" hidden="1">
      <c r="A7622" t="s">
        <v>5651</v>
      </c>
      <c r="B7622" t="s">
        <v>5651</v>
      </c>
      <c r="C7622" t="s">
        <v>5651</v>
      </c>
      <c r="D7622" t="s">
        <v>5654</v>
      </c>
      <c r="E7622" t="s">
        <v>5653</v>
      </c>
    </row>
    <row r="7623" spans="1:5" hidden="1">
      <c r="A7623" t="s">
        <v>5651</v>
      </c>
      <c r="B7623" t="s">
        <v>5651</v>
      </c>
      <c r="C7623" t="s">
        <v>5651</v>
      </c>
      <c r="D7623" t="s">
        <v>5655</v>
      </c>
      <c r="E7623" t="s">
        <v>5653</v>
      </c>
    </row>
    <row r="7624" spans="1:5" hidden="1">
      <c r="A7624" t="s">
        <v>5651</v>
      </c>
      <c r="B7624" t="s">
        <v>5651</v>
      </c>
      <c r="C7624" t="s">
        <v>5651</v>
      </c>
      <c r="D7624" t="s">
        <v>5652</v>
      </c>
      <c r="E7624" t="s">
        <v>5653</v>
      </c>
    </row>
    <row r="7625" spans="1:5" hidden="1">
      <c r="A7625" t="s">
        <v>5651</v>
      </c>
      <c r="B7625" t="s">
        <v>5651</v>
      </c>
      <c r="C7625" t="s">
        <v>5651</v>
      </c>
      <c r="D7625" t="s">
        <v>5654</v>
      </c>
      <c r="E7625" t="s">
        <v>5653</v>
      </c>
    </row>
    <row r="7626" spans="1:5" hidden="1">
      <c r="A7626" t="s">
        <v>5651</v>
      </c>
      <c r="B7626" t="s">
        <v>5651</v>
      </c>
      <c r="C7626" t="s">
        <v>5651</v>
      </c>
      <c r="D7626" t="s">
        <v>5655</v>
      </c>
      <c r="E7626" t="s">
        <v>5653</v>
      </c>
    </row>
    <row r="7627" spans="1:5" hidden="1">
      <c r="A7627" t="s">
        <v>7876</v>
      </c>
      <c r="B7627" t="s">
        <v>1037</v>
      </c>
      <c r="C7627" t="s">
        <v>7877</v>
      </c>
      <c r="D7627" t="s">
        <v>5652</v>
      </c>
      <c r="E7627" t="s">
        <v>5653</v>
      </c>
    </row>
    <row r="7628" spans="1:5" hidden="1">
      <c r="A7628" t="s">
        <v>7899</v>
      </c>
      <c r="B7628" t="s">
        <v>700</v>
      </c>
      <c r="C7628" t="s">
        <v>7900</v>
      </c>
      <c r="D7628" t="s">
        <v>5652</v>
      </c>
      <c r="E7628" t="s">
        <v>5653</v>
      </c>
    </row>
    <row r="7629" spans="1:5" hidden="1">
      <c r="A7629" t="s">
        <v>5651</v>
      </c>
      <c r="B7629" t="s">
        <v>5651</v>
      </c>
      <c r="C7629" t="s">
        <v>5651</v>
      </c>
      <c r="D7629" t="s">
        <v>5652</v>
      </c>
      <c r="E7629" t="s">
        <v>5653</v>
      </c>
    </row>
    <row r="7630" spans="1:5" hidden="1">
      <c r="A7630" t="s">
        <v>5651</v>
      </c>
      <c r="B7630" t="s">
        <v>5651</v>
      </c>
      <c r="C7630" t="s">
        <v>5651</v>
      </c>
      <c r="D7630" t="s">
        <v>5654</v>
      </c>
      <c r="E7630" t="s">
        <v>5653</v>
      </c>
    </row>
    <row r="7631" spans="1:5" hidden="1">
      <c r="A7631" t="s">
        <v>5651</v>
      </c>
      <c r="B7631" t="s">
        <v>5651</v>
      </c>
      <c r="C7631" t="s">
        <v>5651</v>
      </c>
      <c r="D7631" t="s">
        <v>5655</v>
      </c>
      <c r="E7631" t="s">
        <v>5653</v>
      </c>
    </row>
    <row r="7632" spans="1:5" hidden="1">
      <c r="A7632" t="s">
        <v>5651</v>
      </c>
      <c r="B7632" t="s">
        <v>5651</v>
      </c>
      <c r="C7632" t="s">
        <v>5651</v>
      </c>
      <c r="D7632" t="s">
        <v>5652</v>
      </c>
      <c r="E7632" t="s">
        <v>5653</v>
      </c>
    </row>
    <row r="7633" spans="1:5" hidden="1">
      <c r="A7633" t="s">
        <v>5651</v>
      </c>
      <c r="B7633" t="s">
        <v>5651</v>
      </c>
      <c r="C7633" t="s">
        <v>5651</v>
      </c>
      <c r="D7633" t="s">
        <v>5654</v>
      </c>
      <c r="E7633" t="s">
        <v>5653</v>
      </c>
    </row>
    <row r="7634" spans="1:5" hidden="1">
      <c r="A7634" t="s">
        <v>5651</v>
      </c>
      <c r="B7634" t="s">
        <v>5651</v>
      </c>
      <c r="C7634" t="s">
        <v>5651</v>
      </c>
      <c r="D7634" t="s">
        <v>5655</v>
      </c>
      <c r="E7634" t="s">
        <v>5653</v>
      </c>
    </row>
    <row r="7635" spans="1:5" hidden="1">
      <c r="A7635" t="s">
        <v>5651</v>
      </c>
      <c r="B7635" t="s">
        <v>5651</v>
      </c>
      <c r="C7635" t="s">
        <v>5651</v>
      </c>
      <c r="D7635" t="s">
        <v>5652</v>
      </c>
      <c r="E7635" t="s">
        <v>5653</v>
      </c>
    </row>
    <row r="7636" spans="1:5" hidden="1">
      <c r="A7636" t="s">
        <v>5651</v>
      </c>
      <c r="B7636" t="s">
        <v>5651</v>
      </c>
      <c r="C7636" t="s">
        <v>5651</v>
      </c>
      <c r="D7636" t="s">
        <v>5654</v>
      </c>
      <c r="E7636" t="s">
        <v>5653</v>
      </c>
    </row>
    <row r="7637" spans="1:5" hidden="1">
      <c r="A7637" t="s">
        <v>5651</v>
      </c>
      <c r="B7637" t="s">
        <v>5651</v>
      </c>
      <c r="C7637" t="s">
        <v>5651</v>
      </c>
      <c r="D7637" t="s">
        <v>5655</v>
      </c>
      <c r="E7637" t="s">
        <v>5653</v>
      </c>
    </row>
    <row r="7638" spans="1:5" hidden="1">
      <c r="A7638" t="s">
        <v>5651</v>
      </c>
      <c r="B7638" t="s">
        <v>5651</v>
      </c>
      <c r="C7638" t="s">
        <v>5651</v>
      </c>
      <c r="D7638" t="s">
        <v>5652</v>
      </c>
      <c r="E7638" t="s">
        <v>5653</v>
      </c>
    </row>
    <row r="7639" spans="1:5" hidden="1">
      <c r="A7639" t="s">
        <v>5651</v>
      </c>
      <c r="B7639" t="s">
        <v>5651</v>
      </c>
      <c r="C7639" t="s">
        <v>5651</v>
      </c>
      <c r="D7639" t="s">
        <v>5654</v>
      </c>
      <c r="E7639" t="s">
        <v>5653</v>
      </c>
    </row>
    <row r="7640" spans="1:5" hidden="1">
      <c r="A7640" t="s">
        <v>5651</v>
      </c>
      <c r="B7640" t="s">
        <v>5651</v>
      </c>
      <c r="C7640" t="s">
        <v>5651</v>
      </c>
      <c r="D7640" t="s">
        <v>5655</v>
      </c>
      <c r="E7640" t="s">
        <v>5653</v>
      </c>
    </row>
    <row r="7641" spans="1:5" hidden="1">
      <c r="A7641" t="s">
        <v>8186</v>
      </c>
      <c r="B7641" t="s">
        <v>1042</v>
      </c>
      <c r="C7641" t="s">
        <v>8187</v>
      </c>
      <c r="D7641" t="s">
        <v>5652</v>
      </c>
      <c r="E7641" t="s">
        <v>5653</v>
      </c>
    </row>
    <row r="7642" spans="1:5" hidden="1">
      <c r="A7642" t="s">
        <v>5651</v>
      </c>
      <c r="B7642" t="s">
        <v>5651</v>
      </c>
      <c r="C7642" t="s">
        <v>5651</v>
      </c>
      <c r="D7642" t="s">
        <v>5652</v>
      </c>
      <c r="E7642" t="s">
        <v>5653</v>
      </c>
    </row>
    <row r="7643" spans="1:5" hidden="1">
      <c r="A7643" t="s">
        <v>5651</v>
      </c>
      <c r="B7643" t="s">
        <v>5651</v>
      </c>
      <c r="C7643" t="s">
        <v>5651</v>
      </c>
      <c r="D7643" t="s">
        <v>5654</v>
      </c>
      <c r="E7643" t="s">
        <v>5653</v>
      </c>
    </row>
    <row r="7644" spans="1:5" hidden="1">
      <c r="A7644" t="s">
        <v>5651</v>
      </c>
      <c r="B7644" t="s">
        <v>5651</v>
      </c>
      <c r="C7644" t="s">
        <v>5651</v>
      </c>
      <c r="D7644" t="s">
        <v>5655</v>
      </c>
      <c r="E7644" t="s">
        <v>5653</v>
      </c>
    </row>
    <row r="7645" spans="1:5" hidden="1">
      <c r="A7645" t="s">
        <v>5651</v>
      </c>
      <c r="B7645" t="s">
        <v>5651</v>
      </c>
      <c r="C7645" t="s">
        <v>5651</v>
      </c>
      <c r="D7645" t="s">
        <v>5652</v>
      </c>
      <c r="E7645" t="s">
        <v>5653</v>
      </c>
    </row>
    <row r="7646" spans="1:5" hidden="1">
      <c r="A7646" t="s">
        <v>5651</v>
      </c>
      <c r="B7646" t="s">
        <v>5651</v>
      </c>
      <c r="C7646" t="s">
        <v>5651</v>
      </c>
      <c r="D7646" t="s">
        <v>5654</v>
      </c>
      <c r="E7646" t="s">
        <v>5653</v>
      </c>
    </row>
    <row r="7647" spans="1:5" hidden="1">
      <c r="A7647" t="s">
        <v>5651</v>
      </c>
      <c r="B7647" t="s">
        <v>5651</v>
      </c>
      <c r="C7647" t="s">
        <v>5651</v>
      </c>
      <c r="D7647" t="s">
        <v>5655</v>
      </c>
      <c r="E7647" t="s">
        <v>5653</v>
      </c>
    </row>
    <row r="7648" spans="1:5" hidden="1">
      <c r="A7648" t="s">
        <v>5651</v>
      </c>
      <c r="B7648" t="s">
        <v>5651</v>
      </c>
      <c r="C7648" t="s">
        <v>5651</v>
      </c>
      <c r="D7648" t="s">
        <v>5652</v>
      </c>
      <c r="E7648" t="s">
        <v>5653</v>
      </c>
    </row>
    <row r="7649" spans="1:5" hidden="1">
      <c r="A7649" t="s">
        <v>5651</v>
      </c>
      <c r="B7649" t="s">
        <v>5651</v>
      </c>
      <c r="C7649" t="s">
        <v>5651</v>
      </c>
      <c r="D7649" t="s">
        <v>5654</v>
      </c>
      <c r="E7649" t="s">
        <v>5653</v>
      </c>
    </row>
    <row r="7650" spans="1:5" hidden="1">
      <c r="A7650" t="s">
        <v>5651</v>
      </c>
      <c r="B7650" t="s">
        <v>5651</v>
      </c>
      <c r="C7650" t="s">
        <v>5651</v>
      </c>
      <c r="D7650" t="s">
        <v>5655</v>
      </c>
      <c r="E7650" t="s">
        <v>5653</v>
      </c>
    </row>
    <row r="7651" spans="1:5" hidden="1">
      <c r="A7651" t="s">
        <v>9665</v>
      </c>
      <c r="B7651" t="s">
        <v>1056</v>
      </c>
      <c r="C7651" t="s">
        <v>9666</v>
      </c>
      <c r="D7651" t="s">
        <v>5652</v>
      </c>
      <c r="E7651" t="s">
        <v>5653</v>
      </c>
    </row>
    <row r="7652" spans="1:5" hidden="1">
      <c r="A7652" t="s">
        <v>9665</v>
      </c>
      <c r="B7652" t="s">
        <v>1056</v>
      </c>
      <c r="C7652" t="s">
        <v>9666</v>
      </c>
      <c r="D7652" t="s">
        <v>5654</v>
      </c>
      <c r="E7652" t="s">
        <v>5653</v>
      </c>
    </row>
    <row r="7653" spans="1:5" hidden="1">
      <c r="A7653" t="s">
        <v>9665</v>
      </c>
      <c r="B7653" t="s">
        <v>1056</v>
      </c>
      <c r="C7653" t="s">
        <v>9666</v>
      </c>
      <c r="D7653" t="s">
        <v>5655</v>
      </c>
      <c r="E7653" t="s">
        <v>5653</v>
      </c>
    </row>
    <row r="7654" spans="1:5" hidden="1">
      <c r="A7654" t="s">
        <v>5651</v>
      </c>
      <c r="B7654" t="s">
        <v>5651</v>
      </c>
      <c r="C7654" t="s">
        <v>5651</v>
      </c>
      <c r="D7654" t="s">
        <v>5652</v>
      </c>
      <c r="E7654" t="s">
        <v>5653</v>
      </c>
    </row>
    <row r="7655" spans="1:5" hidden="1">
      <c r="A7655" t="s">
        <v>5651</v>
      </c>
      <c r="B7655" t="s">
        <v>5651</v>
      </c>
      <c r="C7655" t="s">
        <v>5651</v>
      </c>
      <c r="D7655" t="s">
        <v>5654</v>
      </c>
      <c r="E7655" t="s">
        <v>5653</v>
      </c>
    </row>
    <row r="7656" spans="1:5" hidden="1">
      <c r="A7656" t="s">
        <v>5651</v>
      </c>
      <c r="B7656" t="s">
        <v>5651</v>
      </c>
      <c r="C7656" t="s">
        <v>5651</v>
      </c>
      <c r="D7656" t="s">
        <v>5655</v>
      </c>
      <c r="E7656" t="s">
        <v>5653</v>
      </c>
    </row>
    <row r="7657" spans="1:5" hidden="1">
      <c r="A7657" t="s">
        <v>5651</v>
      </c>
      <c r="B7657" t="s">
        <v>5651</v>
      </c>
      <c r="C7657" t="s">
        <v>5651</v>
      </c>
      <c r="D7657" t="s">
        <v>5652</v>
      </c>
      <c r="E7657" t="s">
        <v>5653</v>
      </c>
    </row>
    <row r="7658" spans="1:5" hidden="1">
      <c r="A7658" t="s">
        <v>5651</v>
      </c>
      <c r="B7658" t="s">
        <v>5651</v>
      </c>
      <c r="C7658" t="s">
        <v>5651</v>
      </c>
      <c r="D7658" t="s">
        <v>5654</v>
      </c>
      <c r="E7658" t="s">
        <v>5653</v>
      </c>
    </row>
    <row r="7659" spans="1:5" hidden="1">
      <c r="A7659" t="s">
        <v>5651</v>
      </c>
      <c r="B7659" t="s">
        <v>5651</v>
      </c>
      <c r="C7659" t="s">
        <v>5651</v>
      </c>
      <c r="D7659" t="s">
        <v>5655</v>
      </c>
      <c r="E7659" t="s">
        <v>5653</v>
      </c>
    </row>
    <row r="7660" spans="1:5" hidden="1">
      <c r="A7660" t="s">
        <v>5651</v>
      </c>
      <c r="B7660" t="s">
        <v>5651</v>
      </c>
      <c r="C7660" t="s">
        <v>5651</v>
      </c>
      <c r="D7660" t="s">
        <v>5652</v>
      </c>
      <c r="E7660" t="s">
        <v>5653</v>
      </c>
    </row>
    <row r="7661" spans="1:5" hidden="1">
      <c r="A7661" t="s">
        <v>5651</v>
      </c>
      <c r="B7661" t="s">
        <v>5651</v>
      </c>
      <c r="C7661" t="s">
        <v>5651</v>
      </c>
      <c r="D7661" t="s">
        <v>5654</v>
      </c>
      <c r="E7661" t="s">
        <v>5653</v>
      </c>
    </row>
    <row r="7662" spans="1:5" hidden="1">
      <c r="A7662" t="s">
        <v>5651</v>
      </c>
      <c r="B7662" t="s">
        <v>5651</v>
      </c>
      <c r="C7662" t="s">
        <v>5651</v>
      </c>
      <c r="D7662" t="s">
        <v>5655</v>
      </c>
      <c r="E7662" t="s">
        <v>5653</v>
      </c>
    </row>
    <row r="7663" spans="1:5" hidden="1">
      <c r="A7663" t="s">
        <v>5651</v>
      </c>
      <c r="B7663" t="s">
        <v>5651</v>
      </c>
      <c r="C7663" t="s">
        <v>5651</v>
      </c>
      <c r="D7663" t="s">
        <v>5652</v>
      </c>
      <c r="E7663" t="s">
        <v>5653</v>
      </c>
    </row>
    <row r="7664" spans="1:5" hidden="1">
      <c r="A7664" t="s">
        <v>5651</v>
      </c>
      <c r="B7664" t="s">
        <v>5651</v>
      </c>
      <c r="C7664" t="s">
        <v>5651</v>
      </c>
      <c r="D7664" t="s">
        <v>5654</v>
      </c>
      <c r="E7664" t="s">
        <v>5653</v>
      </c>
    </row>
    <row r="7665" spans="1:5" hidden="1">
      <c r="A7665" t="s">
        <v>5651</v>
      </c>
      <c r="B7665" t="s">
        <v>5651</v>
      </c>
      <c r="C7665" t="s">
        <v>5651</v>
      </c>
      <c r="D7665" t="s">
        <v>5655</v>
      </c>
      <c r="E7665" t="s">
        <v>5653</v>
      </c>
    </row>
    <row r="7666" spans="1:5" hidden="1">
      <c r="A7666" t="s">
        <v>5651</v>
      </c>
      <c r="B7666" t="s">
        <v>5651</v>
      </c>
      <c r="C7666" t="s">
        <v>5651</v>
      </c>
      <c r="D7666" t="s">
        <v>5652</v>
      </c>
      <c r="E7666" t="s">
        <v>5653</v>
      </c>
    </row>
    <row r="7667" spans="1:5" hidden="1">
      <c r="A7667" t="s">
        <v>5651</v>
      </c>
      <c r="B7667" t="s">
        <v>5651</v>
      </c>
      <c r="C7667" t="s">
        <v>5651</v>
      </c>
      <c r="D7667" t="s">
        <v>5654</v>
      </c>
      <c r="E7667" t="s">
        <v>5653</v>
      </c>
    </row>
    <row r="7668" spans="1:5" hidden="1">
      <c r="A7668" t="s">
        <v>5651</v>
      </c>
      <c r="B7668" t="s">
        <v>5651</v>
      </c>
      <c r="C7668" t="s">
        <v>5651</v>
      </c>
      <c r="D7668" t="s">
        <v>5655</v>
      </c>
      <c r="E7668" t="s">
        <v>5653</v>
      </c>
    </row>
    <row r="7669" spans="1:5" hidden="1">
      <c r="A7669" t="s">
        <v>9931</v>
      </c>
      <c r="B7669" t="s">
        <v>457</v>
      </c>
      <c r="C7669" t="s">
        <v>9932</v>
      </c>
      <c r="D7669" t="s">
        <v>5652</v>
      </c>
      <c r="E7669" t="s">
        <v>5653</v>
      </c>
    </row>
    <row r="7670" spans="1:5" hidden="1">
      <c r="A7670" t="s">
        <v>9933</v>
      </c>
      <c r="B7670" t="s">
        <v>899</v>
      </c>
      <c r="C7670" t="s">
        <v>9934</v>
      </c>
      <c r="D7670" t="s">
        <v>5652</v>
      </c>
      <c r="E7670" t="s">
        <v>5653</v>
      </c>
    </row>
    <row r="7671" spans="1:5" hidden="1">
      <c r="A7671" t="s">
        <v>10001</v>
      </c>
      <c r="B7671" t="s">
        <v>1066</v>
      </c>
      <c r="C7671" t="s">
        <v>10002</v>
      </c>
      <c r="D7671" t="s">
        <v>5652</v>
      </c>
      <c r="E7671" t="s">
        <v>5653</v>
      </c>
    </row>
    <row r="7672" spans="1:5" hidden="1">
      <c r="A7672" t="s">
        <v>5651</v>
      </c>
      <c r="B7672" t="s">
        <v>5651</v>
      </c>
      <c r="C7672" t="s">
        <v>5651</v>
      </c>
      <c r="D7672" t="s">
        <v>5652</v>
      </c>
      <c r="E7672" t="s">
        <v>5653</v>
      </c>
    </row>
    <row r="7673" spans="1:5" hidden="1">
      <c r="A7673" t="s">
        <v>5651</v>
      </c>
      <c r="B7673" t="s">
        <v>5651</v>
      </c>
      <c r="C7673" t="s">
        <v>5651</v>
      </c>
      <c r="D7673" t="s">
        <v>5654</v>
      </c>
      <c r="E7673" t="s">
        <v>5653</v>
      </c>
    </row>
    <row r="7674" spans="1:5" hidden="1">
      <c r="A7674" t="s">
        <v>5651</v>
      </c>
      <c r="B7674" t="s">
        <v>5651</v>
      </c>
      <c r="C7674" t="s">
        <v>5651</v>
      </c>
      <c r="D7674" t="s">
        <v>5655</v>
      </c>
      <c r="E7674" t="s">
        <v>5653</v>
      </c>
    </row>
    <row r="7675" spans="1:5" hidden="1">
      <c r="A7675" t="s">
        <v>5651</v>
      </c>
      <c r="B7675" t="s">
        <v>5651</v>
      </c>
      <c r="C7675" t="s">
        <v>5651</v>
      </c>
      <c r="D7675" t="s">
        <v>5652</v>
      </c>
      <c r="E7675" t="s">
        <v>5653</v>
      </c>
    </row>
    <row r="7676" spans="1:5" hidden="1">
      <c r="A7676" t="s">
        <v>5651</v>
      </c>
      <c r="B7676" t="s">
        <v>5651</v>
      </c>
      <c r="C7676" t="s">
        <v>5651</v>
      </c>
      <c r="D7676" t="s">
        <v>5654</v>
      </c>
      <c r="E7676" t="s">
        <v>5653</v>
      </c>
    </row>
    <row r="7677" spans="1:5" hidden="1">
      <c r="A7677" t="s">
        <v>5651</v>
      </c>
      <c r="B7677" t="s">
        <v>5651</v>
      </c>
      <c r="C7677" t="s">
        <v>5651</v>
      </c>
      <c r="D7677" t="s">
        <v>5655</v>
      </c>
      <c r="E7677" t="s">
        <v>5653</v>
      </c>
    </row>
    <row r="7678" spans="1:5" hidden="1">
      <c r="A7678" t="s">
        <v>10046</v>
      </c>
      <c r="B7678" t="s">
        <v>1069</v>
      </c>
      <c r="C7678" t="s">
        <v>10047</v>
      </c>
      <c r="D7678" t="s">
        <v>5652</v>
      </c>
      <c r="E7678" t="s">
        <v>5653</v>
      </c>
    </row>
    <row r="7679" spans="1:5" hidden="1">
      <c r="A7679" t="s">
        <v>9579</v>
      </c>
      <c r="B7679" t="s">
        <v>720</v>
      </c>
      <c r="C7679" t="s">
        <v>9580</v>
      </c>
      <c r="D7679" t="s">
        <v>5654</v>
      </c>
      <c r="E7679" t="s">
        <v>9583</v>
      </c>
    </row>
    <row r="7680" spans="1:5" hidden="1">
      <c r="A7680" t="s">
        <v>8523</v>
      </c>
      <c r="B7680" t="s">
        <v>271</v>
      </c>
      <c r="C7680" t="s">
        <v>8524</v>
      </c>
      <c r="D7680" t="s">
        <v>5655</v>
      </c>
      <c r="E7680" t="s">
        <v>8526</v>
      </c>
    </row>
    <row r="7681" spans="1:5" hidden="1">
      <c r="A7681" t="s">
        <v>8746</v>
      </c>
      <c r="B7681" t="s">
        <v>251</v>
      </c>
      <c r="C7681" t="s">
        <v>8747</v>
      </c>
      <c r="D7681" t="s">
        <v>5655</v>
      </c>
      <c r="E7681" t="s">
        <v>8758</v>
      </c>
    </row>
    <row r="7682" spans="1:5" hidden="1">
      <c r="A7682" t="s">
        <v>8746</v>
      </c>
      <c r="B7682" t="s">
        <v>251</v>
      </c>
      <c r="C7682" t="s">
        <v>8747</v>
      </c>
      <c r="D7682" t="s">
        <v>5655</v>
      </c>
      <c r="E7682" t="s">
        <v>8759</v>
      </c>
    </row>
    <row r="7683" spans="1:5" hidden="1">
      <c r="A7683" t="s">
        <v>6041</v>
      </c>
      <c r="B7683" t="s">
        <v>347</v>
      </c>
      <c r="C7683" t="s">
        <v>6042</v>
      </c>
      <c r="D7683" t="s">
        <v>5652</v>
      </c>
      <c r="E7683" t="s">
        <v>6045</v>
      </c>
    </row>
    <row r="7684" spans="1:5" hidden="1">
      <c r="A7684" t="s">
        <v>6835</v>
      </c>
      <c r="B7684" t="s">
        <v>75</v>
      </c>
      <c r="C7684" t="s">
        <v>6836</v>
      </c>
      <c r="D7684" t="s">
        <v>5652</v>
      </c>
      <c r="E7684" t="s">
        <v>6045</v>
      </c>
    </row>
    <row r="7685" spans="1:5" hidden="1">
      <c r="A7685" t="s">
        <v>6876</v>
      </c>
      <c r="B7685" t="s">
        <v>1017</v>
      </c>
      <c r="C7685" t="s">
        <v>6877</v>
      </c>
      <c r="D7685" t="s">
        <v>5652</v>
      </c>
      <c r="E7685" t="s">
        <v>6045</v>
      </c>
    </row>
    <row r="7686" spans="1:5" hidden="1">
      <c r="A7686" t="s">
        <v>7450</v>
      </c>
      <c r="B7686" t="s">
        <v>419</v>
      </c>
      <c r="C7686" t="s">
        <v>7451</v>
      </c>
      <c r="D7686" t="s">
        <v>5652</v>
      </c>
      <c r="E7686" t="s">
        <v>6045</v>
      </c>
    </row>
    <row r="7687" spans="1:5" hidden="1">
      <c r="A7687" t="s">
        <v>7543</v>
      </c>
      <c r="B7687" t="s">
        <v>544</v>
      </c>
      <c r="C7687" t="s">
        <v>7544</v>
      </c>
      <c r="D7687" t="s">
        <v>5652</v>
      </c>
      <c r="E7687" t="s">
        <v>6045</v>
      </c>
    </row>
    <row r="7688" spans="1:5" hidden="1">
      <c r="A7688" t="s">
        <v>7559</v>
      </c>
      <c r="B7688" t="s">
        <v>249</v>
      </c>
      <c r="C7688" t="s">
        <v>7560</v>
      </c>
      <c r="D7688" t="s">
        <v>5652</v>
      </c>
      <c r="E7688" t="s">
        <v>6045</v>
      </c>
    </row>
    <row r="7689" spans="1:5" hidden="1">
      <c r="A7689" t="s">
        <v>8047</v>
      </c>
      <c r="B7689" t="s">
        <v>435</v>
      </c>
      <c r="C7689" t="s">
        <v>8048</v>
      </c>
      <c r="D7689" t="s">
        <v>5652</v>
      </c>
      <c r="E7689" t="s">
        <v>6045</v>
      </c>
    </row>
    <row r="7690" spans="1:5" hidden="1">
      <c r="A7690" t="s">
        <v>8495</v>
      </c>
      <c r="B7690" t="s">
        <v>552</v>
      </c>
      <c r="C7690" t="s">
        <v>8496</v>
      </c>
      <c r="D7690" t="s">
        <v>5652</v>
      </c>
      <c r="E7690" t="s">
        <v>6045</v>
      </c>
    </row>
    <row r="7691" spans="1:5" hidden="1">
      <c r="A7691" t="s">
        <v>8560</v>
      </c>
      <c r="B7691" t="s">
        <v>674</v>
      </c>
      <c r="C7691" t="s">
        <v>8561</v>
      </c>
      <c r="D7691" t="s">
        <v>5652</v>
      </c>
      <c r="E7691" t="s">
        <v>6045</v>
      </c>
    </row>
    <row r="7692" spans="1:5" hidden="1">
      <c r="A7692" t="s">
        <v>9421</v>
      </c>
      <c r="B7692" t="s">
        <v>876</v>
      </c>
      <c r="C7692" t="s">
        <v>9422</v>
      </c>
      <c r="D7692" t="s">
        <v>5652</v>
      </c>
      <c r="E7692" t="s">
        <v>6045</v>
      </c>
    </row>
    <row r="7693" spans="1:5" hidden="1">
      <c r="A7693" t="s">
        <v>9935</v>
      </c>
      <c r="B7693" t="s">
        <v>548</v>
      </c>
      <c r="C7693" t="s">
        <v>9936</v>
      </c>
      <c r="D7693" t="s">
        <v>5652</v>
      </c>
      <c r="E7693" t="s">
        <v>6045</v>
      </c>
    </row>
    <row r="7694" spans="1:5" hidden="1">
      <c r="A7694" t="s">
        <v>7252</v>
      </c>
      <c r="B7694" t="s">
        <v>495</v>
      </c>
      <c r="C7694" t="s">
        <v>7253</v>
      </c>
      <c r="D7694" t="s">
        <v>5652</v>
      </c>
      <c r="E7694" t="s">
        <v>7257</v>
      </c>
    </row>
    <row r="7695" spans="1:5" hidden="1">
      <c r="A7695" t="s">
        <v>7266</v>
      </c>
      <c r="B7695" t="s">
        <v>335</v>
      </c>
      <c r="C7695" t="s">
        <v>7267</v>
      </c>
      <c r="D7695" t="s">
        <v>5652</v>
      </c>
      <c r="E7695" t="s">
        <v>7257</v>
      </c>
    </row>
    <row r="7696" spans="1:5" hidden="1">
      <c r="A7696" t="s">
        <v>7414</v>
      </c>
      <c r="B7696" t="s">
        <v>197</v>
      </c>
      <c r="C7696" t="s">
        <v>7415</v>
      </c>
      <c r="D7696" t="s">
        <v>5652</v>
      </c>
      <c r="E7696" t="s">
        <v>7257</v>
      </c>
    </row>
    <row r="7697" spans="1:5" hidden="1">
      <c r="A7697" t="s">
        <v>8879</v>
      </c>
      <c r="B7697" t="s">
        <v>1048</v>
      </c>
      <c r="C7697" t="s">
        <v>8880</v>
      </c>
      <c r="D7697" t="s">
        <v>5652</v>
      </c>
      <c r="E7697" t="s">
        <v>7257</v>
      </c>
    </row>
    <row r="7698" spans="1:5" hidden="1">
      <c r="A7698" t="s">
        <v>7205</v>
      </c>
      <c r="B7698" t="s">
        <v>463</v>
      </c>
      <c r="C7698" t="s">
        <v>7206</v>
      </c>
      <c r="D7698" t="s">
        <v>5652</v>
      </c>
      <c r="E7698" t="s">
        <v>7211</v>
      </c>
    </row>
    <row r="7699" spans="1:5" hidden="1">
      <c r="A7699" t="s">
        <v>10098</v>
      </c>
      <c r="B7699" t="s">
        <v>598</v>
      </c>
      <c r="C7699" t="s">
        <v>10099</v>
      </c>
      <c r="D7699" t="s">
        <v>5652</v>
      </c>
      <c r="E7699" t="s">
        <v>7211</v>
      </c>
    </row>
    <row r="7700" spans="1:5" hidden="1">
      <c r="A7700" t="s">
        <v>10122</v>
      </c>
      <c r="B7700" t="s">
        <v>1071</v>
      </c>
      <c r="C7700" t="s">
        <v>10123</v>
      </c>
      <c r="D7700" t="s">
        <v>5652</v>
      </c>
      <c r="E7700" t="s">
        <v>7211</v>
      </c>
    </row>
    <row r="7701" spans="1:5" hidden="1">
      <c r="A7701" t="s">
        <v>10191</v>
      </c>
      <c r="B7701" t="s">
        <v>1073</v>
      </c>
      <c r="C7701" t="s">
        <v>10192</v>
      </c>
      <c r="D7701" t="s">
        <v>5652</v>
      </c>
      <c r="E7701" t="s">
        <v>7211</v>
      </c>
    </row>
    <row r="7702" spans="1:5" hidden="1">
      <c r="A7702" t="s">
        <v>7252</v>
      </c>
      <c r="B7702" t="s">
        <v>495</v>
      </c>
      <c r="C7702" t="s">
        <v>7253</v>
      </c>
      <c r="D7702" t="s">
        <v>5652</v>
      </c>
      <c r="E7702" t="s">
        <v>7258</v>
      </c>
    </row>
    <row r="7703" spans="1:5" hidden="1">
      <c r="A7703" t="s">
        <v>7266</v>
      </c>
      <c r="B7703" t="s">
        <v>335</v>
      </c>
      <c r="C7703" t="s">
        <v>7267</v>
      </c>
      <c r="D7703" t="s">
        <v>5652</v>
      </c>
      <c r="E7703" t="s">
        <v>7258</v>
      </c>
    </row>
    <row r="7704" spans="1:5" hidden="1">
      <c r="A7704" t="s">
        <v>6304</v>
      </c>
      <c r="B7704" t="s">
        <v>111</v>
      </c>
      <c r="C7704" t="s">
        <v>6305</v>
      </c>
      <c r="D7704" t="s">
        <v>5652</v>
      </c>
      <c r="E7704" t="s">
        <v>6311</v>
      </c>
    </row>
    <row r="7705" spans="1:5" hidden="1">
      <c r="A7705" t="s">
        <v>7669</v>
      </c>
      <c r="B7705" t="s">
        <v>31</v>
      </c>
      <c r="C7705" t="s">
        <v>4270</v>
      </c>
      <c r="D7705" t="s">
        <v>5652</v>
      </c>
      <c r="E7705" t="s">
        <v>6311</v>
      </c>
    </row>
    <row r="7706" spans="1:5" hidden="1">
      <c r="A7706" t="s">
        <v>9084</v>
      </c>
      <c r="B7706" t="s">
        <v>323</v>
      </c>
      <c r="C7706" t="s">
        <v>9085</v>
      </c>
      <c r="D7706" t="s">
        <v>5652</v>
      </c>
      <c r="E7706" t="s">
        <v>6311</v>
      </c>
    </row>
    <row r="7707" spans="1:5" hidden="1">
      <c r="A7707" t="s">
        <v>9568</v>
      </c>
      <c r="B7707" t="s">
        <v>259</v>
      </c>
      <c r="C7707" t="s">
        <v>9569</v>
      </c>
      <c r="D7707" t="s">
        <v>5652</v>
      </c>
      <c r="E7707" t="s">
        <v>6311</v>
      </c>
    </row>
    <row r="7708" spans="1:5" hidden="1">
      <c r="A7708" t="s">
        <v>9846</v>
      </c>
      <c r="B7708" t="s">
        <v>558</v>
      </c>
      <c r="C7708" t="s">
        <v>9847</v>
      </c>
      <c r="D7708" t="s">
        <v>5655</v>
      </c>
      <c r="E7708" t="s">
        <v>9853</v>
      </c>
    </row>
    <row r="7709" spans="1:5" hidden="1">
      <c r="A7709" t="s">
        <v>5897</v>
      </c>
      <c r="B7709" t="s">
        <v>1004</v>
      </c>
      <c r="C7709" t="s">
        <v>5898</v>
      </c>
      <c r="D7709" t="s">
        <v>5655</v>
      </c>
      <c r="E7709" t="s">
        <v>5907</v>
      </c>
    </row>
    <row r="7710" spans="1:5" hidden="1">
      <c r="A7710" t="s">
        <v>9723</v>
      </c>
      <c r="B7710" t="s">
        <v>602</v>
      </c>
      <c r="C7710" t="s">
        <v>9724</v>
      </c>
      <c r="D7710" t="s">
        <v>5652</v>
      </c>
      <c r="E7710" t="s">
        <v>9728</v>
      </c>
    </row>
    <row r="7711" spans="1:5" hidden="1">
      <c r="A7711" t="s">
        <v>6652</v>
      </c>
      <c r="B7711" t="s">
        <v>752</v>
      </c>
      <c r="C7711" t="s">
        <v>6653</v>
      </c>
      <c r="D7711" t="s">
        <v>5652</v>
      </c>
      <c r="E7711" t="s">
        <v>6657</v>
      </c>
    </row>
    <row r="7712" spans="1:5" hidden="1">
      <c r="A7712" t="s">
        <v>9084</v>
      </c>
      <c r="B7712" t="s">
        <v>323</v>
      </c>
      <c r="C7712" t="s">
        <v>9085</v>
      </c>
      <c r="D7712" t="s">
        <v>5652</v>
      </c>
      <c r="E7712" t="s">
        <v>9088</v>
      </c>
    </row>
    <row r="7713" spans="1:5" hidden="1">
      <c r="A7713" t="s">
        <v>6165</v>
      </c>
      <c r="B7713" t="s">
        <v>191</v>
      </c>
      <c r="C7713" t="s">
        <v>6166</v>
      </c>
      <c r="D7713" t="s">
        <v>5652</v>
      </c>
      <c r="E7713" t="s">
        <v>6169</v>
      </c>
    </row>
    <row r="7714" spans="1:5" hidden="1">
      <c r="A7714" t="s">
        <v>6304</v>
      </c>
      <c r="B7714" t="s">
        <v>111</v>
      </c>
      <c r="C7714" t="s">
        <v>6305</v>
      </c>
      <c r="D7714" t="s">
        <v>5652</v>
      </c>
      <c r="E7714" t="s">
        <v>6169</v>
      </c>
    </row>
    <row r="7715" spans="1:5" hidden="1">
      <c r="A7715" t="s">
        <v>6652</v>
      </c>
      <c r="B7715" t="s">
        <v>752</v>
      </c>
      <c r="C7715" t="s">
        <v>6653</v>
      </c>
      <c r="D7715" t="s">
        <v>5652</v>
      </c>
      <c r="E7715" t="s">
        <v>6169</v>
      </c>
    </row>
    <row r="7716" spans="1:5" hidden="1">
      <c r="A7716" t="s">
        <v>7713</v>
      </c>
      <c r="B7716" t="s">
        <v>265</v>
      </c>
      <c r="C7716" t="s">
        <v>7714</v>
      </c>
      <c r="D7716" t="s">
        <v>5652</v>
      </c>
      <c r="E7716" t="s">
        <v>6169</v>
      </c>
    </row>
    <row r="7717" spans="1:5" hidden="1">
      <c r="A7717" t="s">
        <v>9126</v>
      </c>
      <c r="B7717" t="s">
        <v>377</v>
      </c>
      <c r="C7717" t="s">
        <v>9127</v>
      </c>
      <c r="D7717" t="s">
        <v>5652</v>
      </c>
      <c r="E7717" t="s">
        <v>6169</v>
      </c>
    </row>
    <row r="7718" spans="1:5" hidden="1">
      <c r="A7718" t="s">
        <v>9897</v>
      </c>
      <c r="B7718" t="s">
        <v>620</v>
      </c>
      <c r="C7718" t="s">
        <v>9898</v>
      </c>
      <c r="D7718" t="s">
        <v>5652</v>
      </c>
      <c r="E7718" t="s">
        <v>6169</v>
      </c>
    </row>
    <row r="7719" spans="1:5" hidden="1">
      <c r="A7719" t="s">
        <v>5897</v>
      </c>
      <c r="B7719" t="s">
        <v>1004</v>
      </c>
      <c r="C7719" t="s">
        <v>5898</v>
      </c>
      <c r="D7719" t="s">
        <v>5652</v>
      </c>
      <c r="E7719" t="s">
        <v>5901</v>
      </c>
    </row>
    <row r="7720" spans="1:5" hidden="1">
      <c r="A7720" t="s">
        <v>5927</v>
      </c>
      <c r="B7720" t="s">
        <v>317</v>
      </c>
      <c r="C7720" t="s">
        <v>5928</v>
      </c>
      <c r="D7720" t="s">
        <v>5652</v>
      </c>
      <c r="E7720" t="s">
        <v>5901</v>
      </c>
    </row>
    <row r="7721" spans="1:5" hidden="1">
      <c r="A7721" t="s">
        <v>6349</v>
      </c>
      <c r="B7721" t="s">
        <v>874</v>
      </c>
      <c r="C7721" t="s">
        <v>6350</v>
      </c>
      <c r="D7721" t="s">
        <v>5652</v>
      </c>
      <c r="E7721" t="s">
        <v>5901</v>
      </c>
    </row>
    <row r="7722" spans="1:5" hidden="1">
      <c r="A7722" t="s">
        <v>7313</v>
      </c>
      <c r="B7722" t="s">
        <v>37</v>
      </c>
      <c r="C7722" t="s">
        <v>7314</v>
      </c>
      <c r="D7722" t="s">
        <v>5652</v>
      </c>
      <c r="E7722" t="s">
        <v>5901</v>
      </c>
    </row>
    <row r="7723" spans="1:5" hidden="1">
      <c r="A7723" t="s">
        <v>7969</v>
      </c>
      <c r="B7723" t="s">
        <v>471</v>
      </c>
      <c r="C7723" t="s">
        <v>7970</v>
      </c>
      <c r="D7723" t="s">
        <v>5652</v>
      </c>
      <c r="E7723" t="s">
        <v>5901</v>
      </c>
    </row>
    <row r="7724" spans="1:5" hidden="1">
      <c r="A7724" t="s">
        <v>8560</v>
      </c>
      <c r="B7724" t="s">
        <v>674</v>
      </c>
      <c r="C7724" t="s">
        <v>8561</v>
      </c>
      <c r="D7724" t="s">
        <v>5652</v>
      </c>
      <c r="E7724" t="s">
        <v>5901</v>
      </c>
    </row>
    <row r="7725" spans="1:5" hidden="1">
      <c r="A7725" t="s">
        <v>8699</v>
      </c>
      <c r="B7725" t="s">
        <v>481</v>
      </c>
      <c r="C7725" t="s">
        <v>8700</v>
      </c>
      <c r="D7725" t="s">
        <v>5652</v>
      </c>
      <c r="E7725" t="s">
        <v>5901</v>
      </c>
    </row>
    <row r="7726" spans="1:5" hidden="1">
      <c r="A7726" t="s">
        <v>9385</v>
      </c>
      <c r="B7726" t="s">
        <v>297</v>
      </c>
      <c r="C7726" t="s">
        <v>9386</v>
      </c>
      <c r="D7726" t="s">
        <v>5655</v>
      </c>
      <c r="E7726" t="s">
        <v>9390</v>
      </c>
    </row>
    <row r="7727" spans="1:5" hidden="1">
      <c r="A7727" t="s">
        <v>5897</v>
      </c>
      <c r="B7727" t="s">
        <v>1004</v>
      </c>
      <c r="C7727" t="s">
        <v>5898</v>
      </c>
      <c r="D7727" t="s">
        <v>5652</v>
      </c>
      <c r="E7727" t="s">
        <v>5902</v>
      </c>
    </row>
    <row r="7728" spans="1:5" hidden="1">
      <c r="A7728" t="s">
        <v>7783</v>
      </c>
      <c r="B7728" t="s">
        <v>790</v>
      </c>
      <c r="C7728" t="s">
        <v>7784</v>
      </c>
      <c r="D7728" t="s">
        <v>5652</v>
      </c>
      <c r="E7728" t="s">
        <v>5902</v>
      </c>
    </row>
    <row r="7729" spans="1:5" hidden="1">
      <c r="A7729" t="s">
        <v>7786</v>
      </c>
      <c r="B7729" t="s">
        <v>793</v>
      </c>
      <c r="C7729" t="s">
        <v>7787</v>
      </c>
      <c r="D7729" t="s">
        <v>5652</v>
      </c>
      <c r="E7729" t="s">
        <v>5902</v>
      </c>
    </row>
    <row r="7730" spans="1:5" hidden="1">
      <c r="A7730" t="s">
        <v>6016</v>
      </c>
      <c r="B7730" t="s">
        <v>143</v>
      </c>
      <c r="C7730" t="s">
        <v>6017</v>
      </c>
      <c r="D7730" t="s">
        <v>5654</v>
      </c>
      <c r="E7730" t="s">
        <v>6026</v>
      </c>
    </row>
    <row r="7731" spans="1:5" hidden="1">
      <c r="A7731" t="s">
        <v>6145</v>
      </c>
      <c r="B7731" t="s">
        <v>870</v>
      </c>
      <c r="C7731" t="s">
        <v>6146</v>
      </c>
      <c r="D7731" t="s">
        <v>5654</v>
      </c>
      <c r="E7731" t="s">
        <v>6026</v>
      </c>
    </row>
    <row r="7732" spans="1:5" hidden="1">
      <c r="A7732" t="s">
        <v>5927</v>
      </c>
      <c r="B7732" t="s">
        <v>317</v>
      </c>
      <c r="C7732" t="s">
        <v>5928</v>
      </c>
      <c r="D7732" t="s">
        <v>5652</v>
      </c>
      <c r="E7732" t="s">
        <v>5929</v>
      </c>
    </row>
    <row r="7733" spans="1:5" hidden="1">
      <c r="A7733" t="s">
        <v>6058</v>
      </c>
      <c r="B7733" t="s">
        <v>287</v>
      </c>
      <c r="C7733" t="s">
        <v>6059</v>
      </c>
      <c r="D7733" t="s">
        <v>5652</v>
      </c>
      <c r="E7733" t="s">
        <v>5929</v>
      </c>
    </row>
    <row r="7734" spans="1:5" hidden="1">
      <c r="A7734" t="s">
        <v>6502</v>
      </c>
      <c r="B7734" t="s">
        <v>29</v>
      </c>
      <c r="C7734" t="s">
        <v>6503</v>
      </c>
      <c r="D7734" t="s">
        <v>5652</v>
      </c>
      <c r="E7734" t="s">
        <v>5929</v>
      </c>
    </row>
    <row r="7735" spans="1:5" hidden="1">
      <c r="A7735" t="s">
        <v>6917</v>
      </c>
      <c r="B7735" t="s">
        <v>383</v>
      </c>
      <c r="C7735" t="s">
        <v>6918</v>
      </c>
      <c r="D7735" t="s">
        <v>5652</v>
      </c>
      <c r="E7735" t="s">
        <v>5929</v>
      </c>
    </row>
    <row r="7736" spans="1:5" hidden="1">
      <c r="A7736" t="s">
        <v>6958</v>
      </c>
      <c r="B7736" t="s">
        <v>690</v>
      </c>
      <c r="C7736" t="s">
        <v>6959</v>
      </c>
      <c r="D7736" t="s">
        <v>5652</v>
      </c>
      <c r="E7736" t="s">
        <v>5929</v>
      </c>
    </row>
    <row r="7737" spans="1:5" hidden="1">
      <c r="A7737" t="s">
        <v>6996</v>
      </c>
      <c r="B7737" t="s">
        <v>57</v>
      </c>
      <c r="C7737" t="s">
        <v>6997</v>
      </c>
      <c r="D7737" t="s">
        <v>5652</v>
      </c>
      <c r="E7737" t="s">
        <v>5929</v>
      </c>
    </row>
    <row r="7738" spans="1:5" hidden="1">
      <c r="A7738" t="s">
        <v>7042</v>
      </c>
      <c r="B7738" t="s">
        <v>1020</v>
      </c>
      <c r="C7738" t="s">
        <v>7043</v>
      </c>
      <c r="D7738" t="s">
        <v>5652</v>
      </c>
      <c r="E7738" t="s">
        <v>5929</v>
      </c>
    </row>
    <row r="7739" spans="1:5" hidden="1">
      <c r="A7739" t="s">
        <v>7125</v>
      </c>
      <c r="B7739" t="s">
        <v>87</v>
      </c>
      <c r="C7739" t="s">
        <v>7126</v>
      </c>
      <c r="D7739" t="s">
        <v>5652</v>
      </c>
      <c r="E7739" t="s">
        <v>5929</v>
      </c>
    </row>
    <row r="7740" spans="1:5" hidden="1">
      <c r="A7740" t="s">
        <v>7252</v>
      </c>
      <c r="B7740" t="s">
        <v>495</v>
      </c>
      <c r="C7740" t="s">
        <v>7253</v>
      </c>
      <c r="D7740" t="s">
        <v>5652</v>
      </c>
      <c r="E7740" t="s">
        <v>5929</v>
      </c>
    </row>
    <row r="7741" spans="1:5" hidden="1">
      <c r="A7741" t="s">
        <v>7266</v>
      </c>
      <c r="B7741" t="s">
        <v>335</v>
      </c>
      <c r="C7741" t="s">
        <v>7267</v>
      </c>
      <c r="D7741" t="s">
        <v>5652</v>
      </c>
      <c r="E7741" t="s">
        <v>5929</v>
      </c>
    </row>
    <row r="7742" spans="1:5" hidden="1">
      <c r="A7742" t="s">
        <v>7450</v>
      </c>
      <c r="B7742" t="s">
        <v>419</v>
      </c>
      <c r="C7742" t="s">
        <v>7451</v>
      </c>
      <c r="D7742" t="s">
        <v>5652</v>
      </c>
      <c r="E7742" t="s">
        <v>5929</v>
      </c>
    </row>
    <row r="7743" spans="1:5" hidden="1">
      <c r="A7743" t="s">
        <v>7453</v>
      </c>
      <c r="B7743" t="s">
        <v>89</v>
      </c>
      <c r="C7743" t="s">
        <v>7454</v>
      </c>
      <c r="D7743" t="s">
        <v>5652</v>
      </c>
      <c r="E7743" t="s">
        <v>5929</v>
      </c>
    </row>
    <row r="7744" spans="1:5" hidden="1">
      <c r="A7744" t="s">
        <v>7457</v>
      </c>
      <c r="B7744" t="s">
        <v>233</v>
      </c>
      <c r="C7744" t="s">
        <v>7458</v>
      </c>
      <c r="D7744" t="s">
        <v>5652</v>
      </c>
      <c r="E7744" t="s">
        <v>5929</v>
      </c>
    </row>
    <row r="7745" spans="1:5" hidden="1">
      <c r="A7745" t="s">
        <v>7474</v>
      </c>
      <c r="B7745" t="s">
        <v>485</v>
      </c>
      <c r="C7745" t="s">
        <v>7475</v>
      </c>
      <c r="D7745" t="s">
        <v>5652</v>
      </c>
      <c r="E7745" t="s">
        <v>5929</v>
      </c>
    </row>
    <row r="7746" spans="1:5" hidden="1">
      <c r="A7746" t="s">
        <v>7530</v>
      </c>
      <c r="B7746" t="s">
        <v>107</v>
      </c>
      <c r="C7746" t="s">
        <v>7531</v>
      </c>
      <c r="D7746" t="s">
        <v>5652</v>
      </c>
      <c r="E7746" t="s">
        <v>5929</v>
      </c>
    </row>
    <row r="7747" spans="1:5" hidden="1">
      <c r="A7747" t="s">
        <v>7635</v>
      </c>
      <c r="B7747" t="s">
        <v>83</v>
      </c>
      <c r="C7747" t="s">
        <v>5594</v>
      </c>
      <c r="D7747" t="s">
        <v>5652</v>
      </c>
      <c r="E7747" t="s">
        <v>5929</v>
      </c>
    </row>
    <row r="7748" spans="1:5" hidden="1">
      <c r="A7748" t="s">
        <v>7709</v>
      </c>
      <c r="B7748" t="s">
        <v>195</v>
      </c>
      <c r="C7748" t="s">
        <v>7710</v>
      </c>
      <c r="D7748" t="s">
        <v>5652</v>
      </c>
      <c r="E7748" t="s">
        <v>5929</v>
      </c>
    </row>
    <row r="7749" spans="1:5" hidden="1">
      <c r="A7749" t="s">
        <v>7761</v>
      </c>
      <c r="B7749" t="s">
        <v>718</v>
      </c>
      <c r="C7749" t="s">
        <v>7762</v>
      </c>
      <c r="D7749" t="s">
        <v>5652</v>
      </c>
      <c r="E7749" t="s">
        <v>5929</v>
      </c>
    </row>
    <row r="7750" spans="1:5" hidden="1">
      <c r="A7750" t="s">
        <v>8333</v>
      </c>
      <c r="B7750" t="s">
        <v>805</v>
      </c>
      <c r="C7750" t="s">
        <v>8334</v>
      </c>
      <c r="D7750" t="s">
        <v>5652</v>
      </c>
      <c r="E7750" t="s">
        <v>5929</v>
      </c>
    </row>
    <row r="7751" spans="1:5" hidden="1">
      <c r="A7751" t="s">
        <v>8416</v>
      </c>
      <c r="B7751" t="s">
        <v>117</v>
      </c>
      <c r="C7751" t="s">
        <v>8417</v>
      </c>
      <c r="D7751" t="s">
        <v>5652</v>
      </c>
      <c r="E7751" t="s">
        <v>5929</v>
      </c>
    </row>
    <row r="7752" spans="1:5" hidden="1">
      <c r="A7752" t="s">
        <v>9620</v>
      </c>
      <c r="B7752" t="s">
        <v>1054</v>
      </c>
      <c r="C7752" t="s">
        <v>9621</v>
      </c>
      <c r="D7752" t="s">
        <v>5652</v>
      </c>
      <c r="E7752" t="s">
        <v>5929</v>
      </c>
    </row>
    <row r="7753" spans="1:5" hidden="1">
      <c r="A7753" t="s">
        <v>7474</v>
      </c>
      <c r="B7753" t="s">
        <v>485</v>
      </c>
      <c r="C7753" t="s">
        <v>7475</v>
      </c>
      <c r="D7753" t="s">
        <v>5655</v>
      </c>
      <c r="E7753" t="s">
        <v>7478</v>
      </c>
    </row>
    <row r="7754" spans="1:5" hidden="1">
      <c r="A7754" t="s">
        <v>7719</v>
      </c>
      <c r="B7754" t="s">
        <v>181</v>
      </c>
      <c r="C7754" t="s">
        <v>7720</v>
      </c>
      <c r="D7754" t="s">
        <v>5655</v>
      </c>
      <c r="E7754" t="s">
        <v>7478</v>
      </c>
    </row>
    <row r="7755" spans="1:5" hidden="1">
      <c r="A7755" t="s">
        <v>10207</v>
      </c>
      <c r="B7755" t="s">
        <v>1074</v>
      </c>
      <c r="C7755" t="s">
        <v>10208</v>
      </c>
      <c r="D7755" t="s">
        <v>5655</v>
      </c>
      <c r="E7755" t="s">
        <v>10211</v>
      </c>
    </row>
    <row r="7756" spans="1:5" hidden="1">
      <c r="A7756" t="s">
        <v>9780</v>
      </c>
      <c r="B7756" t="s">
        <v>1059</v>
      </c>
      <c r="C7756" t="s">
        <v>9781</v>
      </c>
      <c r="D7756" t="s">
        <v>5655</v>
      </c>
      <c r="E7756" t="s">
        <v>9787</v>
      </c>
    </row>
    <row r="7757" spans="1:5" hidden="1">
      <c r="A7757" t="s">
        <v>9924</v>
      </c>
      <c r="B7757" t="s">
        <v>895</v>
      </c>
      <c r="C7757" t="s">
        <v>9925</v>
      </c>
      <c r="D7757" t="s">
        <v>5654</v>
      </c>
      <c r="E7757" t="s">
        <v>9926</v>
      </c>
    </row>
    <row r="7758" spans="1:5" hidden="1">
      <c r="A7758" t="s">
        <v>9945</v>
      </c>
      <c r="B7758" t="s">
        <v>243</v>
      </c>
      <c r="C7758" t="s">
        <v>9946</v>
      </c>
      <c r="D7758" t="s">
        <v>5654</v>
      </c>
      <c r="E7758" t="s">
        <v>9947</v>
      </c>
    </row>
    <row r="7759" spans="1:5" hidden="1">
      <c r="A7759" t="s">
        <v>9924</v>
      </c>
      <c r="B7759" t="s">
        <v>895</v>
      </c>
      <c r="C7759" t="s">
        <v>9925</v>
      </c>
      <c r="D7759" t="s">
        <v>5655</v>
      </c>
      <c r="E7759" t="s">
        <v>9928</v>
      </c>
    </row>
    <row r="7760" spans="1:5" hidden="1">
      <c r="A7760" t="s">
        <v>6558</v>
      </c>
      <c r="B7760" t="s">
        <v>129</v>
      </c>
      <c r="C7760" t="s">
        <v>6559</v>
      </c>
      <c r="D7760" t="s">
        <v>5655</v>
      </c>
      <c r="E7760" t="s">
        <v>6562</v>
      </c>
    </row>
    <row r="7761" spans="1:5" hidden="1">
      <c r="A7761" t="s">
        <v>7333</v>
      </c>
      <c r="B7761" t="s">
        <v>169</v>
      </c>
      <c r="C7761" t="s">
        <v>7334</v>
      </c>
      <c r="D7761" t="s">
        <v>5655</v>
      </c>
      <c r="E7761" t="s">
        <v>6562</v>
      </c>
    </row>
    <row r="7762" spans="1:5" hidden="1">
      <c r="A7762" t="s">
        <v>6461</v>
      </c>
      <c r="B7762" t="s">
        <v>884</v>
      </c>
      <c r="C7762" t="s">
        <v>6462</v>
      </c>
      <c r="D7762" t="s">
        <v>5652</v>
      </c>
      <c r="E7762" t="s">
        <v>6464</v>
      </c>
    </row>
    <row r="7763" spans="1:5" hidden="1">
      <c r="A7763" t="s">
        <v>6652</v>
      </c>
      <c r="B7763" t="s">
        <v>752</v>
      </c>
      <c r="C7763" t="s">
        <v>6653</v>
      </c>
      <c r="D7763" t="s">
        <v>5652</v>
      </c>
      <c r="E7763" t="s">
        <v>6464</v>
      </c>
    </row>
    <row r="7764" spans="1:5" hidden="1">
      <c r="A7764" t="s">
        <v>6900</v>
      </c>
      <c r="B7764" t="s">
        <v>411</v>
      </c>
      <c r="C7764" t="s">
        <v>6901</v>
      </c>
      <c r="D7764" t="s">
        <v>5652</v>
      </c>
      <c r="E7764" t="s">
        <v>6464</v>
      </c>
    </row>
    <row r="7765" spans="1:5" hidden="1">
      <c r="A7765" t="s">
        <v>7187</v>
      </c>
      <c r="B7765" t="s">
        <v>395</v>
      </c>
      <c r="C7765" t="s">
        <v>7188</v>
      </c>
      <c r="D7765" t="s">
        <v>5652</v>
      </c>
      <c r="E7765" t="s">
        <v>6464</v>
      </c>
    </row>
    <row r="7766" spans="1:5" hidden="1">
      <c r="A7766" t="s">
        <v>7201</v>
      </c>
      <c r="B7766" t="s">
        <v>217</v>
      </c>
      <c r="C7766" t="s">
        <v>7202</v>
      </c>
      <c r="D7766" t="s">
        <v>5652</v>
      </c>
      <c r="E7766" t="s">
        <v>6464</v>
      </c>
    </row>
    <row r="7767" spans="1:5" hidden="1">
      <c r="A7767" t="s">
        <v>7313</v>
      </c>
      <c r="B7767" t="s">
        <v>37</v>
      </c>
      <c r="C7767" t="s">
        <v>7314</v>
      </c>
      <c r="D7767" t="s">
        <v>5652</v>
      </c>
      <c r="E7767" t="s">
        <v>6464</v>
      </c>
    </row>
    <row r="7768" spans="1:5" hidden="1">
      <c r="A7768" t="s">
        <v>7412</v>
      </c>
      <c r="B7768" t="s">
        <v>159</v>
      </c>
      <c r="C7768" t="s">
        <v>7413</v>
      </c>
      <c r="D7768" t="s">
        <v>5652</v>
      </c>
      <c r="E7768" t="s">
        <v>6464</v>
      </c>
    </row>
    <row r="7769" spans="1:5" hidden="1">
      <c r="A7769" t="s">
        <v>7719</v>
      </c>
      <c r="B7769" t="s">
        <v>181</v>
      </c>
      <c r="C7769" t="s">
        <v>7720</v>
      </c>
      <c r="D7769" t="s">
        <v>5652</v>
      </c>
      <c r="E7769" t="s">
        <v>6464</v>
      </c>
    </row>
    <row r="7770" spans="1:5" hidden="1">
      <c r="A7770" t="s">
        <v>7736</v>
      </c>
      <c r="B7770" t="s">
        <v>846</v>
      </c>
      <c r="C7770" t="s">
        <v>7737</v>
      </c>
      <c r="D7770" t="s">
        <v>5652</v>
      </c>
      <c r="E7770" t="s">
        <v>6464</v>
      </c>
    </row>
    <row r="7771" spans="1:5" hidden="1">
      <c r="A7771" t="s">
        <v>7740</v>
      </c>
      <c r="B7771" t="s">
        <v>848</v>
      </c>
      <c r="C7771" t="s">
        <v>7741</v>
      </c>
      <c r="D7771" t="s">
        <v>5652</v>
      </c>
      <c r="E7771" t="s">
        <v>6464</v>
      </c>
    </row>
    <row r="7772" spans="1:5" hidden="1">
      <c r="A7772" t="s">
        <v>8014</v>
      </c>
      <c r="B7772" t="s">
        <v>151</v>
      </c>
      <c r="C7772" t="s">
        <v>8015</v>
      </c>
      <c r="D7772" t="s">
        <v>5652</v>
      </c>
      <c r="E7772" t="s">
        <v>6464</v>
      </c>
    </row>
    <row r="7773" spans="1:5" hidden="1">
      <c r="A7773" t="s">
        <v>8061</v>
      </c>
      <c r="B7773" t="s">
        <v>279</v>
      </c>
      <c r="C7773" t="s">
        <v>8062</v>
      </c>
      <c r="D7773" t="s">
        <v>5652</v>
      </c>
      <c r="E7773" t="s">
        <v>6464</v>
      </c>
    </row>
    <row r="7774" spans="1:5" hidden="1">
      <c r="A7774" t="s">
        <v>8560</v>
      </c>
      <c r="B7774" t="s">
        <v>674</v>
      </c>
      <c r="C7774" t="s">
        <v>8561</v>
      </c>
      <c r="D7774" t="s">
        <v>5652</v>
      </c>
      <c r="E7774" t="s">
        <v>6464</v>
      </c>
    </row>
    <row r="7775" spans="1:5" hidden="1">
      <c r="A7775" t="s">
        <v>8899</v>
      </c>
      <c r="B7775" t="s">
        <v>161</v>
      </c>
      <c r="C7775" t="s">
        <v>8900</v>
      </c>
      <c r="D7775" t="s">
        <v>5652</v>
      </c>
      <c r="E7775" t="s">
        <v>6464</v>
      </c>
    </row>
    <row r="7776" spans="1:5" hidden="1">
      <c r="A7776" t="s">
        <v>9844</v>
      </c>
      <c r="B7776" t="s">
        <v>566</v>
      </c>
      <c r="C7776" t="s">
        <v>9845</v>
      </c>
      <c r="D7776" t="s">
        <v>5652</v>
      </c>
      <c r="E7776" t="s">
        <v>6464</v>
      </c>
    </row>
    <row r="7777" spans="1:5" hidden="1">
      <c r="A7777" t="s">
        <v>9866</v>
      </c>
      <c r="B7777" t="s">
        <v>67</v>
      </c>
      <c r="C7777" t="s">
        <v>9867</v>
      </c>
      <c r="D7777" t="s">
        <v>5652</v>
      </c>
      <c r="E7777" t="s">
        <v>6464</v>
      </c>
    </row>
    <row r="7778" spans="1:5" hidden="1">
      <c r="A7778" t="s">
        <v>9875</v>
      </c>
      <c r="B7778" t="s">
        <v>646</v>
      </c>
      <c r="C7778" t="s">
        <v>9876</v>
      </c>
      <c r="D7778" t="s">
        <v>5652</v>
      </c>
      <c r="E7778" t="s">
        <v>6464</v>
      </c>
    </row>
    <row r="7779" spans="1:5" hidden="1">
      <c r="A7779" t="s">
        <v>9882</v>
      </c>
      <c r="B7779" t="s">
        <v>229</v>
      </c>
      <c r="C7779" t="s">
        <v>9883</v>
      </c>
      <c r="D7779" t="s">
        <v>5652</v>
      </c>
      <c r="E7779" t="s">
        <v>6464</v>
      </c>
    </row>
    <row r="7780" spans="1:5" hidden="1">
      <c r="A7780" t="s">
        <v>9935</v>
      </c>
      <c r="B7780" t="s">
        <v>548</v>
      </c>
      <c r="C7780" t="s">
        <v>9936</v>
      </c>
      <c r="D7780" t="s">
        <v>5652</v>
      </c>
      <c r="E7780" t="s">
        <v>6464</v>
      </c>
    </row>
    <row r="7781" spans="1:5" hidden="1">
      <c r="A7781" t="s">
        <v>10005</v>
      </c>
      <c r="B7781" t="s">
        <v>147</v>
      </c>
      <c r="C7781" t="s">
        <v>10006</v>
      </c>
      <c r="D7781" t="s">
        <v>5652</v>
      </c>
      <c r="E7781" t="s">
        <v>6464</v>
      </c>
    </row>
    <row r="7782" spans="1:5" hidden="1">
      <c r="A7782" t="s">
        <v>10079</v>
      </c>
      <c r="B7782" t="s">
        <v>487</v>
      </c>
      <c r="C7782" t="s">
        <v>10080</v>
      </c>
      <c r="D7782" t="s">
        <v>5652</v>
      </c>
      <c r="E7782" t="s">
        <v>6464</v>
      </c>
    </row>
    <row r="7783" spans="1:5" hidden="1">
      <c r="A7783" t="s">
        <v>10092</v>
      </c>
      <c r="B7783" t="s">
        <v>173</v>
      </c>
      <c r="C7783" t="s">
        <v>10093</v>
      </c>
      <c r="D7783" t="s">
        <v>5652</v>
      </c>
      <c r="E7783" t="s">
        <v>6464</v>
      </c>
    </row>
    <row r="7784" spans="1:5" hidden="1">
      <c r="A7784" t="s">
        <v>10098</v>
      </c>
      <c r="B7784" t="s">
        <v>598</v>
      </c>
      <c r="C7784" t="s">
        <v>10099</v>
      </c>
      <c r="D7784" t="s">
        <v>5652</v>
      </c>
      <c r="E7784" t="s">
        <v>6464</v>
      </c>
    </row>
    <row r="7785" spans="1:5" hidden="1">
      <c r="A7785" t="s">
        <v>10191</v>
      </c>
      <c r="B7785" t="s">
        <v>1073</v>
      </c>
      <c r="C7785" t="s">
        <v>10192</v>
      </c>
      <c r="D7785" t="s">
        <v>5652</v>
      </c>
      <c r="E7785" t="s">
        <v>6464</v>
      </c>
    </row>
    <row r="7786" spans="1:5" hidden="1">
      <c r="A7786" t="s">
        <v>5656</v>
      </c>
      <c r="B7786" t="s">
        <v>39</v>
      </c>
      <c r="C7786" t="s">
        <v>5657</v>
      </c>
      <c r="D7786" t="s">
        <v>5652</v>
      </c>
      <c r="E7786" t="s">
        <v>5664</v>
      </c>
    </row>
    <row r="7787" spans="1:5" hidden="1">
      <c r="A7787" t="s">
        <v>5829</v>
      </c>
      <c r="B7787" t="s">
        <v>119</v>
      </c>
      <c r="C7787" t="s">
        <v>5830</v>
      </c>
      <c r="D7787" t="s">
        <v>5652</v>
      </c>
      <c r="E7787" t="s">
        <v>5664</v>
      </c>
    </row>
    <row r="7788" spans="1:5" hidden="1">
      <c r="A7788" t="s">
        <v>5977</v>
      </c>
      <c r="B7788" t="s">
        <v>832</v>
      </c>
      <c r="C7788" t="s">
        <v>5978</v>
      </c>
      <c r="D7788" t="s">
        <v>5652</v>
      </c>
      <c r="E7788" t="s">
        <v>5664</v>
      </c>
    </row>
    <row r="7789" spans="1:5" hidden="1">
      <c r="A7789" t="s">
        <v>5983</v>
      </c>
      <c r="B7789" t="s">
        <v>501</v>
      </c>
      <c r="C7789" t="s">
        <v>5984</v>
      </c>
      <c r="D7789" t="s">
        <v>5652</v>
      </c>
      <c r="E7789" t="s">
        <v>5664</v>
      </c>
    </row>
    <row r="7790" spans="1:5" hidden="1">
      <c r="A7790" t="s">
        <v>6016</v>
      </c>
      <c r="B7790" t="s">
        <v>143</v>
      </c>
      <c r="C7790" t="s">
        <v>6017</v>
      </c>
      <c r="D7790" t="s">
        <v>5652</v>
      </c>
      <c r="E7790" t="s">
        <v>5664</v>
      </c>
    </row>
    <row r="7791" spans="1:5" hidden="1">
      <c r="A7791" t="s">
        <v>6041</v>
      </c>
      <c r="B7791" t="s">
        <v>347</v>
      </c>
      <c r="C7791" t="s">
        <v>6042</v>
      </c>
      <c r="D7791" t="s">
        <v>5652</v>
      </c>
      <c r="E7791" t="s">
        <v>5664</v>
      </c>
    </row>
    <row r="7792" spans="1:5" hidden="1">
      <c r="A7792" t="s">
        <v>6058</v>
      </c>
      <c r="B7792" t="s">
        <v>287</v>
      </c>
      <c r="C7792" t="s">
        <v>6059</v>
      </c>
      <c r="D7792" t="s">
        <v>5652</v>
      </c>
      <c r="E7792" t="s">
        <v>5664</v>
      </c>
    </row>
    <row r="7793" spans="1:5" hidden="1">
      <c r="A7793" t="s">
        <v>6108</v>
      </c>
      <c r="B7793" t="s">
        <v>185</v>
      </c>
      <c r="C7793" t="s">
        <v>6109</v>
      </c>
      <c r="D7793" t="s">
        <v>5652</v>
      </c>
      <c r="E7793" t="s">
        <v>5664</v>
      </c>
    </row>
    <row r="7794" spans="1:5" hidden="1">
      <c r="A7794" t="s">
        <v>6112</v>
      </c>
      <c r="B7794" t="s">
        <v>1008</v>
      </c>
      <c r="C7794" t="s">
        <v>6113</v>
      </c>
      <c r="D7794" t="s">
        <v>5652</v>
      </c>
      <c r="E7794" t="s">
        <v>5664</v>
      </c>
    </row>
    <row r="7795" spans="1:5" hidden="1">
      <c r="A7795" t="s">
        <v>6116</v>
      </c>
      <c r="B7795" t="s">
        <v>648</v>
      </c>
      <c r="C7795" t="s">
        <v>6117</v>
      </c>
      <c r="D7795" t="s">
        <v>5652</v>
      </c>
      <c r="E7795" t="s">
        <v>5664</v>
      </c>
    </row>
    <row r="7796" spans="1:5" hidden="1">
      <c r="A7796" t="s">
        <v>6145</v>
      </c>
      <c r="B7796" t="s">
        <v>870</v>
      </c>
      <c r="C7796" t="s">
        <v>6146</v>
      </c>
      <c r="D7796" t="s">
        <v>5652</v>
      </c>
      <c r="E7796" t="s">
        <v>5664</v>
      </c>
    </row>
    <row r="7797" spans="1:5" hidden="1">
      <c r="A7797" t="s">
        <v>6165</v>
      </c>
      <c r="B7797" t="s">
        <v>191</v>
      </c>
      <c r="C7797" t="s">
        <v>6166</v>
      </c>
      <c r="D7797" t="s">
        <v>5652</v>
      </c>
      <c r="E7797" t="s">
        <v>5664</v>
      </c>
    </row>
    <row r="7798" spans="1:5" hidden="1">
      <c r="A7798" t="s">
        <v>6262</v>
      </c>
      <c r="B7798" t="s">
        <v>339</v>
      </c>
      <c r="C7798" t="s">
        <v>6263</v>
      </c>
      <c r="D7798" t="s">
        <v>5652</v>
      </c>
      <c r="E7798" t="s">
        <v>5664</v>
      </c>
    </row>
    <row r="7799" spans="1:5" hidden="1">
      <c r="A7799" t="s">
        <v>6429</v>
      </c>
      <c r="B7799" t="s">
        <v>167</v>
      </c>
      <c r="C7799" t="s">
        <v>6430</v>
      </c>
      <c r="D7799" t="s">
        <v>5652</v>
      </c>
      <c r="E7799" t="s">
        <v>5664</v>
      </c>
    </row>
    <row r="7800" spans="1:5" hidden="1">
      <c r="A7800" t="s">
        <v>6438</v>
      </c>
      <c r="B7800" t="s">
        <v>533</v>
      </c>
      <c r="C7800" t="s">
        <v>6439</v>
      </c>
      <c r="D7800" t="s">
        <v>5652</v>
      </c>
      <c r="E7800" t="s">
        <v>5664</v>
      </c>
    </row>
    <row r="7801" spans="1:5" hidden="1">
      <c r="A7801" t="s">
        <v>6442</v>
      </c>
      <c r="B7801" t="s">
        <v>255</v>
      </c>
      <c r="C7801" t="s">
        <v>6443</v>
      </c>
      <c r="D7801" t="s">
        <v>5652</v>
      </c>
      <c r="E7801" t="s">
        <v>5664</v>
      </c>
    </row>
    <row r="7802" spans="1:5" hidden="1">
      <c r="A7802" t="s">
        <v>6448</v>
      </c>
      <c r="B7802" t="s">
        <v>149</v>
      </c>
      <c r="C7802" t="s">
        <v>6449</v>
      </c>
      <c r="D7802" t="s">
        <v>5652</v>
      </c>
      <c r="E7802" t="s">
        <v>5664</v>
      </c>
    </row>
    <row r="7803" spans="1:5" hidden="1">
      <c r="A7803" t="s">
        <v>6457</v>
      </c>
      <c r="B7803" t="s">
        <v>672</v>
      </c>
      <c r="C7803" t="s">
        <v>6458</v>
      </c>
      <c r="D7803" t="s">
        <v>5652</v>
      </c>
      <c r="E7803" t="s">
        <v>5664</v>
      </c>
    </row>
    <row r="7804" spans="1:5" hidden="1">
      <c r="A7804" t="s">
        <v>6461</v>
      </c>
      <c r="B7804" t="s">
        <v>884</v>
      </c>
      <c r="C7804" t="s">
        <v>6462</v>
      </c>
      <c r="D7804" t="s">
        <v>5652</v>
      </c>
      <c r="E7804" t="s">
        <v>5664</v>
      </c>
    </row>
    <row r="7805" spans="1:5" hidden="1">
      <c r="A7805" t="s">
        <v>6469</v>
      </c>
      <c r="B7805" t="s">
        <v>531</v>
      </c>
      <c r="C7805" t="s">
        <v>6470</v>
      </c>
      <c r="D7805" t="s">
        <v>5652</v>
      </c>
      <c r="E7805" t="s">
        <v>5664</v>
      </c>
    </row>
    <row r="7806" spans="1:5" hidden="1">
      <c r="A7806" t="s">
        <v>6500</v>
      </c>
      <c r="B7806" t="s">
        <v>165</v>
      </c>
      <c r="C7806" t="s">
        <v>6501</v>
      </c>
      <c r="D7806" t="s">
        <v>5652</v>
      </c>
      <c r="E7806" t="s">
        <v>5664</v>
      </c>
    </row>
    <row r="7807" spans="1:5" hidden="1">
      <c r="A7807" t="s">
        <v>6516</v>
      </c>
      <c r="B7807" t="s">
        <v>636</v>
      </c>
      <c r="C7807" t="s">
        <v>6517</v>
      </c>
      <c r="D7807" t="s">
        <v>5652</v>
      </c>
      <c r="E7807" t="s">
        <v>5664</v>
      </c>
    </row>
    <row r="7808" spans="1:5" hidden="1">
      <c r="A7808" t="s">
        <v>6531</v>
      </c>
      <c r="B7808" t="s">
        <v>680</v>
      </c>
      <c r="C7808" t="s">
        <v>6532</v>
      </c>
      <c r="D7808" t="s">
        <v>5652</v>
      </c>
      <c r="E7808" t="s">
        <v>5664</v>
      </c>
    </row>
    <row r="7809" spans="1:5" hidden="1">
      <c r="A7809" t="s">
        <v>6582</v>
      </c>
      <c r="B7809" t="s">
        <v>742</v>
      </c>
      <c r="C7809" t="s">
        <v>6583</v>
      </c>
      <c r="D7809" t="s">
        <v>5652</v>
      </c>
      <c r="E7809" t="s">
        <v>5664</v>
      </c>
    </row>
    <row r="7810" spans="1:5" hidden="1">
      <c r="A7810" t="s">
        <v>6603</v>
      </c>
      <c r="B7810" t="s">
        <v>744</v>
      </c>
      <c r="C7810" t="s">
        <v>6604</v>
      </c>
      <c r="D7810" t="s">
        <v>5652</v>
      </c>
      <c r="E7810" t="s">
        <v>5664</v>
      </c>
    </row>
    <row r="7811" spans="1:5" hidden="1">
      <c r="A7811" t="s">
        <v>6612</v>
      </c>
      <c r="B7811" t="s">
        <v>441</v>
      </c>
      <c r="C7811" t="s">
        <v>6613</v>
      </c>
      <c r="D7811" t="s">
        <v>5652</v>
      </c>
      <c r="E7811" t="s">
        <v>5664</v>
      </c>
    </row>
    <row r="7812" spans="1:5" hidden="1">
      <c r="A7812" t="s">
        <v>6636</v>
      </c>
      <c r="B7812" t="s">
        <v>337</v>
      </c>
      <c r="C7812" t="s">
        <v>6637</v>
      </c>
      <c r="D7812" t="s">
        <v>5652</v>
      </c>
      <c r="E7812" t="s">
        <v>5664</v>
      </c>
    </row>
    <row r="7813" spans="1:5" hidden="1">
      <c r="A7813" t="s">
        <v>6642</v>
      </c>
      <c r="B7813" t="s">
        <v>746</v>
      </c>
      <c r="C7813" t="s">
        <v>6643</v>
      </c>
      <c r="D7813" t="s">
        <v>5652</v>
      </c>
      <c r="E7813" t="s">
        <v>5664</v>
      </c>
    </row>
    <row r="7814" spans="1:5" hidden="1">
      <c r="A7814" t="s">
        <v>6669</v>
      </c>
      <c r="B7814" t="s">
        <v>614</v>
      </c>
      <c r="C7814" t="s">
        <v>6670</v>
      </c>
      <c r="D7814" t="s">
        <v>5652</v>
      </c>
      <c r="E7814" t="s">
        <v>5664</v>
      </c>
    </row>
    <row r="7815" spans="1:5" hidden="1">
      <c r="A7815" t="s">
        <v>6688</v>
      </c>
      <c r="B7815" t="s">
        <v>503</v>
      </c>
      <c r="C7815" t="s">
        <v>6689</v>
      </c>
      <c r="D7815" t="s">
        <v>5652</v>
      </c>
      <c r="E7815" t="s">
        <v>5664</v>
      </c>
    </row>
    <row r="7816" spans="1:5" hidden="1">
      <c r="A7816" t="s">
        <v>6755</v>
      </c>
      <c r="B7816" t="s">
        <v>604</v>
      </c>
      <c r="C7816" t="s">
        <v>6756</v>
      </c>
      <c r="D7816" t="s">
        <v>5652</v>
      </c>
      <c r="E7816" t="s">
        <v>5664</v>
      </c>
    </row>
    <row r="7817" spans="1:5" hidden="1">
      <c r="A7817" t="s">
        <v>6772</v>
      </c>
      <c r="B7817" t="s">
        <v>47</v>
      </c>
      <c r="C7817" t="s">
        <v>6773</v>
      </c>
      <c r="D7817" t="s">
        <v>5652</v>
      </c>
      <c r="E7817" t="s">
        <v>5664</v>
      </c>
    </row>
    <row r="7818" spans="1:5" hidden="1">
      <c r="A7818" t="s">
        <v>6786</v>
      </c>
      <c r="B7818" t="s">
        <v>163</v>
      </c>
      <c r="C7818" t="s">
        <v>6787</v>
      </c>
      <c r="D7818" t="s">
        <v>5652</v>
      </c>
      <c r="E7818" t="s">
        <v>5664</v>
      </c>
    </row>
    <row r="7819" spans="1:5" hidden="1">
      <c r="A7819" t="s">
        <v>6789</v>
      </c>
      <c r="B7819" t="s">
        <v>155</v>
      </c>
      <c r="C7819" t="s">
        <v>6790</v>
      </c>
      <c r="D7819" t="s">
        <v>5652</v>
      </c>
      <c r="E7819" t="s">
        <v>5664</v>
      </c>
    </row>
    <row r="7820" spans="1:5" hidden="1">
      <c r="A7820" t="s">
        <v>6801</v>
      </c>
      <c r="B7820" t="s">
        <v>237</v>
      </c>
      <c r="C7820" t="s">
        <v>6802</v>
      </c>
      <c r="D7820" t="s">
        <v>5652</v>
      </c>
      <c r="E7820" t="s">
        <v>5664</v>
      </c>
    </row>
    <row r="7821" spans="1:5" hidden="1">
      <c r="A7821" t="s">
        <v>6833</v>
      </c>
      <c r="B7821" t="s">
        <v>546</v>
      </c>
      <c r="C7821" t="s">
        <v>6834</v>
      </c>
      <c r="D7821" t="s">
        <v>5652</v>
      </c>
      <c r="E7821" t="s">
        <v>5664</v>
      </c>
    </row>
    <row r="7822" spans="1:5" hidden="1">
      <c r="A7822" t="s">
        <v>6835</v>
      </c>
      <c r="B7822" t="s">
        <v>75</v>
      </c>
      <c r="C7822" t="s">
        <v>6836</v>
      </c>
      <c r="D7822" t="s">
        <v>5652</v>
      </c>
      <c r="E7822" t="s">
        <v>5664</v>
      </c>
    </row>
    <row r="7823" spans="1:5" hidden="1">
      <c r="A7823" t="s">
        <v>6869</v>
      </c>
      <c r="B7823" t="s">
        <v>618</v>
      </c>
      <c r="C7823" t="s">
        <v>6870</v>
      </c>
      <c r="D7823" t="s">
        <v>5652</v>
      </c>
      <c r="E7823" t="s">
        <v>5664</v>
      </c>
    </row>
    <row r="7824" spans="1:5" hidden="1">
      <c r="A7824" t="s">
        <v>6900</v>
      </c>
      <c r="B7824" t="s">
        <v>411</v>
      </c>
      <c r="C7824" t="s">
        <v>6901</v>
      </c>
      <c r="D7824" t="s">
        <v>5652</v>
      </c>
      <c r="E7824" t="s">
        <v>5664</v>
      </c>
    </row>
    <row r="7825" spans="1:5" hidden="1">
      <c r="A7825" t="s">
        <v>6917</v>
      </c>
      <c r="B7825" t="s">
        <v>383</v>
      </c>
      <c r="C7825" t="s">
        <v>6918</v>
      </c>
      <c r="D7825" t="s">
        <v>5652</v>
      </c>
      <c r="E7825" t="s">
        <v>5664</v>
      </c>
    </row>
    <row r="7826" spans="1:5" hidden="1">
      <c r="A7826" t="s">
        <v>6958</v>
      </c>
      <c r="B7826" t="s">
        <v>690</v>
      </c>
      <c r="C7826" t="s">
        <v>6959</v>
      </c>
      <c r="D7826" t="s">
        <v>5652</v>
      </c>
      <c r="E7826" t="s">
        <v>5664</v>
      </c>
    </row>
    <row r="7827" spans="1:5" hidden="1">
      <c r="A7827" t="s">
        <v>6983</v>
      </c>
      <c r="B7827" t="s">
        <v>519</v>
      </c>
      <c r="C7827" t="s">
        <v>6984</v>
      </c>
      <c r="D7827" t="s">
        <v>5652</v>
      </c>
      <c r="E7827" t="s">
        <v>5664</v>
      </c>
    </row>
    <row r="7828" spans="1:5" hidden="1">
      <c r="A7828" t="s">
        <v>6993</v>
      </c>
      <c r="B7828" t="s">
        <v>413</v>
      </c>
      <c r="C7828" t="s">
        <v>6994</v>
      </c>
      <c r="D7828" t="s">
        <v>5652</v>
      </c>
      <c r="E7828" t="s">
        <v>5664</v>
      </c>
    </row>
    <row r="7829" spans="1:5" hidden="1">
      <c r="A7829" t="s">
        <v>6996</v>
      </c>
      <c r="B7829" t="s">
        <v>57</v>
      </c>
      <c r="C7829" t="s">
        <v>6997</v>
      </c>
      <c r="D7829" t="s">
        <v>5652</v>
      </c>
      <c r="E7829" t="s">
        <v>5664</v>
      </c>
    </row>
    <row r="7830" spans="1:5" hidden="1">
      <c r="A7830" t="s">
        <v>7022</v>
      </c>
      <c r="B7830" t="s">
        <v>351</v>
      </c>
      <c r="C7830" t="s">
        <v>7023</v>
      </c>
      <c r="D7830" t="s">
        <v>5652</v>
      </c>
      <c r="E7830" t="s">
        <v>5664</v>
      </c>
    </row>
    <row r="7831" spans="1:5" hidden="1">
      <c r="A7831" t="s">
        <v>7051</v>
      </c>
      <c r="B7831" t="s">
        <v>315</v>
      </c>
      <c r="C7831" t="s">
        <v>7052</v>
      </c>
      <c r="D7831" t="s">
        <v>5652</v>
      </c>
      <c r="E7831" t="s">
        <v>5664</v>
      </c>
    </row>
    <row r="7832" spans="1:5" hidden="1">
      <c r="A7832" t="s">
        <v>7140</v>
      </c>
      <c r="B7832" t="s">
        <v>133</v>
      </c>
      <c r="C7832" t="s">
        <v>7141</v>
      </c>
      <c r="D7832" t="s">
        <v>5652</v>
      </c>
      <c r="E7832" t="s">
        <v>5664</v>
      </c>
    </row>
    <row r="7833" spans="1:5" hidden="1">
      <c r="A7833" t="s">
        <v>7154</v>
      </c>
      <c r="B7833" t="s">
        <v>153</v>
      </c>
      <c r="C7833" t="s">
        <v>7155</v>
      </c>
      <c r="D7833" t="s">
        <v>5652</v>
      </c>
      <c r="E7833" t="s">
        <v>5664</v>
      </c>
    </row>
    <row r="7834" spans="1:5" hidden="1">
      <c r="A7834" t="s">
        <v>7165</v>
      </c>
      <c r="B7834" t="s">
        <v>912</v>
      </c>
      <c r="C7834" t="s">
        <v>7166</v>
      </c>
      <c r="D7834" t="s">
        <v>5652</v>
      </c>
      <c r="E7834" t="s">
        <v>5664</v>
      </c>
    </row>
    <row r="7835" spans="1:5" hidden="1">
      <c r="A7835" t="s">
        <v>7187</v>
      </c>
      <c r="B7835" t="s">
        <v>395</v>
      </c>
      <c r="C7835" t="s">
        <v>7188</v>
      </c>
      <c r="D7835" t="s">
        <v>5652</v>
      </c>
      <c r="E7835" t="s">
        <v>5664</v>
      </c>
    </row>
    <row r="7836" spans="1:5" hidden="1">
      <c r="A7836" t="s">
        <v>7205</v>
      </c>
      <c r="B7836" t="s">
        <v>463</v>
      </c>
      <c r="C7836" t="s">
        <v>7206</v>
      </c>
      <c r="D7836" t="s">
        <v>5652</v>
      </c>
      <c r="E7836" t="s">
        <v>5664</v>
      </c>
    </row>
    <row r="7837" spans="1:5" hidden="1">
      <c r="A7837" t="s">
        <v>7252</v>
      </c>
      <c r="B7837" t="s">
        <v>495</v>
      </c>
      <c r="C7837" t="s">
        <v>7253</v>
      </c>
      <c r="D7837" t="s">
        <v>5652</v>
      </c>
      <c r="E7837" t="s">
        <v>5664</v>
      </c>
    </row>
    <row r="7838" spans="1:5" hidden="1">
      <c r="A7838" t="s">
        <v>7266</v>
      </c>
      <c r="B7838" t="s">
        <v>335</v>
      </c>
      <c r="C7838" t="s">
        <v>7267</v>
      </c>
      <c r="D7838" t="s">
        <v>5652</v>
      </c>
      <c r="E7838" t="s">
        <v>5664</v>
      </c>
    </row>
    <row r="7839" spans="1:5" hidden="1">
      <c r="A7839" t="s">
        <v>7290</v>
      </c>
      <c r="B7839" t="s">
        <v>331</v>
      </c>
      <c r="C7839" t="s">
        <v>7291</v>
      </c>
      <c r="D7839" t="s">
        <v>5652</v>
      </c>
      <c r="E7839" t="s">
        <v>5664</v>
      </c>
    </row>
    <row r="7840" spans="1:5" hidden="1">
      <c r="A7840" t="s">
        <v>7308</v>
      </c>
      <c r="B7840" t="s">
        <v>493</v>
      </c>
      <c r="C7840" t="s">
        <v>7309</v>
      </c>
      <c r="D7840" t="s">
        <v>5652</v>
      </c>
      <c r="E7840" t="s">
        <v>5664</v>
      </c>
    </row>
    <row r="7841" spans="1:5" hidden="1">
      <c r="A7841" t="s">
        <v>7313</v>
      </c>
      <c r="B7841" t="s">
        <v>37</v>
      </c>
      <c r="C7841" t="s">
        <v>7314</v>
      </c>
      <c r="D7841" t="s">
        <v>5652</v>
      </c>
      <c r="E7841" t="s">
        <v>5664</v>
      </c>
    </row>
    <row r="7842" spans="1:5" hidden="1">
      <c r="A7842" t="s">
        <v>7333</v>
      </c>
      <c r="B7842" t="s">
        <v>169</v>
      </c>
      <c r="C7842" t="s">
        <v>7334</v>
      </c>
      <c r="D7842" t="s">
        <v>5652</v>
      </c>
      <c r="E7842" t="s">
        <v>5664</v>
      </c>
    </row>
    <row r="7843" spans="1:5" hidden="1">
      <c r="A7843" t="s">
        <v>7383</v>
      </c>
      <c r="B7843" t="s">
        <v>365</v>
      </c>
      <c r="C7843" t="s">
        <v>7384</v>
      </c>
      <c r="D7843" t="s">
        <v>5652</v>
      </c>
      <c r="E7843" t="s">
        <v>5664</v>
      </c>
    </row>
    <row r="7844" spans="1:5" hidden="1">
      <c r="A7844" t="s">
        <v>7397</v>
      </c>
      <c r="B7844" t="s">
        <v>1030</v>
      </c>
      <c r="C7844" t="s">
        <v>7398</v>
      </c>
      <c r="D7844" t="s">
        <v>5652</v>
      </c>
      <c r="E7844" t="s">
        <v>5664</v>
      </c>
    </row>
    <row r="7845" spans="1:5" hidden="1">
      <c r="A7845" t="s">
        <v>7412</v>
      </c>
      <c r="B7845" t="s">
        <v>159</v>
      </c>
      <c r="C7845" t="s">
        <v>7413</v>
      </c>
      <c r="D7845" t="s">
        <v>5652</v>
      </c>
      <c r="E7845" t="s">
        <v>5664</v>
      </c>
    </row>
    <row r="7846" spans="1:5" hidden="1">
      <c r="A7846" t="s">
        <v>7414</v>
      </c>
      <c r="B7846" t="s">
        <v>197</v>
      </c>
      <c r="C7846" t="s">
        <v>7415</v>
      </c>
      <c r="D7846" t="s">
        <v>5652</v>
      </c>
      <c r="E7846" t="s">
        <v>5664</v>
      </c>
    </row>
    <row r="7847" spans="1:5" hidden="1">
      <c r="A7847" t="s">
        <v>7429</v>
      </c>
      <c r="B7847" t="s">
        <v>27</v>
      </c>
      <c r="C7847" t="s">
        <v>7430</v>
      </c>
      <c r="D7847" t="s">
        <v>5652</v>
      </c>
      <c r="E7847" t="s">
        <v>5664</v>
      </c>
    </row>
    <row r="7848" spans="1:5" hidden="1">
      <c r="A7848" t="s">
        <v>7440</v>
      </c>
      <c r="B7848" t="s">
        <v>1032</v>
      </c>
      <c r="C7848" t="s">
        <v>7441</v>
      </c>
      <c r="D7848" t="s">
        <v>5652</v>
      </c>
      <c r="E7848" t="s">
        <v>5664</v>
      </c>
    </row>
    <row r="7849" spans="1:5" hidden="1">
      <c r="A7849" t="s">
        <v>7450</v>
      </c>
      <c r="B7849" t="s">
        <v>419</v>
      </c>
      <c r="C7849" t="s">
        <v>7451</v>
      </c>
      <c r="D7849" t="s">
        <v>5652</v>
      </c>
      <c r="E7849" t="s">
        <v>5664</v>
      </c>
    </row>
    <row r="7850" spans="1:5" hidden="1">
      <c r="A7850" t="s">
        <v>7453</v>
      </c>
      <c r="B7850" t="s">
        <v>89</v>
      </c>
      <c r="C7850" t="s">
        <v>7454</v>
      </c>
      <c r="D7850" t="s">
        <v>5652</v>
      </c>
      <c r="E7850" t="s">
        <v>5664</v>
      </c>
    </row>
    <row r="7851" spans="1:5" hidden="1">
      <c r="A7851" t="s">
        <v>7457</v>
      </c>
      <c r="B7851" t="s">
        <v>233</v>
      </c>
      <c r="C7851" t="s">
        <v>7458</v>
      </c>
      <c r="D7851" t="s">
        <v>5652</v>
      </c>
      <c r="E7851" t="s">
        <v>5664</v>
      </c>
    </row>
    <row r="7852" spans="1:5" hidden="1">
      <c r="A7852" t="s">
        <v>7470</v>
      </c>
      <c r="B7852" t="s">
        <v>497</v>
      </c>
      <c r="C7852" t="s">
        <v>7471</v>
      </c>
      <c r="D7852" t="s">
        <v>5652</v>
      </c>
      <c r="E7852" t="s">
        <v>5664</v>
      </c>
    </row>
    <row r="7853" spans="1:5" hidden="1">
      <c r="A7853" t="s">
        <v>7474</v>
      </c>
      <c r="B7853" t="s">
        <v>485</v>
      </c>
      <c r="C7853" t="s">
        <v>7475</v>
      </c>
      <c r="D7853" t="s">
        <v>5652</v>
      </c>
      <c r="E7853" t="s">
        <v>5664</v>
      </c>
    </row>
    <row r="7854" spans="1:5" hidden="1">
      <c r="A7854" t="s">
        <v>7511</v>
      </c>
      <c r="B7854" t="s">
        <v>329</v>
      </c>
      <c r="C7854" t="s">
        <v>7512</v>
      </c>
      <c r="D7854" t="s">
        <v>5652</v>
      </c>
      <c r="E7854" t="s">
        <v>5664</v>
      </c>
    </row>
    <row r="7855" spans="1:5" hidden="1">
      <c r="A7855" t="s">
        <v>7530</v>
      </c>
      <c r="B7855" t="s">
        <v>107</v>
      </c>
      <c r="C7855" t="s">
        <v>7531</v>
      </c>
      <c r="D7855" t="s">
        <v>5652</v>
      </c>
      <c r="E7855" t="s">
        <v>5664</v>
      </c>
    </row>
    <row r="7856" spans="1:5" hidden="1">
      <c r="A7856" t="s">
        <v>7543</v>
      </c>
      <c r="B7856" t="s">
        <v>544</v>
      </c>
      <c r="C7856" t="s">
        <v>7544</v>
      </c>
      <c r="D7856" t="s">
        <v>5652</v>
      </c>
      <c r="E7856" t="s">
        <v>5664</v>
      </c>
    </row>
    <row r="7857" spans="1:5" hidden="1">
      <c r="A7857" t="s">
        <v>7577</v>
      </c>
      <c r="B7857" t="s">
        <v>189</v>
      </c>
      <c r="C7857" t="s">
        <v>2141</v>
      </c>
      <c r="D7857" t="s">
        <v>5652</v>
      </c>
      <c r="E7857" t="s">
        <v>5664</v>
      </c>
    </row>
    <row r="7858" spans="1:5" hidden="1">
      <c r="A7858" t="s">
        <v>7612</v>
      </c>
      <c r="B7858" t="s">
        <v>819</v>
      </c>
      <c r="C7858" t="s">
        <v>7613</v>
      </c>
      <c r="D7858" t="s">
        <v>5652</v>
      </c>
      <c r="E7858" t="s">
        <v>5664</v>
      </c>
    </row>
    <row r="7859" spans="1:5" hidden="1">
      <c r="A7859" t="s">
        <v>7617</v>
      </c>
      <c r="B7859" t="s">
        <v>821</v>
      </c>
      <c r="C7859" t="s">
        <v>7618</v>
      </c>
      <c r="D7859" t="s">
        <v>5652</v>
      </c>
      <c r="E7859" t="s">
        <v>5664</v>
      </c>
    </row>
    <row r="7860" spans="1:5" hidden="1">
      <c r="A7860" t="s">
        <v>7623</v>
      </c>
      <c r="B7860" t="s">
        <v>823</v>
      </c>
      <c r="C7860" t="s">
        <v>7624</v>
      </c>
      <c r="D7860" t="s">
        <v>5652</v>
      </c>
      <c r="E7860" t="s">
        <v>5664</v>
      </c>
    </row>
    <row r="7861" spans="1:5" hidden="1">
      <c r="A7861" t="s">
        <v>7635</v>
      </c>
      <c r="B7861" t="s">
        <v>83</v>
      </c>
      <c r="C7861" t="s">
        <v>5594</v>
      </c>
      <c r="D7861" t="s">
        <v>5652</v>
      </c>
      <c r="E7861" t="s">
        <v>5664</v>
      </c>
    </row>
    <row r="7862" spans="1:5" hidden="1">
      <c r="A7862" t="s">
        <v>7669</v>
      </c>
      <c r="B7862" t="s">
        <v>31</v>
      </c>
      <c r="C7862" t="s">
        <v>4270</v>
      </c>
      <c r="D7862" t="s">
        <v>5652</v>
      </c>
      <c r="E7862" t="s">
        <v>5664</v>
      </c>
    </row>
    <row r="7863" spans="1:5" hidden="1">
      <c r="A7863" t="s">
        <v>7675</v>
      </c>
      <c r="B7863" t="s">
        <v>827</v>
      </c>
      <c r="C7863" t="s">
        <v>5571</v>
      </c>
      <c r="D7863" t="s">
        <v>5652</v>
      </c>
      <c r="E7863" t="s">
        <v>5664</v>
      </c>
    </row>
    <row r="7864" spans="1:5" hidden="1">
      <c r="A7864" t="s">
        <v>7677</v>
      </c>
      <c r="B7864" t="s">
        <v>281</v>
      </c>
      <c r="C7864" t="s">
        <v>7678</v>
      </c>
      <c r="D7864" t="s">
        <v>5652</v>
      </c>
      <c r="E7864" t="s">
        <v>5664</v>
      </c>
    </row>
    <row r="7865" spans="1:5" hidden="1">
      <c r="A7865" t="s">
        <v>7680</v>
      </c>
      <c r="B7865" t="s">
        <v>829</v>
      </c>
      <c r="C7865" t="s">
        <v>7681</v>
      </c>
      <c r="D7865" t="s">
        <v>5652</v>
      </c>
      <c r="E7865" t="s">
        <v>5664</v>
      </c>
    </row>
    <row r="7866" spans="1:5" hidden="1">
      <c r="A7866" t="s">
        <v>7691</v>
      </c>
      <c r="B7866" t="s">
        <v>586</v>
      </c>
      <c r="C7866" t="s">
        <v>5605</v>
      </c>
      <c r="D7866" t="s">
        <v>5652</v>
      </c>
      <c r="E7866" t="s">
        <v>5664</v>
      </c>
    </row>
    <row r="7867" spans="1:5" hidden="1">
      <c r="A7867" t="s">
        <v>7699</v>
      </c>
      <c r="B7867" t="s">
        <v>379</v>
      </c>
      <c r="C7867" t="s">
        <v>5596</v>
      </c>
      <c r="D7867" t="s">
        <v>5652</v>
      </c>
      <c r="E7867" t="s">
        <v>5664</v>
      </c>
    </row>
    <row r="7868" spans="1:5" hidden="1">
      <c r="A7868" t="s">
        <v>7705</v>
      </c>
      <c r="B7868" t="s">
        <v>275</v>
      </c>
      <c r="C7868" t="s">
        <v>7706</v>
      </c>
      <c r="D7868" t="s">
        <v>5652</v>
      </c>
      <c r="E7868" t="s">
        <v>5664</v>
      </c>
    </row>
    <row r="7869" spans="1:5" hidden="1">
      <c r="A7869" t="s">
        <v>7719</v>
      </c>
      <c r="B7869" t="s">
        <v>181</v>
      </c>
      <c r="C7869" t="s">
        <v>7720</v>
      </c>
      <c r="D7869" t="s">
        <v>5652</v>
      </c>
      <c r="E7869" t="s">
        <v>5664</v>
      </c>
    </row>
    <row r="7870" spans="1:5" hidden="1">
      <c r="A7870" t="s">
        <v>7736</v>
      </c>
      <c r="B7870" t="s">
        <v>846</v>
      </c>
      <c r="C7870" t="s">
        <v>7737</v>
      </c>
      <c r="D7870" t="s">
        <v>5652</v>
      </c>
      <c r="E7870" t="s">
        <v>5664</v>
      </c>
    </row>
    <row r="7871" spans="1:5" hidden="1">
      <c r="A7871" t="s">
        <v>7740</v>
      </c>
      <c r="B7871" t="s">
        <v>848</v>
      </c>
      <c r="C7871" t="s">
        <v>7741</v>
      </c>
      <c r="D7871" t="s">
        <v>5652</v>
      </c>
      <c r="E7871" t="s">
        <v>5664</v>
      </c>
    </row>
    <row r="7872" spans="1:5" hidden="1">
      <c r="A7872" t="s">
        <v>7761</v>
      </c>
      <c r="B7872" t="s">
        <v>718</v>
      </c>
      <c r="C7872" t="s">
        <v>7762</v>
      </c>
      <c r="D7872" t="s">
        <v>5652</v>
      </c>
      <c r="E7872" t="s">
        <v>5664</v>
      </c>
    </row>
    <row r="7873" spans="1:5" hidden="1">
      <c r="A7873" t="s">
        <v>7766</v>
      </c>
      <c r="B7873" t="s">
        <v>205</v>
      </c>
      <c r="C7873" t="s">
        <v>7767</v>
      </c>
      <c r="D7873" t="s">
        <v>5652</v>
      </c>
      <c r="E7873" t="s">
        <v>5664</v>
      </c>
    </row>
    <row r="7874" spans="1:5" hidden="1">
      <c r="A7874" t="s">
        <v>7823</v>
      </c>
      <c r="B7874" t="s">
        <v>813</v>
      </c>
      <c r="C7874" t="s">
        <v>7824</v>
      </c>
      <c r="D7874" t="s">
        <v>5652</v>
      </c>
      <c r="E7874" t="s">
        <v>5664</v>
      </c>
    </row>
    <row r="7875" spans="1:5" hidden="1">
      <c r="A7875" t="s">
        <v>7841</v>
      </c>
      <c r="B7875" t="s">
        <v>815</v>
      </c>
      <c r="C7875" t="s">
        <v>7842</v>
      </c>
      <c r="D7875" t="s">
        <v>5652</v>
      </c>
      <c r="E7875" t="s">
        <v>5664</v>
      </c>
    </row>
    <row r="7876" spans="1:5" hidden="1">
      <c r="A7876" t="s">
        <v>7880</v>
      </c>
      <c r="B7876" t="s">
        <v>634</v>
      </c>
      <c r="C7876" t="s">
        <v>5582</v>
      </c>
      <c r="D7876" t="s">
        <v>5652</v>
      </c>
      <c r="E7876" t="s">
        <v>5664</v>
      </c>
    </row>
    <row r="7877" spans="1:5" hidden="1">
      <c r="A7877" t="s">
        <v>8014</v>
      </c>
      <c r="B7877" t="s">
        <v>151</v>
      </c>
      <c r="C7877" t="s">
        <v>8015</v>
      </c>
      <c r="D7877" t="s">
        <v>5652</v>
      </c>
      <c r="E7877" t="s">
        <v>5664</v>
      </c>
    </row>
    <row r="7878" spans="1:5" hidden="1">
      <c r="A7878" t="s">
        <v>8036</v>
      </c>
      <c r="B7878" t="s">
        <v>235</v>
      </c>
      <c r="C7878" t="s">
        <v>8037</v>
      </c>
      <c r="D7878" t="s">
        <v>5652</v>
      </c>
      <c r="E7878" t="s">
        <v>5664</v>
      </c>
    </row>
    <row r="7879" spans="1:5" hidden="1">
      <c r="A7879" t="s">
        <v>8047</v>
      </c>
      <c r="B7879" t="s">
        <v>435</v>
      </c>
      <c r="C7879" t="s">
        <v>8048</v>
      </c>
      <c r="D7879" t="s">
        <v>5652</v>
      </c>
      <c r="E7879" t="s">
        <v>5664</v>
      </c>
    </row>
    <row r="7880" spans="1:5" hidden="1">
      <c r="A7880" t="s">
        <v>8051</v>
      </c>
      <c r="B7880" t="s">
        <v>211</v>
      </c>
      <c r="C7880" t="s">
        <v>8052</v>
      </c>
      <c r="D7880" t="s">
        <v>5652</v>
      </c>
      <c r="E7880" t="s">
        <v>5664</v>
      </c>
    </row>
    <row r="7881" spans="1:5" hidden="1">
      <c r="A7881" t="s">
        <v>8069</v>
      </c>
      <c r="B7881" t="s">
        <v>537</v>
      </c>
      <c r="C7881" t="s">
        <v>8070</v>
      </c>
      <c r="D7881" t="s">
        <v>5652</v>
      </c>
      <c r="E7881" t="s">
        <v>5664</v>
      </c>
    </row>
    <row r="7882" spans="1:5" hidden="1">
      <c r="A7882" t="s">
        <v>8242</v>
      </c>
      <c r="B7882" t="s">
        <v>467</v>
      </c>
      <c r="C7882" t="s">
        <v>8243</v>
      </c>
      <c r="D7882" t="s">
        <v>5652</v>
      </c>
      <c r="E7882" t="s">
        <v>5664</v>
      </c>
    </row>
    <row r="7883" spans="1:5" hidden="1">
      <c r="A7883" t="s">
        <v>8277</v>
      </c>
      <c r="B7883" t="s">
        <v>53</v>
      </c>
      <c r="C7883" t="s">
        <v>8278</v>
      </c>
      <c r="D7883" t="s">
        <v>5652</v>
      </c>
      <c r="E7883" t="s">
        <v>5664</v>
      </c>
    </row>
    <row r="7884" spans="1:5" hidden="1">
      <c r="A7884" t="s">
        <v>8495</v>
      </c>
      <c r="B7884" t="s">
        <v>552</v>
      </c>
      <c r="C7884" t="s">
        <v>8496</v>
      </c>
      <c r="D7884" t="s">
        <v>5652</v>
      </c>
      <c r="E7884" t="s">
        <v>5664</v>
      </c>
    </row>
    <row r="7885" spans="1:5" hidden="1">
      <c r="A7885" t="s">
        <v>8560</v>
      </c>
      <c r="B7885" t="s">
        <v>674</v>
      </c>
      <c r="C7885" t="s">
        <v>8561</v>
      </c>
      <c r="D7885" t="s">
        <v>5652</v>
      </c>
      <c r="E7885" t="s">
        <v>5664</v>
      </c>
    </row>
    <row r="7886" spans="1:5" hidden="1">
      <c r="A7886" t="s">
        <v>8637</v>
      </c>
      <c r="B7886" t="s">
        <v>736</v>
      </c>
      <c r="C7886" t="s">
        <v>8638</v>
      </c>
      <c r="D7886" t="s">
        <v>5652</v>
      </c>
      <c r="E7886" t="s">
        <v>5664</v>
      </c>
    </row>
    <row r="7887" spans="1:5" hidden="1">
      <c r="A7887" t="s">
        <v>8652</v>
      </c>
      <c r="B7887" t="s">
        <v>600</v>
      </c>
      <c r="C7887" t="s">
        <v>8653</v>
      </c>
      <c r="D7887" t="s">
        <v>5652</v>
      </c>
      <c r="E7887" t="s">
        <v>5664</v>
      </c>
    </row>
    <row r="7888" spans="1:5" hidden="1">
      <c r="A7888" t="s">
        <v>8793</v>
      </c>
      <c r="B7888" t="s">
        <v>1045</v>
      </c>
      <c r="C7888" t="s">
        <v>8794</v>
      </c>
      <c r="D7888" t="s">
        <v>5652</v>
      </c>
      <c r="E7888" t="s">
        <v>5664</v>
      </c>
    </row>
    <row r="7889" spans="1:5" hidden="1">
      <c r="A7889" t="s">
        <v>8867</v>
      </c>
      <c r="B7889" t="s">
        <v>774</v>
      </c>
      <c r="C7889" t="s">
        <v>8868</v>
      </c>
      <c r="D7889" t="s">
        <v>5652</v>
      </c>
      <c r="E7889" t="s">
        <v>5664</v>
      </c>
    </row>
    <row r="7890" spans="1:5" hidden="1">
      <c r="A7890" t="s">
        <v>8929</v>
      </c>
      <c r="B7890" t="s">
        <v>401</v>
      </c>
      <c r="C7890" t="s">
        <v>8930</v>
      </c>
      <c r="D7890" t="s">
        <v>5652</v>
      </c>
      <c r="E7890" t="s">
        <v>5664</v>
      </c>
    </row>
    <row r="7891" spans="1:5" hidden="1">
      <c r="A7891" t="s">
        <v>9027</v>
      </c>
      <c r="B7891" t="s">
        <v>784</v>
      </c>
      <c r="C7891" t="s">
        <v>9028</v>
      </c>
      <c r="D7891" t="s">
        <v>5652</v>
      </c>
      <c r="E7891" t="s">
        <v>5664</v>
      </c>
    </row>
    <row r="7892" spans="1:5" hidden="1">
      <c r="A7892" t="s">
        <v>9064</v>
      </c>
      <c r="B7892" t="s">
        <v>795</v>
      </c>
      <c r="C7892" t="s">
        <v>9065</v>
      </c>
      <c r="D7892" t="s">
        <v>5652</v>
      </c>
      <c r="E7892" t="s">
        <v>5664</v>
      </c>
    </row>
    <row r="7893" spans="1:5" hidden="1">
      <c r="A7893" t="s">
        <v>9126</v>
      </c>
      <c r="B7893" t="s">
        <v>377</v>
      </c>
      <c r="C7893" t="s">
        <v>9127</v>
      </c>
      <c r="D7893" t="s">
        <v>5652</v>
      </c>
      <c r="E7893" t="s">
        <v>5664</v>
      </c>
    </row>
    <row r="7894" spans="1:5" hidden="1">
      <c r="A7894" t="s">
        <v>9421</v>
      </c>
      <c r="B7894" t="s">
        <v>876</v>
      </c>
      <c r="C7894" t="s">
        <v>9422</v>
      </c>
      <c r="D7894" t="s">
        <v>5652</v>
      </c>
      <c r="E7894" t="s">
        <v>5664</v>
      </c>
    </row>
    <row r="7895" spans="1:5" hidden="1">
      <c r="A7895" t="s">
        <v>9584</v>
      </c>
      <c r="B7895" t="s">
        <v>389</v>
      </c>
      <c r="C7895" t="s">
        <v>9585</v>
      </c>
      <c r="D7895" t="s">
        <v>5652</v>
      </c>
      <c r="E7895" t="s">
        <v>5664</v>
      </c>
    </row>
    <row r="7896" spans="1:5" hidden="1">
      <c r="A7896" t="s">
        <v>9602</v>
      </c>
      <c r="B7896" t="s">
        <v>608</v>
      </c>
      <c r="C7896" t="s">
        <v>9603</v>
      </c>
      <c r="D7896" t="s">
        <v>5652</v>
      </c>
      <c r="E7896" t="s">
        <v>5664</v>
      </c>
    </row>
    <row r="7897" spans="1:5" hidden="1">
      <c r="A7897" t="s">
        <v>9623</v>
      </c>
      <c r="B7897" t="s">
        <v>393</v>
      </c>
      <c r="C7897" t="s">
        <v>9624</v>
      </c>
      <c r="D7897" t="s">
        <v>5652</v>
      </c>
      <c r="E7897" t="s">
        <v>5664</v>
      </c>
    </row>
    <row r="7898" spans="1:5" hidden="1">
      <c r="A7898" t="s">
        <v>9641</v>
      </c>
      <c r="B7898" t="s">
        <v>754</v>
      </c>
      <c r="C7898" t="s">
        <v>9642</v>
      </c>
      <c r="D7898" t="s">
        <v>5652</v>
      </c>
      <c r="E7898" t="s">
        <v>5664</v>
      </c>
    </row>
    <row r="7899" spans="1:5" hidden="1">
      <c r="A7899" t="s">
        <v>9646</v>
      </c>
      <c r="B7899" t="s">
        <v>291</v>
      </c>
      <c r="C7899" t="s">
        <v>9647</v>
      </c>
      <c r="D7899" t="s">
        <v>5652</v>
      </c>
      <c r="E7899" t="s">
        <v>5664</v>
      </c>
    </row>
    <row r="7900" spans="1:5" hidden="1">
      <c r="A7900" t="s">
        <v>9654</v>
      </c>
      <c r="B7900" t="s">
        <v>171</v>
      </c>
      <c r="C7900" t="s">
        <v>9655</v>
      </c>
      <c r="D7900" t="s">
        <v>5652</v>
      </c>
      <c r="E7900" t="s">
        <v>5664</v>
      </c>
    </row>
    <row r="7901" spans="1:5" hidden="1">
      <c r="A7901" t="s">
        <v>9663</v>
      </c>
      <c r="B7901" t="s">
        <v>451</v>
      </c>
      <c r="C7901" t="s">
        <v>9664</v>
      </c>
      <c r="D7901" t="s">
        <v>5652</v>
      </c>
      <c r="E7901" t="s">
        <v>5664</v>
      </c>
    </row>
    <row r="7902" spans="1:5" hidden="1">
      <c r="A7902" t="s">
        <v>9758</v>
      </c>
      <c r="B7902" t="s">
        <v>610</v>
      </c>
      <c r="C7902" t="s">
        <v>9759</v>
      </c>
      <c r="D7902" t="s">
        <v>5652</v>
      </c>
      <c r="E7902" t="s">
        <v>5664</v>
      </c>
    </row>
    <row r="7903" spans="1:5" hidden="1">
      <c r="A7903" t="s">
        <v>9774</v>
      </c>
      <c r="B7903" t="s">
        <v>55</v>
      </c>
      <c r="C7903" t="s">
        <v>9775</v>
      </c>
      <c r="D7903" t="s">
        <v>5652</v>
      </c>
      <c r="E7903" t="s">
        <v>5664</v>
      </c>
    </row>
    <row r="7904" spans="1:5" hidden="1">
      <c r="A7904" t="s">
        <v>9790</v>
      </c>
      <c r="B7904" t="s">
        <v>574</v>
      </c>
      <c r="C7904" t="s">
        <v>9791</v>
      </c>
      <c r="D7904" t="s">
        <v>5652</v>
      </c>
      <c r="E7904" t="s">
        <v>5664</v>
      </c>
    </row>
    <row r="7905" spans="1:5" hidden="1">
      <c r="A7905" t="s">
        <v>9844</v>
      </c>
      <c r="B7905" t="s">
        <v>566</v>
      </c>
      <c r="C7905" t="s">
        <v>9845</v>
      </c>
      <c r="D7905" t="s">
        <v>5652</v>
      </c>
      <c r="E7905" t="s">
        <v>5664</v>
      </c>
    </row>
    <row r="7906" spans="1:5" hidden="1">
      <c r="A7906" t="s">
        <v>9846</v>
      </c>
      <c r="B7906" t="s">
        <v>558</v>
      </c>
      <c r="C7906" t="s">
        <v>9847</v>
      </c>
      <c r="D7906" t="s">
        <v>5652</v>
      </c>
      <c r="E7906" t="s">
        <v>5664</v>
      </c>
    </row>
    <row r="7907" spans="1:5" hidden="1">
      <c r="A7907" t="s">
        <v>9866</v>
      </c>
      <c r="B7907" t="s">
        <v>67</v>
      </c>
      <c r="C7907" t="s">
        <v>9867</v>
      </c>
      <c r="D7907" t="s">
        <v>5652</v>
      </c>
      <c r="E7907" t="s">
        <v>5664</v>
      </c>
    </row>
    <row r="7908" spans="1:5" hidden="1">
      <c r="A7908" t="s">
        <v>9945</v>
      </c>
      <c r="B7908" t="s">
        <v>243</v>
      </c>
      <c r="C7908" t="s">
        <v>9946</v>
      </c>
      <c r="D7908" t="s">
        <v>5652</v>
      </c>
      <c r="E7908" t="s">
        <v>5664</v>
      </c>
    </row>
    <row r="7909" spans="1:5" hidden="1">
      <c r="A7909" t="s">
        <v>9964</v>
      </c>
      <c r="B7909" t="s">
        <v>562</v>
      </c>
      <c r="C7909" t="s">
        <v>9965</v>
      </c>
      <c r="D7909" t="s">
        <v>5652</v>
      </c>
      <c r="E7909" t="s">
        <v>5664</v>
      </c>
    </row>
    <row r="7910" spans="1:5" hidden="1">
      <c r="A7910" t="s">
        <v>9976</v>
      </c>
      <c r="B7910" t="s">
        <v>97</v>
      </c>
      <c r="C7910" t="s">
        <v>9977</v>
      </c>
      <c r="D7910" t="s">
        <v>5652</v>
      </c>
      <c r="E7910" t="s">
        <v>5664</v>
      </c>
    </row>
    <row r="7911" spans="1:5" hidden="1">
      <c r="A7911" t="s">
        <v>10005</v>
      </c>
      <c r="B7911" t="s">
        <v>147</v>
      </c>
      <c r="C7911" t="s">
        <v>10006</v>
      </c>
      <c r="D7911" t="s">
        <v>5652</v>
      </c>
      <c r="E7911" t="s">
        <v>5664</v>
      </c>
    </row>
    <row r="7912" spans="1:5" hidden="1">
      <c r="A7912" t="s">
        <v>10008</v>
      </c>
      <c r="B7912" t="s">
        <v>1067</v>
      </c>
      <c r="C7912" t="s">
        <v>10009</v>
      </c>
      <c r="D7912" t="s">
        <v>5652</v>
      </c>
      <c r="E7912" t="s">
        <v>5664</v>
      </c>
    </row>
    <row r="7913" spans="1:5" hidden="1">
      <c r="A7913" t="s">
        <v>10086</v>
      </c>
      <c r="B7913" t="s">
        <v>33</v>
      </c>
      <c r="C7913" t="s">
        <v>10087</v>
      </c>
      <c r="D7913" t="s">
        <v>5652</v>
      </c>
      <c r="E7913" t="s">
        <v>5664</v>
      </c>
    </row>
    <row r="7914" spans="1:5" hidden="1">
      <c r="A7914" t="s">
        <v>10098</v>
      </c>
      <c r="B7914" t="s">
        <v>598</v>
      </c>
      <c r="C7914" t="s">
        <v>10099</v>
      </c>
      <c r="D7914" t="s">
        <v>5652</v>
      </c>
      <c r="E7914" t="s">
        <v>5664</v>
      </c>
    </row>
    <row r="7915" spans="1:5" hidden="1">
      <c r="A7915" t="s">
        <v>10122</v>
      </c>
      <c r="B7915" t="s">
        <v>1071</v>
      </c>
      <c r="C7915" t="s">
        <v>10123</v>
      </c>
      <c r="D7915" t="s">
        <v>5652</v>
      </c>
      <c r="E7915" t="s">
        <v>5664</v>
      </c>
    </row>
    <row r="7916" spans="1:5" hidden="1">
      <c r="A7916" t="s">
        <v>10129</v>
      </c>
      <c r="B7916" t="s">
        <v>385</v>
      </c>
      <c r="C7916" t="s">
        <v>10130</v>
      </c>
      <c r="D7916" t="s">
        <v>5652</v>
      </c>
      <c r="E7916" t="s">
        <v>5664</v>
      </c>
    </row>
    <row r="7917" spans="1:5" hidden="1">
      <c r="A7917" t="s">
        <v>10191</v>
      </c>
      <c r="B7917" t="s">
        <v>1073</v>
      </c>
      <c r="C7917" t="s">
        <v>10192</v>
      </c>
      <c r="D7917" t="s">
        <v>5652</v>
      </c>
      <c r="E7917" t="s">
        <v>5664</v>
      </c>
    </row>
    <row r="7918" spans="1:5" hidden="1">
      <c r="A7918" t="s">
        <v>10207</v>
      </c>
      <c r="B7918" t="s">
        <v>1074</v>
      </c>
      <c r="C7918" t="s">
        <v>10208</v>
      </c>
      <c r="D7918" t="s">
        <v>5652</v>
      </c>
      <c r="E7918" t="s">
        <v>5664</v>
      </c>
    </row>
    <row r="7919" spans="1:5" hidden="1">
      <c r="A7919" t="s">
        <v>10213</v>
      </c>
      <c r="B7919" t="s">
        <v>327</v>
      </c>
      <c r="C7919" t="s">
        <v>10214</v>
      </c>
      <c r="D7919" t="s">
        <v>5652</v>
      </c>
      <c r="E7919" t="s">
        <v>5664</v>
      </c>
    </row>
    <row r="7920" spans="1:5" hidden="1">
      <c r="A7920" t="s">
        <v>10220</v>
      </c>
      <c r="B7920" t="s">
        <v>285</v>
      </c>
      <c r="C7920" t="s">
        <v>10221</v>
      </c>
      <c r="D7920" t="s">
        <v>5652</v>
      </c>
      <c r="E7920" t="s">
        <v>5664</v>
      </c>
    </row>
    <row r="7921" spans="1:5" hidden="1">
      <c r="A7921" t="s">
        <v>7187</v>
      </c>
      <c r="B7921" t="s">
        <v>395</v>
      </c>
      <c r="C7921" t="s">
        <v>7188</v>
      </c>
      <c r="D7921" t="s">
        <v>5654</v>
      </c>
      <c r="E7921" t="s">
        <v>7192</v>
      </c>
    </row>
    <row r="7922" spans="1:5" hidden="1">
      <c r="A7922" t="s">
        <v>7071</v>
      </c>
      <c r="B7922" t="s">
        <v>644</v>
      </c>
      <c r="C7922" t="s">
        <v>7072</v>
      </c>
      <c r="D7922" t="s">
        <v>5654</v>
      </c>
      <c r="E7922" t="s">
        <v>7073</v>
      </c>
    </row>
    <row r="7923" spans="1:5" hidden="1">
      <c r="A7923" t="s">
        <v>9893</v>
      </c>
      <c r="B7923" t="s">
        <v>135</v>
      </c>
      <c r="C7923" t="s">
        <v>9894</v>
      </c>
      <c r="D7923" t="s">
        <v>5654</v>
      </c>
      <c r="E7923" t="s">
        <v>7073</v>
      </c>
    </row>
    <row r="7924" spans="1:5" hidden="1">
      <c r="A7924" t="s">
        <v>6917</v>
      </c>
      <c r="B7924" t="s">
        <v>383</v>
      </c>
      <c r="C7924" t="s">
        <v>6918</v>
      </c>
      <c r="D7924" t="s">
        <v>5652</v>
      </c>
      <c r="E7924" t="s">
        <v>6920</v>
      </c>
    </row>
    <row r="7925" spans="1:5" hidden="1">
      <c r="A7925" t="s">
        <v>6958</v>
      </c>
      <c r="B7925" t="s">
        <v>690</v>
      </c>
      <c r="C7925" t="s">
        <v>6959</v>
      </c>
      <c r="D7925" t="s">
        <v>5652</v>
      </c>
      <c r="E7925" t="s">
        <v>6920</v>
      </c>
    </row>
    <row r="7926" spans="1:5" hidden="1">
      <c r="A7926" t="s">
        <v>7002</v>
      </c>
      <c r="B7926" t="s">
        <v>363</v>
      </c>
      <c r="C7926" t="s">
        <v>7003</v>
      </c>
      <c r="D7926" t="s">
        <v>5652</v>
      </c>
      <c r="E7926" t="s">
        <v>6920</v>
      </c>
    </row>
    <row r="7927" spans="1:5" hidden="1">
      <c r="A7927" t="s">
        <v>7011</v>
      </c>
      <c r="B7927" t="s">
        <v>1019</v>
      </c>
      <c r="C7927" t="s">
        <v>7012</v>
      </c>
      <c r="D7927" t="s">
        <v>5652</v>
      </c>
      <c r="E7927" t="s">
        <v>6920</v>
      </c>
    </row>
    <row r="7928" spans="1:5" hidden="1">
      <c r="A7928" t="s">
        <v>8449</v>
      </c>
      <c r="B7928" t="s">
        <v>616</v>
      </c>
      <c r="C7928" t="s">
        <v>8450</v>
      </c>
      <c r="D7928" t="s">
        <v>5655</v>
      </c>
      <c r="E7928" t="s">
        <v>8459</v>
      </c>
    </row>
    <row r="7929" spans="1:5" hidden="1">
      <c r="A7929" t="s">
        <v>8449</v>
      </c>
      <c r="B7929" t="s">
        <v>616</v>
      </c>
      <c r="C7929" t="s">
        <v>8450</v>
      </c>
      <c r="D7929" t="s">
        <v>5655</v>
      </c>
      <c r="E7929" t="s">
        <v>8460</v>
      </c>
    </row>
    <row r="7930" spans="1:5" hidden="1">
      <c r="A7930" t="s">
        <v>7841</v>
      </c>
      <c r="B7930" t="s">
        <v>815</v>
      </c>
      <c r="C7930" t="s">
        <v>7842</v>
      </c>
      <c r="D7930" t="s">
        <v>5655</v>
      </c>
      <c r="E7930" t="s">
        <v>7843</v>
      </c>
    </row>
    <row r="7931" spans="1:5" hidden="1">
      <c r="A7931" t="s">
        <v>7901</v>
      </c>
      <c r="B7931" t="s">
        <v>25</v>
      </c>
      <c r="C7931" t="s">
        <v>7902</v>
      </c>
      <c r="D7931" t="s">
        <v>5655</v>
      </c>
      <c r="E7931" t="s">
        <v>7843</v>
      </c>
    </row>
    <row r="7932" spans="1:5" hidden="1">
      <c r="A7932" t="s">
        <v>8295</v>
      </c>
      <c r="B7932" t="s">
        <v>139</v>
      </c>
      <c r="C7932" t="s">
        <v>8296</v>
      </c>
      <c r="D7932" t="s">
        <v>5655</v>
      </c>
      <c r="E7932" t="s">
        <v>7843</v>
      </c>
    </row>
    <row r="7933" spans="1:5" hidden="1">
      <c r="A7933" t="s">
        <v>8307</v>
      </c>
      <c r="B7933" t="s">
        <v>199</v>
      </c>
      <c r="C7933" t="s">
        <v>8308</v>
      </c>
      <c r="D7933" t="s">
        <v>5655</v>
      </c>
      <c r="E7933" t="s">
        <v>7843</v>
      </c>
    </row>
    <row r="7934" spans="1:5" hidden="1">
      <c r="A7934" t="s">
        <v>8449</v>
      </c>
      <c r="B7934" t="s">
        <v>616</v>
      </c>
      <c r="C7934" t="s">
        <v>8450</v>
      </c>
      <c r="D7934" t="s">
        <v>5655</v>
      </c>
      <c r="E7934" t="s">
        <v>7843</v>
      </c>
    </row>
    <row r="7935" spans="1:5" hidden="1">
      <c r="A7935" t="s">
        <v>7397</v>
      </c>
      <c r="B7935" t="s">
        <v>1030</v>
      </c>
      <c r="C7935" t="s">
        <v>7398</v>
      </c>
      <c r="D7935" t="s">
        <v>5655</v>
      </c>
      <c r="E7935" t="s">
        <v>7406</v>
      </c>
    </row>
    <row r="7936" spans="1:5" hidden="1">
      <c r="A7936" t="s">
        <v>5656</v>
      </c>
      <c r="B7936" t="s">
        <v>39</v>
      </c>
      <c r="C7936" t="s">
        <v>5657</v>
      </c>
      <c r="D7936" t="s">
        <v>5652</v>
      </c>
      <c r="E7936" t="s">
        <v>5665</v>
      </c>
    </row>
    <row r="7937" spans="1:5" hidden="1">
      <c r="A7937" t="s">
        <v>5829</v>
      </c>
      <c r="B7937" t="s">
        <v>119</v>
      </c>
      <c r="C7937" t="s">
        <v>5830</v>
      </c>
      <c r="D7937" t="s">
        <v>5652</v>
      </c>
      <c r="E7937" t="s">
        <v>5665</v>
      </c>
    </row>
    <row r="7938" spans="1:5" hidden="1">
      <c r="A7938" t="s">
        <v>5848</v>
      </c>
      <c r="B7938" t="s">
        <v>606</v>
      </c>
      <c r="C7938" t="s">
        <v>5849</v>
      </c>
      <c r="D7938" t="s">
        <v>5652</v>
      </c>
      <c r="E7938" t="s">
        <v>5665</v>
      </c>
    </row>
    <row r="7939" spans="1:5" hidden="1">
      <c r="A7939" t="s">
        <v>5963</v>
      </c>
      <c r="B7939" t="s">
        <v>321</v>
      </c>
      <c r="C7939" t="s">
        <v>5964</v>
      </c>
      <c r="D7939" t="s">
        <v>5652</v>
      </c>
      <c r="E7939" t="s">
        <v>5665</v>
      </c>
    </row>
    <row r="7940" spans="1:5" hidden="1">
      <c r="A7940" t="s">
        <v>5977</v>
      </c>
      <c r="B7940" t="s">
        <v>832</v>
      </c>
      <c r="C7940" t="s">
        <v>5978</v>
      </c>
      <c r="D7940" t="s">
        <v>5652</v>
      </c>
      <c r="E7940" t="s">
        <v>5665</v>
      </c>
    </row>
    <row r="7941" spans="1:5" hidden="1">
      <c r="A7941" t="s">
        <v>6016</v>
      </c>
      <c r="B7941" t="s">
        <v>143</v>
      </c>
      <c r="C7941" t="s">
        <v>6017</v>
      </c>
      <c r="D7941" t="s">
        <v>5652</v>
      </c>
      <c r="E7941" t="s">
        <v>5665</v>
      </c>
    </row>
    <row r="7942" spans="1:5" hidden="1">
      <c r="A7942" t="s">
        <v>6041</v>
      </c>
      <c r="B7942" t="s">
        <v>347</v>
      </c>
      <c r="C7942" t="s">
        <v>6042</v>
      </c>
      <c r="D7942" t="s">
        <v>5652</v>
      </c>
      <c r="E7942" t="s">
        <v>5665</v>
      </c>
    </row>
    <row r="7943" spans="1:5" hidden="1">
      <c r="A7943" t="s">
        <v>6055</v>
      </c>
      <c r="B7943" t="s">
        <v>578</v>
      </c>
      <c r="C7943" t="s">
        <v>6056</v>
      </c>
      <c r="D7943" t="s">
        <v>5652</v>
      </c>
      <c r="E7943" t="s">
        <v>5665</v>
      </c>
    </row>
    <row r="7944" spans="1:5" hidden="1">
      <c r="A7944" t="s">
        <v>6058</v>
      </c>
      <c r="B7944" t="s">
        <v>287</v>
      </c>
      <c r="C7944" t="s">
        <v>6059</v>
      </c>
      <c r="D7944" t="s">
        <v>5652</v>
      </c>
      <c r="E7944" t="s">
        <v>5665</v>
      </c>
    </row>
    <row r="7945" spans="1:5" hidden="1">
      <c r="A7945" t="s">
        <v>6145</v>
      </c>
      <c r="B7945" t="s">
        <v>870</v>
      </c>
      <c r="C7945" t="s">
        <v>6146</v>
      </c>
      <c r="D7945" t="s">
        <v>5652</v>
      </c>
      <c r="E7945" t="s">
        <v>5665</v>
      </c>
    </row>
    <row r="7946" spans="1:5" hidden="1">
      <c r="A7946" t="s">
        <v>6165</v>
      </c>
      <c r="B7946" t="s">
        <v>191</v>
      </c>
      <c r="C7946" t="s">
        <v>6166</v>
      </c>
      <c r="D7946" t="s">
        <v>5652</v>
      </c>
      <c r="E7946" t="s">
        <v>5665</v>
      </c>
    </row>
    <row r="7947" spans="1:5" hidden="1">
      <c r="A7947" t="s">
        <v>6212</v>
      </c>
      <c r="B7947" t="s">
        <v>582</v>
      </c>
      <c r="C7947" t="s">
        <v>6213</v>
      </c>
      <c r="D7947" t="s">
        <v>5652</v>
      </c>
      <c r="E7947" t="s">
        <v>5665</v>
      </c>
    </row>
    <row r="7948" spans="1:5" hidden="1">
      <c r="A7948" t="s">
        <v>6240</v>
      </c>
      <c r="B7948" t="s">
        <v>716</v>
      </c>
      <c r="C7948" t="s">
        <v>6241</v>
      </c>
      <c r="D7948" t="s">
        <v>5652</v>
      </c>
      <c r="E7948" t="s">
        <v>5665</v>
      </c>
    </row>
    <row r="7949" spans="1:5" hidden="1">
      <c r="A7949" t="s">
        <v>6262</v>
      </c>
      <c r="B7949" t="s">
        <v>339</v>
      </c>
      <c r="C7949" t="s">
        <v>6263</v>
      </c>
      <c r="D7949" t="s">
        <v>5652</v>
      </c>
      <c r="E7949" t="s">
        <v>5665</v>
      </c>
    </row>
    <row r="7950" spans="1:5" hidden="1">
      <c r="A7950" t="s">
        <v>6353</v>
      </c>
      <c r="B7950" t="s">
        <v>231</v>
      </c>
      <c r="C7950" t="s">
        <v>6354</v>
      </c>
      <c r="D7950" t="s">
        <v>5652</v>
      </c>
      <c r="E7950" t="s">
        <v>5665</v>
      </c>
    </row>
    <row r="7951" spans="1:5" hidden="1">
      <c r="A7951" t="s">
        <v>6412</v>
      </c>
      <c r="B7951" t="s">
        <v>257</v>
      </c>
      <c r="C7951" t="s">
        <v>6413</v>
      </c>
      <c r="D7951" t="s">
        <v>5652</v>
      </c>
      <c r="E7951" t="s">
        <v>5665</v>
      </c>
    </row>
    <row r="7952" spans="1:5" hidden="1">
      <c r="A7952" t="s">
        <v>6429</v>
      </c>
      <c r="B7952" t="s">
        <v>167</v>
      </c>
      <c r="C7952" t="s">
        <v>6430</v>
      </c>
      <c r="D7952" t="s">
        <v>5652</v>
      </c>
      <c r="E7952" t="s">
        <v>5665</v>
      </c>
    </row>
    <row r="7953" spans="1:5" hidden="1">
      <c r="A7953" t="s">
        <v>6438</v>
      </c>
      <c r="B7953" t="s">
        <v>533</v>
      </c>
      <c r="C7953" t="s">
        <v>6439</v>
      </c>
      <c r="D7953" t="s">
        <v>5652</v>
      </c>
      <c r="E7953" t="s">
        <v>5665</v>
      </c>
    </row>
    <row r="7954" spans="1:5" hidden="1">
      <c r="A7954" t="s">
        <v>6448</v>
      </c>
      <c r="B7954" t="s">
        <v>149</v>
      </c>
      <c r="C7954" t="s">
        <v>6449</v>
      </c>
      <c r="D7954" t="s">
        <v>5652</v>
      </c>
      <c r="E7954" t="s">
        <v>5665</v>
      </c>
    </row>
    <row r="7955" spans="1:5" hidden="1">
      <c r="A7955" t="s">
        <v>6457</v>
      </c>
      <c r="B7955" t="s">
        <v>672</v>
      </c>
      <c r="C7955" t="s">
        <v>6458</v>
      </c>
      <c r="D7955" t="s">
        <v>5652</v>
      </c>
      <c r="E7955" t="s">
        <v>5665</v>
      </c>
    </row>
    <row r="7956" spans="1:5" hidden="1">
      <c r="A7956" t="s">
        <v>6461</v>
      </c>
      <c r="B7956" t="s">
        <v>884</v>
      </c>
      <c r="C7956" t="s">
        <v>6462</v>
      </c>
      <c r="D7956" t="s">
        <v>5652</v>
      </c>
      <c r="E7956" t="s">
        <v>5665</v>
      </c>
    </row>
    <row r="7957" spans="1:5" hidden="1">
      <c r="A7957" t="s">
        <v>6469</v>
      </c>
      <c r="B7957" t="s">
        <v>531</v>
      </c>
      <c r="C7957" t="s">
        <v>6470</v>
      </c>
      <c r="D7957" t="s">
        <v>5652</v>
      </c>
      <c r="E7957" t="s">
        <v>5665</v>
      </c>
    </row>
    <row r="7958" spans="1:5" hidden="1">
      <c r="A7958" t="s">
        <v>6500</v>
      </c>
      <c r="B7958" t="s">
        <v>165</v>
      </c>
      <c r="C7958" t="s">
        <v>6501</v>
      </c>
      <c r="D7958" t="s">
        <v>5652</v>
      </c>
      <c r="E7958" t="s">
        <v>5665</v>
      </c>
    </row>
    <row r="7959" spans="1:5" hidden="1">
      <c r="A7959" t="s">
        <v>6502</v>
      </c>
      <c r="B7959" t="s">
        <v>29</v>
      </c>
      <c r="C7959" t="s">
        <v>6503</v>
      </c>
      <c r="D7959" t="s">
        <v>5652</v>
      </c>
      <c r="E7959" t="s">
        <v>5665</v>
      </c>
    </row>
    <row r="7960" spans="1:5" hidden="1">
      <c r="A7960" t="s">
        <v>6523</v>
      </c>
      <c r="B7960" t="s">
        <v>137</v>
      </c>
      <c r="C7960" t="s">
        <v>6524</v>
      </c>
      <c r="D7960" t="s">
        <v>5652</v>
      </c>
      <c r="E7960" t="s">
        <v>5665</v>
      </c>
    </row>
    <row r="7961" spans="1:5" hidden="1">
      <c r="A7961" t="s">
        <v>6531</v>
      </c>
      <c r="B7961" t="s">
        <v>680</v>
      </c>
      <c r="C7961" t="s">
        <v>6532</v>
      </c>
      <c r="D7961" t="s">
        <v>5652</v>
      </c>
      <c r="E7961" t="s">
        <v>5665</v>
      </c>
    </row>
    <row r="7962" spans="1:5" hidden="1">
      <c r="A7962" t="s">
        <v>6549</v>
      </c>
      <c r="B7962" t="s">
        <v>1011</v>
      </c>
      <c r="C7962" t="s">
        <v>6550</v>
      </c>
      <c r="D7962" t="s">
        <v>5652</v>
      </c>
      <c r="E7962" t="s">
        <v>5665</v>
      </c>
    </row>
    <row r="7963" spans="1:5" hidden="1">
      <c r="A7963" t="s">
        <v>6558</v>
      </c>
      <c r="B7963" t="s">
        <v>129</v>
      </c>
      <c r="C7963" t="s">
        <v>6559</v>
      </c>
      <c r="D7963" t="s">
        <v>5652</v>
      </c>
      <c r="E7963" t="s">
        <v>5665</v>
      </c>
    </row>
    <row r="7964" spans="1:5" hidden="1">
      <c r="A7964" t="s">
        <v>6572</v>
      </c>
      <c r="B7964" t="s">
        <v>529</v>
      </c>
      <c r="C7964" t="s">
        <v>6573</v>
      </c>
      <c r="D7964" t="s">
        <v>5652</v>
      </c>
      <c r="E7964" t="s">
        <v>5665</v>
      </c>
    </row>
    <row r="7965" spans="1:5" hidden="1">
      <c r="A7965" t="s">
        <v>6582</v>
      </c>
      <c r="B7965" t="s">
        <v>742</v>
      </c>
      <c r="C7965" t="s">
        <v>6583</v>
      </c>
      <c r="D7965" t="s">
        <v>5652</v>
      </c>
      <c r="E7965" t="s">
        <v>5665</v>
      </c>
    </row>
    <row r="7966" spans="1:5" hidden="1">
      <c r="A7966" t="s">
        <v>6612</v>
      </c>
      <c r="B7966" t="s">
        <v>441</v>
      </c>
      <c r="C7966" t="s">
        <v>6613</v>
      </c>
      <c r="D7966" t="s">
        <v>5652</v>
      </c>
      <c r="E7966" t="s">
        <v>5665</v>
      </c>
    </row>
    <row r="7967" spans="1:5" hidden="1">
      <c r="A7967" t="s">
        <v>6642</v>
      </c>
      <c r="B7967" t="s">
        <v>746</v>
      </c>
      <c r="C7967" t="s">
        <v>6643</v>
      </c>
      <c r="D7967" t="s">
        <v>5652</v>
      </c>
      <c r="E7967" t="s">
        <v>5665</v>
      </c>
    </row>
    <row r="7968" spans="1:5" hidden="1">
      <c r="A7968" t="s">
        <v>6669</v>
      </c>
      <c r="B7968" t="s">
        <v>614</v>
      </c>
      <c r="C7968" t="s">
        <v>6670</v>
      </c>
      <c r="D7968" t="s">
        <v>5652</v>
      </c>
      <c r="E7968" t="s">
        <v>5665</v>
      </c>
    </row>
    <row r="7969" spans="1:5" hidden="1">
      <c r="A7969" t="s">
        <v>6688</v>
      </c>
      <c r="B7969" t="s">
        <v>503</v>
      </c>
      <c r="C7969" t="s">
        <v>6689</v>
      </c>
      <c r="D7969" t="s">
        <v>5652</v>
      </c>
      <c r="E7969" t="s">
        <v>5665</v>
      </c>
    </row>
    <row r="7970" spans="1:5" hidden="1">
      <c r="A7970" t="s">
        <v>6708</v>
      </c>
      <c r="B7970" t="s">
        <v>517</v>
      </c>
      <c r="C7970" t="s">
        <v>6709</v>
      </c>
      <c r="D7970" t="s">
        <v>5652</v>
      </c>
      <c r="E7970" t="s">
        <v>5665</v>
      </c>
    </row>
    <row r="7971" spans="1:5" hidden="1">
      <c r="A7971" t="s">
        <v>6716</v>
      </c>
      <c r="B7971" t="s">
        <v>704</v>
      </c>
      <c r="C7971" t="s">
        <v>6717</v>
      </c>
      <c r="D7971" t="s">
        <v>5652</v>
      </c>
      <c r="E7971" t="s">
        <v>5665</v>
      </c>
    </row>
    <row r="7972" spans="1:5" hidden="1">
      <c r="A7972" t="s">
        <v>6722</v>
      </c>
      <c r="B7972" t="s">
        <v>592</v>
      </c>
      <c r="C7972" t="s">
        <v>6723</v>
      </c>
      <c r="D7972" t="s">
        <v>5652</v>
      </c>
      <c r="E7972" t="s">
        <v>5665</v>
      </c>
    </row>
    <row r="7973" spans="1:5" hidden="1">
      <c r="A7973" t="s">
        <v>6750</v>
      </c>
      <c r="B7973" t="s">
        <v>177</v>
      </c>
      <c r="C7973" t="s">
        <v>6751</v>
      </c>
      <c r="D7973" t="s">
        <v>5652</v>
      </c>
      <c r="E7973" t="s">
        <v>5665</v>
      </c>
    </row>
    <row r="7974" spans="1:5" hidden="1">
      <c r="A7974" t="s">
        <v>6752</v>
      </c>
      <c r="B7974" t="s">
        <v>799</v>
      </c>
      <c r="C7974" t="s">
        <v>6753</v>
      </c>
      <c r="D7974" t="s">
        <v>5652</v>
      </c>
      <c r="E7974" t="s">
        <v>5665</v>
      </c>
    </row>
    <row r="7975" spans="1:5" hidden="1">
      <c r="A7975" t="s">
        <v>6772</v>
      </c>
      <c r="B7975" t="s">
        <v>47</v>
      </c>
      <c r="C7975" t="s">
        <v>6773</v>
      </c>
      <c r="D7975" t="s">
        <v>5652</v>
      </c>
      <c r="E7975" t="s">
        <v>5665</v>
      </c>
    </row>
    <row r="7976" spans="1:5" hidden="1">
      <c r="A7976" t="s">
        <v>6786</v>
      </c>
      <c r="B7976" t="s">
        <v>163</v>
      </c>
      <c r="C7976" t="s">
        <v>6787</v>
      </c>
      <c r="D7976" t="s">
        <v>5652</v>
      </c>
      <c r="E7976" t="s">
        <v>5665</v>
      </c>
    </row>
    <row r="7977" spans="1:5" hidden="1">
      <c r="A7977" t="s">
        <v>6789</v>
      </c>
      <c r="B7977" t="s">
        <v>155</v>
      </c>
      <c r="C7977" t="s">
        <v>6790</v>
      </c>
      <c r="D7977" t="s">
        <v>5652</v>
      </c>
      <c r="E7977" t="s">
        <v>5665</v>
      </c>
    </row>
    <row r="7978" spans="1:5" hidden="1">
      <c r="A7978" t="s">
        <v>6828</v>
      </c>
      <c r="B7978" t="s">
        <v>714</v>
      </c>
      <c r="C7978" t="s">
        <v>6829</v>
      </c>
      <c r="D7978" t="s">
        <v>5652</v>
      </c>
      <c r="E7978" t="s">
        <v>5665</v>
      </c>
    </row>
    <row r="7979" spans="1:5" hidden="1">
      <c r="A7979" t="s">
        <v>6833</v>
      </c>
      <c r="B7979" t="s">
        <v>546</v>
      </c>
      <c r="C7979" t="s">
        <v>6834</v>
      </c>
      <c r="D7979" t="s">
        <v>5652</v>
      </c>
      <c r="E7979" t="s">
        <v>5665</v>
      </c>
    </row>
    <row r="7980" spans="1:5" hidden="1">
      <c r="A7980" t="s">
        <v>6835</v>
      </c>
      <c r="B7980" t="s">
        <v>75</v>
      </c>
      <c r="C7980" t="s">
        <v>6836</v>
      </c>
      <c r="D7980" t="s">
        <v>5652</v>
      </c>
      <c r="E7980" t="s">
        <v>5665</v>
      </c>
    </row>
    <row r="7981" spans="1:5" hidden="1">
      <c r="A7981" t="s">
        <v>6848</v>
      </c>
      <c r="B7981" t="s">
        <v>842</v>
      </c>
      <c r="C7981" t="s">
        <v>6849</v>
      </c>
      <c r="D7981" t="s">
        <v>5652</v>
      </c>
      <c r="E7981" t="s">
        <v>5665</v>
      </c>
    </row>
    <row r="7982" spans="1:5" hidden="1">
      <c r="A7982" t="s">
        <v>6869</v>
      </c>
      <c r="B7982" t="s">
        <v>618</v>
      </c>
      <c r="C7982" t="s">
        <v>6870</v>
      </c>
      <c r="D7982" t="s">
        <v>5652</v>
      </c>
      <c r="E7982" t="s">
        <v>5665</v>
      </c>
    </row>
    <row r="7983" spans="1:5" hidden="1">
      <c r="A7983" t="s">
        <v>6873</v>
      </c>
      <c r="B7983" t="s">
        <v>121</v>
      </c>
      <c r="C7983" t="s">
        <v>6874</v>
      </c>
      <c r="D7983" t="s">
        <v>5652</v>
      </c>
      <c r="E7983" t="s">
        <v>5665</v>
      </c>
    </row>
    <row r="7984" spans="1:5" hidden="1">
      <c r="A7984" t="s">
        <v>6884</v>
      </c>
      <c r="B7984" t="s">
        <v>862</v>
      </c>
      <c r="C7984" t="s">
        <v>6885</v>
      </c>
      <c r="D7984" t="s">
        <v>5652</v>
      </c>
      <c r="E7984" t="s">
        <v>5665</v>
      </c>
    </row>
    <row r="7985" spans="1:5" hidden="1">
      <c r="A7985" t="s">
        <v>6900</v>
      </c>
      <c r="B7985" t="s">
        <v>411</v>
      </c>
      <c r="C7985" t="s">
        <v>6901</v>
      </c>
      <c r="D7985" t="s">
        <v>5652</v>
      </c>
      <c r="E7985" t="s">
        <v>5665</v>
      </c>
    </row>
    <row r="7986" spans="1:5" hidden="1">
      <c r="A7986" t="s">
        <v>6915</v>
      </c>
      <c r="B7986" t="s">
        <v>868</v>
      </c>
      <c r="C7986" t="s">
        <v>6916</v>
      </c>
      <c r="D7986" t="s">
        <v>5652</v>
      </c>
      <c r="E7986" t="s">
        <v>5665</v>
      </c>
    </row>
    <row r="7987" spans="1:5" hidden="1">
      <c r="A7987" t="s">
        <v>6917</v>
      </c>
      <c r="B7987" t="s">
        <v>383</v>
      </c>
      <c r="C7987" t="s">
        <v>6918</v>
      </c>
      <c r="D7987" t="s">
        <v>5652</v>
      </c>
      <c r="E7987" t="s">
        <v>5665</v>
      </c>
    </row>
    <row r="7988" spans="1:5" hidden="1">
      <c r="A7988" t="s">
        <v>6958</v>
      </c>
      <c r="B7988" t="s">
        <v>690</v>
      </c>
      <c r="C7988" t="s">
        <v>6959</v>
      </c>
      <c r="D7988" t="s">
        <v>5652</v>
      </c>
      <c r="E7988" t="s">
        <v>5665</v>
      </c>
    </row>
    <row r="7989" spans="1:5" hidden="1">
      <c r="A7989" t="s">
        <v>6983</v>
      </c>
      <c r="B7989" t="s">
        <v>519</v>
      </c>
      <c r="C7989" t="s">
        <v>6984</v>
      </c>
      <c r="D7989" t="s">
        <v>5652</v>
      </c>
      <c r="E7989" t="s">
        <v>5665</v>
      </c>
    </row>
    <row r="7990" spans="1:5" hidden="1">
      <c r="A7990" t="s">
        <v>7002</v>
      </c>
      <c r="B7990" t="s">
        <v>363</v>
      </c>
      <c r="C7990" t="s">
        <v>7003</v>
      </c>
      <c r="D7990" t="s">
        <v>5652</v>
      </c>
      <c r="E7990" t="s">
        <v>5665</v>
      </c>
    </row>
    <row r="7991" spans="1:5" hidden="1">
      <c r="A7991" t="s">
        <v>7011</v>
      </c>
      <c r="B7991" t="s">
        <v>1019</v>
      </c>
      <c r="C7991" t="s">
        <v>7012</v>
      </c>
      <c r="D7991" t="s">
        <v>5652</v>
      </c>
      <c r="E7991" t="s">
        <v>5665</v>
      </c>
    </row>
    <row r="7992" spans="1:5" hidden="1">
      <c r="A7992" t="s">
        <v>7016</v>
      </c>
      <c r="B7992" t="s">
        <v>397</v>
      </c>
      <c r="C7992" t="s">
        <v>7017</v>
      </c>
      <c r="D7992" t="s">
        <v>5652</v>
      </c>
      <c r="E7992" t="s">
        <v>5665</v>
      </c>
    </row>
    <row r="7993" spans="1:5" hidden="1">
      <c r="A7993" t="s">
        <v>7018</v>
      </c>
      <c r="B7993" t="s">
        <v>889</v>
      </c>
      <c r="C7993" t="s">
        <v>7019</v>
      </c>
      <c r="D7993" t="s">
        <v>5652</v>
      </c>
      <c r="E7993" t="s">
        <v>5665</v>
      </c>
    </row>
    <row r="7994" spans="1:5" hidden="1">
      <c r="A7994" t="s">
        <v>7022</v>
      </c>
      <c r="B7994" t="s">
        <v>351</v>
      </c>
      <c r="C7994" t="s">
        <v>7023</v>
      </c>
      <c r="D7994" t="s">
        <v>5652</v>
      </c>
      <c r="E7994" t="s">
        <v>5665</v>
      </c>
    </row>
    <row r="7995" spans="1:5" hidden="1">
      <c r="A7995" t="s">
        <v>7042</v>
      </c>
      <c r="B7995" t="s">
        <v>1020</v>
      </c>
      <c r="C7995" t="s">
        <v>7043</v>
      </c>
      <c r="D7995" t="s">
        <v>5652</v>
      </c>
      <c r="E7995" t="s">
        <v>5665</v>
      </c>
    </row>
    <row r="7996" spans="1:5" hidden="1">
      <c r="A7996" t="s">
        <v>7046</v>
      </c>
      <c r="B7996" t="s">
        <v>539</v>
      </c>
      <c r="C7996" t="s">
        <v>7047</v>
      </c>
      <c r="D7996" t="s">
        <v>5652</v>
      </c>
      <c r="E7996" t="s">
        <v>5665</v>
      </c>
    </row>
    <row r="7997" spans="1:5" hidden="1">
      <c r="A7997" t="s">
        <v>7049</v>
      </c>
      <c r="B7997" t="s">
        <v>1021</v>
      </c>
      <c r="C7997" t="s">
        <v>7050</v>
      </c>
      <c r="D7997" t="s">
        <v>5652</v>
      </c>
      <c r="E7997" t="s">
        <v>5665</v>
      </c>
    </row>
    <row r="7998" spans="1:5" hidden="1">
      <c r="A7998" t="s">
        <v>7059</v>
      </c>
      <c r="B7998" t="s">
        <v>391</v>
      </c>
      <c r="C7998" t="s">
        <v>7060</v>
      </c>
      <c r="D7998" t="s">
        <v>5652</v>
      </c>
      <c r="E7998" t="s">
        <v>5665</v>
      </c>
    </row>
    <row r="7999" spans="1:5" hidden="1">
      <c r="A7999" t="s">
        <v>7071</v>
      </c>
      <c r="B7999" t="s">
        <v>644</v>
      </c>
      <c r="C7999" t="s">
        <v>7072</v>
      </c>
      <c r="D7999" t="s">
        <v>5652</v>
      </c>
      <c r="E7999" t="s">
        <v>5665</v>
      </c>
    </row>
    <row r="8000" spans="1:5" hidden="1">
      <c r="A8000" t="s">
        <v>7076</v>
      </c>
      <c r="B8000" t="s">
        <v>409</v>
      </c>
      <c r="C8000" t="s">
        <v>7077</v>
      </c>
      <c r="D8000" t="s">
        <v>5652</v>
      </c>
      <c r="E8000" t="s">
        <v>5665</v>
      </c>
    </row>
    <row r="8001" spans="1:5" hidden="1">
      <c r="A8001" t="s">
        <v>7088</v>
      </c>
      <c r="B8001" t="s">
        <v>903</v>
      </c>
      <c r="C8001" t="s">
        <v>7089</v>
      </c>
      <c r="D8001" t="s">
        <v>5652</v>
      </c>
      <c r="E8001" t="s">
        <v>5665</v>
      </c>
    </row>
    <row r="8002" spans="1:5" hidden="1">
      <c r="A8002" t="s">
        <v>7092</v>
      </c>
      <c r="B8002" t="s">
        <v>905</v>
      </c>
      <c r="C8002" t="s">
        <v>7093</v>
      </c>
      <c r="D8002" t="s">
        <v>5652</v>
      </c>
      <c r="E8002" t="s">
        <v>5665</v>
      </c>
    </row>
    <row r="8003" spans="1:5" hidden="1">
      <c r="A8003" t="s">
        <v>7094</v>
      </c>
      <c r="B8003" t="s">
        <v>907</v>
      </c>
      <c r="C8003" t="s">
        <v>7095</v>
      </c>
      <c r="D8003" t="s">
        <v>5652</v>
      </c>
      <c r="E8003" t="s">
        <v>5665</v>
      </c>
    </row>
    <row r="8004" spans="1:5" hidden="1">
      <c r="A8004" t="s">
        <v>7096</v>
      </c>
      <c r="B8004" t="s">
        <v>909</v>
      </c>
      <c r="C8004" t="s">
        <v>7097</v>
      </c>
      <c r="D8004" t="s">
        <v>5652</v>
      </c>
      <c r="E8004" t="s">
        <v>5665</v>
      </c>
    </row>
    <row r="8005" spans="1:5" hidden="1">
      <c r="A8005" t="s">
        <v>7098</v>
      </c>
      <c r="B8005" t="s">
        <v>692</v>
      </c>
      <c r="C8005" t="s">
        <v>7099</v>
      </c>
      <c r="D8005" t="s">
        <v>5652</v>
      </c>
      <c r="E8005" t="s">
        <v>5665</v>
      </c>
    </row>
    <row r="8006" spans="1:5" hidden="1">
      <c r="A8006" t="s">
        <v>7125</v>
      </c>
      <c r="B8006" t="s">
        <v>87</v>
      </c>
      <c r="C8006" t="s">
        <v>7126</v>
      </c>
      <c r="D8006" t="s">
        <v>5652</v>
      </c>
      <c r="E8006" t="s">
        <v>5665</v>
      </c>
    </row>
    <row r="8007" spans="1:5" hidden="1">
      <c r="A8007" t="s">
        <v>7138</v>
      </c>
      <c r="B8007" t="s">
        <v>1026</v>
      </c>
      <c r="C8007" t="s">
        <v>7139</v>
      </c>
      <c r="D8007" t="s">
        <v>5652</v>
      </c>
      <c r="E8007" t="s">
        <v>5665</v>
      </c>
    </row>
    <row r="8008" spans="1:5" hidden="1">
      <c r="A8008" t="s">
        <v>7140</v>
      </c>
      <c r="B8008" t="s">
        <v>133</v>
      </c>
      <c r="C8008" t="s">
        <v>7141</v>
      </c>
      <c r="D8008" t="s">
        <v>5652</v>
      </c>
      <c r="E8008" t="s">
        <v>5665</v>
      </c>
    </row>
    <row r="8009" spans="1:5" hidden="1">
      <c r="A8009" t="s">
        <v>7154</v>
      </c>
      <c r="B8009" t="s">
        <v>153</v>
      </c>
      <c r="C8009" t="s">
        <v>7155</v>
      </c>
      <c r="D8009" t="s">
        <v>5652</v>
      </c>
      <c r="E8009" t="s">
        <v>5665</v>
      </c>
    </row>
    <row r="8010" spans="1:5" hidden="1">
      <c r="A8010" t="s">
        <v>7158</v>
      </c>
      <c r="B8010" t="s">
        <v>638</v>
      </c>
      <c r="C8010" t="s">
        <v>7159</v>
      </c>
      <c r="D8010" t="s">
        <v>5652</v>
      </c>
      <c r="E8010" t="s">
        <v>5665</v>
      </c>
    </row>
    <row r="8011" spans="1:5" hidden="1">
      <c r="A8011" t="s">
        <v>7160</v>
      </c>
      <c r="B8011" t="s">
        <v>63</v>
      </c>
      <c r="C8011" t="s">
        <v>7161</v>
      </c>
      <c r="D8011" t="s">
        <v>5652</v>
      </c>
      <c r="E8011" t="s">
        <v>5665</v>
      </c>
    </row>
    <row r="8012" spans="1:5" hidden="1">
      <c r="A8012" t="s">
        <v>7163</v>
      </c>
      <c r="B8012" t="s">
        <v>421</v>
      </c>
      <c r="C8012" t="s">
        <v>7164</v>
      </c>
      <c r="D8012" t="s">
        <v>5652</v>
      </c>
      <c r="E8012" t="s">
        <v>5665</v>
      </c>
    </row>
    <row r="8013" spans="1:5" hidden="1">
      <c r="A8013" t="s">
        <v>7165</v>
      </c>
      <c r="B8013" t="s">
        <v>912</v>
      </c>
      <c r="C8013" t="s">
        <v>7166</v>
      </c>
      <c r="D8013" t="s">
        <v>5652</v>
      </c>
      <c r="E8013" t="s">
        <v>5665</v>
      </c>
    </row>
    <row r="8014" spans="1:5" hidden="1">
      <c r="A8014" t="s">
        <v>7174</v>
      </c>
      <c r="B8014" t="s">
        <v>670</v>
      </c>
      <c r="C8014" t="s">
        <v>7175</v>
      </c>
      <c r="D8014" t="s">
        <v>5652</v>
      </c>
      <c r="E8014" t="s">
        <v>5665</v>
      </c>
    </row>
    <row r="8015" spans="1:5" hidden="1">
      <c r="A8015" t="s">
        <v>7187</v>
      </c>
      <c r="B8015" t="s">
        <v>395</v>
      </c>
      <c r="C8015" t="s">
        <v>7188</v>
      </c>
      <c r="D8015" t="s">
        <v>5652</v>
      </c>
      <c r="E8015" t="s">
        <v>5665</v>
      </c>
    </row>
    <row r="8016" spans="1:5" hidden="1">
      <c r="A8016" t="s">
        <v>7196</v>
      </c>
      <c r="B8016" t="s">
        <v>666</v>
      </c>
      <c r="C8016" t="s">
        <v>7197</v>
      </c>
      <c r="D8016" t="s">
        <v>5652</v>
      </c>
      <c r="E8016" t="s">
        <v>5665</v>
      </c>
    </row>
    <row r="8017" spans="1:5" hidden="1">
      <c r="A8017" t="s">
        <v>7201</v>
      </c>
      <c r="B8017" t="s">
        <v>217</v>
      </c>
      <c r="C8017" t="s">
        <v>7202</v>
      </c>
      <c r="D8017" t="s">
        <v>5652</v>
      </c>
      <c r="E8017" t="s">
        <v>5665</v>
      </c>
    </row>
    <row r="8018" spans="1:5" hidden="1">
      <c r="A8018" t="s">
        <v>7205</v>
      </c>
      <c r="B8018" t="s">
        <v>463</v>
      </c>
      <c r="C8018" t="s">
        <v>7206</v>
      </c>
      <c r="D8018" t="s">
        <v>5652</v>
      </c>
      <c r="E8018" t="s">
        <v>5665</v>
      </c>
    </row>
    <row r="8019" spans="1:5" hidden="1">
      <c r="A8019" t="s">
        <v>7243</v>
      </c>
      <c r="B8019" t="s">
        <v>209</v>
      </c>
      <c r="C8019" t="s">
        <v>7244</v>
      </c>
      <c r="D8019" t="s">
        <v>5652</v>
      </c>
      <c r="E8019" t="s">
        <v>5665</v>
      </c>
    </row>
    <row r="8020" spans="1:5" hidden="1">
      <c r="A8020" t="s">
        <v>7247</v>
      </c>
      <c r="B8020" t="s">
        <v>1027</v>
      </c>
      <c r="C8020" t="s">
        <v>7248</v>
      </c>
      <c r="D8020" t="s">
        <v>5652</v>
      </c>
      <c r="E8020" t="s">
        <v>5665</v>
      </c>
    </row>
    <row r="8021" spans="1:5" hidden="1">
      <c r="A8021" t="s">
        <v>7250</v>
      </c>
      <c r="B8021" t="s">
        <v>157</v>
      </c>
      <c r="C8021" t="s">
        <v>7251</v>
      </c>
      <c r="D8021" t="s">
        <v>5652</v>
      </c>
      <c r="E8021" t="s">
        <v>5665</v>
      </c>
    </row>
    <row r="8022" spans="1:5" hidden="1">
      <c r="A8022" t="s">
        <v>7252</v>
      </c>
      <c r="B8022" t="s">
        <v>495</v>
      </c>
      <c r="C8022" t="s">
        <v>7253</v>
      </c>
      <c r="D8022" t="s">
        <v>5652</v>
      </c>
      <c r="E8022" t="s">
        <v>5665</v>
      </c>
    </row>
    <row r="8023" spans="1:5" hidden="1">
      <c r="A8023" t="s">
        <v>7266</v>
      </c>
      <c r="B8023" t="s">
        <v>335</v>
      </c>
      <c r="C8023" t="s">
        <v>7267</v>
      </c>
      <c r="D8023" t="s">
        <v>5652</v>
      </c>
      <c r="E8023" t="s">
        <v>5665</v>
      </c>
    </row>
    <row r="8024" spans="1:5" hidden="1">
      <c r="A8024" t="s">
        <v>7271</v>
      </c>
      <c r="B8024" t="s">
        <v>245</v>
      </c>
      <c r="C8024" t="s">
        <v>7272</v>
      </c>
      <c r="D8024" t="s">
        <v>5652</v>
      </c>
      <c r="E8024" t="s">
        <v>5665</v>
      </c>
    </row>
    <row r="8025" spans="1:5" hidden="1">
      <c r="A8025" t="s">
        <v>7275</v>
      </c>
      <c r="B8025" t="s">
        <v>1028</v>
      </c>
      <c r="C8025" t="s">
        <v>7276</v>
      </c>
      <c r="D8025" t="s">
        <v>5652</v>
      </c>
      <c r="E8025" t="s">
        <v>5665</v>
      </c>
    </row>
    <row r="8026" spans="1:5" hidden="1">
      <c r="A8026" t="s">
        <v>7277</v>
      </c>
      <c r="B8026" t="s">
        <v>77</v>
      </c>
      <c r="C8026" t="s">
        <v>7278</v>
      </c>
      <c r="D8026" t="s">
        <v>5652</v>
      </c>
      <c r="E8026" t="s">
        <v>5665</v>
      </c>
    </row>
    <row r="8027" spans="1:5" hidden="1">
      <c r="A8027" t="s">
        <v>7281</v>
      </c>
      <c r="B8027" t="s">
        <v>415</v>
      </c>
      <c r="C8027" t="s">
        <v>7282</v>
      </c>
      <c r="D8027" t="s">
        <v>5652</v>
      </c>
      <c r="E8027" t="s">
        <v>5665</v>
      </c>
    </row>
    <row r="8028" spans="1:5" hidden="1">
      <c r="A8028" t="s">
        <v>7283</v>
      </c>
      <c r="B8028" t="s">
        <v>81</v>
      </c>
      <c r="C8028" t="s">
        <v>7284</v>
      </c>
      <c r="D8028" t="s">
        <v>5652</v>
      </c>
      <c r="E8028" t="s">
        <v>5665</v>
      </c>
    </row>
    <row r="8029" spans="1:5" hidden="1">
      <c r="A8029" t="s">
        <v>7285</v>
      </c>
      <c r="B8029" t="s">
        <v>273</v>
      </c>
      <c r="C8029" t="s">
        <v>7286</v>
      </c>
      <c r="D8029" t="s">
        <v>5652</v>
      </c>
      <c r="E8029" t="s">
        <v>5665</v>
      </c>
    </row>
    <row r="8030" spans="1:5" hidden="1">
      <c r="A8030" t="s">
        <v>7290</v>
      </c>
      <c r="B8030" t="s">
        <v>331</v>
      </c>
      <c r="C8030" t="s">
        <v>7291</v>
      </c>
      <c r="D8030" t="s">
        <v>5652</v>
      </c>
      <c r="E8030" t="s">
        <v>5665</v>
      </c>
    </row>
    <row r="8031" spans="1:5" hidden="1">
      <c r="A8031" t="s">
        <v>7308</v>
      </c>
      <c r="B8031" t="s">
        <v>493</v>
      </c>
      <c r="C8031" t="s">
        <v>7309</v>
      </c>
      <c r="D8031" t="s">
        <v>5652</v>
      </c>
      <c r="E8031" t="s">
        <v>5665</v>
      </c>
    </row>
    <row r="8032" spans="1:5" hidden="1">
      <c r="A8032" t="s">
        <v>7310</v>
      </c>
      <c r="B8032" t="s">
        <v>1029</v>
      </c>
      <c r="C8032" t="s">
        <v>7311</v>
      </c>
      <c r="D8032" t="s">
        <v>5652</v>
      </c>
      <c r="E8032" t="s">
        <v>5665</v>
      </c>
    </row>
    <row r="8033" spans="1:5" hidden="1">
      <c r="A8033" t="s">
        <v>7313</v>
      </c>
      <c r="B8033" t="s">
        <v>37</v>
      </c>
      <c r="C8033" t="s">
        <v>7314</v>
      </c>
      <c r="D8033" t="s">
        <v>5652</v>
      </c>
      <c r="E8033" t="s">
        <v>5665</v>
      </c>
    </row>
    <row r="8034" spans="1:5" hidden="1">
      <c r="A8034" t="s">
        <v>7333</v>
      </c>
      <c r="B8034" t="s">
        <v>169</v>
      </c>
      <c r="C8034" t="s">
        <v>7334</v>
      </c>
      <c r="D8034" t="s">
        <v>5652</v>
      </c>
      <c r="E8034" t="s">
        <v>5665</v>
      </c>
    </row>
    <row r="8035" spans="1:5" hidden="1">
      <c r="A8035" t="s">
        <v>7383</v>
      </c>
      <c r="B8035" t="s">
        <v>365</v>
      </c>
      <c r="C8035" t="s">
        <v>7384</v>
      </c>
      <c r="D8035" t="s">
        <v>5652</v>
      </c>
      <c r="E8035" t="s">
        <v>5665</v>
      </c>
    </row>
    <row r="8036" spans="1:5" hidden="1">
      <c r="A8036" t="s">
        <v>7397</v>
      </c>
      <c r="B8036" t="s">
        <v>1030</v>
      </c>
      <c r="C8036" t="s">
        <v>7398</v>
      </c>
      <c r="D8036" t="s">
        <v>5652</v>
      </c>
      <c r="E8036" t="s">
        <v>5665</v>
      </c>
    </row>
    <row r="8037" spans="1:5" hidden="1">
      <c r="A8037" t="s">
        <v>7412</v>
      </c>
      <c r="B8037" t="s">
        <v>159</v>
      </c>
      <c r="C8037" t="s">
        <v>7413</v>
      </c>
      <c r="D8037" t="s">
        <v>5652</v>
      </c>
      <c r="E8037" t="s">
        <v>5665</v>
      </c>
    </row>
    <row r="8038" spans="1:5" hidden="1">
      <c r="A8038" t="s">
        <v>7414</v>
      </c>
      <c r="B8038" t="s">
        <v>197</v>
      </c>
      <c r="C8038" t="s">
        <v>7415</v>
      </c>
      <c r="D8038" t="s">
        <v>5652</v>
      </c>
      <c r="E8038" t="s">
        <v>5665</v>
      </c>
    </row>
    <row r="8039" spans="1:5" hidden="1">
      <c r="A8039" t="s">
        <v>7429</v>
      </c>
      <c r="B8039" t="s">
        <v>27</v>
      </c>
      <c r="C8039" t="s">
        <v>7430</v>
      </c>
      <c r="D8039" t="s">
        <v>5652</v>
      </c>
      <c r="E8039" t="s">
        <v>5665</v>
      </c>
    </row>
    <row r="8040" spans="1:5" hidden="1">
      <c r="A8040" t="s">
        <v>7432</v>
      </c>
      <c r="B8040" t="s">
        <v>756</v>
      </c>
      <c r="C8040" t="s">
        <v>7433</v>
      </c>
      <c r="D8040" t="s">
        <v>5652</v>
      </c>
      <c r="E8040" t="s">
        <v>5665</v>
      </c>
    </row>
    <row r="8041" spans="1:5" hidden="1">
      <c r="A8041" t="s">
        <v>7435</v>
      </c>
      <c r="B8041" t="s">
        <v>612</v>
      </c>
      <c r="C8041" t="s">
        <v>7436</v>
      </c>
      <c r="D8041" t="s">
        <v>5652</v>
      </c>
      <c r="E8041" t="s">
        <v>5665</v>
      </c>
    </row>
    <row r="8042" spans="1:5" hidden="1">
      <c r="A8042" t="s">
        <v>7438</v>
      </c>
      <c r="B8042" t="s">
        <v>1031</v>
      </c>
      <c r="C8042" t="s">
        <v>7439</v>
      </c>
      <c r="D8042" t="s">
        <v>5652</v>
      </c>
      <c r="E8042" t="s">
        <v>5665</v>
      </c>
    </row>
    <row r="8043" spans="1:5" hidden="1">
      <c r="A8043" t="s">
        <v>7440</v>
      </c>
      <c r="B8043" t="s">
        <v>1032</v>
      </c>
      <c r="C8043" t="s">
        <v>7441</v>
      </c>
      <c r="D8043" t="s">
        <v>5652</v>
      </c>
      <c r="E8043" t="s">
        <v>5665</v>
      </c>
    </row>
    <row r="8044" spans="1:5" hidden="1">
      <c r="A8044" t="s">
        <v>7448</v>
      </c>
      <c r="B8044" t="s">
        <v>45</v>
      </c>
      <c r="C8044" t="s">
        <v>7449</v>
      </c>
      <c r="D8044" t="s">
        <v>5652</v>
      </c>
      <c r="E8044" t="s">
        <v>5665</v>
      </c>
    </row>
    <row r="8045" spans="1:5" hidden="1">
      <c r="A8045" t="s">
        <v>7450</v>
      </c>
      <c r="B8045" t="s">
        <v>419</v>
      </c>
      <c r="C8045" t="s">
        <v>7451</v>
      </c>
      <c r="D8045" t="s">
        <v>5652</v>
      </c>
      <c r="E8045" t="s">
        <v>5665</v>
      </c>
    </row>
    <row r="8046" spans="1:5" hidden="1">
      <c r="A8046" t="s">
        <v>7453</v>
      </c>
      <c r="B8046" t="s">
        <v>89</v>
      </c>
      <c r="C8046" t="s">
        <v>7454</v>
      </c>
      <c r="D8046" t="s">
        <v>5652</v>
      </c>
      <c r="E8046" t="s">
        <v>5665</v>
      </c>
    </row>
    <row r="8047" spans="1:5" hidden="1">
      <c r="A8047" t="s">
        <v>7455</v>
      </c>
      <c r="B8047" t="s">
        <v>71</v>
      </c>
      <c r="C8047" t="s">
        <v>7456</v>
      </c>
      <c r="D8047" t="s">
        <v>5652</v>
      </c>
      <c r="E8047" t="s">
        <v>5665</v>
      </c>
    </row>
    <row r="8048" spans="1:5" hidden="1">
      <c r="A8048" t="s">
        <v>7457</v>
      </c>
      <c r="B8048" t="s">
        <v>233</v>
      </c>
      <c r="C8048" t="s">
        <v>7458</v>
      </c>
      <c r="D8048" t="s">
        <v>5652</v>
      </c>
      <c r="E8048" t="s">
        <v>5665</v>
      </c>
    </row>
    <row r="8049" spans="1:5" hidden="1">
      <c r="A8049" t="s">
        <v>7467</v>
      </c>
      <c r="B8049" t="s">
        <v>499</v>
      </c>
      <c r="C8049" t="s">
        <v>7468</v>
      </c>
      <c r="D8049" t="s">
        <v>5652</v>
      </c>
      <c r="E8049" t="s">
        <v>5665</v>
      </c>
    </row>
    <row r="8050" spans="1:5" hidden="1">
      <c r="A8050" t="s">
        <v>7470</v>
      </c>
      <c r="B8050" t="s">
        <v>497</v>
      </c>
      <c r="C8050" t="s">
        <v>7471</v>
      </c>
      <c r="D8050" t="s">
        <v>5652</v>
      </c>
      <c r="E8050" t="s">
        <v>5665</v>
      </c>
    </row>
    <row r="8051" spans="1:5" hidden="1">
      <c r="A8051" t="s">
        <v>7474</v>
      </c>
      <c r="B8051" t="s">
        <v>485</v>
      </c>
      <c r="C8051" t="s">
        <v>7475</v>
      </c>
      <c r="D8051" t="s">
        <v>5652</v>
      </c>
      <c r="E8051" t="s">
        <v>5665</v>
      </c>
    </row>
    <row r="8052" spans="1:5" hidden="1">
      <c r="A8052" t="s">
        <v>7484</v>
      </c>
      <c r="B8052" t="s">
        <v>1033</v>
      </c>
      <c r="C8052" t="s">
        <v>7485</v>
      </c>
      <c r="D8052" t="s">
        <v>5652</v>
      </c>
      <c r="E8052" t="s">
        <v>5665</v>
      </c>
    </row>
    <row r="8053" spans="1:5" hidden="1">
      <c r="A8053" t="s">
        <v>7511</v>
      </c>
      <c r="B8053" t="s">
        <v>329</v>
      </c>
      <c r="C8053" t="s">
        <v>7512</v>
      </c>
      <c r="D8053" t="s">
        <v>5652</v>
      </c>
      <c r="E8053" t="s">
        <v>5665</v>
      </c>
    </row>
    <row r="8054" spans="1:5" hidden="1">
      <c r="A8054" t="s">
        <v>7530</v>
      </c>
      <c r="B8054" t="s">
        <v>107</v>
      </c>
      <c r="C8054" t="s">
        <v>7531</v>
      </c>
      <c r="D8054" t="s">
        <v>5652</v>
      </c>
      <c r="E8054" t="s">
        <v>5665</v>
      </c>
    </row>
    <row r="8055" spans="1:5" hidden="1">
      <c r="A8055" t="s">
        <v>7543</v>
      </c>
      <c r="B8055" t="s">
        <v>544</v>
      </c>
      <c r="C8055" t="s">
        <v>7544</v>
      </c>
      <c r="D8055" t="s">
        <v>5652</v>
      </c>
      <c r="E8055" t="s">
        <v>5665</v>
      </c>
    </row>
    <row r="8056" spans="1:5" hidden="1">
      <c r="A8056" t="s">
        <v>7563</v>
      </c>
      <c r="B8056" t="s">
        <v>797</v>
      </c>
      <c r="C8056" t="s">
        <v>7564</v>
      </c>
      <c r="D8056" t="s">
        <v>5652</v>
      </c>
      <c r="E8056" t="s">
        <v>5665</v>
      </c>
    </row>
    <row r="8057" spans="1:5" hidden="1">
      <c r="A8057" t="s">
        <v>7565</v>
      </c>
      <c r="B8057" t="s">
        <v>523</v>
      </c>
      <c r="C8057" t="s">
        <v>7566</v>
      </c>
      <c r="D8057" t="s">
        <v>5652</v>
      </c>
      <c r="E8057" t="s">
        <v>5665</v>
      </c>
    </row>
    <row r="8058" spans="1:5" hidden="1">
      <c r="A8058" t="s">
        <v>7570</v>
      </c>
      <c r="B8058" t="s">
        <v>811</v>
      </c>
      <c r="C8058" t="s">
        <v>7571</v>
      </c>
      <c r="D8058" t="s">
        <v>5652</v>
      </c>
      <c r="E8058" t="s">
        <v>5665</v>
      </c>
    </row>
    <row r="8059" spans="1:5" hidden="1">
      <c r="A8059" t="s">
        <v>7577</v>
      </c>
      <c r="B8059" t="s">
        <v>189</v>
      </c>
      <c r="C8059" t="s">
        <v>2141</v>
      </c>
      <c r="D8059" t="s">
        <v>5652</v>
      </c>
      <c r="E8059" t="s">
        <v>5665</v>
      </c>
    </row>
    <row r="8060" spans="1:5" hidden="1">
      <c r="A8060" t="s">
        <v>7612</v>
      </c>
      <c r="B8060" t="s">
        <v>819</v>
      </c>
      <c r="C8060" t="s">
        <v>7613</v>
      </c>
      <c r="D8060" t="s">
        <v>5652</v>
      </c>
      <c r="E8060" t="s">
        <v>5665</v>
      </c>
    </row>
    <row r="8061" spans="1:5" hidden="1">
      <c r="A8061" t="s">
        <v>7617</v>
      </c>
      <c r="B8061" t="s">
        <v>821</v>
      </c>
      <c r="C8061" t="s">
        <v>7618</v>
      </c>
      <c r="D8061" t="s">
        <v>5652</v>
      </c>
      <c r="E8061" t="s">
        <v>5665</v>
      </c>
    </row>
    <row r="8062" spans="1:5" hidden="1">
      <c r="A8062" t="s">
        <v>7623</v>
      </c>
      <c r="B8062" t="s">
        <v>823</v>
      </c>
      <c r="C8062" t="s">
        <v>7624</v>
      </c>
      <c r="D8062" t="s">
        <v>5652</v>
      </c>
      <c r="E8062" t="s">
        <v>5665</v>
      </c>
    </row>
    <row r="8063" spans="1:5" hidden="1">
      <c r="A8063" t="s">
        <v>7627</v>
      </c>
      <c r="B8063" t="s">
        <v>95</v>
      </c>
      <c r="C8063" t="s">
        <v>7628</v>
      </c>
      <c r="D8063" t="s">
        <v>5652</v>
      </c>
      <c r="E8063" t="s">
        <v>5665</v>
      </c>
    </row>
    <row r="8064" spans="1:5" hidden="1">
      <c r="A8064" t="s">
        <v>7635</v>
      </c>
      <c r="B8064" t="s">
        <v>83</v>
      </c>
      <c r="C8064" t="s">
        <v>5594</v>
      </c>
      <c r="D8064" t="s">
        <v>5652</v>
      </c>
      <c r="E8064" t="s">
        <v>5665</v>
      </c>
    </row>
    <row r="8065" spans="1:5" hidden="1">
      <c r="A8065" t="s">
        <v>7658</v>
      </c>
      <c r="B8065" t="s">
        <v>825</v>
      </c>
      <c r="C8065" t="s">
        <v>7659</v>
      </c>
      <c r="D8065" t="s">
        <v>5652</v>
      </c>
      <c r="E8065" t="s">
        <v>5665</v>
      </c>
    </row>
    <row r="8066" spans="1:5" hidden="1">
      <c r="A8066" t="s">
        <v>7669</v>
      </c>
      <c r="B8066" t="s">
        <v>31</v>
      </c>
      <c r="C8066" t="s">
        <v>4270</v>
      </c>
      <c r="D8066" t="s">
        <v>5652</v>
      </c>
      <c r="E8066" t="s">
        <v>5665</v>
      </c>
    </row>
    <row r="8067" spans="1:5" hidden="1">
      <c r="A8067" t="s">
        <v>7675</v>
      </c>
      <c r="B8067" t="s">
        <v>827</v>
      </c>
      <c r="C8067" t="s">
        <v>5571</v>
      </c>
      <c r="D8067" t="s">
        <v>5652</v>
      </c>
      <c r="E8067" t="s">
        <v>5665</v>
      </c>
    </row>
    <row r="8068" spans="1:5" hidden="1">
      <c r="A8068" t="s">
        <v>7677</v>
      </c>
      <c r="B8068" t="s">
        <v>281</v>
      </c>
      <c r="C8068" t="s">
        <v>7678</v>
      </c>
      <c r="D8068" t="s">
        <v>5652</v>
      </c>
      <c r="E8068" t="s">
        <v>5665</v>
      </c>
    </row>
    <row r="8069" spans="1:5" hidden="1">
      <c r="A8069" t="s">
        <v>7680</v>
      </c>
      <c r="B8069" t="s">
        <v>829</v>
      </c>
      <c r="C8069" t="s">
        <v>7681</v>
      </c>
      <c r="D8069" t="s">
        <v>5652</v>
      </c>
      <c r="E8069" t="s">
        <v>5665</v>
      </c>
    </row>
    <row r="8070" spans="1:5" hidden="1">
      <c r="A8070" t="s">
        <v>7691</v>
      </c>
      <c r="B8070" t="s">
        <v>586</v>
      </c>
      <c r="C8070" t="s">
        <v>5605</v>
      </c>
      <c r="D8070" t="s">
        <v>5652</v>
      </c>
      <c r="E8070" t="s">
        <v>5665</v>
      </c>
    </row>
    <row r="8071" spans="1:5" hidden="1">
      <c r="A8071" t="s">
        <v>7699</v>
      </c>
      <c r="B8071" t="s">
        <v>379</v>
      </c>
      <c r="C8071" t="s">
        <v>5596</v>
      </c>
      <c r="D8071" t="s">
        <v>5652</v>
      </c>
      <c r="E8071" t="s">
        <v>5665</v>
      </c>
    </row>
    <row r="8072" spans="1:5" hidden="1">
      <c r="A8072" t="s">
        <v>7703</v>
      </c>
      <c r="B8072" t="s">
        <v>433</v>
      </c>
      <c r="C8072" t="s">
        <v>7704</v>
      </c>
      <c r="D8072" t="s">
        <v>5652</v>
      </c>
      <c r="E8072" t="s">
        <v>5665</v>
      </c>
    </row>
    <row r="8073" spans="1:5" hidden="1">
      <c r="A8073" t="s">
        <v>7705</v>
      </c>
      <c r="B8073" t="s">
        <v>275</v>
      </c>
      <c r="C8073" t="s">
        <v>7706</v>
      </c>
      <c r="D8073" t="s">
        <v>5652</v>
      </c>
      <c r="E8073" t="s">
        <v>5665</v>
      </c>
    </row>
    <row r="8074" spans="1:5" hidden="1">
      <c r="A8074" t="s">
        <v>7709</v>
      </c>
      <c r="B8074" t="s">
        <v>195</v>
      </c>
      <c r="C8074" t="s">
        <v>7710</v>
      </c>
      <c r="D8074" t="s">
        <v>5652</v>
      </c>
      <c r="E8074" t="s">
        <v>5665</v>
      </c>
    </row>
    <row r="8075" spans="1:5" hidden="1">
      <c r="A8075" t="s">
        <v>7713</v>
      </c>
      <c r="B8075" t="s">
        <v>265</v>
      </c>
      <c r="C8075" t="s">
        <v>7714</v>
      </c>
      <c r="D8075" t="s">
        <v>5652</v>
      </c>
      <c r="E8075" t="s">
        <v>5665</v>
      </c>
    </row>
    <row r="8076" spans="1:5" hidden="1">
      <c r="A8076" t="s">
        <v>7719</v>
      </c>
      <c r="B8076" t="s">
        <v>181</v>
      </c>
      <c r="C8076" t="s">
        <v>7720</v>
      </c>
      <c r="D8076" t="s">
        <v>5652</v>
      </c>
      <c r="E8076" t="s">
        <v>5665</v>
      </c>
    </row>
    <row r="8077" spans="1:5" hidden="1">
      <c r="A8077" t="s">
        <v>7721</v>
      </c>
      <c r="B8077" t="s">
        <v>893</v>
      </c>
      <c r="C8077" t="s">
        <v>7722</v>
      </c>
      <c r="D8077" t="s">
        <v>5652</v>
      </c>
      <c r="E8077" t="s">
        <v>5665</v>
      </c>
    </row>
    <row r="8078" spans="1:5" hidden="1">
      <c r="A8078" t="s">
        <v>7724</v>
      </c>
      <c r="B8078" t="s">
        <v>515</v>
      </c>
      <c r="C8078" t="s">
        <v>7725</v>
      </c>
      <c r="D8078" t="s">
        <v>5652</v>
      </c>
      <c r="E8078" t="s">
        <v>5665</v>
      </c>
    </row>
    <row r="8079" spans="1:5" hidden="1">
      <c r="A8079" t="s">
        <v>7740</v>
      </c>
      <c r="B8079" t="s">
        <v>848</v>
      </c>
      <c r="C8079" t="s">
        <v>7741</v>
      </c>
      <c r="D8079" t="s">
        <v>5652</v>
      </c>
      <c r="E8079" t="s">
        <v>5665</v>
      </c>
    </row>
    <row r="8080" spans="1:5" hidden="1">
      <c r="A8080" t="s">
        <v>7749</v>
      </c>
      <c r="B8080" t="s">
        <v>1035</v>
      </c>
      <c r="C8080" t="s">
        <v>7750</v>
      </c>
      <c r="D8080" t="s">
        <v>5652</v>
      </c>
      <c r="E8080" t="s">
        <v>5665</v>
      </c>
    </row>
    <row r="8081" spans="1:5" hidden="1">
      <c r="A8081" t="s">
        <v>7761</v>
      </c>
      <c r="B8081" t="s">
        <v>718</v>
      </c>
      <c r="C8081" t="s">
        <v>7762</v>
      </c>
      <c r="D8081" t="s">
        <v>5652</v>
      </c>
      <c r="E8081" t="s">
        <v>5665</v>
      </c>
    </row>
    <row r="8082" spans="1:5" hidden="1">
      <c r="A8082" t="s">
        <v>7773</v>
      </c>
      <c r="B8082" t="s">
        <v>179</v>
      </c>
      <c r="C8082" t="s">
        <v>7774</v>
      </c>
      <c r="D8082" t="s">
        <v>5652</v>
      </c>
      <c r="E8082" t="s">
        <v>5665</v>
      </c>
    </row>
    <row r="8083" spans="1:5" hidden="1">
      <c r="A8083" t="s">
        <v>7809</v>
      </c>
      <c r="B8083" t="s">
        <v>59</v>
      </c>
      <c r="C8083" t="s">
        <v>7810</v>
      </c>
      <c r="D8083" t="s">
        <v>5652</v>
      </c>
      <c r="E8083" t="s">
        <v>5665</v>
      </c>
    </row>
    <row r="8084" spans="1:5" hidden="1">
      <c r="A8084" t="s">
        <v>7819</v>
      </c>
      <c r="B8084" t="s">
        <v>51</v>
      </c>
      <c r="C8084" t="s">
        <v>7820</v>
      </c>
      <c r="D8084" t="s">
        <v>5652</v>
      </c>
      <c r="E8084" t="s">
        <v>5665</v>
      </c>
    </row>
    <row r="8085" spans="1:5" hidden="1">
      <c r="A8085" t="s">
        <v>7826</v>
      </c>
      <c r="B8085" t="s">
        <v>223</v>
      </c>
      <c r="C8085" t="s">
        <v>7827</v>
      </c>
      <c r="D8085" t="s">
        <v>5652</v>
      </c>
      <c r="E8085" t="s">
        <v>5665</v>
      </c>
    </row>
    <row r="8086" spans="1:5" hidden="1">
      <c r="A8086" t="s">
        <v>7833</v>
      </c>
      <c r="B8086" t="s">
        <v>417</v>
      </c>
      <c r="C8086" t="s">
        <v>7834</v>
      </c>
      <c r="D8086" t="s">
        <v>5652</v>
      </c>
      <c r="E8086" t="s">
        <v>5665</v>
      </c>
    </row>
    <row r="8087" spans="1:5" hidden="1">
      <c r="A8087" t="s">
        <v>7841</v>
      </c>
      <c r="B8087" t="s">
        <v>815</v>
      </c>
      <c r="C8087" t="s">
        <v>7842</v>
      </c>
      <c r="D8087" t="s">
        <v>5652</v>
      </c>
      <c r="E8087" t="s">
        <v>5665</v>
      </c>
    </row>
    <row r="8088" spans="1:5" hidden="1">
      <c r="A8088" t="s">
        <v>7846</v>
      </c>
      <c r="B8088" t="s">
        <v>225</v>
      </c>
      <c r="C8088" t="s">
        <v>7847</v>
      </c>
      <c r="D8088" t="s">
        <v>5652</v>
      </c>
      <c r="E8088" t="s">
        <v>5665</v>
      </c>
    </row>
    <row r="8089" spans="1:5" hidden="1">
      <c r="A8089" t="s">
        <v>7870</v>
      </c>
      <c r="B8089" t="s">
        <v>596</v>
      </c>
      <c r="C8089" t="s">
        <v>7871</v>
      </c>
      <c r="D8089" t="s">
        <v>5652</v>
      </c>
      <c r="E8089" t="s">
        <v>5665</v>
      </c>
    </row>
    <row r="8090" spans="1:5" hidden="1">
      <c r="A8090" t="s">
        <v>7901</v>
      </c>
      <c r="B8090" t="s">
        <v>25</v>
      </c>
      <c r="C8090" t="s">
        <v>7902</v>
      </c>
      <c r="D8090" t="s">
        <v>5652</v>
      </c>
      <c r="E8090" t="s">
        <v>5665</v>
      </c>
    </row>
    <row r="8091" spans="1:5" hidden="1">
      <c r="A8091" t="s">
        <v>7980</v>
      </c>
      <c r="B8091" t="s">
        <v>856</v>
      </c>
      <c r="C8091" t="s">
        <v>7981</v>
      </c>
      <c r="D8091" t="s">
        <v>5652</v>
      </c>
      <c r="E8091" t="s">
        <v>5665</v>
      </c>
    </row>
    <row r="8092" spans="1:5" hidden="1">
      <c r="A8092" t="s">
        <v>8000</v>
      </c>
      <c r="B8092" t="s">
        <v>99</v>
      </c>
      <c r="C8092" t="s">
        <v>8001</v>
      </c>
      <c r="D8092" t="s">
        <v>5652</v>
      </c>
      <c r="E8092" t="s">
        <v>5665</v>
      </c>
    </row>
    <row r="8093" spans="1:5" hidden="1">
      <c r="A8093" t="s">
        <v>8002</v>
      </c>
      <c r="B8093" t="s">
        <v>660</v>
      </c>
      <c r="C8093" t="s">
        <v>8003</v>
      </c>
      <c r="D8093" t="s">
        <v>5652</v>
      </c>
      <c r="E8093" t="s">
        <v>5665</v>
      </c>
    </row>
    <row r="8094" spans="1:5" hidden="1">
      <c r="A8094" t="s">
        <v>8014</v>
      </c>
      <c r="B8094" t="s">
        <v>151</v>
      </c>
      <c r="C8094" t="s">
        <v>8015</v>
      </c>
      <c r="D8094" t="s">
        <v>5652</v>
      </c>
      <c r="E8094" t="s">
        <v>5665</v>
      </c>
    </row>
    <row r="8095" spans="1:5" hidden="1">
      <c r="A8095" t="s">
        <v>8024</v>
      </c>
      <c r="B8095" t="s">
        <v>193</v>
      </c>
      <c r="C8095" t="s">
        <v>8025</v>
      </c>
      <c r="D8095" t="s">
        <v>5652</v>
      </c>
      <c r="E8095" t="s">
        <v>5665</v>
      </c>
    </row>
    <row r="8096" spans="1:5" hidden="1">
      <c r="A8096" t="s">
        <v>8047</v>
      </c>
      <c r="B8096" t="s">
        <v>435</v>
      </c>
      <c r="C8096" t="s">
        <v>8048</v>
      </c>
      <c r="D8096" t="s">
        <v>5652</v>
      </c>
      <c r="E8096" t="s">
        <v>5665</v>
      </c>
    </row>
    <row r="8097" spans="1:5" hidden="1">
      <c r="A8097" t="s">
        <v>8051</v>
      </c>
      <c r="B8097" t="s">
        <v>211</v>
      </c>
      <c r="C8097" t="s">
        <v>8052</v>
      </c>
      <c r="D8097" t="s">
        <v>5652</v>
      </c>
      <c r="E8097" t="s">
        <v>5665</v>
      </c>
    </row>
    <row r="8098" spans="1:5" hidden="1">
      <c r="A8098" t="s">
        <v>8054</v>
      </c>
      <c r="B8098" t="s">
        <v>101</v>
      </c>
      <c r="C8098" t="s">
        <v>8055</v>
      </c>
      <c r="D8098" t="s">
        <v>5652</v>
      </c>
      <c r="E8098" t="s">
        <v>5665</v>
      </c>
    </row>
    <row r="8099" spans="1:5" hidden="1">
      <c r="A8099" t="s">
        <v>8056</v>
      </c>
      <c r="B8099" t="s">
        <v>355</v>
      </c>
      <c r="C8099" t="s">
        <v>8057</v>
      </c>
      <c r="D8099" t="s">
        <v>5652</v>
      </c>
      <c r="E8099" t="s">
        <v>5665</v>
      </c>
    </row>
    <row r="8100" spans="1:5" hidden="1">
      <c r="A8100" t="s">
        <v>8061</v>
      </c>
      <c r="B8100" t="s">
        <v>279</v>
      </c>
      <c r="C8100" t="s">
        <v>8062</v>
      </c>
      <c r="D8100" t="s">
        <v>5652</v>
      </c>
      <c r="E8100" t="s">
        <v>5665</v>
      </c>
    </row>
    <row r="8101" spans="1:5" hidden="1">
      <c r="A8101" t="s">
        <v>8067</v>
      </c>
      <c r="B8101" t="s">
        <v>509</v>
      </c>
      <c r="C8101" t="s">
        <v>8068</v>
      </c>
      <c r="D8101" t="s">
        <v>5652</v>
      </c>
      <c r="E8101" t="s">
        <v>5665</v>
      </c>
    </row>
    <row r="8102" spans="1:5" hidden="1">
      <c r="A8102" t="s">
        <v>8069</v>
      </c>
      <c r="B8102" t="s">
        <v>537</v>
      </c>
      <c r="C8102" t="s">
        <v>8070</v>
      </c>
      <c r="D8102" t="s">
        <v>5652</v>
      </c>
      <c r="E8102" t="s">
        <v>5665</v>
      </c>
    </row>
    <row r="8103" spans="1:5" hidden="1">
      <c r="A8103" t="s">
        <v>8259</v>
      </c>
      <c r="B8103" t="s">
        <v>1043</v>
      </c>
      <c r="C8103" t="s">
        <v>8260</v>
      </c>
      <c r="D8103" t="s">
        <v>5652</v>
      </c>
      <c r="E8103" t="s">
        <v>5665</v>
      </c>
    </row>
    <row r="8104" spans="1:5" hidden="1">
      <c r="A8104" t="s">
        <v>8295</v>
      </c>
      <c r="B8104" t="s">
        <v>139</v>
      </c>
      <c r="C8104" t="s">
        <v>8296</v>
      </c>
      <c r="D8104" t="s">
        <v>5652</v>
      </c>
      <c r="E8104" t="s">
        <v>5665</v>
      </c>
    </row>
    <row r="8105" spans="1:5" hidden="1">
      <c r="A8105" t="s">
        <v>8307</v>
      </c>
      <c r="B8105" t="s">
        <v>199</v>
      </c>
      <c r="C8105" t="s">
        <v>8308</v>
      </c>
      <c r="D8105" t="s">
        <v>5652</v>
      </c>
      <c r="E8105" t="s">
        <v>5665</v>
      </c>
    </row>
    <row r="8106" spans="1:5" hidden="1">
      <c r="A8106" t="s">
        <v>8309</v>
      </c>
      <c r="B8106" t="s">
        <v>656</v>
      </c>
      <c r="C8106" t="s">
        <v>8310</v>
      </c>
      <c r="D8106" t="s">
        <v>5652</v>
      </c>
      <c r="E8106" t="s">
        <v>5665</v>
      </c>
    </row>
    <row r="8107" spans="1:5" hidden="1">
      <c r="A8107" t="s">
        <v>8321</v>
      </c>
      <c r="B8107" t="s">
        <v>449</v>
      </c>
      <c r="C8107" t="s">
        <v>8322</v>
      </c>
      <c r="D8107" t="s">
        <v>5652</v>
      </c>
      <c r="E8107" t="s">
        <v>5665</v>
      </c>
    </row>
    <row r="8108" spans="1:5" hidden="1">
      <c r="A8108" t="s">
        <v>8333</v>
      </c>
      <c r="B8108" t="s">
        <v>805</v>
      </c>
      <c r="C8108" t="s">
        <v>8334</v>
      </c>
      <c r="D8108" t="s">
        <v>5652</v>
      </c>
      <c r="E8108" t="s">
        <v>5665</v>
      </c>
    </row>
    <row r="8109" spans="1:5" hidden="1">
      <c r="A8109" t="s">
        <v>8337</v>
      </c>
      <c r="B8109" t="s">
        <v>277</v>
      </c>
      <c r="C8109" t="s">
        <v>8338</v>
      </c>
      <c r="D8109" t="s">
        <v>5652</v>
      </c>
      <c r="E8109" t="s">
        <v>5665</v>
      </c>
    </row>
    <row r="8110" spans="1:5" hidden="1">
      <c r="A8110" t="s">
        <v>8346</v>
      </c>
      <c r="B8110" t="s">
        <v>807</v>
      </c>
      <c r="C8110" t="s">
        <v>8347</v>
      </c>
      <c r="D8110" t="s">
        <v>5652</v>
      </c>
      <c r="E8110" t="s">
        <v>5665</v>
      </c>
    </row>
    <row r="8111" spans="1:5" hidden="1">
      <c r="A8111" t="s">
        <v>8492</v>
      </c>
      <c r="B8111" t="s">
        <v>227</v>
      </c>
      <c r="C8111" t="s">
        <v>8493</v>
      </c>
      <c r="D8111" t="s">
        <v>5652</v>
      </c>
      <c r="E8111" t="s">
        <v>5665</v>
      </c>
    </row>
    <row r="8112" spans="1:5" hidden="1">
      <c r="A8112" t="s">
        <v>8495</v>
      </c>
      <c r="B8112" t="s">
        <v>552</v>
      </c>
      <c r="C8112" t="s">
        <v>8496</v>
      </c>
      <c r="D8112" t="s">
        <v>5652</v>
      </c>
      <c r="E8112" t="s">
        <v>5665</v>
      </c>
    </row>
    <row r="8113" spans="1:5" hidden="1">
      <c r="A8113" t="s">
        <v>8553</v>
      </c>
      <c r="B8113" t="s">
        <v>901</v>
      </c>
      <c r="C8113" t="s">
        <v>8554</v>
      </c>
      <c r="D8113" t="s">
        <v>5652</v>
      </c>
      <c r="E8113" t="s">
        <v>5665</v>
      </c>
    </row>
    <row r="8114" spans="1:5" hidden="1">
      <c r="A8114" t="s">
        <v>8560</v>
      </c>
      <c r="B8114" t="s">
        <v>674</v>
      </c>
      <c r="C8114" t="s">
        <v>8561</v>
      </c>
      <c r="D8114" t="s">
        <v>5652</v>
      </c>
      <c r="E8114" t="s">
        <v>5665</v>
      </c>
    </row>
    <row r="8115" spans="1:5" hidden="1">
      <c r="A8115" t="s">
        <v>8640</v>
      </c>
      <c r="B8115" t="s">
        <v>738</v>
      </c>
      <c r="C8115" t="s">
        <v>8641</v>
      </c>
      <c r="D8115" t="s">
        <v>5652</v>
      </c>
      <c r="E8115" t="s">
        <v>5665</v>
      </c>
    </row>
    <row r="8116" spans="1:5" hidden="1">
      <c r="A8116" t="s">
        <v>8699</v>
      </c>
      <c r="B8116" t="s">
        <v>481</v>
      </c>
      <c r="C8116" t="s">
        <v>8700</v>
      </c>
      <c r="D8116" t="s">
        <v>5652</v>
      </c>
      <c r="E8116" t="s">
        <v>5665</v>
      </c>
    </row>
    <row r="8117" spans="1:5" hidden="1">
      <c r="A8117" t="s">
        <v>8824</v>
      </c>
      <c r="B8117" t="s">
        <v>772</v>
      </c>
      <c r="C8117" t="s">
        <v>8825</v>
      </c>
      <c r="D8117" t="s">
        <v>5652</v>
      </c>
      <c r="E8117" t="s">
        <v>5665</v>
      </c>
    </row>
    <row r="8118" spans="1:5" hidden="1">
      <c r="A8118" t="s">
        <v>8848</v>
      </c>
      <c r="B8118" t="s">
        <v>684</v>
      </c>
      <c r="C8118" t="s">
        <v>8849</v>
      </c>
      <c r="D8118" t="s">
        <v>5652</v>
      </c>
      <c r="E8118" t="s">
        <v>5665</v>
      </c>
    </row>
    <row r="8119" spans="1:5" hidden="1">
      <c r="A8119" t="s">
        <v>8867</v>
      </c>
      <c r="B8119" t="s">
        <v>774</v>
      </c>
      <c r="C8119" t="s">
        <v>8868</v>
      </c>
      <c r="D8119" t="s">
        <v>5652</v>
      </c>
      <c r="E8119" t="s">
        <v>5665</v>
      </c>
    </row>
    <row r="8120" spans="1:5" hidden="1">
      <c r="A8120" t="s">
        <v>8879</v>
      </c>
      <c r="B8120" t="s">
        <v>1048</v>
      </c>
      <c r="C8120" t="s">
        <v>8880</v>
      </c>
      <c r="D8120" t="s">
        <v>5652</v>
      </c>
      <c r="E8120" t="s">
        <v>5665</v>
      </c>
    </row>
    <row r="8121" spans="1:5" hidden="1">
      <c r="A8121" t="s">
        <v>8929</v>
      </c>
      <c r="B8121" t="s">
        <v>401</v>
      </c>
      <c r="C8121" t="s">
        <v>8930</v>
      </c>
      <c r="D8121" t="s">
        <v>5652</v>
      </c>
      <c r="E8121" t="s">
        <v>5665</v>
      </c>
    </row>
    <row r="8122" spans="1:5" hidden="1">
      <c r="A8122" t="s">
        <v>8977</v>
      </c>
      <c r="B8122" t="s">
        <v>443</v>
      </c>
      <c r="C8122" t="s">
        <v>8978</v>
      </c>
      <c r="D8122" t="s">
        <v>5652</v>
      </c>
      <c r="E8122" t="s">
        <v>5665</v>
      </c>
    </row>
    <row r="8123" spans="1:5" hidden="1">
      <c r="A8123" t="s">
        <v>9013</v>
      </c>
      <c r="B8123" t="s">
        <v>782</v>
      </c>
      <c r="C8123" t="s">
        <v>9014</v>
      </c>
      <c r="D8123" t="s">
        <v>5652</v>
      </c>
      <c r="E8123" t="s">
        <v>5665</v>
      </c>
    </row>
    <row r="8124" spans="1:5" hidden="1">
      <c r="A8124" t="s">
        <v>9034</v>
      </c>
      <c r="B8124" t="s">
        <v>215</v>
      </c>
      <c r="C8124" t="s">
        <v>9035</v>
      </c>
      <c r="D8124" t="s">
        <v>5652</v>
      </c>
      <c r="E8124" t="s">
        <v>5665</v>
      </c>
    </row>
    <row r="8125" spans="1:5" hidden="1">
      <c r="A8125" t="s">
        <v>9037</v>
      </c>
      <c r="B8125" t="s">
        <v>664</v>
      </c>
      <c r="C8125" t="s">
        <v>9038</v>
      </c>
      <c r="D8125" t="s">
        <v>5652</v>
      </c>
      <c r="E8125" t="s">
        <v>5665</v>
      </c>
    </row>
    <row r="8126" spans="1:5" hidden="1">
      <c r="A8126" t="s">
        <v>9106</v>
      </c>
      <c r="B8126" t="s">
        <v>560</v>
      </c>
      <c r="C8126" t="s">
        <v>9107</v>
      </c>
      <c r="D8126" t="s">
        <v>5652</v>
      </c>
      <c r="E8126" t="s">
        <v>5665</v>
      </c>
    </row>
    <row r="8127" spans="1:5" hidden="1">
      <c r="A8127" t="s">
        <v>9113</v>
      </c>
      <c r="B8127" t="s">
        <v>109</v>
      </c>
      <c r="C8127" t="s">
        <v>9114</v>
      </c>
      <c r="D8127" t="s">
        <v>5652</v>
      </c>
      <c r="E8127" t="s">
        <v>5665</v>
      </c>
    </row>
    <row r="8128" spans="1:5" hidden="1">
      <c r="A8128" t="s">
        <v>9126</v>
      </c>
      <c r="B8128" t="s">
        <v>377</v>
      </c>
      <c r="C8128" t="s">
        <v>9127</v>
      </c>
      <c r="D8128" t="s">
        <v>5652</v>
      </c>
      <c r="E8128" t="s">
        <v>5665</v>
      </c>
    </row>
    <row r="8129" spans="1:5" hidden="1">
      <c r="A8129" t="s">
        <v>9170</v>
      </c>
      <c r="B8129" t="s">
        <v>668</v>
      </c>
      <c r="C8129" t="s">
        <v>9171</v>
      </c>
      <c r="D8129" t="s">
        <v>5652</v>
      </c>
      <c r="E8129" t="s">
        <v>5665</v>
      </c>
    </row>
    <row r="8130" spans="1:5" hidden="1">
      <c r="A8130" t="s">
        <v>9236</v>
      </c>
      <c r="B8130" t="s">
        <v>253</v>
      </c>
      <c r="C8130" t="s">
        <v>9237</v>
      </c>
      <c r="D8130" t="s">
        <v>5652</v>
      </c>
      <c r="E8130" t="s">
        <v>5665</v>
      </c>
    </row>
    <row r="8131" spans="1:5" hidden="1">
      <c r="A8131" t="s">
        <v>9344</v>
      </c>
      <c r="B8131" t="s">
        <v>864</v>
      </c>
      <c r="C8131" t="s">
        <v>9345</v>
      </c>
      <c r="D8131" t="s">
        <v>5652</v>
      </c>
      <c r="E8131" t="s">
        <v>5665</v>
      </c>
    </row>
    <row r="8132" spans="1:5" hidden="1">
      <c r="A8132" t="s">
        <v>9363</v>
      </c>
      <c r="B8132" t="s">
        <v>710</v>
      </c>
      <c r="C8132" t="s">
        <v>9364</v>
      </c>
      <c r="D8132" t="s">
        <v>5652</v>
      </c>
      <c r="E8132" t="s">
        <v>5665</v>
      </c>
    </row>
    <row r="8133" spans="1:5" hidden="1">
      <c r="A8133" t="s">
        <v>9385</v>
      </c>
      <c r="B8133" t="s">
        <v>297</v>
      </c>
      <c r="C8133" t="s">
        <v>9386</v>
      </c>
      <c r="D8133" t="s">
        <v>5652</v>
      </c>
      <c r="E8133" t="s">
        <v>5665</v>
      </c>
    </row>
    <row r="8134" spans="1:5" hidden="1">
      <c r="A8134" t="s">
        <v>9396</v>
      </c>
      <c r="B8134" t="s">
        <v>439</v>
      </c>
      <c r="C8134" t="s">
        <v>9397</v>
      </c>
      <c r="D8134" t="s">
        <v>5652</v>
      </c>
      <c r="E8134" t="s">
        <v>5665</v>
      </c>
    </row>
    <row r="8135" spans="1:5" hidden="1">
      <c r="A8135" t="s">
        <v>9421</v>
      </c>
      <c r="B8135" t="s">
        <v>876</v>
      </c>
      <c r="C8135" t="s">
        <v>9422</v>
      </c>
      <c r="D8135" t="s">
        <v>5652</v>
      </c>
      <c r="E8135" t="s">
        <v>5665</v>
      </c>
    </row>
    <row r="8136" spans="1:5" hidden="1">
      <c r="A8136" t="s">
        <v>9466</v>
      </c>
      <c r="B8136" t="s">
        <v>93</v>
      </c>
      <c r="C8136" t="s">
        <v>9467</v>
      </c>
      <c r="D8136" t="s">
        <v>5652</v>
      </c>
      <c r="E8136" t="s">
        <v>5665</v>
      </c>
    </row>
    <row r="8137" spans="1:5" hidden="1">
      <c r="A8137" t="s">
        <v>9475</v>
      </c>
      <c r="B8137" t="s">
        <v>113</v>
      </c>
      <c r="C8137" t="s">
        <v>9476</v>
      </c>
      <c r="D8137" t="s">
        <v>5652</v>
      </c>
      <c r="E8137" t="s">
        <v>5665</v>
      </c>
    </row>
    <row r="8138" spans="1:5" hidden="1">
      <c r="A8138" t="s">
        <v>9510</v>
      </c>
      <c r="B8138" t="s">
        <v>706</v>
      </c>
      <c r="C8138" t="s">
        <v>9511</v>
      </c>
      <c r="D8138" t="s">
        <v>5652</v>
      </c>
      <c r="E8138" t="s">
        <v>5665</v>
      </c>
    </row>
    <row r="8139" spans="1:5" hidden="1">
      <c r="A8139" t="s">
        <v>9550</v>
      </c>
      <c r="B8139" t="s">
        <v>507</v>
      </c>
      <c r="C8139" t="s">
        <v>9551</v>
      </c>
      <c r="D8139" t="s">
        <v>5652</v>
      </c>
      <c r="E8139" t="s">
        <v>5665</v>
      </c>
    </row>
    <row r="8140" spans="1:5" hidden="1">
      <c r="A8140" t="s">
        <v>9561</v>
      </c>
      <c r="B8140" t="s">
        <v>141</v>
      </c>
      <c r="C8140" t="s">
        <v>9562</v>
      </c>
      <c r="D8140" t="s">
        <v>5652</v>
      </c>
      <c r="E8140" t="s">
        <v>5665</v>
      </c>
    </row>
    <row r="8141" spans="1:5" hidden="1">
      <c r="A8141" t="s">
        <v>9566</v>
      </c>
      <c r="B8141" t="s">
        <v>269</v>
      </c>
      <c r="C8141" t="s">
        <v>9567</v>
      </c>
      <c r="D8141" t="s">
        <v>5652</v>
      </c>
      <c r="E8141" t="s">
        <v>5665</v>
      </c>
    </row>
    <row r="8142" spans="1:5" hidden="1">
      <c r="A8142" t="s">
        <v>9568</v>
      </c>
      <c r="B8142" t="s">
        <v>259</v>
      </c>
      <c r="C8142" t="s">
        <v>9569</v>
      </c>
      <c r="D8142" t="s">
        <v>5652</v>
      </c>
      <c r="E8142" t="s">
        <v>5665</v>
      </c>
    </row>
    <row r="8143" spans="1:5" hidden="1">
      <c r="A8143" t="s">
        <v>9579</v>
      </c>
      <c r="B8143" t="s">
        <v>720</v>
      </c>
      <c r="C8143" t="s">
        <v>9580</v>
      </c>
      <c r="D8143" t="s">
        <v>5652</v>
      </c>
      <c r="E8143" t="s">
        <v>5665</v>
      </c>
    </row>
    <row r="8144" spans="1:5" hidden="1">
      <c r="A8144" t="s">
        <v>9584</v>
      </c>
      <c r="B8144" t="s">
        <v>389</v>
      </c>
      <c r="C8144" t="s">
        <v>9585</v>
      </c>
      <c r="D8144" t="s">
        <v>5652</v>
      </c>
      <c r="E8144" t="s">
        <v>5665</v>
      </c>
    </row>
    <row r="8145" spans="1:5" hidden="1">
      <c r="A8145" t="s">
        <v>9602</v>
      </c>
      <c r="B8145" t="s">
        <v>608</v>
      </c>
      <c r="C8145" t="s">
        <v>9603</v>
      </c>
      <c r="D8145" t="s">
        <v>5652</v>
      </c>
      <c r="E8145" t="s">
        <v>5665</v>
      </c>
    </row>
    <row r="8146" spans="1:5" hidden="1">
      <c r="A8146" t="s">
        <v>9620</v>
      </c>
      <c r="B8146" t="s">
        <v>1054</v>
      </c>
      <c r="C8146" t="s">
        <v>9621</v>
      </c>
      <c r="D8146" t="s">
        <v>5652</v>
      </c>
      <c r="E8146" t="s">
        <v>5665</v>
      </c>
    </row>
    <row r="8147" spans="1:5" hidden="1">
      <c r="A8147" t="s">
        <v>9636</v>
      </c>
      <c r="B8147" t="s">
        <v>748</v>
      </c>
      <c r="C8147" t="s">
        <v>9637</v>
      </c>
      <c r="D8147" t="s">
        <v>5652</v>
      </c>
      <c r="E8147" t="s">
        <v>5665</v>
      </c>
    </row>
    <row r="8148" spans="1:5" hidden="1">
      <c r="A8148" t="s">
        <v>9638</v>
      </c>
      <c r="B8148" t="s">
        <v>241</v>
      </c>
      <c r="C8148" t="s">
        <v>9639</v>
      </c>
      <c r="D8148" t="s">
        <v>5652</v>
      </c>
      <c r="E8148" t="s">
        <v>5665</v>
      </c>
    </row>
    <row r="8149" spans="1:5" hidden="1">
      <c r="A8149" t="s">
        <v>9641</v>
      </c>
      <c r="B8149" t="s">
        <v>754</v>
      </c>
      <c r="C8149" t="s">
        <v>9642</v>
      </c>
      <c r="D8149" t="s">
        <v>5652</v>
      </c>
      <c r="E8149" t="s">
        <v>5665</v>
      </c>
    </row>
    <row r="8150" spans="1:5" hidden="1">
      <c r="A8150" t="s">
        <v>9654</v>
      </c>
      <c r="B8150" t="s">
        <v>171</v>
      </c>
      <c r="C8150" t="s">
        <v>9655</v>
      </c>
      <c r="D8150" t="s">
        <v>5652</v>
      </c>
      <c r="E8150" t="s">
        <v>5665</v>
      </c>
    </row>
    <row r="8151" spans="1:5" hidden="1">
      <c r="A8151" t="s">
        <v>9663</v>
      </c>
      <c r="B8151" t="s">
        <v>451</v>
      </c>
      <c r="C8151" t="s">
        <v>9664</v>
      </c>
      <c r="D8151" t="s">
        <v>5652</v>
      </c>
      <c r="E8151" t="s">
        <v>5665</v>
      </c>
    </row>
    <row r="8152" spans="1:5" hidden="1">
      <c r="A8152" t="s">
        <v>9681</v>
      </c>
      <c r="B8152" t="s">
        <v>399</v>
      </c>
      <c r="C8152" t="s">
        <v>9682</v>
      </c>
      <c r="D8152" t="s">
        <v>5652</v>
      </c>
      <c r="E8152" t="s">
        <v>5665</v>
      </c>
    </row>
    <row r="8153" spans="1:5" hidden="1">
      <c r="A8153" t="s">
        <v>9755</v>
      </c>
      <c r="B8153" t="s">
        <v>301</v>
      </c>
      <c r="C8153" t="s">
        <v>9756</v>
      </c>
      <c r="D8153" t="s">
        <v>5652</v>
      </c>
      <c r="E8153" t="s">
        <v>5665</v>
      </c>
    </row>
    <row r="8154" spans="1:5" hidden="1">
      <c r="A8154" t="s">
        <v>9758</v>
      </c>
      <c r="B8154" t="s">
        <v>610</v>
      </c>
      <c r="C8154" t="s">
        <v>9759</v>
      </c>
      <c r="D8154" t="s">
        <v>5652</v>
      </c>
      <c r="E8154" t="s">
        <v>5665</v>
      </c>
    </row>
    <row r="8155" spans="1:5" hidden="1">
      <c r="A8155" t="s">
        <v>9790</v>
      </c>
      <c r="B8155" t="s">
        <v>574</v>
      </c>
      <c r="C8155" t="s">
        <v>9791</v>
      </c>
      <c r="D8155" t="s">
        <v>5652</v>
      </c>
      <c r="E8155" t="s">
        <v>5665</v>
      </c>
    </row>
    <row r="8156" spans="1:5" hidden="1">
      <c r="A8156" t="s">
        <v>9804</v>
      </c>
      <c r="B8156" t="s">
        <v>127</v>
      </c>
      <c r="C8156" t="s">
        <v>9805</v>
      </c>
      <c r="D8156" t="s">
        <v>5652</v>
      </c>
      <c r="E8156" t="s">
        <v>5665</v>
      </c>
    </row>
    <row r="8157" spans="1:5" hidden="1">
      <c r="A8157" t="s">
        <v>9844</v>
      </c>
      <c r="B8157" t="s">
        <v>566</v>
      </c>
      <c r="C8157" t="s">
        <v>9845</v>
      </c>
      <c r="D8157" t="s">
        <v>5652</v>
      </c>
      <c r="E8157" t="s">
        <v>5665</v>
      </c>
    </row>
    <row r="8158" spans="1:5" hidden="1">
      <c r="A8158" t="s">
        <v>9846</v>
      </c>
      <c r="B8158" t="s">
        <v>558</v>
      </c>
      <c r="C8158" t="s">
        <v>9847</v>
      </c>
      <c r="D8158" t="s">
        <v>5652</v>
      </c>
      <c r="E8158" t="s">
        <v>5665</v>
      </c>
    </row>
    <row r="8159" spans="1:5" hidden="1">
      <c r="A8159" t="s">
        <v>9866</v>
      </c>
      <c r="B8159" t="s">
        <v>67</v>
      </c>
      <c r="C8159" t="s">
        <v>9867</v>
      </c>
      <c r="D8159" t="s">
        <v>5652</v>
      </c>
      <c r="E8159" t="s">
        <v>5665</v>
      </c>
    </row>
    <row r="8160" spans="1:5" hidden="1">
      <c r="A8160" t="s">
        <v>9911</v>
      </c>
      <c r="B8160" t="s">
        <v>61</v>
      </c>
      <c r="C8160" t="s">
        <v>9912</v>
      </c>
      <c r="D8160" t="s">
        <v>5652</v>
      </c>
      <c r="E8160" t="s">
        <v>5665</v>
      </c>
    </row>
    <row r="8161" spans="1:5" hidden="1">
      <c r="A8161" t="s">
        <v>9924</v>
      </c>
      <c r="B8161" t="s">
        <v>895</v>
      </c>
      <c r="C8161" t="s">
        <v>9925</v>
      </c>
      <c r="D8161" t="s">
        <v>5652</v>
      </c>
      <c r="E8161" t="s">
        <v>5665</v>
      </c>
    </row>
    <row r="8162" spans="1:5" hidden="1">
      <c r="A8162" t="s">
        <v>9935</v>
      </c>
      <c r="B8162" t="s">
        <v>548</v>
      </c>
      <c r="C8162" t="s">
        <v>9936</v>
      </c>
      <c r="D8162" t="s">
        <v>5652</v>
      </c>
      <c r="E8162" t="s">
        <v>5665</v>
      </c>
    </row>
    <row r="8163" spans="1:5" hidden="1">
      <c r="A8163" t="s">
        <v>9937</v>
      </c>
      <c r="B8163" t="s">
        <v>654</v>
      </c>
      <c r="C8163" t="s">
        <v>9938</v>
      </c>
      <c r="D8163" t="s">
        <v>5652</v>
      </c>
      <c r="E8163" t="s">
        <v>5665</v>
      </c>
    </row>
    <row r="8164" spans="1:5" hidden="1">
      <c r="A8164" t="s">
        <v>9958</v>
      </c>
      <c r="B8164" t="s">
        <v>187</v>
      </c>
      <c r="C8164" t="s">
        <v>9959</v>
      </c>
      <c r="D8164" t="s">
        <v>5652</v>
      </c>
      <c r="E8164" t="s">
        <v>5665</v>
      </c>
    </row>
    <row r="8165" spans="1:5" hidden="1">
      <c r="A8165" t="s">
        <v>9961</v>
      </c>
      <c r="B8165" t="s">
        <v>311</v>
      </c>
      <c r="C8165" t="s">
        <v>9962</v>
      </c>
      <c r="D8165" t="s">
        <v>5652</v>
      </c>
      <c r="E8165" t="s">
        <v>5665</v>
      </c>
    </row>
    <row r="8166" spans="1:5" hidden="1">
      <c r="A8166" t="s">
        <v>9964</v>
      </c>
      <c r="B8166" t="s">
        <v>562</v>
      </c>
      <c r="C8166" t="s">
        <v>9965</v>
      </c>
      <c r="D8166" t="s">
        <v>5652</v>
      </c>
      <c r="E8166" t="s">
        <v>5665</v>
      </c>
    </row>
    <row r="8167" spans="1:5" hidden="1">
      <c r="A8167" t="s">
        <v>9976</v>
      </c>
      <c r="B8167" t="s">
        <v>97</v>
      </c>
      <c r="C8167" t="s">
        <v>9977</v>
      </c>
      <c r="D8167" t="s">
        <v>5652</v>
      </c>
      <c r="E8167" t="s">
        <v>5665</v>
      </c>
    </row>
    <row r="8168" spans="1:5" hidden="1">
      <c r="A8168" t="s">
        <v>10005</v>
      </c>
      <c r="B8168" t="s">
        <v>147</v>
      </c>
      <c r="C8168" t="s">
        <v>10006</v>
      </c>
      <c r="D8168" t="s">
        <v>5652</v>
      </c>
      <c r="E8168" t="s">
        <v>5665</v>
      </c>
    </row>
    <row r="8169" spans="1:5" hidden="1">
      <c r="A8169" t="s">
        <v>10008</v>
      </c>
      <c r="B8169" t="s">
        <v>1067</v>
      </c>
      <c r="C8169" t="s">
        <v>10009</v>
      </c>
      <c r="D8169" t="s">
        <v>5652</v>
      </c>
      <c r="E8169" t="s">
        <v>5665</v>
      </c>
    </row>
    <row r="8170" spans="1:5" hidden="1">
      <c r="A8170" t="s">
        <v>10048</v>
      </c>
      <c r="B8170" t="s">
        <v>712</v>
      </c>
      <c r="C8170" t="s">
        <v>10049</v>
      </c>
      <c r="D8170" t="s">
        <v>5652</v>
      </c>
      <c r="E8170" t="s">
        <v>5665</v>
      </c>
    </row>
    <row r="8171" spans="1:5" hidden="1">
      <c r="A8171" t="s">
        <v>10079</v>
      </c>
      <c r="B8171" t="s">
        <v>487</v>
      </c>
      <c r="C8171" t="s">
        <v>10080</v>
      </c>
      <c r="D8171" t="s">
        <v>5652</v>
      </c>
      <c r="E8171" t="s">
        <v>5665</v>
      </c>
    </row>
    <row r="8172" spans="1:5" hidden="1">
      <c r="A8172" t="s">
        <v>10098</v>
      </c>
      <c r="B8172" t="s">
        <v>598</v>
      </c>
      <c r="C8172" t="s">
        <v>10099</v>
      </c>
      <c r="D8172" t="s">
        <v>5652</v>
      </c>
      <c r="E8172" t="s">
        <v>5665</v>
      </c>
    </row>
    <row r="8173" spans="1:5" hidden="1">
      <c r="A8173" t="s">
        <v>10122</v>
      </c>
      <c r="B8173" t="s">
        <v>1071</v>
      </c>
      <c r="C8173" t="s">
        <v>10123</v>
      </c>
      <c r="D8173" t="s">
        <v>5652</v>
      </c>
      <c r="E8173" t="s">
        <v>5665</v>
      </c>
    </row>
    <row r="8174" spans="1:5" hidden="1">
      <c r="A8174" t="s">
        <v>10129</v>
      </c>
      <c r="B8174" t="s">
        <v>385</v>
      </c>
      <c r="C8174" t="s">
        <v>10130</v>
      </c>
      <c r="D8174" t="s">
        <v>5652</v>
      </c>
      <c r="E8174" t="s">
        <v>5665</v>
      </c>
    </row>
    <row r="8175" spans="1:5" hidden="1">
      <c r="A8175" t="s">
        <v>10191</v>
      </c>
      <c r="B8175" t="s">
        <v>1073</v>
      </c>
      <c r="C8175" t="s">
        <v>10192</v>
      </c>
      <c r="D8175" t="s">
        <v>5652</v>
      </c>
      <c r="E8175" t="s">
        <v>5665</v>
      </c>
    </row>
    <row r="8176" spans="1:5" hidden="1">
      <c r="A8176" t="s">
        <v>10207</v>
      </c>
      <c r="B8176" t="s">
        <v>1074</v>
      </c>
      <c r="C8176" t="s">
        <v>10208</v>
      </c>
      <c r="D8176" t="s">
        <v>5652</v>
      </c>
      <c r="E8176" t="s">
        <v>5665</v>
      </c>
    </row>
    <row r="8177" spans="1:5" hidden="1">
      <c r="A8177" t="s">
        <v>10220</v>
      </c>
      <c r="B8177" t="s">
        <v>285</v>
      </c>
      <c r="C8177" t="s">
        <v>10221</v>
      </c>
      <c r="D8177" t="s">
        <v>5652</v>
      </c>
      <c r="E8177" t="s">
        <v>5665</v>
      </c>
    </row>
    <row r="8178" spans="1:5" hidden="1">
      <c r="A8178" t="s">
        <v>9794</v>
      </c>
      <c r="B8178" t="s">
        <v>387</v>
      </c>
      <c r="C8178" t="s">
        <v>9795</v>
      </c>
      <c r="D8178" t="s">
        <v>5652</v>
      </c>
      <c r="E8178" t="s">
        <v>9796</v>
      </c>
    </row>
    <row r="8179" spans="1:5" hidden="1">
      <c r="A8179" t="s">
        <v>9654</v>
      </c>
      <c r="B8179" t="s">
        <v>171</v>
      </c>
      <c r="C8179" t="s">
        <v>9655</v>
      </c>
      <c r="D8179" t="s">
        <v>5652</v>
      </c>
      <c r="E8179" t="s">
        <v>9656</v>
      </c>
    </row>
    <row r="8180" spans="1:5" hidden="1">
      <c r="A8180" t="s">
        <v>8929</v>
      </c>
      <c r="B8180" t="s">
        <v>401</v>
      </c>
      <c r="C8180" t="s">
        <v>8930</v>
      </c>
      <c r="D8180" t="s">
        <v>5655</v>
      </c>
      <c r="E8180" t="s">
        <v>8958</v>
      </c>
    </row>
    <row r="8181" spans="1:5" hidden="1">
      <c r="A8181" t="s">
        <v>8141</v>
      </c>
      <c r="B8181" t="s">
        <v>728</v>
      </c>
      <c r="C8181" t="s">
        <v>8142</v>
      </c>
      <c r="D8181" t="s">
        <v>5655</v>
      </c>
      <c r="E8181" t="s">
        <v>8151</v>
      </c>
    </row>
    <row r="8182" spans="1:5" hidden="1">
      <c r="A8182" t="s">
        <v>8192</v>
      </c>
      <c r="B8182" t="s">
        <v>429</v>
      </c>
      <c r="C8182" t="s">
        <v>8193</v>
      </c>
      <c r="D8182" t="s">
        <v>5655</v>
      </c>
      <c r="E8182" t="s">
        <v>8151</v>
      </c>
    </row>
    <row r="8183" spans="1:5" hidden="1">
      <c r="A8183" t="s">
        <v>9344</v>
      </c>
      <c r="B8183" t="s">
        <v>864</v>
      </c>
      <c r="C8183" t="s">
        <v>9345</v>
      </c>
      <c r="D8183" t="s">
        <v>5655</v>
      </c>
      <c r="E8183" t="s">
        <v>8151</v>
      </c>
    </row>
    <row r="8184" spans="1:5" hidden="1">
      <c r="A8184" t="s">
        <v>8346</v>
      </c>
      <c r="B8184" t="s">
        <v>807</v>
      </c>
      <c r="C8184" t="s">
        <v>8347</v>
      </c>
      <c r="D8184" t="s">
        <v>5655</v>
      </c>
      <c r="E8184" t="s">
        <v>8390</v>
      </c>
    </row>
    <row r="8185" spans="1:5" hidden="1">
      <c r="A8185" t="s">
        <v>8652</v>
      </c>
      <c r="B8185" t="s">
        <v>600</v>
      </c>
      <c r="C8185" t="s">
        <v>8653</v>
      </c>
      <c r="D8185" t="s">
        <v>5655</v>
      </c>
      <c r="E8185" t="s">
        <v>8390</v>
      </c>
    </row>
    <row r="8186" spans="1:5" hidden="1">
      <c r="A8186" t="s">
        <v>8867</v>
      </c>
      <c r="B8186" t="s">
        <v>774</v>
      </c>
      <c r="C8186" t="s">
        <v>8868</v>
      </c>
      <c r="D8186" t="s">
        <v>5655</v>
      </c>
      <c r="E8186" t="s">
        <v>8877</v>
      </c>
    </row>
    <row r="8187" spans="1:5" hidden="1">
      <c r="A8187" t="s">
        <v>9298</v>
      </c>
      <c r="B8187" t="s">
        <v>357</v>
      </c>
      <c r="C8187" t="s">
        <v>9299</v>
      </c>
      <c r="D8187" t="s">
        <v>5655</v>
      </c>
      <c r="E8187" t="s">
        <v>9312</v>
      </c>
    </row>
    <row r="8188" spans="1:5" hidden="1">
      <c r="A8188" t="s">
        <v>9236</v>
      </c>
      <c r="B8188" t="s">
        <v>253</v>
      </c>
      <c r="C8188" t="s">
        <v>9237</v>
      </c>
      <c r="D8188" t="s">
        <v>5655</v>
      </c>
      <c r="E8188" t="s">
        <v>9253</v>
      </c>
    </row>
    <row r="8189" spans="1:5" hidden="1">
      <c r="A8189" t="s">
        <v>7333</v>
      </c>
      <c r="B8189" t="s">
        <v>169</v>
      </c>
      <c r="C8189" t="s">
        <v>7334</v>
      </c>
      <c r="D8189" t="s">
        <v>5655</v>
      </c>
      <c r="E8189" t="s">
        <v>7360</v>
      </c>
    </row>
    <row r="8190" spans="1:5" hidden="1">
      <c r="A8190" t="s">
        <v>8670</v>
      </c>
      <c r="B8190" t="s">
        <v>219</v>
      </c>
      <c r="C8190" t="s">
        <v>8671</v>
      </c>
      <c r="D8190" t="s">
        <v>5655</v>
      </c>
      <c r="E8190" t="s">
        <v>7360</v>
      </c>
    </row>
    <row r="8191" spans="1:5" hidden="1">
      <c r="A8191" t="s">
        <v>8848</v>
      </c>
      <c r="B8191" t="s">
        <v>684</v>
      </c>
      <c r="C8191" t="s">
        <v>8849</v>
      </c>
      <c r="D8191" t="s">
        <v>5655</v>
      </c>
      <c r="E8191" t="s">
        <v>7360</v>
      </c>
    </row>
    <row r="8192" spans="1:5" hidden="1">
      <c r="A8192" t="s">
        <v>9319</v>
      </c>
      <c r="B8192" t="s">
        <v>852</v>
      </c>
      <c r="C8192" t="s">
        <v>9320</v>
      </c>
      <c r="D8192" t="s">
        <v>5655</v>
      </c>
      <c r="E8192" t="s">
        <v>7360</v>
      </c>
    </row>
    <row r="8193" spans="1:5" hidden="1">
      <c r="A8193" t="s">
        <v>9617</v>
      </c>
      <c r="B8193" t="s">
        <v>455</v>
      </c>
      <c r="C8193" t="s">
        <v>9618</v>
      </c>
      <c r="D8193" t="s">
        <v>5655</v>
      </c>
      <c r="E8193" t="s">
        <v>9619</v>
      </c>
    </row>
    <row r="8194" spans="1:5" hidden="1">
      <c r="A8194" t="s">
        <v>9396</v>
      </c>
      <c r="B8194" t="s">
        <v>439</v>
      </c>
      <c r="C8194" t="s">
        <v>9397</v>
      </c>
      <c r="D8194" t="s">
        <v>5655</v>
      </c>
      <c r="E8194" t="s">
        <v>9411</v>
      </c>
    </row>
    <row r="8195" spans="1:5" hidden="1">
      <c r="A8195" t="s">
        <v>9475</v>
      </c>
      <c r="B8195" t="s">
        <v>113</v>
      </c>
      <c r="C8195" t="s">
        <v>9476</v>
      </c>
      <c r="D8195" t="s">
        <v>5655</v>
      </c>
      <c r="E8195" t="s">
        <v>9488</v>
      </c>
    </row>
    <row r="8196" spans="1:5" hidden="1">
      <c r="A8196" t="s">
        <v>8813</v>
      </c>
      <c r="B8196" t="s">
        <v>770</v>
      </c>
      <c r="C8196" t="s">
        <v>8814</v>
      </c>
      <c r="D8196" t="s">
        <v>5655</v>
      </c>
      <c r="E8196" t="s">
        <v>8821</v>
      </c>
    </row>
    <row r="8197" spans="1:5" hidden="1">
      <c r="A8197" t="s">
        <v>8824</v>
      </c>
      <c r="B8197" t="s">
        <v>772</v>
      </c>
      <c r="C8197" t="s">
        <v>8825</v>
      </c>
      <c r="D8197" t="s">
        <v>5655</v>
      </c>
      <c r="E8197" t="s">
        <v>8821</v>
      </c>
    </row>
    <row r="8198" spans="1:5" hidden="1">
      <c r="A8198" t="s">
        <v>8929</v>
      </c>
      <c r="B8198" t="s">
        <v>401</v>
      </c>
      <c r="C8198" t="s">
        <v>8930</v>
      </c>
      <c r="D8198" t="s">
        <v>5655</v>
      </c>
      <c r="E8198" t="s">
        <v>8959</v>
      </c>
    </row>
    <row r="8199" spans="1:5" hidden="1">
      <c r="A8199" t="s">
        <v>8141</v>
      </c>
      <c r="B8199" t="s">
        <v>728</v>
      </c>
      <c r="C8199" t="s">
        <v>8142</v>
      </c>
      <c r="D8199" t="s">
        <v>5655</v>
      </c>
      <c r="E8199" t="s">
        <v>8152</v>
      </c>
    </row>
    <row r="8200" spans="1:5" hidden="1">
      <c r="A8200" t="s">
        <v>8929</v>
      </c>
      <c r="B8200" t="s">
        <v>401</v>
      </c>
      <c r="C8200" t="s">
        <v>8930</v>
      </c>
      <c r="D8200" t="s">
        <v>5655</v>
      </c>
      <c r="E8200" t="s">
        <v>8152</v>
      </c>
    </row>
    <row r="8201" spans="1:5" hidden="1">
      <c r="A8201" t="s">
        <v>8899</v>
      </c>
      <c r="B8201" t="s">
        <v>161</v>
      </c>
      <c r="C8201" t="s">
        <v>8900</v>
      </c>
      <c r="D8201" t="s">
        <v>5655</v>
      </c>
      <c r="E8201" t="s">
        <v>8915</v>
      </c>
    </row>
    <row r="8202" spans="1:5" hidden="1">
      <c r="A8202" t="s">
        <v>7474</v>
      </c>
      <c r="B8202" t="s">
        <v>485</v>
      </c>
      <c r="C8202" t="s">
        <v>7475</v>
      </c>
      <c r="D8202" t="s">
        <v>5655</v>
      </c>
      <c r="E8202" t="s">
        <v>7479</v>
      </c>
    </row>
    <row r="8203" spans="1:5" hidden="1">
      <c r="A8203" t="s">
        <v>7960</v>
      </c>
      <c r="B8203" t="s">
        <v>261</v>
      </c>
      <c r="C8203" t="s">
        <v>7961</v>
      </c>
      <c r="D8203" t="s">
        <v>5655</v>
      </c>
      <c r="E8203" t="s">
        <v>7966</v>
      </c>
    </row>
    <row r="8204" spans="1:5" hidden="1">
      <c r="A8204" t="s">
        <v>7803</v>
      </c>
      <c r="B8204" t="s">
        <v>682</v>
      </c>
      <c r="C8204" t="s">
        <v>7804</v>
      </c>
      <c r="D8204" t="s">
        <v>5655</v>
      </c>
      <c r="E8204" t="s">
        <v>7807</v>
      </c>
    </row>
    <row r="8205" spans="1:5" hidden="1">
      <c r="A8205" t="s">
        <v>8692</v>
      </c>
      <c r="B8205" t="s">
        <v>762</v>
      </c>
      <c r="C8205" t="s">
        <v>8693</v>
      </c>
      <c r="D8205" t="s">
        <v>5655</v>
      </c>
      <c r="E8205" t="s">
        <v>7807</v>
      </c>
    </row>
    <row r="8206" spans="1:5" hidden="1">
      <c r="A8206" t="s">
        <v>8699</v>
      </c>
      <c r="B8206" t="s">
        <v>481</v>
      </c>
      <c r="C8206" t="s">
        <v>8700</v>
      </c>
      <c r="D8206" t="s">
        <v>5655</v>
      </c>
      <c r="E8206" t="s">
        <v>7807</v>
      </c>
    </row>
    <row r="8207" spans="1:5" hidden="1">
      <c r="A8207" t="s">
        <v>9695</v>
      </c>
      <c r="B8207" t="s">
        <v>469</v>
      </c>
      <c r="C8207" t="s">
        <v>9696</v>
      </c>
      <c r="D8207" t="s">
        <v>5655</v>
      </c>
      <c r="E8207" t="s">
        <v>7807</v>
      </c>
    </row>
    <row r="8208" spans="1:5" hidden="1">
      <c r="A8208" t="s">
        <v>5656</v>
      </c>
      <c r="B8208" t="s">
        <v>39</v>
      </c>
      <c r="C8208" t="s">
        <v>5657</v>
      </c>
      <c r="D8208" t="s">
        <v>5655</v>
      </c>
      <c r="E8208" t="s">
        <v>5765</v>
      </c>
    </row>
    <row r="8209" spans="1:5" hidden="1">
      <c r="A8209" t="s">
        <v>8746</v>
      </c>
      <c r="B8209" t="s">
        <v>251</v>
      </c>
      <c r="C8209" t="s">
        <v>8747</v>
      </c>
      <c r="D8209" t="s">
        <v>5655</v>
      </c>
      <c r="E8209" t="s">
        <v>5765</v>
      </c>
    </row>
    <row r="8210" spans="1:5" hidden="1">
      <c r="A8210" t="s">
        <v>8342</v>
      </c>
      <c r="B8210" t="s">
        <v>299</v>
      </c>
      <c r="C8210" t="s">
        <v>8343</v>
      </c>
      <c r="D8210" t="s">
        <v>5655</v>
      </c>
      <c r="E8210" t="s">
        <v>8345</v>
      </c>
    </row>
    <row r="8211" spans="1:5" hidden="1">
      <c r="A8211" t="s">
        <v>9475</v>
      </c>
      <c r="B8211" t="s">
        <v>113</v>
      </c>
      <c r="C8211" t="s">
        <v>9476</v>
      </c>
      <c r="D8211" t="s">
        <v>5655</v>
      </c>
      <c r="E8211" t="s">
        <v>8345</v>
      </c>
    </row>
    <row r="8212" spans="1:5" hidden="1">
      <c r="A8212" t="s">
        <v>7635</v>
      </c>
      <c r="B8212" t="s">
        <v>83</v>
      </c>
      <c r="C8212" t="s">
        <v>5594</v>
      </c>
      <c r="D8212" t="s">
        <v>5655</v>
      </c>
      <c r="E8212" t="s">
        <v>7642</v>
      </c>
    </row>
    <row r="8213" spans="1:5" hidden="1">
      <c r="A8213" t="s">
        <v>8652</v>
      </c>
      <c r="B8213" t="s">
        <v>600</v>
      </c>
      <c r="C8213" t="s">
        <v>8653</v>
      </c>
      <c r="D8213" t="s">
        <v>5655</v>
      </c>
      <c r="E8213" t="s">
        <v>7642</v>
      </c>
    </row>
    <row r="8214" spans="1:5" hidden="1">
      <c r="A8214" t="s">
        <v>8746</v>
      </c>
      <c r="B8214" t="s">
        <v>251</v>
      </c>
      <c r="C8214" t="s">
        <v>8747</v>
      </c>
      <c r="D8214" t="s">
        <v>5655</v>
      </c>
      <c r="E8214" t="s">
        <v>7642</v>
      </c>
    </row>
    <row r="8215" spans="1:5" hidden="1">
      <c r="A8215" t="s">
        <v>8929</v>
      </c>
      <c r="B8215" t="s">
        <v>401</v>
      </c>
      <c r="C8215" t="s">
        <v>8930</v>
      </c>
      <c r="D8215" t="s">
        <v>5655</v>
      </c>
      <c r="E8215" t="s">
        <v>8960</v>
      </c>
    </row>
    <row r="8216" spans="1:5" hidden="1">
      <c r="A8216" t="s">
        <v>7577</v>
      </c>
      <c r="B8216" t="s">
        <v>189</v>
      </c>
      <c r="C8216" t="s">
        <v>2141</v>
      </c>
      <c r="D8216" t="s">
        <v>5655</v>
      </c>
      <c r="E8216" t="s">
        <v>7596</v>
      </c>
    </row>
    <row r="8217" spans="1:5" hidden="1">
      <c r="A8217" t="s">
        <v>7669</v>
      </c>
      <c r="B8217" t="s">
        <v>31</v>
      </c>
      <c r="C8217" t="s">
        <v>4270</v>
      </c>
      <c r="D8217" t="s">
        <v>5655</v>
      </c>
      <c r="E8217" t="s">
        <v>7596</v>
      </c>
    </row>
    <row r="8218" spans="1:5" hidden="1">
      <c r="A8218" t="s">
        <v>8899</v>
      </c>
      <c r="B8218" t="s">
        <v>161</v>
      </c>
      <c r="C8218" t="s">
        <v>8900</v>
      </c>
      <c r="D8218" t="s">
        <v>5655</v>
      </c>
      <c r="E8218" t="s">
        <v>7596</v>
      </c>
    </row>
    <row r="8219" spans="1:5" hidden="1">
      <c r="A8219" t="s">
        <v>8192</v>
      </c>
      <c r="B8219" t="s">
        <v>429</v>
      </c>
      <c r="C8219" t="s">
        <v>8193</v>
      </c>
      <c r="D8219" t="s">
        <v>5655</v>
      </c>
      <c r="E8219" t="s">
        <v>8212</v>
      </c>
    </row>
    <row r="8220" spans="1:5" hidden="1">
      <c r="A8220" t="s">
        <v>8242</v>
      </c>
      <c r="B8220" t="s">
        <v>467</v>
      </c>
      <c r="C8220" t="s">
        <v>8243</v>
      </c>
      <c r="D8220" t="s">
        <v>5655</v>
      </c>
      <c r="E8220" t="s">
        <v>8212</v>
      </c>
    </row>
    <row r="8221" spans="1:5" hidden="1">
      <c r="A8221" t="s">
        <v>8277</v>
      </c>
      <c r="B8221" t="s">
        <v>53</v>
      </c>
      <c r="C8221" t="s">
        <v>8278</v>
      </c>
      <c r="D8221" t="s">
        <v>5655</v>
      </c>
      <c r="E8221" t="s">
        <v>8212</v>
      </c>
    </row>
    <row r="8222" spans="1:5" hidden="1">
      <c r="A8222" t="s">
        <v>8523</v>
      </c>
      <c r="B8222" t="s">
        <v>271</v>
      </c>
      <c r="C8222" t="s">
        <v>8524</v>
      </c>
      <c r="D8222" t="s">
        <v>5655</v>
      </c>
      <c r="E8222" t="s">
        <v>8212</v>
      </c>
    </row>
    <row r="8223" spans="1:5" hidden="1">
      <c r="A8223" t="s">
        <v>8071</v>
      </c>
      <c r="B8223" t="s">
        <v>556</v>
      </c>
      <c r="C8223" t="s">
        <v>8072</v>
      </c>
      <c r="D8223" t="s">
        <v>5655</v>
      </c>
      <c r="E8223" t="s">
        <v>8100</v>
      </c>
    </row>
    <row r="8224" spans="1:5" hidden="1">
      <c r="A8224" t="s">
        <v>8192</v>
      </c>
      <c r="B8224" t="s">
        <v>429</v>
      </c>
      <c r="C8224" t="s">
        <v>8193</v>
      </c>
      <c r="D8224" t="s">
        <v>5655</v>
      </c>
      <c r="E8224" t="s">
        <v>8100</v>
      </c>
    </row>
    <row r="8225" spans="1:5" hidden="1">
      <c r="A8225" t="s">
        <v>8242</v>
      </c>
      <c r="B8225" t="s">
        <v>467</v>
      </c>
      <c r="C8225" t="s">
        <v>8243</v>
      </c>
      <c r="D8225" t="s">
        <v>5655</v>
      </c>
      <c r="E8225" t="s">
        <v>8100</v>
      </c>
    </row>
    <row r="8226" spans="1:5" hidden="1">
      <c r="A8226" t="s">
        <v>8523</v>
      </c>
      <c r="B8226" t="s">
        <v>271</v>
      </c>
      <c r="C8226" t="s">
        <v>8524</v>
      </c>
      <c r="D8226" t="s">
        <v>5655</v>
      </c>
      <c r="E8226" t="s">
        <v>8100</v>
      </c>
    </row>
    <row r="8227" spans="1:5" hidden="1">
      <c r="A8227" t="s">
        <v>8929</v>
      </c>
      <c r="B8227" t="s">
        <v>401</v>
      </c>
      <c r="C8227" t="s">
        <v>8930</v>
      </c>
      <c r="D8227" t="s">
        <v>5655</v>
      </c>
      <c r="E8227" t="s">
        <v>8100</v>
      </c>
    </row>
    <row r="8228" spans="1:5" hidden="1">
      <c r="A8228" t="s">
        <v>8229</v>
      </c>
      <c r="B8228" t="s">
        <v>459</v>
      </c>
      <c r="C8228" t="s">
        <v>8230</v>
      </c>
      <c r="D8228" t="s">
        <v>5655</v>
      </c>
      <c r="E8228" t="s">
        <v>8236</v>
      </c>
    </row>
    <row r="8229" spans="1:5" hidden="1">
      <c r="A8229" t="s">
        <v>9180</v>
      </c>
      <c r="B8229" t="s">
        <v>313</v>
      </c>
      <c r="C8229" t="s">
        <v>9181</v>
      </c>
      <c r="D8229" t="s">
        <v>5655</v>
      </c>
      <c r="E8229" t="s">
        <v>9205</v>
      </c>
    </row>
    <row r="8230" spans="1:5" hidden="1">
      <c r="A8230" t="s">
        <v>8229</v>
      </c>
      <c r="B8230" t="s">
        <v>459</v>
      </c>
      <c r="C8230" t="s">
        <v>8230</v>
      </c>
      <c r="D8230" t="s">
        <v>5655</v>
      </c>
      <c r="E8230" t="s">
        <v>8237</v>
      </c>
    </row>
    <row r="8231" spans="1:5" hidden="1">
      <c r="A8231" t="s">
        <v>8611</v>
      </c>
      <c r="B8231" t="s">
        <v>688</v>
      </c>
      <c r="C8231" t="s">
        <v>8612</v>
      </c>
      <c r="D8231" t="s">
        <v>5655</v>
      </c>
      <c r="E8231" t="s">
        <v>8237</v>
      </c>
    </row>
    <row r="8232" spans="1:5" hidden="1">
      <c r="A8232" t="s">
        <v>8699</v>
      </c>
      <c r="B8232" t="s">
        <v>481</v>
      </c>
      <c r="C8232" t="s">
        <v>8700</v>
      </c>
      <c r="D8232" t="s">
        <v>5655</v>
      </c>
      <c r="E8232" t="s">
        <v>8237</v>
      </c>
    </row>
    <row r="8233" spans="1:5" hidden="1">
      <c r="A8233" t="s">
        <v>9568</v>
      </c>
      <c r="B8233" t="s">
        <v>259</v>
      </c>
      <c r="C8233" t="s">
        <v>9569</v>
      </c>
      <c r="D8233" t="s">
        <v>5655</v>
      </c>
      <c r="E8233" t="s">
        <v>8237</v>
      </c>
    </row>
    <row r="8234" spans="1:5" hidden="1">
      <c r="A8234" t="s">
        <v>7841</v>
      </c>
      <c r="B8234" t="s">
        <v>815</v>
      </c>
      <c r="C8234" t="s">
        <v>7842</v>
      </c>
      <c r="D8234" t="s">
        <v>5655</v>
      </c>
      <c r="E8234" t="s">
        <v>7844</v>
      </c>
    </row>
    <row r="8235" spans="1:5" hidden="1">
      <c r="A8235" t="s">
        <v>6772</v>
      </c>
      <c r="B8235" t="s">
        <v>47</v>
      </c>
      <c r="C8235" t="s">
        <v>6773</v>
      </c>
      <c r="D8235" t="s">
        <v>5655</v>
      </c>
      <c r="E8235" t="s">
        <v>6780</v>
      </c>
    </row>
    <row r="8236" spans="1:5" hidden="1">
      <c r="A8236" t="s">
        <v>7635</v>
      </c>
      <c r="B8236" t="s">
        <v>83</v>
      </c>
      <c r="C8236" t="s">
        <v>5594</v>
      </c>
      <c r="D8236" t="s">
        <v>5655</v>
      </c>
      <c r="E8236" t="s">
        <v>6780</v>
      </c>
    </row>
    <row r="8237" spans="1:5" hidden="1">
      <c r="A8237" t="s">
        <v>7823</v>
      </c>
      <c r="B8237" t="s">
        <v>813</v>
      </c>
      <c r="C8237" t="s">
        <v>7824</v>
      </c>
      <c r="D8237" t="s">
        <v>5655</v>
      </c>
      <c r="E8237" t="s">
        <v>6780</v>
      </c>
    </row>
    <row r="8238" spans="1:5" hidden="1">
      <c r="A8238" t="s">
        <v>7891</v>
      </c>
      <c r="B8238" t="s">
        <v>588</v>
      </c>
      <c r="C8238" t="s">
        <v>7892</v>
      </c>
      <c r="D8238" t="s">
        <v>5655</v>
      </c>
      <c r="E8238" t="s">
        <v>6780</v>
      </c>
    </row>
    <row r="8239" spans="1:5" hidden="1">
      <c r="A8239" t="s">
        <v>6789</v>
      </c>
      <c r="B8239" t="s">
        <v>155</v>
      </c>
      <c r="C8239" t="s">
        <v>6790</v>
      </c>
      <c r="D8239" t="s">
        <v>5654</v>
      </c>
      <c r="E8239" t="s">
        <v>6791</v>
      </c>
    </row>
    <row r="8240" spans="1:5" hidden="1">
      <c r="A8240" t="s">
        <v>6869</v>
      </c>
      <c r="B8240" t="s">
        <v>618</v>
      </c>
      <c r="C8240" t="s">
        <v>6870</v>
      </c>
      <c r="D8240" t="s">
        <v>5654</v>
      </c>
      <c r="E8240" t="s">
        <v>6791</v>
      </c>
    </row>
    <row r="8241" spans="1:5" hidden="1">
      <c r="A8241" t="s">
        <v>7022</v>
      </c>
      <c r="B8241" t="s">
        <v>351</v>
      </c>
      <c r="C8241" t="s">
        <v>7023</v>
      </c>
      <c r="D8241" t="s">
        <v>5654</v>
      </c>
      <c r="E8241" t="s">
        <v>6791</v>
      </c>
    </row>
    <row r="8242" spans="1:5" hidden="1">
      <c r="A8242" t="s">
        <v>7333</v>
      </c>
      <c r="B8242" t="s">
        <v>169</v>
      </c>
      <c r="C8242" t="s">
        <v>7334</v>
      </c>
      <c r="D8242" t="s">
        <v>5654</v>
      </c>
      <c r="E8242" t="s">
        <v>6791</v>
      </c>
    </row>
    <row r="8243" spans="1:5" hidden="1">
      <c r="A8243" t="s">
        <v>7511</v>
      </c>
      <c r="B8243" t="s">
        <v>329</v>
      </c>
      <c r="C8243" t="s">
        <v>7512</v>
      </c>
      <c r="D8243" t="s">
        <v>5654</v>
      </c>
      <c r="E8243" t="s">
        <v>6791</v>
      </c>
    </row>
    <row r="8244" spans="1:5" hidden="1">
      <c r="A8244" t="s">
        <v>9332</v>
      </c>
      <c r="B8244" t="s">
        <v>854</v>
      </c>
      <c r="C8244" t="s">
        <v>9333</v>
      </c>
      <c r="D8244" t="s">
        <v>5654</v>
      </c>
      <c r="E8244" t="s">
        <v>6791</v>
      </c>
    </row>
    <row r="8245" spans="1:5" hidden="1">
      <c r="A8245" t="s">
        <v>9866</v>
      </c>
      <c r="B8245" t="s">
        <v>67</v>
      </c>
      <c r="C8245" t="s">
        <v>9867</v>
      </c>
      <c r="D8245" t="s">
        <v>5654</v>
      </c>
      <c r="E8245" t="s">
        <v>6791</v>
      </c>
    </row>
    <row r="8246" spans="1:5" hidden="1">
      <c r="A8246" t="s">
        <v>9964</v>
      </c>
      <c r="B8246" t="s">
        <v>562</v>
      </c>
      <c r="C8246" t="s">
        <v>9965</v>
      </c>
      <c r="D8246" t="s">
        <v>5654</v>
      </c>
      <c r="E8246" t="s">
        <v>6791</v>
      </c>
    </row>
    <row r="8247" spans="1:5" hidden="1">
      <c r="A8247" t="s">
        <v>9780</v>
      </c>
      <c r="B8247" t="s">
        <v>1059</v>
      </c>
      <c r="C8247" t="s">
        <v>9781</v>
      </c>
      <c r="D8247" t="s">
        <v>5652</v>
      </c>
      <c r="E8247" t="s">
        <v>9783</v>
      </c>
    </row>
    <row r="8248" spans="1:5" hidden="1">
      <c r="A8248" t="s">
        <v>8141</v>
      </c>
      <c r="B8248" t="s">
        <v>728</v>
      </c>
      <c r="C8248" t="s">
        <v>8142</v>
      </c>
      <c r="D8248" t="s">
        <v>5655</v>
      </c>
      <c r="E8248" t="s">
        <v>8153</v>
      </c>
    </row>
    <row r="8249" spans="1:5" hidden="1">
      <c r="A8249" t="s">
        <v>9274</v>
      </c>
      <c r="B8249" t="s">
        <v>263</v>
      </c>
      <c r="C8249" t="s">
        <v>9275</v>
      </c>
      <c r="D8249" t="s">
        <v>5655</v>
      </c>
      <c r="E8249" t="s">
        <v>8153</v>
      </c>
    </row>
    <row r="8250" spans="1:5" hidden="1">
      <c r="A8250" t="s">
        <v>8497</v>
      </c>
      <c r="B8250" t="s">
        <v>624</v>
      </c>
      <c r="C8250" t="s">
        <v>8498</v>
      </c>
      <c r="D8250" t="s">
        <v>5655</v>
      </c>
      <c r="E8250" t="s">
        <v>8514</v>
      </c>
    </row>
    <row r="8251" spans="1:5" hidden="1">
      <c r="A8251" t="s">
        <v>8899</v>
      </c>
      <c r="B8251" t="s">
        <v>161</v>
      </c>
      <c r="C8251" t="s">
        <v>8900</v>
      </c>
      <c r="D8251" t="s">
        <v>5655</v>
      </c>
      <c r="E8251" t="s">
        <v>8916</v>
      </c>
    </row>
    <row r="8252" spans="1:5" hidden="1">
      <c r="A8252" t="s">
        <v>8192</v>
      </c>
      <c r="B8252" t="s">
        <v>429</v>
      </c>
      <c r="C8252" t="s">
        <v>8193</v>
      </c>
      <c r="D8252" t="s">
        <v>5655</v>
      </c>
      <c r="E8252" t="s">
        <v>8213</v>
      </c>
    </row>
    <row r="8253" spans="1:5" hidden="1">
      <c r="A8253" t="s">
        <v>7956</v>
      </c>
      <c r="B8253" t="s">
        <v>850</v>
      </c>
      <c r="C8253" t="s">
        <v>7957</v>
      </c>
      <c r="D8253" t="s">
        <v>5655</v>
      </c>
      <c r="E8253" t="s">
        <v>7958</v>
      </c>
    </row>
    <row r="8254" spans="1:5" hidden="1">
      <c r="A8254" t="s">
        <v>8071</v>
      </c>
      <c r="B8254" t="s">
        <v>556</v>
      </c>
      <c r="C8254" t="s">
        <v>8072</v>
      </c>
      <c r="D8254" t="s">
        <v>5655</v>
      </c>
      <c r="E8254" t="s">
        <v>8101</v>
      </c>
    </row>
    <row r="8255" spans="1:5" hidden="1">
      <c r="A8255" t="s">
        <v>8497</v>
      </c>
      <c r="B8255" t="s">
        <v>624</v>
      </c>
      <c r="C8255" t="s">
        <v>8498</v>
      </c>
      <c r="D8255" t="s">
        <v>5655</v>
      </c>
      <c r="E8255" t="s">
        <v>8101</v>
      </c>
    </row>
    <row r="8256" spans="1:5" hidden="1">
      <c r="A8256" t="s">
        <v>8523</v>
      </c>
      <c r="B8256" t="s">
        <v>271</v>
      </c>
      <c r="C8256" t="s">
        <v>8524</v>
      </c>
      <c r="D8256" t="s">
        <v>5655</v>
      </c>
      <c r="E8256" t="s">
        <v>8101</v>
      </c>
    </row>
    <row r="8257" spans="1:5" hidden="1">
      <c r="A8257" t="s">
        <v>8071</v>
      </c>
      <c r="B8257" t="s">
        <v>556</v>
      </c>
      <c r="C8257" t="s">
        <v>8072</v>
      </c>
      <c r="D8257" t="s">
        <v>5655</v>
      </c>
      <c r="E8257" t="s">
        <v>8102</v>
      </c>
    </row>
    <row r="8258" spans="1:5" hidden="1">
      <c r="A8258" t="s">
        <v>8110</v>
      </c>
      <c r="B8258" t="s">
        <v>283</v>
      </c>
      <c r="C8258" t="s">
        <v>8111</v>
      </c>
      <c r="D8258" t="s">
        <v>5655</v>
      </c>
      <c r="E8258" t="s">
        <v>8102</v>
      </c>
    </row>
    <row r="8259" spans="1:5" hidden="1">
      <c r="A8259" t="s">
        <v>8119</v>
      </c>
      <c r="B8259" t="s">
        <v>726</v>
      </c>
      <c r="C8259" t="s">
        <v>8120</v>
      </c>
      <c r="D8259" t="s">
        <v>5655</v>
      </c>
      <c r="E8259" t="s">
        <v>8102</v>
      </c>
    </row>
    <row r="8260" spans="1:5" hidden="1">
      <c r="A8260" t="s">
        <v>8129</v>
      </c>
      <c r="B8260" t="s">
        <v>373</v>
      </c>
      <c r="C8260" t="s">
        <v>8130</v>
      </c>
      <c r="D8260" t="s">
        <v>5655</v>
      </c>
      <c r="E8260" t="s">
        <v>8102</v>
      </c>
    </row>
    <row r="8261" spans="1:5" hidden="1">
      <c r="A8261" t="s">
        <v>8141</v>
      </c>
      <c r="B8261" t="s">
        <v>728</v>
      </c>
      <c r="C8261" t="s">
        <v>8142</v>
      </c>
      <c r="D8261" t="s">
        <v>5655</v>
      </c>
      <c r="E8261" t="s">
        <v>8102</v>
      </c>
    </row>
    <row r="8262" spans="1:5" hidden="1">
      <c r="A8262" t="s">
        <v>8159</v>
      </c>
      <c r="B8262" t="s">
        <v>483</v>
      </c>
      <c r="C8262" t="s">
        <v>8160</v>
      </c>
      <c r="D8262" t="s">
        <v>5655</v>
      </c>
      <c r="E8262" t="s">
        <v>8102</v>
      </c>
    </row>
    <row r="8263" spans="1:5" hidden="1">
      <c r="A8263" t="s">
        <v>8180</v>
      </c>
      <c r="B8263" t="s">
        <v>513</v>
      </c>
      <c r="C8263" t="s">
        <v>8181</v>
      </c>
      <c r="D8263" t="s">
        <v>5655</v>
      </c>
      <c r="E8263" t="s">
        <v>8102</v>
      </c>
    </row>
    <row r="8264" spans="1:5" hidden="1">
      <c r="A8264" t="s">
        <v>8192</v>
      </c>
      <c r="B8264" t="s">
        <v>429</v>
      </c>
      <c r="C8264" t="s">
        <v>8193</v>
      </c>
      <c r="D8264" t="s">
        <v>5655</v>
      </c>
      <c r="E8264" t="s">
        <v>8102</v>
      </c>
    </row>
    <row r="8265" spans="1:5" hidden="1">
      <c r="A8265" t="s">
        <v>8229</v>
      </c>
      <c r="B8265" t="s">
        <v>459</v>
      </c>
      <c r="C8265" t="s">
        <v>8230</v>
      </c>
      <c r="D8265" t="s">
        <v>5655</v>
      </c>
      <c r="E8265" t="s">
        <v>8102</v>
      </c>
    </row>
    <row r="8266" spans="1:5" hidden="1">
      <c r="A8266" t="s">
        <v>8242</v>
      </c>
      <c r="B8266" t="s">
        <v>467</v>
      </c>
      <c r="C8266" t="s">
        <v>8243</v>
      </c>
      <c r="D8266" t="s">
        <v>5655</v>
      </c>
      <c r="E8266" t="s">
        <v>8102</v>
      </c>
    </row>
    <row r="8267" spans="1:5" hidden="1">
      <c r="A8267" t="s">
        <v>8497</v>
      </c>
      <c r="B8267" t="s">
        <v>624</v>
      </c>
      <c r="C8267" t="s">
        <v>8498</v>
      </c>
      <c r="D8267" t="s">
        <v>5655</v>
      </c>
      <c r="E8267" t="s">
        <v>8102</v>
      </c>
    </row>
    <row r="8268" spans="1:5" hidden="1">
      <c r="A8268" t="s">
        <v>8523</v>
      </c>
      <c r="B8268" t="s">
        <v>271</v>
      </c>
      <c r="C8268" t="s">
        <v>8524</v>
      </c>
      <c r="D8268" t="s">
        <v>5655</v>
      </c>
      <c r="E8268" t="s">
        <v>8102</v>
      </c>
    </row>
    <row r="8269" spans="1:5" hidden="1">
      <c r="A8269" t="s">
        <v>9780</v>
      </c>
      <c r="B8269" t="s">
        <v>1059</v>
      </c>
      <c r="C8269" t="s">
        <v>9781</v>
      </c>
      <c r="D8269" t="s">
        <v>5652</v>
      </c>
      <c r="E8269" t="s">
        <v>9782</v>
      </c>
    </row>
    <row r="8270" spans="1:5" hidden="1">
      <c r="A8270" t="s">
        <v>9654</v>
      </c>
      <c r="B8270" t="s">
        <v>171</v>
      </c>
      <c r="C8270" t="s">
        <v>9655</v>
      </c>
      <c r="D8270" t="s">
        <v>5652</v>
      </c>
      <c r="E8270" t="s">
        <v>9657</v>
      </c>
    </row>
    <row r="8271" spans="1:5" hidden="1">
      <c r="A8271" t="s">
        <v>9663</v>
      </c>
      <c r="B8271" t="s">
        <v>451</v>
      </c>
      <c r="C8271" t="s">
        <v>9664</v>
      </c>
      <c r="D8271" t="s">
        <v>5652</v>
      </c>
      <c r="E8271" t="s">
        <v>9657</v>
      </c>
    </row>
    <row r="8272" spans="1:5" hidden="1">
      <c r="A8272" t="s">
        <v>5880</v>
      </c>
      <c r="B8272" t="s">
        <v>758</v>
      </c>
      <c r="C8272" t="s">
        <v>5881</v>
      </c>
      <c r="D8272" t="s">
        <v>5654</v>
      </c>
      <c r="E8272" t="s">
        <v>5886</v>
      </c>
    </row>
    <row r="8273" spans="1:5" hidden="1">
      <c r="A8273" t="s">
        <v>6469</v>
      </c>
      <c r="B8273" t="s">
        <v>531</v>
      </c>
      <c r="C8273" t="s">
        <v>6470</v>
      </c>
      <c r="D8273" t="s">
        <v>5654</v>
      </c>
      <c r="E8273" t="s">
        <v>5886</v>
      </c>
    </row>
    <row r="8274" spans="1:5" hidden="1">
      <c r="A8274" t="s">
        <v>7819</v>
      </c>
      <c r="B8274" t="s">
        <v>51</v>
      </c>
      <c r="C8274" t="s">
        <v>7820</v>
      </c>
      <c r="D8274" t="s">
        <v>5654</v>
      </c>
      <c r="E8274" t="s">
        <v>5886</v>
      </c>
    </row>
    <row r="8275" spans="1:5" hidden="1">
      <c r="A8275" t="s">
        <v>8129</v>
      </c>
      <c r="B8275" t="s">
        <v>373</v>
      </c>
      <c r="C8275" t="s">
        <v>8130</v>
      </c>
      <c r="D8275" t="s">
        <v>5654</v>
      </c>
      <c r="E8275" t="s">
        <v>5886</v>
      </c>
    </row>
    <row r="8276" spans="1:5" hidden="1">
      <c r="A8276" t="s">
        <v>8129</v>
      </c>
      <c r="B8276" t="s">
        <v>373</v>
      </c>
      <c r="C8276" t="s">
        <v>8130</v>
      </c>
      <c r="D8276" t="s">
        <v>5655</v>
      </c>
      <c r="E8276" t="s">
        <v>8138</v>
      </c>
    </row>
    <row r="8277" spans="1:5" hidden="1">
      <c r="A8277" t="s">
        <v>9804</v>
      </c>
      <c r="B8277" t="s">
        <v>127</v>
      </c>
      <c r="C8277" t="s">
        <v>9805</v>
      </c>
      <c r="D8277" t="s">
        <v>5654</v>
      </c>
      <c r="E8277" t="s">
        <v>9812</v>
      </c>
    </row>
    <row r="8278" spans="1:5" hidden="1">
      <c r="A8278" t="s">
        <v>6469</v>
      </c>
      <c r="B8278" t="s">
        <v>531</v>
      </c>
      <c r="C8278" t="s">
        <v>6470</v>
      </c>
      <c r="D8278" t="s">
        <v>5654</v>
      </c>
      <c r="E8278" t="s">
        <v>6475</v>
      </c>
    </row>
    <row r="8279" spans="1:5" hidden="1">
      <c r="A8279" t="s">
        <v>6500</v>
      </c>
      <c r="B8279" t="s">
        <v>165</v>
      </c>
      <c r="C8279" t="s">
        <v>6501</v>
      </c>
      <c r="D8279" t="s">
        <v>5654</v>
      </c>
      <c r="E8279" t="s">
        <v>6475</v>
      </c>
    </row>
    <row r="8280" spans="1:5" hidden="1">
      <c r="A8280" t="s">
        <v>7140</v>
      </c>
      <c r="B8280" t="s">
        <v>133</v>
      </c>
      <c r="C8280" t="s">
        <v>7141</v>
      </c>
      <c r="D8280" t="s">
        <v>5654</v>
      </c>
      <c r="E8280" t="s">
        <v>6475</v>
      </c>
    </row>
    <row r="8281" spans="1:5" hidden="1">
      <c r="A8281" t="s">
        <v>7160</v>
      </c>
      <c r="B8281" t="s">
        <v>63</v>
      </c>
      <c r="C8281" t="s">
        <v>7161</v>
      </c>
      <c r="D8281" t="s">
        <v>5654</v>
      </c>
      <c r="E8281" t="s">
        <v>6475</v>
      </c>
    </row>
    <row r="8282" spans="1:5" hidden="1">
      <c r="A8282" t="s">
        <v>7789</v>
      </c>
      <c r="B8282" t="s">
        <v>564</v>
      </c>
      <c r="C8282" t="s">
        <v>7790</v>
      </c>
      <c r="D8282" t="s">
        <v>5654</v>
      </c>
      <c r="E8282" t="s">
        <v>7795</v>
      </c>
    </row>
    <row r="8283" spans="1:5" hidden="1">
      <c r="A8283" t="s">
        <v>7803</v>
      </c>
      <c r="B8283" t="s">
        <v>682</v>
      </c>
      <c r="C8283" t="s">
        <v>7804</v>
      </c>
      <c r="D8283" t="s">
        <v>5654</v>
      </c>
      <c r="E8283" t="s">
        <v>7795</v>
      </c>
    </row>
    <row r="8284" spans="1:5" hidden="1">
      <c r="A8284" t="s">
        <v>8071</v>
      </c>
      <c r="B8284" t="s">
        <v>556</v>
      </c>
      <c r="C8284" t="s">
        <v>8072</v>
      </c>
      <c r="D8284" t="s">
        <v>5654</v>
      </c>
      <c r="E8284" t="s">
        <v>7795</v>
      </c>
    </row>
    <row r="8285" spans="1:5" hidden="1">
      <c r="A8285" t="s">
        <v>9037</v>
      </c>
      <c r="B8285" t="s">
        <v>664</v>
      </c>
      <c r="C8285" t="s">
        <v>9038</v>
      </c>
      <c r="D8285" t="s">
        <v>5654</v>
      </c>
      <c r="E8285" t="s">
        <v>9046</v>
      </c>
    </row>
    <row r="8286" spans="1:5" hidden="1">
      <c r="A8286" t="s">
        <v>9126</v>
      </c>
      <c r="B8286" t="s">
        <v>377</v>
      </c>
      <c r="C8286" t="s">
        <v>9127</v>
      </c>
      <c r="D8286" t="s">
        <v>5654</v>
      </c>
      <c r="E8286" t="s">
        <v>9046</v>
      </c>
    </row>
    <row r="8287" spans="1:5" hidden="1">
      <c r="A8287" t="s">
        <v>7775</v>
      </c>
      <c r="B8287" t="s">
        <v>788</v>
      </c>
      <c r="C8287" t="s">
        <v>7776</v>
      </c>
      <c r="D8287" t="s">
        <v>5654</v>
      </c>
      <c r="E8287" t="s">
        <v>7778</v>
      </c>
    </row>
    <row r="8288" spans="1:5" hidden="1">
      <c r="A8288" t="s">
        <v>7783</v>
      </c>
      <c r="B8288" t="s">
        <v>790</v>
      </c>
      <c r="C8288" t="s">
        <v>7784</v>
      </c>
      <c r="D8288" t="s">
        <v>5654</v>
      </c>
      <c r="E8288" t="s">
        <v>7778</v>
      </c>
    </row>
    <row r="8289" spans="1:5" hidden="1">
      <c r="A8289" t="s">
        <v>7786</v>
      </c>
      <c r="B8289" t="s">
        <v>793</v>
      </c>
      <c r="C8289" t="s">
        <v>7787</v>
      </c>
      <c r="D8289" t="s">
        <v>5654</v>
      </c>
      <c r="E8289" t="s">
        <v>7778</v>
      </c>
    </row>
    <row r="8290" spans="1:5" hidden="1">
      <c r="A8290" t="s">
        <v>7789</v>
      </c>
      <c r="B8290" t="s">
        <v>564</v>
      </c>
      <c r="C8290" t="s">
        <v>7790</v>
      </c>
      <c r="D8290" t="s">
        <v>5654</v>
      </c>
      <c r="E8290" t="s">
        <v>7778</v>
      </c>
    </row>
    <row r="8291" spans="1:5" hidden="1">
      <c r="A8291" t="s">
        <v>7803</v>
      </c>
      <c r="B8291" t="s">
        <v>682</v>
      </c>
      <c r="C8291" t="s">
        <v>7804</v>
      </c>
      <c r="D8291" t="s">
        <v>5654</v>
      </c>
      <c r="E8291" t="s">
        <v>7778</v>
      </c>
    </row>
    <row r="8292" spans="1:5" hidden="1">
      <c r="A8292" t="s">
        <v>6349</v>
      </c>
      <c r="B8292" t="s">
        <v>874</v>
      </c>
      <c r="C8292" t="s">
        <v>6350</v>
      </c>
      <c r="D8292" t="s">
        <v>5655</v>
      </c>
      <c r="E8292" t="s">
        <v>6352</v>
      </c>
    </row>
    <row r="8293" spans="1:5" hidden="1">
      <c r="A8293" t="s">
        <v>6814</v>
      </c>
      <c r="B8293" t="s">
        <v>361</v>
      </c>
      <c r="C8293" t="s">
        <v>6815</v>
      </c>
      <c r="D8293" t="s">
        <v>5655</v>
      </c>
      <c r="E8293" t="s">
        <v>6352</v>
      </c>
    </row>
    <row r="8294" spans="1:5" hidden="1">
      <c r="A8294" t="s">
        <v>7457</v>
      </c>
      <c r="B8294" t="s">
        <v>233</v>
      </c>
      <c r="C8294" t="s">
        <v>7458</v>
      </c>
      <c r="D8294" t="s">
        <v>5655</v>
      </c>
      <c r="E8294" t="s">
        <v>6352</v>
      </c>
    </row>
    <row r="8295" spans="1:5" hidden="1">
      <c r="A8295" t="s">
        <v>7819</v>
      </c>
      <c r="B8295" t="s">
        <v>51</v>
      </c>
      <c r="C8295" t="s">
        <v>7820</v>
      </c>
      <c r="D8295" t="s">
        <v>5655</v>
      </c>
      <c r="E8295" t="s">
        <v>6352</v>
      </c>
    </row>
    <row r="8296" spans="1:5" hidden="1">
      <c r="A8296" t="s">
        <v>8425</v>
      </c>
      <c r="B8296" t="s">
        <v>584</v>
      </c>
      <c r="C8296" t="s">
        <v>8426</v>
      </c>
      <c r="D8296" t="s">
        <v>5655</v>
      </c>
      <c r="E8296" t="s">
        <v>6352</v>
      </c>
    </row>
    <row r="8297" spans="1:5" hidden="1">
      <c r="A8297" t="s">
        <v>9723</v>
      </c>
      <c r="B8297" t="s">
        <v>602</v>
      </c>
      <c r="C8297" t="s">
        <v>9724</v>
      </c>
      <c r="D8297" t="s">
        <v>5655</v>
      </c>
      <c r="E8297" t="s">
        <v>6352</v>
      </c>
    </row>
    <row r="8298" spans="1:5" hidden="1">
      <c r="A8298" t="s">
        <v>9804</v>
      </c>
      <c r="B8298" t="s">
        <v>127</v>
      </c>
      <c r="C8298" t="s">
        <v>9805</v>
      </c>
      <c r="D8298" t="s">
        <v>5655</v>
      </c>
      <c r="E8298" t="s">
        <v>6352</v>
      </c>
    </row>
    <row r="8299" spans="1:5" hidden="1">
      <c r="A8299" t="s">
        <v>10098</v>
      </c>
      <c r="B8299" t="s">
        <v>598</v>
      </c>
      <c r="C8299" t="s">
        <v>10099</v>
      </c>
      <c r="D8299" t="s">
        <v>5655</v>
      </c>
      <c r="E8299" t="s">
        <v>6352</v>
      </c>
    </row>
    <row r="8300" spans="1:5" hidden="1">
      <c r="A8300" t="s">
        <v>5656</v>
      </c>
      <c r="B8300" t="s">
        <v>39</v>
      </c>
      <c r="C8300" t="s">
        <v>5657</v>
      </c>
      <c r="D8300" t="s">
        <v>5655</v>
      </c>
      <c r="E8300" t="s">
        <v>5766</v>
      </c>
    </row>
    <row r="8301" spans="1:5" hidden="1">
      <c r="A8301" t="s">
        <v>5829</v>
      </c>
      <c r="B8301" t="s">
        <v>119</v>
      </c>
      <c r="C8301" t="s">
        <v>5830</v>
      </c>
      <c r="D8301" t="s">
        <v>5655</v>
      </c>
      <c r="E8301" t="s">
        <v>5766</v>
      </c>
    </row>
    <row r="8302" spans="1:5" hidden="1">
      <c r="A8302" t="s">
        <v>5848</v>
      </c>
      <c r="B8302" t="s">
        <v>606</v>
      </c>
      <c r="C8302" t="s">
        <v>5849</v>
      </c>
      <c r="D8302" t="s">
        <v>5655</v>
      </c>
      <c r="E8302" t="s">
        <v>5766</v>
      </c>
    </row>
    <row r="8303" spans="1:5" hidden="1">
      <c r="A8303" t="s">
        <v>5897</v>
      </c>
      <c r="B8303" t="s">
        <v>1004</v>
      </c>
      <c r="C8303" t="s">
        <v>5898</v>
      </c>
      <c r="D8303" t="s">
        <v>5655</v>
      </c>
      <c r="E8303" t="s">
        <v>5766</v>
      </c>
    </row>
    <row r="8304" spans="1:5" hidden="1">
      <c r="A8304" t="s">
        <v>5941</v>
      </c>
      <c r="B8304" t="s">
        <v>425</v>
      </c>
      <c r="C8304" t="s">
        <v>5942</v>
      </c>
      <c r="D8304" t="s">
        <v>5655</v>
      </c>
      <c r="E8304" t="s">
        <v>5766</v>
      </c>
    </row>
    <row r="8305" spans="1:5" hidden="1">
      <c r="A8305" t="s">
        <v>5963</v>
      </c>
      <c r="B8305" t="s">
        <v>321</v>
      </c>
      <c r="C8305" t="s">
        <v>5964</v>
      </c>
      <c r="D8305" t="s">
        <v>5655</v>
      </c>
      <c r="E8305" t="s">
        <v>5766</v>
      </c>
    </row>
    <row r="8306" spans="1:5" hidden="1">
      <c r="A8306" t="s">
        <v>5965</v>
      </c>
      <c r="B8306" t="s">
        <v>830</v>
      </c>
      <c r="C8306" t="s">
        <v>5966</v>
      </c>
      <c r="D8306" t="s">
        <v>5655</v>
      </c>
      <c r="E8306" t="s">
        <v>5766</v>
      </c>
    </row>
    <row r="8307" spans="1:5" hidden="1">
      <c r="A8307" t="s">
        <v>5967</v>
      </c>
      <c r="B8307" t="s">
        <v>341</v>
      </c>
      <c r="C8307" t="s">
        <v>5968</v>
      </c>
      <c r="D8307" t="s">
        <v>5655</v>
      </c>
      <c r="E8307" t="s">
        <v>5766</v>
      </c>
    </row>
    <row r="8308" spans="1:5" hidden="1">
      <c r="A8308" t="s">
        <v>5973</v>
      </c>
      <c r="B8308" t="s">
        <v>405</v>
      </c>
      <c r="C8308" t="s">
        <v>5974</v>
      </c>
      <c r="D8308" t="s">
        <v>5655</v>
      </c>
      <c r="E8308" t="s">
        <v>5766</v>
      </c>
    </row>
    <row r="8309" spans="1:5" hidden="1">
      <c r="A8309" t="s">
        <v>5975</v>
      </c>
      <c r="B8309" t="s">
        <v>1006</v>
      </c>
      <c r="C8309" t="s">
        <v>5976</v>
      </c>
      <c r="D8309" t="s">
        <v>5655</v>
      </c>
      <c r="E8309" t="s">
        <v>5766</v>
      </c>
    </row>
    <row r="8310" spans="1:5" hidden="1">
      <c r="A8310" t="s">
        <v>5977</v>
      </c>
      <c r="B8310" t="s">
        <v>832</v>
      </c>
      <c r="C8310" t="s">
        <v>5978</v>
      </c>
      <c r="D8310" t="s">
        <v>5655</v>
      </c>
      <c r="E8310" t="s">
        <v>5766</v>
      </c>
    </row>
    <row r="8311" spans="1:5" hidden="1">
      <c r="A8311" t="s">
        <v>5983</v>
      </c>
      <c r="B8311" t="s">
        <v>501</v>
      </c>
      <c r="C8311" t="s">
        <v>5984</v>
      </c>
      <c r="D8311" t="s">
        <v>5655</v>
      </c>
      <c r="E8311" t="s">
        <v>5766</v>
      </c>
    </row>
    <row r="8312" spans="1:5" hidden="1">
      <c r="A8312" t="s">
        <v>6016</v>
      </c>
      <c r="B8312" t="s">
        <v>143</v>
      </c>
      <c r="C8312" t="s">
        <v>6017</v>
      </c>
      <c r="D8312" t="s">
        <v>5655</v>
      </c>
      <c r="E8312" t="s">
        <v>5766</v>
      </c>
    </row>
    <row r="8313" spans="1:5" hidden="1">
      <c r="A8313" t="s">
        <v>6041</v>
      </c>
      <c r="B8313" t="s">
        <v>347</v>
      </c>
      <c r="C8313" t="s">
        <v>6042</v>
      </c>
      <c r="D8313" t="s">
        <v>5655</v>
      </c>
      <c r="E8313" t="s">
        <v>5766</v>
      </c>
    </row>
    <row r="8314" spans="1:5" hidden="1">
      <c r="A8314" t="s">
        <v>6055</v>
      </c>
      <c r="B8314" t="s">
        <v>578</v>
      </c>
      <c r="C8314" t="s">
        <v>6056</v>
      </c>
      <c r="D8314" t="s">
        <v>5655</v>
      </c>
      <c r="E8314" t="s">
        <v>5766</v>
      </c>
    </row>
    <row r="8315" spans="1:5" hidden="1">
      <c r="A8315" t="s">
        <v>6058</v>
      </c>
      <c r="B8315" t="s">
        <v>287</v>
      </c>
      <c r="C8315" t="s">
        <v>6059</v>
      </c>
      <c r="D8315" t="s">
        <v>5655</v>
      </c>
      <c r="E8315" t="s">
        <v>5766</v>
      </c>
    </row>
    <row r="8316" spans="1:5" hidden="1">
      <c r="A8316" t="s">
        <v>6116</v>
      </c>
      <c r="B8316" t="s">
        <v>648</v>
      </c>
      <c r="C8316" t="s">
        <v>6117</v>
      </c>
      <c r="D8316" t="s">
        <v>5655</v>
      </c>
      <c r="E8316" t="s">
        <v>5766</v>
      </c>
    </row>
    <row r="8317" spans="1:5" hidden="1">
      <c r="A8317" t="s">
        <v>6145</v>
      </c>
      <c r="B8317" t="s">
        <v>870</v>
      </c>
      <c r="C8317" t="s">
        <v>6146</v>
      </c>
      <c r="D8317" t="s">
        <v>5655</v>
      </c>
      <c r="E8317" t="s">
        <v>5766</v>
      </c>
    </row>
    <row r="8318" spans="1:5" hidden="1">
      <c r="A8318" t="s">
        <v>6165</v>
      </c>
      <c r="B8318" t="s">
        <v>191</v>
      </c>
      <c r="C8318" t="s">
        <v>6166</v>
      </c>
      <c r="D8318" t="s">
        <v>5655</v>
      </c>
      <c r="E8318" t="s">
        <v>5766</v>
      </c>
    </row>
    <row r="8319" spans="1:5" hidden="1">
      <c r="A8319" t="s">
        <v>6212</v>
      </c>
      <c r="B8319" t="s">
        <v>582</v>
      </c>
      <c r="C8319" t="s">
        <v>6213</v>
      </c>
      <c r="D8319" t="s">
        <v>5655</v>
      </c>
      <c r="E8319" t="s">
        <v>5766</v>
      </c>
    </row>
    <row r="8320" spans="1:5" hidden="1">
      <c r="A8320" t="s">
        <v>6240</v>
      </c>
      <c r="B8320" t="s">
        <v>716</v>
      </c>
      <c r="C8320" t="s">
        <v>6241</v>
      </c>
      <c r="D8320" t="s">
        <v>5655</v>
      </c>
      <c r="E8320" t="s">
        <v>5766</v>
      </c>
    </row>
    <row r="8321" spans="1:5" hidden="1">
      <c r="A8321" t="s">
        <v>6257</v>
      </c>
      <c r="B8321" t="s">
        <v>650</v>
      </c>
      <c r="C8321" t="s">
        <v>6258</v>
      </c>
      <c r="D8321" t="s">
        <v>5655</v>
      </c>
      <c r="E8321" t="s">
        <v>5766</v>
      </c>
    </row>
    <row r="8322" spans="1:5" hidden="1">
      <c r="A8322" t="s">
        <v>6262</v>
      </c>
      <c r="B8322" t="s">
        <v>339</v>
      </c>
      <c r="C8322" t="s">
        <v>6263</v>
      </c>
      <c r="D8322" t="s">
        <v>5655</v>
      </c>
      <c r="E8322" t="s">
        <v>5766</v>
      </c>
    </row>
    <row r="8323" spans="1:5" hidden="1">
      <c r="A8323" t="s">
        <v>6285</v>
      </c>
      <c r="B8323" t="s">
        <v>632</v>
      </c>
      <c r="C8323" t="s">
        <v>6286</v>
      </c>
      <c r="D8323" t="s">
        <v>5655</v>
      </c>
      <c r="E8323" t="s">
        <v>5766</v>
      </c>
    </row>
    <row r="8324" spans="1:5" hidden="1">
      <c r="A8324" t="s">
        <v>6304</v>
      </c>
      <c r="B8324" t="s">
        <v>111</v>
      </c>
      <c r="C8324" t="s">
        <v>6305</v>
      </c>
      <c r="D8324" t="s">
        <v>5655</v>
      </c>
      <c r="E8324" t="s">
        <v>5766</v>
      </c>
    </row>
    <row r="8325" spans="1:5" hidden="1">
      <c r="A8325" t="s">
        <v>6353</v>
      </c>
      <c r="B8325" t="s">
        <v>231</v>
      </c>
      <c r="C8325" t="s">
        <v>6354</v>
      </c>
      <c r="D8325" t="s">
        <v>5655</v>
      </c>
      <c r="E8325" t="s">
        <v>5766</v>
      </c>
    </row>
    <row r="8326" spans="1:5" hidden="1">
      <c r="A8326" t="s">
        <v>6363</v>
      </c>
      <c r="B8326" t="s">
        <v>367</v>
      </c>
      <c r="C8326" t="s">
        <v>6364</v>
      </c>
      <c r="D8326" t="s">
        <v>5655</v>
      </c>
      <c r="E8326" t="s">
        <v>5766</v>
      </c>
    </row>
    <row r="8327" spans="1:5" hidden="1">
      <c r="A8327" t="s">
        <v>6412</v>
      </c>
      <c r="B8327" t="s">
        <v>257</v>
      </c>
      <c r="C8327" t="s">
        <v>6413</v>
      </c>
      <c r="D8327" t="s">
        <v>5655</v>
      </c>
      <c r="E8327" t="s">
        <v>5766</v>
      </c>
    </row>
    <row r="8328" spans="1:5" hidden="1">
      <c r="A8328" t="s">
        <v>6442</v>
      </c>
      <c r="B8328" t="s">
        <v>255</v>
      </c>
      <c r="C8328" t="s">
        <v>6443</v>
      </c>
      <c r="D8328" t="s">
        <v>5655</v>
      </c>
      <c r="E8328" t="s">
        <v>5766</v>
      </c>
    </row>
    <row r="8329" spans="1:5" hidden="1">
      <c r="A8329" t="s">
        <v>6469</v>
      </c>
      <c r="B8329" t="s">
        <v>531</v>
      </c>
      <c r="C8329" t="s">
        <v>6470</v>
      </c>
      <c r="D8329" t="s">
        <v>5655</v>
      </c>
      <c r="E8329" t="s">
        <v>5766</v>
      </c>
    </row>
    <row r="8330" spans="1:5" hidden="1">
      <c r="A8330" t="s">
        <v>6502</v>
      </c>
      <c r="B8330" t="s">
        <v>29</v>
      </c>
      <c r="C8330" t="s">
        <v>6503</v>
      </c>
      <c r="D8330" t="s">
        <v>5655</v>
      </c>
      <c r="E8330" t="s">
        <v>5766</v>
      </c>
    </row>
    <row r="8331" spans="1:5" hidden="1">
      <c r="A8331" t="s">
        <v>6516</v>
      </c>
      <c r="B8331" t="s">
        <v>636</v>
      </c>
      <c r="C8331" t="s">
        <v>6517</v>
      </c>
      <c r="D8331" t="s">
        <v>5655</v>
      </c>
      <c r="E8331" t="s">
        <v>5766</v>
      </c>
    </row>
    <row r="8332" spans="1:5" hidden="1">
      <c r="A8332" t="s">
        <v>6519</v>
      </c>
      <c r="B8332" t="s">
        <v>1010</v>
      </c>
      <c r="C8332" t="s">
        <v>6520</v>
      </c>
      <c r="D8332" t="s">
        <v>5655</v>
      </c>
      <c r="E8332" t="s">
        <v>5766</v>
      </c>
    </row>
    <row r="8333" spans="1:5" hidden="1">
      <c r="A8333" t="s">
        <v>6523</v>
      </c>
      <c r="B8333" t="s">
        <v>137</v>
      </c>
      <c r="C8333" t="s">
        <v>6524</v>
      </c>
      <c r="D8333" t="s">
        <v>5655</v>
      </c>
      <c r="E8333" t="s">
        <v>5766</v>
      </c>
    </row>
    <row r="8334" spans="1:5" hidden="1">
      <c r="A8334" t="s">
        <v>6526</v>
      </c>
      <c r="B8334" t="s">
        <v>303</v>
      </c>
      <c r="C8334" t="s">
        <v>6527</v>
      </c>
      <c r="D8334" t="s">
        <v>5655</v>
      </c>
      <c r="E8334" t="s">
        <v>5766</v>
      </c>
    </row>
    <row r="8335" spans="1:5" hidden="1">
      <c r="A8335" t="s">
        <v>6549</v>
      </c>
      <c r="B8335" t="s">
        <v>1011</v>
      </c>
      <c r="C8335" t="s">
        <v>6550</v>
      </c>
      <c r="D8335" t="s">
        <v>5655</v>
      </c>
      <c r="E8335" t="s">
        <v>5766</v>
      </c>
    </row>
    <row r="8336" spans="1:5" hidden="1">
      <c r="A8336" t="s">
        <v>6582</v>
      </c>
      <c r="B8336" t="s">
        <v>742</v>
      </c>
      <c r="C8336" t="s">
        <v>6583</v>
      </c>
      <c r="D8336" t="s">
        <v>5655</v>
      </c>
      <c r="E8336" t="s">
        <v>5766</v>
      </c>
    </row>
    <row r="8337" spans="1:5" hidden="1">
      <c r="A8337" t="s">
        <v>6612</v>
      </c>
      <c r="B8337" t="s">
        <v>441</v>
      </c>
      <c r="C8337" t="s">
        <v>6613</v>
      </c>
      <c r="D8337" t="s">
        <v>5655</v>
      </c>
      <c r="E8337" t="s">
        <v>5766</v>
      </c>
    </row>
    <row r="8338" spans="1:5" hidden="1">
      <c r="A8338" t="s">
        <v>6642</v>
      </c>
      <c r="B8338" t="s">
        <v>746</v>
      </c>
      <c r="C8338" t="s">
        <v>6643</v>
      </c>
      <c r="D8338" t="s">
        <v>5655</v>
      </c>
      <c r="E8338" t="s">
        <v>5766</v>
      </c>
    </row>
    <row r="8339" spans="1:5" hidden="1">
      <c r="A8339" t="s">
        <v>6688</v>
      </c>
      <c r="B8339" t="s">
        <v>503</v>
      </c>
      <c r="C8339" t="s">
        <v>6689</v>
      </c>
      <c r="D8339" t="s">
        <v>5655</v>
      </c>
      <c r="E8339" t="s">
        <v>5766</v>
      </c>
    </row>
    <row r="8340" spans="1:5" hidden="1">
      <c r="A8340" t="s">
        <v>6737</v>
      </c>
      <c r="B8340" t="s">
        <v>760</v>
      </c>
      <c r="C8340" t="s">
        <v>6738</v>
      </c>
      <c r="D8340" t="s">
        <v>5655</v>
      </c>
      <c r="E8340" t="s">
        <v>5766</v>
      </c>
    </row>
    <row r="8341" spans="1:5" hidden="1">
      <c r="A8341" t="s">
        <v>6745</v>
      </c>
      <c r="B8341" t="s">
        <v>708</v>
      </c>
      <c r="C8341" t="s">
        <v>6746</v>
      </c>
      <c r="D8341" t="s">
        <v>5655</v>
      </c>
      <c r="E8341" t="s">
        <v>5766</v>
      </c>
    </row>
    <row r="8342" spans="1:5" hidden="1">
      <c r="A8342" t="s">
        <v>6750</v>
      </c>
      <c r="B8342" t="s">
        <v>177</v>
      </c>
      <c r="C8342" t="s">
        <v>6751</v>
      </c>
      <c r="D8342" t="s">
        <v>5655</v>
      </c>
      <c r="E8342" t="s">
        <v>5766</v>
      </c>
    </row>
    <row r="8343" spans="1:5" hidden="1">
      <c r="A8343" t="s">
        <v>6772</v>
      </c>
      <c r="B8343" t="s">
        <v>47</v>
      </c>
      <c r="C8343" t="s">
        <v>6773</v>
      </c>
      <c r="D8343" t="s">
        <v>5655</v>
      </c>
      <c r="E8343" t="s">
        <v>5766</v>
      </c>
    </row>
    <row r="8344" spans="1:5" hidden="1">
      <c r="A8344" t="s">
        <v>6786</v>
      </c>
      <c r="B8344" t="s">
        <v>163</v>
      </c>
      <c r="C8344" t="s">
        <v>6787</v>
      </c>
      <c r="D8344" t="s">
        <v>5655</v>
      </c>
      <c r="E8344" t="s">
        <v>5766</v>
      </c>
    </row>
    <row r="8345" spans="1:5" hidden="1">
      <c r="A8345" t="s">
        <v>6789</v>
      </c>
      <c r="B8345" t="s">
        <v>155</v>
      </c>
      <c r="C8345" t="s">
        <v>6790</v>
      </c>
      <c r="D8345" t="s">
        <v>5655</v>
      </c>
      <c r="E8345" t="s">
        <v>5766</v>
      </c>
    </row>
    <row r="8346" spans="1:5" hidden="1">
      <c r="A8346" t="s">
        <v>6795</v>
      </c>
      <c r="B8346" t="s">
        <v>491</v>
      </c>
      <c r="C8346" t="s">
        <v>6796</v>
      </c>
      <c r="D8346" t="s">
        <v>5655</v>
      </c>
      <c r="E8346" t="s">
        <v>5766</v>
      </c>
    </row>
    <row r="8347" spans="1:5" hidden="1">
      <c r="A8347" t="s">
        <v>6801</v>
      </c>
      <c r="B8347" t="s">
        <v>237</v>
      </c>
      <c r="C8347" t="s">
        <v>6802</v>
      </c>
      <c r="D8347" t="s">
        <v>5655</v>
      </c>
      <c r="E8347" t="s">
        <v>5766</v>
      </c>
    </row>
    <row r="8348" spans="1:5" hidden="1">
      <c r="A8348" t="s">
        <v>6814</v>
      </c>
      <c r="B8348" t="s">
        <v>361</v>
      </c>
      <c r="C8348" t="s">
        <v>6815</v>
      </c>
      <c r="D8348" t="s">
        <v>5655</v>
      </c>
      <c r="E8348" t="s">
        <v>5766</v>
      </c>
    </row>
    <row r="8349" spans="1:5" hidden="1">
      <c r="A8349" t="s">
        <v>6833</v>
      </c>
      <c r="B8349" t="s">
        <v>546</v>
      </c>
      <c r="C8349" t="s">
        <v>6834</v>
      </c>
      <c r="D8349" t="s">
        <v>5655</v>
      </c>
      <c r="E8349" t="s">
        <v>5766</v>
      </c>
    </row>
    <row r="8350" spans="1:5" hidden="1">
      <c r="A8350" t="s">
        <v>6835</v>
      </c>
      <c r="B8350" t="s">
        <v>75</v>
      </c>
      <c r="C8350" t="s">
        <v>6836</v>
      </c>
      <c r="D8350" t="s">
        <v>5655</v>
      </c>
      <c r="E8350" t="s">
        <v>5766</v>
      </c>
    </row>
    <row r="8351" spans="1:5" hidden="1">
      <c r="A8351" t="s">
        <v>6963</v>
      </c>
      <c r="B8351" t="s">
        <v>652</v>
      </c>
      <c r="C8351" t="s">
        <v>6964</v>
      </c>
      <c r="D8351" t="s">
        <v>5655</v>
      </c>
      <c r="E8351" t="s">
        <v>5766</v>
      </c>
    </row>
    <row r="8352" spans="1:5" hidden="1">
      <c r="A8352" t="s">
        <v>6983</v>
      </c>
      <c r="B8352" t="s">
        <v>519</v>
      </c>
      <c r="C8352" t="s">
        <v>6984</v>
      </c>
      <c r="D8352" t="s">
        <v>5655</v>
      </c>
      <c r="E8352" t="s">
        <v>5766</v>
      </c>
    </row>
    <row r="8353" spans="1:5" hidden="1">
      <c r="A8353" t="s">
        <v>7088</v>
      </c>
      <c r="B8353" t="s">
        <v>903</v>
      </c>
      <c r="C8353" t="s">
        <v>7089</v>
      </c>
      <c r="D8353" t="s">
        <v>5655</v>
      </c>
      <c r="E8353" t="s">
        <v>5766</v>
      </c>
    </row>
    <row r="8354" spans="1:5" hidden="1">
      <c r="A8354" t="s">
        <v>7092</v>
      </c>
      <c r="B8354" t="s">
        <v>905</v>
      </c>
      <c r="C8354" t="s">
        <v>7093</v>
      </c>
      <c r="D8354" t="s">
        <v>5655</v>
      </c>
      <c r="E8354" t="s">
        <v>5766</v>
      </c>
    </row>
    <row r="8355" spans="1:5" hidden="1">
      <c r="A8355" t="s">
        <v>7098</v>
      </c>
      <c r="B8355" t="s">
        <v>692</v>
      </c>
      <c r="C8355" t="s">
        <v>7099</v>
      </c>
      <c r="D8355" t="s">
        <v>5655</v>
      </c>
      <c r="E8355" t="s">
        <v>5766</v>
      </c>
    </row>
    <row r="8356" spans="1:5" hidden="1">
      <c r="A8356" t="s">
        <v>7125</v>
      </c>
      <c r="B8356" t="s">
        <v>87</v>
      </c>
      <c r="C8356" t="s">
        <v>7126</v>
      </c>
      <c r="D8356" t="s">
        <v>5655</v>
      </c>
      <c r="E8356" t="s">
        <v>5766</v>
      </c>
    </row>
    <row r="8357" spans="1:5" hidden="1">
      <c r="A8357" t="s">
        <v>7138</v>
      </c>
      <c r="B8357" t="s">
        <v>1026</v>
      </c>
      <c r="C8357" t="s">
        <v>7139</v>
      </c>
      <c r="D8357" t="s">
        <v>5655</v>
      </c>
      <c r="E8357" t="s">
        <v>5766</v>
      </c>
    </row>
    <row r="8358" spans="1:5" hidden="1">
      <c r="A8358" t="s">
        <v>7140</v>
      </c>
      <c r="B8358" t="s">
        <v>133</v>
      </c>
      <c r="C8358" t="s">
        <v>7141</v>
      </c>
      <c r="D8358" t="s">
        <v>5655</v>
      </c>
      <c r="E8358" t="s">
        <v>5766</v>
      </c>
    </row>
    <row r="8359" spans="1:5" hidden="1">
      <c r="A8359" t="s">
        <v>7154</v>
      </c>
      <c r="B8359" t="s">
        <v>153</v>
      </c>
      <c r="C8359" t="s">
        <v>7155</v>
      </c>
      <c r="D8359" t="s">
        <v>5655</v>
      </c>
      <c r="E8359" t="s">
        <v>5766</v>
      </c>
    </row>
    <row r="8360" spans="1:5" hidden="1">
      <c r="A8360" t="s">
        <v>7158</v>
      </c>
      <c r="B8360" t="s">
        <v>638</v>
      </c>
      <c r="C8360" t="s">
        <v>7159</v>
      </c>
      <c r="D8360" t="s">
        <v>5655</v>
      </c>
      <c r="E8360" t="s">
        <v>5766</v>
      </c>
    </row>
    <row r="8361" spans="1:5" hidden="1">
      <c r="A8361" t="s">
        <v>7160</v>
      </c>
      <c r="B8361" t="s">
        <v>63</v>
      </c>
      <c r="C8361" t="s">
        <v>7161</v>
      </c>
      <c r="D8361" t="s">
        <v>5655</v>
      </c>
      <c r="E8361" t="s">
        <v>5766</v>
      </c>
    </row>
    <row r="8362" spans="1:5" hidden="1">
      <c r="A8362" t="s">
        <v>7163</v>
      </c>
      <c r="B8362" t="s">
        <v>421</v>
      </c>
      <c r="C8362" t="s">
        <v>7164</v>
      </c>
      <c r="D8362" t="s">
        <v>5655</v>
      </c>
      <c r="E8362" t="s">
        <v>5766</v>
      </c>
    </row>
    <row r="8363" spans="1:5" hidden="1">
      <c r="A8363" t="s">
        <v>7165</v>
      </c>
      <c r="B8363" t="s">
        <v>912</v>
      </c>
      <c r="C8363" t="s">
        <v>7166</v>
      </c>
      <c r="D8363" t="s">
        <v>5655</v>
      </c>
      <c r="E8363" t="s">
        <v>5766</v>
      </c>
    </row>
    <row r="8364" spans="1:5" hidden="1">
      <c r="A8364" t="s">
        <v>7174</v>
      </c>
      <c r="B8364" t="s">
        <v>670</v>
      </c>
      <c r="C8364" t="s">
        <v>7175</v>
      </c>
      <c r="D8364" t="s">
        <v>5655</v>
      </c>
      <c r="E8364" t="s">
        <v>5766</v>
      </c>
    </row>
    <row r="8365" spans="1:5" hidden="1">
      <c r="A8365" t="s">
        <v>7187</v>
      </c>
      <c r="B8365" t="s">
        <v>395</v>
      </c>
      <c r="C8365" t="s">
        <v>7188</v>
      </c>
      <c r="D8365" t="s">
        <v>5655</v>
      </c>
      <c r="E8365" t="s">
        <v>5766</v>
      </c>
    </row>
    <row r="8366" spans="1:5" hidden="1">
      <c r="A8366" t="s">
        <v>7196</v>
      </c>
      <c r="B8366" t="s">
        <v>666</v>
      </c>
      <c r="C8366" t="s">
        <v>7197</v>
      </c>
      <c r="D8366" t="s">
        <v>5655</v>
      </c>
      <c r="E8366" t="s">
        <v>5766</v>
      </c>
    </row>
    <row r="8367" spans="1:5" hidden="1">
      <c r="A8367" t="s">
        <v>7201</v>
      </c>
      <c r="B8367" t="s">
        <v>217</v>
      </c>
      <c r="C8367" t="s">
        <v>7202</v>
      </c>
      <c r="D8367" t="s">
        <v>5655</v>
      </c>
      <c r="E8367" t="s">
        <v>5766</v>
      </c>
    </row>
    <row r="8368" spans="1:5" hidden="1">
      <c r="A8368" t="s">
        <v>7205</v>
      </c>
      <c r="B8368" t="s">
        <v>463</v>
      </c>
      <c r="C8368" t="s">
        <v>7206</v>
      </c>
      <c r="D8368" t="s">
        <v>5655</v>
      </c>
      <c r="E8368" t="s">
        <v>5766</v>
      </c>
    </row>
    <row r="8369" spans="1:5" hidden="1">
      <c r="A8369" t="s">
        <v>7290</v>
      </c>
      <c r="B8369" t="s">
        <v>331</v>
      </c>
      <c r="C8369" t="s">
        <v>7291</v>
      </c>
      <c r="D8369" t="s">
        <v>5655</v>
      </c>
      <c r="E8369" t="s">
        <v>5766</v>
      </c>
    </row>
    <row r="8370" spans="1:5" hidden="1">
      <c r="A8370" t="s">
        <v>7333</v>
      </c>
      <c r="B8370" t="s">
        <v>169</v>
      </c>
      <c r="C8370" t="s">
        <v>7334</v>
      </c>
      <c r="D8370" t="s">
        <v>5655</v>
      </c>
      <c r="E8370" t="s">
        <v>5766</v>
      </c>
    </row>
    <row r="8371" spans="1:5" hidden="1">
      <c r="A8371" t="s">
        <v>7448</v>
      </c>
      <c r="B8371" t="s">
        <v>45</v>
      </c>
      <c r="C8371" t="s">
        <v>7449</v>
      </c>
      <c r="D8371" t="s">
        <v>5655</v>
      </c>
      <c r="E8371" t="s">
        <v>5766</v>
      </c>
    </row>
    <row r="8372" spans="1:5" hidden="1">
      <c r="A8372" t="s">
        <v>7457</v>
      </c>
      <c r="B8372" t="s">
        <v>233</v>
      </c>
      <c r="C8372" t="s">
        <v>7458</v>
      </c>
      <c r="D8372" t="s">
        <v>5655</v>
      </c>
      <c r="E8372" t="s">
        <v>5766</v>
      </c>
    </row>
    <row r="8373" spans="1:5" hidden="1">
      <c r="A8373" t="s">
        <v>7511</v>
      </c>
      <c r="B8373" t="s">
        <v>329</v>
      </c>
      <c r="C8373" t="s">
        <v>7512</v>
      </c>
      <c r="D8373" t="s">
        <v>5655</v>
      </c>
      <c r="E8373" t="s">
        <v>5766</v>
      </c>
    </row>
    <row r="8374" spans="1:5" hidden="1">
      <c r="A8374" t="s">
        <v>7543</v>
      </c>
      <c r="B8374" t="s">
        <v>544</v>
      </c>
      <c r="C8374" t="s">
        <v>7544</v>
      </c>
      <c r="D8374" t="s">
        <v>5655</v>
      </c>
      <c r="E8374" t="s">
        <v>5766</v>
      </c>
    </row>
    <row r="8375" spans="1:5" hidden="1">
      <c r="A8375" t="s">
        <v>7559</v>
      </c>
      <c r="B8375" t="s">
        <v>249</v>
      </c>
      <c r="C8375" t="s">
        <v>7560</v>
      </c>
      <c r="D8375" t="s">
        <v>5655</v>
      </c>
      <c r="E8375" t="s">
        <v>5766</v>
      </c>
    </row>
    <row r="8376" spans="1:5" hidden="1">
      <c r="A8376" t="s">
        <v>7563</v>
      </c>
      <c r="B8376" t="s">
        <v>797</v>
      </c>
      <c r="C8376" t="s">
        <v>7564</v>
      </c>
      <c r="D8376" t="s">
        <v>5655</v>
      </c>
      <c r="E8376" t="s">
        <v>5766</v>
      </c>
    </row>
    <row r="8377" spans="1:5" hidden="1">
      <c r="A8377" t="s">
        <v>7577</v>
      </c>
      <c r="B8377" t="s">
        <v>189</v>
      </c>
      <c r="C8377" t="s">
        <v>2141</v>
      </c>
      <c r="D8377" t="s">
        <v>5655</v>
      </c>
      <c r="E8377" t="s">
        <v>5766</v>
      </c>
    </row>
    <row r="8378" spans="1:5" hidden="1">
      <c r="A8378" t="s">
        <v>7623</v>
      </c>
      <c r="B8378" t="s">
        <v>823</v>
      </c>
      <c r="C8378" t="s">
        <v>7624</v>
      </c>
      <c r="D8378" t="s">
        <v>5655</v>
      </c>
      <c r="E8378" t="s">
        <v>5766</v>
      </c>
    </row>
    <row r="8379" spans="1:5" hidden="1">
      <c r="A8379" t="s">
        <v>7627</v>
      </c>
      <c r="B8379" t="s">
        <v>95</v>
      </c>
      <c r="C8379" t="s">
        <v>7628</v>
      </c>
      <c r="D8379" t="s">
        <v>5655</v>
      </c>
      <c r="E8379" t="s">
        <v>5766</v>
      </c>
    </row>
    <row r="8380" spans="1:5" hidden="1">
      <c r="A8380" t="s">
        <v>7635</v>
      </c>
      <c r="B8380" t="s">
        <v>83</v>
      </c>
      <c r="C8380" t="s">
        <v>5594</v>
      </c>
      <c r="D8380" t="s">
        <v>5655</v>
      </c>
      <c r="E8380" t="s">
        <v>5766</v>
      </c>
    </row>
    <row r="8381" spans="1:5" hidden="1">
      <c r="A8381" t="s">
        <v>7669</v>
      </c>
      <c r="B8381" t="s">
        <v>31</v>
      </c>
      <c r="C8381" t="s">
        <v>4270</v>
      </c>
      <c r="D8381" t="s">
        <v>5655</v>
      </c>
      <c r="E8381" t="s">
        <v>5766</v>
      </c>
    </row>
    <row r="8382" spans="1:5" hidden="1">
      <c r="A8382" t="s">
        <v>7680</v>
      </c>
      <c r="B8382" t="s">
        <v>829</v>
      </c>
      <c r="C8382" t="s">
        <v>7681</v>
      </c>
      <c r="D8382" t="s">
        <v>5655</v>
      </c>
      <c r="E8382" t="s">
        <v>5766</v>
      </c>
    </row>
    <row r="8383" spans="1:5" hidden="1">
      <c r="A8383" t="s">
        <v>7691</v>
      </c>
      <c r="B8383" t="s">
        <v>586</v>
      </c>
      <c r="C8383" t="s">
        <v>5605</v>
      </c>
      <c r="D8383" t="s">
        <v>5655</v>
      </c>
      <c r="E8383" t="s">
        <v>5766</v>
      </c>
    </row>
    <row r="8384" spans="1:5" hidden="1">
      <c r="A8384" t="s">
        <v>7699</v>
      </c>
      <c r="B8384" t="s">
        <v>379</v>
      </c>
      <c r="C8384" t="s">
        <v>5596</v>
      </c>
      <c r="D8384" t="s">
        <v>5655</v>
      </c>
      <c r="E8384" t="s">
        <v>5766</v>
      </c>
    </row>
    <row r="8385" spans="1:5" hidden="1">
      <c r="A8385" t="s">
        <v>7761</v>
      </c>
      <c r="B8385" t="s">
        <v>718</v>
      </c>
      <c r="C8385" t="s">
        <v>7762</v>
      </c>
      <c r="D8385" t="s">
        <v>5655</v>
      </c>
      <c r="E8385" t="s">
        <v>5766</v>
      </c>
    </row>
    <row r="8386" spans="1:5" hidden="1">
      <c r="A8386" t="s">
        <v>7853</v>
      </c>
      <c r="B8386" t="s">
        <v>590</v>
      </c>
      <c r="C8386" t="s">
        <v>7854</v>
      </c>
      <c r="D8386" t="s">
        <v>5655</v>
      </c>
      <c r="E8386" t="s">
        <v>5766</v>
      </c>
    </row>
    <row r="8387" spans="1:5" hidden="1">
      <c r="A8387" t="s">
        <v>7862</v>
      </c>
      <c r="B8387" t="s">
        <v>125</v>
      </c>
      <c r="C8387" t="s">
        <v>7863</v>
      </c>
      <c r="D8387" t="s">
        <v>5655</v>
      </c>
      <c r="E8387" t="s">
        <v>5766</v>
      </c>
    </row>
    <row r="8388" spans="1:5" hidden="1">
      <c r="A8388" t="s">
        <v>7864</v>
      </c>
      <c r="B8388" t="s">
        <v>817</v>
      </c>
      <c r="C8388" t="s">
        <v>7865</v>
      </c>
      <c r="D8388" t="s">
        <v>5655</v>
      </c>
      <c r="E8388" t="s">
        <v>5766</v>
      </c>
    </row>
    <row r="8389" spans="1:5" hidden="1">
      <c r="A8389" t="s">
        <v>7915</v>
      </c>
      <c r="B8389" t="s">
        <v>477</v>
      </c>
      <c r="C8389" t="s">
        <v>7916</v>
      </c>
      <c r="D8389" t="s">
        <v>5655</v>
      </c>
      <c r="E8389" t="s">
        <v>5766</v>
      </c>
    </row>
    <row r="8390" spans="1:5" hidden="1">
      <c r="A8390" t="s">
        <v>7980</v>
      </c>
      <c r="B8390" t="s">
        <v>856</v>
      </c>
      <c r="C8390" t="s">
        <v>7981</v>
      </c>
      <c r="D8390" t="s">
        <v>5655</v>
      </c>
      <c r="E8390" t="s">
        <v>5766</v>
      </c>
    </row>
    <row r="8391" spans="1:5" hidden="1">
      <c r="A8391" t="s">
        <v>8036</v>
      </c>
      <c r="B8391" t="s">
        <v>235</v>
      </c>
      <c r="C8391" t="s">
        <v>8037</v>
      </c>
      <c r="D8391" t="s">
        <v>5655</v>
      </c>
      <c r="E8391" t="s">
        <v>5766</v>
      </c>
    </row>
    <row r="8392" spans="1:5" hidden="1">
      <c r="A8392" t="s">
        <v>8047</v>
      </c>
      <c r="B8392" t="s">
        <v>435</v>
      </c>
      <c r="C8392" t="s">
        <v>8048</v>
      </c>
      <c r="D8392" t="s">
        <v>5655</v>
      </c>
      <c r="E8392" t="s">
        <v>5766</v>
      </c>
    </row>
    <row r="8393" spans="1:5" hidden="1">
      <c r="A8393" t="s">
        <v>8277</v>
      </c>
      <c r="B8393" t="s">
        <v>53</v>
      </c>
      <c r="C8393" t="s">
        <v>8278</v>
      </c>
      <c r="D8393" t="s">
        <v>5655</v>
      </c>
      <c r="E8393" t="s">
        <v>5766</v>
      </c>
    </row>
    <row r="8394" spans="1:5" hidden="1">
      <c r="A8394" t="s">
        <v>8346</v>
      </c>
      <c r="B8394" t="s">
        <v>807</v>
      </c>
      <c r="C8394" t="s">
        <v>8347</v>
      </c>
      <c r="D8394" t="s">
        <v>5655</v>
      </c>
      <c r="E8394" t="s">
        <v>5766</v>
      </c>
    </row>
    <row r="8395" spans="1:5" hidden="1">
      <c r="A8395" t="s">
        <v>8497</v>
      </c>
      <c r="B8395" t="s">
        <v>624</v>
      </c>
      <c r="C8395" t="s">
        <v>8498</v>
      </c>
      <c r="D8395" t="s">
        <v>5655</v>
      </c>
      <c r="E8395" t="s">
        <v>5766</v>
      </c>
    </row>
    <row r="8396" spans="1:5" hidden="1">
      <c r="A8396" t="s">
        <v>8523</v>
      </c>
      <c r="B8396" t="s">
        <v>271</v>
      </c>
      <c r="C8396" t="s">
        <v>8524</v>
      </c>
      <c r="D8396" t="s">
        <v>5655</v>
      </c>
      <c r="E8396" t="s">
        <v>5766</v>
      </c>
    </row>
    <row r="8397" spans="1:5" hidden="1">
      <c r="A8397" t="s">
        <v>9223</v>
      </c>
      <c r="B8397" t="s">
        <v>580</v>
      </c>
      <c r="C8397" t="s">
        <v>9224</v>
      </c>
      <c r="D8397" t="s">
        <v>5655</v>
      </c>
      <c r="E8397" t="s">
        <v>5766</v>
      </c>
    </row>
    <row r="8398" spans="1:5" hidden="1">
      <c r="A8398" t="s">
        <v>9475</v>
      </c>
      <c r="B8398" t="s">
        <v>113</v>
      </c>
      <c r="C8398" t="s">
        <v>9476</v>
      </c>
      <c r="D8398" t="s">
        <v>5655</v>
      </c>
      <c r="E8398" t="s">
        <v>5766</v>
      </c>
    </row>
    <row r="8399" spans="1:5" hidden="1">
      <c r="A8399" t="s">
        <v>9510</v>
      </c>
      <c r="B8399" t="s">
        <v>706</v>
      </c>
      <c r="C8399" t="s">
        <v>9511</v>
      </c>
      <c r="D8399" t="s">
        <v>5655</v>
      </c>
      <c r="E8399" t="s">
        <v>5766</v>
      </c>
    </row>
    <row r="8400" spans="1:5" hidden="1">
      <c r="A8400" t="s">
        <v>9641</v>
      </c>
      <c r="B8400" t="s">
        <v>754</v>
      </c>
      <c r="C8400" t="s">
        <v>9642</v>
      </c>
      <c r="D8400" t="s">
        <v>5655</v>
      </c>
      <c r="E8400" t="s">
        <v>5766</v>
      </c>
    </row>
    <row r="8401" spans="1:5" hidden="1">
      <c r="A8401" t="s">
        <v>9646</v>
      </c>
      <c r="B8401" t="s">
        <v>291</v>
      </c>
      <c r="C8401" t="s">
        <v>9647</v>
      </c>
      <c r="D8401" t="s">
        <v>5655</v>
      </c>
      <c r="E8401" t="s">
        <v>5766</v>
      </c>
    </row>
    <row r="8402" spans="1:5" hidden="1">
      <c r="A8402" t="s">
        <v>9654</v>
      </c>
      <c r="B8402" t="s">
        <v>171</v>
      </c>
      <c r="C8402" t="s">
        <v>9655</v>
      </c>
      <c r="D8402" t="s">
        <v>5655</v>
      </c>
      <c r="E8402" t="s">
        <v>5766</v>
      </c>
    </row>
    <row r="8403" spans="1:5" hidden="1">
      <c r="A8403" t="s">
        <v>9663</v>
      </c>
      <c r="B8403" t="s">
        <v>451</v>
      </c>
      <c r="C8403" t="s">
        <v>9664</v>
      </c>
      <c r="D8403" t="s">
        <v>5655</v>
      </c>
      <c r="E8403" t="s">
        <v>5766</v>
      </c>
    </row>
    <row r="8404" spans="1:5" hidden="1">
      <c r="A8404" t="s">
        <v>9695</v>
      </c>
      <c r="B8404" t="s">
        <v>469</v>
      </c>
      <c r="C8404" t="s">
        <v>9696</v>
      </c>
      <c r="D8404" t="s">
        <v>5655</v>
      </c>
      <c r="E8404" t="s">
        <v>5766</v>
      </c>
    </row>
    <row r="8405" spans="1:5" hidden="1">
      <c r="A8405" t="s">
        <v>9755</v>
      </c>
      <c r="B8405" t="s">
        <v>301</v>
      </c>
      <c r="C8405" t="s">
        <v>9756</v>
      </c>
      <c r="D8405" t="s">
        <v>5655</v>
      </c>
      <c r="E8405" t="s">
        <v>5766</v>
      </c>
    </row>
    <row r="8406" spans="1:5" hidden="1">
      <c r="A8406" t="s">
        <v>9758</v>
      </c>
      <c r="B8406" t="s">
        <v>610</v>
      </c>
      <c r="C8406" t="s">
        <v>9759</v>
      </c>
      <c r="D8406" t="s">
        <v>5655</v>
      </c>
      <c r="E8406" t="s">
        <v>5766</v>
      </c>
    </row>
    <row r="8407" spans="1:5" hidden="1">
      <c r="A8407" t="s">
        <v>9804</v>
      </c>
      <c r="B8407" t="s">
        <v>127</v>
      </c>
      <c r="C8407" t="s">
        <v>9805</v>
      </c>
      <c r="D8407" t="s">
        <v>5655</v>
      </c>
      <c r="E8407" t="s">
        <v>5766</v>
      </c>
    </row>
    <row r="8408" spans="1:5" hidden="1">
      <c r="A8408" t="s">
        <v>9846</v>
      </c>
      <c r="B8408" t="s">
        <v>558</v>
      </c>
      <c r="C8408" t="s">
        <v>9847</v>
      </c>
      <c r="D8408" t="s">
        <v>5655</v>
      </c>
      <c r="E8408" t="s">
        <v>5766</v>
      </c>
    </row>
    <row r="8409" spans="1:5" hidden="1">
      <c r="A8409" t="s">
        <v>9859</v>
      </c>
      <c r="B8409" t="s">
        <v>319</v>
      </c>
      <c r="C8409" t="s">
        <v>9860</v>
      </c>
      <c r="D8409" t="s">
        <v>5655</v>
      </c>
      <c r="E8409" t="s">
        <v>5766</v>
      </c>
    </row>
    <row r="8410" spans="1:5" hidden="1">
      <c r="A8410" t="s">
        <v>9907</v>
      </c>
      <c r="B8410" t="s">
        <v>295</v>
      </c>
      <c r="C8410" t="s">
        <v>9908</v>
      </c>
      <c r="D8410" t="s">
        <v>5655</v>
      </c>
      <c r="E8410" t="s">
        <v>5766</v>
      </c>
    </row>
    <row r="8411" spans="1:5" hidden="1">
      <c r="A8411" t="s">
        <v>9929</v>
      </c>
      <c r="B8411" t="s">
        <v>897</v>
      </c>
      <c r="C8411" t="s">
        <v>9930</v>
      </c>
      <c r="D8411" t="s">
        <v>5655</v>
      </c>
      <c r="E8411" t="s">
        <v>5766</v>
      </c>
    </row>
    <row r="8412" spans="1:5" hidden="1">
      <c r="A8412" t="s">
        <v>9931</v>
      </c>
      <c r="B8412" t="s">
        <v>457</v>
      </c>
      <c r="C8412" t="s">
        <v>9932</v>
      </c>
      <c r="D8412" t="s">
        <v>5655</v>
      </c>
      <c r="E8412" t="s">
        <v>5766</v>
      </c>
    </row>
    <row r="8413" spans="1:5" hidden="1">
      <c r="A8413" t="s">
        <v>9933</v>
      </c>
      <c r="B8413" t="s">
        <v>899</v>
      </c>
      <c r="C8413" t="s">
        <v>9934</v>
      </c>
      <c r="D8413" t="s">
        <v>5655</v>
      </c>
      <c r="E8413" t="s">
        <v>5766</v>
      </c>
    </row>
    <row r="8414" spans="1:5" hidden="1">
      <c r="A8414" t="s">
        <v>9945</v>
      </c>
      <c r="B8414" t="s">
        <v>243</v>
      </c>
      <c r="C8414" t="s">
        <v>9946</v>
      </c>
      <c r="D8414" t="s">
        <v>5655</v>
      </c>
      <c r="E8414" t="s">
        <v>5766</v>
      </c>
    </row>
    <row r="8415" spans="1:5" hidden="1">
      <c r="A8415" t="s">
        <v>9961</v>
      </c>
      <c r="B8415" t="s">
        <v>311</v>
      </c>
      <c r="C8415" t="s">
        <v>9962</v>
      </c>
      <c r="D8415" t="s">
        <v>5655</v>
      </c>
      <c r="E8415" t="s">
        <v>5766</v>
      </c>
    </row>
    <row r="8416" spans="1:5" hidden="1">
      <c r="A8416" t="s">
        <v>9970</v>
      </c>
      <c r="B8416" t="s">
        <v>702</v>
      </c>
      <c r="C8416" t="s">
        <v>9971</v>
      </c>
      <c r="D8416" t="s">
        <v>5655</v>
      </c>
      <c r="E8416" t="s">
        <v>5766</v>
      </c>
    </row>
    <row r="8417" spans="1:5" hidden="1">
      <c r="A8417" t="s">
        <v>9976</v>
      </c>
      <c r="B8417" t="s">
        <v>97</v>
      </c>
      <c r="C8417" t="s">
        <v>9977</v>
      </c>
      <c r="D8417" t="s">
        <v>5655</v>
      </c>
      <c r="E8417" t="s">
        <v>5766</v>
      </c>
    </row>
    <row r="8418" spans="1:5" hidden="1">
      <c r="A8418" t="s">
        <v>9980</v>
      </c>
      <c r="B8418" t="s">
        <v>115</v>
      </c>
      <c r="C8418" t="s">
        <v>9981</v>
      </c>
      <c r="D8418" t="s">
        <v>5655</v>
      </c>
      <c r="E8418" t="s">
        <v>5766</v>
      </c>
    </row>
    <row r="8419" spans="1:5" hidden="1">
      <c r="A8419" t="s">
        <v>10014</v>
      </c>
      <c r="B8419" t="s">
        <v>103</v>
      </c>
      <c r="C8419" t="s">
        <v>10015</v>
      </c>
      <c r="D8419" t="s">
        <v>5655</v>
      </c>
      <c r="E8419" t="s">
        <v>5766</v>
      </c>
    </row>
    <row r="8420" spans="1:5" hidden="1">
      <c r="A8420" t="s">
        <v>10092</v>
      </c>
      <c r="B8420" t="s">
        <v>173</v>
      </c>
      <c r="C8420" t="s">
        <v>10093</v>
      </c>
      <c r="D8420" t="s">
        <v>5655</v>
      </c>
      <c r="E8420" t="s">
        <v>5766</v>
      </c>
    </row>
    <row r="8421" spans="1:5" hidden="1">
      <c r="A8421" t="s">
        <v>10098</v>
      </c>
      <c r="B8421" t="s">
        <v>598</v>
      </c>
      <c r="C8421" t="s">
        <v>10099</v>
      </c>
      <c r="D8421" t="s">
        <v>5655</v>
      </c>
      <c r="E8421" t="s">
        <v>5766</v>
      </c>
    </row>
    <row r="8422" spans="1:5" hidden="1">
      <c r="A8422" t="s">
        <v>10122</v>
      </c>
      <c r="B8422" t="s">
        <v>1071</v>
      </c>
      <c r="C8422" t="s">
        <v>10123</v>
      </c>
      <c r="D8422" t="s">
        <v>5655</v>
      </c>
      <c r="E8422" t="s">
        <v>5766</v>
      </c>
    </row>
    <row r="8423" spans="1:5" hidden="1">
      <c r="A8423" t="s">
        <v>10129</v>
      </c>
      <c r="B8423" t="s">
        <v>385</v>
      </c>
      <c r="C8423" t="s">
        <v>10130</v>
      </c>
      <c r="D8423" t="s">
        <v>5655</v>
      </c>
      <c r="E8423" t="s">
        <v>5766</v>
      </c>
    </row>
    <row r="8424" spans="1:5" hidden="1">
      <c r="A8424" t="s">
        <v>10191</v>
      </c>
      <c r="B8424" t="s">
        <v>1073</v>
      </c>
      <c r="C8424" t="s">
        <v>10192</v>
      </c>
      <c r="D8424" t="s">
        <v>5655</v>
      </c>
      <c r="E8424" t="s">
        <v>5766</v>
      </c>
    </row>
    <row r="8425" spans="1:5" hidden="1">
      <c r="A8425" t="s">
        <v>10207</v>
      </c>
      <c r="B8425" t="s">
        <v>1074</v>
      </c>
      <c r="C8425" t="s">
        <v>10208</v>
      </c>
      <c r="D8425" t="s">
        <v>5655</v>
      </c>
      <c r="E8425" t="s">
        <v>5766</v>
      </c>
    </row>
    <row r="8426" spans="1:5" hidden="1">
      <c r="A8426" t="s">
        <v>9723</v>
      </c>
      <c r="B8426" t="s">
        <v>602</v>
      </c>
      <c r="C8426" t="s">
        <v>9724</v>
      </c>
      <c r="D8426" t="s">
        <v>5655</v>
      </c>
      <c r="E8426" t="s">
        <v>9738</v>
      </c>
    </row>
    <row r="8427" spans="1:5" hidden="1">
      <c r="A8427" t="s">
        <v>6582</v>
      </c>
      <c r="B8427" t="s">
        <v>742</v>
      </c>
      <c r="C8427" t="s">
        <v>6583</v>
      </c>
      <c r="D8427" t="s">
        <v>5655</v>
      </c>
      <c r="E8427" t="s">
        <v>6594</v>
      </c>
    </row>
    <row r="8428" spans="1:5" hidden="1">
      <c r="A8428" t="s">
        <v>5656</v>
      </c>
      <c r="B8428" t="s">
        <v>39</v>
      </c>
      <c r="C8428" t="s">
        <v>5657</v>
      </c>
      <c r="D8428" t="s">
        <v>5655</v>
      </c>
      <c r="E8428" t="s">
        <v>5767</v>
      </c>
    </row>
    <row r="8429" spans="1:5" hidden="1">
      <c r="A8429" t="s">
        <v>5983</v>
      </c>
      <c r="B8429" t="s">
        <v>501</v>
      </c>
      <c r="C8429" t="s">
        <v>5984</v>
      </c>
      <c r="D8429" t="s">
        <v>5655</v>
      </c>
      <c r="E8429" t="s">
        <v>5767</v>
      </c>
    </row>
    <row r="8430" spans="1:5" hidden="1">
      <c r="A8430" t="s">
        <v>6058</v>
      </c>
      <c r="B8430" t="s">
        <v>287</v>
      </c>
      <c r="C8430" t="s">
        <v>6059</v>
      </c>
      <c r="D8430" t="s">
        <v>5655</v>
      </c>
      <c r="E8430" t="s">
        <v>5767</v>
      </c>
    </row>
    <row r="8431" spans="1:5" hidden="1">
      <c r="A8431" t="s">
        <v>6116</v>
      </c>
      <c r="B8431" t="s">
        <v>648</v>
      </c>
      <c r="C8431" t="s">
        <v>6117</v>
      </c>
      <c r="D8431" t="s">
        <v>5655</v>
      </c>
      <c r="E8431" t="s">
        <v>5767</v>
      </c>
    </row>
    <row r="8432" spans="1:5" hidden="1">
      <c r="A8432" t="s">
        <v>6165</v>
      </c>
      <c r="B8432" t="s">
        <v>191</v>
      </c>
      <c r="C8432" t="s">
        <v>6166</v>
      </c>
      <c r="D8432" t="s">
        <v>5655</v>
      </c>
      <c r="E8432" t="s">
        <v>5767</v>
      </c>
    </row>
    <row r="8433" spans="1:5" hidden="1">
      <c r="A8433" t="s">
        <v>6412</v>
      </c>
      <c r="B8433" t="s">
        <v>257</v>
      </c>
      <c r="C8433" t="s">
        <v>6413</v>
      </c>
      <c r="D8433" t="s">
        <v>5655</v>
      </c>
      <c r="E8433" t="s">
        <v>5767</v>
      </c>
    </row>
    <row r="8434" spans="1:5" hidden="1">
      <c r="A8434" t="s">
        <v>6612</v>
      </c>
      <c r="B8434" t="s">
        <v>441</v>
      </c>
      <c r="C8434" t="s">
        <v>6613</v>
      </c>
      <c r="D8434" t="s">
        <v>5655</v>
      </c>
      <c r="E8434" t="s">
        <v>5767</v>
      </c>
    </row>
    <row r="8435" spans="1:5" hidden="1">
      <c r="A8435" t="s">
        <v>6669</v>
      </c>
      <c r="B8435" t="s">
        <v>614</v>
      </c>
      <c r="C8435" t="s">
        <v>6670</v>
      </c>
      <c r="D8435" t="s">
        <v>5655</v>
      </c>
      <c r="E8435" t="s">
        <v>5767</v>
      </c>
    </row>
    <row r="8436" spans="1:5" hidden="1">
      <c r="A8436" t="s">
        <v>6801</v>
      </c>
      <c r="B8436" t="s">
        <v>237</v>
      </c>
      <c r="C8436" t="s">
        <v>6802</v>
      </c>
      <c r="D8436" t="s">
        <v>5655</v>
      </c>
      <c r="E8436" t="s">
        <v>5767</v>
      </c>
    </row>
    <row r="8437" spans="1:5" hidden="1">
      <c r="A8437" t="s">
        <v>6848</v>
      </c>
      <c r="B8437" t="s">
        <v>842</v>
      </c>
      <c r="C8437" t="s">
        <v>6849</v>
      </c>
      <c r="D8437" t="s">
        <v>5655</v>
      </c>
      <c r="E8437" t="s">
        <v>5767</v>
      </c>
    </row>
    <row r="8438" spans="1:5" hidden="1">
      <c r="A8438" t="s">
        <v>6963</v>
      </c>
      <c r="B8438" t="s">
        <v>652</v>
      </c>
      <c r="C8438" t="s">
        <v>6964</v>
      </c>
      <c r="D8438" t="s">
        <v>5655</v>
      </c>
      <c r="E8438" t="s">
        <v>5767</v>
      </c>
    </row>
    <row r="8439" spans="1:5" hidden="1">
      <c r="A8439" t="s">
        <v>6983</v>
      </c>
      <c r="B8439" t="s">
        <v>519</v>
      </c>
      <c r="C8439" t="s">
        <v>6984</v>
      </c>
      <c r="D8439" t="s">
        <v>5655</v>
      </c>
      <c r="E8439" t="s">
        <v>5767</v>
      </c>
    </row>
    <row r="8440" spans="1:5" hidden="1">
      <c r="A8440" t="s">
        <v>7125</v>
      </c>
      <c r="B8440" t="s">
        <v>87</v>
      </c>
      <c r="C8440" t="s">
        <v>7126</v>
      </c>
      <c r="D8440" t="s">
        <v>5655</v>
      </c>
      <c r="E8440" t="s">
        <v>5767</v>
      </c>
    </row>
    <row r="8441" spans="1:5" hidden="1">
      <c r="A8441" t="s">
        <v>7138</v>
      </c>
      <c r="B8441" t="s">
        <v>1026</v>
      </c>
      <c r="C8441" t="s">
        <v>7139</v>
      </c>
      <c r="D8441" t="s">
        <v>5655</v>
      </c>
      <c r="E8441" t="s">
        <v>5767</v>
      </c>
    </row>
    <row r="8442" spans="1:5" hidden="1">
      <c r="A8442" t="s">
        <v>7140</v>
      </c>
      <c r="B8442" t="s">
        <v>133</v>
      </c>
      <c r="C8442" t="s">
        <v>7141</v>
      </c>
      <c r="D8442" t="s">
        <v>5655</v>
      </c>
      <c r="E8442" t="s">
        <v>5767</v>
      </c>
    </row>
    <row r="8443" spans="1:5" hidden="1">
      <c r="A8443" t="s">
        <v>7154</v>
      </c>
      <c r="B8443" t="s">
        <v>153</v>
      </c>
      <c r="C8443" t="s">
        <v>7155</v>
      </c>
      <c r="D8443" t="s">
        <v>5655</v>
      </c>
      <c r="E8443" t="s">
        <v>5767</v>
      </c>
    </row>
    <row r="8444" spans="1:5" hidden="1">
      <c r="A8444" t="s">
        <v>7158</v>
      </c>
      <c r="B8444" t="s">
        <v>638</v>
      </c>
      <c r="C8444" t="s">
        <v>7159</v>
      </c>
      <c r="D8444" t="s">
        <v>5655</v>
      </c>
      <c r="E8444" t="s">
        <v>5767</v>
      </c>
    </row>
    <row r="8445" spans="1:5" hidden="1">
      <c r="A8445" t="s">
        <v>7160</v>
      </c>
      <c r="B8445" t="s">
        <v>63</v>
      </c>
      <c r="C8445" t="s">
        <v>7161</v>
      </c>
      <c r="D8445" t="s">
        <v>5655</v>
      </c>
      <c r="E8445" t="s">
        <v>5767</v>
      </c>
    </row>
    <row r="8446" spans="1:5" hidden="1">
      <c r="A8446" t="s">
        <v>7163</v>
      </c>
      <c r="B8446" t="s">
        <v>421</v>
      </c>
      <c r="C8446" t="s">
        <v>7164</v>
      </c>
      <c r="D8446" t="s">
        <v>5655</v>
      </c>
      <c r="E8446" t="s">
        <v>5767</v>
      </c>
    </row>
    <row r="8447" spans="1:5" hidden="1">
      <c r="A8447" t="s">
        <v>7165</v>
      </c>
      <c r="B8447" t="s">
        <v>912</v>
      </c>
      <c r="C8447" t="s">
        <v>7166</v>
      </c>
      <c r="D8447" t="s">
        <v>5655</v>
      </c>
      <c r="E8447" t="s">
        <v>5767</v>
      </c>
    </row>
    <row r="8448" spans="1:5" hidden="1">
      <c r="A8448" t="s">
        <v>7174</v>
      </c>
      <c r="B8448" t="s">
        <v>670</v>
      </c>
      <c r="C8448" t="s">
        <v>7175</v>
      </c>
      <c r="D8448" t="s">
        <v>5655</v>
      </c>
      <c r="E8448" t="s">
        <v>5767</v>
      </c>
    </row>
    <row r="8449" spans="1:5" hidden="1">
      <c r="A8449" t="s">
        <v>7187</v>
      </c>
      <c r="B8449" t="s">
        <v>395</v>
      </c>
      <c r="C8449" t="s">
        <v>7188</v>
      </c>
      <c r="D8449" t="s">
        <v>5655</v>
      </c>
      <c r="E8449" t="s">
        <v>5767</v>
      </c>
    </row>
    <row r="8450" spans="1:5" hidden="1">
      <c r="A8450" t="s">
        <v>7196</v>
      </c>
      <c r="B8450" t="s">
        <v>666</v>
      </c>
      <c r="C8450" t="s">
        <v>7197</v>
      </c>
      <c r="D8450" t="s">
        <v>5655</v>
      </c>
      <c r="E8450" t="s">
        <v>5767</v>
      </c>
    </row>
    <row r="8451" spans="1:5" hidden="1">
      <c r="A8451" t="s">
        <v>7201</v>
      </c>
      <c r="B8451" t="s">
        <v>217</v>
      </c>
      <c r="C8451" t="s">
        <v>7202</v>
      </c>
      <c r="D8451" t="s">
        <v>5655</v>
      </c>
      <c r="E8451" t="s">
        <v>5767</v>
      </c>
    </row>
    <row r="8452" spans="1:5" hidden="1">
      <c r="A8452" t="s">
        <v>7205</v>
      </c>
      <c r="B8452" t="s">
        <v>463</v>
      </c>
      <c r="C8452" t="s">
        <v>7206</v>
      </c>
      <c r="D8452" t="s">
        <v>5655</v>
      </c>
      <c r="E8452" t="s">
        <v>5767</v>
      </c>
    </row>
    <row r="8453" spans="1:5" hidden="1">
      <c r="A8453" t="s">
        <v>7243</v>
      </c>
      <c r="B8453" t="s">
        <v>209</v>
      </c>
      <c r="C8453" t="s">
        <v>7244</v>
      </c>
      <c r="D8453" t="s">
        <v>5655</v>
      </c>
      <c r="E8453" t="s">
        <v>5767</v>
      </c>
    </row>
    <row r="8454" spans="1:5" hidden="1">
      <c r="A8454" t="s">
        <v>7333</v>
      </c>
      <c r="B8454" t="s">
        <v>169</v>
      </c>
      <c r="C8454" t="s">
        <v>7334</v>
      </c>
      <c r="D8454" t="s">
        <v>5655</v>
      </c>
      <c r="E8454" t="s">
        <v>5767</v>
      </c>
    </row>
    <row r="8455" spans="1:5" hidden="1">
      <c r="A8455" t="s">
        <v>7448</v>
      </c>
      <c r="B8455" t="s">
        <v>45</v>
      </c>
      <c r="C8455" t="s">
        <v>7449</v>
      </c>
      <c r="D8455" t="s">
        <v>5655</v>
      </c>
      <c r="E8455" t="s">
        <v>5767</v>
      </c>
    </row>
    <row r="8456" spans="1:5" hidden="1">
      <c r="A8456" t="s">
        <v>7457</v>
      </c>
      <c r="B8456" t="s">
        <v>233</v>
      </c>
      <c r="C8456" t="s">
        <v>7458</v>
      </c>
      <c r="D8456" t="s">
        <v>5655</v>
      </c>
      <c r="E8456" t="s">
        <v>5767</v>
      </c>
    </row>
    <row r="8457" spans="1:5" hidden="1">
      <c r="A8457" t="s">
        <v>7486</v>
      </c>
      <c r="B8457" t="s">
        <v>572</v>
      </c>
      <c r="C8457" t="s">
        <v>7487</v>
      </c>
      <c r="D8457" t="s">
        <v>5655</v>
      </c>
      <c r="E8457" t="s">
        <v>5767</v>
      </c>
    </row>
    <row r="8458" spans="1:5" hidden="1">
      <c r="A8458" t="s">
        <v>7511</v>
      </c>
      <c r="B8458" t="s">
        <v>329</v>
      </c>
      <c r="C8458" t="s">
        <v>7512</v>
      </c>
      <c r="D8458" t="s">
        <v>5655</v>
      </c>
      <c r="E8458" t="s">
        <v>5767</v>
      </c>
    </row>
    <row r="8459" spans="1:5" hidden="1">
      <c r="A8459" t="s">
        <v>7543</v>
      </c>
      <c r="B8459" t="s">
        <v>544</v>
      </c>
      <c r="C8459" t="s">
        <v>7544</v>
      </c>
      <c r="D8459" t="s">
        <v>5655</v>
      </c>
      <c r="E8459" t="s">
        <v>5767</v>
      </c>
    </row>
    <row r="8460" spans="1:5" hidden="1">
      <c r="A8460" t="s">
        <v>7559</v>
      </c>
      <c r="B8460" t="s">
        <v>249</v>
      </c>
      <c r="C8460" t="s">
        <v>7560</v>
      </c>
      <c r="D8460" t="s">
        <v>5655</v>
      </c>
      <c r="E8460" t="s">
        <v>5767</v>
      </c>
    </row>
    <row r="8461" spans="1:5" hidden="1">
      <c r="A8461" t="s">
        <v>7577</v>
      </c>
      <c r="B8461" t="s">
        <v>189</v>
      </c>
      <c r="C8461" t="s">
        <v>2141</v>
      </c>
      <c r="D8461" t="s">
        <v>5655</v>
      </c>
      <c r="E8461" t="s">
        <v>5767</v>
      </c>
    </row>
    <row r="8462" spans="1:5" hidden="1">
      <c r="A8462" t="s">
        <v>7691</v>
      </c>
      <c r="B8462" t="s">
        <v>586</v>
      </c>
      <c r="C8462" t="s">
        <v>5605</v>
      </c>
      <c r="D8462" t="s">
        <v>5655</v>
      </c>
      <c r="E8462" t="s">
        <v>5767</v>
      </c>
    </row>
    <row r="8463" spans="1:5" hidden="1">
      <c r="A8463" t="s">
        <v>7705</v>
      </c>
      <c r="B8463" t="s">
        <v>275</v>
      </c>
      <c r="C8463" t="s">
        <v>7706</v>
      </c>
      <c r="D8463" t="s">
        <v>5655</v>
      </c>
      <c r="E8463" t="s">
        <v>5767</v>
      </c>
    </row>
    <row r="8464" spans="1:5" hidden="1">
      <c r="A8464" t="s">
        <v>7809</v>
      </c>
      <c r="B8464" t="s">
        <v>59</v>
      </c>
      <c r="C8464" t="s">
        <v>7810</v>
      </c>
      <c r="D8464" t="s">
        <v>5655</v>
      </c>
      <c r="E8464" t="s">
        <v>5767</v>
      </c>
    </row>
    <row r="8465" spans="1:5" hidden="1">
      <c r="A8465" t="s">
        <v>7853</v>
      </c>
      <c r="B8465" t="s">
        <v>590</v>
      </c>
      <c r="C8465" t="s">
        <v>7854</v>
      </c>
      <c r="D8465" t="s">
        <v>5655</v>
      </c>
      <c r="E8465" t="s">
        <v>5767</v>
      </c>
    </row>
    <row r="8466" spans="1:5" hidden="1">
      <c r="A8466" t="s">
        <v>7862</v>
      </c>
      <c r="B8466" t="s">
        <v>125</v>
      </c>
      <c r="C8466" t="s">
        <v>7863</v>
      </c>
      <c r="D8466" t="s">
        <v>5655</v>
      </c>
      <c r="E8466" t="s">
        <v>5767</v>
      </c>
    </row>
    <row r="8467" spans="1:5" hidden="1">
      <c r="A8467" t="s">
        <v>7960</v>
      </c>
      <c r="B8467" t="s">
        <v>261</v>
      </c>
      <c r="C8467" t="s">
        <v>7961</v>
      </c>
      <c r="D8467" t="s">
        <v>5655</v>
      </c>
      <c r="E8467" t="s">
        <v>5767</v>
      </c>
    </row>
    <row r="8468" spans="1:5" hidden="1">
      <c r="A8468" t="s">
        <v>8036</v>
      </c>
      <c r="B8468" t="s">
        <v>235</v>
      </c>
      <c r="C8468" t="s">
        <v>8037</v>
      </c>
      <c r="D8468" t="s">
        <v>5655</v>
      </c>
      <c r="E8468" t="s">
        <v>5767</v>
      </c>
    </row>
    <row r="8469" spans="1:5" hidden="1">
      <c r="A8469" t="s">
        <v>8071</v>
      </c>
      <c r="B8469" t="s">
        <v>556</v>
      </c>
      <c r="C8469" t="s">
        <v>8072</v>
      </c>
      <c r="D8469" t="s">
        <v>5655</v>
      </c>
      <c r="E8469" t="s">
        <v>5767</v>
      </c>
    </row>
    <row r="8470" spans="1:5" hidden="1">
      <c r="A8470" t="s">
        <v>8110</v>
      </c>
      <c r="B8470" t="s">
        <v>283</v>
      </c>
      <c r="C8470" t="s">
        <v>8111</v>
      </c>
      <c r="D8470" t="s">
        <v>5655</v>
      </c>
      <c r="E8470" t="s">
        <v>5767</v>
      </c>
    </row>
    <row r="8471" spans="1:5" hidden="1">
      <c r="A8471" t="s">
        <v>8346</v>
      </c>
      <c r="B8471" t="s">
        <v>807</v>
      </c>
      <c r="C8471" t="s">
        <v>8347</v>
      </c>
      <c r="D8471" t="s">
        <v>5655</v>
      </c>
      <c r="E8471" t="s">
        <v>5767</v>
      </c>
    </row>
    <row r="8472" spans="1:5" hidden="1">
      <c r="A8472" t="s">
        <v>8497</v>
      </c>
      <c r="B8472" t="s">
        <v>624</v>
      </c>
      <c r="C8472" t="s">
        <v>8498</v>
      </c>
      <c r="D8472" t="s">
        <v>5655</v>
      </c>
      <c r="E8472" t="s">
        <v>5767</v>
      </c>
    </row>
    <row r="8473" spans="1:5" hidden="1">
      <c r="A8473" t="s">
        <v>8523</v>
      </c>
      <c r="B8473" t="s">
        <v>271</v>
      </c>
      <c r="C8473" t="s">
        <v>8524</v>
      </c>
      <c r="D8473" t="s">
        <v>5655</v>
      </c>
      <c r="E8473" t="s">
        <v>5767</v>
      </c>
    </row>
    <row r="8474" spans="1:5" hidden="1">
      <c r="A8474" t="s">
        <v>9223</v>
      </c>
      <c r="B8474" t="s">
        <v>580</v>
      </c>
      <c r="C8474" t="s">
        <v>9224</v>
      </c>
      <c r="D8474" t="s">
        <v>5655</v>
      </c>
      <c r="E8474" t="s">
        <v>5767</v>
      </c>
    </row>
    <row r="8475" spans="1:5" hidden="1">
      <c r="A8475" t="s">
        <v>9641</v>
      </c>
      <c r="B8475" t="s">
        <v>754</v>
      </c>
      <c r="C8475" t="s">
        <v>9642</v>
      </c>
      <c r="D8475" t="s">
        <v>5655</v>
      </c>
      <c r="E8475" t="s">
        <v>5767</v>
      </c>
    </row>
    <row r="8476" spans="1:5" hidden="1">
      <c r="A8476" t="s">
        <v>9654</v>
      </c>
      <c r="B8476" t="s">
        <v>171</v>
      </c>
      <c r="C8476" t="s">
        <v>9655</v>
      </c>
      <c r="D8476" t="s">
        <v>5655</v>
      </c>
      <c r="E8476" t="s">
        <v>5767</v>
      </c>
    </row>
    <row r="8477" spans="1:5" hidden="1">
      <c r="A8477" t="s">
        <v>9907</v>
      </c>
      <c r="B8477" t="s">
        <v>295</v>
      </c>
      <c r="C8477" t="s">
        <v>9908</v>
      </c>
      <c r="D8477" t="s">
        <v>5655</v>
      </c>
      <c r="E8477" t="s">
        <v>5767</v>
      </c>
    </row>
    <row r="8478" spans="1:5" hidden="1">
      <c r="A8478" t="s">
        <v>9945</v>
      </c>
      <c r="B8478" t="s">
        <v>243</v>
      </c>
      <c r="C8478" t="s">
        <v>9946</v>
      </c>
      <c r="D8478" t="s">
        <v>5655</v>
      </c>
      <c r="E8478" t="s">
        <v>5767</v>
      </c>
    </row>
    <row r="8479" spans="1:5" hidden="1">
      <c r="A8479" t="s">
        <v>9970</v>
      </c>
      <c r="B8479" t="s">
        <v>702</v>
      </c>
      <c r="C8479" t="s">
        <v>9971</v>
      </c>
      <c r="D8479" t="s">
        <v>5655</v>
      </c>
      <c r="E8479" t="s">
        <v>5767</v>
      </c>
    </row>
    <row r="8480" spans="1:5" hidden="1">
      <c r="A8480" t="s">
        <v>9980</v>
      </c>
      <c r="B8480" t="s">
        <v>115</v>
      </c>
      <c r="C8480" t="s">
        <v>9981</v>
      </c>
      <c r="D8480" t="s">
        <v>5655</v>
      </c>
      <c r="E8480" t="s">
        <v>5767</v>
      </c>
    </row>
    <row r="8481" spans="1:5" hidden="1">
      <c r="A8481" t="s">
        <v>10014</v>
      </c>
      <c r="B8481" t="s">
        <v>103</v>
      </c>
      <c r="C8481" t="s">
        <v>10015</v>
      </c>
      <c r="D8481" t="s">
        <v>5655</v>
      </c>
      <c r="E8481" t="s">
        <v>5767</v>
      </c>
    </row>
    <row r="8482" spans="1:5" hidden="1">
      <c r="A8482" t="s">
        <v>10129</v>
      </c>
      <c r="B8482" t="s">
        <v>385</v>
      </c>
      <c r="C8482" t="s">
        <v>10130</v>
      </c>
      <c r="D8482" t="s">
        <v>5655</v>
      </c>
      <c r="E8482" t="s">
        <v>5767</v>
      </c>
    </row>
    <row r="8483" spans="1:5" hidden="1">
      <c r="A8483" t="s">
        <v>7457</v>
      </c>
      <c r="B8483" t="s">
        <v>233</v>
      </c>
      <c r="C8483" t="s">
        <v>7458</v>
      </c>
      <c r="D8483" t="s">
        <v>5655</v>
      </c>
      <c r="E8483" t="s">
        <v>7463</v>
      </c>
    </row>
    <row r="8484" spans="1:5" hidden="1">
      <c r="A8484" t="s">
        <v>7669</v>
      </c>
      <c r="B8484" t="s">
        <v>31</v>
      </c>
      <c r="C8484" t="s">
        <v>4270</v>
      </c>
      <c r="D8484" t="s">
        <v>5655</v>
      </c>
      <c r="E8484" t="s">
        <v>7463</v>
      </c>
    </row>
    <row r="8485" spans="1:5" hidden="1">
      <c r="A8485" t="s">
        <v>8560</v>
      </c>
      <c r="B8485" t="s">
        <v>674</v>
      </c>
      <c r="C8485" t="s">
        <v>8561</v>
      </c>
      <c r="D8485" t="s">
        <v>5655</v>
      </c>
      <c r="E8485" t="s">
        <v>7463</v>
      </c>
    </row>
    <row r="8486" spans="1:5" hidden="1">
      <c r="A8486" t="s">
        <v>8600</v>
      </c>
      <c r="B8486" t="s">
        <v>724</v>
      </c>
      <c r="C8486" t="s">
        <v>8601</v>
      </c>
      <c r="D8486" t="s">
        <v>5655</v>
      </c>
      <c r="E8486" t="s">
        <v>7463</v>
      </c>
    </row>
    <row r="8487" spans="1:5" hidden="1">
      <c r="A8487" t="s">
        <v>8634</v>
      </c>
      <c r="B8487" t="s">
        <v>734</v>
      </c>
      <c r="C8487" t="s">
        <v>8635</v>
      </c>
      <c r="D8487" t="s">
        <v>5655</v>
      </c>
      <c r="E8487" t="s">
        <v>7463</v>
      </c>
    </row>
    <row r="8488" spans="1:5" hidden="1">
      <c r="A8488" t="s">
        <v>8637</v>
      </c>
      <c r="B8488" t="s">
        <v>736</v>
      </c>
      <c r="C8488" t="s">
        <v>8638</v>
      </c>
      <c r="D8488" t="s">
        <v>5655</v>
      </c>
      <c r="E8488" t="s">
        <v>7463</v>
      </c>
    </row>
    <row r="8489" spans="1:5" hidden="1">
      <c r="A8489" t="s">
        <v>8640</v>
      </c>
      <c r="B8489" t="s">
        <v>738</v>
      </c>
      <c r="C8489" t="s">
        <v>8641</v>
      </c>
      <c r="D8489" t="s">
        <v>5655</v>
      </c>
      <c r="E8489" t="s">
        <v>7463</v>
      </c>
    </row>
    <row r="8490" spans="1:5" hidden="1">
      <c r="A8490" t="s">
        <v>8680</v>
      </c>
      <c r="B8490" t="s">
        <v>79</v>
      </c>
      <c r="C8490" t="s">
        <v>8681</v>
      </c>
      <c r="D8490" t="s">
        <v>5655</v>
      </c>
      <c r="E8490" t="s">
        <v>7463</v>
      </c>
    </row>
    <row r="8491" spans="1:5" hidden="1">
      <c r="A8491" t="s">
        <v>8699</v>
      </c>
      <c r="B8491" t="s">
        <v>481</v>
      </c>
      <c r="C8491" t="s">
        <v>8700</v>
      </c>
      <c r="D8491" t="s">
        <v>5655</v>
      </c>
      <c r="E8491" t="s">
        <v>7463</v>
      </c>
    </row>
    <row r="8492" spans="1:5" hidden="1">
      <c r="A8492" t="s">
        <v>8991</v>
      </c>
      <c r="B8492" t="s">
        <v>780</v>
      </c>
      <c r="C8492" t="s">
        <v>8992</v>
      </c>
      <c r="D8492" t="s">
        <v>5655</v>
      </c>
      <c r="E8492" t="s">
        <v>7463</v>
      </c>
    </row>
    <row r="8493" spans="1:5" hidden="1">
      <c r="A8493" t="s">
        <v>9034</v>
      </c>
      <c r="B8493" t="s">
        <v>215</v>
      </c>
      <c r="C8493" t="s">
        <v>9035</v>
      </c>
      <c r="D8493" t="s">
        <v>5655</v>
      </c>
      <c r="E8493" t="s">
        <v>7463</v>
      </c>
    </row>
    <row r="8494" spans="1:5" hidden="1">
      <c r="A8494" t="s">
        <v>9037</v>
      </c>
      <c r="B8494" t="s">
        <v>664</v>
      </c>
      <c r="C8494" t="s">
        <v>9038</v>
      </c>
      <c r="D8494" t="s">
        <v>5655</v>
      </c>
      <c r="E8494" t="s">
        <v>7463</v>
      </c>
    </row>
    <row r="8495" spans="1:5" hidden="1">
      <c r="A8495" t="s">
        <v>9064</v>
      </c>
      <c r="B8495" t="s">
        <v>795</v>
      </c>
      <c r="C8495" t="s">
        <v>9065</v>
      </c>
      <c r="D8495" t="s">
        <v>5655</v>
      </c>
      <c r="E8495" t="s">
        <v>7463</v>
      </c>
    </row>
    <row r="8496" spans="1:5" hidden="1">
      <c r="A8496" t="s">
        <v>9071</v>
      </c>
      <c r="B8496" t="s">
        <v>630</v>
      </c>
      <c r="C8496" t="s">
        <v>9072</v>
      </c>
      <c r="D8496" t="s">
        <v>5655</v>
      </c>
      <c r="E8496" t="s">
        <v>7463</v>
      </c>
    </row>
    <row r="8497" spans="1:5" hidden="1">
      <c r="A8497" t="s">
        <v>9084</v>
      </c>
      <c r="B8497" t="s">
        <v>323</v>
      </c>
      <c r="C8497" t="s">
        <v>9085</v>
      </c>
      <c r="D8497" t="s">
        <v>5655</v>
      </c>
      <c r="E8497" t="s">
        <v>7463</v>
      </c>
    </row>
    <row r="8498" spans="1:5" hidden="1">
      <c r="A8498" t="s">
        <v>9106</v>
      </c>
      <c r="B8498" t="s">
        <v>560</v>
      </c>
      <c r="C8498" t="s">
        <v>9107</v>
      </c>
      <c r="D8498" t="s">
        <v>5655</v>
      </c>
      <c r="E8498" t="s">
        <v>7463</v>
      </c>
    </row>
    <row r="8499" spans="1:5" hidden="1">
      <c r="A8499" t="s">
        <v>9170</v>
      </c>
      <c r="B8499" t="s">
        <v>668</v>
      </c>
      <c r="C8499" t="s">
        <v>9171</v>
      </c>
      <c r="D8499" t="s">
        <v>5655</v>
      </c>
      <c r="E8499" t="s">
        <v>7463</v>
      </c>
    </row>
    <row r="8500" spans="1:5" hidden="1">
      <c r="A8500" t="s">
        <v>9216</v>
      </c>
      <c r="B8500" t="s">
        <v>803</v>
      </c>
      <c r="C8500" t="s">
        <v>9217</v>
      </c>
      <c r="D8500" t="s">
        <v>5655</v>
      </c>
      <c r="E8500" t="s">
        <v>7463</v>
      </c>
    </row>
    <row r="8501" spans="1:5" hidden="1">
      <c r="A8501" t="s">
        <v>9236</v>
      </c>
      <c r="B8501" t="s">
        <v>253</v>
      </c>
      <c r="C8501" t="s">
        <v>9237</v>
      </c>
      <c r="D8501" t="s">
        <v>5655</v>
      </c>
      <c r="E8501" t="s">
        <v>7463</v>
      </c>
    </row>
    <row r="8502" spans="1:5" hidden="1">
      <c r="A8502" t="s">
        <v>9298</v>
      </c>
      <c r="B8502" t="s">
        <v>357</v>
      </c>
      <c r="C8502" t="s">
        <v>9299</v>
      </c>
      <c r="D8502" t="s">
        <v>5655</v>
      </c>
      <c r="E8502" t="s">
        <v>7463</v>
      </c>
    </row>
    <row r="8503" spans="1:5" hidden="1">
      <c r="A8503" t="s">
        <v>9385</v>
      </c>
      <c r="B8503" t="s">
        <v>297</v>
      </c>
      <c r="C8503" t="s">
        <v>9386</v>
      </c>
      <c r="D8503" t="s">
        <v>5655</v>
      </c>
      <c r="E8503" t="s">
        <v>7463</v>
      </c>
    </row>
    <row r="8504" spans="1:5" hidden="1">
      <c r="A8504" t="s">
        <v>9396</v>
      </c>
      <c r="B8504" t="s">
        <v>439</v>
      </c>
      <c r="C8504" t="s">
        <v>9397</v>
      </c>
      <c r="D8504" t="s">
        <v>5655</v>
      </c>
      <c r="E8504" t="s">
        <v>7463</v>
      </c>
    </row>
    <row r="8505" spans="1:5" hidden="1">
      <c r="A8505" t="s">
        <v>9421</v>
      </c>
      <c r="B8505" t="s">
        <v>876</v>
      </c>
      <c r="C8505" t="s">
        <v>9422</v>
      </c>
      <c r="D8505" t="s">
        <v>5655</v>
      </c>
      <c r="E8505" t="s">
        <v>7463</v>
      </c>
    </row>
    <row r="8506" spans="1:5" hidden="1">
      <c r="A8506" t="s">
        <v>9463</v>
      </c>
      <c r="B8506" t="s">
        <v>505</v>
      </c>
      <c r="C8506" t="s">
        <v>9464</v>
      </c>
      <c r="D8506" t="s">
        <v>5655</v>
      </c>
      <c r="E8506" t="s">
        <v>7463</v>
      </c>
    </row>
    <row r="8507" spans="1:5" hidden="1">
      <c r="A8507" t="s">
        <v>9475</v>
      </c>
      <c r="B8507" t="s">
        <v>113</v>
      </c>
      <c r="C8507" t="s">
        <v>9476</v>
      </c>
      <c r="D8507" t="s">
        <v>5655</v>
      </c>
      <c r="E8507" t="s">
        <v>7463</v>
      </c>
    </row>
    <row r="8508" spans="1:5" hidden="1">
      <c r="A8508" t="s">
        <v>9506</v>
      </c>
      <c r="B8508" t="s">
        <v>891</v>
      </c>
      <c r="C8508" t="s">
        <v>9507</v>
      </c>
      <c r="D8508" t="s">
        <v>5655</v>
      </c>
      <c r="E8508" t="s">
        <v>7463</v>
      </c>
    </row>
    <row r="8509" spans="1:5" hidden="1">
      <c r="A8509" t="s">
        <v>9535</v>
      </c>
      <c r="B8509" t="s">
        <v>626</v>
      </c>
      <c r="C8509" t="s">
        <v>9536</v>
      </c>
      <c r="D8509" t="s">
        <v>5655</v>
      </c>
      <c r="E8509" t="s">
        <v>7463</v>
      </c>
    </row>
    <row r="8510" spans="1:5" hidden="1">
      <c r="A8510" t="s">
        <v>9548</v>
      </c>
      <c r="B8510" t="s">
        <v>175</v>
      </c>
      <c r="C8510" t="s">
        <v>9549</v>
      </c>
      <c r="D8510" t="s">
        <v>5655</v>
      </c>
      <c r="E8510" t="s">
        <v>7463</v>
      </c>
    </row>
    <row r="8511" spans="1:5" hidden="1">
      <c r="A8511" t="s">
        <v>9550</v>
      </c>
      <c r="B8511" t="s">
        <v>507</v>
      </c>
      <c r="C8511" t="s">
        <v>9551</v>
      </c>
      <c r="D8511" t="s">
        <v>5655</v>
      </c>
      <c r="E8511" t="s">
        <v>7463</v>
      </c>
    </row>
    <row r="8512" spans="1:5" hidden="1">
      <c r="A8512" t="s">
        <v>9561</v>
      </c>
      <c r="B8512" t="s">
        <v>141</v>
      </c>
      <c r="C8512" t="s">
        <v>9562</v>
      </c>
      <c r="D8512" t="s">
        <v>5655</v>
      </c>
      <c r="E8512" t="s">
        <v>7463</v>
      </c>
    </row>
    <row r="8513" spans="1:5" hidden="1">
      <c r="A8513" t="s">
        <v>9571</v>
      </c>
      <c r="B8513" t="s">
        <v>622</v>
      </c>
      <c r="C8513" t="s">
        <v>9572</v>
      </c>
      <c r="D8513" t="s">
        <v>5655</v>
      </c>
      <c r="E8513" t="s">
        <v>7463</v>
      </c>
    </row>
    <row r="8514" spans="1:5" hidden="1">
      <c r="A8514" t="s">
        <v>6165</v>
      </c>
      <c r="B8514" t="s">
        <v>191</v>
      </c>
      <c r="C8514" t="s">
        <v>6166</v>
      </c>
      <c r="D8514" t="s">
        <v>5655</v>
      </c>
      <c r="E8514" t="s">
        <v>6198</v>
      </c>
    </row>
    <row r="8515" spans="1:5" hidden="1">
      <c r="A8515" t="s">
        <v>6828</v>
      </c>
      <c r="B8515" t="s">
        <v>714</v>
      </c>
      <c r="C8515" t="s">
        <v>6829</v>
      </c>
      <c r="D8515" t="s">
        <v>5655</v>
      </c>
      <c r="E8515" t="s">
        <v>6198</v>
      </c>
    </row>
    <row r="8516" spans="1:5" hidden="1">
      <c r="A8516" t="s">
        <v>7101</v>
      </c>
      <c r="B8516" t="s">
        <v>1025</v>
      </c>
      <c r="C8516" t="s">
        <v>7102</v>
      </c>
      <c r="D8516" t="s">
        <v>5655</v>
      </c>
      <c r="E8516" t="s">
        <v>6198</v>
      </c>
    </row>
    <row r="8517" spans="1:5" hidden="1">
      <c r="A8517" t="s">
        <v>7165</v>
      </c>
      <c r="B8517" t="s">
        <v>912</v>
      </c>
      <c r="C8517" t="s">
        <v>7166</v>
      </c>
      <c r="D8517" t="s">
        <v>5655</v>
      </c>
      <c r="E8517" t="s">
        <v>6198</v>
      </c>
    </row>
    <row r="8518" spans="1:5" hidden="1">
      <c r="A8518" t="s">
        <v>7448</v>
      </c>
      <c r="B8518" t="s">
        <v>45</v>
      </c>
      <c r="C8518" t="s">
        <v>7449</v>
      </c>
      <c r="D8518" t="s">
        <v>5655</v>
      </c>
      <c r="E8518" t="s">
        <v>6198</v>
      </c>
    </row>
    <row r="8519" spans="1:5" hidden="1">
      <c r="A8519" t="s">
        <v>7450</v>
      </c>
      <c r="B8519" t="s">
        <v>419</v>
      </c>
      <c r="C8519" t="s">
        <v>7451</v>
      </c>
      <c r="D8519" t="s">
        <v>5655</v>
      </c>
      <c r="E8519" t="s">
        <v>6198</v>
      </c>
    </row>
    <row r="8520" spans="1:5" hidden="1">
      <c r="A8520" t="s">
        <v>7453</v>
      </c>
      <c r="B8520" t="s">
        <v>89</v>
      </c>
      <c r="C8520" t="s">
        <v>7454</v>
      </c>
      <c r="D8520" t="s">
        <v>5655</v>
      </c>
      <c r="E8520" t="s">
        <v>6198</v>
      </c>
    </row>
    <row r="8521" spans="1:5" hidden="1">
      <c r="A8521" t="s">
        <v>7455</v>
      </c>
      <c r="B8521" t="s">
        <v>71</v>
      </c>
      <c r="C8521" t="s">
        <v>7456</v>
      </c>
      <c r="D8521" t="s">
        <v>5655</v>
      </c>
      <c r="E8521" t="s">
        <v>6198</v>
      </c>
    </row>
    <row r="8522" spans="1:5" hidden="1">
      <c r="A8522" t="s">
        <v>7457</v>
      </c>
      <c r="B8522" t="s">
        <v>233</v>
      </c>
      <c r="C8522" t="s">
        <v>7458</v>
      </c>
      <c r="D8522" t="s">
        <v>5655</v>
      </c>
      <c r="E8522" t="s">
        <v>6198</v>
      </c>
    </row>
    <row r="8523" spans="1:5" hidden="1">
      <c r="A8523" t="s">
        <v>7467</v>
      </c>
      <c r="B8523" t="s">
        <v>499</v>
      </c>
      <c r="C8523" t="s">
        <v>7468</v>
      </c>
      <c r="D8523" t="s">
        <v>5655</v>
      </c>
      <c r="E8523" t="s">
        <v>6198</v>
      </c>
    </row>
    <row r="8524" spans="1:5" hidden="1">
      <c r="A8524" t="s">
        <v>7470</v>
      </c>
      <c r="B8524" t="s">
        <v>497</v>
      </c>
      <c r="C8524" t="s">
        <v>7471</v>
      </c>
      <c r="D8524" t="s">
        <v>5655</v>
      </c>
      <c r="E8524" t="s">
        <v>6198</v>
      </c>
    </row>
    <row r="8525" spans="1:5" hidden="1">
      <c r="A8525" t="s">
        <v>7474</v>
      </c>
      <c r="B8525" t="s">
        <v>485</v>
      </c>
      <c r="C8525" t="s">
        <v>7475</v>
      </c>
      <c r="D8525" t="s">
        <v>5655</v>
      </c>
      <c r="E8525" t="s">
        <v>6198</v>
      </c>
    </row>
    <row r="8526" spans="1:5" hidden="1">
      <c r="A8526" t="s">
        <v>7484</v>
      </c>
      <c r="B8526" t="s">
        <v>1033</v>
      </c>
      <c r="C8526" t="s">
        <v>7485</v>
      </c>
      <c r="D8526" t="s">
        <v>5655</v>
      </c>
      <c r="E8526" t="s">
        <v>6198</v>
      </c>
    </row>
    <row r="8527" spans="1:5" hidden="1">
      <c r="A8527" t="s">
        <v>7724</v>
      </c>
      <c r="B8527" t="s">
        <v>515</v>
      </c>
      <c r="C8527" t="s">
        <v>7725</v>
      </c>
      <c r="D8527" t="s">
        <v>5655</v>
      </c>
      <c r="E8527" t="s">
        <v>6198</v>
      </c>
    </row>
    <row r="8528" spans="1:5" hidden="1">
      <c r="A8528" t="s">
        <v>7809</v>
      </c>
      <c r="B8528" t="s">
        <v>59</v>
      </c>
      <c r="C8528" t="s">
        <v>7810</v>
      </c>
      <c r="D8528" t="s">
        <v>5655</v>
      </c>
      <c r="E8528" t="s">
        <v>6198</v>
      </c>
    </row>
    <row r="8529" spans="1:5" hidden="1">
      <c r="A8529" t="s">
        <v>7819</v>
      </c>
      <c r="B8529" t="s">
        <v>51</v>
      </c>
      <c r="C8529" t="s">
        <v>7820</v>
      </c>
      <c r="D8529" t="s">
        <v>5655</v>
      </c>
      <c r="E8529" t="s">
        <v>6198</v>
      </c>
    </row>
    <row r="8530" spans="1:5" hidden="1">
      <c r="A8530" t="s">
        <v>7823</v>
      </c>
      <c r="B8530" t="s">
        <v>813</v>
      </c>
      <c r="C8530" t="s">
        <v>7824</v>
      </c>
      <c r="D8530" t="s">
        <v>5655</v>
      </c>
      <c r="E8530" t="s">
        <v>6198</v>
      </c>
    </row>
    <row r="8531" spans="1:5" hidden="1">
      <c r="A8531" t="s">
        <v>7826</v>
      </c>
      <c r="B8531" t="s">
        <v>223</v>
      </c>
      <c r="C8531" t="s">
        <v>7827</v>
      </c>
      <c r="D8531" t="s">
        <v>5655</v>
      </c>
      <c r="E8531" t="s">
        <v>6198</v>
      </c>
    </row>
    <row r="8532" spans="1:5" hidden="1">
      <c r="A8532" t="s">
        <v>7833</v>
      </c>
      <c r="B8532" t="s">
        <v>417</v>
      </c>
      <c r="C8532" t="s">
        <v>7834</v>
      </c>
      <c r="D8532" t="s">
        <v>5655</v>
      </c>
      <c r="E8532" t="s">
        <v>6198</v>
      </c>
    </row>
    <row r="8533" spans="1:5" hidden="1">
      <c r="A8533" t="s">
        <v>7841</v>
      </c>
      <c r="B8533" t="s">
        <v>815</v>
      </c>
      <c r="C8533" t="s">
        <v>7842</v>
      </c>
      <c r="D8533" t="s">
        <v>5655</v>
      </c>
      <c r="E8533" t="s">
        <v>6198</v>
      </c>
    </row>
    <row r="8534" spans="1:5" hidden="1">
      <c r="A8534" t="s">
        <v>7846</v>
      </c>
      <c r="B8534" t="s">
        <v>225</v>
      </c>
      <c r="C8534" t="s">
        <v>7847</v>
      </c>
      <c r="D8534" t="s">
        <v>5655</v>
      </c>
      <c r="E8534" t="s">
        <v>6198</v>
      </c>
    </row>
    <row r="8535" spans="1:5" hidden="1">
      <c r="A8535" t="s">
        <v>8449</v>
      </c>
      <c r="B8535" t="s">
        <v>616</v>
      </c>
      <c r="C8535" t="s">
        <v>8450</v>
      </c>
      <c r="D8535" t="s">
        <v>5655</v>
      </c>
      <c r="E8535" t="s">
        <v>6198</v>
      </c>
    </row>
    <row r="8536" spans="1:5" hidden="1">
      <c r="A8536" t="s">
        <v>8492</v>
      </c>
      <c r="B8536" t="s">
        <v>227</v>
      </c>
      <c r="C8536" t="s">
        <v>8493</v>
      </c>
      <c r="D8536" t="s">
        <v>5655</v>
      </c>
      <c r="E8536" t="s">
        <v>6198</v>
      </c>
    </row>
    <row r="8537" spans="1:5" hidden="1">
      <c r="A8537" t="s">
        <v>8495</v>
      </c>
      <c r="B8537" t="s">
        <v>552</v>
      </c>
      <c r="C8537" t="s">
        <v>8496</v>
      </c>
      <c r="D8537" t="s">
        <v>5655</v>
      </c>
      <c r="E8537" t="s">
        <v>6198</v>
      </c>
    </row>
    <row r="8538" spans="1:5" hidden="1">
      <c r="A8538" t="s">
        <v>8560</v>
      </c>
      <c r="B8538" t="s">
        <v>674</v>
      </c>
      <c r="C8538" t="s">
        <v>8561</v>
      </c>
      <c r="D8538" t="s">
        <v>5655</v>
      </c>
      <c r="E8538" t="s">
        <v>6198</v>
      </c>
    </row>
    <row r="8539" spans="1:5" hidden="1">
      <c r="A8539" t="s">
        <v>8600</v>
      </c>
      <c r="B8539" t="s">
        <v>724</v>
      </c>
      <c r="C8539" t="s">
        <v>8601</v>
      </c>
      <c r="D8539" t="s">
        <v>5655</v>
      </c>
      <c r="E8539" t="s">
        <v>6198</v>
      </c>
    </row>
    <row r="8540" spans="1:5" hidden="1">
      <c r="A8540" t="s">
        <v>8604</v>
      </c>
      <c r="B8540" t="s">
        <v>732</v>
      </c>
      <c r="C8540" t="s">
        <v>8605</v>
      </c>
      <c r="D8540" t="s">
        <v>5655</v>
      </c>
      <c r="E8540" t="s">
        <v>6198</v>
      </c>
    </row>
    <row r="8541" spans="1:5" hidden="1">
      <c r="A8541" t="s">
        <v>8611</v>
      </c>
      <c r="B8541" t="s">
        <v>688</v>
      </c>
      <c r="C8541" t="s">
        <v>8612</v>
      </c>
      <c r="D8541" t="s">
        <v>5655</v>
      </c>
      <c r="E8541" t="s">
        <v>6198</v>
      </c>
    </row>
    <row r="8542" spans="1:5" hidden="1">
      <c r="A8542" t="s">
        <v>8640</v>
      </c>
      <c r="B8542" t="s">
        <v>738</v>
      </c>
      <c r="C8542" t="s">
        <v>8641</v>
      </c>
      <c r="D8542" t="s">
        <v>5655</v>
      </c>
      <c r="E8542" t="s">
        <v>6198</v>
      </c>
    </row>
    <row r="8543" spans="1:5" hidden="1">
      <c r="A8543" t="s">
        <v>8652</v>
      </c>
      <c r="B8543" t="s">
        <v>600</v>
      </c>
      <c r="C8543" t="s">
        <v>8653</v>
      </c>
      <c r="D8543" t="s">
        <v>5655</v>
      </c>
      <c r="E8543" t="s">
        <v>6198</v>
      </c>
    </row>
    <row r="8544" spans="1:5" hidden="1">
      <c r="A8544" t="s">
        <v>8670</v>
      </c>
      <c r="B8544" t="s">
        <v>219</v>
      </c>
      <c r="C8544" t="s">
        <v>8671</v>
      </c>
      <c r="D8544" t="s">
        <v>5655</v>
      </c>
      <c r="E8544" t="s">
        <v>6198</v>
      </c>
    </row>
    <row r="8545" spans="1:5" hidden="1">
      <c r="A8545" t="s">
        <v>8692</v>
      </c>
      <c r="B8545" t="s">
        <v>762</v>
      </c>
      <c r="C8545" t="s">
        <v>8693</v>
      </c>
      <c r="D8545" t="s">
        <v>5655</v>
      </c>
      <c r="E8545" t="s">
        <v>6198</v>
      </c>
    </row>
    <row r="8546" spans="1:5" hidden="1">
      <c r="A8546" t="s">
        <v>8699</v>
      </c>
      <c r="B8546" t="s">
        <v>481</v>
      </c>
      <c r="C8546" t="s">
        <v>8700</v>
      </c>
      <c r="D8546" t="s">
        <v>5655</v>
      </c>
      <c r="E8546" t="s">
        <v>6198</v>
      </c>
    </row>
    <row r="8547" spans="1:5" hidden="1">
      <c r="A8547" t="s">
        <v>8741</v>
      </c>
      <c r="B8547" t="s">
        <v>694</v>
      </c>
      <c r="C8547" t="s">
        <v>8742</v>
      </c>
      <c r="D8547" t="s">
        <v>5655</v>
      </c>
      <c r="E8547" t="s">
        <v>6198</v>
      </c>
    </row>
    <row r="8548" spans="1:5" hidden="1">
      <c r="A8548" t="s">
        <v>8744</v>
      </c>
      <c r="B8548" t="s">
        <v>764</v>
      </c>
      <c r="C8548" t="s">
        <v>8745</v>
      </c>
      <c r="D8548" t="s">
        <v>5655</v>
      </c>
      <c r="E8548" t="s">
        <v>6198</v>
      </c>
    </row>
    <row r="8549" spans="1:5" hidden="1">
      <c r="A8549" t="s">
        <v>8746</v>
      </c>
      <c r="B8549" t="s">
        <v>251</v>
      </c>
      <c r="C8549" t="s">
        <v>8747</v>
      </c>
      <c r="D8549" t="s">
        <v>5655</v>
      </c>
      <c r="E8549" t="s">
        <v>6198</v>
      </c>
    </row>
    <row r="8550" spans="1:5" hidden="1">
      <c r="A8550" t="s">
        <v>8766</v>
      </c>
      <c r="B8550" t="s">
        <v>766</v>
      </c>
      <c r="C8550" t="s">
        <v>8767</v>
      </c>
      <c r="D8550" t="s">
        <v>5655</v>
      </c>
      <c r="E8550" t="s">
        <v>6198</v>
      </c>
    </row>
    <row r="8551" spans="1:5" hidden="1">
      <c r="A8551" t="s">
        <v>8771</v>
      </c>
      <c r="B8551" t="s">
        <v>658</v>
      </c>
      <c r="C8551" t="s">
        <v>8772</v>
      </c>
      <c r="D8551" t="s">
        <v>5655</v>
      </c>
      <c r="E8551" t="s">
        <v>6198</v>
      </c>
    </row>
    <row r="8552" spans="1:5" hidden="1">
      <c r="A8552" t="s">
        <v>8789</v>
      </c>
      <c r="B8552" t="s">
        <v>768</v>
      </c>
      <c r="C8552" t="s">
        <v>8790</v>
      </c>
      <c r="D8552" t="s">
        <v>5655</v>
      </c>
      <c r="E8552" t="s">
        <v>6198</v>
      </c>
    </row>
    <row r="8553" spans="1:5" hidden="1">
      <c r="A8553" t="s">
        <v>8793</v>
      </c>
      <c r="B8553" t="s">
        <v>1045</v>
      </c>
      <c r="C8553" t="s">
        <v>8794</v>
      </c>
      <c r="D8553" t="s">
        <v>5655</v>
      </c>
      <c r="E8553" t="s">
        <v>6198</v>
      </c>
    </row>
    <row r="8554" spans="1:5" hidden="1">
      <c r="A8554" t="s">
        <v>8796</v>
      </c>
      <c r="B8554" t="s">
        <v>678</v>
      </c>
      <c r="C8554" t="s">
        <v>8797</v>
      </c>
      <c r="D8554" t="s">
        <v>5655</v>
      </c>
      <c r="E8554" t="s">
        <v>6198</v>
      </c>
    </row>
    <row r="8555" spans="1:5" hidden="1">
      <c r="A8555" t="s">
        <v>8808</v>
      </c>
      <c r="B8555" t="s">
        <v>1046</v>
      </c>
      <c r="C8555" t="s">
        <v>8809</v>
      </c>
      <c r="D8555" t="s">
        <v>5655</v>
      </c>
      <c r="E8555" t="s">
        <v>6198</v>
      </c>
    </row>
    <row r="8556" spans="1:5" hidden="1">
      <c r="A8556" t="s">
        <v>8813</v>
      </c>
      <c r="B8556" t="s">
        <v>770</v>
      </c>
      <c r="C8556" t="s">
        <v>8814</v>
      </c>
      <c r="D8556" t="s">
        <v>5655</v>
      </c>
      <c r="E8556" t="s">
        <v>6198</v>
      </c>
    </row>
    <row r="8557" spans="1:5" hidden="1">
      <c r="A8557" t="s">
        <v>8824</v>
      </c>
      <c r="B8557" t="s">
        <v>772</v>
      </c>
      <c r="C8557" t="s">
        <v>8825</v>
      </c>
      <c r="D8557" t="s">
        <v>5655</v>
      </c>
      <c r="E8557" t="s">
        <v>6198</v>
      </c>
    </row>
    <row r="8558" spans="1:5" hidden="1">
      <c r="A8558" t="s">
        <v>8841</v>
      </c>
      <c r="B8558" t="s">
        <v>640</v>
      </c>
      <c r="C8558" t="s">
        <v>8842</v>
      </c>
      <c r="D8558" t="s">
        <v>5655</v>
      </c>
      <c r="E8558" t="s">
        <v>6198</v>
      </c>
    </row>
    <row r="8559" spans="1:5" hidden="1">
      <c r="A8559" t="s">
        <v>8843</v>
      </c>
      <c r="B8559" t="s">
        <v>1047</v>
      </c>
      <c r="C8559" t="s">
        <v>8844</v>
      </c>
      <c r="D8559" t="s">
        <v>5655</v>
      </c>
      <c r="E8559" t="s">
        <v>6198</v>
      </c>
    </row>
    <row r="8560" spans="1:5" hidden="1">
      <c r="A8560" t="s">
        <v>8846</v>
      </c>
      <c r="B8560" t="s">
        <v>535</v>
      </c>
      <c r="C8560" t="s">
        <v>8847</v>
      </c>
      <c r="D8560" t="s">
        <v>5655</v>
      </c>
      <c r="E8560" t="s">
        <v>6198</v>
      </c>
    </row>
    <row r="8561" spans="1:5" hidden="1">
      <c r="A8561" t="s">
        <v>8848</v>
      </c>
      <c r="B8561" t="s">
        <v>684</v>
      </c>
      <c r="C8561" t="s">
        <v>8849</v>
      </c>
      <c r="D8561" t="s">
        <v>5655</v>
      </c>
      <c r="E8561" t="s">
        <v>6198</v>
      </c>
    </row>
    <row r="8562" spans="1:5" hidden="1">
      <c r="A8562" t="s">
        <v>8857</v>
      </c>
      <c r="B8562" t="s">
        <v>305</v>
      </c>
      <c r="C8562" t="s">
        <v>8858</v>
      </c>
      <c r="D8562" t="s">
        <v>5655</v>
      </c>
      <c r="E8562" t="s">
        <v>6198</v>
      </c>
    </row>
    <row r="8563" spans="1:5" hidden="1">
      <c r="A8563" t="s">
        <v>8867</v>
      </c>
      <c r="B8563" t="s">
        <v>774</v>
      </c>
      <c r="C8563" t="s">
        <v>8868</v>
      </c>
      <c r="D8563" t="s">
        <v>5655</v>
      </c>
      <c r="E8563" t="s">
        <v>6198</v>
      </c>
    </row>
    <row r="8564" spans="1:5" hidden="1">
      <c r="A8564" t="s">
        <v>8879</v>
      </c>
      <c r="B8564" t="s">
        <v>1048</v>
      </c>
      <c r="C8564" t="s">
        <v>8880</v>
      </c>
      <c r="D8564" t="s">
        <v>5655</v>
      </c>
      <c r="E8564" t="s">
        <v>6198</v>
      </c>
    </row>
    <row r="8565" spans="1:5" hidden="1">
      <c r="A8565" t="s">
        <v>8895</v>
      </c>
      <c r="B8565" t="s">
        <v>293</v>
      </c>
      <c r="C8565" t="s">
        <v>8896</v>
      </c>
      <c r="D8565" t="s">
        <v>5655</v>
      </c>
      <c r="E8565" t="s">
        <v>6198</v>
      </c>
    </row>
    <row r="8566" spans="1:5" hidden="1">
      <c r="A8566" t="s">
        <v>8899</v>
      </c>
      <c r="B8566" t="s">
        <v>161</v>
      </c>
      <c r="C8566" t="s">
        <v>8900</v>
      </c>
      <c r="D8566" t="s">
        <v>5655</v>
      </c>
      <c r="E8566" t="s">
        <v>6198</v>
      </c>
    </row>
    <row r="8567" spans="1:5" hidden="1">
      <c r="A8567" t="s">
        <v>8929</v>
      </c>
      <c r="B8567" t="s">
        <v>401</v>
      </c>
      <c r="C8567" t="s">
        <v>8930</v>
      </c>
      <c r="D8567" t="s">
        <v>5655</v>
      </c>
      <c r="E8567" t="s">
        <v>6198</v>
      </c>
    </row>
    <row r="8568" spans="1:5" hidden="1">
      <c r="A8568" t="s">
        <v>8977</v>
      </c>
      <c r="B8568" t="s">
        <v>443</v>
      </c>
      <c r="C8568" t="s">
        <v>8978</v>
      </c>
      <c r="D8568" t="s">
        <v>5655</v>
      </c>
      <c r="E8568" t="s">
        <v>6198</v>
      </c>
    </row>
    <row r="8569" spans="1:5" hidden="1">
      <c r="A8569" t="s">
        <v>8984</v>
      </c>
      <c r="B8569" t="s">
        <v>778</v>
      </c>
      <c r="C8569" t="s">
        <v>8985</v>
      </c>
      <c r="D8569" t="s">
        <v>5655</v>
      </c>
      <c r="E8569" t="s">
        <v>6198</v>
      </c>
    </row>
    <row r="8570" spans="1:5" hidden="1">
      <c r="A8570" t="s">
        <v>8991</v>
      </c>
      <c r="B8570" t="s">
        <v>780</v>
      </c>
      <c r="C8570" t="s">
        <v>8992</v>
      </c>
      <c r="D8570" t="s">
        <v>5655</v>
      </c>
      <c r="E8570" t="s">
        <v>6198</v>
      </c>
    </row>
    <row r="8571" spans="1:5" hidden="1">
      <c r="A8571" t="s">
        <v>8999</v>
      </c>
      <c r="B8571" t="s">
        <v>662</v>
      </c>
      <c r="C8571" t="s">
        <v>9000</v>
      </c>
      <c r="D8571" t="s">
        <v>5655</v>
      </c>
      <c r="E8571" t="s">
        <v>6198</v>
      </c>
    </row>
    <row r="8572" spans="1:5" hidden="1">
      <c r="A8572" t="s">
        <v>9013</v>
      </c>
      <c r="B8572" t="s">
        <v>782</v>
      </c>
      <c r="C8572" t="s">
        <v>9014</v>
      </c>
      <c r="D8572" t="s">
        <v>5655</v>
      </c>
      <c r="E8572" t="s">
        <v>6198</v>
      </c>
    </row>
    <row r="8573" spans="1:5" hidden="1">
      <c r="A8573" t="s">
        <v>9027</v>
      </c>
      <c r="B8573" t="s">
        <v>784</v>
      </c>
      <c r="C8573" t="s">
        <v>9028</v>
      </c>
      <c r="D8573" t="s">
        <v>5655</v>
      </c>
      <c r="E8573" t="s">
        <v>6198</v>
      </c>
    </row>
    <row r="8574" spans="1:5" hidden="1">
      <c r="A8574" t="s">
        <v>9037</v>
      </c>
      <c r="B8574" t="s">
        <v>664</v>
      </c>
      <c r="C8574" t="s">
        <v>9038</v>
      </c>
      <c r="D8574" t="s">
        <v>5655</v>
      </c>
      <c r="E8574" t="s">
        <v>6198</v>
      </c>
    </row>
    <row r="8575" spans="1:5" hidden="1">
      <c r="A8575" t="s">
        <v>9064</v>
      </c>
      <c r="B8575" t="s">
        <v>795</v>
      </c>
      <c r="C8575" t="s">
        <v>9065</v>
      </c>
      <c r="D8575" t="s">
        <v>5655</v>
      </c>
      <c r="E8575" t="s">
        <v>6198</v>
      </c>
    </row>
    <row r="8576" spans="1:5" hidden="1">
      <c r="A8576" t="s">
        <v>9084</v>
      </c>
      <c r="B8576" t="s">
        <v>323</v>
      </c>
      <c r="C8576" t="s">
        <v>9085</v>
      </c>
      <c r="D8576" t="s">
        <v>5655</v>
      </c>
      <c r="E8576" t="s">
        <v>6198</v>
      </c>
    </row>
    <row r="8577" spans="1:5" hidden="1">
      <c r="A8577" t="s">
        <v>9103</v>
      </c>
      <c r="B8577" t="s">
        <v>43</v>
      </c>
      <c r="C8577" t="s">
        <v>9104</v>
      </c>
      <c r="D8577" t="s">
        <v>5655</v>
      </c>
      <c r="E8577" t="s">
        <v>6198</v>
      </c>
    </row>
    <row r="8578" spans="1:5" hidden="1">
      <c r="A8578" t="s">
        <v>9113</v>
      </c>
      <c r="B8578" t="s">
        <v>109</v>
      </c>
      <c r="C8578" t="s">
        <v>9114</v>
      </c>
      <c r="D8578" t="s">
        <v>5655</v>
      </c>
      <c r="E8578" t="s">
        <v>6198</v>
      </c>
    </row>
    <row r="8579" spans="1:5" hidden="1">
      <c r="A8579" t="s">
        <v>9126</v>
      </c>
      <c r="B8579" t="s">
        <v>377</v>
      </c>
      <c r="C8579" t="s">
        <v>9127</v>
      </c>
      <c r="D8579" t="s">
        <v>5655</v>
      </c>
      <c r="E8579" t="s">
        <v>6198</v>
      </c>
    </row>
    <row r="8580" spans="1:5" hidden="1">
      <c r="A8580" t="s">
        <v>9156</v>
      </c>
      <c r="B8580" t="s">
        <v>183</v>
      </c>
      <c r="C8580" t="s">
        <v>9157</v>
      </c>
      <c r="D8580" t="s">
        <v>5655</v>
      </c>
      <c r="E8580" t="s">
        <v>6198</v>
      </c>
    </row>
    <row r="8581" spans="1:5" hidden="1">
      <c r="A8581" t="s">
        <v>9170</v>
      </c>
      <c r="B8581" t="s">
        <v>668</v>
      </c>
      <c r="C8581" t="s">
        <v>9171</v>
      </c>
      <c r="D8581" t="s">
        <v>5655</v>
      </c>
      <c r="E8581" t="s">
        <v>6198</v>
      </c>
    </row>
    <row r="8582" spans="1:5" hidden="1">
      <c r="A8582" t="s">
        <v>9180</v>
      </c>
      <c r="B8582" t="s">
        <v>313</v>
      </c>
      <c r="C8582" t="s">
        <v>9181</v>
      </c>
      <c r="D8582" t="s">
        <v>5655</v>
      </c>
      <c r="E8582" t="s">
        <v>6198</v>
      </c>
    </row>
    <row r="8583" spans="1:5" hidden="1">
      <c r="A8583" t="s">
        <v>9216</v>
      </c>
      <c r="B8583" t="s">
        <v>803</v>
      </c>
      <c r="C8583" t="s">
        <v>9217</v>
      </c>
      <c r="D8583" t="s">
        <v>5655</v>
      </c>
      <c r="E8583" t="s">
        <v>6198</v>
      </c>
    </row>
    <row r="8584" spans="1:5" hidden="1">
      <c r="A8584" t="s">
        <v>9223</v>
      </c>
      <c r="B8584" t="s">
        <v>580</v>
      </c>
      <c r="C8584" t="s">
        <v>9224</v>
      </c>
      <c r="D8584" t="s">
        <v>5655</v>
      </c>
      <c r="E8584" t="s">
        <v>6198</v>
      </c>
    </row>
    <row r="8585" spans="1:5" hidden="1">
      <c r="A8585" t="s">
        <v>9234</v>
      </c>
      <c r="B8585" t="s">
        <v>809</v>
      </c>
      <c r="C8585" t="s">
        <v>9235</v>
      </c>
      <c r="D8585" t="s">
        <v>5655</v>
      </c>
      <c r="E8585" t="s">
        <v>6198</v>
      </c>
    </row>
    <row r="8586" spans="1:5" hidden="1">
      <c r="A8586" t="s">
        <v>9236</v>
      </c>
      <c r="B8586" t="s">
        <v>253</v>
      </c>
      <c r="C8586" t="s">
        <v>9237</v>
      </c>
      <c r="D8586" t="s">
        <v>5655</v>
      </c>
      <c r="E8586" t="s">
        <v>6198</v>
      </c>
    </row>
    <row r="8587" spans="1:5" hidden="1">
      <c r="A8587" t="s">
        <v>9268</v>
      </c>
      <c r="B8587" t="s">
        <v>834</v>
      </c>
      <c r="C8587" t="s">
        <v>9269</v>
      </c>
      <c r="D8587" t="s">
        <v>5655</v>
      </c>
      <c r="E8587" t="s">
        <v>6198</v>
      </c>
    </row>
    <row r="8588" spans="1:5" hidden="1">
      <c r="A8588" t="s">
        <v>9270</v>
      </c>
      <c r="B8588" t="s">
        <v>696</v>
      </c>
      <c r="C8588" t="s">
        <v>9271</v>
      </c>
      <c r="D8588" t="s">
        <v>5655</v>
      </c>
      <c r="E8588" t="s">
        <v>6198</v>
      </c>
    </row>
    <row r="8589" spans="1:5" hidden="1">
      <c r="A8589" t="s">
        <v>9274</v>
      </c>
      <c r="B8589" t="s">
        <v>263</v>
      </c>
      <c r="C8589" t="s">
        <v>9275</v>
      </c>
      <c r="D8589" t="s">
        <v>5655</v>
      </c>
      <c r="E8589" t="s">
        <v>6198</v>
      </c>
    </row>
    <row r="8590" spans="1:5" hidden="1">
      <c r="A8590" t="s">
        <v>9288</v>
      </c>
      <c r="B8590" t="s">
        <v>838</v>
      </c>
      <c r="C8590" t="s">
        <v>9289</v>
      </c>
      <c r="D8590" t="s">
        <v>5655</v>
      </c>
      <c r="E8590" t="s">
        <v>6198</v>
      </c>
    </row>
    <row r="8591" spans="1:5" hidden="1">
      <c r="A8591" t="s">
        <v>9293</v>
      </c>
      <c r="B8591" t="s">
        <v>840</v>
      </c>
      <c r="C8591" t="s">
        <v>9294</v>
      </c>
      <c r="D8591" t="s">
        <v>5655</v>
      </c>
      <c r="E8591" t="s">
        <v>6198</v>
      </c>
    </row>
    <row r="8592" spans="1:5" hidden="1">
      <c r="A8592" t="s">
        <v>9298</v>
      </c>
      <c r="B8592" t="s">
        <v>357</v>
      </c>
      <c r="C8592" t="s">
        <v>9299</v>
      </c>
      <c r="D8592" t="s">
        <v>5655</v>
      </c>
      <c r="E8592" t="s">
        <v>6198</v>
      </c>
    </row>
    <row r="8593" spans="1:5" hidden="1">
      <c r="A8593" t="s">
        <v>9319</v>
      </c>
      <c r="B8593" t="s">
        <v>852</v>
      </c>
      <c r="C8593" t="s">
        <v>9320</v>
      </c>
      <c r="D8593" t="s">
        <v>5655</v>
      </c>
      <c r="E8593" t="s">
        <v>6198</v>
      </c>
    </row>
    <row r="8594" spans="1:5" hidden="1">
      <c r="A8594" t="s">
        <v>9332</v>
      </c>
      <c r="B8594" t="s">
        <v>854</v>
      </c>
      <c r="C8594" t="s">
        <v>9333</v>
      </c>
      <c r="D8594" t="s">
        <v>5655</v>
      </c>
      <c r="E8594" t="s">
        <v>6198</v>
      </c>
    </row>
    <row r="8595" spans="1:5" hidden="1">
      <c r="A8595" t="s">
        <v>9344</v>
      </c>
      <c r="B8595" t="s">
        <v>864</v>
      </c>
      <c r="C8595" t="s">
        <v>9345</v>
      </c>
      <c r="D8595" t="s">
        <v>5655</v>
      </c>
      <c r="E8595" t="s">
        <v>6198</v>
      </c>
    </row>
    <row r="8596" spans="1:5" hidden="1">
      <c r="A8596" t="s">
        <v>9363</v>
      </c>
      <c r="B8596" t="s">
        <v>710</v>
      </c>
      <c r="C8596" t="s">
        <v>9364</v>
      </c>
      <c r="D8596" t="s">
        <v>5655</v>
      </c>
      <c r="E8596" t="s">
        <v>6198</v>
      </c>
    </row>
    <row r="8597" spans="1:5" hidden="1">
      <c r="A8597" t="s">
        <v>9385</v>
      </c>
      <c r="B8597" t="s">
        <v>297</v>
      </c>
      <c r="C8597" t="s">
        <v>9386</v>
      </c>
      <c r="D8597" t="s">
        <v>5655</v>
      </c>
      <c r="E8597" t="s">
        <v>6198</v>
      </c>
    </row>
    <row r="8598" spans="1:5" hidden="1">
      <c r="A8598" t="s">
        <v>9396</v>
      </c>
      <c r="B8598" t="s">
        <v>439</v>
      </c>
      <c r="C8598" t="s">
        <v>9397</v>
      </c>
      <c r="D8598" t="s">
        <v>5655</v>
      </c>
      <c r="E8598" t="s">
        <v>6198</v>
      </c>
    </row>
    <row r="8599" spans="1:5" hidden="1">
      <c r="A8599" t="s">
        <v>9436</v>
      </c>
      <c r="B8599" t="s">
        <v>878</v>
      </c>
      <c r="C8599" t="s">
        <v>9437</v>
      </c>
      <c r="D8599" t="s">
        <v>5655</v>
      </c>
      <c r="E8599" t="s">
        <v>6198</v>
      </c>
    </row>
    <row r="8600" spans="1:5" hidden="1">
      <c r="A8600" t="s">
        <v>9453</v>
      </c>
      <c r="B8600" t="s">
        <v>880</v>
      </c>
      <c r="C8600" t="s">
        <v>9454</v>
      </c>
      <c r="D8600" t="s">
        <v>5655</v>
      </c>
      <c r="E8600" t="s">
        <v>6198</v>
      </c>
    </row>
    <row r="8601" spans="1:5" hidden="1">
      <c r="A8601" t="s">
        <v>9457</v>
      </c>
      <c r="B8601" t="s">
        <v>882</v>
      </c>
      <c r="C8601" t="s">
        <v>9458</v>
      </c>
      <c r="D8601" t="s">
        <v>5655</v>
      </c>
      <c r="E8601" t="s">
        <v>6198</v>
      </c>
    </row>
    <row r="8602" spans="1:5" hidden="1">
      <c r="A8602" t="s">
        <v>9466</v>
      </c>
      <c r="B8602" t="s">
        <v>93</v>
      </c>
      <c r="C8602" t="s">
        <v>9467</v>
      </c>
      <c r="D8602" t="s">
        <v>5655</v>
      </c>
      <c r="E8602" t="s">
        <v>6198</v>
      </c>
    </row>
    <row r="8603" spans="1:5" hidden="1">
      <c r="A8603" t="s">
        <v>9475</v>
      </c>
      <c r="B8603" t="s">
        <v>113</v>
      </c>
      <c r="C8603" t="s">
        <v>9476</v>
      </c>
      <c r="D8603" t="s">
        <v>5655</v>
      </c>
      <c r="E8603" t="s">
        <v>6198</v>
      </c>
    </row>
    <row r="8604" spans="1:5" hidden="1">
      <c r="A8604" t="s">
        <v>9506</v>
      </c>
      <c r="B8604" t="s">
        <v>891</v>
      </c>
      <c r="C8604" t="s">
        <v>9507</v>
      </c>
      <c r="D8604" t="s">
        <v>5655</v>
      </c>
      <c r="E8604" t="s">
        <v>6198</v>
      </c>
    </row>
    <row r="8605" spans="1:5" hidden="1">
      <c r="A8605" t="s">
        <v>9508</v>
      </c>
      <c r="B8605" t="s">
        <v>1050</v>
      </c>
      <c r="C8605" t="s">
        <v>9509</v>
      </c>
      <c r="D8605" t="s">
        <v>5655</v>
      </c>
      <c r="E8605" t="s">
        <v>6198</v>
      </c>
    </row>
    <row r="8606" spans="1:5" hidden="1">
      <c r="A8606" t="s">
        <v>9510</v>
      </c>
      <c r="B8606" t="s">
        <v>706</v>
      </c>
      <c r="C8606" t="s">
        <v>9511</v>
      </c>
      <c r="D8606" t="s">
        <v>5655</v>
      </c>
      <c r="E8606" t="s">
        <v>6198</v>
      </c>
    </row>
    <row r="8607" spans="1:5" hidden="1">
      <c r="A8607" t="s">
        <v>9535</v>
      </c>
      <c r="B8607" t="s">
        <v>626</v>
      </c>
      <c r="C8607" t="s">
        <v>9536</v>
      </c>
      <c r="D8607" t="s">
        <v>5655</v>
      </c>
      <c r="E8607" t="s">
        <v>6198</v>
      </c>
    </row>
    <row r="8608" spans="1:5" hidden="1">
      <c r="A8608" t="s">
        <v>9538</v>
      </c>
      <c r="B8608" t="s">
        <v>676</v>
      </c>
      <c r="C8608" t="s">
        <v>9539</v>
      </c>
      <c r="D8608" t="s">
        <v>5655</v>
      </c>
      <c r="E8608" t="s">
        <v>6198</v>
      </c>
    </row>
    <row r="8609" spans="1:5" hidden="1">
      <c r="A8609" t="s">
        <v>9545</v>
      </c>
      <c r="B8609" t="s">
        <v>479</v>
      </c>
      <c r="C8609" t="s">
        <v>9546</v>
      </c>
      <c r="D8609" t="s">
        <v>5655</v>
      </c>
      <c r="E8609" t="s">
        <v>6198</v>
      </c>
    </row>
    <row r="8610" spans="1:5" hidden="1">
      <c r="A8610" t="s">
        <v>9566</v>
      </c>
      <c r="B8610" t="s">
        <v>269</v>
      </c>
      <c r="C8610" t="s">
        <v>9567</v>
      </c>
      <c r="D8610" t="s">
        <v>5655</v>
      </c>
      <c r="E8610" t="s">
        <v>6198</v>
      </c>
    </row>
    <row r="8611" spans="1:5" hidden="1">
      <c r="A8611" t="s">
        <v>9568</v>
      </c>
      <c r="B8611" t="s">
        <v>259</v>
      </c>
      <c r="C8611" t="s">
        <v>9569</v>
      </c>
      <c r="D8611" t="s">
        <v>5655</v>
      </c>
      <c r="E8611" t="s">
        <v>6198</v>
      </c>
    </row>
    <row r="8612" spans="1:5" hidden="1">
      <c r="A8612" t="s">
        <v>9573</v>
      </c>
      <c r="B8612" t="s">
        <v>918</v>
      </c>
      <c r="C8612" t="s">
        <v>9574</v>
      </c>
      <c r="D8612" t="s">
        <v>5655</v>
      </c>
      <c r="E8612" t="s">
        <v>6198</v>
      </c>
    </row>
    <row r="8613" spans="1:5" hidden="1">
      <c r="A8613" t="s">
        <v>9638</v>
      </c>
      <c r="B8613" t="s">
        <v>241</v>
      </c>
      <c r="C8613" t="s">
        <v>9639</v>
      </c>
      <c r="D8613" t="s">
        <v>5655</v>
      </c>
      <c r="E8613" t="s">
        <v>6198</v>
      </c>
    </row>
    <row r="8614" spans="1:5" hidden="1">
      <c r="A8614" t="s">
        <v>9667</v>
      </c>
      <c r="B8614" t="s">
        <v>473</v>
      </c>
      <c r="C8614" t="s">
        <v>9668</v>
      </c>
      <c r="D8614" t="s">
        <v>5655</v>
      </c>
      <c r="E8614" t="s">
        <v>6198</v>
      </c>
    </row>
    <row r="8615" spans="1:5" hidden="1">
      <c r="A8615" t="s">
        <v>9681</v>
      </c>
      <c r="B8615" t="s">
        <v>399</v>
      </c>
      <c r="C8615" t="s">
        <v>9682</v>
      </c>
      <c r="D8615" t="s">
        <v>5655</v>
      </c>
      <c r="E8615" t="s">
        <v>6198</v>
      </c>
    </row>
    <row r="8616" spans="1:5" hidden="1">
      <c r="A8616" t="s">
        <v>9792</v>
      </c>
      <c r="B8616" t="s">
        <v>427</v>
      </c>
      <c r="C8616" t="s">
        <v>9793</v>
      </c>
      <c r="D8616" t="s">
        <v>5655</v>
      </c>
      <c r="E8616" t="s">
        <v>6198</v>
      </c>
    </row>
    <row r="8617" spans="1:5" hidden="1">
      <c r="A8617" t="s">
        <v>9840</v>
      </c>
      <c r="B8617" t="s">
        <v>445</v>
      </c>
      <c r="C8617" t="s">
        <v>9841</v>
      </c>
      <c r="D8617" t="s">
        <v>5655</v>
      </c>
      <c r="E8617" t="s">
        <v>6198</v>
      </c>
    </row>
    <row r="8618" spans="1:5" hidden="1">
      <c r="A8618" t="s">
        <v>9911</v>
      </c>
      <c r="B8618" t="s">
        <v>61</v>
      </c>
      <c r="C8618" t="s">
        <v>9912</v>
      </c>
      <c r="D8618" t="s">
        <v>5655</v>
      </c>
      <c r="E8618" t="s">
        <v>6198</v>
      </c>
    </row>
    <row r="8619" spans="1:5" hidden="1">
      <c r="A8619" t="s">
        <v>9922</v>
      </c>
      <c r="B8619" t="s">
        <v>49</v>
      </c>
      <c r="C8619" t="s">
        <v>9923</v>
      </c>
      <c r="D8619" t="s">
        <v>5655</v>
      </c>
      <c r="E8619" t="s">
        <v>6198</v>
      </c>
    </row>
    <row r="8620" spans="1:5" hidden="1">
      <c r="A8620" t="s">
        <v>9970</v>
      </c>
      <c r="B8620" t="s">
        <v>702</v>
      </c>
      <c r="C8620" t="s">
        <v>9971</v>
      </c>
      <c r="D8620" t="s">
        <v>5655</v>
      </c>
      <c r="E8620" t="s">
        <v>6198</v>
      </c>
    </row>
    <row r="8621" spans="1:5" hidden="1">
      <c r="A8621" t="s">
        <v>10005</v>
      </c>
      <c r="B8621" t="s">
        <v>147</v>
      </c>
      <c r="C8621" t="s">
        <v>10006</v>
      </c>
      <c r="D8621" t="s">
        <v>5655</v>
      </c>
      <c r="E8621" t="s">
        <v>6198</v>
      </c>
    </row>
    <row r="8622" spans="1:5" hidden="1">
      <c r="A8622" t="s">
        <v>10008</v>
      </c>
      <c r="B8622" t="s">
        <v>1067</v>
      </c>
      <c r="C8622" t="s">
        <v>10009</v>
      </c>
      <c r="D8622" t="s">
        <v>5655</v>
      </c>
      <c r="E8622" t="s">
        <v>6198</v>
      </c>
    </row>
    <row r="8623" spans="1:5" hidden="1">
      <c r="A8623" t="s">
        <v>7474</v>
      </c>
      <c r="B8623" t="s">
        <v>485</v>
      </c>
      <c r="C8623" t="s">
        <v>7475</v>
      </c>
      <c r="D8623" t="s">
        <v>5652</v>
      </c>
      <c r="E8623" t="s">
        <v>7476</v>
      </c>
    </row>
    <row r="8624" spans="1:5" hidden="1">
      <c r="A8624" t="s">
        <v>7724</v>
      </c>
      <c r="B8624" t="s">
        <v>515</v>
      </c>
      <c r="C8624" t="s">
        <v>7725</v>
      </c>
      <c r="D8624" t="s">
        <v>5652</v>
      </c>
      <c r="E8624" t="s">
        <v>7476</v>
      </c>
    </row>
    <row r="8625" spans="1:5" hidden="1">
      <c r="A8625" t="s">
        <v>9216</v>
      </c>
      <c r="B8625" t="s">
        <v>803</v>
      </c>
      <c r="C8625" t="s">
        <v>9217</v>
      </c>
      <c r="D8625" t="s">
        <v>5652</v>
      </c>
      <c r="E8625" t="s">
        <v>7476</v>
      </c>
    </row>
    <row r="8626" spans="1:5" hidden="1">
      <c r="A8626" t="s">
        <v>8746</v>
      </c>
      <c r="B8626" t="s">
        <v>251</v>
      </c>
      <c r="C8626" t="s">
        <v>8747</v>
      </c>
      <c r="D8626" t="s">
        <v>5655</v>
      </c>
      <c r="E8626" t="s">
        <v>8760</v>
      </c>
    </row>
    <row r="8627" spans="1:5" hidden="1">
      <c r="A8627" t="s">
        <v>5983</v>
      </c>
      <c r="B8627" t="s">
        <v>501</v>
      </c>
      <c r="C8627" t="s">
        <v>5984</v>
      </c>
      <c r="D8627" t="s">
        <v>5652</v>
      </c>
      <c r="E8627" t="s">
        <v>5988</v>
      </c>
    </row>
    <row r="8628" spans="1:5" hidden="1">
      <c r="A8628" t="s">
        <v>7333</v>
      </c>
      <c r="B8628" t="s">
        <v>169</v>
      </c>
      <c r="C8628" t="s">
        <v>7334</v>
      </c>
      <c r="D8628" t="s">
        <v>5652</v>
      </c>
      <c r="E8628" t="s">
        <v>5988</v>
      </c>
    </row>
    <row r="8629" spans="1:5" hidden="1">
      <c r="A8629" t="s">
        <v>7577</v>
      </c>
      <c r="B8629" t="s">
        <v>189</v>
      </c>
      <c r="C8629" t="s">
        <v>2141</v>
      </c>
      <c r="D8629" t="s">
        <v>5652</v>
      </c>
      <c r="E8629" t="s">
        <v>5988</v>
      </c>
    </row>
    <row r="8630" spans="1:5" hidden="1">
      <c r="A8630" t="s">
        <v>7826</v>
      </c>
      <c r="B8630" t="s">
        <v>223</v>
      </c>
      <c r="C8630" t="s">
        <v>7827</v>
      </c>
      <c r="D8630" t="s">
        <v>5652</v>
      </c>
      <c r="E8630" t="s">
        <v>5988</v>
      </c>
    </row>
    <row r="8631" spans="1:5" hidden="1">
      <c r="A8631" t="s">
        <v>8346</v>
      </c>
      <c r="B8631" t="s">
        <v>807</v>
      </c>
      <c r="C8631" t="s">
        <v>8347</v>
      </c>
      <c r="D8631" t="s">
        <v>5652</v>
      </c>
      <c r="E8631" t="s">
        <v>5988</v>
      </c>
    </row>
    <row r="8632" spans="1:5" hidden="1">
      <c r="A8632" t="s">
        <v>8771</v>
      </c>
      <c r="B8632" t="s">
        <v>658</v>
      </c>
      <c r="C8632" t="s">
        <v>8772</v>
      </c>
      <c r="D8632" t="s">
        <v>5652</v>
      </c>
      <c r="E8632" t="s">
        <v>5988</v>
      </c>
    </row>
    <row r="8633" spans="1:5" hidden="1">
      <c r="A8633" t="s">
        <v>9037</v>
      </c>
      <c r="B8633" t="s">
        <v>664</v>
      </c>
      <c r="C8633" t="s">
        <v>9038</v>
      </c>
      <c r="D8633" t="s">
        <v>5652</v>
      </c>
      <c r="E8633" t="s">
        <v>9040</v>
      </c>
    </row>
    <row r="8634" spans="1:5" hidden="1">
      <c r="A8634" t="s">
        <v>6041</v>
      </c>
      <c r="B8634" t="s">
        <v>347</v>
      </c>
      <c r="C8634" t="s">
        <v>6042</v>
      </c>
      <c r="D8634" t="s">
        <v>5652</v>
      </c>
      <c r="E8634" t="s">
        <v>6046</v>
      </c>
    </row>
    <row r="8635" spans="1:5" hidden="1">
      <c r="A8635" t="s">
        <v>6055</v>
      </c>
      <c r="B8635" t="s">
        <v>578</v>
      </c>
      <c r="C8635" t="s">
        <v>6056</v>
      </c>
      <c r="D8635" t="s">
        <v>5652</v>
      </c>
      <c r="E8635" t="s">
        <v>6046</v>
      </c>
    </row>
    <row r="8636" spans="1:5" hidden="1">
      <c r="A8636" t="s">
        <v>6058</v>
      </c>
      <c r="B8636" t="s">
        <v>287</v>
      </c>
      <c r="C8636" t="s">
        <v>6059</v>
      </c>
      <c r="D8636" t="s">
        <v>5652</v>
      </c>
      <c r="E8636" t="s">
        <v>6046</v>
      </c>
    </row>
    <row r="8637" spans="1:5" hidden="1">
      <c r="A8637" t="s">
        <v>6108</v>
      </c>
      <c r="B8637" t="s">
        <v>185</v>
      </c>
      <c r="C8637" t="s">
        <v>6109</v>
      </c>
      <c r="D8637" t="s">
        <v>5652</v>
      </c>
      <c r="E8637" t="s">
        <v>6046</v>
      </c>
    </row>
    <row r="8638" spans="1:5" hidden="1">
      <c r="A8638" t="s">
        <v>6116</v>
      </c>
      <c r="B8638" t="s">
        <v>648</v>
      </c>
      <c r="C8638" t="s">
        <v>6117</v>
      </c>
      <c r="D8638" t="s">
        <v>5652</v>
      </c>
      <c r="E8638" t="s">
        <v>6046</v>
      </c>
    </row>
    <row r="8639" spans="1:5" hidden="1">
      <c r="A8639" t="s">
        <v>6165</v>
      </c>
      <c r="B8639" t="s">
        <v>191</v>
      </c>
      <c r="C8639" t="s">
        <v>6166</v>
      </c>
      <c r="D8639" t="s">
        <v>5652</v>
      </c>
      <c r="E8639" t="s">
        <v>6046</v>
      </c>
    </row>
    <row r="8640" spans="1:5" hidden="1">
      <c r="A8640" t="s">
        <v>6212</v>
      </c>
      <c r="B8640" t="s">
        <v>582</v>
      </c>
      <c r="C8640" t="s">
        <v>6213</v>
      </c>
      <c r="D8640" t="s">
        <v>5652</v>
      </c>
      <c r="E8640" t="s">
        <v>6046</v>
      </c>
    </row>
    <row r="8641" spans="1:5" hidden="1">
      <c r="A8641" t="s">
        <v>6240</v>
      </c>
      <c r="B8641" t="s">
        <v>716</v>
      </c>
      <c r="C8641" t="s">
        <v>6241</v>
      </c>
      <c r="D8641" t="s">
        <v>5652</v>
      </c>
      <c r="E8641" t="s">
        <v>6046</v>
      </c>
    </row>
    <row r="8642" spans="1:5" hidden="1">
      <c r="A8642" t="s">
        <v>6304</v>
      </c>
      <c r="B8642" t="s">
        <v>111</v>
      </c>
      <c r="C8642" t="s">
        <v>6305</v>
      </c>
      <c r="D8642" t="s">
        <v>5652</v>
      </c>
      <c r="E8642" t="s">
        <v>6046</v>
      </c>
    </row>
    <row r="8643" spans="1:5" hidden="1">
      <c r="A8643" t="s">
        <v>6469</v>
      </c>
      <c r="B8643" t="s">
        <v>531</v>
      </c>
      <c r="C8643" t="s">
        <v>6470</v>
      </c>
      <c r="D8643" t="s">
        <v>5652</v>
      </c>
      <c r="E8643" t="s">
        <v>6046</v>
      </c>
    </row>
    <row r="8644" spans="1:5" hidden="1">
      <c r="A8644" t="s">
        <v>6549</v>
      </c>
      <c r="B8644" t="s">
        <v>1011</v>
      </c>
      <c r="C8644" t="s">
        <v>6550</v>
      </c>
      <c r="D8644" t="s">
        <v>5652</v>
      </c>
      <c r="E8644" t="s">
        <v>6046</v>
      </c>
    </row>
    <row r="8645" spans="1:5" hidden="1">
      <c r="A8645" t="s">
        <v>7049</v>
      </c>
      <c r="B8645" t="s">
        <v>1021</v>
      </c>
      <c r="C8645" t="s">
        <v>7050</v>
      </c>
      <c r="D8645" t="s">
        <v>5652</v>
      </c>
      <c r="E8645" t="s">
        <v>6046</v>
      </c>
    </row>
    <row r="8646" spans="1:5" hidden="1">
      <c r="A8646" t="s">
        <v>7140</v>
      </c>
      <c r="B8646" t="s">
        <v>133</v>
      </c>
      <c r="C8646" t="s">
        <v>7141</v>
      </c>
      <c r="D8646" t="s">
        <v>5652</v>
      </c>
      <c r="E8646" t="s">
        <v>6046</v>
      </c>
    </row>
    <row r="8647" spans="1:5" hidden="1">
      <c r="A8647" t="s">
        <v>7165</v>
      </c>
      <c r="B8647" t="s">
        <v>912</v>
      </c>
      <c r="C8647" t="s">
        <v>7166</v>
      </c>
      <c r="D8647" t="s">
        <v>5652</v>
      </c>
      <c r="E8647" t="s">
        <v>6046</v>
      </c>
    </row>
    <row r="8648" spans="1:5" hidden="1">
      <c r="A8648" t="s">
        <v>7313</v>
      </c>
      <c r="B8648" t="s">
        <v>37</v>
      </c>
      <c r="C8648" t="s">
        <v>7314</v>
      </c>
      <c r="D8648" t="s">
        <v>5652</v>
      </c>
      <c r="E8648" t="s">
        <v>6046</v>
      </c>
    </row>
    <row r="8649" spans="1:5" hidden="1">
      <c r="A8649" t="s">
        <v>7397</v>
      </c>
      <c r="B8649" t="s">
        <v>1030</v>
      </c>
      <c r="C8649" t="s">
        <v>7398</v>
      </c>
      <c r="D8649" t="s">
        <v>5652</v>
      </c>
      <c r="E8649" t="s">
        <v>6046</v>
      </c>
    </row>
    <row r="8650" spans="1:5" hidden="1">
      <c r="A8650" t="s">
        <v>7440</v>
      </c>
      <c r="B8650" t="s">
        <v>1032</v>
      </c>
      <c r="C8650" t="s">
        <v>7441</v>
      </c>
      <c r="D8650" t="s">
        <v>5652</v>
      </c>
      <c r="E8650" t="s">
        <v>6046</v>
      </c>
    </row>
    <row r="8651" spans="1:5" hidden="1">
      <c r="A8651" t="s">
        <v>7819</v>
      </c>
      <c r="B8651" t="s">
        <v>51</v>
      </c>
      <c r="C8651" t="s">
        <v>7820</v>
      </c>
      <c r="D8651" t="s">
        <v>5652</v>
      </c>
      <c r="E8651" t="s">
        <v>6046</v>
      </c>
    </row>
    <row r="8652" spans="1:5" hidden="1">
      <c r="A8652" t="s">
        <v>7886</v>
      </c>
      <c r="B8652" t="s">
        <v>570</v>
      </c>
      <c r="C8652" t="s">
        <v>7887</v>
      </c>
      <c r="D8652" t="s">
        <v>5652</v>
      </c>
      <c r="E8652" t="s">
        <v>6046</v>
      </c>
    </row>
    <row r="8653" spans="1:5" hidden="1">
      <c r="A8653" t="s">
        <v>7980</v>
      </c>
      <c r="B8653" t="s">
        <v>856</v>
      </c>
      <c r="C8653" t="s">
        <v>7981</v>
      </c>
      <c r="D8653" t="s">
        <v>5652</v>
      </c>
      <c r="E8653" t="s">
        <v>6046</v>
      </c>
    </row>
    <row r="8654" spans="1:5" hidden="1">
      <c r="A8654" t="s">
        <v>8006</v>
      </c>
      <c r="B8654" t="s">
        <v>489</v>
      </c>
      <c r="C8654" t="s">
        <v>8007</v>
      </c>
      <c r="D8654" t="s">
        <v>5652</v>
      </c>
      <c r="E8654" t="s">
        <v>6046</v>
      </c>
    </row>
    <row r="8655" spans="1:5" hidden="1">
      <c r="A8655" t="s">
        <v>8056</v>
      </c>
      <c r="B8655" t="s">
        <v>355</v>
      </c>
      <c r="C8655" t="s">
        <v>8057</v>
      </c>
      <c r="D8655" t="s">
        <v>5652</v>
      </c>
      <c r="E8655" t="s">
        <v>6046</v>
      </c>
    </row>
    <row r="8656" spans="1:5" hidden="1">
      <c r="A8656" t="s">
        <v>8557</v>
      </c>
      <c r="B8656" t="s">
        <v>722</v>
      </c>
      <c r="C8656" t="s">
        <v>8558</v>
      </c>
      <c r="D8656" t="s">
        <v>5652</v>
      </c>
      <c r="E8656" t="s">
        <v>6046</v>
      </c>
    </row>
    <row r="8657" spans="1:5" hidden="1">
      <c r="A8657" t="s">
        <v>8560</v>
      </c>
      <c r="B8657" t="s">
        <v>674</v>
      </c>
      <c r="C8657" t="s">
        <v>8561</v>
      </c>
      <c r="D8657" t="s">
        <v>5652</v>
      </c>
      <c r="E8657" t="s">
        <v>6046</v>
      </c>
    </row>
    <row r="8658" spans="1:5" hidden="1">
      <c r="A8658" t="s">
        <v>8640</v>
      </c>
      <c r="B8658" t="s">
        <v>738</v>
      </c>
      <c r="C8658" t="s">
        <v>8641</v>
      </c>
      <c r="D8658" t="s">
        <v>5652</v>
      </c>
      <c r="E8658" t="s">
        <v>6046</v>
      </c>
    </row>
    <row r="8659" spans="1:5" hidden="1">
      <c r="A8659" t="s">
        <v>8699</v>
      </c>
      <c r="B8659" t="s">
        <v>481</v>
      </c>
      <c r="C8659" t="s">
        <v>8700</v>
      </c>
      <c r="D8659" t="s">
        <v>5652</v>
      </c>
      <c r="E8659" t="s">
        <v>6046</v>
      </c>
    </row>
    <row r="8660" spans="1:5" hidden="1">
      <c r="A8660" t="s">
        <v>8789</v>
      </c>
      <c r="B8660" t="s">
        <v>768</v>
      </c>
      <c r="C8660" t="s">
        <v>8790</v>
      </c>
      <c r="D8660" t="s">
        <v>5652</v>
      </c>
      <c r="E8660" t="s">
        <v>6046</v>
      </c>
    </row>
    <row r="8661" spans="1:5" hidden="1">
      <c r="A8661" t="s">
        <v>8848</v>
      </c>
      <c r="B8661" t="s">
        <v>684</v>
      </c>
      <c r="C8661" t="s">
        <v>8849</v>
      </c>
      <c r="D8661" t="s">
        <v>5652</v>
      </c>
      <c r="E8661" t="s">
        <v>6046</v>
      </c>
    </row>
    <row r="8662" spans="1:5" hidden="1">
      <c r="A8662" t="s">
        <v>9037</v>
      </c>
      <c r="B8662" t="s">
        <v>664</v>
      </c>
      <c r="C8662" t="s">
        <v>9038</v>
      </c>
      <c r="D8662" t="s">
        <v>5652</v>
      </c>
      <c r="E8662" t="s">
        <v>6046</v>
      </c>
    </row>
    <row r="8663" spans="1:5" hidden="1">
      <c r="A8663" t="s">
        <v>9223</v>
      </c>
      <c r="B8663" t="s">
        <v>580</v>
      </c>
      <c r="C8663" t="s">
        <v>9224</v>
      </c>
      <c r="D8663" t="s">
        <v>5652</v>
      </c>
      <c r="E8663" t="s">
        <v>6046</v>
      </c>
    </row>
    <row r="8664" spans="1:5" hidden="1">
      <c r="A8664" t="s">
        <v>9236</v>
      </c>
      <c r="B8664" t="s">
        <v>253</v>
      </c>
      <c r="C8664" t="s">
        <v>9237</v>
      </c>
      <c r="D8664" t="s">
        <v>5652</v>
      </c>
      <c r="E8664" t="s">
        <v>6046</v>
      </c>
    </row>
    <row r="8665" spans="1:5" hidden="1">
      <c r="A8665" t="s">
        <v>9319</v>
      </c>
      <c r="B8665" t="s">
        <v>852</v>
      </c>
      <c r="C8665" t="s">
        <v>9320</v>
      </c>
      <c r="D8665" t="s">
        <v>5652</v>
      </c>
      <c r="E8665" t="s">
        <v>6046</v>
      </c>
    </row>
    <row r="8666" spans="1:5" hidden="1">
      <c r="A8666" t="s">
        <v>9396</v>
      </c>
      <c r="B8666" t="s">
        <v>439</v>
      </c>
      <c r="C8666" t="s">
        <v>9397</v>
      </c>
      <c r="D8666" t="s">
        <v>5652</v>
      </c>
      <c r="E8666" t="s">
        <v>6046</v>
      </c>
    </row>
    <row r="8667" spans="1:5" hidden="1">
      <c r="A8667" t="s">
        <v>9463</v>
      </c>
      <c r="B8667" t="s">
        <v>505</v>
      </c>
      <c r="C8667" t="s">
        <v>9464</v>
      </c>
      <c r="D8667" t="s">
        <v>5652</v>
      </c>
      <c r="E8667" t="s">
        <v>6046</v>
      </c>
    </row>
    <row r="8668" spans="1:5" hidden="1">
      <c r="A8668" t="s">
        <v>9475</v>
      </c>
      <c r="B8668" t="s">
        <v>113</v>
      </c>
      <c r="C8668" t="s">
        <v>9476</v>
      </c>
      <c r="D8668" t="s">
        <v>5652</v>
      </c>
      <c r="E8668" t="s">
        <v>6046</v>
      </c>
    </row>
    <row r="8669" spans="1:5" hidden="1">
      <c r="A8669" t="s">
        <v>9550</v>
      </c>
      <c r="B8669" t="s">
        <v>507</v>
      </c>
      <c r="C8669" t="s">
        <v>9551</v>
      </c>
      <c r="D8669" t="s">
        <v>5652</v>
      </c>
      <c r="E8669" t="s">
        <v>6046</v>
      </c>
    </row>
    <row r="8670" spans="1:5" hidden="1">
      <c r="A8670" t="s">
        <v>9584</v>
      </c>
      <c r="B8670" t="s">
        <v>389</v>
      </c>
      <c r="C8670" t="s">
        <v>9585</v>
      </c>
      <c r="D8670" t="s">
        <v>5652</v>
      </c>
      <c r="E8670" t="s">
        <v>6046</v>
      </c>
    </row>
    <row r="8671" spans="1:5" hidden="1">
      <c r="A8671" t="s">
        <v>9630</v>
      </c>
      <c r="B8671" t="s">
        <v>1055</v>
      </c>
      <c r="C8671" t="s">
        <v>9631</v>
      </c>
      <c r="D8671" t="s">
        <v>5652</v>
      </c>
      <c r="E8671" t="s">
        <v>6046</v>
      </c>
    </row>
    <row r="8672" spans="1:5" hidden="1">
      <c r="A8672" t="s">
        <v>9681</v>
      </c>
      <c r="B8672" t="s">
        <v>399</v>
      </c>
      <c r="C8672" t="s">
        <v>9682</v>
      </c>
      <c r="D8672" t="s">
        <v>5652</v>
      </c>
      <c r="E8672" t="s">
        <v>6046</v>
      </c>
    </row>
    <row r="8673" spans="1:5" hidden="1">
      <c r="A8673" t="s">
        <v>9695</v>
      </c>
      <c r="B8673" t="s">
        <v>469</v>
      </c>
      <c r="C8673" t="s">
        <v>9696</v>
      </c>
      <c r="D8673" t="s">
        <v>5652</v>
      </c>
      <c r="E8673" t="s">
        <v>6046</v>
      </c>
    </row>
    <row r="8674" spans="1:5" hidden="1">
      <c r="A8674" t="s">
        <v>9747</v>
      </c>
      <c r="B8674" t="s">
        <v>221</v>
      </c>
      <c r="C8674" t="s">
        <v>9748</v>
      </c>
      <c r="D8674" t="s">
        <v>5652</v>
      </c>
      <c r="E8674" t="s">
        <v>6046</v>
      </c>
    </row>
    <row r="8675" spans="1:5" hidden="1">
      <c r="A8675" t="s">
        <v>9804</v>
      </c>
      <c r="B8675" t="s">
        <v>127</v>
      </c>
      <c r="C8675" t="s">
        <v>9805</v>
      </c>
      <c r="D8675" t="s">
        <v>5652</v>
      </c>
      <c r="E8675" t="s">
        <v>6046</v>
      </c>
    </row>
    <row r="8676" spans="1:5" hidden="1">
      <c r="A8676" t="s">
        <v>9915</v>
      </c>
      <c r="B8676" t="s">
        <v>325</v>
      </c>
      <c r="C8676" t="s">
        <v>9916</v>
      </c>
      <c r="D8676" t="s">
        <v>5652</v>
      </c>
      <c r="E8676" t="s">
        <v>6046</v>
      </c>
    </row>
    <row r="8677" spans="1:5" hidden="1">
      <c r="A8677" t="s">
        <v>9922</v>
      </c>
      <c r="B8677" t="s">
        <v>49</v>
      </c>
      <c r="C8677" t="s">
        <v>9923</v>
      </c>
      <c r="D8677" t="s">
        <v>5652</v>
      </c>
      <c r="E8677" t="s">
        <v>6046</v>
      </c>
    </row>
    <row r="8678" spans="1:5" hidden="1">
      <c r="A8678" t="s">
        <v>9961</v>
      </c>
      <c r="B8678" t="s">
        <v>311</v>
      </c>
      <c r="C8678" t="s">
        <v>9962</v>
      </c>
      <c r="D8678" t="s">
        <v>5652</v>
      </c>
      <c r="E8678" t="s">
        <v>6046</v>
      </c>
    </row>
    <row r="8679" spans="1:5" hidden="1">
      <c r="A8679" t="s">
        <v>8848</v>
      </c>
      <c r="B8679" t="s">
        <v>684</v>
      </c>
      <c r="C8679" t="s">
        <v>8849</v>
      </c>
      <c r="D8679" t="s">
        <v>5655</v>
      </c>
      <c r="E8679" t="s">
        <v>8855</v>
      </c>
    </row>
    <row r="8680" spans="1:5" hidden="1">
      <c r="A8680" t="s">
        <v>8857</v>
      </c>
      <c r="B8680" t="s">
        <v>305</v>
      </c>
      <c r="C8680" t="s">
        <v>8858</v>
      </c>
      <c r="D8680" t="s">
        <v>5655</v>
      </c>
      <c r="E8680" t="s">
        <v>8855</v>
      </c>
    </row>
    <row r="8681" spans="1:5" hidden="1">
      <c r="A8681" t="s">
        <v>5656</v>
      </c>
      <c r="B8681" t="s">
        <v>39</v>
      </c>
      <c r="C8681" t="s">
        <v>5657</v>
      </c>
      <c r="D8681" t="s">
        <v>5655</v>
      </c>
      <c r="E8681" t="s">
        <v>5768</v>
      </c>
    </row>
    <row r="8682" spans="1:5" hidden="1">
      <c r="A8682" t="s">
        <v>5829</v>
      </c>
      <c r="B8682" t="s">
        <v>119</v>
      </c>
      <c r="C8682" t="s">
        <v>5830</v>
      </c>
      <c r="D8682" t="s">
        <v>5655</v>
      </c>
      <c r="E8682" t="s">
        <v>5768</v>
      </c>
    </row>
    <row r="8683" spans="1:5" hidden="1">
      <c r="A8683" t="s">
        <v>9319</v>
      </c>
      <c r="B8683" t="s">
        <v>852</v>
      </c>
      <c r="C8683" t="s">
        <v>9320</v>
      </c>
      <c r="D8683" t="s">
        <v>5655</v>
      </c>
      <c r="E8683" t="s">
        <v>9328</v>
      </c>
    </row>
    <row r="8684" spans="1:5" hidden="1">
      <c r="A8684" t="s">
        <v>9695</v>
      </c>
      <c r="B8684" t="s">
        <v>469</v>
      </c>
      <c r="C8684" t="s">
        <v>9696</v>
      </c>
      <c r="D8684" t="s">
        <v>5655</v>
      </c>
      <c r="E8684" t="s">
        <v>9698</v>
      </c>
    </row>
    <row r="8685" spans="1:5" hidden="1">
      <c r="A8685" t="s">
        <v>8346</v>
      </c>
      <c r="B8685" t="s">
        <v>807</v>
      </c>
      <c r="C8685" t="s">
        <v>8347</v>
      </c>
      <c r="D8685" t="s">
        <v>5654</v>
      </c>
      <c r="E8685" t="s">
        <v>8366</v>
      </c>
    </row>
    <row r="8686" spans="1:5" hidden="1">
      <c r="A8686" t="s">
        <v>7819</v>
      </c>
      <c r="B8686" t="s">
        <v>51</v>
      </c>
      <c r="C8686" t="s">
        <v>7820</v>
      </c>
      <c r="D8686" t="s">
        <v>5652</v>
      </c>
      <c r="E8686" t="s">
        <v>7822</v>
      </c>
    </row>
    <row r="8687" spans="1:5" hidden="1">
      <c r="A8687" t="s">
        <v>10092</v>
      </c>
      <c r="B8687" t="s">
        <v>173</v>
      </c>
      <c r="C8687" t="s">
        <v>10093</v>
      </c>
      <c r="D8687" t="s">
        <v>5655</v>
      </c>
      <c r="E8687" t="s">
        <v>10094</v>
      </c>
    </row>
    <row r="8688" spans="1:5" hidden="1">
      <c r="A8688" t="s">
        <v>9436</v>
      </c>
      <c r="B8688" t="s">
        <v>878</v>
      </c>
      <c r="C8688" t="s">
        <v>9437</v>
      </c>
      <c r="D8688" t="s">
        <v>5655</v>
      </c>
      <c r="E8688" t="s">
        <v>9439</v>
      </c>
    </row>
    <row r="8689" spans="1:5" hidden="1">
      <c r="A8689" t="s">
        <v>8771</v>
      </c>
      <c r="B8689" t="s">
        <v>658</v>
      </c>
      <c r="C8689" t="s">
        <v>8772</v>
      </c>
      <c r="D8689" t="s">
        <v>5654</v>
      </c>
      <c r="E8689" t="s">
        <v>8777</v>
      </c>
    </row>
    <row r="8690" spans="1:5" hidden="1">
      <c r="A8690" t="s">
        <v>9794</v>
      </c>
      <c r="B8690" t="s">
        <v>387</v>
      </c>
      <c r="C8690" t="s">
        <v>9795</v>
      </c>
      <c r="D8690" t="s">
        <v>5652</v>
      </c>
      <c r="E8690" t="s">
        <v>9797</v>
      </c>
    </row>
    <row r="8691" spans="1:5" hidden="1">
      <c r="A8691" t="s">
        <v>8611</v>
      </c>
      <c r="B8691" t="s">
        <v>688</v>
      </c>
      <c r="C8691" t="s">
        <v>8612</v>
      </c>
      <c r="D8691" t="s">
        <v>5655</v>
      </c>
      <c r="E8691" t="s">
        <v>8629</v>
      </c>
    </row>
    <row r="8692" spans="1:5" hidden="1">
      <c r="A8692" t="s">
        <v>9270</v>
      </c>
      <c r="B8692" t="s">
        <v>696</v>
      </c>
      <c r="C8692" t="s">
        <v>9271</v>
      </c>
      <c r="D8692" t="s">
        <v>5655</v>
      </c>
      <c r="E8692" t="s">
        <v>8629</v>
      </c>
    </row>
    <row r="8693" spans="1:5" hidden="1">
      <c r="A8693" t="s">
        <v>9274</v>
      </c>
      <c r="B8693" t="s">
        <v>263</v>
      </c>
      <c r="C8693" t="s">
        <v>9275</v>
      </c>
      <c r="D8693" t="s">
        <v>5655</v>
      </c>
      <c r="E8693" t="s">
        <v>8629</v>
      </c>
    </row>
    <row r="8694" spans="1:5" hidden="1">
      <c r="A8694" t="s">
        <v>9671</v>
      </c>
      <c r="B8694" t="s">
        <v>65</v>
      </c>
      <c r="C8694" t="s">
        <v>9672</v>
      </c>
      <c r="D8694" t="s">
        <v>5655</v>
      </c>
      <c r="E8694" t="s">
        <v>8629</v>
      </c>
    </row>
    <row r="8695" spans="1:5" hidden="1">
      <c r="A8695" t="s">
        <v>9980</v>
      </c>
      <c r="B8695" t="s">
        <v>115</v>
      </c>
      <c r="C8695" t="s">
        <v>9981</v>
      </c>
      <c r="D8695" t="s">
        <v>5652</v>
      </c>
      <c r="E8695" t="s">
        <v>9987</v>
      </c>
    </row>
    <row r="8696" spans="1:5" hidden="1">
      <c r="A8696" t="s">
        <v>9996</v>
      </c>
      <c r="B8696" t="s">
        <v>403</v>
      </c>
      <c r="C8696" t="s">
        <v>9997</v>
      </c>
      <c r="D8696" t="s">
        <v>5652</v>
      </c>
      <c r="E8696" t="s">
        <v>9987</v>
      </c>
    </row>
    <row r="8697" spans="1:5" hidden="1">
      <c r="A8697" t="s">
        <v>9998</v>
      </c>
      <c r="B8697" t="s">
        <v>525</v>
      </c>
      <c r="C8697" t="s">
        <v>9999</v>
      </c>
      <c r="D8697" t="s">
        <v>5652</v>
      </c>
      <c r="E8697" t="s">
        <v>9987</v>
      </c>
    </row>
    <row r="8698" spans="1:5" hidden="1">
      <c r="A8698" t="s">
        <v>9980</v>
      </c>
      <c r="B8698" t="s">
        <v>115</v>
      </c>
      <c r="C8698" t="s">
        <v>9981</v>
      </c>
      <c r="D8698" t="s">
        <v>5652</v>
      </c>
      <c r="E8698" t="s">
        <v>9988</v>
      </c>
    </row>
    <row r="8699" spans="1:5" hidden="1">
      <c r="A8699" t="s">
        <v>9996</v>
      </c>
      <c r="B8699" t="s">
        <v>403</v>
      </c>
      <c r="C8699" t="s">
        <v>9997</v>
      </c>
      <c r="D8699" t="s">
        <v>5652</v>
      </c>
      <c r="E8699" t="s">
        <v>9988</v>
      </c>
    </row>
    <row r="8700" spans="1:5" hidden="1">
      <c r="A8700" t="s">
        <v>8192</v>
      </c>
      <c r="B8700" t="s">
        <v>429</v>
      </c>
      <c r="C8700" t="s">
        <v>8193</v>
      </c>
      <c r="D8700" t="s">
        <v>5655</v>
      </c>
      <c r="E8700" t="s">
        <v>8214</v>
      </c>
    </row>
    <row r="8701" spans="1:5" hidden="1">
      <c r="A8701" t="s">
        <v>8242</v>
      </c>
      <c r="B8701" t="s">
        <v>467</v>
      </c>
      <c r="C8701" t="s">
        <v>8243</v>
      </c>
      <c r="D8701" t="s">
        <v>5655</v>
      </c>
      <c r="E8701" t="s">
        <v>8214</v>
      </c>
    </row>
    <row r="8702" spans="1:5" hidden="1">
      <c r="A8702" t="s">
        <v>8071</v>
      </c>
      <c r="B8702" t="s">
        <v>556</v>
      </c>
      <c r="C8702" t="s">
        <v>8072</v>
      </c>
      <c r="D8702" t="s">
        <v>5655</v>
      </c>
      <c r="E8702" t="s">
        <v>8103</v>
      </c>
    </row>
    <row r="8703" spans="1:5" hidden="1">
      <c r="A8703" t="s">
        <v>8497</v>
      </c>
      <c r="B8703" t="s">
        <v>624</v>
      </c>
      <c r="C8703" t="s">
        <v>8498</v>
      </c>
      <c r="D8703" t="s">
        <v>5655</v>
      </c>
      <c r="E8703" t="s">
        <v>8103</v>
      </c>
    </row>
    <row r="8704" spans="1:5" hidden="1">
      <c r="A8704" t="s">
        <v>5967</v>
      </c>
      <c r="B8704" t="s">
        <v>341</v>
      </c>
      <c r="C8704" t="s">
        <v>5968</v>
      </c>
      <c r="D8704" t="s">
        <v>5654</v>
      </c>
      <c r="E8704" t="s">
        <v>5970</v>
      </c>
    </row>
    <row r="8705" spans="1:5" hidden="1">
      <c r="A8705" t="s">
        <v>7577</v>
      </c>
      <c r="B8705" t="s">
        <v>189</v>
      </c>
      <c r="C8705" t="s">
        <v>2141</v>
      </c>
      <c r="D8705" t="s">
        <v>5654</v>
      </c>
      <c r="E8705" t="s">
        <v>5970</v>
      </c>
    </row>
    <row r="8706" spans="1:5" hidden="1">
      <c r="A8706" t="s">
        <v>7669</v>
      </c>
      <c r="B8706" t="s">
        <v>31</v>
      </c>
      <c r="C8706" t="s">
        <v>4270</v>
      </c>
      <c r="D8706" t="s">
        <v>5654</v>
      </c>
      <c r="E8706" t="s">
        <v>5970</v>
      </c>
    </row>
    <row r="8707" spans="1:5" hidden="1">
      <c r="A8707" t="s">
        <v>9510</v>
      </c>
      <c r="B8707" t="s">
        <v>706</v>
      </c>
      <c r="C8707" t="s">
        <v>9511</v>
      </c>
      <c r="D8707" t="s">
        <v>5654</v>
      </c>
      <c r="E8707" t="s">
        <v>5970</v>
      </c>
    </row>
    <row r="8708" spans="1:5" hidden="1">
      <c r="A8708" t="s">
        <v>10014</v>
      </c>
      <c r="B8708" t="s">
        <v>103</v>
      </c>
      <c r="C8708" t="s">
        <v>10015</v>
      </c>
      <c r="D8708" t="s">
        <v>5654</v>
      </c>
      <c r="E8708" t="s">
        <v>5970</v>
      </c>
    </row>
    <row r="8709" spans="1:5" hidden="1">
      <c r="A8709" t="s">
        <v>9620</v>
      </c>
      <c r="B8709" t="s">
        <v>1054</v>
      </c>
      <c r="C8709" t="s">
        <v>9621</v>
      </c>
      <c r="D8709" t="s">
        <v>5654</v>
      </c>
      <c r="E8709" t="s">
        <v>9622</v>
      </c>
    </row>
    <row r="8710" spans="1:5" hidden="1">
      <c r="A8710" t="s">
        <v>8984</v>
      </c>
      <c r="B8710" t="s">
        <v>778</v>
      </c>
      <c r="C8710" t="s">
        <v>8985</v>
      </c>
      <c r="D8710" t="s">
        <v>5655</v>
      </c>
      <c r="E8710" t="s">
        <v>8987</v>
      </c>
    </row>
    <row r="8711" spans="1:5" hidden="1">
      <c r="A8711" t="s">
        <v>6795</v>
      </c>
      <c r="B8711" t="s">
        <v>491</v>
      </c>
      <c r="C8711" t="s">
        <v>6796</v>
      </c>
      <c r="D8711" t="s">
        <v>5654</v>
      </c>
      <c r="E8711" t="s">
        <v>6797</v>
      </c>
    </row>
    <row r="8712" spans="1:5" hidden="1">
      <c r="A8712" t="s">
        <v>10168</v>
      </c>
      <c r="B8712" t="s">
        <v>461</v>
      </c>
      <c r="C8712" t="s">
        <v>10169</v>
      </c>
      <c r="D8712" t="s">
        <v>5654</v>
      </c>
      <c r="E8712" t="s">
        <v>10173</v>
      </c>
    </row>
    <row r="8713" spans="1:5" hidden="1">
      <c r="A8713" t="s">
        <v>10178</v>
      </c>
      <c r="B8713" t="s">
        <v>1072</v>
      </c>
      <c r="C8713" t="s">
        <v>10179</v>
      </c>
      <c r="D8713" t="s">
        <v>5654</v>
      </c>
      <c r="E8713" t="s">
        <v>10173</v>
      </c>
    </row>
    <row r="8714" spans="1:5" hidden="1">
      <c r="A8714" t="s">
        <v>8611</v>
      </c>
      <c r="B8714" t="s">
        <v>688</v>
      </c>
      <c r="C8714" t="s">
        <v>8612</v>
      </c>
      <c r="D8714" t="s">
        <v>5654</v>
      </c>
      <c r="E8714" t="s">
        <v>8616</v>
      </c>
    </row>
    <row r="8715" spans="1:5" hidden="1">
      <c r="A8715" t="s">
        <v>9037</v>
      </c>
      <c r="B8715" t="s">
        <v>664</v>
      </c>
      <c r="C8715" t="s">
        <v>9038</v>
      </c>
      <c r="D8715" t="s">
        <v>5654</v>
      </c>
      <c r="E8715" t="s">
        <v>8616</v>
      </c>
    </row>
    <row r="8716" spans="1:5" hidden="1">
      <c r="A8716" t="s">
        <v>9071</v>
      </c>
      <c r="B8716" t="s">
        <v>630</v>
      </c>
      <c r="C8716" t="s">
        <v>9072</v>
      </c>
      <c r="D8716" t="s">
        <v>5654</v>
      </c>
      <c r="E8716" t="s">
        <v>8616</v>
      </c>
    </row>
    <row r="8717" spans="1:5" hidden="1">
      <c r="A8717" t="s">
        <v>9084</v>
      </c>
      <c r="B8717" t="s">
        <v>323</v>
      </c>
      <c r="C8717" t="s">
        <v>9085</v>
      </c>
      <c r="D8717" t="s">
        <v>5654</v>
      </c>
      <c r="E8717" t="s">
        <v>8616</v>
      </c>
    </row>
    <row r="8718" spans="1:5" hidden="1">
      <c r="A8718" t="s">
        <v>9103</v>
      </c>
      <c r="B8718" t="s">
        <v>43</v>
      </c>
      <c r="C8718" t="s">
        <v>9104</v>
      </c>
      <c r="D8718" t="s">
        <v>5654</v>
      </c>
      <c r="E8718" t="s">
        <v>8616</v>
      </c>
    </row>
    <row r="8719" spans="1:5" hidden="1">
      <c r="A8719" t="s">
        <v>9126</v>
      </c>
      <c r="B8719" t="s">
        <v>377</v>
      </c>
      <c r="C8719" t="s">
        <v>9127</v>
      </c>
      <c r="D8719" t="s">
        <v>5654</v>
      </c>
      <c r="E8719" t="s">
        <v>8616</v>
      </c>
    </row>
    <row r="8720" spans="1:5" hidden="1">
      <c r="A8720" t="s">
        <v>9216</v>
      </c>
      <c r="B8720" t="s">
        <v>803</v>
      </c>
      <c r="C8720" t="s">
        <v>9217</v>
      </c>
      <c r="D8720" t="s">
        <v>5654</v>
      </c>
      <c r="E8720" t="s">
        <v>8616</v>
      </c>
    </row>
    <row r="8721" spans="1:5" hidden="1">
      <c r="A8721" t="s">
        <v>9363</v>
      </c>
      <c r="B8721" t="s">
        <v>710</v>
      </c>
      <c r="C8721" t="s">
        <v>9364</v>
      </c>
      <c r="D8721" t="s">
        <v>5654</v>
      </c>
      <c r="E8721" t="s">
        <v>8616</v>
      </c>
    </row>
    <row r="8722" spans="1:5" hidden="1">
      <c r="A8722" t="s">
        <v>9568</v>
      </c>
      <c r="B8722" t="s">
        <v>259</v>
      </c>
      <c r="C8722" t="s">
        <v>9569</v>
      </c>
      <c r="D8722" t="s">
        <v>5654</v>
      </c>
      <c r="E8722" t="s">
        <v>8616</v>
      </c>
    </row>
    <row r="8723" spans="1:5" hidden="1">
      <c r="A8723" t="s">
        <v>10168</v>
      </c>
      <c r="B8723" t="s">
        <v>461</v>
      </c>
      <c r="C8723" t="s">
        <v>10169</v>
      </c>
      <c r="D8723" t="s">
        <v>5652</v>
      </c>
      <c r="E8723" t="s">
        <v>10170</v>
      </c>
    </row>
    <row r="8724" spans="1:5" hidden="1">
      <c r="A8724" t="s">
        <v>10178</v>
      </c>
      <c r="B8724" t="s">
        <v>1072</v>
      </c>
      <c r="C8724" t="s">
        <v>10179</v>
      </c>
      <c r="D8724" t="s">
        <v>5652</v>
      </c>
      <c r="E8724" t="s">
        <v>10170</v>
      </c>
    </row>
    <row r="8725" spans="1:5" hidden="1">
      <c r="A8725" t="s">
        <v>10168</v>
      </c>
      <c r="B8725" t="s">
        <v>461</v>
      </c>
      <c r="C8725" t="s">
        <v>10169</v>
      </c>
      <c r="D8725" t="s">
        <v>5652</v>
      </c>
      <c r="E8725" t="s">
        <v>10171</v>
      </c>
    </row>
    <row r="8726" spans="1:5" hidden="1">
      <c r="A8726" t="s">
        <v>10178</v>
      </c>
      <c r="B8726" t="s">
        <v>1072</v>
      </c>
      <c r="C8726" t="s">
        <v>10179</v>
      </c>
      <c r="D8726" t="s">
        <v>5652</v>
      </c>
      <c r="E8726" t="s">
        <v>10180</v>
      </c>
    </row>
    <row r="8727" spans="1:5" hidden="1">
      <c r="A8727" t="s">
        <v>9794</v>
      </c>
      <c r="B8727" t="s">
        <v>387</v>
      </c>
      <c r="C8727" t="s">
        <v>9795</v>
      </c>
      <c r="D8727" t="s">
        <v>5652</v>
      </c>
      <c r="E8727" t="s">
        <v>9798</v>
      </c>
    </row>
    <row r="8728" spans="1:5" hidden="1">
      <c r="A8728" t="s">
        <v>9794</v>
      </c>
      <c r="B8728" t="s">
        <v>387</v>
      </c>
      <c r="C8728" t="s">
        <v>9795</v>
      </c>
      <c r="D8728" t="s">
        <v>5652</v>
      </c>
      <c r="E8728" t="s">
        <v>9799</v>
      </c>
    </row>
    <row r="8729" spans="1:5" hidden="1">
      <c r="A8729" t="s">
        <v>9794</v>
      </c>
      <c r="B8729" t="s">
        <v>387</v>
      </c>
      <c r="C8729" t="s">
        <v>9795</v>
      </c>
      <c r="D8729" t="s">
        <v>5652</v>
      </c>
      <c r="E8729" t="s">
        <v>9800</v>
      </c>
    </row>
    <row r="8730" spans="1:5" hidden="1">
      <c r="A8730" t="s">
        <v>5656</v>
      </c>
      <c r="B8730" t="s">
        <v>39</v>
      </c>
      <c r="C8730" t="s">
        <v>5657</v>
      </c>
      <c r="D8730" t="s">
        <v>5655</v>
      </c>
      <c r="E8730" t="s">
        <v>5769</v>
      </c>
    </row>
    <row r="8731" spans="1:5" hidden="1">
      <c r="A8731" t="s">
        <v>8848</v>
      </c>
      <c r="B8731" t="s">
        <v>684</v>
      </c>
      <c r="C8731" t="s">
        <v>8849</v>
      </c>
      <c r="D8731" t="s">
        <v>5655</v>
      </c>
      <c r="E8731" t="s">
        <v>5769</v>
      </c>
    </row>
    <row r="8732" spans="1:5" hidden="1">
      <c r="A8732" t="s">
        <v>8857</v>
      </c>
      <c r="B8732" t="s">
        <v>305</v>
      </c>
      <c r="C8732" t="s">
        <v>8858</v>
      </c>
      <c r="D8732" t="s">
        <v>5655</v>
      </c>
      <c r="E8732" t="s">
        <v>5769</v>
      </c>
    </row>
    <row r="8733" spans="1:5" hidden="1">
      <c r="A8733" t="s">
        <v>9071</v>
      </c>
      <c r="B8733" t="s">
        <v>630</v>
      </c>
      <c r="C8733" t="s">
        <v>9072</v>
      </c>
      <c r="D8733" t="s">
        <v>5655</v>
      </c>
      <c r="E8733" t="s">
        <v>5769</v>
      </c>
    </row>
    <row r="8734" spans="1:5" hidden="1">
      <c r="A8734" t="s">
        <v>9234</v>
      </c>
      <c r="B8734" t="s">
        <v>809</v>
      </c>
      <c r="C8734" t="s">
        <v>9235</v>
      </c>
      <c r="D8734" t="s">
        <v>5655</v>
      </c>
      <c r="E8734" t="s">
        <v>5769</v>
      </c>
    </row>
    <row r="8735" spans="1:5" hidden="1">
      <c r="A8735" t="s">
        <v>9568</v>
      </c>
      <c r="B8735" t="s">
        <v>259</v>
      </c>
      <c r="C8735" t="s">
        <v>9569</v>
      </c>
      <c r="D8735" t="s">
        <v>5655</v>
      </c>
      <c r="E8735" t="s">
        <v>5769</v>
      </c>
    </row>
    <row r="8736" spans="1:5" hidden="1">
      <c r="A8736" t="s">
        <v>10168</v>
      </c>
      <c r="B8736" t="s">
        <v>461</v>
      </c>
      <c r="C8736" t="s">
        <v>10169</v>
      </c>
      <c r="D8736" t="s">
        <v>5655</v>
      </c>
      <c r="E8736" t="s">
        <v>5769</v>
      </c>
    </row>
    <row r="8737" spans="1:5" hidden="1">
      <c r="A8737" t="s">
        <v>10178</v>
      </c>
      <c r="B8737" t="s">
        <v>1072</v>
      </c>
      <c r="C8737" t="s">
        <v>10179</v>
      </c>
      <c r="D8737" t="s">
        <v>5655</v>
      </c>
      <c r="E8737" t="s">
        <v>5769</v>
      </c>
    </row>
    <row r="8738" spans="1:5" hidden="1">
      <c r="A8738" t="s">
        <v>6519</v>
      </c>
      <c r="B8738" t="s">
        <v>1010</v>
      </c>
      <c r="C8738" t="s">
        <v>6520</v>
      </c>
      <c r="D8738" t="s">
        <v>5654</v>
      </c>
      <c r="E8738" t="s">
        <v>6522</v>
      </c>
    </row>
    <row r="8739" spans="1:5" hidden="1">
      <c r="A8739" t="s">
        <v>6884</v>
      </c>
      <c r="B8739" t="s">
        <v>862</v>
      </c>
      <c r="C8739" t="s">
        <v>6885</v>
      </c>
      <c r="D8739" t="s">
        <v>5654</v>
      </c>
      <c r="E8739" t="s">
        <v>6522</v>
      </c>
    </row>
    <row r="8740" spans="1:5" hidden="1">
      <c r="A8740" t="s">
        <v>8895</v>
      </c>
      <c r="B8740" t="s">
        <v>293</v>
      </c>
      <c r="C8740" t="s">
        <v>8896</v>
      </c>
      <c r="D8740" t="s">
        <v>5654</v>
      </c>
      <c r="E8740" t="s">
        <v>6522</v>
      </c>
    </row>
    <row r="8741" spans="1:5" hidden="1">
      <c r="A8741" t="s">
        <v>9893</v>
      </c>
      <c r="B8741" t="s">
        <v>135</v>
      </c>
      <c r="C8741" t="s">
        <v>9894</v>
      </c>
      <c r="D8741" t="s">
        <v>5654</v>
      </c>
      <c r="E8741" t="s">
        <v>6522</v>
      </c>
    </row>
    <row r="8742" spans="1:5" hidden="1">
      <c r="A8742" t="s">
        <v>9903</v>
      </c>
      <c r="B8742" t="s">
        <v>353</v>
      </c>
      <c r="C8742" t="s">
        <v>9904</v>
      </c>
      <c r="D8742" t="s">
        <v>5654</v>
      </c>
      <c r="E8742" t="s">
        <v>6522</v>
      </c>
    </row>
    <row r="8743" spans="1:5" hidden="1">
      <c r="A8743" t="s">
        <v>8637</v>
      </c>
      <c r="B8743" t="s">
        <v>736</v>
      </c>
      <c r="C8743" t="s">
        <v>8638</v>
      </c>
      <c r="D8743" t="s">
        <v>5655</v>
      </c>
      <c r="E8743" t="s">
        <v>8639</v>
      </c>
    </row>
    <row r="8744" spans="1:5" hidden="1">
      <c r="A8744" t="s">
        <v>8652</v>
      </c>
      <c r="B8744" t="s">
        <v>600</v>
      </c>
      <c r="C8744" t="s">
        <v>8653</v>
      </c>
      <c r="D8744" t="s">
        <v>5655</v>
      </c>
      <c r="E8744" t="s">
        <v>8665</v>
      </c>
    </row>
    <row r="8745" spans="1:5" hidden="1">
      <c r="A8745" t="s">
        <v>9363</v>
      </c>
      <c r="B8745" t="s">
        <v>710</v>
      </c>
      <c r="C8745" t="s">
        <v>9364</v>
      </c>
      <c r="D8745" t="s">
        <v>5655</v>
      </c>
      <c r="E8745" t="s">
        <v>8665</v>
      </c>
    </row>
    <row r="8746" spans="1:5" hidden="1">
      <c r="A8746" t="s">
        <v>8699</v>
      </c>
      <c r="B8746" t="s">
        <v>481</v>
      </c>
      <c r="C8746" t="s">
        <v>8700</v>
      </c>
      <c r="D8746" t="s">
        <v>5655</v>
      </c>
      <c r="E8746" t="s">
        <v>8729</v>
      </c>
    </row>
    <row r="8747" spans="1:5" hidden="1">
      <c r="A8747" t="s">
        <v>8848</v>
      </c>
      <c r="B8747" t="s">
        <v>684</v>
      </c>
      <c r="C8747" t="s">
        <v>8849</v>
      </c>
      <c r="D8747" t="s">
        <v>5655</v>
      </c>
      <c r="E8747" t="s">
        <v>8729</v>
      </c>
    </row>
    <row r="8748" spans="1:5" hidden="1">
      <c r="A8748" t="s">
        <v>8857</v>
      </c>
      <c r="B8748" t="s">
        <v>305</v>
      </c>
      <c r="C8748" t="s">
        <v>8858</v>
      </c>
      <c r="D8748" t="s">
        <v>5655</v>
      </c>
      <c r="E8748" t="s">
        <v>8729</v>
      </c>
    </row>
    <row r="8749" spans="1:5" hidden="1">
      <c r="A8749" t="s">
        <v>8867</v>
      </c>
      <c r="B8749" t="s">
        <v>774</v>
      </c>
      <c r="C8749" t="s">
        <v>8868</v>
      </c>
      <c r="D8749" t="s">
        <v>5655</v>
      </c>
      <c r="E8749" t="s">
        <v>8729</v>
      </c>
    </row>
    <row r="8750" spans="1:5" hidden="1">
      <c r="A8750" t="s">
        <v>8899</v>
      </c>
      <c r="B8750" t="s">
        <v>161</v>
      </c>
      <c r="C8750" t="s">
        <v>8900</v>
      </c>
      <c r="D8750" t="s">
        <v>5655</v>
      </c>
      <c r="E8750" t="s">
        <v>8729</v>
      </c>
    </row>
    <row r="8751" spans="1:5" hidden="1">
      <c r="A8751" t="s">
        <v>8929</v>
      </c>
      <c r="B8751" t="s">
        <v>401</v>
      </c>
      <c r="C8751" t="s">
        <v>8930</v>
      </c>
      <c r="D8751" t="s">
        <v>5655</v>
      </c>
      <c r="E8751" t="s">
        <v>8729</v>
      </c>
    </row>
    <row r="8752" spans="1:5" hidden="1">
      <c r="A8752" t="s">
        <v>8977</v>
      </c>
      <c r="B8752" t="s">
        <v>443</v>
      </c>
      <c r="C8752" t="s">
        <v>8978</v>
      </c>
      <c r="D8752" t="s">
        <v>5655</v>
      </c>
      <c r="E8752" t="s">
        <v>8729</v>
      </c>
    </row>
    <row r="8753" spans="1:5" hidden="1">
      <c r="A8753" t="s">
        <v>8984</v>
      </c>
      <c r="B8753" t="s">
        <v>778</v>
      </c>
      <c r="C8753" t="s">
        <v>8985</v>
      </c>
      <c r="D8753" t="s">
        <v>5655</v>
      </c>
      <c r="E8753" t="s">
        <v>8729</v>
      </c>
    </row>
    <row r="8754" spans="1:5" hidden="1">
      <c r="A8754" t="s">
        <v>9037</v>
      </c>
      <c r="B8754" t="s">
        <v>664</v>
      </c>
      <c r="C8754" t="s">
        <v>9038</v>
      </c>
      <c r="D8754" t="s">
        <v>5655</v>
      </c>
      <c r="E8754" t="s">
        <v>8729</v>
      </c>
    </row>
    <row r="8755" spans="1:5" hidden="1">
      <c r="A8755" t="s">
        <v>9180</v>
      </c>
      <c r="B8755" t="s">
        <v>313</v>
      </c>
      <c r="C8755" t="s">
        <v>9181</v>
      </c>
      <c r="D8755" t="s">
        <v>5655</v>
      </c>
      <c r="E8755" t="s">
        <v>8729</v>
      </c>
    </row>
    <row r="8756" spans="1:5" hidden="1">
      <c r="A8756" t="s">
        <v>9216</v>
      </c>
      <c r="B8756" t="s">
        <v>803</v>
      </c>
      <c r="C8756" t="s">
        <v>9217</v>
      </c>
      <c r="D8756" t="s">
        <v>5655</v>
      </c>
      <c r="E8756" t="s">
        <v>8729</v>
      </c>
    </row>
    <row r="8757" spans="1:5" hidden="1">
      <c r="A8757" t="s">
        <v>9274</v>
      </c>
      <c r="B8757" t="s">
        <v>263</v>
      </c>
      <c r="C8757" t="s">
        <v>9275</v>
      </c>
      <c r="D8757" t="s">
        <v>5655</v>
      </c>
      <c r="E8757" t="s">
        <v>8729</v>
      </c>
    </row>
    <row r="8758" spans="1:5" hidden="1">
      <c r="A8758" t="s">
        <v>9344</v>
      </c>
      <c r="B8758" t="s">
        <v>864</v>
      </c>
      <c r="C8758" t="s">
        <v>9345</v>
      </c>
      <c r="D8758" t="s">
        <v>5655</v>
      </c>
      <c r="E8758" t="s">
        <v>8729</v>
      </c>
    </row>
    <row r="8759" spans="1:5" hidden="1">
      <c r="A8759" t="s">
        <v>9363</v>
      </c>
      <c r="B8759" t="s">
        <v>710</v>
      </c>
      <c r="C8759" t="s">
        <v>9364</v>
      </c>
      <c r="D8759" t="s">
        <v>5655</v>
      </c>
      <c r="E8759" t="s">
        <v>8729</v>
      </c>
    </row>
    <row r="8760" spans="1:5" hidden="1">
      <c r="A8760" t="s">
        <v>9475</v>
      </c>
      <c r="B8760" t="s">
        <v>113</v>
      </c>
      <c r="C8760" t="s">
        <v>9476</v>
      </c>
      <c r="D8760" t="s">
        <v>5655</v>
      </c>
      <c r="E8760" t="s">
        <v>8729</v>
      </c>
    </row>
    <row r="8761" spans="1:5" hidden="1">
      <c r="A8761" t="s">
        <v>10168</v>
      </c>
      <c r="B8761" t="s">
        <v>461</v>
      </c>
      <c r="C8761" t="s">
        <v>10169</v>
      </c>
      <c r="D8761" t="s">
        <v>5655</v>
      </c>
      <c r="E8761" t="s">
        <v>8729</v>
      </c>
    </row>
    <row r="8762" spans="1:5" hidden="1">
      <c r="A8762" t="s">
        <v>10178</v>
      </c>
      <c r="B8762" t="s">
        <v>1072</v>
      </c>
      <c r="C8762" t="s">
        <v>10179</v>
      </c>
      <c r="D8762" t="s">
        <v>5655</v>
      </c>
      <c r="E8762" t="s">
        <v>8729</v>
      </c>
    </row>
    <row r="8763" spans="1:5" hidden="1">
      <c r="A8763" t="s">
        <v>10207</v>
      </c>
      <c r="B8763" t="s">
        <v>1074</v>
      </c>
      <c r="C8763" t="s">
        <v>10208</v>
      </c>
      <c r="D8763" t="s">
        <v>5655</v>
      </c>
      <c r="E8763" t="s">
        <v>8729</v>
      </c>
    </row>
    <row r="8764" spans="1:5" hidden="1">
      <c r="A8764" t="s">
        <v>5656</v>
      </c>
      <c r="B8764" t="s">
        <v>39</v>
      </c>
      <c r="C8764" t="s">
        <v>5657</v>
      </c>
      <c r="D8764" t="s">
        <v>5654</v>
      </c>
      <c r="E8764" t="s">
        <v>5678</v>
      </c>
    </row>
    <row r="8765" spans="1:5" hidden="1">
      <c r="A8765" t="s">
        <v>8640</v>
      </c>
      <c r="B8765" t="s">
        <v>738</v>
      </c>
      <c r="C8765" t="s">
        <v>8641</v>
      </c>
      <c r="D8765" t="s">
        <v>5654</v>
      </c>
      <c r="E8765" t="s">
        <v>5678</v>
      </c>
    </row>
    <row r="8766" spans="1:5" hidden="1">
      <c r="A8766" t="s">
        <v>5656</v>
      </c>
      <c r="B8766" t="s">
        <v>39</v>
      </c>
      <c r="C8766" t="s">
        <v>5657</v>
      </c>
      <c r="D8766" t="s">
        <v>5654</v>
      </c>
      <c r="E8766" t="s">
        <v>5679</v>
      </c>
    </row>
    <row r="8767" spans="1:5" hidden="1">
      <c r="A8767" t="s">
        <v>8899</v>
      </c>
      <c r="B8767" t="s">
        <v>161</v>
      </c>
      <c r="C8767" t="s">
        <v>8900</v>
      </c>
      <c r="D8767" t="s">
        <v>5655</v>
      </c>
      <c r="E8767" t="s">
        <v>8917</v>
      </c>
    </row>
    <row r="8768" spans="1:5" hidden="1">
      <c r="A8768" t="s">
        <v>8929</v>
      </c>
      <c r="B8768" t="s">
        <v>401</v>
      </c>
      <c r="C8768" t="s">
        <v>8930</v>
      </c>
      <c r="D8768" t="s">
        <v>5655</v>
      </c>
      <c r="E8768" t="s">
        <v>8917</v>
      </c>
    </row>
    <row r="8769" spans="1:5" hidden="1">
      <c r="A8769" t="s">
        <v>8977</v>
      </c>
      <c r="B8769" t="s">
        <v>443</v>
      </c>
      <c r="C8769" t="s">
        <v>8978</v>
      </c>
      <c r="D8769" t="s">
        <v>5655</v>
      </c>
      <c r="E8769" t="s">
        <v>8917</v>
      </c>
    </row>
    <row r="8770" spans="1:5" hidden="1">
      <c r="A8770" t="s">
        <v>8984</v>
      </c>
      <c r="B8770" t="s">
        <v>778</v>
      </c>
      <c r="C8770" t="s">
        <v>8985</v>
      </c>
      <c r="D8770" t="s">
        <v>5655</v>
      </c>
      <c r="E8770" t="s">
        <v>8917</v>
      </c>
    </row>
    <row r="8771" spans="1:5" hidden="1">
      <c r="A8771" t="s">
        <v>9013</v>
      </c>
      <c r="B8771" t="s">
        <v>782</v>
      </c>
      <c r="C8771" t="s">
        <v>9014</v>
      </c>
      <c r="D8771" t="s">
        <v>5655</v>
      </c>
      <c r="E8771" t="s">
        <v>8917</v>
      </c>
    </row>
    <row r="8772" spans="1:5" hidden="1">
      <c r="A8772" t="s">
        <v>9794</v>
      </c>
      <c r="B8772" t="s">
        <v>387</v>
      </c>
      <c r="C8772" t="s">
        <v>9795</v>
      </c>
      <c r="D8772" t="s">
        <v>5655</v>
      </c>
      <c r="E8772" t="s">
        <v>8917</v>
      </c>
    </row>
    <row r="8773" spans="1:5" hidden="1">
      <c r="A8773" t="s">
        <v>10098</v>
      </c>
      <c r="B8773" t="s">
        <v>598</v>
      </c>
      <c r="C8773" t="s">
        <v>10099</v>
      </c>
      <c r="D8773" t="s">
        <v>5655</v>
      </c>
      <c r="E8773" t="s">
        <v>8917</v>
      </c>
    </row>
    <row r="8774" spans="1:5" hidden="1">
      <c r="A8774" t="s">
        <v>10168</v>
      </c>
      <c r="B8774" t="s">
        <v>461</v>
      </c>
      <c r="C8774" t="s">
        <v>10169</v>
      </c>
      <c r="D8774" t="s">
        <v>5655</v>
      </c>
      <c r="E8774" t="s">
        <v>8917</v>
      </c>
    </row>
    <row r="8775" spans="1:5" hidden="1">
      <c r="A8775" t="s">
        <v>10178</v>
      </c>
      <c r="B8775" t="s">
        <v>1072</v>
      </c>
      <c r="C8775" t="s">
        <v>10179</v>
      </c>
      <c r="D8775" t="s">
        <v>5655</v>
      </c>
      <c r="E8775" t="s">
        <v>8917</v>
      </c>
    </row>
    <row r="8776" spans="1:5" hidden="1">
      <c r="A8776" t="s">
        <v>8699</v>
      </c>
      <c r="B8776" t="s">
        <v>481</v>
      </c>
      <c r="C8776" t="s">
        <v>8700</v>
      </c>
      <c r="D8776" t="s">
        <v>5654</v>
      </c>
      <c r="E8776" t="s">
        <v>8709</v>
      </c>
    </row>
    <row r="8777" spans="1:5" hidden="1">
      <c r="A8777" t="s">
        <v>8848</v>
      </c>
      <c r="B8777" t="s">
        <v>684</v>
      </c>
      <c r="C8777" t="s">
        <v>8849</v>
      </c>
      <c r="D8777" t="s">
        <v>5654</v>
      </c>
      <c r="E8777" t="s">
        <v>8709</v>
      </c>
    </row>
    <row r="8778" spans="1:5" hidden="1">
      <c r="A8778" t="s">
        <v>8857</v>
      </c>
      <c r="B8778" t="s">
        <v>305</v>
      </c>
      <c r="C8778" t="s">
        <v>8858</v>
      </c>
      <c r="D8778" t="s">
        <v>5654</v>
      </c>
      <c r="E8778" t="s">
        <v>8709</v>
      </c>
    </row>
    <row r="8779" spans="1:5" hidden="1">
      <c r="A8779" t="s">
        <v>8867</v>
      </c>
      <c r="B8779" t="s">
        <v>774</v>
      </c>
      <c r="C8779" t="s">
        <v>8868</v>
      </c>
      <c r="D8779" t="s">
        <v>5654</v>
      </c>
      <c r="E8779" t="s">
        <v>8709</v>
      </c>
    </row>
    <row r="8780" spans="1:5" hidden="1">
      <c r="A8780" t="s">
        <v>8899</v>
      </c>
      <c r="B8780" t="s">
        <v>161</v>
      </c>
      <c r="C8780" t="s">
        <v>8900</v>
      </c>
      <c r="D8780" t="s">
        <v>5654</v>
      </c>
      <c r="E8780" t="s">
        <v>8709</v>
      </c>
    </row>
    <row r="8781" spans="1:5" hidden="1">
      <c r="A8781" t="s">
        <v>8929</v>
      </c>
      <c r="B8781" t="s">
        <v>401</v>
      </c>
      <c r="C8781" t="s">
        <v>8930</v>
      </c>
      <c r="D8781" t="s">
        <v>5654</v>
      </c>
      <c r="E8781" t="s">
        <v>8709</v>
      </c>
    </row>
    <row r="8782" spans="1:5" hidden="1">
      <c r="A8782" t="s">
        <v>8977</v>
      </c>
      <c r="B8782" t="s">
        <v>443</v>
      </c>
      <c r="C8782" t="s">
        <v>8978</v>
      </c>
      <c r="D8782" t="s">
        <v>5654</v>
      </c>
      <c r="E8782" t="s">
        <v>8709</v>
      </c>
    </row>
    <row r="8783" spans="1:5" hidden="1">
      <c r="A8783" t="s">
        <v>8984</v>
      </c>
      <c r="B8783" t="s">
        <v>778</v>
      </c>
      <c r="C8783" t="s">
        <v>8985</v>
      </c>
      <c r="D8783" t="s">
        <v>5654</v>
      </c>
      <c r="E8783" t="s">
        <v>8709</v>
      </c>
    </row>
    <row r="8784" spans="1:5" hidden="1">
      <c r="A8784" t="s">
        <v>9037</v>
      </c>
      <c r="B8784" t="s">
        <v>664</v>
      </c>
      <c r="C8784" t="s">
        <v>9038</v>
      </c>
      <c r="D8784" t="s">
        <v>5654</v>
      </c>
      <c r="E8784" t="s">
        <v>8709</v>
      </c>
    </row>
    <row r="8785" spans="1:5" hidden="1">
      <c r="A8785" t="s">
        <v>9180</v>
      </c>
      <c r="B8785" t="s">
        <v>313</v>
      </c>
      <c r="C8785" t="s">
        <v>9181</v>
      </c>
      <c r="D8785" t="s">
        <v>5654</v>
      </c>
      <c r="E8785" t="s">
        <v>8709</v>
      </c>
    </row>
    <row r="8786" spans="1:5" hidden="1">
      <c r="A8786" t="s">
        <v>9216</v>
      </c>
      <c r="B8786" t="s">
        <v>803</v>
      </c>
      <c r="C8786" t="s">
        <v>9217</v>
      </c>
      <c r="D8786" t="s">
        <v>5654</v>
      </c>
      <c r="E8786" t="s">
        <v>8709</v>
      </c>
    </row>
    <row r="8787" spans="1:5" hidden="1">
      <c r="A8787" t="s">
        <v>9274</v>
      </c>
      <c r="B8787" t="s">
        <v>263</v>
      </c>
      <c r="C8787" t="s">
        <v>9275</v>
      </c>
      <c r="D8787" t="s">
        <v>5654</v>
      </c>
      <c r="E8787" t="s">
        <v>8709</v>
      </c>
    </row>
    <row r="8788" spans="1:5" hidden="1">
      <c r="A8788" t="s">
        <v>9344</v>
      </c>
      <c r="B8788" t="s">
        <v>864</v>
      </c>
      <c r="C8788" t="s">
        <v>9345</v>
      </c>
      <c r="D8788" t="s">
        <v>5654</v>
      </c>
      <c r="E8788" t="s">
        <v>8709</v>
      </c>
    </row>
    <row r="8789" spans="1:5" hidden="1">
      <c r="A8789" t="s">
        <v>9363</v>
      </c>
      <c r="B8789" t="s">
        <v>710</v>
      </c>
      <c r="C8789" t="s">
        <v>9364</v>
      </c>
      <c r="D8789" t="s">
        <v>5654</v>
      </c>
      <c r="E8789" t="s">
        <v>8709</v>
      </c>
    </row>
    <row r="8790" spans="1:5" hidden="1">
      <c r="A8790" t="s">
        <v>9475</v>
      </c>
      <c r="B8790" t="s">
        <v>113</v>
      </c>
      <c r="C8790" t="s">
        <v>9476</v>
      </c>
      <c r="D8790" t="s">
        <v>5654</v>
      </c>
      <c r="E8790" t="s">
        <v>8709</v>
      </c>
    </row>
    <row r="8791" spans="1:5" hidden="1">
      <c r="A8791" t="s">
        <v>10168</v>
      </c>
      <c r="B8791" t="s">
        <v>461</v>
      </c>
      <c r="C8791" t="s">
        <v>10169</v>
      </c>
      <c r="D8791" t="s">
        <v>5654</v>
      </c>
      <c r="E8791" t="s">
        <v>8709</v>
      </c>
    </row>
    <row r="8792" spans="1:5" hidden="1">
      <c r="A8792" t="s">
        <v>10178</v>
      </c>
      <c r="B8792" t="s">
        <v>1072</v>
      </c>
      <c r="C8792" t="s">
        <v>10179</v>
      </c>
      <c r="D8792" t="s">
        <v>5654</v>
      </c>
      <c r="E8792" t="s">
        <v>8709</v>
      </c>
    </row>
    <row r="8793" spans="1:5" hidden="1">
      <c r="A8793" t="s">
        <v>6795</v>
      </c>
      <c r="B8793" t="s">
        <v>491</v>
      </c>
      <c r="C8793" t="s">
        <v>6796</v>
      </c>
      <c r="D8793" t="s">
        <v>5654</v>
      </c>
      <c r="E8793" t="s">
        <v>6798</v>
      </c>
    </row>
    <row r="8794" spans="1:5" hidden="1">
      <c r="A8794" t="s">
        <v>6469</v>
      </c>
      <c r="B8794" t="s">
        <v>531</v>
      </c>
      <c r="C8794" t="s">
        <v>6470</v>
      </c>
      <c r="D8794" t="s">
        <v>5655</v>
      </c>
      <c r="E8794" t="s">
        <v>6482</v>
      </c>
    </row>
    <row r="8795" spans="1:5" hidden="1">
      <c r="A8795" t="s">
        <v>8652</v>
      </c>
      <c r="B8795" t="s">
        <v>600</v>
      </c>
      <c r="C8795" t="s">
        <v>8653</v>
      </c>
      <c r="D8795" t="s">
        <v>5655</v>
      </c>
      <c r="E8795" t="s">
        <v>6482</v>
      </c>
    </row>
    <row r="8796" spans="1:5" hidden="1">
      <c r="A8796" t="s">
        <v>8899</v>
      </c>
      <c r="B8796" t="s">
        <v>161</v>
      </c>
      <c r="C8796" t="s">
        <v>8900</v>
      </c>
      <c r="D8796" t="s">
        <v>5655</v>
      </c>
      <c r="E8796" t="s">
        <v>6482</v>
      </c>
    </row>
    <row r="8797" spans="1:5" hidden="1">
      <c r="A8797" t="s">
        <v>9071</v>
      </c>
      <c r="B8797" t="s">
        <v>630</v>
      </c>
      <c r="C8797" t="s">
        <v>9072</v>
      </c>
      <c r="D8797" t="s">
        <v>5655</v>
      </c>
      <c r="E8797" t="s">
        <v>6482</v>
      </c>
    </row>
    <row r="8798" spans="1:5" hidden="1">
      <c r="A8798" t="s">
        <v>9298</v>
      </c>
      <c r="B8798" t="s">
        <v>357</v>
      </c>
      <c r="C8798" t="s">
        <v>9299</v>
      </c>
      <c r="D8798" t="s">
        <v>5655</v>
      </c>
      <c r="E8798" t="s">
        <v>6482</v>
      </c>
    </row>
    <row r="8799" spans="1:5" hidden="1">
      <c r="A8799" t="s">
        <v>9344</v>
      </c>
      <c r="B8799" t="s">
        <v>864</v>
      </c>
      <c r="C8799" t="s">
        <v>9345</v>
      </c>
      <c r="D8799" t="s">
        <v>5655</v>
      </c>
      <c r="E8799" t="s">
        <v>6482</v>
      </c>
    </row>
    <row r="8800" spans="1:5" hidden="1">
      <c r="A8800" t="s">
        <v>9363</v>
      </c>
      <c r="B8800" t="s">
        <v>710</v>
      </c>
      <c r="C8800" t="s">
        <v>9364</v>
      </c>
      <c r="D8800" t="s">
        <v>5655</v>
      </c>
      <c r="E8800" t="s">
        <v>6482</v>
      </c>
    </row>
    <row r="8801" spans="1:5" hidden="1">
      <c r="A8801" t="s">
        <v>10168</v>
      </c>
      <c r="B8801" t="s">
        <v>461</v>
      </c>
      <c r="C8801" t="s">
        <v>10169</v>
      </c>
      <c r="D8801" t="s">
        <v>5655</v>
      </c>
      <c r="E8801" t="s">
        <v>6482</v>
      </c>
    </row>
    <row r="8802" spans="1:5" hidden="1">
      <c r="A8802" t="s">
        <v>10178</v>
      </c>
      <c r="B8802" t="s">
        <v>1072</v>
      </c>
      <c r="C8802" t="s">
        <v>10179</v>
      </c>
      <c r="D8802" t="s">
        <v>5655</v>
      </c>
      <c r="E8802" t="s">
        <v>6482</v>
      </c>
    </row>
    <row r="8803" spans="1:5" hidden="1">
      <c r="A8803" t="s">
        <v>6795</v>
      </c>
      <c r="B8803" t="s">
        <v>491</v>
      </c>
      <c r="C8803" t="s">
        <v>6796</v>
      </c>
      <c r="D8803" t="s">
        <v>5654</v>
      </c>
      <c r="E8803" t="s">
        <v>6799</v>
      </c>
    </row>
    <row r="8804" spans="1:5" hidden="1">
      <c r="A8804" t="s">
        <v>8611</v>
      </c>
      <c r="B8804" t="s">
        <v>688</v>
      </c>
      <c r="C8804" t="s">
        <v>8612</v>
      </c>
      <c r="D8804" t="s">
        <v>5654</v>
      </c>
      <c r="E8804" t="s">
        <v>6799</v>
      </c>
    </row>
    <row r="8805" spans="1:5" hidden="1">
      <c r="A8805" t="s">
        <v>5983</v>
      </c>
      <c r="B8805" t="s">
        <v>501</v>
      </c>
      <c r="C8805" t="s">
        <v>5984</v>
      </c>
      <c r="D8805" t="s">
        <v>5654</v>
      </c>
      <c r="E8805" t="s">
        <v>5992</v>
      </c>
    </row>
    <row r="8806" spans="1:5" hidden="1">
      <c r="A8806" t="s">
        <v>5983</v>
      </c>
      <c r="B8806" t="s">
        <v>501</v>
      </c>
      <c r="C8806" t="s">
        <v>5984</v>
      </c>
      <c r="D8806" t="s">
        <v>5654</v>
      </c>
      <c r="E8806" t="s">
        <v>5993</v>
      </c>
    </row>
    <row r="8807" spans="1:5" hidden="1">
      <c r="A8807" t="s">
        <v>6304</v>
      </c>
      <c r="B8807" t="s">
        <v>111</v>
      </c>
      <c r="C8807" t="s">
        <v>6305</v>
      </c>
      <c r="D8807" t="s">
        <v>5654</v>
      </c>
      <c r="E8807" t="s">
        <v>5993</v>
      </c>
    </row>
    <row r="8808" spans="1:5" hidden="1">
      <c r="A8808" t="s">
        <v>5927</v>
      </c>
      <c r="B8808" t="s">
        <v>317</v>
      </c>
      <c r="C8808" t="s">
        <v>5928</v>
      </c>
      <c r="D8808" t="s">
        <v>5654</v>
      </c>
      <c r="E8808" t="s">
        <v>5931</v>
      </c>
    </row>
    <row r="8809" spans="1:5" hidden="1">
      <c r="A8809" t="s">
        <v>6262</v>
      </c>
      <c r="B8809" t="s">
        <v>339</v>
      </c>
      <c r="C8809" t="s">
        <v>6263</v>
      </c>
      <c r="D8809" t="s">
        <v>5654</v>
      </c>
      <c r="E8809" t="s">
        <v>5931</v>
      </c>
    </row>
    <row r="8810" spans="1:5" hidden="1">
      <c r="A8810" t="s">
        <v>9535</v>
      </c>
      <c r="B8810" t="s">
        <v>626</v>
      </c>
      <c r="C8810" t="s">
        <v>9536</v>
      </c>
      <c r="D8810" t="s">
        <v>5654</v>
      </c>
      <c r="E8810" t="s">
        <v>5931</v>
      </c>
    </row>
    <row r="8811" spans="1:5" hidden="1">
      <c r="A8811" t="s">
        <v>7160</v>
      </c>
      <c r="B8811" t="s">
        <v>63</v>
      </c>
      <c r="C8811" t="s">
        <v>7161</v>
      </c>
      <c r="D8811" t="s">
        <v>5654</v>
      </c>
      <c r="E8811" t="s">
        <v>7162</v>
      </c>
    </row>
    <row r="8812" spans="1:5" hidden="1">
      <c r="A8812" t="s">
        <v>9236</v>
      </c>
      <c r="B8812" t="s">
        <v>253</v>
      </c>
      <c r="C8812" t="s">
        <v>9237</v>
      </c>
      <c r="D8812" t="s">
        <v>5654</v>
      </c>
      <c r="E8812" t="s">
        <v>7162</v>
      </c>
    </row>
    <row r="8813" spans="1:5" hidden="1">
      <c r="A8813" t="s">
        <v>9475</v>
      </c>
      <c r="B8813" t="s">
        <v>113</v>
      </c>
      <c r="C8813" t="s">
        <v>9476</v>
      </c>
      <c r="D8813" t="s">
        <v>5654</v>
      </c>
      <c r="E8813" t="s">
        <v>7162</v>
      </c>
    </row>
    <row r="8814" spans="1:5" hidden="1">
      <c r="A8814" t="s">
        <v>9945</v>
      </c>
      <c r="B8814" t="s">
        <v>243</v>
      </c>
      <c r="C8814" t="s">
        <v>9946</v>
      </c>
      <c r="D8814" t="s">
        <v>5654</v>
      </c>
      <c r="E8814" t="s">
        <v>7162</v>
      </c>
    </row>
    <row r="8815" spans="1:5" hidden="1">
      <c r="A8815" t="s">
        <v>10129</v>
      </c>
      <c r="B8815" t="s">
        <v>385</v>
      </c>
      <c r="C8815" t="s">
        <v>10130</v>
      </c>
      <c r="D8815" t="s">
        <v>5654</v>
      </c>
      <c r="E8815" t="s">
        <v>7162</v>
      </c>
    </row>
    <row r="8816" spans="1:5" hidden="1">
      <c r="A8816" t="s">
        <v>6890</v>
      </c>
      <c r="B8816" t="s">
        <v>375</v>
      </c>
      <c r="C8816" t="s">
        <v>6891</v>
      </c>
      <c r="D8816" t="s">
        <v>5654</v>
      </c>
      <c r="E8816" t="s">
        <v>6893</v>
      </c>
    </row>
    <row r="8817" spans="1:5" hidden="1">
      <c r="A8817" t="s">
        <v>6895</v>
      </c>
      <c r="B8817" t="s">
        <v>866</v>
      </c>
      <c r="C8817" t="s">
        <v>6896</v>
      </c>
      <c r="D8817" t="s">
        <v>5654</v>
      </c>
      <c r="E8817" t="s">
        <v>6893</v>
      </c>
    </row>
    <row r="8818" spans="1:5" hidden="1">
      <c r="A8818" t="s">
        <v>6890</v>
      </c>
      <c r="B8818" t="s">
        <v>375</v>
      </c>
      <c r="C8818" t="s">
        <v>6891</v>
      </c>
      <c r="D8818" t="s">
        <v>5652</v>
      </c>
      <c r="E8818" t="s">
        <v>6892</v>
      </c>
    </row>
    <row r="8819" spans="1:5" hidden="1">
      <c r="A8819" t="s">
        <v>6895</v>
      </c>
      <c r="B8819" t="s">
        <v>866</v>
      </c>
      <c r="C8819" t="s">
        <v>6896</v>
      </c>
      <c r="D8819" t="s">
        <v>5652</v>
      </c>
      <c r="E8819" t="s">
        <v>6892</v>
      </c>
    </row>
    <row r="8820" spans="1:5" hidden="1">
      <c r="A8820" t="s">
        <v>5656</v>
      </c>
      <c r="B8820" t="s">
        <v>39</v>
      </c>
      <c r="C8820" t="s">
        <v>5657</v>
      </c>
      <c r="D8820" t="s">
        <v>5655</v>
      </c>
      <c r="E8820" t="s">
        <v>5770</v>
      </c>
    </row>
    <row r="8821" spans="1:5" hidden="1">
      <c r="A8821" t="s">
        <v>6240</v>
      </c>
      <c r="B8821" t="s">
        <v>716</v>
      </c>
      <c r="C8821" t="s">
        <v>6241</v>
      </c>
      <c r="D8821" t="s">
        <v>5655</v>
      </c>
      <c r="E8821" t="s">
        <v>5770</v>
      </c>
    </row>
    <row r="8822" spans="1:5" hidden="1">
      <c r="A8822" t="s">
        <v>7333</v>
      </c>
      <c r="B8822" t="s">
        <v>169</v>
      </c>
      <c r="C8822" t="s">
        <v>7334</v>
      </c>
      <c r="D8822" t="s">
        <v>5655</v>
      </c>
      <c r="E8822" t="s">
        <v>5770</v>
      </c>
    </row>
    <row r="8823" spans="1:5" hidden="1">
      <c r="A8823" t="s">
        <v>7669</v>
      </c>
      <c r="B8823" t="s">
        <v>31</v>
      </c>
      <c r="C8823" t="s">
        <v>4270</v>
      </c>
      <c r="D8823" t="s">
        <v>5655</v>
      </c>
      <c r="E8823" t="s">
        <v>5770</v>
      </c>
    </row>
    <row r="8824" spans="1:5" hidden="1">
      <c r="A8824" t="s">
        <v>7980</v>
      </c>
      <c r="B8824" t="s">
        <v>856</v>
      </c>
      <c r="C8824" t="s">
        <v>7981</v>
      </c>
      <c r="D8824" t="s">
        <v>5655</v>
      </c>
      <c r="E8824" t="s">
        <v>5770</v>
      </c>
    </row>
    <row r="8825" spans="1:5" hidden="1">
      <c r="A8825" t="s">
        <v>8337</v>
      </c>
      <c r="B8825" t="s">
        <v>277</v>
      </c>
      <c r="C8825" t="s">
        <v>8338</v>
      </c>
      <c r="D8825" t="s">
        <v>5655</v>
      </c>
      <c r="E8825" t="s">
        <v>5770</v>
      </c>
    </row>
    <row r="8826" spans="1:5" hidden="1">
      <c r="A8826" t="s">
        <v>8346</v>
      </c>
      <c r="B8826" t="s">
        <v>807</v>
      </c>
      <c r="C8826" t="s">
        <v>8347</v>
      </c>
      <c r="D8826" t="s">
        <v>5655</v>
      </c>
      <c r="E8826" t="s">
        <v>5770</v>
      </c>
    </row>
    <row r="8827" spans="1:5" hidden="1">
      <c r="A8827" t="s">
        <v>8604</v>
      </c>
      <c r="B8827" t="s">
        <v>732</v>
      </c>
      <c r="C8827" t="s">
        <v>8605</v>
      </c>
      <c r="D8827" t="s">
        <v>5655</v>
      </c>
      <c r="E8827" t="s">
        <v>5770</v>
      </c>
    </row>
    <row r="8828" spans="1:5" hidden="1">
      <c r="A8828" t="s">
        <v>8796</v>
      </c>
      <c r="B8828" t="s">
        <v>678</v>
      </c>
      <c r="C8828" t="s">
        <v>8797</v>
      </c>
      <c r="D8828" t="s">
        <v>5655</v>
      </c>
      <c r="E8828" t="s">
        <v>5770</v>
      </c>
    </row>
    <row r="8829" spans="1:5" hidden="1">
      <c r="A8829" t="s">
        <v>8824</v>
      </c>
      <c r="B8829" t="s">
        <v>772</v>
      </c>
      <c r="C8829" t="s">
        <v>8825</v>
      </c>
      <c r="D8829" t="s">
        <v>5655</v>
      </c>
      <c r="E8829" t="s">
        <v>5770</v>
      </c>
    </row>
    <row r="8830" spans="1:5" hidden="1">
      <c r="A8830" t="s">
        <v>9550</v>
      </c>
      <c r="B8830" t="s">
        <v>507</v>
      </c>
      <c r="C8830" t="s">
        <v>9551</v>
      </c>
      <c r="D8830" t="s">
        <v>5655</v>
      </c>
      <c r="E8830" t="s">
        <v>5770</v>
      </c>
    </row>
    <row r="8831" spans="1:5" hidden="1">
      <c r="A8831" t="s">
        <v>10073</v>
      </c>
      <c r="B8831" t="s">
        <v>85</v>
      </c>
      <c r="C8831" t="s">
        <v>10074</v>
      </c>
      <c r="D8831" t="s">
        <v>5655</v>
      </c>
      <c r="E8831" t="s">
        <v>5770</v>
      </c>
    </row>
    <row r="8832" spans="1:5" hidden="1">
      <c r="A8832" t="s">
        <v>10129</v>
      </c>
      <c r="B8832" t="s">
        <v>385</v>
      </c>
      <c r="C8832" t="s">
        <v>10130</v>
      </c>
      <c r="D8832" t="s">
        <v>5655</v>
      </c>
      <c r="E8832" t="s">
        <v>5770</v>
      </c>
    </row>
    <row r="8833" spans="1:5" hidden="1">
      <c r="A8833" t="s">
        <v>10168</v>
      </c>
      <c r="B8833" t="s">
        <v>461</v>
      </c>
      <c r="C8833" t="s">
        <v>10169</v>
      </c>
      <c r="D8833" t="s">
        <v>5655</v>
      </c>
      <c r="E8833" t="s">
        <v>5770</v>
      </c>
    </row>
    <row r="8834" spans="1:5" hidden="1">
      <c r="A8834" t="s">
        <v>10178</v>
      </c>
      <c r="B8834" t="s">
        <v>1072</v>
      </c>
      <c r="C8834" t="s">
        <v>10179</v>
      </c>
      <c r="D8834" t="s">
        <v>5655</v>
      </c>
      <c r="E8834" t="s">
        <v>5770</v>
      </c>
    </row>
    <row r="8835" spans="1:5" hidden="1">
      <c r="A8835" t="s">
        <v>7252</v>
      </c>
      <c r="B8835" t="s">
        <v>495</v>
      </c>
      <c r="C8835" t="s">
        <v>7253</v>
      </c>
      <c r="D8835" t="s">
        <v>5655</v>
      </c>
      <c r="E8835" t="s">
        <v>7262</v>
      </c>
    </row>
    <row r="8836" spans="1:5" hidden="1">
      <c r="A8836" t="s">
        <v>7266</v>
      </c>
      <c r="B8836" t="s">
        <v>335</v>
      </c>
      <c r="C8836" t="s">
        <v>7267</v>
      </c>
      <c r="D8836" t="s">
        <v>5655</v>
      </c>
      <c r="E8836" t="s">
        <v>7262</v>
      </c>
    </row>
    <row r="8837" spans="1:5" hidden="1">
      <c r="A8837" t="s">
        <v>7414</v>
      </c>
      <c r="B8837" t="s">
        <v>197</v>
      </c>
      <c r="C8837" t="s">
        <v>7415</v>
      </c>
      <c r="D8837" t="s">
        <v>5655</v>
      </c>
      <c r="E8837" t="s">
        <v>7262</v>
      </c>
    </row>
    <row r="8838" spans="1:5" hidden="1">
      <c r="A8838" t="s">
        <v>9236</v>
      </c>
      <c r="B8838" t="s">
        <v>253</v>
      </c>
      <c r="C8838" t="s">
        <v>9237</v>
      </c>
      <c r="D8838" t="s">
        <v>5654</v>
      </c>
      <c r="E8838" t="s">
        <v>9242</v>
      </c>
    </row>
    <row r="8839" spans="1:5" hidden="1">
      <c r="A8839" t="s">
        <v>9886</v>
      </c>
      <c r="B8839" t="s">
        <v>213</v>
      </c>
      <c r="C8839" t="s">
        <v>9887</v>
      </c>
      <c r="D8839" t="s">
        <v>5654</v>
      </c>
      <c r="E8839" t="s">
        <v>9889</v>
      </c>
    </row>
    <row r="8840" spans="1:5" hidden="1">
      <c r="A8840" t="s">
        <v>7577</v>
      </c>
      <c r="B8840" t="s">
        <v>189</v>
      </c>
      <c r="C8840" t="s">
        <v>2141</v>
      </c>
      <c r="D8840" t="s">
        <v>5654</v>
      </c>
      <c r="E8840" t="s">
        <v>7582</v>
      </c>
    </row>
    <row r="8841" spans="1:5" hidden="1">
      <c r="A8841" t="s">
        <v>7669</v>
      </c>
      <c r="B8841" t="s">
        <v>31</v>
      </c>
      <c r="C8841" t="s">
        <v>4270</v>
      </c>
      <c r="D8841" t="s">
        <v>5654</v>
      </c>
      <c r="E8841" t="s">
        <v>7582</v>
      </c>
    </row>
    <row r="8842" spans="1:5" hidden="1">
      <c r="A8842" t="s">
        <v>8560</v>
      </c>
      <c r="B8842" t="s">
        <v>674</v>
      </c>
      <c r="C8842" t="s">
        <v>8561</v>
      </c>
      <c r="D8842" t="s">
        <v>5654</v>
      </c>
      <c r="E8842" t="s">
        <v>7582</v>
      </c>
    </row>
    <row r="8843" spans="1:5" hidden="1">
      <c r="A8843" t="s">
        <v>8600</v>
      </c>
      <c r="B8843" t="s">
        <v>724</v>
      </c>
      <c r="C8843" t="s">
        <v>8601</v>
      </c>
      <c r="D8843" t="s">
        <v>5654</v>
      </c>
      <c r="E8843" t="s">
        <v>7582</v>
      </c>
    </row>
    <row r="8844" spans="1:5" hidden="1">
      <c r="A8844" t="s">
        <v>8991</v>
      </c>
      <c r="B8844" t="s">
        <v>780</v>
      </c>
      <c r="C8844" t="s">
        <v>8992</v>
      </c>
      <c r="D8844" t="s">
        <v>5654</v>
      </c>
      <c r="E8844" t="s">
        <v>7582</v>
      </c>
    </row>
    <row r="8845" spans="1:5" hidden="1">
      <c r="A8845" t="s">
        <v>9064</v>
      </c>
      <c r="B8845" t="s">
        <v>795</v>
      </c>
      <c r="C8845" t="s">
        <v>9065</v>
      </c>
      <c r="D8845" t="s">
        <v>5654</v>
      </c>
      <c r="E8845" t="s">
        <v>7582</v>
      </c>
    </row>
    <row r="8846" spans="1:5" hidden="1">
      <c r="A8846" t="s">
        <v>9216</v>
      </c>
      <c r="B8846" t="s">
        <v>803</v>
      </c>
      <c r="C8846" t="s">
        <v>9217</v>
      </c>
      <c r="D8846" t="s">
        <v>5654</v>
      </c>
      <c r="E8846" t="s">
        <v>7582</v>
      </c>
    </row>
    <row r="8847" spans="1:5" hidden="1">
      <c r="A8847" t="s">
        <v>9510</v>
      </c>
      <c r="B8847" t="s">
        <v>706</v>
      </c>
      <c r="C8847" t="s">
        <v>9511</v>
      </c>
      <c r="D8847" t="s">
        <v>5654</v>
      </c>
      <c r="E8847" t="s">
        <v>7582</v>
      </c>
    </row>
    <row r="8848" spans="1:5" hidden="1">
      <c r="A8848" t="s">
        <v>9571</v>
      </c>
      <c r="B8848" t="s">
        <v>622</v>
      </c>
      <c r="C8848" t="s">
        <v>9572</v>
      </c>
      <c r="D8848" t="s">
        <v>5654</v>
      </c>
      <c r="E8848" t="s">
        <v>7582</v>
      </c>
    </row>
    <row r="8849" spans="1:5" hidden="1">
      <c r="A8849" t="s">
        <v>9573</v>
      </c>
      <c r="B8849" t="s">
        <v>918</v>
      </c>
      <c r="C8849" t="s">
        <v>9574</v>
      </c>
      <c r="D8849" t="s">
        <v>5654</v>
      </c>
      <c r="E8849" t="s">
        <v>7582</v>
      </c>
    </row>
    <row r="8850" spans="1:5" hidden="1">
      <c r="A8850" t="s">
        <v>7570</v>
      </c>
      <c r="B8850" t="s">
        <v>811</v>
      </c>
      <c r="C8850" t="s">
        <v>7571</v>
      </c>
      <c r="D8850" t="s">
        <v>5655</v>
      </c>
      <c r="E8850" t="s">
        <v>7576</v>
      </c>
    </row>
    <row r="8851" spans="1:5" hidden="1">
      <c r="A8851" t="s">
        <v>7570</v>
      </c>
      <c r="B8851" t="s">
        <v>811</v>
      </c>
      <c r="C8851" t="s">
        <v>7571</v>
      </c>
      <c r="D8851" t="s">
        <v>5652</v>
      </c>
      <c r="E8851" t="s">
        <v>7572</v>
      </c>
    </row>
    <row r="8852" spans="1:5" hidden="1">
      <c r="A8852" t="s">
        <v>5913</v>
      </c>
      <c r="B8852" t="s">
        <v>786</v>
      </c>
      <c r="C8852" t="s">
        <v>5914</v>
      </c>
      <c r="D8852" t="s">
        <v>5652</v>
      </c>
      <c r="E8852" t="s">
        <v>5915</v>
      </c>
    </row>
    <row r="8853" spans="1:5" hidden="1">
      <c r="A8853" t="s">
        <v>5922</v>
      </c>
      <c r="B8853" t="s">
        <v>345</v>
      </c>
      <c r="C8853" t="s">
        <v>5923</v>
      </c>
      <c r="D8853" t="s">
        <v>5652</v>
      </c>
      <c r="E8853" t="s">
        <v>5915</v>
      </c>
    </row>
    <row r="8854" spans="1:5" hidden="1">
      <c r="A8854" t="s">
        <v>5939</v>
      </c>
      <c r="B8854" t="s">
        <v>1005</v>
      </c>
      <c r="C8854" t="s">
        <v>5940</v>
      </c>
      <c r="D8854" t="s">
        <v>5652</v>
      </c>
      <c r="E8854" t="s">
        <v>5915</v>
      </c>
    </row>
    <row r="8855" spans="1:5" hidden="1">
      <c r="A8855" t="s">
        <v>7783</v>
      </c>
      <c r="B8855" t="s">
        <v>790</v>
      </c>
      <c r="C8855" t="s">
        <v>7784</v>
      </c>
      <c r="D8855" t="s">
        <v>5652</v>
      </c>
      <c r="E8855" t="s">
        <v>5915</v>
      </c>
    </row>
    <row r="8856" spans="1:5" hidden="1">
      <c r="A8856" t="s">
        <v>7786</v>
      </c>
      <c r="B8856" t="s">
        <v>793</v>
      </c>
      <c r="C8856" t="s">
        <v>7787</v>
      </c>
      <c r="D8856" t="s">
        <v>5652</v>
      </c>
      <c r="E8856" t="s">
        <v>5915</v>
      </c>
    </row>
    <row r="8857" spans="1:5" hidden="1">
      <c r="A8857" t="s">
        <v>7570</v>
      </c>
      <c r="B8857" t="s">
        <v>811</v>
      </c>
      <c r="C8857" t="s">
        <v>7571</v>
      </c>
      <c r="D8857" t="s">
        <v>5652</v>
      </c>
      <c r="E8857" t="s">
        <v>7573</v>
      </c>
    </row>
    <row r="8858" spans="1:5" hidden="1">
      <c r="A8858" t="s">
        <v>7570</v>
      </c>
      <c r="B8858" t="s">
        <v>811</v>
      </c>
      <c r="C8858" t="s">
        <v>7571</v>
      </c>
      <c r="D8858" t="s">
        <v>5652</v>
      </c>
      <c r="E8858" t="s">
        <v>7574</v>
      </c>
    </row>
    <row r="8859" spans="1:5" hidden="1">
      <c r="A8859" t="s">
        <v>9270</v>
      </c>
      <c r="B8859" t="s">
        <v>696</v>
      </c>
      <c r="C8859" t="s">
        <v>9271</v>
      </c>
      <c r="D8859" t="s">
        <v>5652</v>
      </c>
      <c r="E8859" t="s">
        <v>7574</v>
      </c>
    </row>
    <row r="8860" spans="1:5" hidden="1">
      <c r="A8860" t="s">
        <v>9180</v>
      </c>
      <c r="B8860" t="s">
        <v>313</v>
      </c>
      <c r="C8860" t="s">
        <v>9181</v>
      </c>
      <c r="D8860" t="s">
        <v>5655</v>
      </c>
      <c r="E8860" t="s">
        <v>9206</v>
      </c>
    </row>
    <row r="8861" spans="1:5" hidden="1">
      <c r="A8861" t="s">
        <v>8192</v>
      </c>
      <c r="B8861" t="s">
        <v>429</v>
      </c>
      <c r="C8861" t="s">
        <v>8193</v>
      </c>
      <c r="D8861" t="s">
        <v>5655</v>
      </c>
      <c r="E8861" t="s">
        <v>8215</v>
      </c>
    </row>
    <row r="8862" spans="1:5" hidden="1">
      <c r="A8862" t="s">
        <v>7809</v>
      </c>
      <c r="B8862" t="s">
        <v>59</v>
      </c>
      <c r="C8862" t="s">
        <v>7810</v>
      </c>
      <c r="D8862" t="s">
        <v>5655</v>
      </c>
      <c r="E8862" t="s">
        <v>7816</v>
      </c>
    </row>
    <row r="8863" spans="1:5" hidden="1">
      <c r="A8863" t="s">
        <v>7635</v>
      </c>
      <c r="B8863" t="s">
        <v>83</v>
      </c>
      <c r="C8863" t="s">
        <v>5594</v>
      </c>
      <c r="D8863" t="s">
        <v>5655</v>
      </c>
      <c r="E8863" t="s">
        <v>7643</v>
      </c>
    </row>
    <row r="8864" spans="1:5" hidden="1">
      <c r="A8864" t="s">
        <v>7886</v>
      </c>
      <c r="B8864" t="s">
        <v>570</v>
      </c>
      <c r="C8864" t="s">
        <v>7887</v>
      </c>
      <c r="D8864" t="s">
        <v>5655</v>
      </c>
      <c r="E8864" t="s">
        <v>7643</v>
      </c>
    </row>
    <row r="8865" spans="1:5" hidden="1">
      <c r="A8865" t="s">
        <v>9385</v>
      </c>
      <c r="B8865" t="s">
        <v>297</v>
      </c>
      <c r="C8865" t="s">
        <v>9386</v>
      </c>
      <c r="D8865" t="s">
        <v>5655</v>
      </c>
      <c r="E8865" t="s">
        <v>7643</v>
      </c>
    </row>
    <row r="8866" spans="1:5" hidden="1">
      <c r="A8866" t="s">
        <v>8999</v>
      </c>
      <c r="B8866" t="s">
        <v>662</v>
      </c>
      <c r="C8866" t="s">
        <v>9000</v>
      </c>
      <c r="D8866" t="s">
        <v>5654</v>
      </c>
      <c r="E8866" t="s">
        <v>9003</v>
      </c>
    </row>
    <row r="8867" spans="1:5" hidden="1">
      <c r="A8867" t="s">
        <v>9466</v>
      </c>
      <c r="B8867" t="s">
        <v>93</v>
      </c>
      <c r="C8867" t="s">
        <v>9467</v>
      </c>
      <c r="D8867" t="s">
        <v>5655</v>
      </c>
      <c r="E8867" t="s">
        <v>9474</v>
      </c>
    </row>
    <row r="8868" spans="1:5" hidden="1">
      <c r="A8868" t="s">
        <v>9426</v>
      </c>
      <c r="B8868" t="s">
        <v>568</v>
      </c>
      <c r="C8868" t="s">
        <v>9427</v>
      </c>
      <c r="D8868" t="s">
        <v>5655</v>
      </c>
      <c r="E8868" t="s">
        <v>9434</v>
      </c>
    </row>
    <row r="8869" spans="1:5" hidden="1">
      <c r="A8869" t="s">
        <v>5656</v>
      </c>
      <c r="B8869" t="s">
        <v>39</v>
      </c>
      <c r="C8869" t="s">
        <v>5657</v>
      </c>
      <c r="D8869" t="s">
        <v>5652</v>
      </c>
      <c r="E8869" t="s">
        <v>5666</v>
      </c>
    </row>
    <row r="8870" spans="1:5" hidden="1">
      <c r="A8870" t="s">
        <v>5829</v>
      </c>
      <c r="B8870" t="s">
        <v>119</v>
      </c>
      <c r="C8870" t="s">
        <v>5830</v>
      </c>
      <c r="D8870" t="s">
        <v>5652</v>
      </c>
      <c r="E8870" t="s">
        <v>5666</v>
      </c>
    </row>
    <row r="8871" spans="1:5" hidden="1">
      <c r="A8871" t="s">
        <v>5870</v>
      </c>
      <c r="B8871" t="s">
        <v>447</v>
      </c>
      <c r="C8871" t="s">
        <v>5871</v>
      </c>
      <c r="D8871" t="s">
        <v>5652</v>
      </c>
      <c r="E8871" t="s">
        <v>5666</v>
      </c>
    </row>
    <row r="8872" spans="1:5" hidden="1">
      <c r="A8872" t="s">
        <v>5897</v>
      </c>
      <c r="B8872" t="s">
        <v>1004</v>
      </c>
      <c r="C8872" t="s">
        <v>5898</v>
      </c>
      <c r="D8872" t="s">
        <v>5652</v>
      </c>
      <c r="E8872" t="s">
        <v>5666</v>
      </c>
    </row>
    <row r="8873" spans="1:5" hidden="1">
      <c r="A8873" t="s">
        <v>5927</v>
      </c>
      <c r="B8873" t="s">
        <v>317</v>
      </c>
      <c r="C8873" t="s">
        <v>5928</v>
      </c>
      <c r="D8873" t="s">
        <v>5652</v>
      </c>
      <c r="E8873" t="s">
        <v>5666</v>
      </c>
    </row>
    <row r="8874" spans="1:5" hidden="1">
      <c r="A8874" t="s">
        <v>5937</v>
      </c>
      <c r="B8874" t="s">
        <v>289</v>
      </c>
      <c r="C8874" t="s">
        <v>5938</v>
      </c>
      <c r="D8874" t="s">
        <v>5652</v>
      </c>
      <c r="E8874" t="s">
        <v>5666</v>
      </c>
    </row>
    <row r="8875" spans="1:5" hidden="1">
      <c r="A8875" t="s">
        <v>5965</v>
      </c>
      <c r="B8875" t="s">
        <v>830</v>
      </c>
      <c r="C8875" t="s">
        <v>5966</v>
      </c>
      <c r="D8875" t="s">
        <v>5652</v>
      </c>
      <c r="E8875" t="s">
        <v>5666</v>
      </c>
    </row>
    <row r="8876" spans="1:5" hidden="1">
      <c r="A8876" t="s">
        <v>5967</v>
      </c>
      <c r="B8876" t="s">
        <v>341</v>
      </c>
      <c r="C8876" t="s">
        <v>5968</v>
      </c>
      <c r="D8876" t="s">
        <v>5652</v>
      </c>
      <c r="E8876" t="s">
        <v>5666</v>
      </c>
    </row>
    <row r="8877" spans="1:5" hidden="1">
      <c r="A8877" t="s">
        <v>5983</v>
      </c>
      <c r="B8877" t="s">
        <v>501</v>
      </c>
      <c r="C8877" t="s">
        <v>5984</v>
      </c>
      <c r="D8877" t="s">
        <v>5652</v>
      </c>
      <c r="E8877" t="s">
        <v>5666</v>
      </c>
    </row>
    <row r="8878" spans="1:5" hidden="1">
      <c r="A8878" t="s">
        <v>6041</v>
      </c>
      <c r="B8878" t="s">
        <v>347</v>
      </c>
      <c r="C8878" t="s">
        <v>6042</v>
      </c>
      <c r="D8878" t="s">
        <v>5652</v>
      </c>
      <c r="E8878" t="s">
        <v>5666</v>
      </c>
    </row>
    <row r="8879" spans="1:5" hidden="1">
      <c r="A8879" t="s">
        <v>6108</v>
      </c>
      <c r="B8879" t="s">
        <v>185</v>
      </c>
      <c r="C8879" t="s">
        <v>6109</v>
      </c>
      <c r="D8879" t="s">
        <v>5652</v>
      </c>
      <c r="E8879" t="s">
        <v>5666</v>
      </c>
    </row>
    <row r="8880" spans="1:5" hidden="1">
      <c r="A8880" t="s">
        <v>6116</v>
      </c>
      <c r="B8880" t="s">
        <v>648</v>
      </c>
      <c r="C8880" t="s">
        <v>6117</v>
      </c>
      <c r="D8880" t="s">
        <v>5652</v>
      </c>
      <c r="E8880" t="s">
        <v>5666</v>
      </c>
    </row>
    <row r="8881" spans="1:5" hidden="1">
      <c r="A8881" t="s">
        <v>6145</v>
      </c>
      <c r="B8881" t="s">
        <v>870</v>
      </c>
      <c r="C8881" t="s">
        <v>6146</v>
      </c>
      <c r="D8881" t="s">
        <v>5652</v>
      </c>
      <c r="E8881" t="s">
        <v>5666</v>
      </c>
    </row>
    <row r="8882" spans="1:5" hidden="1">
      <c r="A8882" t="s">
        <v>6165</v>
      </c>
      <c r="B8882" t="s">
        <v>191</v>
      </c>
      <c r="C8882" t="s">
        <v>6166</v>
      </c>
      <c r="D8882" t="s">
        <v>5652</v>
      </c>
      <c r="E8882" t="s">
        <v>5666</v>
      </c>
    </row>
    <row r="8883" spans="1:5" hidden="1">
      <c r="A8883" t="s">
        <v>6212</v>
      </c>
      <c r="B8883" t="s">
        <v>582</v>
      </c>
      <c r="C8883" t="s">
        <v>6213</v>
      </c>
      <c r="D8883" t="s">
        <v>5652</v>
      </c>
      <c r="E8883" t="s">
        <v>5666</v>
      </c>
    </row>
    <row r="8884" spans="1:5" hidden="1">
      <c r="A8884" t="s">
        <v>6240</v>
      </c>
      <c r="B8884" t="s">
        <v>716</v>
      </c>
      <c r="C8884" t="s">
        <v>6241</v>
      </c>
      <c r="D8884" t="s">
        <v>5652</v>
      </c>
      <c r="E8884" t="s">
        <v>5666</v>
      </c>
    </row>
    <row r="8885" spans="1:5" hidden="1">
      <c r="A8885" t="s">
        <v>6257</v>
      </c>
      <c r="B8885" t="s">
        <v>650</v>
      </c>
      <c r="C8885" t="s">
        <v>6258</v>
      </c>
      <c r="D8885" t="s">
        <v>5652</v>
      </c>
      <c r="E8885" t="s">
        <v>5666</v>
      </c>
    </row>
    <row r="8886" spans="1:5" hidden="1">
      <c r="A8886" t="s">
        <v>6262</v>
      </c>
      <c r="B8886" t="s">
        <v>339</v>
      </c>
      <c r="C8886" t="s">
        <v>6263</v>
      </c>
      <c r="D8886" t="s">
        <v>5652</v>
      </c>
      <c r="E8886" t="s">
        <v>5666</v>
      </c>
    </row>
    <row r="8887" spans="1:5" hidden="1">
      <c r="A8887" t="s">
        <v>6285</v>
      </c>
      <c r="B8887" t="s">
        <v>632</v>
      </c>
      <c r="C8887" t="s">
        <v>6286</v>
      </c>
      <c r="D8887" t="s">
        <v>5652</v>
      </c>
      <c r="E8887" t="s">
        <v>5666</v>
      </c>
    </row>
    <row r="8888" spans="1:5" hidden="1">
      <c r="A8888" t="s">
        <v>6304</v>
      </c>
      <c r="B8888" t="s">
        <v>111</v>
      </c>
      <c r="C8888" t="s">
        <v>6305</v>
      </c>
      <c r="D8888" t="s">
        <v>5652</v>
      </c>
      <c r="E8888" t="s">
        <v>5666</v>
      </c>
    </row>
    <row r="8889" spans="1:5" hidden="1">
      <c r="A8889" t="s">
        <v>6337</v>
      </c>
      <c r="B8889" t="s">
        <v>872</v>
      </c>
      <c r="C8889" t="s">
        <v>6338</v>
      </c>
      <c r="D8889" t="s">
        <v>5652</v>
      </c>
      <c r="E8889" t="s">
        <v>5666</v>
      </c>
    </row>
    <row r="8890" spans="1:5" hidden="1">
      <c r="A8890" t="s">
        <v>6363</v>
      </c>
      <c r="B8890" t="s">
        <v>367</v>
      </c>
      <c r="C8890" t="s">
        <v>6364</v>
      </c>
      <c r="D8890" t="s">
        <v>5652</v>
      </c>
      <c r="E8890" t="s">
        <v>5666</v>
      </c>
    </row>
    <row r="8891" spans="1:5" hidden="1">
      <c r="A8891" t="s">
        <v>6412</v>
      </c>
      <c r="B8891" t="s">
        <v>257</v>
      </c>
      <c r="C8891" t="s">
        <v>6413</v>
      </c>
      <c r="D8891" t="s">
        <v>5652</v>
      </c>
      <c r="E8891" t="s">
        <v>5666</v>
      </c>
    </row>
    <row r="8892" spans="1:5" hidden="1">
      <c r="A8892" t="s">
        <v>6502</v>
      </c>
      <c r="B8892" t="s">
        <v>29</v>
      </c>
      <c r="C8892" t="s">
        <v>6503</v>
      </c>
      <c r="D8892" t="s">
        <v>5652</v>
      </c>
      <c r="E8892" t="s">
        <v>5666</v>
      </c>
    </row>
    <row r="8893" spans="1:5" hidden="1">
      <c r="A8893" t="s">
        <v>6579</v>
      </c>
      <c r="B8893" t="s">
        <v>740</v>
      </c>
      <c r="C8893" t="s">
        <v>6580</v>
      </c>
      <c r="D8893" t="s">
        <v>5652</v>
      </c>
      <c r="E8893" t="s">
        <v>5666</v>
      </c>
    </row>
    <row r="8894" spans="1:5" hidden="1">
      <c r="A8894" t="s">
        <v>6582</v>
      </c>
      <c r="B8894" t="s">
        <v>742</v>
      </c>
      <c r="C8894" t="s">
        <v>6583</v>
      </c>
      <c r="D8894" t="s">
        <v>5652</v>
      </c>
      <c r="E8894" t="s">
        <v>5666</v>
      </c>
    </row>
    <row r="8895" spans="1:5" hidden="1">
      <c r="A8895" t="s">
        <v>6603</v>
      </c>
      <c r="B8895" t="s">
        <v>744</v>
      </c>
      <c r="C8895" t="s">
        <v>6604</v>
      </c>
      <c r="D8895" t="s">
        <v>5652</v>
      </c>
      <c r="E8895" t="s">
        <v>5666</v>
      </c>
    </row>
    <row r="8896" spans="1:5" hidden="1">
      <c r="A8896" t="s">
        <v>6612</v>
      </c>
      <c r="B8896" t="s">
        <v>441</v>
      </c>
      <c r="C8896" t="s">
        <v>6613</v>
      </c>
      <c r="D8896" t="s">
        <v>5652</v>
      </c>
      <c r="E8896" t="s">
        <v>5666</v>
      </c>
    </row>
    <row r="8897" spans="1:5" hidden="1">
      <c r="A8897" t="s">
        <v>6636</v>
      </c>
      <c r="B8897" t="s">
        <v>337</v>
      </c>
      <c r="C8897" t="s">
        <v>6637</v>
      </c>
      <c r="D8897" t="s">
        <v>5652</v>
      </c>
      <c r="E8897" t="s">
        <v>5666</v>
      </c>
    </row>
    <row r="8898" spans="1:5" hidden="1">
      <c r="A8898" t="s">
        <v>6648</v>
      </c>
      <c r="B8898" t="s">
        <v>750</v>
      </c>
      <c r="C8898" t="s">
        <v>6649</v>
      </c>
      <c r="D8898" t="s">
        <v>5652</v>
      </c>
      <c r="E8898" t="s">
        <v>5666</v>
      </c>
    </row>
    <row r="8899" spans="1:5" hidden="1">
      <c r="A8899" t="s">
        <v>6652</v>
      </c>
      <c r="B8899" t="s">
        <v>752</v>
      </c>
      <c r="C8899" t="s">
        <v>6653</v>
      </c>
      <c r="D8899" t="s">
        <v>5652</v>
      </c>
      <c r="E8899" t="s">
        <v>5666</v>
      </c>
    </row>
    <row r="8900" spans="1:5" hidden="1">
      <c r="A8900" t="s">
        <v>6708</v>
      </c>
      <c r="B8900" t="s">
        <v>517</v>
      </c>
      <c r="C8900" t="s">
        <v>6709</v>
      </c>
      <c r="D8900" t="s">
        <v>5652</v>
      </c>
      <c r="E8900" t="s">
        <v>5666</v>
      </c>
    </row>
    <row r="8901" spans="1:5" hidden="1">
      <c r="A8901" t="s">
        <v>6795</v>
      </c>
      <c r="B8901" t="s">
        <v>491</v>
      </c>
      <c r="C8901" t="s">
        <v>6796</v>
      </c>
      <c r="D8901" t="s">
        <v>5652</v>
      </c>
      <c r="E8901" t="s">
        <v>5666</v>
      </c>
    </row>
    <row r="8902" spans="1:5" hidden="1">
      <c r="A8902" t="s">
        <v>6801</v>
      </c>
      <c r="B8902" t="s">
        <v>237</v>
      </c>
      <c r="C8902" t="s">
        <v>6802</v>
      </c>
      <c r="D8902" t="s">
        <v>5652</v>
      </c>
      <c r="E8902" t="s">
        <v>5666</v>
      </c>
    </row>
    <row r="8903" spans="1:5" hidden="1">
      <c r="A8903" t="s">
        <v>6814</v>
      </c>
      <c r="B8903" t="s">
        <v>361</v>
      </c>
      <c r="C8903" t="s">
        <v>6815</v>
      </c>
      <c r="D8903" t="s">
        <v>5652</v>
      </c>
      <c r="E8903" t="s">
        <v>5666</v>
      </c>
    </row>
    <row r="8904" spans="1:5" hidden="1">
      <c r="A8904" t="s">
        <v>6828</v>
      </c>
      <c r="B8904" t="s">
        <v>714</v>
      </c>
      <c r="C8904" t="s">
        <v>6829</v>
      </c>
      <c r="D8904" t="s">
        <v>5652</v>
      </c>
      <c r="E8904" t="s">
        <v>5666</v>
      </c>
    </row>
    <row r="8905" spans="1:5" hidden="1">
      <c r="A8905" t="s">
        <v>6840</v>
      </c>
      <c r="B8905" t="s">
        <v>642</v>
      </c>
      <c r="C8905" t="s">
        <v>6841</v>
      </c>
      <c r="D8905" t="s">
        <v>5652</v>
      </c>
      <c r="E8905" t="s">
        <v>5666</v>
      </c>
    </row>
    <row r="8906" spans="1:5" hidden="1">
      <c r="A8906" t="s">
        <v>6876</v>
      </c>
      <c r="B8906" t="s">
        <v>1017</v>
      </c>
      <c r="C8906" t="s">
        <v>6877</v>
      </c>
      <c r="D8906" t="s">
        <v>5652</v>
      </c>
      <c r="E8906" t="s">
        <v>5666</v>
      </c>
    </row>
    <row r="8907" spans="1:5" hidden="1">
      <c r="A8907" t="s">
        <v>6900</v>
      </c>
      <c r="B8907" t="s">
        <v>411</v>
      </c>
      <c r="C8907" t="s">
        <v>6901</v>
      </c>
      <c r="D8907" t="s">
        <v>5652</v>
      </c>
      <c r="E8907" t="s">
        <v>5666</v>
      </c>
    </row>
    <row r="8908" spans="1:5" hidden="1">
      <c r="A8908" t="s">
        <v>6963</v>
      </c>
      <c r="B8908" t="s">
        <v>652</v>
      </c>
      <c r="C8908" t="s">
        <v>6964</v>
      </c>
      <c r="D8908" t="s">
        <v>5652</v>
      </c>
      <c r="E8908" t="s">
        <v>5666</v>
      </c>
    </row>
    <row r="8909" spans="1:5" hidden="1">
      <c r="A8909" t="s">
        <v>6983</v>
      </c>
      <c r="B8909" t="s">
        <v>519</v>
      </c>
      <c r="C8909" t="s">
        <v>6984</v>
      </c>
      <c r="D8909" t="s">
        <v>5652</v>
      </c>
      <c r="E8909" t="s">
        <v>5666</v>
      </c>
    </row>
    <row r="8910" spans="1:5" hidden="1">
      <c r="A8910" t="s">
        <v>6996</v>
      </c>
      <c r="B8910" t="s">
        <v>57</v>
      </c>
      <c r="C8910" t="s">
        <v>6997</v>
      </c>
      <c r="D8910" t="s">
        <v>5652</v>
      </c>
      <c r="E8910" t="s">
        <v>5666</v>
      </c>
    </row>
    <row r="8911" spans="1:5" hidden="1">
      <c r="A8911" t="s">
        <v>7042</v>
      </c>
      <c r="B8911" t="s">
        <v>1020</v>
      </c>
      <c r="C8911" t="s">
        <v>7043</v>
      </c>
      <c r="D8911" t="s">
        <v>5652</v>
      </c>
      <c r="E8911" t="s">
        <v>5666</v>
      </c>
    </row>
    <row r="8912" spans="1:5" hidden="1">
      <c r="A8912" t="s">
        <v>7046</v>
      </c>
      <c r="B8912" t="s">
        <v>539</v>
      </c>
      <c r="C8912" t="s">
        <v>7047</v>
      </c>
      <c r="D8912" t="s">
        <v>5652</v>
      </c>
      <c r="E8912" t="s">
        <v>5666</v>
      </c>
    </row>
    <row r="8913" spans="1:5" hidden="1">
      <c r="A8913" t="s">
        <v>7076</v>
      </c>
      <c r="B8913" t="s">
        <v>409</v>
      </c>
      <c r="C8913" t="s">
        <v>7077</v>
      </c>
      <c r="D8913" t="s">
        <v>5652</v>
      </c>
      <c r="E8913" t="s">
        <v>5666</v>
      </c>
    </row>
    <row r="8914" spans="1:5" hidden="1">
      <c r="A8914" t="s">
        <v>7140</v>
      </c>
      <c r="B8914" t="s">
        <v>133</v>
      </c>
      <c r="C8914" t="s">
        <v>7141</v>
      </c>
      <c r="D8914" t="s">
        <v>5652</v>
      </c>
      <c r="E8914" t="s">
        <v>5666</v>
      </c>
    </row>
    <row r="8915" spans="1:5" hidden="1">
      <c r="A8915" t="s">
        <v>7158</v>
      </c>
      <c r="B8915" t="s">
        <v>638</v>
      </c>
      <c r="C8915" t="s">
        <v>7159</v>
      </c>
      <c r="D8915" t="s">
        <v>5652</v>
      </c>
      <c r="E8915" t="s">
        <v>5666</v>
      </c>
    </row>
    <row r="8916" spans="1:5" hidden="1">
      <c r="A8916" t="s">
        <v>7160</v>
      </c>
      <c r="B8916" t="s">
        <v>63</v>
      </c>
      <c r="C8916" t="s">
        <v>7161</v>
      </c>
      <c r="D8916" t="s">
        <v>5652</v>
      </c>
      <c r="E8916" t="s">
        <v>5666</v>
      </c>
    </row>
    <row r="8917" spans="1:5" hidden="1">
      <c r="A8917" t="s">
        <v>7163</v>
      </c>
      <c r="B8917" t="s">
        <v>421</v>
      </c>
      <c r="C8917" t="s">
        <v>7164</v>
      </c>
      <c r="D8917" t="s">
        <v>5652</v>
      </c>
      <c r="E8917" t="s">
        <v>5666</v>
      </c>
    </row>
    <row r="8918" spans="1:5" hidden="1">
      <c r="A8918" t="s">
        <v>7271</v>
      </c>
      <c r="B8918" t="s">
        <v>245</v>
      </c>
      <c r="C8918" t="s">
        <v>7272</v>
      </c>
      <c r="D8918" t="s">
        <v>5652</v>
      </c>
      <c r="E8918" t="s">
        <v>5666</v>
      </c>
    </row>
    <row r="8919" spans="1:5" hidden="1">
      <c r="A8919" t="s">
        <v>7277</v>
      </c>
      <c r="B8919" t="s">
        <v>77</v>
      </c>
      <c r="C8919" t="s">
        <v>7278</v>
      </c>
      <c r="D8919" t="s">
        <v>5652</v>
      </c>
      <c r="E8919" t="s">
        <v>5666</v>
      </c>
    </row>
    <row r="8920" spans="1:5" hidden="1">
      <c r="A8920" t="s">
        <v>7333</v>
      </c>
      <c r="B8920" t="s">
        <v>169</v>
      </c>
      <c r="C8920" t="s">
        <v>7334</v>
      </c>
      <c r="D8920" t="s">
        <v>5652</v>
      </c>
      <c r="E8920" t="s">
        <v>5666</v>
      </c>
    </row>
    <row r="8921" spans="1:5" hidden="1">
      <c r="A8921" t="s">
        <v>7511</v>
      </c>
      <c r="B8921" t="s">
        <v>329</v>
      </c>
      <c r="C8921" t="s">
        <v>7512</v>
      </c>
      <c r="D8921" t="s">
        <v>5652</v>
      </c>
      <c r="E8921" t="s">
        <v>5666</v>
      </c>
    </row>
    <row r="8922" spans="1:5" hidden="1">
      <c r="A8922" t="s">
        <v>7577</v>
      </c>
      <c r="B8922" t="s">
        <v>189</v>
      </c>
      <c r="C8922" t="s">
        <v>2141</v>
      </c>
      <c r="D8922" t="s">
        <v>5652</v>
      </c>
      <c r="E8922" t="s">
        <v>5666</v>
      </c>
    </row>
    <row r="8923" spans="1:5" hidden="1">
      <c r="A8923" t="s">
        <v>7612</v>
      </c>
      <c r="B8923" t="s">
        <v>819</v>
      </c>
      <c r="C8923" t="s">
        <v>7613</v>
      </c>
      <c r="D8923" t="s">
        <v>5652</v>
      </c>
      <c r="E8923" t="s">
        <v>5666</v>
      </c>
    </row>
    <row r="8924" spans="1:5" hidden="1">
      <c r="A8924" t="s">
        <v>7669</v>
      </c>
      <c r="B8924" t="s">
        <v>31</v>
      </c>
      <c r="C8924" t="s">
        <v>4270</v>
      </c>
      <c r="D8924" t="s">
        <v>5652</v>
      </c>
      <c r="E8924" t="s">
        <v>5666</v>
      </c>
    </row>
    <row r="8925" spans="1:5" hidden="1">
      <c r="A8925" t="s">
        <v>7713</v>
      </c>
      <c r="B8925" t="s">
        <v>265</v>
      </c>
      <c r="C8925" t="s">
        <v>7714</v>
      </c>
      <c r="D8925" t="s">
        <v>5652</v>
      </c>
      <c r="E8925" t="s">
        <v>5666</v>
      </c>
    </row>
    <row r="8926" spans="1:5" hidden="1">
      <c r="A8926" t="s">
        <v>7775</v>
      </c>
      <c r="B8926" t="s">
        <v>788</v>
      </c>
      <c r="C8926" t="s">
        <v>7776</v>
      </c>
      <c r="D8926" t="s">
        <v>5652</v>
      </c>
      <c r="E8926" t="s">
        <v>5666</v>
      </c>
    </row>
    <row r="8927" spans="1:5" hidden="1">
      <c r="A8927" t="s">
        <v>7783</v>
      </c>
      <c r="B8927" t="s">
        <v>790</v>
      </c>
      <c r="C8927" t="s">
        <v>7784</v>
      </c>
      <c r="D8927" t="s">
        <v>5652</v>
      </c>
      <c r="E8927" t="s">
        <v>5666</v>
      </c>
    </row>
    <row r="8928" spans="1:5" hidden="1">
      <c r="A8928" t="s">
        <v>7786</v>
      </c>
      <c r="B8928" t="s">
        <v>793</v>
      </c>
      <c r="C8928" t="s">
        <v>7787</v>
      </c>
      <c r="D8928" t="s">
        <v>5652</v>
      </c>
      <c r="E8928" t="s">
        <v>5666</v>
      </c>
    </row>
    <row r="8929" spans="1:5" hidden="1">
      <c r="A8929" t="s">
        <v>7789</v>
      </c>
      <c r="B8929" t="s">
        <v>564</v>
      </c>
      <c r="C8929" t="s">
        <v>7790</v>
      </c>
      <c r="D8929" t="s">
        <v>5652</v>
      </c>
      <c r="E8929" t="s">
        <v>5666</v>
      </c>
    </row>
    <row r="8930" spans="1:5" hidden="1">
      <c r="A8930" t="s">
        <v>7803</v>
      </c>
      <c r="B8930" t="s">
        <v>682</v>
      </c>
      <c r="C8930" t="s">
        <v>7804</v>
      </c>
      <c r="D8930" t="s">
        <v>5652</v>
      </c>
      <c r="E8930" t="s">
        <v>5666</v>
      </c>
    </row>
    <row r="8931" spans="1:5" hidden="1">
      <c r="A8931" t="s">
        <v>7809</v>
      </c>
      <c r="B8931" t="s">
        <v>59</v>
      </c>
      <c r="C8931" t="s">
        <v>7810</v>
      </c>
      <c r="D8931" t="s">
        <v>5652</v>
      </c>
      <c r="E8931" t="s">
        <v>5666</v>
      </c>
    </row>
    <row r="8932" spans="1:5" hidden="1">
      <c r="A8932" t="s">
        <v>7862</v>
      </c>
      <c r="B8932" t="s">
        <v>125</v>
      </c>
      <c r="C8932" t="s">
        <v>7863</v>
      </c>
      <c r="D8932" t="s">
        <v>5652</v>
      </c>
      <c r="E8932" t="s">
        <v>5666</v>
      </c>
    </row>
    <row r="8933" spans="1:5" hidden="1">
      <c r="A8933" t="s">
        <v>7901</v>
      </c>
      <c r="B8933" t="s">
        <v>25</v>
      </c>
      <c r="C8933" t="s">
        <v>7902</v>
      </c>
      <c r="D8933" t="s">
        <v>5652</v>
      </c>
      <c r="E8933" t="s">
        <v>5666</v>
      </c>
    </row>
    <row r="8934" spans="1:5" hidden="1">
      <c r="A8934" t="s">
        <v>7969</v>
      </c>
      <c r="B8934" t="s">
        <v>471</v>
      </c>
      <c r="C8934" t="s">
        <v>7970</v>
      </c>
      <c r="D8934" t="s">
        <v>5652</v>
      </c>
      <c r="E8934" t="s">
        <v>5666</v>
      </c>
    </row>
    <row r="8935" spans="1:5" hidden="1">
      <c r="A8935" t="s">
        <v>7980</v>
      </c>
      <c r="B8935" t="s">
        <v>856</v>
      </c>
      <c r="C8935" t="s">
        <v>7981</v>
      </c>
      <c r="D8935" t="s">
        <v>5652</v>
      </c>
      <c r="E8935" t="s">
        <v>5666</v>
      </c>
    </row>
    <row r="8936" spans="1:5" hidden="1">
      <c r="A8936" t="s">
        <v>7991</v>
      </c>
      <c r="B8936" t="s">
        <v>858</v>
      </c>
      <c r="C8936" t="s">
        <v>7992</v>
      </c>
      <c r="D8936" t="s">
        <v>5652</v>
      </c>
      <c r="E8936" t="s">
        <v>5666</v>
      </c>
    </row>
    <row r="8937" spans="1:5" hidden="1">
      <c r="A8937" t="s">
        <v>8009</v>
      </c>
      <c r="B8937" t="s">
        <v>628</v>
      </c>
      <c r="C8937" t="s">
        <v>8010</v>
      </c>
      <c r="D8937" t="s">
        <v>5652</v>
      </c>
      <c r="E8937" t="s">
        <v>5666</v>
      </c>
    </row>
    <row r="8938" spans="1:5" hidden="1">
      <c r="A8938" t="s">
        <v>8067</v>
      </c>
      <c r="B8938" t="s">
        <v>509</v>
      </c>
      <c r="C8938" t="s">
        <v>8068</v>
      </c>
      <c r="D8938" t="s">
        <v>5652</v>
      </c>
      <c r="E8938" t="s">
        <v>5666</v>
      </c>
    </row>
    <row r="8939" spans="1:5" hidden="1">
      <c r="A8939" t="s">
        <v>8110</v>
      </c>
      <c r="B8939" t="s">
        <v>283</v>
      </c>
      <c r="C8939" t="s">
        <v>8111</v>
      </c>
      <c r="D8939" t="s">
        <v>5652</v>
      </c>
      <c r="E8939" t="s">
        <v>5666</v>
      </c>
    </row>
    <row r="8940" spans="1:5" hidden="1">
      <c r="A8940" t="s">
        <v>8119</v>
      </c>
      <c r="B8940" t="s">
        <v>726</v>
      </c>
      <c r="C8940" t="s">
        <v>8120</v>
      </c>
      <c r="D8940" t="s">
        <v>5652</v>
      </c>
      <c r="E8940" t="s">
        <v>5666</v>
      </c>
    </row>
    <row r="8941" spans="1:5" hidden="1">
      <c r="A8941" t="s">
        <v>8129</v>
      </c>
      <c r="B8941" t="s">
        <v>373</v>
      </c>
      <c r="C8941" t="s">
        <v>8130</v>
      </c>
      <c r="D8941" t="s">
        <v>5652</v>
      </c>
      <c r="E8941" t="s">
        <v>5666</v>
      </c>
    </row>
    <row r="8942" spans="1:5" hidden="1">
      <c r="A8942" t="s">
        <v>8141</v>
      </c>
      <c r="B8942" t="s">
        <v>728</v>
      </c>
      <c r="C8942" t="s">
        <v>8142</v>
      </c>
      <c r="D8942" t="s">
        <v>5652</v>
      </c>
      <c r="E8942" t="s">
        <v>5666</v>
      </c>
    </row>
    <row r="8943" spans="1:5" hidden="1">
      <c r="A8943" t="s">
        <v>8159</v>
      </c>
      <c r="B8943" t="s">
        <v>483</v>
      </c>
      <c r="C8943" t="s">
        <v>8160</v>
      </c>
      <c r="D8943" t="s">
        <v>5652</v>
      </c>
      <c r="E8943" t="s">
        <v>5666</v>
      </c>
    </row>
    <row r="8944" spans="1:5" hidden="1">
      <c r="A8944" t="s">
        <v>8180</v>
      </c>
      <c r="B8944" t="s">
        <v>513</v>
      </c>
      <c r="C8944" t="s">
        <v>8181</v>
      </c>
      <c r="D8944" t="s">
        <v>5652</v>
      </c>
      <c r="E8944" t="s">
        <v>5666</v>
      </c>
    </row>
    <row r="8945" spans="1:5" hidden="1">
      <c r="A8945" t="s">
        <v>8192</v>
      </c>
      <c r="B8945" t="s">
        <v>429</v>
      </c>
      <c r="C8945" t="s">
        <v>8193</v>
      </c>
      <c r="D8945" t="s">
        <v>5652</v>
      </c>
      <c r="E8945" t="s">
        <v>5666</v>
      </c>
    </row>
    <row r="8946" spans="1:5" hidden="1">
      <c r="A8946" t="s">
        <v>8229</v>
      </c>
      <c r="B8946" t="s">
        <v>459</v>
      </c>
      <c r="C8946" t="s">
        <v>8230</v>
      </c>
      <c r="D8946" t="s">
        <v>5652</v>
      </c>
      <c r="E8946" t="s">
        <v>5666</v>
      </c>
    </row>
    <row r="8947" spans="1:5" hidden="1">
      <c r="A8947" t="s">
        <v>8242</v>
      </c>
      <c r="B8947" t="s">
        <v>467</v>
      </c>
      <c r="C8947" t="s">
        <v>8243</v>
      </c>
      <c r="D8947" t="s">
        <v>5652</v>
      </c>
      <c r="E8947" t="s">
        <v>5666</v>
      </c>
    </row>
    <row r="8948" spans="1:5" hidden="1">
      <c r="A8948" t="s">
        <v>8259</v>
      </c>
      <c r="B8948" t="s">
        <v>1043</v>
      </c>
      <c r="C8948" t="s">
        <v>8260</v>
      </c>
      <c r="D8948" t="s">
        <v>5652</v>
      </c>
      <c r="E8948" t="s">
        <v>5666</v>
      </c>
    </row>
    <row r="8949" spans="1:5" hidden="1">
      <c r="A8949" t="s">
        <v>8277</v>
      </c>
      <c r="B8949" t="s">
        <v>53</v>
      </c>
      <c r="C8949" t="s">
        <v>8278</v>
      </c>
      <c r="D8949" t="s">
        <v>5652</v>
      </c>
      <c r="E8949" t="s">
        <v>5666</v>
      </c>
    </row>
    <row r="8950" spans="1:5" hidden="1">
      <c r="A8950" t="s">
        <v>8295</v>
      </c>
      <c r="B8950" t="s">
        <v>139</v>
      </c>
      <c r="C8950" t="s">
        <v>8296</v>
      </c>
      <c r="D8950" t="s">
        <v>5652</v>
      </c>
      <c r="E8950" t="s">
        <v>5666</v>
      </c>
    </row>
    <row r="8951" spans="1:5" hidden="1">
      <c r="A8951" t="s">
        <v>8307</v>
      </c>
      <c r="B8951" t="s">
        <v>199</v>
      </c>
      <c r="C8951" t="s">
        <v>8308</v>
      </c>
      <c r="D8951" t="s">
        <v>5652</v>
      </c>
      <c r="E8951" t="s">
        <v>5666</v>
      </c>
    </row>
    <row r="8952" spans="1:5" hidden="1">
      <c r="A8952" t="s">
        <v>8309</v>
      </c>
      <c r="B8952" t="s">
        <v>656</v>
      </c>
      <c r="C8952" t="s">
        <v>8310</v>
      </c>
      <c r="D8952" t="s">
        <v>5652</v>
      </c>
      <c r="E8952" t="s">
        <v>5666</v>
      </c>
    </row>
    <row r="8953" spans="1:5" hidden="1">
      <c r="A8953" t="s">
        <v>8321</v>
      </c>
      <c r="B8953" t="s">
        <v>449</v>
      </c>
      <c r="C8953" t="s">
        <v>8322</v>
      </c>
      <c r="D8953" t="s">
        <v>5652</v>
      </c>
      <c r="E8953" t="s">
        <v>5666</v>
      </c>
    </row>
    <row r="8954" spans="1:5" hidden="1">
      <c r="A8954" t="s">
        <v>8330</v>
      </c>
      <c r="B8954" t="s">
        <v>1044</v>
      </c>
      <c r="C8954" t="s">
        <v>8331</v>
      </c>
      <c r="D8954" t="s">
        <v>5652</v>
      </c>
      <c r="E8954" t="s">
        <v>5666</v>
      </c>
    </row>
    <row r="8955" spans="1:5" hidden="1">
      <c r="A8955" t="s">
        <v>8346</v>
      </c>
      <c r="B8955" t="s">
        <v>807</v>
      </c>
      <c r="C8955" t="s">
        <v>8347</v>
      </c>
      <c r="D8955" t="s">
        <v>5652</v>
      </c>
      <c r="E8955" t="s">
        <v>5666</v>
      </c>
    </row>
    <row r="8956" spans="1:5" hidden="1">
      <c r="A8956" t="s">
        <v>8416</v>
      </c>
      <c r="B8956" t="s">
        <v>117</v>
      </c>
      <c r="C8956" t="s">
        <v>8417</v>
      </c>
      <c r="D8956" t="s">
        <v>5652</v>
      </c>
      <c r="E8956" t="s">
        <v>5666</v>
      </c>
    </row>
    <row r="8957" spans="1:5" hidden="1">
      <c r="A8957" t="s">
        <v>8474</v>
      </c>
      <c r="B8957" t="s">
        <v>203</v>
      </c>
      <c r="C8957" t="s">
        <v>8475</v>
      </c>
      <c r="D8957" t="s">
        <v>5652</v>
      </c>
      <c r="E8957" t="s">
        <v>5666</v>
      </c>
    </row>
    <row r="8958" spans="1:5" hidden="1">
      <c r="A8958" t="s">
        <v>8497</v>
      </c>
      <c r="B8958" t="s">
        <v>624</v>
      </c>
      <c r="C8958" t="s">
        <v>8498</v>
      </c>
      <c r="D8958" t="s">
        <v>5652</v>
      </c>
      <c r="E8958" t="s">
        <v>5666</v>
      </c>
    </row>
    <row r="8959" spans="1:5" hidden="1">
      <c r="A8959" t="s">
        <v>8523</v>
      </c>
      <c r="B8959" t="s">
        <v>271</v>
      </c>
      <c r="C8959" t="s">
        <v>8524</v>
      </c>
      <c r="D8959" t="s">
        <v>5652</v>
      </c>
      <c r="E8959" t="s">
        <v>5666</v>
      </c>
    </row>
    <row r="8960" spans="1:5" hidden="1">
      <c r="A8960" t="s">
        <v>8604</v>
      </c>
      <c r="B8960" t="s">
        <v>732</v>
      </c>
      <c r="C8960" t="s">
        <v>8605</v>
      </c>
      <c r="D8960" t="s">
        <v>5652</v>
      </c>
      <c r="E8960" t="s">
        <v>5666</v>
      </c>
    </row>
    <row r="8961" spans="1:5" hidden="1">
      <c r="A8961" t="s">
        <v>8611</v>
      </c>
      <c r="B8961" t="s">
        <v>688</v>
      </c>
      <c r="C8961" t="s">
        <v>8612</v>
      </c>
      <c r="D8961" t="s">
        <v>5652</v>
      </c>
      <c r="E8961" t="s">
        <v>5666</v>
      </c>
    </row>
    <row r="8962" spans="1:5" hidden="1">
      <c r="A8962" t="s">
        <v>8637</v>
      </c>
      <c r="B8962" t="s">
        <v>736</v>
      </c>
      <c r="C8962" t="s">
        <v>8638</v>
      </c>
      <c r="D8962" t="s">
        <v>5652</v>
      </c>
      <c r="E8962" t="s">
        <v>5666</v>
      </c>
    </row>
    <row r="8963" spans="1:5" hidden="1">
      <c r="A8963" t="s">
        <v>8640</v>
      </c>
      <c r="B8963" t="s">
        <v>738</v>
      </c>
      <c r="C8963" t="s">
        <v>8641</v>
      </c>
      <c r="D8963" t="s">
        <v>5652</v>
      </c>
      <c r="E8963" t="s">
        <v>5666</v>
      </c>
    </row>
    <row r="8964" spans="1:5" hidden="1">
      <c r="A8964" t="s">
        <v>8652</v>
      </c>
      <c r="B8964" t="s">
        <v>600</v>
      </c>
      <c r="C8964" t="s">
        <v>8653</v>
      </c>
      <c r="D8964" t="s">
        <v>5652</v>
      </c>
      <c r="E8964" t="s">
        <v>5666</v>
      </c>
    </row>
    <row r="8965" spans="1:5" hidden="1">
      <c r="A8965" t="s">
        <v>8670</v>
      </c>
      <c r="B8965" t="s">
        <v>219</v>
      </c>
      <c r="C8965" t="s">
        <v>8671</v>
      </c>
      <c r="D8965" t="s">
        <v>5652</v>
      </c>
      <c r="E8965" t="s">
        <v>5666</v>
      </c>
    </row>
    <row r="8966" spans="1:5" hidden="1">
      <c r="A8966" t="s">
        <v>8680</v>
      </c>
      <c r="B8966" t="s">
        <v>79</v>
      </c>
      <c r="C8966" t="s">
        <v>8681</v>
      </c>
      <c r="D8966" t="s">
        <v>5652</v>
      </c>
      <c r="E8966" t="s">
        <v>5666</v>
      </c>
    </row>
    <row r="8967" spans="1:5" hidden="1">
      <c r="A8967" t="s">
        <v>8692</v>
      </c>
      <c r="B8967" t="s">
        <v>762</v>
      </c>
      <c r="C8967" t="s">
        <v>8693</v>
      </c>
      <c r="D8967" t="s">
        <v>5652</v>
      </c>
      <c r="E8967" t="s">
        <v>5666</v>
      </c>
    </row>
    <row r="8968" spans="1:5" hidden="1">
      <c r="A8968" t="s">
        <v>8699</v>
      </c>
      <c r="B8968" t="s">
        <v>481</v>
      </c>
      <c r="C8968" t="s">
        <v>8700</v>
      </c>
      <c r="D8968" t="s">
        <v>5652</v>
      </c>
      <c r="E8968" t="s">
        <v>5666</v>
      </c>
    </row>
    <row r="8969" spans="1:5" hidden="1">
      <c r="A8969" t="s">
        <v>8741</v>
      </c>
      <c r="B8969" t="s">
        <v>694</v>
      </c>
      <c r="C8969" t="s">
        <v>8742</v>
      </c>
      <c r="D8969" t="s">
        <v>5652</v>
      </c>
      <c r="E8969" t="s">
        <v>5666</v>
      </c>
    </row>
    <row r="8970" spans="1:5" hidden="1">
      <c r="A8970" t="s">
        <v>8744</v>
      </c>
      <c r="B8970" t="s">
        <v>764</v>
      </c>
      <c r="C8970" t="s">
        <v>8745</v>
      </c>
      <c r="D8970" t="s">
        <v>5652</v>
      </c>
      <c r="E8970" t="s">
        <v>5666</v>
      </c>
    </row>
    <row r="8971" spans="1:5" hidden="1">
      <c r="A8971" t="s">
        <v>8746</v>
      </c>
      <c r="B8971" t="s">
        <v>251</v>
      </c>
      <c r="C8971" t="s">
        <v>8747</v>
      </c>
      <c r="D8971" t="s">
        <v>5652</v>
      </c>
      <c r="E8971" t="s">
        <v>5666</v>
      </c>
    </row>
    <row r="8972" spans="1:5" hidden="1">
      <c r="A8972" t="s">
        <v>8766</v>
      </c>
      <c r="B8972" t="s">
        <v>766</v>
      </c>
      <c r="C8972" t="s">
        <v>8767</v>
      </c>
      <c r="D8972" t="s">
        <v>5652</v>
      </c>
      <c r="E8972" t="s">
        <v>5666</v>
      </c>
    </row>
    <row r="8973" spans="1:5" hidden="1">
      <c r="A8973" t="s">
        <v>8771</v>
      </c>
      <c r="B8973" t="s">
        <v>658</v>
      </c>
      <c r="C8973" t="s">
        <v>8772</v>
      </c>
      <c r="D8973" t="s">
        <v>5652</v>
      </c>
      <c r="E8973" t="s">
        <v>5666</v>
      </c>
    </row>
    <row r="8974" spans="1:5" hidden="1">
      <c r="A8974" t="s">
        <v>8789</v>
      </c>
      <c r="B8974" t="s">
        <v>768</v>
      </c>
      <c r="C8974" t="s">
        <v>8790</v>
      </c>
      <c r="D8974" t="s">
        <v>5652</v>
      </c>
      <c r="E8974" t="s">
        <v>5666</v>
      </c>
    </row>
    <row r="8975" spans="1:5" hidden="1">
      <c r="A8975" t="s">
        <v>8793</v>
      </c>
      <c r="B8975" t="s">
        <v>1045</v>
      </c>
      <c r="C8975" t="s">
        <v>8794</v>
      </c>
      <c r="D8975" t="s">
        <v>5652</v>
      </c>
      <c r="E8975" t="s">
        <v>5666</v>
      </c>
    </row>
    <row r="8976" spans="1:5" hidden="1">
      <c r="A8976" t="s">
        <v>8796</v>
      </c>
      <c r="B8976" t="s">
        <v>678</v>
      </c>
      <c r="C8976" t="s">
        <v>8797</v>
      </c>
      <c r="D8976" t="s">
        <v>5652</v>
      </c>
      <c r="E8976" t="s">
        <v>5666</v>
      </c>
    </row>
    <row r="8977" spans="1:5" hidden="1">
      <c r="A8977" t="s">
        <v>8808</v>
      </c>
      <c r="B8977" t="s">
        <v>1046</v>
      </c>
      <c r="C8977" t="s">
        <v>8809</v>
      </c>
      <c r="D8977" t="s">
        <v>5652</v>
      </c>
      <c r="E8977" t="s">
        <v>5666</v>
      </c>
    </row>
    <row r="8978" spans="1:5" hidden="1">
      <c r="A8978" t="s">
        <v>8813</v>
      </c>
      <c r="B8978" t="s">
        <v>770</v>
      </c>
      <c r="C8978" t="s">
        <v>8814</v>
      </c>
      <c r="D8978" t="s">
        <v>5652</v>
      </c>
      <c r="E8978" t="s">
        <v>5666</v>
      </c>
    </row>
    <row r="8979" spans="1:5" hidden="1">
      <c r="A8979" t="s">
        <v>8824</v>
      </c>
      <c r="B8979" t="s">
        <v>772</v>
      </c>
      <c r="C8979" t="s">
        <v>8825</v>
      </c>
      <c r="D8979" t="s">
        <v>5652</v>
      </c>
      <c r="E8979" t="s">
        <v>5666</v>
      </c>
    </row>
    <row r="8980" spans="1:5" hidden="1">
      <c r="A8980" t="s">
        <v>8841</v>
      </c>
      <c r="B8980" t="s">
        <v>640</v>
      </c>
      <c r="C8980" t="s">
        <v>8842</v>
      </c>
      <c r="D8980" t="s">
        <v>5652</v>
      </c>
      <c r="E8980" t="s">
        <v>5666</v>
      </c>
    </row>
    <row r="8981" spans="1:5" hidden="1">
      <c r="A8981" t="s">
        <v>8843</v>
      </c>
      <c r="B8981" t="s">
        <v>1047</v>
      </c>
      <c r="C8981" t="s">
        <v>8844</v>
      </c>
      <c r="D8981" t="s">
        <v>5652</v>
      </c>
      <c r="E8981" t="s">
        <v>5666</v>
      </c>
    </row>
    <row r="8982" spans="1:5" hidden="1">
      <c r="A8982" t="s">
        <v>8846</v>
      </c>
      <c r="B8982" t="s">
        <v>535</v>
      </c>
      <c r="C8982" t="s">
        <v>8847</v>
      </c>
      <c r="D8982" t="s">
        <v>5652</v>
      </c>
      <c r="E8982" t="s">
        <v>5666</v>
      </c>
    </row>
    <row r="8983" spans="1:5" hidden="1">
      <c r="A8983" t="s">
        <v>8848</v>
      </c>
      <c r="B8983" t="s">
        <v>684</v>
      </c>
      <c r="C8983" t="s">
        <v>8849</v>
      </c>
      <c r="D8983" t="s">
        <v>5652</v>
      </c>
      <c r="E8983" t="s">
        <v>5666</v>
      </c>
    </row>
    <row r="8984" spans="1:5" hidden="1">
      <c r="A8984" t="s">
        <v>8857</v>
      </c>
      <c r="B8984" t="s">
        <v>305</v>
      </c>
      <c r="C8984" t="s">
        <v>8858</v>
      </c>
      <c r="D8984" t="s">
        <v>5652</v>
      </c>
      <c r="E8984" t="s">
        <v>5666</v>
      </c>
    </row>
    <row r="8985" spans="1:5" hidden="1">
      <c r="A8985" t="s">
        <v>8867</v>
      </c>
      <c r="B8985" t="s">
        <v>774</v>
      </c>
      <c r="C8985" t="s">
        <v>8868</v>
      </c>
      <c r="D8985" t="s">
        <v>5652</v>
      </c>
      <c r="E8985" t="s">
        <v>5666</v>
      </c>
    </row>
    <row r="8986" spans="1:5" hidden="1">
      <c r="A8986" t="s">
        <v>8899</v>
      </c>
      <c r="B8986" t="s">
        <v>161</v>
      </c>
      <c r="C8986" t="s">
        <v>8900</v>
      </c>
      <c r="D8986" t="s">
        <v>5652</v>
      </c>
      <c r="E8986" t="s">
        <v>5666</v>
      </c>
    </row>
    <row r="8987" spans="1:5" hidden="1">
      <c r="A8987" t="s">
        <v>8929</v>
      </c>
      <c r="B8987" t="s">
        <v>401</v>
      </c>
      <c r="C8987" t="s">
        <v>8930</v>
      </c>
      <c r="D8987" t="s">
        <v>5652</v>
      </c>
      <c r="E8987" t="s">
        <v>5666</v>
      </c>
    </row>
    <row r="8988" spans="1:5" hidden="1">
      <c r="A8988" t="s">
        <v>8977</v>
      </c>
      <c r="B8988" t="s">
        <v>443</v>
      </c>
      <c r="C8988" t="s">
        <v>8978</v>
      </c>
      <c r="D8988" t="s">
        <v>5652</v>
      </c>
      <c r="E8988" t="s">
        <v>5666</v>
      </c>
    </row>
    <row r="8989" spans="1:5" hidden="1">
      <c r="A8989" t="s">
        <v>8984</v>
      </c>
      <c r="B8989" t="s">
        <v>778</v>
      </c>
      <c r="C8989" t="s">
        <v>8985</v>
      </c>
      <c r="D8989" t="s">
        <v>5652</v>
      </c>
      <c r="E8989" t="s">
        <v>5666</v>
      </c>
    </row>
    <row r="8990" spans="1:5" hidden="1">
      <c r="A8990" t="s">
        <v>8991</v>
      </c>
      <c r="B8990" t="s">
        <v>780</v>
      </c>
      <c r="C8990" t="s">
        <v>8992</v>
      </c>
      <c r="D8990" t="s">
        <v>5652</v>
      </c>
      <c r="E8990" t="s">
        <v>5666</v>
      </c>
    </row>
    <row r="8991" spans="1:5" hidden="1">
      <c r="A8991" t="s">
        <v>8999</v>
      </c>
      <c r="B8991" t="s">
        <v>662</v>
      </c>
      <c r="C8991" t="s">
        <v>9000</v>
      </c>
      <c r="D8991" t="s">
        <v>5652</v>
      </c>
      <c r="E8991" t="s">
        <v>5666</v>
      </c>
    </row>
    <row r="8992" spans="1:5" hidden="1">
      <c r="A8992" t="s">
        <v>9013</v>
      </c>
      <c r="B8992" t="s">
        <v>782</v>
      </c>
      <c r="C8992" t="s">
        <v>9014</v>
      </c>
      <c r="D8992" t="s">
        <v>5652</v>
      </c>
      <c r="E8992" t="s">
        <v>5666</v>
      </c>
    </row>
    <row r="8993" spans="1:5" hidden="1">
      <c r="A8993" t="s">
        <v>9027</v>
      </c>
      <c r="B8993" t="s">
        <v>784</v>
      </c>
      <c r="C8993" t="s">
        <v>9028</v>
      </c>
      <c r="D8993" t="s">
        <v>5652</v>
      </c>
      <c r="E8993" t="s">
        <v>5666</v>
      </c>
    </row>
    <row r="8994" spans="1:5" hidden="1">
      <c r="A8994" t="s">
        <v>9037</v>
      </c>
      <c r="B8994" t="s">
        <v>664</v>
      </c>
      <c r="C8994" t="s">
        <v>9038</v>
      </c>
      <c r="D8994" t="s">
        <v>5652</v>
      </c>
      <c r="E8994" t="s">
        <v>5666</v>
      </c>
    </row>
    <row r="8995" spans="1:5" hidden="1">
      <c r="A8995" t="s">
        <v>9064</v>
      </c>
      <c r="B8995" t="s">
        <v>795</v>
      </c>
      <c r="C8995" t="s">
        <v>9065</v>
      </c>
      <c r="D8995" t="s">
        <v>5652</v>
      </c>
      <c r="E8995" t="s">
        <v>5666</v>
      </c>
    </row>
    <row r="8996" spans="1:5" hidden="1">
      <c r="A8996" t="s">
        <v>9071</v>
      </c>
      <c r="B8996" t="s">
        <v>630</v>
      </c>
      <c r="C8996" t="s">
        <v>9072</v>
      </c>
      <c r="D8996" t="s">
        <v>5652</v>
      </c>
      <c r="E8996" t="s">
        <v>5666</v>
      </c>
    </row>
    <row r="8997" spans="1:5" hidden="1">
      <c r="A8997" t="s">
        <v>9084</v>
      </c>
      <c r="B8997" t="s">
        <v>323</v>
      </c>
      <c r="C8997" t="s">
        <v>9085</v>
      </c>
      <c r="D8997" t="s">
        <v>5652</v>
      </c>
      <c r="E8997" t="s">
        <v>5666</v>
      </c>
    </row>
    <row r="8998" spans="1:5" hidden="1">
      <c r="A8998" t="s">
        <v>9126</v>
      </c>
      <c r="B8998" t="s">
        <v>377</v>
      </c>
      <c r="C8998" t="s">
        <v>9127</v>
      </c>
      <c r="D8998" t="s">
        <v>5652</v>
      </c>
      <c r="E8998" t="s">
        <v>5666</v>
      </c>
    </row>
    <row r="8999" spans="1:5" hidden="1">
      <c r="A8999" t="s">
        <v>9156</v>
      </c>
      <c r="B8999" t="s">
        <v>183</v>
      </c>
      <c r="C8999" t="s">
        <v>9157</v>
      </c>
      <c r="D8999" t="s">
        <v>5652</v>
      </c>
      <c r="E8999" t="s">
        <v>5666</v>
      </c>
    </row>
    <row r="9000" spans="1:5" hidden="1">
      <c r="A9000" t="s">
        <v>9170</v>
      </c>
      <c r="B9000" t="s">
        <v>668</v>
      </c>
      <c r="C9000" t="s">
        <v>9171</v>
      </c>
      <c r="D9000" t="s">
        <v>5652</v>
      </c>
      <c r="E9000" t="s">
        <v>5666</v>
      </c>
    </row>
    <row r="9001" spans="1:5" hidden="1">
      <c r="A9001" t="s">
        <v>9180</v>
      </c>
      <c r="B9001" t="s">
        <v>313</v>
      </c>
      <c r="C9001" t="s">
        <v>9181</v>
      </c>
      <c r="D9001" t="s">
        <v>5652</v>
      </c>
      <c r="E9001" t="s">
        <v>5666</v>
      </c>
    </row>
    <row r="9002" spans="1:5" hidden="1">
      <c r="A9002" t="s">
        <v>9216</v>
      </c>
      <c r="B9002" t="s">
        <v>803</v>
      </c>
      <c r="C9002" t="s">
        <v>9217</v>
      </c>
      <c r="D9002" t="s">
        <v>5652</v>
      </c>
      <c r="E9002" t="s">
        <v>5666</v>
      </c>
    </row>
    <row r="9003" spans="1:5" hidden="1">
      <c r="A9003" t="s">
        <v>9234</v>
      </c>
      <c r="B9003" t="s">
        <v>809</v>
      </c>
      <c r="C9003" t="s">
        <v>9235</v>
      </c>
      <c r="D9003" t="s">
        <v>5652</v>
      </c>
      <c r="E9003" t="s">
        <v>5666</v>
      </c>
    </row>
    <row r="9004" spans="1:5" hidden="1">
      <c r="A9004" t="s">
        <v>9236</v>
      </c>
      <c r="B9004" t="s">
        <v>253</v>
      </c>
      <c r="C9004" t="s">
        <v>9237</v>
      </c>
      <c r="D9004" t="s">
        <v>5652</v>
      </c>
      <c r="E9004" t="s">
        <v>5666</v>
      </c>
    </row>
    <row r="9005" spans="1:5" hidden="1">
      <c r="A9005" t="s">
        <v>9270</v>
      </c>
      <c r="B9005" t="s">
        <v>696</v>
      </c>
      <c r="C9005" t="s">
        <v>9271</v>
      </c>
      <c r="D9005" t="s">
        <v>5652</v>
      </c>
      <c r="E9005" t="s">
        <v>5666</v>
      </c>
    </row>
    <row r="9006" spans="1:5" hidden="1">
      <c r="A9006" t="s">
        <v>9274</v>
      </c>
      <c r="B9006" t="s">
        <v>263</v>
      </c>
      <c r="C9006" t="s">
        <v>9275</v>
      </c>
      <c r="D9006" t="s">
        <v>5652</v>
      </c>
      <c r="E9006" t="s">
        <v>5666</v>
      </c>
    </row>
    <row r="9007" spans="1:5" hidden="1">
      <c r="A9007" t="s">
        <v>9288</v>
      </c>
      <c r="B9007" t="s">
        <v>838</v>
      </c>
      <c r="C9007" t="s">
        <v>9289</v>
      </c>
      <c r="D9007" t="s">
        <v>5652</v>
      </c>
      <c r="E9007" t="s">
        <v>5666</v>
      </c>
    </row>
    <row r="9008" spans="1:5" hidden="1">
      <c r="A9008" t="s">
        <v>9298</v>
      </c>
      <c r="B9008" t="s">
        <v>357</v>
      </c>
      <c r="C9008" t="s">
        <v>9299</v>
      </c>
      <c r="D9008" t="s">
        <v>5652</v>
      </c>
      <c r="E9008" t="s">
        <v>5666</v>
      </c>
    </row>
    <row r="9009" spans="1:5" hidden="1">
      <c r="A9009" t="s">
        <v>9319</v>
      </c>
      <c r="B9009" t="s">
        <v>852</v>
      </c>
      <c r="C9009" t="s">
        <v>9320</v>
      </c>
      <c r="D9009" t="s">
        <v>5652</v>
      </c>
      <c r="E9009" t="s">
        <v>5666</v>
      </c>
    </row>
    <row r="9010" spans="1:5" hidden="1">
      <c r="A9010" t="s">
        <v>9332</v>
      </c>
      <c r="B9010" t="s">
        <v>854</v>
      </c>
      <c r="C9010" t="s">
        <v>9333</v>
      </c>
      <c r="D9010" t="s">
        <v>5652</v>
      </c>
      <c r="E9010" t="s">
        <v>5666</v>
      </c>
    </row>
    <row r="9011" spans="1:5" hidden="1">
      <c r="A9011" t="s">
        <v>9344</v>
      </c>
      <c r="B9011" t="s">
        <v>864</v>
      </c>
      <c r="C9011" t="s">
        <v>9345</v>
      </c>
      <c r="D9011" t="s">
        <v>5652</v>
      </c>
      <c r="E9011" t="s">
        <v>5666</v>
      </c>
    </row>
    <row r="9012" spans="1:5" hidden="1">
      <c r="A9012" t="s">
        <v>9363</v>
      </c>
      <c r="B9012" t="s">
        <v>710</v>
      </c>
      <c r="C9012" t="s">
        <v>9364</v>
      </c>
      <c r="D9012" t="s">
        <v>5652</v>
      </c>
      <c r="E9012" t="s">
        <v>5666</v>
      </c>
    </row>
    <row r="9013" spans="1:5" hidden="1">
      <c r="A9013" t="s">
        <v>9385</v>
      </c>
      <c r="B9013" t="s">
        <v>297</v>
      </c>
      <c r="C9013" t="s">
        <v>9386</v>
      </c>
      <c r="D9013" t="s">
        <v>5652</v>
      </c>
      <c r="E9013" t="s">
        <v>5666</v>
      </c>
    </row>
    <row r="9014" spans="1:5" hidden="1">
      <c r="A9014" t="s">
        <v>9421</v>
      </c>
      <c r="B9014" t="s">
        <v>876</v>
      </c>
      <c r="C9014" t="s">
        <v>9422</v>
      </c>
      <c r="D9014" t="s">
        <v>5652</v>
      </c>
      <c r="E9014" t="s">
        <v>5666</v>
      </c>
    </row>
    <row r="9015" spans="1:5" hidden="1">
      <c r="A9015" t="s">
        <v>9436</v>
      </c>
      <c r="B9015" t="s">
        <v>878</v>
      </c>
      <c r="C9015" t="s">
        <v>9437</v>
      </c>
      <c r="D9015" t="s">
        <v>5652</v>
      </c>
      <c r="E9015" t="s">
        <v>5666</v>
      </c>
    </row>
    <row r="9016" spans="1:5" hidden="1">
      <c r="A9016" t="s">
        <v>9453</v>
      </c>
      <c r="B9016" t="s">
        <v>880</v>
      </c>
      <c r="C9016" t="s">
        <v>9454</v>
      </c>
      <c r="D9016" t="s">
        <v>5652</v>
      </c>
      <c r="E9016" t="s">
        <v>5666</v>
      </c>
    </row>
    <row r="9017" spans="1:5" hidden="1">
      <c r="A9017" t="s">
        <v>9457</v>
      </c>
      <c r="B9017" t="s">
        <v>882</v>
      </c>
      <c r="C9017" t="s">
        <v>9458</v>
      </c>
      <c r="D9017" t="s">
        <v>5652</v>
      </c>
      <c r="E9017" t="s">
        <v>5666</v>
      </c>
    </row>
    <row r="9018" spans="1:5" hidden="1">
      <c r="A9018" t="s">
        <v>9466</v>
      </c>
      <c r="B9018" t="s">
        <v>93</v>
      </c>
      <c r="C9018" t="s">
        <v>9467</v>
      </c>
      <c r="D9018" t="s">
        <v>5652</v>
      </c>
      <c r="E9018" t="s">
        <v>5666</v>
      </c>
    </row>
    <row r="9019" spans="1:5" hidden="1">
      <c r="A9019" t="s">
        <v>9475</v>
      </c>
      <c r="B9019" t="s">
        <v>113</v>
      </c>
      <c r="C9019" t="s">
        <v>9476</v>
      </c>
      <c r="D9019" t="s">
        <v>5652</v>
      </c>
      <c r="E9019" t="s">
        <v>5666</v>
      </c>
    </row>
    <row r="9020" spans="1:5" hidden="1">
      <c r="A9020" t="s">
        <v>9508</v>
      </c>
      <c r="B9020" t="s">
        <v>1050</v>
      </c>
      <c r="C9020" t="s">
        <v>9509</v>
      </c>
      <c r="D9020" t="s">
        <v>5652</v>
      </c>
      <c r="E9020" t="s">
        <v>5666</v>
      </c>
    </row>
    <row r="9021" spans="1:5" hidden="1">
      <c r="A9021" t="s">
        <v>9510</v>
      </c>
      <c r="B9021" t="s">
        <v>706</v>
      </c>
      <c r="C9021" t="s">
        <v>9511</v>
      </c>
      <c r="D9021" t="s">
        <v>5652</v>
      </c>
      <c r="E9021" t="s">
        <v>5666</v>
      </c>
    </row>
    <row r="9022" spans="1:5" hidden="1">
      <c r="A9022" t="s">
        <v>9535</v>
      </c>
      <c r="B9022" t="s">
        <v>626</v>
      </c>
      <c r="C9022" t="s">
        <v>9536</v>
      </c>
      <c r="D9022" t="s">
        <v>5652</v>
      </c>
      <c r="E9022" t="s">
        <v>5666</v>
      </c>
    </row>
    <row r="9023" spans="1:5" hidden="1">
      <c r="A9023" t="s">
        <v>9538</v>
      </c>
      <c r="B9023" t="s">
        <v>676</v>
      </c>
      <c r="C9023" t="s">
        <v>9539</v>
      </c>
      <c r="D9023" t="s">
        <v>5652</v>
      </c>
      <c r="E9023" t="s">
        <v>5666</v>
      </c>
    </row>
    <row r="9024" spans="1:5" hidden="1">
      <c r="A9024" t="s">
        <v>9550</v>
      </c>
      <c r="B9024" t="s">
        <v>507</v>
      </c>
      <c r="C9024" t="s">
        <v>9551</v>
      </c>
      <c r="D9024" t="s">
        <v>5652</v>
      </c>
      <c r="E9024" t="s">
        <v>5666</v>
      </c>
    </row>
    <row r="9025" spans="1:5" hidden="1">
      <c r="A9025" t="s">
        <v>9561</v>
      </c>
      <c r="B9025" t="s">
        <v>141</v>
      </c>
      <c r="C9025" t="s">
        <v>9562</v>
      </c>
      <c r="D9025" t="s">
        <v>5652</v>
      </c>
      <c r="E9025" t="s">
        <v>5666</v>
      </c>
    </row>
    <row r="9026" spans="1:5" hidden="1">
      <c r="A9026" t="s">
        <v>9571</v>
      </c>
      <c r="B9026" t="s">
        <v>622</v>
      </c>
      <c r="C9026" t="s">
        <v>9572</v>
      </c>
      <c r="D9026" t="s">
        <v>5652</v>
      </c>
      <c r="E9026" t="s">
        <v>5666</v>
      </c>
    </row>
    <row r="9027" spans="1:5" hidden="1">
      <c r="A9027" t="s">
        <v>9573</v>
      </c>
      <c r="B9027" t="s">
        <v>918</v>
      </c>
      <c r="C9027" t="s">
        <v>9574</v>
      </c>
      <c r="D9027" t="s">
        <v>5652</v>
      </c>
      <c r="E9027" t="s">
        <v>5666</v>
      </c>
    </row>
    <row r="9028" spans="1:5" hidden="1">
      <c r="A9028" t="s">
        <v>9654</v>
      </c>
      <c r="B9028" t="s">
        <v>171</v>
      </c>
      <c r="C9028" t="s">
        <v>9655</v>
      </c>
      <c r="D9028" t="s">
        <v>5652</v>
      </c>
      <c r="E9028" t="s">
        <v>5666</v>
      </c>
    </row>
    <row r="9029" spans="1:5" hidden="1">
      <c r="A9029" t="s">
        <v>9663</v>
      </c>
      <c r="B9029" t="s">
        <v>451</v>
      </c>
      <c r="C9029" t="s">
        <v>9664</v>
      </c>
      <c r="D9029" t="s">
        <v>5652</v>
      </c>
      <c r="E9029" t="s">
        <v>5666</v>
      </c>
    </row>
    <row r="9030" spans="1:5" hidden="1">
      <c r="A9030" t="s">
        <v>9766</v>
      </c>
      <c r="B9030" t="s">
        <v>1058</v>
      </c>
      <c r="C9030" t="s">
        <v>9767</v>
      </c>
      <c r="D9030" t="s">
        <v>5652</v>
      </c>
      <c r="E9030" t="s">
        <v>5666</v>
      </c>
    </row>
    <row r="9031" spans="1:5" hidden="1">
      <c r="A9031" t="s">
        <v>9893</v>
      </c>
      <c r="B9031" t="s">
        <v>135</v>
      </c>
      <c r="C9031" t="s">
        <v>9894</v>
      </c>
      <c r="D9031" t="s">
        <v>5652</v>
      </c>
      <c r="E9031" t="s">
        <v>5666</v>
      </c>
    </row>
    <row r="9032" spans="1:5" hidden="1">
      <c r="A9032" t="s">
        <v>9929</v>
      </c>
      <c r="B9032" t="s">
        <v>897</v>
      </c>
      <c r="C9032" t="s">
        <v>9930</v>
      </c>
      <c r="D9032" t="s">
        <v>5652</v>
      </c>
      <c r="E9032" t="s">
        <v>5666</v>
      </c>
    </row>
    <row r="9033" spans="1:5" hidden="1">
      <c r="A9033" t="s">
        <v>10027</v>
      </c>
      <c r="B9033" t="s">
        <v>914</v>
      </c>
      <c r="C9033" t="s">
        <v>10028</v>
      </c>
      <c r="D9033" t="s">
        <v>5652</v>
      </c>
      <c r="E9033" t="s">
        <v>5666</v>
      </c>
    </row>
    <row r="9034" spans="1:5" hidden="1">
      <c r="A9034" t="s">
        <v>10060</v>
      </c>
      <c r="B9034" t="s">
        <v>1070</v>
      </c>
      <c r="C9034" t="s">
        <v>10061</v>
      </c>
      <c r="D9034" t="s">
        <v>5652</v>
      </c>
      <c r="E9034" t="s">
        <v>5666</v>
      </c>
    </row>
    <row r="9035" spans="1:5" hidden="1">
      <c r="A9035" t="s">
        <v>10065</v>
      </c>
      <c r="B9035" t="s">
        <v>437</v>
      </c>
      <c r="C9035" t="s">
        <v>10066</v>
      </c>
      <c r="D9035" t="s">
        <v>5652</v>
      </c>
      <c r="E9035" t="s">
        <v>5666</v>
      </c>
    </row>
    <row r="9036" spans="1:5" hidden="1">
      <c r="A9036" t="s">
        <v>10168</v>
      </c>
      <c r="B9036" t="s">
        <v>461</v>
      </c>
      <c r="C9036" t="s">
        <v>10169</v>
      </c>
      <c r="D9036" t="s">
        <v>5652</v>
      </c>
      <c r="E9036" t="s">
        <v>5666</v>
      </c>
    </row>
    <row r="9037" spans="1:5" hidden="1">
      <c r="A9037" t="s">
        <v>10178</v>
      </c>
      <c r="B9037" t="s">
        <v>1072</v>
      </c>
      <c r="C9037" t="s">
        <v>10179</v>
      </c>
      <c r="D9037" t="s">
        <v>5652</v>
      </c>
      <c r="E9037" t="s">
        <v>5666</v>
      </c>
    </row>
    <row r="9038" spans="1:5" hidden="1">
      <c r="A9038" t="s">
        <v>9545</v>
      </c>
      <c r="B9038" t="s">
        <v>479</v>
      </c>
      <c r="C9038" t="s">
        <v>9546</v>
      </c>
      <c r="D9038" t="s">
        <v>5655</v>
      </c>
      <c r="E9038" t="s">
        <v>9547</v>
      </c>
    </row>
    <row r="9039" spans="1:5" hidden="1">
      <c r="A9039" t="s">
        <v>9436</v>
      </c>
      <c r="B9039" t="s">
        <v>878</v>
      </c>
      <c r="C9039" t="s">
        <v>9437</v>
      </c>
      <c r="D9039" t="s">
        <v>5652</v>
      </c>
      <c r="E9039" t="s">
        <v>9438</v>
      </c>
    </row>
    <row r="9040" spans="1:5" hidden="1">
      <c r="A9040" t="s">
        <v>6058</v>
      </c>
      <c r="B9040" t="s">
        <v>287</v>
      </c>
      <c r="C9040" t="s">
        <v>6059</v>
      </c>
      <c r="D9040" t="s">
        <v>5652</v>
      </c>
      <c r="E9040" t="s">
        <v>6068</v>
      </c>
    </row>
    <row r="9041" spans="1:5" hidden="1">
      <c r="A9041" t="s">
        <v>9363</v>
      </c>
      <c r="B9041" t="s">
        <v>710</v>
      </c>
      <c r="C9041" t="s">
        <v>9364</v>
      </c>
      <c r="D9041" t="s">
        <v>5654</v>
      </c>
      <c r="E9041" t="s">
        <v>9366</v>
      </c>
    </row>
    <row r="9042" spans="1:5" hidden="1">
      <c r="A9042" t="s">
        <v>5983</v>
      </c>
      <c r="B9042" t="s">
        <v>501</v>
      </c>
      <c r="C9042" t="s">
        <v>5984</v>
      </c>
      <c r="D9042" t="s">
        <v>5655</v>
      </c>
      <c r="E9042" t="s">
        <v>6007</v>
      </c>
    </row>
    <row r="9043" spans="1:5" hidden="1">
      <c r="A9043" t="s">
        <v>6116</v>
      </c>
      <c r="B9043" t="s">
        <v>648</v>
      </c>
      <c r="C9043" t="s">
        <v>6117</v>
      </c>
      <c r="D9043" t="s">
        <v>5655</v>
      </c>
      <c r="E9043" t="s">
        <v>6007</v>
      </c>
    </row>
    <row r="9044" spans="1:5" hidden="1">
      <c r="A9044" t="s">
        <v>6145</v>
      </c>
      <c r="B9044" t="s">
        <v>870</v>
      </c>
      <c r="C9044" t="s">
        <v>6146</v>
      </c>
      <c r="D9044" t="s">
        <v>5655</v>
      </c>
      <c r="E9044" t="s">
        <v>6007</v>
      </c>
    </row>
    <row r="9045" spans="1:5" hidden="1">
      <c r="A9045" t="s">
        <v>6165</v>
      </c>
      <c r="B9045" t="s">
        <v>191</v>
      </c>
      <c r="C9045" t="s">
        <v>6166</v>
      </c>
      <c r="D9045" t="s">
        <v>5655</v>
      </c>
      <c r="E9045" t="s">
        <v>6007</v>
      </c>
    </row>
    <row r="9046" spans="1:5" hidden="1">
      <c r="A9046" t="s">
        <v>6212</v>
      </c>
      <c r="B9046" t="s">
        <v>582</v>
      </c>
      <c r="C9046" t="s">
        <v>6213</v>
      </c>
      <c r="D9046" t="s">
        <v>5655</v>
      </c>
      <c r="E9046" t="s">
        <v>6007</v>
      </c>
    </row>
    <row r="9047" spans="1:5" hidden="1">
      <c r="A9047" t="s">
        <v>6240</v>
      </c>
      <c r="B9047" t="s">
        <v>716</v>
      </c>
      <c r="C9047" t="s">
        <v>6241</v>
      </c>
      <c r="D9047" t="s">
        <v>5655</v>
      </c>
      <c r="E9047" t="s">
        <v>6007</v>
      </c>
    </row>
    <row r="9048" spans="1:5" hidden="1">
      <c r="A9048" t="s">
        <v>6257</v>
      </c>
      <c r="B9048" t="s">
        <v>650</v>
      </c>
      <c r="C9048" t="s">
        <v>6258</v>
      </c>
      <c r="D9048" t="s">
        <v>5655</v>
      </c>
      <c r="E9048" t="s">
        <v>6007</v>
      </c>
    </row>
    <row r="9049" spans="1:5" hidden="1">
      <c r="A9049" t="s">
        <v>6285</v>
      </c>
      <c r="B9049" t="s">
        <v>632</v>
      </c>
      <c r="C9049" t="s">
        <v>6286</v>
      </c>
      <c r="D9049" t="s">
        <v>5655</v>
      </c>
      <c r="E9049" t="s">
        <v>6007</v>
      </c>
    </row>
    <row r="9050" spans="1:5" hidden="1">
      <c r="A9050" t="s">
        <v>7577</v>
      </c>
      <c r="B9050" t="s">
        <v>189</v>
      </c>
      <c r="C9050" t="s">
        <v>2141</v>
      </c>
      <c r="D9050" t="s">
        <v>5655</v>
      </c>
      <c r="E9050" t="s">
        <v>6007</v>
      </c>
    </row>
    <row r="9051" spans="1:5" hidden="1">
      <c r="A9051" t="s">
        <v>7669</v>
      </c>
      <c r="B9051" t="s">
        <v>31</v>
      </c>
      <c r="C9051" t="s">
        <v>4270</v>
      </c>
      <c r="D9051" t="s">
        <v>5655</v>
      </c>
      <c r="E9051" t="s">
        <v>6007</v>
      </c>
    </row>
    <row r="9052" spans="1:5" hidden="1">
      <c r="A9052" t="s">
        <v>8416</v>
      </c>
      <c r="B9052" t="s">
        <v>117</v>
      </c>
      <c r="C9052" t="s">
        <v>8417</v>
      </c>
      <c r="D9052" t="s">
        <v>5655</v>
      </c>
      <c r="E9052" t="s">
        <v>6007</v>
      </c>
    </row>
    <row r="9053" spans="1:5" hidden="1">
      <c r="A9053" t="s">
        <v>8611</v>
      </c>
      <c r="B9053" t="s">
        <v>688</v>
      </c>
      <c r="C9053" t="s">
        <v>8612</v>
      </c>
      <c r="D9053" t="s">
        <v>5655</v>
      </c>
      <c r="E9053" t="s">
        <v>6007</v>
      </c>
    </row>
    <row r="9054" spans="1:5" hidden="1">
      <c r="A9054" t="s">
        <v>9037</v>
      </c>
      <c r="B9054" t="s">
        <v>664</v>
      </c>
      <c r="C9054" t="s">
        <v>9038</v>
      </c>
      <c r="D9054" t="s">
        <v>5655</v>
      </c>
      <c r="E9054" t="s">
        <v>6007</v>
      </c>
    </row>
    <row r="9055" spans="1:5" hidden="1">
      <c r="A9055" t="s">
        <v>9216</v>
      </c>
      <c r="B9055" t="s">
        <v>803</v>
      </c>
      <c r="C9055" t="s">
        <v>9217</v>
      </c>
      <c r="D9055" t="s">
        <v>5655</v>
      </c>
      <c r="E9055" t="s">
        <v>6007</v>
      </c>
    </row>
    <row r="9056" spans="1:5" hidden="1">
      <c r="A9056" t="s">
        <v>9236</v>
      </c>
      <c r="B9056" t="s">
        <v>253</v>
      </c>
      <c r="C9056" t="s">
        <v>9237</v>
      </c>
      <c r="D9056" t="s">
        <v>5655</v>
      </c>
      <c r="E9056" t="s">
        <v>6007</v>
      </c>
    </row>
    <row r="9057" spans="1:5" hidden="1">
      <c r="A9057" t="s">
        <v>9270</v>
      </c>
      <c r="B9057" t="s">
        <v>696</v>
      </c>
      <c r="C9057" t="s">
        <v>9271</v>
      </c>
      <c r="D9057" t="s">
        <v>5655</v>
      </c>
      <c r="E9057" t="s">
        <v>6007</v>
      </c>
    </row>
    <row r="9058" spans="1:5" hidden="1">
      <c r="A9058" t="s">
        <v>9475</v>
      </c>
      <c r="B9058" t="s">
        <v>113</v>
      </c>
      <c r="C9058" t="s">
        <v>9476</v>
      </c>
      <c r="D9058" t="s">
        <v>5655</v>
      </c>
      <c r="E9058" t="s">
        <v>6007</v>
      </c>
    </row>
    <row r="9059" spans="1:5" hidden="1">
      <c r="A9059" t="s">
        <v>9510</v>
      </c>
      <c r="B9059" t="s">
        <v>706</v>
      </c>
      <c r="C9059" t="s">
        <v>9511</v>
      </c>
      <c r="D9059" t="s">
        <v>5655</v>
      </c>
      <c r="E9059" t="s">
        <v>6007</v>
      </c>
    </row>
    <row r="9060" spans="1:5" hidden="1">
      <c r="A9060" t="s">
        <v>9568</v>
      </c>
      <c r="B9060" t="s">
        <v>259</v>
      </c>
      <c r="C9060" t="s">
        <v>9569</v>
      </c>
      <c r="D9060" t="s">
        <v>5655</v>
      </c>
      <c r="E9060" t="s">
        <v>6007</v>
      </c>
    </row>
    <row r="9061" spans="1:5" hidden="1">
      <c r="A9061" t="s">
        <v>10168</v>
      </c>
      <c r="B9061" t="s">
        <v>461</v>
      </c>
      <c r="C9061" t="s">
        <v>10169</v>
      </c>
      <c r="D9061" t="s">
        <v>5655</v>
      </c>
      <c r="E9061" t="s">
        <v>6007</v>
      </c>
    </row>
    <row r="9062" spans="1:5" hidden="1">
      <c r="A9062" t="s">
        <v>10178</v>
      </c>
      <c r="B9062" t="s">
        <v>1072</v>
      </c>
      <c r="C9062" t="s">
        <v>10179</v>
      </c>
      <c r="D9062" t="s">
        <v>5655</v>
      </c>
      <c r="E9062" t="s">
        <v>6007</v>
      </c>
    </row>
    <row r="9063" spans="1:5" hidden="1">
      <c r="A9063" t="s">
        <v>8277</v>
      </c>
      <c r="B9063" t="s">
        <v>53</v>
      </c>
      <c r="C9063" t="s">
        <v>8278</v>
      </c>
      <c r="D9063" t="s">
        <v>5655</v>
      </c>
      <c r="E9063" t="s">
        <v>8289</v>
      </c>
    </row>
    <row r="9064" spans="1:5" hidden="1">
      <c r="A9064" t="s">
        <v>9344</v>
      </c>
      <c r="B9064" t="s">
        <v>864</v>
      </c>
      <c r="C9064" t="s">
        <v>9345</v>
      </c>
      <c r="D9064" t="s">
        <v>5655</v>
      </c>
      <c r="E9064" t="s">
        <v>8289</v>
      </c>
    </row>
    <row r="9065" spans="1:5" hidden="1">
      <c r="A9065" t="s">
        <v>9568</v>
      </c>
      <c r="B9065" t="s">
        <v>259</v>
      </c>
      <c r="C9065" t="s">
        <v>9569</v>
      </c>
      <c r="D9065" t="s">
        <v>5655</v>
      </c>
      <c r="E9065" t="s">
        <v>8289</v>
      </c>
    </row>
    <row r="9066" spans="1:5" hidden="1">
      <c r="A9066" t="s">
        <v>10178</v>
      </c>
      <c r="B9066" t="s">
        <v>1072</v>
      </c>
      <c r="C9066" t="s">
        <v>10179</v>
      </c>
      <c r="D9066" t="s">
        <v>5655</v>
      </c>
      <c r="E9066" t="s">
        <v>8289</v>
      </c>
    </row>
    <row r="9067" spans="1:5" hidden="1">
      <c r="A9067" t="s">
        <v>7101</v>
      </c>
      <c r="B9067" t="s">
        <v>1025</v>
      </c>
      <c r="C9067" t="s">
        <v>7102</v>
      </c>
      <c r="D9067" t="s">
        <v>5655</v>
      </c>
      <c r="E9067" t="s">
        <v>7118</v>
      </c>
    </row>
    <row r="9068" spans="1:5" hidden="1">
      <c r="A9068" t="s">
        <v>9236</v>
      </c>
      <c r="B9068" t="s">
        <v>253</v>
      </c>
      <c r="C9068" t="s">
        <v>9237</v>
      </c>
      <c r="D9068" t="s">
        <v>5655</v>
      </c>
      <c r="E9068" t="s">
        <v>7118</v>
      </c>
    </row>
    <row r="9069" spans="1:5" hidden="1">
      <c r="A9069" t="s">
        <v>9344</v>
      </c>
      <c r="B9069" t="s">
        <v>864</v>
      </c>
      <c r="C9069" t="s">
        <v>9345</v>
      </c>
      <c r="D9069" t="s">
        <v>5654</v>
      </c>
      <c r="E9069" t="s">
        <v>9347</v>
      </c>
    </row>
    <row r="9070" spans="1:5" hidden="1">
      <c r="A9070" t="s">
        <v>9363</v>
      </c>
      <c r="B9070" t="s">
        <v>710</v>
      </c>
      <c r="C9070" t="s">
        <v>9364</v>
      </c>
      <c r="D9070" t="s">
        <v>5654</v>
      </c>
      <c r="E9070" t="s">
        <v>9367</v>
      </c>
    </row>
    <row r="9071" spans="1:5" hidden="1">
      <c r="A9071" t="s">
        <v>9344</v>
      </c>
      <c r="B9071" t="s">
        <v>864</v>
      </c>
      <c r="C9071" t="s">
        <v>9345</v>
      </c>
      <c r="D9071" t="s">
        <v>5654</v>
      </c>
      <c r="E9071" t="s">
        <v>9348</v>
      </c>
    </row>
    <row r="9072" spans="1:5" hidden="1">
      <c r="A9072" t="s">
        <v>9363</v>
      </c>
      <c r="B9072" t="s">
        <v>710</v>
      </c>
      <c r="C9072" t="s">
        <v>9364</v>
      </c>
      <c r="D9072" t="s">
        <v>5654</v>
      </c>
      <c r="E9072" t="s">
        <v>9348</v>
      </c>
    </row>
    <row r="9073" spans="1:5" hidden="1">
      <c r="A9073" t="s">
        <v>9236</v>
      </c>
      <c r="B9073" t="s">
        <v>253</v>
      </c>
      <c r="C9073" t="s">
        <v>9237</v>
      </c>
      <c r="D9073" t="s">
        <v>5654</v>
      </c>
      <c r="E9073" t="s">
        <v>9243</v>
      </c>
    </row>
    <row r="9074" spans="1:5" hidden="1">
      <c r="A9074" t="s">
        <v>9344</v>
      </c>
      <c r="B9074" t="s">
        <v>864</v>
      </c>
      <c r="C9074" t="s">
        <v>9345</v>
      </c>
      <c r="D9074" t="s">
        <v>5654</v>
      </c>
      <c r="E9074" t="s">
        <v>9243</v>
      </c>
    </row>
    <row r="9075" spans="1:5" hidden="1">
      <c r="A9075" t="s">
        <v>9363</v>
      </c>
      <c r="B9075" t="s">
        <v>710</v>
      </c>
      <c r="C9075" t="s">
        <v>9364</v>
      </c>
      <c r="D9075" t="s">
        <v>5654</v>
      </c>
      <c r="E9075" t="s">
        <v>9243</v>
      </c>
    </row>
    <row r="9076" spans="1:5" hidden="1">
      <c r="A9076" t="s">
        <v>9723</v>
      </c>
      <c r="B9076" t="s">
        <v>602</v>
      </c>
      <c r="C9076" t="s">
        <v>9724</v>
      </c>
      <c r="D9076" t="s">
        <v>5654</v>
      </c>
      <c r="E9076" t="s">
        <v>9243</v>
      </c>
    </row>
    <row r="9077" spans="1:5" hidden="1">
      <c r="A9077" t="s">
        <v>8879</v>
      </c>
      <c r="B9077" t="s">
        <v>1048</v>
      </c>
      <c r="C9077" t="s">
        <v>8880</v>
      </c>
      <c r="D9077" t="s">
        <v>5655</v>
      </c>
      <c r="E9077" t="s">
        <v>8889</v>
      </c>
    </row>
    <row r="9078" spans="1:5" hidden="1">
      <c r="A9078" t="s">
        <v>9126</v>
      </c>
      <c r="B9078" t="s">
        <v>377</v>
      </c>
      <c r="C9078" t="s">
        <v>9127</v>
      </c>
      <c r="D9078" t="s">
        <v>5655</v>
      </c>
      <c r="E9078" t="s">
        <v>8889</v>
      </c>
    </row>
    <row r="9079" spans="1:5" hidden="1">
      <c r="A9079" t="s">
        <v>9344</v>
      </c>
      <c r="B9079" t="s">
        <v>864</v>
      </c>
      <c r="C9079" t="s">
        <v>9345</v>
      </c>
      <c r="D9079" t="s">
        <v>5655</v>
      </c>
      <c r="E9079" t="s">
        <v>8889</v>
      </c>
    </row>
    <row r="9080" spans="1:5" hidden="1">
      <c r="A9080" t="s">
        <v>9363</v>
      </c>
      <c r="B9080" t="s">
        <v>710</v>
      </c>
      <c r="C9080" t="s">
        <v>9364</v>
      </c>
      <c r="D9080" t="s">
        <v>5655</v>
      </c>
      <c r="E9080" t="s">
        <v>8889</v>
      </c>
    </row>
    <row r="9081" spans="1:5" hidden="1">
      <c r="A9081" t="s">
        <v>9344</v>
      </c>
      <c r="B9081" t="s">
        <v>864</v>
      </c>
      <c r="C9081" t="s">
        <v>9345</v>
      </c>
      <c r="D9081" t="s">
        <v>5655</v>
      </c>
      <c r="E9081" t="s">
        <v>9358</v>
      </c>
    </row>
    <row r="9082" spans="1:5" hidden="1">
      <c r="A9082" t="s">
        <v>8560</v>
      </c>
      <c r="B9082" t="s">
        <v>674</v>
      </c>
      <c r="C9082" t="s">
        <v>8561</v>
      </c>
      <c r="D9082" t="s">
        <v>5655</v>
      </c>
      <c r="E9082" t="s">
        <v>8584</v>
      </c>
    </row>
    <row r="9083" spans="1:5" hidden="1">
      <c r="A9083" t="s">
        <v>9363</v>
      </c>
      <c r="B9083" t="s">
        <v>710</v>
      </c>
      <c r="C9083" t="s">
        <v>9364</v>
      </c>
      <c r="D9083" t="s">
        <v>5655</v>
      </c>
      <c r="E9083" t="s">
        <v>8584</v>
      </c>
    </row>
    <row r="9084" spans="1:5" hidden="1">
      <c r="A9084" t="s">
        <v>9363</v>
      </c>
      <c r="B9084" t="s">
        <v>710</v>
      </c>
      <c r="C9084" t="s">
        <v>9364</v>
      </c>
      <c r="D9084" t="s">
        <v>5654</v>
      </c>
      <c r="E9084" t="s">
        <v>9368</v>
      </c>
    </row>
    <row r="9085" spans="1:5" hidden="1">
      <c r="A9085" t="s">
        <v>7940</v>
      </c>
      <c r="B9085" t="s">
        <v>1041</v>
      </c>
      <c r="C9085" t="s">
        <v>7941</v>
      </c>
      <c r="D9085" t="s">
        <v>5654</v>
      </c>
      <c r="E9085" t="s">
        <v>7949</v>
      </c>
    </row>
    <row r="9086" spans="1:5" hidden="1">
      <c r="A9086" t="s">
        <v>6688</v>
      </c>
      <c r="B9086" t="s">
        <v>503</v>
      </c>
      <c r="C9086" t="s">
        <v>6689</v>
      </c>
      <c r="D9086" t="s">
        <v>5652</v>
      </c>
      <c r="E9086" t="s">
        <v>6690</v>
      </c>
    </row>
    <row r="9087" spans="1:5" hidden="1">
      <c r="A9087" t="s">
        <v>6722</v>
      </c>
      <c r="B9087" t="s">
        <v>592</v>
      </c>
      <c r="C9087" t="s">
        <v>6723</v>
      </c>
      <c r="D9087" t="s">
        <v>5652</v>
      </c>
      <c r="E9087" t="s">
        <v>6690</v>
      </c>
    </row>
    <row r="9088" spans="1:5" hidden="1">
      <c r="A9088" t="s">
        <v>6835</v>
      </c>
      <c r="B9088" t="s">
        <v>75</v>
      </c>
      <c r="C9088" t="s">
        <v>6836</v>
      </c>
      <c r="D9088" t="s">
        <v>5652</v>
      </c>
      <c r="E9088" t="s">
        <v>6690</v>
      </c>
    </row>
    <row r="9089" spans="1:5" hidden="1">
      <c r="A9089" t="s">
        <v>7414</v>
      </c>
      <c r="B9089" t="s">
        <v>197</v>
      </c>
      <c r="C9089" t="s">
        <v>7415</v>
      </c>
      <c r="D9089" t="s">
        <v>5652</v>
      </c>
      <c r="E9089" t="s">
        <v>6690</v>
      </c>
    </row>
    <row r="9090" spans="1:5" hidden="1">
      <c r="A9090" t="s">
        <v>7530</v>
      </c>
      <c r="B9090" t="s">
        <v>107</v>
      </c>
      <c r="C9090" t="s">
        <v>7531</v>
      </c>
      <c r="D9090" t="s">
        <v>5652</v>
      </c>
      <c r="E9090" t="s">
        <v>6690</v>
      </c>
    </row>
    <row r="9091" spans="1:5" hidden="1">
      <c r="A9091" t="s">
        <v>7543</v>
      </c>
      <c r="B9091" t="s">
        <v>544</v>
      </c>
      <c r="C9091" t="s">
        <v>7544</v>
      </c>
      <c r="D9091" t="s">
        <v>5652</v>
      </c>
      <c r="E9091" t="s">
        <v>6690</v>
      </c>
    </row>
    <row r="9092" spans="1:5" hidden="1">
      <c r="A9092" t="s">
        <v>7559</v>
      </c>
      <c r="B9092" t="s">
        <v>249</v>
      </c>
      <c r="C9092" t="s">
        <v>7560</v>
      </c>
      <c r="D9092" t="s">
        <v>5652</v>
      </c>
      <c r="E9092" t="s">
        <v>6690</v>
      </c>
    </row>
    <row r="9093" spans="1:5" hidden="1">
      <c r="A9093" t="s">
        <v>7680</v>
      </c>
      <c r="B9093" t="s">
        <v>829</v>
      </c>
      <c r="C9093" t="s">
        <v>7681</v>
      </c>
      <c r="D9093" t="s">
        <v>5652</v>
      </c>
      <c r="E9093" t="s">
        <v>6690</v>
      </c>
    </row>
    <row r="9094" spans="1:5" hidden="1">
      <c r="A9094" t="s">
        <v>9758</v>
      </c>
      <c r="B9094" t="s">
        <v>610</v>
      </c>
      <c r="C9094" t="s">
        <v>9759</v>
      </c>
      <c r="D9094" t="s">
        <v>5652</v>
      </c>
      <c r="E9094" t="s">
        <v>6690</v>
      </c>
    </row>
    <row r="9095" spans="1:5" hidden="1">
      <c r="A9095" t="s">
        <v>10122</v>
      </c>
      <c r="B9095" t="s">
        <v>1071</v>
      </c>
      <c r="C9095" t="s">
        <v>10123</v>
      </c>
      <c r="D9095" t="s">
        <v>5652</v>
      </c>
      <c r="E9095" t="s">
        <v>6690</v>
      </c>
    </row>
    <row r="9096" spans="1:5" hidden="1">
      <c r="A9096" t="s">
        <v>10129</v>
      </c>
      <c r="B9096" t="s">
        <v>385</v>
      </c>
      <c r="C9096" t="s">
        <v>10130</v>
      </c>
      <c r="D9096" t="s">
        <v>5652</v>
      </c>
      <c r="E9096" t="s">
        <v>6690</v>
      </c>
    </row>
    <row r="9097" spans="1:5" hidden="1">
      <c r="A9097" t="s">
        <v>7543</v>
      </c>
      <c r="B9097" t="s">
        <v>544</v>
      </c>
      <c r="C9097" t="s">
        <v>7544</v>
      </c>
      <c r="D9097" t="s">
        <v>5655</v>
      </c>
      <c r="E9097" t="s">
        <v>7549</v>
      </c>
    </row>
    <row r="9098" spans="1:5" hidden="1">
      <c r="A9098" t="s">
        <v>9475</v>
      </c>
      <c r="B9098" t="s">
        <v>113</v>
      </c>
      <c r="C9098" t="s">
        <v>9476</v>
      </c>
      <c r="D9098" t="s">
        <v>5652</v>
      </c>
      <c r="E9098" t="s">
        <v>9477</v>
      </c>
    </row>
    <row r="9099" spans="1:5" hidden="1">
      <c r="A9099" t="s">
        <v>9780</v>
      </c>
      <c r="B9099" t="s">
        <v>1059</v>
      </c>
      <c r="C9099" t="s">
        <v>9781</v>
      </c>
      <c r="D9099" t="s">
        <v>5654</v>
      </c>
      <c r="E9099" t="s">
        <v>9784</v>
      </c>
    </row>
    <row r="9100" spans="1:5" hidden="1">
      <c r="A9100" t="s">
        <v>9706</v>
      </c>
      <c r="B9100" t="s">
        <v>550</v>
      </c>
      <c r="C9100" t="s">
        <v>9707</v>
      </c>
      <c r="D9100" t="s">
        <v>5652</v>
      </c>
      <c r="E9100" t="s">
        <v>9708</v>
      </c>
    </row>
    <row r="9101" spans="1:5" hidden="1">
      <c r="A9101" t="s">
        <v>9274</v>
      </c>
      <c r="B9101" t="s">
        <v>263</v>
      </c>
      <c r="C9101" t="s">
        <v>9275</v>
      </c>
      <c r="D9101" t="s">
        <v>5655</v>
      </c>
      <c r="E9101" t="s">
        <v>9286</v>
      </c>
    </row>
    <row r="9102" spans="1:5" hidden="1">
      <c r="A9102" t="s">
        <v>8560</v>
      </c>
      <c r="B9102" t="s">
        <v>674</v>
      </c>
      <c r="C9102" t="s">
        <v>8561</v>
      </c>
      <c r="D9102" t="s">
        <v>5655</v>
      </c>
      <c r="E9102" t="s">
        <v>8585</v>
      </c>
    </row>
    <row r="9103" spans="1:5" hidden="1">
      <c r="A9103" t="s">
        <v>7333</v>
      </c>
      <c r="B9103" t="s">
        <v>169</v>
      </c>
      <c r="C9103" t="s">
        <v>7334</v>
      </c>
      <c r="D9103" t="s">
        <v>5655</v>
      </c>
      <c r="E9103" t="s">
        <v>7361</v>
      </c>
    </row>
    <row r="9104" spans="1:5" hidden="1">
      <c r="A9104" t="s">
        <v>8560</v>
      </c>
      <c r="B9104" t="s">
        <v>674</v>
      </c>
      <c r="C9104" t="s">
        <v>8561</v>
      </c>
      <c r="D9104" t="s">
        <v>5655</v>
      </c>
      <c r="E9104" t="s">
        <v>7361</v>
      </c>
    </row>
    <row r="9105" spans="1:5" hidden="1">
      <c r="A9105" t="s">
        <v>8895</v>
      </c>
      <c r="B9105" t="s">
        <v>293</v>
      </c>
      <c r="C9105" t="s">
        <v>8896</v>
      </c>
      <c r="D9105" t="s">
        <v>5655</v>
      </c>
      <c r="E9105" t="s">
        <v>7361</v>
      </c>
    </row>
    <row r="9106" spans="1:5" hidden="1">
      <c r="A9106" t="s">
        <v>9064</v>
      </c>
      <c r="B9106" t="s">
        <v>795</v>
      </c>
      <c r="C9106" t="s">
        <v>9065</v>
      </c>
      <c r="D9106" t="s">
        <v>5655</v>
      </c>
      <c r="E9106" t="s">
        <v>7361</v>
      </c>
    </row>
    <row r="9107" spans="1:5" hidden="1">
      <c r="A9107" t="s">
        <v>9332</v>
      </c>
      <c r="B9107" t="s">
        <v>854</v>
      </c>
      <c r="C9107" t="s">
        <v>9333</v>
      </c>
      <c r="D9107" t="s">
        <v>5655</v>
      </c>
      <c r="E9107" t="s">
        <v>7361</v>
      </c>
    </row>
    <row r="9108" spans="1:5" hidden="1">
      <c r="A9108" t="s">
        <v>9538</v>
      </c>
      <c r="B9108" t="s">
        <v>676</v>
      </c>
      <c r="C9108" t="s">
        <v>9539</v>
      </c>
      <c r="D9108" t="s">
        <v>5655</v>
      </c>
      <c r="E9108" t="s">
        <v>7361</v>
      </c>
    </row>
    <row r="9109" spans="1:5" hidden="1">
      <c r="A9109" t="s">
        <v>8560</v>
      </c>
      <c r="B9109" t="s">
        <v>674</v>
      </c>
      <c r="C9109" t="s">
        <v>8561</v>
      </c>
      <c r="D9109" t="s">
        <v>5655</v>
      </c>
      <c r="E9109" t="s">
        <v>8587</v>
      </c>
    </row>
    <row r="9110" spans="1:5" hidden="1">
      <c r="A9110" t="s">
        <v>8333</v>
      </c>
      <c r="B9110" t="s">
        <v>805</v>
      </c>
      <c r="C9110" t="s">
        <v>8334</v>
      </c>
      <c r="D9110" t="s">
        <v>5655</v>
      </c>
      <c r="E9110" t="s">
        <v>8336</v>
      </c>
    </row>
    <row r="9111" spans="1:5" hidden="1">
      <c r="A9111" t="s">
        <v>6212</v>
      </c>
      <c r="B9111" t="s">
        <v>582</v>
      </c>
      <c r="C9111" t="s">
        <v>6213</v>
      </c>
      <c r="D9111" t="s">
        <v>5655</v>
      </c>
      <c r="E9111" t="s">
        <v>6224</v>
      </c>
    </row>
    <row r="9112" spans="1:5" hidden="1">
      <c r="A9112" t="s">
        <v>8879</v>
      </c>
      <c r="B9112" t="s">
        <v>1048</v>
      </c>
      <c r="C9112" t="s">
        <v>8880</v>
      </c>
      <c r="D9112" t="s">
        <v>5655</v>
      </c>
      <c r="E9112" t="s">
        <v>6224</v>
      </c>
    </row>
    <row r="9113" spans="1:5" hidden="1">
      <c r="A9113" t="s">
        <v>9064</v>
      </c>
      <c r="B9113" t="s">
        <v>795</v>
      </c>
      <c r="C9113" t="s">
        <v>9065</v>
      </c>
      <c r="D9113" t="s">
        <v>5655</v>
      </c>
      <c r="E9113" t="s">
        <v>6224</v>
      </c>
    </row>
    <row r="9114" spans="1:5" hidden="1">
      <c r="A9114" t="s">
        <v>9396</v>
      </c>
      <c r="B9114" t="s">
        <v>439</v>
      </c>
      <c r="C9114" t="s">
        <v>9397</v>
      </c>
      <c r="D9114" t="s">
        <v>5655</v>
      </c>
      <c r="E9114" t="s">
        <v>6224</v>
      </c>
    </row>
    <row r="9115" spans="1:5" hidden="1">
      <c r="A9115" t="s">
        <v>10129</v>
      </c>
      <c r="B9115" t="s">
        <v>385</v>
      </c>
      <c r="C9115" t="s">
        <v>10130</v>
      </c>
      <c r="D9115" t="s">
        <v>5655</v>
      </c>
      <c r="E9115" t="s">
        <v>6224</v>
      </c>
    </row>
    <row r="9116" spans="1:5" hidden="1">
      <c r="A9116" t="s">
        <v>8110</v>
      </c>
      <c r="B9116" t="s">
        <v>283</v>
      </c>
      <c r="C9116" t="s">
        <v>8111</v>
      </c>
      <c r="D9116" t="s">
        <v>5655</v>
      </c>
      <c r="E9116" t="s">
        <v>8117</v>
      </c>
    </row>
    <row r="9117" spans="1:5" hidden="1">
      <c r="A9117" t="s">
        <v>8129</v>
      </c>
      <c r="B9117" t="s">
        <v>373</v>
      </c>
      <c r="C9117" t="s">
        <v>8130</v>
      </c>
      <c r="D9117" t="s">
        <v>5655</v>
      </c>
      <c r="E9117" t="s">
        <v>8117</v>
      </c>
    </row>
    <row r="9118" spans="1:5" hidden="1">
      <c r="A9118" t="s">
        <v>8141</v>
      </c>
      <c r="B9118" t="s">
        <v>728</v>
      </c>
      <c r="C9118" t="s">
        <v>8142</v>
      </c>
      <c r="D9118" t="s">
        <v>5655</v>
      </c>
      <c r="E9118" t="s">
        <v>8117</v>
      </c>
    </row>
    <row r="9119" spans="1:5" hidden="1">
      <c r="A9119" t="s">
        <v>10178</v>
      </c>
      <c r="B9119" t="s">
        <v>1072</v>
      </c>
      <c r="C9119" t="s">
        <v>10179</v>
      </c>
      <c r="D9119" t="s">
        <v>5655</v>
      </c>
      <c r="E9119" t="s">
        <v>10187</v>
      </c>
    </row>
    <row r="9120" spans="1:5" hidden="1">
      <c r="A9120" t="s">
        <v>9706</v>
      </c>
      <c r="B9120" t="s">
        <v>550</v>
      </c>
      <c r="C9120" t="s">
        <v>9707</v>
      </c>
      <c r="D9120" t="s">
        <v>5655</v>
      </c>
      <c r="E9120" t="s">
        <v>9716</v>
      </c>
    </row>
    <row r="9121" spans="1:5" hidden="1">
      <c r="A9121" t="s">
        <v>7486</v>
      </c>
      <c r="B9121" t="s">
        <v>572</v>
      </c>
      <c r="C9121" t="s">
        <v>7487</v>
      </c>
      <c r="D9121" t="s">
        <v>5655</v>
      </c>
      <c r="E9121" t="s">
        <v>7502</v>
      </c>
    </row>
    <row r="9122" spans="1:5" hidden="1">
      <c r="A9122" t="s">
        <v>6116</v>
      </c>
      <c r="B9122" t="s">
        <v>648</v>
      </c>
      <c r="C9122" t="s">
        <v>6117</v>
      </c>
      <c r="D9122" t="s">
        <v>5655</v>
      </c>
      <c r="E9122" t="s">
        <v>6134</v>
      </c>
    </row>
    <row r="9123" spans="1:5" hidden="1">
      <c r="A9123" t="s">
        <v>7486</v>
      </c>
      <c r="B9123" t="s">
        <v>572</v>
      </c>
      <c r="C9123" t="s">
        <v>7487</v>
      </c>
      <c r="D9123" t="s">
        <v>5655</v>
      </c>
      <c r="E9123" t="s">
        <v>6134</v>
      </c>
    </row>
    <row r="9124" spans="1:5" hidden="1">
      <c r="A9124" t="s">
        <v>7924</v>
      </c>
      <c r="B9124" t="s">
        <v>333</v>
      </c>
      <c r="C9124" t="s">
        <v>7925</v>
      </c>
      <c r="D9124" t="s">
        <v>5655</v>
      </c>
      <c r="E9124" t="s">
        <v>7930</v>
      </c>
    </row>
    <row r="9125" spans="1:5" hidden="1">
      <c r="A9125" t="s">
        <v>9510</v>
      </c>
      <c r="B9125" t="s">
        <v>706</v>
      </c>
      <c r="C9125" t="s">
        <v>9511</v>
      </c>
      <c r="D9125" t="s">
        <v>5655</v>
      </c>
      <c r="E9125" t="s">
        <v>9523</v>
      </c>
    </row>
    <row r="9126" spans="1:5" hidden="1">
      <c r="A9126" t="s">
        <v>9573</v>
      </c>
      <c r="B9126" t="s">
        <v>918</v>
      </c>
      <c r="C9126" t="s">
        <v>9574</v>
      </c>
      <c r="D9126" t="s">
        <v>5655</v>
      </c>
      <c r="E9126" t="s">
        <v>9523</v>
      </c>
    </row>
    <row r="9127" spans="1:5" hidden="1">
      <c r="A9127" t="s">
        <v>8449</v>
      </c>
      <c r="B9127" t="s">
        <v>616</v>
      </c>
      <c r="C9127" t="s">
        <v>8450</v>
      </c>
      <c r="D9127" t="s">
        <v>5655</v>
      </c>
      <c r="E9127" t="s">
        <v>8462</v>
      </c>
    </row>
    <row r="9128" spans="1:5" hidden="1">
      <c r="A9128" t="s">
        <v>9510</v>
      </c>
      <c r="B9128" t="s">
        <v>706</v>
      </c>
      <c r="C9128" t="s">
        <v>9511</v>
      </c>
      <c r="D9128" t="s">
        <v>5655</v>
      </c>
      <c r="E9128" t="s">
        <v>8462</v>
      </c>
    </row>
    <row r="9129" spans="1:5" hidden="1">
      <c r="A9129" t="s">
        <v>9573</v>
      </c>
      <c r="B9129" t="s">
        <v>918</v>
      </c>
      <c r="C9129" t="s">
        <v>9574</v>
      </c>
      <c r="D9129" t="s">
        <v>5655</v>
      </c>
      <c r="E9129" t="s">
        <v>8462</v>
      </c>
    </row>
    <row r="9130" spans="1:5" hidden="1">
      <c r="A9130" t="s">
        <v>6412</v>
      </c>
      <c r="B9130" t="s">
        <v>257</v>
      </c>
      <c r="C9130" t="s">
        <v>6413</v>
      </c>
      <c r="D9130" t="s">
        <v>5655</v>
      </c>
      <c r="E9130" t="s">
        <v>6419</v>
      </c>
    </row>
    <row r="9131" spans="1:5" hidden="1">
      <c r="A9131" t="s">
        <v>6363</v>
      </c>
      <c r="B9131" t="s">
        <v>367</v>
      </c>
      <c r="C9131" t="s">
        <v>6364</v>
      </c>
      <c r="D9131" t="s">
        <v>5655</v>
      </c>
      <c r="E9131" t="s">
        <v>6394</v>
      </c>
    </row>
    <row r="9132" spans="1:5" hidden="1">
      <c r="A9132" t="s">
        <v>6412</v>
      </c>
      <c r="B9132" t="s">
        <v>257</v>
      </c>
      <c r="C9132" t="s">
        <v>6413</v>
      </c>
      <c r="D9132" t="s">
        <v>5655</v>
      </c>
      <c r="E9132" t="s">
        <v>6420</v>
      </c>
    </row>
    <row r="9133" spans="1:5" hidden="1">
      <c r="A9133" t="s">
        <v>7486</v>
      </c>
      <c r="B9133" t="s">
        <v>572</v>
      </c>
      <c r="C9133" t="s">
        <v>7487</v>
      </c>
      <c r="D9133" t="s">
        <v>5655</v>
      </c>
      <c r="E9133" t="s">
        <v>6420</v>
      </c>
    </row>
    <row r="9134" spans="1:5" hidden="1">
      <c r="A9134" t="s">
        <v>8771</v>
      </c>
      <c r="B9134" t="s">
        <v>658</v>
      </c>
      <c r="C9134" t="s">
        <v>8772</v>
      </c>
      <c r="D9134" t="s">
        <v>5655</v>
      </c>
      <c r="E9134" t="s">
        <v>6420</v>
      </c>
    </row>
    <row r="9135" spans="1:5" hidden="1">
      <c r="A9135" t="s">
        <v>5983</v>
      </c>
      <c r="B9135" t="s">
        <v>501</v>
      </c>
      <c r="C9135" t="s">
        <v>5984</v>
      </c>
      <c r="D9135" t="s">
        <v>5655</v>
      </c>
      <c r="E9135" t="s">
        <v>6008</v>
      </c>
    </row>
    <row r="9136" spans="1:5" hidden="1">
      <c r="A9136" t="s">
        <v>6116</v>
      </c>
      <c r="B9136" t="s">
        <v>648</v>
      </c>
      <c r="C9136" t="s">
        <v>6117</v>
      </c>
      <c r="D9136" t="s">
        <v>5655</v>
      </c>
      <c r="E9136" t="s">
        <v>6008</v>
      </c>
    </row>
    <row r="9137" spans="1:5" hidden="1">
      <c r="A9137" t="s">
        <v>6145</v>
      </c>
      <c r="B9137" t="s">
        <v>870</v>
      </c>
      <c r="C9137" t="s">
        <v>6146</v>
      </c>
      <c r="D9137" t="s">
        <v>5655</v>
      </c>
      <c r="E9137" t="s">
        <v>6008</v>
      </c>
    </row>
    <row r="9138" spans="1:5" hidden="1">
      <c r="A9138" t="s">
        <v>6963</v>
      </c>
      <c r="B9138" t="s">
        <v>652</v>
      </c>
      <c r="C9138" t="s">
        <v>6964</v>
      </c>
      <c r="D9138" t="s">
        <v>5655</v>
      </c>
      <c r="E9138" t="s">
        <v>6008</v>
      </c>
    </row>
    <row r="9139" spans="1:5" hidden="1">
      <c r="A9139" t="s">
        <v>6983</v>
      </c>
      <c r="B9139" t="s">
        <v>519</v>
      </c>
      <c r="C9139" t="s">
        <v>6984</v>
      </c>
      <c r="D9139" t="s">
        <v>5655</v>
      </c>
      <c r="E9139" t="s">
        <v>6008</v>
      </c>
    </row>
    <row r="9140" spans="1:5" hidden="1">
      <c r="A9140" t="s">
        <v>7530</v>
      </c>
      <c r="B9140" t="s">
        <v>107</v>
      </c>
      <c r="C9140" t="s">
        <v>7531</v>
      </c>
      <c r="D9140" t="s">
        <v>5655</v>
      </c>
      <c r="E9140" t="s">
        <v>6008</v>
      </c>
    </row>
    <row r="9141" spans="1:5" hidden="1">
      <c r="A9141" t="s">
        <v>7543</v>
      </c>
      <c r="B9141" t="s">
        <v>544</v>
      </c>
      <c r="C9141" t="s">
        <v>7544</v>
      </c>
      <c r="D9141" t="s">
        <v>5655</v>
      </c>
      <c r="E9141" t="s">
        <v>6008</v>
      </c>
    </row>
    <row r="9142" spans="1:5" hidden="1">
      <c r="A9142" t="s">
        <v>7995</v>
      </c>
      <c r="B9142" t="s">
        <v>73</v>
      </c>
      <c r="C9142" t="s">
        <v>7996</v>
      </c>
      <c r="D9142" t="s">
        <v>5655</v>
      </c>
      <c r="E9142" t="s">
        <v>6008</v>
      </c>
    </row>
    <row r="9143" spans="1:5" hidden="1">
      <c r="A9143" t="s">
        <v>8159</v>
      </c>
      <c r="B9143" t="s">
        <v>483</v>
      </c>
      <c r="C9143" t="s">
        <v>8160</v>
      </c>
      <c r="D9143" t="s">
        <v>5655</v>
      </c>
      <c r="E9143" t="s">
        <v>6008</v>
      </c>
    </row>
    <row r="9144" spans="1:5" hidden="1">
      <c r="A9144" t="s">
        <v>8523</v>
      </c>
      <c r="B9144" t="s">
        <v>271</v>
      </c>
      <c r="C9144" t="s">
        <v>8524</v>
      </c>
      <c r="D9144" t="s">
        <v>5655</v>
      </c>
      <c r="E9144" t="s">
        <v>6008</v>
      </c>
    </row>
    <row r="9145" spans="1:5" hidden="1">
      <c r="A9145" t="s">
        <v>8741</v>
      </c>
      <c r="B9145" t="s">
        <v>694</v>
      </c>
      <c r="C9145" t="s">
        <v>8742</v>
      </c>
      <c r="D9145" t="s">
        <v>5655</v>
      </c>
      <c r="E9145" t="s">
        <v>6008</v>
      </c>
    </row>
    <row r="9146" spans="1:5" hidden="1">
      <c r="A9146" t="s">
        <v>8999</v>
      </c>
      <c r="B9146" t="s">
        <v>662</v>
      </c>
      <c r="C9146" t="s">
        <v>9000</v>
      </c>
      <c r="D9146" t="s">
        <v>5655</v>
      </c>
      <c r="E9146" t="s">
        <v>6008</v>
      </c>
    </row>
    <row r="9147" spans="1:5" hidden="1">
      <c r="A9147" t="s">
        <v>9170</v>
      </c>
      <c r="B9147" t="s">
        <v>668</v>
      </c>
      <c r="C9147" t="s">
        <v>9171</v>
      </c>
      <c r="D9147" t="s">
        <v>5655</v>
      </c>
      <c r="E9147" t="s">
        <v>6008</v>
      </c>
    </row>
    <row r="9148" spans="1:5" hidden="1">
      <c r="A9148" t="s">
        <v>9396</v>
      </c>
      <c r="B9148" t="s">
        <v>439</v>
      </c>
      <c r="C9148" t="s">
        <v>9397</v>
      </c>
      <c r="D9148" t="s">
        <v>5655</v>
      </c>
      <c r="E9148" t="s">
        <v>6008</v>
      </c>
    </row>
    <row r="9149" spans="1:5" hidden="1">
      <c r="A9149" t="s">
        <v>9538</v>
      </c>
      <c r="B9149" t="s">
        <v>676</v>
      </c>
      <c r="C9149" t="s">
        <v>9539</v>
      </c>
      <c r="D9149" t="s">
        <v>5655</v>
      </c>
      <c r="E9149" t="s">
        <v>6008</v>
      </c>
    </row>
    <row r="9150" spans="1:5" hidden="1">
      <c r="A9150" t="s">
        <v>9545</v>
      </c>
      <c r="B9150" t="s">
        <v>479</v>
      </c>
      <c r="C9150" t="s">
        <v>9546</v>
      </c>
      <c r="D9150" t="s">
        <v>5655</v>
      </c>
      <c r="E9150" t="s">
        <v>6008</v>
      </c>
    </row>
    <row r="9151" spans="1:5" hidden="1">
      <c r="A9151" t="s">
        <v>6688</v>
      </c>
      <c r="B9151" t="s">
        <v>503</v>
      </c>
      <c r="C9151" t="s">
        <v>6689</v>
      </c>
      <c r="D9151" t="s">
        <v>5655</v>
      </c>
      <c r="E9151" t="s">
        <v>6702</v>
      </c>
    </row>
    <row r="9152" spans="1:5" hidden="1">
      <c r="A9152" t="s">
        <v>7002</v>
      </c>
      <c r="B9152" t="s">
        <v>363</v>
      </c>
      <c r="C9152" t="s">
        <v>7003</v>
      </c>
      <c r="D9152" t="s">
        <v>5655</v>
      </c>
      <c r="E9152" t="s">
        <v>6702</v>
      </c>
    </row>
    <row r="9153" spans="1:5" hidden="1">
      <c r="A9153" t="s">
        <v>5656</v>
      </c>
      <c r="B9153" t="s">
        <v>39</v>
      </c>
      <c r="C9153" t="s">
        <v>5657</v>
      </c>
      <c r="D9153" t="s">
        <v>5655</v>
      </c>
      <c r="E9153" t="s">
        <v>5773</v>
      </c>
    </row>
    <row r="9154" spans="1:5" hidden="1">
      <c r="A9154" t="s">
        <v>5941</v>
      </c>
      <c r="B9154" t="s">
        <v>425</v>
      </c>
      <c r="C9154" t="s">
        <v>5942</v>
      </c>
      <c r="D9154" t="s">
        <v>5655</v>
      </c>
      <c r="E9154" t="s">
        <v>5773</v>
      </c>
    </row>
    <row r="9155" spans="1:5" hidden="1">
      <c r="A9155" t="s">
        <v>5963</v>
      </c>
      <c r="B9155" t="s">
        <v>321</v>
      </c>
      <c r="C9155" t="s">
        <v>5964</v>
      </c>
      <c r="D9155" t="s">
        <v>5655</v>
      </c>
      <c r="E9155" t="s">
        <v>5773</v>
      </c>
    </row>
    <row r="9156" spans="1:5" hidden="1">
      <c r="A9156" t="s">
        <v>6438</v>
      </c>
      <c r="B9156" t="s">
        <v>533</v>
      </c>
      <c r="C9156" t="s">
        <v>6439</v>
      </c>
      <c r="D9156" t="s">
        <v>5655</v>
      </c>
      <c r="E9156" t="s">
        <v>5773</v>
      </c>
    </row>
    <row r="9157" spans="1:5" hidden="1">
      <c r="A9157" t="s">
        <v>6572</v>
      </c>
      <c r="B9157" t="s">
        <v>529</v>
      </c>
      <c r="C9157" t="s">
        <v>6573</v>
      </c>
      <c r="D9157" t="s">
        <v>5655</v>
      </c>
      <c r="E9157" t="s">
        <v>5773</v>
      </c>
    </row>
    <row r="9158" spans="1:5" hidden="1">
      <c r="A9158" t="s">
        <v>6722</v>
      </c>
      <c r="B9158" t="s">
        <v>592</v>
      </c>
      <c r="C9158" t="s">
        <v>6723</v>
      </c>
      <c r="D9158" t="s">
        <v>5655</v>
      </c>
      <c r="E9158" t="s">
        <v>5773</v>
      </c>
    </row>
    <row r="9159" spans="1:5" hidden="1">
      <c r="A9159" t="s">
        <v>6755</v>
      </c>
      <c r="B9159" t="s">
        <v>604</v>
      </c>
      <c r="C9159" t="s">
        <v>6756</v>
      </c>
      <c r="D9159" t="s">
        <v>5655</v>
      </c>
      <c r="E9159" t="s">
        <v>5773</v>
      </c>
    </row>
    <row r="9160" spans="1:5" hidden="1">
      <c r="A9160" t="s">
        <v>6828</v>
      </c>
      <c r="B9160" t="s">
        <v>714</v>
      </c>
      <c r="C9160" t="s">
        <v>6829</v>
      </c>
      <c r="D9160" t="s">
        <v>5655</v>
      </c>
      <c r="E9160" t="s">
        <v>5773</v>
      </c>
    </row>
    <row r="9161" spans="1:5" hidden="1">
      <c r="A9161" t="s">
        <v>6876</v>
      </c>
      <c r="B9161" t="s">
        <v>1017</v>
      </c>
      <c r="C9161" t="s">
        <v>6877</v>
      </c>
      <c r="D9161" t="s">
        <v>5655</v>
      </c>
      <c r="E9161" t="s">
        <v>5773</v>
      </c>
    </row>
    <row r="9162" spans="1:5" hidden="1">
      <c r="A9162" t="s">
        <v>7042</v>
      </c>
      <c r="B9162" t="s">
        <v>1020</v>
      </c>
      <c r="C9162" t="s">
        <v>7043</v>
      </c>
      <c r="D9162" t="s">
        <v>5655</v>
      </c>
      <c r="E9162" t="s">
        <v>5773</v>
      </c>
    </row>
    <row r="9163" spans="1:5" hidden="1">
      <c r="A9163" t="s">
        <v>7085</v>
      </c>
      <c r="B9163" t="s">
        <v>1024</v>
      </c>
      <c r="C9163" t="s">
        <v>7086</v>
      </c>
      <c r="D9163" t="s">
        <v>5655</v>
      </c>
      <c r="E9163" t="s">
        <v>5773</v>
      </c>
    </row>
    <row r="9164" spans="1:5" hidden="1">
      <c r="A9164" t="s">
        <v>7285</v>
      </c>
      <c r="B9164" t="s">
        <v>273</v>
      </c>
      <c r="C9164" t="s">
        <v>7286</v>
      </c>
      <c r="D9164" t="s">
        <v>5655</v>
      </c>
      <c r="E9164" t="s">
        <v>5773</v>
      </c>
    </row>
    <row r="9165" spans="1:5" hidden="1">
      <c r="A9165" t="s">
        <v>7313</v>
      </c>
      <c r="B9165" t="s">
        <v>37</v>
      </c>
      <c r="C9165" t="s">
        <v>7314</v>
      </c>
      <c r="D9165" t="s">
        <v>5655</v>
      </c>
      <c r="E9165" t="s">
        <v>5773</v>
      </c>
    </row>
    <row r="9166" spans="1:5" hidden="1">
      <c r="A9166" t="s">
        <v>7691</v>
      </c>
      <c r="B9166" t="s">
        <v>586</v>
      </c>
      <c r="C9166" t="s">
        <v>5605</v>
      </c>
      <c r="D9166" t="s">
        <v>5655</v>
      </c>
      <c r="E9166" t="s">
        <v>5773</v>
      </c>
    </row>
    <row r="9167" spans="1:5" hidden="1">
      <c r="A9167" t="s">
        <v>7699</v>
      </c>
      <c r="B9167" t="s">
        <v>379</v>
      </c>
      <c r="C9167" t="s">
        <v>5596</v>
      </c>
      <c r="D9167" t="s">
        <v>5655</v>
      </c>
      <c r="E9167" t="s">
        <v>5773</v>
      </c>
    </row>
    <row r="9168" spans="1:5" hidden="1">
      <c r="A9168" t="s">
        <v>7841</v>
      </c>
      <c r="B9168" t="s">
        <v>815</v>
      </c>
      <c r="C9168" t="s">
        <v>7842</v>
      </c>
      <c r="D9168" t="s">
        <v>5655</v>
      </c>
      <c r="E9168" t="s">
        <v>5773</v>
      </c>
    </row>
    <row r="9169" spans="1:5" hidden="1">
      <c r="A9169" t="s">
        <v>7853</v>
      </c>
      <c r="B9169" t="s">
        <v>590</v>
      </c>
      <c r="C9169" t="s">
        <v>7854</v>
      </c>
      <c r="D9169" t="s">
        <v>5655</v>
      </c>
      <c r="E9169" t="s">
        <v>5773</v>
      </c>
    </row>
    <row r="9170" spans="1:5" hidden="1">
      <c r="A9170" t="s">
        <v>7859</v>
      </c>
      <c r="B9170" t="s">
        <v>453</v>
      </c>
      <c r="C9170" t="s">
        <v>7860</v>
      </c>
      <c r="D9170" t="s">
        <v>5655</v>
      </c>
      <c r="E9170" t="s">
        <v>5773</v>
      </c>
    </row>
    <row r="9171" spans="1:5" hidden="1">
      <c r="A9171" t="s">
        <v>7891</v>
      </c>
      <c r="B9171" t="s">
        <v>588</v>
      </c>
      <c r="C9171" t="s">
        <v>7892</v>
      </c>
      <c r="D9171" t="s">
        <v>5655</v>
      </c>
      <c r="E9171" t="s">
        <v>5773</v>
      </c>
    </row>
    <row r="9172" spans="1:5" hidden="1">
      <c r="A9172" t="s">
        <v>7913</v>
      </c>
      <c r="B9172" t="s">
        <v>554</v>
      </c>
      <c r="C9172" t="s">
        <v>7914</v>
      </c>
      <c r="D9172" t="s">
        <v>5655</v>
      </c>
      <c r="E9172" t="s">
        <v>5773</v>
      </c>
    </row>
    <row r="9173" spans="1:5" hidden="1">
      <c r="A9173" t="s">
        <v>8024</v>
      </c>
      <c r="B9173" t="s">
        <v>193</v>
      </c>
      <c r="C9173" t="s">
        <v>8025</v>
      </c>
      <c r="D9173" t="s">
        <v>5655</v>
      </c>
      <c r="E9173" t="s">
        <v>5773</v>
      </c>
    </row>
    <row r="9174" spans="1:5" hidden="1">
      <c r="A9174" t="s">
        <v>8047</v>
      </c>
      <c r="B9174" t="s">
        <v>435</v>
      </c>
      <c r="C9174" t="s">
        <v>8048</v>
      </c>
      <c r="D9174" t="s">
        <v>5655</v>
      </c>
      <c r="E9174" t="s">
        <v>5773</v>
      </c>
    </row>
    <row r="9175" spans="1:5" hidden="1">
      <c r="A9175" t="s">
        <v>8425</v>
      </c>
      <c r="B9175" t="s">
        <v>584</v>
      </c>
      <c r="C9175" t="s">
        <v>8426</v>
      </c>
      <c r="D9175" t="s">
        <v>5655</v>
      </c>
      <c r="E9175" t="s">
        <v>5773</v>
      </c>
    </row>
    <row r="9176" spans="1:5" hidden="1">
      <c r="A9176" t="s">
        <v>8449</v>
      </c>
      <c r="B9176" t="s">
        <v>616</v>
      </c>
      <c r="C9176" t="s">
        <v>8450</v>
      </c>
      <c r="D9176" t="s">
        <v>5655</v>
      </c>
      <c r="E9176" t="s">
        <v>5773</v>
      </c>
    </row>
    <row r="9177" spans="1:5" hidden="1">
      <c r="A9177" t="s">
        <v>8560</v>
      </c>
      <c r="B9177" t="s">
        <v>674</v>
      </c>
      <c r="C9177" t="s">
        <v>8561</v>
      </c>
      <c r="D9177" t="s">
        <v>5655</v>
      </c>
      <c r="E9177" t="s">
        <v>5773</v>
      </c>
    </row>
    <row r="9178" spans="1:5" hidden="1">
      <c r="A9178" t="s">
        <v>9332</v>
      </c>
      <c r="B9178" t="s">
        <v>854</v>
      </c>
      <c r="C9178" t="s">
        <v>9333</v>
      </c>
      <c r="D9178" t="s">
        <v>5655</v>
      </c>
      <c r="E9178" t="s">
        <v>5773</v>
      </c>
    </row>
    <row r="9179" spans="1:5" hidden="1">
      <c r="A9179" t="s">
        <v>9363</v>
      </c>
      <c r="B9179" t="s">
        <v>710</v>
      </c>
      <c r="C9179" t="s">
        <v>9364</v>
      </c>
      <c r="D9179" t="s">
        <v>5655</v>
      </c>
      <c r="E9179" t="s">
        <v>5773</v>
      </c>
    </row>
    <row r="9180" spans="1:5" hidden="1">
      <c r="A9180" t="s">
        <v>9475</v>
      </c>
      <c r="B9180" t="s">
        <v>113</v>
      </c>
      <c r="C9180" t="s">
        <v>9476</v>
      </c>
      <c r="D9180" t="s">
        <v>5655</v>
      </c>
      <c r="E9180" t="s">
        <v>5773</v>
      </c>
    </row>
    <row r="9181" spans="1:5" hidden="1">
      <c r="A9181" t="s">
        <v>10098</v>
      </c>
      <c r="B9181" t="s">
        <v>598</v>
      </c>
      <c r="C9181" t="s">
        <v>10099</v>
      </c>
      <c r="D9181" t="s">
        <v>5655</v>
      </c>
      <c r="E9181" t="s">
        <v>5773</v>
      </c>
    </row>
    <row r="9182" spans="1:5" hidden="1">
      <c r="A9182" t="s">
        <v>10191</v>
      </c>
      <c r="B9182" t="s">
        <v>1073</v>
      </c>
      <c r="C9182" t="s">
        <v>10192</v>
      </c>
      <c r="D9182" t="s">
        <v>5655</v>
      </c>
      <c r="E9182" t="s">
        <v>5773</v>
      </c>
    </row>
    <row r="9183" spans="1:5" hidden="1">
      <c r="A9183" t="s">
        <v>6165</v>
      </c>
      <c r="B9183" t="s">
        <v>191</v>
      </c>
      <c r="C9183" t="s">
        <v>6166</v>
      </c>
      <c r="D9183" t="s">
        <v>5655</v>
      </c>
      <c r="E9183" t="s">
        <v>6199</v>
      </c>
    </row>
    <row r="9184" spans="1:5" hidden="1">
      <c r="A9184" t="s">
        <v>7699</v>
      </c>
      <c r="B9184" t="s">
        <v>379</v>
      </c>
      <c r="C9184" t="s">
        <v>5596</v>
      </c>
      <c r="D9184" t="s">
        <v>5655</v>
      </c>
      <c r="E9184" t="s">
        <v>6199</v>
      </c>
    </row>
    <row r="9185" spans="1:5" hidden="1">
      <c r="A9185" t="s">
        <v>8497</v>
      </c>
      <c r="B9185" t="s">
        <v>624</v>
      </c>
      <c r="C9185" t="s">
        <v>8498</v>
      </c>
      <c r="D9185" t="s">
        <v>5655</v>
      </c>
      <c r="E9185" t="s">
        <v>6199</v>
      </c>
    </row>
    <row r="9186" spans="1:5" hidden="1">
      <c r="A9186" t="s">
        <v>7924</v>
      </c>
      <c r="B9186" t="s">
        <v>333</v>
      </c>
      <c r="C9186" t="s">
        <v>7925</v>
      </c>
      <c r="D9186" t="s">
        <v>5655</v>
      </c>
      <c r="E9186" t="s">
        <v>7929</v>
      </c>
    </row>
    <row r="9187" spans="1:5" hidden="1">
      <c r="A9187" t="s">
        <v>5848</v>
      </c>
      <c r="B9187" t="s">
        <v>606</v>
      </c>
      <c r="C9187" t="s">
        <v>5849</v>
      </c>
      <c r="D9187" t="s">
        <v>5655</v>
      </c>
      <c r="E9187" t="s">
        <v>5856</v>
      </c>
    </row>
    <row r="9188" spans="1:5" hidden="1">
      <c r="A9188" t="s">
        <v>6412</v>
      </c>
      <c r="B9188" t="s">
        <v>257</v>
      </c>
      <c r="C9188" t="s">
        <v>6413</v>
      </c>
      <c r="D9188" t="s">
        <v>5655</v>
      </c>
      <c r="E9188" t="s">
        <v>6421</v>
      </c>
    </row>
    <row r="9189" spans="1:5" hidden="1">
      <c r="A9189" t="s">
        <v>8771</v>
      </c>
      <c r="B9189" t="s">
        <v>658</v>
      </c>
      <c r="C9189" t="s">
        <v>8772</v>
      </c>
      <c r="D9189" t="s">
        <v>5655</v>
      </c>
      <c r="E9189" t="s">
        <v>6421</v>
      </c>
    </row>
    <row r="9190" spans="1:5" hidden="1">
      <c r="A9190" t="s">
        <v>9236</v>
      </c>
      <c r="B9190" t="s">
        <v>253</v>
      </c>
      <c r="C9190" t="s">
        <v>9237</v>
      </c>
      <c r="D9190" t="s">
        <v>5655</v>
      </c>
      <c r="E9190" t="s">
        <v>6421</v>
      </c>
    </row>
    <row r="9191" spans="1:5" hidden="1">
      <c r="A9191" t="s">
        <v>7165</v>
      </c>
      <c r="B9191" t="s">
        <v>912</v>
      </c>
      <c r="C9191" t="s">
        <v>7166</v>
      </c>
      <c r="D9191" t="s">
        <v>5655</v>
      </c>
      <c r="E9191" t="s">
        <v>7168</v>
      </c>
    </row>
    <row r="9192" spans="1:5" hidden="1">
      <c r="A9192" t="s">
        <v>9804</v>
      </c>
      <c r="B9192" t="s">
        <v>127</v>
      </c>
      <c r="C9192" t="s">
        <v>9805</v>
      </c>
      <c r="D9192" t="s">
        <v>5655</v>
      </c>
      <c r="E9192" t="s">
        <v>9824</v>
      </c>
    </row>
    <row r="9193" spans="1:5" hidden="1">
      <c r="A9193" t="s">
        <v>9980</v>
      </c>
      <c r="B9193" t="s">
        <v>115</v>
      </c>
      <c r="C9193" t="s">
        <v>9981</v>
      </c>
      <c r="D9193" t="s">
        <v>5655</v>
      </c>
      <c r="E9193" t="s">
        <v>9993</v>
      </c>
    </row>
    <row r="9194" spans="1:5" hidden="1">
      <c r="A9194" t="s">
        <v>6363</v>
      </c>
      <c r="B9194" t="s">
        <v>367</v>
      </c>
      <c r="C9194" t="s">
        <v>6364</v>
      </c>
      <c r="D9194" t="s">
        <v>5655</v>
      </c>
      <c r="E9194" t="s">
        <v>6395</v>
      </c>
    </row>
    <row r="9195" spans="1:5" hidden="1">
      <c r="A9195" t="s">
        <v>6708</v>
      </c>
      <c r="B9195" t="s">
        <v>517</v>
      </c>
      <c r="C9195" t="s">
        <v>6709</v>
      </c>
      <c r="D9195" t="s">
        <v>5655</v>
      </c>
      <c r="E9195" t="s">
        <v>6395</v>
      </c>
    </row>
    <row r="9196" spans="1:5" hidden="1">
      <c r="A9196" t="s">
        <v>6908</v>
      </c>
      <c r="B9196" t="s">
        <v>369</v>
      </c>
      <c r="C9196" t="s">
        <v>6909</v>
      </c>
      <c r="D9196" t="s">
        <v>5655</v>
      </c>
      <c r="E9196" t="s">
        <v>6395</v>
      </c>
    </row>
    <row r="9197" spans="1:5" hidden="1">
      <c r="A9197" t="s">
        <v>6917</v>
      </c>
      <c r="B9197" t="s">
        <v>383</v>
      </c>
      <c r="C9197" t="s">
        <v>6918</v>
      </c>
      <c r="D9197" t="s">
        <v>5655</v>
      </c>
      <c r="E9197" t="s">
        <v>6395</v>
      </c>
    </row>
    <row r="9198" spans="1:5" hidden="1">
      <c r="A9198" t="s">
        <v>6958</v>
      </c>
      <c r="B9198" t="s">
        <v>690</v>
      </c>
      <c r="C9198" t="s">
        <v>6959</v>
      </c>
      <c r="D9198" t="s">
        <v>5655</v>
      </c>
      <c r="E9198" t="s">
        <v>6395</v>
      </c>
    </row>
    <row r="9199" spans="1:5" hidden="1">
      <c r="A9199" t="s">
        <v>6963</v>
      </c>
      <c r="B9199" t="s">
        <v>652</v>
      </c>
      <c r="C9199" t="s">
        <v>6964</v>
      </c>
      <c r="D9199" t="s">
        <v>5655</v>
      </c>
      <c r="E9199" t="s">
        <v>6395</v>
      </c>
    </row>
    <row r="9200" spans="1:5" hidden="1">
      <c r="A9200" t="s">
        <v>7022</v>
      </c>
      <c r="B9200" t="s">
        <v>351</v>
      </c>
      <c r="C9200" t="s">
        <v>7023</v>
      </c>
      <c r="D9200" t="s">
        <v>5655</v>
      </c>
      <c r="E9200" t="s">
        <v>6395</v>
      </c>
    </row>
    <row r="9201" spans="1:5" hidden="1">
      <c r="A9201" t="s">
        <v>8346</v>
      </c>
      <c r="B9201" t="s">
        <v>807</v>
      </c>
      <c r="C9201" t="s">
        <v>8347</v>
      </c>
      <c r="D9201" t="s">
        <v>5655</v>
      </c>
      <c r="E9201" t="s">
        <v>6395</v>
      </c>
    </row>
    <row r="9202" spans="1:5" hidden="1">
      <c r="A9202" t="s">
        <v>9859</v>
      </c>
      <c r="B9202" t="s">
        <v>319</v>
      </c>
      <c r="C9202" t="s">
        <v>9860</v>
      </c>
      <c r="D9202" t="s">
        <v>5655</v>
      </c>
      <c r="E9202" t="s">
        <v>6395</v>
      </c>
    </row>
    <row r="9203" spans="1:5" hidden="1">
      <c r="A9203" t="s">
        <v>9638</v>
      </c>
      <c r="B9203" t="s">
        <v>241</v>
      </c>
      <c r="C9203" t="s">
        <v>9639</v>
      </c>
      <c r="D9203" t="s">
        <v>5655</v>
      </c>
      <c r="E9203" t="s">
        <v>9640</v>
      </c>
    </row>
    <row r="9204" spans="1:5" hidden="1">
      <c r="A9204" t="s">
        <v>7440</v>
      </c>
      <c r="B9204" t="s">
        <v>1032</v>
      </c>
      <c r="C9204" t="s">
        <v>7441</v>
      </c>
      <c r="D9204" t="s">
        <v>5655</v>
      </c>
      <c r="E9204" t="s">
        <v>7446</v>
      </c>
    </row>
    <row r="9205" spans="1:5" hidden="1">
      <c r="A9205" t="s">
        <v>7864</v>
      </c>
      <c r="B9205" t="s">
        <v>817</v>
      </c>
      <c r="C9205" t="s">
        <v>7865</v>
      </c>
      <c r="D9205" t="s">
        <v>5655</v>
      </c>
      <c r="E9205" t="s">
        <v>7446</v>
      </c>
    </row>
    <row r="9206" spans="1:5" hidden="1">
      <c r="A9206" t="s">
        <v>7969</v>
      </c>
      <c r="B9206" t="s">
        <v>471</v>
      </c>
      <c r="C9206" t="s">
        <v>7970</v>
      </c>
      <c r="D9206" t="s">
        <v>5655</v>
      </c>
      <c r="E9206" t="s">
        <v>7446</v>
      </c>
    </row>
    <row r="9207" spans="1:5" hidden="1">
      <c r="A9207" t="s">
        <v>8277</v>
      </c>
      <c r="B9207" t="s">
        <v>53</v>
      </c>
      <c r="C9207" t="s">
        <v>8278</v>
      </c>
      <c r="D9207" t="s">
        <v>5655</v>
      </c>
      <c r="E9207" t="s">
        <v>7446</v>
      </c>
    </row>
    <row r="9208" spans="1:5" hidden="1">
      <c r="A9208" t="s">
        <v>8333</v>
      </c>
      <c r="B9208" t="s">
        <v>805</v>
      </c>
      <c r="C9208" t="s">
        <v>8334</v>
      </c>
      <c r="D9208" t="s">
        <v>5655</v>
      </c>
      <c r="E9208" t="s">
        <v>7446</v>
      </c>
    </row>
    <row r="9209" spans="1:5" hidden="1">
      <c r="A9209" t="s">
        <v>8242</v>
      </c>
      <c r="B9209" t="s">
        <v>467</v>
      </c>
      <c r="C9209" t="s">
        <v>8243</v>
      </c>
      <c r="D9209" t="s">
        <v>5655</v>
      </c>
      <c r="E9209" t="s">
        <v>8255</v>
      </c>
    </row>
    <row r="9210" spans="1:5" hidden="1">
      <c r="A9210" t="s">
        <v>9332</v>
      </c>
      <c r="B9210" t="s">
        <v>854</v>
      </c>
      <c r="C9210" t="s">
        <v>9333</v>
      </c>
      <c r="D9210" t="s">
        <v>5655</v>
      </c>
      <c r="E9210" t="s">
        <v>9340</v>
      </c>
    </row>
    <row r="9211" spans="1:5" hidden="1">
      <c r="A9211" t="s">
        <v>8259</v>
      </c>
      <c r="B9211" t="s">
        <v>1043</v>
      </c>
      <c r="C9211" t="s">
        <v>8260</v>
      </c>
      <c r="D9211" t="s">
        <v>5655</v>
      </c>
      <c r="E9211" t="s">
        <v>8269</v>
      </c>
    </row>
    <row r="9212" spans="1:5" hidden="1">
      <c r="A9212" t="s">
        <v>7022</v>
      </c>
      <c r="B9212" t="s">
        <v>351</v>
      </c>
      <c r="C9212" t="s">
        <v>7023</v>
      </c>
      <c r="D9212" t="s">
        <v>5655</v>
      </c>
      <c r="E9212" t="s">
        <v>7035</v>
      </c>
    </row>
    <row r="9213" spans="1:5" hidden="1">
      <c r="A9213" t="s">
        <v>7809</v>
      </c>
      <c r="B9213" t="s">
        <v>59</v>
      </c>
      <c r="C9213" t="s">
        <v>7810</v>
      </c>
      <c r="D9213" t="s">
        <v>5655</v>
      </c>
      <c r="E9213" t="s">
        <v>7035</v>
      </c>
    </row>
    <row r="9214" spans="1:5" hidden="1">
      <c r="A9214" t="s">
        <v>8018</v>
      </c>
      <c r="B9214" t="s">
        <v>105</v>
      </c>
      <c r="C9214" t="s">
        <v>8019</v>
      </c>
      <c r="D9214" t="s">
        <v>5655</v>
      </c>
      <c r="E9214" t="s">
        <v>7035</v>
      </c>
    </row>
    <row r="9215" spans="1:5" hidden="1">
      <c r="A9215" t="s">
        <v>8259</v>
      </c>
      <c r="B9215" t="s">
        <v>1043</v>
      </c>
      <c r="C9215" t="s">
        <v>8260</v>
      </c>
      <c r="D9215" t="s">
        <v>5655</v>
      </c>
      <c r="E9215" t="s">
        <v>7035</v>
      </c>
    </row>
    <row r="9216" spans="1:5" hidden="1">
      <c r="A9216" t="s">
        <v>9319</v>
      </c>
      <c r="B9216" t="s">
        <v>852</v>
      </c>
      <c r="C9216" t="s">
        <v>9320</v>
      </c>
      <c r="D9216" t="s">
        <v>5655</v>
      </c>
      <c r="E9216" t="s">
        <v>7035</v>
      </c>
    </row>
    <row r="9217" spans="1:5" hidden="1">
      <c r="A9217" t="s">
        <v>9396</v>
      </c>
      <c r="B9217" t="s">
        <v>439</v>
      </c>
      <c r="C9217" t="s">
        <v>9397</v>
      </c>
      <c r="D9217" t="s">
        <v>5655</v>
      </c>
      <c r="E9217" t="s">
        <v>9412</v>
      </c>
    </row>
    <row r="9218" spans="1:5" hidden="1">
      <c r="A9218" t="s">
        <v>8640</v>
      </c>
      <c r="B9218" t="s">
        <v>738</v>
      </c>
      <c r="C9218" t="s">
        <v>8641</v>
      </c>
      <c r="D9218" t="s">
        <v>5655</v>
      </c>
      <c r="E9218" t="s">
        <v>8647</v>
      </c>
    </row>
    <row r="9219" spans="1:5" hidden="1">
      <c r="A9219" t="s">
        <v>9510</v>
      </c>
      <c r="B9219" t="s">
        <v>706</v>
      </c>
      <c r="C9219" t="s">
        <v>9511</v>
      </c>
      <c r="D9219" t="s">
        <v>5655</v>
      </c>
      <c r="E9219" t="s">
        <v>8647</v>
      </c>
    </row>
    <row r="9220" spans="1:5" hidden="1">
      <c r="A9220" t="s">
        <v>6145</v>
      </c>
      <c r="B9220" t="s">
        <v>870</v>
      </c>
      <c r="C9220" t="s">
        <v>6146</v>
      </c>
      <c r="D9220" t="s">
        <v>5655</v>
      </c>
      <c r="E9220" t="s">
        <v>6158</v>
      </c>
    </row>
    <row r="9221" spans="1:5" hidden="1">
      <c r="A9221" t="s">
        <v>6257</v>
      </c>
      <c r="B9221" t="s">
        <v>650</v>
      </c>
      <c r="C9221" t="s">
        <v>6258</v>
      </c>
      <c r="D9221" t="s">
        <v>5655</v>
      </c>
      <c r="E9221" t="s">
        <v>6158</v>
      </c>
    </row>
    <row r="9222" spans="1:5" hidden="1">
      <c r="A9222" t="s">
        <v>9236</v>
      </c>
      <c r="B9222" t="s">
        <v>253</v>
      </c>
      <c r="C9222" t="s">
        <v>9237</v>
      </c>
      <c r="D9222" t="s">
        <v>5655</v>
      </c>
      <c r="E9222" t="s">
        <v>6158</v>
      </c>
    </row>
    <row r="9223" spans="1:5" hidden="1">
      <c r="A9223" t="s">
        <v>8523</v>
      </c>
      <c r="B9223" t="s">
        <v>271</v>
      </c>
      <c r="C9223" t="s">
        <v>8524</v>
      </c>
      <c r="D9223" t="s">
        <v>5655</v>
      </c>
      <c r="E9223" t="s">
        <v>8542</v>
      </c>
    </row>
    <row r="9224" spans="1:5" hidden="1">
      <c r="A9224" t="s">
        <v>8746</v>
      </c>
      <c r="B9224" t="s">
        <v>251</v>
      </c>
      <c r="C9224" t="s">
        <v>8747</v>
      </c>
      <c r="D9224" t="s">
        <v>5655</v>
      </c>
      <c r="E9224" t="s">
        <v>8761</v>
      </c>
    </row>
    <row r="9225" spans="1:5" hidden="1">
      <c r="A9225" t="s">
        <v>8699</v>
      </c>
      <c r="B9225" t="s">
        <v>481</v>
      </c>
      <c r="C9225" t="s">
        <v>8700</v>
      </c>
      <c r="D9225" t="s">
        <v>5655</v>
      </c>
      <c r="E9225" t="s">
        <v>8731</v>
      </c>
    </row>
    <row r="9226" spans="1:5" hidden="1">
      <c r="A9226" t="s">
        <v>5656</v>
      </c>
      <c r="B9226" t="s">
        <v>39</v>
      </c>
      <c r="C9226" t="s">
        <v>5657</v>
      </c>
      <c r="D9226" t="s">
        <v>5655</v>
      </c>
      <c r="E9226" t="s">
        <v>5774</v>
      </c>
    </row>
    <row r="9227" spans="1:5" hidden="1">
      <c r="A9227" t="s">
        <v>5848</v>
      </c>
      <c r="B9227" t="s">
        <v>606</v>
      </c>
      <c r="C9227" t="s">
        <v>5849</v>
      </c>
      <c r="D9227" t="s">
        <v>5655</v>
      </c>
      <c r="E9227" t="s">
        <v>5774</v>
      </c>
    </row>
    <row r="9228" spans="1:5" hidden="1">
      <c r="A9228" t="s">
        <v>5983</v>
      </c>
      <c r="B9228" t="s">
        <v>501</v>
      </c>
      <c r="C9228" t="s">
        <v>5984</v>
      </c>
      <c r="D9228" t="s">
        <v>5655</v>
      </c>
      <c r="E9228" t="s">
        <v>5774</v>
      </c>
    </row>
    <row r="9229" spans="1:5" hidden="1">
      <c r="A9229" t="s">
        <v>6116</v>
      </c>
      <c r="B9229" t="s">
        <v>648</v>
      </c>
      <c r="C9229" t="s">
        <v>6117</v>
      </c>
      <c r="D9229" t="s">
        <v>5655</v>
      </c>
      <c r="E9229" t="s">
        <v>5774</v>
      </c>
    </row>
    <row r="9230" spans="1:5" hidden="1">
      <c r="A9230" t="s">
        <v>6963</v>
      </c>
      <c r="B9230" t="s">
        <v>652</v>
      </c>
      <c r="C9230" t="s">
        <v>6964</v>
      </c>
      <c r="D9230" t="s">
        <v>5655</v>
      </c>
      <c r="E9230" t="s">
        <v>5774</v>
      </c>
    </row>
    <row r="9231" spans="1:5" hidden="1">
      <c r="A9231" t="s">
        <v>6983</v>
      </c>
      <c r="B9231" t="s">
        <v>519</v>
      </c>
      <c r="C9231" t="s">
        <v>6984</v>
      </c>
      <c r="D9231" t="s">
        <v>5655</v>
      </c>
      <c r="E9231" t="s">
        <v>5774</v>
      </c>
    </row>
    <row r="9232" spans="1:5" hidden="1">
      <c r="A9232" t="s">
        <v>7635</v>
      </c>
      <c r="B9232" t="s">
        <v>83</v>
      </c>
      <c r="C9232" t="s">
        <v>5594</v>
      </c>
      <c r="D9232" t="s">
        <v>5655</v>
      </c>
      <c r="E9232" t="s">
        <v>5774</v>
      </c>
    </row>
    <row r="9233" spans="1:5" hidden="1">
      <c r="A9233" t="s">
        <v>7823</v>
      </c>
      <c r="B9233" t="s">
        <v>813</v>
      </c>
      <c r="C9233" t="s">
        <v>7824</v>
      </c>
      <c r="D9233" t="s">
        <v>5655</v>
      </c>
      <c r="E9233" t="s">
        <v>5774</v>
      </c>
    </row>
    <row r="9234" spans="1:5" hidden="1">
      <c r="A9234" t="s">
        <v>8899</v>
      </c>
      <c r="B9234" t="s">
        <v>161</v>
      </c>
      <c r="C9234" t="s">
        <v>8900</v>
      </c>
      <c r="D9234" t="s">
        <v>5655</v>
      </c>
      <c r="E9234" t="s">
        <v>5774</v>
      </c>
    </row>
    <row r="9235" spans="1:5" hidden="1">
      <c r="A9235" t="s">
        <v>9170</v>
      </c>
      <c r="B9235" t="s">
        <v>668</v>
      </c>
      <c r="C9235" t="s">
        <v>9171</v>
      </c>
      <c r="D9235" t="s">
        <v>5655</v>
      </c>
      <c r="E9235" t="s">
        <v>5774</v>
      </c>
    </row>
    <row r="9236" spans="1:5" hidden="1">
      <c r="A9236" t="s">
        <v>8159</v>
      </c>
      <c r="B9236" t="s">
        <v>483</v>
      </c>
      <c r="C9236" t="s">
        <v>8160</v>
      </c>
      <c r="D9236" t="s">
        <v>5655</v>
      </c>
      <c r="E9236" t="s">
        <v>8173</v>
      </c>
    </row>
    <row r="9237" spans="1:5" hidden="1">
      <c r="A9237" t="s">
        <v>8242</v>
      </c>
      <c r="B9237" t="s">
        <v>467</v>
      </c>
      <c r="C9237" t="s">
        <v>8243</v>
      </c>
      <c r="D9237" t="s">
        <v>5655</v>
      </c>
      <c r="E9237" t="s">
        <v>8173</v>
      </c>
    </row>
    <row r="9238" spans="1:5" hidden="1">
      <c r="A9238" t="s">
        <v>8277</v>
      </c>
      <c r="B9238" t="s">
        <v>53</v>
      </c>
      <c r="C9238" t="s">
        <v>8278</v>
      </c>
      <c r="D9238" t="s">
        <v>5655</v>
      </c>
      <c r="E9238" t="s">
        <v>8173</v>
      </c>
    </row>
    <row r="9239" spans="1:5" hidden="1">
      <c r="A9239" t="s">
        <v>8071</v>
      </c>
      <c r="B9239" t="s">
        <v>556</v>
      </c>
      <c r="C9239" t="s">
        <v>8072</v>
      </c>
      <c r="D9239" t="s">
        <v>5655</v>
      </c>
      <c r="E9239" t="s">
        <v>8104</v>
      </c>
    </row>
    <row r="9240" spans="1:5" hidden="1">
      <c r="A9240" t="s">
        <v>8129</v>
      </c>
      <c r="B9240" t="s">
        <v>373</v>
      </c>
      <c r="C9240" t="s">
        <v>8130</v>
      </c>
      <c r="D9240" t="s">
        <v>5655</v>
      </c>
      <c r="E9240" t="s">
        <v>8104</v>
      </c>
    </row>
    <row r="9241" spans="1:5" hidden="1">
      <c r="A9241" t="s">
        <v>8141</v>
      </c>
      <c r="B9241" t="s">
        <v>728</v>
      </c>
      <c r="C9241" t="s">
        <v>8142</v>
      </c>
      <c r="D9241" t="s">
        <v>5655</v>
      </c>
      <c r="E9241" t="s">
        <v>8104</v>
      </c>
    </row>
    <row r="9242" spans="1:5" hidden="1">
      <c r="A9242" t="s">
        <v>8192</v>
      </c>
      <c r="B9242" t="s">
        <v>429</v>
      </c>
      <c r="C9242" t="s">
        <v>8193</v>
      </c>
      <c r="D9242" t="s">
        <v>5655</v>
      </c>
      <c r="E9242" t="s">
        <v>8104</v>
      </c>
    </row>
    <row r="9243" spans="1:5" hidden="1">
      <c r="A9243" t="s">
        <v>8229</v>
      </c>
      <c r="B9243" t="s">
        <v>459</v>
      </c>
      <c r="C9243" t="s">
        <v>8230</v>
      </c>
      <c r="D9243" t="s">
        <v>5655</v>
      </c>
      <c r="E9243" t="s">
        <v>8104</v>
      </c>
    </row>
    <row r="9244" spans="1:5" hidden="1">
      <c r="A9244" t="s">
        <v>8242</v>
      </c>
      <c r="B9244" t="s">
        <v>467</v>
      </c>
      <c r="C9244" t="s">
        <v>8243</v>
      </c>
      <c r="D9244" t="s">
        <v>5655</v>
      </c>
      <c r="E9244" t="s">
        <v>8104</v>
      </c>
    </row>
    <row r="9245" spans="1:5" hidden="1">
      <c r="A9245" t="s">
        <v>9840</v>
      </c>
      <c r="B9245" t="s">
        <v>445</v>
      </c>
      <c r="C9245" t="s">
        <v>9841</v>
      </c>
      <c r="D9245" t="s">
        <v>5655</v>
      </c>
      <c r="E9245" t="s">
        <v>8104</v>
      </c>
    </row>
    <row r="9246" spans="1:5" hidden="1">
      <c r="A9246" t="s">
        <v>6116</v>
      </c>
      <c r="B9246" t="s">
        <v>648</v>
      </c>
      <c r="C9246" t="s">
        <v>6117</v>
      </c>
      <c r="D9246" t="s">
        <v>5655</v>
      </c>
      <c r="E9246" t="s">
        <v>6135</v>
      </c>
    </row>
    <row r="9247" spans="1:5" hidden="1">
      <c r="A9247" t="s">
        <v>8699</v>
      </c>
      <c r="B9247" t="s">
        <v>481</v>
      </c>
      <c r="C9247" t="s">
        <v>8700</v>
      </c>
      <c r="D9247" t="s">
        <v>5655</v>
      </c>
      <c r="E9247" t="s">
        <v>6135</v>
      </c>
    </row>
    <row r="9248" spans="1:5" hidden="1">
      <c r="A9248" t="s">
        <v>9510</v>
      </c>
      <c r="B9248" t="s">
        <v>706</v>
      </c>
      <c r="C9248" t="s">
        <v>9511</v>
      </c>
      <c r="D9248" t="s">
        <v>5655</v>
      </c>
      <c r="E9248" t="s">
        <v>6135</v>
      </c>
    </row>
    <row r="9249" spans="1:5" hidden="1">
      <c r="A9249" t="s">
        <v>7864</v>
      </c>
      <c r="B9249" t="s">
        <v>817</v>
      </c>
      <c r="C9249" t="s">
        <v>7865</v>
      </c>
      <c r="D9249" t="s">
        <v>5655</v>
      </c>
      <c r="E9249" t="s">
        <v>7867</v>
      </c>
    </row>
    <row r="9250" spans="1:5" hidden="1">
      <c r="A9250" t="s">
        <v>7635</v>
      </c>
      <c r="B9250" t="s">
        <v>83</v>
      </c>
      <c r="C9250" t="s">
        <v>5594</v>
      </c>
      <c r="D9250" t="s">
        <v>5655</v>
      </c>
      <c r="E9250" t="s">
        <v>7644</v>
      </c>
    </row>
    <row r="9251" spans="1:5" hidden="1">
      <c r="A9251" t="s">
        <v>8857</v>
      </c>
      <c r="B9251" t="s">
        <v>305</v>
      </c>
      <c r="C9251" t="s">
        <v>8858</v>
      </c>
      <c r="D9251" t="s">
        <v>5655</v>
      </c>
      <c r="E9251" t="s">
        <v>8864</v>
      </c>
    </row>
    <row r="9252" spans="1:5" hidden="1">
      <c r="A9252" t="s">
        <v>6652</v>
      </c>
      <c r="B9252" t="s">
        <v>752</v>
      </c>
      <c r="C9252" t="s">
        <v>6653</v>
      </c>
      <c r="D9252" t="s">
        <v>5655</v>
      </c>
      <c r="E9252" t="s">
        <v>6668</v>
      </c>
    </row>
    <row r="9253" spans="1:5" hidden="1">
      <c r="A9253" t="s">
        <v>9363</v>
      </c>
      <c r="B9253" t="s">
        <v>710</v>
      </c>
      <c r="C9253" t="s">
        <v>9364</v>
      </c>
      <c r="D9253" t="s">
        <v>5655</v>
      </c>
      <c r="E9253" t="s">
        <v>6668</v>
      </c>
    </row>
    <row r="9254" spans="1:5" hidden="1">
      <c r="A9254" t="s">
        <v>6582</v>
      </c>
      <c r="B9254" t="s">
        <v>742</v>
      </c>
      <c r="C9254" t="s">
        <v>6583</v>
      </c>
      <c r="D9254" t="s">
        <v>5655</v>
      </c>
      <c r="E9254" t="s">
        <v>6595</v>
      </c>
    </row>
    <row r="9255" spans="1:5" hidden="1">
      <c r="A9255" t="s">
        <v>6840</v>
      </c>
      <c r="B9255" t="s">
        <v>642</v>
      </c>
      <c r="C9255" t="s">
        <v>6841</v>
      </c>
      <c r="D9255" t="s">
        <v>5655</v>
      </c>
      <c r="E9255" t="s">
        <v>6595</v>
      </c>
    </row>
    <row r="9256" spans="1:5" hidden="1">
      <c r="A9256" t="s">
        <v>10029</v>
      </c>
      <c r="B9256" t="s">
        <v>916</v>
      </c>
      <c r="C9256" t="s">
        <v>10030</v>
      </c>
      <c r="D9256" t="s">
        <v>5655</v>
      </c>
      <c r="E9256" t="s">
        <v>6595</v>
      </c>
    </row>
    <row r="9257" spans="1:5" hidden="1">
      <c r="A9257" t="s">
        <v>9510</v>
      </c>
      <c r="B9257" t="s">
        <v>706</v>
      </c>
      <c r="C9257" t="s">
        <v>9511</v>
      </c>
      <c r="D9257" t="s">
        <v>5655</v>
      </c>
      <c r="E9257" t="s">
        <v>9524</v>
      </c>
    </row>
    <row r="9258" spans="1:5" hidden="1">
      <c r="A9258" t="s">
        <v>9573</v>
      </c>
      <c r="B9258" t="s">
        <v>918</v>
      </c>
      <c r="C9258" t="s">
        <v>9574</v>
      </c>
      <c r="D9258" t="s">
        <v>5655</v>
      </c>
      <c r="E9258" t="s">
        <v>9524</v>
      </c>
    </row>
    <row r="9259" spans="1:5" hidden="1">
      <c r="A9259" t="s">
        <v>6722</v>
      </c>
      <c r="B9259" t="s">
        <v>592</v>
      </c>
      <c r="C9259" t="s">
        <v>6723</v>
      </c>
      <c r="D9259" t="s">
        <v>5655</v>
      </c>
      <c r="E9259" t="s">
        <v>6729</v>
      </c>
    </row>
    <row r="9260" spans="1:5" hidden="1">
      <c r="A9260" t="s">
        <v>7140</v>
      </c>
      <c r="B9260" t="s">
        <v>133</v>
      </c>
      <c r="C9260" t="s">
        <v>7141</v>
      </c>
      <c r="D9260" t="s">
        <v>5655</v>
      </c>
      <c r="E9260" t="s">
        <v>6729</v>
      </c>
    </row>
    <row r="9261" spans="1:5" hidden="1">
      <c r="A9261" t="s">
        <v>7154</v>
      </c>
      <c r="B9261" t="s">
        <v>153</v>
      </c>
      <c r="C9261" t="s">
        <v>7155</v>
      </c>
      <c r="D9261" t="s">
        <v>5655</v>
      </c>
      <c r="E9261" t="s">
        <v>6729</v>
      </c>
    </row>
    <row r="9262" spans="1:5" hidden="1">
      <c r="A9262" t="s">
        <v>7158</v>
      </c>
      <c r="B9262" t="s">
        <v>638</v>
      </c>
      <c r="C9262" t="s">
        <v>7159</v>
      </c>
      <c r="D9262" t="s">
        <v>5655</v>
      </c>
      <c r="E9262" t="s">
        <v>6729</v>
      </c>
    </row>
    <row r="9263" spans="1:5" hidden="1">
      <c r="A9263" t="s">
        <v>7160</v>
      </c>
      <c r="B9263" t="s">
        <v>63</v>
      </c>
      <c r="C9263" t="s">
        <v>7161</v>
      </c>
      <c r="D9263" t="s">
        <v>5655</v>
      </c>
      <c r="E9263" t="s">
        <v>6729</v>
      </c>
    </row>
    <row r="9264" spans="1:5" hidden="1">
      <c r="A9264" t="s">
        <v>7163</v>
      </c>
      <c r="B9264" t="s">
        <v>421</v>
      </c>
      <c r="C9264" t="s">
        <v>7164</v>
      </c>
      <c r="D9264" t="s">
        <v>5655</v>
      </c>
      <c r="E9264" t="s">
        <v>6729</v>
      </c>
    </row>
    <row r="9265" spans="1:5" hidden="1">
      <c r="A9265" t="s">
        <v>8277</v>
      </c>
      <c r="B9265" t="s">
        <v>53</v>
      </c>
      <c r="C9265" t="s">
        <v>8278</v>
      </c>
      <c r="D9265" t="s">
        <v>5655</v>
      </c>
      <c r="E9265" t="s">
        <v>6729</v>
      </c>
    </row>
    <row r="9266" spans="1:5" hidden="1">
      <c r="A9266" t="s">
        <v>8342</v>
      </c>
      <c r="B9266" t="s">
        <v>299</v>
      </c>
      <c r="C9266" t="s">
        <v>8343</v>
      </c>
      <c r="D9266" t="s">
        <v>5655</v>
      </c>
      <c r="E9266" t="s">
        <v>6729</v>
      </c>
    </row>
    <row r="9267" spans="1:5" hidden="1">
      <c r="A9267" t="s">
        <v>8346</v>
      </c>
      <c r="B9267" t="s">
        <v>807</v>
      </c>
      <c r="C9267" t="s">
        <v>8347</v>
      </c>
      <c r="D9267" t="s">
        <v>5655</v>
      </c>
      <c r="E9267" t="s">
        <v>6729</v>
      </c>
    </row>
    <row r="9268" spans="1:5" hidden="1">
      <c r="A9268" t="s">
        <v>8699</v>
      </c>
      <c r="B9268" t="s">
        <v>481</v>
      </c>
      <c r="C9268" t="s">
        <v>8700</v>
      </c>
      <c r="D9268" t="s">
        <v>5655</v>
      </c>
      <c r="E9268" t="s">
        <v>6729</v>
      </c>
    </row>
    <row r="9269" spans="1:5" hidden="1">
      <c r="A9269" t="s">
        <v>8929</v>
      </c>
      <c r="B9269" t="s">
        <v>401</v>
      </c>
      <c r="C9269" t="s">
        <v>8930</v>
      </c>
      <c r="D9269" t="s">
        <v>5655</v>
      </c>
      <c r="E9269" t="s">
        <v>6729</v>
      </c>
    </row>
    <row r="9270" spans="1:5" hidden="1">
      <c r="A9270" t="s">
        <v>9426</v>
      </c>
      <c r="B9270" t="s">
        <v>568</v>
      </c>
      <c r="C9270" t="s">
        <v>9427</v>
      </c>
      <c r="D9270" t="s">
        <v>5655</v>
      </c>
      <c r="E9270" t="s">
        <v>6729</v>
      </c>
    </row>
    <row r="9271" spans="1:5" hidden="1">
      <c r="A9271" t="s">
        <v>9457</v>
      </c>
      <c r="B9271" t="s">
        <v>882</v>
      </c>
      <c r="C9271" t="s">
        <v>9458</v>
      </c>
      <c r="D9271" t="s">
        <v>5655</v>
      </c>
      <c r="E9271" t="s">
        <v>6729</v>
      </c>
    </row>
    <row r="9272" spans="1:5" hidden="1">
      <c r="A9272" t="s">
        <v>9475</v>
      </c>
      <c r="B9272" t="s">
        <v>113</v>
      </c>
      <c r="C9272" t="s">
        <v>9476</v>
      </c>
      <c r="D9272" t="s">
        <v>5655</v>
      </c>
      <c r="E9272" t="s">
        <v>6729</v>
      </c>
    </row>
    <row r="9273" spans="1:5" hidden="1">
      <c r="A9273" t="s">
        <v>10014</v>
      </c>
      <c r="B9273" t="s">
        <v>103</v>
      </c>
      <c r="C9273" t="s">
        <v>10015</v>
      </c>
      <c r="D9273" t="s">
        <v>5655</v>
      </c>
      <c r="E9273" t="s">
        <v>6729</v>
      </c>
    </row>
    <row r="9274" spans="1:5" hidden="1">
      <c r="A9274" t="s">
        <v>10027</v>
      </c>
      <c r="B9274" t="s">
        <v>914</v>
      </c>
      <c r="C9274" t="s">
        <v>10028</v>
      </c>
      <c r="D9274" t="s">
        <v>5655</v>
      </c>
      <c r="E9274" t="s">
        <v>6729</v>
      </c>
    </row>
    <row r="9275" spans="1:5" hidden="1">
      <c r="A9275" t="s">
        <v>6582</v>
      </c>
      <c r="B9275" t="s">
        <v>742</v>
      </c>
      <c r="C9275" t="s">
        <v>6583</v>
      </c>
      <c r="D9275" t="s">
        <v>5655</v>
      </c>
      <c r="E9275" t="s">
        <v>6596</v>
      </c>
    </row>
    <row r="9276" spans="1:5" hidden="1">
      <c r="A9276" t="s">
        <v>6612</v>
      </c>
      <c r="B9276" t="s">
        <v>441</v>
      </c>
      <c r="C9276" t="s">
        <v>6613</v>
      </c>
      <c r="D9276" t="s">
        <v>5655</v>
      </c>
      <c r="E9276" t="s">
        <v>6596</v>
      </c>
    </row>
    <row r="9277" spans="1:5" hidden="1">
      <c r="A9277" t="s">
        <v>7891</v>
      </c>
      <c r="B9277" t="s">
        <v>588</v>
      </c>
      <c r="C9277" t="s">
        <v>7892</v>
      </c>
      <c r="D9277" t="s">
        <v>5655</v>
      </c>
      <c r="E9277" t="s">
        <v>6596</v>
      </c>
    </row>
    <row r="9278" spans="1:5" hidden="1">
      <c r="A9278" t="s">
        <v>9234</v>
      </c>
      <c r="B9278" t="s">
        <v>809</v>
      </c>
      <c r="C9278" t="s">
        <v>9235</v>
      </c>
      <c r="D9278" t="s">
        <v>5655</v>
      </c>
      <c r="E9278" t="s">
        <v>6596</v>
      </c>
    </row>
    <row r="9279" spans="1:5" hidden="1">
      <c r="A9279" t="s">
        <v>6900</v>
      </c>
      <c r="B9279" t="s">
        <v>411</v>
      </c>
      <c r="C9279" t="s">
        <v>6901</v>
      </c>
      <c r="D9279" t="s">
        <v>5655</v>
      </c>
      <c r="E9279" t="s">
        <v>6905</v>
      </c>
    </row>
    <row r="9280" spans="1:5" hidden="1">
      <c r="A9280" t="s">
        <v>7205</v>
      </c>
      <c r="B9280" t="s">
        <v>463</v>
      </c>
      <c r="C9280" t="s">
        <v>7206</v>
      </c>
      <c r="D9280" t="s">
        <v>5655</v>
      </c>
      <c r="E9280" t="s">
        <v>6905</v>
      </c>
    </row>
    <row r="9281" spans="1:5" hidden="1">
      <c r="A9281" t="s">
        <v>7635</v>
      </c>
      <c r="B9281" t="s">
        <v>83</v>
      </c>
      <c r="C9281" t="s">
        <v>5594</v>
      </c>
      <c r="D9281" t="s">
        <v>5655</v>
      </c>
      <c r="E9281" t="s">
        <v>6905</v>
      </c>
    </row>
    <row r="9282" spans="1:5" hidden="1">
      <c r="A9282" t="s">
        <v>8192</v>
      </c>
      <c r="B9282" t="s">
        <v>429</v>
      </c>
      <c r="C9282" t="s">
        <v>8193</v>
      </c>
      <c r="D9282" t="s">
        <v>5655</v>
      </c>
      <c r="E9282" t="s">
        <v>6905</v>
      </c>
    </row>
    <row r="9283" spans="1:5" hidden="1">
      <c r="A9283" t="s">
        <v>8867</v>
      </c>
      <c r="B9283" t="s">
        <v>774</v>
      </c>
      <c r="C9283" t="s">
        <v>8868</v>
      </c>
      <c r="D9283" t="s">
        <v>5655</v>
      </c>
      <c r="E9283" t="s">
        <v>6905</v>
      </c>
    </row>
    <row r="9284" spans="1:5" hidden="1">
      <c r="A9284" t="s">
        <v>8899</v>
      </c>
      <c r="B9284" t="s">
        <v>161</v>
      </c>
      <c r="C9284" t="s">
        <v>8900</v>
      </c>
      <c r="D9284" t="s">
        <v>5655</v>
      </c>
      <c r="E9284" t="s">
        <v>6905</v>
      </c>
    </row>
    <row r="9285" spans="1:5" hidden="1">
      <c r="A9285" t="s">
        <v>8929</v>
      </c>
      <c r="B9285" t="s">
        <v>401</v>
      </c>
      <c r="C9285" t="s">
        <v>8930</v>
      </c>
      <c r="D9285" t="s">
        <v>5655</v>
      </c>
      <c r="E9285" t="s">
        <v>6905</v>
      </c>
    </row>
    <row r="9286" spans="1:5" hidden="1">
      <c r="A9286" t="s">
        <v>6116</v>
      </c>
      <c r="B9286" t="s">
        <v>648</v>
      </c>
      <c r="C9286" t="s">
        <v>6117</v>
      </c>
      <c r="D9286" t="s">
        <v>5655</v>
      </c>
      <c r="E9286" t="s">
        <v>6136</v>
      </c>
    </row>
    <row r="9287" spans="1:5" hidden="1">
      <c r="A9287" t="s">
        <v>6363</v>
      </c>
      <c r="B9287" t="s">
        <v>367</v>
      </c>
      <c r="C9287" t="s">
        <v>6364</v>
      </c>
      <c r="D9287" t="s">
        <v>5655</v>
      </c>
      <c r="E9287" t="s">
        <v>6136</v>
      </c>
    </row>
    <row r="9288" spans="1:5" hidden="1">
      <c r="A9288" t="s">
        <v>6412</v>
      </c>
      <c r="B9288" t="s">
        <v>257</v>
      </c>
      <c r="C9288" t="s">
        <v>6413</v>
      </c>
      <c r="D9288" t="s">
        <v>5655</v>
      </c>
      <c r="E9288" t="s">
        <v>6136</v>
      </c>
    </row>
    <row r="9289" spans="1:5" hidden="1">
      <c r="A9289" t="s">
        <v>6612</v>
      </c>
      <c r="B9289" t="s">
        <v>441</v>
      </c>
      <c r="C9289" t="s">
        <v>6613</v>
      </c>
      <c r="D9289" t="s">
        <v>5655</v>
      </c>
      <c r="E9289" t="s">
        <v>6136</v>
      </c>
    </row>
    <row r="9290" spans="1:5" hidden="1">
      <c r="A9290" t="s">
        <v>7414</v>
      </c>
      <c r="B9290" t="s">
        <v>197</v>
      </c>
      <c r="C9290" t="s">
        <v>7415</v>
      </c>
      <c r="D9290" t="s">
        <v>5655</v>
      </c>
      <c r="E9290" t="s">
        <v>6136</v>
      </c>
    </row>
    <row r="9291" spans="1:5" hidden="1">
      <c r="A9291" t="s">
        <v>9385</v>
      </c>
      <c r="B9291" t="s">
        <v>297</v>
      </c>
      <c r="C9291" t="s">
        <v>9386</v>
      </c>
      <c r="D9291" t="s">
        <v>5655</v>
      </c>
      <c r="E9291" t="s">
        <v>6136</v>
      </c>
    </row>
    <row r="9292" spans="1:5" hidden="1">
      <c r="A9292" t="s">
        <v>8857</v>
      </c>
      <c r="B9292" t="s">
        <v>305</v>
      </c>
      <c r="C9292" t="s">
        <v>8858</v>
      </c>
      <c r="D9292" t="s">
        <v>5655</v>
      </c>
      <c r="E9292" t="s">
        <v>8865</v>
      </c>
    </row>
    <row r="9293" spans="1:5" hidden="1">
      <c r="A9293" t="s">
        <v>8192</v>
      </c>
      <c r="B9293" t="s">
        <v>429</v>
      </c>
      <c r="C9293" t="s">
        <v>8193</v>
      </c>
      <c r="D9293" t="s">
        <v>5655</v>
      </c>
      <c r="E9293" t="s">
        <v>8217</v>
      </c>
    </row>
    <row r="9294" spans="1:5" hidden="1">
      <c r="A9294" t="s">
        <v>6900</v>
      </c>
      <c r="B9294" t="s">
        <v>411</v>
      </c>
      <c r="C9294" t="s">
        <v>6901</v>
      </c>
      <c r="D9294" t="s">
        <v>5655</v>
      </c>
      <c r="E9294" t="s">
        <v>6906</v>
      </c>
    </row>
    <row r="9295" spans="1:5" hidden="1">
      <c r="A9295" t="s">
        <v>8229</v>
      </c>
      <c r="B9295" t="s">
        <v>459</v>
      </c>
      <c r="C9295" t="s">
        <v>8230</v>
      </c>
      <c r="D9295" t="s">
        <v>5655</v>
      </c>
      <c r="E9295" t="s">
        <v>8238</v>
      </c>
    </row>
    <row r="9296" spans="1:5" hidden="1">
      <c r="A9296" t="s">
        <v>8242</v>
      </c>
      <c r="B9296" t="s">
        <v>467</v>
      </c>
      <c r="C9296" t="s">
        <v>8243</v>
      </c>
      <c r="D9296" t="s">
        <v>5655</v>
      </c>
      <c r="E9296" t="s">
        <v>8238</v>
      </c>
    </row>
    <row r="9297" spans="1:5" hidden="1">
      <c r="A9297" t="s">
        <v>6212</v>
      </c>
      <c r="B9297" t="s">
        <v>582</v>
      </c>
      <c r="C9297" t="s">
        <v>6213</v>
      </c>
      <c r="D9297" t="s">
        <v>5655</v>
      </c>
      <c r="E9297" t="s">
        <v>6225</v>
      </c>
    </row>
    <row r="9298" spans="1:5" hidden="1">
      <c r="A9298" t="s">
        <v>8984</v>
      </c>
      <c r="B9298" t="s">
        <v>778</v>
      </c>
      <c r="C9298" t="s">
        <v>8985</v>
      </c>
      <c r="D9298" t="s">
        <v>5655</v>
      </c>
      <c r="E9298" t="s">
        <v>6225</v>
      </c>
    </row>
    <row r="9299" spans="1:5" hidden="1">
      <c r="A9299" t="s">
        <v>8523</v>
      </c>
      <c r="B9299" t="s">
        <v>271</v>
      </c>
      <c r="C9299" t="s">
        <v>8524</v>
      </c>
      <c r="D9299" t="s">
        <v>5655</v>
      </c>
      <c r="E9299" t="s">
        <v>8543</v>
      </c>
    </row>
    <row r="9300" spans="1:5" hidden="1">
      <c r="A9300" t="s">
        <v>9126</v>
      </c>
      <c r="B9300" t="s">
        <v>377</v>
      </c>
      <c r="C9300" t="s">
        <v>9127</v>
      </c>
      <c r="D9300" t="s">
        <v>5655</v>
      </c>
      <c r="E9300" t="s">
        <v>9147</v>
      </c>
    </row>
    <row r="9301" spans="1:5" hidden="1">
      <c r="A9301" t="s">
        <v>6116</v>
      </c>
      <c r="B9301" t="s">
        <v>648</v>
      </c>
      <c r="C9301" t="s">
        <v>6117</v>
      </c>
      <c r="D9301" t="s">
        <v>5655</v>
      </c>
      <c r="E9301" t="s">
        <v>6137</v>
      </c>
    </row>
    <row r="9302" spans="1:5" hidden="1">
      <c r="A9302" t="s">
        <v>6983</v>
      </c>
      <c r="B9302" t="s">
        <v>519</v>
      </c>
      <c r="C9302" t="s">
        <v>6984</v>
      </c>
      <c r="D9302" t="s">
        <v>5655</v>
      </c>
      <c r="E9302" t="s">
        <v>6137</v>
      </c>
    </row>
    <row r="9303" spans="1:5" hidden="1">
      <c r="A9303" t="s">
        <v>8848</v>
      </c>
      <c r="B9303" t="s">
        <v>684</v>
      </c>
      <c r="C9303" t="s">
        <v>8849</v>
      </c>
      <c r="D9303" t="s">
        <v>5655</v>
      </c>
      <c r="E9303" t="s">
        <v>6137</v>
      </c>
    </row>
    <row r="9304" spans="1:5" hidden="1">
      <c r="A9304" t="s">
        <v>10098</v>
      </c>
      <c r="B9304" t="s">
        <v>598</v>
      </c>
      <c r="C9304" t="s">
        <v>10099</v>
      </c>
      <c r="D9304" t="s">
        <v>5655</v>
      </c>
      <c r="E9304" t="s">
        <v>6137</v>
      </c>
    </row>
    <row r="9305" spans="1:5" hidden="1">
      <c r="A9305" t="s">
        <v>9436</v>
      </c>
      <c r="B9305" t="s">
        <v>878</v>
      </c>
      <c r="C9305" t="s">
        <v>9437</v>
      </c>
      <c r="D9305" t="s">
        <v>5655</v>
      </c>
      <c r="E9305" t="s">
        <v>9448</v>
      </c>
    </row>
    <row r="9306" spans="1:5" hidden="1">
      <c r="A9306" t="s">
        <v>9510</v>
      </c>
      <c r="B9306" t="s">
        <v>706</v>
      </c>
      <c r="C9306" t="s">
        <v>9511</v>
      </c>
      <c r="D9306" t="s">
        <v>5655</v>
      </c>
      <c r="E9306" t="s">
        <v>9448</v>
      </c>
    </row>
    <row r="9307" spans="1:5" hidden="1">
      <c r="A9307" t="s">
        <v>6669</v>
      </c>
      <c r="B9307" t="s">
        <v>614</v>
      </c>
      <c r="C9307" t="s">
        <v>6670</v>
      </c>
      <c r="D9307" t="s">
        <v>5655</v>
      </c>
      <c r="E9307" t="s">
        <v>6682</v>
      </c>
    </row>
    <row r="9308" spans="1:5" hidden="1">
      <c r="A9308" t="s">
        <v>7313</v>
      </c>
      <c r="B9308" t="s">
        <v>37</v>
      </c>
      <c r="C9308" t="s">
        <v>7314</v>
      </c>
      <c r="D9308" t="s">
        <v>5655</v>
      </c>
      <c r="E9308" t="s">
        <v>6682</v>
      </c>
    </row>
    <row r="9309" spans="1:5" hidden="1">
      <c r="A9309" t="s">
        <v>7719</v>
      </c>
      <c r="B9309" t="s">
        <v>181</v>
      </c>
      <c r="C9309" t="s">
        <v>7720</v>
      </c>
      <c r="D9309" t="s">
        <v>5655</v>
      </c>
      <c r="E9309" t="s">
        <v>6682</v>
      </c>
    </row>
    <row r="9310" spans="1:5" hidden="1">
      <c r="A9310" t="s">
        <v>8929</v>
      </c>
      <c r="B9310" t="s">
        <v>401</v>
      </c>
      <c r="C9310" t="s">
        <v>8930</v>
      </c>
      <c r="D9310" t="s">
        <v>5655</v>
      </c>
      <c r="E9310" t="s">
        <v>6682</v>
      </c>
    </row>
    <row r="9311" spans="1:5" hidden="1">
      <c r="A9311" t="s">
        <v>9421</v>
      </c>
      <c r="B9311" t="s">
        <v>876</v>
      </c>
      <c r="C9311" t="s">
        <v>9422</v>
      </c>
      <c r="D9311" t="s">
        <v>5655</v>
      </c>
      <c r="E9311" t="s">
        <v>6682</v>
      </c>
    </row>
    <row r="9312" spans="1:5" hidden="1">
      <c r="A9312" t="s">
        <v>6058</v>
      </c>
      <c r="B9312" t="s">
        <v>287</v>
      </c>
      <c r="C9312" t="s">
        <v>6059</v>
      </c>
      <c r="D9312" t="s">
        <v>5655</v>
      </c>
      <c r="E9312" t="s">
        <v>6091</v>
      </c>
    </row>
    <row r="9313" spans="1:5" hidden="1">
      <c r="A9313" t="s">
        <v>7474</v>
      </c>
      <c r="B9313" t="s">
        <v>485</v>
      </c>
      <c r="C9313" t="s">
        <v>7475</v>
      </c>
      <c r="D9313" t="s">
        <v>5655</v>
      </c>
      <c r="E9313" t="s">
        <v>7480</v>
      </c>
    </row>
    <row r="9314" spans="1:5" hidden="1">
      <c r="A9314" t="s">
        <v>8449</v>
      </c>
      <c r="B9314" t="s">
        <v>616</v>
      </c>
      <c r="C9314" t="s">
        <v>8450</v>
      </c>
      <c r="D9314" t="s">
        <v>5655</v>
      </c>
      <c r="E9314" t="s">
        <v>8463</v>
      </c>
    </row>
    <row r="9315" spans="1:5" hidden="1">
      <c r="A9315" t="s">
        <v>6429</v>
      </c>
      <c r="B9315" t="s">
        <v>167</v>
      </c>
      <c r="C9315" t="s">
        <v>6430</v>
      </c>
      <c r="D9315" t="s">
        <v>5655</v>
      </c>
      <c r="E9315" t="s">
        <v>6434</v>
      </c>
    </row>
    <row r="9316" spans="1:5" hidden="1">
      <c r="A9316" t="s">
        <v>6442</v>
      </c>
      <c r="B9316" t="s">
        <v>255</v>
      </c>
      <c r="C9316" t="s">
        <v>6443</v>
      </c>
      <c r="D9316" t="s">
        <v>5655</v>
      </c>
      <c r="E9316" t="s">
        <v>6434</v>
      </c>
    </row>
    <row r="9317" spans="1:5" hidden="1">
      <c r="A9317" t="s">
        <v>8229</v>
      </c>
      <c r="B9317" t="s">
        <v>459</v>
      </c>
      <c r="C9317" t="s">
        <v>8230</v>
      </c>
      <c r="D9317" t="s">
        <v>5655</v>
      </c>
      <c r="E9317" t="s">
        <v>6434</v>
      </c>
    </row>
    <row r="9318" spans="1:5" hidden="1">
      <c r="A9318" t="s">
        <v>8899</v>
      </c>
      <c r="B9318" t="s">
        <v>161</v>
      </c>
      <c r="C9318" t="s">
        <v>8900</v>
      </c>
      <c r="D9318" t="s">
        <v>5655</v>
      </c>
      <c r="E9318" t="s">
        <v>6434</v>
      </c>
    </row>
    <row r="9319" spans="1:5" hidden="1">
      <c r="A9319" t="s">
        <v>9126</v>
      </c>
      <c r="B9319" t="s">
        <v>377</v>
      </c>
      <c r="C9319" t="s">
        <v>9127</v>
      </c>
      <c r="D9319" t="s">
        <v>5655</v>
      </c>
      <c r="E9319" t="s">
        <v>6434</v>
      </c>
    </row>
    <row r="9320" spans="1:5" hidden="1">
      <c r="A9320" t="s">
        <v>8929</v>
      </c>
      <c r="B9320" t="s">
        <v>401</v>
      </c>
      <c r="C9320" t="s">
        <v>8930</v>
      </c>
      <c r="D9320" t="s">
        <v>5655</v>
      </c>
      <c r="E9320" t="s">
        <v>8962</v>
      </c>
    </row>
    <row r="9321" spans="1:5" hidden="1">
      <c r="A9321" t="s">
        <v>5656</v>
      </c>
      <c r="B9321" t="s">
        <v>39</v>
      </c>
      <c r="C9321" t="s">
        <v>5657</v>
      </c>
      <c r="D9321" t="s">
        <v>5655</v>
      </c>
      <c r="E9321" t="s">
        <v>5775</v>
      </c>
    </row>
    <row r="9322" spans="1:5" hidden="1">
      <c r="A9322" t="s">
        <v>6429</v>
      </c>
      <c r="B9322" t="s">
        <v>167</v>
      </c>
      <c r="C9322" t="s">
        <v>6430</v>
      </c>
      <c r="D9322" t="s">
        <v>5655</v>
      </c>
      <c r="E9322" t="s">
        <v>5775</v>
      </c>
    </row>
    <row r="9323" spans="1:5" hidden="1">
      <c r="A9323" t="s">
        <v>6442</v>
      </c>
      <c r="B9323" t="s">
        <v>255</v>
      </c>
      <c r="C9323" t="s">
        <v>6443</v>
      </c>
      <c r="D9323" t="s">
        <v>5655</v>
      </c>
      <c r="E9323" t="s">
        <v>5775</v>
      </c>
    </row>
    <row r="9324" spans="1:5" hidden="1">
      <c r="A9324" t="s">
        <v>7833</v>
      </c>
      <c r="B9324" t="s">
        <v>417</v>
      </c>
      <c r="C9324" t="s">
        <v>7834</v>
      </c>
      <c r="D9324" t="s">
        <v>5655</v>
      </c>
      <c r="E9324" t="s">
        <v>5775</v>
      </c>
    </row>
    <row r="9325" spans="1:5" hidden="1">
      <c r="A9325" t="s">
        <v>8497</v>
      </c>
      <c r="B9325" t="s">
        <v>624</v>
      </c>
      <c r="C9325" t="s">
        <v>8498</v>
      </c>
      <c r="D9325" t="s">
        <v>5655</v>
      </c>
      <c r="E9325" t="s">
        <v>5775</v>
      </c>
    </row>
    <row r="9326" spans="1:5" hidden="1">
      <c r="A9326" t="s">
        <v>8699</v>
      </c>
      <c r="B9326" t="s">
        <v>481</v>
      </c>
      <c r="C9326" t="s">
        <v>8700</v>
      </c>
      <c r="D9326" t="s">
        <v>5655</v>
      </c>
      <c r="E9326" t="s">
        <v>5775</v>
      </c>
    </row>
    <row r="9327" spans="1:5" hidden="1">
      <c r="A9327" t="s">
        <v>8848</v>
      </c>
      <c r="B9327" t="s">
        <v>684</v>
      </c>
      <c r="C9327" t="s">
        <v>8849</v>
      </c>
      <c r="D9327" t="s">
        <v>5655</v>
      </c>
      <c r="E9327" t="s">
        <v>5775</v>
      </c>
    </row>
    <row r="9328" spans="1:5" hidden="1">
      <c r="A9328" t="s">
        <v>9396</v>
      </c>
      <c r="B9328" t="s">
        <v>439</v>
      </c>
      <c r="C9328" t="s">
        <v>9397</v>
      </c>
      <c r="D9328" t="s">
        <v>5655</v>
      </c>
      <c r="E9328" t="s">
        <v>5775</v>
      </c>
    </row>
    <row r="9329" spans="1:5" hidden="1">
      <c r="A9329" t="s">
        <v>9654</v>
      </c>
      <c r="B9329" t="s">
        <v>171</v>
      </c>
      <c r="C9329" t="s">
        <v>9655</v>
      </c>
      <c r="D9329" t="s">
        <v>5655</v>
      </c>
      <c r="E9329" t="s">
        <v>5775</v>
      </c>
    </row>
    <row r="9330" spans="1:5" hidden="1">
      <c r="A9330" t="s">
        <v>10129</v>
      </c>
      <c r="B9330" t="s">
        <v>385</v>
      </c>
      <c r="C9330" t="s">
        <v>10130</v>
      </c>
      <c r="D9330" t="s">
        <v>5655</v>
      </c>
      <c r="E9330" t="s">
        <v>10150</v>
      </c>
    </row>
    <row r="9331" spans="1:5" hidden="1">
      <c r="A9331" t="s">
        <v>5829</v>
      </c>
      <c r="B9331" t="s">
        <v>119</v>
      </c>
      <c r="C9331" t="s">
        <v>5830</v>
      </c>
      <c r="D9331" t="s">
        <v>5655</v>
      </c>
      <c r="E9331" t="s">
        <v>5840</v>
      </c>
    </row>
    <row r="9332" spans="1:5" hidden="1">
      <c r="A9332" t="s">
        <v>6116</v>
      </c>
      <c r="B9332" t="s">
        <v>648</v>
      </c>
      <c r="C9332" t="s">
        <v>6117</v>
      </c>
      <c r="D9332" t="s">
        <v>5655</v>
      </c>
      <c r="E9332" t="s">
        <v>5840</v>
      </c>
    </row>
    <row r="9333" spans="1:5" hidden="1">
      <c r="A9333" t="s">
        <v>6412</v>
      </c>
      <c r="B9333" t="s">
        <v>257</v>
      </c>
      <c r="C9333" t="s">
        <v>6413</v>
      </c>
      <c r="D9333" t="s">
        <v>5655</v>
      </c>
      <c r="E9333" t="s">
        <v>5840</v>
      </c>
    </row>
    <row r="9334" spans="1:5" hidden="1">
      <c r="A9334" t="s">
        <v>6722</v>
      </c>
      <c r="B9334" t="s">
        <v>592</v>
      </c>
      <c r="C9334" t="s">
        <v>6723</v>
      </c>
      <c r="D9334" t="s">
        <v>5655</v>
      </c>
      <c r="E9334" t="s">
        <v>5840</v>
      </c>
    </row>
    <row r="9335" spans="1:5" hidden="1">
      <c r="A9335" t="s">
        <v>6840</v>
      </c>
      <c r="B9335" t="s">
        <v>642</v>
      </c>
      <c r="C9335" t="s">
        <v>6841</v>
      </c>
      <c r="D9335" t="s">
        <v>5655</v>
      </c>
      <c r="E9335" t="s">
        <v>5840</v>
      </c>
    </row>
    <row r="9336" spans="1:5" hidden="1">
      <c r="A9336" t="s">
        <v>7577</v>
      </c>
      <c r="B9336" t="s">
        <v>189</v>
      </c>
      <c r="C9336" t="s">
        <v>2141</v>
      </c>
      <c r="D9336" t="s">
        <v>5655</v>
      </c>
      <c r="E9336" t="s">
        <v>5840</v>
      </c>
    </row>
    <row r="9337" spans="1:5" hidden="1">
      <c r="A9337" t="s">
        <v>7924</v>
      </c>
      <c r="B9337" t="s">
        <v>333</v>
      </c>
      <c r="C9337" t="s">
        <v>7925</v>
      </c>
      <c r="D9337" t="s">
        <v>5655</v>
      </c>
      <c r="E9337" t="s">
        <v>5840</v>
      </c>
    </row>
    <row r="9338" spans="1:5" hidden="1">
      <c r="A9338" t="s">
        <v>7969</v>
      </c>
      <c r="B9338" t="s">
        <v>471</v>
      </c>
      <c r="C9338" t="s">
        <v>7970</v>
      </c>
      <c r="D9338" t="s">
        <v>5655</v>
      </c>
      <c r="E9338" t="s">
        <v>5840</v>
      </c>
    </row>
    <row r="9339" spans="1:5" hidden="1">
      <c r="A9339" t="s">
        <v>8071</v>
      </c>
      <c r="B9339" t="s">
        <v>556</v>
      </c>
      <c r="C9339" t="s">
        <v>8072</v>
      </c>
      <c r="D9339" t="s">
        <v>5655</v>
      </c>
      <c r="E9339" t="s">
        <v>5840</v>
      </c>
    </row>
    <row r="9340" spans="1:5" hidden="1">
      <c r="A9340" t="s">
        <v>8277</v>
      </c>
      <c r="B9340" t="s">
        <v>53</v>
      </c>
      <c r="C9340" t="s">
        <v>8278</v>
      </c>
      <c r="D9340" t="s">
        <v>5655</v>
      </c>
      <c r="E9340" t="s">
        <v>5840</v>
      </c>
    </row>
    <row r="9341" spans="1:5" hidden="1">
      <c r="A9341" t="s">
        <v>8497</v>
      </c>
      <c r="B9341" t="s">
        <v>624</v>
      </c>
      <c r="C9341" t="s">
        <v>8498</v>
      </c>
      <c r="D9341" t="s">
        <v>5655</v>
      </c>
      <c r="E9341" t="s">
        <v>5840</v>
      </c>
    </row>
    <row r="9342" spans="1:5" hidden="1">
      <c r="A9342" t="s">
        <v>8652</v>
      </c>
      <c r="B9342" t="s">
        <v>600</v>
      </c>
      <c r="C9342" t="s">
        <v>8653</v>
      </c>
      <c r="D9342" t="s">
        <v>5655</v>
      </c>
      <c r="E9342" t="s">
        <v>5840</v>
      </c>
    </row>
    <row r="9343" spans="1:5" hidden="1">
      <c r="A9343" t="s">
        <v>8699</v>
      </c>
      <c r="B9343" t="s">
        <v>481</v>
      </c>
      <c r="C9343" t="s">
        <v>8700</v>
      </c>
      <c r="D9343" t="s">
        <v>5655</v>
      </c>
      <c r="E9343" t="s">
        <v>5840</v>
      </c>
    </row>
    <row r="9344" spans="1:5" hidden="1">
      <c r="A9344" t="s">
        <v>8741</v>
      </c>
      <c r="B9344" t="s">
        <v>694</v>
      </c>
      <c r="C9344" t="s">
        <v>8742</v>
      </c>
      <c r="D9344" t="s">
        <v>5655</v>
      </c>
      <c r="E9344" t="s">
        <v>5840</v>
      </c>
    </row>
    <row r="9345" spans="1:5" hidden="1">
      <c r="A9345" t="s">
        <v>8879</v>
      </c>
      <c r="B9345" t="s">
        <v>1048</v>
      </c>
      <c r="C9345" t="s">
        <v>8880</v>
      </c>
      <c r="D9345" t="s">
        <v>5655</v>
      </c>
      <c r="E9345" t="s">
        <v>5840</v>
      </c>
    </row>
    <row r="9346" spans="1:5" hidden="1">
      <c r="A9346" t="s">
        <v>8991</v>
      </c>
      <c r="B9346" t="s">
        <v>780</v>
      </c>
      <c r="C9346" t="s">
        <v>8992</v>
      </c>
      <c r="D9346" t="s">
        <v>5655</v>
      </c>
      <c r="E9346" t="s">
        <v>5840</v>
      </c>
    </row>
    <row r="9347" spans="1:5" hidden="1">
      <c r="A9347" t="s">
        <v>8999</v>
      </c>
      <c r="B9347" t="s">
        <v>662</v>
      </c>
      <c r="C9347" t="s">
        <v>9000</v>
      </c>
      <c r="D9347" t="s">
        <v>5655</v>
      </c>
      <c r="E9347" t="s">
        <v>5840</v>
      </c>
    </row>
    <row r="9348" spans="1:5" hidden="1">
      <c r="A9348" t="s">
        <v>9071</v>
      </c>
      <c r="B9348" t="s">
        <v>630</v>
      </c>
      <c r="C9348" t="s">
        <v>9072</v>
      </c>
      <c r="D9348" t="s">
        <v>5655</v>
      </c>
      <c r="E9348" t="s">
        <v>5840</v>
      </c>
    </row>
    <row r="9349" spans="1:5" hidden="1">
      <c r="A9349" t="s">
        <v>9084</v>
      </c>
      <c r="B9349" t="s">
        <v>323</v>
      </c>
      <c r="C9349" t="s">
        <v>9085</v>
      </c>
      <c r="D9349" t="s">
        <v>5655</v>
      </c>
      <c r="E9349" t="s">
        <v>5840</v>
      </c>
    </row>
    <row r="9350" spans="1:5" hidden="1">
      <c r="A9350" t="s">
        <v>9126</v>
      </c>
      <c r="B9350" t="s">
        <v>377</v>
      </c>
      <c r="C9350" t="s">
        <v>9127</v>
      </c>
      <c r="D9350" t="s">
        <v>5655</v>
      </c>
      <c r="E9350" t="s">
        <v>5840</v>
      </c>
    </row>
    <row r="9351" spans="1:5" hidden="1">
      <c r="A9351" t="s">
        <v>9170</v>
      </c>
      <c r="B9351" t="s">
        <v>668</v>
      </c>
      <c r="C9351" t="s">
        <v>9171</v>
      </c>
      <c r="D9351" t="s">
        <v>5655</v>
      </c>
      <c r="E9351" t="s">
        <v>5840</v>
      </c>
    </row>
    <row r="9352" spans="1:5" hidden="1">
      <c r="A9352" t="s">
        <v>9180</v>
      </c>
      <c r="B9352" t="s">
        <v>313</v>
      </c>
      <c r="C9352" t="s">
        <v>9181</v>
      </c>
      <c r="D9352" t="s">
        <v>5655</v>
      </c>
      <c r="E9352" t="s">
        <v>5840</v>
      </c>
    </row>
    <row r="9353" spans="1:5" hidden="1">
      <c r="A9353" t="s">
        <v>9236</v>
      </c>
      <c r="B9353" t="s">
        <v>253</v>
      </c>
      <c r="C9353" t="s">
        <v>9237</v>
      </c>
      <c r="D9353" t="s">
        <v>5655</v>
      </c>
      <c r="E9353" t="s">
        <v>5840</v>
      </c>
    </row>
    <row r="9354" spans="1:5" hidden="1">
      <c r="A9354" t="s">
        <v>9332</v>
      </c>
      <c r="B9354" t="s">
        <v>854</v>
      </c>
      <c r="C9354" t="s">
        <v>9333</v>
      </c>
      <c r="D9354" t="s">
        <v>5655</v>
      </c>
      <c r="E9354" t="s">
        <v>5840</v>
      </c>
    </row>
    <row r="9355" spans="1:5" hidden="1">
      <c r="A9355" t="s">
        <v>9344</v>
      </c>
      <c r="B9355" t="s">
        <v>864</v>
      </c>
      <c r="C9355" t="s">
        <v>9345</v>
      </c>
      <c r="D9355" t="s">
        <v>5655</v>
      </c>
      <c r="E9355" t="s">
        <v>5840</v>
      </c>
    </row>
    <row r="9356" spans="1:5" hidden="1">
      <c r="A9356" t="s">
        <v>9363</v>
      </c>
      <c r="B9356" t="s">
        <v>710</v>
      </c>
      <c r="C9356" t="s">
        <v>9364</v>
      </c>
      <c r="D9356" t="s">
        <v>5655</v>
      </c>
      <c r="E9356" t="s">
        <v>5840</v>
      </c>
    </row>
    <row r="9357" spans="1:5" hidden="1">
      <c r="A9357" t="s">
        <v>9385</v>
      </c>
      <c r="B9357" t="s">
        <v>297</v>
      </c>
      <c r="C9357" t="s">
        <v>9386</v>
      </c>
      <c r="D9357" t="s">
        <v>5655</v>
      </c>
      <c r="E9357" t="s">
        <v>5840</v>
      </c>
    </row>
    <row r="9358" spans="1:5" hidden="1">
      <c r="A9358" t="s">
        <v>9396</v>
      </c>
      <c r="B9358" t="s">
        <v>439</v>
      </c>
      <c r="C9358" t="s">
        <v>9397</v>
      </c>
      <c r="D9358" t="s">
        <v>5655</v>
      </c>
      <c r="E9358" t="s">
        <v>5840</v>
      </c>
    </row>
    <row r="9359" spans="1:5" hidden="1">
      <c r="A9359" t="s">
        <v>9436</v>
      </c>
      <c r="B9359" t="s">
        <v>878</v>
      </c>
      <c r="C9359" t="s">
        <v>9437</v>
      </c>
      <c r="D9359" t="s">
        <v>5655</v>
      </c>
      <c r="E9359" t="s">
        <v>5840</v>
      </c>
    </row>
    <row r="9360" spans="1:5" hidden="1">
      <c r="A9360" t="s">
        <v>9457</v>
      </c>
      <c r="B9360" t="s">
        <v>882</v>
      </c>
      <c r="C9360" t="s">
        <v>9458</v>
      </c>
      <c r="D9360" t="s">
        <v>5655</v>
      </c>
      <c r="E9360" t="s">
        <v>5840</v>
      </c>
    </row>
    <row r="9361" spans="1:5" hidden="1">
      <c r="A9361" t="s">
        <v>10098</v>
      </c>
      <c r="B9361" t="s">
        <v>598</v>
      </c>
      <c r="C9361" t="s">
        <v>10099</v>
      </c>
      <c r="D9361" t="s">
        <v>5655</v>
      </c>
      <c r="E9361" t="s">
        <v>5840</v>
      </c>
    </row>
    <row r="9362" spans="1:5" hidden="1">
      <c r="A9362" t="s">
        <v>5848</v>
      </c>
      <c r="B9362" t="s">
        <v>606</v>
      </c>
      <c r="C9362" t="s">
        <v>5849</v>
      </c>
      <c r="D9362" t="s">
        <v>5655</v>
      </c>
      <c r="E9362" t="s">
        <v>5857</v>
      </c>
    </row>
    <row r="9363" spans="1:5" hidden="1">
      <c r="A9363" t="s">
        <v>7881</v>
      </c>
      <c r="B9363" t="s">
        <v>247</v>
      </c>
      <c r="C9363" t="s">
        <v>7882</v>
      </c>
      <c r="D9363" t="s">
        <v>5655</v>
      </c>
      <c r="E9363" t="s">
        <v>5857</v>
      </c>
    </row>
    <row r="9364" spans="1:5" hidden="1">
      <c r="A9364" t="s">
        <v>8560</v>
      </c>
      <c r="B9364" t="s">
        <v>674</v>
      </c>
      <c r="C9364" t="s">
        <v>8561</v>
      </c>
      <c r="D9364" t="s">
        <v>5655</v>
      </c>
      <c r="E9364" t="s">
        <v>5857</v>
      </c>
    </row>
    <row r="9365" spans="1:5" hidden="1">
      <c r="A9365" t="s">
        <v>9170</v>
      </c>
      <c r="B9365" t="s">
        <v>668</v>
      </c>
      <c r="C9365" t="s">
        <v>9171</v>
      </c>
      <c r="D9365" t="s">
        <v>5655</v>
      </c>
      <c r="E9365" t="s">
        <v>5857</v>
      </c>
    </row>
    <row r="9366" spans="1:5" hidden="1">
      <c r="A9366" t="s">
        <v>9859</v>
      </c>
      <c r="B9366" t="s">
        <v>319</v>
      </c>
      <c r="C9366" t="s">
        <v>9860</v>
      </c>
      <c r="D9366" t="s">
        <v>5655</v>
      </c>
      <c r="E9366" t="s">
        <v>5857</v>
      </c>
    </row>
    <row r="9367" spans="1:5" hidden="1">
      <c r="A9367" t="s">
        <v>5829</v>
      </c>
      <c r="B9367" t="s">
        <v>119</v>
      </c>
      <c r="C9367" t="s">
        <v>5830</v>
      </c>
      <c r="D9367" t="s">
        <v>5655</v>
      </c>
      <c r="E9367" t="s">
        <v>5841</v>
      </c>
    </row>
    <row r="9368" spans="1:5" hidden="1">
      <c r="A9368" t="s">
        <v>8652</v>
      </c>
      <c r="B9368" t="s">
        <v>600</v>
      </c>
      <c r="C9368" t="s">
        <v>8653</v>
      </c>
      <c r="D9368" t="s">
        <v>5655</v>
      </c>
      <c r="E9368" t="s">
        <v>5841</v>
      </c>
    </row>
    <row r="9369" spans="1:5" hidden="1">
      <c r="A9369" t="s">
        <v>5656</v>
      </c>
      <c r="B9369" t="s">
        <v>39</v>
      </c>
      <c r="C9369" t="s">
        <v>5657</v>
      </c>
      <c r="D9369" t="s">
        <v>5655</v>
      </c>
      <c r="E9369" t="s">
        <v>5776</v>
      </c>
    </row>
    <row r="9370" spans="1:5" hidden="1">
      <c r="A9370" t="s">
        <v>5829</v>
      </c>
      <c r="B9370" t="s">
        <v>119</v>
      </c>
      <c r="C9370" t="s">
        <v>5830</v>
      </c>
      <c r="D9370" t="s">
        <v>5655</v>
      </c>
      <c r="E9370" t="s">
        <v>5776</v>
      </c>
    </row>
    <row r="9371" spans="1:5" hidden="1">
      <c r="A9371" t="s">
        <v>5927</v>
      </c>
      <c r="B9371" t="s">
        <v>317</v>
      </c>
      <c r="C9371" t="s">
        <v>5928</v>
      </c>
      <c r="D9371" t="s">
        <v>5655</v>
      </c>
      <c r="E9371" t="s">
        <v>5776</v>
      </c>
    </row>
    <row r="9372" spans="1:5" hidden="1">
      <c r="A9372" t="s">
        <v>6304</v>
      </c>
      <c r="B9372" t="s">
        <v>111</v>
      </c>
      <c r="C9372" t="s">
        <v>6305</v>
      </c>
      <c r="D9372" t="s">
        <v>5655</v>
      </c>
      <c r="E9372" t="s">
        <v>5776</v>
      </c>
    </row>
    <row r="9373" spans="1:5" hidden="1">
      <c r="A9373" t="s">
        <v>6917</v>
      </c>
      <c r="B9373" t="s">
        <v>383</v>
      </c>
      <c r="C9373" t="s">
        <v>6918</v>
      </c>
      <c r="D9373" t="s">
        <v>5655</v>
      </c>
      <c r="E9373" t="s">
        <v>5776</v>
      </c>
    </row>
    <row r="9374" spans="1:5" hidden="1">
      <c r="A9374" t="s">
        <v>7266</v>
      </c>
      <c r="B9374" t="s">
        <v>335</v>
      </c>
      <c r="C9374" t="s">
        <v>7267</v>
      </c>
      <c r="D9374" t="s">
        <v>5655</v>
      </c>
      <c r="E9374" t="s">
        <v>5776</v>
      </c>
    </row>
    <row r="9375" spans="1:5" hidden="1">
      <c r="A9375" t="s">
        <v>7290</v>
      </c>
      <c r="B9375" t="s">
        <v>331</v>
      </c>
      <c r="C9375" t="s">
        <v>7291</v>
      </c>
      <c r="D9375" t="s">
        <v>5655</v>
      </c>
      <c r="E9375" t="s">
        <v>5776</v>
      </c>
    </row>
    <row r="9376" spans="1:5" hidden="1">
      <c r="A9376" t="s">
        <v>7313</v>
      </c>
      <c r="B9376" t="s">
        <v>37</v>
      </c>
      <c r="C9376" t="s">
        <v>7314</v>
      </c>
      <c r="D9376" t="s">
        <v>5655</v>
      </c>
      <c r="E9376" t="s">
        <v>5776</v>
      </c>
    </row>
    <row r="9377" spans="1:5" hidden="1">
      <c r="A9377" t="s">
        <v>7530</v>
      </c>
      <c r="B9377" t="s">
        <v>107</v>
      </c>
      <c r="C9377" t="s">
        <v>7531</v>
      </c>
      <c r="D9377" t="s">
        <v>5655</v>
      </c>
      <c r="E9377" t="s">
        <v>5776</v>
      </c>
    </row>
    <row r="9378" spans="1:5" hidden="1">
      <c r="A9378" t="s">
        <v>7543</v>
      </c>
      <c r="B9378" t="s">
        <v>544</v>
      </c>
      <c r="C9378" t="s">
        <v>7544</v>
      </c>
      <c r="D9378" t="s">
        <v>5655</v>
      </c>
      <c r="E9378" t="s">
        <v>5776</v>
      </c>
    </row>
    <row r="9379" spans="1:5" hidden="1">
      <c r="A9379" t="s">
        <v>7577</v>
      </c>
      <c r="B9379" t="s">
        <v>189</v>
      </c>
      <c r="C9379" t="s">
        <v>2141</v>
      </c>
      <c r="D9379" t="s">
        <v>5655</v>
      </c>
      <c r="E9379" t="s">
        <v>5776</v>
      </c>
    </row>
    <row r="9380" spans="1:5" hidden="1">
      <c r="A9380" t="s">
        <v>7658</v>
      </c>
      <c r="B9380" t="s">
        <v>825</v>
      </c>
      <c r="C9380" t="s">
        <v>7659</v>
      </c>
      <c r="D9380" t="s">
        <v>5655</v>
      </c>
      <c r="E9380" t="s">
        <v>5776</v>
      </c>
    </row>
    <row r="9381" spans="1:5" hidden="1">
      <c r="A9381" t="s">
        <v>7719</v>
      </c>
      <c r="B9381" t="s">
        <v>181</v>
      </c>
      <c r="C9381" t="s">
        <v>7720</v>
      </c>
      <c r="D9381" t="s">
        <v>5655</v>
      </c>
      <c r="E9381" t="s">
        <v>5776</v>
      </c>
    </row>
    <row r="9382" spans="1:5" hidden="1">
      <c r="A9382" t="s">
        <v>7969</v>
      </c>
      <c r="B9382" t="s">
        <v>471</v>
      </c>
      <c r="C9382" t="s">
        <v>7970</v>
      </c>
      <c r="D9382" t="s">
        <v>5655</v>
      </c>
      <c r="E9382" t="s">
        <v>5776</v>
      </c>
    </row>
    <row r="9383" spans="1:5" hidden="1">
      <c r="A9383" t="s">
        <v>8277</v>
      </c>
      <c r="B9383" t="s">
        <v>53</v>
      </c>
      <c r="C9383" t="s">
        <v>8278</v>
      </c>
      <c r="D9383" t="s">
        <v>5655</v>
      </c>
      <c r="E9383" t="s">
        <v>5776</v>
      </c>
    </row>
    <row r="9384" spans="1:5" hidden="1">
      <c r="A9384" t="s">
        <v>8497</v>
      </c>
      <c r="B9384" t="s">
        <v>624</v>
      </c>
      <c r="C9384" t="s">
        <v>8498</v>
      </c>
      <c r="D9384" t="s">
        <v>5655</v>
      </c>
      <c r="E9384" t="s">
        <v>5776</v>
      </c>
    </row>
    <row r="9385" spans="1:5" hidden="1">
      <c r="A9385" t="s">
        <v>8523</v>
      </c>
      <c r="B9385" t="s">
        <v>271</v>
      </c>
      <c r="C9385" t="s">
        <v>8524</v>
      </c>
      <c r="D9385" t="s">
        <v>5655</v>
      </c>
      <c r="E9385" t="s">
        <v>5776</v>
      </c>
    </row>
    <row r="9386" spans="1:5" hidden="1">
      <c r="A9386" t="s">
        <v>8652</v>
      </c>
      <c r="B9386" t="s">
        <v>600</v>
      </c>
      <c r="C9386" t="s">
        <v>8653</v>
      </c>
      <c r="D9386" t="s">
        <v>5655</v>
      </c>
      <c r="E9386" t="s">
        <v>5776</v>
      </c>
    </row>
    <row r="9387" spans="1:5" hidden="1">
      <c r="A9387" t="s">
        <v>8680</v>
      </c>
      <c r="B9387" t="s">
        <v>79</v>
      </c>
      <c r="C9387" t="s">
        <v>8681</v>
      </c>
      <c r="D9387" t="s">
        <v>5655</v>
      </c>
      <c r="E9387" t="s">
        <v>5776</v>
      </c>
    </row>
    <row r="9388" spans="1:5" hidden="1">
      <c r="A9388" t="s">
        <v>8692</v>
      </c>
      <c r="B9388" t="s">
        <v>762</v>
      </c>
      <c r="C9388" t="s">
        <v>8693</v>
      </c>
      <c r="D9388" t="s">
        <v>5655</v>
      </c>
      <c r="E9388" t="s">
        <v>5776</v>
      </c>
    </row>
    <row r="9389" spans="1:5" hidden="1">
      <c r="A9389" t="s">
        <v>8699</v>
      </c>
      <c r="B9389" t="s">
        <v>481</v>
      </c>
      <c r="C9389" t="s">
        <v>8700</v>
      </c>
      <c r="D9389" t="s">
        <v>5655</v>
      </c>
      <c r="E9389" t="s">
        <v>5776</v>
      </c>
    </row>
    <row r="9390" spans="1:5" hidden="1">
      <c r="A9390" t="s">
        <v>8741</v>
      </c>
      <c r="B9390" t="s">
        <v>694</v>
      </c>
      <c r="C9390" t="s">
        <v>8742</v>
      </c>
      <c r="D9390" t="s">
        <v>5655</v>
      </c>
      <c r="E9390" t="s">
        <v>5776</v>
      </c>
    </row>
    <row r="9391" spans="1:5" hidden="1">
      <c r="A9391" t="s">
        <v>8848</v>
      </c>
      <c r="B9391" t="s">
        <v>684</v>
      </c>
      <c r="C9391" t="s">
        <v>8849</v>
      </c>
      <c r="D9391" t="s">
        <v>5655</v>
      </c>
      <c r="E9391" t="s">
        <v>5776</v>
      </c>
    </row>
    <row r="9392" spans="1:5" hidden="1">
      <c r="A9392" t="s">
        <v>8857</v>
      </c>
      <c r="B9392" t="s">
        <v>305</v>
      </c>
      <c r="C9392" t="s">
        <v>8858</v>
      </c>
      <c r="D9392" t="s">
        <v>5655</v>
      </c>
      <c r="E9392" t="s">
        <v>5776</v>
      </c>
    </row>
    <row r="9393" spans="1:5" hidden="1">
      <c r="A9393" t="s">
        <v>8867</v>
      </c>
      <c r="B9393" t="s">
        <v>774</v>
      </c>
      <c r="C9393" t="s">
        <v>8868</v>
      </c>
      <c r="D9393" t="s">
        <v>5655</v>
      </c>
      <c r="E9393" t="s">
        <v>5776</v>
      </c>
    </row>
    <row r="9394" spans="1:5" hidden="1">
      <c r="A9394" t="s">
        <v>8879</v>
      </c>
      <c r="B9394" t="s">
        <v>1048</v>
      </c>
      <c r="C9394" t="s">
        <v>8880</v>
      </c>
      <c r="D9394" t="s">
        <v>5655</v>
      </c>
      <c r="E9394" t="s">
        <v>5776</v>
      </c>
    </row>
    <row r="9395" spans="1:5" hidden="1">
      <c r="A9395" t="s">
        <v>8899</v>
      </c>
      <c r="B9395" t="s">
        <v>161</v>
      </c>
      <c r="C9395" t="s">
        <v>8900</v>
      </c>
      <c r="D9395" t="s">
        <v>5655</v>
      </c>
      <c r="E9395" t="s">
        <v>5776</v>
      </c>
    </row>
    <row r="9396" spans="1:5" hidden="1">
      <c r="A9396" t="s">
        <v>8929</v>
      </c>
      <c r="B9396" t="s">
        <v>401</v>
      </c>
      <c r="C9396" t="s">
        <v>8930</v>
      </c>
      <c r="D9396" t="s">
        <v>5655</v>
      </c>
      <c r="E9396" t="s">
        <v>5776</v>
      </c>
    </row>
    <row r="9397" spans="1:5" hidden="1">
      <c r="A9397" t="s">
        <v>8977</v>
      </c>
      <c r="B9397" t="s">
        <v>443</v>
      </c>
      <c r="C9397" t="s">
        <v>8978</v>
      </c>
      <c r="D9397" t="s">
        <v>5655</v>
      </c>
      <c r="E9397" t="s">
        <v>5776</v>
      </c>
    </row>
    <row r="9398" spans="1:5" hidden="1">
      <c r="A9398" t="s">
        <v>8984</v>
      </c>
      <c r="B9398" t="s">
        <v>778</v>
      </c>
      <c r="C9398" t="s">
        <v>8985</v>
      </c>
      <c r="D9398" t="s">
        <v>5655</v>
      </c>
      <c r="E9398" t="s">
        <v>5776</v>
      </c>
    </row>
    <row r="9399" spans="1:5" hidden="1">
      <c r="A9399" t="s">
        <v>8999</v>
      </c>
      <c r="B9399" t="s">
        <v>662</v>
      </c>
      <c r="C9399" t="s">
        <v>9000</v>
      </c>
      <c r="D9399" t="s">
        <v>5655</v>
      </c>
      <c r="E9399" t="s">
        <v>5776</v>
      </c>
    </row>
    <row r="9400" spans="1:5" hidden="1">
      <c r="A9400" t="s">
        <v>9013</v>
      </c>
      <c r="B9400" t="s">
        <v>782</v>
      </c>
      <c r="C9400" t="s">
        <v>9014</v>
      </c>
      <c r="D9400" t="s">
        <v>5655</v>
      </c>
      <c r="E9400" t="s">
        <v>5776</v>
      </c>
    </row>
    <row r="9401" spans="1:5" hidden="1">
      <c r="A9401" t="s">
        <v>9027</v>
      </c>
      <c r="B9401" t="s">
        <v>784</v>
      </c>
      <c r="C9401" t="s">
        <v>9028</v>
      </c>
      <c r="D9401" t="s">
        <v>5655</v>
      </c>
      <c r="E9401" t="s">
        <v>5776</v>
      </c>
    </row>
    <row r="9402" spans="1:5" hidden="1">
      <c r="A9402" t="s">
        <v>9064</v>
      </c>
      <c r="B9402" t="s">
        <v>795</v>
      </c>
      <c r="C9402" t="s">
        <v>9065</v>
      </c>
      <c r="D9402" t="s">
        <v>5655</v>
      </c>
      <c r="E9402" t="s">
        <v>5776</v>
      </c>
    </row>
    <row r="9403" spans="1:5" hidden="1">
      <c r="A9403" t="s">
        <v>9071</v>
      </c>
      <c r="B9403" t="s">
        <v>630</v>
      </c>
      <c r="C9403" t="s">
        <v>9072</v>
      </c>
      <c r="D9403" t="s">
        <v>5655</v>
      </c>
      <c r="E9403" t="s">
        <v>5776</v>
      </c>
    </row>
    <row r="9404" spans="1:5" hidden="1">
      <c r="A9404" t="s">
        <v>9084</v>
      </c>
      <c r="B9404" t="s">
        <v>323</v>
      </c>
      <c r="C9404" t="s">
        <v>9085</v>
      </c>
      <c r="D9404" t="s">
        <v>5655</v>
      </c>
      <c r="E9404" t="s">
        <v>5776</v>
      </c>
    </row>
    <row r="9405" spans="1:5" hidden="1">
      <c r="A9405" t="s">
        <v>9170</v>
      </c>
      <c r="B9405" t="s">
        <v>668</v>
      </c>
      <c r="C9405" t="s">
        <v>9171</v>
      </c>
      <c r="D9405" t="s">
        <v>5655</v>
      </c>
      <c r="E9405" t="s">
        <v>5776</v>
      </c>
    </row>
    <row r="9406" spans="1:5" hidden="1">
      <c r="A9406" t="s">
        <v>9180</v>
      </c>
      <c r="B9406" t="s">
        <v>313</v>
      </c>
      <c r="C9406" t="s">
        <v>9181</v>
      </c>
      <c r="D9406" t="s">
        <v>5655</v>
      </c>
      <c r="E9406" t="s">
        <v>5776</v>
      </c>
    </row>
    <row r="9407" spans="1:5" hidden="1">
      <c r="A9407" t="s">
        <v>9236</v>
      </c>
      <c r="B9407" t="s">
        <v>253</v>
      </c>
      <c r="C9407" t="s">
        <v>9237</v>
      </c>
      <c r="D9407" t="s">
        <v>5655</v>
      </c>
      <c r="E9407" t="s">
        <v>5776</v>
      </c>
    </row>
    <row r="9408" spans="1:5" hidden="1">
      <c r="A9408" t="s">
        <v>9268</v>
      </c>
      <c r="B9408" t="s">
        <v>834</v>
      </c>
      <c r="C9408" t="s">
        <v>9269</v>
      </c>
      <c r="D9408" t="s">
        <v>5655</v>
      </c>
      <c r="E9408" t="s">
        <v>5776</v>
      </c>
    </row>
    <row r="9409" spans="1:5" hidden="1">
      <c r="A9409" t="s">
        <v>9288</v>
      </c>
      <c r="B9409" t="s">
        <v>838</v>
      </c>
      <c r="C9409" t="s">
        <v>9289</v>
      </c>
      <c r="D9409" t="s">
        <v>5655</v>
      </c>
      <c r="E9409" t="s">
        <v>5776</v>
      </c>
    </row>
    <row r="9410" spans="1:5" hidden="1">
      <c r="A9410" t="s">
        <v>9319</v>
      </c>
      <c r="B9410" t="s">
        <v>852</v>
      </c>
      <c r="C9410" t="s">
        <v>9320</v>
      </c>
      <c r="D9410" t="s">
        <v>5655</v>
      </c>
      <c r="E9410" t="s">
        <v>5776</v>
      </c>
    </row>
    <row r="9411" spans="1:5" hidden="1">
      <c r="A9411" t="s">
        <v>9332</v>
      </c>
      <c r="B9411" t="s">
        <v>854</v>
      </c>
      <c r="C9411" t="s">
        <v>9333</v>
      </c>
      <c r="D9411" t="s">
        <v>5655</v>
      </c>
      <c r="E9411" t="s">
        <v>5776</v>
      </c>
    </row>
    <row r="9412" spans="1:5" hidden="1">
      <c r="A9412" t="s">
        <v>9344</v>
      </c>
      <c r="B9412" t="s">
        <v>864</v>
      </c>
      <c r="C9412" t="s">
        <v>9345</v>
      </c>
      <c r="D9412" t="s">
        <v>5655</v>
      </c>
      <c r="E9412" t="s">
        <v>5776</v>
      </c>
    </row>
    <row r="9413" spans="1:5" hidden="1">
      <c r="A9413" t="s">
        <v>9363</v>
      </c>
      <c r="B9413" t="s">
        <v>710</v>
      </c>
      <c r="C9413" t="s">
        <v>9364</v>
      </c>
      <c r="D9413" t="s">
        <v>5655</v>
      </c>
      <c r="E9413" t="s">
        <v>5776</v>
      </c>
    </row>
    <row r="9414" spans="1:5" hidden="1">
      <c r="A9414" t="s">
        <v>9385</v>
      </c>
      <c r="B9414" t="s">
        <v>297</v>
      </c>
      <c r="C9414" t="s">
        <v>9386</v>
      </c>
      <c r="D9414" t="s">
        <v>5655</v>
      </c>
      <c r="E9414" t="s">
        <v>5776</v>
      </c>
    </row>
    <row r="9415" spans="1:5" hidden="1">
      <c r="A9415" t="s">
        <v>9396</v>
      </c>
      <c r="B9415" t="s">
        <v>439</v>
      </c>
      <c r="C9415" t="s">
        <v>9397</v>
      </c>
      <c r="D9415" t="s">
        <v>5655</v>
      </c>
      <c r="E9415" t="s">
        <v>5776</v>
      </c>
    </row>
    <row r="9416" spans="1:5" hidden="1">
      <c r="A9416" t="s">
        <v>9641</v>
      </c>
      <c r="B9416" t="s">
        <v>754</v>
      </c>
      <c r="C9416" t="s">
        <v>9642</v>
      </c>
      <c r="D9416" t="s">
        <v>5655</v>
      </c>
      <c r="E9416" t="s">
        <v>5776</v>
      </c>
    </row>
    <row r="9417" spans="1:5" hidden="1">
      <c r="A9417" t="s">
        <v>9654</v>
      </c>
      <c r="B9417" t="s">
        <v>171</v>
      </c>
      <c r="C9417" t="s">
        <v>9655</v>
      </c>
      <c r="D9417" t="s">
        <v>5655</v>
      </c>
      <c r="E9417" t="s">
        <v>5776</v>
      </c>
    </row>
    <row r="9418" spans="1:5" hidden="1">
      <c r="A9418" t="s">
        <v>9970</v>
      </c>
      <c r="B9418" t="s">
        <v>702</v>
      </c>
      <c r="C9418" t="s">
        <v>9971</v>
      </c>
      <c r="D9418" t="s">
        <v>5655</v>
      </c>
      <c r="E9418" t="s">
        <v>5776</v>
      </c>
    </row>
    <row r="9419" spans="1:5" hidden="1">
      <c r="A9419" t="s">
        <v>9344</v>
      </c>
      <c r="B9419" t="s">
        <v>864</v>
      </c>
      <c r="C9419" t="s">
        <v>9345</v>
      </c>
      <c r="D9419" t="s">
        <v>5655</v>
      </c>
      <c r="E9419" t="s">
        <v>9359</v>
      </c>
    </row>
    <row r="9420" spans="1:5" hidden="1">
      <c r="A9420" t="s">
        <v>9363</v>
      </c>
      <c r="B9420" t="s">
        <v>710</v>
      </c>
      <c r="C9420" t="s">
        <v>9364</v>
      </c>
      <c r="D9420" t="s">
        <v>5655</v>
      </c>
      <c r="E9420" t="s">
        <v>9359</v>
      </c>
    </row>
    <row r="9421" spans="1:5" hidden="1">
      <c r="A9421" t="s">
        <v>7881</v>
      </c>
      <c r="B9421" t="s">
        <v>247</v>
      </c>
      <c r="C9421" t="s">
        <v>7882</v>
      </c>
      <c r="D9421" t="s">
        <v>5655</v>
      </c>
      <c r="E9421" t="s">
        <v>7884</v>
      </c>
    </row>
    <row r="9422" spans="1:5" hidden="1">
      <c r="A9422" t="s">
        <v>5848</v>
      </c>
      <c r="B9422" t="s">
        <v>606</v>
      </c>
      <c r="C9422" t="s">
        <v>5849</v>
      </c>
      <c r="D9422" t="s">
        <v>5655</v>
      </c>
      <c r="E9422" t="s">
        <v>5858</v>
      </c>
    </row>
    <row r="9423" spans="1:5" hidden="1">
      <c r="A9423" t="s">
        <v>7313</v>
      </c>
      <c r="B9423" t="s">
        <v>37</v>
      </c>
      <c r="C9423" t="s">
        <v>7314</v>
      </c>
      <c r="D9423" t="s">
        <v>5655</v>
      </c>
      <c r="E9423" t="s">
        <v>5858</v>
      </c>
    </row>
    <row r="9424" spans="1:5" hidden="1">
      <c r="A9424" t="s">
        <v>9436</v>
      </c>
      <c r="B9424" t="s">
        <v>878</v>
      </c>
      <c r="C9424" t="s">
        <v>9437</v>
      </c>
      <c r="D9424" t="s">
        <v>5655</v>
      </c>
      <c r="E9424" t="s">
        <v>5858</v>
      </c>
    </row>
    <row r="9425" spans="1:5" hidden="1">
      <c r="A9425" t="s">
        <v>6304</v>
      </c>
      <c r="B9425" t="s">
        <v>111</v>
      </c>
      <c r="C9425" t="s">
        <v>6305</v>
      </c>
      <c r="D9425" t="s">
        <v>5655</v>
      </c>
      <c r="E9425" t="s">
        <v>6326</v>
      </c>
    </row>
    <row r="9426" spans="1:5" hidden="1">
      <c r="A9426" t="s">
        <v>7383</v>
      </c>
      <c r="B9426" t="s">
        <v>365</v>
      </c>
      <c r="C9426" t="s">
        <v>7384</v>
      </c>
      <c r="D9426" t="s">
        <v>5655</v>
      </c>
      <c r="E9426" t="s">
        <v>6326</v>
      </c>
    </row>
    <row r="9427" spans="1:5" hidden="1">
      <c r="A9427" t="s">
        <v>7511</v>
      </c>
      <c r="B9427" t="s">
        <v>329</v>
      </c>
      <c r="C9427" t="s">
        <v>7512</v>
      </c>
      <c r="D9427" t="s">
        <v>5655</v>
      </c>
      <c r="E9427" t="s">
        <v>6326</v>
      </c>
    </row>
    <row r="9428" spans="1:5" hidden="1">
      <c r="A9428" t="s">
        <v>8277</v>
      </c>
      <c r="B9428" t="s">
        <v>53</v>
      </c>
      <c r="C9428" t="s">
        <v>8278</v>
      </c>
      <c r="D9428" t="s">
        <v>5655</v>
      </c>
      <c r="E9428" t="s">
        <v>6326</v>
      </c>
    </row>
    <row r="9429" spans="1:5" hidden="1">
      <c r="A9429" t="s">
        <v>8741</v>
      </c>
      <c r="B9429" t="s">
        <v>694</v>
      </c>
      <c r="C9429" t="s">
        <v>8742</v>
      </c>
      <c r="D9429" t="s">
        <v>5655</v>
      </c>
      <c r="E9429" t="s">
        <v>6326</v>
      </c>
    </row>
    <row r="9430" spans="1:5" hidden="1">
      <c r="A9430" t="s">
        <v>9396</v>
      </c>
      <c r="B9430" t="s">
        <v>439</v>
      </c>
      <c r="C9430" t="s">
        <v>9397</v>
      </c>
      <c r="D9430" t="s">
        <v>5655</v>
      </c>
      <c r="E9430" t="s">
        <v>6326</v>
      </c>
    </row>
    <row r="9431" spans="1:5" hidden="1">
      <c r="A9431" t="s">
        <v>6212</v>
      </c>
      <c r="B9431" t="s">
        <v>582</v>
      </c>
      <c r="C9431" t="s">
        <v>6213</v>
      </c>
      <c r="D9431" t="s">
        <v>5655</v>
      </c>
      <c r="E9431" t="s">
        <v>6226</v>
      </c>
    </row>
    <row r="9432" spans="1:5" hidden="1">
      <c r="A9432" t="s">
        <v>9126</v>
      </c>
      <c r="B9432" t="s">
        <v>377</v>
      </c>
      <c r="C9432" t="s">
        <v>9127</v>
      </c>
      <c r="D9432" t="s">
        <v>5655</v>
      </c>
      <c r="E9432" t="s">
        <v>6226</v>
      </c>
    </row>
    <row r="9433" spans="1:5" hidden="1">
      <c r="A9433" t="s">
        <v>8497</v>
      </c>
      <c r="B9433" t="s">
        <v>624</v>
      </c>
      <c r="C9433" t="s">
        <v>8498</v>
      </c>
      <c r="D9433" t="s">
        <v>5655</v>
      </c>
      <c r="E9433" t="s">
        <v>8515</v>
      </c>
    </row>
    <row r="9434" spans="1:5" hidden="1">
      <c r="A9434" t="s">
        <v>9236</v>
      </c>
      <c r="B9434" t="s">
        <v>253</v>
      </c>
      <c r="C9434" t="s">
        <v>9237</v>
      </c>
      <c r="D9434" t="s">
        <v>5655</v>
      </c>
      <c r="E9434" t="s">
        <v>8515</v>
      </c>
    </row>
    <row r="9435" spans="1:5" hidden="1">
      <c r="A9435" t="s">
        <v>6212</v>
      </c>
      <c r="B9435" t="s">
        <v>582</v>
      </c>
      <c r="C9435" t="s">
        <v>6213</v>
      </c>
      <c r="D9435" t="s">
        <v>5655</v>
      </c>
      <c r="E9435" t="s">
        <v>6227</v>
      </c>
    </row>
    <row r="9436" spans="1:5" hidden="1">
      <c r="A9436" t="s">
        <v>6917</v>
      </c>
      <c r="B9436" t="s">
        <v>383</v>
      </c>
      <c r="C9436" t="s">
        <v>6918</v>
      </c>
      <c r="D9436" t="s">
        <v>5655</v>
      </c>
      <c r="E9436" t="s">
        <v>6943</v>
      </c>
    </row>
    <row r="9437" spans="1:5" hidden="1">
      <c r="A9437" t="s">
        <v>6958</v>
      </c>
      <c r="B9437" t="s">
        <v>690</v>
      </c>
      <c r="C9437" t="s">
        <v>6959</v>
      </c>
      <c r="D9437" t="s">
        <v>5655</v>
      </c>
      <c r="E9437" t="s">
        <v>6943</v>
      </c>
    </row>
    <row r="9438" spans="1:5" hidden="1">
      <c r="A9438" t="s">
        <v>5656</v>
      </c>
      <c r="B9438" t="s">
        <v>39</v>
      </c>
      <c r="C9438" t="s">
        <v>5657</v>
      </c>
      <c r="D9438" t="s">
        <v>5655</v>
      </c>
      <c r="E9438" t="s">
        <v>5777</v>
      </c>
    </row>
    <row r="9439" spans="1:5" hidden="1">
      <c r="A9439" t="s">
        <v>9875</v>
      </c>
      <c r="B9439" t="s">
        <v>646</v>
      </c>
      <c r="C9439" t="s">
        <v>9876</v>
      </c>
      <c r="D9439" t="s">
        <v>5655</v>
      </c>
      <c r="E9439" t="s">
        <v>9880</v>
      </c>
    </row>
    <row r="9440" spans="1:5" hidden="1">
      <c r="A9440" t="s">
        <v>6412</v>
      </c>
      <c r="B9440" t="s">
        <v>257</v>
      </c>
      <c r="C9440" t="s">
        <v>6413</v>
      </c>
      <c r="D9440" t="s">
        <v>5655</v>
      </c>
      <c r="E9440" t="s">
        <v>6422</v>
      </c>
    </row>
    <row r="9441" spans="1:5" hidden="1">
      <c r="A9441" t="s">
        <v>6165</v>
      </c>
      <c r="B9441" t="s">
        <v>191</v>
      </c>
      <c r="C9441" t="s">
        <v>6166</v>
      </c>
      <c r="D9441" t="s">
        <v>5655</v>
      </c>
      <c r="E9441" t="s">
        <v>6200</v>
      </c>
    </row>
    <row r="9442" spans="1:5" hidden="1">
      <c r="A9442" t="s">
        <v>7789</v>
      </c>
      <c r="B9442" t="s">
        <v>564</v>
      </c>
      <c r="C9442" t="s">
        <v>7790</v>
      </c>
      <c r="D9442" t="s">
        <v>5655</v>
      </c>
      <c r="E9442" t="s">
        <v>7798</v>
      </c>
    </row>
    <row r="9443" spans="1:5" hidden="1">
      <c r="A9443" t="s">
        <v>7803</v>
      </c>
      <c r="B9443" t="s">
        <v>682</v>
      </c>
      <c r="C9443" t="s">
        <v>7804</v>
      </c>
      <c r="D9443" t="s">
        <v>5655</v>
      </c>
      <c r="E9443" t="s">
        <v>7798</v>
      </c>
    </row>
    <row r="9444" spans="1:5" hidden="1">
      <c r="A9444" t="s">
        <v>9866</v>
      </c>
      <c r="B9444" t="s">
        <v>67</v>
      </c>
      <c r="C9444" t="s">
        <v>9867</v>
      </c>
      <c r="D9444" t="s">
        <v>5655</v>
      </c>
      <c r="E9444" t="s">
        <v>9870</v>
      </c>
    </row>
    <row r="9445" spans="1:5" hidden="1">
      <c r="A9445" t="s">
        <v>8449</v>
      </c>
      <c r="B9445" t="s">
        <v>616</v>
      </c>
      <c r="C9445" t="s">
        <v>8450</v>
      </c>
      <c r="D9445" t="s">
        <v>5655</v>
      </c>
      <c r="E9445" t="s">
        <v>8464</v>
      </c>
    </row>
    <row r="9446" spans="1:5" hidden="1">
      <c r="A9446" t="s">
        <v>9681</v>
      </c>
      <c r="B9446" t="s">
        <v>399</v>
      </c>
      <c r="C9446" t="s">
        <v>9682</v>
      </c>
      <c r="D9446" t="s">
        <v>5655</v>
      </c>
      <c r="E9446" t="s">
        <v>8464</v>
      </c>
    </row>
    <row r="9447" spans="1:5" hidden="1">
      <c r="A9447" t="s">
        <v>8652</v>
      </c>
      <c r="B9447" t="s">
        <v>600</v>
      </c>
      <c r="C9447" t="s">
        <v>8653</v>
      </c>
      <c r="D9447" t="s">
        <v>5655</v>
      </c>
      <c r="E9447" t="s">
        <v>8666</v>
      </c>
    </row>
    <row r="9448" spans="1:5" hidden="1">
      <c r="A9448" t="s">
        <v>9363</v>
      </c>
      <c r="B9448" t="s">
        <v>710</v>
      </c>
      <c r="C9448" t="s">
        <v>9364</v>
      </c>
      <c r="D9448" t="s">
        <v>5655</v>
      </c>
      <c r="E9448" t="s">
        <v>9380</v>
      </c>
    </row>
    <row r="9449" spans="1:5" hidden="1">
      <c r="A9449" t="s">
        <v>10129</v>
      </c>
      <c r="B9449" t="s">
        <v>385</v>
      </c>
      <c r="C9449" t="s">
        <v>10130</v>
      </c>
      <c r="D9449" t="s">
        <v>5655</v>
      </c>
      <c r="E9449" t="s">
        <v>10151</v>
      </c>
    </row>
    <row r="9450" spans="1:5" hidden="1">
      <c r="A9450" t="s">
        <v>6917</v>
      </c>
      <c r="B9450" t="s">
        <v>383</v>
      </c>
      <c r="C9450" t="s">
        <v>6918</v>
      </c>
      <c r="D9450" t="s">
        <v>5655</v>
      </c>
      <c r="E9450" t="s">
        <v>6944</v>
      </c>
    </row>
    <row r="9451" spans="1:5" hidden="1">
      <c r="A9451" t="s">
        <v>8159</v>
      </c>
      <c r="B9451" t="s">
        <v>483</v>
      </c>
      <c r="C9451" t="s">
        <v>8160</v>
      </c>
      <c r="D9451" t="s">
        <v>5655</v>
      </c>
      <c r="E9451" t="s">
        <v>8174</v>
      </c>
    </row>
    <row r="9452" spans="1:5" hidden="1">
      <c r="A9452" t="s">
        <v>8229</v>
      </c>
      <c r="B9452" t="s">
        <v>459</v>
      </c>
      <c r="C9452" t="s">
        <v>8230</v>
      </c>
      <c r="D9452" t="s">
        <v>5655</v>
      </c>
      <c r="E9452" t="s">
        <v>8174</v>
      </c>
    </row>
    <row r="9453" spans="1:5" hidden="1">
      <c r="A9453" t="s">
        <v>9840</v>
      </c>
      <c r="B9453" t="s">
        <v>445</v>
      </c>
      <c r="C9453" t="s">
        <v>9841</v>
      </c>
      <c r="D9453" t="s">
        <v>5655</v>
      </c>
      <c r="E9453" t="s">
        <v>8174</v>
      </c>
    </row>
    <row r="9454" spans="1:5" hidden="1">
      <c r="A9454" t="s">
        <v>6818</v>
      </c>
      <c r="B9454" t="s">
        <v>521</v>
      </c>
      <c r="C9454" t="s">
        <v>6819</v>
      </c>
      <c r="D9454" t="s">
        <v>5655</v>
      </c>
      <c r="E9454" t="s">
        <v>6824</v>
      </c>
    </row>
    <row r="9455" spans="1:5" hidden="1">
      <c r="A9455" t="s">
        <v>9915</v>
      </c>
      <c r="B9455" t="s">
        <v>325</v>
      </c>
      <c r="C9455" t="s">
        <v>9916</v>
      </c>
      <c r="D9455" t="s">
        <v>5655</v>
      </c>
      <c r="E9455" t="s">
        <v>9918</v>
      </c>
    </row>
    <row r="9456" spans="1:5" hidden="1">
      <c r="A9456" t="s">
        <v>8330</v>
      </c>
      <c r="B9456" t="s">
        <v>1044</v>
      </c>
      <c r="C9456" t="s">
        <v>8331</v>
      </c>
      <c r="D9456" t="s">
        <v>5655</v>
      </c>
      <c r="E9456" t="s">
        <v>8332</v>
      </c>
    </row>
    <row r="9457" spans="1:5" hidden="1">
      <c r="A9457" t="s">
        <v>9071</v>
      </c>
      <c r="B9457" t="s">
        <v>630</v>
      </c>
      <c r="C9457" t="s">
        <v>9072</v>
      </c>
      <c r="D9457" t="s">
        <v>5655</v>
      </c>
      <c r="E9457" t="s">
        <v>8332</v>
      </c>
    </row>
    <row r="9458" spans="1:5" hidden="1">
      <c r="A9458" t="s">
        <v>9126</v>
      </c>
      <c r="B9458" t="s">
        <v>377</v>
      </c>
      <c r="C9458" t="s">
        <v>9127</v>
      </c>
      <c r="D9458" t="s">
        <v>5655</v>
      </c>
      <c r="E9458" t="s">
        <v>8332</v>
      </c>
    </row>
    <row r="9459" spans="1:5" hidden="1">
      <c r="A9459" t="s">
        <v>9510</v>
      </c>
      <c r="B9459" t="s">
        <v>706</v>
      </c>
      <c r="C9459" t="s">
        <v>9511</v>
      </c>
      <c r="D9459" t="s">
        <v>5655</v>
      </c>
      <c r="E9459" t="s">
        <v>8332</v>
      </c>
    </row>
    <row r="9460" spans="1:5" hidden="1">
      <c r="A9460" t="s">
        <v>9363</v>
      </c>
      <c r="B9460" t="s">
        <v>710</v>
      </c>
      <c r="C9460" t="s">
        <v>9364</v>
      </c>
      <c r="D9460" t="s">
        <v>5655</v>
      </c>
      <c r="E9460" t="s">
        <v>9381</v>
      </c>
    </row>
    <row r="9461" spans="1:5" hidden="1">
      <c r="A9461" t="s">
        <v>9180</v>
      </c>
      <c r="B9461" t="s">
        <v>313</v>
      </c>
      <c r="C9461" t="s">
        <v>9181</v>
      </c>
      <c r="D9461" t="s">
        <v>5655</v>
      </c>
      <c r="E9461" t="s">
        <v>9207</v>
      </c>
    </row>
    <row r="9462" spans="1:5" hidden="1">
      <c r="A9462" t="s">
        <v>6412</v>
      </c>
      <c r="B9462" t="s">
        <v>257</v>
      </c>
      <c r="C9462" t="s">
        <v>6413</v>
      </c>
      <c r="D9462" t="s">
        <v>5655</v>
      </c>
      <c r="E9462" t="s">
        <v>6423</v>
      </c>
    </row>
    <row r="9463" spans="1:5" hidden="1">
      <c r="A9463" t="s">
        <v>6363</v>
      </c>
      <c r="B9463" t="s">
        <v>367</v>
      </c>
      <c r="C9463" t="s">
        <v>6364</v>
      </c>
      <c r="D9463" t="s">
        <v>5655</v>
      </c>
      <c r="E9463" t="s">
        <v>6396</v>
      </c>
    </row>
    <row r="9464" spans="1:5" hidden="1">
      <c r="A9464" t="s">
        <v>6412</v>
      </c>
      <c r="B9464" t="s">
        <v>257</v>
      </c>
      <c r="C9464" t="s">
        <v>6413</v>
      </c>
      <c r="D9464" t="s">
        <v>5655</v>
      </c>
      <c r="E9464" t="s">
        <v>6396</v>
      </c>
    </row>
    <row r="9465" spans="1:5" hidden="1">
      <c r="A9465" t="s">
        <v>6448</v>
      </c>
      <c r="B9465" t="s">
        <v>149</v>
      </c>
      <c r="C9465" t="s">
        <v>6449</v>
      </c>
      <c r="D9465" t="s">
        <v>5655</v>
      </c>
      <c r="E9465" t="s">
        <v>6454</v>
      </c>
    </row>
    <row r="9466" spans="1:5" hidden="1">
      <c r="A9466" t="s">
        <v>6457</v>
      </c>
      <c r="B9466" t="s">
        <v>672</v>
      </c>
      <c r="C9466" t="s">
        <v>6458</v>
      </c>
      <c r="D9466" t="s">
        <v>5655</v>
      </c>
      <c r="E9466" t="s">
        <v>6454</v>
      </c>
    </row>
    <row r="9467" spans="1:5" hidden="1">
      <c r="A9467" t="s">
        <v>6572</v>
      </c>
      <c r="B9467" t="s">
        <v>529</v>
      </c>
      <c r="C9467" t="s">
        <v>6573</v>
      </c>
      <c r="D9467" t="s">
        <v>5655</v>
      </c>
      <c r="E9467" t="s">
        <v>6454</v>
      </c>
    </row>
    <row r="9468" spans="1:5" hidden="1">
      <c r="A9468" t="s">
        <v>6963</v>
      </c>
      <c r="B9468" t="s">
        <v>652</v>
      </c>
      <c r="C9468" t="s">
        <v>6964</v>
      </c>
      <c r="D9468" t="s">
        <v>5655</v>
      </c>
      <c r="E9468" t="s">
        <v>6454</v>
      </c>
    </row>
    <row r="9469" spans="1:5" hidden="1">
      <c r="A9469" t="s">
        <v>6983</v>
      </c>
      <c r="B9469" t="s">
        <v>519</v>
      </c>
      <c r="C9469" t="s">
        <v>6984</v>
      </c>
      <c r="D9469" t="s">
        <v>5655</v>
      </c>
      <c r="E9469" t="s">
        <v>6454</v>
      </c>
    </row>
    <row r="9470" spans="1:5" hidden="1">
      <c r="A9470" t="s">
        <v>7096</v>
      </c>
      <c r="B9470" t="s">
        <v>909</v>
      </c>
      <c r="C9470" t="s">
        <v>7097</v>
      </c>
      <c r="D9470" t="s">
        <v>5655</v>
      </c>
      <c r="E9470" t="s">
        <v>6454</v>
      </c>
    </row>
    <row r="9471" spans="1:5" hidden="1">
      <c r="A9471" t="s">
        <v>8789</v>
      </c>
      <c r="B9471" t="s">
        <v>768</v>
      </c>
      <c r="C9471" t="s">
        <v>8790</v>
      </c>
      <c r="D9471" t="s">
        <v>5655</v>
      </c>
      <c r="E9471" t="s">
        <v>6454</v>
      </c>
    </row>
    <row r="9472" spans="1:5" hidden="1">
      <c r="A9472" t="s">
        <v>9804</v>
      </c>
      <c r="B9472" t="s">
        <v>127</v>
      </c>
      <c r="C9472" t="s">
        <v>9805</v>
      </c>
      <c r="D9472" t="s">
        <v>5655</v>
      </c>
      <c r="E9472" t="s">
        <v>9825</v>
      </c>
    </row>
    <row r="9473" spans="1:5" hidden="1">
      <c r="A9473" t="s">
        <v>7635</v>
      </c>
      <c r="B9473" t="s">
        <v>83</v>
      </c>
      <c r="C9473" t="s">
        <v>5594</v>
      </c>
      <c r="D9473" t="s">
        <v>5655</v>
      </c>
      <c r="E9473" t="s">
        <v>7645</v>
      </c>
    </row>
    <row r="9474" spans="1:5" hidden="1">
      <c r="A9474" t="s">
        <v>7669</v>
      </c>
      <c r="B9474" t="s">
        <v>31</v>
      </c>
      <c r="C9474" t="s">
        <v>4270</v>
      </c>
      <c r="D9474" t="s">
        <v>5655</v>
      </c>
      <c r="E9474" t="s">
        <v>7645</v>
      </c>
    </row>
    <row r="9475" spans="1:5" hidden="1">
      <c r="A9475" t="s">
        <v>7691</v>
      </c>
      <c r="B9475" t="s">
        <v>586</v>
      </c>
      <c r="C9475" t="s">
        <v>5605</v>
      </c>
      <c r="D9475" t="s">
        <v>5655</v>
      </c>
      <c r="E9475" t="s">
        <v>7645</v>
      </c>
    </row>
    <row r="9476" spans="1:5" hidden="1">
      <c r="A9476" t="s">
        <v>7165</v>
      </c>
      <c r="B9476" t="s">
        <v>912</v>
      </c>
      <c r="C9476" t="s">
        <v>7166</v>
      </c>
      <c r="D9476" t="s">
        <v>5655</v>
      </c>
      <c r="E9476" t="s">
        <v>7169</v>
      </c>
    </row>
    <row r="9477" spans="1:5" hidden="1">
      <c r="A9477" t="s">
        <v>9475</v>
      </c>
      <c r="B9477" t="s">
        <v>113</v>
      </c>
      <c r="C9477" t="s">
        <v>9476</v>
      </c>
      <c r="D9477" t="s">
        <v>5655</v>
      </c>
      <c r="E9477" t="s">
        <v>9489</v>
      </c>
    </row>
    <row r="9478" spans="1:5" hidden="1">
      <c r="A9478" t="s">
        <v>7165</v>
      </c>
      <c r="B9478" t="s">
        <v>912</v>
      </c>
      <c r="C9478" t="s">
        <v>7166</v>
      </c>
      <c r="D9478" t="s">
        <v>5655</v>
      </c>
      <c r="E9478" t="s">
        <v>7170</v>
      </c>
    </row>
    <row r="9479" spans="1:5" hidden="1">
      <c r="A9479" t="s">
        <v>7758</v>
      </c>
      <c r="B9479" t="s">
        <v>1036</v>
      </c>
      <c r="C9479" t="s">
        <v>7759</v>
      </c>
      <c r="D9479" t="s">
        <v>5655</v>
      </c>
      <c r="E9479" t="s">
        <v>7170</v>
      </c>
    </row>
    <row r="9480" spans="1:5" hidden="1">
      <c r="A9480" t="s">
        <v>9037</v>
      </c>
      <c r="B9480" t="s">
        <v>664</v>
      </c>
      <c r="C9480" t="s">
        <v>9038</v>
      </c>
      <c r="D9480" t="s">
        <v>5655</v>
      </c>
      <c r="E9480" t="s">
        <v>7170</v>
      </c>
    </row>
    <row r="9481" spans="1:5" hidden="1">
      <c r="A9481" t="s">
        <v>6708</v>
      </c>
      <c r="B9481" t="s">
        <v>517</v>
      </c>
      <c r="C9481" t="s">
        <v>6709</v>
      </c>
      <c r="D9481" t="s">
        <v>5655</v>
      </c>
      <c r="E9481" t="s">
        <v>6714</v>
      </c>
    </row>
    <row r="9482" spans="1:5" hidden="1">
      <c r="A9482" t="s">
        <v>7891</v>
      </c>
      <c r="B9482" t="s">
        <v>588</v>
      </c>
      <c r="C9482" t="s">
        <v>7892</v>
      </c>
      <c r="D9482" t="s">
        <v>5655</v>
      </c>
      <c r="E9482" t="s">
        <v>6714</v>
      </c>
    </row>
    <row r="9483" spans="1:5" hidden="1">
      <c r="A9483" t="s">
        <v>8119</v>
      </c>
      <c r="B9483" t="s">
        <v>726</v>
      </c>
      <c r="C9483" t="s">
        <v>8120</v>
      </c>
      <c r="D9483" t="s">
        <v>5655</v>
      </c>
      <c r="E9483" t="s">
        <v>6714</v>
      </c>
    </row>
    <row r="9484" spans="1:5" hidden="1">
      <c r="A9484" t="s">
        <v>9681</v>
      </c>
      <c r="B9484" t="s">
        <v>399</v>
      </c>
      <c r="C9484" t="s">
        <v>9682</v>
      </c>
      <c r="D9484" t="s">
        <v>5655</v>
      </c>
      <c r="E9484" t="s">
        <v>9690</v>
      </c>
    </row>
    <row r="9485" spans="1:5" hidden="1">
      <c r="A9485" t="s">
        <v>8991</v>
      </c>
      <c r="B9485" t="s">
        <v>780</v>
      </c>
      <c r="C9485" t="s">
        <v>8992</v>
      </c>
      <c r="D9485" t="s">
        <v>5655</v>
      </c>
      <c r="E9485" t="s">
        <v>8996</v>
      </c>
    </row>
    <row r="9486" spans="1:5" hidden="1">
      <c r="A9486" t="s">
        <v>9475</v>
      </c>
      <c r="B9486" t="s">
        <v>113</v>
      </c>
      <c r="C9486" t="s">
        <v>9476</v>
      </c>
      <c r="D9486" t="s">
        <v>5655</v>
      </c>
      <c r="E9486" t="s">
        <v>8996</v>
      </c>
    </row>
    <row r="9487" spans="1:5" hidden="1">
      <c r="A9487" t="s">
        <v>9510</v>
      </c>
      <c r="B9487" t="s">
        <v>706</v>
      </c>
      <c r="C9487" t="s">
        <v>9511</v>
      </c>
      <c r="D9487" t="s">
        <v>5655</v>
      </c>
      <c r="E9487" t="s">
        <v>8996</v>
      </c>
    </row>
    <row r="9488" spans="1:5" hidden="1">
      <c r="A9488" t="s">
        <v>7635</v>
      </c>
      <c r="B9488" t="s">
        <v>83</v>
      </c>
      <c r="C9488" t="s">
        <v>5594</v>
      </c>
      <c r="D9488" t="s">
        <v>5655</v>
      </c>
      <c r="E9488" t="s">
        <v>7646</v>
      </c>
    </row>
    <row r="9489" spans="1:5" hidden="1">
      <c r="A9489" t="s">
        <v>7669</v>
      </c>
      <c r="B9489" t="s">
        <v>31</v>
      </c>
      <c r="C9489" t="s">
        <v>4270</v>
      </c>
      <c r="D9489" t="s">
        <v>5655</v>
      </c>
      <c r="E9489" t="s">
        <v>7646</v>
      </c>
    </row>
    <row r="9490" spans="1:5" hidden="1">
      <c r="A9490" t="s">
        <v>8449</v>
      </c>
      <c r="B9490" t="s">
        <v>616</v>
      </c>
      <c r="C9490" t="s">
        <v>8450</v>
      </c>
      <c r="D9490" t="s">
        <v>5655</v>
      </c>
      <c r="E9490" t="s">
        <v>8465</v>
      </c>
    </row>
    <row r="9491" spans="1:5" hidden="1">
      <c r="A9491" t="s">
        <v>8611</v>
      </c>
      <c r="B9491" t="s">
        <v>688</v>
      </c>
      <c r="C9491" t="s">
        <v>8612</v>
      </c>
      <c r="D9491" t="s">
        <v>5655</v>
      </c>
      <c r="E9491" t="s">
        <v>8465</v>
      </c>
    </row>
    <row r="9492" spans="1:5" hidden="1">
      <c r="A9492" t="s">
        <v>5880</v>
      </c>
      <c r="B9492" t="s">
        <v>758</v>
      </c>
      <c r="C9492" t="s">
        <v>5881</v>
      </c>
      <c r="D9492" t="s">
        <v>5655</v>
      </c>
      <c r="E9492" t="s">
        <v>5895</v>
      </c>
    </row>
    <row r="9493" spans="1:5" hidden="1">
      <c r="A9493" t="s">
        <v>6041</v>
      </c>
      <c r="B9493" t="s">
        <v>347</v>
      </c>
      <c r="C9493" t="s">
        <v>6042</v>
      </c>
      <c r="D9493" t="s">
        <v>5655</v>
      </c>
      <c r="E9493" t="s">
        <v>5895</v>
      </c>
    </row>
    <row r="9494" spans="1:5" hidden="1">
      <c r="A9494" t="s">
        <v>6212</v>
      </c>
      <c r="B9494" t="s">
        <v>582</v>
      </c>
      <c r="C9494" t="s">
        <v>6213</v>
      </c>
      <c r="D9494" t="s">
        <v>5655</v>
      </c>
      <c r="E9494" t="s">
        <v>5895</v>
      </c>
    </row>
    <row r="9495" spans="1:5" hidden="1">
      <c r="A9495" t="s">
        <v>9602</v>
      </c>
      <c r="B9495" t="s">
        <v>608</v>
      </c>
      <c r="C9495" t="s">
        <v>9603</v>
      </c>
      <c r="D9495" t="s">
        <v>5655</v>
      </c>
      <c r="E9495" t="s">
        <v>5895</v>
      </c>
    </row>
    <row r="9496" spans="1:5" hidden="1">
      <c r="A9496" t="s">
        <v>9617</v>
      </c>
      <c r="B9496" t="s">
        <v>455</v>
      </c>
      <c r="C9496" t="s">
        <v>9618</v>
      </c>
      <c r="D9496" t="s">
        <v>5655</v>
      </c>
      <c r="E9496" t="s">
        <v>5895</v>
      </c>
    </row>
    <row r="9497" spans="1:5" hidden="1">
      <c r="A9497" t="s">
        <v>9780</v>
      </c>
      <c r="B9497" t="s">
        <v>1059</v>
      </c>
      <c r="C9497" t="s">
        <v>9781</v>
      </c>
      <c r="D9497" t="s">
        <v>5655</v>
      </c>
      <c r="E9497" t="s">
        <v>9788</v>
      </c>
    </row>
    <row r="9498" spans="1:5" hidden="1">
      <c r="A9498" t="s">
        <v>10129</v>
      </c>
      <c r="B9498" t="s">
        <v>385</v>
      </c>
      <c r="C9498" t="s">
        <v>10130</v>
      </c>
      <c r="D9498" t="s">
        <v>5655</v>
      </c>
      <c r="E9498" t="s">
        <v>10152</v>
      </c>
    </row>
    <row r="9499" spans="1:5" hidden="1">
      <c r="A9499" t="s">
        <v>8560</v>
      </c>
      <c r="B9499" t="s">
        <v>674</v>
      </c>
      <c r="C9499" t="s">
        <v>8561</v>
      </c>
      <c r="D9499" t="s">
        <v>5655</v>
      </c>
      <c r="E9499" t="s">
        <v>8588</v>
      </c>
    </row>
    <row r="9500" spans="1:5" hidden="1">
      <c r="A9500" t="s">
        <v>8600</v>
      </c>
      <c r="B9500" t="s">
        <v>724</v>
      </c>
      <c r="C9500" t="s">
        <v>8601</v>
      </c>
      <c r="D9500" t="s">
        <v>5655</v>
      </c>
      <c r="E9500" t="s">
        <v>8588</v>
      </c>
    </row>
    <row r="9501" spans="1:5" hidden="1">
      <c r="A9501" t="s">
        <v>9126</v>
      </c>
      <c r="B9501" t="s">
        <v>377</v>
      </c>
      <c r="C9501" t="s">
        <v>9127</v>
      </c>
      <c r="D9501" t="s">
        <v>5655</v>
      </c>
      <c r="E9501" t="s">
        <v>8588</v>
      </c>
    </row>
    <row r="9502" spans="1:5" hidden="1">
      <c r="A9502" t="s">
        <v>9344</v>
      </c>
      <c r="B9502" t="s">
        <v>864</v>
      </c>
      <c r="C9502" t="s">
        <v>9345</v>
      </c>
      <c r="D9502" t="s">
        <v>5655</v>
      </c>
      <c r="E9502" t="s">
        <v>8588</v>
      </c>
    </row>
    <row r="9503" spans="1:5" hidden="1">
      <c r="A9503" t="s">
        <v>9396</v>
      </c>
      <c r="B9503" t="s">
        <v>439</v>
      </c>
      <c r="C9503" t="s">
        <v>9397</v>
      </c>
      <c r="D9503" t="s">
        <v>5655</v>
      </c>
      <c r="E9503" t="s">
        <v>8588</v>
      </c>
    </row>
    <row r="9504" spans="1:5" hidden="1">
      <c r="A9504" t="s">
        <v>10178</v>
      </c>
      <c r="B9504" t="s">
        <v>1072</v>
      </c>
      <c r="C9504" t="s">
        <v>10179</v>
      </c>
      <c r="D9504" t="s">
        <v>5655</v>
      </c>
      <c r="E9504" t="s">
        <v>8588</v>
      </c>
    </row>
    <row r="9505" spans="1:5" hidden="1">
      <c r="A9505" t="s">
        <v>7691</v>
      </c>
      <c r="B9505" t="s">
        <v>586</v>
      </c>
      <c r="C9505" t="s">
        <v>5605</v>
      </c>
      <c r="D9505" t="s">
        <v>5655</v>
      </c>
      <c r="E9505" t="s">
        <v>7695</v>
      </c>
    </row>
    <row r="9506" spans="1:5" hidden="1">
      <c r="A9506" t="s">
        <v>9706</v>
      </c>
      <c r="B9506" t="s">
        <v>550</v>
      </c>
      <c r="C9506" t="s">
        <v>9707</v>
      </c>
      <c r="D9506" t="s">
        <v>5655</v>
      </c>
      <c r="E9506" t="s">
        <v>9717</v>
      </c>
    </row>
    <row r="9507" spans="1:5" hidden="1">
      <c r="A9507" t="s">
        <v>7435</v>
      </c>
      <c r="B9507" t="s">
        <v>612</v>
      </c>
      <c r="C9507" t="s">
        <v>7436</v>
      </c>
      <c r="D9507" t="s">
        <v>5655</v>
      </c>
      <c r="E9507" t="s">
        <v>7437</v>
      </c>
    </row>
    <row r="9508" spans="1:5" hidden="1">
      <c r="A9508" t="s">
        <v>7440</v>
      </c>
      <c r="B9508" t="s">
        <v>1032</v>
      </c>
      <c r="C9508" t="s">
        <v>7441</v>
      </c>
      <c r="D9508" t="s">
        <v>5655</v>
      </c>
      <c r="E9508" t="s">
        <v>7437</v>
      </c>
    </row>
    <row r="9509" spans="1:5" hidden="1">
      <c r="A9509" t="s">
        <v>8277</v>
      </c>
      <c r="B9509" t="s">
        <v>53</v>
      </c>
      <c r="C9509" t="s">
        <v>8278</v>
      </c>
      <c r="D9509" t="s">
        <v>5655</v>
      </c>
      <c r="E9509" t="s">
        <v>7437</v>
      </c>
    </row>
    <row r="9510" spans="1:5" hidden="1">
      <c r="A9510" t="s">
        <v>8771</v>
      </c>
      <c r="B9510" t="s">
        <v>658</v>
      </c>
      <c r="C9510" t="s">
        <v>8772</v>
      </c>
      <c r="D9510" t="s">
        <v>5655</v>
      </c>
      <c r="E9510" t="s">
        <v>7437</v>
      </c>
    </row>
    <row r="9511" spans="1:5" hidden="1">
      <c r="A9511" t="s">
        <v>9236</v>
      </c>
      <c r="B9511" t="s">
        <v>253</v>
      </c>
      <c r="C9511" t="s">
        <v>9237</v>
      </c>
      <c r="D9511" t="s">
        <v>5655</v>
      </c>
      <c r="E9511" t="s">
        <v>9255</v>
      </c>
    </row>
    <row r="9512" spans="1:5" hidden="1">
      <c r="A9512" t="s">
        <v>6558</v>
      </c>
      <c r="B9512" t="s">
        <v>129</v>
      </c>
      <c r="C9512" t="s">
        <v>6559</v>
      </c>
      <c r="D9512" t="s">
        <v>5655</v>
      </c>
      <c r="E9512" t="s">
        <v>6563</v>
      </c>
    </row>
    <row r="9513" spans="1:5" hidden="1">
      <c r="A9513" t="s">
        <v>7440</v>
      </c>
      <c r="B9513" t="s">
        <v>1032</v>
      </c>
      <c r="C9513" t="s">
        <v>7441</v>
      </c>
      <c r="D9513" t="s">
        <v>5655</v>
      </c>
      <c r="E9513" t="s">
        <v>6563</v>
      </c>
    </row>
    <row r="9514" spans="1:5" hidden="1">
      <c r="A9514" t="s">
        <v>7677</v>
      </c>
      <c r="B9514" t="s">
        <v>281</v>
      </c>
      <c r="C9514" t="s">
        <v>7678</v>
      </c>
      <c r="D9514" t="s">
        <v>5655</v>
      </c>
      <c r="E9514" t="s">
        <v>6563</v>
      </c>
    </row>
    <row r="9515" spans="1:5" hidden="1">
      <c r="A9515" t="s">
        <v>10129</v>
      </c>
      <c r="B9515" t="s">
        <v>385</v>
      </c>
      <c r="C9515" t="s">
        <v>10130</v>
      </c>
      <c r="D9515" t="s">
        <v>5655</v>
      </c>
      <c r="E9515" t="s">
        <v>6563</v>
      </c>
    </row>
    <row r="9516" spans="1:5" hidden="1">
      <c r="A9516" t="s">
        <v>6603</v>
      </c>
      <c r="B9516" t="s">
        <v>744</v>
      </c>
      <c r="C9516" t="s">
        <v>6604</v>
      </c>
      <c r="D9516" t="s">
        <v>5655</v>
      </c>
      <c r="E9516" t="s">
        <v>6605</v>
      </c>
    </row>
    <row r="9517" spans="1:5" hidden="1">
      <c r="A9517" t="s">
        <v>6755</v>
      </c>
      <c r="B9517" t="s">
        <v>604</v>
      </c>
      <c r="C9517" t="s">
        <v>6756</v>
      </c>
      <c r="D9517" t="s">
        <v>5655</v>
      </c>
      <c r="E9517" t="s">
        <v>6605</v>
      </c>
    </row>
    <row r="9518" spans="1:5" hidden="1">
      <c r="A9518" t="s">
        <v>7991</v>
      </c>
      <c r="B9518" t="s">
        <v>858</v>
      </c>
      <c r="C9518" t="s">
        <v>7992</v>
      </c>
      <c r="D9518" t="s">
        <v>5655</v>
      </c>
      <c r="E9518" t="s">
        <v>6605</v>
      </c>
    </row>
    <row r="9519" spans="1:5" hidden="1">
      <c r="A9519" t="s">
        <v>10051</v>
      </c>
      <c r="B9519" t="s">
        <v>309</v>
      </c>
      <c r="C9519" t="s">
        <v>10052</v>
      </c>
      <c r="D9519" t="s">
        <v>5655</v>
      </c>
      <c r="E9519" t="s">
        <v>6605</v>
      </c>
    </row>
    <row r="9520" spans="1:5" hidden="1">
      <c r="A9520" t="s">
        <v>6116</v>
      </c>
      <c r="B9520" t="s">
        <v>648</v>
      </c>
      <c r="C9520" t="s">
        <v>6117</v>
      </c>
      <c r="D9520" t="s">
        <v>5655</v>
      </c>
      <c r="E9520" t="s">
        <v>6138</v>
      </c>
    </row>
    <row r="9521" spans="1:5" hidden="1">
      <c r="A9521" t="s">
        <v>8071</v>
      </c>
      <c r="B9521" t="s">
        <v>556</v>
      </c>
      <c r="C9521" t="s">
        <v>8072</v>
      </c>
      <c r="D9521" t="s">
        <v>5655</v>
      </c>
      <c r="E9521" t="s">
        <v>8105</v>
      </c>
    </row>
    <row r="9522" spans="1:5" hidden="1">
      <c r="A9522" t="s">
        <v>9084</v>
      </c>
      <c r="B9522" t="s">
        <v>323</v>
      </c>
      <c r="C9522" t="s">
        <v>9085</v>
      </c>
      <c r="D9522" t="s">
        <v>5655</v>
      </c>
      <c r="E9522" t="s">
        <v>9097</v>
      </c>
    </row>
    <row r="9523" spans="1:5" hidden="1">
      <c r="A9523" t="s">
        <v>10191</v>
      </c>
      <c r="B9523" t="s">
        <v>1073</v>
      </c>
      <c r="C9523" t="s">
        <v>10192</v>
      </c>
      <c r="D9523" t="s">
        <v>5655</v>
      </c>
      <c r="E9523" t="s">
        <v>9097</v>
      </c>
    </row>
    <row r="9524" spans="1:5" hidden="1">
      <c r="A9524" t="s">
        <v>7543</v>
      </c>
      <c r="B9524" t="s">
        <v>544</v>
      </c>
      <c r="C9524" t="s">
        <v>7544</v>
      </c>
      <c r="D9524" t="s">
        <v>5655</v>
      </c>
      <c r="E9524" t="s">
        <v>7556</v>
      </c>
    </row>
    <row r="9525" spans="1:5" hidden="1">
      <c r="A9525" t="s">
        <v>9126</v>
      </c>
      <c r="B9525" t="s">
        <v>377</v>
      </c>
      <c r="C9525" t="s">
        <v>9127</v>
      </c>
      <c r="D9525" t="s">
        <v>5655</v>
      </c>
      <c r="E9525" t="s">
        <v>7556</v>
      </c>
    </row>
    <row r="9526" spans="1:5" hidden="1">
      <c r="A9526" t="s">
        <v>6983</v>
      </c>
      <c r="B9526" t="s">
        <v>519</v>
      </c>
      <c r="C9526" t="s">
        <v>6984</v>
      </c>
      <c r="D9526" t="s">
        <v>5655</v>
      </c>
      <c r="E9526" t="s">
        <v>6987</v>
      </c>
    </row>
    <row r="9527" spans="1:5" hidden="1">
      <c r="A9527" t="s">
        <v>7991</v>
      </c>
      <c r="B9527" t="s">
        <v>858</v>
      </c>
      <c r="C9527" t="s">
        <v>7992</v>
      </c>
      <c r="D9527" t="s">
        <v>5655</v>
      </c>
      <c r="E9527" t="s">
        <v>6987</v>
      </c>
    </row>
    <row r="9528" spans="1:5" hidden="1">
      <c r="A9528" t="s">
        <v>8984</v>
      </c>
      <c r="B9528" t="s">
        <v>778</v>
      </c>
      <c r="C9528" t="s">
        <v>8985</v>
      </c>
      <c r="D9528" t="s">
        <v>5655</v>
      </c>
      <c r="E9528" t="s">
        <v>6987</v>
      </c>
    </row>
    <row r="9529" spans="1:5" hidden="1">
      <c r="A9529" t="s">
        <v>9363</v>
      </c>
      <c r="B9529" t="s">
        <v>710</v>
      </c>
      <c r="C9529" t="s">
        <v>9364</v>
      </c>
      <c r="D9529" t="s">
        <v>5655</v>
      </c>
      <c r="E9529" t="s">
        <v>6987</v>
      </c>
    </row>
    <row r="9530" spans="1:5" hidden="1">
      <c r="A9530" t="s">
        <v>9396</v>
      </c>
      <c r="B9530" t="s">
        <v>439</v>
      </c>
      <c r="C9530" t="s">
        <v>9397</v>
      </c>
      <c r="D9530" t="s">
        <v>5655</v>
      </c>
      <c r="E9530" t="s">
        <v>6987</v>
      </c>
    </row>
    <row r="9531" spans="1:5" hidden="1">
      <c r="A9531" t="s">
        <v>9475</v>
      </c>
      <c r="B9531" t="s">
        <v>113</v>
      </c>
      <c r="C9531" t="s">
        <v>9476</v>
      </c>
      <c r="D9531" t="s">
        <v>5655</v>
      </c>
      <c r="E9531" t="s">
        <v>6987</v>
      </c>
    </row>
    <row r="9532" spans="1:5" hidden="1">
      <c r="A9532" t="s">
        <v>10098</v>
      </c>
      <c r="B9532" t="s">
        <v>598</v>
      </c>
      <c r="C9532" t="s">
        <v>10099</v>
      </c>
      <c r="D9532" t="s">
        <v>5655</v>
      </c>
      <c r="E9532" t="s">
        <v>10110</v>
      </c>
    </row>
    <row r="9533" spans="1:5" hidden="1">
      <c r="A9533" t="s">
        <v>10098</v>
      </c>
      <c r="B9533" t="s">
        <v>598</v>
      </c>
      <c r="C9533" t="s">
        <v>10099</v>
      </c>
      <c r="D9533" t="s">
        <v>5655</v>
      </c>
      <c r="E9533" t="s">
        <v>10111</v>
      </c>
    </row>
    <row r="9534" spans="1:5" hidden="1">
      <c r="A9534" t="s">
        <v>10122</v>
      </c>
      <c r="B9534" t="s">
        <v>1071</v>
      </c>
      <c r="C9534" t="s">
        <v>10123</v>
      </c>
      <c r="D9534" t="s">
        <v>5655</v>
      </c>
      <c r="E9534" t="s">
        <v>10111</v>
      </c>
    </row>
    <row r="9535" spans="1:5" hidden="1">
      <c r="A9535" t="s">
        <v>8699</v>
      </c>
      <c r="B9535" t="s">
        <v>481</v>
      </c>
      <c r="C9535" t="s">
        <v>8700</v>
      </c>
      <c r="D9535" t="s">
        <v>5655</v>
      </c>
      <c r="E9535" t="s">
        <v>8730</v>
      </c>
    </row>
    <row r="9536" spans="1:5" hidden="1">
      <c r="A9536" t="s">
        <v>7205</v>
      </c>
      <c r="B9536" t="s">
        <v>463</v>
      </c>
      <c r="C9536" t="s">
        <v>7206</v>
      </c>
      <c r="D9536" t="s">
        <v>5655</v>
      </c>
      <c r="E9536" t="s">
        <v>7226</v>
      </c>
    </row>
    <row r="9537" spans="1:5" hidden="1">
      <c r="A9537" t="s">
        <v>7826</v>
      </c>
      <c r="B9537" t="s">
        <v>223</v>
      </c>
      <c r="C9537" t="s">
        <v>7827</v>
      </c>
      <c r="D9537" t="s">
        <v>5655</v>
      </c>
      <c r="E9537" t="s">
        <v>7226</v>
      </c>
    </row>
    <row r="9538" spans="1:5" hidden="1">
      <c r="A9538" t="s">
        <v>8699</v>
      </c>
      <c r="B9538" t="s">
        <v>481</v>
      </c>
      <c r="C9538" t="s">
        <v>8700</v>
      </c>
      <c r="D9538" t="s">
        <v>5655</v>
      </c>
      <c r="E9538" t="s">
        <v>7226</v>
      </c>
    </row>
    <row r="9539" spans="1:5" hidden="1">
      <c r="A9539" t="s">
        <v>5656</v>
      </c>
      <c r="B9539" t="s">
        <v>39</v>
      </c>
      <c r="C9539" t="s">
        <v>5657</v>
      </c>
      <c r="D9539" t="s">
        <v>5655</v>
      </c>
      <c r="E9539" t="s">
        <v>5771</v>
      </c>
    </row>
    <row r="9540" spans="1:5" hidden="1">
      <c r="A9540" t="s">
        <v>6983</v>
      </c>
      <c r="B9540" t="s">
        <v>519</v>
      </c>
      <c r="C9540" t="s">
        <v>6984</v>
      </c>
      <c r="D9540" t="s">
        <v>5655</v>
      </c>
      <c r="E9540" t="s">
        <v>5771</v>
      </c>
    </row>
    <row r="9541" spans="1:5" hidden="1">
      <c r="A9541" t="s">
        <v>7543</v>
      </c>
      <c r="B9541" t="s">
        <v>544</v>
      </c>
      <c r="C9541" t="s">
        <v>7544</v>
      </c>
      <c r="D9541" t="s">
        <v>5655</v>
      </c>
      <c r="E9541" t="s">
        <v>5771</v>
      </c>
    </row>
    <row r="9542" spans="1:5" hidden="1">
      <c r="A9542" t="s">
        <v>8024</v>
      </c>
      <c r="B9542" t="s">
        <v>193</v>
      </c>
      <c r="C9542" t="s">
        <v>8025</v>
      </c>
      <c r="D9542" t="s">
        <v>5655</v>
      </c>
      <c r="E9542" t="s">
        <v>5771</v>
      </c>
    </row>
    <row r="9543" spans="1:5" hidden="1">
      <c r="A9543" t="s">
        <v>8692</v>
      </c>
      <c r="B9543" t="s">
        <v>762</v>
      </c>
      <c r="C9543" t="s">
        <v>8693</v>
      </c>
      <c r="D9543" t="s">
        <v>5655</v>
      </c>
      <c r="E9543" t="s">
        <v>5771</v>
      </c>
    </row>
    <row r="9544" spans="1:5" hidden="1">
      <c r="A9544" t="s">
        <v>9126</v>
      </c>
      <c r="B9544" t="s">
        <v>377</v>
      </c>
      <c r="C9544" t="s">
        <v>9127</v>
      </c>
      <c r="D9544" t="s">
        <v>5655</v>
      </c>
      <c r="E9544" t="s">
        <v>5771</v>
      </c>
    </row>
    <row r="9545" spans="1:5" hidden="1">
      <c r="A9545" t="s">
        <v>9180</v>
      </c>
      <c r="B9545" t="s">
        <v>313</v>
      </c>
      <c r="C9545" t="s">
        <v>9181</v>
      </c>
      <c r="D9545" t="s">
        <v>5655</v>
      </c>
      <c r="E9545" t="s">
        <v>5771</v>
      </c>
    </row>
    <row r="9546" spans="1:5" hidden="1">
      <c r="A9546" t="s">
        <v>9804</v>
      </c>
      <c r="B9546" t="s">
        <v>127</v>
      </c>
      <c r="C9546" t="s">
        <v>9805</v>
      </c>
      <c r="D9546" t="s">
        <v>5655</v>
      </c>
      <c r="E9546" t="s">
        <v>5771</v>
      </c>
    </row>
    <row r="9547" spans="1:5" hidden="1">
      <c r="A9547" t="s">
        <v>7290</v>
      </c>
      <c r="B9547" t="s">
        <v>331</v>
      </c>
      <c r="C9547" t="s">
        <v>7291</v>
      </c>
      <c r="D9547" t="s">
        <v>5655</v>
      </c>
      <c r="E9547" t="s">
        <v>7305</v>
      </c>
    </row>
    <row r="9548" spans="1:5" hidden="1">
      <c r="A9548" t="s">
        <v>8346</v>
      </c>
      <c r="B9548" t="s">
        <v>807</v>
      </c>
      <c r="C9548" t="s">
        <v>8347</v>
      </c>
      <c r="D9548" t="s">
        <v>5655</v>
      </c>
      <c r="E9548" t="s">
        <v>8391</v>
      </c>
    </row>
    <row r="9549" spans="1:5" hidden="1">
      <c r="A9549" t="s">
        <v>9804</v>
      </c>
      <c r="B9549" t="s">
        <v>127</v>
      </c>
      <c r="C9549" t="s">
        <v>9805</v>
      </c>
      <c r="D9549" t="s">
        <v>5655</v>
      </c>
      <c r="E9549" t="s">
        <v>9826</v>
      </c>
    </row>
    <row r="9550" spans="1:5" hidden="1">
      <c r="A9550" t="s">
        <v>10129</v>
      </c>
      <c r="B9550" t="s">
        <v>385</v>
      </c>
      <c r="C9550" t="s">
        <v>10130</v>
      </c>
      <c r="D9550" t="s">
        <v>5655</v>
      </c>
      <c r="E9550" t="s">
        <v>10153</v>
      </c>
    </row>
    <row r="9551" spans="1:5" hidden="1">
      <c r="A9551" t="s">
        <v>10051</v>
      </c>
      <c r="B9551" t="s">
        <v>309</v>
      </c>
      <c r="C9551" t="s">
        <v>10052</v>
      </c>
      <c r="D9551" t="s">
        <v>5655</v>
      </c>
      <c r="E9551" t="s">
        <v>10057</v>
      </c>
    </row>
    <row r="9552" spans="1:5" hidden="1">
      <c r="A9552" t="s">
        <v>5656</v>
      </c>
      <c r="B9552" t="s">
        <v>39</v>
      </c>
      <c r="C9552" t="s">
        <v>5657</v>
      </c>
      <c r="D9552" t="s">
        <v>5655</v>
      </c>
      <c r="E9552" t="s">
        <v>5778</v>
      </c>
    </row>
    <row r="9553" spans="1:5" hidden="1">
      <c r="A9553" t="s">
        <v>6165</v>
      </c>
      <c r="B9553" t="s">
        <v>191</v>
      </c>
      <c r="C9553" t="s">
        <v>6166</v>
      </c>
      <c r="D9553" t="s">
        <v>5655</v>
      </c>
      <c r="E9553" t="s">
        <v>5778</v>
      </c>
    </row>
    <row r="9554" spans="1:5" hidden="1">
      <c r="A9554" t="s">
        <v>9723</v>
      </c>
      <c r="B9554" t="s">
        <v>602</v>
      </c>
      <c r="C9554" t="s">
        <v>9724</v>
      </c>
      <c r="D9554" t="s">
        <v>5655</v>
      </c>
      <c r="E9554" t="s">
        <v>9739</v>
      </c>
    </row>
    <row r="9555" spans="1:5" hidden="1">
      <c r="A9555" t="s">
        <v>6262</v>
      </c>
      <c r="B9555" t="s">
        <v>339</v>
      </c>
      <c r="C9555" t="s">
        <v>6263</v>
      </c>
      <c r="D9555" t="s">
        <v>5655</v>
      </c>
      <c r="E9555" t="s">
        <v>6279</v>
      </c>
    </row>
    <row r="9556" spans="1:5" hidden="1">
      <c r="A9556" t="s">
        <v>6963</v>
      </c>
      <c r="B9556" t="s">
        <v>652</v>
      </c>
      <c r="C9556" t="s">
        <v>6964</v>
      </c>
      <c r="D9556" t="s">
        <v>5655</v>
      </c>
      <c r="E9556" t="s">
        <v>6973</v>
      </c>
    </row>
    <row r="9557" spans="1:5" hidden="1">
      <c r="A9557" t="s">
        <v>6983</v>
      </c>
      <c r="B9557" t="s">
        <v>519</v>
      </c>
      <c r="C9557" t="s">
        <v>6984</v>
      </c>
      <c r="D9557" t="s">
        <v>5655</v>
      </c>
      <c r="E9557" t="s">
        <v>6973</v>
      </c>
    </row>
    <row r="9558" spans="1:5" hidden="1">
      <c r="A9558" t="s">
        <v>9274</v>
      </c>
      <c r="B9558" t="s">
        <v>263</v>
      </c>
      <c r="C9558" t="s">
        <v>9275</v>
      </c>
      <c r="D9558" t="s">
        <v>5655</v>
      </c>
      <c r="E9558" t="s">
        <v>6973</v>
      </c>
    </row>
    <row r="9559" spans="1:5" hidden="1">
      <c r="A9559" t="s">
        <v>6963</v>
      </c>
      <c r="B9559" t="s">
        <v>652</v>
      </c>
      <c r="C9559" t="s">
        <v>6964</v>
      </c>
      <c r="D9559" t="s">
        <v>5655</v>
      </c>
      <c r="E9559" t="s">
        <v>6974</v>
      </c>
    </row>
    <row r="9560" spans="1:5" hidden="1">
      <c r="A9560" t="s">
        <v>6983</v>
      </c>
      <c r="B9560" t="s">
        <v>519</v>
      </c>
      <c r="C9560" t="s">
        <v>6984</v>
      </c>
      <c r="D9560" t="s">
        <v>5655</v>
      </c>
      <c r="E9560" t="s">
        <v>6974</v>
      </c>
    </row>
    <row r="9561" spans="1:5" hidden="1">
      <c r="A9561" t="s">
        <v>9170</v>
      </c>
      <c r="B9561" t="s">
        <v>668</v>
      </c>
      <c r="C9561" t="s">
        <v>9171</v>
      </c>
      <c r="D9561" t="s">
        <v>5655</v>
      </c>
      <c r="E9561" t="s">
        <v>6974</v>
      </c>
    </row>
    <row r="9562" spans="1:5" hidden="1">
      <c r="A9562" t="s">
        <v>8899</v>
      </c>
      <c r="B9562" t="s">
        <v>161</v>
      </c>
      <c r="C9562" t="s">
        <v>8900</v>
      </c>
      <c r="D9562" t="s">
        <v>5655</v>
      </c>
      <c r="E9562" t="s">
        <v>8919</v>
      </c>
    </row>
    <row r="9563" spans="1:5" hidden="1">
      <c r="A9563" t="s">
        <v>8159</v>
      </c>
      <c r="B9563" t="s">
        <v>483</v>
      </c>
      <c r="C9563" t="s">
        <v>8160</v>
      </c>
      <c r="D9563" t="s">
        <v>5655</v>
      </c>
      <c r="E9563" t="s">
        <v>8175</v>
      </c>
    </row>
    <row r="9564" spans="1:5" hidden="1">
      <c r="A9564" t="s">
        <v>6116</v>
      </c>
      <c r="B9564" t="s">
        <v>648</v>
      </c>
      <c r="C9564" t="s">
        <v>6117</v>
      </c>
      <c r="D9564" t="s">
        <v>5655</v>
      </c>
      <c r="E9564" t="s">
        <v>6139</v>
      </c>
    </row>
    <row r="9565" spans="1:5" hidden="1">
      <c r="A9565" t="s">
        <v>6412</v>
      </c>
      <c r="B9565" t="s">
        <v>257</v>
      </c>
      <c r="C9565" t="s">
        <v>6413</v>
      </c>
      <c r="D9565" t="s">
        <v>5655</v>
      </c>
      <c r="E9565" t="s">
        <v>6139</v>
      </c>
    </row>
    <row r="9566" spans="1:5" hidden="1">
      <c r="A9566" t="s">
        <v>6963</v>
      </c>
      <c r="B9566" t="s">
        <v>652</v>
      </c>
      <c r="C9566" t="s">
        <v>6964</v>
      </c>
      <c r="D9566" t="s">
        <v>5655</v>
      </c>
      <c r="E9566" t="s">
        <v>6139</v>
      </c>
    </row>
    <row r="9567" spans="1:5" hidden="1">
      <c r="A9567" t="s">
        <v>6983</v>
      </c>
      <c r="B9567" t="s">
        <v>519</v>
      </c>
      <c r="C9567" t="s">
        <v>6984</v>
      </c>
      <c r="D9567" t="s">
        <v>5655</v>
      </c>
      <c r="E9567" t="s">
        <v>6139</v>
      </c>
    </row>
    <row r="9568" spans="1:5" hidden="1">
      <c r="A9568" t="s">
        <v>8242</v>
      </c>
      <c r="B9568" t="s">
        <v>467</v>
      </c>
      <c r="C9568" t="s">
        <v>8243</v>
      </c>
      <c r="D9568" t="s">
        <v>5655</v>
      </c>
      <c r="E9568" t="s">
        <v>6139</v>
      </c>
    </row>
    <row r="9569" spans="1:5" hidden="1">
      <c r="A9569" t="s">
        <v>8560</v>
      </c>
      <c r="B9569" t="s">
        <v>674</v>
      </c>
      <c r="C9569" t="s">
        <v>8561</v>
      </c>
      <c r="D9569" t="s">
        <v>5655</v>
      </c>
      <c r="E9569" t="s">
        <v>6139</v>
      </c>
    </row>
    <row r="9570" spans="1:5" hidden="1">
      <c r="A9570" t="s">
        <v>9027</v>
      </c>
      <c r="B9570" t="s">
        <v>784</v>
      </c>
      <c r="C9570" t="s">
        <v>9028</v>
      </c>
      <c r="D9570" t="s">
        <v>5655</v>
      </c>
      <c r="E9570" t="s">
        <v>6139</v>
      </c>
    </row>
    <row r="9571" spans="1:5" hidden="1">
      <c r="A9571" t="s">
        <v>9170</v>
      </c>
      <c r="B9571" t="s">
        <v>668</v>
      </c>
      <c r="C9571" t="s">
        <v>9171</v>
      </c>
      <c r="D9571" t="s">
        <v>5655</v>
      </c>
      <c r="E9571" t="s">
        <v>6139</v>
      </c>
    </row>
    <row r="9572" spans="1:5" hidden="1">
      <c r="A9572" t="s">
        <v>9396</v>
      </c>
      <c r="B9572" t="s">
        <v>439</v>
      </c>
      <c r="C9572" t="s">
        <v>9397</v>
      </c>
      <c r="D9572" t="s">
        <v>5655</v>
      </c>
      <c r="E9572" t="s">
        <v>6139</v>
      </c>
    </row>
    <row r="9573" spans="1:5" hidden="1">
      <c r="A9573" t="s">
        <v>9538</v>
      </c>
      <c r="B9573" t="s">
        <v>676</v>
      </c>
      <c r="C9573" t="s">
        <v>9539</v>
      </c>
      <c r="D9573" t="s">
        <v>5655</v>
      </c>
      <c r="E9573" t="s">
        <v>6139</v>
      </c>
    </row>
    <row r="9574" spans="1:5" hidden="1">
      <c r="A9574" t="s">
        <v>5656</v>
      </c>
      <c r="B9574" t="s">
        <v>39</v>
      </c>
      <c r="C9574" t="s">
        <v>5657</v>
      </c>
      <c r="D9574" t="s">
        <v>5655</v>
      </c>
      <c r="E9574" t="s">
        <v>5779</v>
      </c>
    </row>
    <row r="9575" spans="1:5" hidden="1">
      <c r="A9575" t="s">
        <v>5848</v>
      </c>
      <c r="B9575" t="s">
        <v>606</v>
      </c>
      <c r="C9575" t="s">
        <v>5849</v>
      </c>
      <c r="D9575" t="s">
        <v>5655</v>
      </c>
      <c r="E9575" t="s">
        <v>5779</v>
      </c>
    </row>
    <row r="9576" spans="1:5" hidden="1">
      <c r="A9576" t="s">
        <v>6116</v>
      </c>
      <c r="B9576" t="s">
        <v>648</v>
      </c>
      <c r="C9576" t="s">
        <v>6117</v>
      </c>
      <c r="D9576" t="s">
        <v>5655</v>
      </c>
      <c r="E9576" t="s">
        <v>5779</v>
      </c>
    </row>
    <row r="9577" spans="1:5" hidden="1">
      <c r="A9577" t="s">
        <v>6963</v>
      </c>
      <c r="B9577" t="s">
        <v>652</v>
      </c>
      <c r="C9577" t="s">
        <v>6964</v>
      </c>
      <c r="D9577" t="s">
        <v>5655</v>
      </c>
      <c r="E9577" t="s">
        <v>5779</v>
      </c>
    </row>
    <row r="9578" spans="1:5" hidden="1">
      <c r="A9578" t="s">
        <v>6983</v>
      </c>
      <c r="B9578" t="s">
        <v>519</v>
      </c>
      <c r="C9578" t="s">
        <v>6984</v>
      </c>
      <c r="D9578" t="s">
        <v>5655</v>
      </c>
      <c r="E9578" t="s">
        <v>5779</v>
      </c>
    </row>
    <row r="9579" spans="1:5" hidden="1">
      <c r="A9579" t="s">
        <v>8159</v>
      </c>
      <c r="B9579" t="s">
        <v>483</v>
      </c>
      <c r="C9579" t="s">
        <v>8160</v>
      </c>
      <c r="D9579" t="s">
        <v>5655</v>
      </c>
      <c r="E9579" t="s">
        <v>5779</v>
      </c>
    </row>
    <row r="9580" spans="1:5" hidden="1">
      <c r="A9580" t="s">
        <v>8242</v>
      </c>
      <c r="B9580" t="s">
        <v>467</v>
      </c>
      <c r="C9580" t="s">
        <v>8243</v>
      </c>
      <c r="D9580" t="s">
        <v>5655</v>
      </c>
      <c r="E9580" t="s">
        <v>5779</v>
      </c>
    </row>
    <row r="9581" spans="1:5" hidden="1">
      <c r="A9581" t="s">
        <v>8497</v>
      </c>
      <c r="B9581" t="s">
        <v>624</v>
      </c>
      <c r="C9581" t="s">
        <v>8498</v>
      </c>
      <c r="D9581" t="s">
        <v>5655</v>
      </c>
      <c r="E9581" t="s">
        <v>5779</v>
      </c>
    </row>
    <row r="9582" spans="1:5" hidden="1">
      <c r="A9582" t="s">
        <v>9027</v>
      </c>
      <c r="B9582" t="s">
        <v>784</v>
      </c>
      <c r="C9582" t="s">
        <v>9028</v>
      </c>
      <c r="D9582" t="s">
        <v>5655</v>
      </c>
      <c r="E9582" t="s">
        <v>5779</v>
      </c>
    </row>
    <row r="9583" spans="1:5" hidden="1">
      <c r="A9583" t="s">
        <v>9170</v>
      </c>
      <c r="B9583" t="s">
        <v>668</v>
      </c>
      <c r="C9583" t="s">
        <v>9171</v>
      </c>
      <c r="D9583" t="s">
        <v>5655</v>
      </c>
      <c r="E9583" t="s">
        <v>5779</v>
      </c>
    </row>
    <row r="9584" spans="1:5" hidden="1">
      <c r="A9584" t="s">
        <v>9538</v>
      </c>
      <c r="B9584" t="s">
        <v>676</v>
      </c>
      <c r="C9584" t="s">
        <v>9539</v>
      </c>
      <c r="D9584" t="s">
        <v>5655</v>
      </c>
      <c r="E9584" t="s">
        <v>5779</v>
      </c>
    </row>
    <row r="9585" spans="1:5" hidden="1">
      <c r="A9585" t="s">
        <v>10129</v>
      </c>
      <c r="B9585" t="s">
        <v>385</v>
      </c>
      <c r="C9585" t="s">
        <v>10130</v>
      </c>
      <c r="D9585" t="s">
        <v>5655</v>
      </c>
      <c r="E9585" t="s">
        <v>5779</v>
      </c>
    </row>
    <row r="9586" spans="1:5" hidden="1">
      <c r="A9586" t="s">
        <v>6716</v>
      </c>
      <c r="B9586" t="s">
        <v>704</v>
      </c>
      <c r="C9586" t="s">
        <v>6717</v>
      </c>
      <c r="D9586" t="s">
        <v>5655</v>
      </c>
      <c r="E9586" t="s">
        <v>6720</v>
      </c>
    </row>
    <row r="9587" spans="1:5" hidden="1">
      <c r="A9587" t="s">
        <v>7059</v>
      </c>
      <c r="B9587" t="s">
        <v>391</v>
      </c>
      <c r="C9587" t="s">
        <v>7060</v>
      </c>
      <c r="D9587" t="s">
        <v>5655</v>
      </c>
      <c r="E9587" t="s">
        <v>7069</v>
      </c>
    </row>
    <row r="9588" spans="1:5" hidden="1">
      <c r="A9588" t="s">
        <v>5656</v>
      </c>
      <c r="B9588" t="s">
        <v>39</v>
      </c>
      <c r="C9588" t="s">
        <v>5657</v>
      </c>
      <c r="D9588" t="s">
        <v>5655</v>
      </c>
      <c r="E9588" t="s">
        <v>5780</v>
      </c>
    </row>
    <row r="9589" spans="1:5" hidden="1">
      <c r="A9589" t="s">
        <v>9421</v>
      </c>
      <c r="B9589" t="s">
        <v>876</v>
      </c>
      <c r="C9589" t="s">
        <v>9422</v>
      </c>
      <c r="D9589" t="s">
        <v>5655</v>
      </c>
      <c r="E9589" t="s">
        <v>5780</v>
      </c>
    </row>
    <row r="9590" spans="1:5" hidden="1">
      <c r="A9590" t="s">
        <v>9126</v>
      </c>
      <c r="B9590" t="s">
        <v>377</v>
      </c>
      <c r="C9590" t="s">
        <v>9127</v>
      </c>
      <c r="D9590" t="s">
        <v>5655</v>
      </c>
      <c r="E9590" t="s">
        <v>9148</v>
      </c>
    </row>
    <row r="9591" spans="1:5" hidden="1">
      <c r="A9591" t="s">
        <v>6212</v>
      </c>
      <c r="B9591" t="s">
        <v>582</v>
      </c>
      <c r="C9591" t="s">
        <v>6213</v>
      </c>
      <c r="D9591" t="s">
        <v>5655</v>
      </c>
      <c r="E9591" t="s">
        <v>6228</v>
      </c>
    </row>
    <row r="9592" spans="1:5" hidden="1">
      <c r="A9592" t="s">
        <v>8242</v>
      </c>
      <c r="B9592" t="s">
        <v>467</v>
      </c>
      <c r="C9592" t="s">
        <v>8243</v>
      </c>
      <c r="D9592" t="s">
        <v>5655</v>
      </c>
      <c r="E9592" t="s">
        <v>6228</v>
      </c>
    </row>
    <row r="9593" spans="1:5" hidden="1">
      <c r="A9593" t="s">
        <v>8523</v>
      </c>
      <c r="B9593" t="s">
        <v>271</v>
      </c>
      <c r="C9593" t="s">
        <v>8524</v>
      </c>
      <c r="D9593" t="s">
        <v>5655</v>
      </c>
      <c r="E9593" t="s">
        <v>6228</v>
      </c>
    </row>
    <row r="9594" spans="1:5" hidden="1">
      <c r="A9594" t="s">
        <v>9475</v>
      </c>
      <c r="B9594" t="s">
        <v>113</v>
      </c>
      <c r="C9594" t="s">
        <v>9476</v>
      </c>
      <c r="D9594" t="s">
        <v>5655</v>
      </c>
      <c r="E9594" t="s">
        <v>6228</v>
      </c>
    </row>
    <row r="9595" spans="1:5" hidden="1">
      <c r="A9595" t="s">
        <v>7833</v>
      </c>
      <c r="B9595" t="s">
        <v>417</v>
      </c>
      <c r="C9595" t="s">
        <v>7834</v>
      </c>
      <c r="D9595" t="s">
        <v>5655</v>
      </c>
      <c r="E9595" t="s">
        <v>7840</v>
      </c>
    </row>
    <row r="9596" spans="1:5" hidden="1">
      <c r="A9596" t="s">
        <v>8192</v>
      </c>
      <c r="B9596" t="s">
        <v>429</v>
      </c>
      <c r="C9596" t="s">
        <v>8193</v>
      </c>
      <c r="D9596" t="s">
        <v>5655</v>
      </c>
      <c r="E9596" t="s">
        <v>7840</v>
      </c>
    </row>
    <row r="9597" spans="1:5" hidden="1">
      <c r="A9597" t="s">
        <v>8699</v>
      </c>
      <c r="B9597" t="s">
        <v>481</v>
      </c>
      <c r="C9597" t="s">
        <v>8700</v>
      </c>
      <c r="D9597" t="s">
        <v>5655</v>
      </c>
      <c r="E9597" t="s">
        <v>7840</v>
      </c>
    </row>
    <row r="9598" spans="1:5" hidden="1">
      <c r="A9598" t="s">
        <v>8848</v>
      </c>
      <c r="B9598" t="s">
        <v>684</v>
      </c>
      <c r="C9598" t="s">
        <v>8849</v>
      </c>
      <c r="D9598" t="s">
        <v>5655</v>
      </c>
      <c r="E9598" t="s">
        <v>7840</v>
      </c>
    </row>
    <row r="9599" spans="1:5" hidden="1">
      <c r="A9599" t="s">
        <v>8929</v>
      </c>
      <c r="B9599" t="s">
        <v>401</v>
      </c>
      <c r="C9599" t="s">
        <v>8930</v>
      </c>
      <c r="D9599" t="s">
        <v>5655</v>
      </c>
      <c r="E9599" t="s">
        <v>7840</v>
      </c>
    </row>
    <row r="9600" spans="1:5" hidden="1">
      <c r="A9600" t="s">
        <v>8929</v>
      </c>
      <c r="B9600" t="s">
        <v>401</v>
      </c>
      <c r="C9600" t="s">
        <v>8930</v>
      </c>
      <c r="D9600" t="s">
        <v>5655</v>
      </c>
      <c r="E9600" t="s">
        <v>8963</v>
      </c>
    </row>
    <row r="9601" spans="1:5" hidden="1">
      <c r="A9601" t="s">
        <v>8497</v>
      </c>
      <c r="B9601" t="s">
        <v>624</v>
      </c>
      <c r="C9601" t="s">
        <v>8498</v>
      </c>
      <c r="D9601" t="s">
        <v>5655</v>
      </c>
      <c r="E9601" t="s">
        <v>8516</v>
      </c>
    </row>
    <row r="9602" spans="1:5" hidden="1">
      <c r="A9602" t="s">
        <v>8523</v>
      </c>
      <c r="B9602" t="s">
        <v>271</v>
      </c>
      <c r="C9602" t="s">
        <v>8524</v>
      </c>
      <c r="D9602" t="s">
        <v>5655</v>
      </c>
      <c r="E9602" t="s">
        <v>8516</v>
      </c>
    </row>
    <row r="9603" spans="1:5" hidden="1">
      <c r="A9603" t="s">
        <v>10129</v>
      </c>
      <c r="B9603" t="s">
        <v>385</v>
      </c>
      <c r="C9603" t="s">
        <v>10130</v>
      </c>
      <c r="D9603" t="s">
        <v>5655</v>
      </c>
      <c r="E9603" t="s">
        <v>8516</v>
      </c>
    </row>
    <row r="9604" spans="1:5" hidden="1">
      <c r="A9604" t="s">
        <v>8071</v>
      </c>
      <c r="B9604" t="s">
        <v>556</v>
      </c>
      <c r="C9604" t="s">
        <v>8072</v>
      </c>
      <c r="D9604" t="s">
        <v>5655</v>
      </c>
      <c r="E9604" t="s">
        <v>8106</v>
      </c>
    </row>
    <row r="9605" spans="1:5" hidden="1">
      <c r="A9605" t="s">
        <v>8497</v>
      </c>
      <c r="B9605" t="s">
        <v>624</v>
      </c>
      <c r="C9605" t="s">
        <v>8498</v>
      </c>
      <c r="D9605" t="s">
        <v>5655</v>
      </c>
      <c r="E9605" t="s">
        <v>8106</v>
      </c>
    </row>
    <row r="9606" spans="1:5" hidden="1">
      <c r="A9606" t="s">
        <v>8523</v>
      </c>
      <c r="B9606" t="s">
        <v>271</v>
      </c>
      <c r="C9606" t="s">
        <v>8524</v>
      </c>
      <c r="D9606" t="s">
        <v>5655</v>
      </c>
      <c r="E9606" t="s">
        <v>8106</v>
      </c>
    </row>
    <row r="9607" spans="1:5" hidden="1">
      <c r="A9607" t="s">
        <v>6116</v>
      </c>
      <c r="B9607" t="s">
        <v>648</v>
      </c>
      <c r="C9607" t="s">
        <v>6117</v>
      </c>
      <c r="D9607" t="s">
        <v>5655</v>
      </c>
      <c r="E9607" t="s">
        <v>6133</v>
      </c>
    </row>
    <row r="9608" spans="1:5" hidden="1">
      <c r="A9608" t="s">
        <v>6304</v>
      </c>
      <c r="B9608" t="s">
        <v>111</v>
      </c>
      <c r="C9608" t="s">
        <v>6305</v>
      </c>
      <c r="D9608" t="s">
        <v>5655</v>
      </c>
      <c r="E9608" t="s">
        <v>6133</v>
      </c>
    </row>
    <row r="9609" spans="1:5" hidden="1">
      <c r="A9609" t="s">
        <v>6983</v>
      </c>
      <c r="B9609" t="s">
        <v>519</v>
      </c>
      <c r="C9609" t="s">
        <v>6984</v>
      </c>
      <c r="D9609" t="s">
        <v>5655</v>
      </c>
      <c r="E9609" t="s">
        <v>6133</v>
      </c>
    </row>
    <row r="9610" spans="1:5" hidden="1">
      <c r="A9610" t="s">
        <v>7669</v>
      </c>
      <c r="B9610" t="s">
        <v>31</v>
      </c>
      <c r="C9610" t="s">
        <v>4270</v>
      </c>
      <c r="D9610" t="s">
        <v>5655</v>
      </c>
      <c r="E9610" t="s">
        <v>6133</v>
      </c>
    </row>
    <row r="9611" spans="1:5" hidden="1">
      <c r="A9611" t="s">
        <v>7809</v>
      </c>
      <c r="B9611" t="s">
        <v>59</v>
      </c>
      <c r="C9611" t="s">
        <v>7810</v>
      </c>
      <c r="D9611" t="s">
        <v>5655</v>
      </c>
      <c r="E9611" t="s">
        <v>6133</v>
      </c>
    </row>
    <row r="9612" spans="1:5" hidden="1">
      <c r="A9612" t="s">
        <v>7846</v>
      </c>
      <c r="B9612" t="s">
        <v>225</v>
      </c>
      <c r="C9612" t="s">
        <v>7847</v>
      </c>
      <c r="D9612" t="s">
        <v>5655</v>
      </c>
      <c r="E9612" t="s">
        <v>6133</v>
      </c>
    </row>
    <row r="9613" spans="1:5" hidden="1">
      <c r="A9613" t="s">
        <v>7862</v>
      </c>
      <c r="B9613" t="s">
        <v>125</v>
      </c>
      <c r="C9613" t="s">
        <v>7863</v>
      </c>
      <c r="D9613" t="s">
        <v>5655</v>
      </c>
      <c r="E9613" t="s">
        <v>6133</v>
      </c>
    </row>
    <row r="9614" spans="1:5" hidden="1">
      <c r="A9614" t="s">
        <v>8259</v>
      </c>
      <c r="B9614" t="s">
        <v>1043</v>
      </c>
      <c r="C9614" t="s">
        <v>8260</v>
      </c>
      <c r="D9614" t="s">
        <v>5655</v>
      </c>
      <c r="E9614" t="s">
        <v>6133</v>
      </c>
    </row>
    <row r="9615" spans="1:5" hidden="1">
      <c r="A9615" t="s">
        <v>8449</v>
      </c>
      <c r="B9615" t="s">
        <v>616</v>
      </c>
      <c r="C9615" t="s">
        <v>8450</v>
      </c>
      <c r="D9615" t="s">
        <v>5655</v>
      </c>
      <c r="E9615" t="s">
        <v>6133</v>
      </c>
    </row>
    <row r="9616" spans="1:5" hidden="1">
      <c r="A9616" t="s">
        <v>8560</v>
      </c>
      <c r="B9616" t="s">
        <v>674</v>
      </c>
      <c r="C9616" t="s">
        <v>8561</v>
      </c>
      <c r="D9616" t="s">
        <v>5655</v>
      </c>
      <c r="E9616" t="s">
        <v>6133</v>
      </c>
    </row>
    <row r="9617" spans="1:5" hidden="1">
      <c r="A9617" t="s">
        <v>8652</v>
      </c>
      <c r="B9617" t="s">
        <v>600</v>
      </c>
      <c r="C9617" t="s">
        <v>8653</v>
      </c>
      <c r="D9617" t="s">
        <v>5655</v>
      </c>
      <c r="E9617" t="s">
        <v>6133</v>
      </c>
    </row>
    <row r="9618" spans="1:5" hidden="1">
      <c r="A9618" t="s">
        <v>8699</v>
      </c>
      <c r="B9618" t="s">
        <v>481</v>
      </c>
      <c r="C9618" t="s">
        <v>8700</v>
      </c>
      <c r="D9618" t="s">
        <v>5655</v>
      </c>
      <c r="E9618" t="s">
        <v>6133</v>
      </c>
    </row>
    <row r="9619" spans="1:5" hidden="1">
      <c r="A9619" t="s">
        <v>8867</v>
      </c>
      <c r="B9619" t="s">
        <v>774</v>
      </c>
      <c r="C9619" t="s">
        <v>8868</v>
      </c>
      <c r="D9619" t="s">
        <v>5655</v>
      </c>
      <c r="E9619" t="s">
        <v>6133</v>
      </c>
    </row>
    <row r="9620" spans="1:5" hidden="1">
      <c r="A9620" t="s">
        <v>8929</v>
      </c>
      <c r="B9620" t="s">
        <v>401</v>
      </c>
      <c r="C9620" t="s">
        <v>8930</v>
      </c>
      <c r="D9620" t="s">
        <v>5655</v>
      </c>
      <c r="E9620" t="s">
        <v>6133</v>
      </c>
    </row>
    <row r="9621" spans="1:5" hidden="1">
      <c r="A9621" t="s">
        <v>8977</v>
      </c>
      <c r="B9621" t="s">
        <v>443</v>
      </c>
      <c r="C9621" t="s">
        <v>8978</v>
      </c>
      <c r="D9621" t="s">
        <v>5655</v>
      </c>
      <c r="E9621" t="s">
        <v>6133</v>
      </c>
    </row>
    <row r="9622" spans="1:5" hidden="1">
      <c r="A9622" t="s">
        <v>8984</v>
      </c>
      <c r="B9622" t="s">
        <v>778</v>
      </c>
      <c r="C9622" t="s">
        <v>8985</v>
      </c>
      <c r="D9622" t="s">
        <v>5655</v>
      </c>
      <c r="E9622" t="s">
        <v>6133</v>
      </c>
    </row>
    <row r="9623" spans="1:5" hidden="1">
      <c r="A9623" t="s">
        <v>8999</v>
      </c>
      <c r="B9623" t="s">
        <v>662</v>
      </c>
      <c r="C9623" t="s">
        <v>9000</v>
      </c>
      <c r="D9623" t="s">
        <v>5655</v>
      </c>
      <c r="E9623" t="s">
        <v>6133</v>
      </c>
    </row>
    <row r="9624" spans="1:5" hidden="1">
      <c r="A9624" t="s">
        <v>9013</v>
      </c>
      <c r="B9624" t="s">
        <v>782</v>
      </c>
      <c r="C9624" t="s">
        <v>9014</v>
      </c>
      <c r="D9624" t="s">
        <v>5655</v>
      </c>
      <c r="E9624" t="s">
        <v>6133</v>
      </c>
    </row>
    <row r="9625" spans="1:5" hidden="1">
      <c r="A9625" t="s">
        <v>9027</v>
      </c>
      <c r="B9625" t="s">
        <v>784</v>
      </c>
      <c r="C9625" t="s">
        <v>9028</v>
      </c>
      <c r="D9625" t="s">
        <v>5655</v>
      </c>
      <c r="E9625" t="s">
        <v>6133</v>
      </c>
    </row>
    <row r="9626" spans="1:5" hidden="1">
      <c r="A9626" t="s">
        <v>9170</v>
      </c>
      <c r="B9626" t="s">
        <v>668</v>
      </c>
      <c r="C9626" t="s">
        <v>9171</v>
      </c>
      <c r="D9626" t="s">
        <v>5655</v>
      </c>
      <c r="E9626" t="s">
        <v>6133</v>
      </c>
    </row>
    <row r="9627" spans="1:5" hidden="1">
      <c r="A9627" t="s">
        <v>9180</v>
      </c>
      <c r="B9627" t="s">
        <v>313</v>
      </c>
      <c r="C9627" t="s">
        <v>9181</v>
      </c>
      <c r="D9627" t="s">
        <v>5655</v>
      </c>
      <c r="E9627" t="s">
        <v>6133</v>
      </c>
    </row>
    <row r="9628" spans="1:5" hidden="1">
      <c r="A9628" t="s">
        <v>9298</v>
      </c>
      <c r="B9628" t="s">
        <v>357</v>
      </c>
      <c r="C9628" t="s">
        <v>9299</v>
      </c>
      <c r="D9628" t="s">
        <v>5655</v>
      </c>
      <c r="E9628" t="s">
        <v>6133</v>
      </c>
    </row>
    <row r="9629" spans="1:5" hidden="1">
      <c r="A9629" t="s">
        <v>9319</v>
      </c>
      <c r="B9629" t="s">
        <v>852</v>
      </c>
      <c r="C9629" t="s">
        <v>9320</v>
      </c>
      <c r="D9629" t="s">
        <v>5655</v>
      </c>
      <c r="E9629" t="s">
        <v>6133</v>
      </c>
    </row>
    <row r="9630" spans="1:5" hidden="1">
      <c r="A9630" t="s">
        <v>9332</v>
      </c>
      <c r="B9630" t="s">
        <v>854</v>
      </c>
      <c r="C9630" t="s">
        <v>9333</v>
      </c>
      <c r="D9630" t="s">
        <v>5655</v>
      </c>
      <c r="E9630" t="s">
        <v>6133</v>
      </c>
    </row>
    <row r="9631" spans="1:5" hidden="1">
      <c r="A9631" t="s">
        <v>9344</v>
      </c>
      <c r="B9631" t="s">
        <v>864</v>
      </c>
      <c r="C9631" t="s">
        <v>9345</v>
      </c>
      <c r="D9631" t="s">
        <v>5655</v>
      </c>
      <c r="E9631" t="s">
        <v>6133</v>
      </c>
    </row>
    <row r="9632" spans="1:5" hidden="1">
      <c r="A9632" t="s">
        <v>9363</v>
      </c>
      <c r="B9632" t="s">
        <v>710</v>
      </c>
      <c r="C9632" t="s">
        <v>9364</v>
      </c>
      <c r="D9632" t="s">
        <v>5655</v>
      </c>
      <c r="E9632" t="s">
        <v>6133</v>
      </c>
    </row>
    <row r="9633" spans="1:5" hidden="1">
      <c r="A9633" t="s">
        <v>9396</v>
      </c>
      <c r="B9633" t="s">
        <v>439</v>
      </c>
      <c r="C9633" t="s">
        <v>9397</v>
      </c>
      <c r="D9633" t="s">
        <v>5655</v>
      </c>
      <c r="E9633" t="s">
        <v>6133</v>
      </c>
    </row>
    <row r="9634" spans="1:5" hidden="1">
      <c r="A9634" t="s">
        <v>9475</v>
      </c>
      <c r="B9634" t="s">
        <v>113</v>
      </c>
      <c r="C9634" t="s">
        <v>9476</v>
      </c>
      <c r="D9634" t="s">
        <v>5655</v>
      </c>
      <c r="E9634" t="s">
        <v>6133</v>
      </c>
    </row>
    <row r="9635" spans="1:5" hidden="1">
      <c r="A9635" t="s">
        <v>9538</v>
      </c>
      <c r="B9635" t="s">
        <v>676</v>
      </c>
      <c r="C9635" t="s">
        <v>9539</v>
      </c>
      <c r="D9635" t="s">
        <v>5655</v>
      </c>
      <c r="E9635" t="s">
        <v>6133</v>
      </c>
    </row>
    <row r="9636" spans="1:5" hidden="1">
      <c r="A9636" t="s">
        <v>9667</v>
      </c>
      <c r="B9636" t="s">
        <v>473</v>
      </c>
      <c r="C9636" t="s">
        <v>9668</v>
      </c>
      <c r="D9636" t="s">
        <v>5655</v>
      </c>
      <c r="E9636" t="s">
        <v>6133</v>
      </c>
    </row>
    <row r="9637" spans="1:5" hidden="1">
      <c r="A9637" t="s">
        <v>7617</v>
      </c>
      <c r="B9637" t="s">
        <v>821</v>
      </c>
      <c r="C9637" t="s">
        <v>7618</v>
      </c>
      <c r="D9637" t="s">
        <v>5655</v>
      </c>
      <c r="E9637" t="s">
        <v>7621</v>
      </c>
    </row>
    <row r="9638" spans="1:5" hidden="1">
      <c r="A9638" t="s">
        <v>7635</v>
      </c>
      <c r="B9638" t="s">
        <v>83</v>
      </c>
      <c r="C9638" t="s">
        <v>5594</v>
      </c>
      <c r="D9638" t="s">
        <v>5655</v>
      </c>
      <c r="E9638" t="s">
        <v>7621</v>
      </c>
    </row>
    <row r="9639" spans="1:5" hidden="1">
      <c r="A9639" t="s">
        <v>8110</v>
      </c>
      <c r="B9639" t="s">
        <v>283</v>
      </c>
      <c r="C9639" t="s">
        <v>8111</v>
      </c>
      <c r="D9639" t="s">
        <v>5655</v>
      </c>
      <c r="E9639" t="s">
        <v>7621</v>
      </c>
    </row>
    <row r="9640" spans="1:5" hidden="1">
      <c r="A9640" t="s">
        <v>8129</v>
      </c>
      <c r="B9640" t="s">
        <v>373</v>
      </c>
      <c r="C9640" t="s">
        <v>8130</v>
      </c>
      <c r="D9640" t="s">
        <v>5655</v>
      </c>
      <c r="E9640" t="s">
        <v>7621</v>
      </c>
    </row>
    <row r="9641" spans="1:5" hidden="1">
      <c r="A9641" t="s">
        <v>6304</v>
      </c>
      <c r="B9641" t="s">
        <v>111</v>
      </c>
      <c r="C9641" t="s">
        <v>6305</v>
      </c>
      <c r="D9641" t="s">
        <v>5655</v>
      </c>
      <c r="E9641" t="s">
        <v>6327</v>
      </c>
    </row>
    <row r="9642" spans="1:5" hidden="1">
      <c r="A9642" t="s">
        <v>9396</v>
      </c>
      <c r="B9642" t="s">
        <v>439</v>
      </c>
      <c r="C9642" t="s">
        <v>9397</v>
      </c>
      <c r="D9642" t="s">
        <v>5655</v>
      </c>
      <c r="E9642" t="s">
        <v>6327</v>
      </c>
    </row>
    <row r="9643" spans="1:5" hidden="1">
      <c r="A9643" t="s">
        <v>8692</v>
      </c>
      <c r="B9643" t="s">
        <v>762</v>
      </c>
      <c r="C9643" t="s">
        <v>8693</v>
      </c>
      <c r="D9643" t="s">
        <v>5655</v>
      </c>
      <c r="E9643" t="s">
        <v>8697</v>
      </c>
    </row>
    <row r="9644" spans="1:5" hidden="1">
      <c r="A9644" t="s">
        <v>7980</v>
      </c>
      <c r="B9644" t="s">
        <v>856</v>
      </c>
      <c r="C9644" t="s">
        <v>7981</v>
      </c>
      <c r="D9644" t="s">
        <v>5655</v>
      </c>
      <c r="E9644" t="s">
        <v>7986</v>
      </c>
    </row>
    <row r="9645" spans="1:5" hidden="1">
      <c r="A9645" t="s">
        <v>8425</v>
      </c>
      <c r="B9645" t="s">
        <v>584</v>
      </c>
      <c r="C9645" t="s">
        <v>8426</v>
      </c>
      <c r="D9645" t="s">
        <v>5655</v>
      </c>
      <c r="E9645" t="s">
        <v>7986</v>
      </c>
    </row>
    <row r="9646" spans="1:5" hidden="1">
      <c r="A9646" t="s">
        <v>6722</v>
      </c>
      <c r="B9646" t="s">
        <v>592</v>
      </c>
      <c r="C9646" t="s">
        <v>6723</v>
      </c>
      <c r="D9646" t="s">
        <v>5655</v>
      </c>
      <c r="E9646" t="s">
        <v>6730</v>
      </c>
    </row>
    <row r="9647" spans="1:5" hidden="1">
      <c r="A9647" t="s">
        <v>9436</v>
      </c>
      <c r="B9647" t="s">
        <v>878</v>
      </c>
      <c r="C9647" t="s">
        <v>9437</v>
      </c>
      <c r="D9647" t="s">
        <v>5655</v>
      </c>
      <c r="E9647" t="s">
        <v>6730</v>
      </c>
    </row>
    <row r="9648" spans="1:5" hidden="1">
      <c r="A9648" t="s">
        <v>8024</v>
      </c>
      <c r="B9648" t="s">
        <v>193</v>
      </c>
      <c r="C9648" t="s">
        <v>8025</v>
      </c>
      <c r="D9648" t="s">
        <v>5655</v>
      </c>
      <c r="E9648" t="s">
        <v>8032</v>
      </c>
    </row>
    <row r="9649" spans="1:5" hidden="1">
      <c r="A9649" t="s">
        <v>8047</v>
      </c>
      <c r="B9649" t="s">
        <v>435</v>
      </c>
      <c r="C9649" t="s">
        <v>8048</v>
      </c>
      <c r="D9649" t="s">
        <v>5655</v>
      </c>
      <c r="E9649" t="s">
        <v>8032</v>
      </c>
    </row>
    <row r="9650" spans="1:5" hidden="1">
      <c r="A9650" t="s">
        <v>8229</v>
      </c>
      <c r="B9650" t="s">
        <v>459</v>
      </c>
      <c r="C9650" t="s">
        <v>8230</v>
      </c>
      <c r="D9650" t="s">
        <v>5655</v>
      </c>
      <c r="E9650" t="s">
        <v>8032</v>
      </c>
    </row>
    <row r="9651" spans="1:5" hidden="1">
      <c r="A9651" t="s">
        <v>5656</v>
      </c>
      <c r="B9651" t="s">
        <v>39</v>
      </c>
      <c r="C9651" t="s">
        <v>5657</v>
      </c>
      <c r="D9651" t="s">
        <v>5655</v>
      </c>
      <c r="E9651" t="s">
        <v>5781</v>
      </c>
    </row>
    <row r="9652" spans="1:5" hidden="1">
      <c r="A9652" t="s">
        <v>8024</v>
      </c>
      <c r="B9652" t="s">
        <v>193</v>
      </c>
      <c r="C9652" t="s">
        <v>8025</v>
      </c>
      <c r="D9652" t="s">
        <v>5655</v>
      </c>
      <c r="E9652" t="s">
        <v>5781</v>
      </c>
    </row>
    <row r="9653" spans="1:5" hidden="1">
      <c r="A9653" t="s">
        <v>8047</v>
      </c>
      <c r="B9653" t="s">
        <v>435</v>
      </c>
      <c r="C9653" t="s">
        <v>8048</v>
      </c>
      <c r="D9653" t="s">
        <v>5655</v>
      </c>
      <c r="E9653" t="s">
        <v>5781</v>
      </c>
    </row>
    <row r="9654" spans="1:5" hidden="1">
      <c r="A9654" t="s">
        <v>5829</v>
      </c>
      <c r="B9654" t="s">
        <v>119</v>
      </c>
      <c r="C9654" t="s">
        <v>5830</v>
      </c>
      <c r="D9654" t="s">
        <v>5655</v>
      </c>
      <c r="E9654" t="s">
        <v>5842</v>
      </c>
    </row>
    <row r="9655" spans="1:5" hidden="1">
      <c r="A9655" t="s">
        <v>9236</v>
      </c>
      <c r="B9655" t="s">
        <v>253</v>
      </c>
      <c r="C9655" t="s">
        <v>9237</v>
      </c>
      <c r="D9655" t="s">
        <v>5655</v>
      </c>
      <c r="E9655" t="s">
        <v>9254</v>
      </c>
    </row>
    <row r="9656" spans="1:5" hidden="1">
      <c r="A9656" t="s">
        <v>7042</v>
      </c>
      <c r="B9656" t="s">
        <v>1020</v>
      </c>
      <c r="C9656" t="s">
        <v>7043</v>
      </c>
      <c r="D9656" t="s">
        <v>5655</v>
      </c>
      <c r="E9656" t="s">
        <v>7044</v>
      </c>
    </row>
    <row r="9657" spans="1:5" hidden="1">
      <c r="A9657" t="s">
        <v>7046</v>
      </c>
      <c r="B9657" t="s">
        <v>539</v>
      </c>
      <c r="C9657" t="s">
        <v>7047</v>
      </c>
      <c r="D9657" t="s">
        <v>5655</v>
      </c>
      <c r="E9657" t="s">
        <v>7044</v>
      </c>
    </row>
    <row r="9658" spans="1:5" hidden="1">
      <c r="A9658" t="s">
        <v>6412</v>
      </c>
      <c r="B9658" t="s">
        <v>257</v>
      </c>
      <c r="C9658" t="s">
        <v>6413</v>
      </c>
      <c r="D9658" t="s">
        <v>5655</v>
      </c>
      <c r="E9658" t="s">
        <v>6424</v>
      </c>
    </row>
    <row r="9659" spans="1:5" hidden="1">
      <c r="A9659" t="s">
        <v>6983</v>
      </c>
      <c r="B9659" t="s">
        <v>519</v>
      </c>
      <c r="C9659" t="s">
        <v>6984</v>
      </c>
      <c r="D9659" t="s">
        <v>5655</v>
      </c>
      <c r="E9659" t="s">
        <v>6989</v>
      </c>
    </row>
    <row r="9660" spans="1:5" hidden="1">
      <c r="A9660" t="s">
        <v>9667</v>
      </c>
      <c r="B9660" t="s">
        <v>473</v>
      </c>
      <c r="C9660" t="s">
        <v>9668</v>
      </c>
      <c r="D9660" t="s">
        <v>5655</v>
      </c>
      <c r="E9660" t="s">
        <v>6989</v>
      </c>
    </row>
    <row r="9661" spans="1:5" hidden="1">
      <c r="A9661" t="s">
        <v>5656</v>
      </c>
      <c r="B9661" t="s">
        <v>39</v>
      </c>
      <c r="C9661" t="s">
        <v>5657</v>
      </c>
      <c r="D9661" t="s">
        <v>5655</v>
      </c>
      <c r="E9661" t="s">
        <v>5782</v>
      </c>
    </row>
    <row r="9662" spans="1:5" hidden="1">
      <c r="A9662" t="s">
        <v>6212</v>
      </c>
      <c r="B9662" t="s">
        <v>582</v>
      </c>
      <c r="C9662" t="s">
        <v>6213</v>
      </c>
      <c r="D9662" t="s">
        <v>5655</v>
      </c>
      <c r="E9662" t="s">
        <v>5782</v>
      </c>
    </row>
    <row r="9663" spans="1:5" hidden="1">
      <c r="A9663" t="s">
        <v>7969</v>
      </c>
      <c r="B9663" t="s">
        <v>471</v>
      </c>
      <c r="C9663" t="s">
        <v>7970</v>
      </c>
      <c r="D9663" t="s">
        <v>5655</v>
      </c>
      <c r="E9663" t="s">
        <v>5782</v>
      </c>
    </row>
    <row r="9664" spans="1:5" hidden="1">
      <c r="A9664" t="s">
        <v>7991</v>
      </c>
      <c r="B9664" t="s">
        <v>858</v>
      </c>
      <c r="C9664" t="s">
        <v>7992</v>
      </c>
      <c r="D9664" t="s">
        <v>5655</v>
      </c>
      <c r="E9664" t="s">
        <v>5782</v>
      </c>
    </row>
    <row r="9665" spans="1:5" hidden="1">
      <c r="A9665" t="s">
        <v>8692</v>
      </c>
      <c r="B9665" t="s">
        <v>762</v>
      </c>
      <c r="C9665" t="s">
        <v>8693</v>
      </c>
      <c r="D9665" t="s">
        <v>5655</v>
      </c>
      <c r="E9665" t="s">
        <v>5782</v>
      </c>
    </row>
    <row r="9666" spans="1:5" hidden="1">
      <c r="A9666" t="s">
        <v>7313</v>
      </c>
      <c r="B9666" t="s">
        <v>37</v>
      </c>
      <c r="C9666" t="s">
        <v>7314</v>
      </c>
      <c r="D9666" t="s">
        <v>5655</v>
      </c>
      <c r="E9666" t="s">
        <v>7323</v>
      </c>
    </row>
    <row r="9667" spans="1:5" hidden="1">
      <c r="A9667" t="s">
        <v>7383</v>
      </c>
      <c r="B9667" t="s">
        <v>365</v>
      </c>
      <c r="C9667" t="s">
        <v>7384</v>
      </c>
      <c r="D9667" t="s">
        <v>5655</v>
      </c>
      <c r="E9667" t="s">
        <v>7323</v>
      </c>
    </row>
    <row r="9668" spans="1:5" hidden="1">
      <c r="A9668" t="s">
        <v>8692</v>
      </c>
      <c r="B9668" t="s">
        <v>762</v>
      </c>
      <c r="C9668" t="s">
        <v>8693</v>
      </c>
      <c r="D9668" t="s">
        <v>5655</v>
      </c>
      <c r="E9668" t="s">
        <v>7323</v>
      </c>
    </row>
    <row r="9669" spans="1:5" hidden="1">
      <c r="A9669" t="s">
        <v>8699</v>
      </c>
      <c r="B9669" t="s">
        <v>481</v>
      </c>
      <c r="C9669" t="s">
        <v>8700</v>
      </c>
      <c r="D9669" t="s">
        <v>5655</v>
      </c>
      <c r="E9669" t="s">
        <v>7323</v>
      </c>
    </row>
    <row r="9670" spans="1:5" hidden="1">
      <c r="A9670" t="s">
        <v>9344</v>
      </c>
      <c r="B9670" t="s">
        <v>864</v>
      </c>
      <c r="C9670" t="s">
        <v>9345</v>
      </c>
      <c r="D9670" t="s">
        <v>5655</v>
      </c>
      <c r="E9670" t="s">
        <v>7323</v>
      </c>
    </row>
    <row r="9671" spans="1:5" hidden="1">
      <c r="A9671" t="s">
        <v>9363</v>
      </c>
      <c r="B9671" t="s">
        <v>710</v>
      </c>
      <c r="C9671" t="s">
        <v>9364</v>
      </c>
      <c r="D9671" t="s">
        <v>5655</v>
      </c>
      <c r="E9671" t="s">
        <v>7323</v>
      </c>
    </row>
    <row r="9672" spans="1:5" hidden="1">
      <c r="A9672" t="s">
        <v>10191</v>
      </c>
      <c r="B9672" t="s">
        <v>1073</v>
      </c>
      <c r="C9672" t="s">
        <v>10192</v>
      </c>
      <c r="D9672" t="s">
        <v>5655</v>
      </c>
      <c r="E9672" t="s">
        <v>7323</v>
      </c>
    </row>
    <row r="9673" spans="1:5" hidden="1">
      <c r="A9673" t="s">
        <v>8497</v>
      </c>
      <c r="B9673" t="s">
        <v>624</v>
      </c>
      <c r="C9673" t="s">
        <v>8498</v>
      </c>
      <c r="D9673" t="s">
        <v>5655</v>
      </c>
      <c r="E9673" t="s">
        <v>8517</v>
      </c>
    </row>
    <row r="9674" spans="1:5" hidden="1">
      <c r="A9674" t="s">
        <v>6363</v>
      </c>
      <c r="B9674" t="s">
        <v>367</v>
      </c>
      <c r="C9674" t="s">
        <v>6364</v>
      </c>
      <c r="D9674" t="s">
        <v>5655</v>
      </c>
      <c r="E9674" t="s">
        <v>6397</v>
      </c>
    </row>
    <row r="9675" spans="1:5" hidden="1">
      <c r="A9675" t="s">
        <v>7924</v>
      </c>
      <c r="B9675" t="s">
        <v>333</v>
      </c>
      <c r="C9675" t="s">
        <v>7925</v>
      </c>
      <c r="D9675" t="s">
        <v>5655</v>
      </c>
      <c r="E9675" t="s">
        <v>6397</v>
      </c>
    </row>
    <row r="9676" spans="1:5" hidden="1">
      <c r="A9676" t="s">
        <v>8560</v>
      </c>
      <c r="B9676" t="s">
        <v>674</v>
      </c>
      <c r="C9676" t="s">
        <v>8561</v>
      </c>
      <c r="D9676" t="s">
        <v>5655</v>
      </c>
      <c r="E9676" t="s">
        <v>6397</v>
      </c>
    </row>
    <row r="9677" spans="1:5" hidden="1">
      <c r="A9677" t="s">
        <v>9170</v>
      </c>
      <c r="B9677" t="s">
        <v>668</v>
      </c>
      <c r="C9677" t="s">
        <v>9171</v>
      </c>
      <c r="D9677" t="s">
        <v>5655</v>
      </c>
      <c r="E9677" t="s">
        <v>6397</v>
      </c>
    </row>
    <row r="9678" spans="1:5" hidden="1">
      <c r="A9678" t="s">
        <v>9538</v>
      </c>
      <c r="B9678" t="s">
        <v>676</v>
      </c>
      <c r="C9678" t="s">
        <v>9539</v>
      </c>
      <c r="D9678" t="s">
        <v>5655</v>
      </c>
      <c r="E9678" t="s">
        <v>6397</v>
      </c>
    </row>
    <row r="9679" spans="1:5" hidden="1">
      <c r="A9679" t="s">
        <v>9804</v>
      </c>
      <c r="B9679" t="s">
        <v>127</v>
      </c>
      <c r="C9679" t="s">
        <v>9805</v>
      </c>
      <c r="D9679" t="s">
        <v>5655</v>
      </c>
      <c r="E9679" t="s">
        <v>9827</v>
      </c>
    </row>
    <row r="9680" spans="1:5" hidden="1">
      <c r="A9680" t="s">
        <v>7205</v>
      </c>
      <c r="B9680" t="s">
        <v>463</v>
      </c>
      <c r="C9680" t="s">
        <v>7206</v>
      </c>
      <c r="D9680" t="s">
        <v>5655</v>
      </c>
      <c r="E9680" t="s">
        <v>7227</v>
      </c>
    </row>
    <row r="9681" spans="1:5" hidden="1">
      <c r="A9681" t="s">
        <v>7313</v>
      </c>
      <c r="B9681" t="s">
        <v>37</v>
      </c>
      <c r="C9681" t="s">
        <v>7314</v>
      </c>
      <c r="D9681" t="s">
        <v>5655</v>
      </c>
      <c r="E9681" t="s">
        <v>7227</v>
      </c>
    </row>
    <row r="9682" spans="1:5" hidden="1">
      <c r="A9682" t="s">
        <v>9641</v>
      </c>
      <c r="B9682" t="s">
        <v>754</v>
      </c>
      <c r="C9682" t="s">
        <v>9642</v>
      </c>
      <c r="D9682" t="s">
        <v>5655</v>
      </c>
      <c r="E9682" t="s">
        <v>7227</v>
      </c>
    </row>
    <row r="9683" spans="1:5" hidden="1">
      <c r="A9683" t="s">
        <v>9510</v>
      </c>
      <c r="B9683" t="s">
        <v>706</v>
      </c>
      <c r="C9683" t="s">
        <v>9511</v>
      </c>
      <c r="D9683" t="s">
        <v>5655</v>
      </c>
      <c r="E9683" t="s">
        <v>9525</v>
      </c>
    </row>
    <row r="9684" spans="1:5" hidden="1">
      <c r="A9684" t="s">
        <v>5656</v>
      </c>
      <c r="B9684" t="s">
        <v>39</v>
      </c>
      <c r="C9684" t="s">
        <v>5657</v>
      </c>
      <c r="D9684" t="s">
        <v>5655</v>
      </c>
      <c r="E9684" t="s">
        <v>5783</v>
      </c>
    </row>
    <row r="9685" spans="1:5" hidden="1">
      <c r="A9685" t="s">
        <v>6363</v>
      </c>
      <c r="B9685" t="s">
        <v>367</v>
      </c>
      <c r="C9685" t="s">
        <v>6364</v>
      </c>
      <c r="D9685" t="s">
        <v>5655</v>
      </c>
      <c r="E9685" t="s">
        <v>5783</v>
      </c>
    </row>
    <row r="9686" spans="1:5" hidden="1">
      <c r="A9686" t="s">
        <v>6412</v>
      </c>
      <c r="B9686" t="s">
        <v>257</v>
      </c>
      <c r="C9686" t="s">
        <v>6413</v>
      </c>
      <c r="D9686" t="s">
        <v>5655</v>
      </c>
      <c r="E9686" t="s">
        <v>5783</v>
      </c>
    </row>
    <row r="9687" spans="1:5" hidden="1">
      <c r="A9687" t="s">
        <v>6848</v>
      </c>
      <c r="B9687" t="s">
        <v>842</v>
      </c>
      <c r="C9687" t="s">
        <v>6849</v>
      </c>
      <c r="D9687" t="s">
        <v>5655</v>
      </c>
      <c r="E9687" t="s">
        <v>5783</v>
      </c>
    </row>
    <row r="9688" spans="1:5" hidden="1">
      <c r="A9688" t="s">
        <v>6917</v>
      </c>
      <c r="B9688" t="s">
        <v>383</v>
      </c>
      <c r="C9688" t="s">
        <v>6918</v>
      </c>
      <c r="D9688" t="s">
        <v>5655</v>
      </c>
      <c r="E9688" t="s">
        <v>5783</v>
      </c>
    </row>
    <row r="9689" spans="1:5" hidden="1">
      <c r="A9689" t="s">
        <v>7101</v>
      </c>
      <c r="B9689" t="s">
        <v>1025</v>
      </c>
      <c r="C9689" t="s">
        <v>7102</v>
      </c>
      <c r="D9689" t="s">
        <v>5655</v>
      </c>
      <c r="E9689" t="s">
        <v>5783</v>
      </c>
    </row>
    <row r="9690" spans="1:5" hidden="1">
      <c r="A9690" t="s">
        <v>7165</v>
      </c>
      <c r="B9690" t="s">
        <v>912</v>
      </c>
      <c r="C9690" t="s">
        <v>7166</v>
      </c>
      <c r="D9690" t="s">
        <v>5655</v>
      </c>
      <c r="E9690" t="s">
        <v>5783</v>
      </c>
    </row>
    <row r="9691" spans="1:5" hidden="1">
      <c r="A9691" t="s">
        <v>7205</v>
      </c>
      <c r="B9691" t="s">
        <v>463</v>
      </c>
      <c r="C9691" t="s">
        <v>7206</v>
      </c>
      <c r="D9691" t="s">
        <v>5655</v>
      </c>
      <c r="E9691" t="s">
        <v>5783</v>
      </c>
    </row>
    <row r="9692" spans="1:5" hidden="1">
      <c r="A9692" t="s">
        <v>7486</v>
      </c>
      <c r="B9692" t="s">
        <v>572</v>
      </c>
      <c r="C9692" t="s">
        <v>7487</v>
      </c>
      <c r="D9692" t="s">
        <v>5655</v>
      </c>
      <c r="E9692" t="s">
        <v>5783</v>
      </c>
    </row>
    <row r="9693" spans="1:5" hidden="1">
      <c r="A9693" t="s">
        <v>7511</v>
      </c>
      <c r="B9693" t="s">
        <v>329</v>
      </c>
      <c r="C9693" t="s">
        <v>7512</v>
      </c>
      <c r="D9693" t="s">
        <v>5655</v>
      </c>
      <c r="E9693" t="s">
        <v>5783</v>
      </c>
    </row>
    <row r="9694" spans="1:5" hidden="1">
      <c r="A9694" t="s">
        <v>7577</v>
      </c>
      <c r="B9694" t="s">
        <v>189</v>
      </c>
      <c r="C9694" t="s">
        <v>2141</v>
      </c>
      <c r="D9694" t="s">
        <v>5655</v>
      </c>
      <c r="E9694" t="s">
        <v>5783</v>
      </c>
    </row>
    <row r="9695" spans="1:5" hidden="1">
      <c r="A9695" t="s">
        <v>7617</v>
      </c>
      <c r="B9695" t="s">
        <v>821</v>
      </c>
      <c r="C9695" t="s">
        <v>7618</v>
      </c>
      <c r="D9695" t="s">
        <v>5655</v>
      </c>
      <c r="E9695" t="s">
        <v>5783</v>
      </c>
    </row>
    <row r="9696" spans="1:5" hidden="1">
      <c r="A9696" t="s">
        <v>7635</v>
      </c>
      <c r="B9696" t="s">
        <v>83</v>
      </c>
      <c r="C9696" t="s">
        <v>5594</v>
      </c>
      <c r="D9696" t="s">
        <v>5655</v>
      </c>
      <c r="E9696" t="s">
        <v>5783</v>
      </c>
    </row>
    <row r="9697" spans="1:5" hidden="1">
      <c r="A9697" t="s">
        <v>7669</v>
      </c>
      <c r="B9697" t="s">
        <v>31</v>
      </c>
      <c r="C9697" t="s">
        <v>4270</v>
      </c>
      <c r="D9697" t="s">
        <v>5655</v>
      </c>
      <c r="E9697" t="s">
        <v>5783</v>
      </c>
    </row>
    <row r="9698" spans="1:5" hidden="1">
      <c r="A9698" t="s">
        <v>7691</v>
      </c>
      <c r="B9698" t="s">
        <v>586</v>
      </c>
      <c r="C9698" t="s">
        <v>5605</v>
      </c>
      <c r="D9698" t="s">
        <v>5655</v>
      </c>
      <c r="E9698" t="s">
        <v>5783</v>
      </c>
    </row>
    <row r="9699" spans="1:5" hidden="1">
      <c r="A9699" t="s">
        <v>7699</v>
      </c>
      <c r="B9699" t="s">
        <v>379</v>
      </c>
      <c r="C9699" t="s">
        <v>5596</v>
      </c>
      <c r="D9699" t="s">
        <v>5655</v>
      </c>
      <c r="E9699" t="s">
        <v>5783</v>
      </c>
    </row>
    <row r="9700" spans="1:5" hidden="1">
      <c r="A9700" t="s">
        <v>7719</v>
      </c>
      <c r="B9700" t="s">
        <v>181</v>
      </c>
      <c r="C9700" t="s">
        <v>7720</v>
      </c>
      <c r="D9700" t="s">
        <v>5655</v>
      </c>
      <c r="E9700" t="s">
        <v>5783</v>
      </c>
    </row>
    <row r="9701" spans="1:5" hidden="1">
      <c r="A9701" t="s">
        <v>7809</v>
      </c>
      <c r="B9701" t="s">
        <v>59</v>
      </c>
      <c r="C9701" t="s">
        <v>7810</v>
      </c>
      <c r="D9701" t="s">
        <v>5655</v>
      </c>
      <c r="E9701" t="s">
        <v>5783</v>
      </c>
    </row>
    <row r="9702" spans="1:5" hidden="1">
      <c r="A9702" t="s">
        <v>8259</v>
      </c>
      <c r="B9702" t="s">
        <v>1043</v>
      </c>
      <c r="C9702" t="s">
        <v>8260</v>
      </c>
      <c r="D9702" t="s">
        <v>5655</v>
      </c>
      <c r="E9702" t="s">
        <v>5783</v>
      </c>
    </row>
    <row r="9703" spans="1:5" hidden="1">
      <c r="A9703" t="s">
        <v>8497</v>
      </c>
      <c r="B9703" t="s">
        <v>624</v>
      </c>
      <c r="C9703" t="s">
        <v>8498</v>
      </c>
      <c r="D9703" t="s">
        <v>5655</v>
      </c>
      <c r="E9703" t="s">
        <v>5783</v>
      </c>
    </row>
    <row r="9704" spans="1:5" hidden="1">
      <c r="A9704" t="s">
        <v>8824</v>
      </c>
      <c r="B9704" t="s">
        <v>772</v>
      </c>
      <c r="C9704" t="s">
        <v>8825</v>
      </c>
      <c r="D9704" t="s">
        <v>5655</v>
      </c>
      <c r="E9704" t="s">
        <v>5783</v>
      </c>
    </row>
    <row r="9705" spans="1:5" hidden="1">
      <c r="A9705" t="s">
        <v>8857</v>
      </c>
      <c r="B9705" t="s">
        <v>305</v>
      </c>
      <c r="C9705" t="s">
        <v>8858</v>
      </c>
      <c r="D9705" t="s">
        <v>5655</v>
      </c>
      <c r="E9705" t="s">
        <v>5783</v>
      </c>
    </row>
    <row r="9706" spans="1:5" hidden="1">
      <c r="A9706" t="s">
        <v>8984</v>
      </c>
      <c r="B9706" t="s">
        <v>778</v>
      </c>
      <c r="C9706" t="s">
        <v>8985</v>
      </c>
      <c r="D9706" t="s">
        <v>5655</v>
      </c>
      <c r="E9706" t="s">
        <v>5783</v>
      </c>
    </row>
    <row r="9707" spans="1:5" hidden="1">
      <c r="A9707" t="s">
        <v>9180</v>
      </c>
      <c r="B9707" t="s">
        <v>313</v>
      </c>
      <c r="C9707" t="s">
        <v>9181</v>
      </c>
      <c r="D9707" t="s">
        <v>5655</v>
      </c>
      <c r="E9707" t="s">
        <v>5783</v>
      </c>
    </row>
    <row r="9708" spans="1:5" hidden="1">
      <c r="A9708" t="s">
        <v>9293</v>
      </c>
      <c r="B9708" t="s">
        <v>840</v>
      </c>
      <c r="C9708" t="s">
        <v>9294</v>
      </c>
      <c r="D9708" t="s">
        <v>5655</v>
      </c>
      <c r="E9708" t="s">
        <v>5783</v>
      </c>
    </row>
    <row r="9709" spans="1:5" hidden="1">
      <c r="A9709" t="s">
        <v>9319</v>
      </c>
      <c r="B9709" t="s">
        <v>852</v>
      </c>
      <c r="C9709" t="s">
        <v>9320</v>
      </c>
      <c r="D9709" t="s">
        <v>5655</v>
      </c>
      <c r="E9709" t="s">
        <v>5783</v>
      </c>
    </row>
    <row r="9710" spans="1:5" hidden="1">
      <c r="A9710" t="s">
        <v>9332</v>
      </c>
      <c r="B9710" t="s">
        <v>854</v>
      </c>
      <c r="C9710" t="s">
        <v>9333</v>
      </c>
      <c r="D9710" t="s">
        <v>5655</v>
      </c>
      <c r="E9710" t="s">
        <v>5783</v>
      </c>
    </row>
    <row r="9711" spans="1:5" hidden="1">
      <c r="A9711" t="s">
        <v>9695</v>
      </c>
      <c r="B9711" t="s">
        <v>469</v>
      </c>
      <c r="C9711" t="s">
        <v>9696</v>
      </c>
      <c r="D9711" t="s">
        <v>5655</v>
      </c>
      <c r="E9711" t="s">
        <v>5783</v>
      </c>
    </row>
    <row r="9712" spans="1:5" hidden="1">
      <c r="A9712" t="s">
        <v>10098</v>
      </c>
      <c r="B9712" t="s">
        <v>598</v>
      </c>
      <c r="C9712" t="s">
        <v>10099</v>
      </c>
      <c r="D9712" t="s">
        <v>5655</v>
      </c>
      <c r="E9712" t="s">
        <v>5783</v>
      </c>
    </row>
    <row r="9713" spans="1:5" hidden="1">
      <c r="A9713" t="s">
        <v>10129</v>
      </c>
      <c r="B9713" t="s">
        <v>385</v>
      </c>
      <c r="C9713" t="s">
        <v>10130</v>
      </c>
      <c r="D9713" t="s">
        <v>5655</v>
      </c>
      <c r="E9713" t="s">
        <v>5783</v>
      </c>
    </row>
    <row r="9714" spans="1:5" hidden="1">
      <c r="A9714" t="s">
        <v>7333</v>
      </c>
      <c r="B9714" t="s">
        <v>169</v>
      </c>
      <c r="C9714" t="s">
        <v>7334</v>
      </c>
      <c r="D9714" t="s">
        <v>5655</v>
      </c>
      <c r="E9714" t="s">
        <v>7362</v>
      </c>
    </row>
    <row r="9715" spans="1:5" hidden="1">
      <c r="A9715" t="s">
        <v>6257</v>
      </c>
      <c r="B9715" t="s">
        <v>650</v>
      </c>
      <c r="C9715" t="s">
        <v>6258</v>
      </c>
      <c r="D9715" t="s">
        <v>5655</v>
      </c>
      <c r="E9715" t="s">
        <v>6259</v>
      </c>
    </row>
    <row r="9716" spans="1:5" hidden="1">
      <c r="A9716" t="s">
        <v>6262</v>
      </c>
      <c r="B9716" t="s">
        <v>339</v>
      </c>
      <c r="C9716" t="s">
        <v>6263</v>
      </c>
      <c r="D9716" t="s">
        <v>5655</v>
      </c>
      <c r="E9716" t="s">
        <v>6259</v>
      </c>
    </row>
    <row r="9717" spans="1:5" hidden="1">
      <c r="A9717" t="s">
        <v>9236</v>
      </c>
      <c r="B9717" t="s">
        <v>253</v>
      </c>
      <c r="C9717" t="s">
        <v>9237</v>
      </c>
      <c r="D9717" t="s">
        <v>5655</v>
      </c>
      <c r="E9717" t="s">
        <v>6259</v>
      </c>
    </row>
    <row r="9718" spans="1:5" hidden="1">
      <c r="A9718" t="s">
        <v>10129</v>
      </c>
      <c r="B9718" t="s">
        <v>385</v>
      </c>
      <c r="C9718" t="s">
        <v>10130</v>
      </c>
      <c r="D9718" t="s">
        <v>5655</v>
      </c>
      <c r="E9718" t="s">
        <v>6259</v>
      </c>
    </row>
    <row r="9719" spans="1:5" hidden="1">
      <c r="A9719" t="s">
        <v>5656</v>
      </c>
      <c r="B9719" t="s">
        <v>39</v>
      </c>
      <c r="C9719" t="s">
        <v>5657</v>
      </c>
      <c r="D9719" t="s">
        <v>5655</v>
      </c>
      <c r="E9719" t="s">
        <v>5784</v>
      </c>
    </row>
    <row r="9720" spans="1:5" hidden="1">
      <c r="A9720" t="s">
        <v>5829</v>
      </c>
      <c r="B9720" t="s">
        <v>119</v>
      </c>
      <c r="C9720" t="s">
        <v>5830</v>
      </c>
      <c r="D9720" t="s">
        <v>5655</v>
      </c>
      <c r="E9720" t="s">
        <v>5784</v>
      </c>
    </row>
    <row r="9721" spans="1:5" hidden="1">
      <c r="A9721" t="s">
        <v>6262</v>
      </c>
      <c r="B9721" t="s">
        <v>339</v>
      </c>
      <c r="C9721" t="s">
        <v>6263</v>
      </c>
      <c r="D9721" t="s">
        <v>5655</v>
      </c>
      <c r="E9721" t="s">
        <v>5784</v>
      </c>
    </row>
    <row r="9722" spans="1:5" hidden="1">
      <c r="A9722" t="s">
        <v>7635</v>
      </c>
      <c r="B9722" t="s">
        <v>83</v>
      </c>
      <c r="C9722" t="s">
        <v>5594</v>
      </c>
      <c r="D9722" t="s">
        <v>5655</v>
      </c>
      <c r="E9722" t="s">
        <v>5784</v>
      </c>
    </row>
    <row r="9723" spans="1:5" hidden="1">
      <c r="A9723" t="s">
        <v>9084</v>
      </c>
      <c r="B9723" t="s">
        <v>323</v>
      </c>
      <c r="C9723" t="s">
        <v>9085</v>
      </c>
      <c r="D9723" t="s">
        <v>5655</v>
      </c>
      <c r="E9723" t="s">
        <v>5784</v>
      </c>
    </row>
    <row r="9724" spans="1:5" hidden="1">
      <c r="A9724" t="s">
        <v>9897</v>
      </c>
      <c r="B9724" t="s">
        <v>620</v>
      </c>
      <c r="C9724" t="s">
        <v>9898</v>
      </c>
      <c r="D9724" t="s">
        <v>5655</v>
      </c>
      <c r="E9724" t="s">
        <v>5784</v>
      </c>
    </row>
    <row r="9725" spans="1:5" hidden="1">
      <c r="A9725" t="s">
        <v>5656</v>
      </c>
      <c r="B9725" t="s">
        <v>39</v>
      </c>
      <c r="C9725" t="s">
        <v>5657</v>
      </c>
      <c r="D9725" t="s">
        <v>5655</v>
      </c>
      <c r="E9725" t="s">
        <v>5785</v>
      </c>
    </row>
    <row r="9726" spans="1:5" hidden="1">
      <c r="A9726" t="s">
        <v>5829</v>
      </c>
      <c r="B9726" t="s">
        <v>119</v>
      </c>
      <c r="C9726" t="s">
        <v>5830</v>
      </c>
      <c r="D9726" t="s">
        <v>5655</v>
      </c>
      <c r="E9726" t="s">
        <v>5785</v>
      </c>
    </row>
    <row r="9727" spans="1:5" hidden="1">
      <c r="A9727" t="s">
        <v>9475</v>
      </c>
      <c r="B9727" t="s">
        <v>113</v>
      </c>
      <c r="C9727" t="s">
        <v>9476</v>
      </c>
      <c r="D9727" t="s">
        <v>5655</v>
      </c>
      <c r="E9727" t="s">
        <v>5785</v>
      </c>
    </row>
    <row r="9728" spans="1:5" hidden="1">
      <c r="A9728" t="s">
        <v>8259</v>
      </c>
      <c r="B9728" t="s">
        <v>1043</v>
      </c>
      <c r="C9728" t="s">
        <v>8260</v>
      </c>
      <c r="D9728" t="s">
        <v>5655</v>
      </c>
      <c r="E9728" t="s">
        <v>8270</v>
      </c>
    </row>
    <row r="9729" spans="1:5" hidden="1">
      <c r="A9729" t="s">
        <v>6165</v>
      </c>
      <c r="B9729" t="s">
        <v>191</v>
      </c>
      <c r="C9729" t="s">
        <v>6166</v>
      </c>
      <c r="D9729" t="s">
        <v>5655</v>
      </c>
      <c r="E9729" t="s">
        <v>6201</v>
      </c>
    </row>
    <row r="9730" spans="1:5" hidden="1">
      <c r="A9730" t="s">
        <v>7486</v>
      </c>
      <c r="B9730" t="s">
        <v>572</v>
      </c>
      <c r="C9730" t="s">
        <v>7487</v>
      </c>
      <c r="D9730" t="s">
        <v>5655</v>
      </c>
      <c r="E9730" t="s">
        <v>7503</v>
      </c>
    </row>
    <row r="9731" spans="1:5" hidden="1">
      <c r="A9731" t="s">
        <v>5656</v>
      </c>
      <c r="B9731" t="s">
        <v>39</v>
      </c>
      <c r="C9731" t="s">
        <v>5657</v>
      </c>
      <c r="D9731" t="s">
        <v>5655</v>
      </c>
      <c r="E9731" t="s">
        <v>5786</v>
      </c>
    </row>
    <row r="9732" spans="1:5" hidden="1">
      <c r="A9732" t="s">
        <v>5829</v>
      </c>
      <c r="B9732" t="s">
        <v>119</v>
      </c>
      <c r="C9732" t="s">
        <v>5830</v>
      </c>
      <c r="D9732" t="s">
        <v>5655</v>
      </c>
      <c r="E9732" t="s">
        <v>5786</v>
      </c>
    </row>
    <row r="9733" spans="1:5" hidden="1">
      <c r="A9733" t="s">
        <v>7470</v>
      </c>
      <c r="B9733" t="s">
        <v>497</v>
      </c>
      <c r="C9733" t="s">
        <v>7471</v>
      </c>
      <c r="D9733" t="s">
        <v>5655</v>
      </c>
      <c r="E9733" t="s">
        <v>5786</v>
      </c>
    </row>
    <row r="9734" spans="1:5" hidden="1">
      <c r="A9734" t="s">
        <v>9084</v>
      </c>
      <c r="B9734" t="s">
        <v>323</v>
      </c>
      <c r="C9734" t="s">
        <v>9085</v>
      </c>
      <c r="D9734" t="s">
        <v>5655</v>
      </c>
      <c r="E9734" t="s">
        <v>5786</v>
      </c>
    </row>
    <row r="9735" spans="1:5" hidden="1">
      <c r="A9735" t="s">
        <v>6895</v>
      </c>
      <c r="B9735" t="s">
        <v>866</v>
      </c>
      <c r="C9735" t="s">
        <v>6896</v>
      </c>
      <c r="D9735" t="s">
        <v>5655</v>
      </c>
      <c r="E9735" t="s">
        <v>6899</v>
      </c>
    </row>
    <row r="9736" spans="1:5" hidden="1">
      <c r="A9736" t="s">
        <v>6917</v>
      </c>
      <c r="B9736" t="s">
        <v>383</v>
      </c>
      <c r="C9736" t="s">
        <v>6918</v>
      </c>
      <c r="D9736" t="s">
        <v>5655</v>
      </c>
      <c r="E9736" t="s">
        <v>6945</v>
      </c>
    </row>
    <row r="9737" spans="1:5" hidden="1">
      <c r="A9737" t="s">
        <v>6958</v>
      </c>
      <c r="B9737" t="s">
        <v>690</v>
      </c>
      <c r="C9737" t="s">
        <v>6959</v>
      </c>
      <c r="D9737" t="s">
        <v>5655</v>
      </c>
      <c r="E9737" t="s">
        <v>6945</v>
      </c>
    </row>
    <row r="9738" spans="1:5" hidden="1">
      <c r="A9738" t="s">
        <v>9084</v>
      </c>
      <c r="B9738" t="s">
        <v>323</v>
      </c>
      <c r="C9738" t="s">
        <v>9085</v>
      </c>
      <c r="D9738" t="s">
        <v>5655</v>
      </c>
      <c r="E9738" t="s">
        <v>6945</v>
      </c>
    </row>
    <row r="9739" spans="1:5" hidden="1">
      <c r="A9739" t="s">
        <v>9510</v>
      </c>
      <c r="B9739" t="s">
        <v>706</v>
      </c>
      <c r="C9739" t="s">
        <v>9511</v>
      </c>
      <c r="D9739" t="s">
        <v>5655</v>
      </c>
      <c r="E9739" t="s">
        <v>9526</v>
      </c>
    </row>
    <row r="9740" spans="1:5" hidden="1">
      <c r="A9740" t="s">
        <v>10129</v>
      </c>
      <c r="B9740" t="s">
        <v>385</v>
      </c>
      <c r="C9740" t="s">
        <v>10130</v>
      </c>
      <c r="D9740" t="s">
        <v>5655</v>
      </c>
      <c r="E9740" t="s">
        <v>10154</v>
      </c>
    </row>
    <row r="9741" spans="1:5" hidden="1">
      <c r="A9741" t="s">
        <v>9126</v>
      </c>
      <c r="B9741" t="s">
        <v>377</v>
      </c>
      <c r="C9741" t="s">
        <v>9127</v>
      </c>
      <c r="D9741" t="s">
        <v>5655</v>
      </c>
      <c r="E9741" t="s">
        <v>9149</v>
      </c>
    </row>
    <row r="9742" spans="1:5" hidden="1">
      <c r="A9742" t="s">
        <v>9126</v>
      </c>
      <c r="B9742" t="s">
        <v>377</v>
      </c>
      <c r="C9742" t="s">
        <v>9127</v>
      </c>
      <c r="D9742" t="s">
        <v>5655</v>
      </c>
      <c r="E9742" t="s">
        <v>9150</v>
      </c>
    </row>
    <row r="9743" spans="1:5" hidden="1">
      <c r="A9743" t="s">
        <v>6755</v>
      </c>
      <c r="B9743" t="s">
        <v>604</v>
      </c>
      <c r="C9743" t="s">
        <v>6756</v>
      </c>
      <c r="D9743" t="s">
        <v>5655</v>
      </c>
      <c r="E9743" t="s">
        <v>6768</v>
      </c>
    </row>
    <row r="9744" spans="1:5" hidden="1">
      <c r="A9744" t="s">
        <v>7440</v>
      </c>
      <c r="B9744" t="s">
        <v>1032</v>
      </c>
      <c r="C9744" t="s">
        <v>7441</v>
      </c>
      <c r="D9744" t="s">
        <v>5655</v>
      </c>
      <c r="E9744" t="s">
        <v>6768</v>
      </c>
    </row>
    <row r="9745" spans="1:5" hidden="1">
      <c r="A9745" t="s">
        <v>7511</v>
      </c>
      <c r="B9745" t="s">
        <v>329</v>
      </c>
      <c r="C9745" t="s">
        <v>7512</v>
      </c>
      <c r="D9745" t="s">
        <v>5655</v>
      </c>
      <c r="E9745" t="s">
        <v>6768</v>
      </c>
    </row>
    <row r="9746" spans="1:5" hidden="1">
      <c r="A9746" t="s">
        <v>7924</v>
      </c>
      <c r="B9746" t="s">
        <v>333</v>
      </c>
      <c r="C9746" t="s">
        <v>7925</v>
      </c>
      <c r="D9746" t="s">
        <v>5655</v>
      </c>
      <c r="E9746" t="s">
        <v>6768</v>
      </c>
    </row>
    <row r="9747" spans="1:5" hidden="1">
      <c r="A9747" t="s">
        <v>8346</v>
      </c>
      <c r="B9747" t="s">
        <v>807</v>
      </c>
      <c r="C9747" t="s">
        <v>8347</v>
      </c>
      <c r="D9747" t="s">
        <v>5655</v>
      </c>
      <c r="E9747" t="s">
        <v>6768</v>
      </c>
    </row>
    <row r="9748" spans="1:5" hidden="1">
      <c r="A9748" t="s">
        <v>8848</v>
      </c>
      <c r="B9748" t="s">
        <v>684</v>
      </c>
      <c r="C9748" t="s">
        <v>8849</v>
      </c>
      <c r="D9748" t="s">
        <v>5655</v>
      </c>
      <c r="E9748" t="s">
        <v>6768</v>
      </c>
    </row>
    <row r="9749" spans="1:5" hidden="1">
      <c r="A9749" t="s">
        <v>9298</v>
      </c>
      <c r="B9749" t="s">
        <v>357</v>
      </c>
      <c r="C9749" t="s">
        <v>9299</v>
      </c>
      <c r="D9749" t="s">
        <v>5655</v>
      </c>
      <c r="E9749" t="s">
        <v>6768</v>
      </c>
    </row>
    <row r="9750" spans="1:5" hidden="1">
      <c r="A9750" t="s">
        <v>7486</v>
      </c>
      <c r="B9750" t="s">
        <v>572</v>
      </c>
      <c r="C9750" t="s">
        <v>7487</v>
      </c>
      <c r="D9750" t="s">
        <v>5655</v>
      </c>
      <c r="E9750" t="s">
        <v>7504</v>
      </c>
    </row>
    <row r="9751" spans="1:5" hidden="1">
      <c r="A9751" t="s">
        <v>6429</v>
      </c>
      <c r="B9751" t="s">
        <v>167</v>
      </c>
      <c r="C9751" t="s">
        <v>6430</v>
      </c>
      <c r="D9751" t="s">
        <v>5655</v>
      </c>
      <c r="E9751" t="s">
        <v>6435</v>
      </c>
    </row>
    <row r="9752" spans="1:5" hidden="1">
      <c r="A9752" t="s">
        <v>9363</v>
      </c>
      <c r="B9752" t="s">
        <v>710</v>
      </c>
      <c r="C9752" t="s">
        <v>9364</v>
      </c>
      <c r="D9752" t="s">
        <v>5655</v>
      </c>
      <c r="E9752" t="s">
        <v>6435</v>
      </c>
    </row>
    <row r="9753" spans="1:5" hidden="1">
      <c r="A9753" t="s">
        <v>9216</v>
      </c>
      <c r="B9753" t="s">
        <v>803</v>
      </c>
      <c r="C9753" t="s">
        <v>9217</v>
      </c>
      <c r="D9753" t="s">
        <v>5655</v>
      </c>
      <c r="E9753" t="s">
        <v>9220</v>
      </c>
    </row>
    <row r="9754" spans="1:5" hidden="1">
      <c r="A9754" t="s">
        <v>9937</v>
      </c>
      <c r="B9754" t="s">
        <v>654</v>
      </c>
      <c r="C9754" t="s">
        <v>9938</v>
      </c>
      <c r="D9754" t="s">
        <v>5655</v>
      </c>
      <c r="E9754" t="s">
        <v>9940</v>
      </c>
    </row>
    <row r="9755" spans="1:5" hidden="1">
      <c r="A9755" t="s">
        <v>6448</v>
      </c>
      <c r="B9755" t="s">
        <v>149</v>
      </c>
      <c r="C9755" t="s">
        <v>6449</v>
      </c>
      <c r="D9755" t="s">
        <v>5655</v>
      </c>
      <c r="E9755" t="s">
        <v>6455</v>
      </c>
    </row>
    <row r="9756" spans="1:5" hidden="1">
      <c r="A9756" t="s">
        <v>6457</v>
      </c>
      <c r="B9756" t="s">
        <v>672</v>
      </c>
      <c r="C9756" t="s">
        <v>6458</v>
      </c>
      <c r="D9756" t="s">
        <v>5655</v>
      </c>
      <c r="E9756" t="s">
        <v>6455</v>
      </c>
    </row>
    <row r="9757" spans="1:5" hidden="1">
      <c r="A9757" t="s">
        <v>7669</v>
      </c>
      <c r="B9757" t="s">
        <v>31</v>
      </c>
      <c r="C9757" t="s">
        <v>4270</v>
      </c>
      <c r="D9757" t="s">
        <v>5655</v>
      </c>
      <c r="E9757" t="s">
        <v>6455</v>
      </c>
    </row>
    <row r="9758" spans="1:5" hidden="1">
      <c r="A9758" t="s">
        <v>6963</v>
      </c>
      <c r="B9758" t="s">
        <v>652</v>
      </c>
      <c r="C9758" t="s">
        <v>6964</v>
      </c>
      <c r="D9758" t="s">
        <v>5655</v>
      </c>
      <c r="E9758" t="s">
        <v>6975</v>
      </c>
    </row>
    <row r="9759" spans="1:5" hidden="1">
      <c r="A9759" t="s">
        <v>6983</v>
      </c>
      <c r="B9759" t="s">
        <v>519</v>
      </c>
      <c r="C9759" t="s">
        <v>6984</v>
      </c>
      <c r="D9759" t="s">
        <v>5655</v>
      </c>
      <c r="E9759" t="s">
        <v>6975</v>
      </c>
    </row>
    <row r="9760" spans="1:5" hidden="1">
      <c r="A9760" t="s">
        <v>8346</v>
      </c>
      <c r="B9760" t="s">
        <v>807</v>
      </c>
      <c r="C9760" t="s">
        <v>8347</v>
      </c>
      <c r="D9760" t="s">
        <v>5655</v>
      </c>
      <c r="E9760" t="s">
        <v>6975</v>
      </c>
    </row>
    <row r="9761" spans="1:5" hidden="1">
      <c r="A9761" t="s">
        <v>9804</v>
      </c>
      <c r="B9761" t="s">
        <v>127</v>
      </c>
      <c r="C9761" t="s">
        <v>9805</v>
      </c>
      <c r="D9761" t="s">
        <v>5655</v>
      </c>
      <c r="E9761" t="s">
        <v>6975</v>
      </c>
    </row>
    <row r="9762" spans="1:5" hidden="1">
      <c r="A9762" t="s">
        <v>7414</v>
      </c>
      <c r="B9762" t="s">
        <v>197</v>
      </c>
      <c r="C9762" t="s">
        <v>7415</v>
      </c>
      <c r="D9762" t="s">
        <v>5655</v>
      </c>
      <c r="E9762" t="s">
        <v>7423</v>
      </c>
    </row>
    <row r="9763" spans="1:5" hidden="1">
      <c r="A9763" t="s">
        <v>6448</v>
      </c>
      <c r="B9763" t="s">
        <v>149</v>
      </c>
      <c r="C9763" t="s">
        <v>6449</v>
      </c>
      <c r="D9763" t="s">
        <v>5655</v>
      </c>
      <c r="E9763" t="s">
        <v>6456</v>
      </c>
    </row>
    <row r="9764" spans="1:5" hidden="1">
      <c r="A9764" t="s">
        <v>6457</v>
      </c>
      <c r="B9764" t="s">
        <v>672</v>
      </c>
      <c r="C9764" t="s">
        <v>6458</v>
      </c>
      <c r="D9764" t="s">
        <v>5655</v>
      </c>
      <c r="E9764" t="s">
        <v>6456</v>
      </c>
    </row>
    <row r="9765" spans="1:5" hidden="1">
      <c r="A9765" t="s">
        <v>7414</v>
      </c>
      <c r="B9765" t="s">
        <v>197</v>
      </c>
      <c r="C9765" t="s">
        <v>7415</v>
      </c>
      <c r="D9765" t="s">
        <v>5655</v>
      </c>
      <c r="E9765" t="s">
        <v>6456</v>
      </c>
    </row>
    <row r="9766" spans="1:5" hidden="1">
      <c r="A9766" t="s">
        <v>7669</v>
      </c>
      <c r="B9766" t="s">
        <v>31</v>
      </c>
      <c r="C9766" t="s">
        <v>4270</v>
      </c>
      <c r="D9766" t="s">
        <v>5655</v>
      </c>
      <c r="E9766" t="s">
        <v>6456</v>
      </c>
    </row>
    <row r="9767" spans="1:5" hidden="1">
      <c r="A9767" t="s">
        <v>10098</v>
      </c>
      <c r="B9767" t="s">
        <v>598</v>
      </c>
      <c r="C9767" t="s">
        <v>10099</v>
      </c>
      <c r="D9767" t="s">
        <v>5655</v>
      </c>
      <c r="E9767" t="s">
        <v>6456</v>
      </c>
    </row>
    <row r="9768" spans="1:5" hidden="1">
      <c r="A9768" t="s">
        <v>8425</v>
      </c>
      <c r="B9768" t="s">
        <v>584</v>
      </c>
      <c r="C9768" t="s">
        <v>8426</v>
      </c>
      <c r="D9768" t="s">
        <v>5655</v>
      </c>
      <c r="E9768" t="s">
        <v>8439</v>
      </c>
    </row>
    <row r="9769" spans="1:5" hidden="1">
      <c r="A9769" t="s">
        <v>6145</v>
      </c>
      <c r="B9769" t="s">
        <v>870</v>
      </c>
      <c r="C9769" t="s">
        <v>6146</v>
      </c>
      <c r="D9769" t="s">
        <v>5655</v>
      </c>
      <c r="E9769" t="s">
        <v>6159</v>
      </c>
    </row>
    <row r="9770" spans="1:5" hidden="1">
      <c r="A9770" t="s">
        <v>6212</v>
      </c>
      <c r="B9770" t="s">
        <v>582</v>
      </c>
      <c r="C9770" t="s">
        <v>6213</v>
      </c>
      <c r="D9770" t="s">
        <v>5655</v>
      </c>
      <c r="E9770" t="s">
        <v>6159</v>
      </c>
    </row>
    <row r="9771" spans="1:5" hidden="1">
      <c r="A9771" t="s">
        <v>6908</v>
      </c>
      <c r="B9771" t="s">
        <v>369</v>
      </c>
      <c r="C9771" t="s">
        <v>6909</v>
      </c>
      <c r="D9771" t="s">
        <v>5655</v>
      </c>
      <c r="E9771" t="s">
        <v>6159</v>
      </c>
    </row>
    <row r="9772" spans="1:5" hidden="1">
      <c r="A9772" t="s">
        <v>6963</v>
      </c>
      <c r="B9772" t="s">
        <v>652</v>
      </c>
      <c r="C9772" t="s">
        <v>6964</v>
      </c>
      <c r="D9772" t="s">
        <v>5655</v>
      </c>
      <c r="E9772" t="s">
        <v>6159</v>
      </c>
    </row>
    <row r="9773" spans="1:5" hidden="1">
      <c r="A9773" t="s">
        <v>7761</v>
      </c>
      <c r="B9773" t="s">
        <v>718</v>
      </c>
      <c r="C9773" t="s">
        <v>7762</v>
      </c>
      <c r="D9773" t="s">
        <v>5655</v>
      </c>
      <c r="E9773" t="s">
        <v>6159</v>
      </c>
    </row>
    <row r="9774" spans="1:5" hidden="1">
      <c r="A9774" t="s">
        <v>7870</v>
      </c>
      <c r="B9774" t="s">
        <v>596</v>
      </c>
      <c r="C9774" t="s">
        <v>7871</v>
      </c>
      <c r="D9774" t="s">
        <v>5655</v>
      </c>
      <c r="E9774" t="s">
        <v>6159</v>
      </c>
    </row>
    <row r="9775" spans="1:5" hidden="1">
      <c r="A9775" t="s">
        <v>7881</v>
      </c>
      <c r="B9775" t="s">
        <v>247</v>
      </c>
      <c r="C9775" t="s">
        <v>7882</v>
      </c>
      <c r="D9775" t="s">
        <v>5655</v>
      </c>
      <c r="E9775" t="s">
        <v>6159</v>
      </c>
    </row>
    <row r="9776" spans="1:5" hidden="1">
      <c r="A9776" t="s">
        <v>7901</v>
      </c>
      <c r="B9776" t="s">
        <v>25</v>
      </c>
      <c r="C9776" t="s">
        <v>7902</v>
      </c>
      <c r="D9776" t="s">
        <v>5655</v>
      </c>
      <c r="E9776" t="s">
        <v>6159</v>
      </c>
    </row>
    <row r="9777" spans="1:5" hidden="1">
      <c r="A9777" t="s">
        <v>8295</v>
      </c>
      <c r="B9777" t="s">
        <v>139</v>
      </c>
      <c r="C9777" t="s">
        <v>8296</v>
      </c>
      <c r="D9777" t="s">
        <v>5655</v>
      </c>
      <c r="E9777" t="s">
        <v>6159</v>
      </c>
    </row>
    <row r="9778" spans="1:5" hidden="1">
      <c r="A9778" t="s">
        <v>8321</v>
      </c>
      <c r="B9778" t="s">
        <v>449</v>
      </c>
      <c r="C9778" t="s">
        <v>8322</v>
      </c>
      <c r="D9778" t="s">
        <v>5655</v>
      </c>
      <c r="E9778" t="s">
        <v>6159</v>
      </c>
    </row>
    <row r="9779" spans="1:5" hidden="1">
      <c r="A9779" t="s">
        <v>8425</v>
      </c>
      <c r="B9779" t="s">
        <v>584</v>
      </c>
      <c r="C9779" t="s">
        <v>8426</v>
      </c>
      <c r="D9779" t="s">
        <v>5655</v>
      </c>
      <c r="E9779" t="s">
        <v>6159</v>
      </c>
    </row>
    <row r="9780" spans="1:5" hidden="1">
      <c r="A9780" t="s">
        <v>8449</v>
      </c>
      <c r="B9780" t="s">
        <v>616</v>
      </c>
      <c r="C9780" t="s">
        <v>8450</v>
      </c>
      <c r="D9780" t="s">
        <v>5655</v>
      </c>
      <c r="E9780" t="s">
        <v>6159</v>
      </c>
    </row>
    <row r="9781" spans="1:5" hidden="1">
      <c r="A9781" t="s">
        <v>8560</v>
      </c>
      <c r="B9781" t="s">
        <v>674</v>
      </c>
      <c r="C9781" t="s">
        <v>8561</v>
      </c>
      <c r="D9781" t="s">
        <v>5655</v>
      </c>
      <c r="E9781" t="s">
        <v>6159</v>
      </c>
    </row>
    <row r="9782" spans="1:5" hidden="1">
      <c r="A9782" t="s">
        <v>9037</v>
      </c>
      <c r="B9782" t="s">
        <v>664</v>
      </c>
      <c r="C9782" t="s">
        <v>9038</v>
      </c>
      <c r="D9782" t="s">
        <v>5655</v>
      </c>
      <c r="E9782" t="s">
        <v>6159</v>
      </c>
    </row>
    <row r="9783" spans="1:5" hidden="1">
      <c r="A9783" t="s">
        <v>9453</v>
      </c>
      <c r="B9783" t="s">
        <v>880</v>
      </c>
      <c r="C9783" t="s">
        <v>9454</v>
      </c>
      <c r="D9783" t="s">
        <v>5655</v>
      </c>
      <c r="E9783" t="s">
        <v>6159</v>
      </c>
    </row>
    <row r="9784" spans="1:5" hidden="1">
      <c r="A9784" t="s">
        <v>9646</v>
      </c>
      <c r="B9784" t="s">
        <v>291</v>
      </c>
      <c r="C9784" t="s">
        <v>9647</v>
      </c>
      <c r="D9784" t="s">
        <v>5655</v>
      </c>
      <c r="E9784" t="s">
        <v>6159</v>
      </c>
    </row>
    <row r="9785" spans="1:5" hidden="1">
      <c r="A9785" t="s">
        <v>9755</v>
      </c>
      <c r="B9785" t="s">
        <v>301</v>
      </c>
      <c r="C9785" t="s">
        <v>9756</v>
      </c>
      <c r="D9785" t="s">
        <v>5655</v>
      </c>
      <c r="E9785" t="s">
        <v>6159</v>
      </c>
    </row>
    <row r="9786" spans="1:5" hidden="1">
      <c r="A9786" t="s">
        <v>9758</v>
      </c>
      <c r="B9786" t="s">
        <v>610</v>
      </c>
      <c r="C9786" t="s">
        <v>9759</v>
      </c>
      <c r="D9786" t="s">
        <v>5655</v>
      </c>
      <c r="E9786" t="s">
        <v>6159</v>
      </c>
    </row>
    <row r="9787" spans="1:5" hidden="1">
      <c r="A9787" t="s">
        <v>9804</v>
      </c>
      <c r="B9787" t="s">
        <v>127</v>
      </c>
      <c r="C9787" t="s">
        <v>9805</v>
      </c>
      <c r="D9787" t="s">
        <v>5655</v>
      </c>
      <c r="E9787" t="s">
        <v>6159</v>
      </c>
    </row>
    <row r="9788" spans="1:5" hidden="1">
      <c r="A9788" t="s">
        <v>9859</v>
      </c>
      <c r="B9788" t="s">
        <v>319</v>
      </c>
      <c r="C9788" t="s">
        <v>9860</v>
      </c>
      <c r="D9788" t="s">
        <v>5655</v>
      </c>
      <c r="E9788" t="s">
        <v>6159</v>
      </c>
    </row>
    <row r="9789" spans="1:5" hidden="1">
      <c r="A9789" t="s">
        <v>9945</v>
      </c>
      <c r="B9789" t="s">
        <v>243</v>
      </c>
      <c r="C9789" t="s">
        <v>9946</v>
      </c>
      <c r="D9789" t="s">
        <v>5655</v>
      </c>
      <c r="E9789" t="s">
        <v>6159</v>
      </c>
    </row>
    <row r="9790" spans="1:5" hidden="1">
      <c r="A9790" t="s">
        <v>10042</v>
      </c>
      <c r="B9790" t="s">
        <v>1068</v>
      </c>
      <c r="C9790" t="s">
        <v>10043</v>
      </c>
      <c r="D9790" t="s">
        <v>5655</v>
      </c>
      <c r="E9790" t="s">
        <v>6159</v>
      </c>
    </row>
    <row r="9791" spans="1:5" hidden="1">
      <c r="A9791" t="s">
        <v>5656</v>
      </c>
      <c r="B9791" t="s">
        <v>39</v>
      </c>
      <c r="C9791" t="s">
        <v>5657</v>
      </c>
      <c r="D9791" t="s">
        <v>5655</v>
      </c>
      <c r="E9791" t="s">
        <v>5772</v>
      </c>
    </row>
    <row r="9792" spans="1:5" hidden="1">
      <c r="A9792" t="s">
        <v>8449</v>
      </c>
      <c r="B9792" t="s">
        <v>616</v>
      </c>
      <c r="C9792" t="s">
        <v>8450</v>
      </c>
      <c r="D9792" t="s">
        <v>5655</v>
      </c>
      <c r="E9792" t="s">
        <v>8466</v>
      </c>
    </row>
    <row r="9793" spans="1:5" hidden="1">
      <c r="A9793" t="s">
        <v>7285</v>
      </c>
      <c r="B9793" t="s">
        <v>273</v>
      </c>
      <c r="C9793" t="s">
        <v>7286</v>
      </c>
      <c r="D9793" t="s">
        <v>5655</v>
      </c>
      <c r="E9793" t="s">
        <v>7289</v>
      </c>
    </row>
    <row r="9794" spans="1:5" hidden="1">
      <c r="A9794" t="s">
        <v>7627</v>
      </c>
      <c r="B9794" t="s">
        <v>95</v>
      </c>
      <c r="C9794" t="s">
        <v>7628</v>
      </c>
      <c r="D9794" t="s">
        <v>5655</v>
      </c>
      <c r="E9794" t="s">
        <v>7289</v>
      </c>
    </row>
    <row r="9795" spans="1:5" hidden="1">
      <c r="A9795" t="s">
        <v>8699</v>
      </c>
      <c r="B9795" t="s">
        <v>481</v>
      </c>
      <c r="C9795" t="s">
        <v>8700</v>
      </c>
      <c r="D9795" t="s">
        <v>5655</v>
      </c>
      <c r="E9795" t="s">
        <v>7289</v>
      </c>
    </row>
    <row r="9796" spans="1:5" hidden="1">
      <c r="A9796" t="s">
        <v>9126</v>
      </c>
      <c r="B9796" t="s">
        <v>377</v>
      </c>
      <c r="C9796" t="s">
        <v>9127</v>
      </c>
      <c r="D9796" t="s">
        <v>5655</v>
      </c>
      <c r="E9796" t="s">
        <v>7289</v>
      </c>
    </row>
    <row r="9797" spans="1:5" hidden="1">
      <c r="A9797" t="s">
        <v>10223</v>
      </c>
      <c r="B9797" t="s">
        <v>91</v>
      </c>
      <c r="C9797" t="s">
        <v>10224</v>
      </c>
      <c r="D9797" t="s">
        <v>5655</v>
      </c>
      <c r="E9797" t="s">
        <v>10228</v>
      </c>
    </row>
    <row r="9798" spans="1:5" hidden="1">
      <c r="A9798" t="s">
        <v>6304</v>
      </c>
      <c r="B9798" t="s">
        <v>111</v>
      </c>
      <c r="C9798" t="s">
        <v>6305</v>
      </c>
      <c r="D9798" t="s">
        <v>5655</v>
      </c>
      <c r="E9798" t="s">
        <v>6328</v>
      </c>
    </row>
    <row r="9799" spans="1:5" hidden="1">
      <c r="A9799" t="s">
        <v>7969</v>
      </c>
      <c r="B9799" t="s">
        <v>471</v>
      </c>
      <c r="C9799" t="s">
        <v>7970</v>
      </c>
      <c r="D9799" t="s">
        <v>5655</v>
      </c>
      <c r="E9799" t="s">
        <v>6328</v>
      </c>
    </row>
    <row r="9800" spans="1:5" hidden="1">
      <c r="A9800" t="s">
        <v>9475</v>
      </c>
      <c r="B9800" t="s">
        <v>113</v>
      </c>
      <c r="C9800" t="s">
        <v>9476</v>
      </c>
      <c r="D9800" t="s">
        <v>5655</v>
      </c>
      <c r="E9800" t="s">
        <v>6328</v>
      </c>
    </row>
    <row r="9801" spans="1:5" hidden="1">
      <c r="A9801" t="s">
        <v>6212</v>
      </c>
      <c r="B9801" t="s">
        <v>582</v>
      </c>
      <c r="C9801" t="s">
        <v>6213</v>
      </c>
      <c r="D9801" t="s">
        <v>5655</v>
      </c>
      <c r="E9801" t="s">
        <v>6229</v>
      </c>
    </row>
    <row r="9802" spans="1:5" hidden="1">
      <c r="A9802" t="s">
        <v>8634</v>
      </c>
      <c r="B9802" t="s">
        <v>734</v>
      </c>
      <c r="C9802" t="s">
        <v>8635</v>
      </c>
      <c r="D9802" t="s">
        <v>5655</v>
      </c>
      <c r="E9802" t="s">
        <v>6229</v>
      </c>
    </row>
    <row r="9803" spans="1:5" hidden="1">
      <c r="A9803" t="s">
        <v>9126</v>
      </c>
      <c r="B9803" t="s">
        <v>377</v>
      </c>
      <c r="C9803" t="s">
        <v>9127</v>
      </c>
      <c r="D9803" t="s">
        <v>5655</v>
      </c>
      <c r="E9803" t="s">
        <v>6229</v>
      </c>
    </row>
    <row r="9804" spans="1:5" hidden="1">
      <c r="A9804" t="s">
        <v>9475</v>
      </c>
      <c r="B9804" t="s">
        <v>113</v>
      </c>
      <c r="C9804" t="s">
        <v>9476</v>
      </c>
      <c r="D9804" t="s">
        <v>5655</v>
      </c>
      <c r="E9804" t="s">
        <v>9490</v>
      </c>
    </row>
    <row r="9805" spans="1:5" hidden="1">
      <c r="A9805" t="s">
        <v>8449</v>
      </c>
      <c r="B9805" t="s">
        <v>616</v>
      </c>
      <c r="C9805" t="s">
        <v>8450</v>
      </c>
      <c r="D9805" t="s">
        <v>5655</v>
      </c>
      <c r="E9805" t="s">
        <v>8467</v>
      </c>
    </row>
    <row r="9806" spans="1:5" hidden="1">
      <c r="A9806" t="s">
        <v>9945</v>
      </c>
      <c r="B9806" t="s">
        <v>243</v>
      </c>
      <c r="C9806" t="s">
        <v>9946</v>
      </c>
      <c r="D9806" t="s">
        <v>5655</v>
      </c>
      <c r="E9806" t="s">
        <v>8467</v>
      </c>
    </row>
    <row r="9807" spans="1:5" hidden="1">
      <c r="A9807" t="s">
        <v>9646</v>
      </c>
      <c r="B9807" t="s">
        <v>291</v>
      </c>
      <c r="C9807" t="s">
        <v>9647</v>
      </c>
      <c r="D9807" t="s">
        <v>5655</v>
      </c>
      <c r="E9807" t="s">
        <v>9652</v>
      </c>
    </row>
    <row r="9808" spans="1:5" hidden="1">
      <c r="A9808" t="s">
        <v>9945</v>
      </c>
      <c r="B9808" t="s">
        <v>243</v>
      </c>
      <c r="C9808" t="s">
        <v>9946</v>
      </c>
      <c r="D9808" t="s">
        <v>5655</v>
      </c>
      <c r="E9808" t="s">
        <v>9949</v>
      </c>
    </row>
    <row r="9809" spans="1:5" hidden="1">
      <c r="A9809" t="s">
        <v>8449</v>
      </c>
      <c r="B9809" t="s">
        <v>616</v>
      </c>
      <c r="C9809" t="s">
        <v>8450</v>
      </c>
      <c r="D9809" t="s">
        <v>5655</v>
      </c>
      <c r="E9809" t="s">
        <v>8468</v>
      </c>
    </row>
    <row r="9810" spans="1:5" hidden="1">
      <c r="A9810" t="s">
        <v>9945</v>
      </c>
      <c r="B9810" t="s">
        <v>243</v>
      </c>
      <c r="C9810" t="s">
        <v>9946</v>
      </c>
      <c r="D9810" t="s">
        <v>5655</v>
      </c>
      <c r="E9810" t="s">
        <v>8468</v>
      </c>
    </row>
    <row r="9811" spans="1:5" hidden="1">
      <c r="A9811" t="s">
        <v>10223</v>
      </c>
      <c r="B9811" t="s">
        <v>91</v>
      </c>
      <c r="C9811" t="s">
        <v>10224</v>
      </c>
      <c r="D9811" t="s">
        <v>5655</v>
      </c>
      <c r="E9811" t="s">
        <v>8468</v>
      </c>
    </row>
    <row r="9812" spans="1:5" hidden="1">
      <c r="A9812" t="s">
        <v>8449</v>
      </c>
      <c r="B9812" t="s">
        <v>616</v>
      </c>
      <c r="C9812" t="s">
        <v>8450</v>
      </c>
      <c r="D9812" t="s">
        <v>5655</v>
      </c>
      <c r="E9812" t="s">
        <v>8469</v>
      </c>
    </row>
    <row r="9813" spans="1:5" hidden="1">
      <c r="A9813" t="s">
        <v>9561</v>
      </c>
      <c r="B9813" t="s">
        <v>141</v>
      </c>
      <c r="C9813" t="s">
        <v>9562</v>
      </c>
      <c r="D9813" t="s">
        <v>5655</v>
      </c>
      <c r="E9813" t="s">
        <v>8469</v>
      </c>
    </row>
    <row r="9814" spans="1:5" hidden="1">
      <c r="A9814" t="s">
        <v>8560</v>
      </c>
      <c r="B9814" t="s">
        <v>674</v>
      </c>
      <c r="C9814" t="s">
        <v>8561</v>
      </c>
      <c r="D9814" t="s">
        <v>5655</v>
      </c>
      <c r="E9814" t="s">
        <v>8589</v>
      </c>
    </row>
    <row r="9815" spans="1:5" hidden="1">
      <c r="A9815" t="s">
        <v>9561</v>
      </c>
      <c r="B9815" t="s">
        <v>141</v>
      </c>
      <c r="C9815" t="s">
        <v>9562</v>
      </c>
      <c r="D9815" t="s">
        <v>5655</v>
      </c>
      <c r="E9815" t="s">
        <v>9565</v>
      </c>
    </row>
    <row r="9816" spans="1:5" hidden="1">
      <c r="A9816" t="s">
        <v>9126</v>
      </c>
      <c r="B9816" t="s">
        <v>377</v>
      </c>
      <c r="C9816" t="s">
        <v>9127</v>
      </c>
      <c r="D9816" t="s">
        <v>5655</v>
      </c>
      <c r="E9816" t="s">
        <v>9151</v>
      </c>
    </row>
    <row r="9817" spans="1:5" hidden="1">
      <c r="A9817" t="s">
        <v>8449</v>
      </c>
      <c r="B9817" t="s">
        <v>616</v>
      </c>
      <c r="C9817" t="s">
        <v>8450</v>
      </c>
      <c r="D9817" t="s">
        <v>5655</v>
      </c>
      <c r="E9817" t="s">
        <v>8470</v>
      </c>
    </row>
    <row r="9818" spans="1:5" hidden="1">
      <c r="A9818" t="s">
        <v>6304</v>
      </c>
      <c r="B9818" t="s">
        <v>111</v>
      </c>
      <c r="C9818" t="s">
        <v>6305</v>
      </c>
      <c r="D9818" t="s">
        <v>5655</v>
      </c>
      <c r="E9818" t="s">
        <v>6329</v>
      </c>
    </row>
    <row r="9819" spans="1:5" hidden="1">
      <c r="A9819" t="s">
        <v>8449</v>
      </c>
      <c r="B9819" t="s">
        <v>616</v>
      </c>
      <c r="C9819" t="s">
        <v>8450</v>
      </c>
      <c r="D9819" t="s">
        <v>5655</v>
      </c>
      <c r="E9819" t="s">
        <v>8471</v>
      </c>
    </row>
    <row r="9820" spans="1:5" hidden="1">
      <c r="A9820" t="s">
        <v>7617</v>
      </c>
      <c r="B9820" t="s">
        <v>821</v>
      </c>
      <c r="C9820" t="s">
        <v>7618</v>
      </c>
      <c r="D9820" t="s">
        <v>5655</v>
      </c>
      <c r="E9820" t="s">
        <v>7622</v>
      </c>
    </row>
    <row r="9821" spans="1:5" hidden="1">
      <c r="A9821" t="s">
        <v>7635</v>
      </c>
      <c r="B9821" t="s">
        <v>83</v>
      </c>
      <c r="C9821" t="s">
        <v>5594</v>
      </c>
      <c r="D9821" t="s">
        <v>5655</v>
      </c>
      <c r="E9821" t="s">
        <v>7622</v>
      </c>
    </row>
    <row r="9822" spans="1:5" hidden="1">
      <c r="A9822" t="s">
        <v>6304</v>
      </c>
      <c r="B9822" t="s">
        <v>111</v>
      </c>
      <c r="C9822" t="s">
        <v>6305</v>
      </c>
      <c r="D9822" t="s">
        <v>5655</v>
      </c>
      <c r="E9822" t="s">
        <v>6330</v>
      </c>
    </row>
    <row r="9823" spans="1:5" hidden="1">
      <c r="A9823" t="s">
        <v>6285</v>
      </c>
      <c r="B9823" t="s">
        <v>632</v>
      </c>
      <c r="C9823" t="s">
        <v>6286</v>
      </c>
      <c r="D9823" t="s">
        <v>5655</v>
      </c>
      <c r="E9823" t="s">
        <v>6295</v>
      </c>
    </row>
    <row r="9824" spans="1:5" hidden="1">
      <c r="A9824" t="s">
        <v>6285</v>
      </c>
      <c r="B9824" t="s">
        <v>632</v>
      </c>
      <c r="C9824" t="s">
        <v>6286</v>
      </c>
      <c r="D9824" t="s">
        <v>5655</v>
      </c>
      <c r="E9824" t="s">
        <v>6296</v>
      </c>
    </row>
    <row r="9825" spans="1:5" hidden="1">
      <c r="A9825" t="s">
        <v>6983</v>
      </c>
      <c r="B9825" t="s">
        <v>519</v>
      </c>
      <c r="C9825" t="s">
        <v>6984</v>
      </c>
      <c r="D9825" t="s">
        <v>5655</v>
      </c>
      <c r="E9825" t="s">
        <v>6990</v>
      </c>
    </row>
    <row r="9826" spans="1:5" hidden="1">
      <c r="A9826" t="s">
        <v>7901</v>
      </c>
      <c r="B9826" t="s">
        <v>25</v>
      </c>
      <c r="C9826" t="s">
        <v>7902</v>
      </c>
      <c r="D9826" t="s">
        <v>5655</v>
      </c>
      <c r="E9826" t="s">
        <v>6990</v>
      </c>
    </row>
    <row r="9827" spans="1:5" hidden="1">
      <c r="A9827" t="s">
        <v>8449</v>
      </c>
      <c r="B9827" t="s">
        <v>616</v>
      </c>
      <c r="C9827" t="s">
        <v>8450</v>
      </c>
      <c r="D9827" t="s">
        <v>5655</v>
      </c>
      <c r="E9827" t="s">
        <v>6990</v>
      </c>
    </row>
    <row r="9828" spans="1:5" hidden="1">
      <c r="A9828" t="s">
        <v>8560</v>
      </c>
      <c r="B9828" t="s">
        <v>674</v>
      </c>
      <c r="C9828" t="s">
        <v>8561</v>
      </c>
      <c r="D9828" t="s">
        <v>5655</v>
      </c>
      <c r="E9828" t="s">
        <v>8590</v>
      </c>
    </row>
    <row r="9829" spans="1:5" hidden="1">
      <c r="A9829" t="s">
        <v>9510</v>
      </c>
      <c r="B9829" t="s">
        <v>706</v>
      </c>
      <c r="C9829" t="s">
        <v>9511</v>
      </c>
      <c r="D9829" t="s">
        <v>5655</v>
      </c>
      <c r="E9829" t="s">
        <v>9527</v>
      </c>
    </row>
    <row r="9830" spans="1:5" hidden="1">
      <c r="A9830" t="s">
        <v>6285</v>
      </c>
      <c r="B9830" t="s">
        <v>632</v>
      </c>
      <c r="C9830" t="s">
        <v>6286</v>
      </c>
      <c r="D9830" t="s">
        <v>5655</v>
      </c>
      <c r="E9830" t="s">
        <v>6297</v>
      </c>
    </row>
    <row r="9831" spans="1:5" hidden="1">
      <c r="A9831" t="s">
        <v>6304</v>
      </c>
      <c r="B9831" t="s">
        <v>111</v>
      </c>
      <c r="C9831" t="s">
        <v>6305</v>
      </c>
      <c r="D9831" t="s">
        <v>5655</v>
      </c>
      <c r="E9831" t="s">
        <v>6297</v>
      </c>
    </row>
    <row r="9832" spans="1:5" hidden="1">
      <c r="A9832" t="s">
        <v>9510</v>
      </c>
      <c r="B9832" t="s">
        <v>706</v>
      </c>
      <c r="C9832" t="s">
        <v>9511</v>
      </c>
      <c r="D9832" t="s">
        <v>5655</v>
      </c>
      <c r="E9832" t="s">
        <v>6297</v>
      </c>
    </row>
    <row r="9833" spans="1:5" hidden="1">
      <c r="A9833" t="s">
        <v>6304</v>
      </c>
      <c r="B9833" t="s">
        <v>111</v>
      </c>
      <c r="C9833" t="s">
        <v>6305</v>
      </c>
      <c r="D9833" t="s">
        <v>5655</v>
      </c>
      <c r="E9833" t="s">
        <v>6331</v>
      </c>
    </row>
    <row r="9834" spans="1:5" hidden="1">
      <c r="A9834" t="s">
        <v>7627</v>
      </c>
      <c r="B9834" t="s">
        <v>95</v>
      </c>
      <c r="C9834" t="s">
        <v>7628</v>
      </c>
      <c r="D9834" t="s">
        <v>5655</v>
      </c>
      <c r="E9834" t="s">
        <v>7633</v>
      </c>
    </row>
    <row r="9835" spans="1:5" hidden="1">
      <c r="A9835" t="s">
        <v>8449</v>
      </c>
      <c r="B9835" t="s">
        <v>616</v>
      </c>
      <c r="C9835" t="s">
        <v>8450</v>
      </c>
      <c r="D9835" t="s">
        <v>5655</v>
      </c>
      <c r="E9835" t="s">
        <v>7633</v>
      </c>
    </row>
    <row r="9836" spans="1:5" hidden="1">
      <c r="A9836" t="s">
        <v>6983</v>
      </c>
      <c r="B9836" t="s">
        <v>519</v>
      </c>
      <c r="C9836" t="s">
        <v>6984</v>
      </c>
      <c r="D9836" t="s">
        <v>5655</v>
      </c>
      <c r="E9836" t="s">
        <v>6991</v>
      </c>
    </row>
    <row r="9837" spans="1:5" hidden="1">
      <c r="A9837" t="s">
        <v>8425</v>
      </c>
      <c r="B9837" t="s">
        <v>584</v>
      </c>
      <c r="C9837" t="s">
        <v>8426</v>
      </c>
      <c r="D9837" t="s">
        <v>5655</v>
      </c>
      <c r="E9837" t="s">
        <v>6991</v>
      </c>
    </row>
    <row r="9838" spans="1:5" hidden="1">
      <c r="A9838" t="s">
        <v>7969</v>
      </c>
      <c r="B9838" t="s">
        <v>471</v>
      </c>
      <c r="C9838" t="s">
        <v>7970</v>
      </c>
      <c r="D9838" t="s">
        <v>5655</v>
      </c>
      <c r="E9838" t="s">
        <v>7977</v>
      </c>
    </row>
    <row r="9839" spans="1:5" hidden="1">
      <c r="A9839" t="s">
        <v>9866</v>
      </c>
      <c r="B9839" t="s">
        <v>67</v>
      </c>
      <c r="C9839" t="s">
        <v>9867</v>
      </c>
      <c r="D9839" t="s">
        <v>5655</v>
      </c>
      <c r="E9839" t="s">
        <v>9871</v>
      </c>
    </row>
    <row r="9840" spans="1:5" hidden="1">
      <c r="A9840" t="s">
        <v>6983</v>
      </c>
      <c r="B9840" t="s">
        <v>519</v>
      </c>
      <c r="C9840" t="s">
        <v>6984</v>
      </c>
      <c r="D9840" t="s">
        <v>5655</v>
      </c>
      <c r="E9840" t="s">
        <v>6992</v>
      </c>
    </row>
    <row r="9841" spans="1:5" hidden="1">
      <c r="A9841" t="s">
        <v>8342</v>
      </c>
      <c r="B9841" t="s">
        <v>299</v>
      </c>
      <c r="C9841" t="s">
        <v>8343</v>
      </c>
      <c r="D9841" t="s">
        <v>5655</v>
      </c>
      <c r="E9841" t="s">
        <v>6992</v>
      </c>
    </row>
    <row r="9842" spans="1:5" hidden="1">
      <c r="A9842" t="s">
        <v>9538</v>
      </c>
      <c r="B9842" t="s">
        <v>676</v>
      </c>
      <c r="C9842" t="s">
        <v>9539</v>
      </c>
      <c r="D9842" t="s">
        <v>5655</v>
      </c>
      <c r="E9842" t="s">
        <v>6992</v>
      </c>
    </row>
    <row r="9843" spans="1:5" hidden="1">
      <c r="A9843" t="s">
        <v>8474</v>
      </c>
      <c r="B9843" t="s">
        <v>203</v>
      </c>
      <c r="C9843" t="s">
        <v>8475</v>
      </c>
      <c r="D9843" t="s">
        <v>5655</v>
      </c>
      <c r="E9843" t="s">
        <v>8479</v>
      </c>
    </row>
    <row r="9844" spans="1:5" hidden="1">
      <c r="A9844" t="s">
        <v>9216</v>
      </c>
      <c r="B9844" t="s">
        <v>803</v>
      </c>
      <c r="C9844" t="s">
        <v>9217</v>
      </c>
      <c r="D9844" t="s">
        <v>5655</v>
      </c>
      <c r="E9844" t="s">
        <v>8479</v>
      </c>
    </row>
    <row r="9845" spans="1:5" hidden="1">
      <c r="A9845" t="s">
        <v>8036</v>
      </c>
      <c r="B9845" t="s">
        <v>235</v>
      </c>
      <c r="C9845" t="s">
        <v>8037</v>
      </c>
      <c r="D9845" t="s">
        <v>5655</v>
      </c>
      <c r="E9845" t="s">
        <v>8044</v>
      </c>
    </row>
    <row r="9846" spans="1:5" hidden="1">
      <c r="A9846" t="s">
        <v>10014</v>
      </c>
      <c r="B9846" t="s">
        <v>103</v>
      </c>
      <c r="C9846" t="s">
        <v>10015</v>
      </c>
      <c r="D9846" t="s">
        <v>5655</v>
      </c>
      <c r="E9846" t="s">
        <v>8044</v>
      </c>
    </row>
    <row r="9847" spans="1:5" hidden="1">
      <c r="A9847" t="s">
        <v>10027</v>
      </c>
      <c r="B9847" t="s">
        <v>914</v>
      </c>
      <c r="C9847" t="s">
        <v>10028</v>
      </c>
      <c r="D9847" t="s">
        <v>5655</v>
      </c>
      <c r="E9847" t="s">
        <v>8044</v>
      </c>
    </row>
    <row r="9848" spans="1:5" hidden="1">
      <c r="A9848" t="s">
        <v>10029</v>
      </c>
      <c r="B9848" t="s">
        <v>916</v>
      </c>
      <c r="C9848" t="s">
        <v>10030</v>
      </c>
      <c r="D9848" t="s">
        <v>5655</v>
      </c>
      <c r="E9848" t="s">
        <v>8044</v>
      </c>
    </row>
    <row r="9849" spans="1:5" hidden="1">
      <c r="A9849" t="s">
        <v>10032</v>
      </c>
      <c r="B9849" t="s">
        <v>69</v>
      </c>
      <c r="C9849" t="s">
        <v>10033</v>
      </c>
      <c r="D9849" t="s">
        <v>5655</v>
      </c>
      <c r="E9849" t="s">
        <v>8044</v>
      </c>
    </row>
    <row r="9850" spans="1:5" hidden="1">
      <c r="A9850" t="s">
        <v>8867</v>
      </c>
      <c r="B9850" t="s">
        <v>774</v>
      </c>
      <c r="C9850" t="s">
        <v>8868</v>
      </c>
      <c r="D9850" t="s">
        <v>5655</v>
      </c>
      <c r="E9850" t="s">
        <v>8878</v>
      </c>
    </row>
    <row r="9851" spans="1:5" hidden="1">
      <c r="A9851" t="s">
        <v>9180</v>
      </c>
      <c r="B9851" t="s">
        <v>313</v>
      </c>
      <c r="C9851" t="s">
        <v>9181</v>
      </c>
      <c r="D9851" t="s">
        <v>5655</v>
      </c>
      <c r="E9851" t="s">
        <v>8878</v>
      </c>
    </row>
    <row r="9852" spans="1:5" hidden="1">
      <c r="A9852" t="s">
        <v>7543</v>
      </c>
      <c r="B9852" t="s">
        <v>544</v>
      </c>
      <c r="C9852" t="s">
        <v>7544</v>
      </c>
      <c r="D9852" t="s">
        <v>5655</v>
      </c>
      <c r="E9852" t="s">
        <v>7557</v>
      </c>
    </row>
    <row r="9853" spans="1:5" hidden="1">
      <c r="A9853" t="s">
        <v>7853</v>
      </c>
      <c r="B9853" t="s">
        <v>590</v>
      </c>
      <c r="C9853" t="s">
        <v>7854</v>
      </c>
      <c r="D9853" t="s">
        <v>5655</v>
      </c>
      <c r="E9853" t="s">
        <v>7557</v>
      </c>
    </row>
    <row r="9854" spans="1:5" hidden="1">
      <c r="A9854" t="s">
        <v>7859</v>
      </c>
      <c r="B9854" t="s">
        <v>453</v>
      </c>
      <c r="C9854" t="s">
        <v>7860</v>
      </c>
      <c r="D9854" t="s">
        <v>5655</v>
      </c>
      <c r="E9854" t="s">
        <v>7557</v>
      </c>
    </row>
    <row r="9855" spans="1:5" hidden="1">
      <c r="A9855" t="s">
        <v>7891</v>
      </c>
      <c r="B9855" t="s">
        <v>588</v>
      </c>
      <c r="C9855" t="s">
        <v>7892</v>
      </c>
      <c r="D9855" t="s">
        <v>5655</v>
      </c>
      <c r="E9855" t="s">
        <v>7557</v>
      </c>
    </row>
    <row r="9856" spans="1:5" hidden="1">
      <c r="A9856" t="s">
        <v>7919</v>
      </c>
      <c r="B9856" t="s">
        <v>381</v>
      </c>
      <c r="C9856" t="s">
        <v>7920</v>
      </c>
      <c r="D9856" t="s">
        <v>5655</v>
      </c>
      <c r="E9856" t="s">
        <v>7557</v>
      </c>
    </row>
    <row r="9857" spans="1:5" hidden="1">
      <c r="A9857" t="s">
        <v>7935</v>
      </c>
      <c r="B9857" t="s">
        <v>349</v>
      </c>
      <c r="C9857" t="s">
        <v>7936</v>
      </c>
      <c r="D9857" t="s">
        <v>5655</v>
      </c>
      <c r="E9857" t="s">
        <v>7557</v>
      </c>
    </row>
    <row r="9858" spans="1:5" hidden="1">
      <c r="A9858" t="s">
        <v>8024</v>
      </c>
      <c r="B9858" t="s">
        <v>193</v>
      </c>
      <c r="C9858" t="s">
        <v>8025</v>
      </c>
      <c r="D9858" t="s">
        <v>5655</v>
      </c>
      <c r="E9858" t="s">
        <v>7557</v>
      </c>
    </row>
    <row r="9859" spans="1:5" hidden="1">
      <c r="A9859" t="s">
        <v>8056</v>
      </c>
      <c r="B9859" t="s">
        <v>355</v>
      </c>
      <c r="C9859" t="s">
        <v>8057</v>
      </c>
      <c r="D9859" t="s">
        <v>5655</v>
      </c>
      <c r="E9859" t="s">
        <v>7557</v>
      </c>
    </row>
    <row r="9860" spans="1:5" hidden="1">
      <c r="A9860" t="s">
        <v>8061</v>
      </c>
      <c r="B9860" t="s">
        <v>279</v>
      </c>
      <c r="C9860" t="s">
        <v>8062</v>
      </c>
      <c r="D9860" t="s">
        <v>5655</v>
      </c>
      <c r="E9860" t="s">
        <v>7557</v>
      </c>
    </row>
    <row r="9861" spans="1:5" hidden="1">
      <c r="A9861" t="s">
        <v>8067</v>
      </c>
      <c r="B9861" t="s">
        <v>509</v>
      </c>
      <c r="C9861" t="s">
        <v>8068</v>
      </c>
      <c r="D9861" t="s">
        <v>5655</v>
      </c>
      <c r="E9861" t="s">
        <v>7557</v>
      </c>
    </row>
    <row r="9862" spans="1:5" hidden="1">
      <c r="A9862" t="s">
        <v>8425</v>
      </c>
      <c r="B9862" t="s">
        <v>584</v>
      </c>
      <c r="C9862" t="s">
        <v>8426</v>
      </c>
      <c r="D9862" t="s">
        <v>5655</v>
      </c>
      <c r="E9862" t="s">
        <v>7557</v>
      </c>
    </row>
    <row r="9863" spans="1:5" hidden="1">
      <c r="A9863" t="s">
        <v>9027</v>
      </c>
      <c r="B9863" t="s">
        <v>784</v>
      </c>
      <c r="C9863" t="s">
        <v>9028</v>
      </c>
      <c r="D9863" t="s">
        <v>5655</v>
      </c>
      <c r="E9863" t="s">
        <v>7557</v>
      </c>
    </row>
    <row r="9864" spans="1:5" hidden="1">
      <c r="A9864" t="s">
        <v>9396</v>
      </c>
      <c r="B9864" t="s">
        <v>439</v>
      </c>
      <c r="C9864" t="s">
        <v>9397</v>
      </c>
      <c r="D9864" t="s">
        <v>5655</v>
      </c>
      <c r="E9864" t="s">
        <v>7557</v>
      </c>
    </row>
    <row r="9865" spans="1:5" hidden="1">
      <c r="A9865" t="s">
        <v>7853</v>
      </c>
      <c r="B9865" t="s">
        <v>590</v>
      </c>
      <c r="C9865" t="s">
        <v>7854</v>
      </c>
      <c r="D9865" t="s">
        <v>5655</v>
      </c>
      <c r="E9865" t="s">
        <v>7858</v>
      </c>
    </row>
    <row r="9866" spans="1:5" hidden="1">
      <c r="A9866" t="s">
        <v>7859</v>
      </c>
      <c r="B9866" t="s">
        <v>453</v>
      </c>
      <c r="C9866" t="s">
        <v>7860</v>
      </c>
      <c r="D9866" t="s">
        <v>5655</v>
      </c>
      <c r="E9866" t="s">
        <v>7858</v>
      </c>
    </row>
    <row r="9867" spans="1:5" hidden="1">
      <c r="A9867" t="s">
        <v>7886</v>
      </c>
      <c r="B9867" t="s">
        <v>570</v>
      </c>
      <c r="C9867" t="s">
        <v>7887</v>
      </c>
      <c r="D9867" t="s">
        <v>5655</v>
      </c>
      <c r="E9867" t="s">
        <v>7858</v>
      </c>
    </row>
    <row r="9868" spans="1:5" hidden="1">
      <c r="A9868" t="s">
        <v>7891</v>
      </c>
      <c r="B9868" t="s">
        <v>588</v>
      </c>
      <c r="C9868" t="s">
        <v>7892</v>
      </c>
      <c r="D9868" t="s">
        <v>5655</v>
      </c>
      <c r="E9868" t="s">
        <v>7858</v>
      </c>
    </row>
    <row r="9869" spans="1:5" hidden="1">
      <c r="A9869" t="s">
        <v>7901</v>
      </c>
      <c r="B9869" t="s">
        <v>25</v>
      </c>
      <c r="C9869" t="s">
        <v>7902</v>
      </c>
      <c r="D9869" t="s">
        <v>5655</v>
      </c>
      <c r="E9869" t="s">
        <v>7858</v>
      </c>
    </row>
    <row r="9870" spans="1:5" hidden="1">
      <c r="A9870" t="s">
        <v>7969</v>
      </c>
      <c r="B9870" t="s">
        <v>471</v>
      </c>
      <c r="C9870" t="s">
        <v>7970</v>
      </c>
      <c r="D9870" t="s">
        <v>5655</v>
      </c>
      <c r="E9870" t="s">
        <v>7858</v>
      </c>
    </row>
    <row r="9871" spans="1:5" hidden="1">
      <c r="A9871" t="s">
        <v>8067</v>
      </c>
      <c r="B9871" t="s">
        <v>509</v>
      </c>
      <c r="C9871" t="s">
        <v>8068</v>
      </c>
      <c r="D9871" t="s">
        <v>5655</v>
      </c>
      <c r="E9871" t="s">
        <v>7858</v>
      </c>
    </row>
    <row r="9872" spans="1:5" hidden="1">
      <c r="A9872" t="s">
        <v>8771</v>
      </c>
      <c r="B9872" t="s">
        <v>658</v>
      </c>
      <c r="C9872" t="s">
        <v>8772</v>
      </c>
      <c r="D9872" t="s">
        <v>5655</v>
      </c>
      <c r="E9872" t="s">
        <v>7858</v>
      </c>
    </row>
    <row r="9873" spans="1:5" hidden="1">
      <c r="A9873" t="s">
        <v>9396</v>
      </c>
      <c r="B9873" t="s">
        <v>439</v>
      </c>
      <c r="C9873" t="s">
        <v>9397</v>
      </c>
      <c r="D9873" t="s">
        <v>5655</v>
      </c>
      <c r="E9873" t="s">
        <v>7858</v>
      </c>
    </row>
    <row r="9874" spans="1:5" hidden="1">
      <c r="A9874" t="s">
        <v>9457</v>
      </c>
      <c r="B9874" t="s">
        <v>882</v>
      </c>
      <c r="C9874" t="s">
        <v>9458</v>
      </c>
      <c r="D9874" t="s">
        <v>5655</v>
      </c>
      <c r="E9874" t="s">
        <v>7858</v>
      </c>
    </row>
    <row r="9875" spans="1:5" hidden="1">
      <c r="A9875" t="s">
        <v>6257</v>
      </c>
      <c r="B9875" t="s">
        <v>650</v>
      </c>
      <c r="C9875" t="s">
        <v>6258</v>
      </c>
      <c r="D9875" t="s">
        <v>5655</v>
      </c>
      <c r="E9875" t="s">
        <v>6260</v>
      </c>
    </row>
    <row r="9876" spans="1:5" hidden="1">
      <c r="A9876" t="s">
        <v>7924</v>
      </c>
      <c r="B9876" t="s">
        <v>333</v>
      </c>
      <c r="C9876" t="s">
        <v>7925</v>
      </c>
      <c r="D9876" t="s">
        <v>5655</v>
      </c>
      <c r="E9876" t="s">
        <v>7931</v>
      </c>
    </row>
    <row r="9877" spans="1:5" hidden="1">
      <c r="A9877" t="s">
        <v>10129</v>
      </c>
      <c r="B9877" t="s">
        <v>385</v>
      </c>
      <c r="C9877" t="s">
        <v>10130</v>
      </c>
      <c r="D9877" t="s">
        <v>5655</v>
      </c>
      <c r="E9877" t="s">
        <v>7931</v>
      </c>
    </row>
    <row r="9878" spans="1:5" hidden="1">
      <c r="A9878" t="s">
        <v>9667</v>
      </c>
      <c r="B9878" t="s">
        <v>473</v>
      </c>
      <c r="C9878" t="s">
        <v>9668</v>
      </c>
      <c r="D9878" t="s">
        <v>5655</v>
      </c>
      <c r="E9878" t="s">
        <v>9670</v>
      </c>
    </row>
    <row r="9879" spans="1:5" hidden="1">
      <c r="A9879" t="s">
        <v>10129</v>
      </c>
      <c r="B9879" t="s">
        <v>385</v>
      </c>
      <c r="C9879" t="s">
        <v>10130</v>
      </c>
      <c r="D9879" t="s">
        <v>5655</v>
      </c>
      <c r="E9879" t="s">
        <v>10155</v>
      </c>
    </row>
    <row r="9880" spans="1:5" hidden="1">
      <c r="A9880" t="s">
        <v>9475</v>
      </c>
      <c r="B9880" t="s">
        <v>113</v>
      </c>
      <c r="C9880" t="s">
        <v>9476</v>
      </c>
      <c r="D9880" t="s">
        <v>5655</v>
      </c>
      <c r="E9880" t="s">
        <v>9491</v>
      </c>
    </row>
    <row r="9881" spans="1:5" hidden="1">
      <c r="A9881" t="s">
        <v>8295</v>
      </c>
      <c r="B9881" t="s">
        <v>139</v>
      </c>
      <c r="C9881" t="s">
        <v>8296</v>
      </c>
      <c r="D9881" t="s">
        <v>5655</v>
      </c>
      <c r="E9881" t="s">
        <v>8300</v>
      </c>
    </row>
    <row r="9882" spans="1:5" hidden="1">
      <c r="A9882" t="s">
        <v>9216</v>
      </c>
      <c r="B9882" t="s">
        <v>803</v>
      </c>
      <c r="C9882" t="s">
        <v>9217</v>
      </c>
      <c r="D9882" t="s">
        <v>5655</v>
      </c>
      <c r="E9882" t="s">
        <v>9221</v>
      </c>
    </row>
    <row r="9883" spans="1:5" hidden="1">
      <c r="A9883" t="s">
        <v>8474</v>
      </c>
      <c r="B9883" t="s">
        <v>203</v>
      </c>
      <c r="C9883" t="s">
        <v>8475</v>
      </c>
      <c r="D9883" t="s">
        <v>5655</v>
      </c>
      <c r="E9883" t="s">
        <v>8480</v>
      </c>
    </row>
    <row r="9884" spans="1:5" hidden="1">
      <c r="A9884" t="s">
        <v>5656</v>
      </c>
      <c r="B9884" t="s">
        <v>39</v>
      </c>
      <c r="C9884" t="s">
        <v>5657</v>
      </c>
      <c r="D9884" t="s">
        <v>5655</v>
      </c>
      <c r="E9884" t="s">
        <v>5787</v>
      </c>
    </row>
    <row r="9885" spans="1:5" hidden="1">
      <c r="A9885" t="s">
        <v>10129</v>
      </c>
      <c r="B9885" t="s">
        <v>385</v>
      </c>
      <c r="C9885" t="s">
        <v>10130</v>
      </c>
      <c r="D9885" t="s">
        <v>5655</v>
      </c>
      <c r="E9885" t="s">
        <v>5787</v>
      </c>
    </row>
    <row r="9886" spans="1:5" hidden="1">
      <c r="A9886" t="s">
        <v>6212</v>
      </c>
      <c r="B9886" t="s">
        <v>582</v>
      </c>
      <c r="C9886" t="s">
        <v>6213</v>
      </c>
      <c r="D9886" t="s">
        <v>5655</v>
      </c>
      <c r="E9886" t="s">
        <v>6230</v>
      </c>
    </row>
    <row r="9887" spans="1:5" hidden="1">
      <c r="A9887" t="s">
        <v>9758</v>
      </c>
      <c r="B9887" t="s">
        <v>610</v>
      </c>
      <c r="C9887" t="s">
        <v>9759</v>
      </c>
      <c r="D9887" t="s">
        <v>5655</v>
      </c>
      <c r="E9887" t="s">
        <v>9763</v>
      </c>
    </row>
    <row r="9888" spans="1:5" hidden="1">
      <c r="A9888" t="s">
        <v>6116</v>
      </c>
      <c r="B9888" t="s">
        <v>648</v>
      </c>
      <c r="C9888" t="s">
        <v>6117</v>
      </c>
      <c r="D9888" t="s">
        <v>5655</v>
      </c>
      <c r="E9888" t="s">
        <v>6140</v>
      </c>
    </row>
    <row r="9889" spans="1:5" hidden="1">
      <c r="A9889" t="s">
        <v>8824</v>
      </c>
      <c r="B9889" t="s">
        <v>772</v>
      </c>
      <c r="C9889" t="s">
        <v>8825</v>
      </c>
      <c r="D9889" t="s">
        <v>5655</v>
      </c>
      <c r="E9889" t="s">
        <v>8835</v>
      </c>
    </row>
    <row r="9890" spans="1:5" hidden="1">
      <c r="A9890" t="s">
        <v>9180</v>
      </c>
      <c r="B9890" t="s">
        <v>313</v>
      </c>
      <c r="C9890" t="s">
        <v>9181</v>
      </c>
      <c r="D9890" t="s">
        <v>5655</v>
      </c>
      <c r="E9890" t="s">
        <v>8835</v>
      </c>
    </row>
    <row r="9891" spans="1:5" hidden="1">
      <c r="A9891" t="s">
        <v>8824</v>
      </c>
      <c r="B9891" t="s">
        <v>772</v>
      </c>
      <c r="C9891" t="s">
        <v>8825</v>
      </c>
      <c r="D9891" t="s">
        <v>5655</v>
      </c>
      <c r="E9891" t="s">
        <v>8836</v>
      </c>
    </row>
    <row r="9892" spans="1:5" hidden="1">
      <c r="A9892" t="s">
        <v>9706</v>
      </c>
      <c r="B9892" t="s">
        <v>550</v>
      </c>
      <c r="C9892" t="s">
        <v>9707</v>
      </c>
      <c r="D9892" t="s">
        <v>5655</v>
      </c>
      <c r="E9892" t="s">
        <v>8836</v>
      </c>
    </row>
    <row r="9893" spans="1:5" hidden="1">
      <c r="A9893" t="s">
        <v>6908</v>
      </c>
      <c r="B9893" t="s">
        <v>369</v>
      </c>
      <c r="C9893" t="s">
        <v>6909</v>
      </c>
      <c r="D9893" t="s">
        <v>5655</v>
      </c>
      <c r="E9893" t="s">
        <v>6911</v>
      </c>
    </row>
    <row r="9894" spans="1:5" hidden="1">
      <c r="A9894" t="s">
        <v>6958</v>
      </c>
      <c r="B9894" t="s">
        <v>690</v>
      </c>
      <c r="C9894" t="s">
        <v>6959</v>
      </c>
      <c r="D9894" t="s">
        <v>5655</v>
      </c>
      <c r="E9894" t="s">
        <v>6911</v>
      </c>
    </row>
    <row r="9895" spans="1:5" hidden="1">
      <c r="A9895" t="s">
        <v>7901</v>
      </c>
      <c r="B9895" t="s">
        <v>25</v>
      </c>
      <c r="C9895" t="s">
        <v>7902</v>
      </c>
      <c r="D9895" t="s">
        <v>5655</v>
      </c>
      <c r="E9895" t="s">
        <v>6911</v>
      </c>
    </row>
    <row r="9896" spans="1:5" hidden="1">
      <c r="A9896" t="s">
        <v>9170</v>
      </c>
      <c r="B9896" t="s">
        <v>668</v>
      </c>
      <c r="C9896" t="s">
        <v>9171</v>
      </c>
      <c r="D9896" t="s">
        <v>5655</v>
      </c>
      <c r="E9896" t="s">
        <v>6911</v>
      </c>
    </row>
    <row r="9897" spans="1:5" hidden="1">
      <c r="A9897" t="s">
        <v>9804</v>
      </c>
      <c r="B9897" t="s">
        <v>127</v>
      </c>
      <c r="C9897" t="s">
        <v>9805</v>
      </c>
      <c r="D9897" t="s">
        <v>5655</v>
      </c>
      <c r="E9897" t="s">
        <v>6911</v>
      </c>
    </row>
    <row r="9898" spans="1:5" hidden="1">
      <c r="A9898" t="s">
        <v>9945</v>
      </c>
      <c r="B9898" t="s">
        <v>243</v>
      </c>
      <c r="C9898" t="s">
        <v>9946</v>
      </c>
      <c r="D9898" t="s">
        <v>5655</v>
      </c>
      <c r="E9898" t="s">
        <v>6911</v>
      </c>
    </row>
    <row r="9899" spans="1:5" hidden="1">
      <c r="A9899" t="s">
        <v>7635</v>
      </c>
      <c r="B9899" t="s">
        <v>83</v>
      </c>
      <c r="C9899" t="s">
        <v>5594</v>
      </c>
      <c r="D9899" t="s">
        <v>5655</v>
      </c>
      <c r="E9899" t="s">
        <v>7647</v>
      </c>
    </row>
    <row r="9900" spans="1:5" hidden="1">
      <c r="A9900" t="s">
        <v>7669</v>
      </c>
      <c r="B9900" t="s">
        <v>31</v>
      </c>
      <c r="C9900" t="s">
        <v>4270</v>
      </c>
      <c r="D9900" t="s">
        <v>5655</v>
      </c>
      <c r="E9900" t="s">
        <v>7647</v>
      </c>
    </row>
    <row r="9901" spans="1:5" hidden="1">
      <c r="A9901" t="s">
        <v>6257</v>
      </c>
      <c r="B9901" t="s">
        <v>650</v>
      </c>
      <c r="C9901" t="s">
        <v>6258</v>
      </c>
      <c r="D9901" t="s">
        <v>5655</v>
      </c>
      <c r="E9901" t="s">
        <v>6261</v>
      </c>
    </row>
    <row r="9902" spans="1:5" hidden="1">
      <c r="A9902" t="s">
        <v>7699</v>
      </c>
      <c r="B9902" t="s">
        <v>379</v>
      </c>
      <c r="C9902" t="s">
        <v>5596</v>
      </c>
      <c r="D9902" t="s">
        <v>5655</v>
      </c>
      <c r="E9902" t="s">
        <v>6261</v>
      </c>
    </row>
    <row r="9903" spans="1:5" hidden="1">
      <c r="A9903" t="s">
        <v>6116</v>
      </c>
      <c r="B9903" t="s">
        <v>648</v>
      </c>
      <c r="C9903" t="s">
        <v>6117</v>
      </c>
      <c r="D9903" t="s">
        <v>5655</v>
      </c>
      <c r="E9903" t="s">
        <v>6141</v>
      </c>
    </row>
    <row r="9904" spans="1:5" hidden="1">
      <c r="A9904" t="s">
        <v>7059</v>
      </c>
      <c r="B9904" t="s">
        <v>391</v>
      </c>
      <c r="C9904" t="s">
        <v>7060</v>
      </c>
      <c r="D9904" t="s">
        <v>5655</v>
      </c>
      <c r="E9904" t="s">
        <v>6141</v>
      </c>
    </row>
    <row r="9905" spans="1:5" hidden="1">
      <c r="A9905" t="s">
        <v>8425</v>
      </c>
      <c r="B9905" t="s">
        <v>584</v>
      </c>
      <c r="C9905" t="s">
        <v>8426</v>
      </c>
      <c r="D9905" t="s">
        <v>5655</v>
      </c>
      <c r="E9905" t="s">
        <v>6141</v>
      </c>
    </row>
    <row r="9906" spans="1:5" hidden="1">
      <c r="A9906" t="s">
        <v>9457</v>
      </c>
      <c r="B9906" t="s">
        <v>882</v>
      </c>
      <c r="C9906" t="s">
        <v>9458</v>
      </c>
      <c r="D9906" t="s">
        <v>5655</v>
      </c>
      <c r="E9906" t="s">
        <v>6141</v>
      </c>
    </row>
    <row r="9907" spans="1:5" hidden="1">
      <c r="A9907" t="s">
        <v>8309</v>
      </c>
      <c r="B9907" t="s">
        <v>656</v>
      </c>
      <c r="C9907" t="s">
        <v>8310</v>
      </c>
      <c r="D9907" t="s">
        <v>5655</v>
      </c>
      <c r="E9907" t="s">
        <v>8318</v>
      </c>
    </row>
    <row r="9908" spans="1:5" hidden="1">
      <c r="A9908" t="s">
        <v>7729</v>
      </c>
      <c r="B9908" t="s">
        <v>1034</v>
      </c>
      <c r="C9908" t="s">
        <v>7730</v>
      </c>
      <c r="D9908" t="s">
        <v>5655</v>
      </c>
      <c r="E9908" t="s">
        <v>7732</v>
      </c>
    </row>
    <row r="9909" spans="1:5" hidden="1">
      <c r="A9909" t="s">
        <v>8277</v>
      </c>
      <c r="B9909" t="s">
        <v>53</v>
      </c>
      <c r="C9909" t="s">
        <v>8278</v>
      </c>
      <c r="D9909" t="s">
        <v>5655</v>
      </c>
      <c r="E9909" t="s">
        <v>7732</v>
      </c>
    </row>
    <row r="9910" spans="1:5" hidden="1">
      <c r="A9910" t="s">
        <v>8295</v>
      </c>
      <c r="B9910" t="s">
        <v>139</v>
      </c>
      <c r="C9910" t="s">
        <v>8296</v>
      </c>
      <c r="D9910" t="s">
        <v>5655</v>
      </c>
      <c r="E9910" t="s">
        <v>7732</v>
      </c>
    </row>
    <row r="9911" spans="1:5" hidden="1">
      <c r="A9911" t="s">
        <v>8346</v>
      </c>
      <c r="B9911" t="s">
        <v>807</v>
      </c>
      <c r="C9911" t="s">
        <v>8347</v>
      </c>
      <c r="D9911" t="s">
        <v>5655</v>
      </c>
      <c r="E9911" t="s">
        <v>7732</v>
      </c>
    </row>
    <row r="9912" spans="1:5" hidden="1">
      <c r="A9912" t="s">
        <v>8670</v>
      </c>
      <c r="B9912" t="s">
        <v>219</v>
      </c>
      <c r="C9912" t="s">
        <v>8671</v>
      </c>
      <c r="D9912" t="s">
        <v>5655</v>
      </c>
      <c r="E9912" t="s">
        <v>7732</v>
      </c>
    </row>
    <row r="9913" spans="1:5" hidden="1">
      <c r="A9913" t="s">
        <v>8699</v>
      </c>
      <c r="B9913" t="s">
        <v>481</v>
      </c>
      <c r="C9913" t="s">
        <v>8700</v>
      </c>
      <c r="D9913" t="s">
        <v>5655</v>
      </c>
      <c r="E9913" t="s">
        <v>7732</v>
      </c>
    </row>
    <row r="9914" spans="1:5" hidden="1">
      <c r="A9914" t="s">
        <v>8848</v>
      </c>
      <c r="B9914" t="s">
        <v>684</v>
      </c>
      <c r="C9914" t="s">
        <v>8849</v>
      </c>
      <c r="D9914" t="s">
        <v>5655</v>
      </c>
      <c r="E9914" t="s">
        <v>7732</v>
      </c>
    </row>
    <row r="9915" spans="1:5" hidden="1">
      <c r="A9915" t="s">
        <v>8899</v>
      </c>
      <c r="B9915" t="s">
        <v>161</v>
      </c>
      <c r="C9915" t="s">
        <v>8900</v>
      </c>
      <c r="D9915" t="s">
        <v>5655</v>
      </c>
      <c r="E9915" t="s">
        <v>7732</v>
      </c>
    </row>
    <row r="9916" spans="1:5" hidden="1">
      <c r="A9916" t="s">
        <v>8999</v>
      </c>
      <c r="B9916" t="s">
        <v>662</v>
      </c>
      <c r="C9916" t="s">
        <v>9000</v>
      </c>
      <c r="D9916" t="s">
        <v>5655</v>
      </c>
      <c r="E9916" t="s">
        <v>7732</v>
      </c>
    </row>
    <row r="9917" spans="1:5" hidden="1">
      <c r="A9917" t="s">
        <v>9013</v>
      </c>
      <c r="B9917" t="s">
        <v>782</v>
      </c>
      <c r="C9917" t="s">
        <v>9014</v>
      </c>
      <c r="D9917" t="s">
        <v>5655</v>
      </c>
      <c r="E9917" t="s">
        <v>7732</v>
      </c>
    </row>
    <row r="9918" spans="1:5" hidden="1">
      <c r="A9918" t="s">
        <v>9180</v>
      </c>
      <c r="B9918" t="s">
        <v>313</v>
      </c>
      <c r="C9918" t="s">
        <v>9181</v>
      </c>
      <c r="D9918" t="s">
        <v>5655</v>
      </c>
      <c r="E9918" t="s">
        <v>7732</v>
      </c>
    </row>
    <row r="9919" spans="1:5" hidden="1">
      <c r="A9919" t="s">
        <v>9288</v>
      </c>
      <c r="B9919" t="s">
        <v>838</v>
      </c>
      <c r="C9919" t="s">
        <v>9289</v>
      </c>
      <c r="D9919" t="s">
        <v>5655</v>
      </c>
      <c r="E9919" t="s">
        <v>7732</v>
      </c>
    </row>
    <row r="9920" spans="1:5" hidden="1">
      <c r="A9920" t="s">
        <v>9363</v>
      </c>
      <c r="B9920" t="s">
        <v>710</v>
      </c>
      <c r="C9920" t="s">
        <v>9364</v>
      </c>
      <c r="D9920" t="s">
        <v>5655</v>
      </c>
      <c r="E9920" t="s">
        <v>7732</v>
      </c>
    </row>
    <row r="9921" spans="1:5" hidden="1">
      <c r="A9921" t="s">
        <v>9475</v>
      </c>
      <c r="B9921" t="s">
        <v>113</v>
      </c>
      <c r="C9921" t="s">
        <v>9476</v>
      </c>
      <c r="D9921" t="s">
        <v>5655</v>
      </c>
      <c r="E9921" t="s">
        <v>7732</v>
      </c>
    </row>
    <row r="9922" spans="1:5" hidden="1">
      <c r="A9922" t="s">
        <v>10178</v>
      </c>
      <c r="B9922" t="s">
        <v>1072</v>
      </c>
      <c r="C9922" t="s">
        <v>10179</v>
      </c>
      <c r="D9922" t="s">
        <v>5655</v>
      </c>
      <c r="E9922" t="s">
        <v>7732</v>
      </c>
    </row>
    <row r="9923" spans="1:5" hidden="1">
      <c r="A9923" t="s">
        <v>6212</v>
      </c>
      <c r="B9923" t="s">
        <v>582</v>
      </c>
      <c r="C9923" t="s">
        <v>6213</v>
      </c>
      <c r="D9923" t="s">
        <v>5655</v>
      </c>
      <c r="E9923" t="s">
        <v>6223</v>
      </c>
    </row>
    <row r="9924" spans="1:5" hidden="1">
      <c r="A9924" t="s">
        <v>6363</v>
      </c>
      <c r="B9924" t="s">
        <v>367</v>
      </c>
      <c r="C9924" t="s">
        <v>6364</v>
      </c>
      <c r="D9924" t="s">
        <v>5655</v>
      </c>
      <c r="E9924" t="s">
        <v>6223</v>
      </c>
    </row>
    <row r="9925" spans="1:5" hidden="1">
      <c r="A9925" t="s">
        <v>6412</v>
      </c>
      <c r="B9925" t="s">
        <v>257</v>
      </c>
      <c r="C9925" t="s">
        <v>6413</v>
      </c>
      <c r="D9925" t="s">
        <v>5655</v>
      </c>
      <c r="E9925" t="s">
        <v>6223</v>
      </c>
    </row>
    <row r="9926" spans="1:5" hidden="1">
      <c r="A9926" t="s">
        <v>7243</v>
      </c>
      <c r="B9926" t="s">
        <v>209</v>
      </c>
      <c r="C9926" t="s">
        <v>7244</v>
      </c>
      <c r="D9926" t="s">
        <v>5655</v>
      </c>
      <c r="E9926" t="s">
        <v>6223</v>
      </c>
    </row>
    <row r="9927" spans="1:5" hidden="1">
      <c r="A9927" t="s">
        <v>8326</v>
      </c>
      <c r="B9927" t="s">
        <v>801</v>
      </c>
      <c r="C9927" t="s">
        <v>8327</v>
      </c>
      <c r="D9927" t="s">
        <v>5655</v>
      </c>
      <c r="E9927" t="s">
        <v>6223</v>
      </c>
    </row>
    <row r="9928" spans="1:5" hidden="1">
      <c r="A9928" t="s">
        <v>8652</v>
      </c>
      <c r="B9928" t="s">
        <v>600</v>
      </c>
      <c r="C9928" t="s">
        <v>8653</v>
      </c>
      <c r="D9928" t="s">
        <v>5655</v>
      </c>
      <c r="E9928" t="s">
        <v>6223</v>
      </c>
    </row>
    <row r="9929" spans="1:5" hidden="1">
      <c r="A9929" t="s">
        <v>8808</v>
      </c>
      <c r="B9929" t="s">
        <v>1046</v>
      </c>
      <c r="C9929" t="s">
        <v>8809</v>
      </c>
      <c r="D9929" t="s">
        <v>5655</v>
      </c>
      <c r="E9929" t="s">
        <v>6223</v>
      </c>
    </row>
    <row r="9930" spans="1:5" hidden="1">
      <c r="A9930" t="s">
        <v>8848</v>
      </c>
      <c r="B9930" t="s">
        <v>684</v>
      </c>
      <c r="C9930" t="s">
        <v>8849</v>
      </c>
      <c r="D9930" t="s">
        <v>5655</v>
      </c>
      <c r="E9930" t="s">
        <v>6223</v>
      </c>
    </row>
    <row r="9931" spans="1:5" hidden="1">
      <c r="A9931" t="s">
        <v>8899</v>
      </c>
      <c r="B9931" t="s">
        <v>161</v>
      </c>
      <c r="C9931" t="s">
        <v>8900</v>
      </c>
      <c r="D9931" t="s">
        <v>5655</v>
      </c>
      <c r="E9931" t="s">
        <v>6223</v>
      </c>
    </row>
    <row r="9932" spans="1:5" hidden="1">
      <c r="A9932" t="s">
        <v>8929</v>
      </c>
      <c r="B9932" t="s">
        <v>401</v>
      </c>
      <c r="C9932" t="s">
        <v>8930</v>
      </c>
      <c r="D9932" t="s">
        <v>5655</v>
      </c>
      <c r="E9932" t="s">
        <v>6223</v>
      </c>
    </row>
    <row r="9933" spans="1:5" hidden="1">
      <c r="A9933" t="s">
        <v>8977</v>
      </c>
      <c r="B9933" t="s">
        <v>443</v>
      </c>
      <c r="C9933" t="s">
        <v>8978</v>
      </c>
      <c r="D9933" t="s">
        <v>5655</v>
      </c>
      <c r="E9933" t="s">
        <v>6223</v>
      </c>
    </row>
    <row r="9934" spans="1:5" hidden="1">
      <c r="A9934" t="s">
        <v>8999</v>
      </c>
      <c r="B9934" t="s">
        <v>662</v>
      </c>
      <c r="C9934" t="s">
        <v>9000</v>
      </c>
      <c r="D9934" t="s">
        <v>5655</v>
      </c>
      <c r="E9934" t="s">
        <v>6223</v>
      </c>
    </row>
    <row r="9935" spans="1:5" hidden="1">
      <c r="A9935" t="s">
        <v>9013</v>
      </c>
      <c r="B9935" t="s">
        <v>782</v>
      </c>
      <c r="C9935" t="s">
        <v>9014</v>
      </c>
      <c r="D9935" t="s">
        <v>5655</v>
      </c>
      <c r="E9935" t="s">
        <v>6223</v>
      </c>
    </row>
    <row r="9936" spans="1:5" hidden="1">
      <c r="A9936" t="s">
        <v>9027</v>
      </c>
      <c r="B9936" t="s">
        <v>784</v>
      </c>
      <c r="C9936" t="s">
        <v>9028</v>
      </c>
      <c r="D9936" t="s">
        <v>5655</v>
      </c>
      <c r="E9936" t="s">
        <v>6223</v>
      </c>
    </row>
    <row r="9937" spans="1:5" hidden="1">
      <c r="A9937" t="s">
        <v>9071</v>
      </c>
      <c r="B9937" t="s">
        <v>630</v>
      </c>
      <c r="C9937" t="s">
        <v>9072</v>
      </c>
      <c r="D9937" t="s">
        <v>5655</v>
      </c>
      <c r="E9937" t="s">
        <v>6223</v>
      </c>
    </row>
    <row r="9938" spans="1:5" hidden="1">
      <c r="A9938" t="s">
        <v>9084</v>
      </c>
      <c r="B9938" t="s">
        <v>323</v>
      </c>
      <c r="C9938" t="s">
        <v>9085</v>
      </c>
      <c r="D9938" t="s">
        <v>5655</v>
      </c>
      <c r="E9938" t="s">
        <v>6223</v>
      </c>
    </row>
    <row r="9939" spans="1:5" hidden="1">
      <c r="A9939" t="s">
        <v>9170</v>
      </c>
      <c r="B9939" t="s">
        <v>668</v>
      </c>
      <c r="C9939" t="s">
        <v>9171</v>
      </c>
      <c r="D9939" t="s">
        <v>5655</v>
      </c>
      <c r="E9939" t="s">
        <v>6223</v>
      </c>
    </row>
    <row r="9940" spans="1:5" hidden="1">
      <c r="A9940" t="s">
        <v>9180</v>
      </c>
      <c r="B9940" t="s">
        <v>313</v>
      </c>
      <c r="C9940" t="s">
        <v>9181</v>
      </c>
      <c r="D9940" t="s">
        <v>5655</v>
      </c>
      <c r="E9940" t="s">
        <v>6223</v>
      </c>
    </row>
    <row r="9941" spans="1:5" hidden="1">
      <c r="A9941" t="s">
        <v>9298</v>
      </c>
      <c r="B9941" t="s">
        <v>357</v>
      </c>
      <c r="C9941" t="s">
        <v>9299</v>
      </c>
      <c r="D9941" t="s">
        <v>5655</v>
      </c>
      <c r="E9941" t="s">
        <v>6223</v>
      </c>
    </row>
    <row r="9942" spans="1:5" hidden="1">
      <c r="A9942" t="s">
        <v>9319</v>
      </c>
      <c r="B9942" t="s">
        <v>852</v>
      </c>
      <c r="C9942" t="s">
        <v>9320</v>
      </c>
      <c r="D9942" t="s">
        <v>5655</v>
      </c>
      <c r="E9942" t="s">
        <v>6223</v>
      </c>
    </row>
    <row r="9943" spans="1:5" hidden="1">
      <c r="A9943" t="s">
        <v>9332</v>
      </c>
      <c r="B9943" t="s">
        <v>854</v>
      </c>
      <c r="C9943" t="s">
        <v>9333</v>
      </c>
      <c r="D9943" t="s">
        <v>5655</v>
      </c>
      <c r="E9943" t="s">
        <v>6223</v>
      </c>
    </row>
    <row r="9944" spans="1:5" hidden="1">
      <c r="A9944" t="s">
        <v>9344</v>
      </c>
      <c r="B9944" t="s">
        <v>864</v>
      </c>
      <c r="C9944" t="s">
        <v>9345</v>
      </c>
      <c r="D9944" t="s">
        <v>5655</v>
      </c>
      <c r="E9944" t="s">
        <v>6223</v>
      </c>
    </row>
    <row r="9945" spans="1:5" hidden="1">
      <c r="A9945" t="s">
        <v>9363</v>
      </c>
      <c r="B9945" t="s">
        <v>710</v>
      </c>
      <c r="C9945" t="s">
        <v>9364</v>
      </c>
      <c r="D9945" t="s">
        <v>5655</v>
      </c>
      <c r="E9945" t="s">
        <v>6223</v>
      </c>
    </row>
    <row r="9946" spans="1:5" hidden="1">
      <c r="A9946" t="s">
        <v>9436</v>
      </c>
      <c r="B9946" t="s">
        <v>878</v>
      </c>
      <c r="C9946" t="s">
        <v>9437</v>
      </c>
      <c r="D9946" t="s">
        <v>5655</v>
      </c>
      <c r="E9946" t="s">
        <v>6223</v>
      </c>
    </row>
    <row r="9947" spans="1:5" hidden="1">
      <c r="A9947" t="s">
        <v>9466</v>
      </c>
      <c r="B9947" t="s">
        <v>93</v>
      </c>
      <c r="C9947" t="s">
        <v>9467</v>
      </c>
      <c r="D9947" t="s">
        <v>5655</v>
      </c>
      <c r="E9947" t="s">
        <v>6223</v>
      </c>
    </row>
    <row r="9948" spans="1:5" hidden="1">
      <c r="A9948" t="s">
        <v>9769</v>
      </c>
      <c r="B9948" t="s">
        <v>836</v>
      </c>
      <c r="C9948" t="s">
        <v>9770</v>
      </c>
      <c r="D9948" t="s">
        <v>5655</v>
      </c>
      <c r="E9948" t="s">
        <v>6223</v>
      </c>
    </row>
    <row r="9949" spans="1:5" hidden="1">
      <c r="A9949" t="s">
        <v>8899</v>
      </c>
      <c r="B9949" t="s">
        <v>161</v>
      </c>
      <c r="C9949" t="s">
        <v>8900</v>
      </c>
      <c r="D9949" t="s">
        <v>5655</v>
      </c>
      <c r="E9949" t="s">
        <v>8918</v>
      </c>
    </row>
    <row r="9950" spans="1:5" hidden="1">
      <c r="A9950" t="s">
        <v>8991</v>
      </c>
      <c r="B9950" t="s">
        <v>780</v>
      </c>
      <c r="C9950" t="s">
        <v>8992</v>
      </c>
      <c r="D9950" t="s">
        <v>5655</v>
      </c>
      <c r="E9950" t="s">
        <v>8997</v>
      </c>
    </row>
    <row r="9951" spans="1:5" hidden="1">
      <c r="A9951" t="s">
        <v>9510</v>
      </c>
      <c r="B9951" t="s">
        <v>706</v>
      </c>
      <c r="C9951" t="s">
        <v>9511</v>
      </c>
      <c r="D9951" t="s">
        <v>5655</v>
      </c>
      <c r="E9951" t="s">
        <v>8997</v>
      </c>
    </row>
    <row r="9952" spans="1:5" hidden="1">
      <c r="A9952" t="s">
        <v>9236</v>
      </c>
      <c r="B9952" t="s">
        <v>253</v>
      </c>
      <c r="C9952" t="s">
        <v>9237</v>
      </c>
      <c r="D9952" t="s">
        <v>5655</v>
      </c>
      <c r="E9952" t="s">
        <v>9256</v>
      </c>
    </row>
    <row r="9953" spans="1:5" hidden="1">
      <c r="A9953" t="s">
        <v>9084</v>
      </c>
      <c r="B9953" t="s">
        <v>323</v>
      </c>
      <c r="C9953" t="s">
        <v>9085</v>
      </c>
      <c r="D9953" t="s">
        <v>5655</v>
      </c>
      <c r="E9953" t="s">
        <v>9098</v>
      </c>
    </row>
    <row r="9954" spans="1:5" hidden="1">
      <c r="A9954" t="s">
        <v>8192</v>
      </c>
      <c r="B9954" t="s">
        <v>429</v>
      </c>
      <c r="C9954" t="s">
        <v>8193</v>
      </c>
      <c r="D9954" t="s">
        <v>5655</v>
      </c>
      <c r="E9954" t="s">
        <v>8218</v>
      </c>
    </row>
    <row r="9955" spans="1:5" hidden="1">
      <c r="A9955" t="s">
        <v>8523</v>
      </c>
      <c r="B9955" t="s">
        <v>271</v>
      </c>
      <c r="C9955" t="s">
        <v>8524</v>
      </c>
      <c r="D9955" t="s">
        <v>5655</v>
      </c>
      <c r="E9955" t="s">
        <v>8218</v>
      </c>
    </row>
    <row r="9956" spans="1:5" hidden="1">
      <c r="A9956" t="s">
        <v>8899</v>
      </c>
      <c r="B9956" t="s">
        <v>161</v>
      </c>
      <c r="C9956" t="s">
        <v>8900</v>
      </c>
      <c r="D9956" t="s">
        <v>5655</v>
      </c>
      <c r="E9956" t="s">
        <v>8218</v>
      </c>
    </row>
    <row r="9957" spans="1:5" hidden="1">
      <c r="A9957" t="s">
        <v>8929</v>
      </c>
      <c r="B9957" t="s">
        <v>401</v>
      </c>
      <c r="C9957" t="s">
        <v>8930</v>
      </c>
      <c r="D9957" t="s">
        <v>5655</v>
      </c>
      <c r="E9957" t="s">
        <v>8218</v>
      </c>
    </row>
    <row r="9958" spans="1:5" hidden="1">
      <c r="A9958" t="s">
        <v>7635</v>
      </c>
      <c r="B9958" t="s">
        <v>83</v>
      </c>
      <c r="C9958" t="s">
        <v>5594</v>
      </c>
      <c r="D9958" t="s">
        <v>5655</v>
      </c>
      <c r="E9958" t="s">
        <v>7648</v>
      </c>
    </row>
    <row r="9959" spans="1:5" hidden="1">
      <c r="A9959" t="s">
        <v>7669</v>
      </c>
      <c r="B9959" t="s">
        <v>31</v>
      </c>
      <c r="C9959" t="s">
        <v>4270</v>
      </c>
      <c r="D9959" t="s">
        <v>5655</v>
      </c>
      <c r="E9959" t="s">
        <v>7648</v>
      </c>
    </row>
    <row r="9960" spans="1:5" hidden="1">
      <c r="A9960" t="s">
        <v>9436</v>
      </c>
      <c r="B9960" t="s">
        <v>878</v>
      </c>
      <c r="C9960" t="s">
        <v>9437</v>
      </c>
      <c r="D9960" t="s">
        <v>5655</v>
      </c>
      <c r="E9960" t="s">
        <v>9449</v>
      </c>
    </row>
    <row r="9961" spans="1:5" hidden="1">
      <c r="A9961" t="s">
        <v>9363</v>
      </c>
      <c r="B9961" t="s">
        <v>710</v>
      </c>
      <c r="C9961" t="s">
        <v>9364</v>
      </c>
      <c r="D9961" t="s">
        <v>5655</v>
      </c>
      <c r="E9961" t="s">
        <v>9382</v>
      </c>
    </row>
    <row r="9962" spans="1:5" hidden="1">
      <c r="A9962" t="s">
        <v>7658</v>
      </c>
      <c r="B9962" t="s">
        <v>825</v>
      </c>
      <c r="C9962" t="s">
        <v>7659</v>
      </c>
      <c r="D9962" t="s">
        <v>5655</v>
      </c>
      <c r="E9962" t="s">
        <v>7665</v>
      </c>
    </row>
    <row r="9963" spans="1:5" hidden="1">
      <c r="A9963" t="s">
        <v>7165</v>
      </c>
      <c r="B9963" t="s">
        <v>912</v>
      </c>
      <c r="C9963" t="s">
        <v>7166</v>
      </c>
      <c r="D9963" t="s">
        <v>5655</v>
      </c>
      <c r="E9963" t="s">
        <v>7171</v>
      </c>
    </row>
    <row r="9964" spans="1:5" hidden="1">
      <c r="A9964" t="s">
        <v>8346</v>
      </c>
      <c r="B9964" t="s">
        <v>807</v>
      </c>
      <c r="C9964" t="s">
        <v>8347</v>
      </c>
      <c r="D9964" t="s">
        <v>5655</v>
      </c>
      <c r="E9964" t="s">
        <v>7171</v>
      </c>
    </row>
    <row r="9965" spans="1:5" hidden="1">
      <c r="A9965" t="s">
        <v>8560</v>
      </c>
      <c r="B9965" t="s">
        <v>674</v>
      </c>
      <c r="C9965" t="s">
        <v>8561</v>
      </c>
      <c r="D9965" t="s">
        <v>5655</v>
      </c>
      <c r="E9965" t="s">
        <v>8591</v>
      </c>
    </row>
    <row r="9966" spans="1:5" hidden="1">
      <c r="A9966" t="s">
        <v>7969</v>
      </c>
      <c r="B9966" t="s">
        <v>471</v>
      </c>
      <c r="C9966" t="s">
        <v>7970</v>
      </c>
      <c r="D9966" t="s">
        <v>5655</v>
      </c>
      <c r="E9966" t="s">
        <v>7978</v>
      </c>
    </row>
    <row r="9967" spans="1:5" hidden="1">
      <c r="A9967" t="s">
        <v>8895</v>
      </c>
      <c r="B9967" t="s">
        <v>293</v>
      </c>
      <c r="C9967" t="s">
        <v>8896</v>
      </c>
      <c r="D9967" t="s">
        <v>5655</v>
      </c>
      <c r="E9967" t="s">
        <v>7978</v>
      </c>
    </row>
    <row r="9968" spans="1:5" hidden="1">
      <c r="A9968" t="s">
        <v>9274</v>
      </c>
      <c r="B9968" t="s">
        <v>263</v>
      </c>
      <c r="C9968" t="s">
        <v>9275</v>
      </c>
      <c r="D9968" t="s">
        <v>5655</v>
      </c>
      <c r="E9968" t="s">
        <v>7978</v>
      </c>
    </row>
    <row r="9969" spans="1:5" hidden="1">
      <c r="A9969" t="s">
        <v>6240</v>
      </c>
      <c r="B9969" t="s">
        <v>716</v>
      </c>
      <c r="C9969" t="s">
        <v>6241</v>
      </c>
      <c r="D9969" t="s">
        <v>5655</v>
      </c>
      <c r="E9969" t="s">
        <v>6250</v>
      </c>
    </row>
    <row r="9970" spans="1:5" hidden="1">
      <c r="A9970" t="s">
        <v>7205</v>
      </c>
      <c r="B9970" t="s">
        <v>463</v>
      </c>
      <c r="C9970" t="s">
        <v>7206</v>
      </c>
      <c r="D9970" t="s">
        <v>5655</v>
      </c>
      <c r="E9970" t="s">
        <v>7228</v>
      </c>
    </row>
    <row r="9971" spans="1:5" hidden="1">
      <c r="A9971" t="s">
        <v>9170</v>
      </c>
      <c r="B9971" t="s">
        <v>668</v>
      </c>
      <c r="C9971" t="s">
        <v>9171</v>
      </c>
      <c r="D9971" t="s">
        <v>5655</v>
      </c>
      <c r="E9971" t="s">
        <v>9176</v>
      </c>
    </row>
    <row r="9972" spans="1:5" hidden="1">
      <c r="A9972" t="s">
        <v>9804</v>
      </c>
      <c r="B9972" t="s">
        <v>127</v>
      </c>
      <c r="C9972" t="s">
        <v>9805</v>
      </c>
      <c r="D9972" t="s">
        <v>5655</v>
      </c>
      <c r="E9972" t="s">
        <v>9828</v>
      </c>
    </row>
    <row r="9973" spans="1:5" hidden="1">
      <c r="A9973" t="s">
        <v>9170</v>
      </c>
      <c r="B9973" t="s">
        <v>668</v>
      </c>
      <c r="C9973" t="s">
        <v>9171</v>
      </c>
      <c r="D9973" t="s">
        <v>5655</v>
      </c>
      <c r="E9973" t="s">
        <v>9177</v>
      </c>
    </row>
    <row r="9974" spans="1:5" hidden="1">
      <c r="A9974" t="s">
        <v>9804</v>
      </c>
      <c r="B9974" t="s">
        <v>127</v>
      </c>
      <c r="C9974" t="s">
        <v>9805</v>
      </c>
      <c r="D9974" t="s">
        <v>5655</v>
      </c>
      <c r="E9974" t="s">
        <v>9177</v>
      </c>
    </row>
    <row r="9975" spans="1:5" hidden="1">
      <c r="A9975" t="s">
        <v>5656</v>
      </c>
      <c r="B9975" t="s">
        <v>39</v>
      </c>
      <c r="C9975" t="s">
        <v>5657</v>
      </c>
      <c r="D9975" t="s">
        <v>5655</v>
      </c>
      <c r="E9975" t="s">
        <v>5788</v>
      </c>
    </row>
    <row r="9976" spans="1:5" hidden="1">
      <c r="A9976" t="s">
        <v>5829</v>
      </c>
      <c r="B9976" t="s">
        <v>119</v>
      </c>
      <c r="C9976" t="s">
        <v>5830</v>
      </c>
      <c r="D9976" t="s">
        <v>5655</v>
      </c>
      <c r="E9976" t="s">
        <v>5788</v>
      </c>
    </row>
    <row r="9977" spans="1:5" hidden="1">
      <c r="A9977" t="s">
        <v>7486</v>
      </c>
      <c r="B9977" t="s">
        <v>572</v>
      </c>
      <c r="C9977" t="s">
        <v>7487</v>
      </c>
      <c r="D9977" t="s">
        <v>5655</v>
      </c>
      <c r="E9977" t="s">
        <v>7505</v>
      </c>
    </row>
    <row r="9978" spans="1:5" hidden="1">
      <c r="A9978" t="s">
        <v>7511</v>
      </c>
      <c r="B9978" t="s">
        <v>329</v>
      </c>
      <c r="C9978" t="s">
        <v>7512</v>
      </c>
      <c r="D9978" t="s">
        <v>5655</v>
      </c>
      <c r="E9978" t="s">
        <v>7505</v>
      </c>
    </row>
    <row r="9979" spans="1:5" hidden="1">
      <c r="A9979" t="s">
        <v>6917</v>
      </c>
      <c r="B9979" t="s">
        <v>383</v>
      </c>
      <c r="C9979" t="s">
        <v>6918</v>
      </c>
      <c r="D9979" t="s">
        <v>5655</v>
      </c>
      <c r="E9979" t="s">
        <v>6946</v>
      </c>
    </row>
    <row r="9980" spans="1:5" hidden="1">
      <c r="A9980" t="s">
        <v>7511</v>
      </c>
      <c r="B9980" t="s">
        <v>329</v>
      </c>
      <c r="C9980" t="s">
        <v>7512</v>
      </c>
      <c r="D9980" t="s">
        <v>5655</v>
      </c>
      <c r="E9980" t="s">
        <v>7524</v>
      </c>
    </row>
    <row r="9981" spans="1:5" hidden="1">
      <c r="A9981" t="s">
        <v>9804</v>
      </c>
      <c r="B9981" t="s">
        <v>127</v>
      </c>
      <c r="C9981" t="s">
        <v>9805</v>
      </c>
      <c r="D9981" t="s">
        <v>5655</v>
      </c>
      <c r="E9981" t="s">
        <v>9829</v>
      </c>
    </row>
    <row r="9982" spans="1:5" hidden="1">
      <c r="A9982" t="s">
        <v>6041</v>
      </c>
      <c r="B9982" t="s">
        <v>347</v>
      </c>
      <c r="C9982" t="s">
        <v>6042</v>
      </c>
      <c r="D9982" t="s">
        <v>5655</v>
      </c>
      <c r="E9982" t="s">
        <v>6053</v>
      </c>
    </row>
    <row r="9983" spans="1:5" hidden="1">
      <c r="A9983" t="s">
        <v>6116</v>
      </c>
      <c r="B9983" t="s">
        <v>648</v>
      </c>
      <c r="C9983" t="s">
        <v>6117</v>
      </c>
      <c r="D9983" t="s">
        <v>5655</v>
      </c>
      <c r="E9983" t="s">
        <v>6053</v>
      </c>
    </row>
    <row r="9984" spans="1:5" hidden="1">
      <c r="A9984" t="s">
        <v>6469</v>
      </c>
      <c r="B9984" t="s">
        <v>531</v>
      </c>
      <c r="C9984" t="s">
        <v>6470</v>
      </c>
      <c r="D9984" t="s">
        <v>5655</v>
      </c>
      <c r="E9984" t="s">
        <v>6053</v>
      </c>
    </row>
    <row r="9985" spans="1:5" hidden="1">
      <c r="A9985" t="s">
        <v>8560</v>
      </c>
      <c r="B9985" t="s">
        <v>674</v>
      </c>
      <c r="C9985" t="s">
        <v>8561</v>
      </c>
      <c r="D9985" t="s">
        <v>5655</v>
      </c>
      <c r="E9985" t="s">
        <v>6053</v>
      </c>
    </row>
    <row r="9986" spans="1:5" hidden="1">
      <c r="A9986" t="s">
        <v>8899</v>
      </c>
      <c r="B9986" t="s">
        <v>161</v>
      </c>
      <c r="C9986" t="s">
        <v>8900</v>
      </c>
      <c r="D9986" t="s">
        <v>5655</v>
      </c>
      <c r="E9986" t="s">
        <v>8920</v>
      </c>
    </row>
    <row r="9987" spans="1:5" hidden="1">
      <c r="A9987" t="s">
        <v>9084</v>
      </c>
      <c r="B9987" t="s">
        <v>323</v>
      </c>
      <c r="C9987" t="s">
        <v>9085</v>
      </c>
      <c r="D9987" t="s">
        <v>5655</v>
      </c>
      <c r="E9987" t="s">
        <v>9099</v>
      </c>
    </row>
    <row r="9988" spans="1:5" hidden="1">
      <c r="A9988" t="s">
        <v>9363</v>
      </c>
      <c r="B9988" t="s">
        <v>710</v>
      </c>
      <c r="C9988" t="s">
        <v>9364</v>
      </c>
      <c r="D9988" t="s">
        <v>5655</v>
      </c>
      <c r="E9988" t="s">
        <v>9099</v>
      </c>
    </row>
    <row r="9989" spans="1:5" hidden="1">
      <c r="A9989" t="s">
        <v>9584</v>
      </c>
      <c r="B9989" t="s">
        <v>389</v>
      </c>
      <c r="C9989" t="s">
        <v>9585</v>
      </c>
      <c r="D9989" t="s">
        <v>5655</v>
      </c>
      <c r="E9989" t="s">
        <v>9099</v>
      </c>
    </row>
    <row r="9990" spans="1:5" hidden="1">
      <c r="A9990" t="s">
        <v>7414</v>
      </c>
      <c r="B9990" t="s">
        <v>197</v>
      </c>
      <c r="C9990" t="s">
        <v>7415</v>
      </c>
      <c r="D9990" t="s">
        <v>5655</v>
      </c>
      <c r="E9990" t="s">
        <v>7424</v>
      </c>
    </row>
    <row r="9991" spans="1:5" hidden="1">
      <c r="A9991" t="s">
        <v>6212</v>
      </c>
      <c r="B9991" t="s">
        <v>582</v>
      </c>
      <c r="C9991" t="s">
        <v>6213</v>
      </c>
      <c r="D9991" t="s">
        <v>5655</v>
      </c>
      <c r="E9991" t="s">
        <v>6231</v>
      </c>
    </row>
    <row r="9992" spans="1:5" hidden="1">
      <c r="A9992" t="s">
        <v>6558</v>
      </c>
      <c r="B9992" t="s">
        <v>129</v>
      </c>
      <c r="C9992" t="s">
        <v>6559</v>
      </c>
      <c r="D9992" t="s">
        <v>5655</v>
      </c>
      <c r="E9992" t="s">
        <v>6564</v>
      </c>
    </row>
    <row r="9993" spans="1:5" hidden="1">
      <c r="A9993" t="s">
        <v>7617</v>
      </c>
      <c r="B9993" t="s">
        <v>821</v>
      </c>
      <c r="C9993" t="s">
        <v>7618</v>
      </c>
      <c r="D9993" t="s">
        <v>5655</v>
      </c>
      <c r="E9993" t="s">
        <v>6564</v>
      </c>
    </row>
    <row r="9994" spans="1:5" hidden="1">
      <c r="A9994" t="s">
        <v>7623</v>
      </c>
      <c r="B9994" t="s">
        <v>823</v>
      </c>
      <c r="C9994" t="s">
        <v>7624</v>
      </c>
      <c r="D9994" t="s">
        <v>5655</v>
      </c>
      <c r="E9994" t="s">
        <v>6564</v>
      </c>
    </row>
    <row r="9995" spans="1:5" hidden="1">
      <c r="A9995" t="s">
        <v>7635</v>
      </c>
      <c r="B9995" t="s">
        <v>83</v>
      </c>
      <c r="C9995" t="s">
        <v>5594</v>
      </c>
      <c r="D9995" t="s">
        <v>5655</v>
      </c>
      <c r="E9995" t="s">
        <v>6564</v>
      </c>
    </row>
    <row r="9996" spans="1:5" hidden="1">
      <c r="A9996" t="s">
        <v>8560</v>
      </c>
      <c r="B9996" t="s">
        <v>674</v>
      </c>
      <c r="C9996" t="s">
        <v>8561</v>
      </c>
      <c r="D9996" t="s">
        <v>5655</v>
      </c>
      <c r="E9996" t="s">
        <v>6564</v>
      </c>
    </row>
    <row r="9997" spans="1:5" hidden="1">
      <c r="A9997" t="s">
        <v>8895</v>
      </c>
      <c r="B9997" t="s">
        <v>293</v>
      </c>
      <c r="C9997" t="s">
        <v>8896</v>
      </c>
      <c r="D9997" t="s">
        <v>5655</v>
      </c>
      <c r="E9997" t="s">
        <v>8898</v>
      </c>
    </row>
    <row r="9998" spans="1:5" hidden="1">
      <c r="A9998" t="s">
        <v>7635</v>
      </c>
      <c r="B9998" t="s">
        <v>83</v>
      </c>
      <c r="C9998" t="s">
        <v>5594</v>
      </c>
      <c r="D9998" t="s">
        <v>5655</v>
      </c>
      <c r="E9998" t="s">
        <v>7649</v>
      </c>
    </row>
    <row r="9999" spans="1:5" hidden="1">
      <c r="A9999" t="s">
        <v>7891</v>
      </c>
      <c r="B9999" t="s">
        <v>588</v>
      </c>
      <c r="C9999" t="s">
        <v>7892</v>
      </c>
      <c r="D9999" t="s">
        <v>5655</v>
      </c>
      <c r="E9999" t="s">
        <v>7649</v>
      </c>
    </row>
    <row r="10000" spans="1:5" hidden="1">
      <c r="A10000" t="s">
        <v>8277</v>
      </c>
      <c r="B10000" t="s">
        <v>53</v>
      </c>
      <c r="C10000" t="s">
        <v>8278</v>
      </c>
      <c r="D10000" t="s">
        <v>5655</v>
      </c>
      <c r="E10000" t="s">
        <v>7649</v>
      </c>
    </row>
    <row r="10001" spans="1:5" hidden="1">
      <c r="A10001" t="s">
        <v>7635</v>
      </c>
      <c r="B10001" t="s">
        <v>83</v>
      </c>
      <c r="C10001" t="s">
        <v>5594</v>
      </c>
      <c r="D10001" t="s">
        <v>5655</v>
      </c>
      <c r="E10001" t="s">
        <v>7650</v>
      </c>
    </row>
    <row r="10002" spans="1:5" hidden="1">
      <c r="A10002" t="s">
        <v>7635</v>
      </c>
      <c r="B10002" t="s">
        <v>83</v>
      </c>
      <c r="C10002" t="s">
        <v>5594</v>
      </c>
      <c r="D10002" t="s">
        <v>5655</v>
      </c>
      <c r="E10002" t="s">
        <v>7651</v>
      </c>
    </row>
    <row r="10003" spans="1:5" hidden="1">
      <c r="A10003" t="s">
        <v>10129</v>
      </c>
      <c r="B10003" t="s">
        <v>385</v>
      </c>
      <c r="C10003" t="s">
        <v>10130</v>
      </c>
      <c r="D10003" t="s">
        <v>5655</v>
      </c>
      <c r="E10003" t="s">
        <v>7651</v>
      </c>
    </row>
    <row r="10004" spans="1:5" hidden="1">
      <c r="A10004" t="s">
        <v>8611</v>
      </c>
      <c r="B10004" t="s">
        <v>688</v>
      </c>
      <c r="C10004" t="s">
        <v>8612</v>
      </c>
      <c r="D10004" t="s">
        <v>5655</v>
      </c>
      <c r="E10004" t="s">
        <v>8630</v>
      </c>
    </row>
    <row r="10005" spans="1:5" hidden="1">
      <c r="A10005" t="s">
        <v>8425</v>
      </c>
      <c r="B10005" t="s">
        <v>584</v>
      </c>
      <c r="C10005" t="s">
        <v>8426</v>
      </c>
      <c r="D10005" t="s">
        <v>5655</v>
      </c>
      <c r="E10005" t="s">
        <v>8440</v>
      </c>
    </row>
    <row r="10006" spans="1:5" hidden="1">
      <c r="A10006" t="s">
        <v>8474</v>
      </c>
      <c r="B10006" t="s">
        <v>203</v>
      </c>
      <c r="C10006" t="s">
        <v>8475</v>
      </c>
      <c r="D10006" t="s">
        <v>5655</v>
      </c>
      <c r="E10006" t="s">
        <v>8440</v>
      </c>
    </row>
    <row r="10007" spans="1:5" hidden="1">
      <c r="A10007" t="s">
        <v>8425</v>
      </c>
      <c r="B10007" t="s">
        <v>584</v>
      </c>
      <c r="C10007" t="s">
        <v>8426</v>
      </c>
      <c r="D10007" t="s">
        <v>5655</v>
      </c>
      <c r="E10007" t="s">
        <v>8441</v>
      </c>
    </row>
    <row r="10008" spans="1:5" hidden="1">
      <c r="A10008" t="s">
        <v>7333</v>
      </c>
      <c r="B10008" t="s">
        <v>169</v>
      </c>
      <c r="C10008" t="s">
        <v>7334</v>
      </c>
      <c r="D10008" t="s">
        <v>5655</v>
      </c>
      <c r="E10008" t="s">
        <v>7363</v>
      </c>
    </row>
    <row r="10009" spans="1:5" hidden="1">
      <c r="A10009" t="s">
        <v>7719</v>
      </c>
      <c r="B10009" t="s">
        <v>181</v>
      </c>
      <c r="C10009" t="s">
        <v>7720</v>
      </c>
      <c r="D10009" t="s">
        <v>5655</v>
      </c>
      <c r="E10009" t="s">
        <v>7363</v>
      </c>
    </row>
    <row r="10010" spans="1:5" hidden="1">
      <c r="A10010" t="s">
        <v>7826</v>
      </c>
      <c r="B10010" t="s">
        <v>223</v>
      </c>
      <c r="C10010" t="s">
        <v>7827</v>
      </c>
      <c r="D10010" t="s">
        <v>5655</v>
      </c>
      <c r="E10010" t="s">
        <v>7363</v>
      </c>
    </row>
    <row r="10011" spans="1:5" hidden="1">
      <c r="A10011" t="s">
        <v>7859</v>
      </c>
      <c r="B10011" t="s">
        <v>453</v>
      </c>
      <c r="C10011" t="s">
        <v>7860</v>
      </c>
      <c r="D10011" t="s">
        <v>5655</v>
      </c>
      <c r="E10011" t="s">
        <v>7363</v>
      </c>
    </row>
    <row r="10012" spans="1:5" hidden="1">
      <c r="A10012" t="s">
        <v>7991</v>
      </c>
      <c r="B10012" t="s">
        <v>858</v>
      </c>
      <c r="C10012" t="s">
        <v>7992</v>
      </c>
      <c r="D10012" t="s">
        <v>5655</v>
      </c>
      <c r="E10012" t="s">
        <v>7363</v>
      </c>
    </row>
    <row r="10013" spans="1:5" hidden="1">
      <c r="A10013" t="s">
        <v>8796</v>
      </c>
      <c r="B10013" t="s">
        <v>678</v>
      </c>
      <c r="C10013" t="s">
        <v>8797</v>
      </c>
      <c r="D10013" t="s">
        <v>5655</v>
      </c>
      <c r="E10013" t="s">
        <v>7363</v>
      </c>
    </row>
    <row r="10014" spans="1:5" hidden="1">
      <c r="A10014" t="s">
        <v>10098</v>
      </c>
      <c r="B10014" t="s">
        <v>598</v>
      </c>
      <c r="C10014" t="s">
        <v>10099</v>
      </c>
      <c r="D10014" t="s">
        <v>5655</v>
      </c>
      <c r="E10014" t="s">
        <v>7363</v>
      </c>
    </row>
    <row r="10015" spans="1:5" hidden="1">
      <c r="A10015" t="s">
        <v>7511</v>
      </c>
      <c r="B10015" t="s">
        <v>329</v>
      </c>
      <c r="C10015" t="s">
        <v>7512</v>
      </c>
      <c r="D10015" t="s">
        <v>5655</v>
      </c>
      <c r="E10015" t="s">
        <v>7525</v>
      </c>
    </row>
    <row r="10016" spans="1:5" hidden="1">
      <c r="A10016" t="s">
        <v>7891</v>
      </c>
      <c r="B10016" t="s">
        <v>588</v>
      </c>
      <c r="C10016" t="s">
        <v>7892</v>
      </c>
      <c r="D10016" t="s">
        <v>5655</v>
      </c>
      <c r="E10016" t="s">
        <v>7525</v>
      </c>
    </row>
    <row r="10017" spans="1:5" hidden="1">
      <c r="A10017" t="s">
        <v>8560</v>
      </c>
      <c r="B10017" t="s">
        <v>674</v>
      </c>
      <c r="C10017" t="s">
        <v>8561</v>
      </c>
      <c r="D10017" t="s">
        <v>5655</v>
      </c>
      <c r="E10017" t="s">
        <v>7525</v>
      </c>
    </row>
    <row r="10018" spans="1:5" hidden="1">
      <c r="A10018" t="s">
        <v>9037</v>
      </c>
      <c r="B10018" t="s">
        <v>664</v>
      </c>
      <c r="C10018" t="s">
        <v>9038</v>
      </c>
      <c r="D10018" t="s">
        <v>5655</v>
      </c>
      <c r="E10018" t="s">
        <v>7525</v>
      </c>
    </row>
    <row r="10019" spans="1:5" hidden="1">
      <c r="A10019" t="s">
        <v>10129</v>
      </c>
      <c r="B10019" t="s">
        <v>385</v>
      </c>
      <c r="C10019" t="s">
        <v>10130</v>
      </c>
      <c r="D10019" t="s">
        <v>5655</v>
      </c>
      <c r="E10019" t="s">
        <v>7525</v>
      </c>
    </row>
    <row r="10020" spans="1:5" hidden="1">
      <c r="A10020" t="s">
        <v>8899</v>
      </c>
      <c r="B10020" t="s">
        <v>161</v>
      </c>
      <c r="C10020" t="s">
        <v>8900</v>
      </c>
      <c r="D10020" t="s">
        <v>5655</v>
      </c>
      <c r="E10020" t="s">
        <v>8921</v>
      </c>
    </row>
    <row r="10021" spans="1:5" hidden="1">
      <c r="A10021" t="s">
        <v>7864</v>
      </c>
      <c r="B10021" t="s">
        <v>817</v>
      </c>
      <c r="C10021" t="s">
        <v>7865</v>
      </c>
      <c r="D10021" t="s">
        <v>5655</v>
      </c>
      <c r="E10021" t="s">
        <v>7868</v>
      </c>
    </row>
    <row r="10022" spans="1:5" hidden="1">
      <c r="A10022" t="s">
        <v>9436</v>
      </c>
      <c r="B10022" t="s">
        <v>878</v>
      </c>
      <c r="C10022" t="s">
        <v>9437</v>
      </c>
      <c r="D10022" t="s">
        <v>5655</v>
      </c>
      <c r="E10022" t="s">
        <v>7868</v>
      </c>
    </row>
    <row r="10023" spans="1:5" hidden="1">
      <c r="A10023" t="s">
        <v>10129</v>
      </c>
      <c r="B10023" t="s">
        <v>385</v>
      </c>
      <c r="C10023" t="s">
        <v>10130</v>
      </c>
      <c r="D10023" t="s">
        <v>5655</v>
      </c>
      <c r="E10023" t="s">
        <v>7868</v>
      </c>
    </row>
    <row r="10024" spans="1:5" hidden="1">
      <c r="A10024" t="s">
        <v>7864</v>
      </c>
      <c r="B10024" t="s">
        <v>817</v>
      </c>
      <c r="C10024" t="s">
        <v>7865</v>
      </c>
      <c r="D10024" t="s">
        <v>5655</v>
      </c>
      <c r="E10024" t="s">
        <v>7869</v>
      </c>
    </row>
    <row r="10025" spans="1:5" hidden="1">
      <c r="A10025" t="s">
        <v>6262</v>
      </c>
      <c r="B10025" t="s">
        <v>339</v>
      </c>
      <c r="C10025" t="s">
        <v>6263</v>
      </c>
      <c r="D10025" t="s">
        <v>5655</v>
      </c>
      <c r="E10025" t="s">
        <v>6280</v>
      </c>
    </row>
    <row r="10026" spans="1:5" hidden="1">
      <c r="A10026" t="s">
        <v>6558</v>
      </c>
      <c r="B10026" t="s">
        <v>129</v>
      </c>
      <c r="C10026" t="s">
        <v>6559</v>
      </c>
      <c r="D10026" t="s">
        <v>5655</v>
      </c>
      <c r="E10026" t="s">
        <v>6280</v>
      </c>
    </row>
    <row r="10027" spans="1:5" hidden="1">
      <c r="A10027" t="s">
        <v>6572</v>
      </c>
      <c r="B10027" t="s">
        <v>529</v>
      </c>
      <c r="C10027" t="s">
        <v>6573</v>
      </c>
      <c r="D10027" t="s">
        <v>5655</v>
      </c>
      <c r="E10027" t="s">
        <v>6280</v>
      </c>
    </row>
    <row r="10028" spans="1:5" hidden="1">
      <c r="A10028" t="s">
        <v>6603</v>
      </c>
      <c r="B10028" t="s">
        <v>744</v>
      </c>
      <c r="C10028" t="s">
        <v>6604</v>
      </c>
      <c r="D10028" t="s">
        <v>5655</v>
      </c>
      <c r="E10028" t="s">
        <v>6280</v>
      </c>
    </row>
    <row r="10029" spans="1:5" hidden="1">
      <c r="A10029" t="s">
        <v>6801</v>
      </c>
      <c r="B10029" t="s">
        <v>237</v>
      </c>
      <c r="C10029" t="s">
        <v>6802</v>
      </c>
      <c r="D10029" t="s">
        <v>5655</v>
      </c>
      <c r="E10029" t="s">
        <v>6280</v>
      </c>
    </row>
    <row r="10030" spans="1:5" hidden="1">
      <c r="A10030" t="s">
        <v>6963</v>
      </c>
      <c r="B10030" t="s">
        <v>652</v>
      </c>
      <c r="C10030" t="s">
        <v>6964</v>
      </c>
      <c r="D10030" t="s">
        <v>5655</v>
      </c>
      <c r="E10030" t="s">
        <v>6280</v>
      </c>
    </row>
    <row r="10031" spans="1:5" hidden="1">
      <c r="A10031" t="s">
        <v>8600</v>
      </c>
      <c r="B10031" t="s">
        <v>724</v>
      </c>
      <c r="C10031" t="s">
        <v>8601</v>
      </c>
      <c r="D10031" t="s">
        <v>5655</v>
      </c>
      <c r="E10031" t="s">
        <v>6280</v>
      </c>
    </row>
    <row r="10032" spans="1:5" hidden="1">
      <c r="A10032" t="s">
        <v>8766</v>
      </c>
      <c r="B10032" t="s">
        <v>766</v>
      </c>
      <c r="C10032" t="s">
        <v>8767</v>
      </c>
      <c r="D10032" t="s">
        <v>5655</v>
      </c>
      <c r="E10032" t="s">
        <v>6280</v>
      </c>
    </row>
    <row r="10033" spans="1:5" hidden="1">
      <c r="A10033" t="s">
        <v>8895</v>
      </c>
      <c r="B10033" t="s">
        <v>293</v>
      </c>
      <c r="C10033" t="s">
        <v>8896</v>
      </c>
      <c r="D10033" t="s">
        <v>5655</v>
      </c>
      <c r="E10033" t="s">
        <v>6280</v>
      </c>
    </row>
    <row r="10034" spans="1:5" hidden="1">
      <c r="A10034" t="s">
        <v>8899</v>
      </c>
      <c r="B10034" t="s">
        <v>161</v>
      </c>
      <c r="C10034" t="s">
        <v>8900</v>
      </c>
      <c r="D10034" t="s">
        <v>5655</v>
      </c>
      <c r="E10034" t="s">
        <v>6280</v>
      </c>
    </row>
    <row r="10035" spans="1:5" hidden="1">
      <c r="A10035" t="s">
        <v>9037</v>
      </c>
      <c r="B10035" t="s">
        <v>664</v>
      </c>
      <c r="C10035" t="s">
        <v>9038</v>
      </c>
      <c r="D10035" t="s">
        <v>5655</v>
      </c>
      <c r="E10035" t="s">
        <v>6280</v>
      </c>
    </row>
    <row r="10036" spans="1:5" hidden="1">
      <c r="A10036" t="s">
        <v>9234</v>
      </c>
      <c r="B10036" t="s">
        <v>809</v>
      </c>
      <c r="C10036" t="s">
        <v>9235</v>
      </c>
      <c r="D10036" t="s">
        <v>5655</v>
      </c>
      <c r="E10036" t="s">
        <v>6280</v>
      </c>
    </row>
    <row r="10037" spans="1:5" hidden="1">
      <c r="A10037" t="s">
        <v>9236</v>
      </c>
      <c r="B10037" t="s">
        <v>253</v>
      </c>
      <c r="C10037" t="s">
        <v>9237</v>
      </c>
      <c r="D10037" t="s">
        <v>5655</v>
      </c>
      <c r="E10037" t="s">
        <v>6280</v>
      </c>
    </row>
    <row r="10038" spans="1:5" hidden="1">
      <c r="A10038" t="s">
        <v>9298</v>
      </c>
      <c r="B10038" t="s">
        <v>357</v>
      </c>
      <c r="C10038" t="s">
        <v>9299</v>
      </c>
      <c r="D10038" t="s">
        <v>5655</v>
      </c>
      <c r="E10038" t="s">
        <v>6280</v>
      </c>
    </row>
    <row r="10039" spans="1:5" hidden="1">
      <c r="A10039" t="s">
        <v>9319</v>
      </c>
      <c r="B10039" t="s">
        <v>852</v>
      </c>
      <c r="C10039" t="s">
        <v>9320</v>
      </c>
      <c r="D10039" t="s">
        <v>5655</v>
      </c>
      <c r="E10039" t="s">
        <v>6280</v>
      </c>
    </row>
    <row r="10040" spans="1:5" hidden="1">
      <c r="A10040" t="s">
        <v>9332</v>
      </c>
      <c r="B10040" t="s">
        <v>854</v>
      </c>
      <c r="C10040" t="s">
        <v>9333</v>
      </c>
      <c r="D10040" t="s">
        <v>5655</v>
      </c>
      <c r="E10040" t="s">
        <v>6280</v>
      </c>
    </row>
    <row r="10041" spans="1:5" hidden="1">
      <c r="A10041" t="s">
        <v>9396</v>
      </c>
      <c r="B10041" t="s">
        <v>439</v>
      </c>
      <c r="C10041" t="s">
        <v>9397</v>
      </c>
      <c r="D10041" t="s">
        <v>5655</v>
      </c>
      <c r="E10041" t="s">
        <v>6280</v>
      </c>
    </row>
    <row r="10042" spans="1:5" hidden="1">
      <c r="A10042" t="s">
        <v>9421</v>
      </c>
      <c r="B10042" t="s">
        <v>876</v>
      </c>
      <c r="C10042" t="s">
        <v>9422</v>
      </c>
      <c r="D10042" t="s">
        <v>5655</v>
      </c>
      <c r="E10042" t="s">
        <v>6280</v>
      </c>
    </row>
    <row r="10043" spans="1:5" hidden="1">
      <c r="A10043" t="s">
        <v>9426</v>
      </c>
      <c r="B10043" t="s">
        <v>568</v>
      </c>
      <c r="C10043" t="s">
        <v>9427</v>
      </c>
      <c r="D10043" t="s">
        <v>5655</v>
      </c>
      <c r="E10043" t="s">
        <v>6280</v>
      </c>
    </row>
    <row r="10044" spans="1:5" hidden="1">
      <c r="A10044" t="s">
        <v>9436</v>
      </c>
      <c r="B10044" t="s">
        <v>878</v>
      </c>
      <c r="C10044" t="s">
        <v>9437</v>
      </c>
      <c r="D10044" t="s">
        <v>5655</v>
      </c>
      <c r="E10044" t="s">
        <v>6280</v>
      </c>
    </row>
    <row r="10045" spans="1:5" hidden="1">
      <c r="A10045" t="s">
        <v>9882</v>
      </c>
      <c r="B10045" t="s">
        <v>229</v>
      </c>
      <c r="C10045" t="s">
        <v>9883</v>
      </c>
      <c r="D10045" t="s">
        <v>5655</v>
      </c>
      <c r="E10045" t="s">
        <v>6280</v>
      </c>
    </row>
    <row r="10046" spans="1:5" hidden="1">
      <c r="A10046" t="s">
        <v>6572</v>
      </c>
      <c r="B10046" t="s">
        <v>529</v>
      </c>
      <c r="C10046" t="s">
        <v>6573</v>
      </c>
      <c r="D10046" t="s">
        <v>5655</v>
      </c>
      <c r="E10046" t="s">
        <v>6574</v>
      </c>
    </row>
    <row r="10047" spans="1:5" hidden="1">
      <c r="A10047" t="s">
        <v>6716</v>
      </c>
      <c r="B10047" t="s">
        <v>704</v>
      </c>
      <c r="C10047" t="s">
        <v>6717</v>
      </c>
      <c r="D10047" t="s">
        <v>5655</v>
      </c>
      <c r="E10047" t="s">
        <v>6574</v>
      </c>
    </row>
    <row r="10048" spans="1:5" hidden="1">
      <c r="A10048" t="s">
        <v>6145</v>
      </c>
      <c r="B10048" t="s">
        <v>870</v>
      </c>
      <c r="C10048" t="s">
        <v>6146</v>
      </c>
      <c r="D10048" t="s">
        <v>5655</v>
      </c>
      <c r="E10048" t="s">
        <v>6160</v>
      </c>
    </row>
    <row r="10049" spans="1:5" hidden="1">
      <c r="A10049" t="s">
        <v>6257</v>
      </c>
      <c r="B10049" t="s">
        <v>650</v>
      </c>
      <c r="C10049" t="s">
        <v>6258</v>
      </c>
      <c r="D10049" t="s">
        <v>5655</v>
      </c>
      <c r="E10049" t="s">
        <v>6160</v>
      </c>
    </row>
    <row r="10050" spans="1:5" hidden="1">
      <c r="A10050" t="s">
        <v>6262</v>
      </c>
      <c r="B10050" t="s">
        <v>339</v>
      </c>
      <c r="C10050" t="s">
        <v>6263</v>
      </c>
      <c r="D10050" t="s">
        <v>5655</v>
      </c>
      <c r="E10050" t="s">
        <v>6160</v>
      </c>
    </row>
    <row r="10051" spans="1:5" hidden="1">
      <c r="A10051" t="s">
        <v>6285</v>
      </c>
      <c r="B10051" t="s">
        <v>632</v>
      </c>
      <c r="C10051" t="s">
        <v>6286</v>
      </c>
      <c r="D10051" t="s">
        <v>5655</v>
      </c>
      <c r="E10051" t="s">
        <v>6160</v>
      </c>
    </row>
    <row r="10052" spans="1:5" hidden="1">
      <c r="A10052" t="s">
        <v>6304</v>
      </c>
      <c r="B10052" t="s">
        <v>111</v>
      </c>
      <c r="C10052" t="s">
        <v>6305</v>
      </c>
      <c r="D10052" t="s">
        <v>5655</v>
      </c>
      <c r="E10052" t="s">
        <v>6160</v>
      </c>
    </row>
    <row r="10053" spans="1:5" hidden="1">
      <c r="A10053" t="s">
        <v>6448</v>
      </c>
      <c r="B10053" t="s">
        <v>149</v>
      </c>
      <c r="C10053" t="s">
        <v>6449</v>
      </c>
      <c r="D10053" t="s">
        <v>5655</v>
      </c>
      <c r="E10053" t="s">
        <v>6160</v>
      </c>
    </row>
    <row r="10054" spans="1:5" hidden="1">
      <c r="A10054" t="s">
        <v>6457</v>
      </c>
      <c r="B10054" t="s">
        <v>672</v>
      </c>
      <c r="C10054" t="s">
        <v>6458</v>
      </c>
      <c r="D10054" t="s">
        <v>5655</v>
      </c>
      <c r="E10054" t="s">
        <v>6160</v>
      </c>
    </row>
    <row r="10055" spans="1:5" hidden="1">
      <c r="A10055" t="s">
        <v>6582</v>
      </c>
      <c r="B10055" t="s">
        <v>742</v>
      </c>
      <c r="C10055" t="s">
        <v>6583</v>
      </c>
      <c r="D10055" t="s">
        <v>5655</v>
      </c>
      <c r="E10055" t="s">
        <v>6160</v>
      </c>
    </row>
    <row r="10056" spans="1:5" hidden="1">
      <c r="A10056" t="s">
        <v>6963</v>
      </c>
      <c r="B10056" t="s">
        <v>652</v>
      </c>
      <c r="C10056" t="s">
        <v>6964</v>
      </c>
      <c r="D10056" t="s">
        <v>5655</v>
      </c>
      <c r="E10056" t="s">
        <v>6160</v>
      </c>
    </row>
    <row r="10057" spans="1:5" hidden="1">
      <c r="A10057" t="s">
        <v>6983</v>
      </c>
      <c r="B10057" t="s">
        <v>519</v>
      </c>
      <c r="C10057" t="s">
        <v>6984</v>
      </c>
      <c r="D10057" t="s">
        <v>5655</v>
      </c>
      <c r="E10057" t="s">
        <v>6160</v>
      </c>
    </row>
    <row r="10058" spans="1:5" hidden="1">
      <c r="A10058" t="s">
        <v>7864</v>
      </c>
      <c r="B10058" t="s">
        <v>817</v>
      </c>
      <c r="C10058" t="s">
        <v>7865</v>
      </c>
      <c r="D10058" t="s">
        <v>5655</v>
      </c>
      <c r="E10058" t="s">
        <v>6160</v>
      </c>
    </row>
    <row r="10059" spans="1:5" hidden="1">
      <c r="A10059" t="s">
        <v>7901</v>
      </c>
      <c r="B10059" t="s">
        <v>25</v>
      </c>
      <c r="C10059" t="s">
        <v>7902</v>
      </c>
      <c r="D10059" t="s">
        <v>5655</v>
      </c>
      <c r="E10059" t="s">
        <v>6160</v>
      </c>
    </row>
    <row r="10060" spans="1:5" hidden="1">
      <c r="A10060" t="s">
        <v>8295</v>
      </c>
      <c r="B10060" t="s">
        <v>139</v>
      </c>
      <c r="C10060" t="s">
        <v>8296</v>
      </c>
      <c r="D10060" t="s">
        <v>5655</v>
      </c>
      <c r="E10060" t="s">
        <v>6160</v>
      </c>
    </row>
    <row r="10061" spans="1:5" hidden="1">
      <c r="A10061" t="s">
        <v>8307</v>
      </c>
      <c r="B10061" t="s">
        <v>199</v>
      </c>
      <c r="C10061" t="s">
        <v>8308</v>
      </c>
      <c r="D10061" t="s">
        <v>5655</v>
      </c>
      <c r="E10061" t="s">
        <v>6160</v>
      </c>
    </row>
    <row r="10062" spans="1:5" hidden="1">
      <c r="A10062" t="s">
        <v>8309</v>
      </c>
      <c r="B10062" t="s">
        <v>656</v>
      </c>
      <c r="C10062" t="s">
        <v>8310</v>
      </c>
      <c r="D10062" t="s">
        <v>5655</v>
      </c>
      <c r="E10062" t="s">
        <v>6160</v>
      </c>
    </row>
    <row r="10063" spans="1:5" hidden="1">
      <c r="A10063" t="s">
        <v>8321</v>
      </c>
      <c r="B10063" t="s">
        <v>449</v>
      </c>
      <c r="C10063" t="s">
        <v>8322</v>
      </c>
      <c r="D10063" t="s">
        <v>5655</v>
      </c>
      <c r="E10063" t="s">
        <v>6160</v>
      </c>
    </row>
    <row r="10064" spans="1:5" hidden="1">
      <c r="A10064" t="s">
        <v>8425</v>
      </c>
      <c r="B10064" t="s">
        <v>584</v>
      </c>
      <c r="C10064" t="s">
        <v>8426</v>
      </c>
      <c r="D10064" t="s">
        <v>5655</v>
      </c>
      <c r="E10064" t="s">
        <v>6160</v>
      </c>
    </row>
    <row r="10065" spans="1:5" hidden="1">
      <c r="A10065" t="s">
        <v>8449</v>
      </c>
      <c r="B10065" t="s">
        <v>616</v>
      </c>
      <c r="C10065" t="s">
        <v>8450</v>
      </c>
      <c r="D10065" t="s">
        <v>5655</v>
      </c>
      <c r="E10065" t="s">
        <v>6160</v>
      </c>
    </row>
    <row r="10066" spans="1:5" hidden="1">
      <c r="A10066" t="s">
        <v>8474</v>
      </c>
      <c r="B10066" t="s">
        <v>203</v>
      </c>
      <c r="C10066" t="s">
        <v>8475</v>
      </c>
      <c r="D10066" t="s">
        <v>5655</v>
      </c>
      <c r="E10066" t="s">
        <v>6160</v>
      </c>
    </row>
    <row r="10067" spans="1:5" hidden="1">
      <c r="A10067" t="s">
        <v>8489</v>
      </c>
      <c r="B10067" t="s">
        <v>123</v>
      </c>
      <c r="C10067" t="s">
        <v>8490</v>
      </c>
      <c r="D10067" t="s">
        <v>5655</v>
      </c>
      <c r="E10067" t="s">
        <v>6160</v>
      </c>
    </row>
    <row r="10068" spans="1:5" hidden="1">
      <c r="A10068" t="s">
        <v>8604</v>
      </c>
      <c r="B10068" t="s">
        <v>732</v>
      </c>
      <c r="C10068" t="s">
        <v>8605</v>
      </c>
      <c r="D10068" t="s">
        <v>5655</v>
      </c>
      <c r="E10068" t="s">
        <v>6160</v>
      </c>
    </row>
    <row r="10069" spans="1:5" hidden="1">
      <c r="A10069" t="s">
        <v>8640</v>
      </c>
      <c r="B10069" t="s">
        <v>738</v>
      </c>
      <c r="C10069" t="s">
        <v>8641</v>
      </c>
      <c r="D10069" t="s">
        <v>5655</v>
      </c>
      <c r="E10069" t="s">
        <v>6160</v>
      </c>
    </row>
    <row r="10070" spans="1:5" hidden="1">
      <c r="A10070" t="s">
        <v>8879</v>
      </c>
      <c r="B10070" t="s">
        <v>1048</v>
      </c>
      <c r="C10070" t="s">
        <v>8880</v>
      </c>
      <c r="D10070" t="s">
        <v>5655</v>
      </c>
      <c r="E10070" t="s">
        <v>6160</v>
      </c>
    </row>
    <row r="10071" spans="1:5" hidden="1">
      <c r="A10071" t="s">
        <v>9298</v>
      </c>
      <c r="B10071" t="s">
        <v>357</v>
      </c>
      <c r="C10071" t="s">
        <v>9299</v>
      </c>
      <c r="D10071" t="s">
        <v>5655</v>
      </c>
      <c r="E10071" t="s">
        <v>6160</v>
      </c>
    </row>
    <row r="10072" spans="1:5" hidden="1">
      <c r="A10072" t="s">
        <v>9453</v>
      </c>
      <c r="B10072" t="s">
        <v>880</v>
      </c>
      <c r="C10072" t="s">
        <v>9454</v>
      </c>
      <c r="D10072" t="s">
        <v>5655</v>
      </c>
      <c r="E10072" t="s">
        <v>6160</v>
      </c>
    </row>
    <row r="10073" spans="1:5" hidden="1">
      <c r="A10073" t="s">
        <v>9646</v>
      </c>
      <c r="B10073" t="s">
        <v>291</v>
      </c>
      <c r="C10073" t="s">
        <v>9647</v>
      </c>
      <c r="D10073" t="s">
        <v>5655</v>
      </c>
      <c r="E10073" t="s">
        <v>6160</v>
      </c>
    </row>
    <row r="10074" spans="1:5" hidden="1">
      <c r="A10074" t="s">
        <v>9681</v>
      </c>
      <c r="B10074" t="s">
        <v>399</v>
      </c>
      <c r="C10074" t="s">
        <v>9682</v>
      </c>
      <c r="D10074" t="s">
        <v>5655</v>
      </c>
      <c r="E10074" t="s">
        <v>6160</v>
      </c>
    </row>
    <row r="10075" spans="1:5" hidden="1">
      <c r="A10075" t="s">
        <v>9755</v>
      </c>
      <c r="B10075" t="s">
        <v>301</v>
      </c>
      <c r="C10075" t="s">
        <v>9756</v>
      </c>
      <c r="D10075" t="s">
        <v>5655</v>
      </c>
      <c r="E10075" t="s">
        <v>6160</v>
      </c>
    </row>
    <row r="10076" spans="1:5" hidden="1">
      <c r="A10076" t="s">
        <v>8277</v>
      </c>
      <c r="B10076" t="s">
        <v>53</v>
      </c>
      <c r="C10076" t="s">
        <v>8278</v>
      </c>
      <c r="D10076" t="s">
        <v>5655</v>
      </c>
      <c r="E10076" t="s">
        <v>8290</v>
      </c>
    </row>
    <row r="10077" spans="1:5" hidden="1">
      <c r="A10077" t="s">
        <v>8295</v>
      </c>
      <c r="B10077" t="s">
        <v>139</v>
      </c>
      <c r="C10077" t="s">
        <v>8296</v>
      </c>
      <c r="D10077" t="s">
        <v>5655</v>
      </c>
      <c r="E10077" t="s">
        <v>8290</v>
      </c>
    </row>
    <row r="10078" spans="1:5" hidden="1">
      <c r="A10078" t="s">
        <v>8699</v>
      </c>
      <c r="B10078" t="s">
        <v>481</v>
      </c>
      <c r="C10078" t="s">
        <v>8700</v>
      </c>
      <c r="D10078" t="s">
        <v>5655</v>
      </c>
      <c r="E10078" t="s">
        <v>8290</v>
      </c>
    </row>
    <row r="10079" spans="1:5" hidden="1">
      <c r="A10079" t="s">
        <v>9681</v>
      </c>
      <c r="B10079" t="s">
        <v>399</v>
      </c>
      <c r="C10079" t="s">
        <v>9682</v>
      </c>
      <c r="D10079" t="s">
        <v>5655</v>
      </c>
      <c r="E10079" t="s">
        <v>8290</v>
      </c>
    </row>
    <row r="10080" spans="1:5" hidden="1">
      <c r="A10080" t="s">
        <v>5656</v>
      </c>
      <c r="B10080" t="s">
        <v>39</v>
      </c>
      <c r="C10080" t="s">
        <v>5657</v>
      </c>
      <c r="D10080" t="s">
        <v>5655</v>
      </c>
      <c r="E10080" t="s">
        <v>5789</v>
      </c>
    </row>
    <row r="10081" spans="1:5" hidden="1">
      <c r="A10081" t="s">
        <v>9084</v>
      </c>
      <c r="B10081" t="s">
        <v>323</v>
      </c>
      <c r="C10081" t="s">
        <v>9085</v>
      </c>
      <c r="D10081" t="s">
        <v>5655</v>
      </c>
      <c r="E10081" t="s">
        <v>5789</v>
      </c>
    </row>
    <row r="10082" spans="1:5" hidden="1">
      <c r="A10082" t="s">
        <v>9126</v>
      </c>
      <c r="B10082" t="s">
        <v>377</v>
      </c>
      <c r="C10082" t="s">
        <v>9127</v>
      </c>
      <c r="D10082" t="s">
        <v>5655</v>
      </c>
      <c r="E10082" t="s">
        <v>5789</v>
      </c>
    </row>
    <row r="10083" spans="1:5" hidden="1">
      <c r="A10083" t="s">
        <v>9396</v>
      </c>
      <c r="B10083" t="s">
        <v>439</v>
      </c>
      <c r="C10083" t="s">
        <v>9397</v>
      </c>
      <c r="D10083" t="s">
        <v>5655</v>
      </c>
      <c r="E10083" t="s">
        <v>5789</v>
      </c>
    </row>
    <row r="10084" spans="1:5" hidden="1">
      <c r="A10084" t="s">
        <v>10129</v>
      </c>
      <c r="B10084" t="s">
        <v>385</v>
      </c>
      <c r="C10084" t="s">
        <v>10130</v>
      </c>
      <c r="D10084" t="s">
        <v>5655</v>
      </c>
      <c r="E10084" t="s">
        <v>5789</v>
      </c>
    </row>
    <row r="10085" spans="1:5" hidden="1">
      <c r="A10085" t="s">
        <v>8699</v>
      </c>
      <c r="B10085" t="s">
        <v>481</v>
      </c>
      <c r="C10085" t="s">
        <v>8700</v>
      </c>
      <c r="D10085" t="s">
        <v>5655</v>
      </c>
      <c r="E10085" t="s">
        <v>8732</v>
      </c>
    </row>
    <row r="10086" spans="1:5" hidden="1">
      <c r="A10086" t="s">
        <v>5656</v>
      </c>
      <c r="B10086" t="s">
        <v>39</v>
      </c>
      <c r="C10086" t="s">
        <v>5657</v>
      </c>
      <c r="D10086" t="s">
        <v>5655</v>
      </c>
      <c r="E10086" t="s">
        <v>5790</v>
      </c>
    </row>
    <row r="10087" spans="1:5" hidden="1">
      <c r="A10087" t="s">
        <v>9396</v>
      </c>
      <c r="B10087" t="s">
        <v>439</v>
      </c>
      <c r="C10087" t="s">
        <v>9397</v>
      </c>
      <c r="D10087" t="s">
        <v>5655</v>
      </c>
      <c r="E10087" t="s">
        <v>5790</v>
      </c>
    </row>
    <row r="10088" spans="1:5" hidden="1">
      <c r="A10088" t="s">
        <v>7826</v>
      </c>
      <c r="B10088" t="s">
        <v>223</v>
      </c>
      <c r="C10088" t="s">
        <v>7827</v>
      </c>
      <c r="D10088" t="s">
        <v>5655</v>
      </c>
      <c r="E10088" t="s">
        <v>7831</v>
      </c>
    </row>
    <row r="10089" spans="1:5" hidden="1">
      <c r="A10089" t="s">
        <v>7841</v>
      </c>
      <c r="B10089" t="s">
        <v>815</v>
      </c>
      <c r="C10089" t="s">
        <v>7842</v>
      </c>
      <c r="D10089" t="s">
        <v>5655</v>
      </c>
      <c r="E10089" t="s">
        <v>7831</v>
      </c>
    </row>
    <row r="10090" spans="1:5" hidden="1">
      <c r="A10090" t="s">
        <v>8346</v>
      </c>
      <c r="B10090" t="s">
        <v>807</v>
      </c>
      <c r="C10090" t="s">
        <v>8347</v>
      </c>
      <c r="D10090" t="s">
        <v>5655</v>
      </c>
      <c r="E10090" t="s">
        <v>7831</v>
      </c>
    </row>
    <row r="10091" spans="1:5" hidden="1">
      <c r="A10091" t="s">
        <v>9126</v>
      </c>
      <c r="B10091" t="s">
        <v>377</v>
      </c>
      <c r="C10091" t="s">
        <v>9127</v>
      </c>
      <c r="D10091" t="s">
        <v>5655</v>
      </c>
      <c r="E10091" t="s">
        <v>7831</v>
      </c>
    </row>
    <row r="10092" spans="1:5" hidden="1">
      <c r="A10092" t="s">
        <v>9170</v>
      </c>
      <c r="B10092" t="s">
        <v>668</v>
      </c>
      <c r="C10092" t="s">
        <v>9171</v>
      </c>
      <c r="D10092" t="s">
        <v>5655</v>
      </c>
      <c r="E10092" t="s">
        <v>7831</v>
      </c>
    </row>
    <row r="10093" spans="1:5" hidden="1">
      <c r="A10093" t="s">
        <v>8523</v>
      </c>
      <c r="B10093" t="s">
        <v>271</v>
      </c>
      <c r="C10093" t="s">
        <v>8524</v>
      </c>
      <c r="D10093" t="s">
        <v>5655</v>
      </c>
      <c r="E10093" t="s">
        <v>8544</v>
      </c>
    </row>
    <row r="10094" spans="1:5" hidden="1">
      <c r="A10094" t="s">
        <v>8824</v>
      </c>
      <c r="B10094" t="s">
        <v>772</v>
      </c>
      <c r="C10094" t="s">
        <v>8825</v>
      </c>
      <c r="D10094" t="s">
        <v>5655</v>
      </c>
      <c r="E10094" t="s">
        <v>8834</v>
      </c>
    </row>
    <row r="10095" spans="1:5" hidden="1">
      <c r="A10095" t="s">
        <v>9804</v>
      </c>
      <c r="B10095" t="s">
        <v>127</v>
      </c>
      <c r="C10095" t="s">
        <v>9805</v>
      </c>
      <c r="D10095" t="s">
        <v>5655</v>
      </c>
      <c r="E10095" t="s">
        <v>8834</v>
      </c>
    </row>
    <row r="10096" spans="1:5" hidden="1">
      <c r="A10096" t="s">
        <v>7140</v>
      </c>
      <c r="B10096" t="s">
        <v>133</v>
      </c>
      <c r="C10096" t="s">
        <v>7141</v>
      </c>
      <c r="D10096" t="s">
        <v>5655</v>
      </c>
      <c r="E10096" t="s">
        <v>7149</v>
      </c>
    </row>
    <row r="10097" spans="1:5" hidden="1">
      <c r="A10097" t="s">
        <v>7154</v>
      </c>
      <c r="B10097" t="s">
        <v>153</v>
      </c>
      <c r="C10097" t="s">
        <v>7155</v>
      </c>
      <c r="D10097" t="s">
        <v>5655</v>
      </c>
      <c r="E10097" t="s">
        <v>7149</v>
      </c>
    </row>
    <row r="10098" spans="1:5" hidden="1">
      <c r="A10098" t="s">
        <v>9037</v>
      </c>
      <c r="B10098" t="s">
        <v>664</v>
      </c>
      <c r="C10098" t="s">
        <v>9038</v>
      </c>
      <c r="D10098" t="s">
        <v>5655</v>
      </c>
      <c r="E10098" t="s">
        <v>9058</v>
      </c>
    </row>
    <row r="10099" spans="1:5" hidden="1">
      <c r="A10099" t="s">
        <v>9319</v>
      </c>
      <c r="B10099" t="s">
        <v>852</v>
      </c>
      <c r="C10099" t="s">
        <v>9320</v>
      </c>
      <c r="D10099" t="s">
        <v>5655</v>
      </c>
      <c r="E10099" t="s">
        <v>9058</v>
      </c>
    </row>
    <row r="10100" spans="1:5" hidden="1">
      <c r="A10100" t="s">
        <v>9475</v>
      </c>
      <c r="B10100" t="s">
        <v>113</v>
      </c>
      <c r="C10100" t="s">
        <v>9476</v>
      </c>
      <c r="D10100" t="s">
        <v>5655</v>
      </c>
      <c r="E10100" t="s">
        <v>9058</v>
      </c>
    </row>
    <row r="10101" spans="1:5" hidden="1">
      <c r="A10101" t="s">
        <v>6262</v>
      </c>
      <c r="B10101" t="s">
        <v>339</v>
      </c>
      <c r="C10101" t="s">
        <v>6263</v>
      </c>
      <c r="D10101" t="s">
        <v>5655</v>
      </c>
      <c r="E10101" t="s">
        <v>6278</v>
      </c>
    </row>
    <row r="10102" spans="1:5" hidden="1">
      <c r="A10102" t="s">
        <v>9180</v>
      </c>
      <c r="B10102" t="s">
        <v>313</v>
      </c>
      <c r="C10102" t="s">
        <v>9181</v>
      </c>
      <c r="D10102" t="s">
        <v>5655</v>
      </c>
      <c r="E10102" t="s">
        <v>6278</v>
      </c>
    </row>
    <row r="10103" spans="1:5" hidden="1">
      <c r="A10103" t="s">
        <v>9579</v>
      </c>
      <c r="B10103" t="s">
        <v>720</v>
      </c>
      <c r="C10103" t="s">
        <v>9580</v>
      </c>
      <c r="D10103" t="s">
        <v>5655</v>
      </c>
      <c r="E10103" t="s">
        <v>6278</v>
      </c>
    </row>
    <row r="10104" spans="1:5" hidden="1">
      <c r="A10104" t="s">
        <v>9641</v>
      </c>
      <c r="B10104" t="s">
        <v>754</v>
      </c>
      <c r="C10104" t="s">
        <v>9642</v>
      </c>
      <c r="D10104" t="s">
        <v>5655</v>
      </c>
      <c r="E10104" t="s">
        <v>9645</v>
      </c>
    </row>
    <row r="10105" spans="1:5" hidden="1">
      <c r="A10105" t="s">
        <v>6016</v>
      </c>
      <c r="B10105" t="s">
        <v>143</v>
      </c>
      <c r="C10105" t="s">
        <v>6017</v>
      </c>
      <c r="D10105" t="s">
        <v>5655</v>
      </c>
      <c r="E10105" t="s">
        <v>6034</v>
      </c>
    </row>
    <row r="10106" spans="1:5" hidden="1">
      <c r="A10106" t="s">
        <v>6145</v>
      </c>
      <c r="B10106" t="s">
        <v>870</v>
      </c>
      <c r="C10106" t="s">
        <v>6146</v>
      </c>
      <c r="D10106" t="s">
        <v>5655</v>
      </c>
      <c r="E10106" t="s">
        <v>6034</v>
      </c>
    </row>
    <row r="10107" spans="1:5" hidden="1">
      <c r="A10107" t="s">
        <v>7570</v>
      </c>
      <c r="B10107" t="s">
        <v>811</v>
      </c>
      <c r="C10107" t="s">
        <v>7571</v>
      </c>
      <c r="D10107" t="s">
        <v>5655</v>
      </c>
      <c r="E10107" t="s">
        <v>6034</v>
      </c>
    </row>
    <row r="10108" spans="1:5" hidden="1">
      <c r="A10108" t="s">
        <v>8474</v>
      </c>
      <c r="B10108" t="s">
        <v>203</v>
      </c>
      <c r="C10108" t="s">
        <v>8475</v>
      </c>
      <c r="D10108" t="s">
        <v>5655</v>
      </c>
      <c r="E10108" t="s">
        <v>6034</v>
      </c>
    </row>
    <row r="10109" spans="1:5" hidden="1">
      <c r="A10109" t="s">
        <v>10129</v>
      </c>
      <c r="B10109" t="s">
        <v>385</v>
      </c>
      <c r="C10109" t="s">
        <v>10130</v>
      </c>
      <c r="D10109" t="s">
        <v>5655</v>
      </c>
      <c r="E10109" t="s">
        <v>10156</v>
      </c>
    </row>
    <row r="10110" spans="1:5" hidden="1">
      <c r="A10110" t="s">
        <v>9236</v>
      </c>
      <c r="B10110" t="s">
        <v>253</v>
      </c>
      <c r="C10110" t="s">
        <v>9237</v>
      </c>
      <c r="D10110" t="s">
        <v>5655</v>
      </c>
      <c r="E10110" t="s">
        <v>9257</v>
      </c>
    </row>
    <row r="10111" spans="1:5" hidden="1">
      <c r="A10111" t="s">
        <v>9584</v>
      </c>
      <c r="B10111" t="s">
        <v>389</v>
      </c>
      <c r="C10111" t="s">
        <v>9585</v>
      </c>
      <c r="D10111" t="s">
        <v>5655</v>
      </c>
      <c r="E10111" t="s">
        <v>9598</v>
      </c>
    </row>
    <row r="10112" spans="1:5" hidden="1">
      <c r="A10112" t="s">
        <v>5656</v>
      </c>
      <c r="B10112" t="s">
        <v>39</v>
      </c>
      <c r="C10112" t="s">
        <v>5657</v>
      </c>
      <c r="D10112" t="s">
        <v>5655</v>
      </c>
      <c r="E10112" t="s">
        <v>5791</v>
      </c>
    </row>
    <row r="10113" spans="1:5" hidden="1">
      <c r="A10113" t="s">
        <v>8242</v>
      </c>
      <c r="B10113" t="s">
        <v>467</v>
      </c>
      <c r="C10113" t="s">
        <v>8243</v>
      </c>
      <c r="D10113" t="s">
        <v>5655</v>
      </c>
      <c r="E10113" t="s">
        <v>8256</v>
      </c>
    </row>
    <row r="10114" spans="1:5" hidden="1">
      <c r="A10114" t="s">
        <v>6963</v>
      </c>
      <c r="B10114" t="s">
        <v>652</v>
      </c>
      <c r="C10114" t="s">
        <v>6964</v>
      </c>
      <c r="D10114" t="s">
        <v>5655</v>
      </c>
      <c r="E10114" t="s">
        <v>6976</v>
      </c>
    </row>
    <row r="10115" spans="1:5" hidden="1">
      <c r="A10115" t="s">
        <v>8071</v>
      </c>
      <c r="B10115" t="s">
        <v>556</v>
      </c>
      <c r="C10115" t="s">
        <v>8072</v>
      </c>
      <c r="D10115" t="s">
        <v>5655</v>
      </c>
      <c r="E10115" t="s">
        <v>6976</v>
      </c>
    </row>
    <row r="10116" spans="1:5" hidden="1">
      <c r="A10116" t="s">
        <v>8129</v>
      </c>
      <c r="B10116" t="s">
        <v>373</v>
      </c>
      <c r="C10116" t="s">
        <v>8130</v>
      </c>
      <c r="D10116" t="s">
        <v>5655</v>
      </c>
      <c r="E10116" t="s">
        <v>6976</v>
      </c>
    </row>
    <row r="10117" spans="1:5" hidden="1">
      <c r="A10117" t="s">
        <v>8141</v>
      </c>
      <c r="B10117" t="s">
        <v>728</v>
      </c>
      <c r="C10117" t="s">
        <v>8142</v>
      </c>
      <c r="D10117" t="s">
        <v>5655</v>
      </c>
      <c r="E10117" t="s">
        <v>6976</v>
      </c>
    </row>
    <row r="10118" spans="1:5" hidden="1">
      <c r="A10118" t="s">
        <v>8192</v>
      </c>
      <c r="B10118" t="s">
        <v>429</v>
      </c>
      <c r="C10118" t="s">
        <v>8193</v>
      </c>
      <c r="D10118" t="s">
        <v>5655</v>
      </c>
      <c r="E10118" t="s">
        <v>6976</v>
      </c>
    </row>
    <row r="10119" spans="1:5" hidden="1">
      <c r="A10119" t="s">
        <v>8229</v>
      </c>
      <c r="B10119" t="s">
        <v>459</v>
      </c>
      <c r="C10119" t="s">
        <v>8230</v>
      </c>
      <c r="D10119" t="s">
        <v>5655</v>
      </c>
      <c r="E10119" t="s">
        <v>6976</v>
      </c>
    </row>
    <row r="10120" spans="1:5" hidden="1">
      <c r="A10120" t="s">
        <v>8242</v>
      </c>
      <c r="B10120" t="s">
        <v>467</v>
      </c>
      <c r="C10120" t="s">
        <v>8243</v>
      </c>
      <c r="D10120" t="s">
        <v>5655</v>
      </c>
      <c r="E10120" t="s">
        <v>6976</v>
      </c>
    </row>
    <row r="10121" spans="1:5" hidden="1">
      <c r="A10121" t="s">
        <v>8277</v>
      </c>
      <c r="B10121" t="s">
        <v>53</v>
      </c>
      <c r="C10121" t="s">
        <v>8278</v>
      </c>
      <c r="D10121" t="s">
        <v>5655</v>
      </c>
      <c r="E10121" t="s">
        <v>6976</v>
      </c>
    </row>
    <row r="10122" spans="1:5" hidden="1">
      <c r="A10122" t="s">
        <v>8692</v>
      </c>
      <c r="B10122" t="s">
        <v>762</v>
      </c>
      <c r="C10122" t="s">
        <v>8693</v>
      </c>
      <c r="D10122" t="s">
        <v>5655</v>
      </c>
      <c r="E10122" t="s">
        <v>6976</v>
      </c>
    </row>
    <row r="10123" spans="1:5" hidden="1">
      <c r="A10123" t="s">
        <v>8560</v>
      </c>
      <c r="B10123" t="s">
        <v>674</v>
      </c>
      <c r="C10123" t="s">
        <v>8561</v>
      </c>
      <c r="D10123" t="s">
        <v>5655</v>
      </c>
      <c r="E10123" t="s">
        <v>8592</v>
      </c>
    </row>
    <row r="10124" spans="1:5" hidden="1">
      <c r="A10124" t="s">
        <v>9475</v>
      </c>
      <c r="B10124" t="s">
        <v>113</v>
      </c>
      <c r="C10124" t="s">
        <v>9476</v>
      </c>
      <c r="D10124" t="s">
        <v>5655</v>
      </c>
      <c r="E10124" t="s">
        <v>9492</v>
      </c>
    </row>
    <row r="10125" spans="1:5" hidden="1">
      <c r="A10125" t="s">
        <v>8474</v>
      </c>
      <c r="B10125" t="s">
        <v>203</v>
      </c>
      <c r="C10125" t="s">
        <v>8475</v>
      </c>
      <c r="D10125" t="s">
        <v>5655</v>
      </c>
      <c r="E10125" t="s">
        <v>8481</v>
      </c>
    </row>
    <row r="10126" spans="1:5" hidden="1">
      <c r="A10126" t="s">
        <v>8560</v>
      </c>
      <c r="B10126" t="s">
        <v>674</v>
      </c>
      <c r="C10126" t="s">
        <v>8561</v>
      </c>
      <c r="D10126" t="s">
        <v>5655</v>
      </c>
      <c r="E10126" t="s">
        <v>8481</v>
      </c>
    </row>
    <row r="10127" spans="1:5" hidden="1">
      <c r="A10127" t="s">
        <v>8600</v>
      </c>
      <c r="B10127" t="s">
        <v>724</v>
      </c>
      <c r="C10127" t="s">
        <v>8601</v>
      </c>
      <c r="D10127" t="s">
        <v>5655</v>
      </c>
      <c r="E10127" t="s">
        <v>8481</v>
      </c>
    </row>
    <row r="10128" spans="1:5" hidden="1">
      <c r="A10128" t="s">
        <v>7881</v>
      </c>
      <c r="B10128" t="s">
        <v>247</v>
      </c>
      <c r="C10128" t="s">
        <v>7882</v>
      </c>
      <c r="D10128" t="s">
        <v>5655</v>
      </c>
      <c r="E10128" t="s">
        <v>7885</v>
      </c>
    </row>
    <row r="10129" spans="1:5" hidden="1">
      <c r="A10129" t="s">
        <v>7886</v>
      </c>
      <c r="B10129" t="s">
        <v>570</v>
      </c>
      <c r="C10129" t="s">
        <v>7887</v>
      </c>
      <c r="D10129" t="s">
        <v>5655</v>
      </c>
      <c r="E10129" t="s">
        <v>7885</v>
      </c>
    </row>
    <row r="10130" spans="1:5" hidden="1">
      <c r="A10130" t="s">
        <v>7891</v>
      </c>
      <c r="B10130" t="s">
        <v>588</v>
      </c>
      <c r="C10130" t="s">
        <v>7892</v>
      </c>
      <c r="D10130" t="s">
        <v>5655</v>
      </c>
      <c r="E10130" t="s">
        <v>7885</v>
      </c>
    </row>
    <row r="10131" spans="1:5" hidden="1">
      <c r="A10131" t="s">
        <v>7935</v>
      </c>
      <c r="B10131" t="s">
        <v>349</v>
      </c>
      <c r="C10131" t="s">
        <v>7936</v>
      </c>
      <c r="D10131" t="s">
        <v>5655</v>
      </c>
      <c r="E10131" t="s">
        <v>7885</v>
      </c>
    </row>
    <row r="10132" spans="1:5" hidden="1">
      <c r="A10132" t="s">
        <v>8899</v>
      </c>
      <c r="B10132" t="s">
        <v>161</v>
      </c>
      <c r="C10132" t="s">
        <v>8900</v>
      </c>
      <c r="D10132" t="s">
        <v>5655</v>
      </c>
      <c r="E10132" t="s">
        <v>8922</v>
      </c>
    </row>
    <row r="10133" spans="1:5" hidden="1">
      <c r="A10133" t="s">
        <v>8071</v>
      </c>
      <c r="B10133" t="s">
        <v>556</v>
      </c>
      <c r="C10133" t="s">
        <v>8072</v>
      </c>
      <c r="D10133" t="s">
        <v>5655</v>
      </c>
      <c r="E10133" t="s">
        <v>8107</v>
      </c>
    </row>
    <row r="10134" spans="1:5" hidden="1">
      <c r="A10134" t="s">
        <v>8110</v>
      </c>
      <c r="B10134" t="s">
        <v>283</v>
      </c>
      <c r="C10134" t="s">
        <v>8111</v>
      </c>
      <c r="D10134" t="s">
        <v>5655</v>
      </c>
      <c r="E10134" t="s">
        <v>8107</v>
      </c>
    </row>
    <row r="10135" spans="1:5" hidden="1">
      <c r="A10135" t="s">
        <v>8129</v>
      </c>
      <c r="B10135" t="s">
        <v>373</v>
      </c>
      <c r="C10135" t="s">
        <v>8130</v>
      </c>
      <c r="D10135" t="s">
        <v>5655</v>
      </c>
      <c r="E10135" t="s">
        <v>8107</v>
      </c>
    </row>
    <row r="10136" spans="1:5" hidden="1">
      <c r="A10136" t="s">
        <v>8159</v>
      </c>
      <c r="B10136" t="s">
        <v>483</v>
      </c>
      <c r="C10136" t="s">
        <v>8160</v>
      </c>
      <c r="D10136" t="s">
        <v>5655</v>
      </c>
      <c r="E10136" t="s">
        <v>8107</v>
      </c>
    </row>
    <row r="10137" spans="1:5" hidden="1">
      <c r="A10137" t="s">
        <v>8192</v>
      </c>
      <c r="B10137" t="s">
        <v>429</v>
      </c>
      <c r="C10137" t="s">
        <v>8193</v>
      </c>
      <c r="D10137" t="s">
        <v>5655</v>
      </c>
      <c r="E10137" t="s">
        <v>8107</v>
      </c>
    </row>
    <row r="10138" spans="1:5" hidden="1">
      <c r="A10138" t="s">
        <v>8242</v>
      </c>
      <c r="B10138" t="s">
        <v>467</v>
      </c>
      <c r="C10138" t="s">
        <v>8243</v>
      </c>
      <c r="D10138" t="s">
        <v>5655</v>
      </c>
      <c r="E10138" t="s">
        <v>8107</v>
      </c>
    </row>
    <row r="10139" spans="1:5" hidden="1">
      <c r="A10139" t="s">
        <v>8497</v>
      </c>
      <c r="B10139" t="s">
        <v>624</v>
      </c>
      <c r="C10139" t="s">
        <v>8498</v>
      </c>
      <c r="D10139" t="s">
        <v>5655</v>
      </c>
      <c r="E10139" t="s">
        <v>8107</v>
      </c>
    </row>
    <row r="10140" spans="1:5" hidden="1">
      <c r="A10140" t="s">
        <v>9970</v>
      </c>
      <c r="B10140" t="s">
        <v>702</v>
      </c>
      <c r="C10140" t="s">
        <v>9971</v>
      </c>
      <c r="D10140" t="s">
        <v>5655</v>
      </c>
      <c r="E10140" t="s">
        <v>8107</v>
      </c>
    </row>
    <row r="10141" spans="1:5" hidden="1">
      <c r="A10141" t="s">
        <v>7623</v>
      </c>
      <c r="B10141" t="s">
        <v>823</v>
      </c>
      <c r="C10141" t="s">
        <v>7624</v>
      </c>
      <c r="D10141" t="s">
        <v>5655</v>
      </c>
      <c r="E10141" t="s">
        <v>7626</v>
      </c>
    </row>
    <row r="10142" spans="1:5" hidden="1">
      <c r="A10142" t="s">
        <v>9804</v>
      </c>
      <c r="B10142" t="s">
        <v>127</v>
      </c>
      <c r="C10142" t="s">
        <v>9805</v>
      </c>
      <c r="D10142" t="s">
        <v>5655</v>
      </c>
      <c r="E10142" t="s">
        <v>7626</v>
      </c>
    </row>
    <row r="10143" spans="1:5" hidden="1">
      <c r="A10143" t="s">
        <v>6917</v>
      </c>
      <c r="B10143" t="s">
        <v>383</v>
      </c>
      <c r="C10143" t="s">
        <v>6918</v>
      </c>
      <c r="D10143" t="s">
        <v>5655</v>
      </c>
      <c r="E10143" t="s">
        <v>6947</v>
      </c>
    </row>
    <row r="10144" spans="1:5" hidden="1">
      <c r="A10144" t="s">
        <v>6958</v>
      </c>
      <c r="B10144" t="s">
        <v>690</v>
      </c>
      <c r="C10144" t="s">
        <v>6959</v>
      </c>
      <c r="D10144" t="s">
        <v>5655</v>
      </c>
      <c r="E10144" t="s">
        <v>6947</v>
      </c>
    </row>
    <row r="10145" spans="1:5" hidden="1">
      <c r="A10145" t="s">
        <v>5656</v>
      </c>
      <c r="B10145" t="s">
        <v>39</v>
      </c>
      <c r="C10145" t="s">
        <v>5657</v>
      </c>
      <c r="D10145" t="s">
        <v>5655</v>
      </c>
      <c r="E10145" t="s">
        <v>5792</v>
      </c>
    </row>
    <row r="10146" spans="1:5" hidden="1">
      <c r="A10146" t="s">
        <v>5941</v>
      </c>
      <c r="B10146" t="s">
        <v>425</v>
      </c>
      <c r="C10146" t="s">
        <v>5942</v>
      </c>
      <c r="D10146" t="s">
        <v>5655</v>
      </c>
      <c r="E10146" t="s">
        <v>5792</v>
      </c>
    </row>
    <row r="10147" spans="1:5" hidden="1">
      <c r="A10147" t="s">
        <v>6558</v>
      </c>
      <c r="B10147" t="s">
        <v>129</v>
      </c>
      <c r="C10147" t="s">
        <v>6559</v>
      </c>
      <c r="D10147" t="s">
        <v>5655</v>
      </c>
      <c r="E10147" t="s">
        <v>5792</v>
      </c>
    </row>
    <row r="10148" spans="1:5" hidden="1">
      <c r="A10148" t="s">
        <v>6963</v>
      </c>
      <c r="B10148" t="s">
        <v>652</v>
      </c>
      <c r="C10148" t="s">
        <v>6964</v>
      </c>
      <c r="D10148" t="s">
        <v>5655</v>
      </c>
      <c r="E10148" t="s">
        <v>5792</v>
      </c>
    </row>
    <row r="10149" spans="1:5" hidden="1">
      <c r="A10149" t="s">
        <v>6983</v>
      </c>
      <c r="B10149" t="s">
        <v>519</v>
      </c>
      <c r="C10149" t="s">
        <v>6984</v>
      </c>
      <c r="D10149" t="s">
        <v>5655</v>
      </c>
      <c r="E10149" t="s">
        <v>5792</v>
      </c>
    </row>
    <row r="10150" spans="1:5" hidden="1">
      <c r="A10150" t="s">
        <v>7969</v>
      </c>
      <c r="B10150" t="s">
        <v>471</v>
      </c>
      <c r="C10150" t="s">
        <v>7970</v>
      </c>
      <c r="D10150" t="s">
        <v>5655</v>
      </c>
      <c r="E10150" t="s">
        <v>5792</v>
      </c>
    </row>
    <row r="10151" spans="1:5" hidden="1">
      <c r="A10151" t="s">
        <v>8047</v>
      </c>
      <c r="B10151" t="s">
        <v>435</v>
      </c>
      <c r="C10151" t="s">
        <v>8048</v>
      </c>
      <c r="D10151" t="s">
        <v>5655</v>
      </c>
      <c r="E10151" t="s">
        <v>5792</v>
      </c>
    </row>
    <row r="10152" spans="1:5" hidden="1">
      <c r="A10152" t="s">
        <v>8188</v>
      </c>
      <c r="B10152" t="s">
        <v>371</v>
      </c>
      <c r="C10152" t="s">
        <v>8189</v>
      </c>
      <c r="D10152" t="s">
        <v>5655</v>
      </c>
      <c r="E10152" t="s">
        <v>5792</v>
      </c>
    </row>
    <row r="10153" spans="1:5" hidden="1">
      <c r="A10153" t="s">
        <v>8259</v>
      </c>
      <c r="B10153" t="s">
        <v>1043</v>
      </c>
      <c r="C10153" t="s">
        <v>8260</v>
      </c>
      <c r="D10153" t="s">
        <v>5655</v>
      </c>
      <c r="E10153" t="s">
        <v>5792</v>
      </c>
    </row>
    <row r="10154" spans="1:5" hidden="1">
      <c r="A10154" t="s">
        <v>8416</v>
      </c>
      <c r="B10154" t="s">
        <v>117</v>
      </c>
      <c r="C10154" t="s">
        <v>8417</v>
      </c>
      <c r="D10154" t="s">
        <v>5655</v>
      </c>
      <c r="E10154" t="s">
        <v>5792</v>
      </c>
    </row>
    <row r="10155" spans="1:5" hidden="1">
      <c r="A10155" t="s">
        <v>8449</v>
      </c>
      <c r="B10155" t="s">
        <v>616</v>
      </c>
      <c r="C10155" t="s">
        <v>8450</v>
      </c>
      <c r="D10155" t="s">
        <v>5655</v>
      </c>
      <c r="E10155" t="s">
        <v>5792</v>
      </c>
    </row>
    <row r="10156" spans="1:5" hidden="1">
      <c r="A10156" t="s">
        <v>8699</v>
      </c>
      <c r="B10156" t="s">
        <v>481</v>
      </c>
      <c r="C10156" t="s">
        <v>8700</v>
      </c>
      <c r="D10156" t="s">
        <v>5655</v>
      </c>
      <c r="E10156" t="s">
        <v>5792</v>
      </c>
    </row>
    <row r="10157" spans="1:5" hidden="1">
      <c r="A10157" t="s">
        <v>9319</v>
      </c>
      <c r="B10157" t="s">
        <v>852</v>
      </c>
      <c r="C10157" t="s">
        <v>9320</v>
      </c>
      <c r="D10157" t="s">
        <v>5655</v>
      </c>
      <c r="E10157" t="s">
        <v>5792</v>
      </c>
    </row>
    <row r="10158" spans="1:5" hidden="1">
      <c r="A10158" t="s">
        <v>9332</v>
      </c>
      <c r="B10158" t="s">
        <v>854</v>
      </c>
      <c r="C10158" t="s">
        <v>9333</v>
      </c>
      <c r="D10158" t="s">
        <v>5655</v>
      </c>
      <c r="E10158" t="s">
        <v>5792</v>
      </c>
    </row>
    <row r="10159" spans="1:5" hidden="1">
      <c r="A10159" t="s">
        <v>9804</v>
      </c>
      <c r="B10159" t="s">
        <v>127</v>
      </c>
      <c r="C10159" t="s">
        <v>9805</v>
      </c>
      <c r="D10159" t="s">
        <v>5655</v>
      </c>
      <c r="E10159" t="s">
        <v>5792</v>
      </c>
    </row>
    <row r="10160" spans="1:5" hidden="1">
      <c r="A10160" t="s">
        <v>9945</v>
      </c>
      <c r="B10160" t="s">
        <v>243</v>
      </c>
      <c r="C10160" t="s">
        <v>9946</v>
      </c>
      <c r="D10160" t="s">
        <v>5655</v>
      </c>
      <c r="E10160" t="s">
        <v>5792</v>
      </c>
    </row>
    <row r="10161" spans="1:5" hidden="1">
      <c r="A10161" t="s">
        <v>10168</v>
      </c>
      <c r="B10161" t="s">
        <v>461</v>
      </c>
      <c r="C10161" t="s">
        <v>10169</v>
      </c>
      <c r="D10161" t="s">
        <v>5655</v>
      </c>
      <c r="E10161" t="s">
        <v>5792</v>
      </c>
    </row>
    <row r="10162" spans="1:5" hidden="1">
      <c r="A10162" t="s">
        <v>9436</v>
      </c>
      <c r="B10162" t="s">
        <v>878</v>
      </c>
      <c r="C10162" t="s">
        <v>9437</v>
      </c>
      <c r="D10162" t="s">
        <v>5655</v>
      </c>
      <c r="E10162" t="s">
        <v>9450</v>
      </c>
    </row>
    <row r="10163" spans="1:5" hidden="1">
      <c r="A10163" t="s">
        <v>7577</v>
      </c>
      <c r="B10163" t="s">
        <v>189</v>
      </c>
      <c r="C10163" t="s">
        <v>2141</v>
      </c>
      <c r="D10163" t="s">
        <v>5655</v>
      </c>
      <c r="E10163" t="s">
        <v>7597</v>
      </c>
    </row>
    <row r="10164" spans="1:5" hidden="1">
      <c r="A10164" t="s">
        <v>8449</v>
      </c>
      <c r="B10164" t="s">
        <v>616</v>
      </c>
      <c r="C10164" t="s">
        <v>8450</v>
      </c>
      <c r="D10164" t="s">
        <v>5655</v>
      </c>
      <c r="E10164" t="s">
        <v>7597</v>
      </c>
    </row>
    <row r="10165" spans="1:5" hidden="1">
      <c r="A10165" t="s">
        <v>9846</v>
      </c>
      <c r="B10165" t="s">
        <v>558</v>
      </c>
      <c r="C10165" t="s">
        <v>9847</v>
      </c>
      <c r="D10165" t="s">
        <v>5655</v>
      </c>
      <c r="E10165" t="s">
        <v>7597</v>
      </c>
    </row>
    <row r="10166" spans="1:5" hidden="1">
      <c r="A10166" t="s">
        <v>10029</v>
      </c>
      <c r="B10166" t="s">
        <v>916</v>
      </c>
      <c r="C10166" t="s">
        <v>10030</v>
      </c>
      <c r="D10166" t="s">
        <v>5655</v>
      </c>
      <c r="E10166" t="s">
        <v>7597</v>
      </c>
    </row>
    <row r="10167" spans="1:5" hidden="1">
      <c r="A10167" t="s">
        <v>7980</v>
      </c>
      <c r="B10167" t="s">
        <v>856</v>
      </c>
      <c r="C10167" t="s">
        <v>7981</v>
      </c>
      <c r="D10167" t="s">
        <v>5655</v>
      </c>
      <c r="E10167" t="s">
        <v>7987</v>
      </c>
    </row>
    <row r="10168" spans="1:5" hidden="1">
      <c r="A10168" t="s">
        <v>8342</v>
      </c>
      <c r="B10168" t="s">
        <v>299</v>
      </c>
      <c r="C10168" t="s">
        <v>8343</v>
      </c>
      <c r="D10168" t="s">
        <v>5655</v>
      </c>
      <c r="E10168" t="s">
        <v>7987</v>
      </c>
    </row>
    <row r="10169" spans="1:5" hidden="1">
      <c r="A10169" t="s">
        <v>8449</v>
      </c>
      <c r="B10169" t="s">
        <v>616</v>
      </c>
      <c r="C10169" t="s">
        <v>8450</v>
      </c>
      <c r="D10169" t="s">
        <v>5655</v>
      </c>
      <c r="E10169" t="s">
        <v>7987</v>
      </c>
    </row>
    <row r="10170" spans="1:5" hidden="1">
      <c r="A10170" t="s">
        <v>8560</v>
      </c>
      <c r="B10170" t="s">
        <v>674</v>
      </c>
      <c r="C10170" t="s">
        <v>8561</v>
      </c>
      <c r="D10170" t="s">
        <v>5655</v>
      </c>
      <c r="E10170" t="s">
        <v>7987</v>
      </c>
    </row>
    <row r="10171" spans="1:5" hidden="1">
      <c r="A10171" t="s">
        <v>9126</v>
      </c>
      <c r="B10171" t="s">
        <v>377</v>
      </c>
      <c r="C10171" t="s">
        <v>9127</v>
      </c>
      <c r="D10171" t="s">
        <v>5655</v>
      </c>
      <c r="E10171" t="s">
        <v>7987</v>
      </c>
    </row>
    <row r="10172" spans="1:5" hidden="1">
      <c r="A10172" t="s">
        <v>9396</v>
      </c>
      <c r="B10172" t="s">
        <v>439</v>
      </c>
      <c r="C10172" t="s">
        <v>9397</v>
      </c>
      <c r="D10172" t="s">
        <v>5655</v>
      </c>
      <c r="E10172" t="s">
        <v>7987</v>
      </c>
    </row>
    <row r="10173" spans="1:5" hidden="1">
      <c r="A10173" t="s">
        <v>9475</v>
      </c>
      <c r="B10173" t="s">
        <v>113</v>
      </c>
      <c r="C10173" t="s">
        <v>9476</v>
      </c>
      <c r="D10173" t="s">
        <v>5655</v>
      </c>
      <c r="E10173" t="s">
        <v>7987</v>
      </c>
    </row>
    <row r="10174" spans="1:5" hidden="1">
      <c r="A10174" t="s">
        <v>9510</v>
      </c>
      <c r="B10174" t="s">
        <v>706</v>
      </c>
      <c r="C10174" t="s">
        <v>9511</v>
      </c>
      <c r="D10174" t="s">
        <v>5655</v>
      </c>
      <c r="E10174" t="s">
        <v>7987</v>
      </c>
    </row>
    <row r="10175" spans="1:5" hidden="1">
      <c r="A10175" t="s">
        <v>9535</v>
      </c>
      <c r="B10175" t="s">
        <v>626</v>
      </c>
      <c r="C10175" t="s">
        <v>9536</v>
      </c>
      <c r="D10175" t="s">
        <v>5655</v>
      </c>
      <c r="E10175" t="s">
        <v>7987</v>
      </c>
    </row>
    <row r="10176" spans="1:5" hidden="1">
      <c r="A10176" t="s">
        <v>9550</v>
      </c>
      <c r="B10176" t="s">
        <v>507</v>
      </c>
      <c r="C10176" t="s">
        <v>9551</v>
      </c>
      <c r="D10176" t="s">
        <v>5655</v>
      </c>
      <c r="E10176" t="s">
        <v>7987</v>
      </c>
    </row>
    <row r="10177" spans="1:5" hidden="1">
      <c r="A10177" t="s">
        <v>9571</v>
      </c>
      <c r="B10177" t="s">
        <v>622</v>
      </c>
      <c r="C10177" t="s">
        <v>9572</v>
      </c>
      <c r="D10177" t="s">
        <v>5655</v>
      </c>
      <c r="E10177" t="s">
        <v>7987</v>
      </c>
    </row>
    <row r="10178" spans="1:5" hidden="1">
      <c r="A10178" t="s">
        <v>10129</v>
      </c>
      <c r="B10178" t="s">
        <v>385</v>
      </c>
      <c r="C10178" t="s">
        <v>10130</v>
      </c>
      <c r="D10178" t="s">
        <v>5655</v>
      </c>
      <c r="E10178" t="s">
        <v>7987</v>
      </c>
    </row>
    <row r="10179" spans="1:5" hidden="1">
      <c r="A10179" t="s">
        <v>6572</v>
      </c>
      <c r="B10179" t="s">
        <v>529</v>
      </c>
      <c r="C10179" t="s">
        <v>6573</v>
      </c>
      <c r="D10179" t="s">
        <v>5655</v>
      </c>
      <c r="E10179" t="s">
        <v>6575</v>
      </c>
    </row>
    <row r="10180" spans="1:5" hidden="1">
      <c r="A10180" t="s">
        <v>9270</v>
      </c>
      <c r="B10180" t="s">
        <v>696</v>
      </c>
      <c r="C10180" t="s">
        <v>9271</v>
      </c>
      <c r="D10180" t="s">
        <v>5655</v>
      </c>
      <c r="E10180" t="s">
        <v>6575</v>
      </c>
    </row>
    <row r="10181" spans="1:5" hidden="1">
      <c r="A10181" t="s">
        <v>8474</v>
      </c>
      <c r="B10181" t="s">
        <v>203</v>
      </c>
      <c r="C10181" t="s">
        <v>8475</v>
      </c>
      <c r="D10181" t="s">
        <v>5655</v>
      </c>
      <c r="E10181" t="s">
        <v>8482</v>
      </c>
    </row>
    <row r="10182" spans="1:5" hidden="1">
      <c r="A10182" t="s">
        <v>6963</v>
      </c>
      <c r="B10182" t="s">
        <v>652</v>
      </c>
      <c r="C10182" t="s">
        <v>6964</v>
      </c>
      <c r="D10182" t="s">
        <v>5655</v>
      </c>
      <c r="E10182" t="s">
        <v>6977</v>
      </c>
    </row>
    <row r="10183" spans="1:5" hidden="1">
      <c r="A10183" t="s">
        <v>8808</v>
      </c>
      <c r="B10183" t="s">
        <v>1046</v>
      </c>
      <c r="C10183" t="s">
        <v>8809</v>
      </c>
      <c r="D10183" t="s">
        <v>5655</v>
      </c>
      <c r="E10183" t="s">
        <v>6977</v>
      </c>
    </row>
    <row r="10184" spans="1:5" hidden="1">
      <c r="A10184" t="s">
        <v>8977</v>
      </c>
      <c r="B10184" t="s">
        <v>443</v>
      </c>
      <c r="C10184" t="s">
        <v>8978</v>
      </c>
      <c r="D10184" t="s">
        <v>5655</v>
      </c>
      <c r="E10184" t="s">
        <v>6977</v>
      </c>
    </row>
    <row r="10185" spans="1:5" hidden="1">
      <c r="A10185" t="s">
        <v>8991</v>
      </c>
      <c r="B10185" t="s">
        <v>780</v>
      </c>
      <c r="C10185" t="s">
        <v>8992</v>
      </c>
      <c r="D10185" t="s">
        <v>5655</v>
      </c>
      <c r="E10185" t="s">
        <v>6977</v>
      </c>
    </row>
    <row r="10186" spans="1:5" hidden="1">
      <c r="A10186" t="s">
        <v>8999</v>
      </c>
      <c r="B10186" t="s">
        <v>662</v>
      </c>
      <c r="C10186" t="s">
        <v>9000</v>
      </c>
      <c r="D10186" t="s">
        <v>5655</v>
      </c>
      <c r="E10186" t="s">
        <v>6977</v>
      </c>
    </row>
    <row r="10187" spans="1:5" hidden="1">
      <c r="A10187" t="s">
        <v>9013</v>
      </c>
      <c r="B10187" t="s">
        <v>782</v>
      </c>
      <c r="C10187" t="s">
        <v>9014</v>
      </c>
      <c r="D10187" t="s">
        <v>5655</v>
      </c>
      <c r="E10187" t="s">
        <v>6977</v>
      </c>
    </row>
    <row r="10188" spans="1:5" hidden="1">
      <c r="A10188" t="s">
        <v>9180</v>
      </c>
      <c r="B10188" t="s">
        <v>313</v>
      </c>
      <c r="C10188" t="s">
        <v>9181</v>
      </c>
      <c r="D10188" t="s">
        <v>5655</v>
      </c>
      <c r="E10188" t="s">
        <v>6977</v>
      </c>
    </row>
    <row r="10189" spans="1:5" hidden="1">
      <c r="A10189" t="s">
        <v>9236</v>
      </c>
      <c r="B10189" t="s">
        <v>253</v>
      </c>
      <c r="C10189" t="s">
        <v>9237</v>
      </c>
      <c r="D10189" t="s">
        <v>5655</v>
      </c>
      <c r="E10189" t="s">
        <v>6977</v>
      </c>
    </row>
    <row r="10190" spans="1:5" hidden="1">
      <c r="A10190" t="s">
        <v>9344</v>
      </c>
      <c r="B10190" t="s">
        <v>864</v>
      </c>
      <c r="C10190" t="s">
        <v>9345</v>
      </c>
      <c r="D10190" t="s">
        <v>5655</v>
      </c>
      <c r="E10190" t="s">
        <v>6977</v>
      </c>
    </row>
    <row r="10191" spans="1:5" hidden="1">
      <c r="A10191" t="s">
        <v>9363</v>
      </c>
      <c r="B10191" t="s">
        <v>710</v>
      </c>
      <c r="C10191" t="s">
        <v>9364</v>
      </c>
      <c r="D10191" t="s">
        <v>5655</v>
      </c>
      <c r="E10191" t="s">
        <v>6977</v>
      </c>
    </row>
    <row r="10192" spans="1:5" hidden="1">
      <c r="A10192" t="s">
        <v>9385</v>
      </c>
      <c r="B10192" t="s">
        <v>297</v>
      </c>
      <c r="C10192" t="s">
        <v>9386</v>
      </c>
      <c r="D10192" t="s">
        <v>5655</v>
      </c>
      <c r="E10192" t="s">
        <v>6977</v>
      </c>
    </row>
    <row r="10193" spans="1:5" hidden="1">
      <c r="A10193" t="s">
        <v>9396</v>
      </c>
      <c r="B10193" t="s">
        <v>439</v>
      </c>
      <c r="C10193" t="s">
        <v>9397</v>
      </c>
      <c r="D10193" t="s">
        <v>5655</v>
      </c>
      <c r="E10193" t="s">
        <v>6977</v>
      </c>
    </row>
    <row r="10194" spans="1:5" hidden="1">
      <c r="A10194" t="s">
        <v>9475</v>
      </c>
      <c r="B10194" t="s">
        <v>113</v>
      </c>
      <c r="C10194" t="s">
        <v>9476</v>
      </c>
      <c r="D10194" t="s">
        <v>5655</v>
      </c>
      <c r="E10194" t="s">
        <v>6977</v>
      </c>
    </row>
    <row r="10195" spans="1:5" hidden="1">
      <c r="A10195" t="s">
        <v>9538</v>
      </c>
      <c r="B10195" t="s">
        <v>676</v>
      </c>
      <c r="C10195" t="s">
        <v>9539</v>
      </c>
      <c r="D10195" t="s">
        <v>5655</v>
      </c>
      <c r="E10195" t="s">
        <v>6977</v>
      </c>
    </row>
    <row r="10196" spans="1:5" hidden="1">
      <c r="A10196" t="s">
        <v>9794</v>
      </c>
      <c r="B10196" t="s">
        <v>387</v>
      </c>
      <c r="C10196" t="s">
        <v>9795</v>
      </c>
      <c r="D10196" t="s">
        <v>5655</v>
      </c>
      <c r="E10196" t="s">
        <v>6977</v>
      </c>
    </row>
    <row r="10197" spans="1:5" hidden="1">
      <c r="A10197" t="s">
        <v>8857</v>
      </c>
      <c r="B10197" t="s">
        <v>305</v>
      </c>
      <c r="C10197" t="s">
        <v>8858</v>
      </c>
      <c r="D10197" t="s">
        <v>5655</v>
      </c>
      <c r="E10197" t="s">
        <v>8866</v>
      </c>
    </row>
    <row r="10198" spans="1:5" hidden="1">
      <c r="A10198" t="s">
        <v>8867</v>
      </c>
      <c r="B10198" t="s">
        <v>774</v>
      </c>
      <c r="C10198" t="s">
        <v>8868</v>
      </c>
      <c r="D10198" t="s">
        <v>5655</v>
      </c>
      <c r="E10198" t="s">
        <v>8866</v>
      </c>
    </row>
    <row r="10199" spans="1:5" hidden="1">
      <c r="A10199" t="s">
        <v>8899</v>
      </c>
      <c r="B10199" t="s">
        <v>161</v>
      </c>
      <c r="C10199" t="s">
        <v>8900</v>
      </c>
      <c r="D10199" t="s">
        <v>5655</v>
      </c>
      <c r="E10199" t="s">
        <v>8866</v>
      </c>
    </row>
    <row r="10200" spans="1:5" hidden="1">
      <c r="A10200" t="s">
        <v>8991</v>
      </c>
      <c r="B10200" t="s">
        <v>780</v>
      </c>
      <c r="C10200" t="s">
        <v>8992</v>
      </c>
      <c r="D10200" t="s">
        <v>5655</v>
      </c>
      <c r="E10200" t="s">
        <v>8866</v>
      </c>
    </row>
    <row r="10201" spans="1:5" hidden="1">
      <c r="A10201" t="s">
        <v>8999</v>
      </c>
      <c r="B10201" t="s">
        <v>662</v>
      </c>
      <c r="C10201" t="s">
        <v>9000</v>
      </c>
      <c r="D10201" t="s">
        <v>5655</v>
      </c>
      <c r="E10201" t="s">
        <v>8866</v>
      </c>
    </row>
    <row r="10202" spans="1:5" hidden="1">
      <c r="A10202" t="s">
        <v>9013</v>
      </c>
      <c r="B10202" t="s">
        <v>782</v>
      </c>
      <c r="C10202" t="s">
        <v>9014</v>
      </c>
      <c r="D10202" t="s">
        <v>5655</v>
      </c>
      <c r="E10202" t="s">
        <v>8866</v>
      </c>
    </row>
    <row r="10203" spans="1:5" hidden="1">
      <c r="A10203" t="s">
        <v>9027</v>
      </c>
      <c r="B10203" t="s">
        <v>784</v>
      </c>
      <c r="C10203" t="s">
        <v>9028</v>
      </c>
      <c r="D10203" t="s">
        <v>5655</v>
      </c>
      <c r="E10203" t="s">
        <v>8866</v>
      </c>
    </row>
    <row r="10204" spans="1:5" hidden="1">
      <c r="A10204" t="s">
        <v>9037</v>
      </c>
      <c r="B10204" t="s">
        <v>664</v>
      </c>
      <c r="C10204" t="s">
        <v>9038</v>
      </c>
      <c r="D10204" t="s">
        <v>5655</v>
      </c>
      <c r="E10204" t="s">
        <v>8866</v>
      </c>
    </row>
    <row r="10205" spans="1:5" hidden="1">
      <c r="A10205" t="s">
        <v>9071</v>
      </c>
      <c r="B10205" t="s">
        <v>630</v>
      </c>
      <c r="C10205" t="s">
        <v>9072</v>
      </c>
      <c r="D10205" t="s">
        <v>5655</v>
      </c>
      <c r="E10205" t="s">
        <v>8866</v>
      </c>
    </row>
    <row r="10206" spans="1:5" hidden="1">
      <c r="A10206" t="s">
        <v>9084</v>
      </c>
      <c r="B10206" t="s">
        <v>323</v>
      </c>
      <c r="C10206" t="s">
        <v>9085</v>
      </c>
      <c r="D10206" t="s">
        <v>5655</v>
      </c>
      <c r="E10206" t="s">
        <v>8866</v>
      </c>
    </row>
    <row r="10207" spans="1:5" hidden="1">
      <c r="A10207" t="s">
        <v>9126</v>
      </c>
      <c r="B10207" t="s">
        <v>377</v>
      </c>
      <c r="C10207" t="s">
        <v>9127</v>
      </c>
      <c r="D10207" t="s">
        <v>5655</v>
      </c>
      <c r="E10207" t="s">
        <v>8866</v>
      </c>
    </row>
    <row r="10208" spans="1:5" hidden="1">
      <c r="A10208" t="s">
        <v>9170</v>
      </c>
      <c r="B10208" t="s">
        <v>668</v>
      </c>
      <c r="C10208" t="s">
        <v>9171</v>
      </c>
      <c r="D10208" t="s">
        <v>5655</v>
      </c>
      <c r="E10208" t="s">
        <v>8866</v>
      </c>
    </row>
    <row r="10209" spans="1:5" hidden="1">
      <c r="A10209" t="s">
        <v>9180</v>
      </c>
      <c r="B10209" t="s">
        <v>313</v>
      </c>
      <c r="C10209" t="s">
        <v>9181</v>
      </c>
      <c r="D10209" t="s">
        <v>5655</v>
      </c>
      <c r="E10209" t="s">
        <v>8866</v>
      </c>
    </row>
    <row r="10210" spans="1:5" hidden="1">
      <c r="A10210" t="s">
        <v>9236</v>
      </c>
      <c r="B10210" t="s">
        <v>253</v>
      </c>
      <c r="C10210" t="s">
        <v>9237</v>
      </c>
      <c r="D10210" t="s">
        <v>5655</v>
      </c>
      <c r="E10210" t="s">
        <v>8866</v>
      </c>
    </row>
    <row r="10211" spans="1:5" hidden="1">
      <c r="A10211" t="s">
        <v>9298</v>
      </c>
      <c r="B10211" t="s">
        <v>357</v>
      </c>
      <c r="C10211" t="s">
        <v>9299</v>
      </c>
      <c r="D10211" t="s">
        <v>5655</v>
      </c>
      <c r="E10211" t="s">
        <v>8866</v>
      </c>
    </row>
    <row r="10212" spans="1:5" hidden="1">
      <c r="A10212" t="s">
        <v>9319</v>
      </c>
      <c r="B10212" t="s">
        <v>852</v>
      </c>
      <c r="C10212" t="s">
        <v>9320</v>
      </c>
      <c r="D10212" t="s">
        <v>5655</v>
      </c>
      <c r="E10212" t="s">
        <v>8866</v>
      </c>
    </row>
    <row r="10213" spans="1:5" hidden="1">
      <c r="A10213" t="s">
        <v>9332</v>
      </c>
      <c r="B10213" t="s">
        <v>854</v>
      </c>
      <c r="C10213" t="s">
        <v>9333</v>
      </c>
      <c r="D10213" t="s">
        <v>5655</v>
      </c>
      <c r="E10213" t="s">
        <v>8866</v>
      </c>
    </row>
    <row r="10214" spans="1:5" hidden="1">
      <c r="A10214" t="s">
        <v>9344</v>
      </c>
      <c r="B10214" t="s">
        <v>864</v>
      </c>
      <c r="C10214" t="s">
        <v>9345</v>
      </c>
      <c r="D10214" t="s">
        <v>5655</v>
      </c>
      <c r="E10214" t="s">
        <v>8866</v>
      </c>
    </row>
    <row r="10215" spans="1:5" hidden="1">
      <c r="A10215" t="s">
        <v>9363</v>
      </c>
      <c r="B10215" t="s">
        <v>710</v>
      </c>
      <c r="C10215" t="s">
        <v>9364</v>
      </c>
      <c r="D10215" t="s">
        <v>5655</v>
      </c>
      <c r="E10215" t="s">
        <v>8866</v>
      </c>
    </row>
    <row r="10216" spans="1:5" hidden="1">
      <c r="A10216" t="s">
        <v>9385</v>
      </c>
      <c r="B10216" t="s">
        <v>297</v>
      </c>
      <c r="C10216" t="s">
        <v>9386</v>
      </c>
      <c r="D10216" t="s">
        <v>5655</v>
      </c>
      <c r="E10216" t="s">
        <v>8866</v>
      </c>
    </row>
    <row r="10217" spans="1:5" hidden="1">
      <c r="A10217" t="s">
        <v>9475</v>
      </c>
      <c r="B10217" t="s">
        <v>113</v>
      </c>
      <c r="C10217" t="s">
        <v>9476</v>
      </c>
      <c r="D10217" t="s">
        <v>5655</v>
      </c>
      <c r="E10217" t="s">
        <v>8866</v>
      </c>
    </row>
    <row r="10218" spans="1:5" hidden="1">
      <c r="A10218" t="s">
        <v>9538</v>
      </c>
      <c r="B10218" t="s">
        <v>676</v>
      </c>
      <c r="C10218" t="s">
        <v>9539</v>
      </c>
      <c r="D10218" t="s">
        <v>5655</v>
      </c>
      <c r="E10218" t="s">
        <v>8866</v>
      </c>
    </row>
    <row r="10219" spans="1:5" hidden="1">
      <c r="A10219" t="s">
        <v>10168</v>
      </c>
      <c r="B10219" t="s">
        <v>461</v>
      </c>
      <c r="C10219" t="s">
        <v>10169</v>
      </c>
      <c r="D10219" t="s">
        <v>5655</v>
      </c>
      <c r="E10219" t="s">
        <v>8866</v>
      </c>
    </row>
    <row r="10220" spans="1:5" hidden="1">
      <c r="A10220" t="s">
        <v>10178</v>
      </c>
      <c r="B10220" t="s">
        <v>1072</v>
      </c>
      <c r="C10220" t="s">
        <v>10179</v>
      </c>
      <c r="D10220" t="s">
        <v>5655</v>
      </c>
      <c r="E10220" t="s">
        <v>8866</v>
      </c>
    </row>
    <row r="10221" spans="1:5" hidden="1">
      <c r="A10221" t="s">
        <v>5983</v>
      </c>
      <c r="B10221" t="s">
        <v>501</v>
      </c>
      <c r="C10221" t="s">
        <v>5984</v>
      </c>
      <c r="D10221" t="s">
        <v>5655</v>
      </c>
      <c r="E10221" t="s">
        <v>6009</v>
      </c>
    </row>
    <row r="10222" spans="1:5" hidden="1">
      <c r="A10222" t="s">
        <v>8899</v>
      </c>
      <c r="B10222" t="s">
        <v>161</v>
      </c>
      <c r="C10222" t="s">
        <v>8900</v>
      </c>
      <c r="D10222" t="s">
        <v>5655</v>
      </c>
      <c r="E10222" t="s">
        <v>6009</v>
      </c>
    </row>
    <row r="10223" spans="1:5" hidden="1">
      <c r="A10223" t="s">
        <v>8929</v>
      </c>
      <c r="B10223" t="s">
        <v>401</v>
      </c>
      <c r="C10223" t="s">
        <v>8930</v>
      </c>
      <c r="D10223" t="s">
        <v>5655</v>
      </c>
      <c r="E10223" t="s">
        <v>6009</v>
      </c>
    </row>
    <row r="10224" spans="1:5" hidden="1">
      <c r="A10224" t="s">
        <v>8977</v>
      </c>
      <c r="B10224" t="s">
        <v>443</v>
      </c>
      <c r="C10224" t="s">
        <v>8978</v>
      </c>
      <c r="D10224" t="s">
        <v>5655</v>
      </c>
      <c r="E10224" t="s">
        <v>6009</v>
      </c>
    </row>
    <row r="10225" spans="1:5" hidden="1">
      <c r="A10225" t="s">
        <v>8600</v>
      </c>
      <c r="B10225" t="s">
        <v>724</v>
      </c>
      <c r="C10225" t="s">
        <v>8601</v>
      </c>
      <c r="D10225" t="s">
        <v>5655</v>
      </c>
      <c r="E10225" t="s">
        <v>8603</v>
      </c>
    </row>
    <row r="10226" spans="1:5" hidden="1">
      <c r="A10226" t="s">
        <v>8899</v>
      </c>
      <c r="B10226" t="s">
        <v>161</v>
      </c>
      <c r="C10226" t="s">
        <v>8900</v>
      </c>
      <c r="D10226" t="s">
        <v>5655</v>
      </c>
      <c r="E10226" t="s">
        <v>8603</v>
      </c>
    </row>
    <row r="10227" spans="1:5" hidden="1">
      <c r="A10227" t="s">
        <v>8999</v>
      </c>
      <c r="B10227" t="s">
        <v>662</v>
      </c>
      <c r="C10227" t="s">
        <v>9000</v>
      </c>
      <c r="D10227" t="s">
        <v>5655</v>
      </c>
      <c r="E10227" t="s">
        <v>8603</v>
      </c>
    </row>
    <row r="10228" spans="1:5" hidden="1">
      <c r="A10228" t="s">
        <v>9180</v>
      </c>
      <c r="B10228" t="s">
        <v>313</v>
      </c>
      <c r="C10228" t="s">
        <v>9181</v>
      </c>
      <c r="D10228" t="s">
        <v>5655</v>
      </c>
      <c r="E10228" t="s">
        <v>8603</v>
      </c>
    </row>
    <row r="10229" spans="1:5" hidden="1">
      <c r="A10229" t="s">
        <v>9332</v>
      </c>
      <c r="B10229" t="s">
        <v>854</v>
      </c>
      <c r="C10229" t="s">
        <v>9333</v>
      </c>
      <c r="D10229" t="s">
        <v>5655</v>
      </c>
      <c r="E10229" t="s">
        <v>8603</v>
      </c>
    </row>
    <row r="10230" spans="1:5" hidden="1">
      <c r="A10230" t="s">
        <v>9344</v>
      </c>
      <c r="B10230" t="s">
        <v>864</v>
      </c>
      <c r="C10230" t="s">
        <v>9345</v>
      </c>
      <c r="D10230" t="s">
        <v>5655</v>
      </c>
      <c r="E10230" t="s">
        <v>8603</v>
      </c>
    </row>
    <row r="10231" spans="1:5" hidden="1">
      <c r="A10231" t="s">
        <v>9363</v>
      </c>
      <c r="B10231" t="s">
        <v>710</v>
      </c>
      <c r="C10231" t="s">
        <v>9364</v>
      </c>
      <c r="D10231" t="s">
        <v>5655</v>
      </c>
      <c r="E10231" t="s">
        <v>8603</v>
      </c>
    </row>
    <row r="10232" spans="1:5" hidden="1">
      <c r="A10232" t="s">
        <v>6165</v>
      </c>
      <c r="B10232" t="s">
        <v>191</v>
      </c>
      <c r="C10232" t="s">
        <v>6166</v>
      </c>
      <c r="D10232" t="s">
        <v>5655</v>
      </c>
      <c r="E10232" t="s">
        <v>6202</v>
      </c>
    </row>
    <row r="10233" spans="1:5" hidden="1">
      <c r="A10233" t="s">
        <v>7201</v>
      </c>
      <c r="B10233" t="s">
        <v>217</v>
      </c>
      <c r="C10233" t="s">
        <v>7202</v>
      </c>
      <c r="D10233" t="s">
        <v>5655</v>
      </c>
      <c r="E10233" t="s">
        <v>7204</v>
      </c>
    </row>
    <row r="10234" spans="1:5" hidden="1">
      <c r="A10234" t="s">
        <v>9126</v>
      </c>
      <c r="B10234" t="s">
        <v>377</v>
      </c>
      <c r="C10234" t="s">
        <v>9127</v>
      </c>
      <c r="D10234" t="s">
        <v>5655</v>
      </c>
      <c r="E10234" t="s">
        <v>7204</v>
      </c>
    </row>
    <row r="10235" spans="1:5" hidden="1">
      <c r="A10235" t="s">
        <v>9363</v>
      </c>
      <c r="B10235" t="s">
        <v>710</v>
      </c>
      <c r="C10235" t="s">
        <v>9364</v>
      </c>
      <c r="D10235" t="s">
        <v>5655</v>
      </c>
      <c r="E10235" t="s">
        <v>7204</v>
      </c>
    </row>
    <row r="10236" spans="1:5" hidden="1">
      <c r="A10236" t="s">
        <v>10129</v>
      </c>
      <c r="B10236" t="s">
        <v>385</v>
      </c>
      <c r="C10236" t="s">
        <v>10130</v>
      </c>
      <c r="D10236" t="s">
        <v>5655</v>
      </c>
      <c r="E10236" t="s">
        <v>7204</v>
      </c>
    </row>
    <row r="10237" spans="1:5" hidden="1">
      <c r="A10237" t="s">
        <v>8277</v>
      </c>
      <c r="B10237" t="s">
        <v>53</v>
      </c>
      <c r="C10237" t="s">
        <v>8278</v>
      </c>
      <c r="D10237" t="s">
        <v>5655</v>
      </c>
      <c r="E10237" t="s">
        <v>8291</v>
      </c>
    </row>
    <row r="10238" spans="1:5" hidden="1">
      <c r="A10238" t="s">
        <v>8699</v>
      </c>
      <c r="B10238" t="s">
        <v>481</v>
      </c>
      <c r="C10238" t="s">
        <v>8700</v>
      </c>
      <c r="D10238" t="s">
        <v>5655</v>
      </c>
      <c r="E10238" t="s">
        <v>8291</v>
      </c>
    </row>
    <row r="10239" spans="1:5" hidden="1">
      <c r="A10239" t="s">
        <v>10008</v>
      </c>
      <c r="B10239" t="s">
        <v>1067</v>
      </c>
      <c r="C10239" t="s">
        <v>10009</v>
      </c>
      <c r="D10239" t="s">
        <v>5655</v>
      </c>
      <c r="E10239" t="s">
        <v>8291</v>
      </c>
    </row>
    <row r="10240" spans="1:5" hidden="1">
      <c r="A10240" t="s">
        <v>8611</v>
      </c>
      <c r="B10240" t="s">
        <v>688</v>
      </c>
      <c r="C10240" t="s">
        <v>8612</v>
      </c>
      <c r="D10240" t="s">
        <v>5655</v>
      </c>
      <c r="E10240" t="s">
        <v>8631</v>
      </c>
    </row>
    <row r="10241" spans="1:5" hidden="1">
      <c r="A10241" t="s">
        <v>9475</v>
      </c>
      <c r="B10241" t="s">
        <v>113</v>
      </c>
      <c r="C10241" t="s">
        <v>9476</v>
      </c>
      <c r="D10241" t="s">
        <v>5655</v>
      </c>
      <c r="E10241" t="s">
        <v>9493</v>
      </c>
    </row>
    <row r="10242" spans="1:5" hidden="1">
      <c r="A10242" t="s">
        <v>7699</v>
      </c>
      <c r="B10242" t="s">
        <v>379</v>
      </c>
      <c r="C10242" t="s">
        <v>5596</v>
      </c>
      <c r="D10242" t="s">
        <v>5655</v>
      </c>
      <c r="E10242" t="s">
        <v>7700</v>
      </c>
    </row>
    <row r="10243" spans="1:5" hidden="1">
      <c r="A10243" t="s">
        <v>9475</v>
      </c>
      <c r="B10243" t="s">
        <v>113</v>
      </c>
      <c r="C10243" t="s">
        <v>9476</v>
      </c>
      <c r="D10243" t="s">
        <v>5655</v>
      </c>
      <c r="E10243" t="s">
        <v>7700</v>
      </c>
    </row>
    <row r="10244" spans="1:5" hidden="1">
      <c r="A10244" t="s">
        <v>9170</v>
      </c>
      <c r="B10244" t="s">
        <v>668</v>
      </c>
      <c r="C10244" t="s">
        <v>9171</v>
      </c>
      <c r="D10244" t="s">
        <v>5655</v>
      </c>
      <c r="E10244" t="s">
        <v>9178</v>
      </c>
    </row>
    <row r="10245" spans="1:5" hidden="1">
      <c r="A10245" t="s">
        <v>9332</v>
      </c>
      <c r="B10245" t="s">
        <v>854</v>
      </c>
      <c r="C10245" t="s">
        <v>9333</v>
      </c>
      <c r="D10245" t="s">
        <v>5655</v>
      </c>
      <c r="E10245" t="s">
        <v>9178</v>
      </c>
    </row>
    <row r="10246" spans="1:5" hidden="1">
      <c r="A10246" t="s">
        <v>10014</v>
      </c>
      <c r="B10246" t="s">
        <v>103</v>
      </c>
      <c r="C10246" t="s">
        <v>10015</v>
      </c>
      <c r="D10246" t="s">
        <v>5655</v>
      </c>
      <c r="E10246" t="s">
        <v>10023</v>
      </c>
    </row>
    <row r="10247" spans="1:5" hidden="1">
      <c r="A10247" t="s">
        <v>10027</v>
      </c>
      <c r="B10247" t="s">
        <v>914</v>
      </c>
      <c r="C10247" t="s">
        <v>10028</v>
      </c>
      <c r="D10247" t="s">
        <v>5655</v>
      </c>
      <c r="E10247" t="s">
        <v>10023</v>
      </c>
    </row>
    <row r="10248" spans="1:5" hidden="1">
      <c r="A10248" t="s">
        <v>10029</v>
      </c>
      <c r="B10248" t="s">
        <v>916</v>
      </c>
      <c r="C10248" t="s">
        <v>10030</v>
      </c>
      <c r="D10248" t="s">
        <v>5655</v>
      </c>
      <c r="E10248" t="s">
        <v>10023</v>
      </c>
    </row>
    <row r="10249" spans="1:5" hidden="1">
      <c r="A10249" t="s">
        <v>10032</v>
      </c>
      <c r="B10249" t="s">
        <v>69</v>
      </c>
      <c r="C10249" t="s">
        <v>10033</v>
      </c>
      <c r="D10249" t="s">
        <v>5655</v>
      </c>
      <c r="E10249" t="s">
        <v>10023</v>
      </c>
    </row>
    <row r="10250" spans="1:5" hidden="1">
      <c r="A10250" t="s">
        <v>8036</v>
      </c>
      <c r="B10250" t="s">
        <v>235</v>
      </c>
      <c r="C10250" t="s">
        <v>8037</v>
      </c>
      <c r="D10250" t="s">
        <v>5655</v>
      </c>
      <c r="E10250" t="s">
        <v>8045</v>
      </c>
    </row>
    <row r="10251" spans="1:5" hidden="1">
      <c r="A10251" t="s">
        <v>8192</v>
      </c>
      <c r="B10251" t="s">
        <v>429</v>
      </c>
      <c r="C10251" t="s">
        <v>8193</v>
      </c>
      <c r="D10251" t="s">
        <v>5655</v>
      </c>
      <c r="E10251" t="s">
        <v>8219</v>
      </c>
    </row>
    <row r="10252" spans="1:5" hidden="1">
      <c r="A10252" t="s">
        <v>7809</v>
      </c>
      <c r="B10252" t="s">
        <v>59</v>
      </c>
      <c r="C10252" t="s">
        <v>7810</v>
      </c>
      <c r="D10252" t="s">
        <v>5655</v>
      </c>
      <c r="E10252" t="s">
        <v>7817</v>
      </c>
    </row>
    <row r="10253" spans="1:5" hidden="1">
      <c r="A10253" t="s">
        <v>7819</v>
      </c>
      <c r="B10253" t="s">
        <v>51</v>
      </c>
      <c r="C10253" t="s">
        <v>7820</v>
      </c>
      <c r="D10253" t="s">
        <v>5655</v>
      </c>
      <c r="E10253" t="s">
        <v>7817</v>
      </c>
    </row>
    <row r="10254" spans="1:5" hidden="1">
      <c r="A10254" t="s">
        <v>8699</v>
      </c>
      <c r="B10254" t="s">
        <v>481</v>
      </c>
      <c r="C10254" t="s">
        <v>8700</v>
      </c>
      <c r="D10254" t="s">
        <v>5655</v>
      </c>
      <c r="E10254" t="s">
        <v>7817</v>
      </c>
    </row>
    <row r="10255" spans="1:5" hidden="1">
      <c r="A10255" t="s">
        <v>6818</v>
      </c>
      <c r="B10255" t="s">
        <v>521</v>
      </c>
      <c r="C10255" t="s">
        <v>6819</v>
      </c>
      <c r="D10255" t="s">
        <v>5655</v>
      </c>
      <c r="E10255" t="s">
        <v>6825</v>
      </c>
    </row>
    <row r="10256" spans="1:5" hidden="1">
      <c r="A10256" t="s">
        <v>8346</v>
      </c>
      <c r="B10256" t="s">
        <v>807</v>
      </c>
      <c r="C10256" t="s">
        <v>8347</v>
      </c>
      <c r="D10256" t="s">
        <v>5655</v>
      </c>
      <c r="E10256" t="s">
        <v>6825</v>
      </c>
    </row>
    <row r="10257" spans="1:5" hidden="1">
      <c r="A10257" t="s">
        <v>8425</v>
      </c>
      <c r="B10257" t="s">
        <v>584</v>
      </c>
      <c r="C10257" t="s">
        <v>8426</v>
      </c>
      <c r="D10257" t="s">
        <v>5655</v>
      </c>
      <c r="E10257" t="s">
        <v>6825</v>
      </c>
    </row>
    <row r="10258" spans="1:5" hidden="1">
      <c r="A10258" t="s">
        <v>9298</v>
      </c>
      <c r="B10258" t="s">
        <v>357</v>
      </c>
      <c r="C10258" t="s">
        <v>9299</v>
      </c>
      <c r="D10258" t="s">
        <v>5655</v>
      </c>
      <c r="E10258" t="s">
        <v>6825</v>
      </c>
    </row>
    <row r="10259" spans="1:5" hidden="1">
      <c r="A10259" t="s">
        <v>8699</v>
      </c>
      <c r="B10259" t="s">
        <v>481</v>
      </c>
      <c r="C10259" t="s">
        <v>8700</v>
      </c>
      <c r="D10259" t="s">
        <v>5655</v>
      </c>
      <c r="E10259" t="s">
        <v>8733</v>
      </c>
    </row>
    <row r="10260" spans="1:5" hidden="1">
      <c r="A10260" t="s">
        <v>7841</v>
      </c>
      <c r="B10260" t="s">
        <v>815</v>
      </c>
      <c r="C10260" t="s">
        <v>7842</v>
      </c>
      <c r="D10260" t="s">
        <v>5655</v>
      </c>
      <c r="E10260" t="s">
        <v>7845</v>
      </c>
    </row>
    <row r="10261" spans="1:5" hidden="1">
      <c r="A10261" t="s">
        <v>5656</v>
      </c>
      <c r="B10261" t="s">
        <v>39</v>
      </c>
      <c r="C10261" t="s">
        <v>5657</v>
      </c>
      <c r="D10261" t="s">
        <v>5655</v>
      </c>
      <c r="E10261" t="s">
        <v>5793</v>
      </c>
    </row>
    <row r="10262" spans="1:5" hidden="1">
      <c r="A10262" t="s">
        <v>7059</v>
      </c>
      <c r="B10262" t="s">
        <v>391</v>
      </c>
      <c r="C10262" t="s">
        <v>7060</v>
      </c>
      <c r="D10262" t="s">
        <v>5655</v>
      </c>
      <c r="E10262" t="s">
        <v>5793</v>
      </c>
    </row>
    <row r="10263" spans="1:5" hidden="1">
      <c r="A10263" t="s">
        <v>7071</v>
      </c>
      <c r="B10263" t="s">
        <v>644</v>
      </c>
      <c r="C10263" t="s">
        <v>7072</v>
      </c>
      <c r="D10263" t="s">
        <v>5655</v>
      </c>
      <c r="E10263" t="s">
        <v>5793</v>
      </c>
    </row>
    <row r="10264" spans="1:5" hidden="1">
      <c r="A10264" t="s">
        <v>7076</v>
      </c>
      <c r="B10264" t="s">
        <v>409</v>
      </c>
      <c r="C10264" t="s">
        <v>7077</v>
      </c>
      <c r="D10264" t="s">
        <v>5655</v>
      </c>
      <c r="E10264" t="s">
        <v>5793</v>
      </c>
    </row>
    <row r="10265" spans="1:5" hidden="1">
      <c r="A10265" t="s">
        <v>7125</v>
      </c>
      <c r="B10265" t="s">
        <v>87</v>
      </c>
      <c r="C10265" t="s">
        <v>7126</v>
      </c>
      <c r="D10265" t="s">
        <v>5655</v>
      </c>
      <c r="E10265" t="s">
        <v>5793</v>
      </c>
    </row>
    <row r="10266" spans="1:5" hidden="1">
      <c r="A10266" t="s">
        <v>7138</v>
      </c>
      <c r="B10266" t="s">
        <v>1026</v>
      </c>
      <c r="C10266" t="s">
        <v>7139</v>
      </c>
      <c r="D10266" t="s">
        <v>5655</v>
      </c>
      <c r="E10266" t="s">
        <v>5793</v>
      </c>
    </row>
    <row r="10267" spans="1:5" hidden="1">
      <c r="A10267" t="s">
        <v>7140</v>
      </c>
      <c r="B10267" t="s">
        <v>133</v>
      </c>
      <c r="C10267" t="s">
        <v>7141</v>
      </c>
      <c r="D10267" t="s">
        <v>5655</v>
      </c>
      <c r="E10267" t="s">
        <v>5793</v>
      </c>
    </row>
    <row r="10268" spans="1:5" hidden="1">
      <c r="A10268" t="s">
        <v>7154</v>
      </c>
      <c r="B10268" t="s">
        <v>153</v>
      </c>
      <c r="C10268" t="s">
        <v>7155</v>
      </c>
      <c r="D10268" t="s">
        <v>5655</v>
      </c>
      <c r="E10268" t="s">
        <v>5793</v>
      </c>
    </row>
    <row r="10269" spans="1:5" hidden="1">
      <c r="A10269" t="s">
        <v>7486</v>
      </c>
      <c r="B10269" t="s">
        <v>572</v>
      </c>
      <c r="C10269" t="s">
        <v>7487</v>
      </c>
      <c r="D10269" t="s">
        <v>5655</v>
      </c>
      <c r="E10269" t="s">
        <v>5793</v>
      </c>
    </row>
    <row r="10270" spans="1:5" hidden="1">
      <c r="A10270" t="s">
        <v>7511</v>
      </c>
      <c r="B10270" t="s">
        <v>329</v>
      </c>
      <c r="C10270" t="s">
        <v>7512</v>
      </c>
      <c r="D10270" t="s">
        <v>5655</v>
      </c>
      <c r="E10270" t="s">
        <v>5793</v>
      </c>
    </row>
    <row r="10271" spans="1:5" hidden="1">
      <c r="A10271" t="s">
        <v>8346</v>
      </c>
      <c r="B10271" t="s">
        <v>807</v>
      </c>
      <c r="C10271" t="s">
        <v>8347</v>
      </c>
      <c r="D10271" t="s">
        <v>5655</v>
      </c>
      <c r="E10271" t="s">
        <v>5793</v>
      </c>
    </row>
    <row r="10272" spans="1:5" hidden="1">
      <c r="A10272" t="s">
        <v>9584</v>
      </c>
      <c r="B10272" t="s">
        <v>389</v>
      </c>
      <c r="C10272" t="s">
        <v>9585</v>
      </c>
      <c r="D10272" t="s">
        <v>5655</v>
      </c>
      <c r="E10272" t="s">
        <v>5793</v>
      </c>
    </row>
    <row r="10273" spans="1:5" hidden="1">
      <c r="A10273" t="s">
        <v>9846</v>
      </c>
      <c r="B10273" t="s">
        <v>558</v>
      </c>
      <c r="C10273" t="s">
        <v>9847</v>
      </c>
      <c r="D10273" t="s">
        <v>5655</v>
      </c>
      <c r="E10273" t="s">
        <v>5793</v>
      </c>
    </row>
    <row r="10274" spans="1:5" hidden="1">
      <c r="A10274" t="s">
        <v>9859</v>
      </c>
      <c r="B10274" t="s">
        <v>319</v>
      </c>
      <c r="C10274" t="s">
        <v>9860</v>
      </c>
      <c r="D10274" t="s">
        <v>5655</v>
      </c>
      <c r="E10274" t="s">
        <v>5793</v>
      </c>
    </row>
    <row r="10275" spans="1:5" hidden="1">
      <c r="A10275" t="s">
        <v>9866</v>
      </c>
      <c r="B10275" t="s">
        <v>67</v>
      </c>
      <c r="C10275" t="s">
        <v>9867</v>
      </c>
      <c r="D10275" t="s">
        <v>5655</v>
      </c>
      <c r="E10275" t="s">
        <v>9872</v>
      </c>
    </row>
    <row r="10276" spans="1:5" hidden="1">
      <c r="A10276" t="s">
        <v>6558</v>
      </c>
      <c r="B10276" t="s">
        <v>129</v>
      </c>
      <c r="C10276" t="s">
        <v>6559</v>
      </c>
      <c r="D10276" t="s">
        <v>5655</v>
      </c>
      <c r="E10276" t="s">
        <v>6565</v>
      </c>
    </row>
    <row r="10277" spans="1:5" hidden="1">
      <c r="A10277" t="s">
        <v>8056</v>
      </c>
      <c r="B10277" t="s">
        <v>355</v>
      </c>
      <c r="C10277" t="s">
        <v>8057</v>
      </c>
      <c r="D10277" t="s">
        <v>5655</v>
      </c>
      <c r="E10277" t="s">
        <v>6565</v>
      </c>
    </row>
    <row r="10278" spans="1:5" hidden="1">
      <c r="A10278" t="s">
        <v>7729</v>
      </c>
      <c r="B10278" t="s">
        <v>1034</v>
      </c>
      <c r="C10278" t="s">
        <v>7730</v>
      </c>
      <c r="D10278" t="s">
        <v>5655</v>
      </c>
      <c r="E10278" t="s">
        <v>7733</v>
      </c>
    </row>
    <row r="10279" spans="1:5" hidden="1">
      <c r="A10279" t="s">
        <v>8061</v>
      </c>
      <c r="B10279" t="s">
        <v>279</v>
      </c>
      <c r="C10279" t="s">
        <v>8062</v>
      </c>
      <c r="D10279" t="s">
        <v>5655</v>
      </c>
      <c r="E10279" t="s">
        <v>7733</v>
      </c>
    </row>
    <row r="10280" spans="1:5" hidden="1">
      <c r="A10280" t="s">
        <v>9475</v>
      </c>
      <c r="B10280" t="s">
        <v>113</v>
      </c>
      <c r="C10280" t="s">
        <v>9476</v>
      </c>
      <c r="D10280" t="s">
        <v>5655</v>
      </c>
      <c r="E10280" t="s">
        <v>7733</v>
      </c>
    </row>
    <row r="10281" spans="1:5" hidden="1">
      <c r="A10281" t="s">
        <v>8346</v>
      </c>
      <c r="B10281" t="s">
        <v>807</v>
      </c>
      <c r="C10281" t="s">
        <v>8347</v>
      </c>
      <c r="D10281" t="s">
        <v>5655</v>
      </c>
      <c r="E10281" t="s">
        <v>8392</v>
      </c>
    </row>
    <row r="10282" spans="1:5" hidden="1">
      <c r="A10282" t="s">
        <v>6814</v>
      </c>
      <c r="B10282" t="s">
        <v>361</v>
      </c>
      <c r="C10282" t="s">
        <v>6815</v>
      </c>
      <c r="D10282" t="s">
        <v>5655</v>
      </c>
      <c r="E10282" t="s">
        <v>6817</v>
      </c>
    </row>
    <row r="10283" spans="1:5" hidden="1">
      <c r="A10283" t="s">
        <v>7076</v>
      </c>
      <c r="B10283" t="s">
        <v>409</v>
      </c>
      <c r="C10283" t="s">
        <v>7077</v>
      </c>
      <c r="D10283" t="s">
        <v>5655</v>
      </c>
      <c r="E10283" t="s">
        <v>6817</v>
      </c>
    </row>
    <row r="10284" spans="1:5" hidden="1">
      <c r="A10284" t="s">
        <v>7333</v>
      </c>
      <c r="B10284" t="s">
        <v>169</v>
      </c>
      <c r="C10284" t="s">
        <v>7334</v>
      </c>
      <c r="D10284" t="s">
        <v>5655</v>
      </c>
      <c r="E10284" t="s">
        <v>6817</v>
      </c>
    </row>
    <row r="10285" spans="1:5" hidden="1">
      <c r="A10285" t="s">
        <v>7511</v>
      </c>
      <c r="B10285" t="s">
        <v>329</v>
      </c>
      <c r="C10285" t="s">
        <v>7512</v>
      </c>
      <c r="D10285" t="s">
        <v>5655</v>
      </c>
      <c r="E10285" t="s">
        <v>6817</v>
      </c>
    </row>
    <row r="10286" spans="1:5" hidden="1">
      <c r="A10286" t="s">
        <v>7543</v>
      </c>
      <c r="B10286" t="s">
        <v>544</v>
      </c>
      <c r="C10286" t="s">
        <v>7544</v>
      </c>
      <c r="D10286" t="s">
        <v>5655</v>
      </c>
      <c r="E10286" t="s">
        <v>6817</v>
      </c>
    </row>
    <row r="10287" spans="1:5" hidden="1">
      <c r="A10287" t="s">
        <v>8024</v>
      </c>
      <c r="B10287" t="s">
        <v>193</v>
      </c>
      <c r="C10287" t="s">
        <v>8025</v>
      </c>
      <c r="D10287" t="s">
        <v>5655</v>
      </c>
      <c r="E10287" t="s">
        <v>6817</v>
      </c>
    </row>
    <row r="10288" spans="1:5" hidden="1">
      <c r="A10288" t="s">
        <v>8047</v>
      </c>
      <c r="B10288" t="s">
        <v>435</v>
      </c>
      <c r="C10288" t="s">
        <v>8048</v>
      </c>
      <c r="D10288" t="s">
        <v>5655</v>
      </c>
      <c r="E10288" t="s">
        <v>6817</v>
      </c>
    </row>
    <row r="10289" spans="1:5" hidden="1">
      <c r="A10289" t="s">
        <v>8346</v>
      </c>
      <c r="B10289" t="s">
        <v>807</v>
      </c>
      <c r="C10289" t="s">
        <v>8347</v>
      </c>
      <c r="D10289" t="s">
        <v>5655</v>
      </c>
      <c r="E10289" t="s">
        <v>6817</v>
      </c>
    </row>
    <row r="10290" spans="1:5" hidden="1">
      <c r="A10290" t="s">
        <v>8449</v>
      </c>
      <c r="B10290" t="s">
        <v>616</v>
      </c>
      <c r="C10290" t="s">
        <v>8450</v>
      </c>
      <c r="D10290" t="s">
        <v>5655</v>
      </c>
      <c r="E10290" t="s">
        <v>6817</v>
      </c>
    </row>
    <row r="10291" spans="1:5" hidden="1">
      <c r="A10291" t="s">
        <v>9859</v>
      </c>
      <c r="B10291" t="s">
        <v>319</v>
      </c>
      <c r="C10291" t="s">
        <v>9860</v>
      </c>
      <c r="D10291" t="s">
        <v>5655</v>
      </c>
      <c r="E10291" t="s">
        <v>6817</v>
      </c>
    </row>
    <row r="10292" spans="1:5" hidden="1">
      <c r="A10292" t="s">
        <v>7486</v>
      </c>
      <c r="B10292" t="s">
        <v>572</v>
      </c>
      <c r="C10292" t="s">
        <v>7487</v>
      </c>
      <c r="D10292" t="s">
        <v>5655</v>
      </c>
      <c r="E10292" t="s">
        <v>7506</v>
      </c>
    </row>
    <row r="10293" spans="1:5" hidden="1">
      <c r="A10293" t="s">
        <v>7511</v>
      </c>
      <c r="B10293" t="s">
        <v>329</v>
      </c>
      <c r="C10293" t="s">
        <v>7512</v>
      </c>
      <c r="D10293" t="s">
        <v>5655</v>
      </c>
      <c r="E10293" t="s">
        <v>7506</v>
      </c>
    </row>
    <row r="10294" spans="1:5" hidden="1">
      <c r="A10294" t="s">
        <v>9654</v>
      </c>
      <c r="B10294" t="s">
        <v>171</v>
      </c>
      <c r="C10294" t="s">
        <v>9655</v>
      </c>
      <c r="D10294" t="s">
        <v>5655</v>
      </c>
      <c r="E10294" t="s">
        <v>7506</v>
      </c>
    </row>
    <row r="10295" spans="1:5" hidden="1">
      <c r="A10295" t="s">
        <v>9859</v>
      </c>
      <c r="B10295" t="s">
        <v>319</v>
      </c>
      <c r="C10295" t="s">
        <v>9860</v>
      </c>
      <c r="D10295" t="s">
        <v>5655</v>
      </c>
      <c r="E10295" t="s">
        <v>7506</v>
      </c>
    </row>
    <row r="10296" spans="1:5" hidden="1">
      <c r="A10296" t="s">
        <v>7511</v>
      </c>
      <c r="B10296" t="s">
        <v>329</v>
      </c>
      <c r="C10296" t="s">
        <v>7512</v>
      </c>
      <c r="D10296" t="s">
        <v>5655</v>
      </c>
      <c r="E10296" t="s">
        <v>7526</v>
      </c>
    </row>
    <row r="10297" spans="1:5" hidden="1">
      <c r="A10297" t="s">
        <v>9071</v>
      </c>
      <c r="B10297" t="s">
        <v>630</v>
      </c>
      <c r="C10297" t="s">
        <v>9072</v>
      </c>
      <c r="D10297" t="s">
        <v>5655</v>
      </c>
      <c r="E10297" t="s">
        <v>9082</v>
      </c>
    </row>
    <row r="10298" spans="1:5" hidden="1">
      <c r="A10298" t="s">
        <v>9084</v>
      </c>
      <c r="B10298" t="s">
        <v>323</v>
      </c>
      <c r="C10298" t="s">
        <v>9085</v>
      </c>
      <c r="D10298" t="s">
        <v>5655</v>
      </c>
      <c r="E10298" t="s">
        <v>9082</v>
      </c>
    </row>
    <row r="10299" spans="1:5" hidden="1">
      <c r="A10299" t="s">
        <v>7457</v>
      </c>
      <c r="B10299" t="s">
        <v>233</v>
      </c>
      <c r="C10299" t="s">
        <v>7458</v>
      </c>
      <c r="D10299" t="s">
        <v>5655</v>
      </c>
      <c r="E10299" t="s">
        <v>7465</v>
      </c>
    </row>
    <row r="10300" spans="1:5" hidden="1">
      <c r="A10300" t="s">
        <v>6165</v>
      </c>
      <c r="B10300" t="s">
        <v>191</v>
      </c>
      <c r="C10300" t="s">
        <v>6166</v>
      </c>
      <c r="D10300" t="s">
        <v>5655</v>
      </c>
      <c r="E10300" t="s">
        <v>6203</v>
      </c>
    </row>
    <row r="10301" spans="1:5" hidden="1">
      <c r="A10301" t="s">
        <v>9804</v>
      </c>
      <c r="B10301" t="s">
        <v>127</v>
      </c>
      <c r="C10301" t="s">
        <v>9805</v>
      </c>
      <c r="D10301" t="s">
        <v>5655</v>
      </c>
      <c r="E10301" t="s">
        <v>6203</v>
      </c>
    </row>
    <row r="10302" spans="1:5" hidden="1">
      <c r="A10302" t="s">
        <v>6058</v>
      </c>
      <c r="B10302" t="s">
        <v>287</v>
      </c>
      <c r="C10302" t="s">
        <v>6059</v>
      </c>
      <c r="D10302" t="s">
        <v>5655</v>
      </c>
      <c r="E10302" t="s">
        <v>6092</v>
      </c>
    </row>
    <row r="10303" spans="1:5" hidden="1">
      <c r="A10303" t="s">
        <v>6558</v>
      </c>
      <c r="B10303" t="s">
        <v>129</v>
      </c>
      <c r="C10303" t="s">
        <v>6559</v>
      </c>
      <c r="D10303" t="s">
        <v>5655</v>
      </c>
      <c r="E10303" t="s">
        <v>6092</v>
      </c>
    </row>
    <row r="10304" spans="1:5" hidden="1">
      <c r="A10304" t="s">
        <v>7511</v>
      </c>
      <c r="B10304" t="s">
        <v>329</v>
      </c>
      <c r="C10304" t="s">
        <v>7512</v>
      </c>
      <c r="D10304" t="s">
        <v>5655</v>
      </c>
      <c r="E10304" t="s">
        <v>6092</v>
      </c>
    </row>
    <row r="10305" spans="1:5" hidden="1">
      <c r="A10305" t="s">
        <v>9293</v>
      </c>
      <c r="B10305" t="s">
        <v>840</v>
      </c>
      <c r="C10305" t="s">
        <v>9294</v>
      </c>
      <c r="D10305" t="s">
        <v>5655</v>
      </c>
      <c r="E10305" t="s">
        <v>9295</v>
      </c>
    </row>
    <row r="10306" spans="1:5" hidden="1">
      <c r="A10306" t="s">
        <v>6165</v>
      </c>
      <c r="B10306" t="s">
        <v>191</v>
      </c>
      <c r="C10306" t="s">
        <v>6166</v>
      </c>
      <c r="D10306" t="s">
        <v>5655</v>
      </c>
      <c r="E10306" t="s">
        <v>6204</v>
      </c>
    </row>
    <row r="10307" spans="1:5" hidden="1">
      <c r="A10307" t="s">
        <v>7635</v>
      </c>
      <c r="B10307" t="s">
        <v>83</v>
      </c>
      <c r="C10307" t="s">
        <v>5594</v>
      </c>
      <c r="D10307" t="s">
        <v>5655</v>
      </c>
      <c r="E10307" t="s">
        <v>6204</v>
      </c>
    </row>
    <row r="10308" spans="1:5" hidden="1">
      <c r="A10308" t="s">
        <v>7205</v>
      </c>
      <c r="B10308" t="s">
        <v>463</v>
      </c>
      <c r="C10308" t="s">
        <v>7206</v>
      </c>
      <c r="D10308" t="s">
        <v>5655</v>
      </c>
      <c r="E10308" t="s">
        <v>7229</v>
      </c>
    </row>
    <row r="10309" spans="1:5" hidden="1">
      <c r="A10309" t="s">
        <v>7577</v>
      </c>
      <c r="B10309" t="s">
        <v>189</v>
      </c>
      <c r="C10309" t="s">
        <v>2141</v>
      </c>
      <c r="D10309" t="s">
        <v>5655</v>
      </c>
      <c r="E10309" t="s">
        <v>7229</v>
      </c>
    </row>
    <row r="10310" spans="1:5" hidden="1">
      <c r="A10310" t="s">
        <v>8346</v>
      </c>
      <c r="B10310" t="s">
        <v>807</v>
      </c>
      <c r="C10310" t="s">
        <v>8347</v>
      </c>
      <c r="D10310" t="s">
        <v>5655</v>
      </c>
      <c r="E10310" t="s">
        <v>7229</v>
      </c>
    </row>
    <row r="10311" spans="1:5" hidden="1">
      <c r="A10311" t="s">
        <v>9126</v>
      </c>
      <c r="B10311" t="s">
        <v>377</v>
      </c>
      <c r="C10311" t="s">
        <v>9127</v>
      </c>
      <c r="D10311" t="s">
        <v>5655</v>
      </c>
      <c r="E10311" t="s">
        <v>7229</v>
      </c>
    </row>
    <row r="10312" spans="1:5" hidden="1">
      <c r="A10312" t="s">
        <v>7691</v>
      </c>
      <c r="B10312" t="s">
        <v>586</v>
      </c>
      <c r="C10312" t="s">
        <v>5605</v>
      </c>
      <c r="D10312" t="s">
        <v>5655</v>
      </c>
      <c r="E10312" t="s">
        <v>7696</v>
      </c>
    </row>
    <row r="10313" spans="1:5" hidden="1">
      <c r="A10313" t="s">
        <v>7333</v>
      </c>
      <c r="B10313" t="s">
        <v>169</v>
      </c>
      <c r="C10313" t="s">
        <v>7334</v>
      </c>
      <c r="D10313" t="s">
        <v>5655</v>
      </c>
      <c r="E10313" t="s">
        <v>7364</v>
      </c>
    </row>
    <row r="10314" spans="1:5" hidden="1">
      <c r="A10314" t="s">
        <v>7823</v>
      </c>
      <c r="B10314" t="s">
        <v>813</v>
      </c>
      <c r="C10314" t="s">
        <v>7824</v>
      </c>
      <c r="D10314" t="s">
        <v>5655</v>
      </c>
      <c r="E10314" t="s">
        <v>7364</v>
      </c>
    </row>
    <row r="10315" spans="1:5" hidden="1">
      <c r="A10315" t="s">
        <v>8692</v>
      </c>
      <c r="B10315" t="s">
        <v>762</v>
      </c>
      <c r="C10315" t="s">
        <v>8693</v>
      </c>
      <c r="D10315" t="s">
        <v>5655</v>
      </c>
      <c r="E10315" t="s">
        <v>7364</v>
      </c>
    </row>
    <row r="10316" spans="1:5" hidden="1">
      <c r="A10316" t="s">
        <v>9385</v>
      </c>
      <c r="B10316" t="s">
        <v>297</v>
      </c>
      <c r="C10316" t="s">
        <v>9386</v>
      </c>
      <c r="D10316" t="s">
        <v>5655</v>
      </c>
      <c r="E10316" t="s">
        <v>7364</v>
      </c>
    </row>
    <row r="10317" spans="1:5" hidden="1">
      <c r="A10317" t="s">
        <v>9396</v>
      </c>
      <c r="B10317" t="s">
        <v>439</v>
      </c>
      <c r="C10317" t="s">
        <v>9397</v>
      </c>
      <c r="D10317" t="s">
        <v>5655</v>
      </c>
      <c r="E10317" t="s">
        <v>7364</v>
      </c>
    </row>
    <row r="10318" spans="1:5" hidden="1">
      <c r="A10318" t="s">
        <v>9636</v>
      </c>
      <c r="B10318" t="s">
        <v>748</v>
      </c>
      <c r="C10318" t="s">
        <v>9637</v>
      </c>
      <c r="D10318" t="s">
        <v>5655</v>
      </c>
      <c r="E10318" t="s">
        <v>7364</v>
      </c>
    </row>
    <row r="10319" spans="1:5" hidden="1">
      <c r="A10319" t="s">
        <v>8024</v>
      </c>
      <c r="B10319" t="s">
        <v>193</v>
      </c>
      <c r="C10319" t="s">
        <v>8025</v>
      </c>
      <c r="D10319" t="s">
        <v>5655</v>
      </c>
      <c r="E10319" t="s">
        <v>8033</v>
      </c>
    </row>
    <row r="10320" spans="1:5" hidden="1">
      <c r="A10320" t="s">
        <v>8277</v>
      </c>
      <c r="B10320" t="s">
        <v>53</v>
      </c>
      <c r="C10320" t="s">
        <v>8278</v>
      </c>
      <c r="D10320" t="s">
        <v>5655</v>
      </c>
      <c r="E10320" t="s">
        <v>8033</v>
      </c>
    </row>
    <row r="10321" spans="1:5" hidden="1">
      <c r="A10321" t="s">
        <v>8497</v>
      </c>
      <c r="B10321" t="s">
        <v>624</v>
      </c>
      <c r="C10321" t="s">
        <v>8498</v>
      </c>
      <c r="D10321" t="s">
        <v>5655</v>
      </c>
      <c r="E10321" t="s">
        <v>8033</v>
      </c>
    </row>
    <row r="10322" spans="1:5" hidden="1">
      <c r="A10322" t="s">
        <v>8611</v>
      </c>
      <c r="B10322" t="s">
        <v>688</v>
      </c>
      <c r="C10322" t="s">
        <v>8612</v>
      </c>
      <c r="D10322" t="s">
        <v>5655</v>
      </c>
      <c r="E10322" t="s">
        <v>8033</v>
      </c>
    </row>
    <row r="10323" spans="1:5" hidden="1">
      <c r="A10323" t="s">
        <v>8699</v>
      </c>
      <c r="B10323" t="s">
        <v>481</v>
      </c>
      <c r="C10323" t="s">
        <v>8700</v>
      </c>
      <c r="D10323" t="s">
        <v>5655</v>
      </c>
      <c r="E10323" t="s">
        <v>8033</v>
      </c>
    </row>
    <row r="10324" spans="1:5" hidden="1">
      <c r="A10324" t="s">
        <v>8848</v>
      </c>
      <c r="B10324" t="s">
        <v>684</v>
      </c>
      <c r="C10324" t="s">
        <v>8849</v>
      </c>
      <c r="D10324" t="s">
        <v>5655</v>
      </c>
      <c r="E10324" t="s">
        <v>8033</v>
      </c>
    </row>
    <row r="10325" spans="1:5" hidden="1">
      <c r="A10325" t="s">
        <v>8857</v>
      </c>
      <c r="B10325" t="s">
        <v>305</v>
      </c>
      <c r="C10325" t="s">
        <v>8858</v>
      </c>
      <c r="D10325" t="s">
        <v>5655</v>
      </c>
      <c r="E10325" t="s">
        <v>8033</v>
      </c>
    </row>
    <row r="10326" spans="1:5" hidden="1">
      <c r="A10326" t="s">
        <v>8867</v>
      </c>
      <c r="B10326" t="s">
        <v>774</v>
      </c>
      <c r="C10326" t="s">
        <v>8868</v>
      </c>
      <c r="D10326" t="s">
        <v>5655</v>
      </c>
      <c r="E10326" t="s">
        <v>8033</v>
      </c>
    </row>
    <row r="10327" spans="1:5" hidden="1">
      <c r="A10327" t="s">
        <v>8899</v>
      </c>
      <c r="B10327" t="s">
        <v>161</v>
      </c>
      <c r="C10327" t="s">
        <v>8900</v>
      </c>
      <c r="D10327" t="s">
        <v>5655</v>
      </c>
      <c r="E10327" t="s">
        <v>8033</v>
      </c>
    </row>
    <row r="10328" spans="1:5" hidden="1">
      <c r="A10328" t="s">
        <v>8929</v>
      </c>
      <c r="B10328" t="s">
        <v>401</v>
      </c>
      <c r="C10328" t="s">
        <v>8930</v>
      </c>
      <c r="D10328" t="s">
        <v>5655</v>
      </c>
      <c r="E10328" t="s">
        <v>8033</v>
      </c>
    </row>
    <row r="10329" spans="1:5" hidden="1">
      <c r="A10329" t="s">
        <v>8977</v>
      </c>
      <c r="B10329" t="s">
        <v>443</v>
      </c>
      <c r="C10329" t="s">
        <v>8978</v>
      </c>
      <c r="D10329" t="s">
        <v>5655</v>
      </c>
      <c r="E10329" t="s">
        <v>8033</v>
      </c>
    </row>
    <row r="10330" spans="1:5" hidden="1">
      <c r="A10330" t="s">
        <v>8984</v>
      </c>
      <c r="B10330" t="s">
        <v>778</v>
      </c>
      <c r="C10330" t="s">
        <v>8985</v>
      </c>
      <c r="D10330" t="s">
        <v>5655</v>
      </c>
      <c r="E10330" t="s">
        <v>8033</v>
      </c>
    </row>
    <row r="10331" spans="1:5" hidden="1">
      <c r="A10331" t="s">
        <v>9037</v>
      </c>
      <c r="B10331" t="s">
        <v>664</v>
      </c>
      <c r="C10331" t="s">
        <v>9038</v>
      </c>
      <c r="D10331" t="s">
        <v>5655</v>
      </c>
      <c r="E10331" t="s">
        <v>8033</v>
      </c>
    </row>
    <row r="10332" spans="1:5" hidden="1">
      <c r="A10332" t="s">
        <v>9071</v>
      </c>
      <c r="B10332" t="s">
        <v>630</v>
      </c>
      <c r="C10332" t="s">
        <v>9072</v>
      </c>
      <c r="D10332" t="s">
        <v>5655</v>
      </c>
      <c r="E10332" t="s">
        <v>8033</v>
      </c>
    </row>
    <row r="10333" spans="1:5" hidden="1">
      <c r="A10333" t="s">
        <v>9084</v>
      </c>
      <c r="B10333" t="s">
        <v>323</v>
      </c>
      <c r="C10333" t="s">
        <v>9085</v>
      </c>
      <c r="D10333" t="s">
        <v>5655</v>
      </c>
      <c r="E10333" t="s">
        <v>8033</v>
      </c>
    </row>
    <row r="10334" spans="1:5" hidden="1">
      <c r="A10334" t="s">
        <v>9180</v>
      </c>
      <c r="B10334" t="s">
        <v>313</v>
      </c>
      <c r="C10334" t="s">
        <v>9181</v>
      </c>
      <c r="D10334" t="s">
        <v>5655</v>
      </c>
      <c r="E10334" t="s">
        <v>8033</v>
      </c>
    </row>
    <row r="10335" spans="1:5" hidden="1">
      <c r="A10335" t="s">
        <v>9216</v>
      </c>
      <c r="B10335" t="s">
        <v>803</v>
      </c>
      <c r="C10335" t="s">
        <v>9217</v>
      </c>
      <c r="D10335" t="s">
        <v>5655</v>
      </c>
      <c r="E10335" t="s">
        <v>8033</v>
      </c>
    </row>
    <row r="10336" spans="1:5" hidden="1">
      <c r="A10336" t="s">
        <v>9274</v>
      </c>
      <c r="B10336" t="s">
        <v>263</v>
      </c>
      <c r="C10336" t="s">
        <v>9275</v>
      </c>
      <c r="D10336" t="s">
        <v>5655</v>
      </c>
      <c r="E10336" t="s">
        <v>8033</v>
      </c>
    </row>
    <row r="10337" spans="1:5" hidden="1">
      <c r="A10337" t="s">
        <v>9288</v>
      </c>
      <c r="B10337" t="s">
        <v>838</v>
      </c>
      <c r="C10337" t="s">
        <v>9289</v>
      </c>
      <c r="D10337" t="s">
        <v>5655</v>
      </c>
      <c r="E10337" t="s">
        <v>8033</v>
      </c>
    </row>
    <row r="10338" spans="1:5" hidden="1">
      <c r="A10338" t="s">
        <v>9344</v>
      </c>
      <c r="B10338" t="s">
        <v>864</v>
      </c>
      <c r="C10338" t="s">
        <v>9345</v>
      </c>
      <c r="D10338" t="s">
        <v>5655</v>
      </c>
      <c r="E10338" t="s">
        <v>8033</v>
      </c>
    </row>
    <row r="10339" spans="1:5" hidden="1">
      <c r="A10339" t="s">
        <v>9363</v>
      </c>
      <c r="B10339" t="s">
        <v>710</v>
      </c>
      <c r="C10339" t="s">
        <v>9364</v>
      </c>
      <c r="D10339" t="s">
        <v>5655</v>
      </c>
      <c r="E10339" t="s">
        <v>8033</v>
      </c>
    </row>
    <row r="10340" spans="1:5" hidden="1">
      <c r="A10340" t="s">
        <v>9385</v>
      </c>
      <c r="B10340" t="s">
        <v>297</v>
      </c>
      <c r="C10340" t="s">
        <v>9386</v>
      </c>
      <c r="D10340" t="s">
        <v>5655</v>
      </c>
      <c r="E10340" t="s">
        <v>8033</v>
      </c>
    </row>
    <row r="10341" spans="1:5" hidden="1">
      <c r="A10341" t="s">
        <v>9436</v>
      </c>
      <c r="B10341" t="s">
        <v>878</v>
      </c>
      <c r="C10341" t="s">
        <v>9437</v>
      </c>
      <c r="D10341" t="s">
        <v>5655</v>
      </c>
      <c r="E10341" t="s">
        <v>8033</v>
      </c>
    </row>
    <row r="10342" spans="1:5" hidden="1">
      <c r="A10342" t="s">
        <v>9475</v>
      </c>
      <c r="B10342" t="s">
        <v>113</v>
      </c>
      <c r="C10342" t="s">
        <v>9476</v>
      </c>
      <c r="D10342" t="s">
        <v>5655</v>
      </c>
      <c r="E10342" t="s">
        <v>8033</v>
      </c>
    </row>
    <row r="10343" spans="1:5" hidden="1">
      <c r="A10343" t="s">
        <v>9538</v>
      </c>
      <c r="B10343" t="s">
        <v>676</v>
      </c>
      <c r="C10343" t="s">
        <v>9539</v>
      </c>
      <c r="D10343" t="s">
        <v>5655</v>
      </c>
      <c r="E10343" t="s">
        <v>8033</v>
      </c>
    </row>
    <row r="10344" spans="1:5" hidden="1">
      <c r="A10344" t="s">
        <v>9804</v>
      </c>
      <c r="B10344" t="s">
        <v>127</v>
      </c>
      <c r="C10344" t="s">
        <v>9805</v>
      </c>
      <c r="D10344" t="s">
        <v>5655</v>
      </c>
      <c r="E10344" t="s">
        <v>8033</v>
      </c>
    </row>
    <row r="10345" spans="1:5" hidden="1">
      <c r="A10345" t="s">
        <v>10129</v>
      </c>
      <c r="B10345" t="s">
        <v>385</v>
      </c>
      <c r="C10345" t="s">
        <v>10130</v>
      </c>
      <c r="D10345" t="s">
        <v>5655</v>
      </c>
      <c r="E10345" t="s">
        <v>8033</v>
      </c>
    </row>
    <row r="10346" spans="1:5" hidden="1">
      <c r="A10346" t="s">
        <v>10168</v>
      </c>
      <c r="B10346" t="s">
        <v>461</v>
      </c>
      <c r="C10346" t="s">
        <v>10169</v>
      </c>
      <c r="D10346" t="s">
        <v>5655</v>
      </c>
      <c r="E10346" t="s">
        <v>8033</v>
      </c>
    </row>
    <row r="10347" spans="1:5" hidden="1">
      <c r="A10347" t="s">
        <v>10178</v>
      </c>
      <c r="B10347" t="s">
        <v>1072</v>
      </c>
      <c r="C10347" t="s">
        <v>10179</v>
      </c>
      <c r="D10347" t="s">
        <v>5655</v>
      </c>
      <c r="E10347" t="s">
        <v>8033</v>
      </c>
    </row>
    <row r="10348" spans="1:5" hidden="1">
      <c r="A10348" t="s">
        <v>8699</v>
      </c>
      <c r="B10348" t="s">
        <v>481</v>
      </c>
      <c r="C10348" t="s">
        <v>8700</v>
      </c>
      <c r="D10348" t="s">
        <v>5655</v>
      </c>
      <c r="E10348" t="s">
        <v>8734</v>
      </c>
    </row>
    <row r="10349" spans="1:5" hidden="1">
      <c r="A10349" t="s">
        <v>9457</v>
      </c>
      <c r="B10349" t="s">
        <v>882</v>
      </c>
      <c r="C10349" t="s">
        <v>9458</v>
      </c>
      <c r="D10349" t="s">
        <v>5655</v>
      </c>
      <c r="E10349" t="s">
        <v>8734</v>
      </c>
    </row>
    <row r="10350" spans="1:5" hidden="1">
      <c r="A10350" t="s">
        <v>9027</v>
      </c>
      <c r="B10350" t="s">
        <v>784</v>
      </c>
      <c r="C10350" t="s">
        <v>9028</v>
      </c>
      <c r="D10350" t="s">
        <v>5655</v>
      </c>
      <c r="E10350" t="s">
        <v>9031</v>
      </c>
    </row>
    <row r="10351" spans="1:5" hidden="1">
      <c r="A10351" t="s">
        <v>5656</v>
      </c>
      <c r="B10351" t="s">
        <v>39</v>
      </c>
      <c r="C10351" t="s">
        <v>5657</v>
      </c>
      <c r="D10351" t="s">
        <v>5655</v>
      </c>
      <c r="E10351" t="s">
        <v>5794</v>
      </c>
    </row>
    <row r="10352" spans="1:5" hidden="1">
      <c r="A10352" t="s">
        <v>8867</v>
      </c>
      <c r="B10352" t="s">
        <v>774</v>
      </c>
      <c r="C10352" t="s">
        <v>8868</v>
      </c>
      <c r="D10352" t="s">
        <v>5655</v>
      </c>
      <c r="E10352" t="s">
        <v>5794</v>
      </c>
    </row>
    <row r="10353" spans="1:5" hidden="1">
      <c r="A10353" t="s">
        <v>6818</v>
      </c>
      <c r="B10353" t="s">
        <v>521</v>
      </c>
      <c r="C10353" t="s">
        <v>6819</v>
      </c>
      <c r="D10353" t="s">
        <v>5655</v>
      </c>
      <c r="E10353" t="s">
        <v>6826</v>
      </c>
    </row>
    <row r="10354" spans="1:5" hidden="1">
      <c r="A10354" t="s">
        <v>7511</v>
      </c>
      <c r="B10354" t="s">
        <v>329</v>
      </c>
      <c r="C10354" t="s">
        <v>7512</v>
      </c>
      <c r="D10354" t="s">
        <v>5655</v>
      </c>
      <c r="E10354" t="s">
        <v>6826</v>
      </c>
    </row>
    <row r="10355" spans="1:5" hidden="1">
      <c r="A10355" t="s">
        <v>6412</v>
      </c>
      <c r="B10355" t="s">
        <v>257</v>
      </c>
      <c r="C10355" t="s">
        <v>6413</v>
      </c>
      <c r="D10355" t="s">
        <v>5655</v>
      </c>
      <c r="E10355" t="s">
        <v>6425</v>
      </c>
    </row>
    <row r="10356" spans="1:5" hidden="1">
      <c r="A10356" t="s">
        <v>9037</v>
      </c>
      <c r="B10356" t="s">
        <v>664</v>
      </c>
      <c r="C10356" t="s">
        <v>9038</v>
      </c>
      <c r="D10356" t="s">
        <v>5655</v>
      </c>
      <c r="E10356" t="s">
        <v>9059</v>
      </c>
    </row>
    <row r="10357" spans="1:5" hidden="1">
      <c r="A10357" t="s">
        <v>5656</v>
      </c>
      <c r="B10357" t="s">
        <v>39</v>
      </c>
      <c r="C10357" t="s">
        <v>5657</v>
      </c>
      <c r="D10357" t="s">
        <v>5655</v>
      </c>
      <c r="E10357" t="s">
        <v>5795</v>
      </c>
    </row>
    <row r="10358" spans="1:5" hidden="1">
      <c r="A10358" t="s">
        <v>7022</v>
      </c>
      <c r="B10358" t="s">
        <v>351</v>
      </c>
      <c r="C10358" t="s">
        <v>7023</v>
      </c>
      <c r="D10358" t="s">
        <v>5655</v>
      </c>
      <c r="E10358" t="s">
        <v>5795</v>
      </c>
    </row>
    <row r="10359" spans="1:5" hidden="1">
      <c r="A10359" t="s">
        <v>7205</v>
      </c>
      <c r="B10359" t="s">
        <v>463</v>
      </c>
      <c r="C10359" t="s">
        <v>7206</v>
      </c>
      <c r="D10359" t="s">
        <v>5655</v>
      </c>
      <c r="E10359" t="s">
        <v>5795</v>
      </c>
    </row>
    <row r="10360" spans="1:5" hidden="1">
      <c r="A10360" t="s">
        <v>9037</v>
      </c>
      <c r="B10360" t="s">
        <v>664</v>
      </c>
      <c r="C10360" t="s">
        <v>9038</v>
      </c>
      <c r="D10360" t="s">
        <v>5655</v>
      </c>
      <c r="E10360" t="s">
        <v>5795</v>
      </c>
    </row>
    <row r="10361" spans="1:5" hidden="1">
      <c r="A10361" t="s">
        <v>9475</v>
      </c>
      <c r="B10361" t="s">
        <v>113</v>
      </c>
      <c r="C10361" t="s">
        <v>9476</v>
      </c>
      <c r="D10361" t="s">
        <v>5655</v>
      </c>
      <c r="E10361" t="s">
        <v>5795</v>
      </c>
    </row>
    <row r="10362" spans="1:5" hidden="1">
      <c r="A10362" t="s">
        <v>9695</v>
      </c>
      <c r="B10362" t="s">
        <v>469</v>
      </c>
      <c r="C10362" t="s">
        <v>9696</v>
      </c>
      <c r="D10362" t="s">
        <v>5655</v>
      </c>
      <c r="E10362" t="s">
        <v>5795</v>
      </c>
    </row>
    <row r="10363" spans="1:5" hidden="1">
      <c r="A10363" t="s">
        <v>9846</v>
      </c>
      <c r="B10363" t="s">
        <v>558</v>
      </c>
      <c r="C10363" t="s">
        <v>9847</v>
      </c>
      <c r="D10363" t="s">
        <v>5655</v>
      </c>
      <c r="E10363" t="s">
        <v>5795</v>
      </c>
    </row>
    <row r="10364" spans="1:5" hidden="1">
      <c r="A10364" t="s">
        <v>5656</v>
      </c>
      <c r="B10364" t="s">
        <v>39</v>
      </c>
      <c r="C10364" t="s">
        <v>5657</v>
      </c>
      <c r="D10364" t="s">
        <v>5655</v>
      </c>
      <c r="E10364" t="s">
        <v>5796</v>
      </c>
    </row>
    <row r="10365" spans="1:5" hidden="1">
      <c r="A10365" t="s">
        <v>5983</v>
      </c>
      <c r="B10365" t="s">
        <v>501</v>
      </c>
      <c r="C10365" t="s">
        <v>5984</v>
      </c>
      <c r="D10365" t="s">
        <v>5655</v>
      </c>
      <c r="E10365" t="s">
        <v>5796</v>
      </c>
    </row>
    <row r="10366" spans="1:5" hidden="1">
      <c r="A10366" t="s">
        <v>6212</v>
      </c>
      <c r="B10366" t="s">
        <v>582</v>
      </c>
      <c r="C10366" t="s">
        <v>6213</v>
      </c>
      <c r="D10366" t="s">
        <v>5655</v>
      </c>
      <c r="E10366" t="s">
        <v>5796</v>
      </c>
    </row>
    <row r="10367" spans="1:5" hidden="1">
      <c r="A10367" t="s">
        <v>6257</v>
      </c>
      <c r="B10367" t="s">
        <v>650</v>
      </c>
      <c r="C10367" t="s">
        <v>6258</v>
      </c>
      <c r="D10367" t="s">
        <v>5655</v>
      </c>
      <c r="E10367" t="s">
        <v>5796</v>
      </c>
    </row>
    <row r="10368" spans="1:5" hidden="1">
      <c r="A10368" t="s">
        <v>6262</v>
      </c>
      <c r="B10368" t="s">
        <v>339</v>
      </c>
      <c r="C10368" t="s">
        <v>6263</v>
      </c>
      <c r="D10368" t="s">
        <v>5655</v>
      </c>
      <c r="E10368" t="s">
        <v>5796</v>
      </c>
    </row>
    <row r="10369" spans="1:5" hidden="1">
      <c r="A10369" t="s">
        <v>8699</v>
      </c>
      <c r="B10369" t="s">
        <v>481</v>
      </c>
      <c r="C10369" t="s">
        <v>8700</v>
      </c>
      <c r="D10369" t="s">
        <v>5655</v>
      </c>
      <c r="E10369" t="s">
        <v>5796</v>
      </c>
    </row>
    <row r="10370" spans="1:5" hidden="1">
      <c r="A10370" t="s">
        <v>8746</v>
      </c>
      <c r="B10370" t="s">
        <v>251</v>
      </c>
      <c r="C10370" t="s">
        <v>8747</v>
      </c>
      <c r="D10370" t="s">
        <v>5655</v>
      </c>
      <c r="E10370" t="s">
        <v>5796</v>
      </c>
    </row>
    <row r="10371" spans="1:5" hidden="1">
      <c r="A10371" t="s">
        <v>8766</v>
      </c>
      <c r="B10371" t="s">
        <v>766</v>
      </c>
      <c r="C10371" t="s">
        <v>8767</v>
      </c>
      <c r="D10371" t="s">
        <v>5655</v>
      </c>
      <c r="E10371" t="s">
        <v>5796</v>
      </c>
    </row>
    <row r="10372" spans="1:5" hidden="1">
      <c r="A10372" t="s">
        <v>8824</v>
      </c>
      <c r="B10372" t="s">
        <v>772</v>
      </c>
      <c r="C10372" t="s">
        <v>8825</v>
      </c>
      <c r="D10372" t="s">
        <v>5655</v>
      </c>
      <c r="E10372" t="s">
        <v>5796</v>
      </c>
    </row>
    <row r="10373" spans="1:5" hidden="1">
      <c r="A10373" t="s">
        <v>10029</v>
      </c>
      <c r="B10373" t="s">
        <v>916</v>
      </c>
      <c r="C10373" t="s">
        <v>10030</v>
      </c>
      <c r="D10373" t="s">
        <v>5655</v>
      </c>
      <c r="E10373" t="s">
        <v>5796</v>
      </c>
    </row>
    <row r="10374" spans="1:5" hidden="1">
      <c r="A10374" t="s">
        <v>7680</v>
      </c>
      <c r="B10374" t="s">
        <v>829</v>
      </c>
      <c r="C10374" t="s">
        <v>7681</v>
      </c>
      <c r="D10374" t="s">
        <v>5655</v>
      </c>
      <c r="E10374" t="s">
        <v>7688</v>
      </c>
    </row>
    <row r="10375" spans="1:5" hidden="1">
      <c r="A10375" t="s">
        <v>7691</v>
      </c>
      <c r="B10375" t="s">
        <v>586</v>
      </c>
      <c r="C10375" t="s">
        <v>5605</v>
      </c>
      <c r="D10375" t="s">
        <v>5655</v>
      </c>
      <c r="E10375" t="s">
        <v>7688</v>
      </c>
    </row>
    <row r="10376" spans="1:5" hidden="1">
      <c r="A10376" t="s">
        <v>7833</v>
      </c>
      <c r="B10376" t="s">
        <v>417</v>
      </c>
      <c r="C10376" t="s">
        <v>7834</v>
      </c>
      <c r="D10376" t="s">
        <v>5655</v>
      </c>
      <c r="E10376" t="s">
        <v>7688</v>
      </c>
    </row>
    <row r="10377" spans="1:5" hidden="1">
      <c r="A10377" t="s">
        <v>5656</v>
      </c>
      <c r="B10377" t="s">
        <v>39</v>
      </c>
      <c r="C10377" t="s">
        <v>5657</v>
      </c>
      <c r="D10377" t="s">
        <v>5655</v>
      </c>
      <c r="E10377" t="s">
        <v>5797</v>
      </c>
    </row>
    <row r="10378" spans="1:5" hidden="1">
      <c r="A10378" t="s">
        <v>5829</v>
      </c>
      <c r="B10378" t="s">
        <v>119</v>
      </c>
      <c r="C10378" t="s">
        <v>5830</v>
      </c>
      <c r="D10378" t="s">
        <v>5655</v>
      </c>
      <c r="E10378" t="s">
        <v>5797</v>
      </c>
    </row>
    <row r="10379" spans="1:5" hidden="1">
      <c r="A10379" t="s">
        <v>6412</v>
      </c>
      <c r="B10379" t="s">
        <v>257</v>
      </c>
      <c r="C10379" t="s">
        <v>6413</v>
      </c>
      <c r="D10379" t="s">
        <v>5655</v>
      </c>
      <c r="E10379" t="s">
        <v>5797</v>
      </c>
    </row>
    <row r="10380" spans="1:5" hidden="1">
      <c r="A10380" t="s">
        <v>6688</v>
      </c>
      <c r="B10380" t="s">
        <v>503</v>
      </c>
      <c r="C10380" t="s">
        <v>6689</v>
      </c>
      <c r="D10380" t="s">
        <v>5655</v>
      </c>
      <c r="E10380" t="s">
        <v>5797</v>
      </c>
    </row>
    <row r="10381" spans="1:5" hidden="1">
      <c r="A10381" t="s">
        <v>7140</v>
      </c>
      <c r="B10381" t="s">
        <v>133</v>
      </c>
      <c r="C10381" t="s">
        <v>7141</v>
      </c>
      <c r="D10381" t="s">
        <v>5655</v>
      </c>
      <c r="E10381" t="s">
        <v>5797</v>
      </c>
    </row>
    <row r="10382" spans="1:5" hidden="1">
      <c r="A10382" t="s">
        <v>7669</v>
      </c>
      <c r="B10382" t="s">
        <v>31</v>
      </c>
      <c r="C10382" t="s">
        <v>4270</v>
      </c>
      <c r="D10382" t="s">
        <v>5655</v>
      </c>
      <c r="E10382" t="s">
        <v>5797</v>
      </c>
    </row>
    <row r="10383" spans="1:5" hidden="1">
      <c r="A10383" t="s">
        <v>7969</v>
      </c>
      <c r="B10383" t="s">
        <v>471</v>
      </c>
      <c r="C10383" t="s">
        <v>7970</v>
      </c>
      <c r="D10383" t="s">
        <v>5655</v>
      </c>
      <c r="E10383" t="s">
        <v>5797</v>
      </c>
    </row>
    <row r="10384" spans="1:5" hidden="1">
      <c r="A10384" t="s">
        <v>8047</v>
      </c>
      <c r="B10384" t="s">
        <v>435</v>
      </c>
      <c r="C10384" t="s">
        <v>8048</v>
      </c>
      <c r="D10384" t="s">
        <v>5655</v>
      </c>
      <c r="E10384" t="s">
        <v>5797</v>
      </c>
    </row>
    <row r="10385" spans="1:5" hidden="1">
      <c r="A10385" t="s">
        <v>8069</v>
      </c>
      <c r="B10385" t="s">
        <v>537</v>
      </c>
      <c r="C10385" t="s">
        <v>8070</v>
      </c>
      <c r="D10385" t="s">
        <v>5655</v>
      </c>
      <c r="E10385" t="s">
        <v>5797</v>
      </c>
    </row>
    <row r="10386" spans="1:5" hidden="1">
      <c r="A10386" t="s">
        <v>8129</v>
      </c>
      <c r="B10386" t="s">
        <v>373</v>
      </c>
      <c r="C10386" t="s">
        <v>8130</v>
      </c>
      <c r="D10386" t="s">
        <v>5655</v>
      </c>
      <c r="E10386" t="s">
        <v>5797</v>
      </c>
    </row>
    <row r="10387" spans="1:5" hidden="1">
      <c r="A10387" t="s">
        <v>8277</v>
      </c>
      <c r="B10387" t="s">
        <v>53</v>
      </c>
      <c r="C10387" t="s">
        <v>8278</v>
      </c>
      <c r="D10387" t="s">
        <v>5655</v>
      </c>
      <c r="E10387" t="s">
        <v>5797</v>
      </c>
    </row>
    <row r="10388" spans="1:5" hidden="1">
      <c r="A10388" t="s">
        <v>8346</v>
      </c>
      <c r="B10388" t="s">
        <v>807</v>
      </c>
      <c r="C10388" t="s">
        <v>8347</v>
      </c>
      <c r="D10388" t="s">
        <v>5655</v>
      </c>
      <c r="E10388" t="s">
        <v>5797</v>
      </c>
    </row>
    <row r="10389" spans="1:5" hidden="1">
      <c r="A10389" t="s">
        <v>8425</v>
      </c>
      <c r="B10389" t="s">
        <v>584</v>
      </c>
      <c r="C10389" t="s">
        <v>8426</v>
      </c>
      <c r="D10389" t="s">
        <v>5655</v>
      </c>
      <c r="E10389" t="s">
        <v>5797</v>
      </c>
    </row>
    <row r="10390" spans="1:5" hidden="1">
      <c r="A10390" t="s">
        <v>8560</v>
      </c>
      <c r="B10390" t="s">
        <v>674</v>
      </c>
      <c r="C10390" t="s">
        <v>8561</v>
      </c>
      <c r="D10390" t="s">
        <v>5655</v>
      </c>
      <c r="E10390" t="s">
        <v>5797</v>
      </c>
    </row>
    <row r="10391" spans="1:5" hidden="1">
      <c r="A10391" t="s">
        <v>8652</v>
      </c>
      <c r="B10391" t="s">
        <v>600</v>
      </c>
      <c r="C10391" t="s">
        <v>8653</v>
      </c>
      <c r="D10391" t="s">
        <v>5655</v>
      </c>
      <c r="E10391" t="s">
        <v>5797</v>
      </c>
    </row>
    <row r="10392" spans="1:5" hidden="1">
      <c r="A10392" t="s">
        <v>8699</v>
      </c>
      <c r="B10392" t="s">
        <v>481</v>
      </c>
      <c r="C10392" t="s">
        <v>8700</v>
      </c>
      <c r="D10392" t="s">
        <v>5655</v>
      </c>
      <c r="E10392" t="s">
        <v>5797</v>
      </c>
    </row>
    <row r="10393" spans="1:5" hidden="1">
      <c r="A10393" t="s">
        <v>8848</v>
      </c>
      <c r="B10393" t="s">
        <v>684</v>
      </c>
      <c r="C10393" t="s">
        <v>8849</v>
      </c>
      <c r="D10393" t="s">
        <v>5655</v>
      </c>
      <c r="E10393" t="s">
        <v>5797</v>
      </c>
    </row>
    <row r="10394" spans="1:5" hidden="1">
      <c r="A10394" t="s">
        <v>8867</v>
      </c>
      <c r="B10394" t="s">
        <v>774</v>
      </c>
      <c r="C10394" t="s">
        <v>8868</v>
      </c>
      <c r="D10394" t="s">
        <v>5655</v>
      </c>
      <c r="E10394" t="s">
        <v>5797</v>
      </c>
    </row>
    <row r="10395" spans="1:5" hidden="1">
      <c r="A10395" t="s">
        <v>9027</v>
      </c>
      <c r="B10395" t="s">
        <v>784</v>
      </c>
      <c r="C10395" t="s">
        <v>9028</v>
      </c>
      <c r="D10395" t="s">
        <v>5655</v>
      </c>
      <c r="E10395" t="s">
        <v>5797</v>
      </c>
    </row>
    <row r="10396" spans="1:5" hidden="1">
      <c r="A10396" t="s">
        <v>9084</v>
      </c>
      <c r="B10396" t="s">
        <v>323</v>
      </c>
      <c r="C10396" t="s">
        <v>9085</v>
      </c>
      <c r="D10396" t="s">
        <v>5655</v>
      </c>
      <c r="E10396" t="s">
        <v>5797</v>
      </c>
    </row>
    <row r="10397" spans="1:5" hidden="1">
      <c r="A10397" t="s">
        <v>9170</v>
      </c>
      <c r="B10397" t="s">
        <v>668</v>
      </c>
      <c r="C10397" t="s">
        <v>9171</v>
      </c>
      <c r="D10397" t="s">
        <v>5655</v>
      </c>
      <c r="E10397" t="s">
        <v>5797</v>
      </c>
    </row>
    <row r="10398" spans="1:5" hidden="1">
      <c r="A10398" t="s">
        <v>9236</v>
      </c>
      <c r="B10398" t="s">
        <v>253</v>
      </c>
      <c r="C10398" t="s">
        <v>9237</v>
      </c>
      <c r="D10398" t="s">
        <v>5655</v>
      </c>
      <c r="E10398" t="s">
        <v>5797</v>
      </c>
    </row>
    <row r="10399" spans="1:5" hidden="1">
      <c r="A10399" t="s">
        <v>9293</v>
      </c>
      <c r="B10399" t="s">
        <v>840</v>
      </c>
      <c r="C10399" t="s">
        <v>9294</v>
      </c>
      <c r="D10399" t="s">
        <v>5655</v>
      </c>
      <c r="E10399" t="s">
        <v>5797</v>
      </c>
    </row>
    <row r="10400" spans="1:5" hidden="1">
      <c r="A10400" t="s">
        <v>9298</v>
      </c>
      <c r="B10400" t="s">
        <v>357</v>
      </c>
      <c r="C10400" t="s">
        <v>9299</v>
      </c>
      <c r="D10400" t="s">
        <v>5655</v>
      </c>
      <c r="E10400" t="s">
        <v>5797</v>
      </c>
    </row>
    <row r="10401" spans="1:5" hidden="1">
      <c r="A10401" t="s">
        <v>9319</v>
      </c>
      <c r="B10401" t="s">
        <v>852</v>
      </c>
      <c r="C10401" t="s">
        <v>9320</v>
      </c>
      <c r="D10401" t="s">
        <v>5655</v>
      </c>
      <c r="E10401" t="s">
        <v>5797</v>
      </c>
    </row>
    <row r="10402" spans="1:5" hidden="1">
      <c r="A10402" t="s">
        <v>9332</v>
      </c>
      <c r="B10402" t="s">
        <v>854</v>
      </c>
      <c r="C10402" t="s">
        <v>9333</v>
      </c>
      <c r="D10402" t="s">
        <v>5655</v>
      </c>
      <c r="E10402" t="s">
        <v>5797</v>
      </c>
    </row>
    <row r="10403" spans="1:5" hidden="1">
      <c r="A10403" t="s">
        <v>9385</v>
      </c>
      <c r="B10403" t="s">
        <v>297</v>
      </c>
      <c r="C10403" t="s">
        <v>9386</v>
      </c>
      <c r="D10403" t="s">
        <v>5655</v>
      </c>
      <c r="E10403" t="s">
        <v>5797</v>
      </c>
    </row>
    <row r="10404" spans="1:5" hidden="1">
      <c r="A10404" t="s">
        <v>9538</v>
      </c>
      <c r="B10404" t="s">
        <v>676</v>
      </c>
      <c r="C10404" t="s">
        <v>9539</v>
      </c>
      <c r="D10404" t="s">
        <v>5655</v>
      </c>
      <c r="E10404" t="s">
        <v>5797</v>
      </c>
    </row>
    <row r="10405" spans="1:5" hidden="1">
      <c r="A10405" t="s">
        <v>9638</v>
      </c>
      <c r="B10405" t="s">
        <v>241</v>
      </c>
      <c r="C10405" t="s">
        <v>9639</v>
      </c>
      <c r="D10405" t="s">
        <v>5655</v>
      </c>
      <c r="E10405" t="s">
        <v>5797</v>
      </c>
    </row>
    <row r="10406" spans="1:5" hidden="1">
      <c r="A10406" t="s">
        <v>9804</v>
      </c>
      <c r="B10406" t="s">
        <v>127</v>
      </c>
      <c r="C10406" t="s">
        <v>9805</v>
      </c>
      <c r="D10406" t="s">
        <v>5655</v>
      </c>
      <c r="E10406" t="s">
        <v>5797</v>
      </c>
    </row>
    <row r="10407" spans="1:5" hidden="1">
      <c r="A10407" t="s">
        <v>10129</v>
      </c>
      <c r="B10407" t="s">
        <v>385</v>
      </c>
      <c r="C10407" t="s">
        <v>10130</v>
      </c>
      <c r="D10407" t="s">
        <v>5655</v>
      </c>
      <c r="E10407" t="s">
        <v>5797</v>
      </c>
    </row>
    <row r="10408" spans="1:5" hidden="1">
      <c r="A10408" t="s">
        <v>7165</v>
      </c>
      <c r="B10408" t="s">
        <v>912</v>
      </c>
      <c r="C10408" t="s">
        <v>7166</v>
      </c>
      <c r="D10408" t="s">
        <v>5655</v>
      </c>
      <c r="E10408" t="s">
        <v>7172</v>
      </c>
    </row>
    <row r="10409" spans="1:5" hidden="1">
      <c r="A10409" t="s">
        <v>9475</v>
      </c>
      <c r="B10409" t="s">
        <v>113</v>
      </c>
      <c r="C10409" t="s">
        <v>9476</v>
      </c>
      <c r="D10409" t="s">
        <v>5655</v>
      </c>
      <c r="E10409" t="s">
        <v>9494</v>
      </c>
    </row>
    <row r="10410" spans="1:5" hidden="1">
      <c r="A10410" t="s">
        <v>7101</v>
      </c>
      <c r="B10410" t="s">
        <v>1025</v>
      </c>
      <c r="C10410" t="s">
        <v>7102</v>
      </c>
      <c r="D10410" t="s">
        <v>5655</v>
      </c>
      <c r="E10410" t="s">
        <v>7119</v>
      </c>
    </row>
    <row r="10411" spans="1:5" hidden="1">
      <c r="A10411" t="s">
        <v>6558</v>
      </c>
      <c r="B10411" t="s">
        <v>129</v>
      </c>
      <c r="C10411" t="s">
        <v>6559</v>
      </c>
      <c r="D10411" t="s">
        <v>5655</v>
      </c>
      <c r="E10411" t="s">
        <v>6566</v>
      </c>
    </row>
    <row r="10412" spans="1:5" hidden="1">
      <c r="A10412" t="s">
        <v>7809</v>
      </c>
      <c r="B10412" t="s">
        <v>59</v>
      </c>
      <c r="C10412" t="s">
        <v>7810</v>
      </c>
      <c r="D10412" t="s">
        <v>5655</v>
      </c>
      <c r="E10412" t="s">
        <v>6566</v>
      </c>
    </row>
    <row r="10413" spans="1:5" hidden="1">
      <c r="A10413" t="s">
        <v>7819</v>
      </c>
      <c r="B10413" t="s">
        <v>51</v>
      </c>
      <c r="C10413" t="s">
        <v>7820</v>
      </c>
      <c r="D10413" t="s">
        <v>5655</v>
      </c>
      <c r="E10413" t="s">
        <v>6566</v>
      </c>
    </row>
    <row r="10414" spans="1:5" hidden="1">
      <c r="A10414" t="s">
        <v>8024</v>
      </c>
      <c r="B10414" t="s">
        <v>193</v>
      </c>
      <c r="C10414" t="s">
        <v>8025</v>
      </c>
      <c r="D10414" t="s">
        <v>5655</v>
      </c>
      <c r="E10414" t="s">
        <v>6566</v>
      </c>
    </row>
    <row r="10415" spans="1:5" hidden="1">
      <c r="A10415" t="s">
        <v>8047</v>
      </c>
      <c r="B10415" t="s">
        <v>435</v>
      </c>
      <c r="C10415" t="s">
        <v>8048</v>
      </c>
      <c r="D10415" t="s">
        <v>5655</v>
      </c>
      <c r="E10415" t="s">
        <v>6566</v>
      </c>
    </row>
    <row r="10416" spans="1:5" hidden="1">
      <c r="A10416" t="s">
        <v>8051</v>
      </c>
      <c r="B10416" t="s">
        <v>211</v>
      </c>
      <c r="C10416" t="s">
        <v>8052</v>
      </c>
      <c r="D10416" t="s">
        <v>5655</v>
      </c>
      <c r="E10416" t="s">
        <v>6566</v>
      </c>
    </row>
    <row r="10417" spans="1:5" hidden="1">
      <c r="A10417" t="s">
        <v>8652</v>
      </c>
      <c r="B10417" t="s">
        <v>600</v>
      </c>
      <c r="C10417" t="s">
        <v>8653</v>
      </c>
      <c r="D10417" t="s">
        <v>5655</v>
      </c>
      <c r="E10417" t="s">
        <v>6566</v>
      </c>
    </row>
    <row r="10418" spans="1:5" hidden="1">
      <c r="A10418" t="s">
        <v>9475</v>
      </c>
      <c r="B10418" t="s">
        <v>113</v>
      </c>
      <c r="C10418" t="s">
        <v>9476</v>
      </c>
      <c r="D10418" t="s">
        <v>5655</v>
      </c>
      <c r="E10418" t="s">
        <v>6566</v>
      </c>
    </row>
    <row r="10419" spans="1:5" hidden="1">
      <c r="A10419" t="s">
        <v>5829</v>
      </c>
      <c r="B10419" t="s">
        <v>119</v>
      </c>
      <c r="C10419" t="s">
        <v>5830</v>
      </c>
      <c r="D10419" t="s">
        <v>5655</v>
      </c>
      <c r="E10419" t="s">
        <v>5843</v>
      </c>
    </row>
    <row r="10420" spans="1:5" hidden="1">
      <c r="A10420" t="s">
        <v>7333</v>
      </c>
      <c r="B10420" t="s">
        <v>169</v>
      </c>
      <c r="C10420" t="s">
        <v>7334</v>
      </c>
      <c r="D10420" t="s">
        <v>5655</v>
      </c>
      <c r="E10420" t="s">
        <v>5843</v>
      </c>
    </row>
    <row r="10421" spans="1:5" hidden="1">
      <c r="A10421" t="s">
        <v>7969</v>
      </c>
      <c r="B10421" t="s">
        <v>471</v>
      </c>
      <c r="C10421" t="s">
        <v>7970</v>
      </c>
      <c r="D10421" t="s">
        <v>5655</v>
      </c>
      <c r="E10421" t="s">
        <v>5843</v>
      </c>
    </row>
    <row r="10422" spans="1:5" hidden="1">
      <c r="A10422" t="s">
        <v>8848</v>
      </c>
      <c r="B10422" t="s">
        <v>684</v>
      </c>
      <c r="C10422" t="s">
        <v>8849</v>
      </c>
      <c r="D10422" t="s">
        <v>5655</v>
      </c>
      <c r="E10422" t="s">
        <v>5843</v>
      </c>
    </row>
    <row r="10423" spans="1:5" hidden="1">
      <c r="A10423" t="s">
        <v>9037</v>
      </c>
      <c r="B10423" t="s">
        <v>664</v>
      </c>
      <c r="C10423" t="s">
        <v>9038</v>
      </c>
      <c r="D10423" t="s">
        <v>5655</v>
      </c>
      <c r="E10423" t="s">
        <v>5843</v>
      </c>
    </row>
    <row r="10424" spans="1:5" hidden="1">
      <c r="A10424" t="s">
        <v>6917</v>
      </c>
      <c r="B10424" t="s">
        <v>383</v>
      </c>
      <c r="C10424" t="s">
        <v>6918</v>
      </c>
      <c r="D10424" t="s">
        <v>5655</v>
      </c>
      <c r="E10424" t="s">
        <v>6948</v>
      </c>
    </row>
    <row r="10425" spans="1:5" hidden="1">
      <c r="A10425" t="s">
        <v>7486</v>
      </c>
      <c r="B10425" t="s">
        <v>572</v>
      </c>
      <c r="C10425" t="s">
        <v>7487</v>
      </c>
      <c r="D10425" t="s">
        <v>5655</v>
      </c>
      <c r="E10425" t="s">
        <v>6948</v>
      </c>
    </row>
    <row r="10426" spans="1:5" hidden="1">
      <c r="A10426" t="s">
        <v>9663</v>
      </c>
      <c r="B10426" t="s">
        <v>451</v>
      </c>
      <c r="C10426" t="s">
        <v>9664</v>
      </c>
      <c r="D10426" t="s">
        <v>5655</v>
      </c>
      <c r="E10426" t="s">
        <v>6948</v>
      </c>
    </row>
    <row r="10427" spans="1:5" hidden="1">
      <c r="A10427" t="s">
        <v>9804</v>
      </c>
      <c r="B10427" t="s">
        <v>127</v>
      </c>
      <c r="C10427" t="s">
        <v>9805</v>
      </c>
      <c r="D10427" t="s">
        <v>5655</v>
      </c>
      <c r="E10427" t="s">
        <v>6948</v>
      </c>
    </row>
    <row r="10428" spans="1:5" hidden="1">
      <c r="A10428" t="s">
        <v>7980</v>
      </c>
      <c r="B10428" t="s">
        <v>856</v>
      </c>
      <c r="C10428" t="s">
        <v>7981</v>
      </c>
      <c r="D10428" t="s">
        <v>5655</v>
      </c>
      <c r="E10428" t="s">
        <v>7988</v>
      </c>
    </row>
    <row r="10429" spans="1:5" hidden="1">
      <c r="A10429" t="s">
        <v>8652</v>
      </c>
      <c r="B10429" t="s">
        <v>600</v>
      </c>
      <c r="C10429" t="s">
        <v>8653</v>
      </c>
      <c r="D10429" t="s">
        <v>5655</v>
      </c>
      <c r="E10429" t="s">
        <v>7988</v>
      </c>
    </row>
    <row r="10430" spans="1:5" hidden="1">
      <c r="A10430" t="s">
        <v>8771</v>
      </c>
      <c r="B10430" t="s">
        <v>658</v>
      </c>
      <c r="C10430" t="s">
        <v>8772</v>
      </c>
      <c r="D10430" t="s">
        <v>5655</v>
      </c>
      <c r="E10430" t="s">
        <v>7988</v>
      </c>
    </row>
    <row r="10431" spans="1:5" hidden="1">
      <c r="A10431" t="s">
        <v>8857</v>
      </c>
      <c r="B10431" t="s">
        <v>305</v>
      </c>
      <c r="C10431" t="s">
        <v>8858</v>
      </c>
      <c r="D10431" t="s">
        <v>5655</v>
      </c>
      <c r="E10431" t="s">
        <v>7988</v>
      </c>
    </row>
    <row r="10432" spans="1:5" hidden="1">
      <c r="A10432" t="s">
        <v>7486</v>
      </c>
      <c r="B10432" t="s">
        <v>572</v>
      </c>
      <c r="C10432" t="s">
        <v>7487</v>
      </c>
      <c r="D10432" t="s">
        <v>5655</v>
      </c>
      <c r="E10432" t="s">
        <v>7507</v>
      </c>
    </row>
    <row r="10433" spans="1:5" hidden="1">
      <c r="A10433" t="s">
        <v>7699</v>
      </c>
      <c r="B10433" t="s">
        <v>379</v>
      </c>
      <c r="C10433" t="s">
        <v>5596</v>
      </c>
      <c r="D10433" t="s">
        <v>5655</v>
      </c>
      <c r="E10433" t="s">
        <v>7507</v>
      </c>
    </row>
    <row r="10434" spans="1:5" hidden="1">
      <c r="A10434" t="s">
        <v>8346</v>
      </c>
      <c r="B10434" t="s">
        <v>807</v>
      </c>
      <c r="C10434" t="s">
        <v>8347</v>
      </c>
      <c r="D10434" t="s">
        <v>5655</v>
      </c>
      <c r="E10434" t="s">
        <v>7507</v>
      </c>
    </row>
    <row r="10435" spans="1:5" hidden="1">
      <c r="A10435" t="s">
        <v>8449</v>
      </c>
      <c r="B10435" t="s">
        <v>616</v>
      </c>
      <c r="C10435" t="s">
        <v>8450</v>
      </c>
      <c r="D10435" t="s">
        <v>5655</v>
      </c>
      <c r="E10435" t="s">
        <v>7507</v>
      </c>
    </row>
    <row r="10436" spans="1:5" hidden="1">
      <c r="A10436" t="s">
        <v>9804</v>
      </c>
      <c r="B10436" t="s">
        <v>127</v>
      </c>
      <c r="C10436" t="s">
        <v>9805</v>
      </c>
      <c r="D10436" t="s">
        <v>5655</v>
      </c>
      <c r="E10436" t="s">
        <v>7507</v>
      </c>
    </row>
    <row r="10437" spans="1:5" hidden="1">
      <c r="A10437" t="s">
        <v>8984</v>
      </c>
      <c r="B10437" t="s">
        <v>778</v>
      </c>
      <c r="C10437" t="s">
        <v>8985</v>
      </c>
      <c r="D10437" t="s">
        <v>5655</v>
      </c>
      <c r="E10437" t="s">
        <v>8988</v>
      </c>
    </row>
    <row r="10438" spans="1:5" hidden="1">
      <c r="A10438" t="s">
        <v>9846</v>
      </c>
      <c r="B10438" t="s">
        <v>558</v>
      </c>
      <c r="C10438" t="s">
        <v>9847</v>
      </c>
      <c r="D10438" t="s">
        <v>5655</v>
      </c>
      <c r="E10438" t="s">
        <v>8988</v>
      </c>
    </row>
    <row r="10439" spans="1:5" hidden="1">
      <c r="A10439" t="s">
        <v>9180</v>
      </c>
      <c r="B10439" t="s">
        <v>313</v>
      </c>
      <c r="C10439" t="s">
        <v>9181</v>
      </c>
      <c r="D10439" t="s">
        <v>5655</v>
      </c>
      <c r="E10439" t="s">
        <v>9208</v>
      </c>
    </row>
    <row r="10440" spans="1:5" hidden="1">
      <c r="A10440" t="s">
        <v>9180</v>
      </c>
      <c r="B10440" t="s">
        <v>313</v>
      </c>
      <c r="C10440" t="s">
        <v>9181</v>
      </c>
      <c r="D10440" t="s">
        <v>5655</v>
      </c>
      <c r="E10440" t="s">
        <v>9209</v>
      </c>
    </row>
    <row r="10441" spans="1:5" hidden="1">
      <c r="A10441" t="s">
        <v>9126</v>
      </c>
      <c r="B10441" t="s">
        <v>377</v>
      </c>
      <c r="C10441" t="s">
        <v>9127</v>
      </c>
      <c r="D10441" t="s">
        <v>5655</v>
      </c>
      <c r="E10441" t="s">
        <v>9146</v>
      </c>
    </row>
    <row r="10442" spans="1:5" hidden="1">
      <c r="A10442" t="s">
        <v>9236</v>
      </c>
      <c r="B10442" t="s">
        <v>253</v>
      </c>
      <c r="C10442" t="s">
        <v>9237</v>
      </c>
      <c r="D10442" t="s">
        <v>5655</v>
      </c>
      <c r="E10442" t="s">
        <v>9146</v>
      </c>
    </row>
    <row r="10443" spans="1:5" hidden="1">
      <c r="A10443" t="s">
        <v>9298</v>
      </c>
      <c r="B10443" t="s">
        <v>357</v>
      </c>
      <c r="C10443" t="s">
        <v>9299</v>
      </c>
      <c r="D10443" t="s">
        <v>5655</v>
      </c>
      <c r="E10443" t="s">
        <v>9146</v>
      </c>
    </row>
    <row r="10444" spans="1:5" hidden="1">
      <c r="A10444" t="s">
        <v>7635</v>
      </c>
      <c r="B10444" t="s">
        <v>83</v>
      </c>
      <c r="C10444" t="s">
        <v>5594</v>
      </c>
      <c r="D10444" t="s">
        <v>5655</v>
      </c>
      <c r="E10444" t="s">
        <v>7652</v>
      </c>
    </row>
    <row r="10445" spans="1:5" hidden="1">
      <c r="A10445" t="s">
        <v>8425</v>
      </c>
      <c r="B10445" t="s">
        <v>584</v>
      </c>
      <c r="C10445" t="s">
        <v>8426</v>
      </c>
      <c r="D10445" t="s">
        <v>5655</v>
      </c>
      <c r="E10445" t="s">
        <v>7652</v>
      </c>
    </row>
    <row r="10446" spans="1:5" hidden="1">
      <c r="A10446" t="s">
        <v>8474</v>
      </c>
      <c r="B10446" t="s">
        <v>203</v>
      </c>
      <c r="C10446" t="s">
        <v>8475</v>
      </c>
      <c r="D10446" t="s">
        <v>5655</v>
      </c>
      <c r="E10446" t="s">
        <v>7652</v>
      </c>
    </row>
    <row r="10447" spans="1:5" hidden="1">
      <c r="A10447" t="s">
        <v>8523</v>
      </c>
      <c r="B10447" t="s">
        <v>271</v>
      </c>
      <c r="C10447" t="s">
        <v>8524</v>
      </c>
      <c r="D10447" t="s">
        <v>5655</v>
      </c>
      <c r="E10447" t="s">
        <v>7652</v>
      </c>
    </row>
    <row r="10448" spans="1:5" hidden="1">
      <c r="A10448" t="s">
        <v>9363</v>
      </c>
      <c r="B10448" t="s">
        <v>710</v>
      </c>
      <c r="C10448" t="s">
        <v>9364</v>
      </c>
      <c r="D10448" t="s">
        <v>5655</v>
      </c>
      <c r="E10448" t="s">
        <v>7652</v>
      </c>
    </row>
    <row r="10449" spans="1:5" hidden="1">
      <c r="A10449" t="s">
        <v>9510</v>
      </c>
      <c r="B10449" t="s">
        <v>706</v>
      </c>
      <c r="C10449" t="s">
        <v>9511</v>
      </c>
      <c r="D10449" t="s">
        <v>5655</v>
      </c>
      <c r="E10449" t="s">
        <v>9528</v>
      </c>
    </row>
    <row r="10450" spans="1:5" hidden="1">
      <c r="A10450" t="s">
        <v>9915</v>
      </c>
      <c r="B10450" t="s">
        <v>325</v>
      </c>
      <c r="C10450" t="s">
        <v>9916</v>
      </c>
      <c r="D10450" t="s">
        <v>5655</v>
      </c>
      <c r="E10450" t="s">
        <v>9528</v>
      </c>
    </row>
    <row r="10451" spans="1:5" hidden="1">
      <c r="A10451" t="s">
        <v>9804</v>
      </c>
      <c r="B10451" t="s">
        <v>127</v>
      </c>
      <c r="C10451" t="s">
        <v>9805</v>
      </c>
      <c r="D10451" t="s">
        <v>5655</v>
      </c>
      <c r="E10451" t="s">
        <v>9830</v>
      </c>
    </row>
    <row r="10452" spans="1:5" hidden="1">
      <c r="A10452" t="s">
        <v>5983</v>
      </c>
      <c r="B10452" t="s">
        <v>501</v>
      </c>
      <c r="C10452" t="s">
        <v>5984</v>
      </c>
      <c r="D10452" t="s">
        <v>5655</v>
      </c>
      <c r="E10452" t="s">
        <v>6010</v>
      </c>
    </row>
    <row r="10453" spans="1:5" hidden="1">
      <c r="A10453" t="s">
        <v>8560</v>
      </c>
      <c r="B10453" t="s">
        <v>674</v>
      </c>
      <c r="C10453" t="s">
        <v>8561</v>
      </c>
      <c r="D10453" t="s">
        <v>5655</v>
      </c>
      <c r="E10453" t="s">
        <v>6010</v>
      </c>
    </row>
    <row r="10454" spans="1:5" hidden="1">
      <c r="A10454" t="s">
        <v>7789</v>
      </c>
      <c r="B10454" t="s">
        <v>564</v>
      </c>
      <c r="C10454" t="s">
        <v>7790</v>
      </c>
      <c r="D10454" t="s">
        <v>5655</v>
      </c>
      <c r="E10454" t="s">
        <v>7799</v>
      </c>
    </row>
    <row r="10455" spans="1:5" hidden="1">
      <c r="A10455" t="s">
        <v>6572</v>
      </c>
      <c r="B10455" t="s">
        <v>529</v>
      </c>
      <c r="C10455" t="s">
        <v>6573</v>
      </c>
      <c r="D10455" t="s">
        <v>5655</v>
      </c>
      <c r="E10455" t="s">
        <v>6576</v>
      </c>
    </row>
    <row r="10456" spans="1:5" hidden="1">
      <c r="A10456" t="s">
        <v>9084</v>
      </c>
      <c r="B10456" t="s">
        <v>323</v>
      </c>
      <c r="C10456" t="s">
        <v>9085</v>
      </c>
      <c r="D10456" t="s">
        <v>5655</v>
      </c>
      <c r="E10456" t="s">
        <v>6576</v>
      </c>
    </row>
    <row r="10457" spans="1:5" hidden="1">
      <c r="A10457" t="s">
        <v>6165</v>
      </c>
      <c r="B10457" t="s">
        <v>191</v>
      </c>
      <c r="C10457" t="s">
        <v>6166</v>
      </c>
      <c r="D10457" t="s">
        <v>5655</v>
      </c>
      <c r="E10457" t="s">
        <v>6205</v>
      </c>
    </row>
    <row r="10458" spans="1:5" hidden="1">
      <c r="A10458" t="s">
        <v>8771</v>
      </c>
      <c r="B10458" t="s">
        <v>658</v>
      </c>
      <c r="C10458" t="s">
        <v>8772</v>
      </c>
      <c r="D10458" t="s">
        <v>5655</v>
      </c>
      <c r="E10458" t="s">
        <v>8787</v>
      </c>
    </row>
    <row r="10459" spans="1:5" hidden="1">
      <c r="A10459" t="s">
        <v>9363</v>
      </c>
      <c r="B10459" t="s">
        <v>710</v>
      </c>
      <c r="C10459" t="s">
        <v>9364</v>
      </c>
      <c r="D10459" t="s">
        <v>5655</v>
      </c>
      <c r="E10459" t="s">
        <v>9379</v>
      </c>
    </row>
    <row r="10460" spans="1:5" hidden="1">
      <c r="A10460" t="s">
        <v>10220</v>
      </c>
      <c r="B10460" t="s">
        <v>285</v>
      </c>
      <c r="C10460" t="s">
        <v>10221</v>
      </c>
      <c r="D10460" t="s">
        <v>5655</v>
      </c>
      <c r="E10460" t="s">
        <v>10222</v>
      </c>
    </row>
    <row r="10461" spans="1:5" hidden="1">
      <c r="A10461" t="s">
        <v>7457</v>
      </c>
      <c r="B10461" t="s">
        <v>233</v>
      </c>
      <c r="C10461" t="s">
        <v>7458</v>
      </c>
      <c r="D10461" t="s">
        <v>5655</v>
      </c>
      <c r="E10461" t="s">
        <v>7464</v>
      </c>
    </row>
    <row r="10462" spans="1:5" hidden="1">
      <c r="A10462" t="s">
        <v>9723</v>
      </c>
      <c r="B10462" t="s">
        <v>602</v>
      </c>
      <c r="C10462" t="s">
        <v>9724</v>
      </c>
      <c r="D10462" t="s">
        <v>5655</v>
      </c>
      <c r="E10462" t="s">
        <v>7464</v>
      </c>
    </row>
    <row r="10463" spans="1:5" hidden="1">
      <c r="A10463" t="s">
        <v>10213</v>
      </c>
      <c r="B10463" t="s">
        <v>327</v>
      </c>
      <c r="C10463" t="s">
        <v>10214</v>
      </c>
      <c r="D10463" t="s">
        <v>5655</v>
      </c>
      <c r="E10463" t="s">
        <v>10218</v>
      </c>
    </row>
    <row r="10464" spans="1:5" hidden="1">
      <c r="A10464" t="s">
        <v>10220</v>
      </c>
      <c r="B10464" t="s">
        <v>285</v>
      </c>
      <c r="C10464" t="s">
        <v>10221</v>
      </c>
      <c r="D10464" t="s">
        <v>5655</v>
      </c>
      <c r="E10464" t="s">
        <v>10218</v>
      </c>
    </row>
    <row r="10465" spans="1:5" hidden="1">
      <c r="A10465" t="s">
        <v>6859</v>
      </c>
      <c r="B10465" t="s">
        <v>844</v>
      </c>
      <c r="C10465" t="s">
        <v>6860</v>
      </c>
      <c r="D10465" t="s">
        <v>5655</v>
      </c>
      <c r="E10465" t="s">
        <v>6863</v>
      </c>
    </row>
    <row r="10466" spans="1:5" hidden="1">
      <c r="A10466" t="s">
        <v>10129</v>
      </c>
      <c r="B10466" t="s">
        <v>385</v>
      </c>
      <c r="C10466" t="s">
        <v>10130</v>
      </c>
      <c r="D10466" t="s">
        <v>5655</v>
      </c>
      <c r="E10466" t="s">
        <v>10157</v>
      </c>
    </row>
    <row r="10467" spans="1:5" hidden="1">
      <c r="A10467" t="s">
        <v>8277</v>
      </c>
      <c r="B10467" t="s">
        <v>53</v>
      </c>
      <c r="C10467" t="s">
        <v>8278</v>
      </c>
      <c r="D10467" t="s">
        <v>5655</v>
      </c>
      <c r="E10467" t="s">
        <v>8292</v>
      </c>
    </row>
    <row r="10468" spans="1:5" hidden="1">
      <c r="A10468" t="s">
        <v>6212</v>
      </c>
      <c r="B10468" t="s">
        <v>582</v>
      </c>
      <c r="C10468" t="s">
        <v>6213</v>
      </c>
      <c r="D10468" t="s">
        <v>5655</v>
      </c>
      <c r="E10468" t="s">
        <v>6232</v>
      </c>
    </row>
    <row r="10469" spans="1:5" hidden="1">
      <c r="A10469" t="s">
        <v>7333</v>
      </c>
      <c r="B10469" t="s">
        <v>169</v>
      </c>
      <c r="C10469" t="s">
        <v>7334</v>
      </c>
      <c r="D10469" t="s">
        <v>5655</v>
      </c>
      <c r="E10469" t="s">
        <v>6232</v>
      </c>
    </row>
    <row r="10470" spans="1:5" hidden="1">
      <c r="A10470" t="s">
        <v>10129</v>
      </c>
      <c r="B10470" t="s">
        <v>385</v>
      </c>
      <c r="C10470" t="s">
        <v>10130</v>
      </c>
      <c r="D10470" t="s">
        <v>5655</v>
      </c>
      <c r="E10470" t="s">
        <v>10158</v>
      </c>
    </row>
    <row r="10471" spans="1:5" hidden="1">
      <c r="A10471" t="s">
        <v>6917</v>
      </c>
      <c r="B10471" t="s">
        <v>383</v>
      </c>
      <c r="C10471" t="s">
        <v>6918</v>
      </c>
      <c r="D10471" t="s">
        <v>5655</v>
      </c>
      <c r="E10471" t="s">
        <v>6949</v>
      </c>
    </row>
    <row r="10472" spans="1:5" hidden="1">
      <c r="A10472" t="s">
        <v>6469</v>
      </c>
      <c r="B10472" t="s">
        <v>531</v>
      </c>
      <c r="C10472" t="s">
        <v>6470</v>
      </c>
      <c r="D10472" t="s">
        <v>5655</v>
      </c>
      <c r="E10472" t="s">
        <v>6483</v>
      </c>
    </row>
    <row r="10473" spans="1:5" hidden="1">
      <c r="A10473" t="s">
        <v>8523</v>
      </c>
      <c r="B10473" t="s">
        <v>271</v>
      </c>
      <c r="C10473" t="s">
        <v>8524</v>
      </c>
      <c r="D10473" t="s">
        <v>5655</v>
      </c>
      <c r="E10473" t="s">
        <v>8546</v>
      </c>
    </row>
    <row r="10474" spans="1:5" hidden="1">
      <c r="A10474" t="s">
        <v>8192</v>
      </c>
      <c r="B10474" t="s">
        <v>429</v>
      </c>
      <c r="C10474" t="s">
        <v>8193</v>
      </c>
      <c r="D10474" t="s">
        <v>5655</v>
      </c>
      <c r="E10474" t="s">
        <v>8216</v>
      </c>
    </row>
    <row r="10475" spans="1:5" hidden="1">
      <c r="A10475" t="s">
        <v>8497</v>
      </c>
      <c r="B10475" t="s">
        <v>624</v>
      </c>
      <c r="C10475" t="s">
        <v>8498</v>
      </c>
      <c r="D10475" t="s">
        <v>5655</v>
      </c>
      <c r="E10475" t="s">
        <v>8216</v>
      </c>
    </row>
    <row r="10476" spans="1:5" hidden="1">
      <c r="A10476" t="s">
        <v>9475</v>
      </c>
      <c r="B10476" t="s">
        <v>113</v>
      </c>
      <c r="C10476" t="s">
        <v>9476</v>
      </c>
      <c r="D10476" t="s">
        <v>5655</v>
      </c>
      <c r="E10476" t="s">
        <v>9495</v>
      </c>
    </row>
    <row r="10477" spans="1:5" hidden="1">
      <c r="A10477" t="s">
        <v>9180</v>
      </c>
      <c r="B10477" t="s">
        <v>313</v>
      </c>
      <c r="C10477" t="s">
        <v>9181</v>
      </c>
      <c r="D10477" t="s">
        <v>5655</v>
      </c>
      <c r="E10477" t="s">
        <v>9210</v>
      </c>
    </row>
    <row r="10478" spans="1:5" hidden="1">
      <c r="A10478" t="s">
        <v>7826</v>
      </c>
      <c r="B10478" t="s">
        <v>223</v>
      </c>
      <c r="C10478" t="s">
        <v>7827</v>
      </c>
      <c r="D10478" t="s">
        <v>5655</v>
      </c>
      <c r="E10478" t="s">
        <v>7832</v>
      </c>
    </row>
    <row r="10479" spans="1:5" hidden="1">
      <c r="A10479" t="s">
        <v>6469</v>
      </c>
      <c r="B10479" t="s">
        <v>531</v>
      </c>
      <c r="C10479" t="s">
        <v>6470</v>
      </c>
      <c r="D10479" t="s">
        <v>5655</v>
      </c>
      <c r="E10479" t="s">
        <v>6484</v>
      </c>
    </row>
    <row r="10480" spans="1:5" hidden="1">
      <c r="A10480" t="s">
        <v>9363</v>
      </c>
      <c r="B10480" t="s">
        <v>710</v>
      </c>
      <c r="C10480" t="s">
        <v>9364</v>
      </c>
      <c r="D10480" t="s">
        <v>5655</v>
      </c>
      <c r="E10480" t="s">
        <v>6484</v>
      </c>
    </row>
    <row r="10481" spans="1:5" hidden="1">
      <c r="A10481" t="s">
        <v>9475</v>
      </c>
      <c r="B10481" t="s">
        <v>113</v>
      </c>
      <c r="C10481" t="s">
        <v>9476</v>
      </c>
      <c r="D10481" t="s">
        <v>5655</v>
      </c>
      <c r="E10481" t="s">
        <v>6484</v>
      </c>
    </row>
    <row r="10482" spans="1:5" hidden="1">
      <c r="A10482" t="s">
        <v>5656</v>
      </c>
      <c r="B10482" t="s">
        <v>39</v>
      </c>
      <c r="C10482" t="s">
        <v>5657</v>
      </c>
      <c r="D10482" t="s">
        <v>5655</v>
      </c>
      <c r="E10482" t="s">
        <v>5798</v>
      </c>
    </row>
    <row r="10483" spans="1:5" hidden="1">
      <c r="A10483" t="s">
        <v>6469</v>
      </c>
      <c r="B10483" t="s">
        <v>531</v>
      </c>
      <c r="C10483" t="s">
        <v>6470</v>
      </c>
      <c r="D10483" t="s">
        <v>5655</v>
      </c>
      <c r="E10483" t="s">
        <v>5798</v>
      </c>
    </row>
    <row r="10484" spans="1:5" hidden="1">
      <c r="A10484" t="s">
        <v>8295</v>
      </c>
      <c r="B10484" t="s">
        <v>139</v>
      </c>
      <c r="C10484" t="s">
        <v>8296</v>
      </c>
      <c r="D10484" t="s">
        <v>5655</v>
      </c>
      <c r="E10484" t="s">
        <v>5798</v>
      </c>
    </row>
    <row r="10485" spans="1:5" hidden="1">
      <c r="A10485" t="s">
        <v>8321</v>
      </c>
      <c r="B10485" t="s">
        <v>449</v>
      </c>
      <c r="C10485" t="s">
        <v>8322</v>
      </c>
      <c r="D10485" t="s">
        <v>5655</v>
      </c>
      <c r="E10485" t="s">
        <v>5798</v>
      </c>
    </row>
    <row r="10486" spans="1:5" hidden="1">
      <c r="A10486" t="s">
        <v>8523</v>
      </c>
      <c r="B10486" t="s">
        <v>271</v>
      </c>
      <c r="C10486" t="s">
        <v>8524</v>
      </c>
      <c r="D10486" t="s">
        <v>5655</v>
      </c>
      <c r="E10486" t="s">
        <v>5798</v>
      </c>
    </row>
    <row r="10487" spans="1:5" hidden="1">
      <c r="A10487" t="s">
        <v>8699</v>
      </c>
      <c r="B10487" t="s">
        <v>481</v>
      </c>
      <c r="C10487" t="s">
        <v>8700</v>
      </c>
      <c r="D10487" t="s">
        <v>5655</v>
      </c>
      <c r="E10487" t="s">
        <v>5798</v>
      </c>
    </row>
    <row r="10488" spans="1:5" hidden="1">
      <c r="A10488" t="s">
        <v>8929</v>
      </c>
      <c r="B10488" t="s">
        <v>401</v>
      </c>
      <c r="C10488" t="s">
        <v>8930</v>
      </c>
      <c r="D10488" t="s">
        <v>5655</v>
      </c>
      <c r="E10488" t="s">
        <v>5798</v>
      </c>
    </row>
    <row r="10489" spans="1:5" hidden="1">
      <c r="A10489" t="s">
        <v>9363</v>
      </c>
      <c r="B10489" t="s">
        <v>710</v>
      </c>
      <c r="C10489" t="s">
        <v>9364</v>
      </c>
      <c r="D10489" t="s">
        <v>5655</v>
      </c>
      <c r="E10489" t="s">
        <v>5798</v>
      </c>
    </row>
    <row r="10490" spans="1:5" hidden="1">
      <c r="A10490" t="s">
        <v>10129</v>
      </c>
      <c r="B10490" t="s">
        <v>385</v>
      </c>
      <c r="C10490" t="s">
        <v>10130</v>
      </c>
      <c r="D10490" t="s">
        <v>5655</v>
      </c>
      <c r="E10490" t="s">
        <v>5798</v>
      </c>
    </row>
    <row r="10491" spans="1:5" hidden="1">
      <c r="A10491" t="s">
        <v>9937</v>
      </c>
      <c r="B10491" t="s">
        <v>654</v>
      </c>
      <c r="C10491" t="s">
        <v>9938</v>
      </c>
      <c r="D10491" t="s">
        <v>5655</v>
      </c>
      <c r="E10491" t="s">
        <v>9941</v>
      </c>
    </row>
    <row r="10492" spans="1:5" hidden="1">
      <c r="A10492" t="s">
        <v>9998</v>
      </c>
      <c r="B10492" t="s">
        <v>525</v>
      </c>
      <c r="C10492" t="s">
        <v>9999</v>
      </c>
      <c r="D10492" t="s">
        <v>5655</v>
      </c>
      <c r="E10492" t="s">
        <v>9941</v>
      </c>
    </row>
    <row r="10493" spans="1:5" hidden="1">
      <c r="A10493" t="s">
        <v>10014</v>
      </c>
      <c r="B10493" t="s">
        <v>103</v>
      </c>
      <c r="C10493" t="s">
        <v>10015</v>
      </c>
      <c r="D10493" t="s">
        <v>5655</v>
      </c>
      <c r="E10493" t="s">
        <v>10024</v>
      </c>
    </row>
    <row r="10494" spans="1:5" hidden="1">
      <c r="A10494" t="s">
        <v>10027</v>
      </c>
      <c r="B10494" t="s">
        <v>914</v>
      </c>
      <c r="C10494" t="s">
        <v>10028</v>
      </c>
      <c r="D10494" t="s">
        <v>5655</v>
      </c>
      <c r="E10494" t="s">
        <v>10024</v>
      </c>
    </row>
    <row r="10495" spans="1:5" hidden="1">
      <c r="A10495" t="s">
        <v>10029</v>
      </c>
      <c r="B10495" t="s">
        <v>916</v>
      </c>
      <c r="C10495" t="s">
        <v>10030</v>
      </c>
      <c r="D10495" t="s">
        <v>5655</v>
      </c>
      <c r="E10495" t="s">
        <v>10024</v>
      </c>
    </row>
    <row r="10496" spans="1:5" hidden="1">
      <c r="A10496" t="s">
        <v>10032</v>
      </c>
      <c r="B10496" t="s">
        <v>69</v>
      </c>
      <c r="C10496" t="s">
        <v>10033</v>
      </c>
      <c r="D10496" t="s">
        <v>5655</v>
      </c>
      <c r="E10496" t="s">
        <v>10024</v>
      </c>
    </row>
    <row r="10497" spans="1:5" hidden="1">
      <c r="A10497" t="s">
        <v>5656</v>
      </c>
      <c r="B10497" t="s">
        <v>39</v>
      </c>
      <c r="C10497" t="s">
        <v>5657</v>
      </c>
      <c r="D10497" t="s">
        <v>5655</v>
      </c>
      <c r="E10497" t="s">
        <v>5799</v>
      </c>
    </row>
    <row r="10498" spans="1:5" hidden="1">
      <c r="A10498" t="s">
        <v>10029</v>
      </c>
      <c r="B10498" t="s">
        <v>916</v>
      </c>
      <c r="C10498" t="s">
        <v>10030</v>
      </c>
      <c r="D10498" t="s">
        <v>5655</v>
      </c>
      <c r="E10498" t="s">
        <v>5799</v>
      </c>
    </row>
    <row r="10499" spans="1:5" hidden="1">
      <c r="A10499" t="s">
        <v>6165</v>
      </c>
      <c r="B10499" t="s">
        <v>191</v>
      </c>
      <c r="C10499" t="s">
        <v>6166</v>
      </c>
      <c r="D10499" t="s">
        <v>5655</v>
      </c>
      <c r="E10499" t="s">
        <v>6206</v>
      </c>
    </row>
    <row r="10500" spans="1:5" hidden="1">
      <c r="A10500" t="s">
        <v>7658</v>
      </c>
      <c r="B10500" t="s">
        <v>825</v>
      </c>
      <c r="C10500" t="s">
        <v>7659</v>
      </c>
      <c r="D10500" t="s">
        <v>5655</v>
      </c>
      <c r="E10500" t="s">
        <v>7666</v>
      </c>
    </row>
    <row r="10501" spans="1:5" hidden="1">
      <c r="A10501" t="s">
        <v>5983</v>
      </c>
      <c r="B10501" t="s">
        <v>501</v>
      </c>
      <c r="C10501" t="s">
        <v>5984</v>
      </c>
      <c r="D10501" t="s">
        <v>5655</v>
      </c>
      <c r="E10501" t="s">
        <v>6011</v>
      </c>
    </row>
    <row r="10502" spans="1:5" hidden="1">
      <c r="A10502" t="s">
        <v>9113</v>
      </c>
      <c r="B10502" t="s">
        <v>109</v>
      </c>
      <c r="C10502" t="s">
        <v>9114</v>
      </c>
      <c r="D10502" t="s">
        <v>5655</v>
      </c>
      <c r="E10502" t="s">
        <v>6011</v>
      </c>
    </row>
    <row r="10503" spans="1:5" hidden="1">
      <c r="A10503" t="s">
        <v>6412</v>
      </c>
      <c r="B10503" t="s">
        <v>257</v>
      </c>
      <c r="C10503" t="s">
        <v>6413</v>
      </c>
      <c r="D10503" t="s">
        <v>5655</v>
      </c>
      <c r="E10503" t="s">
        <v>6426</v>
      </c>
    </row>
    <row r="10504" spans="1:5" hidden="1">
      <c r="A10504" t="s">
        <v>7969</v>
      </c>
      <c r="B10504" t="s">
        <v>471</v>
      </c>
      <c r="C10504" t="s">
        <v>7970</v>
      </c>
      <c r="D10504" t="s">
        <v>5655</v>
      </c>
      <c r="E10504" t="s">
        <v>6426</v>
      </c>
    </row>
    <row r="10505" spans="1:5" hidden="1">
      <c r="A10505" t="s">
        <v>8259</v>
      </c>
      <c r="B10505" t="s">
        <v>1043</v>
      </c>
      <c r="C10505" t="s">
        <v>8260</v>
      </c>
      <c r="D10505" t="s">
        <v>5655</v>
      </c>
      <c r="E10505" t="s">
        <v>6426</v>
      </c>
    </row>
    <row r="10506" spans="1:5" hidden="1">
      <c r="A10506" t="s">
        <v>8333</v>
      </c>
      <c r="B10506" t="s">
        <v>805</v>
      </c>
      <c r="C10506" t="s">
        <v>8334</v>
      </c>
      <c r="D10506" t="s">
        <v>5655</v>
      </c>
      <c r="E10506" t="s">
        <v>6426</v>
      </c>
    </row>
    <row r="10507" spans="1:5" hidden="1">
      <c r="A10507" t="s">
        <v>8492</v>
      </c>
      <c r="B10507" t="s">
        <v>227</v>
      </c>
      <c r="C10507" t="s">
        <v>8493</v>
      </c>
      <c r="D10507" t="s">
        <v>5655</v>
      </c>
      <c r="E10507" t="s">
        <v>6426</v>
      </c>
    </row>
    <row r="10508" spans="1:5" hidden="1">
      <c r="A10508" t="s">
        <v>8497</v>
      </c>
      <c r="B10508" t="s">
        <v>624</v>
      </c>
      <c r="C10508" t="s">
        <v>8498</v>
      </c>
      <c r="D10508" t="s">
        <v>5655</v>
      </c>
      <c r="E10508" t="s">
        <v>6426</v>
      </c>
    </row>
    <row r="10509" spans="1:5" hidden="1">
      <c r="A10509" t="s">
        <v>8560</v>
      </c>
      <c r="B10509" t="s">
        <v>674</v>
      </c>
      <c r="C10509" t="s">
        <v>8561</v>
      </c>
      <c r="D10509" t="s">
        <v>5655</v>
      </c>
      <c r="E10509" t="s">
        <v>6426</v>
      </c>
    </row>
    <row r="10510" spans="1:5" hidden="1">
      <c r="A10510" t="s">
        <v>8741</v>
      </c>
      <c r="B10510" t="s">
        <v>694</v>
      </c>
      <c r="C10510" t="s">
        <v>8742</v>
      </c>
      <c r="D10510" t="s">
        <v>5655</v>
      </c>
      <c r="E10510" t="s">
        <v>6426</v>
      </c>
    </row>
    <row r="10511" spans="1:5" hidden="1">
      <c r="A10511" t="s">
        <v>10129</v>
      </c>
      <c r="B10511" t="s">
        <v>385</v>
      </c>
      <c r="C10511" t="s">
        <v>10130</v>
      </c>
      <c r="D10511" t="s">
        <v>5655</v>
      </c>
      <c r="E10511" t="s">
        <v>6426</v>
      </c>
    </row>
    <row r="10512" spans="1:5" hidden="1">
      <c r="A10512" t="s">
        <v>8018</v>
      </c>
      <c r="B10512" t="s">
        <v>105</v>
      </c>
      <c r="C10512" t="s">
        <v>8019</v>
      </c>
      <c r="D10512" t="s">
        <v>5655</v>
      </c>
      <c r="E10512" t="s">
        <v>8023</v>
      </c>
    </row>
    <row r="10513" spans="1:5" hidden="1">
      <c r="A10513" t="s">
        <v>8056</v>
      </c>
      <c r="B10513" t="s">
        <v>355</v>
      </c>
      <c r="C10513" t="s">
        <v>8057</v>
      </c>
      <c r="D10513" t="s">
        <v>5655</v>
      </c>
      <c r="E10513" t="s">
        <v>8023</v>
      </c>
    </row>
    <row r="10514" spans="1:5" hidden="1">
      <c r="A10514" t="s">
        <v>8061</v>
      </c>
      <c r="B10514" t="s">
        <v>279</v>
      </c>
      <c r="C10514" t="s">
        <v>8062</v>
      </c>
      <c r="D10514" t="s">
        <v>5655</v>
      </c>
      <c r="E10514" t="s">
        <v>8023</v>
      </c>
    </row>
    <row r="10515" spans="1:5" hidden="1">
      <c r="A10515" t="s">
        <v>8067</v>
      </c>
      <c r="B10515" t="s">
        <v>509</v>
      </c>
      <c r="C10515" t="s">
        <v>8068</v>
      </c>
      <c r="D10515" t="s">
        <v>5655</v>
      </c>
      <c r="E10515" t="s">
        <v>8023</v>
      </c>
    </row>
    <row r="10516" spans="1:5" hidden="1">
      <c r="A10516" t="s">
        <v>9681</v>
      </c>
      <c r="B10516" t="s">
        <v>399</v>
      </c>
      <c r="C10516" t="s">
        <v>9682</v>
      </c>
      <c r="D10516" t="s">
        <v>5655</v>
      </c>
      <c r="E10516" t="s">
        <v>8023</v>
      </c>
    </row>
    <row r="10517" spans="1:5" hidden="1">
      <c r="A10517" t="s">
        <v>9236</v>
      </c>
      <c r="B10517" t="s">
        <v>253</v>
      </c>
      <c r="C10517" t="s">
        <v>9237</v>
      </c>
      <c r="D10517" t="s">
        <v>5655</v>
      </c>
      <c r="E10517" t="s">
        <v>9258</v>
      </c>
    </row>
    <row r="10518" spans="1:5" hidden="1">
      <c r="A10518" t="s">
        <v>7758</v>
      </c>
      <c r="B10518" t="s">
        <v>1036</v>
      </c>
      <c r="C10518" t="s">
        <v>7759</v>
      </c>
      <c r="D10518" t="s">
        <v>5655</v>
      </c>
      <c r="E10518" t="s">
        <v>7760</v>
      </c>
    </row>
    <row r="10519" spans="1:5" hidden="1">
      <c r="A10519" t="s">
        <v>8259</v>
      </c>
      <c r="B10519" t="s">
        <v>1043</v>
      </c>
      <c r="C10519" t="s">
        <v>8260</v>
      </c>
      <c r="D10519" t="s">
        <v>5655</v>
      </c>
      <c r="E10519" t="s">
        <v>8271</v>
      </c>
    </row>
    <row r="10520" spans="1:5" hidden="1">
      <c r="A10520" t="s">
        <v>8560</v>
      </c>
      <c r="B10520" t="s">
        <v>674</v>
      </c>
      <c r="C10520" t="s">
        <v>8561</v>
      </c>
      <c r="D10520" t="s">
        <v>5655</v>
      </c>
      <c r="E10520" t="s">
        <v>8271</v>
      </c>
    </row>
    <row r="10521" spans="1:5" hidden="1">
      <c r="A10521" t="s">
        <v>6165</v>
      </c>
      <c r="B10521" t="s">
        <v>191</v>
      </c>
      <c r="C10521" t="s">
        <v>6166</v>
      </c>
      <c r="D10521" t="s">
        <v>5655</v>
      </c>
      <c r="E10521" t="s">
        <v>6207</v>
      </c>
    </row>
    <row r="10522" spans="1:5" hidden="1">
      <c r="A10522" t="s">
        <v>8699</v>
      </c>
      <c r="B10522" t="s">
        <v>481</v>
      </c>
      <c r="C10522" t="s">
        <v>8700</v>
      </c>
      <c r="D10522" t="s">
        <v>5655</v>
      </c>
      <c r="E10522" t="s">
        <v>6207</v>
      </c>
    </row>
    <row r="10523" spans="1:5" hidden="1">
      <c r="A10523" t="s">
        <v>8813</v>
      </c>
      <c r="B10523" t="s">
        <v>770</v>
      </c>
      <c r="C10523" t="s">
        <v>8814</v>
      </c>
      <c r="D10523" t="s">
        <v>5655</v>
      </c>
      <c r="E10523" t="s">
        <v>8822</v>
      </c>
    </row>
    <row r="10524" spans="1:5" hidden="1">
      <c r="A10524" t="s">
        <v>8824</v>
      </c>
      <c r="B10524" t="s">
        <v>772</v>
      </c>
      <c r="C10524" t="s">
        <v>8825</v>
      </c>
      <c r="D10524" t="s">
        <v>5655</v>
      </c>
      <c r="E10524" t="s">
        <v>8822</v>
      </c>
    </row>
    <row r="10525" spans="1:5" hidden="1">
      <c r="A10525" t="s">
        <v>8841</v>
      </c>
      <c r="B10525" t="s">
        <v>640</v>
      </c>
      <c r="C10525" t="s">
        <v>8842</v>
      </c>
      <c r="D10525" t="s">
        <v>5655</v>
      </c>
      <c r="E10525" t="s">
        <v>8822</v>
      </c>
    </row>
    <row r="10526" spans="1:5" hidden="1">
      <c r="A10526" t="s">
        <v>9298</v>
      </c>
      <c r="B10526" t="s">
        <v>357</v>
      </c>
      <c r="C10526" t="s">
        <v>9299</v>
      </c>
      <c r="D10526" t="s">
        <v>5655</v>
      </c>
      <c r="E10526" t="s">
        <v>8822</v>
      </c>
    </row>
    <row r="10527" spans="1:5" hidden="1">
      <c r="A10527" t="s">
        <v>9319</v>
      </c>
      <c r="B10527" t="s">
        <v>852</v>
      </c>
      <c r="C10527" t="s">
        <v>9320</v>
      </c>
      <c r="D10527" t="s">
        <v>5655</v>
      </c>
      <c r="E10527" t="s">
        <v>8822</v>
      </c>
    </row>
    <row r="10528" spans="1:5" hidden="1">
      <c r="A10528" t="s">
        <v>9332</v>
      </c>
      <c r="B10528" t="s">
        <v>854</v>
      </c>
      <c r="C10528" t="s">
        <v>9333</v>
      </c>
      <c r="D10528" t="s">
        <v>5655</v>
      </c>
      <c r="E10528" t="s">
        <v>8822</v>
      </c>
    </row>
    <row r="10529" spans="1:5" hidden="1">
      <c r="A10529" t="s">
        <v>10051</v>
      </c>
      <c r="B10529" t="s">
        <v>309</v>
      </c>
      <c r="C10529" t="s">
        <v>10052</v>
      </c>
      <c r="D10529" t="s">
        <v>5655</v>
      </c>
      <c r="E10529" t="s">
        <v>8822</v>
      </c>
    </row>
    <row r="10530" spans="1:5" hidden="1">
      <c r="A10530" t="s">
        <v>6603</v>
      </c>
      <c r="B10530" t="s">
        <v>744</v>
      </c>
      <c r="C10530" t="s">
        <v>6604</v>
      </c>
      <c r="D10530" t="s">
        <v>5655</v>
      </c>
      <c r="E10530" t="s">
        <v>6606</v>
      </c>
    </row>
    <row r="10531" spans="1:5" hidden="1">
      <c r="A10531" t="s">
        <v>6558</v>
      </c>
      <c r="B10531" t="s">
        <v>129</v>
      </c>
      <c r="C10531" t="s">
        <v>6559</v>
      </c>
      <c r="D10531" t="s">
        <v>5655</v>
      </c>
      <c r="E10531" t="s">
        <v>6567</v>
      </c>
    </row>
    <row r="10532" spans="1:5" hidden="1">
      <c r="A10532" t="s">
        <v>8824</v>
      </c>
      <c r="B10532" t="s">
        <v>772</v>
      </c>
      <c r="C10532" t="s">
        <v>8825</v>
      </c>
      <c r="D10532" t="s">
        <v>5655</v>
      </c>
      <c r="E10532" t="s">
        <v>8837</v>
      </c>
    </row>
    <row r="10533" spans="1:5" hidden="1">
      <c r="A10533" t="s">
        <v>9804</v>
      </c>
      <c r="B10533" t="s">
        <v>127</v>
      </c>
      <c r="C10533" t="s">
        <v>9805</v>
      </c>
      <c r="D10533" t="s">
        <v>5655</v>
      </c>
      <c r="E10533" t="s">
        <v>9831</v>
      </c>
    </row>
    <row r="10534" spans="1:5" hidden="1">
      <c r="A10534" t="s">
        <v>6212</v>
      </c>
      <c r="B10534" t="s">
        <v>582</v>
      </c>
      <c r="C10534" t="s">
        <v>6213</v>
      </c>
      <c r="D10534" t="s">
        <v>5655</v>
      </c>
      <c r="E10534" t="s">
        <v>6233</v>
      </c>
    </row>
    <row r="10535" spans="1:5" hidden="1">
      <c r="A10535" t="s">
        <v>8699</v>
      </c>
      <c r="B10535" t="s">
        <v>481</v>
      </c>
      <c r="C10535" t="s">
        <v>8700</v>
      </c>
      <c r="D10535" t="s">
        <v>5655</v>
      </c>
      <c r="E10535" t="s">
        <v>8735</v>
      </c>
    </row>
    <row r="10536" spans="1:5" hidden="1">
      <c r="A10536" t="s">
        <v>9298</v>
      </c>
      <c r="B10536" t="s">
        <v>357</v>
      </c>
      <c r="C10536" t="s">
        <v>9299</v>
      </c>
      <c r="D10536" t="s">
        <v>5655</v>
      </c>
      <c r="E10536" t="s">
        <v>8735</v>
      </c>
    </row>
    <row r="10537" spans="1:5" hidden="1">
      <c r="A10537" t="s">
        <v>9396</v>
      </c>
      <c r="B10537" t="s">
        <v>439</v>
      </c>
      <c r="C10537" t="s">
        <v>9397</v>
      </c>
      <c r="D10537" t="s">
        <v>5655</v>
      </c>
      <c r="E10537" t="s">
        <v>8735</v>
      </c>
    </row>
    <row r="10538" spans="1:5" hidden="1">
      <c r="A10538" t="s">
        <v>9457</v>
      </c>
      <c r="B10538" t="s">
        <v>882</v>
      </c>
      <c r="C10538" t="s">
        <v>9458</v>
      </c>
      <c r="D10538" t="s">
        <v>5655</v>
      </c>
      <c r="E10538" t="s">
        <v>8735</v>
      </c>
    </row>
    <row r="10539" spans="1:5" hidden="1">
      <c r="A10539" t="s">
        <v>8346</v>
      </c>
      <c r="B10539" t="s">
        <v>807</v>
      </c>
      <c r="C10539" t="s">
        <v>8347</v>
      </c>
      <c r="D10539" t="s">
        <v>5655</v>
      </c>
      <c r="E10539" t="s">
        <v>8393</v>
      </c>
    </row>
    <row r="10540" spans="1:5" hidden="1">
      <c r="A10540" t="s">
        <v>6558</v>
      </c>
      <c r="B10540" t="s">
        <v>129</v>
      </c>
      <c r="C10540" t="s">
        <v>6559</v>
      </c>
      <c r="D10540" t="s">
        <v>5655</v>
      </c>
      <c r="E10540" t="s">
        <v>6568</v>
      </c>
    </row>
    <row r="10541" spans="1:5" hidden="1">
      <c r="A10541" t="s">
        <v>10014</v>
      </c>
      <c r="B10541" t="s">
        <v>103</v>
      </c>
      <c r="C10541" t="s">
        <v>10015</v>
      </c>
      <c r="D10541" t="s">
        <v>5655</v>
      </c>
      <c r="E10541" t="s">
        <v>10025</v>
      </c>
    </row>
    <row r="10542" spans="1:5" hidden="1">
      <c r="A10542" t="s">
        <v>6285</v>
      </c>
      <c r="B10542" t="s">
        <v>632</v>
      </c>
      <c r="C10542" t="s">
        <v>6286</v>
      </c>
      <c r="D10542" t="s">
        <v>5655</v>
      </c>
      <c r="E10542" t="s">
        <v>6291</v>
      </c>
    </row>
    <row r="10543" spans="1:5" hidden="1">
      <c r="A10543" t="s">
        <v>9216</v>
      </c>
      <c r="B10543" t="s">
        <v>803</v>
      </c>
      <c r="C10543" t="s">
        <v>9217</v>
      </c>
      <c r="D10543" t="s">
        <v>5655</v>
      </c>
      <c r="E10543" t="s">
        <v>6291</v>
      </c>
    </row>
    <row r="10544" spans="1:5" hidden="1">
      <c r="A10544" t="s">
        <v>7960</v>
      </c>
      <c r="B10544" t="s">
        <v>261</v>
      </c>
      <c r="C10544" t="s">
        <v>7961</v>
      </c>
      <c r="D10544" t="s">
        <v>5655</v>
      </c>
      <c r="E10544" t="s">
        <v>7967</v>
      </c>
    </row>
    <row r="10545" spans="1:5" hidden="1">
      <c r="A10545" t="s">
        <v>8036</v>
      </c>
      <c r="B10545" t="s">
        <v>235</v>
      </c>
      <c r="C10545" t="s">
        <v>8037</v>
      </c>
      <c r="D10545" t="s">
        <v>5655</v>
      </c>
      <c r="E10545" t="s">
        <v>7967</v>
      </c>
    </row>
    <row r="10546" spans="1:5" hidden="1">
      <c r="A10546" t="s">
        <v>10014</v>
      </c>
      <c r="B10546" t="s">
        <v>103</v>
      </c>
      <c r="C10546" t="s">
        <v>10015</v>
      </c>
      <c r="D10546" t="s">
        <v>5655</v>
      </c>
      <c r="E10546" t="s">
        <v>7967</v>
      </c>
    </row>
    <row r="10547" spans="1:5" hidden="1">
      <c r="A10547" t="s">
        <v>7901</v>
      </c>
      <c r="B10547" t="s">
        <v>25</v>
      </c>
      <c r="C10547" t="s">
        <v>7902</v>
      </c>
      <c r="D10547" t="s">
        <v>5655</v>
      </c>
      <c r="E10547" t="s">
        <v>7910</v>
      </c>
    </row>
    <row r="10548" spans="1:5" hidden="1">
      <c r="A10548" t="s">
        <v>9573</v>
      </c>
      <c r="B10548" t="s">
        <v>918</v>
      </c>
      <c r="C10548" t="s">
        <v>9574</v>
      </c>
      <c r="D10548" t="s">
        <v>5655</v>
      </c>
      <c r="E10548" t="s">
        <v>9578</v>
      </c>
    </row>
    <row r="10549" spans="1:5" hidden="1">
      <c r="A10549" t="s">
        <v>6285</v>
      </c>
      <c r="B10549" t="s">
        <v>632</v>
      </c>
      <c r="C10549" t="s">
        <v>6286</v>
      </c>
      <c r="D10549" t="s">
        <v>5655</v>
      </c>
      <c r="E10549" t="s">
        <v>6292</v>
      </c>
    </row>
    <row r="10550" spans="1:5" hidden="1">
      <c r="A10550" t="s">
        <v>9156</v>
      </c>
      <c r="B10550" t="s">
        <v>183</v>
      </c>
      <c r="C10550" t="s">
        <v>9157</v>
      </c>
      <c r="D10550" t="s">
        <v>5655</v>
      </c>
      <c r="E10550" t="s">
        <v>6292</v>
      </c>
    </row>
    <row r="10551" spans="1:5" hidden="1">
      <c r="A10551" t="s">
        <v>6983</v>
      </c>
      <c r="B10551" t="s">
        <v>519</v>
      </c>
      <c r="C10551" t="s">
        <v>6984</v>
      </c>
      <c r="D10551" t="s">
        <v>5655</v>
      </c>
      <c r="E10551" t="s">
        <v>6988</v>
      </c>
    </row>
    <row r="10552" spans="1:5" hidden="1">
      <c r="A10552" t="s">
        <v>9216</v>
      </c>
      <c r="B10552" t="s">
        <v>803</v>
      </c>
      <c r="C10552" t="s">
        <v>9217</v>
      </c>
      <c r="D10552" t="s">
        <v>5655</v>
      </c>
      <c r="E10552" t="s">
        <v>6988</v>
      </c>
    </row>
    <row r="10553" spans="1:5" hidden="1">
      <c r="A10553" t="s">
        <v>8523</v>
      </c>
      <c r="B10553" t="s">
        <v>271</v>
      </c>
      <c r="C10553" t="s">
        <v>8524</v>
      </c>
      <c r="D10553" t="s">
        <v>5655</v>
      </c>
      <c r="E10553" t="s">
        <v>8545</v>
      </c>
    </row>
    <row r="10554" spans="1:5" hidden="1">
      <c r="A10554" t="s">
        <v>6285</v>
      </c>
      <c r="B10554" t="s">
        <v>632</v>
      </c>
      <c r="C10554" t="s">
        <v>6286</v>
      </c>
      <c r="D10554" t="s">
        <v>5655</v>
      </c>
      <c r="E10554" t="s">
        <v>6298</v>
      </c>
    </row>
    <row r="10555" spans="1:5" hidden="1">
      <c r="A10555" t="s">
        <v>6789</v>
      </c>
      <c r="B10555" t="s">
        <v>155</v>
      </c>
      <c r="C10555" t="s">
        <v>6790</v>
      </c>
      <c r="D10555" t="s">
        <v>5655</v>
      </c>
      <c r="E10555" t="s">
        <v>6298</v>
      </c>
    </row>
    <row r="10556" spans="1:5" hidden="1">
      <c r="A10556" t="s">
        <v>7577</v>
      </c>
      <c r="B10556" t="s">
        <v>189</v>
      </c>
      <c r="C10556" t="s">
        <v>2141</v>
      </c>
      <c r="D10556" t="s">
        <v>5655</v>
      </c>
      <c r="E10556" t="s">
        <v>6298</v>
      </c>
    </row>
    <row r="10557" spans="1:5" hidden="1">
      <c r="A10557" t="s">
        <v>7658</v>
      </c>
      <c r="B10557" t="s">
        <v>825</v>
      </c>
      <c r="C10557" t="s">
        <v>7659</v>
      </c>
      <c r="D10557" t="s">
        <v>5655</v>
      </c>
      <c r="E10557" t="s">
        <v>6298</v>
      </c>
    </row>
    <row r="10558" spans="1:5" hidden="1">
      <c r="A10558" t="s">
        <v>7669</v>
      </c>
      <c r="B10558" t="s">
        <v>31</v>
      </c>
      <c r="C10558" t="s">
        <v>4270</v>
      </c>
      <c r="D10558" t="s">
        <v>5655</v>
      </c>
      <c r="E10558" t="s">
        <v>6298</v>
      </c>
    </row>
    <row r="10559" spans="1:5" hidden="1">
      <c r="A10559" t="s">
        <v>7740</v>
      </c>
      <c r="B10559" t="s">
        <v>848</v>
      </c>
      <c r="C10559" t="s">
        <v>7741</v>
      </c>
      <c r="D10559" t="s">
        <v>5655</v>
      </c>
      <c r="E10559" t="s">
        <v>6298</v>
      </c>
    </row>
    <row r="10560" spans="1:5" hidden="1">
      <c r="A10560" t="s">
        <v>7766</v>
      </c>
      <c r="B10560" t="s">
        <v>205</v>
      </c>
      <c r="C10560" t="s">
        <v>7767</v>
      </c>
      <c r="D10560" t="s">
        <v>5655</v>
      </c>
      <c r="E10560" t="s">
        <v>6298</v>
      </c>
    </row>
    <row r="10561" spans="1:5" hidden="1">
      <c r="A10561" t="s">
        <v>7846</v>
      </c>
      <c r="B10561" t="s">
        <v>225</v>
      </c>
      <c r="C10561" t="s">
        <v>7847</v>
      </c>
      <c r="D10561" t="s">
        <v>5655</v>
      </c>
      <c r="E10561" t="s">
        <v>6298</v>
      </c>
    </row>
    <row r="10562" spans="1:5" hidden="1">
      <c r="A10562" t="s">
        <v>7886</v>
      </c>
      <c r="B10562" t="s">
        <v>570</v>
      </c>
      <c r="C10562" t="s">
        <v>7887</v>
      </c>
      <c r="D10562" t="s">
        <v>5655</v>
      </c>
      <c r="E10562" t="s">
        <v>6298</v>
      </c>
    </row>
    <row r="10563" spans="1:5" hidden="1">
      <c r="A10563" t="s">
        <v>9602</v>
      </c>
      <c r="B10563" t="s">
        <v>608</v>
      </c>
      <c r="C10563" t="s">
        <v>9603</v>
      </c>
      <c r="D10563" t="s">
        <v>5655</v>
      </c>
      <c r="E10563" t="s">
        <v>6298</v>
      </c>
    </row>
    <row r="10564" spans="1:5" hidden="1">
      <c r="A10564" t="s">
        <v>10098</v>
      </c>
      <c r="B10564" t="s">
        <v>598</v>
      </c>
      <c r="C10564" t="s">
        <v>10099</v>
      </c>
      <c r="D10564" t="s">
        <v>5655</v>
      </c>
      <c r="E10564" t="s">
        <v>10112</v>
      </c>
    </row>
    <row r="10565" spans="1:5" hidden="1">
      <c r="A10565" t="s">
        <v>10122</v>
      </c>
      <c r="B10565" t="s">
        <v>1071</v>
      </c>
      <c r="C10565" t="s">
        <v>10123</v>
      </c>
      <c r="D10565" t="s">
        <v>5655</v>
      </c>
      <c r="E10565" t="s">
        <v>10112</v>
      </c>
    </row>
    <row r="10566" spans="1:5" hidden="1">
      <c r="A10566" t="s">
        <v>6285</v>
      </c>
      <c r="B10566" t="s">
        <v>632</v>
      </c>
      <c r="C10566" t="s">
        <v>6286</v>
      </c>
      <c r="D10566" t="s">
        <v>5655</v>
      </c>
      <c r="E10566" t="s">
        <v>6299</v>
      </c>
    </row>
    <row r="10567" spans="1:5" hidden="1">
      <c r="A10567" t="s">
        <v>6789</v>
      </c>
      <c r="B10567" t="s">
        <v>155</v>
      </c>
      <c r="C10567" t="s">
        <v>6790</v>
      </c>
      <c r="D10567" t="s">
        <v>5655</v>
      </c>
      <c r="E10567" t="s">
        <v>6299</v>
      </c>
    </row>
    <row r="10568" spans="1:5" hidden="1">
      <c r="A10568" t="s">
        <v>7577</v>
      </c>
      <c r="B10568" t="s">
        <v>189</v>
      </c>
      <c r="C10568" t="s">
        <v>2141</v>
      </c>
      <c r="D10568" t="s">
        <v>5655</v>
      </c>
      <c r="E10568" t="s">
        <v>6299</v>
      </c>
    </row>
    <row r="10569" spans="1:5" hidden="1">
      <c r="A10569" t="s">
        <v>7658</v>
      </c>
      <c r="B10569" t="s">
        <v>825</v>
      </c>
      <c r="C10569" t="s">
        <v>7659</v>
      </c>
      <c r="D10569" t="s">
        <v>5655</v>
      </c>
      <c r="E10569" t="s">
        <v>6299</v>
      </c>
    </row>
    <row r="10570" spans="1:5" hidden="1">
      <c r="A10570" t="s">
        <v>7669</v>
      </c>
      <c r="B10570" t="s">
        <v>31</v>
      </c>
      <c r="C10570" t="s">
        <v>4270</v>
      </c>
      <c r="D10570" t="s">
        <v>5655</v>
      </c>
      <c r="E10570" t="s">
        <v>6299</v>
      </c>
    </row>
    <row r="10571" spans="1:5" hidden="1">
      <c r="A10571" t="s">
        <v>7740</v>
      </c>
      <c r="B10571" t="s">
        <v>848</v>
      </c>
      <c r="C10571" t="s">
        <v>7741</v>
      </c>
      <c r="D10571" t="s">
        <v>5655</v>
      </c>
      <c r="E10571" t="s">
        <v>6299</v>
      </c>
    </row>
    <row r="10572" spans="1:5" hidden="1">
      <c r="A10572" t="s">
        <v>7766</v>
      </c>
      <c r="B10572" t="s">
        <v>205</v>
      </c>
      <c r="C10572" t="s">
        <v>7767</v>
      </c>
      <c r="D10572" t="s">
        <v>5655</v>
      </c>
      <c r="E10572" t="s">
        <v>6299</v>
      </c>
    </row>
    <row r="10573" spans="1:5" hidden="1">
      <c r="A10573" t="s">
        <v>7846</v>
      </c>
      <c r="B10573" t="s">
        <v>225</v>
      </c>
      <c r="C10573" t="s">
        <v>7847</v>
      </c>
      <c r="D10573" t="s">
        <v>5655</v>
      </c>
      <c r="E10573" t="s">
        <v>6299</v>
      </c>
    </row>
    <row r="10574" spans="1:5" hidden="1">
      <c r="A10574" t="s">
        <v>7886</v>
      </c>
      <c r="B10574" t="s">
        <v>570</v>
      </c>
      <c r="C10574" t="s">
        <v>7887</v>
      </c>
      <c r="D10574" t="s">
        <v>5655</v>
      </c>
      <c r="E10574" t="s">
        <v>6299</v>
      </c>
    </row>
    <row r="10575" spans="1:5" hidden="1">
      <c r="A10575" t="s">
        <v>9602</v>
      </c>
      <c r="B10575" t="s">
        <v>608</v>
      </c>
      <c r="C10575" t="s">
        <v>9603</v>
      </c>
      <c r="D10575" t="s">
        <v>5655</v>
      </c>
      <c r="E10575" t="s">
        <v>6299</v>
      </c>
    </row>
    <row r="10576" spans="1:5" hidden="1">
      <c r="A10576" t="s">
        <v>6285</v>
      </c>
      <c r="B10576" t="s">
        <v>632</v>
      </c>
      <c r="C10576" t="s">
        <v>6286</v>
      </c>
      <c r="D10576" t="s">
        <v>5655</v>
      </c>
      <c r="E10576" t="s">
        <v>6300</v>
      </c>
    </row>
    <row r="10577" spans="1:5" hidden="1">
      <c r="A10577" t="s">
        <v>6789</v>
      </c>
      <c r="B10577" t="s">
        <v>155</v>
      </c>
      <c r="C10577" t="s">
        <v>6790</v>
      </c>
      <c r="D10577" t="s">
        <v>5655</v>
      </c>
      <c r="E10577" t="s">
        <v>6300</v>
      </c>
    </row>
    <row r="10578" spans="1:5" hidden="1">
      <c r="A10578" t="s">
        <v>7577</v>
      </c>
      <c r="B10578" t="s">
        <v>189</v>
      </c>
      <c r="C10578" t="s">
        <v>2141</v>
      </c>
      <c r="D10578" t="s">
        <v>5655</v>
      </c>
      <c r="E10578" t="s">
        <v>6300</v>
      </c>
    </row>
    <row r="10579" spans="1:5" hidden="1">
      <c r="A10579" t="s">
        <v>7658</v>
      </c>
      <c r="B10579" t="s">
        <v>825</v>
      </c>
      <c r="C10579" t="s">
        <v>7659</v>
      </c>
      <c r="D10579" t="s">
        <v>5655</v>
      </c>
      <c r="E10579" t="s">
        <v>6300</v>
      </c>
    </row>
    <row r="10580" spans="1:5" hidden="1">
      <c r="A10580" t="s">
        <v>7669</v>
      </c>
      <c r="B10580" t="s">
        <v>31</v>
      </c>
      <c r="C10580" t="s">
        <v>4270</v>
      </c>
      <c r="D10580" t="s">
        <v>5655</v>
      </c>
      <c r="E10580" t="s">
        <v>6300</v>
      </c>
    </row>
    <row r="10581" spans="1:5" hidden="1">
      <c r="A10581" t="s">
        <v>7740</v>
      </c>
      <c r="B10581" t="s">
        <v>848</v>
      </c>
      <c r="C10581" t="s">
        <v>7741</v>
      </c>
      <c r="D10581" t="s">
        <v>5655</v>
      </c>
      <c r="E10581" t="s">
        <v>6300</v>
      </c>
    </row>
    <row r="10582" spans="1:5" hidden="1">
      <c r="A10582" t="s">
        <v>7766</v>
      </c>
      <c r="B10582" t="s">
        <v>205</v>
      </c>
      <c r="C10582" t="s">
        <v>7767</v>
      </c>
      <c r="D10582" t="s">
        <v>5655</v>
      </c>
      <c r="E10582" t="s">
        <v>6300</v>
      </c>
    </row>
    <row r="10583" spans="1:5" hidden="1">
      <c r="A10583" t="s">
        <v>7846</v>
      </c>
      <c r="B10583" t="s">
        <v>225</v>
      </c>
      <c r="C10583" t="s">
        <v>7847</v>
      </c>
      <c r="D10583" t="s">
        <v>5655</v>
      </c>
      <c r="E10583" t="s">
        <v>6300</v>
      </c>
    </row>
    <row r="10584" spans="1:5" hidden="1">
      <c r="A10584" t="s">
        <v>7886</v>
      </c>
      <c r="B10584" t="s">
        <v>570</v>
      </c>
      <c r="C10584" t="s">
        <v>7887</v>
      </c>
      <c r="D10584" t="s">
        <v>5655</v>
      </c>
      <c r="E10584" t="s">
        <v>6300</v>
      </c>
    </row>
    <row r="10585" spans="1:5" hidden="1">
      <c r="A10585" t="s">
        <v>9602</v>
      </c>
      <c r="B10585" t="s">
        <v>608</v>
      </c>
      <c r="C10585" t="s">
        <v>9603</v>
      </c>
      <c r="D10585" t="s">
        <v>5655</v>
      </c>
      <c r="E10585" t="s">
        <v>6300</v>
      </c>
    </row>
    <row r="10586" spans="1:5" hidden="1">
      <c r="A10586" t="s">
        <v>10098</v>
      </c>
      <c r="B10586" t="s">
        <v>598</v>
      </c>
      <c r="C10586" t="s">
        <v>10099</v>
      </c>
      <c r="D10586" t="s">
        <v>5655</v>
      </c>
      <c r="E10586" t="s">
        <v>6300</v>
      </c>
    </row>
    <row r="10587" spans="1:5" hidden="1">
      <c r="A10587" t="s">
        <v>10122</v>
      </c>
      <c r="B10587" t="s">
        <v>1071</v>
      </c>
      <c r="C10587" t="s">
        <v>10123</v>
      </c>
      <c r="D10587" t="s">
        <v>5655</v>
      </c>
      <c r="E10587" t="s">
        <v>6300</v>
      </c>
    </row>
    <row r="10588" spans="1:5" hidden="1">
      <c r="A10588" t="s">
        <v>10098</v>
      </c>
      <c r="B10588" t="s">
        <v>598</v>
      </c>
      <c r="C10588" t="s">
        <v>10099</v>
      </c>
      <c r="D10588" t="s">
        <v>5655</v>
      </c>
      <c r="E10588" t="s">
        <v>10113</v>
      </c>
    </row>
    <row r="10589" spans="1:5" hidden="1">
      <c r="A10589" t="s">
        <v>8449</v>
      </c>
      <c r="B10589" t="s">
        <v>616</v>
      </c>
      <c r="C10589" t="s">
        <v>8450</v>
      </c>
      <c r="D10589" t="s">
        <v>5655</v>
      </c>
      <c r="E10589" t="s">
        <v>8461</v>
      </c>
    </row>
    <row r="10590" spans="1:5" hidden="1">
      <c r="A10590" t="s">
        <v>6285</v>
      </c>
      <c r="B10590" t="s">
        <v>632</v>
      </c>
      <c r="C10590" t="s">
        <v>6286</v>
      </c>
      <c r="D10590" t="s">
        <v>5655</v>
      </c>
      <c r="E10590" t="s">
        <v>6293</v>
      </c>
    </row>
    <row r="10591" spans="1:5" hidden="1">
      <c r="A10591" t="s">
        <v>6285</v>
      </c>
      <c r="B10591" t="s">
        <v>632</v>
      </c>
      <c r="C10591" t="s">
        <v>6286</v>
      </c>
      <c r="D10591" t="s">
        <v>5655</v>
      </c>
      <c r="E10591" t="s">
        <v>6294</v>
      </c>
    </row>
    <row r="10592" spans="1:5" hidden="1">
      <c r="A10592" t="s">
        <v>6304</v>
      </c>
      <c r="B10592" t="s">
        <v>111</v>
      </c>
      <c r="C10592" t="s">
        <v>6305</v>
      </c>
      <c r="D10592" t="s">
        <v>5655</v>
      </c>
      <c r="E10592" t="s">
        <v>6324</v>
      </c>
    </row>
    <row r="10593" spans="1:5" hidden="1">
      <c r="A10593" t="s">
        <v>6304</v>
      </c>
      <c r="B10593" t="s">
        <v>111</v>
      </c>
      <c r="C10593" t="s">
        <v>6305</v>
      </c>
      <c r="D10593" t="s">
        <v>5655</v>
      </c>
      <c r="E10593" t="s">
        <v>6325</v>
      </c>
    </row>
    <row r="10594" spans="1:5" hidden="1">
      <c r="A10594" t="s">
        <v>8497</v>
      </c>
      <c r="B10594" t="s">
        <v>624</v>
      </c>
      <c r="C10594" t="s">
        <v>8498</v>
      </c>
      <c r="D10594" t="s">
        <v>5655</v>
      </c>
      <c r="E10594" t="s">
        <v>8518</v>
      </c>
    </row>
    <row r="10595" spans="1:5" hidden="1">
      <c r="A10595" t="s">
        <v>8523</v>
      </c>
      <c r="B10595" t="s">
        <v>271</v>
      </c>
      <c r="C10595" t="s">
        <v>8524</v>
      </c>
      <c r="D10595" t="s">
        <v>5655</v>
      </c>
      <c r="E10595" t="s">
        <v>8547</v>
      </c>
    </row>
    <row r="10596" spans="1:5" hidden="1">
      <c r="A10596" t="s">
        <v>5848</v>
      </c>
      <c r="B10596" t="s">
        <v>606</v>
      </c>
      <c r="C10596" t="s">
        <v>5849</v>
      </c>
      <c r="D10596" t="s">
        <v>5655</v>
      </c>
      <c r="E10596" t="s">
        <v>5855</v>
      </c>
    </row>
    <row r="10597" spans="1:5" hidden="1">
      <c r="A10597" t="s">
        <v>10168</v>
      </c>
      <c r="B10597" t="s">
        <v>461</v>
      </c>
      <c r="C10597" t="s">
        <v>10169</v>
      </c>
      <c r="D10597" t="s">
        <v>5655</v>
      </c>
      <c r="E10597" t="s">
        <v>5855</v>
      </c>
    </row>
    <row r="10598" spans="1:5" hidden="1">
      <c r="A10598" t="s">
        <v>8848</v>
      </c>
      <c r="B10598" t="s">
        <v>684</v>
      </c>
      <c r="C10598" t="s">
        <v>8849</v>
      </c>
      <c r="D10598" t="s">
        <v>5655</v>
      </c>
      <c r="E10598" t="s">
        <v>8856</v>
      </c>
    </row>
    <row r="10599" spans="1:5" hidden="1">
      <c r="A10599" t="s">
        <v>9695</v>
      </c>
      <c r="B10599" t="s">
        <v>469</v>
      </c>
      <c r="C10599" t="s">
        <v>9696</v>
      </c>
      <c r="D10599" t="s">
        <v>5655</v>
      </c>
      <c r="E10599" t="s">
        <v>8856</v>
      </c>
    </row>
    <row r="10600" spans="1:5" hidden="1">
      <c r="A10600" t="s">
        <v>5656</v>
      </c>
      <c r="B10600" t="s">
        <v>39</v>
      </c>
      <c r="C10600" t="s">
        <v>5657</v>
      </c>
      <c r="D10600" t="s">
        <v>5655</v>
      </c>
      <c r="E10600" t="s">
        <v>5800</v>
      </c>
    </row>
    <row r="10601" spans="1:5" hidden="1">
      <c r="A10601" t="s">
        <v>6429</v>
      </c>
      <c r="B10601" t="s">
        <v>167</v>
      </c>
      <c r="C10601" t="s">
        <v>6430</v>
      </c>
      <c r="D10601" t="s">
        <v>5655</v>
      </c>
      <c r="E10601" t="s">
        <v>5800</v>
      </c>
    </row>
    <row r="10602" spans="1:5" hidden="1">
      <c r="A10602" t="s">
        <v>6442</v>
      </c>
      <c r="B10602" t="s">
        <v>255</v>
      </c>
      <c r="C10602" t="s">
        <v>6443</v>
      </c>
      <c r="D10602" t="s">
        <v>5655</v>
      </c>
      <c r="E10602" t="s">
        <v>5800</v>
      </c>
    </row>
    <row r="10603" spans="1:5" hidden="1">
      <c r="A10603" t="s">
        <v>6448</v>
      </c>
      <c r="B10603" t="s">
        <v>149</v>
      </c>
      <c r="C10603" t="s">
        <v>6449</v>
      </c>
      <c r="D10603" t="s">
        <v>5655</v>
      </c>
      <c r="E10603" t="s">
        <v>5800</v>
      </c>
    </row>
    <row r="10604" spans="1:5" hidden="1">
      <c r="A10604" t="s">
        <v>6457</v>
      </c>
      <c r="B10604" t="s">
        <v>672</v>
      </c>
      <c r="C10604" t="s">
        <v>6458</v>
      </c>
      <c r="D10604" t="s">
        <v>5655</v>
      </c>
      <c r="E10604" t="s">
        <v>5800</v>
      </c>
    </row>
    <row r="10605" spans="1:5" hidden="1">
      <c r="A10605" t="s">
        <v>6558</v>
      </c>
      <c r="B10605" t="s">
        <v>129</v>
      </c>
      <c r="C10605" t="s">
        <v>6559</v>
      </c>
      <c r="D10605" t="s">
        <v>5655</v>
      </c>
      <c r="E10605" t="s">
        <v>5800</v>
      </c>
    </row>
    <row r="10606" spans="1:5" hidden="1">
      <c r="A10606" t="s">
        <v>6652</v>
      </c>
      <c r="B10606" t="s">
        <v>752</v>
      </c>
      <c r="C10606" t="s">
        <v>6653</v>
      </c>
      <c r="D10606" t="s">
        <v>5655</v>
      </c>
      <c r="E10606" t="s">
        <v>5800</v>
      </c>
    </row>
    <row r="10607" spans="1:5" hidden="1">
      <c r="A10607" t="s">
        <v>6963</v>
      </c>
      <c r="B10607" t="s">
        <v>652</v>
      </c>
      <c r="C10607" t="s">
        <v>6964</v>
      </c>
      <c r="D10607" t="s">
        <v>5655</v>
      </c>
      <c r="E10607" t="s">
        <v>5800</v>
      </c>
    </row>
    <row r="10608" spans="1:5" hidden="1">
      <c r="A10608" t="s">
        <v>6983</v>
      </c>
      <c r="B10608" t="s">
        <v>519</v>
      </c>
      <c r="C10608" t="s">
        <v>6984</v>
      </c>
      <c r="D10608" t="s">
        <v>5655</v>
      </c>
      <c r="E10608" t="s">
        <v>5800</v>
      </c>
    </row>
    <row r="10609" spans="1:5" hidden="1">
      <c r="A10609" t="s">
        <v>7252</v>
      </c>
      <c r="B10609" t="s">
        <v>495</v>
      </c>
      <c r="C10609" t="s">
        <v>7253</v>
      </c>
      <c r="D10609" t="s">
        <v>5655</v>
      </c>
      <c r="E10609" t="s">
        <v>5800</v>
      </c>
    </row>
    <row r="10610" spans="1:5" hidden="1">
      <c r="A10610" t="s">
        <v>7266</v>
      </c>
      <c r="B10610" t="s">
        <v>335</v>
      </c>
      <c r="C10610" t="s">
        <v>7267</v>
      </c>
      <c r="D10610" t="s">
        <v>5655</v>
      </c>
      <c r="E10610" t="s">
        <v>5800</v>
      </c>
    </row>
    <row r="10611" spans="1:5" hidden="1">
      <c r="A10611" t="s">
        <v>7397</v>
      </c>
      <c r="B10611" t="s">
        <v>1030</v>
      </c>
      <c r="C10611" t="s">
        <v>7398</v>
      </c>
      <c r="D10611" t="s">
        <v>5655</v>
      </c>
      <c r="E10611" t="s">
        <v>5800</v>
      </c>
    </row>
    <row r="10612" spans="1:5" hidden="1">
      <c r="A10612" t="s">
        <v>7412</v>
      </c>
      <c r="B10612" t="s">
        <v>159</v>
      </c>
      <c r="C10612" t="s">
        <v>7413</v>
      </c>
      <c r="D10612" t="s">
        <v>5655</v>
      </c>
      <c r="E10612" t="s">
        <v>5800</v>
      </c>
    </row>
    <row r="10613" spans="1:5" hidden="1">
      <c r="A10613" t="s">
        <v>7414</v>
      </c>
      <c r="B10613" t="s">
        <v>197</v>
      </c>
      <c r="C10613" t="s">
        <v>7415</v>
      </c>
      <c r="D10613" t="s">
        <v>5655</v>
      </c>
      <c r="E10613" t="s">
        <v>5800</v>
      </c>
    </row>
    <row r="10614" spans="1:5" hidden="1">
      <c r="A10614" t="s">
        <v>7543</v>
      </c>
      <c r="B10614" t="s">
        <v>544</v>
      </c>
      <c r="C10614" t="s">
        <v>7544</v>
      </c>
      <c r="D10614" t="s">
        <v>5655</v>
      </c>
      <c r="E10614" t="s">
        <v>5800</v>
      </c>
    </row>
    <row r="10615" spans="1:5" hidden="1">
      <c r="A10615" t="s">
        <v>7635</v>
      </c>
      <c r="B10615" t="s">
        <v>83</v>
      </c>
      <c r="C10615" t="s">
        <v>5594</v>
      </c>
      <c r="D10615" t="s">
        <v>5655</v>
      </c>
      <c r="E10615" t="s">
        <v>5800</v>
      </c>
    </row>
    <row r="10616" spans="1:5" hidden="1">
      <c r="A10616" t="s">
        <v>7669</v>
      </c>
      <c r="B10616" t="s">
        <v>31</v>
      </c>
      <c r="C10616" t="s">
        <v>4270</v>
      </c>
      <c r="D10616" t="s">
        <v>5655</v>
      </c>
      <c r="E10616" t="s">
        <v>5800</v>
      </c>
    </row>
    <row r="10617" spans="1:5" hidden="1">
      <c r="A10617" t="s">
        <v>7680</v>
      </c>
      <c r="B10617" t="s">
        <v>829</v>
      </c>
      <c r="C10617" t="s">
        <v>7681</v>
      </c>
      <c r="D10617" t="s">
        <v>5655</v>
      </c>
      <c r="E10617" t="s">
        <v>5800</v>
      </c>
    </row>
    <row r="10618" spans="1:5" hidden="1">
      <c r="A10618" t="s">
        <v>7833</v>
      </c>
      <c r="B10618" t="s">
        <v>417</v>
      </c>
      <c r="C10618" t="s">
        <v>7834</v>
      </c>
      <c r="D10618" t="s">
        <v>5655</v>
      </c>
      <c r="E10618" t="s">
        <v>5800</v>
      </c>
    </row>
    <row r="10619" spans="1:5" hidden="1">
      <c r="A10619" t="s">
        <v>8071</v>
      </c>
      <c r="B10619" t="s">
        <v>556</v>
      </c>
      <c r="C10619" t="s">
        <v>8072</v>
      </c>
      <c r="D10619" t="s">
        <v>5655</v>
      </c>
      <c r="E10619" t="s">
        <v>5800</v>
      </c>
    </row>
    <row r="10620" spans="1:5" hidden="1">
      <c r="A10620" t="s">
        <v>8110</v>
      </c>
      <c r="B10620" t="s">
        <v>283</v>
      </c>
      <c r="C10620" t="s">
        <v>8111</v>
      </c>
      <c r="D10620" t="s">
        <v>5655</v>
      </c>
      <c r="E10620" t="s">
        <v>5800</v>
      </c>
    </row>
    <row r="10621" spans="1:5" hidden="1">
      <c r="A10621" t="s">
        <v>8129</v>
      </c>
      <c r="B10621" t="s">
        <v>373</v>
      </c>
      <c r="C10621" t="s">
        <v>8130</v>
      </c>
      <c r="D10621" t="s">
        <v>5655</v>
      </c>
      <c r="E10621" t="s">
        <v>5800</v>
      </c>
    </row>
    <row r="10622" spans="1:5" hidden="1">
      <c r="A10622" t="s">
        <v>8159</v>
      </c>
      <c r="B10622" t="s">
        <v>483</v>
      </c>
      <c r="C10622" t="s">
        <v>8160</v>
      </c>
      <c r="D10622" t="s">
        <v>5655</v>
      </c>
      <c r="E10622" t="s">
        <v>5800</v>
      </c>
    </row>
    <row r="10623" spans="1:5" hidden="1">
      <c r="A10623" t="s">
        <v>8192</v>
      </c>
      <c r="B10623" t="s">
        <v>429</v>
      </c>
      <c r="C10623" t="s">
        <v>8193</v>
      </c>
      <c r="D10623" t="s">
        <v>5655</v>
      </c>
      <c r="E10623" t="s">
        <v>5800</v>
      </c>
    </row>
    <row r="10624" spans="1:5" hidden="1">
      <c r="A10624" t="s">
        <v>8229</v>
      </c>
      <c r="B10624" t="s">
        <v>459</v>
      </c>
      <c r="C10624" t="s">
        <v>8230</v>
      </c>
      <c r="D10624" t="s">
        <v>5655</v>
      </c>
      <c r="E10624" t="s">
        <v>5800</v>
      </c>
    </row>
    <row r="10625" spans="1:5" hidden="1">
      <c r="A10625" t="s">
        <v>8242</v>
      </c>
      <c r="B10625" t="s">
        <v>467</v>
      </c>
      <c r="C10625" t="s">
        <v>8243</v>
      </c>
      <c r="D10625" t="s">
        <v>5655</v>
      </c>
      <c r="E10625" t="s">
        <v>5800</v>
      </c>
    </row>
    <row r="10626" spans="1:5" hidden="1">
      <c r="A10626" t="s">
        <v>8416</v>
      </c>
      <c r="B10626" t="s">
        <v>117</v>
      </c>
      <c r="C10626" t="s">
        <v>8417</v>
      </c>
      <c r="D10626" t="s">
        <v>5655</v>
      </c>
      <c r="E10626" t="s">
        <v>5800</v>
      </c>
    </row>
    <row r="10627" spans="1:5" hidden="1">
      <c r="A10627" t="s">
        <v>8425</v>
      </c>
      <c r="B10627" t="s">
        <v>584</v>
      </c>
      <c r="C10627" t="s">
        <v>8426</v>
      </c>
      <c r="D10627" t="s">
        <v>5655</v>
      </c>
      <c r="E10627" t="s">
        <v>5800</v>
      </c>
    </row>
    <row r="10628" spans="1:5" hidden="1">
      <c r="A10628" t="s">
        <v>8449</v>
      </c>
      <c r="B10628" t="s">
        <v>616</v>
      </c>
      <c r="C10628" t="s">
        <v>8450</v>
      </c>
      <c r="D10628" t="s">
        <v>5655</v>
      </c>
      <c r="E10628" t="s">
        <v>5800</v>
      </c>
    </row>
    <row r="10629" spans="1:5" hidden="1">
      <c r="A10629" t="s">
        <v>8699</v>
      </c>
      <c r="B10629" t="s">
        <v>481</v>
      </c>
      <c r="C10629" t="s">
        <v>8700</v>
      </c>
      <c r="D10629" t="s">
        <v>5655</v>
      </c>
      <c r="E10629" t="s">
        <v>5800</v>
      </c>
    </row>
    <row r="10630" spans="1:5" hidden="1">
      <c r="A10630" t="s">
        <v>8929</v>
      </c>
      <c r="B10630" t="s">
        <v>401</v>
      </c>
      <c r="C10630" t="s">
        <v>8930</v>
      </c>
      <c r="D10630" t="s">
        <v>5655</v>
      </c>
      <c r="E10630" t="s">
        <v>5800</v>
      </c>
    </row>
    <row r="10631" spans="1:5" hidden="1">
      <c r="A10631" t="s">
        <v>9274</v>
      </c>
      <c r="B10631" t="s">
        <v>263</v>
      </c>
      <c r="C10631" t="s">
        <v>9275</v>
      </c>
      <c r="D10631" t="s">
        <v>5655</v>
      </c>
      <c r="E10631" t="s">
        <v>5800</v>
      </c>
    </row>
    <row r="10632" spans="1:5" hidden="1">
      <c r="A10632" t="s">
        <v>9561</v>
      </c>
      <c r="B10632" t="s">
        <v>141</v>
      </c>
      <c r="C10632" t="s">
        <v>9562</v>
      </c>
      <c r="D10632" t="s">
        <v>5655</v>
      </c>
      <c r="E10632" t="s">
        <v>5800</v>
      </c>
    </row>
    <row r="10633" spans="1:5" hidden="1">
      <c r="A10633" t="s">
        <v>9571</v>
      </c>
      <c r="B10633" t="s">
        <v>622</v>
      </c>
      <c r="C10633" t="s">
        <v>9572</v>
      </c>
      <c r="D10633" t="s">
        <v>5655</v>
      </c>
      <c r="E10633" t="s">
        <v>5800</v>
      </c>
    </row>
    <row r="10634" spans="1:5" hidden="1">
      <c r="A10634" t="s">
        <v>9646</v>
      </c>
      <c r="B10634" t="s">
        <v>291</v>
      </c>
      <c r="C10634" t="s">
        <v>9647</v>
      </c>
      <c r="D10634" t="s">
        <v>5655</v>
      </c>
      <c r="E10634" t="s">
        <v>5800</v>
      </c>
    </row>
    <row r="10635" spans="1:5" hidden="1">
      <c r="A10635" t="s">
        <v>9755</v>
      </c>
      <c r="B10635" t="s">
        <v>301</v>
      </c>
      <c r="C10635" t="s">
        <v>9756</v>
      </c>
      <c r="D10635" t="s">
        <v>5655</v>
      </c>
      <c r="E10635" t="s">
        <v>5800</v>
      </c>
    </row>
    <row r="10636" spans="1:5" hidden="1">
      <c r="A10636" t="s">
        <v>9897</v>
      </c>
      <c r="B10636" t="s">
        <v>620</v>
      </c>
      <c r="C10636" t="s">
        <v>9898</v>
      </c>
      <c r="D10636" t="s">
        <v>5655</v>
      </c>
      <c r="E10636" t="s">
        <v>5800</v>
      </c>
    </row>
    <row r="10637" spans="1:5" hidden="1">
      <c r="A10637" t="s">
        <v>9922</v>
      </c>
      <c r="B10637" t="s">
        <v>49</v>
      </c>
      <c r="C10637" t="s">
        <v>9923</v>
      </c>
      <c r="D10637" t="s">
        <v>5655</v>
      </c>
      <c r="E10637" t="s">
        <v>5800</v>
      </c>
    </row>
    <row r="10638" spans="1:5" hidden="1">
      <c r="A10638" t="s">
        <v>9945</v>
      </c>
      <c r="B10638" t="s">
        <v>243</v>
      </c>
      <c r="C10638" t="s">
        <v>9946</v>
      </c>
      <c r="D10638" t="s">
        <v>5655</v>
      </c>
      <c r="E10638" t="s">
        <v>5800</v>
      </c>
    </row>
    <row r="10639" spans="1:5" hidden="1">
      <c r="A10639" t="s">
        <v>10098</v>
      </c>
      <c r="B10639" t="s">
        <v>598</v>
      </c>
      <c r="C10639" t="s">
        <v>10099</v>
      </c>
      <c r="D10639" t="s">
        <v>5655</v>
      </c>
      <c r="E10639" t="s">
        <v>5800</v>
      </c>
    </row>
    <row r="10640" spans="1:5" hidden="1">
      <c r="A10640" t="s">
        <v>10191</v>
      </c>
      <c r="B10640" t="s">
        <v>1073</v>
      </c>
      <c r="C10640" t="s">
        <v>10192</v>
      </c>
      <c r="D10640" t="s">
        <v>5655</v>
      </c>
      <c r="E10640" t="s">
        <v>5800</v>
      </c>
    </row>
    <row r="10641" spans="1:5" hidden="1">
      <c r="A10641" t="s">
        <v>10129</v>
      </c>
      <c r="B10641" t="s">
        <v>385</v>
      </c>
      <c r="C10641" t="s">
        <v>10130</v>
      </c>
      <c r="D10641" t="s">
        <v>5655</v>
      </c>
      <c r="E10641" t="s">
        <v>10159</v>
      </c>
    </row>
    <row r="10642" spans="1:5" hidden="1">
      <c r="A10642" t="s">
        <v>7252</v>
      </c>
      <c r="B10642" t="s">
        <v>495</v>
      </c>
      <c r="C10642" t="s">
        <v>7253</v>
      </c>
      <c r="D10642" t="s">
        <v>5655</v>
      </c>
      <c r="E10642" t="s">
        <v>7263</v>
      </c>
    </row>
    <row r="10643" spans="1:5" hidden="1">
      <c r="A10643" t="s">
        <v>7266</v>
      </c>
      <c r="B10643" t="s">
        <v>335</v>
      </c>
      <c r="C10643" t="s">
        <v>7267</v>
      </c>
      <c r="D10643" t="s">
        <v>5655</v>
      </c>
      <c r="E10643" t="s">
        <v>7263</v>
      </c>
    </row>
    <row r="10644" spans="1:5" hidden="1">
      <c r="A10644" t="s">
        <v>7414</v>
      </c>
      <c r="B10644" t="s">
        <v>197</v>
      </c>
      <c r="C10644" t="s">
        <v>7415</v>
      </c>
      <c r="D10644" t="s">
        <v>5655</v>
      </c>
      <c r="E10644" t="s">
        <v>7263</v>
      </c>
    </row>
    <row r="10645" spans="1:5" hidden="1">
      <c r="A10645" t="s">
        <v>7699</v>
      </c>
      <c r="B10645" t="s">
        <v>379</v>
      </c>
      <c r="C10645" t="s">
        <v>5596</v>
      </c>
      <c r="D10645" t="s">
        <v>5655</v>
      </c>
      <c r="E10645" t="s">
        <v>7701</v>
      </c>
    </row>
    <row r="10646" spans="1:5" hidden="1">
      <c r="A10646" t="s">
        <v>7680</v>
      </c>
      <c r="B10646" t="s">
        <v>829</v>
      </c>
      <c r="C10646" t="s">
        <v>7681</v>
      </c>
      <c r="D10646" t="s">
        <v>5655</v>
      </c>
      <c r="E10646" t="s">
        <v>7689</v>
      </c>
    </row>
    <row r="10647" spans="1:5" hidden="1">
      <c r="A10647" t="s">
        <v>10129</v>
      </c>
      <c r="B10647" t="s">
        <v>385</v>
      </c>
      <c r="C10647" t="s">
        <v>10130</v>
      </c>
      <c r="D10647" t="s">
        <v>5655</v>
      </c>
      <c r="E10647" t="s">
        <v>10160</v>
      </c>
    </row>
    <row r="10648" spans="1:5" hidden="1">
      <c r="A10648" t="s">
        <v>5656</v>
      </c>
      <c r="B10648" t="s">
        <v>39</v>
      </c>
      <c r="C10648" t="s">
        <v>5657</v>
      </c>
      <c r="D10648" t="s">
        <v>5655</v>
      </c>
      <c r="E10648" t="s">
        <v>5801</v>
      </c>
    </row>
    <row r="10649" spans="1:5" hidden="1">
      <c r="A10649" t="s">
        <v>6642</v>
      </c>
      <c r="B10649" t="s">
        <v>746</v>
      </c>
      <c r="C10649" t="s">
        <v>6643</v>
      </c>
      <c r="D10649" t="s">
        <v>5655</v>
      </c>
      <c r="E10649" t="s">
        <v>5801</v>
      </c>
    </row>
    <row r="10650" spans="1:5" hidden="1">
      <c r="A10650" t="s">
        <v>6688</v>
      </c>
      <c r="B10650" t="s">
        <v>503</v>
      </c>
      <c r="C10650" t="s">
        <v>6689</v>
      </c>
      <c r="D10650" t="s">
        <v>5655</v>
      </c>
      <c r="E10650" t="s">
        <v>5801</v>
      </c>
    </row>
    <row r="10651" spans="1:5" hidden="1">
      <c r="A10651" t="s">
        <v>6908</v>
      </c>
      <c r="B10651" t="s">
        <v>369</v>
      </c>
      <c r="C10651" t="s">
        <v>6909</v>
      </c>
      <c r="D10651" t="s">
        <v>5655</v>
      </c>
      <c r="E10651" t="s">
        <v>5801</v>
      </c>
    </row>
    <row r="10652" spans="1:5" hidden="1">
      <c r="A10652" t="s">
        <v>7290</v>
      </c>
      <c r="B10652" t="s">
        <v>331</v>
      </c>
      <c r="C10652" t="s">
        <v>7291</v>
      </c>
      <c r="D10652" t="s">
        <v>5655</v>
      </c>
      <c r="E10652" t="s">
        <v>5801</v>
      </c>
    </row>
    <row r="10653" spans="1:5" hidden="1">
      <c r="A10653" t="s">
        <v>7397</v>
      </c>
      <c r="B10653" t="s">
        <v>1030</v>
      </c>
      <c r="C10653" t="s">
        <v>7398</v>
      </c>
      <c r="D10653" t="s">
        <v>5655</v>
      </c>
      <c r="E10653" t="s">
        <v>5801</v>
      </c>
    </row>
    <row r="10654" spans="1:5" hidden="1">
      <c r="A10654" t="s">
        <v>7467</v>
      </c>
      <c r="B10654" t="s">
        <v>499</v>
      </c>
      <c r="C10654" t="s">
        <v>7468</v>
      </c>
      <c r="D10654" t="s">
        <v>5655</v>
      </c>
      <c r="E10654" t="s">
        <v>5801</v>
      </c>
    </row>
    <row r="10655" spans="1:5" hidden="1">
      <c r="A10655" t="s">
        <v>7543</v>
      </c>
      <c r="B10655" t="s">
        <v>544</v>
      </c>
      <c r="C10655" t="s">
        <v>7544</v>
      </c>
      <c r="D10655" t="s">
        <v>5655</v>
      </c>
      <c r="E10655" t="s">
        <v>5801</v>
      </c>
    </row>
    <row r="10656" spans="1:5" hidden="1">
      <c r="A10656" t="s">
        <v>7577</v>
      </c>
      <c r="B10656" t="s">
        <v>189</v>
      </c>
      <c r="C10656" t="s">
        <v>2141</v>
      </c>
      <c r="D10656" t="s">
        <v>5655</v>
      </c>
      <c r="E10656" t="s">
        <v>5801</v>
      </c>
    </row>
    <row r="10657" spans="1:5" hidden="1">
      <c r="A10657" t="s">
        <v>7752</v>
      </c>
      <c r="B10657" t="s">
        <v>475</v>
      </c>
      <c r="C10657" t="s">
        <v>7753</v>
      </c>
      <c r="D10657" t="s">
        <v>5655</v>
      </c>
      <c r="E10657" t="s">
        <v>5801</v>
      </c>
    </row>
    <row r="10658" spans="1:5" hidden="1">
      <c r="A10658" t="s">
        <v>7809</v>
      </c>
      <c r="B10658" t="s">
        <v>59</v>
      </c>
      <c r="C10658" t="s">
        <v>7810</v>
      </c>
      <c r="D10658" t="s">
        <v>5655</v>
      </c>
      <c r="E10658" t="s">
        <v>5801</v>
      </c>
    </row>
    <row r="10659" spans="1:5" hidden="1">
      <c r="A10659" t="s">
        <v>7819</v>
      </c>
      <c r="B10659" t="s">
        <v>51</v>
      </c>
      <c r="C10659" t="s">
        <v>7820</v>
      </c>
      <c r="D10659" t="s">
        <v>5655</v>
      </c>
      <c r="E10659" t="s">
        <v>5801</v>
      </c>
    </row>
    <row r="10660" spans="1:5" hidden="1">
      <c r="A10660" t="s">
        <v>7823</v>
      </c>
      <c r="B10660" t="s">
        <v>813</v>
      </c>
      <c r="C10660" t="s">
        <v>7824</v>
      </c>
      <c r="D10660" t="s">
        <v>5655</v>
      </c>
      <c r="E10660" t="s">
        <v>5801</v>
      </c>
    </row>
    <row r="10661" spans="1:5" hidden="1">
      <c r="A10661" t="s">
        <v>7846</v>
      </c>
      <c r="B10661" t="s">
        <v>225</v>
      </c>
      <c r="C10661" t="s">
        <v>7847</v>
      </c>
      <c r="D10661" t="s">
        <v>5655</v>
      </c>
      <c r="E10661" t="s">
        <v>5801</v>
      </c>
    </row>
    <row r="10662" spans="1:5" hidden="1">
      <c r="A10662" t="s">
        <v>7862</v>
      </c>
      <c r="B10662" t="s">
        <v>125</v>
      </c>
      <c r="C10662" t="s">
        <v>7863</v>
      </c>
      <c r="D10662" t="s">
        <v>5655</v>
      </c>
      <c r="E10662" t="s">
        <v>5801</v>
      </c>
    </row>
    <row r="10663" spans="1:5" hidden="1">
      <c r="A10663" t="s">
        <v>7880</v>
      </c>
      <c r="B10663" t="s">
        <v>634</v>
      </c>
      <c r="C10663" t="s">
        <v>5582</v>
      </c>
      <c r="D10663" t="s">
        <v>5655</v>
      </c>
      <c r="E10663" t="s">
        <v>5801</v>
      </c>
    </row>
    <row r="10664" spans="1:5" hidden="1">
      <c r="A10664" t="s">
        <v>7891</v>
      </c>
      <c r="B10664" t="s">
        <v>588</v>
      </c>
      <c r="C10664" t="s">
        <v>7892</v>
      </c>
      <c r="D10664" t="s">
        <v>5655</v>
      </c>
      <c r="E10664" t="s">
        <v>5801</v>
      </c>
    </row>
    <row r="10665" spans="1:5" hidden="1">
      <c r="A10665" t="s">
        <v>8071</v>
      </c>
      <c r="B10665" t="s">
        <v>556</v>
      </c>
      <c r="C10665" t="s">
        <v>8072</v>
      </c>
      <c r="D10665" t="s">
        <v>5655</v>
      </c>
      <c r="E10665" t="s">
        <v>5801</v>
      </c>
    </row>
    <row r="10666" spans="1:5" hidden="1">
      <c r="A10666" t="s">
        <v>8159</v>
      </c>
      <c r="B10666" t="s">
        <v>483</v>
      </c>
      <c r="C10666" t="s">
        <v>8160</v>
      </c>
      <c r="D10666" t="s">
        <v>5655</v>
      </c>
      <c r="E10666" t="s">
        <v>5801</v>
      </c>
    </row>
    <row r="10667" spans="1:5" hidden="1">
      <c r="A10667" t="s">
        <v>8277</v>
      </c>
      <c r="B10667" t="s">
        <v>53</v>
      </c>
      <c r="C10667" t="s">
        <v>8278</v>
      </c>
      <c r="D10667" t="s">
        <v>5655</v>
      </c>
      <c r="E10667" t="s">
        <v>5801</v>
      </c>
    </row>
    <row r="10668" spans="1:5" hidden="1">
      <c r="A10668" t="s">
        <v>8295</v>
      </c>
      <c r="B10668" t="s">
        <v>139</v>
      </c>
      <c r="C10668" t="s">
        <v>8296</v>
      </c>
      <c r="D10668" t="s">
        <v>5655</v>
      </c>
      <c r="E10668" t="s">
        <v>5801</v>
      </c>
    </row>
    <row r="10669" spans="1:5" hidden="1">
      <c r="A10669" t="s">
        <v>8497</v>
      </c>
      <c r="B10669" t="s">
        <v>624</v>
      </c>
      <c r="C10669" t="s">
        <v>8498</v>
      </c>
      <c r="D10669" t="s">
        <v>5655</v>
      </c>
      <c r="E10669" t="s">
        <v>5801</v>
      </c>
    </row>
    <row r="10670" spans="1:5" hidden="1">
      <c r="A10670" t="s">
        <v>8699</v>
      </c>
      <c r="B10670" t="s">
        <v>481</v>
      </c>
      <c r="C10670" t="s">
        <v>8700</v>
      </c>
      <c r="D10670" t="s">
        <v>5655</v>
      </c>
      <c r="E10670" t="s">
        <v>5801</v>
      </c>
    </row>
    <row r="10671" spans="1:5" hidden="1">
      <c r="A10671" t="s">
        <v>8867</v>
      </c>
      <c r="B10671" t="s">
        <v>774</v>
      </c>
      <c r="C10671" t="s">
        <v>8868</v>
      </c>
      <c r="D10671" t="s">
        <v>5655</v>
      </c>
      <c r="E10671" t="s">
        <v>5801</v>
      </c>
    </row>
    <row r="10672" spans="1:5" hidden="1">
      <c r="A10672" t="s">
        <v>9084</v>
      </c>
      <c r="B10672" t="s">
        <v>323</v>
      </c>
      <c r="C10672" t="s">
        <v>9085</v>
      </c>
      <c r="D10672" t="s">
        <v>5655</v>
      </c>
      <c r="E10672" t="s">
        <v>5801</v>
      </c>
    </row>
    <row r="10673" spans="1:5" hidden="1">
      <c r="A10673" t="s">
        <v>9436</v>
      </c>
      <c r="B10673" t="s">
        <v>878</v>
      </c>
      <c r="C10673" t="s">
        <v>9437</v>
      </c>
      <c r="D10673" t="s">
        <v>5655</v>
      </c>
      <c r="E10673" t="s">
        <v>5801</v>
      </c>
    </row>
    <row r="10674" spans="1:5" hidden="1">
      <c r="A10674" t="s">
        <v>9457</v>
      </c>
      <c r="B10674" t="s">
        <v>882</v>
      </c>
      <c r="C10674" t="s">
        <v>9458</v>
      </c>
      <c r="D10674" t="s">
        <v>5655</v>
      </c>
      <c r="E10674" t="s">
        <v>5801</v>
      </c>
    </row>
    <row r="10675" spans="1:5" hidden="1">
      <c r="A10675" t="s">
        <v>9475</v>
      </c>
      <c r="B10675" t="s">
        <v>113</v>
      </c>
      <c r="C10675" t="s">
        <v>9476</v>
      </c>
      <c r="D10675" t="s">
        <v>5655</v>
      </c>
      <c r="E10675" t="s">
        <v>5801</v>
      </c>
    </row>
    <row r="10676" spans="1:5" hidden="1">
      <c r="A10676" t="s">
        <v>9638</v>
      </c>
      <c r="B10676" t="s">
        <v>241</v>
      </c>
      <c r="C10676" t="s">
        <v>9639</v>
      </c>
      <c r="D10676" t="s">
        <v>5655</v>
      </c>
      <c r="E10676" t="s">
        <v>5801</v>
      </c>
    </row>
    <row r="10677" spans="1:5" hidden="1">
      <c r="A10677" t="s">
        <v>9646</v>
      </c>
      <c r="B10677" t="s">
        <v>291</v>
      </c>
      <c r="C10677" t="s">
        <v>9647</v>
      </c>
      <c r="D10677" t="s">
        <v>5655</v>
      </c>
      <c r="E10677" t="s">
        <v>5801</v>
      </c>
    </row>
    <row r="10678" spans="1:5" hidden="1">
      <c r="A10678" t="s">
        <v>9755</v>
      </c>
      <c r="B10678" t="s">
        <v>301</v>
      </c>
      <c r="C10678" t="s">
        <v>9756</v>
      </c>
      <c r="D10678" t="s">
        <v>5655</v>
      </c>
      <c r="E10678" t="s">
        <v>5801</v>
      </c>
    </row>
    <row r="10679" spans="1:5" hidden="1">
      <c r="A10679" t="s">
        <v>7022</v>
      </c>
      <c r="B10679" t="s">
        <v>351</v>
      </c>
      <c r="C10679" t="s">
        <v>7023</v>
      </c>
      <c r="D10679" t="s">
        <v>5655</v>
      </c>
      <c r="E10679" t="s">
        <v>7036</v>
      </c>
    </row>
    <row r="10680" spans="1:5" hidden="1">
      <c r="A10680" t="s">
        <v>7543</v>
      </c>
      <c r="B10680" t="s">
        <v>544</v>
      </c>
      <c r="C10680" t="s">
        <v>7544</v>
      </c>
      <c r="D10680" t="s">
        <v>5655</v>
      </c>
      <c r="E10680" t="s">
        <v>7036</v>
      </c>
    </row>
    <row r="10681" spans="1:5" hidden="1">
      <c r="A10681" t="s">
        <v>6469</v>
      </c>
      <c r="B10681" t="s">
        <v>531</v>
      </c>
      <c r="C10681" t="s">
        <v>6470</v>
      </c>
      <c r="D10681" t="s">
        <v>5655</v>
      </c>
      <c r="E10681" t="s">
        <v>6485</v>
      </c>
    </row>
    <row r="10682" spans="1:5" hidden="1">
      <c r="A10682" t="s">
        <v>6884</v>
      </c>
      <c r="B10682" t="s">
        <v>862</v>
      </c>
      <c r="C10682" t="s">
        <v>6885</v>
      </c>
      <c r="D10682" t="s">
        <v>5655</v>
      </c>
      <c r="E10682" t="s">
        <v>6485</v>
      </c>
    </row>
    <row r="10683" spans="1:5" hidden="1">
      <c r="A10683" t="s">
        <v>7313</v>
      </c>
      <c r="B10683" t="s">
        <v>37</v>
      </c>
      <c r="C10683" t="s">
        <v>7314</v>
      </c>
      <c r="D10683" t="s">
        <v>5655</v>
      </c>
      <c r="E10683" t="s">
        <v>6485</v>
      </c>
    </row>
    <row r="10684" spans="1:5" hidden="1">
      <c r="A10684" t="s">
        <v>7577</v>
      </c>
      <c r="B10684" t="s">
        <v>189</v>
      </c>
      <c r="C10684" t="s">
        <v>2141</v>
      </c>
      <c r="D10684" t="s">
        <v>5655</v>
      </c>
      <c r="E10684" t="s">
        <v>6485</v>
      </c>
    </row>
    <row r="10685" spans="1:5" hidden="1">
      <c r="A10685" t="s">
        <v>7669</v>
      </c>
      <c r="B10685" t="s">
        <v>31</v>
      </c>
      <c r="C10685" t="s">
        <v>4270</v>
      </c>
      <c r="D10685" t="s">
        <v>5655</v>
      </c>
      <c r="E10685" t="s">
        <v>6485</v>
      </c>
    </row>
    <row r="10686" spans="1:5" hidden="1">
      <c r="A10686" t="s">
        <v>8848</v>
      </c>
      <c r="B10686" t="s">
        <v>684</v>
      </c>
      <c r="C10686" t="s">
        <v>8849</v>
      </c>
      <c r="D10686" t="s">
        <v>5655</v>
      </c>
      <c r="E10686" t="s">
        <v>6485</v>
      </c>
    </row>
    <row r="10687" spans="1:5" hidden="1">
      <c r="A10687" t="s">
        <v>9396</v>
      </c>
      <c r="B10687" t="s">
        <v>439</v>
      </c>
      <c r="C10687" t="s">
        <v>9397</v>
      </c>
      <c r="D10687" t="s">
        <v>5655</v>
      </c>
      <c r="E10687" t="s">
        <v>6485</v>
      </c>
    </row>
    <row r="10688" spans="1:5" hidden="1">
      <c r="A10688" t="s">
        <v>9804</v>
      </c>
      <c r="B10688" t="s">
        <v>127</v>
      </c>
      <c r="C10688" t="s">
        <v>9805</v>
      </c>
      <c r="D10688" t="s">
        <v>5655</v>
      </c>
      <c r="E10688" t="s">
        <v>6485</v>
      </c>
    </row>
    <row r="10689" spans="1:5" hidden="1">
      <c r="A10689" t="s">
        <v>10129</v>
      </c>
      <c r="B10689" t="s">
        <v>385</v>
      </c>
      <c r="C10689" t="s">
        <v>10130</v>
      </c>
      <c r="D10689" t="s">
        <v>5655</v>
      </c>
      <c r="E10689" t="s">
        <v>6485</v>
      </c>
    </row>
    <row r="10690" spans="1:5" hidden="1">
      <c r="A10690" t="s">
        <v>6469</v>
      </c>
      <c r="B10690" t="s">
        <v>531</v>
      </c>
      <c r="C10690" t="s">
        <v>6470</v>
      </c>
      <c r="D10690" t="s">
        <v>5655</v>
      </c>
      <c r="E10690" t="s">
        <v>6486</v>
      </c>
    </row>
    <row r="10691" spans="1:5" hidden="1">
      <c r="A10691" t="s">
        <v>6500</v>
      </c>
      <c r="B10691" t="s">
        <v>165</v>
      </c>
      <c r="C10691" t="s">
        <v>6501</v>
      </c>
      <c r="D10691" t="s">
        <v>5655</v>
      </c>
      <c r="E10691" t="s">
        <v>6486</v>
      </c>
    </row>
    <row r="10692" spans="1:5" hidden="1">
      <c r="A10692" t="s">
        <v>9976</v>
      </c>
      <c r="B10692" t="s">
        <v>97</v>
      </c>
      <c r="C10692" t="s">
        <v>9977</v>
      </c>
      <c r="D10692" t="s">
        <v>5655</v>
      </c>
      <c r="E10692" t="s">
        <v>6486</v>
      </c>
    </row>
    <row r="10693" spans="1:5" hidden="1">
      <c r="A10693" t="s">
        <v>9706</v>
      </c>
      <c r="B10693" t="s">
        <v>550</v>
      </c>
      <c r="C10693" t="s">
        <v>9707</v>
      </c>
      <c r="D10693" t="s">
        <v>5655</v>
      </c>
      <c r="E10693" t="s">
        <v>9718</v>
      </c>
    </row>
    <row r="10694" spans="1:5" hidden="1">
      <c r="A10694" t="s">
        <v>6502</v>
      </c>
      <c r="B10694" t="s">
        <v>29</v>
      </c>
      <c r="C10694" t="s">
        <v>6503</v>
      </c>
      <c r="D10694" t="s">
        <v>5655</v>
      </c>
      <c r="E10694" t="s">
        <v>6508</v>
      </c>
    </row>
    <row r="10695" spans="1:5" hidden="1">
      <c r="A10695" t="s">
        <v>6516</v>
      </c>
      <c r="B10695" t="s">
        <v>636</v>
      </c>
      <c r="C10695" t="s">
        <v>6517</v>
      </c>
      <c r="D10695" t="s">
        <v>5655</v>
      </c>
      <c r="E10695" t="s">
        <v>6508</v>
      </c>
    </row>
    <row r="10696" spans="1:5" hidden="1">
      <c r="A10696" t="s">
        <v>8110</v>
      </c>
      <c r="B10696" t="s">
        <v>283</v>
      </c>
      <c r="C10696" t="s">
        <v>8111</v>
      </c>
      <c r="D10696" t="s">
        <v>5655</v>
      </c>
      <c r="E10696" t="s">
        <v>8118</v>
      </c>
    </row>
    <row r="10697" spans="1:5" hidden="1">
      <c r="A10697" t="s">
        <v>6772</v>
      </c>
      <c r="B10697" t="s">
        <v>47</v>
      </c>
      <c r="C10697" t="s">
        <v>6773</v>
      </c>
      <c r="D10697" t="s">
        <v>5655</v>
      </c>
      <c r="E10697" t="s">
        <v>6781</v>
      </c>
    </row>
    <row r="10698" spans="1:5" hidden="1">
      <c r="A10698" t="s">
        <v>8425</v>
      </c>
      <c r="B10698" t="s">
        <v>584</v>
      </c>
      <c r="C10698" t="s">
        <v>8426</v>
      </c>
      <c r="D10698" t="s">
        <v>5655</v>
      </c>
      <c r="E10698" t="s">
        <v>8442</v>
      </c>
    </row>
    <row r="10699" spans="1:5" hidden="1">
      <c r="A10699" t="s">
        <v>8449</v>
      </c>
      <c r="B10699" t="s">
        <v>616</v>
      </c>
      <c r="C10699" t="s">
        <v>8450</v>
      </c>
      <c r="D10699" t="s">
        <v>5655</v>
      </c>
      <c r="E10699" t="s">
        <v>8442</v>
      </c>
    </row>
    <row r="10700" spans="1:5" hidden="1">
      <c r="A10700" t="s">
        <v>9126</v>
      </c>
      <c r="B10700" t="s">
        <v>377</v>
      </c>
      <c r="C10700" t="s">
        <v>9127</v>
      </c>
      <c r="D10700" t="s">
        <v>5655</v>
      </c>
      <c r="E10700" t="s">
        <v>8442</v>
      </c>
    </row>
    <row r="10701" spans="1:5" hidden="1">
      <c r="A10701" t="s">
        <v>8346</v>
      </c>
      <c r="B10701" t="s">
        <v>807</v>
      </c>
      <c r="C10701" t="s">
        <v>8347</v>
      </c>
      <c r="D10701" t="s">
        <v>5655</v>
      </c>
      <c r="E10701" t="s">
        <v>8394</v>
      </c>
    </row>
    <row r="10702" spans="1:5" hidden="1">
      <c r="A10702" t="s">
        <v>8640</v>
      </c>
      <c r="B10702" t="s">
        <v>738</v>
      </c>
      <c r="C10702" t="s">
        <v>8641</v>
      </c>
      <c r="D10702" t="s">
        <v>5655</v>
      </c>
      <c r="E10702" t="s">
        <v>8648</v>
      </c>
    </row>
    <row r="10703" spans="1:5" hidden="1">
      <c r="A10703" t="s">
        <v>8295</v>
      </c>
      <c r="B10703" t="s">
        <v>139</v>
      </c>
      <c r="C10703" t="s">
        <v>8296</v>
      </c>
      <c r="D10703" t="s">
        <v>5655</v>
      </c>
      <c r="E10703" t="s">
        <v>8301</v>
      </c>
    </row>
    <row r="10704" spans="1:5" hidden="1">
      <c r="A10704" t="s">
        <v>9510</v>
      </c>
      <c r="B10704" t="s">
        <v>706</v>
      </c>
      <c r="C10704" t="s">
        <v>9511</v>
      </c>
      <c r="D10704" t="s">
        <v>5655</v>
      </c>
      <c r="E10704" t="s">
        <v>8301</v>
      </c>
    </row>
    <row r="10705" spans="1:5" hidden="1">
      <c r="A10705" t="s">
        <v>9945</v>
      </c>
      <c r="B10705" t="s">
        <v>243</v>
      </c>
      <c r="C10705" t="s">
        <v>9946</v>
      </c>
      <c r="D10705" t="s">
        <v>5655</v>
      </c>
      <c r="E10705" t="s">
        <v>8301</v>
      </c>
    </row>
    <row r="10706" spans="1:5" hidden="1">
      <c r="A10706" t="s">
        <v>10191</v>
      </c>
      <c r="B10706" t="s">
        <v>1073</v>
      </c>
      <c r="C10706" t="s">
        <v>10192</v>
      </c>
      <c r="D10706" t="s">
        <v>5655</v>
      </c>
      <c r="E10706" t="s">
        <v>8301</v>
      </c>
    </row>
    <row r="10707" spans="1:5" hidden="1">
      <c r="A10707" t="s">
        <v>8640</v>
      </c>
      <c r="B10707" t="s">
        <v>738</v>
      </c>
      <c r="C10707" t="s">
        <v>8641</v>
      </c>
      <c r="D10707" t="s">
        <v>5655</v>
      </c>
      <c r="E10707" t="s">
        <v>8649</v>
      </c>
    </row>
    <row r="10708" spans="1:5" hidden="1">
      <c r="A10708" t="s">
        <v>8652</v>
      </c>
      <c r="B10708" t="s">
        <v>600</v>
      </c>
      <c r="C10708" t="s">
        <v>8653</v>
      </c>
      <c r="D10708" t="s">
        <v>5655</v>
      </c>
      <c r="E10708" t="s">
        <v>8667</v>
      </c>
    </row>
    <row r="10709" spans="1:5" hidden="1">
      <c r="A10709" t="s">
        <v>8867</v>
      </c>
      <c r="B10709" t="s">
        <v>774</v>
      </c>
      <c r="C10709" t="s">
        <v>8868</v>
      </c>
      <c r="D10709" t="s">
        <v>5655</v>
      </c>
      <c r="E10709" t="s">
        <v>8667</v>
      </c>
    </row>
    <row r="10710" spans="1:5" hidden="1">
      <c r="A10710" t="s">
        <v>8977</v>
      </c>
      <c r="B10710" t="s">
        <v>443</v>
      </c>
      <c r="C10710" t="s">
        <v>8978</v>
      </c>
      <c r="D10710" t="s">
        <v>5655</v>
      </c>
      <c r="E10710" t="s">
        <v>8667</v>
      </c>
    </row>
    <row r="10711" spans="1:5" hidden="1">
      <c r="A10711" t="s">
        <v>9013</v>
      </c>
      <c r="B10711" t="s">
        <v>782</v>
      </c>
      <c r="C10711" t="s">
        <v>9014</v>
      </c>
      <c r="D10711" t="s">
        <v>5655</v>
      </c>
      <c r="E10711" t="s">
        <v>8667</v>
      </c>
    </row>
    <row r="10712" spans="1:5" hidden="1">
      <c r="A10712" t="s">
        <v>9037</v>
      </c>
      <c r="B10712" t="s">
        <v>664</v>
      </c>
      <c r="C10712" t="s">
        <v>9038</v>
      </c>
      <c r="D10712" t="s">
        <v>5655</v>
      </c>
      <c r="E10712" t="s">
        <v>8667</v>
      </c>
    </row>
    <row r="10713" spans="1:5" hidden="1">
      <c r="A10713" t="s">
        <v>9126</v>
      </c>
      <c r="B10713" t="s">
        <v>377</v>
      </c>
      <c r="C10713" t="s">
        <v>9127</v>
      </c>
      <c r="D10713" t="s">
        <v>5655</v>
      </c>
      <c r="E10713" t="s">
        <v>8667</v>
      </c>
    </row>
    <row r="10714" spans="1:5" hidden="1">
      <c r="A10714" t="s">
        <v>9180</v>
      </c>
      <c r="B10714" t="s">
        <v>313</v>
      </c>
      <c r="C10714" t="s">
        <v>9181</v>
      </c>
      <c r="D10714" t="s">
        <v>5655</v>
      </c>
      <c r="E10714" t="s">
        <v>8667</v>
      </c>
    </row>
    <row r="10715" spans="1:5" hidden="1">
      <c r="A10715" t="s">
        <v>9236</v>
      </c>
      <c r="B10715" t="s">
        <v>253</v>
      </c>
      <c r="C10715" t="s">
        <v>9237</v>
      </c>
      <c r="D10715" t="s">
        <v>5655</v>
      </c>
      <c r="E10715" t="s">
        <v>8667</v>
      </c>
    </row>
    <row r="10716" spans="1:5" hidden="1">
      <c r="A10716" t="s">
        <v>9421</v>
      </c>
      <c r="B10716" t="s">
        <v>876</v>
      </c>
      <c r="C10716" t="s">
        <v>9422</v>
      </c>
      <c r="D10716" t="s">
        <v>5655</v>
      </c>
      <c r="E10716" t="s">
        <v>8667</v>
      </c>
    </row>
    <row r="10717" spans="1:5" hidden="1">
      <c r="A10717" t="s">
        <v>5977</v>
      </c>
      <c r="B10717" t="s">
        <v>832</v>
      </c>
      <c r="C10717" t="s">
        <v>5978</v>
      </c>
      <c r="D10717" t="s">
        <v>5655</v>
      </c>
      <c r="E10717" t="s">
        <v>5982</v>
      </c>
    </row>
    <row r="10718" spans="1:5" hidden="1">
      <c r="A10718" t="s">
        <v>9846</v>
      </c>
      <c r="B10718" t="s">
        <v>558</v>
      </c>
      <c r="C10718" t="s">
        <v>9847</v>
      </c>
      <c r="D10718" t="s">
        <v>5655</v>
      </c>
      <c r="E10718" t="s">
        <v>5982</v>
      </c>
    </row>
    <row r="10719" spans="1:5" hidden="1">
      <c r="A10719" t="s">
        <v>9385</v>
      </c>
      <c r="B10719" t="s">
        <v>297</v>
      </c>
      <c r="C10719" t="s">
        <v>9386</v>
      </c>
      <c r="D10719" t="s">
        <v>5655</v>
      </c>
      <c r="E10719" t="s">
        <v>9391</v>
      </c>
    </row>
    <row r="10720" spans="1:5" hidden="1">
      <c r="A10720" t="s">
        <v>9396</v>
      </c>
      <c r="B10720" t="s">
        <v>439</v>
      </c>
      <c r="C10720" t="s">
        <v>9397</v>
      </c>
      <c r="D10720" t="s">
        <v>5655</v>
      </c>
      <c r="E10720" t="s">
        <v>9391</v>
      </c>
    </row>
    <row r="10721" spans="1:5" hidden="1">
      <c r="A10721" t="s">
        <v>7076</v>
      </c>
      <c r="B10721" t="s">
        <v>409</v>
      </c>
      <c r="C10721" t="s">
        <v>7077</v>
      </c>
      <c r="D10721" t="s">
        <v>5655</v>
      </c>
      <c r="E10721" t="s">
        <v>7081</v>
      </c>
    </row>
    <row r="10722" spans="1:5" hidden="1">
      <c r="A10722" t="s">
        <v>9804</v>
      </c>
      <c r="B10722" t="s">
        <v>127</v>
      </c>
      <c r="C10722" t="s">
        <v>9805</v>
      </c>
      <c r="D10722" t="s">
        <v>5655</v>
      </c>
      <c r="E10722" t="s">
        <v>7081</v>
      </c>
    </row>
    <row r="10723" spans="1:5" hidden="1">
      <c r="A10723" t="s">
        <v>9846</v>
      </c>
      <c r="B10723" t="s">
        <v>558</v>
      </c>
      <c r="C10723" t="s">
        <v>9847</v>
      </c>
      <c r="D10723" t="s">
        <v>5655</v>
      </c>
      <c r="E10723" t="s">
        <v>7081</v>
      </c>
    </row>
    <row r="10724" spans="1:5" hidden="1">
      <c r="A10724" t="s">
        <v>7789</v>
      </c>
      <c r="B10724" t="s">
        <v>564</v>
      </c>
      <c r="C10724" t="s">
        <v>7790</v>
      </c>
      <c r="D10724" t="s">
        <v>5655</v>
      </c>
      <c r="E10724" t="s">
        <v>7800</v>
      </c>
    </row>
    <row r="10725" spans="1:5" hidden="1">
      <c r="A10725" t="s">
        <v>8047</v>
      </c>
      <c r="B10725" t="s">
        <v>435</v>
      </c>
      <c r="C10725" t="s">
        <v>8048</v>
      </c>
      <c r="D10725" t="s">
        <v>5655</v>
      </c>
      <c r="E10725" t="s">
        <v>8050</v>
      </c>
    </row>
    <row r="10726" spans="1:5" hidden="1">
      <c r="A10726" t="s">
        <v>7969</v>
      </c>
      <c r="B10726" t="s">
        <v>471</v>
      </c>
      <c r="C10726" t="s">
        <v>7970</v>
      </c>
      <c r="D10726" t="s">
        <v>5655</v>
      </c>
      <c r="E10726" t="s">
        <v>7979</v>
      </c>
    </row>
    <row r="10727" spans="1:5" hidden="1">
      <c r="A10727" t="s">
        <v>5848</v>
      </c>
      <c r="B10727" t="s">
        <v>606</v>
      </c>
      <c r="C10727" t="s">
        <v>5849</v>
      </c>
      <c r="D10727" t="s">
        <v>5655</v>
      </c>
      <c r="E10727" t="s">
        <v>5859</v>
      </c>
    </row>
    <row r="10728" spans="1:5" hidden="1">
      <c r="A10728" t="s">
        <v>5983</v>
      </c>
      <c r="B10728" t="s">
        <v>501</v>
      </c>
      <c r="C10728" t="s">
        <v>5984</v>
      </c>
      <c r="D10728" t="s">
        <v>5655</v>
      </c>
      <c r="E10728" t="s">
        <v>5859</v>
      </c>
    </row>
    <row r="10729" spans="1:5" hidden="1">
      <c r="A10729" t="s">
        <v>8899</v>
      </c>
      <c r="B10729" t="s">
        <v>161</v>
      </c>
      <c r="C10729" t="s">
        <v>8900</v>
      </c>
      <c r="D10729" t="s">
        <v>5655</v>
      </c>
      <c r="E10729" t="s">
        <v>5859</v>
      </c>
    </row>
    <row r="10730" spans="1:5" hidden="1">
      <c r="A10730" t="s">
        <v>9027</v>
      </c>
      <c r="B10730" t="s">
        <v>784</v>
      </c>
      <c r="C10730" t="s">
        <v>9028</v>
      </c>
      <c r="D10730" t="s">
        <v>5655</v>
      </c>
      <c r="E10730" t="s">
        <v>9032</v>
      </c>
    </row>
    <row r="10731" spans="1:5" hidden="1">
      <c r="A10731" t="s">
        <v>9695</v>
      </c>
      <c r="B10731" t="s">
        <v>469</v>
      </c>
      <c r="C10731" t="s">
        <v>9696</v>
      </c>
      <c r="D10731" t="s">
        <v>5655</v>
      </c>
      <c r="E10731" t="s">
        <v>9032</v>
      </c>
    </row>
    <row r="10732" spans="1:5" hidden="1">
      <c r="A10732" t="s">
        <v>6145</v>
      </c>
      <c r="B10732" t="s">
        <v>870</v>
      </c>
      <c r="C10732" t="s">
        <v>6146</v>
      </c>
      <c r="D10732" t="s">
        <v>5655</v>
      </c>
      <c r="E10732" t="s">
        <v>6161</v>
      </c>
    </row>
    <row r="10733" spans="1:5" hidden="1">
      <c r="A10733" t="s">
        <v>6983</v>
      </c>
      <c r="B10733" t="s">
        <v>519</v>
      </c>
      <c r="C10733" t="s">
        <v>6984</v>
      </c>
      <c r="D10733" t="s">
        <v>5655</v>
      </c>
      <c r="E10733" t="s">
        <v>6161</v>
      </c>
    </row>
    <row r="10734" spans="1:5" hidden="1">
      <c r="A10734" t="s">
        <v>8999</v>
      </c>
      <c r="B10734" t="s">
        <v>662</v>
      </c>
      <c r="C10734" t="s">
        <v>9000</v>
      </c>
      <c r="D10734" t="s">
        <v>5655</v>
      </c>
      <c r="E10734" t="s">
        <v>6161</v>
      </c>
    </row>
    <row r="10735" spans="1:5" hidden="1">
      <c r="A10735" t="s">
        <v>9180</v>
      </c>
      <c r="B10735" t="s">
        <v>313</v>
      </c>
      <c r="C10735" t="s">
        <v>9181</v>
      </c>
      <c r="D10735" t="s">
        <v>5655</v>
      </c>
      <c r="E10735" t="s">
        <v>9211</v>
      </c>
    </row>
    <row r="10736" spans="1:5" hidden="1">
      <c r="A10736" t="s">
        <v>7891</v>
      </c>
      <c r="B10736" t="s">
        <v>588</v>
      </c>
      <c r="C10736" t="s">
        <v>7892</v>
      </c>
      <c r="D10736" t="s">
        <v>5655</v>
      </c>
      <c r="E10736" t="s">
        <v>7896</v>
      </c>
    </row>
    <row r="10737" spans="1:5" hidden="1">
      <c r="A10737" t="s">
        <v>7969</v>
      </c>
      <c r="B10737" t="s">
        <v>471</v>
      </c>
      <c r="C10737" t="s">
        <v>7970</v>
      </c>
      <c r="D10737" t="s">
        <v>5655</v>
      </c>
      <c r="E10737" t="s">
        <v>7896</v>
      </c>
    </row>
    <row r="10738" spans="1:5" hidden="1">
      <c r="A10738" t="s">
        <v>8192</v>
      </c>
      <c r="B10738" t="s">
        <v>429</v>
      </c>
      <c r="C10738" t="s">
        <v>8193</v>
      </c>
      <c r="D10738" t="s">
        <v>5655</v>
      </c>
      <c r="E10738" t="s">
        <v>7896</v>
      </c>
    </row>
    <row r="10739" spans="1:5" hidden="1">
      <c r="A10739" t="s">
        <v>9126</v>
      </c>
      <c r="B10739" t="s">
        <v>377</v>
      </c>
      <c r="C10739" t="s">
        <v>9127</v>
      </c>
      <c r="D10739" t="s">
        <v>5655</v>
      </c>
      <c r="E10739" t="s">
        <v>7896</v>
      </c>
    </row>
    <row r="10740" spans="1:5" hidden="1">
      <c r="A10740" t="s">
        <v>9723</v>
      </c>
      <c r="B10740" t="s">
        <v>602</v>
      </c>
      <c r="C10740" t="s">
        <v>9724</v>
      </c>
      <c r="D10740" t="s">
        <v>5655</v>
      </c>
      <c r="E10740" t="s">
        <v>7896</v>
      </c>
    </row>
    <row r="10741" spans="1:5" hidden="1">
      <c r="A10741" t="s">
        <v>9170</v>
      </c>
      <c r="B10741" t="s">
        <v>668</v>
      </c>
      <c r="C10741" t="s">
        <v>9171</v>
      </c>
      <c r="D10741" t="s">
        <v>5655</v>
      </c>
      <c r="E10741" t="s">
        <v>9179</v>
      </c>
    </row>
    <row r="10742" spans="1:5" hidden="1">
      <c r="A10742" t="s">
        <v>5656</v>
      </c>
      <c r="B10742" t="s">
        <v>39</v>
      </c>
      <c r="C10742" t="s">
        <v>5657</v>
      </c>
      <c r="D10742" t="s">
        <v>5655</v>
      </c>
      <c r="E10742" t="s">
        <v>5802</v>
      </c>
    </row>
    <row r="10743" spans="1:5" hidden="1">
      <c r="A10743" t="s">
        <v>8699</v>
      </c>
      <c r="B10743" t="s">
        <v>481</v>
      </c>
      <c r="C10743" t="s">
        <v>8700</v>
      </c>
      <c r="D10743" t="s">
        <v>5655</v>
      </c>
      <c r="E10743" t="s">
        <v>5802</v>
      </c>
    </row>
    <row r="10744" spans="1:5" hidden="1">
      <c r="A10744" t="s">
        <v>5829</v>
      </c>
      <c r="B10744" t="s">
        <v>119</v>
      </c>
      <c r="C10744" t="s">
        <v>5830</v>
      </c>
      <c r="D10744" t="s">
        <v>5655</v>
      </c>
      <c r="E10744" t="s">
        <v>5844</v>
      </c>
    </row>
    <row r="10745" spans="1:5" hidden="1">
      <c r="A10745" t="s">
        <v>6041</v>
      </c>
      <c r="B10745" t="s">
        <v>347</v>
      </c>
      <c r="C10745" t="s">
        <v>6042</v>
      </c>
      <c r="D10745" t="s">
        <v>5655</v>
      </c>
      <c r="E10745" t="s">
        <v>6054</v>
      </c>
    </row>
    <row r="10746" spans="1:5" hidden="1">
      <c r="A10746" t="s">
        <v>7713</v>
      </c>
      <c r="B10746" t="s">
        <v>265</v>
      </c>
      <c r="C10746" t="s">
        <v>7714</v>
      </c>
      <c r="D10746" t="s">
        <v>5655</v>
      </c>
      <c r="E10746" t="s">
        <v>6054</v>
      </c>
    </row>
    <row r="10747" spans="1:5" hidden="1">
      <c r="A10747" t="s">
        <v>7719</v>
      </c>
      <c r="B10747" t="s">
        <v>181</v>
      </c>
      <c r="C10747" t="s">
        <v>7720</v>
      </c>
      <c r="D10747" t="s">
        <v>5655</v>
      </c>
      <c r="E10747" t="s">
        <v>6054</v>
      </c>
    </row>
    <row r="10748" spans="1:5" hidden="1">
      <c r="A10748" t="s">
        <v>7414</v>
      </c>
      <c r="B10748" t="s">
        <v>197</v>
      </c>
      <c r="C10748" t="s">
        <v>7415</v>
      </c>
      <c r="D10748" t="s">
        <v>5655</v>
      </c>
      <c r="E10748" t="s">
        <v>7425</v>
      </c>
    </row>
    <row r="10749" spans="1:5" hidden="1">
      <c r="A10749" t="s">
        <v>8929</v>
      </c>
      <c r="B10749" t="s">
        <v>401</v>
      </c>
      <c r="C10749" t="s">
        <v>8930</v>
      </c>
      <c r="D10749" t="s">
        <v>5655</v>
      </c>
      <c r="E10749" t="s">
        <v>8961</v>
      </c>
    </row>
    <row r="10750" spans="1:5" hidden="1">
      <c r="A10750" t="s">
        <v>9654</v>
      </c>
      <c r="B10750" t="s">
        <v>171</v>
      </c>
      <c r="C10750" t="s">
        <v>9655</v>
      </c>
      <c r="D10750" t="s">
        <v>5655</v>
      </c>
      <c r="E10750" t="s">
        <v>8961</v>
      </c>
    </row>
    <row r="10751" spans="1:5" hidden="1">
      <c r="A10751" t="s">
        <v>8560</v>
      </c>
      <c r="B10751" t="s">
        <v>674</v>
      </c>
      <c r="C10751" t="s">
        <v>8561</v>
      </c>
      <c r="D10751" t="s">
        <v>5655</v>
      </c>
      <c r="E10751" t="s">
        <v>8586</v>
      </c>
    </row>
    <row r="10752" spans="1:5" hidden="1">
      <c r="A10752" t="s">
        <v>7140</v>
      </c>
      <c r="B10752" t="s">
        <v>133</v>
      </c>
      <c r="C10752" t="s">
        <v>7141</v>
      </c>
      <c r="D10752" t="s">
        <v>5655</v>
      </c>
      <c r="E10752" t="s">
        <v>7148</v>
      </c>
    </row>
    <row r="10753" spans="1:5" hidden="1">
      <c r="A10753" t="s">
        <v>7154</v>
      </c>
      <c r="B10753" t="s">
        <v>153</v>
      </c>
      <c r="C10753" t="s">
        <v>7155</v>
      </c>
      <c r="D10753" t="s">
        <v>5655</v>
      </c>
      <c r="E10753" t="s">
        <v>7148</v>
      </c>
    </row>
    <row r="10754" spans="1:5" hidden="1">
      <c r="A10754" t="s">
        <v>6212</v>
      </c>
      <c r="B10754" t="s">
        <v>582</v>
      </c>
      <c r="C10754" t="s">
        <v>6213</v>
      </c>
      <c r="D10754" t="s">
        <v>5655</v>
      </c>
      <c r="E10754" t="s">
        <v>6234</v>
      </c>
    </row>
    <row r="10755" spans="1:5" hidden="1">
      <c r="A10755" t="s">
        <v>6840</v>
      </c>
      <c r="B10755" t="s">
        <v>642</v>
      </c>
      <c r="C10755" t="s">
        <v>6841</v>
      </c>
      <c r="D10755" t="s">
        <v>5655</v>
      </c>
      <c r="E10755" t="s">
        <v>6234</v>
      </c>
    </row>
    <row r="10756" spans="1:5" hidden="1">
      <c r="A10756" t="s">
        <v>10129</v>
      </c>
      <c r="B10756" t="s">
        <v>385</v>
      </c>
      <c r="C10756" t="s">
        <v>10130</v>
      </c>
      <c r="D10756" t="s">
        <v>5655</v>
      </c>
      <c r="E10756" t="s">
        <v>10161</v>
      </c>
    </row>
    <row r="10757" spans="1:5" hidden="1">
      <c r="A10757" t="s">
        <v>7669</v>
      </c>
      <c r="B10757" t="s">
        <v>31</v>
      </c>
      <c r="C10757" t="s">
        <v>4270</v>
      </c>
      <c r="D10757" t="s">
        <v>5655</v>
      </c>
      <c r="E10757" t="s">
        <v>7674</v>
      </c>
    </row>
    <row r="10758" spans="1:5" hidden="1">
      <c r="A10758" t="s">
        <v>8449</v>
      </c>
      <c r="B10758" t="s">
        <v>616</v>
      </c>
      <c r="C10758" t="s">
        <v>8450</v>
      </c>
      <c r="D10758" t="s">
        <v>5655</v>
      </c>
      <c r="E10758" t="s">
        <v>7674</v>
      </c>
    </row>
    <row r="10759" spans="1:5" hidden="1">
      <c r="A10759" t="s">
        <v>9945</v>
      </c>
      <c r="B10759" t="s">
        <v>243</v>
      </c>
      <c r="C10759" t="s">
        <v>9946</v>
      </c>
      <c r="D10759" t="s">
        <v>5655</v>
      </c>
      <c r="E10759" t="s">
        <v>7674</v>
      </c>
    </row>
    <row r="10760" spans="1:5" hidden="1">
      <c r="A10760" t="s">
        <v>7022</v>
      </c>
      <c r="B10760" t="s">
        <v>351</v>
      </c>
      <c r="C10760" t="s">
        <v>7023</v>
      </c>
      <c r="D10760" t="s">
        <v>5655</v>
      </c>
      <c r="E10760" t="s">
        <v>7037</v>
      </c>
    </row>
    <row r="10761" spans="1:5" hidden="1">
      <c r="A10761" t="s">
        <v>9573</v>
      </c>
      <c r="B10761" t="s">
        <v>918</v>
      </c>
      <c r="C10761" t="s">
        <v>9574</v>
      </c>
      <c r="D10761" t="s">
        <v>5655</v>
      </c>
      <c r="E10761" t="s">
        <v>7037</v>
      </c>
    </row>
    <row r="10762" spans="1:5" hidden="1">
      <c r="A10762" t="s">
        <v>8746</v>
      </c>
      <c r="B10762" t="s">
        <v>251</v>
      </c>
      <c r="C10762" t="s">
        <v>8747</v>
      </c>
      <c r="D10762" t="s">
        <v>5655</v>
      </c>
      <c r="E10762" t="s">
        <v>8762</v>
      </c>
    </row>
    <row r="10763" spans="1:5" hidden="1">
      <c r="A10763" t="s">
        <v>8141</v>
      </c>
      <c r="B10763" t="s">
        <v>728</v>
      </c>
      <c r="C10763" t="s">
        <v>8142</v>
      </c>
      <c r="D10763" t="s">
        <v>5655</v>
      </c>
      <c r="E10763" t="s">
        <v>8154</v>
      </c>
    </row>
    <row r="10764" spans="1:5" hidden="1">
      <c r="A10764" t="s">
        <v>8497</v>
      </c>
      <c r="B10764" t="s">
        <v>624</v>
      </c>
      <c r="C10764" t="s">
        <v>8498</v>
      </c>
      <c r="D10764" t="s">
        <v>5655</v>
      </c>
      <c r="E10764" t="s">
        <v>8154</v>
      </c>
    </row>
    <row r="10765" spans="1:5" hidden="1">
      <c r="A10765" t="s">
        <v>8560</v>
      </c>
      <c r="B10765" t="s">
        <v>674</v>
      </c>
      <c r="C10765" t="s">
        <v>8561</v>
      </c>
      <c r="D10765" t="s">
        <v>5655</v>
      </c>
      <c r="E10765" t="s">
        <v>8154</v>
      </c>
    </row>
    <row r="10766" spans="1:5" hidden="1">
      <c r="A10766" t="s">
        <v>8929</v>
      </c>
      <c r="B10766" t="s">
        <v>401</v>
      </c>
      <c r="C10766" t="s">
        <v>8930</v>
      </c>
      <c r="D10766" t="s">
        <v>5655</v>
      </c>
      <c r="E10766" t="s">
        <v>8154</v>
      </c>
    </row>
    <row r="10767" spans="1:5" hidden="1">
      <c r="A10767" t="s">
        <v>9937</v>
      </c>
      <c r="B10767" t="s">
        <v>654</v>
      </c>
      <c r="C10767" t="s">
        <v>9938</v>
      </c>
      <c r="D10767" t="s">
        <v>5655</v>
      </c>
      <c r="E10767" t="s">
        <v>8154</v>
      </c>
    </row>
    <row r="10768" spans="1:5" hidden="1">
      <c r="A10768" t="s">
        <v>10129</v>
      </c>
      <c r="B10768" t="s">
        <v>385</v>
      </c>
      <c r="C10768" t="s">
        <v>10130</v>
      </c>
      <c r="D10768" t="s">
        <v>5655</v>
      </c>
      <c r="E10768" t="s">
        <v>8154</v>
      </c>
    </row>
    <row r="10769" spans="1:5" hidden="1">
      <c r="A10769" t="s">
        <v>9436</v>
      </c>
      <c r="B10769" t="s">
        <v>878</v>
      </c>
      <c r="C10769" t="s">
        <v>9437</v>
      </c>
      <c r="D10769" t="s">
        <v>5655</v>
      </c>
      <c r="E10769" t="s">
        <v>9451</v>
      </c>
    </row>
    <row r="10770" spans="1:5" hidden="1">
      <c r="A10770" t="s">
        <v>5656</v>
      </c>
      <c r="B10770" t="s">
        <v>39</v>
      </c>
      <c r="C10770" t="s">
        <v>5657</v>
      </c>
      <c r="D10770" t="s">
        <v>5652</v>
      </c>
      <c r="E10770" t="s">
        <v>5667</v>
      </c>
    </row>
    <row r="10771" spans="1:5" hidden="1">
      <c r="A10771" t="s">
        <v>6642</v>
      </c>
      <c r="B10771" t="s">
        <v>746</v>
      </c>
      <c r="C10771" t="s">
        <v>6643</v>
      </c>
      <c r="D10771" t="s">
        <v>5652</v>
      </c>
      <c r="E10771" t="s">
        <v>5667</v>
      </c>
    </row>
    <row r="10772" spans="1:5" hidden="1">
      <c r="A10772" t="s">
        <v>7486</v>
      </c>
      <c r="B10772" t="s">
        <v>572</v>
      </c>
      <c r="C10772" t="s">
        <v>7487</v>
      </c>
      <c r="D10772" t="s">
        <v>5652</v>
      </c>
      <c r="E10772" t="s">
        <v>5667</v>
      </c>
    </row>
    <row r="10773" spans="1:5" hidden="1">
      <c r="A10773" t="s">
        <v>7511</v>
      </c>
      <c r="B10773" t="s">
        <v>329</v>
      </c>
      <c r="C10773" t="s">
        <v>7512</v>
      </c>
      <c r="D10773" t="s">
        <v>5652</v>
      </c>
      <c r="E10773" t="s">
        <v>5667</v>
      </c>
    </row>
    <row r="10774" spans="1:5" hidden="1">
      <c r="A10774" t="s">
        <v>8346</v>
      </c>
      <c r="B10774" t="s">
        <v>807</v>
      </c>
      <c r="C10774" t="s">
        <v>8347</v>
      </c>
      <c r="D10774" t="s">
        <v>5652</v>
      </c>
      <c r="E10774" t="s">
        <v>5667</v>
      </c>
    </row>
    <row r="10775" spans="1:5" hidden="1">
      <c r="A10775" t="s">
        <v>8560</v>
      </c>
      <c r="B10775" t="s">
        <v>674</v>
      </c>
      <c r="C10775" t="s">
        <v>8561</v>
      </c>
      <c r="D10775" t="s">
        <v>5652</v>
      </c>
      <c r="E10775" t="s">
        <v>5667</v>
      </c>
    </row>
    <row r="10776" spans="1:5" hidden="1">
      <c r="A10776" t="s">
        <v>8824</v>
      </c>
      <c r="B10776" t="s">
        <v>772</v>
      </c>
      <c r="C10776" t="s">
        <v>8825</v>
      </c>
      <c r="D10776" t="s">
        <v>5652</v>
      </c>
      <c r="E10776" t="s">
        <v>5667</v>
      </c>
    </row>
    <row r="10777" spans="1:5" hidden="1">
      <c r="A10777" t="s">
        <v>9126</v>
      </c>
      <c r="B10777" t="s">
        <v>377</v>
      </c>
      <c r="C10777" t="s">
        <v>9127</v>
      </c>
      <c r="D10777" t="s">
        <v>5652</v>
      </c>
      <c r="E10777" t="s">
        <v>5667</v>
      </c>
    </row>
    <row r="10778" spans="1:5" hidden="1">
      <c r="A10778" t="s">
        <v>9126</v>
      </c>
      <c r="B10778" t="s">
        <v>377</v>
      </c>
      <c r="C10778" t="s">
        <v>9127</v>
      </c>
      <c r="D10778" t="s">
        <v>5655</v>
      </c>
      <c r="E10778" t="s">
        <v>9152</v>
      </c>
    </row>
    <row r="10779" spans="1:5" hidden="1">
      <c r="A10779" t="s">
        <v>6240</v>
      </c>
      <c r="B10779" t="s">
        <v>716</v>
      </c>
      <c r="C10779" t="s">
        <v>6241</v>
      </c>
      <c r="D10779" t="s">
        <v>5652</v>
      </c>
      <c r="E10779" t="s">
        <v>6242</v>
      </c>
    </row>
    <row r="10780" spans="1:5" hidden="1">
      <c r="A10780" t="s">
        <v>10129</v>
      </c>
      <c r="B10780" t="s">
        <v>385</v>
      </c>
      <c r="C10780" t="s">
        <v>10130</v>
      </c>
      <c r="D10780" t="s">
        <v>5652</v>
      </c>
      <c r="E10780" t="s">
        <v>6242</v>
      </c>
    </row>
    <row r="10781" spans="1:5" hidden="1">
      <c r="A10781" t="s">
        <v>5983</v>
      </c>
      <c r="B10781" t="s">
        <v>501</v>
      </c>
      <c r="C10781" t="s">
        <v>5984</v>
      </c>
      <c r="D10781" t="s">
        <v>5652</v>
      </c>
      <c r="E10781" t="s">
        <v>5989</v>
      </c>
    </row>
    <row r="10782" spans="1:5" hidden="1">
      <c r="A10782" t="s">
        <v>6240</v>
      </c>
      <c r="B10782" t="s">
        <v>716</v>
      </c>
      <c r="C10782" t="s">
        <v>6241</v>
      </c>
      <c r="D10782" t="s">
        <v>5652</v>
      </c>
      <c r="E10782" t="s">
        <v>5989</v>
      </c>
    </row>
    <row r="10783" spans="1:5" hidden="1">
      <c r="A10783" t="s">
        <v>6304</v>
      </c>
      <c r="B10783" t="s">
        <v>111</v>
      </c>
      <c r="C10783" t="s">
        <v>6305</v>
      </c>
      <c r="D10783" t="s">
        <v>5652</v>
      </c>
      <c r="E10783" t="s">
        <v>5989</v>
      </c>
    </row>
    <row r="10784" spans="1:5" hidden="1">
      <c r="A10784" t="s">
        <v>6558</v>
      </c>
      <c r="B10784" t="s">
        <v>129</v>
      </c>
      <c r="C10784" t="s">
        <v>6559</v>
      </c>
      <c r="D10784" t="s">
        <v>5652</v>
      </c>
      <c r="E10784" t="s">
        <v>5989</v>
      </c>
    </row>
    <row r="10785" spans="1:5" hidden="1">
      <c r="A10785" t="s">
        <v>6582</v>
      </c>
      <c r="B10785" t="s">
        <v>742</v>
      </c>
      <c r="C10785" t="s">
        <v>6583</v>
      </c>
      <c r="D10785" t="s">
        <v>5652</v>
      </c>
      <c r="E10785" t="s">
        <v>5989</v>
      </c>
    </row>
    <row r="10786" spans="1:5" hidden="1">
      <c r="A10786" t="s">
        <v>6737</v>
      </c>
      <c r="B10786" t="s">
        <v>760</v>
      </c>
      <c r="C10786" t="s">
        <v>6738</v>
      </c>
      <c r="D10786" t="s">
        <v>5652</v>
      </c>
      <c r="E10786" t="s">
        <v>5989</v>
      </c>
    </row>
    <row r="10787" spans="1:5" hidden="1">
      <c r="A10787" t="s">
        <v>7333</v>
      </c>
      <c r="B10787" t="s">
        <v>169</v>
      </c>
      <c r="C10787" t="s">
        <v>7334</v>
      </c>
      <c r="D10787" t="s">
        <v>5652</v>
      </c>
      <c r="E10787" t="s">
        <v>5989</v>
      </c>
    </row>
    <row r="10788" spans="1:5" hidden="1">
      <c r="A10788" t="s">
        <v>7577</v>
      </c>
      <c r="B10788" t="s">
        <v>189</v>
      </c>
      <c r="C10788" t="s">
        <v>2141</v>
      </c>
      <c r="D10788" t="s">
        <v>5652</v>
      </c>
      <c r="E10788" t="s">
        <v>5989</v>
      </c>
    </row>
    <row r="10789" spans="1:5" hidden="1">
      <c r="A10789" t="s">
        <v>7935</v>
      </c>
      <c r="B10789" t="s">
        <v>349</v>
      </c>
      <c r="C10789" t="s">
        <v>7936</v>
      </c>
      <c r="D10789" t="s">
        <v>5652</v>
      </c>
      <c r="E10789" t="s">
        <v>5989</v>
      </c>
    </row>
    <row r="10790" spans="1:5" hidden="1">
      <c r="A10790" t="s">
        <v>7980</v>
      </c>
      <c r="B10790" t="s">
        <v>856</v>
      </c>
      <c r="C10790" t="s">
        <v>7981</v>
      </c>
      <c r="D10790" t="s">
        <v>5652</v>
      </c>
      <c r="E10790" t="s">
        <v>5989</v>
      </c>
    </row>
    <row r="10791" spans="1:5" hidden="1">
      <c r="A10791" t="s">
        <v>7991</v>
      </c>
      <c r="B10791" t="s">
        <v>858</v>
      </c>
      <c r="C10791" t="s">
        <v>7992</v>
      </c>
      <c r="D10791" t="s">
        <v>5652</v>
      </c>
      <c r="E10791" t="s">
        <v>5989</v>
      </c>
    </row>
    <row r="10792" spans="1:5" hidden="1">
      <c r="A10792" t="s">
        <v>8242</v>
      </c>
      <c r="B10792" t="s">
        <v>467</v>
      </c>
      <c r="C10792" t="s">
        <v>8243</v>
      </c>
      <c r="D10792" t="s">
        <v>5652</v>
      </c>
      <c r="E10792" t="s">
        <v>5989</v>
      </c>
    </row>
    <row r="10793" spans="1:5" hidden="1">
      <c r="A10793" t="s">
        <v>8771</v>
      </c>
      <c r="B10793" t="s">
        <v>658</v>
      </c>
      <c r="C10793" t="s">
        <v>8772</v>
      </c>
      <c r="D10793" t="s">
        <v>5652</v>
      </c>
      <c r="E10793" t="s">
        <v>5989</v>
      </c>
    </row>
    <row r="10794" spans="1:5" hidden="1">
      <c r="A10794" t="s">
        <v>9037</v>
      </c>
      <c r="B10794" t="s">
        <v>664</v>
      </c>
      <c r="C10794" t="s">
        <v>9038</v>
      </c>
      <c r="D10794" t="s">
        <v>5652</v>
      </c>
      <c r="E10794" t="s">
        <v>5989</v>
      </c>
    </row>
    <row r="10795" spans="1:5" hidden="1">
      <c r="A10795" t="s">
        <v>9236</v>
      </c>
      <c r="B10795" t="s">
        <v>253</v>
      </c>
      <c r="C10795" t="s">
        <v>9237</v>
      </c>
      <c r="D10795" t="s">
        <v>5652</v>
      </c>
      <c r="E10795" t="s">
        <v>5989</v>
      </c>
    </row>
    <row r="10796" spans="1:5" hidden="1">
      <c r="A10796" t="s">
        <v>9319</v>
      </c>
      <c r="B10796" t="s">
        <v>852</v>
      </c>
      <c r="C10796" t="s">
        <v>9320</v>
      </c>
      <c r="D10796" t="s">
        <v>5652</v>
      </c>
      <c r="E10796" t="s">
        <v>5989</v>
      </c>
    </row>
    <row r="10797" spans="1:5" hidden="1">
      <c r="A10797" t="s">
        <v>9396</v>
      </c>
      <c r="B10797" t="s">
        <v>439</v>
      </c>
      <c r="C10797" t="s">
        <v>9397</v>
      </c>
      <c r="D10797" t="s">
        <v>5652</v>
      </c>
      <c r="E10797" t="s">
        <v>5989</v>
      </c>
    </row>
    <row r="10798" spans="1:5" hidden="1">
      <c r="A10798" t="s">
        <v>9475</v>
      </c>
      <c r="B10798" t="s">
        <v>113</v>
      </c>
      <c r="C10798" t="s">
        <v>9476</v>
      </c>
      <c r="D10798" t="s">
        <v>5652</v>
      </c>
      <c r="E10798" t="s">
        <v>5989</v>
      </c>
    </row>
    <row r="10799" spans="1:5" hidden="1">
      <c r="A10799" t="s">
        <v>10051</v>
      </c>
      <c r="B10799" t="s">
        <v>309</v>
      </c>
      <c r="C10799" t="s">
        <v>10052</v>
      </c>
      <c r="D10799" t="s">
        <v>5652</v>
      </c>
      <c r="E10799" t="s">
        <v>5989</v>
      </c>
    </row>
    <row r="10800" spans="1:5" hidden="1">
      <c r="A10800" t="s">
        <v>7440</v>
      </c>
      <c r="B10800" t="s">
        <v>1032</v>
      </c>
      <c r="C10800" t="s">
        <v>7441</v>
      </c>
      <c r="D10800" t="s">
        <v>5652</v>
      </c>
      <c r="E10800" t="s">
        <v>7445</v>
      </c>
    </row>
    <row r="10801" spans="1:5" hidden="1">
      <c r="A10801" t="s">
        <v>8069</v>
      </c>
      <c r="B10801" t="s">
        <v>537</v>
      </c>
      <c r="C10801" t="s">
        <v>8070</v>
      </c>
      <c r="D10801" t="s">
        <v>5652</v>
      </c>
      <c r="E10801" t="s">
        <v>7445</v>
      </c>
    </row>
    <row r="10802" spans="1:5" hidden="1">
      <c r="A10802" t="s">
        <v>9037</v>
      </c>
      <c r="B10802" t="s">
        <v>664</v>
      </c>
      <c r="C10802" t="s">
        <v>9038</v>
      </c>
      <c r="D10802" t="s">
        <v>5652</v>
      </c>
      <c r="E10802" t="s">
        <v>7445</v>
      </c>
    </row>
    <row r="10803" spans="1:5" hidden="1">
      <c r="A10803" t="s">
        <v>6582</v>
      </c>
      <c r="B10803" t="s">
        <v>742</v>
      </c>
      <c r="C10803" t="s">
        <v>6583</v>
      </c>
      <c r="D10803" t="s">
        <v>5652</v>
      </c>
      <c r="E10803" t="s">
        <v>6585</v>
      </c>
    </row>
    <row r="10804" spans="1:5" hidden="1">
      <c r="A10804" t="s">
        <v>7333</v>
      </c>
      <c r="B10804" t="s">
        <v>169</v>
      </c>
      <c r="C10804" t="s">
        <v>7334</v>
      </c>
      <c r="D10804" t="s">
        <v>5652</v>
      </c>
      <c r="E10804" t="s">
        <v>6585</v>
      </c>
    </row>
    <row r="10805" spans="1:5" hidden="1">
      <c r="A10805" t="s">
        <v>7935</v>
      </c>
      <c r="B10805" t="s">
        <v>349</v>
      </c>
      <c r="C10805" t="s">
        <v>7936</v>
      </c>
      <c r="D10805" t="s">
        <v>5652</v>
      </c>
      <c r="E10805" t="s">
        <v>6585</v>
      </c>
    </row>
    <row r="10806" spans="1:5" hidden="1">
      <c r="A10806" t="s">
        <v>8867</v>
      </c>
      <c r="B10806" t="s">
        <v>774</v>
      </c>
      <c r="C10806" t="s">
        <v>8868</v>
      </c>
      <c r="D10806" t="s">
        <v>5652</v>
      </c>
      <c r="E10806" t="s">
        <v>6585</v>
      </c>
    </row>
    <row r="10807" spans="1:5" hidden="1">
      <c r="A10807" t="s">
        <v>9293</v>
      </c>
      <c r="B10807" t="s">
        <v>840</v>
      </c>
      <c r="C10807" t="s">
        <v>9294</v>
      </c>
      <c r="D10807" t="s">
        <v>5652</v>
      </c>
      <c r="E10807" t="s">
        <v>6585</v>
      </c>
    </row>
    <row r="10808" spans="1:5" hidden="1">
      <c r="A10808" t="s">
        <v>8824</v>
      </c>
      <c r="B10808" t="s">
        <v>772</v>
      </c>
      <c r="C10808" t="s">
        <v>8825</v>
      </c>
      <c r="D10808" t="s">
        <v>5655</v>
      </c>
      <c r="E10808" t="s">
        <v>8838</v>
      </c>
    </row>
    <row r="10809" spans="1:5" hidden="1">
      <c r="A10809" t="s">
        <v>9236</v>
      </c>
      <c r="B10809" t="s">
        <v>253</v>
      </c>
      <c r="C10809" t="s">
        <v>9237</v>
      </c>
      <c r="D10809" t="s">
        <v>5652</v>
      </c>
      <c r="E10809" t="s">
        <v>9240</v>
      </c>
    </row>
    <row r="10810" spans="1:5" hidden="1">
      <c r="A10810" t="s">
        <v>9475</v>
      </c>
      <c r="B10810" t="s">
        <v>113</v>
      </c>
      <c r="C10810" t="s">
        <v>9476</v>
      </c>
      <c r="D10810" t="s">
        <v>5652</v>
      </c>
      <c r="E10810" t="s">
        <v>9240</v>
      </c>
    </row>
    <row r="10811" spans="1:5" hidden="1">
      <c r="A10811" t="s">
        <v>9571</v>
      </c>
      <c r="B10811" t="s">
        <v>622</v>
      </c>
      <c r="C10811" t="s">
        <v>9572</v>
      </c>
      <c r="D10811" t="s">
        <v>5652</v>
      </c>
      <c r="E10811" t="s">
        <v>9240</v>
      </c>
    </row>
    <row r="10812" spans="1:5" hidden="1">
      <c r="A10812" t="s">
        <v>10014</v>
      </c>
      <c r="B10812" t="s">
        <v>103</v>
      </c>
      <c r="C10812" t="s">
        <v>10015</v>
      </c>
      <c r="D10812" t="s">
        <v>5654</v>
      </c>
      <c r="E10812" t="s">
        <v>10017</v>
      </c>
    </row>
    <row r="10813" spans="1:5" hidden="1">
      <c r="A10813" t="s">
        <v>10027</v>
      </c>
      <c r="B10813" t="s">
        <v>914</v>
      </c>
      <c r="C10813" t="s">
        <v>10028</v>
      </c>
      <c r="D10813" t="s">
        <v>5654</v>
      </c>
      <c r="E10813" t="s">
        <v>10017</v>
      </c>
    </row>
    <row r="10814" spans="1:5" hidden="1">
      <c r="A10814" t="s">
        <v>10029</v>
      </c>
      <c r="B10814" t="s">
        <v>916</v>
      </c>
      <c r="C10814" t="s">
        <v>10030</v>
      </c>
      <c r="D10814" t="s">
        <v>5654</v>
      </c>
      <c r="E10814" t="s">
        <v>10017</v>
      </c>
    </row>
    <row r="10815" spans="1:5" hidden="1">
      <c r="A10815" t="s">
        <v>10032</v>
      </c>
      <c r="B10815" t="s">
        <v>69</v>
      </c>
      <c r="C10815" t="s">
        <v>10033</v>
      </c>
      <c r="D10815" t="s">
        <v>5654</v>
      </c>
      <c r="E10815" t="s">
        <v>10017</v>
      </c>
    </row>
    <row r="10816" spans="1:5" hidden="1">
      <c r="A10816" t="s">
        <v>6304</v>
      </c>
      <c r="B10816" t="s">
        <v>111</v>
      </c>
      <c r="C10816" t="s">
        <v>6305</v>
      </c>
      <c r="D10816" t="s">
        <v>5654</v>
      </c>
      <c r="E10816" t="s">
        <v>6313</v>
      </c>
    </row>
    <row r="10817" spans="1:5" hidden="1">
      <c r="A10817" t="s">
        <v>6502</v>
      </c>
      <c r="B10817" t="s">
        <v>29</v>
      </c>
      <c r="C10817" t="s">
        <v>6503</v>
      </c>
      <c r="D10817" t="s">
        <v>5654</v>
      </c>
      <c r="E10817" t="s">
        <v>6313</v>
      </c>
    </row>
    <row r="10818" spans="1:5" hidden="1">
      <c r="A10818" t="s">
        <v>6516</v>
      </c>
      <c r="B10818" t="s">
        <v>636</v>
      </c>
      <c r="C10818" t="s">
        <v>6517</v>
      </c>
      <c r="D10818" t="s">
        <v>5654</v>
      </c>
      <c r="E10818" t="s">
        <v>6313</v>
      </c>
    </row>
    <row r="10819" spans="1:5" hidden="1">
      <c r="A10819" t="s">
        <v>6519</v>
      </c>
      <c r="B10819" t="s">
        <v>1010</v>
      </c>
      <c r="C10819" t="s">
        <v>6520</v>
      </c>
      <c r="D10819" t="s">
        <v>5654</v>
      </c>
      <c r="E10819" t="s">
        <v>6313</v>
      </c>
    </row>
    <row r="10820" spans="1:5" hidden="1">
      <c r="A10820" t="s">
        <v>7290</v>
      </c>
      <c r="B10820" t="s">
        <v>331</v>
      </c>
      <c r="C10820" t="s">
        <v>7291</v>
      </c>
      <c r="D10820" t="s">
        <v>5655</v>
      </c>
      <c r="E10820" t="s">
        <v>7306</v>
      </c>
    </row>
    <row r="10821" spans="1:5" hidden="1">
      <c r="A10821" t="s">
        <v>10098</v>
      </c>
      <c r="B10821" t="s">
        <v>598</v>
      </c>
      <c r="C10821" t="s">
        <v>10099</v>
      </c>
      <c r="D10821" t="s">
        <v>5655</v>
      </c>
      <c r="E10821" t="s">
        <v>10114</v>
      </c>
    </row>
    <row r="10822" spans="1:5" hidden="1">
      <c r="A10822" t="s">
        <v>10213</v>
      </c>
      <c r="B10822" t="s">
        <v>327</v>
      </c>
      <c r="C10822" t="s">
        <v>10214</v>
      </c>
      <c r="D10822" t="s">
        <v>5652</v>
      </c>
      <c r="E10822" t="s">
        <v>10216</v>
      </c>
    </row>
    <row r="10823" spans="1:5" hidden="1">
      <c r="A10823" t="s">
        <v>10220</v>
      </c>
      <c r="B10823" t="s">
        <v>285</v>
      </c>
      <c r="C10823" t="s">
        <v>10221</v>
      </c>
      <c r="D10823" t="s">
        <v>5652</v>
      </c>
      <c r="E10823" t="s">
        <v>10216</v>
      </c>
    </row>
    <row r="10824" spans="1:5" hidden="1">
      <c r="A10824" t="s">
        <v>10223</v>
      </c>
      <c r="B10824" t="s">
        <v>91</v>
      </c>
      <c r="C10824" t="s">
        <v>10224</v>
      </c>
      <c r="D10824" t="s">
        <v>5652</v>
      </c>
      <c r="E10824" t="s">
        <v>10216</v>
      </c>
    </row>
    <row r="10825" spans="1:5" hidden="1">
      <c r="A10825" t="s">
        <v>7333</v>
      </c>
      <c r="B10825" t="s">
        <v>169</v>
      </c>
      <c r="C10825" t="s">
        <v>7334</v>
      </c>
      <c r="D10825" t="s">
        <v>5652</v>
      </c>
      <c r="E10825" t="s">
        <v>7337</v>
      </c>
    </row>
    <row r="10826" spans="1:5" hidden="1">
      <c r="A10826" t="s">
        <v>8069</v>
      </c>
      <c r="B10826" t="s">
        <v>537</v>
      </c>
      <c r="C10826" t="s">
        <v>8070</v>
      </c>
      <c r="D10826" t="s">
        <v>5652</v>
      </c>
      <c r="E10826" t="s">
        <v>7337</v>
      </c>
    </row>
    <row r="10827" spans="1:5" hidden="1">
      <c r="A10827" t="s">
        <v>9747</v>
      </c>
      <c r="B10827" t="s">
        <v>221</v>
      </c>
      <c r="C10827" t="s">
        <v>9748</v>
      </c>
      <c r="D10827" t="s">
        <v>5652</v>
      </c>
      <c r="E10827" t="s">
        <v>7337</v>
      </c>
    </row>
    <row r="10828" spans="1:5" hidden="1">
      <c r="A10828" t="s">
        <v>6531</v>
      </c>
      <c r="B10828" t="s">
        <v>680</v>
      </c>
      <c r="C10828" t="s">
        <v>6532</v>
      </c>
      <c r="D10828" t="s">
        <v>5652</v>
      </c>
      <c r="E10828" t="s">
        <v>6534</v>
      </c>
    </row>
    <row r="10829" spans="1:5" hidden="1">
      <c r="A10829" t="s">
        <v>6145</v>
      </c>
      <c r="B10829" t="s">
        <v>870</v>
      </c>
      <c r="C10829" t="s">
        <v>6146</v>
      </c>
      <c r="D10829" t="s">
        <v>5652</v>
      </c>
      <c r="E10829" t="s">
        <v>6148</v>
      </c>
    </row>
    <row r="10830" spans="1:5" hidden="1">
      <c r="A10830" t="s">
        <v>6240</v>
      </c>
      <c r="B10830" t="s">
        <v>716</v>
      </c>
      <c r="C10830" t="s">
        <v>6241</v>
      </c>
      <c r="D10830" t="s">
        <v>5652</v>
      </c>
      <c r="E10830" t="s">
        <v>6148</v>
      </c>
    </row>
    <row r="10831" spans="1:5" hidden="1">
      <c r="A10831" t="s">
        <v>8346</v>
      </c>
      <c r="B10831" t="s">
        <v>807</v>
      </c>
      <c r="C10831" t="s">
        <v>8347</v>
      </c>
      <c r="D10831" t="s">
        <v>5652</v>
      </c>
      <c r="E10831" t="s">
        <v>6148</v>
      </c>
    </row>
    <row r="10832" spans="1:5" hidden="1">
      <c r="A10832" t="s">
        <v>6652</v>
      </c>
      <c r="B10832" t="s">
        <v>752</v>
      </c>
      <c r="C10832" t="s">
        <v>6653</v>
      </c>
      <c r="D10832" t="s">
        <v>5652</v>
      </c>
      <c r="E10832" t="s">
        <v>6658</v>
      </c>
    </row>
    <row r="10833" spans="1:5" hidden="1">
      <c r="A10833" t="s">
        <v>6145</v>
      </c>
      <c r="B10833" t="s">
        <v>870</v>
      </c>
      <c r="C10833" t="s">
        <v>6146</v>
      </c>
      <c r="D10833" t="s">
        <v>5655</v>
      </c>
      <c r="E10833" t="s">
        <v>6162</v>
      </c>
    </row>
    <row r="10834" spans="1:5" hidden="1">
      <c r="A10834" t="s">
        <v>6240</v>
      </c>
      <c r="B10834" t="s">
        <v>716</v>
      </c>
      <c r="C10834" t="s">
        <v>6241</v>
      </c>
      <c r="D10834" t="s">
        <v>5655</v>
      </c>
      <c r="E10834" t="s">
        <v>6162</v>
      </c>
    </row>
    <row r="10835" spans="1:5" hidden="1">
      <c r="A10835" t="s">
        <v>9475</v>
      </c>
      <c r="B10835" t="s">
        <v>113</v>
      </c>
      <c r="C10835" t="s">
        <v>9476</v>
      </c>
      <c r="D10835" t="s">
        <v>5655</v>
      </c>
      <c r="E10835" t="s">
        <v>9496</v>
      </c>
    </row>
    <row r="10836" spans="1:5" hidden="1">
      <c r="A10836" t="s">
        <v>8024</v>
      </c>
      <c r="B10836" t="s">
        <v>193</v>
      </c>
      <c r="C10836" t="s">
        <v>8025</v>
      </c>
      <c r="D10836" t="s">
        <v>5655</v>
      </c>
      <c r="E10836" t="s">
        <v>8034</v>
      </c>
    </row>
    <row r="10837" spans="1:5" hidden="1">
      <c r="A10837" t="s">
        <v>8047</v>
      </c>
      <c r="B10837" t="s">
        <v>435</v>
      </c>
      <c r="C10837" t="s">
        <v>8048</v>
      </c>
      <c r="D10837" t="s">
        <v>5655</v>
      </c>
      <c r="E10837" t="s">
        <v>8034</v>
      </c>
    </row>
    <row r="10838" spans="1:5" hidden="1">
      <c r="A10838" t="s">
        <v>9013</v>
      </c>
      <c r="B10838" t="s">
        <v>782</v>
      </c>
      <c r="C10838" t="s">
        <v>9014</v>
      </c>
      <c r="D10838" t="s">
        <v>5655</v>
      </c>
      <c r="E10838" t="s">
        <v>9025</v>
      </c>
    </row>
    <row r="10839" spans="1:5" hidden="1">
      <c r="A10839" t="s">
        <v>10191</v>
      </c>
      <c r="B10839" t="s">
        <v>1073</v>
      </c>
      <c r="C10839" t="s">
        <v>10192</v>
      </c>
      <c r="D10839" t="s">
        <v>5655</v>
      </c>
      <c r="E10839" t="s">
        <v>9025</v>
      </c>
    </row>
    <row r="10840" spans="1:5" hidden="1">
      <c r="A10840" t="s">
        <v>8497</v>
      </c>
      <c r="B10840" t="s">
        <v>624</v>
      </c>
      <c r="C10840" t="s">
        <v>8498</v>
      </c>
      <c r="D10840" t="s">
        <v>5655</v>
      </c>
      <c r="E10840" t="s">
        <v>8519</v>
      </c>
    </row>
    <row r="10841" spans="1:5" hidden="1">
      <c r="A10841" t="s">
        <v>9475</v>
      </c>
      <c r="B10841" t="s">
        <v>113</v>
      </c>
      <c r="C10841" t="s">
        <v>9476</v>
      </c>
      <c r="D10841" t="s">
        <v>5655</v>
      </c>
      <c r="E10841" t="s">
        <v>9497</v>
      </c>
    </row>
    <row r="10842" spans="1:5" hidden="1">
      <c r="A10842" t="s">
        <v>9298</v>
      </c>
      <c r="B10842" t="s">
        <v>357</v>
      </c>
      <c r="C10842" t="s">
        <v>9299</v>
      </c>
      <c r="D10842" t="s">
        <v>5655</v>
      </c>
      <c r="E10842" t="s">
        <v>9313</v>
      </c>
    </row>
    <row r="10843" spans="1:5" hidden="1">
      <c r="A10843" t="s">
        <v>7891</v>
      </c>
      <c r="B10843" t="s">
        <v>588</v>
      </c>
      <c r="C10843" t="s">
        <v>7892</v>
      </c>
      <c r="D10843" t="s">
        <v>5655</v>
      </c>
      <c r="E10843" t="s">
        <v>7897</v>
      </c>
    </row>
    <row r="10844" spans="1:5" hidden="1">
      <c r="A10844" t="s">
        <v>8560</v>
      </c>
      <c r="B10844" t="s">
        <v>674</v>
      </c>
      <c r="C10844" t="s">
        <v>8561</v>
      </c>
      <c r="D10844" t="s">
        <v>5654</v>
      </c>
      <c r="E10844" t="s">
        <v>8563</v>
      </c>
    </row>
    <row r="10845" spans="1:5" hidden="1">
      <c r="A10845" t="s">
        <v>8670</v>
      </c>
      <c r="B10845" t="s">
        <v>219</v>
      </c>
      <c r="C10845" t="s">
        <v>8671</v>
      </c>
      <c r="D10845" t="s">
        <v>5654</v>
      </c>
      <c r="E10845" t="s">
        <v>8563</v>
      </c>
    </row>
    <row r="10846" spans="1:5" hidden="1">
      <c r="A10846" t="s">
        <v>7205</v>
      </c>
      <c r="B10846" t="s">
        <v>463</v>
      </c>
      <c r="C10846" t="s">
        <v>7206</v>
      </c>
      <c r="D10846" t="s">
        <v>5655</v>
      </c>
      <c r="E10846" t="s">
        <v>7230</v>
      </c>
    </row>
    <row r="10847" spans="1:5" hidden="1">
      <c r="A10847" t="s">
        <v>9584</v>
      </c>
      <c r="B10847" t="s">
        <v>389</v>
      </c>
      <c r="C10847" t="s">
        <v>9585</v>
      </c>
      <c r="D10847" t="s">
        <v>5652</v>
      </c>
      <c r="E10847" t="s">
        <v>9590</v>
      </c>
    </row>
    <row r="10848" spans="1:5" hidden="1">
      <c r="A10848" t="s">
        <v>8929</v>
      </c>
      <c r="B10848" t="s">
        <v>401</v>
      </c>
      <c r="C10848" t="s">
        <v>8930</v>
      </c>
      <c r="D10848" t="s">
        <v>5655</v>
      </c>
      <c r="E10848" t="s">
        <v>8964</v>
      </c>
    </row>
    <row r="10849" spans="1:5" hidden="1">
      <c r="A10849" t="s">
        <v>8929</v>
      </c>
      <c r="B10849" t="s">
        <v>401</v>
      </c>
      <c r="C10849" t="s">
        <v>8930</v>
      </c>
      <c r="D10849" t="s">
        <v>5655</v>
      </c>
      <c r="E10849" t="s">
        <v>8965</v>
      </c>
    </row>
    <row r="10850" spans="1:5" hidden="1">
      <c r="A10850" t="s">
        <v>8929</v>
      </c>
      <c r="B10850" t="s">
        <v>401</v>
      </c>
      <c r="C10850" t="s">
        <v>8930</v>
      </c>
      <c r="D10850" t="s">
        <v>5655</v>
      </c>
      <c r="E10850" t="s">
        <v>8966</v>
      </c>
    </row>
    <row r="10851" spans="1:5" hidden="1">
      <c r="A10851" t="s">
        <v>7101</v>
      </c>
      <c r="B10851" t="s">
        <v>1025</v>
      </c>
      <c r="C10851" t="s">
        <v>7102</v>
      </c>
      <c r="D10851" t="s">
        <v>5654</v>
      </c>
      <c r="E10851" t="s">
        <v>7108</v>
      </c>
    </row>
    <row r="10852" spans="1:5" hidden="1">
      <c r="A10852" t="s">
        <v>7511</v>
      </c>
      <c r="B10852" t="s">
        <v>329</v>
      </c>
      <c r="C10852" t="s">
        <v>7512</v>
      </c>
      <c r="D10852" t="s">
        <v>5654</v>
      </c>
      <c r="E10852" t="s">
        <v>7108</v>
      </c>
    </row>
    <row r="10853" spans="1:5" hidden="1">
      <c r="A10853" t="s">
        <v>9180</v>
      </c>
      <c r="B10853" t="s">
        <v>313</v>
      </c>
      <c r="C10853" t="s">
        <v>9181</v>
      </c>
      <c r="D10853" t="s">
        <v>5654</v>
      </c>
      <c r="E10853" t="s">
        <v>7108</v>
      </c>
    </row>
    <row r="10854" spans="1:5" hidden="1">
      <c r="A10854" t="s">
        <v>9804</v>
      </c>
      <c r="B10854" t="s">
        <v>127</v>
      </c>
      <c r="C10854" t="s">
        <v>9805</v>
      </c>
      <c r="D10854" t="s">
        <v>5654</v>
      </c>
      <c r="E10854" t="s">
        <v>7108</v>
      </c>
    </row>
    <row r="10855" spans="1:5" hidden="1">
      <c r="A10855" t="s">
        <v>7486</v>
      </c>
      <c r="B10855" t="s">
        <v>572</v>
      </c>
      <c r="C10855" t="s">
        <v>7487</v>
      </c>
      <c r="D10855" t="s">
        <v>5655</v>
      </c>
      <c r="E10855" t="s">
        <v>7508</v>
      </c>
    </row>
    <row r="10856" spans="1:5" hidden="1">
      <c r="A10856" t="s">
        <v>5656</v>
      </c>
      <c r="B10856" t="s">
        <v>39</v>
      </c>
      <c r="C10856" t="s">
        <v>5657</v>
      </c>
      <c r="D10856" t="s">
        <v>5655</v>
      </c>
      <c r="E10856" t="s">
        <v>5803</v>
      </c>
    </row>
    <row r="10857" spans="1:5" hidden="1">
      <c r="A10857" t="s">
        <v>5913</v>
      </c>
      <c r="B10857" t="s">
        <v>786</v>
      </c>
      <c r="C10857" t="s">
        <v>5914</v>
      </c>
      <c r="D10857" t="s">
        <v>5655</v>
      </c>
      <c r="E10857" t="s">
        <v>5803</v>
      </c>
    </row>
    <row r="10858" spans="1:5" hidden="1">
      <c r="A10858" t="s">
        <v>5927</v>
      </c>
      <c r="B10858" t="s">
        <v>317</v>
      </c>
      <c r="C10858" t="s">
        <v>5928</v>
      </c>
      <c r="D10858" t="s">
        <v>5655</v>
      </c>
      <c r="E10858" t="s">
        <v>5803</v>
      </c>
    </row>
    <row r="10859" spans="1:5" hidden="1">
      <c r="A10859" t="s">
        <v>5939</v>
      </c>
      <c r="B10859" t="s">
        <v>1005</v>
      </c>
      <c r="C10859" t="s">
        <v>5940</v>
      </c>
      <c r="D10859" t="s">
        <v>5655</v>
      </c>
      <c r="E10859" t="s">
        <v>5803</v>
      </c>
    </row>
    <row r="10860" spans="1:5" hidden="1">
      <c r="A10860" t="s">
        <v>5983</v>
      </c>
      <c r="B10860" t="s">
        <v>501</v>
      </c>
      <c r="C10860" t="s">
        <v>5984</v>
      </c>
      <c r="D10860" t="s">
        <v>5655</v>
      </c>
      <c r="E10860" t="s">
        <v>5803</v>
      </c>
    </row>
    <row r="10861" spans="1:5" hidden="1">
      <c r="A10861" t="s">
        <v>6058</v>
      </c>
      <c r="B10861" t="s">
        <v>287</v>
      </c>
      <c r="C10861" t="s">
        <v>6059</v>
      </c>
      <c r="D10861" t="s">
        <v>5655</v>
      </c>
      <c r="E10861" t="s">
        <v>5803</v>
      </c>
    </row>
    <row r="10862" spans="1:5" hidden="1">
      <c r="A10862" t="s">
        <v>6240</v>
      </c>
      <c r="B10862" t="s">
        <v>716</v>
      </c>
      <c r="C10862" t="s">
        <v>6241</v>
      </c>
      <c r="D10862" t="s">
        <v>5655</v>
      </c>
      <c r="E10862" t="s">
        <v>5803</v>
      </c>
    </row>
    <row r="10863" spans="1:5" hidden="1">
      <c r="A10863" t="s">
        <v>6353</v>
      </c>
      <c r="B10863" t="s">
        <v>231</v>
      </c>
      <c r="C10863" t="s">
        <v>6354</v>
      </c>
      <c r="D10863" t="s">
        <v>5655</v>
      </c>
      <c r="E10863" t="s">
        <v>5803</v>
      </c>
    </row>
    <row r="10864" spans="1:5" hidden="1">
      <c r="A10864" t="s">
        <v>6582</v>
      </c>
      <c r="B10864" t="s">
        <v>742</v>
      </c>
      <c r="C10864" t="s">
        <v>6583</v>
      </c>
      <c r="D10864" t="s">
        <v>5655</v>
      </c>
      <c r="E10864" t="s">
        <v>5803</v>
      </c>
    </row>
    <row r="10865" spans="1:5" hidden="1">
      <c r="A10865" t="s">
        <v>6603</v>
      </c>
      <c r="B10865" t="s">
        <v>744</v>
      </c>
      <c r="C10865" t="s">
        <v>6604</v>
      </c>
      <c r="D10865" t="s">
        <v>5655</v>
      </c>
      <c r="E10865" t="s">
        <v>5803</v>
      </c>
    </row>
    <row r="10866" spans="1:5" hidden="1">
      <c r="A10866" t="s">
        <v>6612</v>
      </c>
      <c r="B10866" t="s">
        <v>441</v>
      </c>
      <c r="C10866" t="s">
        <v>6613</v>
      </c>
      <c r="D10866" t="s">
        <v>5655</v>
      </c>
      <c r="E10866" t="s">
        <v>5803</v>
      </c>
    </row>
    <row r="10867" spans="1:5" hidden="1">
      <c r="A10867" t="s">
        <v>6642</v>
      </c>
      <c r="B10867" t="s">
        <v>746</v>
      </c>
      <c r="C10867" t="s">
        <v>6643</v>
      </c>
      <c r="D10867" t="s">
        <v>5655</v>
      </c>
      <c r="E10867" t="s">
        <v>5803</v>
      </c>
    </row>
    <row r="10868" spans="1:5" hidden="1">
      <c r="A10868" t="s">
        <v>6688</v>
      </c>
      <c r="B10868" t="s">
        <v>503</v>
      </c>
      <c r="C10868" t="s">
        <v>6689</v>
      </c>
      <c r="D10868" t="s">
        <v>5655</v>
      </c>
      <c r="E10868" t="s">
        <v>5803</v>
      </c>
    </row>
    <row r="10869" spans="1:5" hidden="1">
      <c r="A10869" t="s">
        <v>6708</v>
      </c>
      <c r="B10869" t="s">
        <v>517</v>
      </c>
      <c r="C10869" t="s">
        <v>6709</v>
      </c>
      <c r="D10869" t="s">
        <v>5655</v>
      </c>
      <c r="E10869" t="s">
        <v>5803</v>
      </c>
    </row>
    <row r="10870" spans="1:5" hidden="1">
      <c r="A10870" t="s">
        <v>6716</v>
      </c>
      <c r="B10870" t="s">
        <v>704</v>
      </c>
      <c r="C10870" t="s">
        <v>6717</v>
      </c>
      <c r="D10870" t="s">
        <v>5655</v>
      </c>
      <c r="E10870" t="s">
        <v>5803</v>
      </c>
    </row>
    <row r="10871" spans="1:5" hidden="1">
      <c r="A10871" t="s">
        <v>6722</v>
      </c>
      <c r="B10871" t="s">
        <v>592</v>
      </c>
      <c r="C10871" t="s">
        <v>6723</v>
      </c>
      <c r="D10871" t="s">
        <v>5655</v>
      </c>
      <c r="E10871" t="s">
        <v>5803</v>
      </c>
    </row>
    <row r="10872" spans="1:5" hidden="1">
      <c r="A10872" t="s">
        <v>6772</v>
      </c>
      <c r="B10872" t="s">
        <v>47</v>
      </c>
      <c r="C10872" t="s">
        <v>6773</v>
      </c>
      <c r="D10872" t="s">
        <v>5655</v>
      </c>
      <c r="E10872" t="s">
        <v>5803</v>
      </c>
    </row>
    <row r="10873" spans="1:5" hidden="1">
      <c r="A10873" t="s">
        <v>6786</v>
      </c>
      <c r="B10873" t="s">
        <v>163</v>
      </c>
      <c r="C10873" t="s">
        <v>6787</v>
      </c>
      <c r="D10873" t="s">
        <v>5655</v>
      </c>
      <c r="E10873" t="s">
        <v>5803</v>
      </c>
    </row>
    <row r="10874" spans="1:5" hidden="1">
      <c r="A10874" t="s">
        <v>6789</v>
      </c>
      <c r="B10874" t="s">
        <v>155</v>
      </c>
      <c r="C10874" t="s">
        <v>6790</v>
      </c>
      <c r="D10874" t="s">
        <v>5655</v>
      </c>
      <c r="E10874" t="s">
        <v>5803</v>
      </c>
    </row>
    <row r="10875" spans="1:5" hidden="1">
      <c r="A10875" t="s">
        <v>6801</v>
      </c>
      <c r="B10875" t="s">
        <v>237</v>
      </c>
      <c r="C10875" t="s">
        <v>6802</v>
      </c>
      <c r="D10875" t="s">
        <v>5655</v>
      </c>
      <c r="E10875" t="s">
        <v>5803</v>
      </c>
    </row>
    <row r="10876" spans="1:5" hidden="1">
      <c r="A10876" t="s">
        <v>6828</v>
      </c>
      <c r="B10876" t="s">
        <v>714</v>
      </c>
      <c r="C10876" t="s">
        <v>6829</v>
      </c>
      <c r="D10876" t="s">
        <v>5655</v>
      </c>
      <c r="E10876" t="s">
        <v>5803</v>
      </c>
    </row>
    <row r="10877" spans="1:5" hidden="1">
      <c r="A10877" t="s">
        <v>6833</v>
      </c>
      <c r="B10877" t="s">
        <v>546</v>
      </c>
      <c r="C10877" t="s">
        <v>6834</v>
      </c>
      <c r="D10877" t="s">
        <v>5655</v>
      </c>
      <c r="E10877" t="s">
        <v>5803</v>
      </c>
    </row>
    <row r="10878" spans="1:5" hidden="1">
      <c r="A10878" t="s">
        <v>6835</v>
      </c>
      <c r="B10878" t="s">
        <v>75</v>
      </c>
      <c r="C10878" t="s">
        <v>6836</v>
      </c>
      <c r="D10878" t="s">
        <v>5655</v>
      </c>
      <c r="E10878" t="s">
        <v>5803</v>
      </c>
    </row>
    <row r="10879" spans="1:5" hidden="1">
      <c r="A10879" t="s">
        <v>6848</v>
      </c>
      <c r="B10879" t="s">
        <v>842</v>
      </c>
      <c r="C10879" t="s">
        <v>6849</v>
      </c>
      <c r="D10879" t="s">
        <v>5655</v>
      </c>
      <c r="E10879" t="s">
        <v>5803</v>
      </c>
    </row>
    <row r="10880" spans="1:5" hidden="1">
      <c r="A10880" t="s">
        <v>6884</v>
      </c>
      <c r="B10880" t="s">
        <v>862</v>
      </c>
      <c r="C10880" t="s">
        <v>6885</v>
      </c>
      <c r="D10880" t="s">
        <v>5655</v>
      </c>
      <c r="E10880" t="s">
        <v>5803</v>
      </c>
    </row>
    <row r="10881" spans="1:5" hidden="1">
      <c r="A10881" t="s">
        <v>6900</v>
      </c>
      <c r="B10881" t="s">
        <v>411</v>
      </c>
      <c r="C10881" t="s">
        <v>6901</v>
      </c>
      <c r="D10881" t="s">
        <v>5655</v>
      </c>
      <c r="E10881" t="s">
        <v>5803</v>
      </c>
    </row>
    <row r="10882" spans="1:5" hidden="1">
      <c r="A10882" t="s">
        <v>6908</v>
      </c>
      <c r="B10882" t="s">
        <v>369</v>
      </c>
      <c r="C10882" t="s">
        <v>6909</v>
      </c>
      <c r="D10882" t="s">
        <v>5655</v>
      </c>
      <c r="E10882" t="s">
        <v>5803</v>
      </c>
    </row>
    <row r="10883" spans="1:5" hidden="1">
      <c r="A10883" t="s">
        <v>6912</v>
      </c>
      <c r="B10883" t="s">
        <v>35</v>
      </c>
      <c r="C10883" t="s">
        <v>6913</v>
      </c>
      <c r="D10883" t="s">
        <v>5655</v>
      </c>
      <c r="E10883" t="s">
        <v>5803</v>
      </c>
    </row>
    <row r="10884" spans="1:5" hidden="1">
      <c r="A10884" t="s">
        <v>6963</v>
      </c>
      <c r="B10884" t="s">
        <v>652</v>
      </c>
      <c r="C10884" t="s">
        <v>6964</v>
      </c>
      <c r="D10884" t="s">
        <v>5655</v>
      </c>
      <c r="E10884" t="s">
        <v>5803</v>
      </c>
    </row>
    <row r="10885" spans="1:5" hidden="1">
      <c r="A10885" t="s">
        <v>6983</v>
      </c>
      <c r="B10885" t="s">
        <v>519</v>
      </c>
      <c r="C10885" t="s">
        <v>6984</v>
      </c>
      <c r="D10885" t="s">
        <v>5655</v>
      </c>
      <c r="E10885" t="s">
        <v>5803</v>
      </c>
    </row>
    <row r="10886" spans="1:5" hidden="1">
      <c r="A10886" t="s">
        <v>7002</v>
      </c>
      <c r="B10886" t="s">
        <v>363</v>
      </c>
      <c r="C10886" t="s">
        <v>7003</v>
      </c>
      <c r="D10886" t="s">
        <v>5655</v>
      </c>
      <c r="E10886" t="s">
        <v>5803</v>
      </c>
    </row>
    <row r="10887" spans="1:5" hidden="1">
      <c r="A10887" t="s">
        <v>7011</v>
      </c>
      <c r="B10887" t="s">
        <v>1019</v>
      </c>
      <c r="C10887" t="s">
        <v>7012</v>
      </c>
      <c r="D10887" t="s">
        <v>5655</v>
      </c>
      <c r="E10887" t="s">
        <v>5803</v>
      </c>
    </row>
    <row r="10888" spans="1:5" hidden="1">
      <c r="A10888" t="s">
        <v>7022</v>
      </c>
      <c r="B10888" t="s">
        <v>351</v>
      </c>
      <c r="C10888" t="s">
        <v>7023</v>
      </c>
      <c r="D10888" t="s">
        <v>5655</v>
      </c>
      <c r="E10888" t="s">
        <v>5803</v>
      </c>
    </row>
    <row r="10889" spans="1:5" hidden="1">
      <c r="A10889" t="s">
        <v>7046</v>
      </c>
      <c r="B10889" t="s">
        <v>539</v>
      </c>
      <c r="C10889" t="s">
        <v>7047</v>
      </c>
      <c r="D10889" t="s">
        <v>5655</v>
      </c>
      <c r="E10889" t="s">
        <v>5803</v>
      </c>
    </row>
    <row r="10890" spans="1:5" hidden="1">
      <c r="A10890" t="s">
        <v>7049</v>
      </c>
      <c r="B10890" t="s">
        <v>1021</v>
      </c>
      <c r="C10890" t="s">
        <v>7050</v>
      </c>
      <c r="D10890" t="s">
        <v>5655</v>
      </c>
      <c r="E10890" t="s">
        <v>5803</v>
      </c>
    </row>
    <row r="10891" spans="1:5" hidden="1">
      <c r="A10891" t="s">
        <v>7092</v>
      </c>
      <c r="B10891" t="s">
        <v>905</v>
      </c>
      <c r="C10891" t="s">
        <v>7093</v>
      </c>
      <c r="D10891" t="s">
        <v>5655</v>
      </c>
      <c r="E10891" t="s">
        <v>5803</v>
      </c>
    </row>
    <row r="10892" spans="1:5" hidden="1">
      <c r="A10892" t="s">
        <v>7160</v>
      </c>
      <c r="B10892" t="s">
        <v>63</v>
      </c>
      <c r="C10892" t="s">
        <v>7161</v>
      </c>
      <c r="D10892" t="s">
        <v>5655</v>
      </c>
      <c r="E10892" t="s">
        <v>5803</v>
      </c>
    </row>
    <row r="10893" spans="1:5" hidden="1">
      <c r="A10893" t="s">
        <v>7187</v>
      </c>
      <c r="B10893" t="s">
        <v>395</v>
      </c>
      <c r="C10893" t="s">
        <v>7188</v>
      </c>
      <c r="D10893" t="s">
        <v>5655</v>
      </c>
      <c r="E10893" t="s">
        <v>5803</v>
      </c>
    </row>
    <row r="10894" spans="1:5" hidden="1">
      <c r="A10894" t="s">
        <v>7196</v>
      </c>
      <c r="B10894" t="s">
        <v>666</v>
      </c>
      <c r="C10894" t="s">
        <v>7197</v>
      </c>
      <c r="D10894" t="s">
        <v>5655</v>
      </c>
      <c r="E10894" t="s">
        <v>5803</v>
      </c>
    </row>
    <row r="10895" spans="1:5" hidden="1">
      <c r="A10895" t="s">
        <v>7252</v>
      </c>
      <c r="B10895" t="s">
        <v>495</v>
      </c>
      <c r="C10895" t="s">
        <v>7253</v>
      </c>
      <c r="D10895" t="s">
        <v>5655</v>
      </c>
      <c r="E10895" t="s">
        <v>5803</v>
      </c>
    </row>
    <row r="10896" spans="1:5" hidden="1">
      <c r="A10896" t="s">
        <v>7333</v>
      </c>
      <c r="B10896" t="s">
        <v>169</v>
      </c>
      <c r="C10896" t="s">
        <v>7334</v>
      </c>
      <c r="D10896" t="s">
        <v>5655</v>
      </c>
      <c r="E10896" t="s">
        <v>5803</v>
      </c>
    </row>
    <row r="10897" spans="1:5" hidden="1">
      <c r="A10897" t="s">
        <v>7440</v>
      </c>
      <c r="B10897" t="s">
        <v>1032</v>
      </c>
      <c r="C10897" t="s">
        <v>7441</v>
      </c>
      <c r="D10897" t="s">
        <v>5655</v>
      </c>
      <c r="E10897" t="s">
        <v>5803</v>
      </c>
    </row>
    <row r="10898" spans="1:5" hidden="1">
      <c r="A10898" t="s">
        <v>7448</v>
      </c>
      <c r="B10898" t="s">
        <v>45</v>
      </c>
      <c r="C10898" t="s">
        <v>7449</v>
      </c>
      <c r="D10898" t="s">
        <v>5655</v>
      </c>
      <c r="E10898" t="s">
        <v>5803</v>
      </c>
    </row>
    <row r="10899" spans="1:5" hidden="1">
      <c r="A10899" t="s">
        <v>7450</v>
      </c>
      <c r="B10899" t="s">
        <v>419</v>
      </c>
      <c r="C10899" t="s">
        <v>7451</v>
      </c>
      <c r="D10899" t="s">
        <v>5655</v>
      </c>
      <c r="E10899" t="s">
        <v>5803</v>
      </c>
    </row>
    <row r="10900" spans="1:5" hidden="1">
      <c r="A10900" t="s">
        <v>7453</v>
      </c>
      <c r="B10900" t="s">
        <v>89</v>
      </c>
      <c r="C10900" t="s">
        <v>7454</v>
      </c>
      <c r="D10900" t="s">
        <v>5655</v>
      </c>
      <c r="E10900" t="s">
        <v>5803</v>
      </c>
    </row>
    <row r="10901" spans="1:5" hidden="1">
      <c r="A10901" t="s">
        <v>7455</v>
      </c>
      <c r="B10901" t="s">
        <v>71</v>
      </c>
      <c r="C10901" t="s">
        <v>7456</v>
      </c>
      <c r="D10901" t="s">
        <v>5655</v>
      </c>
      <c r="E10901" t="s">
        <v>5803</v>
      </c>
    </row>
    <row r="10902" spans="1:5" hidden="1">
      <c r="A10902" t="s">
        <v>7457</v>
      </c>
      <c r="B10902" t="s">
        <v>233</v>
      </c>
      <c r="C10902" t="s">
        <v>7458</v>
      </c>
      <c r="D10902" t="s">
        <v>5655</v>
      </c>
      <c r="E10902" t="s">
        <v>5803</v>
      </c>
    </row>
    <row r="10903" spans="1:5" hidden="1">
      <c r="A10903" t="s">
        <v>7511</v>
      </c>
      <c r="B10903" t="s">
        <v>329</v>
      </c>
      <c r="C10903" t="s">
        <v>7512</v>
      </c>
      <c r="D10903" t="s">
        <v>5655</v>
      </c>
      <c r="E10903" t="s">
        <v>5803</v>
      </c>
    </row>
    <row r="10904" spans="1:5" hidden="1">
      <c r="A10904" t="s">
        <v>7563</v>
      </c>
      <c r="B10904" t="s">
        <v>797</v>
      </c>
      <c r="C10904" t="s">
        <v>7564</v>
      </c>
      <c r="D10904" t="s">
        <v>5655</v>
      </c>
      <c r="E10904" t="s">
        <v>5803</v>
      </c>
    </row>
    <row r="10905" spans="1:5" hidden="1">
      <c r="A10905" t="s">
        <v>7570</v>
      </c>
      <c r="B10905" t="s">
        <v>811</v>
      </c>
      <c r="C10905" t="s">
        <v>7571</v>
      </c>
      <c r="D10905" t="s">
        <v>5655</v>
      </c>
      <c r="E10905" t="s">
        <v>5803</v>
      </c>
    </row>
    <row r="10906" spans="1:5" hidden="1">
      <c r="A10906" t="s">
        <v>7658</v>
      </c>
      <c r="B10906" t="s">
        <v>825</v>
      </c>
      <c r="C10906" t="s">
        <v>7659</v>
      </c>
      <c r="D10906" t="s">
        <v>5655</v>
      </c>
      <c r="E10906" t="s">
        <v>5803</v>
      </c>
    </row>
    <row r="10907" spans="1:5" hidden="1">
      <c r="A10907" t="s">
        <v>7705</v>
      </c>
      <c r="B10907" t="s">
        <v>275</v>
      </c>
      <c r="C10907" t="s">
        <v>7706</v>
      </c>
      <c r="D10907" t="s">
        <v>5655</v>
      </c>
      <c r="E10907" t="s">
        <v>5803</v>
      </c>
    </row>
    <row r="10908" spans="1:5" hidden="1">
      <c r="A10908" t="s">
        <v>7740</v>
      </c>
      <c r="B10908" t="s">
        <v>848</v>
      </c>
      <c r="C10908" t="s">
        <v>7741</v>
      </c>
      <c r="D10908" t="s">
        <v>5655</v>
      </c>
      <c r="E10908" t="s">
        <v>5803</v>
      </c>
    </row>
    <row r="10909" spans="1:5" hidden="1">
      <c r="A10909" t="s">
        <v>7761</v>
      </c>
      <c r="B10909" t="s">
        <v>718</v>
      </c>
      <c r="C10909" t="s">
        <v>7762</v>
      </c>
      <c r="D10909" t="s">
        <v>5655</v>
      </c>
      <c r="E10909" t="s">
        <v>5803</v>
      </c>
    </row>
    <row r="10910" spans="1:5" hidden="1">
      <c r="A10910" t="s">
        <v>7853</v>
      </c>
      <c r="B10910" t="s">
        <v>590</v>
      </c>
      <c r="C10910" t="s">
        <v>7854</v>
      </c>
      <c r="D10910" t="s">
        <v>5655</v>
      </c>
      <c r="E10910" t="s">
        <v>5803</v>
      </c>
    </row>
    <row r="10911" spans="1:5" hidden="1">
      <c r="A10911" t="s">
        <v>7859</v>
      </c>
      <c r="B10911" t="s">
        <v>453</v>
      </c>
      <c r="C10911" t="s">
        <v>7860</v>
      </c>
      <c r="D10911" t="s">
        <v>5655</v>
      </c>
      <c r="E10911" t="s">
        <v>5803</v>
      </c>
    </row>
    <row r="10912" spans="1:5" hidden="1">
      <c r="A10912" t="s">
        <v>7862</v>
      </c>
      <c r="B10912" t="s">
        <v>125</v>
      </c>
      <c r="C10912" t="s">
        <v>7863</v>
      </c>
      <c r="D10912" t="s">
        <v>5655</v>
      </c>
      <c r="E10912" t="s">
        <v>5803</v>
      </c>
    </row>
    <row r="10913" spans="1:5" hidden="1">
      <c r="A10913" t="s">
        <v>7864</v>
      </c>
      <c r="B10913" t="s">
        <v>817</v>
      </c>
      <c r="C10913" t="s">
        <v>7865</v>
      </c>
      <c r="D10913" t="s">
        <v>5655</v>
      </c>
      <c r="E10913" t="s">
        <v>5803</v>
      </c>
    </row>
    <row r="10914" spans="1:5" hidden="1">
      <c r="A10914" t="s">
        <v>7881</v>
      </c>
      <c r="B10914" t="s">
        <v>247</v>
      </c>
      <c r="C10914" t="s">
        <v>7882</v>
      </c>
      <c r="D10914" t="s">
        <v>5655</v>
      </c>
      <c r="E10914" t="s">
        <v>5803</v>
      </c>
    </row>
    <row r="10915" spans="1:5" hidden="1">
      <c r="A10915" t="s">
        <v>7913</v>
      </c>
      <c r="B10915" t="s">
        <v>554</v>
      </c>
      <c r="C10915" t="s">
        <v>7914</v>
      </c>
      <c r="D10915" t="s">
        <v>5655</v>
      </c>
      <c r="E10915" t="s">
        <v>5803</v>
      </c>
    </row>
    <row r="10916" spans="1:5" hidden="1">
      <c r="A10916" t="s">
        <v>7915</v>
      </c>
      <c r="B10916" t="s">
        <v>477</v>
      </c>
      <c r="C10916" t="s">
        <v>7916</v>
      </c>
      <c r="D10916" t="s">
        <v>5655</v>
      </c>
      <c r="E10916" t="s">
        <v>5803</v>
      </c>
    </row>
    <row r="10917" spans="1:5" hidden="1">
      <c r="A10917" t="s">
        <v>7935</v>
      </c>
      <c r="B10917" t="s">
        <v>349</v>
      </c>
      <c r="C10917" t="s">
        <v>7936</v>
      </c>
      <c r="D10917" t="s">
        <v>5655</v>
      </c>
      <c r="E10917" t="s">
        <v>5803</v>
      </c>
    </row>
    <row r="10918" spans="1:5" hidden="1">
      <c r="A10918" t="s">
        <v>7940</v>
      </c>
      <c r="B10918" t="s">
        <v>1041</v>
      </c>
      <c r="C10918" t="s">
        <v>7941</v>
      </c>
      <c r="D10918" t="s">
        <v>5655</v>
      </c>
      <c r="E10918" t="s">
        <v>5803</v>
      </c>
    </row>
    <row r="10919" spans="1:5" hidden="1">
      <c r="A10919" t="s">
        <v>7960</v>
      </c>
      <c r="B10919" t="s">
        <v>261</v>
      </c>
      <c r="C10919" t="s">
        <v>7961</v>
      </c>
      <c r="D10919" t="s">
        <v>5655</v>
      </c>
      <c r="E10919" t="s">
        <v>5803</v>
      </c>
    </row>
    <row r="10920" spans="1:5" hidden="1">
      <c r="A10920" t="s">
        <v>7969</v>
      </c>
      <c r="B10920" t="s">
        <v>471</v>
      </c>
      <c r="C10920" t="s">
        <v>7970</v>
      </c>
      <c r="D10920" t="s">
        <v>5655</v>
      </c>
      <c r="E10920" t="s">
        <v>5803</v>
      </c>
    </row>
    <row r="10921" spans="1:5" hidden="1">
      <c r="A10921" t="s">
        <v>7980</v>
      </c>
      <c r="B10921" t="s">
        <v>856</v>
      </c>
      <c r="C10921" t="s">
        <v>7981</v>
      </c>
      <c r="D10921" t="s">
        <v>5655</v>
      </c>
      <c r="E10921" t="s">
        <v>5803</v>
      </c>
    </row>
    <row r="10922" spans="1:5" hidden="1">
      <c r="A10922" t="s">
        <v>8006</v>
      </c>
      <c r="B10922" t="s">
        <v>489</v>
      </c>
      <c r="C10922" t="s">
        <v>8007</v>
      </c>
      <c r="D10922" t="s">
        <v>5655</v>
      </c>
      <c r="E10922" t="s">
        <v>5803</v>
      </c>
    </row>
    <row r="10923" spans="1:5" hidden="1">
      <c r="A10923" t="s">
        <v>8009</v>
      </c>
      <c r="B10923" t="s">
        <v>628</v>
      </c>
      <c r="C10923" t="s">
        <v>8010</v>
      </c>
      <c r="D10923" t="s">
        <v>5655</v>
      </c>
      <c r="E10923" t="s">
        <v>5803</v>
      </c>
    </row>
    <row r="10924" spans="1:5" hidden="1">
      <c r="A10924" t="s">
        <v>8014</v>
      </c>
      <c r="B10924" t="s">
        <v>151</v>
      </c>
      <c r="C10924" t="s">
        <v>8015</v>
      </c>
      <c r="D10924" t="s">
        <v>5655</v>
      </c>
      <c r="E10924" t="s">
        <v>5803</v>
      </c>
    </row>
    <row r="10925" spans="1:5" hidden="1">
      <c r="A10925" t="s">
        <v>8018</v>
      </c>
      <c r="B10925" t="s">
        <v>105</v>
      </c>
      <c r="C10925" t="s">
        <v>8019</v>
      </c>
      <c r="D10925" t="s">
        <v>5655</v>
      </c>
      <c r="E10925" t="s">
        <v>5803</v>
      </c>
    </row>
    <row r="10926" spans="1:5" hidden="1">
      <c r="A10926" t="s">
        <v>8036</v>
      </c>
      <c r="B10926" t="s">
        <v>235</v>
      </c>
      <c r="C10926" t="s">
        <v>8037</v>
      </c>
      <c r="D10926" t="s">
        <v>5655</v>
      </c>
      <c r="E10926" t="s">
        <v>5803</v>
      </c>
    </row>
    <row r="10927" spans="1:5" hidden="1">
      <c r="A10927" t="s">
        <v>8047</v>
      </c>
      <c r="B10927" t="s">
        <v>435</v>
      </c>
      <c r="C10927" t="s">
        <v>8048</v>
      </c>
      <c r="D10927" t="s">
        <v>5655</v>
      </c>
      <c r="E10927" t="s">
        <v>5803</v>
      </c>
    </row>
    <row r="10928" spans="1:5" hidden="1">
      <c r="A10928" t="s">
        <v>8056</v>
      </c>
      <c r="B10928" t="s">
        <v>355</v>
      </c>
      <c r="C10928" t="s">
        <v>8057</v>
      </c>
      <c r="D10928" t="s">
        <v>5655</v>
      </c>
      <c r="E10928" t="s">
        <v>5803</v>
      </c>
    </row>
    <row r="10929" spans="1:5" hidden="1">
      <c r="A10929" t="s">
        <v>8061</v>
      </c>
      <c r="B10929" t="s">
        <v>279</v>
      </c>
      <c r="C10929" t="s">
        <v>8062</v>
      </c>
      <c r="D10929" t="s">
        <v>5655</v>
      </c>
      <c r="E10929" t="s">
        <v>5803</v>
      </c>
    </row>
    <row r="10930" spans="1:5" hidden="1">
      <c r="A10930" t="s">
        <v>8067</v>
      </c>
      <c r="B10930" t="s">
        <v>509</v>
      </c>
      <c r="C10930" t="s">
        <v>8068</v>
      </c>
      <c r="D10930" t="s">
        <v>5655</v>
      </c>
      <c r="E10930" t="s">
        <v>5803</v>
      </c>
    </row>
    <row r="10931" spans="1:5" hidden="1">
      <c r="A10931" t="s">
        <v>8069</v>
      </c>
      <c r="B10931" t="s">
        <v>537</v>
      </c>
      <c r="C10931" t="s">
        <v>8070</v>
      </c>
      <c r="D10931" t="s">
        <v>5655</v>
      </c>
      <c r="E10931" t="s">
        <v>5803</v>
      </c>
    </row>
    <row r="10932" spans="1:5" hidden="1">
      <c r="A10932" t="s">
        <v>8110</v>
      </c>
      <c r="B10932" t="s">
        <v>283</v>
      </c>
      <c r="C10932" t="s">
        <v>8111</v>
      </c>
      <c r="D10932" t="s">
        <v>5655</v>
      </c>
      <c r="E10932" t="s">
        <v>5803</v>
      </c>
    </row>
    <row r="10933" spans="1:5" hidden="1">
      <c r="A10933" t="s">
        <v>8295</v>
      </c>
      <c r="B10933" t="s">
        <v>139</v>
      </c>
      <c r="C10933" t="s">
        <v>8296</v>
      </c>
      <c r="D10933" t="s">
        <v>5655</v>
      </c>
      <c r="E10933" t="s">
        <v>5803</v>
      </c>
    </row>
    <row r="10934" spans="1:5" hidden="1">
      <c r="A10934" t="s">
        <v>8309</v>
      </c>
      <c r="B10934" t="s">
        <v>656</v>
      </c>
      <c r="C10934" t="s">
        <v>8310</v>
      </c>
      <c r="D10934" t="s">
        <v>5655</v>
      </c>
      <c r="E10934" t="s">
        <v>5803</v>
      </c>
    </row>
    <row r="10935" spans="1:5" hidden="1">
      <c r="A10935" t="s">
        <v>8346</v>
      </c>
      <c r="B10935" t="s">
        <v>807</v>
      </c>
      <c r="C10935" t="s">
        <v>8347</v>
      </c>
      <c r="D10935" t="s">
        <v>5655</v>
      </c>
      <c r="E10935" t="s">
        <v>5803</v>
      </c>
    </row>
    <row r="10936" spans="1:5" hidden="1">
      <c r="A10936" t="s">
        <v>8425</v>
      </c>
      <c r="B10936" t="s">
        <v>584</v>
      </c>
      <c r="C10936" t="s">
        <v>8426</v>
      </c>
      <c r="D10936" t="s">
        <v>5655</v>
      </c>
      <c r="E10936" t="s">
        <v>5803</v>
      </c>
    </row>
    <row r="10937" spans="1:5" hidden="1">
      <c r="A10937" t="s">
        <v>8474</v>
      </c>
      <c r="B10937" t="s">
        <v>203</v>
      </c>
      <c r="C10937" t="s">
        <v>8475</v>
      </c>
      <c r="D10937" t="s">
        <v>5655</v>
      </c>
      <c r="E10937" t="s">
        <v>5803</v>
      </c>
    </row>
    <row r="10938" spans="1:5" hidden="1">
      <c r="A10938" t="s">
        <v>8560</v>
      </c>
      <c r="B10938" t="s">
        <v>674</v>
      </c>
      <c r="C10938" t="s">
        <v>8561</v>
      </c>
      <c r="D10938" t="s">
        <v>5655</v>
      </c>
      <c r="E10938" t="s">
        <v>5803</v>
      </c>
    </row>
    <row r="10939" spans="1:5" hidden="1">
      <c r="A10939" t="s">
        <v>8604</v>
      </c>
      <c r="B10939" t="s">
        <v>732</v>
      </c>
      <c r="C10939" t="s">
        <v>8605</v>
      </c>
      <c r="D10939" t="s">
        <v>5655</v>
      </c>
      <c r="E10939" t="s">
        <v>5803</v>
      </c>
    </row>
    <row r="10940" spans="1:5" hidden="1">
      <c r="A10940" t="s">
        <v>8637</v>
      </c>
      <c r="B10940" t="s">
        <v>736</v>
      </c>
      <c r="C10940" t="s">
        <v>8638</v>
      </c>
      <c r="D10940" t="s">
        <v>5655</v>
      </c>
      <c r="E10940" t="s">
        <v>5803</v>
      </c>
    </row>
    <row r="10941" spans="1:5" hidden="1">
      <c r="A10941" t="s">
        <v>8652</v>
      </c>
      <c r="B10941" t="s">
        <v>600</v>
      </c>
      <c r="C10941" t="s">
        <v>8653</v>
      </c>
      <c r="D10941" t="s">
        <v>5655</v>
      </c>
      <c r="E10941" t="s">
        <v>5803</v>
      </c>
    </row>
    <row r="10942" spans="1:5" hidden="1">
      <c r="A10942" t="s">
        <v>8670</v>
      </c>
      <c r="B10942" t="s">
        <v>219</v>
      </c>
      <c r="C10942" t="s">
        <v>8671</v>
      </c>
      <c r="D10942" t="s">
        <v>5655</v>
      </c>
      <c r="E10942" t="s">
        <v>5803</v>
      </c>
    </row>
    <row r="10943" spans="1:5" hidden="1">
      <c r="A10943" t="s">
        <v>8680</v>
      </c>
      <c r="B10943" t="s">
        <v>79</v>
      </c>
      <c r="C10943" t="s">
        <v>8681</v>
      </c>
      <c r="D10943" t="s">
        <v>5655</v>
      </c>
      <c r="E10943" t="s">
        <v>5803</v>
      </c>
    </row>
    <row r="10944" spans="1:5" hidden="1">
      <c r="A10944" t="s">
        <v>8692</v>
      </c>
      <c r="B10944" t="s">
        <v>762</v>
      </c>
      <c r="C10944" t="s">
        <v>8693</v>
      </c>
      <c r="D10944" t="s">
        <v>5655</v>
      </c>
      <c r="E10944" t="s">
        <v>5803</v>
      </c>
    </row>
    <row r="10945" spans="1:5" hidden="1">
      <c r="A10945" t="s">
        <v>8699</v>
      </c>
      <c r="B10945" t="s">
        <v>481</v>
      </c>
      <c r="C10945" t="s">
        <v>8700</v>
      </c>
      <c r="D10945" t="s">
        <v>5655</v>
      </c>
      <c r="E10945" t="s">
        <v>5803</v>
      </c>
    </row>
    <row r="10946" spans="1:5" hidden="1">
      <c r="A10946" t="s">
        <v>8741</v>
      </c>
      <c r="B10946" t="s">
        <v>694</v>
      </c>
      <c r="C10946" t="s">
        <v>8742</v>
      </c>
      <c r="D10946" t="s">
        <v>5655</v>
      </c>
      <c r="E10946" t="s">
        <v>5803</v>
      </c>
    </row>
    <row r="10947" spans="1:5" hidden="1">
      <c r="A10947" t="s">
        <v>8771</v>
      </c>
      <c r="B10947" t="s">
        <v>658</v>
      </c>
      <c r="C10947" t="s">
        <v>8772</v>
      </c>
      <c r="D10947" t="s">
        <v>5655</v>
      </c>
      <c r="E10947" t="s">
        <v>5803</v>
      </c>
    </row>
    <row r="10948" spans="1:5" hidden="1">
      <c r="A10948" t="s">
        <v>8808</v>
      </c>
      <c r="B10948" t="s">
        <v>1046</v>
      </c>
      <c r="C10948" t="s">
        <v>8809</v>
      </c>
      <c r="D10948" t="s">
        <v>5655</v>
      </c>
      <c r="E10948" t="s">
        <v>5803</v>
      </c>
    </row>
    <row r="10949" spans="1:5" hidden="1">
      <c r="A10949" t="s">
        <v>8813</v>
      </c>
      <c r="B10949" t="s">
        <v>770</v>
      </c>
      <c r="C10949" t="s">
        <v>8814</v>
      </c>
      <c r="D10949" t="s">
        <v>5655</v>
      </c>
      <c r="E10949" t="s">
        <v>5803</v>
      </c>
    </row>
    <row r="10950" spans="1:5" hidden="1">
      <c r="A10950" t="s">
        <v>8841</v>
      </c>
      <c r="B10950" t="s">
        <v>640</v>
      </c>
      <c r="C10950" t="s">
        <v>8842</v>
      </c>
      <c r="D10950" t="s">
        <v>5655</v>
      </c>
      <c r="E10950" t="s">
        <v>5803</v>
      </c>
    </row>
    <row r="10951" spans="1:5" hidden="1">
      <c r="A10951" t="s">
        <v>8843</v>
      </c>
      <c r="B10951" t="s">
        <v>1047</v>
      </c>
      <c r="C10951" t="s">
        <v>8844</v>
      </c>
      <c r="D10951" t="s">
        <v>5655</v>
      </c>
      <c r="E10951" t="s">
        <v>5803</v>
      </c>
    </row>
    <row r="10952" spans="1:5" hidden="1">
      <c r="A10952" t="s">
        <v>8848</v>
      </c>
      <c r="B10952" t="s">
        <v>684</v>
      </c>
      <c r="C10952" t="s">
        <v>8849</v>
      </c>
      <c r="D10952" t="s">
        <v>5655</v>
      </c>
      <c r="E10952" t="s">
        <v>5803</v>
      </c>
    </row>
    <row r="10953" spans="1:5" hidden="1">
      <c r="A10953" t="s">
        <v>8867</v>
      </c>
      <c r="B10953" t="s">
        <v>774</v>
      </c>
      <c r="C10953" t="s">
        <v>8868</v>
      </c>
      <c r="D10953" t="s">
        <v>5655</v>
      </c>
      <c r="E10953" t="s">
        <v>5803</v>
      </c>
    </row>
    <row r="10954" spans="1:5" hidden="1">
      <c r="A10954" t="s">
        <v>8879</v>
      </c>
      <c r="B10954" t="s">
        <v>1048</v>
      </c>
      <c r="C10954" t="s">
        <v>8880</v>
      </c>
      <c r="D10954" t="s">
        <v>5655</v>
      </c>
      <c r="E10954" t="s">
        <v>5803</v>
      </c>
    </row>
    <row r="10955" spans="1:5" hidden="1">
      <c r="A10955" t="s">
        <v>8895</v>
      </c>
      <c r="B10955" t="s">
        <v>293</v>
      </c>
      <c r="C10955" t="s">
        <v>8896</v>
      </c>
      <c r="D10955" t="s">
        <v>5655</v>
      </c>
      <c r="E10955" t="s">
        <v>5803</v>
      </c>
    </row>
    <row r="10956" spans="1:5" hidden="1">
      <c r="A10956" t="s">
        <v>8899</v>
      </c>
      <c r="B10956" t="s">
        <v>161</v>
      </c>
      <c r="C10956" t="s">
        <v>8900</v>
      </c>
      <c r="D10956" t="s">
        <v>5655</v>
      </c>
      <c r="E10956" t="s">
        <v>5803</v>
      </c>
    </row>
    <row r="10957" spans="1:5" hidden="1">
      <c r="A10957" t="s">
        <v>8929</v>
      </c>
      <c r="B10957" t="s">
        <v>401</v>
      </c>
      <c r="C10957" t="s">
        <v>8930</v>
      </c>
      <c r="D10957" t="s">
        <v>5655</v>
      </c>
      <c r="E10957" t="s">
        <v>5803</v>
      </c>
    </row>
    <row r="10958" spans="1:5" hidden="1">
      <c r="A10958" t="s">
        <v>8977</v>
      </c>
      <c r="B10958" t="s">
        <v>443</v>
      </c>
      <c r="C10958" t="s">
        <v>8978</v>
      </c>
      <c r="D10958" t="s">
        <v>5655</v>
      </c>
      <c r="E10958" t="s">
        <v>5803</v>
      </c>
    </row>
    <row r="10959" spans="1:5" hidden="1">
      <c r="A10959" t="s">
        <v>8984</v>
      </c>
      <c r="B10959" t="s">
        <v>778</v>
      </c>
      <c r="C10959" t="s">
        <v>8985</v>
      </c>
      <c r="D10959" t="s">
        <v>5655</v>
      </c>
      <c r="E10959" t="s">
        <v>5803</v>
      </c>
    </row>
    <row r="10960" spans="1:5" hidden="1">
      <c r="A10960" t="s">
        <v>8991</v>
      </c>
      <c r="B10960" t="s">
        <v>780</v>
      </c>
      <c r="C10960" t="s">
        <v>8992</v>
      </c>
      <c r="D10960" t="s">
        <v>5655</v>
      </c>
      <c r="E10960" t="s">
        <v>5803</v>
      </c>
    </row>
    <row r="10961" spans="1:5" hidden="1">
      <c r="A10961" t="s">
        <v>8999</v>
      </c>
      <c r="B10961" t="s">
        <v>662</v>
      </c>
      <c r="C10961" t="s">
        <v>9000</v>
      </c>
      <c r="D10961" t="s">
        <v>5655</v>
      </c>
      <c r="E10961" t="s">
        <v>5803</v>
      </c>
    </row>
    <row r="10962" spans="1:5" hidden="1">
      <c r="A10962" t="s">
        <v>9013</v>
      </c>
      <c r="B10962" t="s">
        <v>782</v>
      </c>
      <c r="C10962" t="s">
        <v>9014</v>
      </c>
      <c r="D10962" t="s">
        <v>5655</v>
      </c>
      <c r="E10962" t="s">
        <v>5803</v>
      </c>
    </row>
    <row r="10963" spans="1:5" hidden="1">
      <c r="A10963" t="s">
        <v>9027</v>
      </c>
      <c r="B10963" t="s">
        <v>784</v>
      </c>
      <c r="C10963" t="s">
        <v>9028</v>
      </c>
      <c r="D10963" t="s">
        <v>5655</v>
      </c>
      <c r="E10963" t="s">
        <v>5803</v>
      </c>
    </row>
    <row r="10964" spans="1:5" hidden="1">
      <c r="A10964" t="s">
        <v>9064</v>
      </c>
      <c r="B10964" t="s">
        <v>795</v>
      </c>
      <c r="C10964" t="s">
        <v>9065</v>
      </c>
      <c r="D10964" t="s">
        <v>5655</v>
      </c>
      <c r="E10964" t="s">
        <v>5803</v>
      </c>
    </row>
    <row r="10965" spans="1:5" hidden="1">
      <c r="A10965" t="s">
        <v>9071</v>
      </c>
      <c r="B10965" t="s">
        <v>630</v>
      </c>
      <c r="C10965" t="s">
        <v>9072</v>
      </c>
      <c r="D10965" t="s">
        <v>5655</v>
      </c>
      <c r="E10965" t="s">
        <v>5803</v>
      </c>
    </row>
    <row r="10966" spans="1:5" hidden="1">
      <c r="A10966" t="s">
        <v>9084</v>
      </c>
      <c r="B10966" t="s">
        <v>323</v>
      </c>
      <c r="C10966" t="s">
        <v>9085</v>
      </c>
      <c r="D10966" t="s">
        <v>5655</v>
      </c>
      <c r="E10966" t="s">
        <v>5803</v>
      </c>
    </row>
    <row r="10967" spans="1:5" hidden="1">
      <c r="A10967" t="s">
        <v>9103</v>
      </c>
      <c r="B10967" t="s">
        <v>43</v>
      </c>
      <c r="C10967" t="s">
        <v>9104</v>
      </c>
      <c r="D10967" t="s">
        <v>5655</v>
      </c>
      <c r="E10967" t="s">
        <v>5803</v>
      </c>
    </row>
    <row r="10968" spans="1:5" hidden="1">
      <c r="A10968" t="s">
        <v>9126</v>
      </c>
      <c r="B10968" t="s">
        <v>377</v>
      </c>
      <c r="C10968" t="s">
        <v>9127</v>
      </c>
      <c r="D10968" t="s">
        <v>5655</v>
      </c>
      <c r="E10968" t="s">
        <v>5803</v>
      </c>
    </row>
    <row r="10969" spans="1:5" hidden="1">
      <c r="A10969" t="s">
        <v>9170</v>
      </c>
      <c r="B10969" t="s">
        <v>668</v>
      </c>
      <c r="C10969" t="s">
        <v>9171</v>
      </c>
      <c r="D10969" t="s">
        <v>5655</v>
      </c>
      <c r="E10969" t="s">
        <v>5803</v>
      </c>
    </row>
    <row r="10970" spans="1:5" hidden="1">
      <c r="A10970" t="s">
        <v>9180</v>
      </c>
      <c r="B10970" t="s">
        <v>313</v>
      </c>
      <c r="C10970" t="s">
        <v>9181</v>
      </c>
      <c r="D10970" t="s">
        <v>5655</v>
      </c>
      <c r="E10970" t="s">
        <v>5803</v>
      </c>
    </row>
    <row r="10971" spans="1:5" hidden="1">
      <c r="A10971" t="s">
        <v>9223</v>
      </c>
      <c r="B10971" t="s">
        <v>580</v>
      </c>
      <c r="C10971" t="s">
        <v>9224</v>
      </c>
      <c r="D10971" t="s">
        <v>5655</v>
      </c>
      <c r="E10971" t="s">
        <v>5803</v>
      </c>
    </row>
    <row r="10972" spans="1:5" hidden="1">
      <c r="A10972" t="s">
        <v>9236</v>
      </c>
      <c r="B10972" t="s">
        <v>253</v>
      </c>
      <c r="C10972" t="s">
        <v>9237</v>
      </c>
      <c r="D10972" t="s">
        <v>5655</v>
      </c>
      <c r="E10972" t="s">
        <v>5803</v>
      </c>
    </row>
    <row r="10973" spans="1:5" hidden="1">
      <c r="A10973" t="s">
        <v>9293</v>
      </c>
      <c r="B10973" t="s">
        <v>840</v>
      </c>
      <c r="C10973" t="s">
        <v>9294</v>
      </c>
      <c r="D10973" t="s">
        <v>5655</v>
      </c>
      <c r="E10973" t="s">
        <v>5803</v>
      </c>
    </row>
    <row r="10974" spans="1:5" hidden="1">
      <c r="A10974" t="s">
        <v>9298</v>
      </c>
      <c r="B10974" t="s">
        <v>357</v>
      </c>
      <c r="C10974" t="s">
        <v>9299</v>
      </c>
      <c r="D10974" t="s">
        <v>5655</v>
      </c>
      <c r="E10974" t="s">
        <v>5803</v>
      </c>
    </row>
    <row r="10975" spans="1:5" hidden="1">
      <c r="A10975" t="s">
        <v>9319</v>
      </c>
      <c r="B10975" t="s">
        <v>852</v>
      </c>
      <c r="C10975" t="s">
        <v>9320</v>
      </c>
      <c r="D10975" t="s">
        <v>5655</v>
      </c>
      <c r="E10975" t="s">
        <v>5803</v>
      </c>
    </row>
    <row r="10976" spans="1:5" hidden="1">
      <c r="A10976" t="s">
        <v>9344</v>
      </c>
      <c r="B10976" t="s">
        <v>864</v>
      </c>
      <c r="C10976" t="s">
        <v>9345</v>
      </c>
      <c r="D10976" t="s">
        <v>5655</v>
      </c>
      <c r="E10976" t="s">
        <v>5803</v>
      </c>
    </row>
    <row r="10977" spans="1:5" hidden="1">
      <c r="A10977" t="s">
        <v>9363</v>
      </c>
      <c r="B10977" t="s">
        <v>710</v>
      </c>
      <c r="C10977" t="s">
        <v>9364</v>
      </c>
      <c r="D10977" t="s">
        <v>5655</v>
      </c>
      <c r="E10977" t="s">
        <v>5803</v>
      </c>
    </row>
    <row r="10978" spans="1:5" hidden="1">
      <c r="A10978" t="s">
        <v>9385</v>
      </c>
      <c r="B10978" t="s">
        <v>297</v>
      </c>
      <c r="C10978" t="s">
        <v>9386</v>
      </c>
      <c r="D10978" t="s">
        <v>5655</v>
      </c>
      <c r="E10978" t="s">
        <v>5803</v>
      </c>
    </row>
    <row r="10979" spans="1:5" hidden="1">
      <c r="A10979" t="s">
        <v>9396</v>
      </c>
      <c r="B10979" t="s">
        <v>439</v>
      </c>
      <c r="C10979" t="s">
        <v>9397</v>
      </c>
      <c r="D10979" t="s">
        <v>5655</v>
      </c>
      <c r="E10979" t="s">
        <v>5803</v>
      </c>
    </row>
    <row r="10980" spans="1:5" hidden="1">
      <c r="A10980" t="s">
        <v>9421</v>
      </c>
      <c r="B10980" t="s">
        <v>876</v>
      </c>
      <c r="C10980" t="s">
        <v>9422</v>
      </c>
      <c r="D10980" t="s">
        <v>5655</v>
      </c>
      <c r="E10980" t="s">
        <v>5803</v>
      </c>
    </row>
    <row r="10981" spans="1:5" hidden="1">
      <c r="A10981" t="s">
        <v>9475</v>
      </c>
      <c r="B10981" t="s">
        <v>113</v>
      </c>
      <c r="C10981" t="s">
        <v>9476</v>
      </c>
      <c r="D10981" t="s">
        <v>5655</v>
      </c>
      <c r="E10981" t="s">
        <v>5803</v>
      </c>
    </row>
    <row r="10982" spans="1:5" hidden="1">
      <c r="A10982" t="s">
        <v>9510</v>
      </c>
      <c r="B10982" t="s">
        <v>706</v>
      </c>
      <c r="C10982" t="s">
        <v>9511</v>
      </c>
      <c r="D10982" t="s">
        <v>5655</v>
      </c>
      <c r="E10982" t="s">
        <v>5803</v>
      </c>
    </row>
    <row r="10983" spans="1:5" hidden="1">
      <c r="A10983" t="s">
        <v>9538</v>
      </c>
      <c r="B10983" t="s">
        <v>676</v>
      </c>
      <c r="C10983" t="s">
        <v>9539</v>
      </c>
      <c r="D10983" t="s">
        <v>5655</v>
      </c>
      <c r="E10983" t="s">
        <v>5803</v>
      </c>
    </row>
    <row r="10984" spans="1:5" hidden="1">
      <c r="A10984" t="s">
        <v>9548</v>
      </c>
      <c r="B10984" t="s">
        <v>175</v>
      </c>
      <c r="C10984" t="s">
        <v>9549</v>
      </c>
      <c r="D10984" t="s">
        <v>5655</v>
      </c>
      <c r="E10984" t="s">
        <v>5803</v>
      </c>
    </row>
    <row r="10985" spans="1:5" hidden="1">
      <c r="A10985" t="s">
        <v>9561</v>
      </c>
      <c r="B10985" t="s">
        <v>141</v>
      </c>
      <c r="C10985" t="s">
        <v>9562</v>
      </c>
      <c r="D10985" t="s">
        <v>5655</v>
      </c>
      <c r="E10985" t="s">
        <v>5803</v>
      </c>
    </row>
    <row r="10986" spans="1:5" hidden="1">
      <c r="A10986" t="s">
        <v>9568</v>
      </c>
      <c r="B10986" t="s">
        <v>259</v>
      </c>
      <c r="C10986" t="s">
        <v>9569</v>
      </c>
      <c r="D10986" t="s">
        <v>5655</v>
      </c>
      <c r="E10986" t="s">
        <v>5803</v>
      </c>
    </row>
    <row r="10987" spans="1:5" hidden="1">
      <c r="A10987" t="s">
        <v>9573</v>
      </c>
      <c r="B10987" t="s">
        <v>918</v>
      </c>
      <c r="C10987" t="s">
        <v>9574</v>
      </c>
      <c r="D10987" t="s">
        <v>5655</v>
      </c>
      <c r="E10987" t="s">
        <v>5803</v>
      </c>
    </row>
    <row r="10988" spans="1:5" hidden="1">
      <c r="A10988" t="s">
        <v>9579</v>
      </c>
      <c r="B10988" t="s">
        <v>720</v>
      </c>
      <c r="C10988" t="s">
        <v>9580</v>
      </c>
      <c r="D10988" t="s">
        <v>5655</v>
      </c>
      <c r="E10988" t="s">
        <v>5803</v>
      </c>
    </row>
    <row r="10989" spans="1:5" hidden="1">
      <c r="A10989" t="s">
        <v>9584</v>
      </c>
      <c r="B10989" t="s">
        <v>389</v>
      </c>
      <c r="C10989" t="s">
        <v>9585</v>
      </c>
      <c r="D10989" t="s">
        <v>5655</v>
      </c>
      <c r="E10989" t="s">
        <v>5803</v>
      </c>
    </row>
    <row r="10990" spans="1:5" hidden="1">
      <c r="A10990" t="s">
        <v>9602</v>
      </c>
      <c r="B10990" t="s">
        <v>608</v>
      </c>
      <c r="C10990" t="s">
        <v>9603</v>
      </c>
      <c r="D10990" t="s">
        <v>5655</v>
      </c>
      <c r="E10990" t="s">
        <v>5803</v>
      </c>
    </row>
    <row r="10991" spans="1:5" hidden="1">
      <c r="A10991" t="s">
        <v>9638</v>
      </c>
      <c r="B10991" t="s">
        <v>241</v>
      </c>
      <c r="C10991" t="s">
        <v>9639</v>
      </c>
      <c r="D10991" t="s">
        <v>5655</v>
      </c>
      <c r="E10991" t="s">
        <v>5803</v>
      </c>
    </row>
    <row r="10992" spans="1:5" hidden="1">
      <c r="A10992" t="s">
        <v>9671</v>
      </c>
      <c r="B10992" t="s">
        <v>65</v>
      </c>
      <c r="C10992" t="s">
        <v>9672</v>
      </c>
      <c r="D10992" t="s">
        <v>5655</v>
      </c>
      <c r="E10992" t="s">
        <v>5803</v>
      </c>
    </row>
    <row r="10993" spans="1:5" hidden="1">
      <c r="A10993" t="s">
        <v>9681</v>
      </c>
      <c r="B10993" t="s">
        <v>399</v>
      </c>
      <c r="C10993" t="s">
        <v>9682</v>
      </c>
      <c r="D10993" t="s">
        <v>5655</v>
      </c>
      <c r="E10993" t="s">
        <v>5803</v>
      </c>
    </row>
    <row r="10994" spans="1:5" hidden="1">
      <c r="A10994" t="s">
        <v>9695</v>
      </c>
      <c r="B10994" t="s">
        <v>469</v>
      </c>
      <c r="C10994" t="s">
        <v>9696</v>
      </c>
      <c r="D10994" t="s">
        <v>5655</v>
      </c>
      <c r="E10994" t="s">
        <v>5803</v>
      </c>
    </row>
    <row r="10995" spans="1:5" hidden="1">
      <c r="A10995" t="s">
        <v>9706</v>
      </c>
      <c r="B10995" t="s">
        <v>550</v>
      </c>
      <c r="C10995" t="s">
        <v>9707</v>
      </c>
      <c r="D10995" t="s">
        <v>5655</v>
      </c>
      <c r="E10995" t="s">
        <v>5803</v>
      </c>
    </row>
    <row r="10996" spans="1:5" hidden="1">
      <c r="A10996" t="s">
        <v>9723</v>
      </c>
      <c r="B10996" t="s">
        <v>602</v>
      </c>
      <c r="C10996" t="s">
        <v>9724</v>
      </c>
      <c r="D10996" t="s">
        <v>5655</v>
      </c>
      <c r="E10996" t="s">
        <v>5803</v>
      </c>
    </row>
    <row r="10997" spans="1:5" hidden="1">
      <c r="A10997" t="s">
        <v>9769</v>
      </c>
      <c r="B10997" t="s">
        <v>836</v>
      </c>
      <c r="C10997" t="s">
        <v>9770</v>
      </c>
      <c r="D10997" t="s">
        <v>5655</v>
      </c>
      <c r="E10997" t="s">
        <v>5803</v>
      </c>
    </row>
    <row r="10998" spans="1:5" hidden="1">
      <c r="A10998" t="s">
        <v>9792</v>
      </c>
      <c r="B10998" t="s">
        <v>427</v>
      </c>
      <c r="C10998" t="s">
        <v>9793</v>
      </c>
      <c r="D10998" t="s">
        <v>5655</v>
      </c>
      <c r="E10998" t="s">
        <v>5803</v>
      </c>
    </row>
    <row r="10999" spans="1:5" hidden="1">
      <c r="A10999" t="s">
        <v>9922</v>
      </c>
      <c r="B10999" t="s">
        <v>49</v>
      </c>
      <c r="C10999" t="s">
        <v>9923</v>
      </c>
      <c r="D10999" t="s">
        <v>5655</v>
      </c>
      <c r="E10999" t="s">
        <v>5803</v>
      </c>
    </row>
    <row r="11000" spans="1:5" hidden="1">
      <c r="A11000" t="s">
        <v>9970</v>
      </c>
      <c r="B11000" t="s">
        <v>702</v>
      </c>
      <c r="C11000" t="s">
        <v>9971</v>
      </c>
      <c r="D11000" t="s">
        <v>5655</v>
      </c>
      <c r="E11000" t="s">
        <v>5803</v>
      </c>
    </row>
    <row r="11001" spans="1:5" hidden="1">
      <c r="A11001" t="s">
        <v>9976</v>
      </c>
      <c r="B11001" t="s">
        <v>97</v>
      </c>
      <c r="C11001" t="s">
        <v>9977</v>
      </c>
      <c r="D11001" t="s">
        <v>5655</v>
      </c>
      <c r="E11001" t="s">
        <v>5803</v>
      </c>
    </row>
    <row r="11002" spans="1:5" hidden="1">
      <c r="A11002" t="s">
        <v>9980</v>
      </c>
      <c r="B11002" t="s">
        <v>115</v>
      </c>
      <c r="C11002" t="s">
        <v>9981</v>
      </c>
      <c r="D11002" t="s">
        <v>5655</v>
      </c>
      <c r="E11002" t="s">
        <v>5803</v>
      </c>
    </row>
    <row r="11003" spans="1:5" hidden="1">
      <c r="A11003" t="s">
        <v>9996</v>
      </c>
      <c r="B11003" t="s">
        <v>403</v>
      </c>
      <c r="C11003" t="s">
        <v>9997</v>
      </c>
      <c r="D11003" t="s">
        <v>5655</v>
      </c>
      <c r="E11003" t="s">
        <v>5803</v>
      </c>
    </row>
    <row r="11004" spans="1:5" hidden="1">
      <c r="A11004" t="s">
        <v>9998</v>
      </c>
      <c r="B11004" t="s">
        <v>525</v>
      </c>
      <c r="C11004" t="s">
        <v>9999</v>
      </c>
      <c r="D11004" t="s">
        <v>5655</v>
      </c>
      <c r="E11004" t="s">
        <v>5803</v>
      </c>
    </row>
    <row r="11005" spans="1:5" hidden="1">
      <c r="A11005" t="s">
        <v>10014</v>
      </c>
      <c r="B11005" t="s">
        <v>103</v>
      </c>
      <c r="C11005" t="s">
        <v>10015</v>
      </c>
      <c r="D11005" t="s">
        <v>5655</v>
      </c>
      <c r="E11005" t="s">
        <v>5803</v>
      </c>
    </row>
    <row r="11006" spans="1:5" hidden="1">
      <c r="A11006" t="s">
        <v>10027</v>
      </c>
      <c r="B11006" t="s">
        <v>914</v>
      </c>
      <c r="C11006" t="s">
        <v>10028</v>
      </c>
      <c r="D11006" t="s">
        <v>5655</v>
      </c>
      <c r="E11006" t="s">
        <v>5803</v>
      </c>
    </row>
    <row r="11007" spans="1:5" hidden="1">
      <c r="A11007" t="s">
        <v>10029</v>
      </c>
      <c r="B11007" t="s">
        <v>916</v>
      </c>
      <c r="C11007" t="s">
        <v>10030</v>
      </c>
      <c r="D11007" t="s">
        <v>5655</v>
      </c>
      <c r="E11007" t="s">
        <v>5803</v>
      </c>
    </row>
    <row r="11008" spans="1:5" hidden="1">
      <c r="A11008" t="s">
        <v>10051</v>
      </c>
      <c r="B11008" t="s">
        <v>309</v>
      </c>
      <c r="C11008" t="s">
        <v>10052</v>
      </c>
      <c r="D11008" t="s">
        <v>5655</v>
      </c>
      <c r="E11008" t="s">
        <v>5803</v>
      </c>
    </row>
    <row r="11009" spans="1:5" hidden="1">
      <c r="A11009" t="s">
        <v>10065</v>
      </c>
      <c r="B11009" t="s">
        <v>437</v>
      </c>
      <c r="C11009" t="s">
        <v>10066</v>
      </c>
      <c r="D11009" t="s">
        <v>5655</v>
      </c>
      <c r="E11009" t="s">
        <v>5803</v>
      </c>
    </row>
    <row r="11010" spans="1:5" hidden="1">
      <c r="A11010" t="s">
        <v>10098</v>
      </c>
      <c r="B11010" t="s">
        <v>598</v>
      </c>
      <c r="C11010" t="s">
        <v>10099</v>
      </c>
      <c r="D11010" t="s">
        <v>5655</v>
      </c>
      <c r="E11010" t="s">
        <v>5803</v>
      </c>
    </row>
    <row r="11011" spans="1:5" hidden="1">
      <c r="A11011" t="s">
        <v>10122</v>
      </c>
      <c r="B11011" t="s">
        <v>1071</v>
      </c>
      <c r="C11011" t="s">
        <v>10123</v>
      </c>
      <c r="D11011" t="s">
        <v>5655</v>
      </c>
      <c r="E11011" t="s">
        <v>5803</v>
      </c>
    </row>
    <row r="11012" spans="1:5" hidden="1">
      <c r="A11012" t="s">
        <v>10129</v>
      </c>
      <c r="B11012" t="s">
        <v>385</v>
      </c>
      <c r="C11012" t="s">
        <v>10130</v>
      </c>
      <c r="D11012" t="s">
        <v>5655</v>
      </c>
      <c r="E11012" t="s">
        <v>5803</v>
      </c>
    </row>
    <row r="11013" spans="1:5" hidden="1">
      <c r="A11013" t="s">
        <v>10207</v>
      </c>
      <c r="B11013" t="s">
        <v>1074</v>
      </c>
      <c r="C11013" t="s">
        <v>10208</v>
      </c>
      <c r="D11013" t="s">
        <v>5655</v>
      </c>
      <c r="E11013" t="s">
        <v>5803</v>
      </c>
    </row>
    <row r="11014" spans="1:5" hidden="1">
      <c r="A11014" t="s">
        <v>10220</v>
      </c>
      <c r="B11014" t="s">
        <v>285</v>
      </c>
      <c r="C11014" t="s">
        <v>10221</v>
      </c>
      <c r="D11014" t="s">
        <v>5655</v>
      </c>
      <c r="E11014" t="s">
        <v>5803</v>
      </c>
    </row>
    <row r="11015" spans="1:5" hidden="1">
      <c r="A11015" t="s">
        <v>5656</v>
      </c>
      <c r="B11015" t="s">
        <v>39</v>
      </c>
      <c r="C11015" t="s">
        <v>5657</v>
      </c>
      <c r="D11015" t="s">
        <v>5654</v>
      </c>
      <c r="E11015" t="s">
        <v>5680</v>
      </c>
    </row>
    <row r="11016" spans="1:5" hidden="1">
      <c r="A11016" t="s">
        <v>5829</v>
      </c>
      <c r="B11016" t="s">
        <v>119</v>
      </c>
      <c r="C11016" t="s">
        <v>5830</v>
      </c>
      <c r="D11016" t="s">
        <v>5654</v>
      </c>
      <c r="E11016" t="s">
        <v>5680</v>
      </c>
    </row>
    <row r="11017" spans="1:5" hidden="1">
      <c r="A11017" t="s">
        <v>5848</v>
      </c>
      <c r="B11017" t="s">
        <v>606</v>
      </c>
      <c r="C11017" t="s">
        <v>5849</v>
      </c>
      <c r="D11017" t="s">
        <v>5654</v>
      </c>
      <c r="E11017" t="s">
        <v>5680</v>
      </c>
    </row>
    <row r="11018" spans="1:5" hidden="1">
      <c r="A11018" t="s">
        <v>5860</v>
      </c>
      <c r="B11018" t="s">
        <v>511</v>
      </c>
      <c r="C11018" t="s">
        <v>5861</v>
      </c>
      <c r="D11018" t="s">
        <v>5654</v>
      </c>
      <c r="E11018" t="s">
        <v>5680</v>
      </c>
    </row>
    <row r="11019" spans="1:5" hidden="1">
      <c r="A11019" t="s">
        <v>5877</v>
      </c>
      <c r="B11019" t="s">
        <v>267</v>
      </c>
      <c r="C11019" t="s">
        <v>5878</v>
      </c>
      <c r="D11019" t="s">
        <v>5654</v>
      </c>
      <c r="E11019" t="s">
        <v>5680</v>
      </c>
    </row>
    <row r="11020" spans="1:5" hidden="1">
      <c r="A11020" t="s">
        <v>5880</v>
      </c>
      <c r="B11020" t="s">
        <v>758</v>
      </c>
      <c r="C11020" t="s">
        <v>5881</v>
      </c>
      <c r="D11020" t="s">
        <v>5654</v>
      </c>
      <c r="E11020" t="s">
        <v>5680</v>
      </c>
    </row>
    <row r="11021" spans="1:5" hidden="1">
      <c r="A11021" t="s">
        <v>5897</v>
      </c>
      <c r="B11021" t="s">
        <v>1004</v>
      </c>
      <c r="C11021" t="s">
        <v>5898</v>
      </c>
      <c r="D11021" t="s">
        <v>5654</v>
      </c>
      <c r="E11021" t="s">
        <v>5680</v>
      </c>
    </row>
    <row r="11022" spans="1:5" hidden="1">
      <c r="A11022" t="s">
        <v>5927</v>
      </c>
      <c r="B11022" t="s">
        <v>317</v>
      </c>
      <c r="C11022" t="s">
        <v>5928</v>
      </c>
      <c r="D11022" t="s">
        <v>5654</v>
      </c>
      <c r="E11022" t="s">
        <v>5680</v>
      </c>
    </row>
    <row r="11023" spans="1:5" hidden="1">
      <c r="A11023" t="s">
        <v>5937</v>
      </c>
      <c r="B11023" t="s">
        <v>289</v>
      </c>
      <c r="C11023" t="s">
        <v>5938</v>
      </c>
      <c r="D11023" t="s">
        <v>5654</v>
      </c>
      <c r="E11023" t="s">
        <v>5680</v>
      </c>
    </row>
    <row r="11024" spans="1:5" hidden="1">
      <c r="A11024" t="s">
        <v>5941</v>
      </c>
      <c r="B11024" t="s">
        <v>425</v>
      </c>
      <c r="C11024" t="s">
        <v>5942</v>
      </c>
      <c r="D11024" t="s">
        <v>5654</v>
      </c>
      <c r="E11024" t="s">
        <v>5680</v>
      </c>
    </row>
    <row r="11025" spans="1:5" hidden="1">
      <c r="A11025" t="s">
        <v>5963</v>
      </c>
      <c r="B11025" t="s">
        <v>321</v>
      </c>
      <c r="C11025" t="s">
        <v>5964</v>
      </c>
      <c r="D11025" t="s">
        <v>5654</v>
      </c>
      <c r="E11025" t="s">
        <v>5680</v>
      </c>
    </row>
    <row r="11026" spans="1:5" hidden="1">
      <c r="A11026" t="s">
        <v>5965</v>
      </c>
      <c r="B11026" t="s">
        <v>830</v>
      </c>
      <c r="C11026" t="s">
        <v>5966</v>
      </c>
      <c r="D11026" t="s">
        <v>5654</v>
      </c>
      <c r="E11026" t="s">
        <v>5680</v>
      </c>
    </row>
    <row r="11027" spans="1:5" hidden="1">
      <c r="A11027" t="s">
        <v>5967</v>
      </c>
      <c r="B11027" t="s">
        <v>341</v>
      </c>
      <c r="C11027" t="s">
        <v>5968</v>
      </c>
      <c r="D11027" t="s">
        <v>5654</v>
      </c>
      <c r="E11027" t="s">
        <v>5680</v>
      </c>
    </row>
    <row r="11028" spans="1:5" hidden="1">
      <c r="A11028" t="s">
        <v>5973</v>
      </c>
      <c r="B11028" t="s">
        <v>405</v>
      </c>
      <c r="C11028" t="s">
        <v>5974</v>
      </c>
      <c r="D11028" t="s">
        <v>5654</v>
      </c>
      <c r="E11028" t="s">
        <v>5680</v>
      </c>
    </row>
    <row r="11029" spans="1:5" hidden="1">
      <c r="A11029" t="s">
        <v>5983</v>
      </c>
      <c r="B11029" t="s">
        <v>501</v>
      </c>
      <c r="C11029" t="s">
        <v>5984</v>
      </c>
      <c r="D11029" t="s">
        <v>5654</v>
      </c>
      <c r="E11029" t="s">
        <v>5680</v>
      </c>
    </row>
    <row r="11030" spans="1:5" hidden="1">
      <c r="A11030" t="s">
        <v>6016</v>
      </c>
      <c r="B11030" t="s">
        <v>143</v>
      </c>
      <c r="C11030" t="s">
        <v>6017</v>
      </c>
      <c r="D11030" t="s">
        <v>5654</v>
      </c>
      <c r="E11030" t="s">
        <v>5680</v>
      </c>
    </row>
    <row r="11031" spans="1:5" hidden="1">
      <c r="A11031" t="s">
        <v>6041</v>
      </c>
      <c r="B11031" t="s">
        <v>347</v>
      </c>
      <c r="C11031" t="s">
        <v>6042</v>
      </c>
      <c r="D11031" t="s">
        <v>5654</v>
      </c>
      <c r="E11031" t="s">
        <v>5680</v>
      </c>
    </row>
    <row r="11032" spans="1:5" hidden="1">
      <c r="A11032" t="s">
        <v>6055</v>
      </c>
      <c r="B11032" t="s">
        <v>578</v>
      </c>
      <c r="C11032" t="s">
        <v>6056</v>
      </c>
      <c r="D11032" t="s">
        <v>5654</v>
      </c>
      <c r="E11032" t="s">
        <v>5680</v>
      </c>
    </row>
    <row r="11033" spans="1:5" hidden="1">
      <c r="A11033" t="s">
        <v>6058</v>
      </c>
      <c r="B11033" t="s">
        <v>287</v>
      </c>
      <c r="C11033" t="s">
        <v>6059</v>
      </c>
      <c r="D11033" t="s">
        <v>5654</v>
      </c>
      <c r="E11033" t="s">
        <v>5680</v>
      </c>
    </row>
    <row r="11034" spans="1:5" hidden="1">
      <c r="A11034" t="s">
        <v>6108</v>
      </c>
      <c r="B11034" t="s">
        <v>185</v>
      </c>
      <c r="C11034" t="s">
        <v>6109</v>
      </c>
      <c r="D11034" t="s">
        <v>5654</v>
      </c>
      <c r="E11034" t="s">
        <v>5680</v>
      </c>
    </row>
    <row r="11035" spans="1:5" hidden="1">
      <c r="A11035" t="s">
        <v>6116</v>
      </c>
      <c r="B11035" t="s">
        <v>648</v>
      </c>
      <c r="C11035" t="s">
        <v>6117</v>
      </c>
      <c r="D11035" t="s">
        <v>5654</v>
      </c>
      <c r="E11035" t="s">
        <v>5680</v>
      </c>
    </row>
    <row r="11036" spans="1:5" hidden="1">
      <c r="A11036" t="s">
        <v>6145</v>
      </c>
      <c r="B11036" t="s">
        <v>870</v>
      </c>
      <c r="C11036" t="s">
        <v>6146</v>
      </c>
      <c r="D11036" t="s">
        <v>5654</v>
      </c>
      <c r="E11036" t="s">
        <v>5680</v>
      </c>
    </row>
    <row r="11037" spans="1:5" hidden="1">
      <c r="A11037" t="s">
        <v>6165</v>
      </c>
      <c r="B11037" t="s">
        <v>191</v>
      </c>
      <c r="C11037" t="s">
        <v>6166</v>
      </c>
      <c r="D11037" t="s">
        <v>5654</v>
      </c>
      <c r="E11037" t="s">
        <v>5680</v>
      </c>
    </row>
    <row r="11038" spans="1:5" hidden="1">
      <c r="A11038" t="s">
        <v>6212</v>
      </c>
      <c r="B11038" t="s">
        <v>582</v>
      </c>
      <c r="C11038" t="s">
        <v>6213</v>
      </c>
      <c r="D11038" t="s">
        <v>5654</v>
      </c>
      <c r="E11038" t="s">
        <v>5680</v>
      </c>
    </row>
    <row r="11039" spans="1:5" hidden="1">
      <c r="A11039" t="s">
        <v>6257</v>
      </c>
      <c r="B11039" t="s">
        <v>650</v>
      </c>
      <c r="C11039" t="s">
        <v>6258</v>
      </c>
      <c r="D11039" t="s">
        <v>5654</v>
      </c>
      <c r="E11039" t="s">
        <v>5680</v>
      </c>
    </row>
    <row r="11040" spans="1:5" hidden="1">
      <c r="A11040" t="s">
        <v>6262</v>
      </c>
      <c r="B11040" t="s">
        <v>339</v>
      </c>
      <c r="C11040" t="s">
        <v>6263</v>
      </c>
      <c r="D11040" t="s">
        <v>5654</v>
      </c>
      <c r="E11040" t="s">
        <v>5680</v>
      </c>
    </row>
    <row r="11041" spans="1:5" hidden="1">
      <c r="A11041" t="s">
        <v>6285</v>
      </c>
      <c r="B11041" t="s">
        <v>632</v>
      </c>
      <c r="C11041" t="s">
        <v>6286</v>
      </c>
      <c r="D11041" t="s">
        <v>5654</v>
      </c>
      <c r="E11041" t="s">
        <v>5680</v>
      </c>
    </row>
    <row r="11042" spans="1:5" hidden="1">
      <c r="A11042" t="s">
        <v>6304</v>
      </c>
      <c r="B11042" t="s">
        <v>111</v>
      </c>
      <c r="C11042" t="s">
        <v>6305</v>
      </c>
      <c r="D11042" t="s">
        <v>5654</v>
      </c>
      <c r="E11042" t="s">
        <v>5680</v>
      </c>
    </row>
    <row r="11043" spans="1:5" hidden="1">
      <c r="A11043" t="s">
        <v>6337</v>
      </c>
      <c r="B11043" t="s">
        <v>872</v>
      </c>
      <c r="C11043" t="s">
        <v>6338</v>
      </c>
      <c r="D11043" t="s">
        <v>5654</v>
      </c>
      <c r="E11043" t="s">
        <v>5680</v>
      </c>
    </row>
    <row r="11044" spans="1:5" hidden="1">
      <c r="A11044" t="s">
        <v>6353</v>
      </c>
      <c r="B11044" t="s">
        <v>231</v>
      </c>
      <c r="C11044" t="s">
        <v>6354</v>
      </c>
      <c r="D11044" t="s">
        <v>5654</v>
      </c>
      <c r="E11044" t="s">
        <v>5680</v>
      </c>
    </row>
    <row r="11045" spans="1:5" hidden="1">
      <c r="A11045" t="s">
        <v>6363</v>
      </c>
      <c r="B11045" t="s">
        <v>367</v>
      </c>
      <c r="C11045" t="s">
        <v>6364</v>
      </c>
      <c r="D11045" t="s">
        <v>5654</v>
      </c>
      <c r="E11045" t="s">
        <v>5680</v>
      </c>
    </row>
    <row r="11046" spans="1:5" hidden="1">
      <c r="A11046" t="s">
        <v>6412</v>
      </c>
      <c r="B11046" t="s">
        <v>257</v>
      </c>
      <c r="C11046" t="s">
        <v>6413</v>
      </c>
      <c r="D11046" t="s">
        <v>5654</v>
      </c>
      <c r="E11046" t="s">
        <v>5680</v>
      </c>
    </row>
    <row r="11047" spans="1:5" hidden="1">
      <c r="A11047" t="s">
        <v>6429</v>
      </c>
      <c r="B11047" t="s">
        <v>167</v>
      </c>
      <c r="C11047" t="s">
        <v>6430</v>
      </c>
      <c r="D11047" t="s">
        <v>5654</v>
      </c>
      <c r="E11047" t="s">
        <v>5680</v>
      </c>
    </row>
    <row r="11048" spans="1:5" hidden="1">
      <c r="A11048" t="s">
        <v>6438</v>
      </c>
      <c r="B11048" t="s">
        <v>533</v>
      </c>
      <c r="C11048" t="s">
        <v>6439</v>
      </c>
      <c r="D11048" t="s">
        <v>5654</v>
      </c>
      <c r="E11048" t="s">
        <v>5680</v>
      </c>
    </row>
    <row r="11049" spans="1:5" hidden="1">
      <c r="A11049" t="s">
        <v>6442</v>
      </c>
      <c r="B11049" t="s">
        <v>255</v>
      </c>
      <c r="C11049" t="s">
        <v>6443</v>
      </c>
      <c r="D11049" t="s">
        <v>5654</v>
      </c>
      <c r="E11049" t="s">
        <v>5680</v>
      </c>
    </row>
    <row r="11050" spans="1:5" hidden="1">
      <c r="A11050" t="s">
        <v>6448</v>
      </c>
      <c r="B11050" t="s">
        <v>149</v>
      </c>
      <c r="C11050" t="s">
        <v>6449</v>
      </c>
      <c r="D11050" t="s">
        <v>5654</v>
      </c>
      <c r="E11050" t="s">
        <v>5680</v>
      </c>
    </row>
    <row r="11051" spans="1:5" hidden="1">
      <c r="A11051" t="s">
        <v>6457</v>
      </c>
      <c r="B11051" t="s">
        <v>672</v>
      </c>
      <c r="C11051" t="s">
        <v>6458</v>
      </c>
      <c r="D11051" t="s">
        <v>5654</v>
      </c>
      <c r="E11051" t="s">
        <v>5680</v>
      </c>
    </row>
    <row r="11052" spans="1:5" hidden="1">
      <c r="A11052" t="s">
        <v>6469</v>
      </c>
      <c r="B11052" t="s">
        <v>531</v>
      </c>
      <c r="C11052" t="s">
        <v>6470</v>
      </c>
      <c r="D11052" t="s">
        <v>5654</v>
      </c>
      <c r="E11052" t="s">
        <v>5680</v>
      </c>
    </row>
    <row r="11053" spans="1:5" hidden="1">
      <c r="A11053" t="s">
        <v>6502</v>
      </c>
      <c r="B11053" t="s">
        <v>29</v>
      </c>
      <c r="C11053" t="s">
        <v>6503</v>
      </c>
      <c r="D11053" t="s">
        <v>5654</v>
      </c>
      <c r="E11053" t="s">
        <v>5680</v>
      </c>
    </row>
    <row r="11054" spans="1:5" hidden="1">
      <c r="A11054" t="s">
        <v>6519</v>
      </c>
      <c r="B11054" t="s">
        <v>1010</v>
      </c>
      <c r="C11054" t="s">
        <v>6520</v>
      </c>
      <c r="D11054" t="s">
        <v>5654</v>
      </c>
      <c r="E11054" t="s">
        <v>5680</v>
      </c>
    </row>
    <row r="11055" spans="1:5" hidden="1">
      <c r="A11055" t="s">
        <v>6523</v>
      </c>
      <c r="B11055" t="s">
        <v>137</v>
      </c>
      <c r="C11055" t="s">
        <v>6524</v>
      </c>
      <c r="D11055" t="s">
        <v>5654</v>
      </c>
      <c r="E11055" t="s">
        <v>5680</v>
      </c>
    </row>
    <row r="11056" spans="1:5" hidden="1">
      <c r="A11056" t="s">
        <v>6526</v>
      </c>
      <c r="B11056" t="s">
        <v>303</v>
      </c>
      <c r="C11056" t="s">
        <v>6527</v>
      </c>
      <c r="D11056" t="s">
        <v>5654</v>
      </c>
      <c r="E11056" t="s">
        <v>5680</v>
      </c>
    </row>
    <row r="11057" spans="1:5" hidden="1">
      <c r="A11057" t="s">
        <v>6558</v>
      </c>
      <c r="B11057" t="s">
        <v>129</v>
      </c>
      <c r="C11057" t="s">
        <v>6559</v>
      </c>
      <c r="D11057" t="s">
        <v>5654</v>
      </c>
      <c r="E11057" t="s">
        <v>5680</v>
      </c>
    </row>
    <row r="11058" spans="1:5" hidden="1">
      <c r="A11058" t="s">
        <v>6582</v>
      </c>
      <c r="B11058" t="s">
        <v>742</v>
      </c>
      <c r="C11058" t="s">
        <v>6583</v>
      </c>
      <c r="D11058" t="s">
        <v>5654</v>
      </c>
      <c r="E11058" t="s">
        <v>5680</v>
      </c>
    </row>
    <row r="11059" spans="1:5" hidden="1">
      <c r="A11059" t="s">
        <v>6603</v>
      </c>
      <c r="B11059" t="s">
        <v>744</v>
      </c>
      <c r="C11059" t="s">
        <v>6604</v>
      </c>
      <c r="D11059" t="s">
        <v>5654</v>
      </c>
      <c r="E11059" t="s">
        <v>5680</v>
      </c>
    </row>
    <row r="11060" spans="1:5" hidden="1">
      <c r="A11060" t="s">
        <v>6612</v>
      </c>
      <c r="B11060" t="s">
        <v>441</v>
      </c>
      <c r="C11060" t="s">
        <v>6613</v>
      </c>
      <c r="D11060" t="s">
        <v>5654</v>
      </c>
      <c r="E11060" t="s">
        <v>5680</v>
      </c>
    </row>
    <row r="11061" spans="1:5" hidden="1">
      <c r="A11061" t="s">
        <v>6636</v>
      </c>
      <c r="B11061" t="s">
        <v>337</v>
      </c>
      <c r="C11061" t="s">
        <v>6637</v>
      </c>
      <c r="D11061" t="s">
        <v>5654</v>
      </c>
      <c r="E11061" t="s">
        <v>5680</v>
      </c>
    </row>
    <row r="11062" spans="1:5" hidden="1">
      <c r="A11062" t="s">
        <v>6652</v>
      </c>
      <c r="B11062" t="s">
        <v>752</v>
      </c>
      <c r="C11062" t="s">
        <v>6653</v>
      </c>
      <c r="D11062" t="s">
        <v>5654</v>
      </c>
      <c r="E11062" t="s">
        <v>5680</v>
      </c>
    </row>
    <row r="11063" spans="1:5" hidden="1">
      <c r="A11063" t="s">
        <v>6669</v>
      </c>
      <c r="B11063" t="s">
        <v>614</v>
      </c>
      <c r="C11063" t="s">
        <v>6670</v>
      </c>
      <c r="D11063" t="s">
        <v>5654</v>
      </c>
      <c r="E11063" t="s">
        <v>5680</v>
      </c>
    </row>
    <row r="11064" spans="1:5" hidden="1">
      <c r="A11064" t="s">
        <v>6688</v>
      </c>
      <c r="B11064" t="s">
        <v>503</v>
      </c>
      <c r="C11064" t="s">
        <v>6689</v>
      </c>
      <c r="D11064" t="s">
        <v>5654</v>
      </c>
      <c r="E11064" t="s">
        <v>5680</v>
      </c>
    </row>
    <row r="11065" spans="1:5" hidden="1">
      <c r="A11065" t="s">
        <v>6708</v>
      </c>
      <c r="B11065" t="s">
        <v>517</v>
      </c>
      <c r="C11065" t="s">
        <v>6709</v>
      </c>
      <c r="D11065" t="s">
        <v>5654</v>
      </c>
      <c r="E11065" t="s">
        <v>5680</v>
      </c>
    </row>
    <row r="11066" spans="1:5" hidden="1">
      <c r="A11066" t="s">
        <v>6716</v>
      </c>
      <c r="B11066" t="s">
        <v>704</v>
      </c>
      <c r="C11066" t="s">
        <v>6717</v>
      </c>
      <c r="D11066" t="s">
        <v>5654</v>
      </c>
      <c r="E11066" t="s">
        <v>5680</v>
      </c>
    </row>
    <row r="11067" spans="1:5" hidden="1">
      <c r="A11067" t="s">
        <v>6722</v>
      </c>
      <c r="B11067" t="s">
        <v>592</v>
      </c>
      <c r="C11067" t="s">
        <v>6723</v>
      </c>
      <c r="D11067" t="s">
        <v>5654</v>
      </c>
      <c r="E11067" t="s">
        <v>5680</v>
      </c>
    </row>
    <row r="11068" spans="1:5" hidden="1">
      <c r="A11068" t="s">
        <v>6752</v>
      </c>
      <c r="B11068" t="s">
        <v>799</v>
      </c>
      <c r="C11068" t="s">
        <v>6753</v>
      </c>
      <c r="D11068" t="s">
        <v>5654</v>
      </c>
      <c r="E11068" t="s">
        <v>5680</v>
      </c>
    </row>
    <row r="11069" spans="1:5" hidden="1">
      <c r="A11069" t="s">
        <v>6772</v>
      </c>
      <c r="B11069" t="s">
        <v>47</v>
      </c>
      <c r="C11069" t="s">
        <v>6773</v>
      </c>
      <c r="D11069" t="s">
        <v>5654</v>
      </c>
      <c r="E11069" t="s">
        <v>5680</v>
      </c>
    </row>
    <row r="11070" spans="1:5" hidden="1">
      <c r="A11070" t="s">
        <v>6786</v>
      </c>
      <c r="B11070" t="s">
        <v>163</v>
      </c>
      <c r="C11070" t="s">
        <v>6787</v>
      </c>
      <c r="D11070" t="s">
        <v>5654</v>
      </c>
      <c r="E11070" t="s">
        <v>5680</v>
      </c>
    </row>
    <row r="11071" spans="1:5" hidden="1">
      <c r="A11071" t="s">
        <v>6789</v>
      </c>
      <c r="B11071" t="s">
        <v>155</v>
      </c>
      <c r="C11071" t="s">
        <v>6790</v>
      </c>
      <c r="D11071" t="s">
        <v>5654</v>
      </c>
      <c r="E11071" t="s">
        <v>5680</v>
      </c>
    </row>
    <row r="11072" spans="1:5" hidden="1">
      <c r="A11072" t="s">
        <v>6795</v>
      </c>
      <c r="B11072" t="s">
        <v>491</v>
      </c>
      <c r="C11072" t="s">
        <v>6796</v>
      </c>
      <c r="D11072" t="s">
        <v>5654</v>
      </c>
      <c r="E11072" t="s">
        <v>5680</v>
      </c>
    </row>
    <row r="11073" spans="1:5" hidden="1">
      <c r="A11073" t="s">
        <v>6801</v>
      </c>
      <c r="B11073" t="s">
        <v>237</v>
      </c>
      <c r="C11073" t="s">
        <v>6802</v>
      </c>
      <c r="D11073" t="s">
        <v>5654</v>
      </c>
      <c r="E11073" t="s">
        <v>5680</v>
      </c>
    </row>
    <row r="11074" spans="1:5" hidden="1">
      <c r="A11074" t="s">
        <v>6814</v>
      </c>
      <c r="B11074" t="s">
        <v>361</v>
      </c>
      <c r="C11074" t="s">
        <v>6815</v>
      </c>
      <c r="D11074" t="s">
        <v>5654</v>
      </c>
      <c r="E11074" t="s">
        <v>5680</v>
      </c>
    </row>
    <row r="11075" spans="1:5" hidden="1">
      <c r="A11075" t="s">
        <v>6818</v>
      </c>
      <c r="B11075" t="s">
        <v>521</v>
      </c>
      <c r="C11075" t="s">
        <v>6819</v>
      </c>
      <c r="D11075" t="s">
        <v>5654</v>
      </c>
      <c r="E11075" t="s">
        <v>5680</v>
      </c>
    </row>
    <row r="11076" spans="1:5" hidden="1">
      <c r="A11076" t="s">
        <v>6828</v>
      </c>
      <c r="B11076" t="s">
        <v>714</v>
      </c>
      <c r="C11076" t="s">
        <v>6829</v>
      </c>
      <c r="D11076" t="s">
        <v>5654</v>
      </c>
      <c r="E11076" t="s">
        <v>5680</v>
      </c>
    </row>
    <row r="11077" spans="1:5" hidden="1">
      <c r="A11077" t="s">
        <v>6833</v>
      </c>
      <c r="B11077" t="s">
        <v>546</v>
      </c>
      <c r="C11077" t="s">
        <v>6834</v>
      </c>
      <c r="D11077" t="s">
        <v>5654</v>
      </c>
      <c r="E11077" t="s">
        <v>5680</v>
      </c>
    </row>
    <row r="11078" spans="1:5" hidden="1">
      <c r="A11078" t="s">
        <v>6835</v>
      </c>
      <c r="B11078" t="s">
        <v>75</v>
      </c>
      <c r="C11078" t="s">
        <v>6836</v>
      </c>
      <c r="D11078" t="s">
        <v>5654</v>
      </c>
      <c r="E11078" t="s">
        <v>5680</v>
      </c>
    </row>
    <row r="11079" spans="1:5" hidden="1">
      <c r="A11079" t="s">
        <v>6840</v>
      </c>
      <c r="B11079" t="s">
        <v>642</v>
      </c>
      <c r="C11079" t="s">
        <v>6841</v>
      </c>
      <c r="D11079" t="s">
        <v>5654</v>
      </c>
      <c r="E11079" t="s">
        <v>5680</v>
      </c>
    </row>
    <row r="11080" spans="1:5" hidden="1">
      <c r="A11080" t="s">
        <v>6848</v>
      </c>
      <c r="B11080" t="s">
        <v>842</v>
      </c>
      <c r="C11080" t="s">
        <v>6849</v>
      </c>
      <c r="D11080" t="s">
        <v>5654</v>
      </c>
      <c r="E11080" t="s">
        <v>5680</v>
      </c>
    </row>
    <row r="11081" spans="1:5" hidden="1">
      <c r="A11081" t="s">
        <v>6869</v>
      </c>
      <c r="B11081" t="s">
        <v>618</v>
      </c>
      <c r="C11081" t="s">
        <v>6870</v>
      </c>
      <c r="D11081" t="s">
        <v>5654</v>
      </c>
      <c r="E11081" t="s">
        <v>5680</v>
      </c>
    </row>
    <row r="11082" spans="1:5" hidden="1">
      <c r="A11082" t="s">
        <v>6873</v>
      </c>
      <c r="B11082" t="s">
        <v>121</v>
      </c>
      <c r="C11082" t="s">
        <v>6874</v>
      </c>
      <c r="D11082" t="s">
        <v>5654</v>
      </c>
      <c r="E11082" t="s">
        <v>5680</v>
      </c>
    </row>
    <row r="11083" spans="1:5" hidden="1">
      <c r="A11083" t="s">
        <v>6876</v>
      </c>
      <c r="B11083" t="s">
        <v>1017</v>
      </c>
      <c r="C11083" t="s">
        <v>6877</v>
      </c>
      <c r="D11083" t="s">
        <v>5654</v>
      </c>
      <c r="E11083" t="s">
        <v>5680</v>
      </c>
    </row>
    <row r="11084" spans="1:5" hidden="1">
      <c r="A11084" t="s">
        <v>6884</v>
      </c>
      <c r="B11084" t="s">
        <v>862</v>
      </c>
      <c r="C11084" t="s">
        <v>6885</v>
      </c>
      <c r="D11084" t="s">
        <v>5654</v>
      </c>
      <c r="E11084" t="s">
        <v>5680</v>
      </c>
    </row>
    <row r="11085" spans="1:5" hidden="1">
      <c r="A11085" t="s">
        <v>6895</v>
      </c>
      <c r="B11085" t="s">
        <v>866</v>
      </c>
      <c r="C11085" t="s">
        <v>6896</v>
      </c>
      <c r="D11085" t="s">
        <v>5654</v>
      </c>
      <c r="E11085" t="s">
        <v>5680</v>
      </c>
    </row>
    <row r="11086" spans="1:5" hidden="1">
      <c r="A11086" t="s">
        <v>6900</v>
      </c>
      <c r="B11086" t="s">
        <v>411</v>
      </c>
      <c r="C11086" t="s">
        <v>6901</v>
      </c>
      <c r="D11086" t="s">
        <v>5654</v>
      </c>
      <c r="E11086" t="s">
        <v>5680</v>
      </c>
    </row>
    <row r="11087" spans="1:5" hidden="1">
      <c r="A11087" t="s">
        <v>6908</v>
      </c>
      <c r="B11087" t="s">
        <v>369</v>
      </c>
      <c r="C11087" t="s">
        <v>6909</v>
      </c>
      <c r="D11087" t="s">
        <v>5654</v>
      </c>
      <c r="E11087" t="s">
        <v>5680</v>
      </c>
    </row>
    <row r="11088" spans="1:5" hidden="1">
      <c r="A11088" t="s">
        <v>6912</v>
      </c>
      <c r="B11088" t="s">
        <v>35</v>
      </c>
      <c r="C11088" t="s">
        <v>6913</v>
      </c>
      <c r="D11088" t="s">
        <v>5654</v>
      </c>
      <c r="E11088" t="s">
        <v>5680</v>
      </c>
    </row>
    <row r="11089" spans="1:5" hidden="1">
      <c r="A11089" t="s">
        <v>6917</v>
      </c>
      <c r="B11089" t="s">
        <v>383</v>
      </c>
      <c r="C11089" t="s">
        <v>6918</v>
      </c>
      <c r="D11089" t="s">
        <v>5654</v>
      </c>
      <c r="E11089" t="s">
        <v>5680</v>
      </c>
    </row>
    <row r="11090" spans="1:5" hidden="1">
      <c r="A11090" t="s">
        <v>6958</v>
      </c>
      <c r="B11090" t="s">
        <v>690</v>
      </c>
      <c r="C11090" t="s">
        <v>6959</v>
      </c>
      <c r="D11090" t="s">
        <v>5654</v>
      </c>
      <c r="E11090" t="s">
        <v>5680</v>
      </c>
    </row>
    <row r="11091" spans="1:5" hidden="1">
      <c r="A11091" t="s">
        <v>6963</v>
      </c>
      <c r="B11091" t="s">
        <v>652</v>
      </c>
      <c r="C11091" t="s">
        <v>6964</v>
      </c>
      <c r="D11091" t="s">
        <v>5654</v>
      </c>
      <c r="E11091" t="s">
        <v>5680</v>
      </c>
    </row>
    <row r="11092" spans="1:5" hidden="1">
      <c r="A11092" t="s">
        <v>6983</v>
      </c>
      <c r="B11092" t="s">
        <v>519</v>
      </c>
      <c r="C11092" t="s">
        <v>6984</v>
      </c>
      <c r="D11092" t="s">
        <v>5654</v>
      </c>
      <c r="E11092" t="s">
        <v>5680</v>
      </c>
    </row>
    <row r="11093" spans="1:5" hidden="1">
      <c r="A11093" t="s">
        <v>6993</v>
      </c>
      <c r="B11093" t="s">
        <v>413</v>
      </c>
      <c r="C11093" t="s">
        <v>6994</v>
      </c>
      <c r="D11093" t="s">
        <v>5654</v>
      </c>
      <c r="E11093" t="s">
        <v>5680</v>
      </c>
    </row>
    <row r="11094" spans="1:5" hidden="1">
      <c r="A11094" t="s">
        <v>6996</v>
      </c>
      <c r="B11094" t="s">
        <v>57</v>
      </c>
      <c r="C11094" t="s">
        <v>6997</v>
      </c>
      <c r="D11094" t="s">
        <v>5654</v>
      </c>
      <c r="E11094" t="s">
        <v>5680</v>
      </c>
    </row>
    <row r="11095" spans="1:5" hidden="1">
      <c r="A11095" t="s">
        <v>7002</v>
      </c>
      <c r="B11095" t="s">
        <v>363</v>
      </c>
      <c r="C11095" t="s">
        <v>7003</v>
      </c>
      <c r="D11095" t="s">
        <v>5654</v>
      </c>
      <c r="E11095" t="s">
        <v>5680</v>
      </c>
    </row>
    <row r="11096" spans="1:5" hidden="1">
      <c r="A11096" t="s">
        <v>7011</v>
      </c>
      <c r="B11096" t="s">
        <v>1019</v>
      </c>
      <c r="C11096" t="s">
        <v>7012</v>
      </c>
      <c r="D11096" t="s">
        <v>5654</v>
      </c>
      <c r="E11096" t="s">
        <v>5680</v>
      </c>
    </row>
    <row r="11097" spans="1:5" hidden="1">
      <c r="A11097" t="s">
        <v>7014</v>
      </c>
      <c r="B11097" t="s">
        <v>541</v>
      </c>
      <c r="C11097" t="s">
        <v>7015</v>
      </c>
      <c r="D11097" t="s">
        <v>5654</v>
      </c>
      <c r="E11097" t="s">
        <v>5680</v>
      </c>
    </row>
    <row r="11098" spans="1:5" hidden="1">
      <c r="A11098" t="s">
        <v>7018</v>
      </c>
      <c r="B11098" t="s">
        <v>889</v>
      </c>
      <c r="C11098" t="s">
        <v>7019</v>
      </c>
      <c r="D11098" t="s">
        <v>5654</v>
      </c>
      <c r="E11098" t="s">
        <v>5680</v>
      </c>
    </row>
    <row r="11099" spans="1:5" hidden="1">
      <c r="A11099" t="s">
        <v>7022</v>
      </c>
      <c r="B11099" t="s">
        <v>351</v>
      </c>
      <c r="C11099" t="s">
        <v>7023</v>
      </c>
      <c r="D11099" t="s">
        <v>5654</v>
      </c>
      <c r="E11099" t="s">
        <v>5680</v>
      </c>
    </row>
    <row r="11100" spans="1:5" hidden="1">
      <c r="A11100" t="s">
        <v>7051</v>
      </c>
      <c r="B11100" t="s">
        <v>315</v>
      </c>
      <c r="C11100" t="s">
        <v>7052</v>
      </c>
      <c r="D11100" t="s">
        <v>5654</v>
      </c>
      <c r="E11100" t="s">
        <v>5680</v>
      </c>
    </row>
    <row r="11101" spans="1:5" hidden="1">
      <c r="A11101" t="s">
        <v>7059</v>
      </c>
      <c r="B11101" t="s">
        <v>391</v>
      </c>
      <c r="C11101" t="s">
        <v>7060</v>
      </c>
      <c r="D11101" t="s">
        <v>5654</v>
      </c>
      <c r="E11101" t="s">
        <v>5680</v>
      </c>
    </row>
    <row r="11102" spans="1:5" hidden="1">
      <c r="A11102" t="s">
        <v>7076</v>
      </c>
      <c r="B11102" t="s">
        <v>409</v>
      </c>
      <c r="C11102" t="s">
        <v>7077</v>
      </c>
      <c r="D11102" t="s">
        <v>5654</v>
      </c>
      <c r="E11102" t="s">
        <v>5680</v>
      </c>
    </row>
    <row r="11103" spans="1:5" hidden="1">
      <c r="A11103" t="s">
        <v>7085</v>
      </c>
      <c r="B11103" t="s">
        <v>1024</v>
      </c>
      <c r="C11103" t="s">
        <v>7086</v>
      </c>
      <c r="D11103" t="s">
        <v>5654</v>
      </c>
      <c r="E11103" t="s">
        <v>5680</v>
      </c>
    </row>
    <row r="11104" spans="1:5" hidden="1">
      <c r="A11104" t="s">
        <v>7088</v>
      </c>
      <c r="B11104" t="s">
        <v>903</v>
      </c>
      <c r="C11104" t="s">
        <v>7089</v>
      </c>
      <c r="D11104" t="s">
        <v>5654</v>
      </c>
      <c r="E11104" t="s">
        <v>5680</v>
      </c>
    </row>
    <row r="11105" spans="1:5" hidden="1">
      <c r="A11105" t="s">
        <v>7092</v>
      </c>
      <c r="B11105" t="s">
        <v>905</v>
      </c>
      <c r="C11105" t="s">
        <v>7093</v>
      </c>
      <c r="D11105" t="s">
        <v>5654</v>
      </c>
      <c r="E11105" t="s">
        <v>5680</v>
      </c>
    </row>
    <row r="11106" spans="1:5" hidden="1">
      <c r="A11106" t="s">
        <v>7094</v>
      </c>
      <c r="B11106" t="s">
        <v>907</v>
      </c>
      <c r="C11106" t="s">
        <v>7095</v>
      </c>
      <c r="D11106" t="s">
        <v>5654</v>
      </c>
      <c r="E11106" t="s">
        <v>5680</v>
      </c>
    </row>
    <row r="11107" spans="1:5" hidden="1">
      <c r="A11107" t="s">
        <v>7096</v>
      </c>
      <c r="B11107" t="s">
        <v>909</v>
      </c>
      <c r="C11107" t="s">
        <v>7097</v>
      </c>
      <c r="D11107" t="s">
        <v>5654</v>
      </c>
      <c r="E11107" t="s">
        <v>5680</v>
      </c>
    </row>
    <row r="11108" spans="1:5" hidden="1">
      <c r="A11108" t="s">
        <v>7098</v>
      </c>
      <c r="B11108" t="s">
        <v>692</v>
      </c>
      <c r="C11108" t="s">
        <v>7099</v>
      </c>
      <c r="D11108" t="s">
        <v>5654</v>
      </c>
      <c r="E11108" t="s">
        <v>5680</v>
      </c>
    </row>
    <row r="11109" spans="1:5" hidden="1">
      <c r="A11109" t="s">
        <v>7101</v>
      </c>
      <c r="B11109" t="s">
        <v>1025</v>
      </c>
      <c r="C11109" t="s">
        <v>7102</v>
      </c>
      <c r="D11109" t="s">
        <v>5654</v>
      </c>
      <c r="E11109" t="s">
        <v>5680</v>
      </c>
    </row>
    <row r="11110" spans="1:5" hidden="1">
      <c r="A11110" t="s">
        <v>7125</v>
      </c>
      <c r="B11110" t="s">
        <v>87</v>
      </c>
      <c r="C11110" t="s">
        <v>7126</v>
      </c>
      <c r="D11110" t="s">
        <v>5654</v>
      </c>
      <c r="E11110" t="s">
        <v>5680</v>
      </c>
    </row>
    <row r="11111" spans="1:5" hidden="1">
      <c r="A11111" t="s">
        <v>7140</v>
      </c>
      <c r="B11111" t="s">
        <v>133</v>
      </c>
      <c r="C11111" t="s">
        <v>7141</v>
      </c>
      <c r="D11111" t="s">
        <v>5654</v>
      </c>
      <c r="E11111" t="s">
        <v>5680</v>
      </c>
    </row>
    <row r="11112" spans="1:5" hidden="1">
      <c r="A11112" t="s">
        <v>7154</v>
      </c>
      <c r="B11112" t="s">
        <v>153</v>
      </c>
      <c r="C11112" t="s">
        <v>7155</v>
      </c>
      <c r="D11112" t="s">
        <v>5654</v>
      </c>
      <c r="E11112" t="s">
        <v>5680</v>
      </c>
    </row>
    <row r="11113" spans="1:5" hidden="1">
      <c r="A11113" t="s">
        <v>7158</v>
      </c>
      <c r="B11113" t="s">
        <v>638</v>
      </c>
      <c r="C11113" t="s">
        <v>7159</v>
      </c>
      <c r="D11113" t="s">
        <v>5654</v>
      </c>
      <c r="E11113" t="s">
        <v>5680</v>
      </c>
    </row>
    <row r="11114" spans="1:5" hidden="1">
      <c r="A11114" t="s">
        <v>7160</v>
      </c>
      <c r="B11114" t="s">
        <v>63</v>
      </c>
      <c r="C11114" t="s">
        <v>7161</v>
      </c>
      <c r="D11114" t="s">
        <v>5654</v>
      </c>
      <c r="E11114" t="s">
        <v>5680</v>
      </c>
    </row>
    <row r="11115" spans="1:5" hidden="1">
      <c r="A11115" t="s">
        <v>7174</v>
      </c>
      <c r="B11115" t="s">
        <v>670</v>
      </c>
      <c r="C11115" t="s">
        <v>7175</v>
      </c>
      <c r="D11115" t="s">
        <v>5654</v>
      </c>
      <c r="E11115" t="s">
        <v>5680</v>
      </c>
    </row>
    <row r="11116" spans="1:5" hidden="1">
      <c r="A11116" t="s">
        <v>7187</v>
      </c>
      <c r="B11116" t="s">
        <v>395</v>
      </c>
      <c r="C11116" t="s">
        <v>7188</v>
      </c>
      <c r="D11116" t="s">
        <v>5654</v>
      </c>
      <c r="E11116" t="s">
        <v>5680</v>
      </c>
    </row>
    <row r="11117" spans="1:5" hidden="1">
      <c r="A11117" t="s">
        <v>7196</v>
      </c>
      <c r="B11117" t="s">
        <v>666</v>
      </c>
      <c r="C11117" t="s">
        <v>7197</v>
      </c>
      <c r="D11117" t="s">
        <v>5654</v>
      </c>
      <c r="E11117" t="s">
        <v>5680</v>
      </c>
    </row>
    <row r="11118" spans="1:5" hidden="1">
      <c r="A11118" t="s">
        <v>7201</v>
      </c>
      <c r="B11118" t="s">
        <v>217</v>
      </c>
      <c r="C11118" t="s">
        <v>7202</v>
      </c>
      <c r="D11118" t="s">
        <v>5654</v>
      </c>
      <c r="E11118" t="s">
        <v>5680</v>
      </c>
    </row>
    <row r="11119" spans="1:5" hidden="1">
      <c r="A11119" t="s">
        <v>7205</v>
      </c>
      <c r="B11119" t="s">
        <v>463</v>
      </c>
      <c r="C11119" t="s">
        <v>7206</v>
      </c>
      <c r="D11119" t="s">
        <v>5654</v>
      </c>
      <c r="E11119" t="s">
        <v>5680</v>
      </c>
    </row>
    <row r="11120" spans="1:5" hidden="1">
      <c r="A11120" t="s">
        <v>7243</v>
      </c>
      <c r="B11120" t="s">
        <v>209</v>
      </c>
      <c r="C11120" t="s">
        <v>7244</v>
      </c>
      <c r="D11120" t="s">
        <v>5654</v>
      </c>
      <c r="E11120" t="s">
        <v>5680</v>
      </c>
    </row>
    <row r="11121" spans="1:5" hidden="1">
      <c r="A11121" t="s">
        <v>7250</v>
      </c>
      <c r="B11121" t="s">
        <v>157</v>
      </c>
      <c r="C11121" t="s">
        <v>7251</v>
      </c>
      <c r="D11121" t="s">
        <v>5654</v>
      </c>
      <c r="E11121" t="s">
        <v>5680</v>
      </c>
    </row>
    <row r="11122" spans="1:5" hidden="1">
      <c r="A11122" t="s">
        <v>7252</v>
      </c>
      <c r="B11122" t="s">
        <v>495</v>
      </c>
      <c r="C11122" t="s">
        <v>7253</v>
      </c>
      <c r="D11122" t="s">
        <v>5654</v>
      </c>
      <c r="E11122" t="s">
        <v>5680</v>
      </c>
    </row>
    <row r="11123" spans="1:5" hidden="1">
      <c r="A11123" t="s">
        <v>7266</v>
      </c>
      <c r="B11123" t="s">
        <v>335</v>
      </c>
      <c r="C11123" t="s">
        <v>7267</v>
      </c>
      <c r="D11123" t="s">
        <v>5654</v>
      </c>
      <c r="E11123" t="s">
        <v>5680</v>
      </c>
    </row>
    <row r="11124" spans="1:5" hidden="1">
      <c r="A11124" t="s">
        <v>7271</v>
      </c>
      <c r="B11124" t="s">
        <v>245</v>
      </c>
      <c r="C11124" t="s">
        <v>7272</v>
      </c>
      <c r="D11124" t="s">
        <v>5654</v>
      </c>
      <c r="E11124" t="s">
        <v>5680</v>
      </c>
    </row>
    <row r="11125" spans="1:5" hidden="1">
      <c r="A11125" t="s">
        <v>7275</v>
      </c>
      <c r="B11125" t="s">
        <v>1028</v>
      </c>
      <c r="C11125" t="s">
        <v>7276</v>
      </c>
      <c r="D11125" t="s">
        <v>5654</v>
      </c>
      <c r="E11125" t="s">
        <v>5680</v>
      </c>
    </row>
    <row r="11126" spans="1:5" hidden="1">
      <c r="A11126" t="s">
        <v>7277</v>
      </c>
      <c r="B11126" t="s">
        <v>77</v>
      </c>
      <c r="C11126" t="s">
        <v>7278</v>
      </c>
      <c r="D11126" t="s">
        <v>5654</v>
      </c>
      <c r="E11126" t="s">
        <v>5680</v>
      </c>
    </row>
    <row r="11127" spans="1:5" hidden="1">
      <c r="A11127" t="s">
        <v>7281</v>
      </c>
      <c r="B11127" t="s">
        <v>415</v>
      </c>
      <c r="C11127" t="s">
        <v>7282</v>
      </c>
      <c r="D11127" t="s">
        <v>5654</v>
      </c>
      <c r="E11127" t="s">
        <v>5680</v>
      </c>
    </row>
    <row r="11128" spans="1:5" hidden="1">
      <c r="A11128" t="s">
        <v>7283</v>
      </c>
      <c r="B11128" t="s">
        <v>81</v>
      </c>
      <c r="C11128" t="s">
        <v>7284</v>
      </c>
      <c r="D11128" t="s">
        <v>5654</v>
      </c>
      <c r="E11128" t="s">
        <v>5680</v>
      </c>
    </row>
    <row r="11129" spans="1:5" hidden="1">
      <c r="A11129" t="s">
        <v>7290</v>
      </c>
      <c r="B11129" t="s">
        <v>331</v>
      </c>
      <c r="C11129" t="s">
        <v>7291</v>
      </c>
      <c r="D11129" t="s">
        <v>5654</v>
      </c>
      <c r="E11129" t="s">
        <v>5680</v>
      </c>
    </row>
    <row r="11130" spans="1:5" hidden="1">
      <c r="A11130" t="s">
        <v>7308</v>
      </c>
      <c r="B11130" t="s">
        <v>493</v>
      </c>
      <c r="C11130" t="s">
        <v>7309</v>
      </c>
      <c r="D11130" t="s">
        <v>5654</v>
      </c>
      <c r="E11130" t="s">
        <v>5680</v>
      </c>
    </row>
    <row r="11131" spans="1:5" hidden="1">
      <c r="A11131" t="s">
        <v>7310</v>
      </c>
      <c r="B11131" t="s">
        <v>1029</v>
      </c>
      <c r="C11131" t="s">
        <v>7311</v>
      </c>
      <c r="D11131" t="s">
        <v>5654</v>
      </c>
      <c r="E11131" t="s">
        <v>5680</v>
      </c>
    </row>
    <row r="11132" spans="1:5" hidden="1">
      <c r="A11132" t="s">
        <v>7313</v>
      </c>
      <c r="B11132" t="s">
        <v>37</v>
      </c>
      <c r="C11132" t="s">
        <v>7314</v>
      </c>
      <c r="D11132" t="s">
        <v>5654</v>
      </c>
      <c r="E11132" t="s">
        <v>5680</v>
      </c>
    </row>
    <row r="11133" spans="1:5" hidden="1">
      <c r="A11133" t="s">
        <v>7333</v>
      </c>
      <c r="B11133" t="s">
        <v>169</v>
      </c>
      <c r="C11133" t="s">
        <v>7334</v>
      </c>
      <c r="D11133" t="s">
        <v>5654</v>
      </c>
      <c r="E11133" t="s">
        <v>5680</v>
      </c>
    </row>
    <row r="11134" spans="1:5" hidden="1">
      <c r="A11134" t="s">
        <v>7383</v>
      </c>
      <c r="B11134" t="s">
        <v>365</v>
      </c>
      <c r="C11134" t="s">
        <v>7384</v>
      </c>
      <c r="D11134" t="s">
        <v>5654</v>
      </c>
      <c r="E11134" t="s">
        <v>5680</v>
      </c>
    </row>
    <row r="11135" spans="1:5" hidden="1">
      <c r="A11135" t="s">
        <v>7397</v>
      </c>
      <c r="B11135" t="s">
        <v>1030</v>
      </c>
      <c r="C11135" t="s">
        <v>7398</v>
      </c>
      <c r="D11135" t="s">
        <v>5654</v>
      </c>
      <c r="E11135" t="s">
        <v>5680</v>
      </c>
    </row>
    <row r="11136" spans="1:5" hidden="1">
      <c r="A11136" t="s">
        <v>7412</v>
      </c>
      <c r="B11136" t="s">
        <v>159</v>
      </c>
      <c r="C11136" t="s">
        <v>7413</v>
      </c>
      <c r="D11136" t="s">
        <v>5654</v>
      </c>
      <c r="E11136" t="s">
        <v>5680</v>
      </c>
    </row>
    <row r="11137" spans="1:5" hidden="1">
      <c r="A11137" t="s">
        <v>7414</v>
      </c>
      <c r="B11137" t="s">
        <v>197</v>
      </c>
      <c r="C11137" t="s">
        <v>7415</v>
      </c>
      <c r="D11137" t="s">
        <v>5654</v>
      </c>
      <c r="E11137" t="s">
        <v>5680</v>
      </c>
    </row>
    <row r="11138" spans="1:5" hidden="1">
      <c r="A11138" t="s">
        <v>7435</v>
      </c>
      <c r="B11138" t="s">
        <v>612</v>
      </c>
      <c r="C11138" t="s">
        <v>7436</v>
      </c>
      <c r="D11138" t="s">
        <v>5654</v>
      </c>
      <c r="E11138" t="s">
        <v>5680</v>
      </c>
    </row>
    <row r="11139" spans="1:5" hidden="1">
      <c r="A11139" t="s">
        <v>7448</v>
      </c>
      <c r="B11139" t="s">
        <v>45</v>
      </c>
      <c r="C11139" t="s">
        <v>7449</v>
      </c>
      <c r="D11139" t="s">
        <v>5654</v>
      </c>
      <c r="E11139" t="s">
        <v>5680</v>
      </c>
    </row>
    <row r="11140" spans="1:5" hidden="1">
      <c r="A11140" t="s">
        <v>7450</v>
      </c>
      <c r="B11140" t="s">
        <v>419</v>
      </c>
      <c r="C11140" t="s">
        <v>7451</v>
      </c>
      <c r="D11140" t="s">
        <v>5654</v>
      </c>
      <c r="E11140" t="s">
        <v>5680</v>
      </c>
    </row>
    <row r="11141" spans="1:5" hidden="1">
      <c r="A11141" t="s">
        <v>7453</v>
      </c>
      <c r="B11141" t="s">
        <v>89</v>
      </c>
      <c r="C11141" t="s">
        <v>7454</v>
      </c>
      <c r="D11141" t="s">
        <v>5654</v>
      </c>
      <c r="E11141" t="s">
        <v>5680</v>
      </c>
    </row>
    <row r="11142" spans="1:5" hidden="1">
      <c r="A11142" t="s">
        <v>7455</v>
      </c>
      <c r="B11142" t="s">
        <v>71</v>
      </c>
      <c r="C11142" t="s">
        <v>7456</v>
      </c>
      <c r="D11142" t="s">
        <v>5654</v>
      </c>
      <c r="E11142" t="s">
        <v>5680</v>
      </c>
    </row>
    <row r="11143" spans="1:5" hidden="1">
      <c r="A11143" t="s">
        <v>7457</v>
      </c>
      <c r="B11143" t="s">
        <v>233</v>
      </c>
      <c r="C11143" t="s">
        <v>7458</v>
      </c>
      <c r="D11143" t="s">
        <v>5654</v>
      </c>
      <c r="E11143" t="s">
        <v>5680</v>
      </c>
    </row>
    <row r="11144" spans="1:5" hidden="1">
      <c r="A11144" t="s">
        <v>7467</v>
      </c>
      <c r="B11144" t="s">
        <v>499</v>
      </c>
      <c r="C11144" t="s">
        <v>7468</v>
      </c>
      <c r="D11144" t="s">
        <v>5654</v>
      </c>
      <c r="E11144" t="s">
        <v>5680</v>
      </c>
    </row>
    <row r="11145" spans="1:5" hidden="1">
      <c r="A11145" t="s">
        <v>7470</v>
      </c>
      <c r="B11145" t="s">
        <v>497</v>
      </c>
      <c r="C11145" t="s">
        <v>7471</v>
      </c>
      <c r="D11145" t="s">
        <v>5654</v>
      </c>
      <c r="E11145" t="s">
        <v>5680</v>
      </c>
    </row>
    <row r="11146" spans="1:5" hidden="1">
      <c r="A11146" t="s">
        <v>7484</v>
      </c>
      <c r="B11146" t="s">
        <v>1033</v>
      </c>
      <c r="C11146" t="s">
        <v>7485</v>
      </c>
      <c r="D11146" t="s">
        <v>5654</v>
      </c>
      <c r="E11146" t="s">
        <v>5680</v>
      </c>
    </row>
    <row r="11147" spans="1:5" hidden="1">
      <c r="A11147" t="s">
        <v>7486</v>
      </c>
      <c r="B11147" t="s">
        <v>572</v>
      </c>
      <c r="C11147" t="s">
        <v>7487</v>
      </c>
      <c r="D11147" t="s">
        <v>5654</v>
      </c>
      <c r="E11147" t="s">
        <v>5680</v>
      </c>
    </row>
    <row r="11148" spans="1:5" hidden="1">
      <c r="A11148" t="s">
        <v>7511</v>
      </c>
      <c r="B11148" t="s">
        <v>329</v>
      </c>
      <c r="C11148" t="s">
        <v>7512</v>
      </c>
      <c r="D11148" t="s">
        <v>5654</v>
      </c>
      <c r="E11148" t="s">
        <v>5680</v>
      </c>
    </row>
    <row r="11149" spans="1:5" hidden="1">
      <c r="A11149" t="s">
        <v>7530</v>
      </c>
      <c r="B11149" t="s">
        <v>107</v>
      </c>
      <c r="C11149" t="s">
        <v>7531</v>
      </c>
      <c r="D11149" t="s">
        <v>5654</v>
      </c>
      <c r="E11149" t="s">
        <v>5680</v>
      </c>
    </row>
    <row r="11150" spans="1:5" hidden="1">
      <c r="A11150" t="s">
        <v>7543</v>
      </c>
      <c r="B11150" t="s">
        <v>544</v>
      </c>
      <c r="C11150" t="s">
        <v>7544</v>
      </c>
      <c r="D11150" t="s">
        <v>5654</v>
      </c>
      <c r="E11150" t="s">
        <v>5680</v>
      </c>
    </row>
    <row r="11151" spans="1:5" hidden="1">
      <c r="A11151" t="s">
        <v>7563</v>
      </c>
      <c r="B11151" t="s">
        <v>797</v>
      </c>
      <c r="C11151" t="s">
        <v>7564</v>
      </c>
      <c r="D11151" t="s">
        <v>5654</v>
      </c>
      <c r="E11151" t="s">
        <v>5680</v>
      </c>
    </row>
    <row r="11152" spans="1:5" hidden="1">
      <c r="A11152" t="s">
        <v>7565</v>
      </c>
      <c r="B11152" t="s">
        <v>523</v>
      </c>
      <c r="C11152" t="s">
        <v>7566</v>
      </c>
      <c r="D11152" t="s">
        <v>5654</v>
      </c>
      <c r="E11152" t="s">
        <v>5680</v>
      </c>
    </row>
    <row r="11153" spans="1:5" hidden="1">
      <c r="A11153" t="s">
        <v>7570</v>
      </c>
      <c r="B11153" t="s">
        <v>811</v>
      </c>
      <c r="C11153" t="s">
        <v>7571</v>
      </c>
      <c r="D11153" t="s">
        <v>5654</v>
      </c>
      <c r="E11153" t="s">
        <v>5680</v>
      </c>
    </row>
    <row r="11154" spans="1:5" hidden="1">
      <c r="A11154" t="s">
        <v>7577</v>
      </c>
      <c r="B11154" t="s">
        <v>189</v>
      </c>
      <c r="C11154" t="s">
        <v>2141</v>
      </c>
      <c r="D11154" t="s">
        <v>5654</v>
      </c>
      <c r="E11154" t="s">
        <v>5680</v>
      </c>
    </row>
    <row r="11155" spans="1:5" hidden="1">
      <c r="A11155" t="s">
        <v>7612</v>
      </c>
      <c r="B11155" t="s">
        <v>819</v>
      </c>
      <c r="C11155" t="s">
        <v>7613</v>
      </c>
      <c r="D11155" t="s">
        <v>5654</v>
      </c>
      <c r="E11155" t="s">
        <v>5680</v>
      </c>
    </row>
    <row r="11156" spans="1:5" hidden="1">
      <c r="A11156" t="s">
        <v>7617</v>
      </c>
      <c r="B11156" t="s">
        <v>821</v>
      </c>
      <c r="C11156" t="s">
        <v>7618</v>
      </c>
      <c r="D11156" t="s">
        <v>5654</v>
      </c>
      <c r="E11156" t="s">
        <v>5680</v>
      </c>
    </row>
    <row r="11157" spans="1:5" hidden="1">
      <c r="A11157" t="s">
        <v>7623</v>
      </c>
      <c r="B11157" t="s">
        <v>823</v>
      </c>
      <c r="C11157" t="s">
        <v>7624</v>
      </c>
      <c r="D11157" t="s">
        <v>5654</v>
      </c>
      <c r="E11157" t="s">
        <v>5680</v>
      </c>
    </row>
    <row r="11158" spans="1:5" hidden="1">
      <c r="A11158" t="s">
        <v>7627</v>
      </c>
      <c r="B11158" t="s">
        <v>95</v>
      </c>
      <c r="C11158" t="s">
        <v>7628</v>
      </c>
      <c r="D11158" t="s">
        <v>5654</v>
      </c>
      <c r="E11158" t="s">
        <v>5680</v>
      </c>
    </row>
    <row r="11159" spans="1:5" hidden="1">
      <c r="A11159" t="s">
        <v>7635</v>
      </c>
      <c r="B11159" t="s">
        <v>83</v>
      </c>
      <c r="C11159" t="s">
        <v>5594</v>
      </c>
      <c r="D11159" t="s">
        <v>5654</v>
      </c>
      <c r="E11159" t="s">
        <v>5680</v>
      </c>
    </row>
    <row r="11160" spans="1:5" hidden="1">
      <c r="A11160" t="s">
        <v>7658</v>
      </c>
      <c r="B11160" t="s">
        <v>825</v>
      </c>
      <c r="C11160" t="s">
        <v>7659</v>
      </c>
      <c r="D11160" t="s">
        <v>5654</v>
      </c>
      <c r="E11160" t="s">
        <v>5680</v>
      </c>
    </row>
    <row r="11161" spans="1:5" hidden="1">
      <c r="A11161" t="s">
        <v>7669</v>
      </c>
      <c r="B11161" t="s">
        <v>31</v>
      </c>
      <c r="C11161" t="s">
        <v>4270</v>
      </c>
      <c r="D11161" t="s">
        <v>5654</v>
      </c>
      <c r="E11161" t="s">
        <v>5680</v>
      </c>
    </row>
    <row r="11162" spans="1:5" hidden="1">
      <c r="A11162" t="s">
        <v>7675</v>
      </c>
      <c r="B11162" t="s">
        <v>827</v>
      </c>
      <c r="C11162" t="s">
        <v>5571</v>
      </c>
      <c r="D11162" t="s">
        <v>5654</v>
      </c>
      <c r="E11162" t="s">
        <v>5680</v>
      </c>
    </row>
    <row r="11163" spans="1:5" hidden="1">
      <c r="A11163" t="s">
        <v>7677</v>
      </c>
      <c r="B11163" t="s">
        <v>281</v>
      </c>
      <c r="C11163" t="s">
        <v>7678</v>
      </c>
      <c r="D11163" t="s">
        <v>5654</v>
      </c>
      <c r="E11163" t="s">
        <v>5680</v>
      </c>
    </row>
    <row r="11164" spans="1:5" hidden="1">
      <c r="A11164" t="s">
        <v>7680</v>
      </c>
      <c r="B11164" t="s">
        <v>829</v>
      </c>
      <c r="C11164" t="s">
        <v>7681</v>
      </c>
      <c r="D11164" t="s">
        <v>5654</v>
      </c>
      <c r="E11164" t="s">
        <v>5680</v>
      </c>
    </row>
    <row r="11165" spans="1:5" hidden="1">
      <c r="A11165" t="s">
        <v>7691</v>
      </c>
      <c r="B11165" t="s">
        <v>586</v>
      </c>
      <c r="C11165" t="s">
        <v>5605</v>
      </c>
      <c r="D11165" t="s">
        <v>5654</v>
      </c>
      <c r="E11165" t="s">
        <v>5680</v>
      </c>
    </row>
    <row r="11166" spans="1:5" hidden="1">
      <c r="A11166" t="s">
        <v>7699</v>
      </c>
      <c r="B11166" t="s">
        <v>379</v>
      </c>
      <c r="C11166" t="s">
        <v>5596</v>
      </c>
      <c r="D11166" t="s">
        <v>5654</v>
      </c>
      <c r="E11166" t="s">
        <v>5680</v>
      </c>
    </row>
    <row r="11167" spans="1:5" hidden="1">
      <c r="A11167" t="s">
        <v>7705</v>
      </c>
      <c r="B11167" t="s">
        <v>275</v>
      </c>
      <c r="C11167" t="s">
        <v>7706</v>
      </c>
      <c r="D11167" t="s">
        <v>5654</v>
      </c>
      <c r="E11167" t="s">
        <v>5680</v>
      </c>
    </row>
    <row r="11168" spans="1:5" hidden="1">
      <c r="A11168" t="s">
        <v>7709</v>
      </c>
      <c r="B11168" t="s">
        <v>195</v>
      </c>
      <c r="C11168" t="s">
        <v>7710</v>
      </c>
      <c r="D11168" t="s">
        <v>5654</v>
      </c>
      <c r="E11168" t="s">
        <v>5680</v>
      </c>
    </row>
    <row r="11169" spans="1:5" hidden="1">
      <c r="A11169" t="s">
        <v>7713</v>
      </c>
      <c r="B11169" t="s">
        <v>265</v>
      </c>
      <c r="C11169" t="s">
        <v>7714</v>
      </c>
      <c r="D11169" t="s">
        <v>5654</v>
      </c>
      <c r="E11169" t="s">
        <v>5680</v>
      </c>
    </row>
    <row r="11170" spans="1:5" hidden="1">
      <c r="A11170" t="s">
        <v>7719</v>
      </c>
      <c r="B11170" t="s">
        <v>181</v>
      </c>
      <c r="C11170" t="s">
        <v>7720</v>
      </c>
      <c r="D11170" t="s">
        <v>5654</v>
      </c>
      <c r="E11170" t="s">
        <v>5680</v>
      </c>
    </row>
    <row r="11171" spans="1:5" hidden="1">
      <c r="A11171" t="s">
        <v>7721</v>
      </c>
      <c r="B11171" t="s">
        <v>893</v>
      </c>
      <c r="C11171" t="s">
        <v>7722</v>
      </c>
      <c r="D11171" t="s">
        <v>5654</v>
      </c>
      <c r="E11171" t="s">
        <v>5680</v>
      </c>
    </row>
    <row r="11172" spans="1:5" hidden="1">
      <c r="A11172" t="s">
        <v>7724</v>
      </c>
      <c r="B11172" t="s">
        <v>515</v>
      </c>
      <c r="C11172" t="s">
        <v>7725</v>
      </c>
      <c r="D11172" t="s">
        <v>5654</v>
      </c>
      <c r="E11172" t="s">
        <v>5680</v>
      </c>
    </row>
    <row r="11173" spans="1:5" hidden="1">
      <c r="A11173" t="s">
        <v>7736</v>
      </c>
      <c r="B11173" t="s">
        <v>846</v>
      </c>
      <c r="C11173" t="s">
        <v>7737</v>
      </c>
      <c r="D11173" t="s">
        <v>5654</v>
      </c>
      <c r="E11173" t="s">
        <v>5680</v>
      </c>
    </row>
    <row r="11174" spans="1:5" hidden="1">
      <c r="A11174" t="s">
        <v>7740</v>
      </c>
      <c r="B11174" t="s">
        <v>848</v>
      </c>
      <c r="C11174" t="s">
        <v>7741</v>
      </c>
      <c r="D11174" t="s">
        <v>5654</v>
      </c>
      <c r="E11174" t="s">
        <v>5680</v>
      </c>
    </row>
    <row r="11175" spans="1:5" hidden="1">
      <c r="A11175" t="s">
        <v>7749</v>
      </c>
      <c r="B11175" t="s">
        <v>1035</v>
      </c>
      <c r="C11175" t="s">
        <v>7750</v>
      </c>
      <c r="D11175" t="s">
        <v>5654</v>
      </c>
      <c r="E11175" t="s">
        <v>5680</v>
      </c>
    </row>
    <row r="11176" spans="1:5" hidden="1">
      <c r="A11176" t="s">
        <v>7761</v>
      </c>
      <c r="B11176" t="s">
        <v>718</v>
      </c>
      <c r="C11176" t="s">
        <v>7762</v>
      </c>
      <c r="D11176" t="s">
        <v>5654</v>
      </c>
      <c r="E11176" t="s">
        <v>5680</v>
      </c>
    </row>
    <row r="11177" spans="1:5" hidden="1">
      <c r="A11177" t="s">
        <v>7768</v>
      </c>
      <c r="B11177" t="s">
        <v>343</v>
      </c>
      <c r="C11177" t="s">
        <v>7769</v>
      </c>
      <c r="D11177" t="s">
        <v>5654</v>
      </c>
      <c r="E11177" t="s">
        <v>5680</v>
      </c>
    </row>
    <row r="11178" spans="1:5" hidden="1">
      <c r="A11178" t="s">
        <v>7773</v>
      </c>
      <c r="B11178" t="s">
        <v>179</v>
      </c>
      <c r="C11178" t="s">
        <v>7774</v>
      </c>
      <c r="D11178" t="s">
        <v>5654</v>
      </c>
      <c r="E11178" t="s">
        <v>5680</v>
      </c>
    </row>
    <row r="11179" spans="1:5" hidden="1">
      <c r="A11179" t="s">
        <v>7775</v>
      </c>
      <c r="B11179" t="s">
        <v>788</v>
      </c>
      <c r="C11179" t="s">
        <v>7776</v>
      </c>
      <c r="D11179" t="s">
        <v>5654</v>
      </c>
      <c r="E11179" t="s">
        <v>5680</v>
      </c>
    </row>
    <row r="11180" spans="1:5" hidden="1">
      <c r="A11180" t="s">
        <v>7783</v>
      </c>
      <c r="B11180" t="s">
        <v>790</v>
      </c>
      <c r="C11180" t="s">
        <v>7784</v>
      </c>
      <c r="D11180" t="s">
        <v>5654</v>
      </c>
      <c r="E11180" t="s">
        <v>5680</v>
      </c>
    </row>
    <row r="11181" spans="1:5" hidden="1">
      <c r="A11181" t="s">
        <v>7803</v>
      </c>
      <c r="B11181" t="s">
        <v>682</v>
      </c>
      <c r="C11181" t="s">
        <v>7804</v>
      </c>
      <c r="D11181" t="s">
        <v>5654</v>
      </c>
      <c r="E11181" t="s">
        <v>5680</v>
      </c>
    </row>
    <row r="11182" spans="1:5" hidden="1">
      <c r="A11182" t="s">
        <v>7809</v>
      </c>
      <c r="B11182" t="s">
        <v>59</v>
      </c>
      <c r="C11182" t="s">
        <v>7810</v>
      </c>
      <c r="D11182" t="s">
        <v>5654</v>
      </c>
      <c r="E11182" t="s">
        <v>5680</v>
      </c>
    </row>
    <row r="11183" spans="1:5" hidden="1">
      <c r="A11183" t="s">
        <v>7819</v>
      </c>
      <c r="B11183" t="s">
        <v>51</v>
      </c>
      <c r="C11183" t="s">
        <v>7820</v>
      </c>
      <c r="D11183" t="s">
        <v>5654</v>
      </c>
      <c r="E11183" t="s">
        <v>5680</v>
      </c>
    </row>
    <row r="11184" spans="1:5" hidden="1">
      <c r="A11184" t="s">
        <v>7823</v>
      </c>
      <c r="B11184" t="s">
        <v>813</v>
      </c>
      <c r="C11184" t="s">
        <v>7824</v>
      </c>
      <c r="D11184" t="s">
        <v>5654</v>
      </c>
      <c r="E11184" t="s">
        <v>5680</v>
      </c>
    </row>
    <row r="11185" spans="1:5" hidden="1">
      <c r="A11185" t="s">
        <v>7826</v>
      </c>
      <c r="B11185" t="s">
        <v>223</v>
      </c>
      <c r="C11185" t="s">
        <v>7827</v>
      </c>
      <c r="D11185" t="s">
        <v>5654</v>
      </c>
      <c r="E11185" t="s">
        <v>5680</v>
      </c>
    </row>
    <row r="11186" spans="1:5" hidden="1">
      <c r="A11186" t="s">
        <v>7833</v>
      </c>
      <c r="B11186" t="s">
        <v>417</v>
      </c>
      <c r="C11186" t="s">
        <v>7834</v>
      </c>
      <c r="D11186" t="s">
        <v>5654</v>
      </c>
      <c r="E11186" t="s">
        <v>5680</v>
      </c>
    </row>
    <row r="11187" spans="1:5" hidden="1">
      <c r="A11187" t="s">
        <v>7841</v>
      </c>
      <c r="B11187" t="s">
        <v>815</v>
      </c>
      <c r="C11187" t="s">
        <v>7842</v>
      </c>
      <c r="D11187" t="s">
        <v>5654</v>
      </c>
      <c r="E11187" t="s">
        <v>5680</v>
      </c>
    </row>
    <row r="11188" spans="1:5" hidden="1">
      <c r="A11188" t="s">
        <v>7846</v>
      </c>
      <c r="B11188" t="s">
        <v>225</v>
      </c>
      <c r="C11188" t="s">
        <v>7847</v>
      </c>
      <c r="D11188" t="s">
        <v>5654</v>
      </c>
      <c r="E11188" t="s">
        <v>5680</v>
      </c>
    </row>
    <row r="11189" spans="1:5" hidden="1">
      <c r="A11189" t="s">
        <v>7848</v>
      </c>
      <c r="B11189" t="s">
        <v>698</v>
      </c>
      <c r="C11189" t="s">
        <v>7849</v>
      </c>
      <c r="D11189" t="s">
        <v>5654</v>
      </c>
      <c r="E11189" t="s">
        <v>5680</v>
      </c>
    </row>
    <row r="11190" spans="1:5" hidden="1">
      <c r="A11190" t="s">
        <v>7859</v>
      </c>
      <c r="B11190" t="s">
        <v>453</v>
      </c>
      <c r="C11190" t="s">
        <v>7860</v>
      </c>
      <c r="D11190" t="s">
        <v>5654</v>
      </c>
      <c r="E11190" t="s">
        <v>5680</v>
      </c>
    </row>
    <row r="11191" spans="1:5" hidden="1">
      <c r="A11191" t="s">
        <v>7862</v>
      </c>
      <c r="B11191" t="s">
        <v>125</v>
      </c>
      <c r="C11191" t="s">
        <v>7863</v>
      </c>
      <c r="D11191" t="s">
        <v>5654</v>
      </c>
      <c r="E11191" t="s">
        <v>5680</v>
      </c>
    </row>
    <row r="11192" spans="1:5" hidden="1">
      <c r="A11192" t="s">
        <v>7864</v>
      </c>
      <c r="B11192" t="s">
        <v>817</v>
      </c>
      <c r="C11192" t="s">
        <v>7865</v>
      </c>
      <c r="D11192" t="s">
        <v>5654</v>
      </c>
      <c r="E11192" t="s">
        <v>5680</v>
      </c>
    </row>
    <row r="11193" spans="1:5" hidden="1">
      <c r="A11193" t="s">
        <v>7870</v>
      </c>
      <c r="B11193" t="s">
        <v>596</v>
      </c>
      <c r="C11193" t="s">
        <v>7871</v>
      </c>
      <c r="D11193" t="s">
        <v>5654</v>
      </c>
      <c r="E11193" t="s">
        <v>5680</v>
      </c>
    </row>
    <row r="11194" spans="1:5" hidden="1">
      <c r="A11194" t="s">
        <v>7880</v>
      </c>
      <c r="B11194" t="s">
        <v>634</v>
      </c>
      <c r="C11194" t="s">
        <v>5582</v>
      </c>
      <c r="D11194" t="s">
        <v>5654</v>
      </c>
      <c r="E11194" t="s">
        <v>5680</v>
      </c>
    </row>
    <row r="11195" spans="1:5" hidden="1">
      <c r="A11195" t="s">
        <v>7881</v>
      </c>
      <c r="B11195" t="s">
        <v>247</v>
      </c>
      <c r="C11195" t="s">
        <v>7882</v>
      </c>
      <c r="D11195" t="s">
        <v>5654</v>
      </c>
      <c r="E11195" t="s">
        <v>5680</v>
      </c>
    </row>
    <row r="11196" spans="1:5" hidden="1">
      <c r="A11196" t="s">
        <v>7886</v>
      </c>
      <c r="B11196" t="s">
        <v>570</v>
      </c>
      <c r="C11196" t="s">
        <v>7887</v>
      </c>
      <c r="D11196" t="s">
        <v>5654</v>
      </c>
      <c r="E11196" t="s">
        <v>5680</v>
      </c>
    </row>
    <row r="11197" spans="1:5" hidden="1">
      <c r="A11197" t="s">
        <v>7891</v>
      </c>
      <c r="B11197" t="s">
        <v>588</v>
      </c>
      <c r="C11197" t="s">
        <v>7892</v>
      </c>
      <c r="D11197" t="s">
        <v>5654</v>
      </c>
      <c r="E11197" t="s">
        <v>5680</v>
      </c>
    </row>
    <row r="11198" spans="1:5" hidden="1">
      <c r="A11198" t="s">
        <v>7901</v>
      </c>
      <c r="B11198" t="s">
        <v>25</v>
      </c>
      <c r="C11198" t="s">
        <v>7902</v>
      </c>
      <c r="D11198" t="s">
        <v>5654</v>
      </c>
      <c r="E11198" t="s">
        <v>5680</v>
      </c>
    </row>
    <row r="11199" spans="1:5" hidden="1">
      <c r="A11199" t="s">
        <v>7911</v>
      </c>
      <c r="B11199" t="s">
        <v>527</v>
      </c>
      <c r="C11199" t="s">
        <v>7912</v>
      </c>
      <c r="D11199" t="s">
        <v>5654</v>
      </c>
      <c r="E11199" t="s">
        <v>5680</v>
      </c>
    </row>
    <row r="11200" spans="1:5" hidden="1">
      <c r="A11200" t="s">
        <v>7913</v>
      </c>
      <c r="B11200" t="s">
        <v>554</v>
      </c>
      <c r="C11200" t="s">
        <v>7914</v>
      </c>
      <c r="D11200" t="s">
        <v>5654</v>
      </c>
      <c r="E11200" t="s">
        <v>5680</v>
      </c>
    </row>
    <row r="11201" spans="1:5" hidden="1">
      <c r="A11201" t="s">
        <v>7915</v>
      </c>
      <c r="B11201" t="s">
        <v>477</v>
      </c>
      <c r="C11201" t="s">
        <v>7916</v>
      </c>
      <c r="D11201" t="s">
        <v>5654</v>
      </c>
      <c r="E11201" t="s">
        <v>5680</v>
      </c>
    </row>
    <row r="11202" spans="1:5" hidden="1">
      <c r="A11202" t="s">
        <v>7919</v>
      </c>
      <c r="B11202" t="s">
        <v>381</v>
      </c>
      <c r="C11202" t="s">
        <v>7920</v>
      </c>
      <c r="D11202" t="s">
        <v>5654</v>
      </c>
      <c r="E11202" t="s">
        <v>5680</v>
      </c>
    </row>
    <row r="11203" spans="1:5" hidden="1">
      <c r="A11203" t="s">
        <v>7922</v>
      </c>
      <c r="B11203" t="s">
        <v>207</v>
      </c>
      <c r="C11203" t="s">
        <v>7923</v>
      </c>
      <c r="D11203" t="s">
        <v>5654</v>
      </c>
      <c r="E11203" t="s">
        <v>5680</v>
      </c>
    </row>
    <row r="11204" spans="1:5" hidden="1">
      <c r="A11204" t="s">
        <v>7924</v>
      </c>
      <c r="B11204" t="s">
        <v>333</v>
      </c>
      <c r="C11204" t="s">
        <v>7925</v>
      </c>
      <c r="D11204" t="s">
        <v>5654</v>
      </c>
      <c r="E11204" t="s">
        <v>5680</v>
      </c>
    </row>
    <row r="11205" spans="1:5" hidden="1">
      <c r="A11205" t="s">
        <v>7933</v>
      </c>
      <c r="B11205" t="s">
        <v>239</v>
      </c>
      <c r="C11205" t="s">
        <v>7934</v>
      </c>
      <c r="D11205" t="s">
        <v>5654</v>
      </c>
      <c r="E11205" t="s">
        <v>5680</v>
      </c>
    </row>
    <row r="11206" spans="1:5" hidden="1">
      <c r="A11206" t="s">
        <v>7935</v>
      </c>
      <c r="B11206" t="s">
        <v>349</v>
      </c>
      <c r="C11206" t="s">
        <v>7936</v>
      </c>
      <c r="D11206" t="s">
        <v>5654</v>
      </c>
      <c r="E11206" t="s">
        <v>5680</v>
      </c>
    </row>
    <row r="11207" spans="1:5" hidden="1">
      <c r="A11207" t="s">
        <v>7940</v>
      </c>
      <c r="B11207" t="s">
        <v>1041</v>
      </c>
      <c r="C11207" t="s">
        <v>7941</v>
      </c>
      <c r="D11207" t="s">
        <v>5654</v>
      </c>
      <c r="E11207" t="s">
        <v>5680</v>
      </c>
    </row>
    <row r="11208" spans="1:5" hidden="1">
      <c r="A11208" t="s">
        <v>7960</v>
      </c>
      <c r="B11208" t="s">
        <v>261</v>
      </c>
      <c r="C11208" t="s">
        <v>7961</v>
      </c>
      <c r="D11208" t="s">
        <v>5654</v>
      </c>
      <c r="E11208" t="s">
        <v>5680</v>
      </c>
    </row>
    <row r="11209" spans="1:5" hidden="1">
      <c r="A11209" t="s">
        <v>7969</v>
      </c>
      <c r="B11209" t="s">
        <v>471</v>
      </c>
      <c r="C11209" t="s">
        <v>7970</v>
      </c>
      <c r="D11209" t="s">
        <v>5654</v>
      </c>
      <c r="E11209" t="s">
        <v>5680</v>
      </c>
    </row>
    <row r="11210" spans="1:5" hidden="1">
      <c r="A11210" t="s">
        <v>7980</v>
      </c>
      <c r="B11210" t="s">
        <v>856</v>
      </c>
      <c r="C11210" t="s">
        <v>7981</v>
      </c>
      <c r="D11210" t="s">
        <v>5654</v>
      </c>
      <c r="E11210" t="s">
        <v>5680</v>
      </c>
    </row>
    <row r="11211" spans="1:5" hidden="1">
      <c r="A11211" t="s">
        <v>7991</v>
      </c>
      <c r="B11211" t="s">
        <v>858</v>
      </c>
      <c r="C11211" t="s">
        <v>7992</v>
      </c>
      <c r="D11211" t="s">
        <v>5654</v>
      </c>
      <c r="E11211" t="s">
        <v>5680</v>
      </c>
    </row>
    <row r="11212" spans="1:5" hidden="1">
      <c r="A11212" t="s">
        <v>7995</v>
      </c>
      <c r="B11212" t="s">
        <v>73</v>
      </c>
      <c r="C11212" t="s">
        <v>7996</v>
      </c>
      <c r="D11212" t="s">
        <v>5654</v>
      </c>
      <c r="E11212" t="s">
        <v>5680</v>
      </c>
    </row>
    <row r="11213" spans="1:5" hidden="1">
      <c r="A11213" t="s">
        <v>8000</v>
      </c>
      <c r="B11213" t="s">
        <v>99</v>
      </c>
      <c r="C11213" t="s">
        <v>8001</v>
      </c>
      <c r="D11213" t="s">
        <v>5654</v>
      </c>
      <c r="E11213" t="s">
        <v>5680</v>
      </c>
    </row>
    <row r="11214" spans="1:5" hidden="1">
      <c r="A11214" t="s">
        <v>8002</v>
      </c>
      <c r="B11214" t="s">
        <v>660</v>
      </c>
      <c r="C11214" t="s">
        <v>8003</v>
      </c>
      <c r="D11214" t="s">
        <v>5654</v>
      </c>
      <c r="E11214" t="s">
        <v>5680</v>
      </c>
    </row>
    <row r="11215" spans="1:5" hidden="1">
      <c r="A11215" t="s">
        <v>8006</v>
      </c>
      <c r="B11215" t="s">
        <v>489</v>
      </c>
      <c r="C11215" t="s">
        <v>8007</v>
      </c>
      <c r="D11215" t="s">
        <v>5654</v>
      </c>
      <c r="E11215" t="s">
        <v>5680</v>
      </c>
    </row>
    <row r="11216" spans="1:5" hidden="1">
      <c r="A11216" t="s">
        <v>8009</v>
      </c>
      <c r="B11216" t="s">
        <v>628</v>
      </c>
      <c r="C11216" t="s">
        <v>8010</v>
      </c>
      <c r="D11216" t="s">
        <v>5654</v>
      </c>
      <c r="E11216" t="s">
        <v>5680</v>
      </c>
    </row>
    <row r="11217" spans="1:5" hidden="1">
      <c r="A11217" t="s">
        <v>8014</v>
      </c>
      <c r="B11217" t="s">
        <v>151</v>
      </c>
      <c r="C11217" t="s">
        <v>8015</v>
      </c>
      <c r="D11217" t="s">
        <v>5654</v>
      </c>
      <c r="E11217" t="s">
        <v>5680</v>
      </c>
    </row>
    <row r="11218" spans="1:5" hidden="1">
      <c r="A11218" t="s">
        <v>8018</v>
      </c>
      <c r="B11218" t="s">
        <v>105</v>
      </c>
      <c r="C11218" t="s">
        <v>8019</v>
      </c>
      <c r="D11218" t="s">
        <v>5654</v>
      </c>
      <c r="E11218" t="s">
        <v>5680</v>
      </c>
    </row>
    <row r="11219" spans="1:5" hidden="1">
      <c r="A11219" t="s">
        <v>8024</v>
      </c>
      <c r="B11219" t="s">
        <v>193</v>
      </c>
      <c r="C11219" t="s">
        <v>8025</v>
      </c>
      <c r="D11219" t="s">
        <v>5654</v>
      </c>
      <c r="E11219" t="s">
        <v>5680</v>
      </c>
    </row>
    <row r="11220" spans="1:5" hidden="1">
      <c r="A11220" t="s">
        <v>8036</v>
      </c>
      <c r="B11220" t="s">
        <v>235</v>
      </c>
      <c r="C11220" t="s">
        <v>8037</v>
      </c>
      <c r="D11220" t="s">
        <v>5654</v>
      </c>
      <c r="E11220" t="s">
        <v>5680</v>
      </c>
    </row>
    <row r="11221" spans="1:5" hidden="1">
      <c r="A11221" t="s">
        <v>8047</v>
      </c>
      <c r="B11221" t="s">
        <v>435</v>
      </c>
      <c r="C11221" t="s">
        <v>8048</v>
      </c>
      <c r="D11221" t="s">
        <v>5654</v>
      </c>
      <c r="E11221" t="s">
        <v>5680</v>
      </c>
    </row>
    <row r="11222" spans="1:5" hidden="1">
      <c r="A11222" t="s">
        <v>8051</v>
      </c>
      <c r="B11222" t="s">
        <v>211</v>
      </c>
      <c r="C11222" t="s">
        <v>8052</v>
      </c>
      <c r="D11222" t="s">
        <v>5654</v>
      </c>
      <c r="E11222" t="s">
        <v>5680</v>
      </c>
    </row>
    <row r="11223" spans="1:5" hidden="1">
      <c r="A11223" t="s">
        <v>8054</v>
      </c>
      <c r="B11223" t="s">
        <v>101</v>
      </c>
      <c r="C11223" t="s">
        <v>8055</v>
      </c>
      <c r="D11223" t="s">
        <v>5654</v>
      </c>
      <c r="E11223" t="s">
        <v>5680</v>
      </c>
    </row>
    <row r="11224" spans="1:5" hidden="1">
      <c r="A11224" t="s">
        <v>8056</v>
      </c>
      <c r="B11224" t="s">
        <v>355</v>
      </c>
      <c r="C11224" t="s">
        <v>8057</v>
      </c>
      <c r="D11224" t="s">
        <v>5654</v>
      </c>
      <c r="E11224" t="s">
        <v>5680</v>
      </c>
    </row>
    <row r="11225" spans="1:5" hidden="1">
      <c r="A11225" t="s">
        <v>8067</v>
      </c>
      <c r="B11225" t="s">
        <v>509</v>
      </c>
      <c r="C11225" t="s">
        <v>8068</v>
      </c>
      <c r="D11225" t="s">
        <v>5654</v>
      </c>
      <c r="E11225" t="s">
        <v>5680</v>
      </c>
    </row>
    <row r="11226" spans="1:5" hidden="1">
      <c r="A11226" t="s">
        <v>8069</v>
      </c>
      <c r="B11226" t="s">
        <v>537</v>
      </c>
      <c r="C11226" t="s">
        <v>8070</v>
      </c>
      <c r="D11226" t="s">
        <v>5654</v>
      </c>
      <c r="E11226" t="s">
        <v>5680</v>
      </c>
    </row>
    <row r="11227" spans="1:5" hidden="1">
      <c r="A11227" t="s">
        <v>8071</v>
      </c>
      <c r="B11227" t="s">
        <v>556</v>
      </c>
      <c r="C11227" t="s">
        <v>8072</v>
      </c>
      <c r="D11227" t="s">
        <v>5654</v>
      </c>
      <c r="E11227" t="s">
        <v>5680</v>
      </c>
    </row>
    <row r="11228" spans="1:5" hidden="1">
      <c r="A11228" t="s">
        <v>8110</v>
      </c>
      <c r="B11228" t="s">
        <v>283</v>
      </c>
      <c r="C11228" t="s">
        <v>8111</v>
      </c>
      <c r="D11228" t="s">
        <v>5654</v>
      </c>
      <c r="E11228" t="s">
        <v>5680</v>
      </c>
    </row>
    <row r="11229" spans="1:5" hidden="1">
      <c r="A11229" t="s">
        <v>8129</v>
      </c>
      <c r="B11229" t="s">
        <v>373</v>
      </c>
      <c r="C11229" t="s">
        <v>8130</v>
      </c>
      <c r="D11229" t="s">
        <v>5654</v>
      </c>
      <c r="E11229" t="s">
        <v>5680</v>
      </c>
    </row>
    <row r="11230" spans="1:5" hidden="1">
      <c r="A11230" t="s">
        <v>8141</v>
      </c>
      <c r="B11230" t="s">
        <v>728</v>
      </c>
      <c r="C11230" t="s">
        <v>8142</v>
      </c>
      <c r="D11230" t="s">
        <v>5654</v>
      </c>
      <c r="E11230" t="s">
        <v>5680</v>
      </c>
    </row>
    <row r="11231" spans="1:5" hidden="1">
      <c r="A11231" t="s">
        <v>8159</v>
      </c>
      <c r="B11231" t="s">
        <v>483</v>
      </c>
      <c r="C11231" t="s">
        <v>8160</v>
      </c>
      <c r="D11231" t="s">
        <v>5654</v>
      </c>
      <c r="E11231" t="s">
        <v>5680</v>
      </c>
    </row>
    <row r="11232" spans="1:5" hidden="1">
      <c r="A11232" t="s">
        <v>8180</v>
      </c>
      <c r="B11232" t="s">
        <v>513</v>
      </c>
      <c r="C11232" t="s">
        <v>8181</v>
      </c>
      <c r="D11232" t="s">
        <v>5654</v>
      </c>
      <c r="E11232" t="s">
        <v>5680</v>
      </c>
    </row>
    <row r="11233" spans="1:5" hidden="1">
      <c r="A11233" t="s">
        <v>8188</v>
      </c>
      <c r="B11233" t="s">
        <v>371</v>
      </c>
      <c r="C11233" t="s">
        <v>8189</v>
      </c>
      <c r="D11233" t="s">
        <v>5654</v>
      </c>
      <c r="E11233" t="s">
        <v>5680</v>
      </c>
    </row>
    <row r="11234" spans="1:5" hidden="1">
      <c r="A11234" t="s">
        <v>8192</v>
      </c>
      <c r="B11234" t="s">
        <v>429</v>
      </c>
      <c r="C11234" t="s">
        <v>8193</v>
      </c>
      <c r="D11234" t="s">
        <v>5654</v>
      </c>
      <c r="E11234" t="s">
        <v>5680</v>
      </c>
    </row>
    <row r="11235" spans="1:5" hidden="1">
      <c r="A11235" t="s">
        <v>8229</v>
      </c>
      <c r="B11235" t="s">
        <v>459</v>
      </c>
      <c r="C11235" t="s">
        <v>8230</v>
      </c>
      <c r="D11235" t="s">
        <v>5654</v>
      </c>
      <c r="E11235" t="s">
        <v>5680</v>
      </c>
    </row>
    <row r="11236" spans="1:5" hidden="1">
      <c r="A11236" t="s">
        <v>8242</v>
      </c>
      <c r="B11236" t="s">
        <v>467</v>
      </c>
      <c r="C11236" t="s">
        <v>8243</v>
      </c>
      <c r="D11236" t="s">
        <v>5654</v>
      </c>
      <c r="E11236" t="s">
        <v>5680</v>
      </c>
    </row>
    <row r="11237" spans="1:5" hidden="1">
      <c r="A11237" t="s">
        <v>8259</v>
      </c>
      <c r="B11237" t="s">
        <v>1043</v>
      </c>
      <c r="C11237" t="s">
        <v>8260</v>
      </c>
      <c r="D11237" t="s">
        <v>5654</v>
      </c>
      <c r="E11237" t="s">
        <v>5680</v>
      </c>
    </row>
    <row r="11238" spans="1:5" hidden="1">
      <c r="A11238" t="s">
        <v>8277</v>
      </c>
      <c r="B11238" t="s">
        <v>53</v>
      </c>
      <c r="C11238" t="s">
        <v>8278</v>
      </c>
      <c r="D11238" t="s">
        <v>5654</v>
      </c>
      <c r="E11238" t="s">
        <v>5680</v>
      </c>
    </row>
    <row r="11239" spans="1:5" hidden="1">
      <c r="A11239" t="s">
        <v>8295</v>
      </c>
      <c r="B11239" t="s">
        <v>139</v>
      </c>
      <c r="C11239" t="s">
        <v>8296</v>
      </c>
      <c r="D11239" t="s">
        <v>5654</v>
      </c>
      <c r="E11239" t="s">
        <v>5680</v>
      </c>
    </row>
    <row r="11240" spans="1:5" hidden="1">
      <c r="A11240" t="s">
        <v>8307</v>
      </c>
      <c r="B11240" t="s">
        <v>199</v>
      </c>
      <c r="C11240" t="s">
        <v>8308</v>
      </c>
      <c r="D11240" t="s">
        <v>5654</v>
      </c>
      <c r="E11240" t="s">
        <v>5680</v>
      </c>
    </row>
    <row r="11241" spans="1:5" hidden="1">
      <c r="A11241" t="s">
        <v>8321</v>
      </c>
      <c r="B11241" t="s">
        <v>449</v>
      </c>
      <c r="C11241" t="s">
        <v>8322</v>
      </c>
      <c r="D11241" t="s">
        <v>5654</v>
      </c>
      <c r="E11241" t="s">
        <v>5680</v>
      </c>
    </row>
    <row r="11242" spans="1:5" hidden="1">
      <c r="A11242" t="s">
        <v>8326</v>
      </c>
      <c r="B11242" t="s">
        <v>801</v>
      </c>
      <c r="C11242" t="s">
        <v>8327</v>
      </c>
      <c r="D11242" t="s">
        <v>5654</v>
      </c>
      <c r="E11242" t="s">
        <v>5680</v>
      </c>
    </row>
    <row r="11243" spans="1:5" hidden="1">
      <c r="A11243" t="s">
        <v>8330</v>
      </c>
      <c r="B11243" t="s">
        <v>1044</v>
      </c>
      <c r="C11243" t="s">
        <v>8331</v>
      </c>
      <c r="D11243" t="s">
        <v>5654</v>
      </c>
      <c r="E11243" t="s">
        <v>5680</v>
      </c>
    </row>
    <row r="11244" spans="1:5" hidden="1">
      <c r="A11244" t="s">
        <v>8333</v>
      </c>
      <c r="B11244" t="s">
        <v>805</v>
      </c>
      <c r="C11244" t="s">
        <v>8334</v>
      </c>
      <c r="D11244" t="s">
        <v>5654</v>
      </c>
      <c r="E11244" t="s">
        <v>5680</v>
      </c>
    </row>
    <row r="11245" spans="1:5" hidden="1">
      <c r="A11245" t="s">
        <v>8337</v>
      </c>
      <c r="B11245" t="s">
        <v>277</v>
      </c>
      <c r="C11245" t="s">
        <v>8338</v>
      </c>
      <c r="D11245" t="s">
        <v>5654</v>
      </c>
      <c r="E11245" t="s">
        <v>5680</v>
      </c>
    </row>
    <row r="11246" spans="1:5" hidden="1">
      <c r="A11246" t="s">
        <v>8342</v>
      </c>
      <c r="B11246" t="s">
        <v>299</v>
      </c>
      <c r="C11246" t="s">
        <v>8343</v>
      </c>
      <c r="D11246" t="s">
        <v>5654</v>
      </c>
      <c r="E11246" t="s">
        <v>5680</v>
      </c>
    </row>
    <row r="11247" spans="1:5" hidden="1">
      <c r="A11247" t="s">
        <v>8346</v>
      </c>
      <c r="B11247" t="s">
        <v>807</v>
      </c>
      <c r="C11247" t="s">
        <v>8347</v>
      </c>
      <c r="D11247" t="s">
        <v>5654</v>
      </c>
      <c r="E11247" t="s">
        <v>5680</v>
      </c>
    </row>
    <row r="11248" spans="1:5" hidden="1">
      <c r="A11248" t="s">
        <v>8416</v>
      </c>
      <c r="B11248" t="s">
        <v>117</v>
      </c>
      <c r="C11248" t="s">
        <v>8417</v>
      </c>
      <c r="D11248" t="s">
        <v>5654</v>
      </c>
      <c r="E11248" t="s">
        <v>5680</v>
      </c>
    </row>
    <row r="11249" spans="1:5" hidden="1">
      <c r="A11249" t="s">
        <v>8425</v>
      </c>
      <c r="B11249" t="s">
        <v>584</v>
      </c>
      <c r="C11249" t="s">
        <v>8426</v>
      </c>
      <c r="D11249" t="s">
        <v>5654</v>
      </c>
      <c r="E11249" t="s">
        <v>5680</v>
      </c>
    </row>
    <row r="11250" spans="1:5" hidden="1">
      <c r="A11250" t="s">
        <v>8449</v>
      </c>
      <c r="B11250" t="s">
        <v>616</v>
      </c>
      <c r="C11250" t="s">
        <v>8450</v>
      </c>
      <c r="D11250" t="s">
        <v>5654</v>
      </c>
      <c r="E11250" t="s">
        <v>5680</v>
      </c>
    </row>
    <row r="11251" spans="1:5" hidden="1">
      <c r="A11251" t="s">
        <v>8474</v>
      </c>
      <c r="B11251" t="s">
        <v>203</v>
      </c>
      <c r="C11251" t="s">
        <v>8475</v>
      </c>
      <c r="D11251" t="s">
        <v>5654</v>
      </c>
      <c r="E11251" t="s">
        <v>5680</v>
      </c>
    </row>
    <row r="11252" spans="1:5" hidden="1">
      <c r="A11252" t="s">
        <v>8489</v>
      </c>
      <c r="B11252" t="s">
        <v>123</v>
      </c>
      <c r="C11252" t="s">
        <v>8490</v>
      </c>
      <c r="D11252" t="s">
        <v>5654</v>
      </c>
      <c r="E11252" t="s">
        <v>5680</v>
      </c>
    </row>
    <row r="11253" spans="1:5" hidden="1">
      <c r="A11253" t="s">
        <v>8492</v>
      </c>
      <c r="B11253" t="s">
        <v>227</v>
      </c>
      <c r="C11253" t="s">
        <v>8493</v>
      </c>
      <c r="D11253" t="s">
        <v>5654</v>
      </c>
      <c r="E11253" t="s">
        <v>5680</v>
      </c>
    </row>
    <row r="11254" spans="1:5" hidden="1">
      <c r="A11254" t="s">
        <v>8495</v>
      </c>
      <c r="B11254" t="s">
        <v>552</v>
      </c>
      <c r="C11254" t="s">
        <v>8496</v>
      </c>
      <c r="D11254" t="s">
        <v>5654</v>
      </c>
      <c r="E11254" t="s">
        <v>5680</v>
      </c>
    </row>
    <row r="11255" spans="1:5" hidden="1">
      <c r="A11255" t="s">
        <v>8497</v>
      </c>
      <c r="B11255" t="s">
        <v>624</v>
      </c>
      <c r="C11255" t="s">
        <v>8498</v>
      </c>
      <c r="D11255" t="s">
        <v>5654</v>
      </c>
      <c r="E11255" t="s">
        <v>5680</v>
      </c>
    </row>
    <row r="11256" spans="1:5" hidden="1">
      <c r="A11256" t="s">
        <v>8523</v>
      </c>
      <c r="B11256" t="s">
        <v>271</v>
      </c>
      <c r="C11256" t="s">
        <v>8524</v>
      </c>
      <c r="D11256" t="s">
        <v>5654</v>
      </c>
      <c r="E11256" t="s">
        <v>5680</v>
      </c>
    </row>
    <row r="11257" spans="1:5" hidden="1">
      <c r="A11257" t="s">
        <v>8553</v>
      </c>
      <c r="B11257" t="s">
        <v>901</v>
      </c>
      <c r="C11257" t="s">
        <v>8554</v>
      </c>
      <c r="D11257" t="s">
        <v>5654</v>
      </c>
      <c r="E11257" t="s">
        <v>5680</v>
      </c>
    </row>
    <row r="11258" spans="1:5" hidden="1">
      <c r="A11258" t="s">
        <v>8560</v>
      </c>
      <c r="B11258" t="s">
        <v>674</v>
      </c>
      <c r="C11258" t="s">
        <v>8561</v>
      </c>
      <c r="D11258" t="s">
        <v>5654</v>
      </c>
      <c r="E11258" t="s">
        <v>5680</v>
      </c>
    </row>
    <row r="11259" spans="1:5" hidden="1">
      <c r="A11259" t="s">
        <v>8600</v>
      </c>
      <c r="B11259" t="s">
        <v>724</v>
      </c>
      <c r="C11259" t="s">
        <v>8601</v>
      </c>
      <c r="D11259" t="s">
        <v>5654</v>
      </c>
      <c r="E11259" t="s">
        <v>5680</v>
      </c>
    </row>
    <row r="11260" spans="1:5" hidden="1">
      <c r="A11260" t="s">
        <v>8604</v>
      </c>
      <c r="B11260" t="s">
        <v>732</v>
      </c>
      <c r="C11260" t="s">
        <v>8605</v>
      </c>
      <c r="D11260" t="s">
        <v>5654</v>
      </c>
      <c r="E11260" t="s">
        <v>5680</v>
      </c>
    </row>
    <row r="11261" spans="1:5" hidden="1">
      <c r="A11261" t="s">
        <v>8611</v>
      </c>
      <c r="B11261" t="s">
        <v>688</v>
      </c>
      <c r="C11261" t="s">
        <v>8612</v>
      </c>
      <c r="D11261" t="s">
        <v>5654</v>
      </c>
      <c r="E11261" t="s">
        <v>5680</v>
      </c>
    </row>
    <row r="11262" spans="1:5" hidden="1">
      <c r="A11262" t="s">
        <v>8634</v>
      </c>
      <c r="B11262" t="s">
        <v>734</v>
      </c>
      <c r="C11262" t="s">
        <v>8635</v>
      </c>
      <c r="D11262" t="s">
        <v>5654</v>
      </c>
      <c r="E11262" t="s">
        <v>5680</v>
      </c>
    </row>
    <row r="11263" spans="1:5" hidden="1">
      <c r="A11263" t="s">
        <v>8637</v>
      </c>
      <c r="B11263" t="s">
        <v>736</v>
      </c>
      <c r="C11263" t="s">
        <v>8638</v>
      </c>
      <c r="D11263" t="s">
        <v>5654</v>
      </c>
      <c r="E11263" t="s">
        <v>5680</v>
      </c>
    </row>
    <row r="11264" spans="1:5" hidden="1">
      <c r="A11264" t="s">
        <v>8640</v>
      </c>
      <c r="B11264" t="s">
        <v>738</v>
      </c>
      <c r="C11264" t="s">
        <v>8641</v>
      </c>
      <c r="D11264" t="s">
        <v>5654</v>
      </c>
      <c r="E11264" t="s">
        <v>5680</v>
      </c>
    </row>
    <row r="11265" spans="1:5" hidden="1">
      <c r="A11265" t="s">
        <v>8652</v>
      </c>
      <c r="B11265" t="s">
        <v>600</v>
      </c>
      <c r="C11265" t="s">
        <v>8653</v>
      </c>
      <c r="D11265" t="s">
        <v>5654</v>
      </c>
      <c r="E11265" t="s">
        <v>5680</v>
      </c>
    </row>
    <row r="11266" spans="1:5" hidden="1">
      <c r="A11266" t="s">
        <v>8670</v>
      </c>
      <c r="B11266" t="s">
        <v>219</v>
      </c>
      <c r="C11266" t="s">
        <v>8671</v>
      </c>
      <c r="D11266" t="s">
        <v>5654</v>
      </c>
      <c r="E11266" t="s">
        <v>5680</v>
      </c>
    </row>
    <row r="11267" spans="1:5" hidden="1">
      <c r="A11267" t="s">
        <v>8680</v>
      </c>
      <c r="B11267" t="s">
        <v>79</v>
      </c>
      <c r="C11267" t="s">
        <v>8681</v>
      </c>
      <c r="D11267" t="s">
        <v>5654</v>
      </c>
      <c r="E11267" t="s">
        <v>5680</v>
      </c>
    </row>
    <row r="11268" spans="1:5" hidden="1">
      <c r="A11268" t="s">
        <v>8692</v>
      </c>
      <c r="B11268" t="s">
        <v>762</v>
      </c>
      <c r="C11268" t="s">
        <v>8693</v>
      </c>
      <c r="D11268" t="s">
        <v>5654</v>
      </c>
      <c r="E11268" t="s">
        <v>5680</v>
      </c>
    </row>
    <row r="11269" spans="1:5" hidden="1">
      <c r="A11269" t="s">
        <v>8699</v>
      </c>
      <c r="B11269" t="s">
        <v>481</v>
      </c>
      <c r="C11269" t="s">
        <v>8700</v>
      </c>
      <c r="D11269" t="s">
        <v>5654</v>
      </c>
      <c r="E11269" t="s">
        <v>5680</v>
      </c>
    </row>
    <row r="11270" spans="1:5" hidden="1">
      <c r="A11270" t="s">
        <v>8744</v>
      </c>
      <c r="B11270" t="s">
        <v>764</v>
      </c>
      <c r="C11270" t="s">
        <v>8745</v>
      </c>
      <c r="D11270" t="s">
        <v>5654</v>
      </c>
      <c r="E11270" t="s">
        <v>5680</v>
      </c>
    </row>
    <row r="11271" spans="1:5" hidden="1">
      <c r="A11271" t="s">
        <v>8746</v>
      </c>
      <c r="B11271" t="s">
        <v>251</v>
      </c>
      <c r="C11271" t="s">
        <v>8747</v>
      </c>
      <c r="D11271" t="s">
        <v>5654</v>
      </c>
      <c r="E11271" t="s">
        <v>5680</v>
      </c>
    </row>
    <row r="11272" spans="1:5" hidden="1">
      <c r="A11272" t="s">
        <v>8766</v>
      </c>
      <c r="B11272" t="s">
        <v>766</v>
      </c>
      <c r="C11272" t="s">
        <v>8767</v>
      </c>
      <c r="D11272" t="s">
        <v>5654</v>
      </c>
      <c r="E11272" t="s">
        <v>5680</v>
      </c>
    </row>
    <row r="11273" spans="1:5" hidden="1">
      <c r="A11273" t="s">
        <v>8771</v>
      </c>
      <c r="B11273" t="s">
        <v>658</v>
      </c>
      <c r="C11273" t="s">
        <v>8772</v>
      </c>
      <c r="D11273" t="s">
        <v>5654</v>
      </c>
      <c r="E11273" t="s">
        <v>5680</v>
      </c>
    </row>
    <row r="11274" spans="1:5" hidden="1">
      <c r="A11274" t="s">
        <v>8796</v>
      </c>
      <c r="B11274" t="s">
        <v>678</v>
      </c>
      <c r="C11274" t="s">
        <v>8797</v>
      </c>
      <c r="D11274" t="s">
        <v>5654</v>
      </c>
      <c r="E11274" t="s">
        <v>5680</v>
      </c>
    </row>
    <row r="11275" spans="1:5" hidden="1">
      <c r="A11275" t="s">
        <v>8813</v>
      </c>
      <c r="B11275" t="s">
        <v>770</v>
      </c>
      <c r="C11275" t="s">
        <v>8814</v>
      </c>
      <c r="D11275" t="s">
        <v>5654</v>
      </c>
      <c r="E11275" t="s">
        <v>5680</v>
      </c>
    </row>
    <row r="11276" spans="1:5" hidden="1">
      <c r="A11276" t="s">
        <v>8824</v>
      </c>
      <c r="B11276" t="s">
        <v>772</v>
      </c>
      <c r="C11276" t="s">
        <v>8825</v>
      </c>
      <c r="D11276" t="s">
        <v>5654</v>
      </c>
      <c r="E11276" t="s">
        <v>5680</v>
      </c>
    </row>
    <row r="11277" spans="1:5" hidden="1">
      <c r="A11277" t="s">
        <v>8843</v>
      </c>
      <c r="B11277" t="s">
        <v>1047</v>
      </c>
      <c r="C11277" t="s">
        <v>8844</v>
      </c>
      <c r="D11277" t="s">
        <v>5654</v>
      </c>
      <c r="E11277" t="s">
        <v>5680</v>
      </c>
    </row>
    <row r="11278" spans="1:5" hidden="1">
      <c r="A11278" t="s">
        <v>8848</v>
      </c>
      <c r="B11278" t="s">
        <v>684</v>
      </c>
      <c r="C11278" t="s">
        <v>8849</v>
      </c>
      <c r="D11278" t="s">
        <v>5654</v>
      </c>
      <c r="E11278" t="s">
        <v>5680</v>
      </c>
    </row>
    <row r="11279" spans="1:5" hidden="1">
      <c r="A11279" t="s">
        <v>8857</v>
      </c>
      <c r="B11279" t="s">
        <v>305</v>
      </c>
      <c r="C11279" t="s">
        <v>8858</v>
      </c>
      <c r="D11279" t="s">
        <v>5654</v>
      </c>
      <c r="E11279" t="s">
        <v>5680</v>
      </c>
    </row>
    <row r="11280" spans="1:5" hidden="1">
      <c r="A11280" t="s">
        <v>8867</v>
      </c>
      <c r="B11280" t="s">
        <v>774</v>
      </c>
      <c r="C11280" t="s">
        <v>8868</v>
      </c>
      <c r="D11280" t="s">
        <v>5654</v>
      </c>
      <c r="E11280" t="s">
        <v>5680</v>
      </c>
    </row>
    <row r="11281" spans="1:5" hidden="1">
      <c r="A11281" t="s">
        <v>8879</v>
      </c>
      <c r="B11281" t="s">
        <v>1048</v>
      </c>
      <c r="C11281" t="s">
        <v>8880</v>
      </c>
      <c r="D11281" t="s">
        <v>5654</v>
      </c>
      <c r="E11281" t="s">
        <v>5680</v>
      </c>
    </row>
    <row r="11282" spans="1:5" hidden="1">
      <c r="A11282" t="s">
        <v>8895</v>
      </c>
      <c r="B11282" t="s">
        <v>293</v>
      </c>
      <c r="C11282" t="s">
        <v>8896</v>
      </c>
      <c r="D11282" t="s">
        <v>5654</v>
      </c>
      <c r="E11282" t="s">
        <v>5680</v>
      </c>
    </row>
    <row r="11283" spans="1:5" hidden="1">
      <c r="A11283" t="s">
        <v>8899</v>
      </c>
      <c r="B11283" t="s">
        <v>161</v>
      </c>
      <c r="C11283" t="s">
        <v>8900</v>
      </c>
      <c r="D11283" t="s">
        <v>5654</v>
      </c>
      <c r="E11283" t="s">
        <v>5680</v>
      </c>
    </row>
    <row r="11284" spans="1:5" hidden="1">
      <c r="A11284" t="s">
        <v>8929</v>
      </c>
      <c r="B11284" t="s">
        <v>401</v>
      </c>
      <c r="C11284" t="s">
        <v>8930</v>
      </c>
      <c r="D11284" t="s">
        <v>5654</v>
      </c>
      <c r="E11284" t="s">
        <v>5680</v>
      </c>
    </row>
    <row r="11285" spans="1:5" hidden="1">
      <c r="A11285" t="s">
        <v>8977</v>
      </c>
      <c r="B11285" t="s">
        <v>443</v>
      </c>
      <c r="C11285" t="s">
        <v>8978</v>
      </c>
      <c r="D11285" t="s">
        <v>5654</v>
      </c>
      <c r="E11285" t="s">
        <v>5680</v>
      </c>
    </row>
    <row r="11286" spans="1:5" hidden="1">
      <c r="A11286" t="s">
        <v>8984</v>
      </c>
      <c r="B11286" t="s">
        <v>778</v>
      </c>
      <c r="C11286" t="s">
        <v>8985</v>
      </c>
      <c r="D11286" t="s">
        <v>5654</v>
      </c>
      <c r="E11286" t="s">
        <v>5680</v>
      </c>
    </row>
    <row r="11287" spans="1:5" hidden="1">
      <c r="A11287" t="s">
        <v>8991</v>
      </c>
      <c r="B11287" t="s">
        <v>780</v>
      </c>
      <c r="C11287" t="s">
        <v>8992</v>
      </c>
      <c r="D11287" t="s">
        <v>5654</v>
      </c>
      <c r="E11287" t="s">
        <v>5680</v>
      </c>
    </row>
    <row r="11288" spans="1:5" hidden="1">
      <c r="A11288" t="s">
        <v>8999</v>
      </c>
      <c r="B11288" t="s">
        <v>662</v>
      </c>
      <c r="C11288" t="s">
        <v>9000</v>
      </c>
      <c r="D11288" t="s">
        <v>5654</v>
      </c>
      <c r="E11288" t="s">
        <v>5680</v>
      </c>
    </row>
    <row r="11289" spans="1:5" hidden="1">
      <c r="A11289" t="s">
        <v>9013</v>
      </c>
      <c r="B11289" t="s">
        <v>782</v>
      </c>
      <c r="C11289" t="s">
        <v>9014</v>
      </c>
      <c r="D11289" t="s">
        <v>5654</v>
      </c>
      <c r="E11289" t="s">
        <v>5680</v>
      </c>
    </row>
    <row r="11290" spans="1:5" hidden="1">
      <c r="A11290" t="s">
        <v>9027</v>
      </c>
      <c r="B11290" t="s">
        <v>784</v>
      </c>
      <c r="C11290" t="s">
        <v>9028</v>
      </c>
      <c r="D11290" t="s">
        <v>5654</v>
      </c>
      <c r="E11290" t="s">
        <v>5680</v>
      </c>
    </row>
    <row r="11291" spans="1:5" hidden="1">
      <c r="A11291" t="s">
        <v>9034</v>
      </c>
      <c r="B11291" t="s">
        <v>215</v>
      </c>
      <c r="C11291" t="s">
        <v>9035</v>
      </c>
      <c r="D11291" t="s">
        <v>5654</v>
      </c>
      <c r="E11291" t="s">
        <v>5680</v>
      </c>
    </row>
    <row r="11292" spans="1:5" hidden="1">
      <c r="A11292" t="s">
        <v>9037</v>
      </c>
      <c r="B11292" t="s">
        <v>664</v>
      </c>
      <c r="C11292" t="s">
        <v>9038</v>
      </c>
      <c r="D11292" t="s">
        <v>5654</v>
      </c>
      <c r="E11292" t="s">
        <v>5680</v>
      </c>
    </row>
    <row r="11293" spans="1:5" hidden="1">
      <c r="A11293" t="s">
        <v>9064</v>
      </c>
      <c r="B11293" t="s">
        <v>795</v>
      </c>
      <c r="C11293" t="s">
        <v>9065</v>
      </c>
      <c r="D11293" t="s">
        <v>5654</v>
      </c>
      <c r="E11293" t="s">
        <v>5680</v>
      </c>
    </row>
    <row r="11294" spans="1:5" hidden="1">
      <c r="A11294" t="s">
        <v>9071</v>
      </c>
      <c r="B11294" t="s">
        <v>630</v>
      </c>
      <c r="C11294" t="s">
        <v>9072</v>
      </c>
      <c r="D11294" t="s">
        <v>5654</v>
      </c>
      <c r="E11294" t="s">
        <v>5680</v>
      </c>
    </row>
    <row r="11295" spans="1:5" hidden="1">
      <c r="A11295" t="s">
        <v>9084</v>
      </c>
      <c r="B11295" t="s">
        <v>323</v>
      </c>
      <c r="C11295" t="s">
        <v>9085</v>
      </c>
      <c r="D11295" t="s">
        <v>5654</v>
      </c>
      <c r="E11295" t="s">
        <v>5680</v>
      </c>
    </row>
    <row r="11296" spans="1:5" hidden="1">
      <c r="A11296" t="s">
        <v>9106</v>
      </c>
      <c r="B11296" t="s">
        <v>560</v>
      </c>
      <c r="C11296" t="s">
        <v>9107</v>
      </c>
      <c r="D11296" t="s">
        <v>5654</v>
      </c>
      <c r="E11296" t="s">
        <v>5680</v>
      </c>
    </row>
    <row r="11297" spans="1:5" hidden="1">
      <c r="A11297" t="s">
        <v>9113</v>
      </c>
      <c r="B11297" t="s">
        <v>109</v>
      </c>
      <c r="C11297" t="s">
        <v>9114</v>
      </c>
      <c r="D11297" t="s">
        <v>5654</v>
      </c>
      <c r="E11297" t="s">
        <v>5680</v>
      </c>
    </row>
    <row r="11298" spans="1:5" hidden="1">
      <c r="A11298" t="s">
        <v>9126</v>
      </c>
      <c r="B11298" t="s">
        <v>377</v>
      </c>
      <c r="C11298" t="s">
        <v>9127</v>
      </c>
      <c r="D11298" t="s">
        <v>5654</v>
      </c>
      <c r="E11298" t="s">
        <v>5680</v>
      </c>
    </row>
    <row r="11299" spans="1:5" hidden="1">
      <c r="A11299" t="s">
        <v>9156</v>
      </c>
      <c r="B11299" t="s">
        <v>183</v>
      </c>
      <c r="C11299" t="s">
        <v>9157</v>
      </c>
      <c r="D11299" t="s">
        <v>5654</v>
      </c>
      <c r="E11299" t="s">
        <v>5680</v>
      </c>
    </row>
    <row r="11300" spans="1:5" hidden="1">
      <c r="A11300" t="s">
        <v>9170</v>
      </c>
      <c r="B11300" t="s">
        <v>668</v>
      </c>
      <c r="C11300" t="s">
        <v>9171</v>
      </c>
      <c r="D11300" t="s">
        <v>5654</v>
      </c>
      <c r="E11300" t="s">
        <v>5680</v>
      </c>
    </row>
    <row r="11301" spans="1:5" hidden="1">
      <c r="A11301" t="s">
        <v>9180</v>
      </c>
      <c r="B11301" t="s">
        <v>313</v>
      </c>
      <c r="C11301" t="s">
        <v>9181</v>
      </c>
      <c r="D11301" t="s">
        <v>5654</v>
      </c>
      <c r="E11301" t="s">
        <v>5680</v>
      </c>
    </row>
    <row r="11302" spans="1:5" hidden="1">
      <c r="A11302" t="s">
        <v>9216</v>
      </c>
      <c r="B11302" t="s">
        <v>803</v>
      </c>
      <c r="C11302" t="s">
        <v>9217</v>
      </c>
      <c r="D11302" t="s">
        <v>5654</v>
      </c>
      <c r="E11302" t="s">
        <v>5680</v>
      </c>
    </row>
    <row r="11303" spans="1:5" hidden="1">
      <c r="A11303" t="s">
        <v>9223</v>
      </c>
      <c r="B11303" t="s">
        <v>580</v>
      </c>
      <c r="C11303" t="s">
        <v>9224</v>
      </c>
      <c r="D11303" t="s">
        <v>5654</v>
      </c>
      <c r="E11303" t="s">
        <v>5680</v>
      </c>
    </row>
    <row r="11304" spans="1:5" hidden="1">
      <c r="A11304" t="s">
        <v>9231</v>
      </c>
      <c r="B11304" t="s">
        <v>1049</v>
      </c>
      <c r="C11304" t="s">
        <v>9232</v>
      </c>
      <c r="D11304" t="s">
        <v>5654</v>
      </c>
      <c r="E11304" t="s">
        <v>5680</v>
      </c>
    </row>
    <row r="11305" spans="1:5" hidden="1">
      <c r="A11305" t="s">
        <v>9234</v>
      </c>
      <c r="B11305" t="s">
        <v>809</v>
      </c>
      <c r="C11305" t="s">
        <v>9235</v>
      </c>
      <c r="D11305" t="s">
        <v>5654</v>
      </c>
      <c r="E11305" t="s">
        <v>5680</v>
      </c>
    </row>
    <row r="11306" spans="1:5" hidden="1">
      <c r="A11306" t="s">
        <v>9236</v>
      </c>
      <c r="B11306" t="s">
        <v>253</v>
      </c>
      <c r="C11306" t="s">
        <v>9237</v>
      </c>
      <c r="D11306" t="s">
        <v>5654</v>
      </c>
      <c r="E11306" t="s">
        <v>5680</v>
      </c>
    </row>
    <row r="11307" spans="1:5" hidden="1">
      <c r="A11307" t="s">
        <v>9268</v>
      </c>
      <c r="B11307" t="s">
        <v>834</v>
      </c>
      <c r="C11307" t="s">
        <v>9269</v>
      </c>
      <c r="D11307" t="s">
        <v>5654</v>
      </c>
      <c r="E11307" t="s">
        <v>5680</v>
      </c>
    </row>
    <row r="11308" spans="1:5" hidden="1">
      <c r="A11308" t="s">
        <v>9270</v>
      </c>
      <c r="B11308" t="s">
        <v>696</v>
      </c>
      <c r="C11308" t="s">
        <v>9271</v>
      </c>
      <c r="D11308" t="s">
        <v>5654</v>
      </c>
      <c r="E11308" t="s">
        <v>5680</v>
      </c>
    </row>
    <row r="11309" spans="1:5" hidden="1">
      <c r="A11309" t="s">
        <v>9274</v>
      </c>
      <c r="B11309" t="s">
        <v>263</v>
      </c>
      <c r="C11309" t="s">
        <v>9275</v>
      </c>
      <c r="D11309" t="s">
        <v>5654</v>
      </c>
      <c r="E11309" t="s">
        <v>5680</v>
      </c>
    </row>
    <row r="11310" spans="1:5" hidden="1">
      <c r="A11310" t="s">
        <v>9288</v>
      </c>
      <c r="B11310" t="s">
        <v>838</v>
      </c>
      <c r="C11310" t="s">
        <v>9289</v>
      </c>
      <c r="D11310" t="s">
        <v>5654</v>
      </c>
      <c r="E11310" t="s">
        <v>5680</v>
      </c>
    </row>
    <row r="11311" spans="1:5" hidden="1">
      <c r="A11311" t="s">
        <v>9293</v>
      </c>
      <c r="B11311" t="s">
        <v>840</v>
      </c>
      <c r="C11311" t="s">
        <v>9294</v>
      </c>
      <c r="D11311" t="s">
        <v>5654</v>
      </c>
      <c r="E11311" t="s">
        <v>5680</v>
      </c>
    </row>
    <row r="11312" spans="1:5" hidden="1">
      <c r="A11312" t="s">
        <v>9298</v>
      </c>
      <c r="B11312" t="s">
        <v>357</v>
      </c>
      <c r="C11312" t="s">
        <v>9299</v>
      </c>
      <c r="D11312" t="s">
        <v>5654</v>
      </c>
      <c r="E11312" t="s">
        <v>5680</v>
      </c>
    </row>
    <row r="11313" spans="1:5" hidden="1">
      <c r="A11313" t="s">
        <v>9319</v>
      </c>
      <c r="B11313" t="s">
        <v>852</v>
      </c>
      <c r="C11313" t="s">
        <v>9320</v>
      </c>
      <c r="D11313" t="s">
        <v>5654</v>
      </c>
      <c r="E11313" t="s">
        <v>5680</v>
      </c>
    </row>
    <row r="11314" spans="1:5" hidden="1">
      <c r="A11314" t="s">
        <v>9332</v>
      </c>
      <c r="B11314" t="s">
        <v>854</v>
      </c>
      <c r="C11314" t="s">
        <v>9333</v>
      </c>
      <c r="D11314" t="s">
        <v>5654</v>
      </c>
      <c r="E11314" t="s">
        <v>5680</v>
      </c>
    </row>
    <row r="11315" spans="1:5" hidden="1">
      <c r="A11315" t="s">
        <v>9344</v>
      </c>
      <c r="B11315" t="s">
        <v>864</v>
      </c>
      <c r="C11315" t="s">
        <v>9345</v>
      </c>
      <c r="D11315" t="s">
        <v>5654</v>
      </c>
      <c r="E11315" t="s">
        <v>5680</v>
      </c>
    </row>
    <row r="11316" spans="1:5" hidden="1">
      <c r="A11316" t="s">
        <v>9363</v>
      </c>
      <c r="B11316" t="s">
        <v>710</v>
      </c>
      <c r="C11316" t="s">
        <v>9364</v>
      </c>
      <c r="D11316" t="s">
        <v>5654</v>
      </c>
      <c r="E11316" t="s">
        <v>5680</v>
      </c>
    </row>
    <row r="11317" spans="1:5" hidden="1">
      <c r="A11317" t="s">
        <v>9385</v>
      </c>
      <c r="B11317" t="s">
        <v>297</v>
      </c>
      <c r="C11317" t="s">
        <v>9386</v>
      </c>
      <c r="D11317" t="s">
        <v>5654</v>
      </c>
      <c r="E11317" t="s">
        <v>5680</v>
      </c>
    </row>
    <row r="11318" spans="1:5" hidden="1">
      <c r="A11318" t="s">
        <v>9396</v>
      </c>
      <c r="B11318" t="s">
        <v>439</v>
      </c>
      <c r="C11318" t="s">
        <v>9397</v>
      </c>
      <c r="D11318" t="s">
        <v>5654</v>
      </c>
      <c r="E11318" t="s">
        <v>5680</v>
      </c>
    </row>
    <row r="11319" spans="1:5" hidden="1">
      <c r="A11319" t="s">
        <v>9421</v>
      </c>
      <c r="B11319" t="s">
        <v>876</v>
      </c>
      <c r="C11319" t="s">
        <v>9422</v>
      </c>
      <c r="D11319" t="s">
        <v>5654</v>
      </c>
      <c r="E11319" t="s">
        <v>5680</v>
      </c>
    </row>
    <row r="11320" spans="1:5" hidden="1">
      <c r="A11320" t="s">
        <v>9426</v>
      </c>
      <c r="B11320" t="s">
        <v>568</v>
      </c>
      <c r="C11320" t="s">
        <v>9427</v>
      </c>
      <c r="D11320" t="s">
        <v>5654</v>
      </c>
      <c r="E11320" t="s">
        <v>5680</v>
      </c>
    </row>
    <row r="11321" spans="1:5" hidden="1">
      <c r="A11321" t="s">
        <v>9436</v>
      </c>
      <c r="B11321" t="s">
        <v>878</v>
      </c>
      <c r="C11321" t="s">
        <v>9437</v>
      </c>
      <c r="D11321" t="s">
        <v>5654</v>
      </c>
      <c r="E11321" t="s">
        <v>5680</v>
      </c>
    </row>
    <row r="11322" spans="1:5" hidden="1">
      <c r="A11322" t="s">
        <v>9453</v>
      </c>
      <c r="B11322" t="s">
        <v>880</v>
      </c>
      <c r="C11322" t="s">
        <v>9454</v>
      </c>
      <c r="D11322" t="s">
        <v>5654</v>
      </c>
      <c r="E11322" t="s">
        <v>5680</v>
      </c>
    </row>
    <row r="11323" spans="1:5" hidden="1">
      <c r="A11323" t="s">
        <v>9457</v>
      </c>
      <c r="B11323" t="s">
        <v>882</v>
      </c>
      <c r="C11323" t="s">
        <v>9458</v>
      </c>
      <c r="D11323" t="s">
        <v>5654</v>
      </c>
      <c r="E11323" t="s">
        <v>5680</v>
      </c>
    </row>
    <row r="11324" spans="1:5" hidden="1">
      <c r="A11324" t="s">
        <v>9463</v>
      </c>
      <c r="B11324" t="s">
        <v>505</v>
      </c>
      <c r="C11324" t="s">
        <v>9464</v>
      </c>
      <c r="D11324" t="s">
        <v>5654</v>
      </c>
      <c r="E11324" t="s">
        <v>5680</v>
      </c>
    </row>
    <row r="11325" spans="1:5" hidden="1">
      <c r="A11325" t="s">
        <v>9466</v>
      </c>
      <c r="B11325" t="s">
        <v>93</v>
      </c>
      <c r="C11325" t="s">
        <v>9467</v>
      </c>
      <c r="D11325" t="s">
        <v>5654</v>
      </c>
      <c r="E11325" t="s">
        <v>5680</v>
      </c>
    </row>
    <row r="11326" spans="1:5" hidden="1">
      <c r="A11326" t="s">
        <v>9475</v>
      </c>
      <c r="B11326" t="s">
        <v>113</v>
      </c>
      <c r="C11326" t="s">
        <v>9476</v>
      </c>
      <c r="D11326" t="s">
        <v>5654</v>
      </c>
      <c r="E11326" t="s">
        <v>5680</v>
      </c>
    </row>
    <row r="11327" spans="1:5" hidden="1">
      <c r="A11327" t="s">
        <v>9506</v>
      </c>
      <c r="B11327" t="s">
        <v>891</v>
      </c>
      <c r="C11327" t="s">
        <v>9507</v>
      </c>
      <c r="D11327" t="s">
        <v>5654</v>
      </c>
      <c r="E11327" t="s">
        <v>5680</v>
      </c>
    </row>
    <row r="11328" spans="1:5" hidden="1">
      <c r="A11328" t="s">
        <v>9508</v>
      </c>
      <c r="B11328" t="s">
        <v>1050</v>
      </c>
      <c r="C11328" t="s">
        <v>9509</v>
      </c>
      <c r="D11328" t="s">
        <v>5654</v>
      </c>
      <c r="E11328" t="s">
        <v>5680</v>
      </c>
    </row>
    <row r="11329" spans="1:5" hidden="1">
      <c r="A11329" t="s">
        <v>9510</v>
      </c>
      <c r="B11329" t="s">
        <v>706</v>
      </c>
      <c r="C11329" t="s">
        <v>9511</v>
      </c>
      <c r="D11329" t="s">
        <v>5654</v>
      </c>
      <c r="E11329" t="s">
        <v>5680</v>
      </c>
    </row>
    <row r="11330" spans="1:5" hidden="1">
      <c r="A11330" t="s">
        <v>9535</v>
      </c>
      <c r="B11330" t="s">
        <v>626</v>
      </c>
      <c r="C11330" t="s">
        <v>9536</v>
      </c>
      <c r="D11330" t="s">
        <v>5654</v>
      </c>
      <c r="E11330" t="s">
        <v>5680</v>
      </c>
    </row>
    <row r="11331" spans="1:5" hidden="1">
      <c r="A11331" t="s">
        <v>9538</v>
      </c>
      <c r="B11331" t="s">
        <v>676</v>
      </c>
      <c r="C11331" t="s">
        <v>9539</v>
      </c>
      <c r="D11331" t="s">
        <v>5654</v>
      </c>
      <c r="E11331" t="s">
        <v>5680</v>
      </c>
    </row>
    <row r="11332" spans="1:5" hidden="1">
      <c r="A11332" t="s">
        <v>9545</v>
      </c>
      <c r="B11332" t="s">
        <v>479</v>
      </c>
      <c r="C11332" t="s">
        <v>9546</v>
      </c>
      <c r="D11332" t="s">
        <v>5654</v>
      </c>
      <c r="E11332" t="s">
        <v>5680</v>
      </c>
    </row>
    <row r="11333" spans="1:5" hidden="1">
      <c r="A11333" t="s">
        <v>9548</v>
      </c>
      <c r="B11333" t="s">
        <v>175</v>
      </c>
      <c r="C11333" t="s">
        <v>9549</v>
      </c>
      <c r="D11333" t="s">
        <v>5654</v>
      </c>
      <c r="E11333" t="s">
        <v>5680</v>
      </c>
    </row>
    <row r="11334" spans="1:5" hidden="1">
      <c r="A11334" t="s">
        <v>9550</v>
      </c>
      <c r="B11334" t="s">
        <v>507</v>
      </c>
      <c r="C11334" t="s">
        <v>9551</v>
      </c>
      <c r="D11334" t="s">
        <v>5654</v>
      </c>
      <c r="E11334" t="s">
        <v>5680</v>
      </c>
    </row>
    <row r="11335" spans="1:5" hidden="1">
      <c r="A11335" t="s">
        <v>9561</v>
      </c>
      <c r="B11335" t="s">
        <v>141</v>
      </c>
      <c r="C11335" t="s">
        <v>9562</v>
      </c>
      <c r="D11335" t="s">
        <v>5654</v>
      </c>
      <c r="E11335" t="s">
        <v>5680</v>
      </c>
    </row>
    <row r="11336" spans="1:5" hidden="1">
      <c r="A11336" t="s">
        <v>9566</v>
      </c>
      <c r="B11336" t="s">
        <v>269</v>
      </c>
      <c r="C11336" t="s">
        <v>9567</v>
      </c>
      <c r="D11336" t="s">
        <v>5654</v>
      </c>
      <c r="E11336" t="s">
        <v>5680</v>
      </c>
    </row>
    <row r="11337" spans="1:5" hidden="1">
      <c r="A11337" t="s">
        <v>9568</v>
      </c>
      <c r="B11337" t="s">
        <v>259</v>
      </c>
      <c r="C11337" t="s">
        <v>9569</v>
      </c>
      <c r="D11337" t="s">
        <v>5654</v>
      </c>
      <c r="E11337" t="s">
        <v>5680</v>
      </c>
    </row>
    <row r="11338" spans="1:5" hidden="1">
      <c r="A11338" t="s">
        <v>9571</v>
      </c>
      <c r="B11338" t="s">
        <v>622</v>
      </c>
      <c r="C11338" t="s">
        <v>9572</v>
      </c>
      <c r="D11338" t="s">
        <v>5654</v>
      </c>
      <c r="E11338" t="s">
        <v>5680</v>
      </c>
    </row>
    <row r="11339" spans="1:5" hidden="1">
      <c r="A11339" t="s">
        <v>9573</v>
      </c>
      <c r="B11339" t="s">
        <v>918</v>
      </c>
      <c r="C11339" t="s">
        <v>9574</v>
      </c>
      <c r="D11339" t="s">
        <v>5654</v>
      </c>
      <c r="E11339" t="s">
        <v>5680</v>
      </c>
    </row>
    <row r="11340" spans="1:5" hidden="1">
      <c r="A11340" t="s">
        <v>9579</v>
      </c>
      <c r="B11340" t="s">
        <v>720</v>
      </c>
      <c r="C11340" t="s">
        <v>9580</v>
      </c>
      <c r="D11340" t="s">
        <v>5654</v>
      </c>
      <c r="E11340" t="s">
        <v>5680</v>
      </c>
    </row>
    <row r="11341" spans="1:5" hidden="1">
      <c r="A11341" t="s">
        <v>9584</v>
      </c>
      <c r="B11341" t="s">
        <v>389</v>
      </c>
      <c r="C11341" t="s">
        <v>9585</v>
      </c>
      <c r="D11341" t="s">
        <v>5654</v>
      </c>
      <c r="E11341" t="s">
        <v>5680</v>
      </c>
    </row>
    <row r="11342" spans="1:5" hidden="1">
      <c r="A11342" t="s">
        <v>9602</v>
      </c>
      <c r="B11342" t="s">
        <v>608</v>
      </c>
      <c r="C11342" t="s">
        <v>9603</v>
      </c>
      <c r="D11342" t="s">
        <v>5654</v>
      </c>
      <c r="E11342" t="s">
        <v>5680</v>
      </c>
    </row>
    <row r="11343" spans="1:5" hidden="1">
      <c r="A11343" t="s">
        <v>9617</v>
      </c>
      <c r="B11343" t="s">
        <v>455</v>
      </c>
      <c r="C11343" t="s">
        <v>9618</v>
      </c>
      <c r="D11343" t="s">
        <v>5654</v>
      </c>
      <c r="E11343" t="s">
        <v>5680</v>
      </c>
    </row>
    <row r="11344" spans="1:5" hidden="1">
      <c r="A11344" t="s">
        <v>9623</v>
      </c>
      <c r="B11344" t="s">
        <v>393</v>
      </c>
      <c r="C11344" t="s">
        <v>9624</v>
      </c>
      <c r="D11344" t="s">
        <v>5654</v>
      </c>
      <c r="E11344" t="s">
        <v>5680</v>
      </c>
    </row>
    <row r="11345" spans="1:5" hidden="1">
      <c r="A11345" t="s">
        <v>9630</v>
      </c>
      <c r="B11345" t="s">
        <v>1055</v>
      </c>
      <c r="C11345" t="s">
        <v>9631</v>
      </c>
      <c r="D11345" t="s">
        <v>5654</v>
      </c>
      <c r="E11345" t="s">
        <v>5680</v>
      </c>
    </row>
    <row r="11346" spans="1:5" hidden="1">
      <c r="A11346" t="s">
        <v>9636</v>
      </c>
      <c r="B11346" t="s">
        <v>748</v>
      </c>
      <c r="C11346" t="s">
        <v>9637</v>
      </c>
      <c r="D11346" t="s">
        <v>5654</v>
      </c>
      <c r="E11346" t="s">
        <v>5680</v>
      </c>
    </row>
    <row r="11347" spans="1:5" hidden="1">
      <c r="A11347" t="s">
        <v>9641</v>
      </c>
      <c r="B11347" t="s">
        <v>754</v>
      </c>
      <c r="C11347" t="s">
        <v>9642</v>
      </c>
      <c r="D11347" t="s">
        <v>5654</v>
      </c>
      <c r="E11347" t="s">
        <v>5680</v>
      </c>
    </row>
    <row r="11348" spans="1:5" hidden="1">
      <c r="A11348" t="s">
        <v>9646</v>
      </c>
      <c r="B11348" t="s">
        <v>291</v>
      </c>
      <c r="C11348" t="s">
        <v>9647</v>
      </c>
      <c r="D11348" t="s">
        <v>5654</v>
      </c>
      <c r="E11348" t="s">
        <v>5680</v>
      </c>
    </row>
    <row r="11349" spans="1:5" hidden="1">
      <c r="A11349" t="s">
        <v>9654</v>
      </c>
      <c r="B11349" t="s">
        <v>171</v>
      </c>
      <c r="C11349" t="s">
        <v>9655</v>
      </c>
      <c r="D11349" t="s">
        <v>5654</v>
      </c>
      <c r="E11349" t="s">
        <v>5680</v>
      </c>
    </row>
    <row r="11350" spans="1:5" hidden="1">
      <c r="A11350" t="s">
        <v>9663</v>
      </c>
      <c r="B11350" t="s">
        <v>451</v>
      </c>
      <c r="C11350" t="s">
        <v>9664</v>
      </c>
      <c r="D11350" t="s">
        <v>5654</v>
      </c>
      <c r="E11350" t="s">
        <v>5680</v>
      </c>
    </row>
    <row r="11351" spans="1:5" hidden="1">
      <c r="A11351" t="s">
        <v>9681</v>
      </c>
      <c r="B11351" t="s">
        <v>399</v>
      </c>
      <c r="C11351" t="s">
        <v>9682</v>
      </c>
      <c r="D11351" t="s">
        <v>5654</v>
      </c>
      <c r="E11351" t="s">
        <v>5680</v>
      </c>
    </row>
    <row r="11352" spans="1:5" hidden="1">
      <c r="A11352" t="s">
        <v>9695</v>
      </c>
      <c r="B11352" t="s">
        <v>469</v>
      </c>
      <c r="C11352" t="s">
        <v>9696</v>
      </c>
      <c r="D11352" t="s">
        <v>5654</v>
      </c>
      <c r="E11352" t="s">
        <v>5680</v>
      </c>
    </row>
    <row r="11353" spans="1:5" hidden="1">
      <c r="A11353" t="s">
        <v>9723</v>
      </c>
      <c r="B11353" t="s">
        <v>602</v>
      </c>
      <c r="C11353" t="s">
        <v>9724</v>
      </c>
      <c r="D11353" t="s">
        <v>5654</v>
      </c>
      <c r="E11353" t="s">
        <v>5680</v>
      </c>
    </row>
    <row r="11354" spans="1:5" hidden="1">
      <c r="A11354" t="s">
        <v>9747</v>
      </c>
      <c r="B11354" t="s">
        <v>221</v>
      </c>
      <c r="C11354" t="s">
        <v>9748</v>
      </c>
      <c r="D11354" t="s">
        <v>5654</v>
      </c>
      <c r="E11354" t="s">
        <v>5680</v>
      </c>
    </row>
    <row r="11355" spans="1:5" hidden="1">
      <c r="A11355" t="s">
        <v>9755</v>
      </c>
      <c r="B11355" t="s">
        <v>301</v>
      </c>
      <c r="C11355" t="s">
        <v>9756</v>
      </c>
      <c r="D11355" t="s">
        <v>5654</v>
      </c>
      <c r="E11355" t="s">
        <v>5680</v>
      </c>
    </row>
    <row r="11356" spans="1:5" hidden="1">
      <c r="A11356" t="s">
        <v>9758</v>
      </c>
      <c r="B11356" t="s">
        <v>610</v>
      </c>
      <c r="C11356" t="s">
        <v>9759</v>
      </c>
      <c r="D11356" t="s">
        <v>5654</v>
      </c>
      <c r="E11356" t="s">
        <v>5680</v>
      </c>
    </row>
    <row r="11357" spans="1:5" hidden="1">
      <c r="A11357" t="s">
        <v>9766</v>
      </c>
      <c r="B11357" t="s">
        <v>1058</v>
      </c>
      <c r="C11357" t="s">
        <v>9767</v>
      </c>
      <c r="D11357" t="s">
        <v>5654</v>
      </c>
      <c r="E11357" t="s">
        <v>5680</v>
      </c>
    </row>
    <row r="11358" spans="1:5" hidden="1">
      <c r="A11358" t="s">
        <v>9769</v>
      </c>
      <c r="B11358" t="s">
        <v>836</v>
      </c>
      <c r="C11358" t="s">
        <v>9770</v>
      </c>
      <c r="D11358" t="s">
        <v>5654</v>
      </c>
      <c r="E11358" t="s">
        <v>5680</v>
      </c>
    </row>
    <row r="11359" spans="1:5" hidden="1">
      <c r="A11359" t="s">
        <v>9774</v>
      </c>
      <c r="B11359" t="s">
        <v>55</v>
      </c>
      <c r="C11359" t="s">
        <v>9775</v>
      </c>
      <c r="D11359" t="s">
        <v>5654</v>
      </c>
      <c r="E11359" t="s">
        <v>5680</v>
      </c>
    </row>
    <row r="11360" spans="1:5" hidden="1">
      <c r="A11360" t="s">
        <v>9780</v>
      </c>
      <c r="B11360" t="s">
        <v>1059</v>
      </c>
      <c r="C11360" t="s">
        <v>9781</v>
      </c>
      <c r="D11360" t="s">
        <v>5654</v>
      </c>
      <c r="E11360" t="s">
        <v>5680</v>
      </c>
    </row>
    <row r="11361" spans="1:5" hidden="1">
      <c r="A11361" t="s">
        <v>9790</v>
      </c>
      <c r="B11361" t="s">
        <v>574</v>
      </c>
      <c r="C11361" t="s">
        <v>9791</v>
      </c>
      <c r="D11361" t="s">
        <v>5654</v>
      </c>
      <c r="E11361" t="s">
        <v>5680</v>
      </c>
    </row>
    <row r="11362" spans="1:5" hidden="1">
      <c r="A11362" t="s">
        <v>9792</v>
      </c>
      <c r="B11362" t="s">
        <v>427</v>
      </c>
      <c r="C11362" t="s">
        <v>9793</v>
      </c>
      <c r="D11362" t="s">
        <v>5654</v>
      </c>
      <c r="E11362" t="s">
        <v>5680</v>
      </c>
    </row>
    <row r="11363" spans="1:5" hidden="1">
      <c r="A11363" t="s">
        <v>9794</v>
      </c>
      <c r="B11363" t="s">
        <v>387</v>
      </c>
      <c r="C11363" t="s">
        <v>9795</v>
      </c>
      <c r="D11363" t="s">
        <v>5654</v>
      </c>
      <c r="E11363" t="s">
        <v>5680</v>
      </c>
    </row>
    <row r="11364" spans="1:5" hidden="1">
      <c r="A11364" t="s">
        <v>9804</v>
      </c>
      <c r="B11364" t="s">
        <v>127</v>
      </c>
      <c r="C11364" t="s">
        <v>9805</v>
      </c>
      <c r="D11364" t="s">
        <v>5654</v>
      </c>
      <c r="E11364" t="s">
        <v>5680</v>
      </c>
    </row>
    <row r="11365" spans="1:5" hidden="1">
      <c r="A11365" t="s">
        <v>9844</v>
      </c>
      <c r="B11365" t="s">
        <v>566</v>
      </c>
      <c r="C11365" t="s">
        <v>9845</v>
      </c>
      <c r="D11365" t="s">
        <v>5654</v>
      </c>
      <c r="E11365" t="s">
        <v>5680</v>
      </c>
    </row>
    <row r="11366" spans="1:5" hidden="1">
      <c r="A11366" t="s">
        <v>9846</v>
      </c>
      <c r="B11366" t="s">
        <v>558</v>
      </c>
      <c r="C11366" t="s">
        <v>9847</v>
      </c>
      <c r="D11366" t="s">
        <v>5654</v>
      </c>
      <c r="E11366" t="s">
        <v>5680</v>
      </c>
    </row>
    <row r="11367" spans="1:5" hidden="1">
      <c r="A11367" t="s">
        <v>9859</v>
      </c>
      <c r="B11367" t="s">
        <v>319</v>
      </c>
      <c r="C11367" t="s">
        <v>9860</v>
      </c>
      <c r="D11367" t="s">
        <v>5654</v>
      </c>
      <c r="E11367" t="s">
        <v>5680</v>
      </c>
    </row>
    <row r="11368" spans="1:5" hidden="1">
      <c r="A11368" t="s">
        <v>9866</v>
      </c>
      <c r="B11368" t="s">
        <v>67</v>
      </c>
      <c r="C11368" t="s">
        <v>9867</v>
      </c>
      <c r="D11368" t="s">
        <v>5654</v>
      </c>
      <c r="E11368" t="s">
        <v>5680</v>
      </c>
    </row>
    <row r="11369" spans="1:5" hidden="1">
      <c r="A11369" t="s">
        <v>9875</v>
      </c>
      <c r="B11369" t="s">
        <v>646</v>
      </c>
      <c r="C11369" t="s">
        <v>9876</v>
      </c>
      <c r="D11369" t="s">
        <v>5654</v>
      </c>
      <c r="E11369" t="s">
        <v>5680</v>
      </c>
    </row>
    <row r="11370" spans="1:5" hidden="1">
      <c r="A11370" t="s">
        <v>9897</v>
      </c>
      <c r="B11370" t="s">
        <v>620</v>
      </c>
      <c r="C11370" t="s">
        <v>9898</v>
      </c>
      <c r="D11370" t="s">
        <v>5654</v>
      </c>
      <c r="E11370" t="s">
        <v>5680</v>
      </c>
    </row>
    <row r="11371" spans="1:5" hidden="1">
      <c r="A11371" t="s">
        <v>9903</v>
      </c>
      <c r="B11371" t="s">
        <v>353</v>
      </c>
      <c r="C11371" t="s">
        <v>9904</v>
      </c>
      <c r="D11371" t="s">
        <v>5654</v>
      </c>
      <c r="E11371" t="s">
        <v>5680</v>
      </c>
    </row>
    <row r="11372" spans="1:5" hidden="1">
      <c r="A11372" t="s">
        <v>9915</v>
      </c>
      <c r="B11372" t="s">
        <v>325</v>
      </c>
      <c r="C11372" t="s">
        <v>9916</v>
      </c>
      <c r="D11372" t="s">
        <v>5654</v>
      </c>
      <c r="E11372" t="s">
        <v>5680</v>
      </c>
    </row>
    <row r="11373" spans="1:5" hidden="1">
      <c r="A11373" t="s">
        <v>9920</v>
      </c>
      <c r="B11373" t="s">
        <v>594</v>
      </c>
      <c r="C11373" t="s">
        <v>9921</v>
      </c>
      <c r="D11373" t="s">
        <v>5654</v>
      </c>
      <c r="E11373" t="s">
        <v>5680</v>
      </c>
    </row>
    <row r="11374" spans="1:5" hidden="1">
      <c r="A11374" t="s">
        <v>9922</v>
      </c>
      <c r="B11374" t="s">
        <v>49</v>
      </c>
      <c r="C11374" t="s">
        <v>9923</v>
      </c>
      <c r="D11374" t="s">
        <v>5654</v>
      </c>
      <c r="E11374" t="s">
        <v>5680</v>
      </c>
    </row>
    <row r="11375" spans="1:5" hidden="1">
      <c r="A11375" t="s">
        <v>9937</v>
      </c>
      <c r="B11375" t="s">
        <v>654</v>
      </c>
      <c r="C11375" t="s">
        <v>9938</v>
      </c>
      <c r="D11375" t="s">
        <v>5654</v>
      </c>
      <c r="E11375" t="s">
        <v>5680</v>
      </c>
    </row>
    <row r="11376" spans="1:5" hidden="1">
      <c r="A11376" t="s">
        <v>9945</v>
      </c>
      <c r="B11376" t="s">
        <v>243</v>
      </c>
      <c r="C11376" t="s">
        <v>9946</v>
      </c>
      <c r="D11376" t="s">
        <v>5654</v>
      </c>
      <c r="E11376" t="s">
        <v>5680</v>
      </c>
    </row>
    <row r="11377" spans="1:5" hidden="1">
      <c r="A11377" t="s">
        <v>9952</v>
      </c>
      <c r="B11377" t="s">
        <v>1065</v>
      </c>
      <c r="C11377" t="s">
        <v>9953</v>
      </c>
      <c r="D11377" t="s">
        <v>5654</v>
      </c>
      <c r="E11377" t="s">
        <v>5680</v>
      </c>
    </row>
    <row r="11378" spans="1:5" hidden="1">
      <c r="A11378" t="s">
        <v>9958</v>
      </c>
      <c r="B11378" t="s">
        <v>187</v>
      </c>
      <c r="C11378" t="s">
        <v>9959</v>
      </c>
      <c r="D11378" t="s">
        <v>5654</v>
      </c>
      <c r="E11378" t="s">
        <v>5680</v>
      </c>
    </row>
    <row r="11379" spans="1:5" hidden="1">
      <c r="A11379" t="s">
        <v>9961</v>
      </c>
      <c r="B11379" t="s">
        <v>311</v>
      </c>
      <c r="C11379" t="s">
        <v>9962</v>
      </c>
      <c r="D11379" t="s">
        <v>5654</v>
      </c>
      <c r="E11379" t="s">
        <v>5680</v>
      </c>
    </row>
    <row r="11380" spans="1:5" hidden="1">
      <c r="A11380" t="s">
        <v>9964</v>
      </c>
      <c r="B11380" t="s">
        <v>562</v>
      </c>
      <c r="C11380" t="s">
        <v>9965</v>
      </c>
      <c r="D11380" t="s">
        <v>5654</v>
      </c>
      <c r="E11380" t="s">
        <v>5680</v>
      </c>
    </row>
    <row r="11381" spans="1:5" hidden="1">
      <c r="A11381" t="s">
        <v>9970</v>
      </c>
      <c r="B11381" t="s">
        <v>702</v>
      </c>
      <c r="C11381" t="s">
        <v>9971</v>
      </c>
      <c r="D11381" t="s">
        <v>5654</v>
      </c>
      <c r="E11381" t="s">
        <v>5680</v>
      </c>
    </row>
    <row r="11382" spans="1:5" hidden="1">
      <c r="A11382" t="s">
        <v>9976</v>
      </c>
      <c r="B11382" t="s">
        <v>97</v>
      </c>
      <c r="C11382" t="s">
        <v>9977</v>
      </c>
      <c r="D11382" t="s">
        <v>5654</v>
      </c>
      <c r="E11382" t="s">
        <v>5680</v>
      </c>
    </row>
    <row r="11383" spans="1:5" hidden="1">
      <c r="A11383" t="s">
        <v>9980</v>
      </c>
      <c r="B11383" t="s">
        <v>115</v>
      </c>
      <c r="C11383" t="s">
        <v>9981</v>
      </c>
      <c r="D11383" t="s">
        <v>5654</v>
      </c>
      <c r="E11383" t="s">
        <v>5680</v>
      </c>
    </row>
    <row r="11384" spans="1:5" hidden="1">
      <c r="A11384" t="s">
        <v>9996</v>
      </c>
      <c r="B11384" t="s">
        <v>403</v>
      </c>
      <c r="C11384" t="s">
        <v>9997</v>
      </c>
      <c r="D11384" t="s">
        <v>5654</v>
      </c>
      <c r="E11384" t="s">
        <v>5680</v>
      </c>
    </row>
    <row r="11385" spans="1:5" hidden="1">
      <c r="A11385" t="s">
        <v>9998</v>
      </c>
      <c r="B11385" t="s">
        <v>525</v>
      </c>
      <c r="C11385" t="s">
        <v>9999</v>
      </c>
      <c r="D11385" t="s">
        <v>5654</v>
      </c>
      <c r="E11385" t="s">
        <v>5680</v>
      </c>
    </row>
    <row r="11386" spans="1:5" hidden="1">
      <c r="A11386" t="s">
        <v>10005</v>
      </c>
      <c r="B11386" t="s">
        <v>147</v>
      </c>
      <c r="C11386" t="s">
        <v>10006</v>
      </c>
      <c r="D11386" t="s">
        <v>5654</v>
      </c>
      <c r="E11386" t="s">
        <v>5680</v>
      </c>
    </row>
    <row r="11387" spans="1:5" hidden="1">
      <c r="A11387" t="s">
        <v>10014</v>
      </c>
      <c r="B11387" t="s">
        <v>103</v>
      </c>
      <c r="C11387" t="s">
        <v>10015</v>
      </c>
      <c r="D11387" t="s">
        <v>5654</v>
      </c>
      <c r="E11387" t="s">
        <v>5680</v>
      </c>
    </row>
    <row r="11388" spans="1:5" hidden="1">
      <c r="A11388" t="s">
        <v>10029</v>
      </c>
      <c r="B11388" t="s">
        <v>916</v>
      </c>
      <c r="C11388" t="s">
        <v>10030</v>
      </c>
      <c r="D11388" t="s">
        <v>5654</v>
      </c>
      <c r="E11388" t="s">
        <v>5680</v>
      </c>
    </row>
    <row r="11389" spans="1:5" hidden="1">
      <c r="A11389" t="s">
        <v>10032</v>
      </c>
      <c r="B11389" t="s">
        <v>69</v>
      </c>
      <c r="C11389" t="s">
        <v>10033</v>
      </c>
      <c r="D11389" t="s">
        <v>5654</v>
      </c>
      <c r="E11389" t="s">
        <v>5680</v>
      </c>
    </row>
    <row r="11390" spans="1:5" hidden="1">
      <c r="A11390" t="s">
        <v>10036</v>
      </c>
      <c r="B11390" t="s">
        <v>431</v>
      </c>
      <c r="C11390" t="s">
        <v>10037</v>
      </c>
      <c r="D11390" t="s">
        <v>5654</v>
      </c>
      <c r="E11390" t="s">
        <v>5680</v>
      </c>
    </row>
    <row r="11391" spans="1:5" hidden="1">
      <c r="A11391" t="s">
        <v>10038</v>
      </c>
      <c r="B11391" t="s">
        <v>359</v>
      </c>
      <c r="C11391" t="s">
        <v>10039</v>
      </c>
      <c r="D11391" t="s">
        <v>5654</v>
      </c>
      <c r="E11391" t="s">
        <v>5680</v>
      </c>
    </row>
    <row r="11392" spans="1:5" hidden="1">
      <c r="A11392" t="s">
        <v>10040</v>
      </c>
      <c r="B11392" t="s">
        <v>131</v>
      </c>
      <c r="C11392" t="s">
        <v>10041</v>
      </c>
      <c r="D11392" t="s">
        <v>5654</v>
      </c>
      <c r="E11392" t="s">
        <v>5680</v>
      </c>
    </row>
    <row r="11393" spans="1:5" hidden="1">
      <c r="A11393" t="s">
        <v>10042</v>
      </c>
      <c r="B11393" t="s">
        <v>1068</v>
      </c>
      <c r="C11393" t="s">
        <v>10043</v>
      </c>
      <c r="D11393" t="s">
        <v>5654</v>
      </c>
      <c r="E11393" t="s">
        <v>5680</v>
      </c>
    </row>
    <row r="11394" spans="1:5" hidden="1">
      <c r="A11394" t="s">
        <v>10060</v>
      </c>
      <c r="B11394" t="s">
        <v>1070</v>
      </c>
      <c r="C11394" t="s">
        <v>10061</v>
      </c>
      <c r="D11394" t="s">
        <v>5654</v>
      </c>
      <c r="E11394" t="s">
        <v>5680</v>
      </c>
    </row>
    <row r="11395" spans="1:5" hidden="1">
      <c r="A11395" t="s">
        <v>10070</v>
      </c>
      <c r="B11395" t="s">
        <v>41</v>
      </c>
      <c r="C11395" t="s">
        <v>10071</v>
      </c>
      <c r="D11395" t="s">
        <v>5654</v>
      </c>
      <c r="E11395" t="s">
        <v>5680</v>
      </c>
    </row>
    <row r="11396" spans="1:5" hidden="1">
      <c r="A11396" t="s">
        <v>10073</v>
      </c>
      <c r="B11396" t="s">
        <v>85</v>
      </c>
      <c r="C11396" t="s">
        <v>10074</v>
      </c>
      <c r="D11396" t="s">
        <v>5654</v>
      </c>
      <c r="E11396" t="s">
        <v>5680</v>
      </c>
    </row>
    <row r="11397" spans="1:5" hidden="1">
      <c r="A11397" t="s">
        <v>10079</v>
      </c>
      <c r="B11397" t="s">
        <v>487</v>
      </c>
      <c r="C11397" t="s">
        <v>10080</v>
      </c>
      <c r="D11397" t="s">
        <v>5654</v>
      </c>
      <c r="E11397" t="s">
        <v>5680</v>
      </c>
    </row>
    <row r="11398" spans="1:5" hidden="1">
      <c r="A11398" t="s">
        <v>10092</v>
      </c>
      <c r="B11398" t="s">
        <v>173</v>
      </c>
      <c r="C11398" t="s">
        <v>10093</v>
      </c>
      <c r="D11398" t="s">
        <v>5654</v>
      </c>
      <c r="E11398" t="s">
        <v>5680</v>
      </c>
    </row>
    <row r="11399" spans="1:5" hidden="1">
      <c r="A11399" t="s">
        <v>10098</v>
      </c>
      <c r="B11399" t="s">
        <v>598</v>
      </c>
      <c r="C11399" t="s">
        <v>10099</v>
      </c>
      <c r="D11399" t="s">
        <v>5654</v>
      </c>
      <c r="E11399" t="s">
        <v>5680</v>
      </c>
    </row>
    <row r="11400" spans="1:5" hidden="1">
      <c r="A11400" t="s">
        <v>10122</v>
      </c>
      <c r="B11400" t="s">
        <v>1071</v>
      </c>
      <c r="C11400" t="s">
        <v>10123</v>
      </c>
      <c r="D11400" t="s">
        <v>5654</v>
      </c>
      <c r="E11400" t="s">
        <v>5680</v>
      </c>
    </row>
    <row r="11401" spans="1:5" hidden="1">
      <c r="A11401" t="s">
        <v>10129</v>
      </c>
      <c r="B11401" t="s">
        <v>385</v>
      </c>
      <c r="C11401" t="s">
        <v>10130</v>
      </c>
      <c r="D11401" t="s">
        <v>5654</v>
      </c>
      <c r="E11401" t="s">
        <v>5680</v>
      </c>
    </row>
    <row r="11402" spans="1:5" hidden="1">
      <c r="A11402" t="s">
        <v>10168</v>
      </c>
      <c r="B11402" t="s">
        <v>461</v>
      </c>
      <c r="C11402" t="s">
        <v>10169</v>
      </c>
      <c r="D11402" t="s">
        <v>5654</v>
      </c>
      <c r="E11402" t="s">
        <v>5680</v>
      </c>
    </row>
    <row r="11403" spans="1:5" hidden="1">
      <c r="A11403" t="s">
        <v>10178</v>
      </c>
      <c r="B11403" t="s">
        <v>1072</v>
      </c>
      <c r="C11403" t="s">
        <v>10179</v>
      </c>
      <c r="D11403" t="s">
        <v>5654</v>
      </c>
      <c r="E11403" t="s">
        <v>5680</v>
      </c>
    </row>
    <row r="11404" spans="1:5" hidden="1">
      <c r="A11404" t="s">
        <v>10191</v>
      </c>
      <c r="B11404" t="s">
        <v>1073</v>
      </c>
      <c r="C11404" t="s">
        <v>10192</v>
      </c>
      <c r="D11404" t="s">
        <v>5654</v>
      </c>
      <c r="E11404" t="s">
        <v>5680</v>
      </c>
    </row>
    <row r="11405" spans="1:5" hidden="1">
      <c r="A11405" t="s">
        <v>10207</v>
      </c>
      <c r="B11405" t="s">
        <v>1074</v>
      </c>
      <c r="C11405" t="s">
        <v>10208</v>
      </c>
      <c r="D11405" t="s">
        <v>5654</v>
      </c>
      <c r="E11405" t="s">
        <v>5680</v>
      </c>
    </row>
    <row r="11406" spans="1:5" hidden="1">
      <c r="A11406" t="s">
        <v>10213</v>
      </c>
      <c r="B11406" t="s">
        <v>327</v>
      </c>
      <c r="C11406" t="s">
        <v>10214</v>
      </c>
      <c r="D11406" t="s">
        <v>5654</v>
      </c>
      <c r="E11406" t="s">
        <v>5680</v>
      </c>
    </row>
    <row r="11407" spans="1:5" hidden="1">
      <c r="A11407" t="s">
        <v>10220</v>
      </c>
      <c r="B11407" t="s">
        <v>285</v>
      </c>
      <c r="C11407" t="s">
        <v>10221</v>
      </c>
      <c r="D11407" t="s">
        <v>5654</v>
      </c>
      <c r="E11407" t="s">
        <v>5680</v>
      </c>
    </row>
    <row r="11408" spans="1:5" hidden="1">
      <c r="A11408" t="s">
        <v>10223</v>
      </c>
      <c r="B11408" t="s">
        <v>91</v>
      </c>
      <c r="C11408" t="s">
        <v>10224</v>
      </c>
      <c r="D11408" t="s">
        <v>5654</v>
      </c>
      <c r="E11408" t="s">
        <v>5680</v>
      </c>
    </row>
    <row r="11409" spans="1:5" hidden="1">
      <c r="A11409" t="s">
        <v>5656</v>
      </c>
      <c r="B11409" t="s">
        <v>39</v>
      </c>
      <c r="C11409" t="s">
        <v>5657</v>
      </c>
      <c r="D11409" t="s">
        <v>5655</v>
      </c>
      <c r="E11409" t="s">
        <v>5804</v>
      </c>
    </row>
    <row r="11410" spans="1:5" hidden="1">
      <c r="A11410" t="s">
        <v>10129</v>
      </c>
      <c r="B11410" t="s">
        <v>385</v>
      </c>
      <c r="C11410" t="s">
        <v>10130</v>
      </c>
      <c r="D11410" t="s">
        <v>5655</v>
      </c>
      <c r="E11410" t="s">
        <v>5804</v>
      </c>
    </row>
    <row r="11411" spans="1:5" hidden="1">
      <c r="A11411" t="s">
        <v>6612</v>
      </c>
      <c r="B11411" t="s">
        <v>441</v>
      </c>
      <c r="C11411" t="s">
        <v>6613</v>
      </c>
      <c r="D11411" t="s">
        <v>5655</v>
      </c>
      <c r="E11411" t="s">
        <v>6622</v>
      </c>
    </row>
    <row r="11412" spans="1:5" hidden="1">
      <c r="A11412" t="s">
        <v>6636</v>
      </c>
      <c r="B11412" t="s">
        <v>337</v>
      </c>
      <c r="C11412" t="s">
        <v>6637</v>
      </c>
      <c r="D11412" t="s">
        <v>5655</v>
      </c>
      <c r="E11412" t="s">
        <v>6622</v>
      </c>
    </row>
    <row r="11413" spans="1:5" hidden="1">
      <c r="A11413" t="s">
        <v>8295</v>
      </c>
      <c r="B11413" t="s">
        <v>139</v>
      </c>
      <c r="C11413" t="s">
        <v>8296</v>
      </c>
      <c r="D11413" t="s">
        <v>5655</v>
      </c>
      <c r="E11413" t="s">
        <v>6622</v>
      </c>
    </row>
    <row r="11414" spans="1:5" hidden="1">
      <c r="A11414" t="s">
        <v>9538</v>
      </c>
      <c r="B11414" t="s">
        <v>676</v>
      </c>
      <c r="C11414" t="s">
        <v>9539</v>
      </c>
      <c r="D11414" t="s">
        <v>5655</v>
      </c>
      <c r="E11414" t="s">
        <v>6622</v>
      </c>
    </row>
    <row r="11415" spans="1:5" hidden="1">
      <c r="A11415" t="s">
        <v>6722</v>
      </c>
      <c r="B11415" t="s">
        <v>592</v>
      </c>
      <c r="C11415" t="s">
        <v>6723</v>
      </c>
      <c r="D11415" t="s">
        <v>5654</v>
      </c>
      <c r="E11415" t="s">
        <v>6727</v>
      </c>
    </row>
    <row r="11416" spans="1:5" hidden="1">
      <c r="A11416" t="s">
        <v>6917</v>
      </c>
      <c r="B11416" t="s">
        <v>383</v>
      </c>
      <c r="C11416" t="s">
        <v>6918</v>
      </c>
      <c r="D11416" t="s">
        <v>5654</v>
      </c>
      <c r="E11416" t="s">
        <v>6727</v>
      </c>
    </row>
    <row r="11417" spans="1:5" hidden="1">
      <c r="A11417" t="s">
        <v>7397</v>
      </c>
      <c r="B11417" t="s">
        <v>1030</v>
      </c>
      <c r="C11417" t="s">
        <v>7398</v>
      </c>
      <c r="D11417" t="s">
        <v>5654</v>
      </c>
      <c r="E11417" t="s">
        <v>6727</v>
      </c>
    </row>
    <row r="11418" spans="1:5" hidden="1">
      <c r="A11418" t="s">
        <v>7809</v>
      </c>
      <c r="B11418" t="s">
        <v>59</v>
      </c>
      <c r="C11418" t="s">
        <v>7810</v>
      </c>
      <c r="D11418" t="s">
        <v>5654</v>
      </c>
      <c r="E11418" t="s">
        <v>6727</v>
      </c>
    </row>
    <row r="11419" spans="1:5" hidden="1">
      <c r="A11419" t="s">
        <v>8326</v>
      </c>
      <c r="B11419" t="s">
        <v>801</v>
      </c>
      <c r="C11419" t="s">
        <v>8327</v>
      </c>
      <c r="D11419" t="s">
        <v>5654</v>
      </c>
      <c r="E11419" t="s">
        <v>6727</v>
      </c>
    </row>
    <row r="11420" spans="1:5" hidden="1">
      <c r="A11420" t="s">
        <v>8492</v>
      </c>
      <c r="B11420" t="s">
        <v>227</v>
      </c>
      <c r="C11420" t="s">
        <v>8493</v>
      </c>
      <c r="D11420" t="s">
        <v>5654</v>
      </c>
      <c r="E11420" t="s">
        <v>6727</v>
      </c>
    </row>
    <row r="11421" spans="1:5" hidden="1">
      <c r="A11421" t="s">
        <v>8553</v>
      </c>
      <c r="B11421" t="s">
        <v>901</v>
      </c>
      <c r="C11421" t="s">
        <v>8554</v>
      </c>
      <c r="D11421" t="s">
        <v>5654</v>
      </c>
      <c r="E11421" t="s">
        <v>6727</v>
      </c>
    </row>
    <row r="11422" spans="1:5" hidden="1">
      <c r="A11422" t="s">
        <v>8560</v>
      </c>
      <c r="B11422" t="s">
        <v>674</v>
      </c>
      <c r="C11422" t="s">
        <v>8561</v>
      </c>
      <c r="D11422" t="s">
        <v>5654</v>
      </c>
      <c r="E11422" t="s">
        <v>6727</v>
      </c>
    </row>
    <row r="11423" spans="1:5" hidden="1">
      <c r="A11423" t="s">
        <v>8670</v>
      </c>
      <c r="B11423" t="s">
        <v>219</v>
      </c>
      <c r="C11423" t="s">
        <v>8671</v>
      </c>
      <c r="D11423" t="s">
        <v>5654</v>
      </c>
      <c r="E11423" t="s">
        <v>6727</v>
      </c>
    </row>
    <row r="11424" spans="1:5" hidden="1">
      <c r="A11424" t="s">
        <v>8848</v>
      </c>
      <c r="B11424" t="s">
        <v>684</v>
      </c>
      <c r="C11424" t="s">
        <v>8849</v>
      </c>
      <c r="D11424" t="s">
        <v>5654</v>
      </c>
      <c r="E11424" t="s">
        <v>6727</v>
      </c>
    </row>
    <row r="11425" spans="1:5" hidden="1">
      <c r="A11425" t="s">
        <v>9126</v>
      </c>
      <c r="B11425" t="s">
        <v>377</v>
      </c>
      <c r="C11425" t="s">
        <v>9127</v>
      </c>
      <c r="D11425" t="s">
        <v>5654</v>
      </c>
      <c r="E11425" t="s">
        <v>6727</v>
      </c>
    </row>
    <row r="11426" spans="1:5" hidden="1">
      <c r="A11426" t="s">
        <v>9216</v>
      </c>
      <c r="B11426" t="s">
        <v>803</v>
      </c>
      <c r="C11426" t="s">
        <v>9217</v>
      </c>
      <c r="D11426" t="s">
        <v>5654</v>
      </c>
      <c r="E11426" t="s">
        <v>6727</v>
      </c>
    </row>
    <row r="11427" spans="1:5" hidden="1">
      <c r="A11427" t="s">
        <v>9396</v>
      </c>
      <c r="B11427" t="s">
        <v>439</v>
      </c>
      <c r="C11427" t="s">
        <v>9397</v>
      </c>
      <c r="D11427" t="s">
        <v>5654</v>
      </c>
      <c r="E11427" t="s">
        <v>6727</v>
      </c>
    </row>
    <row r="11428" spans="1:5" hidden="1">
      <c r="A11428" t="s">
        <v>9475</v>
      </c>
      <c r="B11428" t="s">
        <v>113</v>
      </c>
      <c r="C11428" t="s">
        <v>9476</v>
      </c>
      <c r="D11428" t="s">
        <v>5654</v>
      </c>
      <c r="E11428" t="s">
        <v>6727</v>
      </c>
    </row>
    <row r="11429" spans="1:5" hidden="1">
      <c r="A11429" t="s">
        <v>6636</v>
      </c>
      <c r="B11429" t="s">
        <v>337</v>
      </c>
      <c r="C11429" t="s">
        <v>6637</v>
      </c>
      <c r="D11429" t="s">
        <v>5655</v>
      </c>
      <c r="E11429" t="s">
        <v>6641</v>
      </c>
    </row>
    <row r="11430" spans="1:5" hidden="1">
      <c r="A11430" t="s">
        <v>7022</v>
      </c>
      <c r="B11430" t="s">
        <v>351</v>
      </c>
      <c r="C11430" t="s">
        <v>7023</v>
      </c>
      <c r="D11430" t="s">
        <v>5655</v>
      </c>
      <c r="E11430" t="s">
        <v>6641</v>
      </c>
    </row>
    <row r="11431" spans="1:5" hidden="1">
      <c r="A11431" t="s">
        <v>9216</v>
      </c>
      <c r="B11431" t="s">
        <v>803</v>
      </c>
      <c r="C11431" t="s">
        <v>9217</v>
      </c>
      <c r="D11431" t="s">
        <v>5655</v>
      </c>
      <c r="E11431" t="s">
        <v>6641</v>
      </c>
    </row>
    <row r="11432" spans="1:5" hidden="1">
      <c r="A11432" t="s">
        <v>9475</v>
      </c>
      <c r="B11432" t="s">
        <v>113</v>
      </c>
      <c r="C11432" t="s">
        <v>9476</v>
      </c>
      <c r="D11432" t="s">
        <v>5655</v>
      </c>
      <c r="E11432" t="s">
        <v>9498</v>
      </c>
    </row>
    <row r="11433" spans="1:5" hidden="1">
      <c r="A11433" t="s">
        <v>9846</v>
      </c>
      <c r="B11433" t="s">
        <v>558</v>
      </c>
      <c r="C11433" t="s">
        <v>9847</v>
      </c>
      <c r="D11433" t="s">
        <v>5655</v>
      </c>
      <c r="E11433" t="s">
        <v>9498</v>
      </c>
    </row>
    <row r="11434" spans="1:5" hidden="1">
      <c r="A11434" t="s">
        <v>10191</v>
      </c>
      <c r="B11434" t="s">
        <v>1073</v>
      </c>
      <c r="C11434" t="s">
        <v>10192</v>
      </c>
      <c r="D11434" t="s">
        <v>5655</v>
      </c>
      <c r="E11434" t="s">
        <v>9498</v>
      </c>
    </row>
    <row r="11435" spans="1:5" hidden="1">
      <c r="A11435" t="s">
        <v>7205</v>
      </c>
      <c r="B11435" t="s">
        <v>463</v>
      </c>
      <c r="C11435" t="s">
        <v>7206</v>
      </c>
      <c r="D11435" t="s">
        <v>5655</v>
      </c>
      <c r="E11435" t="s">
        <v>7231</v>
      </c>
    </row>
    <row r="11436" spans="1:5" hidden="1">
      <c r="A11436" t="s">
        <v>7901</v>
      </c>
      <c r="B11436" t="s">
        <v>25</v>
      </c>
      <c r="C11436" t="s">
        <v>7902</v>
      </c>
      <c r="D11436" t="s">
        <v>5655</v>
      </c>
      <c r="E11436" t="s">
        <v>7231</v>
      </c>
    </row>
    <row r="11437" spans="1:5" hidden="1">
      <c r="A11437" t="s">
        <v>8425</v>
      </c>
      <c r="B11437" t="s">
        <v>584</v>
      </c>
      <c r="C11437" t="s">
        <v>8426</v>
      </c>
      <c r="D11437" t="s">
        <v>5655</v>
      </c>
      <c r="E11437" t="s">
        <v>7231</v>
      </c>
    </row>
    <row r="11438" spans="1:5" hidden="1">
      <c r="A11438" t="s">
        <v>8497</v>
      </c>
      <c r="B11438" t="s">
        <v>624</v>
      </c>
      <c r="C11438" t="s">
        <v>8498</v>
      </c>
      <c r="D11438" t="s">
        <v>5655</v>
      </c>
      <c r="E11438" t="s">
        <v>7231</v>
      </c>
    </row>
    <row r="11439" spans="1:5" hidden="1">
      <c r="A11439" t="s">
        <v>8024</v>
      </c>
      <c r="B11439" t="s">
        <v>193</v>
      </c>
      <c r="C11439" t="s">
        <v>8025</v>
      </c>
      <c r="D11439" t="s">
        <v>5654</v>
      </c>
      <c r="E11439" t="s">
        <v>8026</v>
      </c>
    </row>
    <row r="11440" spans="1:5" hidden="1">
      <c r="A11440" t="s">
        <v>8047</v>
      </c>
      <c r="B11440" t="s">
        <v>435</v>
      </c>
      <c r="C11440" t="s">
        <v>8048</v>
      </c>
      <c r="D11440" t="s">
        <v>5654</v>
      </c>
      <c r="E11440" t="s">
        <v>8026</v>
      </c>
    </row>
    <row r="11441" spans="1:5" hidden="1">
      <c r="A11441" t="s">
        <v>8848</v>
      </c>
      <c r="B11441" t="s">
        <v>684</v>
      </c>
      <c r="C11441" t="s">
        <v>8849</v>
      </c>
      <c r="D11441" t="s">
        <v>5654</v>
      </c>
      <c r="E11441" t="s">
        <v>8026</v>
      </c>
    </row>
    <row r="11442" spans="1:5" hidden="1">
      <c r="A11442" t="s">
        <v>10098</v>
      </c>
      <c r="B11442" t="s">
        <v>598</v>
      </c>
      <c r="C11442" t="s">
        <v>10099</v>
      </c>
      <c r="D11442" t="s">
        <v>5654</v>
      </c>
      <c r="E11442" t="s">
        <v>8026</v>
      </c>
    </row>
    <row r="11443" spans="1:5" hidden="1">
      <c r="A11443" t="s">
        <v>6058</v>
      </c>
      <c r="B11443" t="s">
        <v>287</v>
      </c>
      <c r="C11443" t="s">
        <v>6059</v>
      </c>
      <c r="D11443" t="s">
        <v>5654</v>
      </c>
      <c r="E11443" t="s">
        <v>6072</v>
      </c>
    </row>
    <row r="11444" spans="1:5" hidden="1">
      <c r="A11444" t="s">
        <v>6262</v>
      </c>
      <c r="B11444" t="s">
        <v>339</v>
      </c>
      <c r="C11444" t="s">
        <v>6263</v>
      </c>
      <c r="D11444" t="s">
        <v>5654</v>
      </c>
      <c r="E11444" t="s">
        <v>6072</v>
      </c>
    </row>
    <row r="11445" spans="1:5" hidden="1">
      <c r="A11445" t="s">
        <v>6304</v>
      </c>
      <c r="B11445" t="s">
        <v>111</v>
      </c>
      <c r="C11445" t="s">
        <v>6305</v>
      </c>
      <c r="D11445" t="s">
        <v>5654</v>
      </c>
      <c r="E11445" t="s">
        <v>6072</v>
      </c>
    </row>
    <row r="11446" spans="1:5" hidden="1">
      <c r="A11446" t="s">
        <v>6669</v>
      </c>
      <c r="B11446" t="s">
        <v>614</v>
      </c>
      <c r="C11446" t="s">
        <v>6670</v>
      </c>
      <c r="D11446" t="s">
        <v>5654</v>
      </c>
      <c r="E11446" t="s">
        <v>6072</v>
      </c>
    </row>
    <row r="11447" spans="1:5" hidden="1">
      <c r="A11447" t="s">
        <v>7196</v>
      </c>
      <c r="B11447" t="s">
        <v>666</v>
      </c>
      <c r="C11447" t="s">
        <v>7197</v>
      </c>
      <c r="D11447" t="s">
        <v>5654</v>
      </c>
      <c r="E11447" t="s">
        <v>6072</v>
      </c>
    </row>
    <row r="11448" spans="1:5" hidden="1">
      <c r="A11448" t="s">
        <v>7290</v>
      </c>
      <c r="B11448" t="s">
        <v>331</v>
      </c>
      <c r="C11448" t="s">
        <v>7291</v>
      </c>
      <c r="D11448" t="s">
        <v>5654</v>
      </c>
      <c r="E11448" t="s">
        <v>6072</v>
      </c>
    </row>
    <row r="11449" spans="1:5" hidden="1">
      <c r="A11449" t="s">
        <v>7891</v>
      </c>
      <c r="B11449" t="s">
        <v>588</v>
      </c>
      <c r="C11449" t="s">
        <v>7892</v>
      </c>
      <c r="D11449" t="s">
        <v>5654</v>
      </c>
      <c r="E11449" t="s">
        <v>6072</v>
      </c>
    </row>
    <row r="11450" spans="1:5" hidden="1">
      <c r="A11450" t="s">
        <v>9084</v>
      </c>
      <c r="B11450" t="s">
        <v>323</v>
      </c>
      <c r="C11450" t="s">
        <v>9085</v>
      </c>
      <c r="D11450" t="s">
        <v>5654</v>
      </c>
      <c r="E11450" t="s">
        <v>6072</v>
      </c>
    </row>
    <row r="11451" spans="1:5" hidden="1">
      <c r="A11451" t="s">
        <v>10129</v>
      </c>
      <c r="B11451" t="s">
        <v>385</v>
      </c>
      <c r="C11451" t="s">
        <v>10130</v>
      </c>
      <c r="D11451" t="s">
        <v>5654</v>
      </c>
      <c r="E11451" t="s">
        <v>6072</v>
      </c>
    </row>
    <row r="11452" spans="1:5" hidden="1">
      <c r="A11452" t="s">
        <v>10191</v>
      </c>
      <c r="B11452" t="s">
        <v>1073</v>
      </c>
      <c r="C11452" t="s">
        <v>10192</v>
      </c>
      <c r="D11452" t="s">
        <v>5654</v>
      </c>
      <c r="E11452" t="s">
        <v>6072</v>
      </c>
    </row>
    <row r="11453" spans="1:5" hidden="1">
      <c r="A11453" t="s">
        <v>8051</v>
      </c>
      <c r="B11453" t="s">
        <v>211</v>
      </c>
      <c r="C11453" t="s">
        <v>8052</v>
      </c>
      <c r="D11453" t="s">
        <v>5655</v>
      </c>
      <c r="E11453" t="s">
        <v>8053</v>
      </c>
    </row>
    <row r="11454" spans="1:5" hidden="1">
      <c r="A11454" t="s">
        <v>8054</v>
      </c>
      <c r="B11454" t="s">
        <v>101</v>
      </c>
      <c r="C11454" t="s">
        <v>8055</v>
      </c>
      <c r="D11454" t="s">
        <v>5655</v>
      </c>
      <c r="E11454" t="s">
        <v>8053</v>
      </c>
    </row>
    <row r="11455" spans="1:5" hidden="1">
      <c r="A11455" t="s">
        <v>7675</v>
      </c>
      <c r="B11455" t="s">
        <v>827</v>
      </c>
      <c r="C11455" t="s">
        <v>5571</v>
      </c>
      <c r="D11455" t="s">
        <v>5654</v>
      </c>
      <c r="E11455" t="s">
        <v>7676</v>
      </c>
    </row>
    <row r="11456" spans="1:5" hidden="1">
      <c r="A11456" t="s">
        <v>7677</v>
      </c>
      <c r="B11456" t="s">
        <v>281</v>
      </c>
      <c r="C11456" t="s">
        <v>7678</v>
      </c>
      <c r="D11456" t="s">
        <v>5654</v>
      </c>
      <c r="E11456" t="s">
        <v>7676</v>
      </c>
    </row>
    <row r="11457" spans="1:5" hidden="1">
      <c r="A11457" t="s">
        <v>7786</v>
      </c>
      <c r="B11457" t="s">
        <v>793</v>
      </c>
      <c r="C11457" t="s">
        <v>7787</v>
      </c>
      <c r="D11457" t="s">
        <v>5654</v>
      </c>
      <c r="E11457" t="s">
        <v>7676</v>
      </c>
    </row>
    <row r="11458" spans="1:5" hidden="1">
      <c r="A11458" t="s">
        <v>8259</v>
      </c>
      <c r="B11458" t="s">
        <v>1043</v>
      </c>
      <c r="C11458" t="s">
        <v>8260</v>
      </c>
      <c r="D11458" t="s">
        <v>5654</v>
      </c>
      <c r="E11458" t="s">
        <v>7676</v>
      </c>
    </row>
    <row r="11459" spans="1:5" hidden="1">
      <c r="A11459" t="s">
        <v>8295</v>
      </c>
      <c r="B11459" t="s">
        <v>139</v>
      </c>
      <c r="C11459" t="s">
        <v>8296</v>
      </c>
      <c r="D11459" t="s">
        <v>5654</v>
      </c>
      <c r="E11459" t="s">
        <v>7676</v>
      </c>
    </row>
    <row r="11460" spans="1:5" hidden="1">
      <c r="A11460" t="s">
        <v>8307</v>
      </c>
      <c r="B11460" t="s">
        <v>199</v>
      </c>
      <c r="C11460" t="s">
        <v>8308</v>
      </c>
      <c r="D11460" t="s">
        <v>5654</v>
      </c>
      <c r="E11460" t="s">
        <v>7676</v>
      </c>
    </row>
    <row r="11461" spans="1:5" hidden="1">
      <c r="A11461" t="s">
        <v>8309</v>
      </c>
      <c r="B11461" t="s">
        <v>656</v>
      </c>
      <c r="C11461" t="s">
        <v>8310</v>
      </c>
      <c r="D11461" t="s">
        <v>5654</v>
      </c>
      <c r="E11461" t="s">
        <v>7676</v>
      </c>
    </row>
    <row r="11462" spans="1:5" hidden="1">
      <c r="A11462" t="s">
        <v>8333</v>
      </c>
      <c r="B11462" t="s">
        <v>805</v>
      </c>
      <c r="C11462" t="s">
        <v>8334</v>
      </c>
      <c r="D11462" t="s">
        <v>5654</v>
      </c>
      <c r="E11462" t="s">
        <v>7676</v>
      </c>
    </row>
    <row r="11463" spans="1:5" hidden="1">
      <c r="A11463" t="s">
        <v>8337</v>
      </c>
      <c r="B11463" t="s">
        <v>277</v>
      </c>
      <c r="C11463" t="s">
        <v>8338</v>
      </c>
      <c r="D11463" t="s">
        <v>5654</v>
      </c>
      <c r="E11463" t="s">
        <v>7676</v>
      </c>
    </row>
    <row r="11464" spans="1:5" hidden="1">
      <c r="A11464" t="s">
        <v>8416</v>
      </c>
      <c r="B11464" t="s">
        <v>117</v>
      </c>
      <c r="C11464" t="s">
        <v>8417</v>
      </c>
      <c r="D11464" t="s">
        <v>5654</v>
      </c>
      <c r="E11464" t="s">
        <v>7676</v>
      </c>
    </row>
    <row r="11465" spans="1:5" hidden="1">
      <c r="A11465" t="s">
        <v>8611</v>
      </c>
      <c r="B11465" t="s">
        <v>688</v>
      </c>
      <c r="C11465" t="s">
        <v>8612</v>
      </c>
      <c r="D11465" t="s">
        <v>5654</v>
      </c>
      <c r="E11465" t="s">
        <v>7676</v>
      </c>
    </row>
    <row r="11466" spans="1:5" hidden="1">
      <c r="A11466" t="s">
        <v>8699</v>
      </c>
      <c r="B11466" t="s">
        <v>481</v>
      </c>
      <c r="C11466" t="s">
        <v>8700</v>
      </c>
      <c r="D11466" t="s">
        <v>5654</v>
      </c>
      <c r="E11466" t="s">
        <v>7676</v>
      </c>
    </row>
    <row r="11467" spans="1:5" hidden="1">
      <c r="A11467" t="s">
        <v>8848</v>
      </c>
      <c r="B11467" t="s">
        <v>684</v>
      </c>
      <c r="C11467" t="s">
        <v>8849</v>
      </c>
      <c r="D11467" t="s">
        <v>5654</v>
      </c>
      <c r="E11467" t="s">
        <v>7676</v>
      </c>
    </row>
    <row r="11468" spans="1:5" hidden="1">
      <c r="A11468" t="s">
        <v>8857</v>
      </c>
      <c r="B11468" t="s">
        <v>305</v>
      </c>
      <c r="C11468" t="s">
        <v>8858</v>
      </c>
      <c r="D11468" t="s">
        <v>5654</v>
      </c>
      <c r="E11468" t="s">
        <v>7676</v>
      </c>
    </row>
    <row r="11469" spans="1:5" hidden="1">
      <c r="A11469" t="s">
        <v>9568</v>
      </c>
      <c r="B11469" t="s">
        <v>259</v>
      </c>
      <c r="C11469" t="s">
        <v>9569</v>
      </c>
      <c r="D11469" t="s">
        <v>5654</v>
      </c>
      <c r="E11469" t="s">
        <v>7676</v>
      </c>
    </row>
    <row r="11470" spans="1:5" hidden="1">
      <c r="A11470" t="s">
        <v>9584</v>
      </c>
      <c r="B11470" t="s">
        <v>389</v>
      </c>
      <c r="C11470" t="s">
        <v>9585</v>
      </c>
      <c r="D11470" t="s">
        <v>5654</v>
      </c>
      <c r="E11470" t="s">
        <v>7676</v>
      </c>
    </row>
    <row r="11471" spans="1:5" hidden="1">
      <c r="A11471" t="s">
        <v>9646</v>
      </c>
      <c r="B11471" t="s">
        <v>291</v>
      </c>
      <c r="C11471" t="s">
        <v>9647</v>
      </c>
      <c r="D11471" t="s">
        <v>5654</v>
      </c>
      <c r="E11471" t="s">
        <v>7676</v>
      </c>
    </row>
    <row r="11472" spans="1:5" hidden="1">
      <c r="A11472" t="s">
        <v>9755</v>
      </c>
      <c r="B11472" t="s">
        <v>301</v>
      </c>
      <c r="C11472" t="s">
        <v>9756</v>
      </c>
      <c r="D11472" t="s">
        <v>5654</v>
      </c>
      <c r="E11472" t="s">
        <v>7676</v>
      </c>
    </row>
    <row r="11473" spans="1:5" hidden="1">
      <c r="A11473" t="s">
        <v>6304</v>
      </c>
      <c r="B11473" t="s">
        <v>111</v>
      </c>
      <c r="C11473" t="s">
        <v>6305</v>
      </c>
      <c r="D11473" t="s">
        <v>5655</v>
      </c>
      <c r="E11473" t="s">
        <v>6332</v>
      </c>
    </row>
    <row r="11474" spans="1:5" hidden="1">
      <c r="A11474" t="s">
        <v>6917</v>
      </c>
      <c r="B11474" t="s">
        <v>383</v>
      </c>
      <c r="C11474" t="s">
        <v>6918</v>
      </c>
      <c r="D11474" t="s">
        <v>5655</v>
      </c>
      <c r="E11474" t="s">
        <v>6332</v>
      </c>
    </row>
    <row r="11475" spans="1:5" hidden="1">
      <c r="A11475" t="s">
        <v>8259</v>
      </c>
      <c r="B11475" t="s">
        <v>1043</v>
      </c>
      <c r="C11475" t="s">
        <v>8260</v>
      </c>
      <c r="D11475" t="s">
        <v>5655</v>
      </c>
      <c r="E11475" t="s">
        <v>6332</v>
      </c>
    </row>
    <row r="11476" spans="1:5" hidden="1">
      <c r="A11476" t="s">
        <v>8277</v>
      </c>
      <c r="B11476" t="s">
        <v>53</v>
      </c>
      <c r="C11476" t="s">
        <v>8278</v>
      </c>
      <c r="D11476" t="s">
        <v>5655</v>
      </c>
      <c r="E11476" t="s">
        <v>6332</v>
      </c>
    </row>
    <row r="11477" spans="1:5" hidden="1">
      <c r="A11477" t="s">
        <v>8425</v>
      </c>
      <c r="B11477" t="s">
        <v>584</v>
      </c>
      <c r="C11477" t="s">
        <v>8426</v>
      </c>
      <c r="D11477" t="s">
        <v>5655</v>
      </c>
      <c r="E11477" t="s">
        <v>6332</v>
      </c>
    </row>
    <row r="11478" spans="1:5" hidden="1">
      <c r="A11478" t="s">
        <v>8474</v>
      </c>
      <c r="B11478" t="s">
        <v>203</v>
      </c>
      <c r="C11478" t="s">
        <v>8475</v>
      </c>
      <c r="D11478" t="s">
        <v>5655</v>
      </c>
      <c r="E11478" t="s">
        <v>6332</v>
      </c>
    </row>
    <row r="11479" spans="1:5" hidden="1">
      <c r="A11479" t="s">
        <v>9084</v>
      </c>
      <c r="B11479" t="s">
        <v>323</v>
      </c>
      <c r="C11479" t="s">
        <v>9085</v>
      </c>
      <c r="D11479" t="s">
        <v>5655</v>
      </c>
      <c r="E11479" t="s">
        <v>9100</v>
      </c>
    </row>
    <row r="11480" spans="1:5" hidden="1">
      <c r="A11480" t="s">
        <v>5656</v>
      </c>
      <c r="B11480" t="s">
        <v>39</v>
      </c>
      <c r="C11480" t="s">
        <v>5657</v>
      </c>
      <c r="D11480" t="s">
        <v>5654</v>
      </c>
      <c r="E11480" t="s">
        <v>5681</v>
      </c>
    </row>
    <row r="11481" spans="1:5" hidden="1">
      <c r="A11481" t="s">
        <v>6349</v>
      </c>
      <c r="B11481" t="s">
        <v>874</v>
      </c>
      <c r="C11481" t="s">
        <v>6350</v>
      </c>
      <c r="D11481" t="s">
        <v>5654</v>
      </c>
      <c r="E11481" t="s">
        <v>5681</v>
      </c>
    </row>
    <row r="11482" spans="1:5" hidden="1">
      <c r="A11482" t="s">
        <v>6582</v>
      </c>
      <c r="B11482" t="s">
        <v>742</v>
      </c>
      <c r="C11482" t="s">
        <v>6583</v>
      </c>
      <c r="D11482" t="s">
        <v>5654</v>
      </c>
      <c r="E11482" t="s">
        <v>5681</v>
      </c>
    </row>
    <row r="11483" spans="1:5" hidden="1">
      <c r="A11483" t="s">
        <v>6603</v>
      </c>
      <c r="B11483" t="s">
        <v>744</v>
      </c>
      <c r="C11483" t="s">
        <v>6604</v>
      </c>
      <c r="D11483" t="s">
        <v>5654</v>
      </c>
      <c r="E11483" t="s">
        <v>5681</v>
      </c>
    </row>
    <row r="11484" spans="1:5" hidden="1">
      <c r="A11484" t="s">
        <v>6612</v>
      </c>
      <c r="B11484" t="s">
        <v>441</v>
      </c>
      <c r="C11484" t="s">
        <v>6613</v>
      </c>
      <c r="D11484" t="s">
        <v>5654</v>
      </c>
      <c r="E11484" t="s">
        <v>5681</v>
      </c>
    </row>
    <row r="11485" spans="1:5" hidden="1">
      <c r="A11485" t="s">
        <v>6636</v>
      </c>
      <c r="B11485" t="s">
        <v>337</v>
      </c>
      <c r="C11485" t="s">
        <v>6637</v>
      </c>
      <c r="D11485" t="s">
        <v>5654</v>
      </c>
      <c r="E11485" t="s">
        <v>5681</v>
      </c>
    </row>
    <row r="11486" spans="1:5" hidden="1">
      <c r="A11486" t="s">
        <v>6688</v>
      </c>
      <c r="B11486" t="s">
        <v>503</v>
      </c>
      <c r="C11486" t="s">
        <v>6689</v>
      </c>
      <c r="D11486" t="s">
        <v>5654</v>
      </c>
      <c r="E11486" t="s">
        <v>5681</v>
      </c>
    </row>
    <row r="11487" spans="1:5" hidden="1">
      <c r="A11487" t="s">
        <v>6722</v>
      </c>
      <c r="B11487" t="s">
        <v>592</v>
      </c>
      <c r="C11487" t="s">
        <v>6723</v>
      </c>
      <c r="D11487" t="s">
        <v>5654</v>
      </c>
      <c r="E11487" t="s">
        <v>5681</v>
      </c>
    </row>
    <row r="11488" spans="1:5" hidden="1">
      <c r="A11488" t="s">
        <v>7675</v>
      </c>
      <c r="B11488" t="s">
        <v>827</v>
      </c>
      <c r="C11488" t="s">
        <v>5571</v>
      </c>
      <c r="D11488" t="s">
        <v>5654</v>
      </c>
      <c r="E11488" t="s">
        <v>5681</v>
      </c>
    </row>
    <row r="11489" spans="1:5" hidden="1">
      <c r="A11489" t="s">
        <v>7786</v>
      </c>
      <c r="B11489" t="s">
        <v>793</v>
      </c>
      <c r="C11489" t="s">
        <v>7787</v>
      </c>
      <c r="D11489" t="s">
        <v>5654</v>
      </c>
      <c r="E11489" t="s">
        <v>5681</v>
      </c>
    </row>
    <row r="11490" spans="1:5" hidden="1">
      <c r="A11490" t="s">
        <v>7853</v>
      </c>
      <c r="B11490" t="s">
        <v>590</v>
      </c>
      <c r="C11490" t="s">
        <v>7854</v>
      </c>
      <c r="D11490" t="s">
        <v>5654</v>
      </c>
      <c r="E11490" t="s">
        <v>5681</v>
      </c>
    </row>
    <row r="11491" spans="1:5" hidden="1">
      <c r="A11491" t="s">
        <v>7859</v>
      </c>
      <c r="B11491" t="s">
        <v>453</v>
      </c>
      <c r="C11491" t="s">
        <v>7860</v>
      </c>
      <c r="D11491" t="s">
        <v>5654</v>
      </c>
      <c r="E11491" t="s">
        <v>5681</v>
      </c>
    </row>
    <row r="11492" spans="1:5" hidden="1">
      <c r="A11492" t="s">
        <v>7862</v>
      </c>
      <c r="B11492" t="s">
        <v>125</v>
      </c>
      <c r="C11492" t="s">
        <v>7863</v>
      </c>
      <c r="D11492" t="s">
        <v>5654</v>
      </c>
      <c r="E11492" t="s">
        <v>5681</v>
      </c>
    </row>
    <row r="11493" spans="1:5" hidden="1">
      <c r="A11493" t="s">
        <v>7864</v>
      </c>
      <c r="B11493" t="s">
        <v>817</v>
      </c>
      <c r="C11493" t="s">
        <v>7865</v>
      </c>
      <c r="D11493" t="s">
        <v>5654</v>
      </c>
      <c r="E11493" t="s">
        <v>5681</v>
      </c>
    </row>
    <row r="11494" spans="1:5" hidden="1">
      <c r="A11494" t="s">
        <v>7891</v>
      </c>
      <c r="B11494" t="s">
        <v>588</v>
      </c>
      <c r="C11494" t="s">
        <v>7892</v>
      </c>
      <c r="D11494" t="s">
        <v>5654</v>
      </c>
      <c r="E11494" t="s">
        <v>5681</v>
      </c>
    </row>
    <row r="11495" spans="1:5" hidden="1">
      <c r="A11495" t="s">
        <v>7913</v>
      </c>
      <c r="B11495" t="s">
        <v>554</v>
      </c>
      <c r="C11495" t="s">
        <v>7914</v>
      </c>
      <c r="D11495" t="s">
        <v>5654</v>
      </c>
      <c r="E11495" t="s">
        <v>5681</v>
      </c>
    </row>
    <row r="11496" spans="1:5" hidden="1">
      <c r="A11496" t="s">
        <v>8006</v>
      </c>
      <c r="B11496" t="s">
        <v>489</v>
      </c>
      <c r="C11496" t="s">
        <v>8007</v>
      </c>
      <c r="D11496" t="s">
        <v>5654</v>
      </c>
      <c r="E11496" t="s">
        <v>5681</v>
      </c>
    </row>
    <row r="11497" spans="1:5" hidden="1">
      <c r="A11497" t="s">
        <v>8009</v>
      </c>
      <c r="B11497" t="s">
        <v>628</v>
      </c>
      <c r="C11497" t="s">
        <v>8010</v>
      </c>
      <c r="D11497" t="s">
        <v>5654</v>
      </c>
      <c r="E11497" t="s">
        <v>5681</v>
      </c>
    </row>
    <row r="11498" spans="1:5" hidden="1">
      <c r="A11498" t="s">
        <v>8018</v>
      </c>
      <c r="B11498" t="s">
        <v>105</v>
      </c>
      <c r="C11498" t="s">
        <v>8019</v>
      </c>
      <c r="D11498" t="s">
        <v>5654</v>
      </c>
      <c r="E11498" t="s">
        <v>5681</v>
      </c>
    </row>
    <row r="11499" spans="1:5" hidden="1">
      <c r="A11499" t="s">
        <v>8047</v>
      </c>
      <c r="B11499" t="s">
        <v>435</v>
      </c>
      <c r="C11499" t="s">
        <v>8048</v>
      </c>
      <c r="D11499" t="s">
        <v>5654</v>
      </c>
      <c r="E11499" t="s">
        <v>5681</v>
      </c>
    </row>
    <row r="11500" spans="1:5" hidden="1">
      <c r="A11500" t="s">
        <v>8071</v>
      </c>
      <c r="B11500" t="s">
        <v>556</v>
      </c>
      <c r="C11500" t="s">
        <v>8072</v>
      </c>
      <c r="D11500" t="s">
        <v>5654</v>
      </c>
      <c r="E11500" t="s">
        <v>5681</v>
      </c>
    </row>
    <row r="11501" spans="1:5" hidden="1">
      <c r="A11501" t="s">
        <v>8192</v>
      </c>
      <c r="B11501" t="s">
        <v>429</v>
      </c>
      <c r="C11501" t="s">
        <v>8193</v>
      </c>
      <c r="D11501" t="s">
        <v>5654</v>
      </c>
      <c r="E11501" t="s">
        <v>5681</v>
      </c>
    </row>
    <row r="11502" spans="1:5" hidden="1">
      <c r="A11502" t="s">
        <v>8295</v>
      </c>
      <c r="B11502" t="s">
        <v>139</v>
      </c>
      <c r="C11502" t="s">
        <v>8296</v>
      </c>
      <c r="D11502" t="s">
        <v>5654</v>
      </c>
      <c r="E11502" t="s">
        <v>5681</v>
      </c>
    </row>
    <row r="11503" spans="1:5" hidden="1">
      <c r="A11503" t="s">
        <v>8307</v>
      </c>
      <c r="B11503" t="s">
        <v>199</v>
      </c>
      <c r="C11503" t="s">
        <v>8308</v>
      </c>
      <c r="D11503" t="s">
        <v>5654</v>
      </c>
      <c r="E11503" t="s">
        <v>5681</v>
      </c>
    </row>
    <row r="11504" spans="1:5" hidden="1">
      <c r="A11504" t="s">
        <v>8309</v>
      </c>
      <c r="B11504" t="s">
        <v>656</v>
      </c>
      <c r="C11504" t="s">
        <v>8310</v>
      </c>
      <c r="D11504" t="s">
        <v>5654</v>
      </c>
      <c r="E11504" t="s">
        <v>5681</v>
      </c>
    </row>
    <row r="11505" spans="1:5" hidden="1">
      <c r="A11505" t="s">
        <v>8346</v>
      </c>
      <c r="B11505" t="s">
        <v>807</v>
      </c>
      <c r="C11505" t="s">
        <v>8347</v>
      </c>
      <c r="D11505" t="s">
        <v>5654</v>
      </c>
      <c r="E11505" t="s">
        <v>5681</v>
      </c>
    </row>
    <row r="11506" spans="1:5" hidden="1">
      <c r="A11506" t="s">
        <v>8449</v>
      </c>
      <c r="B11506" t="s">
        <v>616</v>
      </c>
      <c r="C11506" t="s">
        <v>8450</v>
      </c>
      <c r="D11506" t="s">
        <v>5654</v>
      </c>
      <c r="E11506" t="s">
        <v>5681</v>
      </c>
    </row>
    <row r="11507" spans="1:5" hidden="1">
      <c r="A11507" t="s">
        <v>8652</v>
      </c>
      <c r="B11507" t="s">
        <v>600</v>
      </c>
      <c r="C11507" t="s">
        <v>8653</v>
      </c>
      <c r="D11507" t="s">
        <v>5654</v>
      </c>
      <c r="E11507" t="s">
        <v>5681</v>
      </c>
    </row>
    <row r="11508" spans="1:5" hidden="1">
      <c r="A11508" t="s">
        <v>8857</v>
      </c>
      <c r="B11508" t="s">
        <v>305</v>
      </c>
      <c r="C11508" t="s">
        <v>8858</v>
      </c>
      <c r="D11508" t="s">
        <v>5654</v>
      </c>
      <c r="E11508" t="s">
        <v>5681</v>
      </c>
    </row>
    <row r="11509" spans="1:5" hidden="1">
      <c r="A11509" t="s">
        <v>8867</v>
      </c>
      <c r="B11509" t="s">
        <v>774</v>
      </c>
      <c r="C11509" t="s">
        <v>8868</v>
      </c>
      <c r="D11509" t="s">
        <v>5654</v>
      </c>
      <c r="E11509" t="s">
        <v>5681</v>
      </c>
    </row>
    <row r="11510" spans="1:5" hidden="1">
      <c r="A11510" t="s">
        <v>8899</v>
      </c>
      <c r="B11510" t="s">
        <v>161</v>
      </c>
      <c r="C11510" t="s">
        <v>8900</v>
      </c>
      <c r="D11510" t="s">
        <v>5654</v>
      </c>
      <c r="E11510" t="s">
        <v>5681</v>
      </c>
    </row>
    <row r="11511" spans="1:5" hidden="1">
      <c r="A11511" t="s">
        <v>8929</v>
      </c>
      <c r="B11511" t="s">
        <v>401</v>
      </c>
      <c r="C11511" t="s">
        <v>8930</v>
      </c>
      <c r="D11511" t="s">
        <v>5654</v>
      </c>
      <c r="E11511" t="s">
        <v>5681</v>
      </c>
    </row>
    <row r="11512" spans="1:5" hidden="1">
      <c r="A11512" t="s">
        <v>9013</v>
      </c>
      <c r="B11512" t="s">
        <v>782</v>
      </c>
      <c r="C11512" t="s">
        <v>9014</v>
      </c>
      <c r="D11512" t="s">
        <v>5654</v>
      </c>
      <c r="E11512" t="s">
        <v>5681</v>
      </c>
    </row>
    <row r="11513" spans="1:5" hidden="1">
      <c r="A11513" t="s">
        <v>9027</v>
      </c>
      <c r="B11513" t="s">
        <v>784</v>
      </c>
      <c r="C11513" t="s">
        <v>9028</v>
      </c>
      <c r="D11513" t="s">
        <v>5654</v>
      </c>
      <c r="E11513" t="s">
        <v>5681</v>
      </c>
    </row>
    <row r="11514" spans="1:5" hidden="1">
      <c r="A11514" t="s">
        <v>9180</v>
      </c>
      <c r="B11514" t="s">
        <v>313</v>
      </c>
      <c r="C11514" t="s">
        <v>9181</v>
      </c>
      <c r="D11514" t="s">
        <v>5654</v>
      </c>
      <c r="E11514" t="s">
        <v>5681</v>
      </c>
    </row>
    <row r="11515" spans="1:5" hidden="1">
      <c r="A11515" t="s">
        <v>9298</v>
      </c>
      <c r="B11515" t="s">
        <v>357</v>
      </c>
      <c r="C11515" t="s">
        <v>9299</v>
      </c>
      <c r="D11515" t="s">
        <v>5654</v>
      </c>
      <c r="E11515" t="s">
        <v>5681</v>
      </c>
    </row>
    <row r="11516" spans="1:5" hidden="1">
      <c r="A11516" t="s">
        <v>9319</v>
      </c>
      <c r="B11516" t="s">
        <v>852</v>
      </c>
      <c r="C11516" t="s">
        <v>9320</v>
      </c>
      <c r="D11516" t="s">
        <v>5654</v>
      </c>
      <c r="E11516" t="s">
        <v>5681</v>
      </c>
    </row>
    <row r="11517" spans="1:5" hidden="1">
      <c r="A11517" t="s">
        <v>9344</v>
      </c>
      <c r="B11517" t="s">
        <v>864</v>
      </c>
      <c r="C11517" t="s">
        <v>9345</v>
      </c>
      <c r="D11517" t="s">
        <v>5654</v>
      </c>
      <c r="E11517" t="s">
        <v>5681</v>
      </c>
    </row>
    <row r="11518" spans="1:5" hidden="1">
      <c r="A11518" t="s">
        <v>9646</v>
      </c>
      <c r="B11518" t="s">
        <v>291</v>
      </c>
      <c r="C11518" t="s">
        <v>9647</v>
      </c>
      <c r="D11518" t="s">
        <v>5654</v>
      </c>
      <c r="E11518" t="s">
        <v>5681</v>
      </c>
    </row>
    <row r="11519" spans="1:5" hidden="1">
      <c r="A11519" t="s">
        <v>9671</v>
      </c>
      <c r="B11519" t="s">
        <v>65</v>
      </c>
      <c r="C11519" t="s">
        <v>9672</v>
      </c>
      <c r="D11519" t="s">
        <v>5654</v>
      </c>
      <c r="E11519" t="s">
        <v>5681</v>
      </c>
    </row>
    <row r="11520" spans="1:5" hidden="1">
      <c r="A11520" t="s">
        <v>9695</v>
      </c>
      <c r="B11520" t="s">
        <v>469</v>
      </c>
      <c r="C11520" t="s">
        <v>9696</v>
      </c>
      <c r="D11520" t="s">
        <v>5654</v>
      </c>
      <c r="E11520" t="s">
        <v>5681</v>
      </c>
    </row>
    <row r="11521" spans="1:5" hidden="1">
      <c r="A11521" t="s">
        <v>9723</v>
      </c>
      <c r="B11521" t="s">
        <v>602</v>
      </c>
      <c r="C11521" t="s">
        <v>9724</v>
      </c>
      <c r="D11521" t="s">
        <v>5654</v>
      </c>
      <c r="E11521" t="s">
        <v>5681</v>
      </c>
    </row>
    <row r="11522" spans="1:5" hidden="1">
      <c r="A11522" t="s">
        <v>9755</v>
      </c>
      <c r="B11522" t="s">
        <v>301</v>
      </c>
      <c r="C11522" t="s">
        <v>9756</v>
      </c>
      <c r="D11522" t="s">
        <v>5654</v>
      </c>
      <c r="E11522" t="s">
        <v>5681</v>
      </c>
    </row>
    <row r="11523" spans="1:5" hidden="1">
      <c r="A11523" t="s">
        <v>9774</v>
      </c>
      <c r="B11523" t="s">
        <v>55</v>
      </c>
      <c r="C11523" t="s">
        <v>9775</v>
      </c>
      <c r="D11523" t="s">
        <v>5654</v>
      </c>
      <c r="E11523" t="s">
        <v>5681</v>
      </c>
    </row>
    <row r="11524" spans="1:5" hidden="1">
      <c r="A11524" t="s">
        <v>9970</v>
      </c>
      <c r="B11524" t="s">
        <v>702</v>
      </c>
      <c r="C11524" t="s">
        <v>9971</v>
      </c>
      <c r="D11524" t="s">
        <v>5654</v>
      </c>
      <c r="E11524" t="s">
        <v>5681</v>
      </c>
    </row>
    <row r="11525" spans="1:5" hidden="1">
      <c r="A11525" t="s">
        <v>10086</v>
      </c>
      <c r="B11525" t="s">
        <v>33</v>
      </c>
      <c r="C11525" t="s">
        <v>10087</v>
      </c>
      <c r="D11525" t="s">
        <v>5654</v>
      </c>
      <c r="E11525" t="s">
        <v>5681</v>
      </c>
    </row>
    <row r="11526" spans="1:5" hidden="1">
      <c r="A11526" t="s">
        <v>8425</v>
      </c>
      <c r="B11526" t="s">
        <v>584</v>
      </c>
      <c r="C11526" t="s">
        <v>8426</v>
      </c>
      <c r="D11526" t="s">
        <v>5655</v>
      </c>
      <c r="E11526" t="s">
        <v>8443</v>
      </c>
    </row>
    <row r="11527" spans="1:5" hidden="1">
      <c r="A11527" t="s">
        <v>8474</v>
      </c>
      <c r="B11527" t="s">
        <v>203</v>
      </c>
      <c r="C11527" t="s">
        <v>8475</v>
      </c>
      <c r="D11527" t="s">
        <v>5655</v>
      </c>
      <c r="E11527" t="s">
        <v>8443</v>
      </c>
    </row>
    <row r="11528" spans="1:5" hidden="1">
      <c r="A11528" t="s">
        <v>9695</v>
      </c>
      <c r="B11528" t="s">
        <v>469</v>
      </c>
      <c r="C11528" t="s">
        <v>9696</v>
      </c>
      <c r="D11528" t="s">
        <v>5655</v>
      </c>
      <c r="E11528" t="s">
        <v>8443</v>
      </c>
    </row>
    <row r="11529" spans="1:5" hidden="1">
      <c r="A11529" t="s">
        <v>9758</v>
      </c>
      <c r="B11529" t="s">
        <v>610</v>
      </c>
      <c r="C11529" t="s">
        <v>9759</v>
      </c>
      <c r="D11529" t="s">
        <v>5655</v>
      </c>
      <c r="E11529" t="s">
        <v>8443</v>
      </c>
    </row>
    <row r="11530" spans="1:5" hidden="1">
      <c r="A11530" t="s">
        <v>9766</v>
      </c>
      <c r="B11530" t="s">
        <v>1058</v>
      </c>
      <c r="C11530" t="s">
        <v>9767</v>
      </c>
      <c r="D11530" t="s">
        <v>5655</v>
      </c>
      <c r="E11530" t="s">
        <v>9768</v>
      </c>
    </row>
    <row r="11531" spans="1:5" hidden="1">
      <c r="A11531" t="s">
        <v>9510</v>
      </c>
      <c r="B11531" t="s">
        <v>706</v>
      </c>
      <c r="C11531" t="s">
        <v>9511</v>
      </c>
      <c r="D11531" t="s">
        <v>5655</v>
      </c>
      <c r="E11531" t="s">
        <v>9529</v>
      </c>
    </row>
    <row r="11532" spans="1:5" hidden="1">
      <c r="A11532" t="s">
        <v>5656</v>
      </c>
      <c r="B11532" t="s">
        <v>39</v>
      </c>
      <c r="C11532" t="s">
        <v>5657</v>
      </c>
      <c r="D11532" t="s">
        <v>5655</v>
      </c>
      <c r="E11532" t="s">
        <v>5805</v>
      </c>
    </row>
    <row r="11533" spans="1:5" hidden="1">
      <c r="A11533" t="s">
        <v>8699</v>
      </c>
      <c r="B11533" t="s">
        <v>481</v>
      </c>
      <c r="C11533" t="s">
        <v>8700</v>
      </c>
      <c r="D11533" t="s">
        <v>5655</v>
      </c>
      <c r="E11533" t="s">
        <v>8736</v>
      </c>
    </row>
    <row r="11534" spans="1:5" hidden="1">
      <c r="A11534" t="s">
        <v>7333</v>
      </c>
      <c r="B11534" t="s">
        <v>169</v>
      </c>
      <c r="C11534" t="s">
        <v>7334</v>
      </c>
      <c r="D11534" t="s">
        <v>5652</v>
      </c>
      <c r="E11534" t="s">
        <v>7338</v>
      </c>
    </row>
    <row r="11535" spans="1:5" hidden="1">
      <c r="A11535" t="s">
        <v>8346</v>
      </c>
      <c r="B11535" t="s">
        <v>807</v>
      </c>
      <c r="C11535" t="s">
        <v>8347</v>
      </c>
      <c r="D11535" t="s">
        <v>5654</v>
      </c>
      <c r="E11535" t="s">
        <v>8367</v>
      </c>
    </row>
    <row r="11536" spans="1:5" hidden="1">
      <c r="A11536" t="s">
        <v>7486</v>
      </c>
      <c r="B11536" t="s">
        <v>572</v>
      </c>
      <c r="C11536" t="s">
        <v>7487</v>
      </c>
      <c r="D11536" t="s">
        <v>5654</v>
      </c>
      <c r="E11536" t="s">
        <v>7490</v>
      </c>
    </row>
    <row r="11537" spans="1:5" hidden="1">
      <c r="A11537" t="s">
        <v>7511</v>
      </c>
      <c r="B11537" t="s">
        <v>329</v>
      </c>
      <c r="C11537" t="s">
        <v>7512</v>
      </c>
      <c r="D11537" t="s">
        <v>5654</v>
      </c>
      <c r="E11537" t="s">
        <v>7490</v>
      </c>
    </row>
    <row r="11538" spans="1:5" hidden="1">
      <c r="A11538" t="s">
        <v>8670</v>
      </c>
      <c r="B11538" t="s">
        <v>219</v>
      </c>
      <c r="C11538" t="s">
        <v>8671</v>
      </c>
      <c r="D11538" t="s">
        <v>5654</v>
      </c>
      <c r="E11538" t="s">
        <v>7490</v>
      </c>
    </row>
    <row r="11539" spans="1:5" hidden="1">
      <c r="A11539" t="s">
        <v>6058</v>
      </c>
      <c r="B11539" t="s">
        <v>287</v>
      </c>
      <c r="C11539" t="s">
        <v>6059</v>
      </c>
      <c r="D11539" t="s">
        <v>5654</v>
      </c>
      <c r="E11539" t="s">
        <v>6073</v>
      </c>
    </row>
    <row r="11540" spans="1:5" hidden="1">
      <c r="A11540" t="s">
        <v>6108</v>
      </c>
      <c r="B11540" t="s">
        <v>185</v>
      </c>
      <c r="C11540" t="s">
        <v>6109</v>
      </c>
      <c r="D11540" t="s">
        <v>5654</v>
      </c>
      <c r="E11540" t="s">
        <v>6073</v>
      </c>
    </row>
    <row r="11541" spans="1:5" hidden="1">
      <c r="A11541" t="s">
        <v>6058</v>
      </c>
      <c r="B11541" t="s">
        <v>287</v>
      </c>
      <c r="C11541" t="s">
        <v>6059</v>
      </c>
      <c r="D11541" t="s">
        <v>5655</v>
      </c>
      <c r="E11541" t="s">
        <v>6093</v>
      </c>
    </row>
    <row r="11542" spans="1:5" hidden="1">
      <c r="A11542" t="s">
        <v>7101</v>
      </c>
      <c r="B11542" t="s">
        <v>1025</v>
      </c>
      <c r="C11542" t="s">
        <v>7102</v>
      </c>
      <c r="D11542" t="s">
        <v>5655</v>
      </c>
      <c r="E11542" t="s">
        <v>6093</v>
      </c>
    </row>
    <row r="11543" spans="1:5" hidden="1">
      <c r="A11543" t="s">
        <v>6801</v>
      </c>
      <c r="B11543" t="s">
        <v>237</v>
      </c>
      <c r="C11543" t="s">
        <v>6802</v>
      </c>
      <c r="D11543" t="s">
        <v>5654</v>
      </c>
      <c r="E11543" t="s">
        <v>6806</v>
      </c>
    </row>
    <row r="11544" spans="1:5" hidden="1">
      <c r="A11544" t="s">
        <v>7022</v>
      </c>
      <c r="B11544" t="s">
        <v>351</v>
      </c>
      <c r="C11544" t="s">
        <v>7023</v>
      </c>
      <c r="D11544" t="s">
        <v>5654</v>
      </c>
      <c r="E11544" t="s">
        <v>6806</v>
      </c>
    </row>
    <row r="11545" spans="1:5" hidden="1">
      <c r="A11545" t="s">
        <v>8051</v>
      </c>
      <c r="B11545" t="s">
        <v>211</v>
      </c>
      <c r="C11545" t="s">
        <v>8052</v>
      </c>
      <c r="D11545" t="s">
        <v>5654</v>
      </c>
      <c r="E11545" t="s">
        <v>6806</v>
      </c>
    </row>
    <row r="11546" spans="1:5" hidden="1">
      <c r="A11546" t="s">
        <v>10014</v>
      </c>
      <c r="B11546" t="s">
        <v>103</v>
      </c>
      <c r="C11546" t="s">
        <v>10015</v>
      </c>
      <c r="D11546" t="s">
        <v>5654</v>
      </c>
      <c r="E11546" t="s">
        <v>6806</v>
      </c>
    </row>
    <row r="11547" spans="1:5" hidden="1">
      <c r="A11547" t="s">
        <v>10168</v>
      </c>
      <c r="B11547" t="s">
        <v>461</v>
      </c>
      <c r="C11547" t="s">
        <v>10169</v>
      </c>
      <c r="D11547" t="s">
        <v>5654</v>
      </c>
      <c r="E11547" t="s">
        <v>6806</v>
      </c>
    </row>
    <row r="11548" spans="1:5" hidden="1">
      <c r="A11548" t="s">
        <v>5656</v>
      </c>
      <c r="B11548" t="s">
        <v>39</v>
      </c>
      <c r="C11548" t="s">
        <v>5657</v>
      </c>
      <c r="D11548" t="s">
        <v>5654</v>
      </c>
      <c r="E11548" t="s">
        <v>5683</v>
      </c>
    </row>
    <row r="11549" spans="1:5" hidden="1">
      <c r="A11549" t="s">
        <v>5848</v>
      </c>
      <c r="B11549" t="s">
        <v>606</v>
      </c>
      <c r="C11549" t="s">
        <v>5849</v>
      </c>
      <c r="D11549" t="s">
        <v>5654</v>
      </c>
      <c r="E11549" t="s">
        <v>5683</v>
      </c>
    </row>
    <row r="11550" spans="1:5" hidden="1">
      <c r="A11550" t="s">
        <v>5870</v>
      </c>
      <c r="B11550" t="s">
        <v>447</v>
      </c>
      <c r="C11550" t="s">
        <v>5871</v>
      </c>
      <c r="D11550" t="s">
        <v>5654</v>
      </c>
      <c r="E11550" t="s">
        <v>5683</v>
      </c>
    </row>
    <row r="11551" spans="1:5" hidden="1">
      <c r="A11551" t="s">
        <v>5913</v>
      </c>
      <c r="B11551" t="s">
        <v>786</v>
      </c>
      <c r="C11551" t="s">
        <v>5914</v>
      </c>
      <c r="D11551" t="s">
        <v>5654</v>
      </c>
      <c r="E11551" t="s">
        <v>5683</v>
      </c>
    </row>
    <row r="11552" spans="1:5" hidden="1">
      <c r="A11552" t="s">
        <v>6016</v>
      </c>
      <c r="B11552" t="s">
        <v>143</v>
      </c>
      <c r="C11552" t="s">
        <v>6017</v>
      </c>
      <c r="D11552" t="s">
        <v>5654</v>
      </c>
      <c r="E11552" t="s">
        <v>5683</v>
      </c>
    </row>
    <row r="11553" spans="1:5" hidden="1">
      <c r="A11553" t="s">
        <v>6041</v>
      </c>
      <c r="B11553" t="s">
        <v>347</v>
      </c>
      <c r="C11553" t="s">
        <v>6042</v>
      </c>
      <c r="D11553" t="s">
        <v>5654</v>
      </c>
      <c r="E11553" t="s">
        <v>5683</v>
      </c>
    </row>
    <row r="11554" spans="1:5" hidden="1">
      <c r="A11554" t="s">
        <v>6055</v>
      </c>
      <c r="B11554" t="s">
        <v>578</v>
      </c>
      <c r="C11554" t="s">
        <v>6056</v>
      </c>
      <c r="D11554" t="s">
        <v>5654</v>
      </c>
      <c r="E11554" t="s">
        <v>5683</v>
      </c>
    </row>
    <row r="11555" spans="1:5" hidden="1">
      <c r="A11555" t="s">
        <v>6058</v>
      </c>
      <c r="B11555" t="s">
        <v>287</v>
      </c>
      <c r="C11555" t="s">
        <v>6059</v>
      </c>
      <c r="D11555" t="s">
        <v>5654</v>
      </c>
      <c r="E11555" t="s">
        <v>5683</v>
      </c>
    </row>
    <row r="11556" spans="1:5" hidden="1">
      <c r="A11556" t="s">
        <v>6116</v>
      </c>
      <c r="B11556" t="s">
        <v>648</v>
      </c>
      <c r="C11556" t="s">
        <v>6117</v>
      </c>
      <c r="D11556" t="s">
        <v>5654</v>
      </c>
      <c r="E11556" t="s">
        <v>5683</v>
      </c>
    </row>
    <row r="11557" spans="1:5" hidden="1">
      <c r="A11557" t="s">
        <v>6165</v>
      </c>
      <c r="B11557" t="s">
        <v>191</v>
      </c>
      <c r="C11557" t="s">
        <v>6166</v>
      </c>
      <c r="D11557" t="s">
        <v>5654</v>
      </c>
      <c r="E11557" t="s">
        <v>5683</v>
      </c>
    </row>
    <row r="11558" spans="1:5" hidden="1">
      <c r="A11558" t="s">
        <v>6240</v>
      </c>
      <c r="B11558" t="s">
        <v>716</v>
      </c>
      <c r="C11558" t="s">
        <v>6241</v>
      </c>
      <c r="D11558" t="s">
        <v>5654</v>
      </c>
      <c r="E11558" t="s">
        <v>5683</v>
      </c>
    </row>
    <row r="11559" spans="1:5" hidden="1">
      <c r="A11559" t="s">
        <v>6262</v>
      </c>
      <c r="B11559" t="s">
        <v>339</v>
      </c>
      <c r="C11559" t="s">
        <v>6263</v>
      </c>
      <c r="D11559" t="s">
        <v>5654</v>
      </c>
      <c r="E11559" t="s">
        <v>5683</v>
      </c>
    </row>
    <row r="11560" spans="1:5" hidden="1">
      <c r="A11560" t="s">
        <v>6285</v>
      </c>
      <c r="B11560" t="s">
        <v>632</v>
      </c>
      <c r="C11560" t="s">
        <v>6286</v>
      </c>
      <c r="D11560" t="s">
        <v>5654</v>
      </c>
      <c r="E11560" t="s">
        <v>5683</v>
      </c>
    </row>
    <row r="11561" spans="1:5" hidden="1">
      <c r="A11561" t="s">
        <v>6304</v>
      </c>
      <c r="B11561" t="s">
        <v>111</v>
      </c>
      <c r="C11561" t="s">
        <v>6305</v>
      </c>
      <c r="D11561" t="s">
        <v>5654</v>
      </c>
      <c r="E11561" t="s">
        <v>5683</v>
      </c>
    </row>
    <row r="11562" spans="1:5" hidden="1">
      <c r="A11562" t="s">
        <v>6337</v>
      </c>
      <c r="B11562" t="s">
        <v>872</v>
      </c>
      <c r="C11562" t="s">
        <v>6338</v>
      </c>
      <c r="D11562" t="s">
        <v>5654</v>
      </c>
      <c r="E11562" t="s">
        <v>5683</v>
      </c>
    </row>
    <row r="11563" spans="1:5" hidden="1">
      <c r="A11563" t="s">
        <v>6349</v>
      </c>
      <c r="B11563" t="s">
        <v>874</v>
      </c>
      <c r="C11563" t="s">
        <v>6350</v>
      </c>
      <c r="D11563" t="s">
        <v>5654</v>
      </c>
      <c r="E11563" t="s">
        <v>5683</v>
      </c>
    </row>
    <row r="11564" spans="1:5" hidden="1">
      <c r="A11564" t="s">
        <v>6363</v>
      </c>
      <c r="B11564" t="s">
        <v>367</v>
      </c>
      <c r="C11564" t="s">
        <v>6364</v>
      </c>
      <c r="D11564" t="s">
        <v>5654</v>
      </c>
      <c r="E11564" t="s">
        <v>5683</v>
      </c>
    </row>
    <row r="11565" spans="1:5" hidden="1">
      <c r="A11565" t="s">
        <v>6442</v>
      </c>
      <c r="B11565" t="s">
        <v>255</v>
      </c>
      <c r="C11565" t="s">
        <v>6443</v>
      </c>
      <c r="D11565" t="s">
        <v>5654</v>
      </c>
      <c r="E11565" t="s">
        <v>5683</v>
      </c>
    </row>
    <row r="11566" spans="1:5" hidden="1">
      <c r="A11566" t="s">
        <v>6457</v>
      </c>
      <c r="B11566" t="s">
        <v>672</v>
      </c>
      <c r="C11566" t="s">
        <v>6458</v>
      </c>
      <c r="D11566" t="s">
        <v>5654</v>
      </c>
      <c r="E11566" t="s">
        <v>5683</v>
      </c>
    </row>
    <row r="11567" spans="1:5" hidden="1">
      <c r="A11567" t="s">
        <v>6461</v>
      </c>
      <c r="B11567" t="s">
        <v>884</v>
      </c>
      <c r="C11567" t="s">
        <v>6462</v>
      </c>
      <c r="D11567" t="s">
        <v>5654</v>
      </c>
      <c r="E11567" t="s">
        <v>5683</v>
      </c>
    </row>
    <row r="11568" spans="1:5" hidden="1">
      <c r="A11568" t="s">
        <v>6469</v>
      </c>
      <c r="B11568" t="s">
        <v>531</v>
      </c>
      <c r="C11568" t="s">
        <v>6470</v>
      </c>
      <c r="D11568" t="s">
        <v>5654</v>
      </c>
      <c r="E11568" t="s">
        <v>5683</v>
      </c>
    </row>
    <row r="11569" spans="1:5" hidden="1">
      <c r="A11569" t="s">
        <v>6500</v>
      </c>
      <c r="B11569" t="s">
        <v>165</v>
      </c>
      <c r="C11569" t="s">
        <v>6501</v>
      </c>
      <c r="D11569" t="s">
        <v>5654</v>
      </c>
      <c r="E11569" t="s">
        <v>5683</v>
      </c>
    </row>
    <row r="11570" spans="1:5" hidden="1">
      <c r="A11570" t="s">
        <v>6519</v>
      </c>
      <c r="B11570" t="s">
        <v>1010</v>
      </c>
      <c r="C11570" t="s">
        <v>6520</v>
      </c>
      <c r="D11570" t="s">
        <v>5654</v>
      </c>
      <c r="E11570" t="s">
        <v>5683</v>
      </c>
    </row>
    <row r="11571" spans="1:5" hidden="1">
      <c r="A11571" t="s">
        <v>6669</v>
      </c>
      <c r="B11571" t="s">
        <v>614</v>
      </c>
      <c r="C11571" t="s">
        <v>6670</v>
      </c>
      <c r="D11571" t="s">
        <v>5654</v>
      </c>
      <c r="E11571" t="s">
        <v>5683</v>
      </c>
    </row>
    <row r="11572" spans="1:5" hidden="1">
      <c r="A11572" t="s">
        <v>6708</v>
      </c>
      <c r="B11572" t="s">
        <v>517</v>
      </c>
      <c r="C11572" t="s">
        <v>6709</v>
      </c>
      <c r="D11572" t="s">
        <v>5654</v>
      </c>
      <c r="E11572" t="s">
        <v>5683</v>
      </c>
    </row>
    <row r="11573" spans="1:5" hidden="1">
      <c r="A11573" t="s">
        <v>6737</v>
      </c>
      <c r="B11573" t="s">
        <v>760</v>
      </c>
      <c r="C11573" t="s">
        <v>6738</v>
      </c>
      <c r="D11573" t="s">
        <v>5654</v>
      </c>
      <c r="E11573" t="s">
        <v>5683</v>
      </c>
    </row>
    <row r="11574" spans="1:5" hidden="1">
      <c r="A11574" t="s">
        <v>6750</v>
      </c>
      <c r="B11574" t="s">
        <v>177</v>
      </c>
      <c r="C11574" t="s">
        <v>6751</v>
      </c>
      <c r="D11574" t="s">
        <v>5654</v>
      </c>
      <c r="E11574" t="s">
        <v>5683</v>
      </c>
    </row>
    <row r="11575" spans="1:5" hidden="1">
      <c r="A11575" t="s">
        <v>6772</v>
      </c>
      <c r="B11575" t="s">
        <v>47</v>
      </c>
      <c r="C11575" t="s">
        <v>6773</v>
      </c>
      <c r="D11575" t="s">
        <v>5654</v>
      </c>
      <c r="E11575" t="s">
        <v>5683</v>
      </c>
    </row>
    <row r="11576" spans="1:5" hidden="1">
      <c r="A11576" t="s">
        <v>6840</v>
      </c>
      <c r="B11576" t="s">
        <v>642</v>
      </c>
      <c r="C11576" t="s">
        <v>6841</v>
      </c>
      <c r="D11576" t="s">
        <v>5654</v>
      </c>
      <c r="E11576" t="s">
        <v>5683</v>
      </c>
    </row>
    <row r="11577" spans="1:5" hidden="1">
      <c r="A11577" t="s">
        <v>6917</v>
      </c>
      <c r="B11577" t="s">
        <v>383</v>
      </c>
      <c r="C11577" t="s">
        <v>6918</v>
      </c>
      <c r="D11577" t="s">
        <v>5654</v>
      </c>
      <c r="E11577" t="s">
        <v>5683</v>
      </c>
    </row>
    <row r="11578" spans="1:5" hidden="1">
      <c r="A11578" t="s">
        <v>6958</v>
      </c>
      <c r="B11578" t="s">
        <v>690</v>
      </c>
      <c r="C11578" t="s">
        <v>6959</v>
      </c>
      <c r="D11578" t="s">
        <v>5654</v>
      </c>
      <c r="E11578" t="s">
        <v>5683</v>
      </c>
    </row>
    <row r="11579" spans="1:5" hidden="1">
      <c r="A11579" t="s">
        <v>6983</v>
      </c>
      <c r="B11579" t="s">
        <v>519</v>
      </c>
      <c r="C11579" t="s">
        <v>6984</v>
      </c>
      <c r="D11579" t="s">
        <v>5654</v>
      </c>
      <c r="E11579" t="s">
        <v>5683</v>
      </c>
    </row>
    <row r="11580" spans="1:5" hidden="1">
      <c r="A11580" t="s">
        <v>7018</v>
      </c>
      <c r="B11580" t="s">
        <v>889</v>
      </c>
      <c r="C11580" t="s">
        <v>7019</v>
      </c>
      <c r="D11580" t="s">
        <v>5654</v>
      </c>
      <c r="E11580" t="s">
        <v>5683</v>
      </c>
    </row>
    <row r="11581" spans="1:5" hidden="1">
      <c r="A11581" t="s">
        <v>7046</v>
      </c>
      <c r="B11581" t="s">
        <v>539</v>
      </c>
      <c r="C11581" t="s">
        <v>7047</v>
      </c>
      <c r="D11581" t="s">
        <v>5654</v>
      </c>
      <c r="E11581" t="s">
        <v>5683</v>
      </c>
    </row>
    <row r="11582" spans="1:5" hidden="1">
      <c r="A11582" t="s">
        <v>7059</v>
      </c>
      <c r="B11582" t="s">
        <v>391</v>
      </c>
      <c r="C11582" t="s">
        <v>7060</v>
      </c>
      <c r="D11582" t="s">
        <v>5654</v>
      </c>
      <c r="E11582" t="s">
        <v>5683</v>
      </c>
    </row>
    <row r="11583" spans="1:5" hidden="1">
      <c r="A11583" t="s">
        <v>7071</v>
      </c>
      <c r="B11583" t="s">
        <v>644</v>
      </c>
      <c r="C11583" t="s">
        <v>7072</v>
      </c>
      <c r="D11583" t="s">
        <v>5654</v>
      </c>
      <c r="E11583" t="s">
        <v>5683</v>
      </c>
    </row>
    <row r="11584" spans="1:5" hidden="1">
      <c r="A11584" t="s">
        <v>7125</v>
      </c>
      <c r="B11584" t="s">
        <v>87</v>
      </c>
      <c r="C11584" t="s">
        <v>7126</v>
      </c>
      <c r="D11584" t="s">
        <v>5654</v>
      </c>
      <c r="E11584" t="s">
        <v>5683</v>
      </c>
    </row>
    <row r="11585" spans="1:5" hidden="1">
      <c r="A11585" t="s">
        <v>7140</v>
      </c>
      <c r="B11585" t="s">
        <v>133</v>
      </c>
      <c r="C11585" t="s">
        <v>7141</v>
      </c>
      <c r="D11585" t="s">
        <v>5654</v>
      </c>
      <c r="E11585" t="s">
        <v>5683</v>
      </c>
    </row>
    <row r="11586" spans="1:5" hidden="1">
      <c r="A11586" t="s">
        <v>7154</v>
      </c>
      <c r="B11586" t="s">
        <v>153</v>
      </c>
      <c r="C11586" t="s">
        <v>7155</v>
      </c>
      <c r="D11586" t="s">
        <v>5654</v>
      </c>
      <c r="E11586" t="s">
        <v>5683</v>
      </c>
    </row>
    <row r="11587" spans="1:5" hidden="1">
      <c r="A11587" t="s">
        <v>7163</v>
      </c>
      <c r="B11587" t="s">
        <v>421</v>
      </c>
      <c r="C11587" t="s">
        <v>7164</v>
      </c>
      <c r="D11587" t="s">
        <v>5654</v>
      </c>
      <c r="E11587" t="s">
        <v>5683</v>
      </c>
    </row>
    <row r="11588" spans="1:5" hidden="1">
      <c r="A11588" t="s">
        <v>7174</v>
      </c>
      <c r="B11588" t="s">
        <v>670</v>
      </c>
      <c r="C11588" t="s">
        <v>7175</v>
      </c>
      <c r="D11588" t="s">
        <v>5654</v>
      </c>
      <c r="E11588" t="s">
        <v>5683</v>
      </c>
    </row>
    <row r="11589" spans="1:5" hidden="1">
      <c r="A11589" t="s">
        <v>7187</v>
      </c>
      <c r="B11589" t="s">
        <v>395</v>
      </c>
      <c r="C11589" t="s">
        <v>7188</v>
      </c>
      <c r="D11589" t="s">
        <v>5654</v>
      </c>
      <c r="E11589" t="s">
        <v>5683</v>
      </c>
    </row>
    <row r="11590" spans="1:5" hidden="1">
      <c r="A11590" t="s">
        <v>7201</v>
      </c>
      <c r="B11590" t="s">
        <v>217</v>
      </c>
      <c r="C11590" t="s">
        <v>7202</v>
      </c>
      <c r="D11590" t="s">
        <v>5654</v>
      </c>
      <c r="E11590" t="s">
        <v>5683</v>
      </c>
    </row>
    <row r="11591" spans="1:5" hidden="1">
      <c r="A11591" t="s">
        <v>7205</v>
      </c>
      <c r="B11591" t="s">
        <v>463</v>
      </c>
      <c r="C11591" t="s">
        <v>7206</v>
      </c>
      <c r="D11591" t="s">
        <v>5654</v>
      </c>
      <c r="E11591" t="s">
        <v>5683</v>
      </c>
    </row>
    <row r="11592" spans="1:5" hidden="1">
      <c r="A11592" t="s">
        <v>7247</v>
      </c>
      <c r="B11592" t="s">
        <v>1027</v>
      </c>
      <c r="C11592" t="s">
        <v>7248</v>
      </c>
      <c r="D11592" t="s">
        <v>5654</v>
      </c>
      <c r="E11592" t="s">
        <v>5683</v>
      </c>
    </row>
    <row r="11593" spans="1:5" hidden="1">
      <c r="A11593" t="s">
        <v>7250</v>
      </c>
      <c r="B11593" t="s">
        <v>157</v>
      </c>
      <c r="C11593" t="s">
        <v>7251</v>
      </c>
      <c r="D11593" t="s">
        <v>5654</v>
      </c>
      <c r="E11593" t="s">
        <v>5683</v>
      </c>
    </row>
    <row r="11594" spans="1:5" hidden="1">
      <c r="A11594" t="s">
        <v>7252</v>
      </c>
      <c r="B11594" t="s">
        <v>495</v>
      </c>
      <c r="C11594" t="s">
        <v>7253</v>
      </c>
      <c r="D11594" t="s">
        <v>5654</v>
      </c>
      <c r="E11594" t="s">
        <v>5683</v>
      </c>
    </row>
    <row r="11595" spans="1:5" hidden="1">
      <c r="A11595" t="s">
        <v>7266</v>
      </c>
      <c r="B11595" t="s">
        <v>335</v>
      </c>
      <c r="C11595" t="s">
        <v>7267</v>
      </c>
      <c r="D11595" t="s">
        <v>5654</v>
      </c>
      <c r="E11595" t="s">
        <v>5683</v>
      </c>
    </row>
    <row r="11596" spans="1:5" hidden="1">
      <c r="A11596" t="s">
        <v>7281</v>
      </c>
      <c r="B11596" t="s">
        <v>415</v>
      </c>
      <c r="C11596" t="s">
        <v>7282</v>
      </c>
      <c r="D11596" t="s">
        <v>5654</v>
      </c>
      <c r="E11596" t="s">
        <v>5683</v>
      </c>
    </row>
    <row r="11597" spans="1:5" hidden="1">
      <c r="A11597" t="s">
        <v>7333</v>
      </c>
      <c r="B11597" t="s">
        <v>169</v>
      </c>
      <c r="C11597" t="s">
        <v>7334</v>
      </c>
      <c r="D11597" t="s">
        <v>5654</v>
      </c>
      <c r="E11597" t="s">
        <v>5683</v>
      </c>
    </row>
    <row r="11598" spans="1:5" hidden="1">
      <c r="A11598" t="s">
        <v>7397</v>
      </c>
      <c r="B11598" t="s">
        <v>1030</v>
      </c>
      <c r="C11598" t="s">
        <v>7398</v>
      </c>
      <c r="D11598" t="s">
        <v>5654</v>
      </c>
      <c r="E11598" t="s">
        <v>5683</v>
      </c>
    </row>
    <row r="11599" spans="1:5" hidden="1">
      <c r="A11599" t="s">
        <v>7412</v>
      </c>
      <c r="B11599" t="s">
        <v>159</v>
      </c>
      <c r="C11599" t="s">
        <v>7413</v>
      </c>
      <c r="D11599" t="s">
        <v>5654</v>
      </c>
      <c r="E11599" t="s">
        <v>5683</v>
      </c>
    </row>
    <row r="11600" spans="1:5" hidden="1">
      <c r="A11600" t="s">
        <v>7414</v>
      </c>
      <c r="B11600" t="s">
        <v>197</v>
      </c>
      <c r="C11600" t="s">
        <v>7415</v>
      </c>
      <c r="D11600" t="s">
        <v>5654</v>
      </c>
      <c r="E11600" t="s">
        <v>5683</v>
      </c>
    </row>
    <row r="11601" spans="1:5" hidden="1">
      <c r="A11601" t="s">
        <v>7432</v>
      </c>
      <c r="B11601" t="s">
        <v>756</v>
      </c>
      <c r="C11601" t="s">
        <v>7433</v>
      </c>
      <c r="D11601" t="s">
        <v>5654</v>
      </c>
      <c r="E11601" t="s">
        <v>5683</v>
      </c>
    </row>
    <row r="11602" spans="1:5" hidden="1">
      <c r="A11602" t="s">
        <v>7435</v>
      </c>
      <c r="B11602" t="s">
        <v>612</v>
      </c>
      <c r="C11602" t="s">
        <v>7436</v>
      </c>
      <c r="D11602" t="s">
        <v>5654</v>
      </c>
      <c r="E11602" t="s">
        <v>5683</v>
      </c>
    </row>
    <row r="11603" spans="1:5" hidden="1">
      <c r="A11603" t="s">
        <v>7440</v>
      </c>
      <c r="B11603" t="s">
        <v>1032</v>
      </c>
      <c r="C11603" t="s">
        <v>7441</v>
      </c>
      <c r="D11603" t="s">
        <v>5654</v>
      </c>
      <c r="E11603" t="s">
        <v>5683</v>
      </c>
    </row>
    <row r="11604" spans="1:5" hidden="1">
      <c r="A11604" t="s">
        <v>7457</v>
      </c>
      <c r="B11604" t="s">
        <v>233</v>
      </c>
      <c r="C11604" t="s">
        <v>7458</v>
      </c>
      <c r="D11604" t="s">
        <v>5654</v>
      </c>
      <c r="E11604" t="s">
        <v>5683</v>
      </c>
    </row>
    <row r="11605" spans="1:5" hidden="1">
      <c r="A11605" t="s">
        <v>7467</v>
      </c>
      <c r="B11605" t="s">
        <v>499</v>
      </c>
      <c r="C11605" t="s">
        <v>7468</v>
      </c>
      <c r="D11605" t="s">
        <v>5654</v>
      </c>
      <c r="E11605" t="s">
        <v>5683</v>
      </c>
    </row>
    <row r="11606" spans="1:5" hidden="1">
      <c r="A11606" t="s">
        <v>7474</v>
      </c>
      <c r="B11606" t="s">
        <v>485</v>
      </c>
      <c r="C11606" t="s">
        <v>7475</v>
      </c>
      <c r="D11606" t="s">
        <v>5654</v>
      </c>
      <c r="E11606" t="s">
        <v>5683</v>
      </c>
    </row>
    <row r="11607" spans="1:5" hidden="1">
      <c r="A11607" t="s">
        <v>7511</v>
      </c>
      <c r="B11607" t="s">
        <v>329</v>
      </c>
      <c r="C11607" t="s">
        <v>7512</v>
      </c>
      <c r="D11607" t="s">
        <v>5654</v>
      </c>
      <c r="E11607" t="s">
        <v>5683</v>
      </c>
    </row>
    <row r="11608" spans="1:5" hidden="1">
      <c r="A11608" t="s">
        <v>7543</v>
      </c>
      <c r="B11608" t="s">
        <v>544</v>
      </c>
      <c r="C11608" t="s">
        <v>7544</v>
      </c>
      <c r="D11608" t="s">
        <v>5654</v>
      </c>
      <c r="E11608" t="s">
        <v>5683</v>
      </c>
    </row>
    <row r="11609" spans="1:5" hidden="1">
      <c r="A11609" t="s">
        <v>7559</v>
      </c>
      <c r="B11609" t="s">
        <v>249</v>
      </c>
      <c r="C11609" t="s">
        <v>7560</v>
      </c>
      <c r="D11609" t="s">
        <v>5654</v>
      </c>
      <c r="E11609" t="s">
        <v>5683</v>
      </c>
    </row>
    <row r="11610" spans="1:5" hidden="1">
      <c r="A11610" t="s">
        <v>7565</v>
      </c>
      <c r="B11610" t="s">
        <v>523</v>
      </c>
      <c r="C11610" t="s">
        <v>7566</v>
      </c>
      <c r="D11610" t="s">
        <v>5654</v>
      </c>
      <c r="E11610" t="s">
        <v>5683</v>
      </c>
    </row>
    <row r="11611" spans="1:5" hidden="1">
      <c r="A11611" t="s">
        <v>7570</v>
      </c>
      <c r="B11611" t="s">
        <v>811</v>
      </c>
      <c r="C11611" t="s">
        <v>7571</v>
      </c>
      <c r="D11611" t="s">
        <v>5654</v>
      </c>
      <c r="E11611" t="s">
        <v>5683</v>
      </c>
    </row>
    <row r="11612" spans="1:5" hidden="1">
      <c r="A11612" t="s">
        <v>7658</v>
      </c>
      <c r="B11612" t="s">
        <v>825</v>
      </c>
      <c r="C11612" t="s">
        <v>7659</v>
      </c>
      <c r="D11612" t="s">
        <v>5654</v>
      </c>
      <c r="E11612" t="s">
        <v>5683</v>
      </c>
    </row>
    <row r="11613" spans="1:5" hidden="1">
      <c r="A11613" t="s">
        <v>7703</v>
      </c>
      <c r="B11613" t="s">
        <v>433</v>
      </c>
      <c r="C11613" t="s">
        <v>7704</v>
      </c>
      <c r="D11613" t="s">
        <v>5654</v>
      </c>
      <c r="E11613" t="s">
        <v>5683</v>
      </c>
    </row>
    <row r="11614" spans="1:5" hidden="1">
      <c r="A11614" t="s">
        <v>7705</v>
      </c>
      <c r="B11614" t="s">
        <v>275</v>
      </c>
      <c r="C11614" t="s">
        <v>7706</v>
      </c>
      <c r="D11614" t="s">
        <v>5654</v>
      </c>
      <c r="E11614" t="s">
        <v>5683</v>
      </c>
    </row>
    <row r="11615" spans="1:5" hidden="1">
      <c r="A11615" t="s">
        <v>7709</v>
      </c>
      <c r="B11615" t="s">
        <v>195</v>
      </c>
      <c r="C11615" t="s">
        <v>7710</v>
      </c>
      <c r="D11615" t="s">
        <v>5654</v>
      </c>
      <c r="E11615" t="s">
        <v>5683</v>
      </c>
    </row>
    <row r="11616" spans="1:5" hidden="1">
      <c r="A11616" t="s">
        <v>7713</v>
      </c>
      <c r="B11616" t="s">
        <v>265</v>
      </c>
      <c r="C11616" t="s">
        <v>7714</v>
      </c>
      <c r="D11616" t="s">
        <v>5654</v>
      </c>
      <c r="E11616" t="s">
        <v>5683</v>
      </c>
    </row>
    <row r="11617" spans="1:5" hidden="1">
      <c r="A11617" t="s">
        <v>7724</v>
      </c>
      <c r="B11617" t="s">
        <v>515</v>
      </c>
      <c r="C11617" t="s">
        <v>7725</v>
      </c>
      <c r="D11617" t="s">
        <v>5654</v>
      </c>
      <c r="E11617" t="s">
        <v>5683</v>
      </c>
    </row>
    <row r="11618" spans="1:5" hidden="1">
      <c r="A11618" t="s">
        <v>7729</v>
      </c>
      <c r="B11618" t="s">
        <v>1034</v>
      </c>
      <c r="C11618" t="s">
        <v>7730</v>
      </c>
      <c r="D11618" t="s">
        <v>5654</v>
      </c>
      <c r="E11618" t="s">
        <v>5683</v>
      </c>
    </row>
    <row r="11619" spans="1:5" hidden="1">
      <c r="A11619" t="s">
        <v>7740</v>
      </c>
      <c r="B11619" t="s">
        <v>848</v>
      </c>
      <c r="C11619" t="s">
        <v>7741</v>
      </c>
      <c r="D11619" t="s">
        <v>5654</v>
      </c>
      <c r="E11619" t="s">
        <v>5683</v>
      </c>
    </row>
    <row r="11620" spans="1:5" hidden="1">
      <c r="A11620" t="s">
        <v>7775</v>
      </c>
      <c r="B11620" t="s">
        <v>788</v>
      </c>
      <c r="C11620" t="s">
        <v>7776</v>
      </c>
      <c r="D11620" t="s">
        <v>5654</v>
      </c>
      <c r="E11620" t="s">
        <v>5683</v>
      </c>
    </row>
    <row r="11621" spans="1:5" hidden="1">
      <c r="A11621" t="s">
        <v>7783</v>
      </c>
      <c r="B11621" t="s">
        <v>790</v>
      </c>
      <c r="C11621" t="s">
        <v>7784</v>
      </c>
      <c r="D11621" t="s">
        <v>5654</v>
      </c>
      <c r="E11621" t="s">
        <v>5683</v>
      </c>
    </row>
    <row r="11622" spans="1:5" hidden="1">
      <c r="A11622" t="s">
        <v>7786</v>
      </c>
      <c r="B11622" t="s">
        <v>793</v>
      </c>
      <c r="C11622" t="s">
        <v>7787</v>
      </c>
      <c r="D11622" t="s">
        <v>5654</v>
      </c>
      <c r="E11622" t="s">
        <v>5683</v>
      </c>
    </row>
    <row r="11623" spans="1:5" hidden="1">
      <c r="A11623" t="s">
        <v>7789</v>
      </c>
      <c r="B11623" t="s">
        <v>564</v>
      </c>
      <c r="C11623" t="s">
        <v>7790</v>
      </c>
      <c r="D11623" t="s">
        <v>5654</v>
      </c>
      <c r="E11623" t="s">
        <v>5683</v>
      </c>
    </row>
    <row r="11624" spans="1:5" hidden="1">
      <c r="A11624" t="s">
        <v>7803</v>
      </c>
      <c r="B11624" t="s">
        <v>682</v>
      </c>
      <c r="C11624" t="s">
        <v>7804</v>
      </c>
      <c r="D11624" t="s">
        <v>5654</v>
      </c>
      <c r="E11624" t="s">
        <v>5683</v>
      </c>
    </row>
    <row r="11625" spans="1:5" hidden="1">
      <c r="A11625" t="s">
        <v>7809</v>
      </c>
      <c r="B11625" t="s">
        <v>59</v>
      </c>
      <c r="C11625" t="s">
        <v>7810</v>
      </c>
      <c r="D11625" t="s">
        <v>5654</v>
      </c>
      <c r="E11625" t="s">
        <v>5683</v>
      </c>
    </row>
    <row r="11626" spans="1:5" hidden="1">
      <c r="A11626" t="s">
        <v>7826</v>
      </c>
      <c r="B11626" t="s">
        <v>223</v>
      </c>
      <c r="C11626" t="s">
        <v>7827</v>
      </c>
      <c r="D11626" t="s">
        <v>5654</v>
      </c>
      <c r="E11626" t="s">
        <v>5683</v>
      </c>
    </row>
    <row r="11627" spans="1:5" hidden="1">
      <c r="A11627" t="s">
        <v>7833</v>
      </c>
      <c r="B11627" t="s">
        <v>417</v>
      </c>
      <c r="C11627" t="s">
        <v>7834</v>
      </c>
      <c r="D11627" t="s">
        <v>5654</v>
      </c>
      <c r="E11627" t="s">
        <v>5683</v>
      </c>
    </row>
    <row r="11628" spans="1:5" hidden="1">
      <c r="A11628" t="s">
        <v>7848</v>
      </c>
      <c r="B11628" t="s">
        <v>698</v>
      </c>
      <c r="C11628" t="s">
        <v>7849</v>
      </c>
      <c r="D11628" t="s">
        <v>5654</v>
      </c>
      <c r="E11628" t="s">
        <v>5683</v>
      </c>
    </row>
    <row r="11629" spans="1:5" hidden="1">
      <c r="A11629" t="s">
        <v>7853</v>
      </c>
      <c r="B11629" t="s">
        <v>590</v>
      </c>
      <c r="C11629" t="s">
        <v>7854</v>
      </c>
      <c r="D11629" t="s">
        <v>5654</v>
      </c>
      <c r="E11629" t="s">
        <v>5683</v>
      </c>
    </row>
    <row r="11630" spans="1:5" hidden="1">
      <c r="A11630" t="s">
        <v>7859</v>
      </c>
      <c r="B11630" t="s">
        <v>453</v>
      </c>
      <c r="C11630" t="s">
        <v>7860</v>
      </c>
      <c r="D11630" t="s">
        <v>5654</v>
      </c>
      <c r="E11630" t="s">
        <v>5683</v>
      </c>
    </row>
    <row r="11631" spans="1:5" hidden="1">
      <c r="A11631" t="s">
        <v>7862</v>
      </c>
      <c r="B11631" t="s">
        <v>125</v>
      </c>
      <c r="C11631" t="s">
        <v>7863</v>
      </c>
      <c r="D11631" t="s">
        <v>5654</v>
      </c>
      <c r="E11631" t="s">
        <v>5683</v>
      </c>
    </row>
    <row r="11632" spans="1:5" hidden="1">
      <c r="A11632" t="s">
        <v>7870</v>
      </c>
      <c r="B11632" t="s">
        <v>596</v>
      </c>
      <c r="C11632" t="s">
        <v>7871</v>
      </c>
      <c r="D11632" t="s">
        <v>5654</v>
      </c>
      <c r="E11632" t="s">
        <v>5683</v>
      </c>
    </row>
    <row r="11633" spans="1:5" hidden="1">
      <c r="A11633" t="s">
        <v>7876</v>
      </c>
      <c r="B11633" t="s">
        <v>1037</v>
      </c>
      <c r="C11633" t="s">
        <v>7877</v>
      </c>
      <c r="D11633" t="s">
        <v>5654</v>
      </c>
      <c r="E11633" t="s">
        <v>5683</v>
      </c>
    </row>
    <row r="11634" spans="1:5" hidden="1">
      <c r="A11634" t="s">
        <v>7880</v>
      </c>
      <c r="B11634" t="s">
        <v>634</v>
      </c>
      <c r="C11634" t="s">
        <v>5582</v>
      </c>
      <c r="D11634" t="s">
        <v>5654</v>
      </c>
      <c r="E11634" t="s">
        <v>5683</v>
      </c>
    </row>
    <row r="11635" spans="1:5" hidden="1">
      <c r="A11635" t="s">
        <v>7881</v>
      </c>
      <c r="B11635" t="s">
        <v>247</v>
      </c>
      <c r="C11635" t="s">
        <v>7882</v>
      </c>
      <c r="D11635" t="s">
        <v>5654</v>
      </c>
      <c r="E11635" t="s">
        <v>5683</v>
      </c>
    </row>
    <row r="11636" spans="1:5" hidden="1">
      <c r="A11636" t="s">
        <v>7891</v>
      </c>
      <c r="B11636" t="s">
        <v>588</v>
      </c>
      <c r="C11636" t="s">
        <v>7892</v>
      </c>
      <c r="D11636" t="s">
        <v>5654</v>
      </c>
      <c r="E11636" t="s">
        <v>5683</v>
      </c>
    </row>
    <row r="11637" spans="1:5" hidden="1">
      <c r="A11637" t="s">
        <v>7899</v>
      </c>
      <c r="B11637" t="s">
        <v>700</v>
      </c>
      <c r="C11637" t="s">
        <v>7900</v>
      </c>
      <c r="D11637" t="s">
        <v>5654</v>
      </c>
      <c r="E11637" t="s">
        <v>5683</v>
      </c>
    </row>
    <row r="11638" spans="1:5" hidden="1">
      <c r="A11638" t="s">
        <v>7901</v>
      </c>
      <c r="B11638" t="s">
        <v>25</v>
      </c>
      <c r="C11638" t="s">
        <v>7902</v>
      </c>
      <c r="D11638" t="s">
        <v>5654</v>
      </c>
      <c r="E11638" t="s">
        <v>5683</v>
      </c>
    </row>
    <row r="11639" spans="1:5" hidden="1">
      <c r="A11639" t="s">
        <v>7915</v>
      </c>
      <c r="B11639" t="s">
        <v>477</v>
      </c>
      <c r="C11639" t="s">
        <v>7916</v>
      </c>
      <c r="D11639" t="s">
        <v>5654</v>
      </c>
      <c r="E11639" t="s">
        <v>5683</v>
      </c>
    </row>
    <row r="11640" spans="1:5" hidden="1">
      <c r="A11640" t="s">
        <v>7922</v>
      </c>
      <c r="B11640" t="s">
        <v>207</v>
      </c>
      <c r="C11640" t="s">
        <v>7923</v>
      </c>
      <c r="D11640" t="s">
        <v>5654</v>
      </c>
      <c r="E11640" t="s">
        <v>5683</v>
      </c>
    </row>
    <row r="11641" spans="1:5" hidden="1">
      <c r="A11641" t="s">
        <v>7933</v>
      </c>
      <c r="B11641" t="s">
        <v>239</v>
      </c>
      <c r="C11641" t="s">
        <v>7934</v>
      </c>
      <c r="D11641" t="s">
        <v>5654</v>
      </c>
      <c r="E11641" t="s">
        <v>5683</v>
      </c>
    </row>
    <row r="11642" spans="1:5" hidden="1">
      <c r="A11642" t="s">
        <v>7935</v>
      </c>
      <c r="B11642" t="s">
        <v>349</v>
      </c>
      <c r="C11642" t="s">
        <v>7936</v>
      </c>
      <c r="D11642" t="s">
        <v>5654</v>
      </c>
      <c r="E11642" t="s">
        <v>5683</v>
      </c>
    </row>
    <row r="11643" spans="1:5" hidden="1">
      <c r="A11643" t="s">
        <v>7940</v>
      </c>
      <c r="B11643" t="s">
        <v>1041</v>
      </c>
      <c r="C11643" t="s">
        <v>7941</v>
      </c>
      <c r="D11643" t="s">
        <v>5654</v>
      </c>
      <c r="E11643" t="s">
        <v>5683</v>
      </c>
    </row>
    <row r="11644" spans="1:5" hidden="1">
      <c r="A11644" t="s">
        <v>7969</v>
      </c>
      <c r="B11644" t="s">
        <v>471</v>
      </c>
      <c r="C11644" t="s">
        <v>7970</v>
      </c>
      <c r="D11644" t="s">
        <v>5654</v>
      </c>
      <c r="E11644" t="s">
        <v>5683</v>
      </c>
    </row>
    <row r="11645" spans="1:5" hidden="1">
      <c r="A11645" t="s">
        <v>7980</v>
      </c>
      <c r="B11645" t="s">
        <v>856</v>
      </c>
      <c r="C11645" t="s">
        <v>7981</v>
      </c>
      <c r="D11645" t="s">
        <v>5654</v>
      </c>
      <c r="E11645" t="s">
        <v>5683</v>
      </c>
    </row>
    <row r="11646" spans="1:5" hidden="1">
      <c r="A11646" t="s">
        <v>7995</v>
      </c>
      <c r="B11646" t="s">
        <v>73</v>
      </c>
      <c r="C11646" t="s">
        <v>7996</v>
      </c>
      <c r="D11646" t="s">
        <v>5654</v>
      </c>
      <c r="E11646" t="s">
        <v>5683</v>
      </c>
    </row>
    <row r="11647" spans="1:5" hidden="1">
      <c r="A11647" t="s">
        <v>8014</v>
      </c>
      <c r="B11647" t="s">
        <v>151</v>
      </c>
      <c r="C11647" t="s">
        <v>8015</v>
      </c>
      <c r="D11647" t="s">
        <v>5654</v>
      </c>
      <c r="E11647" t="s">
        <v>5683</v>
      </c>
    </row>
    <row r="11648" spans="1:5" hidden="1">
      <c r="A11648" t="s">
        <v>8018</v>
      </c>
      <c r="B11648" t="s">
        <v>105</v>
      </c>
      <c r="C11648" t="s">
        <v>8019</v>
      </c>
      <c r="D11648" t="s">
        <v>5654</v>
      </c>
      <c r="E11648" t="s">
        <v>5683</v>
      </c>
    </row>
    <row r="11649" spans="1:5" hidden="1">
      <c r="A11649" t="s">
        <v>8024</v>
      </c>
      <c r="B11649" t="s">
        <v>193</v>
      </c>
      <c r="C11649" t="s">
        <v>8025</v>
      </c>
      <c r="D11649" t="s">
        <v>5654</v>
      </c>
      <c r="E11649" t="s">
        <v>5683</v>
      </c>
    </row>
    <row r="11650" spans="1:5" hidden="1">
      <c r="A11650" t="s">
        <v>8047</v>
      </c>
      <c r="B11650" t="s">
        <v>435</v>
      </c>
      <c r="C11650" t="s">
        <v>8048</v>
      </c>
      <c r="D11650" t="s">
        <v>5654</v>
      </c>
      <c r="E11650" t="s">
        <v>5683</v>
      </c>
    </row>
    <row r="11651" spans="1:5" hidden="1">
      <c r="A11651" t="s">
        <v>8051</v>
      </c>
      <c r="B11651" t="s">
        <v>211</v>
      </c>
      <c r="C11651" t="s">
        <v>8052</v>
      </c>
      <c r="D11651" t="s">
        <v>5654</v>
      </c>
      <c r="E11651" t="s">
        <v>5683</v>
      </c>
    </row>
    <row r="11652" spans="1:5" hidden="1">
      <c r="A11652" t="s">
        <v>8054</v>
      </c>
      <c r="B11652" t="s">
        <v>101</v>
      </c>
      <c r="C11652" t="s">
        <v>8055</v>
      </c>
      <c r="D11652" t="s">
        <v>5654</v>
      </c>
      <c r="E11652" t="s">
        <v>5683</v>
      </c>
    </row>
    <row r="11653" spans="1:5" hidden="1">
      <c r="A11653" t="s">
        <v>8056</v>
      </c>
      <c r="B11653" t="s">
        <v>355</v>
      </c>
      <c r="C11653" t="s">
        <v>8057</v>
      </c>
      <c r="D11653" t="s">
        <v>5654</v>
      </c>
      <c r="E11653" t="s">
        <v>5683</v>
      </c>
    </row>
    <row r="11654" spans="1:5" hidden="1">
      <c r="A11654" t="s">
        <v>8069</v>
      </c>
      <c r="B11654" t="s">
        <v>537</v>
      </c>
      <c r="C11654" t="s">
        <v>8070</v>
      </c>
      <c r="D11654" t="s">
        <v>5654</v>
      </c>
      <c r="E11654" t="s">
        <v>5683</v>
      </c>
    </row>
    <row r="11655" spans="1:5" hidden="1">
      <c r="A11655" t="s">
        <v>8071</v>
      </c>
      <c r="B11655" t="s">
        <v>556</v>
      </c>
      <c r="C11655" t="s">
        <v>8072</v>
      </c>
      <c r="D11655" t="s">
        <v>5654</v>
      </c>
      <c r="E11655" t="s">
        <v>5683</v>
      </c>
    </row>
    <row r="11656" spans="1:5" hidden="1">
      <c r="A11656" t="s">
        <v>8188</v>
      </c>
      <c r="B11656" t="s">
        <v>371</v>
      </c>
      <c r="C11656" t="s">
        <v>8189</v>
      </c>
      <c r="D11656" t="s">
        <v>5654</v>
      </c>
      <c r="E11656" t="s">
        <v>5683</v>
      </c>
    </row>
    <row r="11657" spans="1:5" hidden="1">
      <c r="A11657" t="s">
        <v>8259</v>
      </c>
      <c r="B11657" t="s">
        <v>1043</v>
      </c>
      <c r="C11657" t="s">
        <v>8260</v>
      </c>
      <c r="D11657" t="s">
        <v>5654</v>
      </c>
      <c r="E11657" t="s">
        <v>5683</v>
      </c>
    </row>
    <row r="11658" spans="1:5" hidden="1">
      <c r="A11658" t="s">
        <v>8295</v>
      </c>
      <c r="B11658" t="s">
        <v>139</v>
      </c>
      <c r="C11658" t="s">
        <v>8296</v>
      </c>
      <c r="D11658" t="s">
        <v>5654</v>
      </c>
      <c r="E11658" t="s">
        <v>5683</v>
      </c>
    </row>
    <row r="11659" spans="1:5" hidden="1">
      <c r="A11659" t="s">
        <v>8321</v>
      </c>
      <c r="B11659" t="s">
        <v>449</v>
      </c>
      <c r="C11659" t="s">
        <v>8322</v>
      </c>
      <c r="D11659" t="s">
        <v>5654</v>
      </c>
      <c r="E11659" t="s">
        <v>5683</v>
      </c>
    </row>
    <row r="11660" spans="1:5" hidden="1">
      <c r="A11660" t="s">
        <v>8326</v>
      </c>
      <c r="B11660" t="s">
        <v>801</v>
      </c>
      <c r="C11660" t="s">
        <v>8327</v>
      </c>
      <c r="D11660" t="s">
        <v>5654</v>
      </c>
      <c r="E11660" t="s">
        <v>5683</v>
      </c>
    </row>
    <row r="11661" spans="1:5" hidden="1">
      <c r="A11661" t="s">
        <v>8333</v>
      </c>
      <c r="B11661" t="s">
        <v>805</v>
      </c>
      <c r="C11661" t="s">
        <v>8334</v>
      </c>
      <c r="D11661" t="s">
        <v>5654</v>
      </c>
      <c r="E11661" t="s">
        <v>5683</v>
      </c>
    </row>
    <row r="11662" spans="1:5" hidden="1">
      <c r="A11662" t="s">
        <v>8346</v>
      </c>
      <c r="B11662" t="s">
        <v>807</v>
      </c>
      <c r="C11662" t="s">
        <v>8347</v>
      </c>
      <c r="D11662" t="s">
        <v>5654</v>
      </c>
      <c r="E11662" t="s">
        <v>5683</v>
      </c>
    </row>
    <row r="11663" spans="1:5" hidden="1">
      <c r="A11663" t="s">
        <v>8416</v>
      </c>
      <c r="B11663" t="s">
        <v>117</v>
      </c>
      <c r="C11663" t="s">
        <v>8417</v>
      </c>
      <c r="D11663" t="s">
        <v>5654</v>
      </c>
      <c r="E11663" t="s">
        <v>5683</v>
      </c>
    </row>
    <row r="11664" spans="1:5" hidden="1">
      <c r="A11664" t="s">
        <v>8425</v>
      </c>
      <c r="B11664" t="s">
        <v>584</v>
      </c>
      <c r="C11664" t="s">
        <v>8426</v>
      </c>
      <c r="D11664" t="s">
        <v>5654</v>
      </c>
      <c r="E11664" t="s">
        <v>5683</v>
      </c>
    </row>
    <row r="11665" spans="1:5" hidden="1">
      <c r="A11665" t="s">
        <v>8474</v>
      </c>
      <c r="B11665" t="s">
        <v>203</v>
      </c>
      <c r="C11665" t="s">
        <v>8475</v>
      </c>
      <c r="D11665" t="s">
        <v>5654</v>
      </c>
      <c r="E11665" t="s">
        <v>5683</v>
      </c>
    </row>
    <row r="11666" spans="1:5" hidden="1">
      <c r="A11666" t="s">
        <v>8495</v>
      </c>
      <c r="B11666" t="s">
        <v>552</v>
      </c>
      <c r="C11666" t="s">
        <v>8496</v>
      </c>
      <c r="D11666" t="s">
        <v>5654</v>
      </c>
      <c r="E11666" t="s">
        <v>5683</v>
      </c>
    </row>
    <row r="11667" spans="1:5" hidden="1">
      <c r="A11667" t="s">
        <v>8497</v>
      </c>
      <c r="B11667" t="s">
        <v>624</v>
      </c>
      <c r="C11667" t="s">
        <v>8498</v>
      </c>
      <c r="D11667" t="s">
        <v>5654</v>
      </c>
      <c r="E11667" t="s">
        <v>5683</v>
      </c>
    </row>
    <row r="11668" spans="1:5" hidden="1">
      <c r="A11668" t="s">
        <v>8553</v>
      </c>
      <c r="B11668" t="s">
        <v>901</v>
      </c>
      <c r="C11668" t="s">
        <v>8554</v>
      </c>
      <c r="D11668" t="s">
        <v>5654</v>
      </c>
      <c r="E11668" t="s">
        <v>5683</v>
      </c>
    </row>
    <row r="11669" spans="1:5" hidden="1">
      <c r="A11669" t="s">
        <v>8560</v>
      </c>
      <c r="B11669" t="s">
        <v>674</v>
      </c>
      <c r="C11669" t="s">
        <v>8561</v>
      </c>
      <c r="D11669" t="s">
        <v>5654</v>
      </c>
      <c r="E11669" t="s">
        <v>5683</v>
      </c>
    </row>
    <row r="11670" spans="1:5" hidden="1">
      <c r="A11670" t="s">
        <v>8600</v>
      </c>
      <c r="B11670" t="s">
        <v>724</v>
      </c>
      <c r="C11670" t="s">
        <v>8601</v>
      </c>
      <c r="D11670" t="s">
        <v>5654</v>
      </c>
      <c r="E11670" t="s">
        <v>5683</v>
      </c>
    </row>
    <row r="11671" spans="1:5" hidden="1">
      <c r="A11671" t="s">
        <v>8741</v>
      </c>
      <c r="B11671" t="s">
        <v>694</v>
      </c>
      <c r="C11671" t="s">
        <v>8742</v>
      </c>
      <c r="D11671" t="s">
        <v>5654</v>
      </c>
      <c r="E11671" t="s">
        <v>5683</v>
      </c>
    </row>
    <row r="11672" spans="1:5" hidden="1">
      <c r="A11672" t="s">
        <v>8771</v>
      </c>
      <c r="B11672" t="s">
        <v>658</v>
      </c>
      <c r="C11672" t="s">
        <v>8772</v>
      </c>
      <c r="D11672" t="s">
        <v>5654</v>
      </c>
      <c r="E11672" t="s">
        <v>5683</v>
      </c>
    </row>
    <row r="11673" spans="1:5" hidden="1">
      <c r="A11673" t="s">
        <v>9126</v>
      </c>
      <c r="B11673" t="s">
        <v>377</v>
      </c>
      <c r="C11673" t="s">
        <v>9127</v>
      </c>
      <c r="D11673" t="s">
        <v>5654</v>
      </c>
      <c r="E11673" t="s">
        <v>5683</v>
      </c>
    </row>
    <row r="11674" spans="1:5" hidden="1">
      <c r="A11674" t="s">
        <v>9234</v>
      </c>
      <c r="B11674" t="s">
        <v>809</v>
      </c>
      <c r="C11674" t="s">
        <v>9235</v>
      </c>
      <c r="D11674" t="s">
        <v>5654</v>
      </c>
      <c r="E11674" t="s">
        <v>5683</v>
      </c>
    </row>
    <row r="11675" spans="1:5" hidden="1">
      <c r="A11675" t="s">
        <v>9344</v>
      </c>
      <c r="B11675" t="s">
        <v>864</v>
      </c>
      <c r="C11675" t="s">
        <v>9345</v>
      </c>
      <c r="D11675" t="s">
        <v>5654</v>
      </c>
      <c r="E11675" t="s">
        <v>5683</v>
      </c>
    </row>
    <row r="11676" spans="1:5" hidden="1">
      <c r="A11676" t="s">
        <v>9385</v>
      </c>
      <c r="B11676" t="s">
        <v>297</v>
      </c>
      <c r="C11676" t="s">
        <v>9386</v>
      </c>
      <c r="D11676" t="s">
        <v>5654</v>
      </c>
      <c r="E11676" t="s">
        <v>5683</v>
      </c>
    </row>
    <row r="11677" spans="1:5" hidden="1">
      <c r="A11677" t="s">
        <v>9426</v>
      </c>
      <c r="B11677" t="s">
        <v>568</v>
      </c>
      <c r="C11677" t="s">
        <v>9427</v>
      </c>
      <c r="D11677" t="s">
        <v>5654</v>
      </c>
      <c r="E11677" t="s">
        <v>5683</v>
      </c>
    </row>
    <row r="11678" spans="1:5" hidden="1">
      <c r="A11678" t="s">
        <v>9475</v>
      </c>
      <c r="B11678" t="s">
        <v>113</v>
      </c>
      <c r="C11678" t="s">
        <v>9476</v>
      </c>
      <c r="D11678" t="s">
        <v>5654</v>
      </c>
      <c r="E11678" t="s">
        <v>5683</v>
      </c>
    </row>
    <row r="11679" spans="1:5" hidden="1">
      <c r="A11679" t="s">
        <v>9510</v>
      </c>
      <c r="B11679" t="s">
        <v>706</v>
      </c>
      <c r="C11679" t="s">
        <v>9511</v>
      </c>
      <c r="D11679" t="s">
        <v>5654</v>
      </c>
      <c r="E11679" t="s">
        <v>5683</v>
      </c>
    </row>
    <row r="11680" spans="1:5" hidden="1">
      <c r="A11680" t="s">
        <v>9538</v>
      </c>
      <c r="B11680" t="s">
        <v>676</v>
      </c>
      <c r="C11680" t="s">
        <v>9539</v>
      </c>
      <c r="D11680" t="s">
        <v>5654</v>
      </c>
      <c r="E11680" t="s">
        <v>5683</v>
      </c>
    </row>
    <row r="11681" spans="1:5" hidden="1">
      <c r="A11681" t="s">
        <v>9584</v>
      </c>
      <c r="B11681" t="s">
        <v>389</v>
      </c>
      <c r="C11681" t="s">
        <v>9585</v>
      </c>
      <c r="D11681" t="s">
        <v>5654</v>
      </c>
      <c r="E11681" t="s">
        <v>5683</v>
      </c>
    </row>
    <row r="11682" spans="1:5" hidden="1">
      <c r="A11682" t="s">
        <v>9617</v>
      </c>
      <c r="B11682" t="s">
        <v>455</v>
      </c>
      <c r="C11682" t="s">
        <v>9618</v>
      </c>
      <c r="D11682" t="s">
        <v>5654</v>
      </c>
      <c r="E11682" t="s">
        <v>5683</v>
      </c>
    </row>
    <row r="11683" spans="1:5" hidden="1">
      <c r="A11683" t="s">
        <v>9623</v>
      </c>
      <c r="B11683" t="s">
        <v>393</v>
      </c>
      <c r="C11683" t="s">
        <v>9624</v>
      </c>
      <c r="D11683" t="s">
        <v>5654</v>
      </c>
      <c r="E11683" t="s">
        <v>5683</v>
      </c>
    </row>
    <row r="11684" spans="1:5" hidden="1">
      <c r="A11684" t="s">
        <v>9630</v>
      </c>
      <c r="B11684" t="s">
        <v>1055</v>
      </c>
      <c r="C11684" t="s">
        <v>9631</v>
      </c>
      <c r="D11684" t="s">
        <v>5654</v>
      </c>
      <c r="E11684" t="s">
        <v>5683</v>
      </c>
    </row>
    <row r="11685" spans="1:5" hidden="1">
      <c r="A11685" t="s">
        <v>9641</v>
      </c>
      <c r="B11685" t="s">
        <v>754</v>
      </c>
      <c r="C11685" t="s">
        <v>9642</v>
      </c>
      <c r="D11685" t="s">
        <v>5654</v>
      </c>
      <c r="E11685" t="s">
        <v>5683</v>
      </c>
    </row>
    <row r="11686" spans="1:5" hidden="1">
      <c r="A11686" t="s">
        <v>9646</v>
      </c>
      <c r="B11686" t="s">
        <v>291</v>
      </c>
      <c r="C11686" t="s">
        <v>9647</v>
      </c>
      <c r="D11686" t="s">
        <v>5654</v>
      </c>
      <c r="E11686" t="s">
        <v>5683</v>
      </c>
    </row>
    <row r="11687" spans="1:5" hidden="1">
      <c r="A11687" t="s">
        <v>9671</v>
      </c>
      <c r="B11687" t="s">
        <v>65</v>
      </c>
      <c r="C11687" t="s">
        <v>9672</v>
      </c>
      <c r="D11687" t="s">
        <v>5654</v>
      </c>
      <c r="E11687" t="s">
        <v>5683</v>
      </c>
    </row>
    <row r="11688" spans="1:5" hidden="1">
      <c r="A11688" t="s">
        <v>9681</v>
      </c>
      <c r="B11688" t="s">
        <v>399</v>
      </c>
      <c r="C11688" t="s">
        <v>9682</v>
      </c>
      <c r="D11688" t="s">
        <v>5654</v>
      </c>
      <c r="E11688" t="s">
        <v>5683</v>
      </c>
    </row>
    <row r="11689" spans="1:5" hidden="1">
      <c r="A11689" t="s">
        <v>9695</v>
      </c>
      <c r="B11689" t="s">
        <v>469</v>
      </c>
      <c r="C11689" t="s">
        <v>9696</v>
      </c>
      <c r="D11689" t="s">
        <v>5654</v>
      </c>
      <c r="E11689" t="s">
        <v>5683</v>
      </c>
    </row>
    <row r="11690" spans="1:5" hidden="1">
      <c r="A11690" t="s">
        <v>9706</v>
      </c>
      <c r="B11690" t="s">
        <v>550</v>
      </c>
      <c r="C11690" t="s">
        <v>9707</v>
      </c>
      <c r="D11690" t="s">
        <v>5654</v>
      </c>
      <c r="E11690" t="s">
        <v>5683</v>
      </c>
    </row>
    <row r="11691" spans="1:5" hidden="1">
      <c r="A11691" t="s">
        <v>9723</v>
      </c>
      <c r="B11691" t="s">
        <v>602</v>
      </c>
      <c r="C11691" t="s">
        <v>9724</v>
      </c>
      <c r="D11691" t="s">
        <v>5654</v>
      </c>
      <c r="E11691" t="s">
        <v>5683</v>
      </c>
    </row>
    <row r="11692" spans="1:5" hidden="1">
      <c r="A11692" t="s">
        <v>9740</v>
      </c>
      <c r="B11692" t="s">
        <v>776</v>
      </c>
      <c r="C11692" t="s">
        <v>9741</v>
      </c>
      <c r="D11692" t="s">
        <v>5654</v>
      </c>
      <c r="E11692" t="s">
        <v>5683</v>
      </c>
    </row>
    <row r="11693" spans="1:5" hidden="1">
      <c r="A11693" t="s">
        <v>9755</v>
      </c>
      <c r="B11693" t="s">
        <v>301</v>
      </c>
      <c r="C11693" t="s">
        <v>9756</v>
      </c>
      <c r="D11693" t="s">
        <v>5654</v>
      </c>
      <c r="E11693" t="s">
        <v>5683</v>
      </c>
    </row>
    <row r="11694" spans="1:5" hidden="1">
      <c r="A11694" t="s">
        <v>9758</v>
      </c>
      <c r="B11694" t="s">
        <v>610</v>
      </c>
      <c r="C11694" t="s">
        <v>9759</v>
      </c>
      <c r="D11694" t="s">
        <v>5654</v>
      </c>
      <c r="E11694" t="s">
        <v>5683</v>
      </c>
    </row>
    <row r="11695" spans="1:5" hidden="1">
      <c r="A11695" t="s">
        <v>9766</v>
      </c>
      <c r="B11695" t="s">
        <v>1058</v>
      </c>
      <c r="C11695" t="s">
        <v>9767</v>
      </c>
      <c r="D11695" t="s">
        <v>5654</v>
      </c>
      <c r="E11695" t="s">
        <v>5683</v>
      </c>
    </row>
    <row r="11696" spans="1:5" hidden="1">
      <c r="A11696" t="s">
        <v>9780</v>
      </c>
      <c r="B11696" t="s">
        <v>1059</v>
      </c>
      <c r="C11696" t="s">
        <v>9781</v>
      </c>
      <c r="D11696" t="s">
        <v>5654</v>
      </c>
      <c r="E11696" t="s">
        <v>5683</v>
      </c>
    </row>
    <row r="11697" spans="1:5" hidden="1">
      <c r="A11697" t="s">
        <v>9790</v>
      </c>
      <c r="B11697" t="s">
        <v>574</v>
      </c>
      <c r="C11697" t="s">
        <v>9791</v>
      </c>
      <c r="D11697" t="s">
        <v>5654</v>
      </c>
      <c r="E11697" t="s">
        <v>5683</v>
      </c>
    </row>
    <row r="11698" spans="1:5" hidden="1">
      <c r="A11698" t="s">
        <v>9792</v>
      </c>
      <c r="B11698" t="s">
        <v>427</v>
      </c>
      <c r="C11698" t="s">
        <v>9793</v>
      </c>
      <c r="D11698" t="s">
        <v>5654</v>
      </c>
      <c r="E11698" t="s">
        <v>5683</v>
      </c>
    </row>
    <row r="11699" spans="1:5" hidden="1">
      <c r="A11699" t="s">
        <v>9794</v>
      </c>
      <c r="B11699" t="s">
        <v>387</v>
      </c>
      <c r="C11699" t="s">
        <v>9795</v>
      </c>
      <c r="D11699" t="s">
        <v>5654</v>
      </c>
      <c r="E11699" t="s">
        <v>5683</v>
      </c>
    </row>
    <row r="11700" spans="1:5" hidden="1">
      <c r="A11700" t="s">
        <v>9804</v>
      </c>
      <c r="B11700" t="s">
        <v>127</v>
      </c>
      <c r="C11700" t="s">
        <v>9805</v>
      </c>
      <c r="D11700" t="s">
        <v>5654</v>
      </c>
      <c r="E11700" t="s">
        <v>5683</v>
      </c>
    </row>
    <row r="11701" spans="1:5" hidden="1">
      <c r="A11701" t="s">
        <v>9840</v>
      </c>
      <c r="B11701" t="s">
        <v>445</v>
      </c>
      <c r="C11701" t="s">
        <v>9841</v>
      </c>
      <c r="D11701" t="s">
        <v>5654</v>
      </c>
      <c r="E11701" t="s">
        <v>5683</v>
      </c>
    </row>
    <row r="11702" spans="1:5" hidden="1">
      <c r="A11702" t="s">
        <v>9844</v>
      </c>
      <c r="B11702" t="s">
        <v>566</v>
      </c>
      <c r="C11702" t="s">
        <v>9845</v>
      </c>
      <c r="D11702" t="s">
        <v>5654</v>
      </c>
      <c r="E11702" t="s">
        <v>5683</v>
      </c>
    </row>
    <row r="11703" spans="1:5" hidden="1">
      <c r="A11703" t="s">
        <v>9846</v>
      </c>
      <c r="B11703" t="s">
        <v>558</v>
      </c>
      <c r="C11703" t="s">
        <v>9847</v>
      </c>
      <c r="D11703" t="s">
        <v>5654</v>
      </c>
      <c r="E11703" t="s">
        <v>5683</v>
      </c>
    </row>
    <row r="11704" spans="1:5" hidden="1">
      <c r="A11704" t="s">
        <v>9882</v>
      </c>
      <c r="B11704" t="s">
        <v>229</v>
      </c>
      <c r="C11704" t="s">
        <v>9883</v>
      </c>
      <c r="D11704" t="s">
        <v>5654</v>
      </c>
      <c r="E11704" t="s">
        <v>5683</v>
      </c>
    </row>
    <row r="11705" spans="1:5" hidden="1">
      <c r="A11705" t="s">
        <v>9886</v>
      </c>
      <c r="B11705" t="s">
        <v>213</v>
      </c>
      <c r="C11705" t="s">
        <v>9887</v>
      </c>
      <c r="D11705" t="s">
        <v>5654</v>
      </c>
      <c r="E11705" t="s">
        <v>5683</v>
      </c>
    </row>
    <row r="11706" spans="1:5" hidden="1">
      <c r="A11706" t="s">
        <v>9893</v>
      </c>
      <c r="B11706" t="s">
        <v>135</v>
      </c>
      <c r="C11706" t="s">
        <v>9894</v>
      </c>
      <c r="D11706" t="s">
        <v>5654</v>
      </c>
      <c r="E11706" t="s">
        <v>5683</v>
      </c>
    </row>
    <row r="11707" spans="1:5" hidden="1">
      <c r="A11707" t="s">
        <v>9897</v>
      </c>
      <c r="B11707" t="s">
        <v>620</v>
      </c>
      <c r="C11707" t="s">
        <v>9898</v>
      </c>
      <c r="D11707" t="s">
        <v>5654</v>
      </c>
      <c r="E11707" t="s">
        <v>5683</v>
      </c>
    </row>
    <row r="11708" spans="1:5" hidden="1">
      <c r="A11708" t="s">
        <v>9915</v>
      </c>
      <c r="B11708" t="s">
        <v>325</v>
      </c>
      <c r="C11708" t="s">
        <v>9916</v>
      </c>
      <c r="D11708" t="s">
        <v>5654</v>
      </c>
      <c r="E11708" t="s">
        <v>5683</v>
      </c>
    </row>
    <row r="11709" spans="1:5" hidden="1">
      <c r="A11709" t="s">
        <v>9935</v>
      </c>
      <c r="B11709" t="s">
        <v>548</v>
      </c>
      <c r="C11709" t="s">
        <v>9936</v>
      </c>
      <c r="D11709" t="s">
        <v>5654</v>
      </c>
      <c r="E11709" t="s">
        <v>5683</v>
      </c>
    </row>
    <row r="11710" spans="1:5" hidden="1">
      <c r="A11710" t="s">
        <v>9942</v>
      </c>
      <c r="B11710" t="s">
        <v>576</v>
      </c>
      <c r="C11710" t="s">
        <v>9943</v>
      </c>
      <c r="D11710" t="s">
        <v>5654</v>
      </c>
      <c r="E11710" t="s">
        <v>5683</v>
      </c>
    </row>
    <row r="11711" spans="1:5" hidden="1">
      <c r="A11711" t="s">
        <v>9945</v>
      </c>
      <c r="B11711" t="s">
        <v>243</v>
      </c>
      <c r="C11711" t="s">
        <v>9946</v>
      </c>
      <c r="D11711" t="s">
        <v>5654</v>
      </c>
      <c r="E11711" t="s">
        <v>5683</v>
      </c>
    </row>
    <row r="11712" spans="1:5" hidden="1">
      <c r="A11712" t="s">
        <v>9952</v>
      </c>
      <c r="B11712" t="s">
        <v>1065</v>
      </c>
      <c r="C11712" t="s">
        <v>9953</v>
      </c>
      <c r="D11712" t="s">
        <v>5654</v>
      </c>
      <c r="E11712" t="s">
        <v>5683</v>
      </c>
    </row>
    <row r="11713" spans="1:5" hidden="1">
      <c r="A11713" t="s">
        <v>10005</v>
      </c>
      <c r="B11713" t="s">
        <v>147</v>
      </c>
      <c r="C11713" t="s">
        <v>10006</v>
      </c>
      <c r="D11713" t="s">
        <v>5654</v>
      </c>
      <c r="E11713" t="s">
        <v>5683</v>
      </c>
    </row>
    <row r="11714" spans="1:5" hidden="1">
      <c r="A11714" t="s">
        <v>10008</v>
      </c>
      <c r="B11714" t="s">
        <v>1067</v>
      </c>
      <c r="C11714" t="s">
        <v>10009</v>
      </c>
      <c r="D11714" t="s">
        <v>5654</v>
      </c>
      <c r="E11714" t="s">
        <v>5683</v>
      </c>
    </row>
    <row r="11715" spans="1:5" hidden="1">
      <c r="A11715" t="s">
        <v>10014</v>
      </c>
      <c r="B11715" t="s">
        <v>103</v>
      </c>
      <c r="C11715" t="s">
        <v>10015</v>
      </c>
      <c r="D11715" t="s">
        <v>5654</v>
      </c>
      <c r="E11715" t="s">
        <v>5683</v>
      </c>
    </row>
    <row r="11716" spans="1:5" hidden="1">
      <c r="A11716" t="s">
        <v>10029</v>
      </c>
      <c r="B11716" t="s">
        <v>916</v>
      </c>
      <c r="C11716" t="s">
        <v>10030</v>
      </c>
      <c r="D11716" t="s">
        <v>5654</v>
      </c>
      <c r="E11716" t="s">
        <v>5683</v>
      </c>
    </row>
    <row r="11717" spans="1:5" hidden="1">
      <c r="A11717" t="s">
        <v>10051</v>
      </c>
      <c r="B11717" t="s">
        <v>309</v>
      </c>
      <c r="C11717" t="s">
        <v>10052</v>
      </c>
      <c r="D11717" t="s">
        <v>5654</v>
      </c>
      <c r="E11717" t="s">
        <v>5683</v>
      </c>
    </row>
    <row r="11718" spans="1:5" hidden="1">
      <c r="A11718" t="s">
        <v>10079</v>
      </c>
      <c r="B11718" t="s">
        <v>487</v>
      </c>
      <c r="C11718" t="s">
        <v>10080</v>
      </c>
      <c r="D11718" t="s">
        <v>5654</v>
      </c>
      <c r="E11718" t="s">
        <v>5683</v>
      </c>
    </row>
    <row r="11719" spans="1:5" hidden="1">
      <c r="A11719" t="s">
        <v>10086</v>
      </c>
      <c r="B11719" t="s">
        <v>33</v>
      </c>
      <c r="C11719" t="s">
        <v>10087</v>
      </c>
      <c r="D11719" t="s">
        <v>5654</v>
      </c>
      <c r="E11719" t="s">
        <v>5683</v>
      </c>
    </row>
    <row r="11720" spans="1:5" hidden="1">
      <c r="A11720" t="s">
        <v>10092</v>
      </c>
      <c r="B11720" t="s">
        <v>173</v>
      </c>
      <c r="C11720" t="s">
        <v>10093</v>
      </c>
      <c r="D11720" t="s">
        <v>5654</v>
      </c>
      <c r="E11720" t="s">
        <v>5683</v>
      </c>
    </row>
    <row r="11721" spans="1:5" hidden="1">
      <c r="A11721" t="s">
        <v>10095</v>
      </c>
      <c r="B11721" t="s">
        <v>686</v>
      </c>
      <c r="C11721" t="s">
        <v>10096</v>
      </c>
      <c r="D11721" t="s">
        <v>5654</v>
      </c>
      <c r="E11721" t="s">
        <v>5683</v>
      </c>
    </row>
    <row r="11722" spans="1:5" hidden="1">
      <c r="A11722" t="s">
        <v>10122</v>
      </c>
      <c r="B11722" t="s">
        <v>1071</v>
      </c>
      <c r="C11722" t="s">
        <v>10123</v>
      </c>
      <c r="D11722" t="s">
        <v>5654</v>
      </c>
      <c r="E11722" t="s">
        <v>5683</v>
      </c>
    </row>
    <row r="11723" spans="1:5" hidden="1">
      <c r="A11723" t="s">
        <v>10129</v>
      </c>
      <c r="B11723" t="s">
        <v>385</v>
      </c>
      <c r="C11723" t="s">
        <v>10130</v>
      </c>
      <c r="D11723" t="s">
        <v>5654</v>
      </c>
      <c r="E11723" t="s">
        <v>5683</v>
      </c>
    </row>
    <row r="11724" spans="1:5" hidden="1">
      <c r="A11724" t="s">
        <v>10178</v>
      </c>
      <c r="B11724" t="s">
        <v>1072</v>
      </c>
      <c r="C11724" t="s">
        <v>10179</v>
      </c>
      <c r="D11724" t="s">
        <v>5654</v>
      </c>
      <c r="E11724" t="s">
        <v>5683</v>
      </c>
    </row>
    <row r="11725" spans="1:5" hidden="1">
      <c r="A11725" t="s">
        <v>10191</v>
      </c>
      <c r="B11725" t="s">
        <v>1073</v>
      </c>
      <c r="C11725" t="s">
        <v>10192</v>
      </c>
      <c r="D11725" t="s">
        <v>5654</v>
      </c>
      <c r="E11725" t="s">
        <v>5683</v>
      </c>
    </row>
    <row r="11726" spans="1:5" hidden="1">
      <c r="A11726" t="s">
        <v>10207</v>
      </c>
      <c r="B11726" t="s">
        <v>1074</v>
      </c>
      <c r="C11726" t="s">
        <v>10208</v>
      </c>
      <c r="D11726" t="s">
        <v>5654</v>
      </c>
      <c r="E11726" t="s">
        <v>5683</v>
      </c>
    </row>
    <row r="11727" spans="1:5" hidden="1">
      <c r="A11727" t="s">
        <v>10220</v>
      </c>
      <c r="B11727" t="s">
        <v>285</v>
      </c>
      <c r="C11727" t="s">
        <v>10221</v>
      </c>
      <c r="D11727" t="s">
        <v>5654</v>
      </c>
      <c r="E11727" t="s">
        <v>5683</v>
      </c>
    </row>
    <row r="11728" spans="1:5" hidden="1">
      <c r="A11728" t="s">
        <v>9804</v>
      </c>
      <c r="B11728" t="s">
        <v>127</v>
      </c>
      <c r="C11728" t="s">
        <v>9805</v>
      </c>
      <c r="D11728" t="s">
        <v>5654</v>
      </c>
      <c r="E11728" t="s">
        <v>9813</v>
      </c>
    </row>
    <row r="11729" spans="1:5" hidden="1">
      <c r="A11729" t="s">
        <v>5656</v>
      </c>
      <c r="B11729" t="s">
        <v>39</v>
      </c>
      <c r="C11729" t="s">
        <v>5657</v>
      </c>
      <c r="D11729" t="s">
        <v>5655</v>
      </c>
      <c r="E11729" t="s">
        <v>5806</v>
      </c>
    </row>
    <row r="11730" spans="1:5" hidden="1">
      <c r="A11730" t="s">
        <v>5829</v>
      </c>
      <c r="B11730" t="s">
        <v>119</v>
      </c>
      <c r="C11730" t="s">
        <v>5830</v>
      </c>
      <c r="D11730" t="s">
        <v>5655</v>
      </c>
      <c r="E11730" t="s">
        <v>5806</v>
      </c>
    </row>
    <row r="11731" spans="1:5" hidden="1">
      <c r="A11731" t="s">
        <v>6469</v>
      </c>
      <c r="B11731" t="s">
        <v>531</v>
      </c>
      <c r="C11731" t="s">
        <v>6470</v>
      </c>
      <c r="D11731" t="s">
        <v>5655</v>
      </c>
      <c r="E11731" t="s">
        <v>5806</v>
      </c>
    </row>
    <row r="11732" spans="1:5" hidden="1">
      <c r="A11732" t="s">
        <v>6500</v>
      </c>
      <c r="B11732" t="s">
        <v>165</v>
      </c>
      <c r="C11732" t="s">
        <v>6501</v>
      </c>
      <c r="D11732" t="s">
        <v>5655</v>
      </c>
      <c r="E11732" t="s">
        <v>5806</v>
      </c>
    </row>
    <row r="11733" spans="1:5" hidden="1">
      <c r="A11733" t="s">
        <v>8277</v>
      </c>
      <c r="B11733" t="s">
        <v>53</v>
      </c>
      <c r="C11733" t="s">
        <v>8278</v>
      </c>
      <c r="D11733" t="s">
        <v>5655</v>
      </c>
      <c r="E11733" t="s">
        <v>5806</v>
      </c>
    </row>
    <row r="11734" spans="1:5" hidden="1">
      <c r="A11734" t="s">
        <v>8611</v>
      </c>
      <c r="B11734" t="s">
        <v>688</v>
      </c>
      <c r="C11734" t="s">
        <v>8612</v>
      </c>
      <c r="D11734" t="s">
        <v>5655</v>
      </c>
      <c r="E11734" t="s">
        <v>5806</v>
      </c>
    </row>
    <row r="11735" spans="1:5" hidden="1">
      <c r="A11735" t="s">
        <v>8746</v>
      </c>
      <c r="B11735" t="s">
        <v>251</v>
      </c>
      <c r="C11735" t="s">
        <v>8747</v>
      </c>
      <c r="D11735" t="s">
        <v>5655</v>
      </c>
      <c r="E11735" t="s">
        <v>5806</v>
      </c>
    </row>
    <row r="11736" spans="1:5" hidden="1">
      <c r="A11736" t="s">
        <v>9170</v>
      </c>
      <c r="B11736" t="s">
        <v>668</v>
      </c>
      <c r="C11736" t="s">
        <v>9171</v>
      </c>
      <c r="D11736" t="s">
        <v>5655</v>
      </c>
      <c r="E11736" t="s">
        <v>5806</v>
      </c>
    </row>
    <row r="11737" spans="1:5" hidden="1">
      <c r="A11737" t="s">
        <v>9270</v>
      </c>
      <c r="B11737" t="s">
        <v>696</v>
      </c>
      <c r="C11737" t="s">
        <v>9271</v>
      </c>
      <c r="D11737" t="s">
        <v>5655</v>
      </c>
      <c r="E11737" t="s">
        <v>5806</v>
      </c>
    </row>
    <row r="11738" spans="1:5" hidden="1">
      <c r="A11738" t="s">
        <v>9568</v>
      </c>
      <c r="B11738" t="s">
        <v>259</v>
      </c>
      <c r="C11738" t="s">
        <v>9569</v>
      </c>
      <c r="D11738" t="s">
        <v>5655</v>
      </c>
      <c r="E11738" t="s">
        <v>5806</v>
      </c>
    </row>
    <row r="11739" spans="1:5" hidden="1">
      <c r="A11739" t="s">
        <v>9866</v>
      </c>
      <c r="B11739" t="s">
        <v>67</v>
      </c>
      <c r="C11739" t="s">
        <v>9867</v>
      </c>
      <c r="D11739" t="s">
        <v>5655</v>
      </c>
      <c r="E11739" t="s">
        <v>5806</v>
      </c>
    </row>
    <row r="11740" spans="1:5" hidden="1">
      <c r="A11740" t="s">
        <v>10168</v>
      </c>
      <c r="B11740" t="s">
        <v>461</v>
      </c>
      <c r="C11740" t="s">
        <v>10169</v>
      </c>
      <c r="D11740" t="s">
        <v>5655</v>
      </c>
      <c r="E11740" t="s">
        <v>5806</v>
      </c>
    </row>
    <row r="11741" spans="1:5" hidden="1">
      <c r="A11741" t="s">
        <v>5941</v>
      </c>
      <c r="B11741" t="s">
        <v>425</v>
      </c>
      <c r="C11741" t="s">
        <v>5942</v>
      </c>
      <c r="D11741" t="s">
        <v>5654</v>
      </c>
      <c r="E11741" t="s">
        <v>5945</v>
      </c>
    </row>
    <row r="11742" spans="1:5" hidden="1">
      <c r="A11742" t="s">
        <v>5983</v>
      </c>
      <c r="B11742" t="s">
        <v>501</v>
      </c>
      <c r="C11742" t="s">
        <v>5984</v>
      </c>
      <c r="D11742" t="s">
        <v>5654</v>
      </c>
      <c r="E11742" t="s">
        <v>5945</v>
      </c>
    </row>
    <row r="11743" spans="1:5" hidden="1">
      <c r="A11743" t="s">
        <v>6058</v>
      </c>
      <c r="B11743" t="s">
        <v>287</v>
      </c>
      <c r="C11743" t="s">
        <v>6059</v>
      </c>
      <c r="D11743" t="s">
        <v>5654</v>
      </c>
      <c r="E11743" t="s">
        <v>5945</v>
      </c>
    </row>
    <row r="11744" spans="1:5" hidden="1">
      <c r="A11744" t="s">
        <v>6165</v>
      </c>
      <c r="B11744" t="s">
        <v>191</v>
      </c>
      <c r="C11744" t="s">
        <v>6166</v>
      </c>
      <c r="D11744" t="s">
        <v>5654</v>
      </c>
      <c r="E11744" t="s">
        <v>5945</v>
      </c>
    </row>
    <row r="11745" spans="1:5" hidden="1">
      <c r="A11745" t="s">
        <v>6304</v>
      </c>
      <c r="B11745" t="s">
        <v>111</v>
      </c>
      <c r="C11745" t="s">
        <v>6305</v>
      </c>
      <c r="D11745" t="s">
        <v>5654</v>
      </c>
      <c r="E11745" t="s">
        <v>5945</v>
      </c>
    </row>
    <row r="11746" spans="1:5" hidden="1">
      <c r="A11746" t="s">
        <v>6442</v>
      </c>
      <c r="B11746" t="s">
        <v>255</v>
      </c>
      <c r="C11746" t="s">
        <v>6443</v>
      </c>
      <c r="D11746" t="s">
        <v>5654</v>
      </c>
      <c r="E11746" t="s">
        <v>5945</v>
      </c>
    </row>
    <row r="11747" spans="1:5" hidden="1">
      <c r="A11747" t="s">
        <v>6531</v>
      </c>
      <c r="B11747" t="s">
        <v>680</v>
      </c>
      <c r="C11747" t="s">
        <v>6532</v>
      </c>
      <c r="D11747" t="s">
        <v>5654</v>
      </c>
      <c r="E11747" t="s">
        <v>5945</v>
      </c>
    </row>
    <row r="11748" spans="1:5" hidden="1">
      <c r="A11748" t="s">
        <v>6549</v>
      </c>
      <c r="B11748" t="s">
        <v>1011</v>
      </c>
      <c r="C11748" t="s">
        <v>6550</v>
      </c>
      <c r="D11748" t="s">
        <v>5654</v>
      </c>
      <c r="E11748" t="s">
        <v>5945</v>
      </c>
    </row>
    <row r="11749" spans="1:5" hidden="1">
      <c r="A11749" t="s">
        <v>6688</v>
      </c>
      <c r="B11749" t="s">
        <v>503</v>
      </c>
      <c r="C11749" t="s">
        <v>6689</v>
      </c>
      <c r="D11749" t="s">
        <v>5654</v>
      </c>
      <c r="E11749" t="s">
        <v>5945</v>
      </c>
    </row>
    <row r="11750" spans="1:5" hidden="1">
      <c r="A11750" t="s">
        <v>7002</v>
      </c>
      <c r="B11750" t="s">
        <v>363</v>
      </c>
      <c r="C11750" t="s">
        <v>7003</v>
      </c>
      <c r="D11750" t="s">
        <v>5654</v>
      </c>
      <c r="E11750" t="s">
        <v>5945</v>
      </c>
    </row>
    <row r="11751" spans="1:5" hidden="1">
      <c r="A11751" t="s">
        <v>7076</v>
      </c>
      <c r="B11751" t="s">
        <v>409</v>
      </c>
      <c r="C11751" t="s">
        <v>7077</v>
      </c>
      <c r="D11751" t="s">
        <v>5654</v>
      </c>
      <c r="E11751" t="s">
        <v>5945</v>
      </c>
    </row>
    <row r="11752" spans="1:5" hidden="1">
      <c r="A11752" t="s">
        <v>7101</v>
      </c>
      <c r="B11752" t="s">
        <v>1025</v>
      </c>
      <c r="C11752" t="s">
        <v>7102</v>
      </c>
      <c r="D11752" t="s">
        <v>5654</v>
      </c>
      <c r="E11752" t="s">
        <v>5945</v>
      </c>
    </row>
    <row r="11753" spans="1:5" hidden="1">
      <c r="A11753" t="s">
        <v>7187</v>
      </c>
      <c r="B11753" t="s">
        <v>395</v>
      </c>
      <c r="C11753" t="s">
        <v>7188</v>
      </c>
      <c r="D11753" t="s">
        <v>5654</v>
      </c>
      <c r="E11753" t="s">
        <v>5945</v>
      </c>
    </row>
    <row r="11754" spans="1:5" hidden="1">
      <c r="A11754" t="s">
        <v>7196</v>
      </c>
      <c r="B11754" t="s">
        <v>666</v>
      </c>
      <c r="C11754" t="s">
        <v>7197</v>
      </c>
      <c r="D11754" t="s">
        <v>5654</v>
      </c>
      <c r="E11754" t="s">
        <v>5945</v>
      </c>
    </row>
    <row r="11755" spans="1:5" hidden="1">
      <c r="A11755" t="s">
        <v>7252</v>
      </c>
      <c r="B11755" t="s">
        <v>495</v>
      </c>
      <c r="C11755" t="s">
        <v>7253</v>
      </c>
      <c r="D11755" t="s">
        <v>5654</v>
      </c>
      <c r="E11755" t="s">
        <v>5945</v>
      </c>
    </row>
    <row r="11756" spans="1:5" hidden="1">
      <c r="A11756" t="s">
        <v>7266</v>
      </c>
      <c r="B11756" t="s">
        <v>335</v>
      </c>
      <c r="C11756" t="s">
        <v>7267</v>
      </c>
      <c r="D11756" t="s">
        <v>5654</v>
      </c>
      <c r="E11756" t="s">
        <v>5945</v>
      </c>
    </row>
    <row r="11757" spans="1:5" hidden="1">
      <c r="A11757" t="s">
        <v>7333</v>
      </c>
      <c r="B11757" t="s">
        <v>169</v>
      </c>
      <c r="C11757" t="s">
        <v>7334</v>
      </c>
      <c r="D11757" t="s">
        <v>5654</v>
      </c>
      <c r="E11757" t="s">
        <v>5945</v>
      </c>
    </row>
    <row r="11758" spans="1:5" hidden="1">
      <c r="A11758" t="s">
        <v>7414</v>
      </c>
      <c r="B11758" t="s">
        <v>197</v>
      </c>
      <c r="C11758" t="s">
        <v>7415</v>
      </c>
      <c r="D11758" t="s">
        <v>5654</v>
      </c>
      <c r="E11758" t="s">
        <v>5945</v>
      </c>
    </row>
    <row r="11759" spans="1:5" hidden="1">
      <c r="A11759" t="s">
        <v>7511</v>
      </c>
      <c r="B11759" t="s">
        <v>329</v>
      </c>
      <c r="C11759" t="s">
        <v>7512</v>
      </c>
      <c r="D11759" t="s">
        <v>5654</v>
      </c>
      <c r="E11759" t="s">
        <v>5945</v>
      </c>
    </row>
    <row r="11760" spans="1:5" hidden="1">
      <c r="A11760" t="s">
        <v>7675</v>
      </c>
      <c r="B11760" t="s">
        <v>827</v>
      </c>
      <c r="C11760" t="s">
        <v>5571</v>
      </c>
      <c r="D11760" t="s">
        <v>5654</v>
      </c>
      <c r="E11760" t="s">
        <v>5945</v>
      </c>
    </row>
    <row r="11761" spans="1:5" hidden="1">
      <c r="A11761" t="s">
        <v>7677</v>
      </c>
      <c r="B11761" t="s">
        <v>281</v>
      </c>
      <c r="C11761" t="s">
        <v>7678</v>
      </c>
      <c r="D11761" t="s">
        <v>5654</v>
      </c>
      <c r="E11761" t="s">
        <v>5945</v>
      </c>
    </row>
    <row r="11762" spans="1:5" hidden="1">
      <c r="A11762" t="s">
        <v>7761</v>
      </c>
      <c r="B11762" t="s">
        <v>718</v>
      </c>
      <c r="C11762" t="s">
        <v>7762</v>
      </c>
      <c r="D11762" t="s">
        <v>5654</v>
      </c>
      <c r="E11762" t="s">
        <v>5945</v>
      </c>
    </row>
    <row r="11763" spans="1:5" hidden="1">
      <c r="A11763" t="s">
        <v>7773</v>
      </c>
      <c r="B11763" t="s">
        <v>179</v>
      </c>
      <c r="C11763" t="s">
        <v>7774</v>
      </c>
      <c r="D11763" t="s">
        <v>5654</v>
      </c>
      <c r="E11763" t="s">
        <v>5945</v>
      </c>
    </row>
    <row r="11764" spans="1:5" hidden="1">
      <c r="A11764" t="s">
        <v>7789</v>
      </c>
      <c r="B11764" t="s">
        <v>564</v>
      </c>
      <c r="C11764" t="s">
        <v>7790</v>
      </c>
      <c r="D11764" t="s">
        <v>5654</v>
      </c>
      <c r="E11764" t="s">
        <v>5945</v>
      </c>
    </row>
    <row r="11765" spans="1:5" hidden="1">
      <c r="A11765" t="s">
        <v>7823</v>
      </c>
      <c r="B11765" t="s">
        <v>813</v>
      </c>
      <c r="C11765" t="s">
        <v>7824</v>
      </c>
      <c r="D11765" t="s">
        <v>5654</v>
      </c>
      <c r="E11765" t="s">
        <v>5945</v>
      </c>
    </row>
    <row r="11766" spans="1:5" hidden="1">
      <c r="A11766" t="s">
        <v>7841</v>
      </c>
      <c r="B11766" t="s">
        <v>815</v>
      </c>
      <c r="C11766" t="s">
        <v>7842</v>
      </c>
      <c r="D11766" t="s">
        <v>5654</v>
      </c>
      <c r="E11766" t="s">
        <v>5945</v>
      </c>
    </row>
    <row r="11767" spans="1:5" hidden="1">
      <c r="A11767" t="s">
        <v>7846</v>
      </c>
      <c r="B11767" t="s">
        <v>225</v>
      </c>
      <c r="C11767" t="s">
        <v>7847</v>
      </c>
      <c r="D11767" t="s">
        <v>5654</v>
      </c>
      <c r="E11767" t="s">
        <v>5945</v>
      </c>
    </row>
    <row r="11768" spans="1:5" hidden="1">
      <c r="A11768" t="s">
        <v>7848</v>
      </c>
      <c r="B11768" t="s">
        <v>698</v>
      </c>
      <c r="C11768" t="s">
        <v>7849</v>
      </c>
      <c r="D11768" t="s">
        <v>5654</v>
      </c>
      <c r="E11768" t="s">
        <v>5945</v>
      </c>
    </row>
    <row r="11769" spans="1:5" hidden="1">
      <c r="A11769" t="s">
        <v>7862</v>
      </c>
      <c r="B11769" t="s">
        <v>125</v>
      </c>
      <c r="C11769" t="s">
        <v>7863</v>
      </c>
      <c r="D11769" t="s">
        <v>5654</v>
      </c>
      <c r="E11769" t="s">
        <v>5945</v>
      </c>
    </row>
    <row r="11770" spans="1:5" hidden="1">
      <c r="A11770" t="s">
        <v>7864</v>
      </c>
      <c r="B11770" t="s">
        <v>817</v>
      </c>
      <c r="C11770" t="s">
        <v>7865</v>
      </c>
      <c r="D11770" t="s">
        <v>5654</v>
      </c>
      <c r="E11770" t="s">
        <v>5945</v>
      </c>
    </row>
    <row r="11771" spans="1:5" hidden="1">
      <c r="A11771" t="s">
        <v>7880</v>
      </c>
      <c r="B11771" t="s">
        <v>634</v>
      </c>
      <c r="C11771" t="s">
        <v>5582</v>
      </c>
      <c r="D11771" t="s">
        <v>5654</v>
      </c>
      <c r="E11771" t="s">
        <v>5945</v>
      </c>
    </row>
    <row r="11772" spans="1:5" hidden="1">
      <c r="A11772" t="s">
        <v>7891</v>
      </c>
      <c r="B11772" t="s">
        <v>588</v>
      </c>
      <c r="C11772" t="s">
        <v>7892</v>
      </c>
      <c r="D11772" t="s">
        <v>5654</v>
      </c>
      <c r="E11772" t="s">
        <v>5945</v>
      </c>
    </row>
    <row r="11773" spans="1:5" hidden="1">
      <c r="A11773" t="s">
        <v>7960</v>
      </c>
      <c r="B11773" t="s">
        <v>261</v>
      </c>
      <c r="C11773" t="s">
        <v>7961</v>
      </c>
      <c r="D11773" t="s">
        <v>5654</v>
      </c>
      <c r="E11773" t="s">
        <v>5945</v>
      </c>
    </row>
    <row r="11774" spans="1:5" hidden="1">
      <c r="A11774" t="s">
        <v>7969</v>
      </c>
      <c r="B11774" t="s">
        <v>471</v>
      </c>
      <c r="C11774" t="s">
        <v>7970</v>
      </c>
      <c r="D11774" t="s">
        <v>5654</v>
      </c>
      <c r="E11774" t="s">
        <v>5945</v>
      </c>
    </row>
    <row r="11775" spans="1:5" hidden="1">
      <c r="A11775" t="s">
        <v>7980</v>
      </c>
      <c r="B11775" t="s">
        <v>856</v>
      </c>
      <c r="C11775" t="s">
        <v>7981</v>
      </c>
      <c r="D11775" t="s">
        <v>5654</v>
      </c>
      <c r="E11775" t="s">
        <v>5945</v>
      </c>
    </row>
    <row r="11776" spans="1:5" hidden="1">
      <c r="A11776" t="s">
        <v>8036</v>
      </c>
      <c r="B11776" t="s">
        <v>235</v>
      </c>
      <c r="C11776" t="s">
        <v>8037</v>
      </c>
      <c r="D11776" t="s">
        <v>5654</v>
      </c>
      <c r="E11776" t="s">
        <v>5945</v>
      </c>
    </row>
    <row r="11777" spans="1:5" hidden="1">
      <c r="A11777" t="s">
        <v>8159</v>
      </c>
      <c r="B11777" t="s">
        <v>483</v>
      </c>
      <c r="C11777" t="s">
        <v>8160</v>
      </c>
      <c r="D11777" t="s">
        <v>5654</v>
      </c>
      <c r="E11777" t="s">
        <v>5945</v>
      </c>
    </row>
    <row r="11778" spans="1:5" hidden="1">
      <c r="A11778" t="s">
        <v>8277</v>
      </c>
      <c r="B11778" t="s">
        <v>53</v>
      </c>
      <c r="C11778" t="s">
        <v>8278</v>
      </c>
      <c r="D11778" t="s">
        <v>5654</v>
      </c>
      <c r="E11778" t="s">
        <v>5945</v>
      </c>
    </row>
    <row r="11779" spans="1:5" hidden="1">
      <c r="A11779" t="s">
        <v>8492</v>
      </c>
      <c r="B11779" t="s">
        <v>227</v>
      </c>
      <c r="C11779" t="s">
        <v>8493</v>
      </c>
      <c r="D11779" t="s">
        <v>5654</v>
      </c>
      <c r="E11779" t="s">
        <v>5945</v>
      </c>
    </row>
    <row r="11780" spans="1:5" hidden="1">
      <c r="A11780" t="s">
        <v>8699</v>
      </c>
      <c r="B11780" t="s">
        <v>481</v>
      </c>
      <c r="C11780" t="s">
        <v>8700</v>
      </c>
      <c r="D11780" t="s">
        <v>5654</v>
      </c>
      <c r="E11780" t="s">
        <v>5945</v>
      </c>
    </row>
    <row r="11781" spans="1:5" hidden="1">
      <c r="A11781" t="s">
        <v>8741</v>
      </c>
      <c r="B11781" t="s">
        <v>694</v>
      </c>
      <c r="C11781" t="s">
        <v>8742</v>
      </c>
      <c r="D11781" t="s">
        <v>5654</v>
      </c>
      <c r="E11781" t="s">
        <v>5945</v>
      </c>
    </row>
    <row r="11782" spans="1:5" hidden="1">
      <c r="A11782" t="s">
        <v>8991</v>
      </c>
      <c r="B11782" t="s">
        <v>780</v>
      </c>
      <c r="C11782" t="s">
        <v>8992</v>
      </c>
      <c r="D11782" t="s">
        <v>5654</v>
      </c>
      <c r="E11782" t="s">
        <v>5945</v>
      </c>
    </row>
    <row r="11783" spans="1:5" hidden="1">
      <c r="A11783" t="s">
        <v>9126</v>
      </c>
      <c r="B11783" t="s">
        <v>377</v>
      </c>
      <c r="C11783" t="s">
        <v>9127</v>
      </c>
      <c r="D11783" t="s">
        <v>5654</v>
      </c>
      <c r="E11783" t="s">
        <v>5945</v>
      </c>
    </row>
    <row r="11784" spans="1:5" hidden="1">
      <c r="A11784" t="s">
        <v>9216</v>
      </c>
      <c r="B11784" t="s">
        <v>803</v>
      </c>
      <c r="C11784" t="s">
        <v>9217</v>
      </c>
      <c r="D11784" t="s">
        <v>5654</v>
      </c>
      <c r="E11784" t="s">
        <v>5945</v>
      </c>
    </row>
    <row r="11785" spans="1:5" hidden="1">
      <c r="A11785" t="s">
        <v>9363</v>
      </c>
      <c r="B11785" t="s">
        <v>710</v>
      </c>
      <c r="C11785" t="s">
        <v>9364</v>
      </c>
      <c r="D11785" t="s">
        <v>5654</v>
      </c>
      <c r="E11785" t="s">
        <v>5945</v>
      </c>
    </row>
    <row r="11786" spans="1:5" hidden="1">
      <c r="A11786" t="s">
        <v>9385</v>
      </c>
      <c r="B11786" t="s">
        <v>297</v>
      </c>
      <c r="C11786" t="s">
        <v>9386</v>
      </c>
      <c r="D11786" t="s">
        <v>5654</v>
      </c>
      <c r="E11786" t="s">
        <v>5945</v>
      </c>
    </row>
    <row r="11787" spans="1:5" hidden="1">
      <c r="A11787" t="s">
        <v>9510</v>
      </c>
      <c r="B11787" t="s">
        <v>706</v>
      </c>
      <c r="C11787" t="s">
        <v>9511</v>
      </c>
      <c r="D11787" t="s">
        <v>5654</v>
      </c>
      <c r="E11787" t="s">
        <v>5945</v>
      </c>
    </row>
    <row r="11788" spans="1:5" hidden="1">
      <c r="A11788" t="s">
        <v>9584</v>
      </c>
      <c r="B11788" t="s">
        <v>389</v>
      </c>
      <c r="C11788" t="s">
        <v>9585</v>
      </c>
      <c r="D11788" t="s">
        <v>5654</v>
      </c>
      <c r="E11788" t="s">
        <v>5945</v>
      </c>
    </row>
    <row r="11789" spans="1:5" hidden="1">
      <c r="A11789" t="s">
        <v>9755</v>
      </c>
      <c r="B11789" t="s">
        <v>301</v>
      </c>
      <c r="C11789" t="s">
        <v>9756</v>
      </c>
      <c r="D11789" t="s">
        <v>5654</v>
      </c>
      <c r="E11789" t="s">
        <v>5945</v>
      </c>
    </row>
    <row r="11790" spans="1:5" hidden="1">
      <c r="A11790" t="s">
        <v>9766</v>
      </c>
      <c r="B11790" t="s">
        <v>1058</v>
      </c>
      <c r="C11790" t="s">
        <v>9767</v>
      </c>
      <c r="D11790" t="s">
        <v>5654</v>
      </c>
      <c r="E11790" t="s">
        <v>5945</v>
      </c>
    </row>
    <row r="11791" spans="1:5" hidden="1">
      <c r="A11791" t="s">
        <v>9846</v>
      </c>
      <c r="B11791" t="s">
        <v>558</v>
      </c>
      <c r="C11791" t="s">
        <v>9847</v>
      </c>
      <c r="D11791" t="s">
        <v>5654</v>
      </c>
      <c r="E11791" t="s">
        <v>5945</v>
      </c>
    </row>
    <row r="11792" spans="1:5" hidden="1">
      <c r="A11792" t="s">
        <v>9952</v>
      </c>
      <c r="B11792" t="s">
        <v>1065</v>
      </c>
      <c r="C11792" t="s">
        <v>9953</v>
      </c>
      <c r="D11792" t="s">
        <v>5654</v>
      </c>
      <c r="E11792" t="s">
        <v>5945</v>
      </c>
    </row>
    <row r="11793" spans="1:5" hidden="1">
      <c r="A11793" t="s">
        <v>10014</v>
      </c>
      <c r="B11793" t="s">
        <v>103</v>
      </c>
      <c r="C11793" t="s">
        <v>10015</v>
      </c>
      <c r="D11793" t="s">
        <v>5654</v>
      </c>
      <c r="E11793" t="s">
        <v>5945</v>
      </c>
    </row>
    <row r="11794" spans="1:5" hidden="1">
      <c r="A11794" t="s">
        <v>10129</v>
      </c>
      <c r="B11794" t="s">
        <v>385</v>
      </c>
      <c r="C11794" t="s">
        <v>10130</v>
      </c>
      <c r="D11794" t="s">
        <v>5654</v>
      </c>
      <c r="E11794" t="s">
        <v>5945</v>
      </c>
    </row>
    <row r="11795" spans="1:5" hidden="1">
      <c r="A11795" t="s">
        <v>6016</v>
      </c>
      <c r="B11795" t="s">
        <v>143</v>
      </c>
      <c r="C11795" t="s">
        <v>6017</v>
      </c>
      <c r="D11795" t="s">
        <v>5654</v>
      </c>
      <c r="E11795" t="s">
        <v>6027</v>
      </c>
    </row>
    <row r="11796" spans="1:5" hidden="1">
      <c r="A11796" t="s">
        <v>6041</v>
      </c>
      <c r="B11796" t="s">
        <v>347</v>
      </c>
      <c r="C11796" t="s">
        <v>6042</v>
      </c>
      <c r="D11796" t="s">
        <v>5654</v>
      </c>
      <c r="E11796" t="s">
        <v>6027</v>
      </c>
    </row>
    <row r="11797" spans="1:5" hidden="1">
      <c r="A11797" t="s">
        <v>6055</v>
      </c>
      <c r="B11797" t="s">
        <v>578</v>
      </c>
      <c r="C11797" t="s">
        <v>6056</v>
      </c>
      <c r="D11797" t="s">
        <v>5654</v>
      </c>
      <c r="E11797" t="s">
        <v>6027</v>
      </c>
    </row>
    <row r="11798" spans="1:5" hidden="1">
      <c r="A11798" t="s">
        <v>6116</v>
      </c>
      <c r="B11798" t="s">
        <v>648</v>
      </c>
      <c r="C11798" t="s">
        <v>6117</v>
      </c>
      <c r="D11798" t="s">
        <v>5654</v>
      </c>
      <c r="E11798" t="s">
        <v>6027</v>
      </c>
    </row>
    <row r="11799" spans="1:5" hidden="1">
      <c r="A11799" t="s">
        <v>6145</v>
      </c>
      <c r="B11799" t="s">
        <v>870</v>
      </c>
      <c r="C11799" t="s">
        <v>6146</v>
      </c>
      <c r="D11799" t="s">
        <v>5654</v>
      </c>
      <c r="E11799" t="s">
        <v>6027</v>
      </c>
    </row>
    <row r="11800" spans="1:5" hidden="1">
      <c r="A11800" t="s">
        <v>6165</v>
      </c>
      <c r="B11800" t="s">
        <v>191</v>
      </c>
      <c r="C11800" t="s">
        <v>6166</v>
      </c>
      <c r="D11800" t="s">
        <v>5654</v>
      </c>
      <c r="E11800" t="s">
        <v>6027</v>
      </c>
    </row>
    <row r="11801" spans="1:5" hidden="1">
      <c r="A11801" t="s">
        <v>6212</v>
      </c>
      <c r="B11801" t="s">
        <v>582</v>
      </c>
      <c r="C11801" t="s">
        <v>6213</v>
      </c>
      <c r="D11801" t="s">
        <v>5654</v>
      </c>
      <c r="E11801" t="s">
        <v>6027</v>
      </c>
    </row>
    <row r="11802" spans="1:5" hidden="1">
      <c r="A11802" t="s">
        <v>6240</v>
      </c>
      <c r="B11802" t="s">
        <v>716</v>
      </c>
      <c r="C11802" t="s">
        <v>6241</v>
      </c>
      <c r="D11802" t="s">
        <v>5654</v>
      </c>
      <c r="E11802" t="s">
        <v>6027</v>
      </c>
    </row>
    <row r="11803" spans="1:5" hidden="1">
      <c r="A11803" t="s">
        <v>6257</v>
      </c>
      <c r="B11803" t="s">
        <v>650</v>
      </c>
      <c r="C11803" t="s">
        <v>6258</v>
      </c>
      <c r="D11803" t="s">
        <v>5654</v>
      </c>
      <c r="E11803" t="s">
        <v>6027</v>
      </c>
    </row>
    <row r="11804" spans="1:5" hidden="1">
      <c r="A11804" t="s">
        <v>6262</v>
      </c>
      <c r="B11804" t="s">
        <v>339</v>
      </c>
      <c r="C11804" t="s">
        <v>6263</v>
      </c>
      <c r="D11804" t="s">
        <v>5654</v>
      </c>
      <c r="E11804" t="s">
        <v>6027</v>
      </c>
    </row>
    <row r="11805" spans="1:5" hidden="1">
      <c r="A11805" t="s">
        <v>6285</v>
      </c>
      <c r="B11805" t="s">
        <v>632</v>
      </c>
      <c r="C11805" t="s">
        <v>6286</v>
      </c>
      <c r="D11805" t="s">
        <v>5654</v>
      </c>
      <c r="E11805" t="s">
        <v>6027</v>
      </c>
    </row>
    <row r="11806" spans="1:5" hidden="1">
      <c r="A11806" t="s">
        <v>6304</v>
      </c>
      <c r="B11806" t="s">
        <v>111</v>
      </c>
      <c r="C11806" t="s">
        <v>6305</v>
      </c>
      <c r="D11806" t="s">
        <v>5654</v>
      </c>
      <c r="E11806" t="s">
        <v>6027</v>
      </c>
    </row>
    <row r="11807" spans="1:5" hidden="1">
      <c r="A11807" t="s">
        <v>6963</v>
      </c>
      <c r="B11807" t="s">
        <v>652</v>
      </c>
      <c r="C11807" t="s">
        <v>6964</v>
      </c>
      <c r="D11807" t="s">
        <v>5654</v>
      </c>
      <c r="E11807" t="s">
        <v>6027</v>
      </c>
    </row>
    <row r="11808" spans="1:5" hidden="1">
      <c r="A11808" t="s">
        <v>6983</v>
      </c>
      <c r="B11808" t="s">
        <v>519</v>
      </c>
      <c r="C11808" t="s">
        <v>6984</v>
      </c>
      <c r="D11808" t="s">
        <v>5654</v>
      </c>
      <c r="E11808" t="s">
        <v>6027</v>
      </c>
    </row>
    <row r="11809" spans="1:5" hidden="1">
      <c r="A11809" t="s">
        <v>6993</v>
      </c>
      <c r="B11809" t="s">
        <v>413</v>
      </c>
      <c r="C11809" t="s">
        <v>6994</v>
      </c>
      <c r="D11809" t="s">
        <v>5654</v>
      </c>
      <c r="E11809" t="s">
        <v>6027</v>
      </c>
    </row>
    <row r="11810" spans="1:5" hidden="1">
      <c r="A11810" t="s">
        <v>5656</v>
      </c>
      <c r="B11810" t="s">
        <v>39</v>
      </c>
      <c r="C11810" t="s">
        <v>5657</v>
      </c>
      <c r="D11810" t="s">
        <v>5654</v>
      </c>
      <c r="E11810" t="s">
        <v>5682</v>
      </c>
    </row>
    <row r="11811" spans="1:5" hidden="1">
      <c r="A11811" t="s">
        <v>5927</v>
      </c>
      <c r="B11811" t="s">
        <v>317</v>
      </c>
      <c r="C11811" t="s">
        <v>5928</v>
      </c>
      <c r="D11811" t="s">
        <v>5654</v>
      </c>
      <c r="E11811" t="s">
        <v>5682</v>
      </c>
    </row>
    <row r="11812" spans="1:5" hidden="1">
      <c r="A11812" t="s">
        <v>6016</v>
      </c>
      <c r="B11812" t="s">
        <v>143</v>
      </c>
      <c r="C11812" t="s">
        <v>6017</v>
      </c>
      <c r="D11812" t="s">
        <v>5654</v>
      </c>
      <c r="E11812" t="s">
        <v>5682</v>
      </c>
    </row>
    <row r="11813" spans="1:5" hidden="1">
      <c r="A11813" t="s">
        <v>6145</v>
      </c>
      <c r="B11813" t="s">
        <v>870</v>
      </c>
      <c r="C11813" t="s">
        <v>6146</v>
      </c>
      <c r="D11813" t="s">
        <v>5654</v>
      </c>
      <c r="E11813" t="s">
        <v>5682</v>
      </c>
    </row>
    <row r="11814" spans="1:5" hidden="1">
      <c r="A11814" t="s">
        <v>6983</v>
      </c>
      <c r="B11814" t="s">
        <v>519</v>
      </c>
      <c r="C11814" t="s">
        <v>6984</v>
      </c>
      <c r="D11814" t="s">
        <v>5654</v>
      </c>
      <c r="E11814" t="s">
        <v>5682</v>
      </c>
    </row>
    <row r="11815" spans="1:5" hidden="1">
      <c r="A11815" t="s">
        <v>8560</v>
      </c>
      <c r="B11815" t="s">
        <v>674</v>
      </c>
      <c r="C11815" t="s">
        <v>8561</v>
      </c>
      <c r="D11815" t="s">
        <v>5654</v>
      </c>
      <c r="E11815" t="s">
        <v>5682</v>
      </c>
    </row>
    <row r="11816" spans="1:5" hidden="1">
      <c r="A11816" t="s">
        <v>9475</v>
      </c>
      <c r="B11816" t="s">
        <v>113</v>
      </c>
      <c r="C11816" t="s">
        <v>9476</v>
      </c>
      <c r="D11816" t="s">
        <v>5654</v>
      </c>
      <c r="E11816" t="s">
        <v>5682</v>
      </c>
    </row>
    <row r="11817" spans="1:5" hidden="1">
      <c r="A11817" t="s">
        <v>6304</v>
      </c>
      <c r="B11817" t="s">
        <v>111</v>
      </c>
      <c r="C11817" t="s">
        <v>6305</v>
      </c>
      <c r="D11817" t="s">
        <v>5655</v>
      </c>
      <c r="E11817" t="s">
        <v>6333</v>
      </c>
    </row>
    <row r="11818" spans="1:5" hidden="1">
      <c r="A11818" t="s">
        <v>6993</v>
      </c>
      <c r="B11818" t="s">
        <v>413</v>
      </c>
      <c r="C11818" t="s">
        <v>6994</v>
      </c>
      <c r="D11818" t="s">
        <v>5655</v>
      </c>
      <c r="E11818" t="s">
        <v>6995</v>
      </c>
    </row>
    <row r="11819" spans="1:5" hidden="1">
      <c r="A11819" t="s">
        <v>9654</v>
      </c>
      <c r="B11819" t="s">
        <v>171</v>
      </c>
      <c r="C11819" t="s">
        <v>9655</v>
      </c>
      <c r="D11819" t="s">
        <v>5652</v>
      </c>
      <c r="E11819" t="s">
        <v>9659</v>
      </c>
    </row>
    <row r="11820" spans="1:5" hidden="1">
      <c r="A11820" t="s">
        <v>7729</v>
      </c>
      <c r="B11820" t="s">
        <v>1034</v>
      </c>
      <c r="C11820" t="s">
        <v>7730</v>
      </c>
      <c r="D11820" t="s">
        <v>5652</v>
      </c>
      <c r="E11820" t="s">
        <v>7731</v>
      </c>
    </row>
    <row r="11821" spans="1:5" hidden="1">
      <c r="A11821" t="s">
        <v>7891</v>
      </c>
      <c r="B11821" t="s">
        <v>588</v>
      </c>
      <c r="C11821" t="s">
        <v>7892</v>
      </c>
      <c r="D11821" t="s">
        <v>5652</v>
      </c>
      <c r="E11821" t="s">
        <v>7731</v>
      </c>
    </row>
    <row r="11822" spans="1:5" hidden="1">
      <c r="A11822" t="s">
        <v>6963</v>
      </c>
      <c r="B11822" t="s">
        <v>652</v>
      </c>
      <c r="C11822" t="s">
        <v>6964</v>
      </c>
      <c r="D11822" t="s">
        <v>5655</v>
      </c>
      <c r="E11822" t="s">
        <v>6978</v>
      </c>
    </row>
    <row r="11823" spans="1:5" hidden="1">
      <c r="A11823" t="s">
        <v>6983</v>
      </c>
      <c r="B11823" t="s">
        <v>519</v>
      </c>
      <c r="C11823" t="s">
        <v>6984</v>
      </c>
      <c r="D11823" t="s">
        <v>5655</v>
      </c>
      <c r="E11823" t="s">
        <v>6978</v>
      </c>
    </row>
    <row r="11824" spans="1:5" hidden="1">
      <c r="A11824" t="s">
        <v>6993</v>
      </c>
      <c r="B11824" t="s">
        <v>413</v>
      </c>
      <c r="C11824" t="s">
        <v>6994</v>
      </c>
      <c r="D11824" t="s">
        <v>5655</v>
      </c>
      <c r="E11824" t="s">
        <v>6978</v>
      </c>
    </row>
    <row r="11825" spans="1:5" hidden="1">
      <c r="A11825" t="s">
        <v>7059</v>
      </c>
      <c r="B11825" t="s">
        <v>391</v>
      </c>
      <c r="C11825" t="s">
        <v>7060</v>
      </c>
      <c r="D11825" t="s">
        <v>5654</v>
      </c>
      <c r="E11825" t="s">
        <v>7062</v>
      </c>
    </row>
    <row r="11826" spans="1:5" hidden="1">
      <c r="A11826" t="s">
        <v>7071</v>
      </c>
      <c r="B11826" t="s">
        <v>644</v>
      </c>
      <c r="C11826" t="s">
        <v>7072</v>
      </c>
      <c r="D11826" t="s">
        <v>5654</v>
      </c>
      <c r="E11826" t="s">
        <v>7062</v>
      </c>
    </row>
    <row r="11827" spans="1:5" hidden="1">
      <c r="A11827" t="s">
        <v>7076</v>
      </c>
      <c r="B11827" t="s">
        <v>409</v>
      </c>
      <c r="C11827" t="s">
        <v>7077</v>
      </c>
      <c r="D11827" t="s">
        <v>5654</v>
      </c>
      <c r="E11827" t="s">
        <v>7062</v>
      </c>
    </row>
    <row r="11828" spans="1:5" hidden="1">
      <c r="A11828" t="s">
        <v>8067</v>
      </c>
      <c r="B11828" t="s">
        <v>509</v>
      </c>
      <c r="C11828" t="s">
        <v>8068</v>
      </c>
      <c r="D11828" t="s">
        <v>5654</v>
      </c>
      <c r="E11828" t="s">
        <v>7062</v>
      </c>
    </row>
    <row r="11829" spans="1:5" hidden="1">
      <c r="A11829" t="s">
        <v>9980</v>
      </c>
      <c r="B11829" t="s">
        <v>115</v>
      </c>
      <c r="C11829" t="s">
        <v>9981</v>
      </c>
      <c r="D11829" t="s">
        <v>5655</v>
      </c>
      <c r="E11829" t="s">
        <v>9994</v>
      </c>
    </row>
    <row r="11830" spans="1:5" hidden="1">
      <c r="A11830" t="s">
        <v>10032</v>
      </c>
      <c r="B11830" t="s">
        <v>69</v>
      </c>
      <c r="C11830" t="s">
        <v>10033</v>
      </c>
      <c r="D11830" t="s">
        <v>5655</v>
      </c>
      <c r="E11830" t="s">
        <v>9994</v>
      </c>
    </row>
    <row r="11831" spans="1:5" hidden="1">
      <c r="A11831" t="s">
        <v>7140</v>
      </c>
      <c r="B11831" t="s">
        <v>133</v>
      </c>
      <c r="C11831" t="s">
        <v>7141</v>
      </c>
      <c r="D11831" t="s">
        <v>5655</v>
      </c>
      <c r="E11831" t="s">
        <v>7151</v>
      </c>
    </row>
    <row r="11832" spans="1:5" hidden="1">
      <c r="A11832" t="s">
        <v>9584</v>
      </c>
      <c r="B11832" t="s">
        <v>389</v>
      </c>
      <c r="C11832" t="s">
        <v>9585</v>
      </c>
      <c r="D11832" t="s">
        <v>5655</v>
      </c>
      <c r="E11832" t="s">
        <v>7151</v>
      </c>
    </row>
    <row r="11833" spans="1:5" hidden="1">
      <c r="A11833" t="s">
        <v>9846</v>
      </c>
      <c r="B11833" t="s">
        <v>558</v>
      </c>
      <c r="C11833" t="s">
        <v>9847</v>
      </c>
      <c r="D11833" t="s">
        <v>5655</v>
      </c>
      <c r="E11833" t="s">
        <v>9854</v>
      </c>
    </row>
    <row r="11834" spans="1:5" hidden="1">
      <c r="A11834" t="s">
        <v>9630</v>
      </c>
      <c r="B11834" t="s">
        <v>1055</v>
      </c>
      <c r="C11834" t="s">
        <v>9631</v>
      </c>
      <c r="D11834" t="s">
        <v>5655</v>
      </c>
      <c r="E11834" t="s">
        <v>9635</v>
      </c>
    </row>
    <row r="11835" spans="1:5" hidden="1">
      <c r="A11835" t="s">
        <v>10122</v>
      </c>
      <c r="B11835" t="s">
        <v>1071</v>
      </c>
      <c r="C11835" t="s">
        <v>10123</v>
      </c>
      <c r="D11835" t="s">
        <v>5655</v>
      </c>
      <c r="E11835" t="s">
        <v>10128</v>
      </c>
    </row>
    <row r="11836" spans="1:5" hidden="1">
      <c r="A11836" t="s">
        <v>7658</v>
      </c>
      <c r="B11836" t="s">
        <v>825</v>
      </c>
      <c r="C11836" t="s">
        <v>7659</v>
      </c>
      <c r="D11836" t="s">
        <v>5655</v>
      </c>
      <c r="E11836" t="s">
        <v>7667</v>
      </c>
    </row>
    <row r="11837" spans="1:5" hidden="1">
      <c r="A11837" t="s">
        <v>7140</v>
      </c>
      <c r="B11837" t="s">
        <v>133</v>
      </c>
      <c r="C11837" t="s">
        <v>7141</v>
      </c>
      <c r="D11837" t="s">
        <v>5655</v>
      </c>
      <c r="E11837" t="s">
        <v>7152</v>
      </c>
    </row>
    <row r="11838" spans="1:5" hidden="1">
      <c r="A11838" t="s">
        <v>8346</v>
      </c>
      <c r="B11838" t="s">
        <v>807</v>
      </c>
      <c r="C11838" t="s">
        <v>8347</v>
      </c>
      <c r="D11838" t="s">
        <v>5655</v>
      </c>
      <c r="E11838" t="s">
        <v>8395</v>
      </c>
    </row>
    <row r="11839" spans="1:5" hidden="1">
      <c r="A11839" t="s">
        <v>7140</v>
      </c>
      <c r="B11839" t="s">
        <v>133</v>
      </c>
      <c r="C11839" t="s">
        <v>7141</v>
      </c>
      <c r="D11839" t="s">
        <v>5655</v>
      </c>
      <c r="E11839" t="s">
        <v>7150</v>
      </c>
    </row>
    <row r="11840" spans="1:5" hidden="1">
      <c r="A11840" t="s">
        <v>9747</v>
      </c>
      <c r="B11840" t="s">
        <v>221</v>
      </c>
      <c r="C11840" t="s">
        <v>9748</v>
      </c>
      <c r="D11840" t="s">
        <v>5655</v>
      </c>
      <c r="E11840" t="s">
        <v>7150</v>
      </c>
    </row>
    <row r="11841" spans="1:5" hidden="1">
      <c r="A11841" t="s">
        <v>7205</v>
      </c>
      <c r="B11841" t="s">
        <v>463</v>
      </c>
      <c r="C11841" t="s">
        <v>7206</v>
      </c>
      <c r="D11841" t="s">
        <v>5655</v>
      </c>
      <c r="E11841" t="s">
        <v>7232</v>
      </c>
    </row>
    <row r="11842" spans="1:5" hidden="1">
      <c r="A11842" t="s">
        <v>9602</v>
      </c>
      <c r="B11842" t="s">
        <v>608</v>
      </c>
      <c r="C11842" t="s">
        <v>9603</v>
      </c>
      <c r="D11842" t="s">
        <v>5655</v>
      </c>
      <c r="E11842" t="s">
        <v>7232</v>
      </c>
    </row>
    <row r="11843" spans="1:5" hidden="1">
      <c r="A11843" t="s">
        <v>9970</v>
      </c>
      <c r="B11843" t="s">
        <v>702</v>
      </c>
      <c r="C11843" t="s">
        <v>9971</v>
      </c>
      <c r="D11843" t="s">
        <v>5655</v>
      </c>
      <c r="E11843" t="s">
        <v>7232</v>
      </c>
    </row>
    <row r="11844" spans="1:5" hidden="1">
      <c r="A11844" t="s">
        <v>6876</v>
      </c>
      <c r="B11844" t="s">
        <v>1017</v>
      </c>
      <c r="C11844" t="s">
        <v>6877</v>
      </c>
      <c r="D11844" t="s">
        <v>5655</v>
      </c>
      <c r="E11844" t="s">
        <v>6883</v>
      </c>
    </row>
    <row r="11845" spans="1:5" hidden="1">
      <c r="A11845" t="s">
        <v>9970</v>
      </c>
      <c r="B11845" t="s">
        <v>702</v>
      </c>
      <c r="C11845" t="s">
        <v>9971</v>
      </c>
      <c r="D11845" t="s">
        <v>5655</v>
      </c>
      <c r="E11845" t="s">
        <v>9975</v>
      </c>
    </row>
    <row r="11846" spans="1:5" hidden="1">
      <c r="A11846" t="s">
        <v>8346</v>
      </c>
      <c r="B11846" t="s">
        <v>807</v>
      </c>
      <c r="C11846" t="s">
        <v>8347</v>
      </c>
      <c r="D11846" t="s">
        <v>5655</v>
      </c>
      <c r="E11846" t="s">
        <v>8396</v>
      </c>
    </row>
    <row r="11847" spans="1:5" hidden="1">
      <c r="A11847" t="s">
        <v>9846</v>
      </c>
      <c r="B11847" t="s">
        <v>558</v>
      </c>
      <c r="C11847" t="s">
        <v>9847</v>
      </c>
      <c r="D11847" t="s">
        <v>5655</v>
      </c>
      <c r="E11847" t="s">
        <v>9855</v>
      </c>
    </row>
    <row r="11848" spans="1:5" hidden="1">
      <c r="A11848" t="s">
        <v>5829</v>
      </c>
      <c r="B11848" t="s">
        <v>119</v>
      </c>
      <c r="C11848" t="s">
        <v>5830</v>
      </c>
      <c r="D11848" t="s">
        <v>5655</v>
      </c>
      <c r="E11848" t="s">
        <v>5845</v>
      </c>
    </row>
    <row r="11849" spans="1:5" hidden="1">
      <c r="A11849" t="s">
        <v>6304</v>
      </c>
      <c r="B11849" t="s">
        <v>111</v>
      </c>
      <c r="C11849" t="s">
        <v>6305</v>
      </c>
      <c r="D11849" t="s">
        <v>5655</v>
      </c>
      <c r="E11849" t="s">
        <v>5845</v>
      </c>
    </row>
    <row r="11850" spans="1:5" hidden="1">
      <c r="A11850" t="s">
        <v>6349</v>
      </c>
      <c r="B11850" t="s">
        <v>874</v>
      </c>
      <c r="C11850" t="s">
        <v>6350</v>
      </c>
      <c r="D11850" t="s">
        <v>5655</v>
      </c>
      <c r="E11850" t="s">
        <v>5845</v>
      </c>
    </row>
    <row r="11851" spans="1:5" hidden="1">
      <c r="A11851" t="s">
        <v>6363</v>
      </c>
      <c r="B11851" t="s">
        <v>367</v>
      </c>
      <c r="C11851" t="s">
        <v>6364</v>
      </c>
      <c r="D11851" t="s">
        <v>5655</v>
      </c>
      <c r="E11851" t="s">
        <v>5845</v>
      </c>
    </row>
    <row r="11852" spans="1:5" hidden="1">
      <c r="A11852" t="s">
        <v>6412</v>
      </c>
      <c r="B11852" t="s">
        <v>257</v>
      </c>
      <c r="C11852" t="s">
        <v>6413</v>
      </c>
      <c r="D11852" t="s">
        <v>5655</v>
      </c>
      <c r="E11852" t="s">
        <v>5845</v>
      </c>
    </row>
    <row r="11853" spans="1:5" hidden="1">
      <c r="A11853" t="s">
        <v>8069</v>
      </c>
      <c r="B11853" t="s">
        <v>537</v>
      </c>
      <c r="C11853" t="s">
        <v>8070</v>
      </c>
      <c r="D11853" t="s">
        <v>5655</v>
      </c>
      <c r="E11853" t="s">
        <v>5845</v>
      </c>
    </row>
    <row r="11854" spans="1:5" hidden="1">
      <c r="A11854" t="s">
        <v>8746</v>
      </c>
      <c r="B11854" t="s">
        <v>251</v>
      </c>
      <c r="C11854" t="s">
        <v>8747</v>
      </c>
      <c r="D11854" t="s">
        <v>5655</v>
      </c>
      <c r="E11854" t="s">
        <v>5845</v>
      </c>
    </row>
    <row r="11855" spans="1:5" hidden="1">
      <c r="A11855" t="s">
        <v>9747</v>
      </c>
      <c r="B11855" t="s">
        <v>221</v>
      </c>
      <c r="C11855" t="s">
        <v>9748</v>
      </c>
      <c r="D11855" t="s">
        <v>5655</v>
      </c>
      <c r="E11855" t="s">
        <v>5845</v>
      </c>
    </row>
    <row r="11856" spans="1:5" hidden="1">
      <c r="A11856" t="s">
        <v>9755</v>
      </c>
      <c r="B11856" t="s">
        <v>301</v>
      </c>
      <c r="C11856" t="s">
        <v>9756</v>
      </c>
      <c r="D11856" t="s">
        <v>5655</v>
      </c>
      <c r="E11856" t="s">
        <v>5845</v>
      </c>
    </row>
    <row r="11857" spans="1:5" hidden="1">
      <c r="A11857" t="s">
        <v>10029</v>
      </c>
      <c r="B11857" t="s">
        <v>916</v>
      </c>
      <c r="C11857" t="s">
        <v>10030</v>
      </c>
      <c r="D11857" t="s">
        <v>5655</v>
      </c>
      <c r="E11857" t="s">
        <v>5845</v>
      </c>
    </row>
    <row r="11858" spans="1:5" hidden="1">
      <c r="A11858" t="s">
        <v>7333</v>
      </c>
      <c r="B11858" t="s">
        <v>169</v>
      </c>
      <c r="C11858" t="s">
        <v>7334</v>
      </c>
      <c r="D11858" t="s">
        <v>5655</v>
      </c>
      <c r="E11858" t="s">
        <v>7365</v>
      </c>
    </row>
    <row r="11859" spans="1:5" hidden="1">
      <c r="A11859" t="s">
        <v>7699</v>
      </c>
      <c r="B11859" t="s">
        <v>379</v>
      </c>
      <c r="C11859" t="s">
        <v>5596</v>
      </c>
      <c r="D11859" t="s">
        <v>5655</v>
      </c>
      <c r="E11859" t="s">
        <v>7702</v>
      </c>
    </row>
    <row r="11860" spans="1:5" hidden="1">
      <c r="A11860" t="s">
        <v>7809</v>
      </c>
      <c r="B11860" t="s">
        <v>59</v>
      </c>
      <c r="C11860" t="s">
        <v>7810</v>
      </c>
      <c r="D11860" t="s">
        <v>5654</v>
      </c>
      <c r="E11860" t="s">
        <v>7811</v>
      </c>
    </row>
    <row r="11861" spans="1:5" hidden="1">
      <c r="A11861" t="s">
        <v>9654</v>
      </c>
      <c r="B11861" t="s">
        <v>171</v>
      </c>
      <c r="C11861" t="s">
        <v>9655</v>
      </c>
      <c r="D11861" t="s">
        <v>5654</v>
      </c>
      <c r="E11861" t="s">
        <v>7811</v>
      </c>
    </row>
    <row r="11862" spans="1:5" hidden="1">
      <c r="A11862" t="s">
        <v>9663</v>
      </c>
      <c r="B11862" t="s">
        <v>451</v>
      </c>
      <c r="C11862" t="s">
        <v>9664</v>
      </c>
      <c r="D11862" t="s">
        <v>5654</v>
      </c>
      <c r="E11862" t="s">
        <v>7811</v>
      </c>
    </row>
    <row r="11863" spans="1:5" hidden="1">
      <c r="A11863" t="s">
        <v>10098</v>
      </c>
      <c r="B11863" t="s">
        <v>598</v>
      </c>
      <c r="C11863" t="s">
        <v>10099</v>
      </c>
      <c r="D11863" t="s">
        <v>5654</v>
      </c>
      <c r="E11863" t="s">
        <v>7811</v>
      </c>
    </row>
    <row r="11864" spans="1:5" hidden="1">
      <c r="A11864" t="s">
        <v>9886</v>
      </c>
      <c r="B11864" t="s">
        <v>213</v>
      </c>
      <c r="C11864" t="s">
        <v>9887</v>
      </c>
      <c r="D11864" t="s">
        <v>5655</v>
      </c>
      <c r="E11864" t="s">
        <v>9892</v>
      </c>
    </row>
    <row r="11865" spans="1:5" hidden="1">
      <c r="A11865" t="s">
        <v>8879</v>
      </c>
      <c r="B11865" t="s">
        <v>1048</v>
      </c>
      <c r="C11865" t="s">
        <v>8880</v>
      </c>
      <c r="D11865" t="s">
        <v>5654</v>
      </c>
      <c r="E11865" t="s">
        <v>8881</v>
      </c>
    </row>
    <row r="11866" spans="1:5" hidden="1">
      <c r="A11866" t="s">
        <v>5656</v>
      </c>
      <c r="B11866" t="s">
        <v>39</v>
      </c>
      <c r="C11866" t="s">
        <v>5657</v>
      </c>
      <c r="D11866" t="s">
        <v>5654</v>
      </c>
      <c r="E11866" t="s">
        <v>5684</v>
      </c>
    </row>
    <row r="11867" spans="1:5" hidden="1">
      <c r="A11867" t="s">
        <v>5977</v>
      </c>
      <c r="B11867" t="s">
        <v>832</v>
      </c>
      <c r="C11867" t="s">
        <v>5978</v>
      </c>
      <c r="D11867" t="s">
        <v>5654</v>
      </c>
      <c r="E11867" t="s">
        <v>5684</v>
      </c>
    </row>
    <row r="11868" spans="1:5" hidden="1">
      <c r="A11868" t="s">
        <v>6469</v>
      </c>
      <c r="B11868" t="s">
        <v>531</v>
      </c>
      <c r="C11868" t="s">
        <v>6470</v>
      </c>
      <c r="D11868" t="s">
        <v>5654</v>
      </c>
      <c r="E11868" t="s">
        <v>5684</v>
      </c>
    </row>
    <row r="11869" spans="1:5" hidden="1">
      <c r="A11869" t="s">
        <v>7201</v>
      </c>
      <c r="B11869" t="s">
        <v>217</v>
      </c>
      <c r="C11869" t="s">
        <v>7202</v>
      </c>
      <c r="D11869" t="s">
        <v>5654</v>
      </c>
      <c r="E11869" t="s">
        <v>7203</v>
      </c>
    </row>
    <row r="11870" spans="1:5" hidden="1">
      <c r="A11870" t="s">
        <v>7635</v>
      </c>
      <c r="B11870" t="s">
        <v>83</v>
      </c>
      <c r="C11870" t="s">
        <v>5594</v>
      </c>
      <c r="D11870" t="s">
        <v>5654</v>
      </c>
      <c r="E11870" t="s">
        <v>7203</v>
      </c>
    </row>
    <row r="11871" spans="1:5" hidden="1">
      <c r="A11871" t="s">
        <v>7740</v>
      </c>
      <c r="B11871" t="s">
        <v>848</v>
      </c>
      <c r="C11871" t="s">
        <v>7741</v>
      </c>
      <c r="D11871" t="s">
        <v>5654</v>
      </c>
      <c r="E11871" t="s">
        <v>7203</v>
      </c>
    </row>
    <row r="11872" spans="1:5" hidden="1">
      <c r="A11872" t="s">
        <v>7846</v>
      </c>
      <c r="B11872" t="s">
        <v>225</v>
      </c>
      <c r="C11872" t="s">
        <v>7847</v>
      </c>
      <c r="D11872" t="s">
        <v>5654</v>
      </c>
      <c r="E11872" t="s">
        <v>7203</v>
      </c>
    </row>
    <row r="11873" spans="1:5" hidden="1">
      <c r="A11873" t="s">
        <v>7891</v>
      </c>
      <c r="B11873" t="s">
        <v>588</v>
      </c>
      <c r="C11873" t="s">
        <v>7892</v>
      </c>
      <c r="D11873" t="s">
        <v>5654</v>
      </c>
      <c r="E11873" t="s">
        <v>7203</v>
      </c>
    </row>
    <row r="11874" spans="1:5" hidden="1">
      <c r="A11874" t="s">
        <v>8652</v>
      </c>
      <c r="B11874" t="s">
        <v>600</v>
      </c>
      <c r="C11874" t="s">
        <v>8653</v>
      </c>
      <c r="D11874" t="s">
        <v>5654</v>
      </c>
      <c r="E11874" t="s">
        <v>7203</v>
      </c>
    </row>
    <row r="11875" spans="1:5" hidden="1">
      <c r="A11875" t="s">
        <v>8670</v>
      </c>
      <c r="B11875" t="s">
        <v>219</v>
      </c>
      <c r="C11875" t="s">
        <v>8671</v>
      </c>
      <c r="D11875" t="s">
        <v>5654</v>
      </c>
      <c r="E11875" t="s">
        <v>7203</v>
      </c>
    </row>
    <row r="11876" spans="1:5" hidden="1">
      <c r="A11876" t="s">
        <v>8699</v>
      </c>
      <c r="B11876" t="s">
        <v>481</v>
      </c>
      <c r="C11876" t="s">
        <v>8700</v>
      </c>
      <c r="D11876" t="s">
        <v>5654</v>
      </c>
      <c r="E11876" t="s">
        <v>7203</v>
      </c>
    </row>
    <row r="11877" spans="1:5" hidden="1">
      <c r="A11877" t="s">
        <v>8848</v>
      </c>
      <c r="B11877" t="s">
        <v>684</v>
      </c>
      <c r="C11877" t="s">
        <v>8849</v>
      </c>
      <c r="D11877" t="s">
        <v>5654</v>
      </c>
      <c r="E11877" t="s">
        <v>7203</v>
      </c>
    </row>
    <row r="11878" spans="1:5" hidden="1">
      <c r="A11878" t="s">
        <v>9027</v>
      </c>
      <c r="B11878" t="s">
        <v>784</v>
      </c>
      <c r="C11878" t="s">
        <v>9028</v>
      </c>
      <c r="D11878" t="s">
        <v>5654</v>
      </c>
      <c r="E11878" t="s">
        <v>7203</v>
      </c>
    </row>
    <row r="11879" spans="1:5" hidden="1">
      <c r="A11879" t="s">
        <v>9113</v>
      </c>
      <c r="B11879" t="s">
        <v>109</v>
      </c>
      <c r="C11879" t="s">
        <v>9114</v>
      </c>
      <c r="D11879" t="s">
        <v>5654</v>
      </c>
      <c r="E11879" t="s">
        <v>7203</v>
      </c>
    </row>
    <row r="11880" spans="1:5" hidden="1">
      <c r="A11880" t="s">
        <v>9156</v>
      </c>
      <c r="B11880" t="s">
        <v>183</v>
      </c>
      <c r="C11880" t="s">
        <v>9157</v>
      </c>
      <c r="D11880" t="s">
        <v>5654</v>
      </c>
      <c r="E11880" t="s">
        <v>7203</v>
      </c>
    </row>
    <row r="11881" spans="1:5" hidden="1">
      <c r="A11881" t="s">
        <v>9216</v>
      </c>
      <c r="B11881" t="s">
        <v>803</v>
      </c>
      <c r="C11881" t="s">
        <v>9217</v>
      </c>
      <c r="D11881" t="s">
        <v>5654</v>
      </c>
      <c r="E11881" t="s">
        <v>7203</v>
      </c>
    </row>
    <row r="11882" spans="1:5" hidden="1">
      <c r="A11882" t="s">
        <v>9274</v>
      </c>
      <c r="B11882" t="s">
        <v>263</v>
      </c>
      <c r="C11882" t="s">
        <v>9275</v>
      </c>
      <c r="D11882" t="s">
        <v>5654</v>
      </c>
      <c r="E11882" t="s">
        <v>7203</v>
      </c>
    </row>
    <row r="11883" spans="1:5" hidden="1">
      <c r="A11883" t="s">
        <v>9385</v>
      </c>
      <c r="B11883" t="s">
        <v>297</v>
      </c>
      <c r="C11883" t="s">
        <v>9386</v>
      </c>
      <c r="D11883" t="s">
        <v>5654</v>
      </c>
      <c r="E11883" t="s">
        <v>7203</v>
      </c>
    </row>
    <row r="11884" spans="1:5" hidden="1">
      <c r="A11884" t="s">
        <v>9463</v>
      </c>
      <c r="B11884" t="s">
        <v>505</v>
      </c>
      <c r="C11884" t="s">
        <v>9464</v>
      </c>
      <c r="D11884" t="s">
        <v>5654</v>
      </c>
      <c r="E11884" t="s">
        <v>7203</v>
      </c>
    </row>
    <row r="11885" spans="1:5" hidden="1">
      <c r="A11885" t="s">
        <v>9695</v>
      </c>
      <c r="B11885" t="s">
        <v>469</v>
      </c>
      <c r="C11885" t="s">
        <v>9696</v>
      </c>
      <c r="D11885" t="s">
        <v>5654</v>
      </c>
      <c r="E11885" t="s">
        <v>7203</v>
      </c>
    </row>
    <row r="11886" spans="1:5" hidden="1">
      <c r="A11886" t="s">
        <v>9758</v>
      </c>
      <c r="B11886" t="s">
        <v>610</v>
      </c>
      <c r="C11886" t="s">
        <v>9759</v>
      </c>
      <c r="D11886" t="s">
        <v>5654</v>
      </c>
      <c r="E11886" t="s">
        <v>7203</v>
      </c>
    </row>
    <row r="11887" spans="1:5" hidden="1">
      <c r="A11887" t="s">
        <v>9945</v>
      </c>
      <c r="B11887" t="s">
        <v>243</v>
      </c>
      <c r="C11887" t="s">
        <v>9946</v>
      </c>
      <c r="D11887" t="s">
        <v>5654</v>
      </c>
      <c r="E11887" t="s">
        <v>7203</v>
      </c>
    </row>
    <row r="11888" spans="1:5" hidden="1">
      <c r="A11888" t="s">
        <v>9223</v>
      </c>
      <c r="B11888" t="s">
        <v>580</v>
      </c>
      <c r="C11888" t="s">
        <v>9224</v>
      </c>
      <c r="D11888" t="s">
        <v>5654</v>
      </c>
      <c r="E11888" t="s">
        <v>9226</v>
      </c>
    </row>
    <row r="11889" spans="1:5" hidden="1">
      <c r="A11889" t="s">
        <v>9681</v>
      </c>
      <c r="B11889" t="s">
        <v>399</v>
      </c>
      <c r="C11889" t="s">
        <v>9682</v>
      </c>
      <c r="D11889" t="s">
        <v>5654</v>
      </c>
      <c r="E11889" t="s">
        <v>9686</v>
      </c>
    </row>
    <row r="11890" spans="1:5" hidden="1">
      <c r="A11890" t="s">
        <v>5656</v>
      </c>
      <c r="B11890" t="s">
        <v>39</v>
      </c>
      <c r="C11890" t="s">
        <v>5657</v>
      </c>
      <c r="D11890" t="s">
        <v>5655</v>
      </c>
      <c r="E11890" t="s">
        <v>5807</v>
      </c>
    </row>
    <row r="11891" spans="1:5" hidden="1">
      <c r="A11891" t="s">
        <v>5848</v>
      </c>
      <c r="B11891" t="s">
        <v>606</v>
      </c>
      <c r="C11891" t="s">
        <v>5849</v>
      </c>
      <c r="D11891" t="s">
        <v>5655</v>
      </c>
      <c r="E11891" t="s">
        <v>5807</v>
      </c>
    </row>
    <row r="11892" spans="1:5" hidden="1">
      <c r="A11892" t="s">
        <v>5860</v>
      </c>
      <c r="B11892" t="s">
        <v>511</v>
      </c>
      <c r="C11892" t="s">
        <v>5861</v>
      </c>
      <c r="D11892" t="s">
        <v>5655</v>
      </c>
      <c r="E11892" t="s">
        <v>5807</v>
      </c>
    </row>
    <row r="11893" spans="1:5" hidden="1">
      <c r="A11893" t="s">
        <v>5870</v>
      </c>
      <c r="B11893" t="s">
        <v>447</v>
      </c>
      <c r="C11893" t="s">
        <v>5871</v>
      </c>
      <c r="D11893" t="s">
        <v>5655</v>
      </c>
      <c r="E11893" t="s">
        <v>5807</v>
      </c>
    </row>
    <row r="11894" spans="1:5" hidden="1">
      <c r="A11894" t="s">
        <v>5877</v>
      </c>
      <c r="B11894" t="s">
        <v>267</v>
      </c>
      <c r="C11894" t="s">
        <v>5878</v>
      </c>
      <c r="D11894" t="s">
        <v>5655</v>
      </c>
      <c r="E11894" t="s">
        <v>5807</v>
      </c>
    </row>
    <row r="11895" spans="1:5" hidden="1">
      <c r="A11895" t="s">
        <v>5880</v>
      </c>
      <c r="B11895" t="s">
        <v>758</v>
      </c>
      <c r="C11895" t="s">
        <v>5881</v>
      </c>
      <c r="D11895" t="s">
        <v>5655</v>
      </c>
      <c r="E11895" t="s">
        <v>5807</v>
      </c>
    </row>
    <row r="11896" spans="1:5" hidden="1">
      <c r="A11896" t="s">
        <v>5897</v>
      </c>
      <c r="B11896" t="s">
        <v>1004</v>
      </c>
      <c r="C11896" t="s">
        <v>5898</v>
      </c>
      <c r="D11896" t="s">
        <v>5655</v>
      </c>
      <c r="E11896" t="s">
        <v>5807</v>
      </c>
    </row>
    <row r="11897" spans="1:5" hidden="1">
      <c r="A11897" t="s">
        <v>5922</v>
      </c>
      <c r="B11897" t="s">
        <v>345</v>
      </c>
      <c r="C11897" t="s">
        <v>5923</v>
      </c>
      <c r="D11897" t="s">
        <v>5655</v>
      </c>
      <c r="E11897" t="s">
        <v>5807</v>
      </c>
    </row>
    <row r="11898" spans="1:5" hidden="1">
      <c r="A11898" t="s">
        <v>5937</v>
      </c>
      <c r="B11898" t="s">
        <v>289</v>
      </c>
      <c r="C11898" t="s">
        <v>5938</v>
      </c>
      <c r="D11898" t="s">
        <v>5655</v>
      </c>
      <c r="E11898" t="s">
        <v>5807</v>
      </c>
    </row>
    <row r="11899" spans="1:5" hidden="1">
      <c r="A11899" t="s">
        <v>5941</v>
      </c>
      <c r="B11899" t="s">
        <v>425</v>
      </c>
      <c r="C11899" t="s">
        <v>5942</v>
      </c>
      <c r="D11899" t="s">
        <v>5655</v>
      </c>
      <c r="E11899" t="s">
        <v>5807</v>
      </c>
    </row>
    <row r="11900" spans="1:5" hidden="1">
      <c r="A11900" t="s">
        <v>5963</v>
      </c>
      <c r="B11900" t="s">
        <v>321</v>
      </c>
      <c r="C11900" t="s">
        <v>5964</v>
      </c>
      <c r="D11900" t="s">
        <v>5655</v>
      </c>
      <c r="E11900" t="s">
        <v>5807</v>
      </c>
    </row>
    <row r="11901" spans="1:5" hidden="1">
      <c r="A11901" t="s">
        <v>5965</v>
      </c>
      <c r="B11901" t="s">
        <v>830</v>
      </c>
      <c r="C11901" t="s">
        <v>5966</v>
      </c>
      <c r="D11901" t="s">
        <v>5655</v>
      </c>
      <c r="E11901" t="s">
        <v>5807</v>
      </c>
    </row>
    <row r="11902" spans="1:5" hidden="1">
      <c r="A11902" t="s">
        <v>5967</v>
      </c>
      <c r="B11902" t="s">
        <v>341</v>
      </c>
      <c r="C11902" t="s">
        <v>5968</v>
      </c>
      <c r="D11902" t="s">
        <v>5655</v>
      </c>
      <c r="E11902" t="s">
        <v>5807</v>
      </c>
    </row>
    <row r="11903" spans="1:5" hidden="1">
      <c r="A11903" t="s">
        <v>5983</v>
      </c>
      <c r="B11903" t="s">
        <v>501</v>
      </c>
      <c r="C11903" t="s">
        <v>5984</v>
      </c>
      <c r="D11903" t="s">
        <v>5655</v>
      </c>
      <c r="E11903" t="s">
        <v>5807</v>
      </c>
    </row>
    <row r="11904" spans="1:5" hidden="1">
      <c r="A11904" t="s">
        <v>6016</v>
      </c>
      <c r="B11904" t="s">
        <v>143</v>
      </c>
      <c r="C11904" t="s">
        <v>6017</v>
      </c>
      <c r="D11904" t="s">
        <v>5655</v>
      </c>
      <c r="E11904" t="s">
        <v>5807</v>
      </c>
    </row>
    <row r="11905" spans="1:5" hidden="1">
      <c r="A11905" t="s">
        <v>6041</v>
      </c>
      <c r="B11905" t="s">
        <v>347</v>
      </c>
      <c r="C11905" t="s">
        <v>6042</v>
      </c>
      <c r="D11905" t="s">
        <v>5655</v>
      </c>
      <c r="E11905" t="s">
        <v>5807</v>
      </c>
    </row>
    <row r="11906" spans="1:5" hidden="1">
      <c r="A11906" t="s">
        <v>6055</v>
      </c>
      <c r="B11906" t="s">
        <v>578</v>
      </c>
      <c r="C11906" t="s">
        <v>6056</v>
      </c>
      <c r="D11906" t="s">
        <v>5655</v>
      </c>
      <c r="E11906" t="s">
        <v>5807</v>
      </c>
    </row>
    <row r="11907" spans="1:5" hidden="1">
      <c r="A11907" t="s">
        <v>6058</v>
      </c>
      <c r="B11907" t="s">
        <v>287</v>
      </c>
      <c r="C11907" t="s">
        <v>6059</v>
      </c>
      <c r="D11907" t="s">
        <v>5655</v>
      </c>
      <c r="E11907" t="s">
        <v>5807</v>
      </c>
    </row>
    <row r="11908" spans="1:5" hidden="1">
      <c r="A11908" t="s">
        <v>6108</v>
      </c>
      <c r="B11908" t="s">
        <v>185</v>
      </c>
      <c r="C11908" t="s">
        <v>6109</v>
      </c>
      <c r="D11908" t="s">
        <v>5655</v>
      </c>
      <c r="E11908" t="s">
        <v>5807</v>
      </c>
    </row>
    <row r="11909" spans="1:5" hidden="1">
      <c r="A11909" t="s">
        <v>6112</v>
      </c>
      <c r="B11909" t="s">
        <v>1008</v>
      </c>
      <c r="C11909" t="s">
        <v>6113</v>
      </c>
      <c r="D11909" t="s">
        <v>5655</v>
      </c>
      <c r="E11909" t="s">
        <v>5807</v>
      </c>
    </row>
    <row r="11910" spans="1:5" hidden="1">
      <c r="A11910" t="s">
        <v>6116</v>
      </c>
      <c r="B11910" t="s">
        <v>648</v>
      </c>
      <c r="C11910" t="s">
        <v>6117</v>
      </c>
      <c r="D11910" t="s">
        <v>5655</v>
      </c>
      <c r="E11910" t="s">
        <v>5807</v>
      </c>
    </row>
    <row r="11911" spans="1:5" hidden="1">
      <c r="A11911" t="s">
        <v>6145</v>
      </c>
      <c r="B11911" t="s">
        <v>870</v>
      </c>
      <c r="C11911" t="s">
        <v>6146</v>
      </c>
      <c r="D11911" t="s">
        <v>5655</v>
      </c>
      <c r="E11911" t="s">
        <v>5807</v>
      </c>
    </row>
    <row r="11912" spans="1:5" hidden="1">
      <c r="A11912" t="s">
        <v>6165</v>
      </c>
      <c r="B11912" t="s">
        <v>191</v>
      </c>
      <c r="C11912" t="s">
        <v>6166</v>
      </c>
      <c r="D11912" t="s">
        <v>5655</v>
      </c>
      <c r="E11912" t="s">
        <v>5807</v>
      </c>
    </row>
    <row r="11913" spans="1:5" hidden="1">
      <c r="A11913" t="s">
        <v>6212</v>
      </c>
      <c r="B11913" t="s">
        <v>582</v>
      </c>
      <c r="C11913" t="s">
        <v>6213</v>
      </c>
      <c r="D11913" t="s">
        <v>5655</v>
      </c>
      <c r="E11913" t="s">
        <v>5807</v>
      </c>
    </row>
    <row r="11914" spans="1:5" hidden="1">
      <c r="A11914" t="s">
        <v>6240</v>
      </c>
      <c r="B11914" t="s">
        <v>716</v>
      </c>
      <c r="C11914" t="s">
        <v>6241</v>
      </c>
      <c r="D11914" t="s">
        <v>5655</v>
      </c>
      <c r="E11914" t="s">
        <v>5807</v>
      </c>
    </row>
    <row r="11915" spans="1:5" hidden="1">
      <c r="A11915" t="s">
        <v>6257</v>
      </c>
      <c r="B11915" t="s">
        <v>650</v>
      </c>
      <c r="C11915" t="s">
        <v>6258</v>
      </c>
      <c r="D11915" t="s">
        <v>5655</v>
      </c>
      <c r="E11915" t="s">
        <v>5807</v>
      </c>
    </row>
    <row r="11916" spans="1:5" hidden="1">
      <c r="A11916" t="s">
        <v>6262</v>
      </c>
      <c r="B11916" t="s">
        <v>339</v>
      </c>
      <c r="C11916" t="s">
        <v>6263</v>
      </c>
      <c r="D11916" t="s">
        <v>5655</v>
      </c>
      <c r="E11916" t="s">
        <v>5807</v>
      </c>
    </row>
    <row r="11917" spans="1:5" hidden="1">
      <c r="A11917" t="s">
        <v>6304</v>
      </c>
      <c r="B11917" t="s">
        <v>111</v>
      </c>
      <c r="C11917" t="s">
        <v>6305</v>
      </c>
      <c r="D11917" t="s">
        <v>5655</v>
      </c>
      <c r="E11917" t="s">
        <v>5807</v>
      </c>
    </row>
    <row r="11918" spans="1:5" hidden="1">
      <c r="A11918" t="s">
        <v>6337</v>
      </c>
      <c r="B11918" t="s">
        <v>872</v>
      </c>
      <c r="C11918" t="s">
        <v>6338</v>
      </c>
      <c r="D11918" t="s">
        <v>5655</v>
      </c>
      <c r="E11918" t="s">
        <v>5807</v>
      </c>
    </row>
    <row r="11919" spans="1:5" hidden="1">
      <c r="A11919" t="s">
        <v>6349</v>
      </c>
      <c r="B11919" t="s">
        <v>874</v>
      </c>
      <c r="C11919" t="s">
        <v>6350</v>
      </c>
      <c r="D11919" t="s">
        <v>5655</v>
      </c>
      <c r="E11919" t="s">
        <v>5807</v>
      </c>
    </row>
    <row r="11920" spans="1:5" hidden="1">
      <c r="A11920" t="s">
        <v>6363</v>
      </c>
      <c r="B11920" t="s">
        <v>367</v>
      </c>
      <c r="C11920" t="s">
        <v>6364</v>
      </c>
      <c r="D11920" t="s">
        <v>5655</v>
      </c>
      <c r="E11920" t="s">
        <v>5807</v>
      </c>
    </row>
    <row r="11921" spans="1:5" hidden="1">
      <c r="A11921" t="s">
        <v>6412</v>
      </c>
      <c r="B11921" t="s">
        <v>257</v>
      </c>
      <c r="C11921" t="s">
        <v>6413</v>
      </c>
      <c r="D11921" t="s">
        <v>5655</v>
      </c>
      <c r="E11921" t="s">
        <v>5807</v>
      </c>
    </row>
    <row r="11922" spans="1:5" hidden="1">
      <c r="A11922" t="s">
        <v>6429</v>
      </c>
      <c r="B11922" t="s">
        <v>167</v>
      </c>
      <c r="C11922" t="s">
        <v>6430</v>
      </c>
      <c r="D11922" t="s">
        <v>5655</v>
      </c>
      <c r="E11922" t="s">
        <v>5807</v>
      </c>
    </row>
    <row r="11923" spans="1:5" hidden="1">
      <c r="A11923" t="s">
        <v>6438</v>
      </c>
      <c r="B11923" t="s">
        <v>533</v>
      </c>
      <c r="C11923" t="s">
        <v>6439</v>
      </c>
      <c r="D11923" t="s">
        <v>5655</v>
      </c>
      <c r="E11923" t="s">
        <v>5807</v>
      </c>
    </row>
    <row r="11924" spans="1:5" hidden="1">
      <c r="A11924" t="s">
        <v>6448</v>
      </c>
      <c r="B11924" t="s">
        <v>149</v>
      </c>
      <c r="C11924" t="s">
        <v>6449</v>
      </c>
      <c r="D11924" t="s">
        <v>5655</v>
      </c>
      <c r="E11924" t="s">
        <v>5807</v>
      </c>
    </row>
    <row r="11925" spans="1:5" hidden="1">
      <c r="A11925" t="s">
        <v>6457</v>
      </c>
      <c r="B11925" t="s">
        <v>672</v>
      </c>
      <c r="C11925" t="s">
        <v>6458</v>
      </c>
      <c r="D11925" t="s">
        <v>5655</v>
      </c>
      <c r="E11925" t="s">
        <v>5807</v>
      </c>
    </row>
    <row r="11926" spans="1:5" hidden="1">
      <c r="A11926" t="s">
        <v>6461</v>
      </c>
      <c r="B11926" t="s">
        <v>884</v>
      </c>
      <c r="C11926" t="s">
        <v>6462</v>
      </c>
      <c r="D11926" t="s">
        <v>5655</v>
      </c>
      <c r="E11926" t="s">
        <v>5807</v>
      </c>
    </row>
    <row r="11927" spans="1:5" hidden="1">
      <c r="A11927" t="s">
        <v>6469</v>
      </c>
      <c r="B11927" t="s">
        <v>531</v>
      </c>
      <c r="C11927" t="s">
        <v>6470</v>
      </c>
      <c r="D11927" t="s">
        <v>5655</v>
      </c>
      <c r="E11927" t="s">
        <v>5807</v>
      </c>
    </row>
    <row r="11928" spans="1:5" hidden="1">
      <c r="A11928" t="s">
        <v>6500</v>
      </c>
      <c r="B11928" t="s">
        <v>165</v>
      </c>
      <c r="C11928" t="s">
        <v>6501</v>
      </c>
      <c r="D11928" t="s">
        <v>5655</v>
      </c>
      <c r="E11928" t="s">
        <v>5807</v>
      </c>
    </row>
    <row r="11929" spans="1:5" hidden="1">
      <c r="A11929" t="s">
        <v>6502</v>
      </c>
      <c r="B11929" t="s">
        <v>29</v>
      </c>
      <c r="C11929" t="s">
        <v>6503</v>
      </c>
      <c r="D11929" t="s">
        <v>5655</v>
      </c>
      <c r="E11929" t="s">
        <v>5807</v>
      </c>
    </row>
    <row r="11930" spans="1:5" hidden="1">
      <c r="A11930" t="s">
        <v>6516</v>
      </c>
      <c r="B11930" t="s">
        <v>636</v>
      </c>
      <c r="C11930" t="s">
        <v>6517</v>
      </c>
      <c r="D11930" t="s">
        <v>5655</v>
      </c>
      <c r="E11930" t="s">
        <v>5807</v>
      </c>
    </row>
    <row r="11931" spans="1:5" hidden="1">
      <c r="A11931" t="s">
        <v>6519</v>
      </c>
      <c r="B11931" t="s">
        <v>1010</v>
      </c>
      <c r="C11931" t="s">
        <v>6520</v>
      </c>
      <c r="D11931" t="s">
        <v>5655</v>
      </c>
      <c r="E11931" t="s">
        <v>5807</v>
      </c>
    </row>
    <row r="11932" spans="1:5" hidden="1">
      <c r="A11932" t="s">
        <v>6523</v>
      </c>
      <c r="B11932" t="s">
        <v>137</v>
      </c>
      <c r="C11932" t="s">
        <v>6524</v>
      </c>
      <c r="D11932" t="s">
        <v>5655</v>
      </c>
      <c r="E11932" t="s">
        <v>5807</v>
      </c>
    </row>
    <row r="11933" spans="1:5" hidden="1">
      <c r="A11933" t="s">
        <v>6526</v>
      </c>
      <c r="B11933" t="s">
        <v>303</v>
      </c>
      <c r="C11933" t="s">
        <v>6527</v>
      </c>
      <c r="D11933" t="s">
        <v>5655</v>
      </c>
      <c r="E11933" t="s">
        <v>5807</v>
      </c>
    </row>
    <row r="11934" spans="1:5" hidden="1">
      <c r="A11934" t="s">
        <v>6531</v>
      </c>
      <c r="B11934" t="s">
        <v>680</v>
      </c>
      <c r="C11934" t="s">
        <v>6532</v>
      </c>
      <c r="D11934" t="s">
        <v>5655</v>
      </c>
      <c r="E11934" t="s">
        <v>5807</v>
      </c>
    </row>
    <row r="11935" spans="1:5" hidden="1">
      <c r="A11935" t="s">
        <v>6549</v>
      </c>
      <c r="B11935" t="s">
        <v>1011</v>
      </c>
      <c r="C11935" t="s">
        <v>6550</v>
      </c>
      <c r="D11935" t="s">
        <v>5655</v>
      </c>
      <c r="E11935" t="s">
        <v>5807</v>
      </c>
    </row>
    <row r="11936" spans="1:5" hidden="1">
      <c r="A11936" t="s">
        <v>6558</v>
      </c>
      <c r="B11936" t="s">
        <v>129</v>
      </c>
      <c r="C11936" t="s">
        <v>6559</v>
      </c>
      <c r="D11936" t="s">
        <v>5655</v>
      </c>
      <c r="E11936" t="s">
        <v>5807</v>
      </c>
    </row>
    <row r="11937" spans="1:5" hidden="1">
      <c r="A11937" t="s">
        <v>6572</v>
      </c>
      <c r="B11937" t="s">
        <v>529</v>
      </c>
      <c r="C11937" t="s">
        <v>6573</v>
      </c>
      <c r="D11937" t="s">
        <v>5655</v>
      </c>
      <c r="E11937" t="s">
        <v>5807</v>
      </c>
    </row>
    <row r="11938" spans="1:5" hidden="1">
      <c r="A11938" t="s">
        <v>6579</v>
      </c>
      <c r="B11938" t="s">
        <v>740</v>
      </c>
      <c r="C11938" t="s">
        <v>6580</v>
      </c>
      <c r="D11938" t="s">
        <v>5655</v>
      </c>
      <c r="E11938" t="s">
        <v>5807</v>
      </c>
    </row>
    <row r="11939" spans="1:5" hidden="1">
      <c r="A11939" t="s">
        <v>6582</v>
      </c>
      <c r="B11939" t="s">
        <v>742</v>
      </c>
      <c r="C11939" t="s">
        <v>6583</v>
      </c>
      <c r="D11939" t="s">
        <v>5655</v>
      </c>
      <c r="E11939" t="s">
        <v>5807</v>
      </c>
    </row>
    <row r="11940" spans="1:5" hidden="1">
      <c r="A11940" t="s">
        <v>6603</v>
      </c>
      <c r="B11940" t="s">
        <v>744</v>
      </c>
      <c r="C11940" t="s">
        <v>6604</v>
      </c>
      <c r="D11940" t="s">
        <v>5655</v>
      </c>
      <c r="E11940" t="s">
        <v>5807</v>
      </c>
    </row>
    <row r="11941" spans="1:5" hidden="1">
      <c r="A11941" t="s">
        <v>6612</v>
      </c>
      <c r="B11941" t="s">
        <v>441</v>
      </c>
      <c r="C11941" t="s">
        <v>6613</v>
      </c>
      <c r="D11941" t="s">
        <v>5655</v>
      </c>
      <c r="E11941" t="s">
        <v>5807</v>
      </c>
    </row>
    <row r="11942" spans="1:5" hidden="1">
      <c r="A11942" t="s">
        <v>6642</v>
      </c>
      <c r="B11942" t="s">
        <v>746</v>
      </c>
      <c r="C11942" t="s">
        <v>6643</v>
      </c>
      <c r="D11942" t="s">
        <v>5655</v>
      </c>
      <c r="E11942" t="s">
        <v>5807</v>
      </c>
    </row>
    <row r="11943" spans="1:5" hidden="1">
      <c r="A11943" t="s">
        <v>6648</v>
      </c>
      <c r="B11943" t="s">
        <v>750</v>
      </c>
      <c r="C11943" t="s">
        <v>6649</v>
      </c>
      <c r="D11943" t="s">
        <v>5655</v>
      </c>
      <c r="E11943" t="s">
        <v>5807</v>
      </c>
    </row>
    <row r="11944" spans="1:5" hidden="1">
      <c r="A11944" t="s">
        <v>6652</v>
      </c>
      <c r="B11944" t="s">
        <v>752</v>
      </c>
      <c r="C11944" t="s">
        <v>6653</v>
      </c>
      <c r="D11944" t="s">
        <v>5655</v>
      </c>
      <c r="E11944" t="s">
        <v>5807</v>
      </c>
    </row>
    <row r="11945" spans="1:5" hidden="1">
      <c r="A11945" t="s">
        <v>6669</v>
      </c>
      <c r="B11945" t="s">
        <v>614</v>
      </c>
      <c r="C11945" t="s">
        <v>6670</v>
      </c>
      <c r="D11945" t="s">
        <v>5655</v>
      </c>
      <c r="E11945" t="s">
        <v>5807</v>
      </c>
    </row>
    <row r="11946" spans="1:5" hidden="1">
      <c r="A11946" t="s">
        <v>6688</v>
      </c>
      <c r="B11946" t="s">
        <v>503</v>
      </c>
      <c r="C11946" t="s">
        <v>6689</v>
      </c>
      <c r="D11946" t="s">
        <v>5655</v>
      </c>
      <c r="E11946" t="s">
        <v>5807</v>
      </c>
    </row>
    <row r="11947" spans="1:5" hidden="1">
      <c r="A11947" t="s">
        <v>6708</v>
      </c>
      <c r="B11947" t="s">
        <v>517</v>
      </c>
      <c r="C11947" t="s">
        <v>6709</v>
      </c>
      <c r="D11947" t="s">
        <v>5655</v>
      </c>
      <c r="E11947" t="s">
        <v>5807</v>
      </c>
    </row>
    <row r="11948" spans="1:5" hidden="1">
      <c r="A11948" t="s">
        <v>6716</v>
      </c>
      <c r="B11948" t="s">
        <v>704</v>
      </c>
      <c r="C11948" t="s">
        <v>6717</v>
      </c>
      <c r="D11948" t="s">
        <v>5655</v>
      </c>
      <c r="E11948" t="s">
        <v>5807</v>
      </c>
    </row>
    <row r="11949" spans="1:5" hidden="1">
      <c r="A11949" t="s">
        <v>6722</v>
      </c>
      <c r="B11949" t="s">
        <v>592</v>
      </c>
      <c r="C11949" t="s">
        <v>6723</v>
      </c>
      <c r="D11949" t="s">
        <v>5655</v>
      </c>
      <c r="E11949" t="s">
        <v>5807</v>
      </c>
    </row>
    <row r="11950" spans="1:5" hidden="1">
      <c r="A11950" t="s">
        <v>6737</v>
      </c>
      <c r="B11950" t="s">
        <v>760</v>
      </c>
      <c r="C11950" t="s">
        <v>6738</v>
      </c>
      <c r="D11950" t="s">
        <v>5655</v>
      </c>
      <c r="E11950" t="s">
        <v>5807</v>
      </c>
    </row>
    <row r="11951" spans="1:5" hidden="1">
      <c r="A11951" t="s">
        <v>6752</v>
      </c>
      <c r="B11951" t="s">
        <v>799</v>
      </c>
      <c r="C11951" t="s">
        <v>6753</v>
      </c>
      <c r="D11951" t="s">
        <v>5655</v>
      </c>
      <c r="E11951" t="s">
        <v>5807</v>
      </c>
    </row>
    <row r="11952" spans="1:5" hidden="1">
      <c r="A11952" t="s">
        <v>6755</v>
      </c>
      <c r="B11952" t="s">
        <v>604</v>
      </c>
      <c r="C11952" t="s">
        <v>6756</v>
      </c>
      <c r="D11952" t="s">
        <v>5655</v>
      </c>
      <c r="E11952" t="s">
        <v>5807</v>
      </c>
    </row>
    <row r="11953" spans="1:5" hidden="1">
      <c r="A11953" t="s">
        <v>6772</v>
      </c>
      <c r="B11953" t="s">
        <v>47</v>
      </c>
      <c r="C11953" t="s">
        <v>6773</v>
      </c>
      <c r="D11953" t="s">
        <v>5655</v>
      </c>
      <c r="E11953" t="s">
        <v>5807</v>
      </c>
    </row>
    <row r="11954" spans="1:5" hidden="1">
      <c r="A11954" t="s">
        <v>6795</v>
      </c>
      <c r="B11954" t="s">
        <v>491</v>
      </c>
      <c r="C11954" t="s">
        <v>6796</v>
      </c>
      <c r="D11954" t="s">
        <v>5655</v>
      </c>
      <c r="E11954" t="s">
        <v>5807</v>
      </c>
    </row>
    <row r="11955" spans="1:5" hidden="1">
      <c r="A11955" t="s">
        <v>6801</v>
      </c>
      <c r="B11955" t="s">
        <v>237</v>
      </c>
      <c r="C11955" t="s">
        <v>6802</v>
      </c>
      <c r="D11955" t="s">
        <v>5655</v>
      </c>
      <c r="E11955" t="s">
        <v>5807</v>
      </c>
    </row>
    <row r="11956" spans="1:5" hidden="1">
      <c r="A11956" t="s">
        <v>6814</v>
      </c>
      <c r="B11956" t="s">
        <v>361</v>
      </c>
      <c r="C11956" t="s">
        <v>6815</v>
      </c>
      <c r="D11956" t="s">
        <v>5655</v>
      </c>
      <c r="E11956" t="s">
        <v>5807</v>
      </c>
    </row>
    <row r="11957" spans="1:5" hidden="1">
      <c r="A11957" t="s">
        <v>6818</v>
      </c>
      <c r="B11957" t="s">
        <v>521</v>
      </c>
      <c r="C11957" t="s">
        <v>6819</v>
      </c>
      <c r="D11957" t="s">
        <v>5655</v>
      </c>
      <c r="E11957" t="s">
        <v>5807</v>
      </c>
    </row>
    <row r="11958" spans="1:5" hidden="1">
      <c r="A11958" t="s">
        <v>6828</v>
      </c>
      <c r="B11958" t="s">
        <v>714</v>
      </c>
      <c r="C11958" t="s">
        <v>6829</v>
      </c>
      <c r="D11958" t="s">
        <v>5655</v>
      </c>
      <c r="E11958" t="s">
        <v>5807</v>
      </c>
    </row>
    <row r="11959" spans="1:5" hidden="1">
      <c r="A11959" t="s">
        <v>6833</v>
      </c>
      <c r="B11959" t="s">
        <v>546</v>
      </c>
      <c r="C11959" t="s">
        <v>6834</v>
      </c>
      <c r="D11959" t="s">
        <v>5655</v>
      </c>
      <c r="E11959" t="s">
        <v>5807</v>
      </c>
    </row>
    <row r="11960" spans="1:5" hidden="1">
      <c r="A11960" t="s">
        <v>6835</v>
      </c>
      <c r="B11960" t="s">
        <v>75</v>
      </c>
      <c r="C11960" t="s">
        <v>6836</v>
      </c>
      <c r="D11960" t="s">
        <v>5655</v>
      </c>
      <c r="E11960" t="s">
        <v>5807</v>
      </c>
    </row>
    <row r="11961" spans="1:5" hidden="1">
      <c r="A11961" t="s">
        <v>6840</v>
      </c>
      <c r="B11961" t="s">
        <v>642</v>
      </c>
      <c r="C11961" t="s">
        <v>6841</v>
      </c>
      <c r="D11961" t="s">
        <v>5655</v>
      </c>
      <c r="E11961" t="s">
        <v>5807</v>
      </c>
    </row>
    <row r="11962" spans="1:5" hidden="1">
      <c r="A11962" t="s">
        <v>6859</v>
      </c>
      <c r="B11962" t="s">
        <v>844</v>
      </c>
      <c r="C11962" t="s">
        <v>6860</v>
      </c>
      <c r="D11962" t="s">
        <v>5655</v>
      </c>
      <c r="E11962" t="s">
        <v>5807</v>
      </c>
    </row>
    <row r="11963" spans="1:5" hidden="1">
      <c r="A11963" t="s">
        <v>6867</v>
      </c>
      <c r="B11963" t="s">
        <v>1015</v>
      </c>
      <c r="C11963" t="s">
        <v>6868</v>
      </c>
      <c r="D11963" t="s">
        <v>5655</v>
      </c>
      <c r="E11963" t="s">
        <v>5807</v>
      </c>
    </row>
    <row r="11964" spans="1:5" hidden="1">
      <c r="A11964" t="s">
        <v>6869</v>
      </c>
      <c r="B11964" t="s">
        <v>618</v>
      </c>
      <c r="C11964" t="s">
        <v>6870</v>
      </c>
      <c r="D11964" t="s">
        <v>5655</v>
      </c>
      <c r="E11964" t="s">
        <v>5807</v>
      </c>
    </row>
    <row r="11965" spans="1:5" hidden="1">
      <c r="A11965" t="s">
        <v>6873</v>
      </c>
      <c r="B11965" t="s">
        <v>121</v>
      </c>
      <c r="C11965" t="s">
        <v>6874</v>
      </c>
      <c r="D11965" t="s">
        <v>5655</v>
      </c>
      <c r="E11965" t="s">
        <v>5807</v>
      </c>
    </row>
    <row r="11966" spans="1:5" hidden="1">
      <c r="A11966" t="s">
        <v>6876</v>
      </c>
      <c r="B11966" t="s">
        <v>1017</v>
      </c>
      <c r="C11966" t="s">
        <v>6877</v>
      </c>
      <c r="D11966" t="s">
        <v>5655</v>
      </c>
      <c r="E11966" t="s">
        <v>5807</v>
      </c>
    </row>
    <row r="11967" spans="1:5" hidden="1">
      <c r="A11967" t="s">
        <v>6884</v>
      </c>
      <c r="B11967" t="s">
        <v>862</v>
      </c>
      <c r="C11967" t="s">
        <v>6885</v>
      </c>
      <c r="D11967" t="s">
        <v>5655</v>
      </c>
      <c r="E11967" t="s">
        <v>5807</v>
      </c>
    </row>
    <row r="11968" spans="1:5" hidden="1">
      <c r="A11968" t="s">
        <v>6890</v>
      </c>
      <c r="B11968" t="s">
        <v>375</v>
      </c>
      <c r="C11968" t="s">
        <v>6891</v>
      </c>
      <c r="D11968" t="s">
        <v>5655</v>
      </c>
      <c r="E11968" t="s">
        <v>5807</v>
      </c>
    </row>
    <row r="11969" spans="1:5" hidden="1">
      <c r="A11969" t="s">
        <v>6895</v>
      </c>
      <c r="B11969" t="s">
        <v>866</v>
      </c>
      <c r="C11969" t="s">
        <v>6896</v>
      </c>
      <c r="D11969" t="s">
        <v>5655</v>
      </c>
      <c r="E11969" t="s">
        <v>5807</v>
      </c>
    </row>
    <row r="11970" spans="1:5" hidden="1">
      <c r="A11970" t="s">
        <v>6900</v>
      </c>
      <c r="B11970" t="s">
        <v>411</v>
      </c>
      <c r="C11970" t="s">
        <v>6901</v>
      </c>
      <c r="D11970" t="s">
        <v>5655</v>
      </c>
      <c r="E11970" t="s">
        <v>5807</v>
      </c>
    </row>
    <row r="11971" spans="1:5" hidden="1">
      <c r="A11971" t="s">
        <v>6908</v>
      </c>
      <c r="B11971" t="s">
        <v>369</v>
      </c>
      <c r="C11971" t="s">
        <v>6909</v>
      </c>
      <c r="D11971" t="s">
        <v>5655</v>
      </c>
      <c r="E11971" t="s">
        <v>5807</v>
      </c>
    </row>
    <row r="11972" spans="1:5" hidden="1">
      <c r="A11972" t="s">
        <v>6912</v>
      </c>
      <c r="B11972" t="s">
        <v>35</v>
      </c>
      <c r="C11972" t="s">
        <v>6913</v>
      </c>
      <c r="D11972" t="s">
        <v>5655</v>
      </c>
      <c r="E11972" t="s">
        <v>5807</v>
      </c>
    </row>
    <row r="11973" spans="1:5" hidden="1">
      <c r="A11973" t="s">
        <v>6915</v>
      </c>
      <c r="B11973" t="s">
        <v>868</v>
      </c>
      <c r="C11973" t="s">
        <v>6916</v>
      </c>
      <c r="D11973" t="s">
        <v>5655</v>
      </c>
      <c r="E11973" t="s">
        <v>5807</v>
      </c>
    </row>
    <row r="11974" spans="1:5" hidden="1">
      <c r="A11974" t="s">
        <v>6917</v>
      </c>
      <c r="B11974" t="s">
        <v>383</v>
      </c>
      <c r="C11974" t="s">
        <v>6918</v>
      </c>
      <c r="D11974" t="s">
        <v>5655</v>
      </c>
      <c r="E11974" t="s">
        <v>5807</v>
      </c>
    </row>
    <row r="11975" spans="1:5" hidden="1">
      <c r="A11975" t="s">
        <v>6958</v>
      </c>
      <c r="B11975" t="s">
        <v>690</v>
      </c>
      <c r="C11975" t="s">
        <v>6959</v>
      </c>
      <c r="D11975" t="s">
        <v>5655</v>
      </c>
      <c r="E11975" t="s">
        <v>5807</v>
      </c>
    </row>
    <row r="11976" spans="1:5" hidden="1">
      <c r="A11976" t="s">
        <v>6963</v>
      </c>
      <c r="B11976" t="s">
        <v>652</v>
      </c>
      <c r="C11976" t="s">
        <v>6964</v>
      </c>
      <c r="D11976" t="s">
        <v>5655</v>
      </c>
      <c r="E11976" t="s">
        <v>5807</v>
      </c>
    </row>
    <row r="11977" spans="1:5" hidden="1">
      <c r="A11977" t="s">
        <v>6983</v>
      </c>
      <c r="B11977" t="s">
        <v>519</v>
      </c>
      <c r="C11977" t="s">
        <v>6984</v>
      </c>
      <c r="D11977" t="s">
        <v>5655</v>
      </c>
      <c r="E11977" t="s">
        <v>5807</v>
      </c>
    </row>
    <row r="11978" spans="1:5" hidden="1">
      <c r="A11978" t="s">
        <v>6993</v>
      </c>
      <c r="B11978" t="s">
        <v>413</v>
      </c>
      <c r="C11978" t="s">
        <v>6994</v>
      </c>
      <c r="D11978" t="s">
        <v>5655</v>
      </c>
      <c r="E11978" t="s">
        <v>5807</v>
      </c>
    </row>
    <row r="11979" spans="1:5" hidden="1">
      <c r="A11979" t="s">
        <v>6996</v>
      </c>
      <c r="B11979" t="s">
        <v>57</v>
      </c>
      <c r="C11979" t="s">
        <v>6997</v>
      </c>
      <c r="D11979" t="s">
        <v>5655</v>
      </c>
      <c r="E11979" t="s">
        <v>5807</v>
      </c>
    </row>
    <row r="11980" spans="1:5" hidden="1">
      <c r="A11980" t="s">
        <v>7000</v>
      </c>
      <c r="B11980" t="s">
        <v>1018</v>
      </c>
      <c r="C11980" t="s">
        <v>7001</v>
      </c>
      <c r="D11980" t="s">
        <v>5655</v>
      </c>
      <c r="E11980" t="s">
        <v>5807</v>
      </c>
    </row>
    <row r="11981" spans="1:5" hidden="1">
      <c r="A11981" t="s">
        <v>7002</v>
      </c>
      <c r="B11981" t="s">
        <v>363</v>
      </c>
      <c r="C11981" t="s">
        <v>7003</v>
      </c>
      <c r="D11981" t="s">
        <v>5655</v>
      </c>
      <c r="E11981" t="s">
        <v>5807</v>
      </c>
    </row>
    <row r="11982" spans="1:5" hidden="1">
      <c r="A11982" t="s">
        <v>7011</v>
      </c>
      <c r="B11982" t="s">
        <v>1019</v>
      </c>
      <c r="C11982" t="s">
        <v>7012</v>
      </c>
      <c r="D11982" t="s">
        <v>5655</v>
      </c>
      <c r="E11982" t="s">
        <v>5807</v>
      </c>
    </row>
    <row r="11983" spans="1:5" hidden="1">
      <c r="A11983" t="s">
        <v>7014</v>
      </c>
      <c r="B11983" t="s">
        <v>541</v>
      </c>
      <c r="C11983" t="s">
        <v>7015</v>
      </c>
      <c r="D11983" t="s">
        <v>5655</v>
      </c>
      <c r="E11983" t="s">
        <v>5807</v>
      </c>
    </row>
    <row r="11984" spans="1:5" hidden="1">
      <c r="A11984" t="s">
        <v>7016</v>
      </c>
      <c r="B11984" t="s">
        <v>397</v>
      </c>
      <c r="C11984" t="s">
        <v>7017</v>
      </c>
      <c r="D11984" t="s">
        <v>5655</v>
      </c>
      <c r="E11984" t="s">
        <v>5807</v>
      </c>
    </row>
    <row r="11985" spans="1:5" hidden="1">
      <c r="A11985" t="s">
        <v>7018</v>
      </c>
      <c r="B11985" t="s">
        <v>889</v>
      </c>
      <c r="C11985" t="s">
        <v>7019</v>
      </c>
      <c r="D11985" t="s">
        <v>5655</v>
      </c>
      <c r="E11985" t="s">
        <v>5807</v>
      </c>
    </row>
    <row r="11986" spans="1:5" hidden="1">
      <c r="A11986" t="s">
        <v>7022</v>
      </c>
      <c r="B11986" t="s">
        <v>351</v>
      </c>
      <c r="C11986" t="s">
        <v>7023</v>
      </c>
      <c r="D11986" t="s">
        <v>5655</v>
      </c>
      <c r="E11986" t="s">
        <v>5807</v>
      </c>
    </row>
    <row r="11987" spans="1:5" hidden="1">
      <c r="A11987" t="s">
        <v>7042</v>
      </c>
      <c r="B11987" t="s">
        <v>1020</v>
      </c>
      <c r="C11987" t="s">
        <v>7043</v>
      </c>
      <c r="D11987" t="s">
        <v>5655</v>
      </c>
      <c r="E11987" t="s">
        <v>5807</v>
      </c>
    </row>
    <row r="11988" spans="1:5" hidden="1">
      <c r="A11988" t="s">
        <v>7046</v>
      </c>
      <c r="B11988" t="s">
        <v>539</v>
      </c>
      <c r="C11988" t="s">
        <v>7047</v>
      </c>
      <c r="D11988" t="s">
        <v>5655</v>
      </c>
      <c r="E11988" t="s">
        <v>5807</v>
      </c>
    </row>
    <row r="11989" spans="1:5" hidden="1">
      <c r="A11989" t="s">
        <v>7051</v>
      </c>
      <c r="B11989" t="s">
        <v>315</v>
      </c>
      <c r="C11989" t="s">
        <v>7052</v>
      </c>
      <c r="D11989" t="s">
        <v>5655</v>
      </c>
      <c r="E11989" t="s">
        <v>5807</v>
      </c>
    </row>
    <row r="11990" spans="1:5" hidden="1">
      <c r="A11990" t="s">
        <v>7059</v>
      </c>
      <c r="B11990" t="s">
        <v>391</v>
      </c>
      <c r="C11990" t="s">
        <v>7060</v>
      </c>
      <c r="D11990" t="s">
        <v>5655</v>
      </c>
      <c r="E11990" t="s">
        <v>5807</v>
      </c>
    </row>
    <row r="11991" spans="1:5" hidden="1">
      <c r="A11991" t="s">
        <v>7071</v>
      </c>
      <c r="B11991" t="s">
        <v>644</v>
      </c>
      <c r="C11991" t="s">
        <v>7072</v>
      </c>
      <c r="D11991" t="s">
        <v>5655</v>
      </c>
      <c r="E11991" t="s">
        <v>5807</v>
      </c>
    </row>
    <row r="11992" spans="1:5" hidden="1">
      <c r="A11992" t="s">
        <v>7076</v>
      </c>
      <c r="B11992" t="s">
        <v>409</v>
      </c>
      <c r="C11992" t="s">
        <v>7077</v>
      </c>
      <c r="D11992" t="s">
        <v>5655</v>
      </c>
      <c r="E11992" t="s">
        <v>5807</v>
      </c>
    </row>
    <row r="11993" spans="1:5" hidden="1">
      <c r="A11993" t="s">
        <v>7085</v>
      </c>
      <c r="B11993" t="s">
        <v>1024</v>
      </c>
      <c r="C11993" t="s">
        <v>7086</v>
      </c>
      <c r="D11993" t="s">
        <v>5655</v>
      </c>
      <c r="E11993" t="s">
        <v>5807</v>
      </c>
    </row>
    <row r="11994" spans="1:5" hidden="1">
      <c r="A11994" t="s">
        <v>7088</v>
      </c>
      <c r="B11994" t="s">
        <v>903</v>
      </c>
      <c r="C11994" t="s">
        <v>7089</v>
      </c>
      <c r="D11994" t="s">
        <v>5655</v>
      </c>
      <c r="E11994" t="s">
        <v>5807</v>
      </c>
    </row>
    <row r="11995" spans="1:5" hidden="1">
      <c r="A11995" t="s">
        <v>7092</v>
      </c>
      <c r="B11995" t="s">
        <v>905</v>
      </c>
      <c r="C11995" t="s">
        <v>7093</v>
      </c>
      <c r="D11995" t="s">
        <v>5655</v>
      </c>
      <c r="E11995" t="s">
        <v>5807</v>
      </c>
    </row>
    <row r="11996" spans="1:5" hidden="1">
      <c r="A11996" t="s">
        <v>7094</v>
      </c>
      <c r="B11996" t="s">
        <v>907</v>
      </c>
      <c r="C11996" t="s">
        <v>7095</v>
      </c>
      <c r="D11996" t="s">
        <v>5655</v>
      </c>
      <c r="E11996" t="s">
        <v>5807</v>
      </c>
    </row>
    <row r="11997" spans="1:5" hidden="1">
      <c r="A11997" t="s">
        <v>7096</v>
      </c>
      <c r="B11997" t="s">
        <v>909</v>
      </c>
      <c r="C11997" t="s">
        <v>7097</v>
      </c>
      <c r="D11997" t="s">
        <v>5655</v>
      </c>
      <c r="E11997" t="s">
        <v>5807</v>
      </c>
    </row>
    <row r="11998" spans="1:5" hidden="1">
      <c r="A11998" t="s">
        <v>7098</v>
      </c>
      <c r="B11998" t="s">
        <v>692</v>
      </c>
      <c r="C11998" t="s">
        <v>7099</v>
      </c>
      <c r="D11998" t="s">
        <v>5655</v>
      </c>
      <c r="E11998" t="s">
        <v>5807</v>
      </c>
    </row>
    <row r="11999" spans="1:5" hidden="1">
      <c r="A11999" t="s">
        <v>7125</v>
      </c>
      <c r="B11999" t="s">
        <v>87</v>
      </c>
      <c r="C11999" t="s">
        <v>7126</v>
      </c>
      <c r="D11999" t="s">
        <v>5655</v>
      </c>
      <c r="E11999" t="s">
        <v>5807</v>
      </c>
    </row>
    <row r="12000" spans="1:5" hidden="1">
      <c r="A12000" t="s">
        <v>7140</v>
      </c>
      <c r="B12000" t="s">
        <v>133</v>
      </c>
      <c r="C12000" t="s">
        <v>7141</v>
      </c>
      <c r="D12000" t="s">
        <v>5655</v>
      </c>
      <c r="E12000" t="s">
        <v>5807</v>
      </c>
    </row>
    <row r="12001" spans="1:5" hidden="1">
      <c r="A12001" t="s">
        <v>7154</v>
      </c>
      <c r="B12001" t="s">
        <v>153</v>
      </c>
      <c r="C12001" t="s">
        <v>7155</v>
      </c>
      <c r="D12001" t="s">
        <v>5655</v>
      </c>
      <c r="E12001" t="s">
        <v>5807</v>
      </c>
    </row>
    <row r="12002" spans="1:5" hidden="1">
      <c r="A12002" t="s">
        <v>7160</v>
      </c>
      <c r="B12002" t="s">
        <v>63</v>
      </c>
      <c r="C12002" t="s">
        <v>7161</v>
      </c>
      <c r="D12002" t="s">
        <v>5655</v>
      </c>
      <c r="E12002" t="s">
        <v>5807</v>
      </c>
    </row>
    <row r="12003" spans="1:5" hidden="1">
      <c r="A12003" t="s">
        <v>7165</v>
      </c>
      <c r="B12003" t="s">
        <v>912</v>
      </c>
      <c r="C12003" t="s">
        <v>7166</v>
      </c>
      <c r="D12003" t="s">
        <v>5655</v>
      </c>
      <c r="E12003" t="s">
        <v>5807</v>
      </c>
    </row>
    <row r="12004" spans="1:5" hidden="1">
      <c r="A12004" t="s">
        <v>7187</v>
      </c>
      <c r="B12004" t="s">
        <v>395</v>
      </c>
      <c r="C12004" t="s">
        <v>7188</v>
      </c>
      <c r="D12004" t="s">
        <v>5655</v>
      </c>
      <c r="E12004" t="s">
        <v>5807</v>
      </c>
    </row>
    <row r="12005" spans="1:5" hidden="1">
      <c r="A12005" t="s">
        <v>7196</v>
      </c>
      <c r="B12005" t="s">
        <v>666</v>
      </c>
      <c r="C12005" t="s">
        <v>7197</v>
      </c>
      <c r="D12005" t="s">
        <v>5655</v>
      </c>
      <c r="E12005" t="s">
        <v>5807</v>
      </c>
    </row>
    <row r="12006" spans="1:5" hidden="1">
      <c r="A12006" t="s">
        <v>7205</v>
      </c>
      <c r="B12006" t="s">
        <v>463</v>
      </c>
      <c r="C12006" t="s">
        <v>7206</v>
      </c>
      <c r="D12006" t="s">
        <v>5655</v>
      </c>
      <c r="E12006" t="s">
        <v>5807</v>
      </c>
    </row>
    <row r="12007" spans="1:5" hidden="1">
      <c r="A12007" t="s">
        <v>7243</v>
      </c>
      <c r="B12007" t="s">
        <v>209</v>
      </c>
      <c r="C12007" t="s">
        <v>7244</v>
      </c>
      <c r="D12007" t="s">
        <v>5655</v>
      </c>
      <c r="E12007" t="s">
        <v>5807</v>
      </c>
    </row>
    <row r="12008" spans="1:5" hidden="1">
      <c r="A12008" t="s">
        <v>7247</v>
      </c>
      <c r="B12008" t="s">
        <v>1027</v>
      </c>
      <c r="C12008" t="s">
        <v>7248</v>
      </c>
      <c r="D12008" t="s">
        <v>5655</v>
      </c>
      <c r="E12008" t="s">
        <v>5807</v>
      </c>
    </row>
    <row r="12009" spans="1:5" hidden="1">
      <c r="A12009" t="s">
        <v>7250</v>
      </c>
      <c r="B12009" t="s">
        <v>157</v>
      </c>
      <c r="C12009" t="s">
        <v>7251</v>
      </c>
      <c r="D12009" t="s">
        <v>5655</v>
      </c>
      <c r="E12009" t="s">
        <v>5807</v>
      </c>
    </row>
    <row r="12010" spans="1:5" hidden="1">
      <c r="A12010" t="s">
        <v>7252</v>
      </c>
      <c r="B12010" t="s">
        <v>495</v>
      </c>
      <c r="C12010" t="s">
        <v>7253</v>
      </c>
      <c r="D12010" t="s">
        <v>5655</v>
      </c>
      <c r="E12010" t="s">
        <v>5807</v>
      </c>
    </row>
    <row r="12011" spans="1:5" hidden="1">
      <c r="A12011" t="s">
        <v>7266</v>
      </c>
      <c r="B12011" t="s">
        <v>335</v>
      </c>
      <c r="C12011" t="s">
        <v>7267</v>
      </c>
      <c r="D12011" t="s">
        <v>5655</v>
      </c>
      <c r="E12011" t="s">
        <v>5807</v>
      </c>
    </row>
    <row r="12012" spans="1:5" hidden="1">
      <c r="A12012" t="s">
        <v>7271</v>
      </c>
      <c r="B12012" t="s">
        <v>245</v>
      </c>
      <c r="C12012" t="s">
        <v>7272</v>
      </c>
      <c r="D12012" t="s">
        <v>5655</v>
      </c>
      <c r="E12012" t="s">
        <v>5807</v>
      </c>
    </row>
    <row r="12013" spans="1:5" hidden="1">
      <c r="A12013" t="s">
        <v>7275</v>
      </c>
      <c r="B12013" t="s">
        <v>1028</v>
      </c>
      <c r="C12013" t="s">
        <v>7276</v>
      </c>
      <c r="D12013" t="s">
        <v>5655</v>
      </c>
      <c r="E12013" t="s">
        <v>5807</v>
      </c>
    </row>
    <row r="12014" spans="1:5" hidden="1">
      <c r="A12014" t="s">
        <v>7277</v>
      </c>
      <c r="B12014" t="s">
        <v>77</v>
      </c>
      <c r="C12014" t="s">
        <v>7278</v>
      </c>
      <c r="D12014" t="s">
        <v>5655</v>
      </c>
      <c r="E12014" t="s">
        <v>5807</v>
      </c>
    </row>
    <row r="12015" spans="1:5" hidden="1">
      <c r="A12015" t="s">
        <v>7281</v>
      </c>
      <c r="B12015" t="s">
        <v>415</v>
      </c>
      <c r="C12015" t="s">
        <v>7282</v>
      </c>
      <c r="D12015" t="s">
        <v>5655</v>
      </c>
      <c r="E12015" t="s">
        <v>5807</v>
      </c>
    </row>
    <row r="12016" spans="1:5" hidden="1">
      <c r="A12016" t="s">
        <v>7283</v>
      </c>
      <c r="B12016" t="s">
        <v>81</v>
      </c>
      <c r="C12016" t="s">
        <v>7284</v>
      </c>
      <c r="D12016" t="s">
        <v>5655</v>
      </c>
      <c r="E12016" t="s">
        <v>5807</v>
      </c>
    </row>
    <row r="12017" spans="1:5" hidden="1">
      <c r="A12017" t="s">
        <v>7285</v>
      </c>
      <c r="B12017" t="s">
        <v>273</v>
      </c>
      <c r="C12017" t="s">
        <v>7286</v>
      </c>
      <c r="D12017" t="s">
        <v>5655</v>
      </c>
      <c r="E12017" t="s">
        <v>5807</v>
      </c>
    </row>
    <row r="12018" spans="1:5" hidden="1">
      <c r="A12018" t="s">
        <v>7290</v>
      </c>
      <c r="B12018" t="s">
        <v>331</v>
      </c>
      <c r="C12018" t="s">
        <v>7291</v>
      </c>
      <c r="D12018" t="s">
        <v>5655</v>
      </c>
      <c r="E12018" t="s">
        <v>5807</v>
      </c>
    </row>
    <row r="12019" spans="1:5" hidden="1">
      <c r="A12019" t="s">
        <v>7308</v>
      </c>
      <c r="B12019" t="s">
        <v>493</v>
      </c>
      <c r="C12019" t="s">
        <v>7309</v>
      </c>
      <c r="D12019" t="s">
        <v>5655</v>
      </c>
      <c r="E12019" t="s">
        <v>5807</v>
      </c>
    </row>
    <row r="12020" spans="1:5" hidden="1">
      <c r="A12020" t="s">
        <v>7310</v>
      </c>
      <c r="B12020" t="s">
        <v>1029</v>
      </c>
      <c r="C12020" t="s">
        <v>7311</v>
      </c>
      <c r="D12020" t="s">
        <v>5655</v>
      </c>
      <c r="E12020" t="s">
        <v>5807</v>
      </c>
    </row>
    <row r="12021" spans="1:5" hidden="1">
      <c r="A12021" t="s">
        <v>7313</v>
      </c>
      <c r="B12021" t="s">
        <v>37</v>
      </c>
      <c r="C12021" t="s">
        <v>7314</v>
      </c>
      <c r="D12021" t="s">
        <v>5655</v>
      </c>
      <c r="E12021" t="s">
        <v>5807</v>
      </c>
    </row>
    <row r="12022" spans="1:5" hidden="1">
      <c r="A12022" t="s">
        <v>7333</v>
      </c>
      <c r="B12022" t="s">
        <v>169</v>
      </c>
      <c r="C12022" t="s">
        <v>7334</v>
      </c>
      <c r="D12022" t="s">
        <v>5655</v>
      </c>
      <c r="E12022" t="s">
        <v>5807</v>
      </c>
    </row>
    <row r="12023" spans="1:5" hidden="1">
      <c r="A12023" t="s">
        <v>7383</v>
      </c>
      <c r="B12023" t="s">
        <v>365</v>
      </c>
      <c r="C12023" t="s">
        <v>7384</v>
      </c>
      <c r="D12023" t="s">
        <v>5655</v>
      </c>
      <c r="E12023" t="s">
        <v>5807</v>
      </c>
    </row>
    <row r="12024" spans="1:5" hidden="1">
      <c r="A12024" t="s">
        <v>7397</v>
      </c>
      <c r="B12024" t="s">
        <v>1030</v>
      </c>
      <c r="C12024" t="s">
        <v>7398</v>
      </c>
      <c r="D12024" t="s">
        <v>5655</v>
      </c>
      <c r="E12024" t="s">
        <v>5807</v>
      </c>
    </row>
    <row r="12025" spans="1:5" hidden="1">
      <c r="A12025" t="s">
        <v>7412</v>
      </c>
      <c r="B12025" t="s">
        <v>159</v>
      </c>
      <c r="C12025" t="s">
        <v>7413</v>
      </c>
      <c r="D12025" t="s">
        <v>5655</v>
      </c>
      <c r="E12025" t="s">
        <v>5807</v>
      </c>
    </row>
    <row r="12026" spans="1:5" hidden="1">
      <c r="A12026" t="s">
        <v>7414</v>
      </c>
      <c r="B12026" t="s">
        <v>197</v>
      </c>
      <c r="C12026" t="s">
        <v>7415</v>
      </c>
      <c r="D12026" t="s">
        <v>5655</v>
      </c>
      <c r="E12026" t="s">
        <v>5807</v>
      </c>
    </row>
    <row r="12027" spans="1:5" hidden="1">
      <c r="A12027" t="s">
        <v>7429</v>
      </c>
      <c r="B12027" t="s">
        <v>27</v>
      </c>
      <c r="C12027" t="s">
        <v>7430</v>
      </c>
      <c r="D12027" t="s">
        <v>5655</v>
      </c>
      <c r="E12027" t="s">
        <v>5807</v>
      </c>
    </row>
    <row r="12028" spans="1:5" hidden="1">
      <c r="A12028" t="s">
        <v>7432</v>
      </c>
      <c r="B12028" t="s">
        <v>756</v>
      </c>
      <c r="C12028" t="s">
        <v>7433</v>
      </c>
      <c r="D12028" t="s">
        <v>5655</v>
      </c>
      <c r="E12028" t="s">
        <v>5807</v>
      </c>
    </row>
    <row r="12029" spans="1:5" hidden="1">
      <c r="A12029" t="s">
        <v>7435</v>
      </c>
      <c r="B12029" t="s">
        <v>612</v>
      </c>
      <c r="C12029" t="s">
        <v>7436</v>
      </c>
      <c r="D12029" t="s">
        <v>5655</v>
      </c>
      <c r="E12029" t="s">
        <v>5807</v>
      </c>
    </row>
    <row r="12030" spans="1:5" hidden="1">
      <c r="A12030" t="s">
        <v>7438</v>
      </c>
      <c r="B12030" t="s">
        <v>1031</v>
      </c>
      <c r="C12030" t="s">
        <v>7439</v>
      </c>
      <c r="D12030" t="s">
        <v>5655</v>
      </c>
      <c r="E12030" t="s">
        <v>5807</v>
      </c>
    </row>
    <row r="12031" spans="1:5" hidden="1">
      <c r="A12031" t="s">
        <v>7440</v>
      </c>
      <c r="B12031" t="s">
        <v>1032</v>
      </c>
      <c r="C12031" t="s">
        <v>7441</v>
      </c>
      <c r="D12031" t="s">
        <v>5655</v>
      </c>
      <c r="E12031" t="s">
        <v>5807</v>
      </c>
    </row>
    <row r="12032" spans="1:5" hidden="1">
      <c r="A12032" t="s">
        <v>7450</v>
      </c>
      <c r="B12032" t="s">
        <v>419</v>
      </c>
      <c r="C12032" t="s">
        <v>7451</v>
      </c>
      <c r="D12032" t="s">
        <v>5655</v>
      </c>
      <c r="E12032" t="s">
        <v>5807</v>
      </c>
    </row>
    <row r="12033" spans="1:5" hidden="1">
      <c r="A12033" t="s">
        <v>7453</v>
      </c>
      <c r="B12033" t="s">
        <v>89</v>
      </c>
      <c r="C12033" t="s">
        <v>7454</v>
      </c>
      <c r="D12033" t="s">
        <v>5655</v>
      </c>
      <c r="E12033" t="s">
        <v>5807</v>
      </c>
    </row>
    <row r="12034" spans="1:5" hidden="1">
      <c r="A12034" t="s">
        <v>7457</v>
      </c>
      <c r="B12034" t="s">
        <v>233</v>
      </c>
      <c r="C12034" t="s">
        <v>7458</v>
      </c>
      <c r="D12034" t="s">
        <v>5655</v>
      </c>
      <c r="E12034" t="s">
        <v>5807</v>
      </c>
    </row>
    <row r="12035" spans="1:5" hidden="1">
      <c r="A12035" t="s">
        <v>7467</v>
      </c>
      <c r="B12035" t="s">
        <v>499</v>
      </c>
      <c r="C12035" t="s">
        <v>7468</v>
      </c>
      <c r="D12035" t="s">
        <v>5655</v>
      </c>
      <c r="E12035" t="s">
        <v>5807</v>
      </c>
    </row>
    <row r="12036" spans="1:5" hidden="1">
      <c r="A12036" t="s">
        <v>7470</v>
      </c>
      <c r="B12036" t="s">
        <v>497</v>
      </c>
      <c r="C12036" t="s">
        <v>7471</v>
      </c>
      <c r="D12036" t="s">
        <v>5655</v>
      </c>
      <c r="E12036" t="s">
        <v>5807</v>
      </c>
    </row>
    <row r="12037" spans="1:5" hidden="1">
      <c r="A12037" t="s">
        <v>7474</v>
      </c>
      <c r="B12037" t="s">
        <v>485</v>
      </c>
      <c r="C12037" t="s">
        <v>7475</v>
      </c>
      <c r="D12037" t="s">
        <v>5655</v>
      </c>
      <c r="E12037" t="s">
        <v>5807</v>
      </c>
    </row>
    <row r="12038" spans="1:5" hidden="1">
      <c r="A12038" t="s">
        <v>7486</v>
      </c>
      <c r="B12038" t="s">
        <v>572</v>
      </c>
      <c r="C12038" t="s">
        <v>7487</v>
      </c>
      <c r="D12038" t="s">
        <v>5655</v>
      </c>
      <c r="E12038" t="s">
        <v>5807</v>
      </c>
    </row>
    <row r="12039" spans="1:5" hidden="1">
      <c r="A12039" t="s">
        <v>7511</v>
      </c>
      <c r="B12039" t="s">
        <v>329</v>
      </c>
      <c r="C12039" t="s">
        <v>7512</v>
      </c>
      <c r="D12039" t="s">
        <v>5655</v>
      </c>
      <c r="E12039" t="s">
        <v>5807</v>
      </c>
    </row>
    <row r="12040" spans="1:5" hidden="1">
      <c r="A12040" t="s">
        <v>7530</v>
      </c>
      <c r="B12040" t="s">
        <v>107</v>
      </c>
      <c r="C12040" t="s">
        <v>7531</v>
      </c>
      <c r="D12040" t="s">
        <v>5655</v>
      </c>
      <c r="E12040" t="s">
        <v>5807</v>
      </c>
    </row>
    <row r="12041" spans="1:5" hidden="1">
      <c r="A12041" t="s">
        <v>7543</v>
      </c>
      <c r="B12041" t="s">
        <v>544</v>
      </c>
      <c r="C12041" t="s">
        <v>7544</v>
      </c>
      <c r="D12041" t="s">
        <v>5655</v>
      </c>
      <c r="E12041" t="s">
        <v>5807</v>
      </c>
    </row>
    <row r="12042" spans="1:5" hidden="1">
      <c r="A12042" t="s">
        <v>7559</v>
      </c>
      <c r="B12042" t="s">
        <v>249</v>
      </c>
      <c r="C12042" t="s">
        <v>7560</v>
      </c>
      <c r="D12042" t="s">
        <v>5655</v>
      </c>
      <c r="E12042" t="s">
        <v>5807</v>
      </c>
    </row>
    <row r="12043" spans="1:5" hidden="1">
      <c r="A12043" t="s">
        <v>7565</v>
      </c>
      <c r="B12043" t="s">
        <v>523</v>
      </c>
      <c r="C12043" t="s">
        <v>7566</v>
      </c>
      <c r="D12043" t="s">
        <v>5655</v>
      </c>
      <c r="E12043" t="s">
        <v>5807</v>
      </c>
    </row>
    <row r="12044" spans="1:5" hidden="1">
      <c r="A12044" t="s">
        <v>7570</v>
      </c>
      <c r="B12044" t="s">
        <v>811</v>
      </c>
      <c r="C12044" t="s">
        <v>7571</v>
      </c>
      <c r="D12044" t="s">
        <v>5655</v>
      </c>
      <c r="E12044" t="s">
        <v>5807</v>
      </c>
    </row>
    <row r="12045" spans="1:5" hidden="1">
      <c r="A12045" t="s">
        <v>7577</v>
      </c>
      <c r="B12045" t="s">
        <v>189</v>
      </c>
      <c r="C12045" t="s">
        <v>2141</v>
      </c>
      <c r="D12045" t="s">
        <v>5655</v>
      </c>
      <c r="E12045" t="s">
        <v>5807</v>
      </c>
    </row>
    <row r="12046" spans="1:5" hidden="1">
      <c r="A12046" t="s">
        <v>7612</v>
      </c>
      <c r="B12046" t="s">
        <v>819</v>
      </c>
      <c r="C12046" t="s">
        <v>7613</v>
      </c>
      <c r="D12046" t="s">
        <v>5655</v>
      </c>
      <c r="E12046" t="s">
        <v>5807</v>
      </c>
    </row>
    <row r="12047" spans="1:5" hidden="1">
      <c r="A12047" t="s">
        <v>7669</v>
      </c>
      <c r="B12047" t="s">
        <v>31</v>
      </c>
      <c r="C12047" t="s">
        <v>4270</v>
      </c>
      <c r="D12047" t="s">
        <v>5655</v>
      </c>
      <c r="E12047" t="s">
        <v>5807</v>
      </c>
    </row>
    <row r="12048" spans="1:5" hidden="1">
      <c r="A12048" t="s">
        <v>7675</v>
      </c>
      <c r="B12048" t="s">
        <v>827</v>
      </c>
      <c r="C12048" t="s">
        <v>5571</v>
      </c>
      <c r="D12048" t="s">
        <v>5655</v>
      </c>
      <c r="E12048" t="s">
        <v>5807</v>
      </c>
    </row>
    <row r="12049" spans="1:5" hidden="1">
      <c r="A12049" t="s">
        <v>7677</v>
      </c>
      <c r="B12049" t="s">
        <v>281</v>
      </c>
      <c r="C12049" t="s">
        <v>7678</v>
      </c>
      <c r="D12049" t="s">
        <v>5655</v>
      </c>
      <c r="E12049" t="s">
        <v>5807</v>
      </c>
    </row>
    <row r="12050" spans="1:5" hidden="1">
      <c r="A12050" t="s">
        <v>7691</v>
      </c>
      <c r="B12050" t="s">
        <v>586</v>
      </c>
      <c r="C12050" t="s">
        <v>5605</v>
      </c>
      <c r="D12050" t="s">
        <v>5655</v>
      </c>
      <c r="E12050" t="s">
        <v>5807</v>
      </c>
    </row>
    <row r="12051" spans="1:5" hidden="1">
      <c r="A12051" t="s">
        <v>7699</v>
      </c>
      <c r="B12051" t="s">
        <v>379</v>
      </c>
      <c r="C12051" t="s">
        <v>5596</v>
      </c>
      <c r="D12051" t="s">
        <v>5655</v>
      </c>
      <c r="E12051" t="s">
        <v>5807</v>
      </c>
    </row>
    <row r="12052" spans="1:5" hidden="1">
      <c r="A12052" t="s">
        <v>7703</v>
      </c>
      <c r="B12052" t="s">
        <v>433</v>
      </c>
      <c r="C12052" t="s">
        <v>7704</v>
      </c>
      <c r="D12052" t="s">
        <v>5655</v>
      </c>
      <c r="E12052" t="s">
        <v>5807</v>
      </c>
    </row>
    <row r="12053" spans="1:5" hidden="1">
      <c r="A12053" t="s">
        <v>7705</v>
      </c>
      <c r="B12053" t="s">
        <v>275</v>
      </c>
      <c r="C12053" t="s">
        <v>7706</v>
      </c>
      <c r="D12053" t="s">
        <v>5655</v>
      </c>
      <c r="E12053" t="s">
        <v>5807</v>
      </c>
    </row>
    <row r="12054" spans="1:5" hidden="1">
      <c r="A12054" t="s">
        <v>7709</v>
      </c>
      <c r="B12054" t="s">
        <v>195</v>
      </c>
      <c r="C12054" t="s">
        <v>7710</v>
      </c>
      <c r="D12054" t="s">
        <v>5655</v>
      </c>
      <c r="E12054" t="s">
        <v>5807</v>
      </c>
    </row>
    <row r="12055" spans="1:5" hidden="1">
      <c r="A12055" t="s">
        <v>7713</v>
      </c>
      <c r="B12055" t="s">
        <v>265</v>
      </c>
      <c r="C12055" t="s">
        <v>7714</v>
      </c>
      <c r="D12055" t="s">
        <v>5655</v>
      </c>
      <c r="E12055" t="s">
        <v>5807</v>
      </c>
    </row>
    <row r="12056" spans="1:5" hidden="1">
      <c r="A12056" t="s">
        <v>7719</v>
      </c>
      <c r="B12056" t="s">
        <v>181</v>
      </c>
      <c r="C12056" t="s">
        <v>7720</v>
      </c>
      <c r="D12056" t="s">
        <v>5655</v>
      </c>
      <c r="E12056" t="s">
        <v>5807</v>
      </c>
    </row>
    <row r="12057" spans="1:5" hidden="1">
      <c r="A12057" t="s">
        <v>7721</v>
      </c>
      <c r="B12057" t="s">
        <v>893</v>
      </c>
      <c r="C12057" t="s">
        <v>7722</v>
      </c>
      <c r="D12057" t="s">
        <v>5655</v>
      </c>
      <c r="E12057" t="s">
        <v>5807</v>
      </c>
    </row>
    <row r="12058" spans="1:5" hidden="1">
      <c r="A12058" t="s">
        <v>7724</v>
      </c>
      <c r="B12058" t="s">
        <v>515</v>
      </c>
      <c r="C12058" t="s">
        <v>7725</v>
      </c>
      <c r="D12058" t="s">
        <v>5655</v>
      </c>
      <c r="E12058" t="s">
        <v>5807</v>
      </c>
    </row>
    <row r="12059" spans="1:5" hidden="1">
      <c r="A12059" t="s">
        <v>7729</v>
      </c>
      <c r="B12059" t="s">
        <v>1034</v>
      </c>
      <c r="C12059" t="s">
        <v>7730</v>
      </c>
      <c r="D12059" t="s">
        <v>5655</v>
      </c>
      <c r="E12059" t="s">
        <v>5807</v>
      </c>
    </row>
    <row r="12060" spans="1:5" hidden="1">
      <c r="A12060" t="s">
        <v>7736</v>
      </c>
      <c r="B12060" t="s">
        <v>846</v>
      </c>
      <c r="C12060" t="s">
        <v>7737</v>
      </c>
      <c r="D12060" t="s">
        <v>5655</v>
      </c>
      <c r="E12060" t="s">
        <v>5807</v>
      </c>
    </row>
    <row r="12061" spans="1:5" hidden="1">
      <c r="A12061" t="s">
        <v>7740</v>
      </c>
      <c r="B12061" t="s">
        <v>848</v>
      </c>
      <c r="C12061" t="s">
        <v>7741</v>
      </c>
      <c r="D12061" t="s">
        <v>5655</v>
      </c>
      <c r="E12061" t="s">
        <v>5807</v>
      </c>
    </row>
    <row r="12062" spans="1:5" hidden="1">
      <c r="A12062" t="s">
        <v>7749</v>
      </c>
      <c r="B12062" t="s">
        <v>1035</v>
      </c>
      <c r="C12062" t="s">
        <v>7750</v>
      </c>
      <c r="D12062" t="s">
        <v>5655</v>
      </c>
      <c r="E12062" t="s">
        <v>5807</v>
      </c>
    </row>
    <row r="12063" spans="1:5" hidden="1">
      <c r="A12063" t="s">
        <v>7752</v>
      </c>
      <c r="B12063" t="s">
        <v>475</v>
      </c>
      <c r="C12063" t="s">
        <v>7753</v>
      </c>
      <c r="D12063" t="s">
        <v>5655</v>
      </c>
      <c r="E12063" t="s">
        <v>5807</v>
      </c>
    </row>
    <row r="12064" spans="1:5" hidden="1">
      <c r="A12064" t="s">
        <v>7758</v>
      </c>
      <c r="B12064" t="s">
        <v>1036</v>
      </c>
      <c r="C12064" t="s">
        <v>7759</v>
      </c>
      <c r="D12064" t="s">
        <v>5655</v>
      </c>
      <c r="E12064" t="s">
        <v>5807</v>
      </c>
    </row>
    <row r="12065" spans="1:5" hidden="1">
      <c r="A12065" t="s">
        <v>7761</v>
      </c>
      <c r="B12065" t="s">
        <v>718</v>
      </c>
      <c r="C12065" t="s">
        <v>7762</v>
      </c>
      <c r="D12065" t="s">
        <v>5655</v>
      </c>
      <c r="E12065" t="s">
        <v>5807</v>
      </c>
    </row>
    <row r="12066" spans="1:5" hidden="1">
      <c r="A12066" t="s">
        <v>7766</v>
      </c>
      <c r="B12066" t="s">
        <v>205</v>
      </c>
      <c r="C12066" t="s">
        <v>7767</v>
      </c>
      <c r="D12066" t="s">
        <v>5655</v>
      </c>
      <c r="E12066" t="s">
        <v>5807</v>
      </c>
    </row>
    <row r="12067" spans="1:5" hidden="1">
      <c r="A12067" t="s">
        <v>7768</v>
      </c>
      <c r="B12067" t="s">
        <v>343</v>
      </c>
      <c r="C12067" t="s">
        <v>7769</v>
      </c>
      <c r="D12067" t="s">
        <v>5655</v>
      </c>
      <c r="E12067" t="s">
        <v>5807</v>
      </c>
    </row>
    <row r="12068" spans="1:5" hidden="1">
      <c r="A12068" t="s">
        <v>7773</v>
      </c>
      <c r="B12068" t="s">
        <v>179</v>
      </c>
      <c r="C12068" t="s">
        <v>7774</v>
      </c>
      <c r="D12068" t="s">
        <v>5655</v>
      </c>
      <c r="E12068" t="s">
        <v>5807</v>
      </c>
    </row>
    <row r="12069" spans="1:5" hidden="1">
      <c r="A12069" t="s">
        <v>7775</v>
      </c>
      <c r="B12069" t="s">
        <v>788</v>
      </c>
      <c r="C12069" t="s">
        <v>7776</v>
      </c>
      <c r="D12069" t="s">
        <v>5655</v>
      </c>
      <c r="E12069" t="s">
        <v>5807</v>
      </c>
    </row>
    <row r="12070" spans="1:5" hidden="1">
      <c r="A12070" t="s">
        <v>7783</v>
      </c>
      <c r="B12070" t="s">
        <v>790</v>
      </c>
      <c r="C12070" t="s">
        <v>7784</v>
      </c>
      <c r="D12070" t="s">
        <v>5655</v>
      </c>
      <c r="E12070" t="s">
        <v>5807</v>
      </c>
    </row>
    <row r="12071" spans="1:5" hidden="1">
      <c r="A12071" t="s">
        <v>7786</v>
      </c>
      <c r="B12071" t="s">
        <v>793</v>
      </c>
      <c r="C12071" t="s">
        <v>7787</v>
      </c>
      <c r="D12071" t="s">
        <v>5655</v>
      </c>
      <c r="E12071" t="s">
        <v>5807</v>
      </c>
    </row>
    <row r="12072" spans="1:5" hidden="1">
      <c r="A12072" t="s">
        <v>7789</v>
      </c>
      <c r="B12072" t="s">
        <v>564</v>
      </c>
      <c r="C12072" t="s">
        <v>7790</v>
      </c>
      <c r="D12072" t="s">
        <v>5655</v>
      </c>
      <c r="E12072" t="s">
        <v>5807</v>
      </c>
    </row>
    <row r="12073" spans="1:5" hidden="1">
      <c r="A12073" t="s">
        <v>7803</v>
      </c>
      <c r="B12073" t="s">
        <v>682</v>
      </c>
      <c r="C12073" t="s">
        <v>7804</v>
      </c>
      <c r="D12073" t="s">
        <v>5655</v>
      </c>
      <c r="E12073" t="s">
        <v>5807</v>
      </c>
    </row>
    <row r="12074" spans="1:5" hidden="1">
      <c r="A12074" t="s">
        <v>7809</v>
      </c>
      <c r="B12074" t="s">
        <v>59</v>
      </c>
      <c r="C12074" t="s">
        <v>7810</v>
      </c>
      <c r="D12074" t="s">
        <v>5655</v>
      </c>
      <c r="E12074" t="s">
        <v>5807</v>
      </c>
    </row>
    <row r="12075" spans="1:5" hidden="1">
      <c r="A12075" t="s">
        <v>7848</v>
      </c>
      <c r="B12075" t="s">
        <v>698</v>
      </c>
      <c r="C12075" t="s">
        <v>7849</v>
      </c>
      <c r="D12075" t="s">
        <v>5655</v>
      </c>
      <c r="E12075" t="s">
        <v>5807</v>
      </c>
    </row>
    <row r="12076" spans="1:5" hidden="1">
      <c r="A12076" t="s">
        <v>7859</v>
      </c>
      <c r="B12076" t="s">
        <v>453</v>
      </c>
      <c r="C12076" t="s">
        <v>7860</v>
      </c>
      <c r="D12076" t="s">
        <v>5655</v>
      </c>
      <c r="E12076" t="s">
        <v>5807</v>
      </c>
    </row>
    <row r="12077" spans="1:5" hidden="1">
      <c r="A12077" t="s">
        <v>7862</v>
      </c>
      <c r="B12077" t="s">
        <v>125</v>
      </c>
      <c r="C12077" t="s">
        <v>7863</v>
      </c>
      <c r="D12077" t="s">
        <v>5655</v>
      </c>
      <c r="E12077" t="s">
        <v>5807</v>
      </c>
    </row>
    <row r="12078" spans="1:5" hidden="1">
      <c r="A12078" t="s">
        <v>7864</v>
      </c>
      <c r="B12078" t="s">
        <v>817</v>
      </c>
      <c r="C12078" t="s">
        <v>7865</v>
      </c>
      <c r="D12078" t="s">
        <v>5655</v>
      </c>
      <c r="E12078" t="s">
        <v>5807</v>
      </c>
    </row>
    <row r="12079" spans="1:5" hidden="1">
      <c r="A12079" t="s">
        <v>7880</v>
      </c>
      <c r="B12079" t="s">
        <v>634</v>
      </c>
      <c r="C12079" t="s">
        <v>5582</v>
      </c>
      <c r="D12079" t="s">
        <v>5655</v>
      </c>
      <c r="E12079" t="s">
        <v>5807</v>
      </c>
    </row>
    <row r="12080" spans="1:5" hidden="1">
      <c r="A12080" t="s">
        <v>7891</v>
      </c>
      <c r="B12080" t="s">
        <v>588</v>
      </c>
      <c r="C12080" t="s">
        <v>7892</v>
      </c>
      <c r="D12080" t="s">
        <v>5655</v>
      </c>
      <c r="E12080" t="s">
        <v>5807</v>
      </c>
    </row>
    <row r="12081" spans="1:5" hidden="1">
      <c r="A12081" t="s">
        <v>7899</v>
      </c>
      <c r="B12081" t="s">
        <v>700</v>
      </c>
      <c r="C12081" t="s">
        <v>7900</v>
      </c>
      <c r="D12081" t="s">
        <v>5655</v>
      </c>
      <c r="E12081" t="s">
        <v>5807</v>
      </c>
    </row>
    <row r="12082" spans="1:5" hidden="1">
      <c r="A12082" t="s">
        <v>7911</v>
      </c>
      <c r="B12082" t="s">
        <v>527</v>
      </c>
      <c r="C12082" t="s">
        <v>7912</v>
      </c>
      <c r="D12082" t="s">
        <v>5655</v>
      </c>
      <c r="E12082" t="s">
        <v>5807</v>
      </c>
    </row>
    <row r="12083" spans="1:5" hidden="1">
      <c r="A12083" t="s">
        <v>7913</v>
      </c>
      <c r="B12083" t="s">
        <v>554</v>
      </c>
      <c r="C12083" t="s">
        <v>7914</v>
      </c>
      <c r="D12083" t="s">
        <v>5655</v>
      </c>
      <c r="E12083" t="s">
        <v>5807</v>
      </c>
    </row>
    <row r="12084" spans="1:5" hidden="1">
      <c r="A12084" t="s">
        <v>7915</v>
      </c>
      <c r="B12084" t="s">
        <v>477</v>
      </c>
      <c r="C12084" t="s">
        <v>7916</v>
      </c>
      <c r="D12084" t="s">
        <v>5655</v>
      </c>
      <c r="E12084" t="s">
        <v>5807</v>
      </c>
    </row>
    <row r="12085" spans="1:5" hidden="1">
      <c r="A12085" t="s">
        <v>7919</v>
      </c>
      <c r="B12085" t="s">
        <v>381</v>
      </c>
      <c r="C12085" t="s">
        <v>7920</v>
      </c>
      <c r="D12085" t="s">
        <v>5655</v>
      </c>
      <c r="E12085" t="s">
        <v>5807</v>
      </c>
    </row>
    <row r="12086" spans="1:5" hidden="1">
      <c r="A12086" t="s">
        <v>7922</v>
      </c>
      <c r="B12086" t="s">
        <v>207</v>
      </c>
      <c r="C12086" t="s">
        <v>7923</v>
      </c>
      <c r="D12086" t="s">
        <v>5655</v>
      </c>
      <c r="E12086" t="s">
        <v>5807</v>
      </c>
    </row>
    <row r="12087" spans="1:5" hidden="1">
      <c r="A12087" t="s">
        <v>7924</v>
      </c>
      <c r="B12087" t="s">
        <v>333</v>
      </c>
      <c r="C12087" t="s">
        <v>7925</v>
      </c>
      <c r="D12087" t="s">
        <v>5655</v>
      </c>
      <c r="E12087" t="s">
        <v>5807</v>
      </c>
    </row>
    <row r="12088" spans="1:5" hidden="1">
      <c r="A12088" t="s">
        <v>7933</v>
      </c>
      <c r="B12088" t="s">
        <v>239</v>
      </c>
      <c r="C12088" t="s">
        <v>7934</v>
      </c>
      <c r="D12088" t="s">
        <v>5655</v>
      </c>
      <c r="E12088" t="s">
        <v>5807</v>
      </c>
    </row>
    <row r="12089" spans="1:5" hidden="1">
      <c r="A12089" t="s">
        <v>7935</v>
      </c>
      <c r="B12089" t="s">
        <v>349</v>
      </c>
      <c r="C12089" t="s">
        <v>7936</v>
      </c>
      <c r="D12089" t="s">
        <v>5655</v>
      </c>
      <c r="E12089" t="s">
        <v>5807</v>
      </c>
    </row>
    <row r="12090" spans="1:5" hidden="1">
      <c r="A12090" t="s">
        <v>7953</v>
      </c>
      <c r="B12090" t="s">
        <v>423</v>
      </c>
      <c r="C12090" t="s">
        <v>7954</v>
      </c>
      <c r="D12090" t="s">
        <v>5655</v>
      </c>
      <c r="E12090" t="s">
        <v>5807</v>
      </c>
    </row>
    <row r="12091" spans="1:5" hidden="1">
      <c r="A12091" t="s">
        <v>7960</v>
      </c>
      <c r="B12091" t="s">
        <v>261</v>
      </c>
      <c r="C12091" t="s">
        <v>7961</v>
      </c>
      <c r="D12091" t="s">
        <v>5655</v>
      </c>
      <c r="E12091" t="s">
        <v>5807</v>
      </c>
    </row>
    <row r="12092" spans="1:5" hidden="1">
      <c r="A12092" t="s">
        <v>7969</v>
      </c>
      <c r="B12092" t="s">
        <v>471</v>
      </c>
      <c r="C12092" t="s">
        <v>7970</v>
      </c>
      <c r="D12092" t="s">
        <v>5655</v>
      </c>
      <c r="E12092" t="s">
        <v>5807</v>
      </c>
    </row>
    <row r="12093" spans="1:5" hidden="1">
      <c r="A12093" t="s">
        <v>7980</v>
      </c>
      <c r="B12093" t="s">
        <v>856</v>
      </c>
      <c r="C12093" t="s">
        <v>7981</v>
      </c>
      <c r="D12093" t="s">
        <v>5655</v>
      </c>
      <c r="E12093" t="s">
        <v>5807</v>
      </c>
    </row>
    <row r="12094" spans="1:5" hidden="1">
      <c r="A12094" t="s">
        <v>8002</v>
      </c>
      <c r="B12094" t="s">
        <v>660</v>
      </c>
      <c r="C12094" t="s">
        <v>8003</v>
      </c>
      <c r="D12094" t="s">
        <v>5655</v>
      </c>
      <c r="E12094" t="s">
        <v>5807</v>
      </c>
    </row>
    <row r="12095" spans="1:5" hidden="1">
      <c r="A12095" t="s">
        <v>8009</v>
      </c>
      <c r="B12095" t="s">
        <v>628</v>
      </c>
      <c r="C12095" t="s">
        <v>8010</v>
      </c>
      <c r="D12095" t="s">
        <v>5655</v>
      </c>
      <c r="E12095" t="s">
        <v>5807</v>
      </c>
    </row>
    <row r="12096" spans="1:5" hidden="1">
      <c r="A12096" t="s">
        <v>8014</v>
      </c>
      <c r="B12096" t="s">
        <v>151</v>
      </c>
      <c r="C12096" t="s">
        <v>8015</v>
      </c>
      <c r="D12096" t="s">
        <v>5655</v>
      </c>
      <c r="E12096" t="s">
        <v>5807</v>
      </c>
    </row>
    <row r="12097" spans="1:5" hidden="1">
      <c r="A12097" t="s">
        <v>8018</v>
      </c>
      <c r="B12097" t="s">
        <v>105</v>
      </c>
      <c r="C12097" t="s">
        <v>8019</v>
      </c>
      <c r="D12097" t="s">
        <v>5655</v>
      </c>
      <c r="E12097" t="s">
        <v>5807</v>
      </c>
    </row>
    <row r="12098" spans="1:5" hidden="1">
      <c r="A12098" t="s">
        <v>8024</v>
      </c>
      <c r="B12098" t="s">
        <v>193</v>
      </c>
      <c r="C12098" t="s">
        <v>8025</v>
      </c>
      <c r="D12098" t="s">
        <v>5655</v>
      </c>
      <c r="E12098" t="s">
        <v>5807</v>
      </c>
    </row>
    <row r="12099" spans="1:5" hidden="1">
      <c r="A12099" t="s">
        <v>8036</v>
      </c>
      <c r="B12099" t="s">
        <v>235</v>
      </c>
      <c r="C12099" t="s">
        <v>8037</v>
      </c>
      <c r="D12099" t="s">
        <v>5655</v>
      </c>
      <c r="E12099" t="s">
        <v>5807</v>
      </c>
    </row>
    <row r="12100" spans="1:5" hidden="1">
      <c r="A12100" t="s">
        <v>8047</v>
      </c>
      <c r="B12100" t="s">
        <v>435</v>
      </c>
      <c r="C12100" t="s">
        <v>8048</v>
      </c>
      <c r="D12100" t="s">
        <v>5655</v>
      </c>
      <c r="E12100" t="s">
        <v>5807</v>
      </c>
    </row>
    <row r="12101" spans="1:5" hidden="1">
      <c r="A12101" t="s">
        <v>8051</v>
      </c>
      <c r="B12101" t="s">
        <v>211</v>
      </c>
      <c r="C12101" t="s">
        <v>8052</v>
      </c>
      <c r="D12101" t="s">
        <v>5655</v>
      </c>
      <c r="E12101" t="s">
        <v>5807</v>
      </c>
    </row>
    <row r="12102" spans="1:5" hidden="1">
      <c r="A12102" t="s">
        <v>8054</v>
      </c>
      <c r="B12102" t="s">
        <v>101</v>
      </c>
      <c r="C12102" t="s">
        <v>8055</v>
      </c>
      <c r="D12102" t="s">
        <v>5655</v>
      </c>
      <c r="E12102" t="s">
        <v>5807</v>
      </c>
    </row>
    <row r="12103" spans="1:5" hidden="1">
      <c r="A12103" t="s">
        <v>8056</v>
      </c>
      <c r="B12103" t="s">
        <v>355</v>
      </c>
      <c r="C12103" t="s">
        <v>8057</v>
      </c>
      <c r="D12103" t="s">
        <v>5655</v>
      </c>
      <c r="E12103" t="s">
        <v>5807</v>
      </c>
    </row>
    <row r="12104" spans="1:5" hidden="1">
      <c r="A12104" t="s">
        <v>8067</v>
      </c>
      <c r="B12104" t="s">
        <v>509</v>
      </c>
      <c r="C12104" t="s">
        <v>8068</v>
      </c>
      <c r="D12104" t="s">
        <v>5655</v>
      </c>
      <c r="E12104" t="s">
        <v>5807</v>
      </c>
    </row>
    <row r="12105" spans="1:5" hidden="1">
      <c r="A12105" t="s">
        <v>8069</v>
      </c>
      <c r="B12105" t="s">
        <v>537</v>
      </c>
      <c r="C12105" t="s">
        <v>8070</v>
      </c>
      <c r="D12105" t="s">
        <v>5655</v>
      </c>
      <c r="E12105" t="s">
        <v>5807</v>
      </c>
    </row>
    <row r="12106" spans="1:5" hidden="1">
      <c r="A12106" t="s">
        <v>8071</v>
      </c>
      <c r="B12106" t="s">
        <v>556</v>
      </c>
      <c r="C12106" t="s">
        <v>8072</v>
      </c>
      <c r="D12106" t="s">
        <v>5655</v>
      </c>
      <c r="E12106" t="s">
        <v>5807</v>
      </c>
    </row>
    <row r="12107" spans="1:5" hidden="1">
      <c r="A12107" t="s">
        <v>8110</v>
      </c>
      <c r="B12107" t="s">
        <v>283</v>
      </c>
      <c r="C12107" t="s">
        <v>8111</v>
      </c>
      <c r="D12107" t="s">
        <v>5655</v>
      </c>
      <c r="E12107" t="s">
        <v>5807</v>
      </c>
    </row>
    <row r="12108" spans="1:5" hidden="1">
      <c r="A12108" t="s">
        <v>8119</v>
      </c>
      <c r="B12108" t="s">
        <v>726</v>
      </c>
      <c r="C12108" t="s">
        <v>8120</v>
      </c>
      <c r="D12108" t="s">
        <v>5655</v>
      </c>
      <c r="E12108" t="s">
        <v>5807</v>
      </c>
    </row>
    <row r="12109" spans="1:5" hidden="1">
      <c r="A12109" t="s">
        <v>8129</v>
      </c>
      <c r="B12109" t="s">
        <v>373</v>
      </c>
      <c r="C12109" t="s">
        <v>8130</v>
      </c>
      <c r="D12109" t="s">
        <v>5655</v>
      </c>
      <c r="E12109" t="s">
        <v>5807</v>
      </c>
    </row>
    <row r="12110" spans="1:5" hidden="1">
      <c r="A12110" t="s">
        <v>8141</v>
      </c>
      <c r="B12110" t="s">
        <v>728</v>
      </c>
      <c r="C12110" t="s">
        <v>8142</v>
      </c>
      <c r="D12110" t="s">
        <v>5655</v>
      </c>
      <c r="E12110" t="s">
        <v>5807</v>
      </c>
    </row>
    <row r="12111" spans="1:5" hidden="1">
      <c r="A12111" t="s">
        <v>8159</v>
      </c>
      <c r="B12111" t="s">
        <v>483</v>
      </c>
      <c r="C12111" t="s">
        <v>8160</v>
      </c>
      <c r="D12111" t="s">
        <v>5655</v>
      </c>
      <c r="E12111" t="s">
        <v>5807</v>
      </c>
    </row>
    <row r="12112" spans="1:5" hidden="1">
      <c r="A12112" t="s">
        <v>8180</v>
      </c>
      <c r="B12112" t="s">
        <v>513</v>
      </c>
      <c r="C12112" t="s">
        <v>8181</v>
      </c>
      <c r="D12112" t="s">
        <v>5655</v>
      </c>
      <c r="E12112" t="s">
        <v>5807</v>
      </c>
    </row>
    <row r="12113" spans="1:5" hidden="1">
      <c r="A12113" t="s">
        <v>8186</v>
      </c>
      <c r="B12113" t="s">
        <v>1042</v>
      </c>
      <c r="C12113" t="s">
        <v>8187</v>
      </c>
      <c r="D12113" t="s">
        <v>5655</v>
      </c>
      <c r="E12113" t="s">
        <v>5807</v>
      </c>
    </row>
    <row r="12114" spans="1:5" hidden="1">
      <c r="A12114" t="s">
        <v>8192</v>
      </c>
      <c r="B12114" t="s">
        <v>429</v>
      </c>
      <c r="C12114" t="s">
        <v>8193</v>
      </c>
      <c r="D12114" t="s">
        <v>5655</v>
      </c>
      <c r="E12114" t="s">
        <v>5807</v>
      </c>
    </row>
    <row r="12115" spans="1:5" hidden="1">
      <c r="A12115" t="s">
        <v>8229</v>
      </c>
      <c r="B12115" t="s">
        <v>459</v>
      </c>
      <c r="C12115" t="s">
        <v>8230</v>
      </c>
      <c r="D12115" t="s">
        <v>5655</v>
      </c>
      <c r="E12115" t="s">
        <v>5807</v>
      </c>
    </row>
    <row r="12116" spans="1:5" hidden="1">
      <c r="A12116" t="s">
        <v>8242</v>
      </c>
      <c r="B12116" t="s">
        <v>467</v>
      </c>
      <c r="C12116" t="s">
        <v>8243</v>
      </c>
      <c r="D12116" t="s">
        <v>5655</v>
      </c>
      <c r="E12116" t="s">
        <v>5807</v>
      </c>
    </row>
    <row r="12117" spans="1:5" hidden="1">
      <c r="A12117" t="s">
        <v>8259</v>
      </c>
      <c r="B12117" t="s">
        <v>1043</v>
      </c>
      <c r="C12117" t="s">
        <v>8260</v>
      </c>
      <c r="D12117" t="s">
        <v>5655</v>
      </c>
      <c r="E12117" t="s">
        <v>5807</v>
      </c>
    </row>
    <row r="12118" spans="1:5" hidden="1">
      <c r="A12118" t="s">
        <v>8277</v>
      </c>
      <c r="B12118" t="s">
        <v>53</v>
      </c>
      <c r="C12118" t="s">
        <v>8278</v>
      </c>
      <c r="D12118" t="s">
        <v>5655</v>
      </c>
      <c r="E12118" t="s">
        <v>5807</v>
      </c>
    </row>
    <row r="12119" spans="1:5" hidden="1">
      <c r="A12119" t="s">
        <v>8295</v>
      </c>
      <c r="B12119" t="s">
        <v>139</v>
      </c>
      <c r="C12119" t="s">
        <v>8296</v>
      </c>
      <c r="D12119" t="s">
        <v>5655</v>
      </c>
      <c r="E12119" t="s">
        <v>5807</v>
      </c>
    </row>
    <row r="12120" spans="1:5" hidden="1">
      <c r="A12120" t="s">
        <v>8307</v>
      </c>
      <c r="B12120" t="s">
        <v>199</v>
      </c>
      <c r="C12120" t="s">
        <v>8308</v>
      </c>
      <c r="D12120" t="s">
        <v>5655</v>
      </c>
      <c r="E12120" t="s">
        <v>5807</v>
      </c>
    </row>
    <row r="12121" spans="1:5" hidden="1">
      <c r="A12121" t="s">
        <v>8309</v>
      </c>
      <c r="B12121" t="s">
        <v>656</v>
      </c>
      <c r="C12121" t="s">
        <v>8310</v>
      </c>
      <c r="D12121" t="s">
        <v>5655</v>
      </c>
      <c r="E12121" t="s">
        <v>5807</v>
      </c>
    </row>
    <row r="12122" spans="1:5" hidden="1">
      <c r="A12122" t="s">
        <v>8330</v>
      </c>
      <c r="B12122" t="s">
        <v>1044</v>
      </c>
      <c r="C12122" t="s">
        <v>8331</v>
      </c>
      <c r="D12122" t="s">
        <v>5655</v>
      </c>
      <c r="E12122" t="s">
        <v>5807</v>
      </c>
    </row>
    <row r="12123" spans="1:5" hidden="1">
      <c r="A12123" t="s">
        <v>8333</v>
      </c>
      <c r="B12123" t="s">
        <v>805</v>
      </c>
      <c r="C12123" t="s">
        <v>8334</v>
      </c>
      <c r="D12123" t="s">
        <v>5655</v>
      </c>
      <c r="E12123" t="s">
        <v>5807</v>
      </c>
    </row>
    <row r="12124" spans="1:5" hidden="1">
      <c r="A12124" t="s">
        <v>8337</v>
      </c>
      <c r="B12124" t="s">
        <v>277</v>
      </c>
      <c r="C12124" t="s">
        <v>8338</v>
      </c>
      <c r="D12124" t="s">
        <v>5655</v>
      </c>
      <c r="E12124" t="s">
        <v>5807</v>
      </c>
    </row>
    <row r="12125" spans="1:5" hidden="1">
      <c r="A12125" t="s">
        <v>8342</v>
      </c>
      <c r="B12125" t="s">
        <v>299</v>
      </c>
      <c r="C12125" t="s">
        <v>8343</v>
      </c>
      <c r="D12125" t="s">
        <v>5655</v>
      </c>
      <c r="E12125" t="s">
        <v>5807</v>
      </c>
    </row>
    <row r="12126" spans="1:5" hidden="1">
      <c r="A12126" t="s">
        <v>8346</v>
      </c>
      <c r="B12126" t="s">
        <v>807</v>
      </c>
      <c r="C12126" t="s">
        <v>8347</v>
      </c>
      <c r="D12126" t="s">
        <v>5655</v>
      </c>
      <c r="E12126" t="s">
        <v>5807</v>
      </c>
    </row>
    <row r="12127" spans="1:5" hidden="1">
      <c r="A12127" t="s">
        <v>8416</v>
      </c>
      <c r="B12127" t="s">
        <v>117</v>
      </c>
      <c r="C12127" t="s">
        <v>8417</v>
      </c>
      <c r="D12127" t="s">
        <v>5655</v>
      </c>
      <c r="E12127" t="s">
        <v>5807</v>
      </c>
    </row>
    <row r="12128" spans="1:5" hidden="1">
      <c r="A12128" t="s">
        <v>8489</v>
      </c>
      <c r="B12128" t="s">
        <v>123</v>
      </c>
      <c r="C12128" t="s">
        <v>8490</v>
      </c>
      <c r="D12128" t="s">
        <v>5655</v>
      </c>
      <c r="E12128" t="s">
        <v>5807</v>
      </c>
    </row>
    <row r="12129" spans="1:5" hidden="1">
      <c r="A12129" t="s">
        <v>8495</v>
      </c>
      <c r="B12129" t="s">
        <v>552</v>
      </c>
      <c r="C12129" t="s">
        <v>8496</v>
      </c>
      <c r="D12129" t="s">
        <v>5655</v>
      </c>
      <c r="E12129" t="s">
        <v>5807</v>
      </c>
    </row>
    <row r="12130" spans="1:5" hidden="1">
      <c r="A12130" t="s">
        <v>8497</v>
      </c>
      <c r="B12130" t="s">
        <v>624</v>
      </c>
      <c r="C12130" t="s">
        <v>8498</v>
      </c>
      <c r="D12130" t="s">
        <v>5655</v>
      </c>
      <c r="E12130" t="s">
        <v>5807</v>
      </c>
    </row>
    <row r="12131" spans="1:5" hidden="1">
      <c r="A12131" t="s">
        <v>8523</v>
      </c>
      <c r="B12131" t="s">
        <v>271</v>
      </c>
      <c r="C12131" t="s">
        <v>8524</v>
      </c>
      <c r="D12131" t="s">
        <v>5655</v>
      </c>
      <c r="E12131" t="s">
        <v>5807</v>
      </c>
    </row>
    <row r="12132" spans="1:5" hidden="1">
      <c r="A12132" t="s">
        <v>8553</v>
      </c>
      <c r="B12132" t="s">
        <v>901</v>
      </c>
      <c r="C12132" t="s">
        <v>8554</v>
      </c>
      <c r="D12132" t="s">
        <v>5655</v>
      </c>
      <c r="E12132" t="s">
        <v>5807</v>
      </c>
    </row>
    <row r="12133" spans="1:5" hidden="1">
      <c r="A12133" t="s">
        <v>8557</v>
      </c>
      <c r="B12133" t="s">
        <v>722</v>
      </c>
      <c r="C12133" t="s">
        <v>8558</v>
      </c>
      <c r="D12133" t="s">
        <v>5655</v>
      </c>
      <c r="E12133" t="s">
        <v>5807</v>
      </c>
    </row>
    <row r="12134" spans="1:5" hidden="1">
      <c r="A12134" t="s">
        <v>8560</v>
      </c>
      <c r="B12134" t="s">
        <v>674</v>
      </c>
      <c r="C12134" t="s">
        <v>8561</v>
      </c>
      <c r="D12134" t="s">
        <v>5655</v>
      </c>
      <c r="E12134" t="s">
        <v>5807</v>
      </c>
    </row>
    <row r="12135" spans="1:5" hidden="1">
      <c r="A12135" t="s">
        <v>8637</v>
      </c>
      <c r="B12135" t="s">
        <v>736</v>
      </c>
      <c r="C12135" t="s">
        <v>8638</v>
      </c>
      <c r="D12135" t="s">
        <v>5655</v>
      </c>
      <c r="E12135" t="s">
        <v>5807</v>
      </c>
    </row>
    <row r="12136" spans="1:5" hidden="1">
      <c r="A12136" t="s">
        <v>8640</v>
      </c>
      <c r="B12136" t="s">
        <v>738</v>
      </c>
      <c r="C12136" t="s">
        <v>8641</v>
      </c>
      <c r="D12136" t="s">
        <v>5655</v>
      </c>
      <c r="E12136" t="s">
        <v>5807</v>
      </c>
    </row>
    <row r="12137" spans="1:5" hidden="1">
      <c r="A12137" t="s">
        <v>8670</v>
      </c>
      <c r="B12137" t="s">
        <v>219</v>
      </c>
      <c r="C12137" t="s">
        <v>8671</v>
      </c>
      <c r="D12137" t="s">
        <v>5655</v>
      </c>
      <c r="E12137" t="s">
        <v>5807</v>
      </c>
    </row>
    <row r="12138" spans="1:5" hidden="1">
      <c r="A12138" t="s">
        <v>8848</v>
      </c>
      <c r="B12138" t="s">
        <v>684</v>
      </c>
      <c r="C12138" t="s">
        <v>8849</v>
      </c>
      <c r="D12138" t="s">
        <v>5655</v>
      </c>
      <c r="E12138" t="s">
        <v>5807</v>
      </c>
    </row>
    <row r="12139" spans="1:5" hidden="1">
      <c r="A12139" t="s">
        <v>8879</v>
      </c>
      <c r="B12139" t="s">
        <v>1048</v>
      </c>
      <c r="C12139" t="s">
        <v>8880</v>
      </c>
      <c r="D12139" t="s">
        <v>5655</v>
      </c>
      <c r="E12139" t="s">
        <v>5807</v>
      </c>
    </row>
    <row r="12140" spans="1:5" hidden="1">
      <c r="A12140" t="s">
        <v>8895</v>
      </c>
      <c r="B12140" t="s">
        <v>293</v>
      </c>
      <c r="C12140" t="s">
        <v>8896</v>
      </c>
      <c r="D12140" t="s">
        <v>5655</v>
      </c>
      <c r="E12140" t="s">
        <v>5807</v>
      </c>
    </row>
    <row r="12141" spans="1:5" hidden="1">
      <c r="A12141" t="s">
        <v>8899</v>
      </c>
      <c r="B12141" t="s">
        <v>161</v>
      </c>
      <c r="C12141" t="s">
        <v>8900</v>
      </c>
      <c r="D12141" t="s">
        <v>5655</v>
      </c>
      <c r="E12141" t="s">
        <v>5807</v>
      </c>
    </row>
    <row r="12142" spans="1:5" hidden="1">
      <c r="A12142" t="s">
        <v>8991</v>
      </c>
      <c r="B12142" t="s">
        <v>780</v>
      </c>
      <c r="C12142" t="s">
        <v>8992</v>
      </c>
      <c r="D12142" t="s">
        <v>5655</v>
      </c>
      <c r="E12142" t="s">
        <v>5807</v>
      </c>
    </row>
    <row r="12143" spans="1:5" hidden="1">
      <c r="A12143" t="s">
        <v>9034</v>
      </c>
      <c r="B12143" t="s">
        <v>215</v>
      </c>
      <c r="C12143" t="s">
        <v>9035</v>
      </c>
      <c r="D12143" t="s">
        <v>5655</v>
      </c>
      <c r="E12143" t="s">
        <v>5807</v>
      </c>
    </row>
    <row r="12144" spans="1:5" hidden="1">
      <c r="A12144" t="s">
        <v>9037</v>
      </c>
      <c r="B12144" t="s">
        <v>664</v>
      </c>
      <c r="C12144" t="s">
        <v>9038</v>
      </c>
      <c r="D12144" t="s">
        <v>5655</v>
      </c>
      <c r="E12144" t="s">
        <v>5807</v>
      </c>
    </row>
    <row r="12145" spans="1:5" hidden="1">
      <c r="A12145" t="s">
        <v>9064</v>
      </c>
      <c r="B12145" t="s">
        <v>795</v>
      </c>
      <c r="C12145" t="s">
        <v>9065</v>
      </c>
      <c r="D12145" t="s">
        <v>5655</v>
      </c>
      <c r="E12145" t="s">
        <v>5807</v>
      </c>
    </row>
    <row r="12146" spans="1:5" hidden="1">
      <c r="A12146" t="s">
        <v>9084</v>
      </c>
      <c r="B12146" t="s">
        <v>323</v>
      </c>
      <c r="C12146" t="s">
        <v>9085</v>
      </c>
      <c r="D12146" t="s">
        <v>5655</v>
      </c>
      <c r="E12146" t="s">
        <v>5807</v>
      </c>
    </row>
    <row r="12147" spans="1:5" hidden="1">
      <c r="A12147" t="s">
        <v>9113</v>
      </c>
      <c r="B12147" t="s">
        <v>109</v>
      </c>
      <c r="C12147" t="s">
        <v>9114</v>
      </c>
      <c r="D12147" t="s">
        <v>5655</v>
      </c>
      <c r="E12147" t="s">
        <v>5807</v>
      </c>
    </row>
    <row r="12148" spans="1:5" hidden="1">
      <c r="A12148" t="s">
        <v>9126</v>
      </c>
      <c r="B12148" t="s">
        <v>377</v>
      </c>
      <c r="C12148" t="s">
        <v>9127</v>
      </c>
      <c r="D12148" t="s">
        <v>5655</v>
      </c>
      <c r="E12148" t="s">
        <v>5807</v>
      </c>
    </row>
    <row r="12149" spans="1:5" hidden="1">
      <c r="A12149" t="s">
        <v>9156</v>
      </c>
      <c r="B12149" t="s">
        <v>183</v>
      </c>
      <c r="C12149" t="s">
        <v>9157</v>
      </c>
      <c r="D12149" t="s">
        <v>5655</v>
      </c>
      <c r="E12149" t="s">
        <v>5807</v>
      </c>
    </row>
    <row r="12150" spans="1:5" hidden="1">
      <c r="A12150" t="s">
        <v>9216</v>
      </c>
      <c r="B12150" t="s">
        <v>803</v>
      </c>
      <c r="C12150" t="s">
        <v>9217</v>
      </c>
      <c r="D12150" t="s">
        <v>5655</v>
      </c>
      <c r="E12150" t="s">
        <v>5807</v>
      </c>
    </row>
    <row r="12151" spans="1:5" hidden="1">
      <c r="A12151" t="s">
        <v>9223</v>
      </c>
      <c r="B12151" t="s">
        <v>580</v>
      </c>
      <c r="C12151" t="s">
        <v>9224</v>
      </c>
      <c r="D12151" t="s">
        <v>5655</v>
      </c>
      <c r="E12151" t="s">
        <v>5807</v>
      </c>
    </row>
    <row r="12152" spans="1:5" hidden="1">
      <c r="A12152" t="s">
        <v>9231</v>
      </c>
      <c r="B12152" t="s">
        <v>1049</v>
      </c>
      <c r="C12152" t="s">
        <v>9232</v>
      </c>
      <c r="D12152" t="s">
        <v>5655</v>
      </c>
      <c r="E12152" t="s">
        <v>5807</v>
      </c>
    </row>
    <row r="12153" spans="1:5" hidden="1">
      <c r="A12153" t="s">
        <v>9234</v>
      </c>
      <c r="B12153" t="s">
        <v>809</v>
      </c>
      <c r="C12153" t="s">
        <v>9235</v>
      </c>
      <c r="D12153" t="s">
        <v>5655</v>
      </c>
      <c r="E12153" t="s">
        <v>5807</v>
      </c>
    </row>
    <row r="12154" spans="1:5" hidden="1">
      <c r="A12154" t="s">
        <v>9236</v>
      </c>
      <c r="B12154" t="s">
        <v>253</v>
      </c>
      <c r="C12154" t="s">
        <v>9237</v>
      </c>
      <c r="D12154" t="s">
        <v>5655</v>
      </c>
      <c r="E12154" t="s">
        <v>5807</v>
      </c>
    </row>
    <row r="12155" spans="1:5" hidden="1">
      <c r="A12155" t="s">
        <v>9268</v>
      </c>
      <c r="B12155" t="s">
        <v>834</v>
      </c>
      <c r="C12155" t="s">
        <v>9269</v>
      </c>
      <c r="D12155" t="s">
        <v>5655</v>
      </c>
      <c r="E12155" t="s">
        <v>5807</v>
      </c>
    </row>
    <row r="12156" spans="1:5" hidden="1">
      <c r="A12156" t="s">
        <v>9270</v>
      </c>
      <c r="B12156" t="s">
        <v>696</v>
      </c>
      <c r="C12156" t="s">
        <v>9271</v>
      </c>
      <c r="D12156" t="s">
        <v>5655</v>
      </c>
      <c r="E12156" t="s">
        <v>5807</v>
      </c>
    </row>
    <row r="12157" spans="1:5" hidden="1">
      <c r="A12157" t="s">
        <v>9298</v>
      </c>
      <c r="B12157" t="s">
        <v>357</v>
      </c>
      <c r="C12157" t="s">
        <v>9299</v>
      </c>
      <c r="D12157" t="s">
        <v>5655</v>
      </c>
      <c r="E12157" t="s">
        <v>5807</v>
      </c>
    </row>
    <row r="12158" spans="1:5" hidden="1">
      <c r="A12158" t="s">
        <v>9396</v>
      </c>
      <c r="B12158" t="s">
        <v>439</v>
      </c>
      <c r="C12158" t="s">
        <v>9397</v>
      </c>
      <c r="D12158" t="s">
        <v>5655</v>
      </c>
      <c r="E12158" t="s">
        <v>5807</v>
      </c>
    </row>
    <row r="12159" spans="1:5" hidden="1">
      <c r="A12159" t="s">
        <v>9421</v>
      </c>
      <c r="B12159" t="s">
        <v>876</v>
      </c>
      <c r="C12159" t="s">
        <v>9422</v>
      </c>
      <c r="D12159" t="s">
        <v>5655</v>
      </c>
      <c r="E12159" t="s">
        <v>5807</v>
      </c>
    </row>
    <row r="12160" spans="1:5" hidden="1">
      <c r="A12160" t="s">
        <v>9426</v>
      </c>
      <c r="B12160" t="s">
        <v>568</v>
      </c>
      <c r="C12160" t="s">
        <v>9427</v>
      </c>
      <c r="D12160" t="s">
        <v>5655</v>
      </c>
      <c r="E12160" t="s">
        <v>5807</v>
      </c>
    </row>
    <row r="12161" spans="1:5" hidden="1">
      <c r="A12161" t="s">
        <v>9436</v>
      </c>
      <c r="B12161" t="s">
        <v>878</v>
      </c>
      <c r="C12161" t="s">
        <v>9437</v>
      </c>
      <c r="D12161" t="s">
        <v>5655</v>
      </c>
      <c r="E12161" t="s">
        <v>5807</v>
      </c>
    </row>
    <row r="12162" spans="1:5" hidden="1">
      <c r="A12162" t="s">
        <v>9463</v>
      </c>
      <c r="B12162" t="s">
        <v>505</v>
      </c>
      <c r="C12162" t="s">
        <v>9464</v>
      </c>
      <c r="D12162" t="s">
        <v>5655</v>
      </c>
      <c r="E12162" t="s">
        <v>5807</v>
      </c>
    </row>
    <row r="12163" spans="1:5" hidden="1">
      <c r="A12163" t="s">
        <v>9466</v>
      </c>
      <c r="B12163" t="s">
        <v>93</v>
      </c>
      <c r="C12163" t="s">
        <v>9467</v>
      </c>
      <c r="D12163" t="s">
        <v>5655</v>
      </c>
      <c r="E12163" t="s">
        <v>5807</v>
      </c>
    </row>
    <row r="12164" spans="1:5" hidden="1">
      <c r="A12164" t="s">
        <v>9510</v>
      </c>
      <c r="B12164" t="s">
        <v>706</v>
      </c>
      <c r="C12164" t="s">
        <v>9511</v>
      </c>
      <c r="D12164" t="s">
        <v>5655</v>
      </c>
      <c r="E12164" t="s">
        <v>5807</v>
      </c>
    </row>
    <row r="12165" spans="1:5" hidden="1">
      <c r="A12165" t="s">
        <v>9535</v>
      </c>
      <c r="B12165" t="s">
        <v>626</v>
      </c>
      <c r="C12165" t="s">
        <v>9536</v>
      </c>
      <c r="D12165" t="s">
        <v>5655</v>
      </c>
      <c r="E12165" t="s">
        <v>5807</v>
      </c>
    </row>
    <row r="12166" spans="1:5" hidden="1">
      <c r="A12166" t="s">
        <v>9548</v>
      </c>
      <c r="B12166" t="s">
        <v>175</v>
      </c>
      <c r="C12166" t="s">
        <v>9549</v>
      </c>
      <c r="D12166" t="s">
        <v>5655</v>
      </c>
      <c r="E12166" t="s">
        <v>5807</v>
      </c>
    </row>
    <row r="12167" spans="1:5" hidden="1">
      <c r="A12167" t="s">
        <v>9561</v>
      </c>
      <c r="B12167" t="s">
        <v>141</v>
      </c>
      <c r="C12167" t="s">
        <v>9562</v>
      </c>
      <c r="D12167" t="s">
        <v>5655</v>
      </c>
      <c r="E12167" t="s">
        <v>5807</v>
      </c>
    </row>
    <row r="12168" spans="1:5" hidden="1">
      <c r="A12168" t="s">
        <v>9566</v>
      </c>
      <c r="B12168" t="s">
        <v>269</v>
      </c>
      <c r="C12168" t="s">
        <v>9567</v>
      </c>
      <c r="D12168" t="s">
        <v>5655</v>
      </c>
      <c r="E12168" t="s">
        <v>5807</v>
      </c>
    </row>
    <row r="12169" spans="1:5" hidden="1">
      <c r="A12169" t="s">
        <v>9573</v>
      </c>
      <c r="B12169" t="s">
        <v>918</v>
      </c>
      <c r="C12169" t="s">
        <v>9574</v>
      </c>
      <c r="D12169" t="s">
        <v>5655</v>
      </c>
      <c r="E12169" t="s">
        <v>5807</v>
      </c>
    </row>
    <row r="12170" spans="1:5" hidden="1">
      <c r="A12170" t="s">
        <v>9579</v>
      </c>
      <c r="B12170" t="s">
        <v>720</v>
      </c>
      <c r="C12170" t="s">
        <v>9580</v>
      </c>
      <c r="D12170" t="s">
        <v>5655</v>
      </c>
      <c r="E12170" t="s">
        <v>5807</v>
      </c>
    </row>
    <row r="12171" spans="1:5" hidden="1">
      <c r="A12171" t="s">
        <v>9584</v>
      </c>
      <c r="B12171" t="s">
        <v>389</v>
      </c>
      <c r="C12171" t="s">
        <v>9585</v>
      </c>
      <c r="D12171" t="s">
        <v>5655</v>
      </c>
      <c r="E12171" t="s">
        <v>5807</v>
      </c>
    </row>
    <row r="12172" spans="1:5" hidden="1">
      <c r="A12172" t="s">
        <v>9602</v>
      </c>
      <c r="B12172" t="s">
        <v>608</v>
      </c>
      <c r="C12172" t="s">
        <v>9603</v>
      </c>
      <c r="D12172" t="s">
        <v>5655</v>
      </c>
      <c r="E12172" t="s">
        <v>5807</v>
      </c>
    </row>
    <row r="12173" spans="1:5" hidden="1">
      <c r="A12173" t="s">
        <v>9617</v>
      </c>
      <c r="B12173" t="s">
        <v>455</v>
      </c>
      <c r="C12173" t="s">
        <v>9618</v>
      </c>
      <c r="D12173" t="s">
        <v>5655</v>
      </c>
      <c r="E12173" t="s">
        <v>5807</v>
      </c>
    </row>
    <row r="12174" spans="1:5" hidden="1">
      <c r="A12174" t="s">
        <v>9620</v>
      </c>
      <c r="B12174" t="s">
        <v>1054</v>
      </c>
      <c r="C12174" t="s">
        <v>9621</v>
      </c>
      <c r="D12174" t="s">
        <v>5655</v>
      </c>
      <c r="E12174" t="s">
        <v>5807</v>
      </c>
    </row>
    <row r="12175" spans="1:5" hidden="1">
      <c r="A12175" t="s">
        <v>9623</v>
      </c>
      <c r="B12175" t="s">
        <v>393</v>
      </c>
      <c r="C12175" t="s">
        <v>9624</v>
      </c>
      <c r="D12175" t="s">
        <v>5655</v>
      </c>
      <c r="E12175" t="s">
        <v>5807</v>
      </c>
    </row>
    <row r="12176" spans="1:5" hidden="1">
      <c r="A12176" t="s">
        <v>9630</v>
      </c>
      <c r="B12176" t="s">
        <v>1055</v>
      </c>
      <c r="C12176" t="s">
        <v>9631</v>
      </c>
      <c r="D12176" t="s">
        <v>5655</v>
      </c>
      <c r="E12176" t="s">
        <v>5807</v>
      </c>
    </row>
    <row r="12177" spans="1:5" hidden="1">
      <c r="A12177" t="s">
        <v>9636</v>
      </c>
      <c r="B12177" t="s">
        <v>748</v>
      </c>
      <c r="C12177" t="s">
        <v>9637</v>
      </c>
      <c r="D12177" t="s">
        <v>5655</v>
      </c>
      <c r="E12177" t="s">
        <v>5807</v>
      </c>
    </row>
    <row r="12178" spans="1:5" hidden="1">
      <c r="A12178" t="s">
        <v>9638</v>
      </c>
      <c r="B12178" t="s">
        <v>241</v>
      </c>
      <c r="C12178" t="s">
        <v>9639</v>
      </c>
      <c r="D12178" t="s">
        <v>5655</v>
      </c>
      <c r="E12178" t="s">
        <v>5807</v>
      </c>
    </row>
    <row r="12179" spans="1:5" hidden="1">
      <c r="A12179" t="s">
        <v>9646</v>
      </c>
      <c r="B12179" t="s">
        <v>291</v>
      </c>
      <c r="C12179" t="s">
        <v>9647</v>
      </c>
      <c r="D12179" t="s">
        <v>5655</v>
      </c>
      <c r="E12179" t="s">
        <v>5807</v>
      </c>
    </row>
    <row r="12180" spans="1:5" hidden="1">
      <c r="A12180" t="s">
        <v>9654</v>
      </c>
      <c r="B12180" t="s">
        <v>171</v>
      </c>
      <c r="C12180" t="s">
        <v>9655</v>
      </c>
      <c r="D12180" t="s">
        <v>5655</v>
      </c>
      <c r="E12180" t="s">
        <v>5807</v>
      </c>
    </row>
    <row r="12181" spans="1:5" hidden="1">
      <c r="A12181" t="s">
        <v>9681</v>
      </c>
      <c r="B12181" t="s">
        <v>399</v>
      </c>
      <c r="C12181" t="s">
        <v>9682</v>
      </c>
      <c r="D12181" t="s">
        <v>5655</v>
      </c>
      <c r="E12181" t="s">
        <v>5807</v>
      </c>
    </row>
    <row r="12182" spans="1:5" hidden="1">
      <c r="A12182" t="s">
        <v>9695</v>
      </c>
      <c r="B12182" t="s">
        <v>469</v>
      </c>
      <c r="C12182" t="s">
        <v>9696</v>
      </c>
      <c r="D12182" t="s">
        <v>5655</v>
      </c>
      <c r="E12182" t="s">
        <v>5807</v>
      </c>
    </row>
    <row r="12183" spans="1:5" hidden="1">
      <c r="A12183" t="s">
        <v>9706</v>
      </c>
      <c r="B12183" t="s">
        <v>550</v>
      </c>
      <c r="C12183" t="s">
        <v>9707</v>
      </c>
      <c r="D12183" t="s">
        <v>5655</v>
      </c>
      <c r="E12183" t="s">
        <v>5807</v>
      </c>
    </row>
    <row r="12184" spans="1:5" hidden="1">
      <c r="A12184" t="s">
        <v>9723</v>
      </c>
      <c r="B12184" t="s">
        <v>602</v>
      </c>
      <c r="C12184" t="s">
        <v>9724</v>
      </c>
      <c r="D12184" t="s">
        <v>5655</v>
      </c>
      <c r="E12184" t="s">
        <v>5807</v>
      </c>
    </row>
    <row r="12185" spans="1:5" hidden="1">
      <c r="A12185" t="s">
        <v>9740</v>
      </c>
      <c r="B12185" t="s">
        <v>776</v>
      </c>
      <c r="C12185" t="s">
        <v>9741</v>
      </c>
      <c r="D12185" t="s">
        <v>5655</v>
      </c>
      <c r="E12185" t="s">
        <v>5807</v>
      </c>
    </row>
    <row r="12186" spans="1:5" hidden="1">
      <c r="A12186" t="s">
        <v>9747</v>
      </c>
      <c r="B12186" t="s">
        <v>221</v>
      </c>
      <c r="C12186" t="s">
        <v>9748</v>
      </c>
      <c r="D12186" t="s">
        <v>5655</v>
      </c>
      <c r="E12186" t="s">
        <v>5807</v>
      </c>
    </row>
    <row r="12187" spans="1:5" hidden="1">
      <c r="A12187" t="s">
        <v>9755</v>
      </c>
      <c r="B12187" t="s">
        <v>301</v>
      </c>
      <c r="C12187" t="s">
        <v>9756</v>
      </c>
      <c r="D12187" t="s">
        <v>5655</v>
      </c>
      <c r="E12187" t="s">
        <v>5807</v>
      </c>
    </row>
    <row r="12188" spans="1:5" hidden="1">
      <c r="A12188" t="s">
        <v>9758</v>
      </c>
      <c r="B12188" t="s">
        <v>610</v>
      </c>
      <c r="C12188" t="s">
        <v>9759</v>
      </c>
      <c r="D12188" t="s">
        <v>5655</v>
      </c>
      <c r="E12188" t="s">
        <v>5807</v>
      </c>
    </row>
    <row r="12189" spans="1:5" hidden="1">
      <c r="A12189" t="s">
        <v>9774</v>
      </c>
      <c r="B12189" t="s">
        <v>55</v>
      </c>
      <c r="C12189" t="s">
        <v>9775</v>
      </c>
      <c r="D12189" t="s">
        <v>5655</v>
      </c>
      <c r="E12189" t="s">
        <v>5807</v>
      </c>
    </row>
    <row r="12190" spans="1:5" hidden="1">
      <c r="A12190" t="s">
        <v>9778</v>
      </c>
      <c r="B12190" t="s">
        <v>307</v>
      </c>
      <c r="C12190" t="s">
        <v>9779</v>
      </c>
      <c r="D12190" t="s">
        <v>5655</v>
      </c>
      <c r="E12190" t="s">
        <v>5807</v>
      </c>
    </row>
    <row r="12191" spans="1:5" hidden="1">
      <c r="A12191" t="s">
        <v>9780</v>
      </c>
      <c r="B12191" t="s">
        <v>1059</v>
      </c>
      <c r="C12191" t="s">
        <v>9781</v>
      </c>
      <c r="D12191" t="s">
        <v>5655</v>
      </c>
      <c r="E12191" t="s">
        <v>5807</v>
      </c>
    </row>
    <row r="12192" spans="1:5" hidden="1">
      <c r="A12192" t="s">
        <v>9790</v>
      </c>
      <c r="B12192" t="s">
        <v>574</v>
      </c>
      <c r="C12192" t="s">
        <v>9791</v>
      </c>
      <c r="D12192" t="s">
        <v>5655</v>
      </c>
      <c r="E12192" t="s">
        <v>5807</v>
      </c>
    </row>
    <row r="12193" spans="1:5" hidden="1">
      <c r="A12193" t="s">
        <v>9792</v>
      </c>
      <c r="B12193" t="s">
        <v>427</v>
      </c>
      <c r="C12193" t="s">
        <v>9793</v>
      </c>
      <c r="D12193" t="s">
        <v>5655</v>
      </c>
      <c r="E12193" t="s">
        <v>5807</v>
      </c>
    </row>
    <row r="12194" spans="1:5" hidden="1">
      <c r="A12194" t="s">
        <v>9794</v>
      </c>
      <c r="B12194" t="s">
        <v>387</v>
      </c>
      <c r="C12194" t="s">
        <v>9795</v>
      </c>
      <c r="D12194" t="s">
        <v>5655</v>
      </c>
      <c r="E12194" t="s">
        <v>5807</v>
      </c>
    </row>
    <row r="12195" spans="1:5" hidden="1">
      <c r="A12195" t="s">
        <v>9804</v>
      </c>
      <c r="B12195" t="s">
        <v>127</v>
      </c>
      <c r="C12195" t="s">
        <v>9805</v>
      </c>
      <c r="D12195" t="s">
        <v>5655</v>
      </c>
      <c r="E12195" t="s">
        <v>5807</v>
      </c>
    </row>
    <row r="12196" spans="1:5" hidden="1">
      <c r="A12196" t="s">
        <v>9844</v>
      </c>
      <c r="B12196" t="s">
        <v>566</v>
      </c>
      <c r="C12196" t="s">
        <v>9845</v>
      </c>
      <c r="D12196" t="s">
        <v>5655</v>
      </c>
      <c r="E12196" t="s">
        <v>5807</v>
      </c>
    </row>
    <row r="12197" spans="1:5" hidden="1">
      <c r="A12197" t="s">
        <v>9846</v>
      </c>
      <c r="B12197" t="s">
        <v>558</v>
      </c>
      <c r="C12197" t="s">
        <v>9847</v>
      </c>
      <c r="D12197" t="s">
        <v>5655</v>
      </c>
      <c r="E12197" t="s">
        <v>5807</v>
      </c>
    </row>
    <row r="12198" spans="1:5" hidden="1">
      <c r="A12198" t="s">
        <v>9859</v>
      </c>
      <c r="B12198" t="s">
        <v>319</v>
      </c>
      <c r="C12198" t="s">
        <v>9860</v>
      </c>
      <c r="D12198" t="s">
        <v>5655</v>
      </c>
      <c r="E12198" t="s">
        <v>5807</v>
      </c>
    </row>
    <row r="12199" spans="1:5" hidden="1">
      <c r="A12199" t="s">
        <v>9866</v>
      </c>
      <c r="B12199" t="s">
        <v>67</v>
      </c>
      <c r="C12199" t="s">
        <v>9867</v>
      </c>
      <c r="D12199" t="s">
        <v>5655</v>
      </c>
      <c r="E12199" t="s">
        <v>5807</v>
      </c>
    </row>
    <row r="12200" spans="1:5" hidden="1">
      <c r="A12200" t="s">
        <v>9875</v>
      </c>
      <c r="B12200" t="s">
        <v>646</v>
      </c>
      <c r="C12200" t="s">
        <v>9876</v>
      </c>
      <c r="D12200" t="s">
        <v>5655</v>
      </c>
      <c r="E12200" t="s">
        <v>5807</v>
      </c>
    </row>
    <row r="12201" spans="1:5" hidden="1">
      <c r="A12201" t="s">
        <v>9882</v>
      </c>
      <c r="B12201" t="s">
        <v>229</v>
      </c>
      <c r="C12201" t="s">
        <v>9883</v>
      </c>
      <c r="D12201" t="s">
        <v>5655</v>
      </c>
      <c r="E12201" t="s">
        <v>5807</v>
      </c>
    </row>
    <row r="12202" spans="1:5" hidden="1">
      <c r="A12202" t="s">
        <v>9886</v>
      </c>
      <c r="B12202" t="s">
        <v>213</v>
      </c>
      <c r="C12202" t="s">
        <v>9887</v>
      </c>
      <c r="D12202" t="s">
        <v>5655</v>
      </c>
      <c r="E12202" t="s">
        <v>5807</v>
      </c>
    </row>
    <row r="12203" spans="1:5" hidden="1">
      <c r="A12203" t="s">
        <v>9893</v>
      </c>
      <c r="B12203" t="s">
        <v>135</v>
      </c>
      <c r="C12203" t="s">
        <v>9894</v>
      </c>
      <c r="D12203" t="s">
        <v>5655</v>
      </c>
      <c r="E12203" t="s">
        <v>5807</v>
      </c>
    </row>
    <row r="12204" spans="1:5" hidden="1">
      <c r="A12204" t="s">
        <v>9897</v>
      </c>
      <c r="B12204" t="s">
        <v>620</v>
      </c>
      <c r="C12204" t="s">
        <v>9898</v>
      </c>
      <c r="D12204" t="s">
        <v>5655</v>
      </c>
      <c r="E12204" t="s">
        <v>5807</v>
      </c>
    </row>
    <row r="12205" spans="1:5" hidden="1">
      <c r="A12205" t="s">
        <v>9903</v>
      </c>
      <c r="B12205" t="s">
        <v>353</v>
      </c>
      <c r="C12205" t="s">
        <v>9904</v>
      </c>
      <c r="D12205" t="s">
        <v>5655</v>
      </c>
      <c r="E12205" t="s">
        <v>5807</v>
      </c>
    </row>
    <row r="12206" spans="1:5" hidden="1">
      <c r="A12206" t="s">
        <v>9905</v>
      </c>
      <c r="B12206" t="s">
        <v>1060</v>
      </c>
      <c r="C12206" t="s">
        <v>9906</v>
      </c>
      <c r="D12206" t="s">
        <v>5655</v>
      </c>
      <c r="E12206" t="s">
        <v>5807</v>
      </c>
    </row>
    <row r="12207" spans="1:5" hidden="1">
      <c r="A12207" t="s">
        <v>9915</v>
      </c>
      <c r="B12207" t="s">
        <v>325</v>
      </c>
      <c r="C12207" t="s">
        <v>9916</v>
      </c>
      <c r="D12207" t="s">
        <v>5655</v>
      </c>
      <c r="E12207" t="s">
        <v>5807</v>
      </c>
    </row>
    <row r="12208" spans="1:5" hidden="1">
      <c r="A12208" t="s">
        <v>9920</v>
      </c>
      <c r="B12208" t="s">
        <v>594</v>
      </c>
      <c r="C12208" t="s">
        <v>9921</v>
      </c>
      <c r="D12208" t="s">
        <v>5655</v>
      </c>
      <c r="E12208" t="s">
        <v>5807</v>
      </c>
    </row>
    <row r="12209" spans="1:5" hidden="1">
      <c r="A12209" t="s">
        <v>9924</v>
      </c>
      <c r="B12209" t="s">
        <v>895</v>
      </c>
      <c r="C12209" t="s">
        <v>9925</v>
      </c>
      <c r="D12209" t="s">
        <v>5655</v>
      </c>
      <c r="E12209" t="s">
        <v>5807</v>
      </c>
    </row>
    <row r="12210" spans="1:5" hidden="1">
      <c r="A12210" t="s">
        <v>9935</v>
      </c>
      <c r="B12210" t="s">
        <v>548</v>
      </c>
      <c r="C12210" t="s">
        <v>9936</v>
      </c>
      <c r="D12210" t="s">
        <v>5655</v>
      </c>
      <c r="E12210" t="s">
        <v>5807</v>
      </c>
    </row>
    <row r="12211" spans="1:5" hidden="1">
      <c r="A12211" t="s">
        <v>9937</v>
      </c>
      <c r="B12211" t="s">
        <v>654</v>
      </c>
      <c r="C12211" t="s">
        <v>9938</v>
      </c>
      <c r="D12211" t="s">
        <v>5655</v>
      </c>
      <c r="E12211" t="s">
        <v>5807</v>
      </c>
    </row>
    <row r="12212" spans="1:5" hidden="1">
      <c r="A12212" t="s">
        <v>9942</v>
      </c>
      <c r="B12212" t="s">
        <v>576</v>
      </c>
      <c r="C12212" t="s">
        <v>9943</v>
      </c>
      <c r="D12212" t="s">
        <v>5655</v>
      </c>
      <c r="E12212" t="s">
        <v>5807</v>
      </c>
    </row>
    <row r="12213" spans="1:5" hidden="1">
      <c r="A12213" t="s">
        <v>9945</v>
      </c>
      <c r="B12213" t="s">
        <v>243</v>
      </c>
      <c r="C12213" t="s">
        <v>9946</v>
      </c>
      <c r="D12213" t="s">
        <v>5655</v>
      </c>
      <c r="E12213" t="s">
        <v>5807</v>
      </c>
    </row>
    <row r="12214" spans="1:5" hidden="1">
      <c r="A12214" t="s">
        <v>9952</v>
      </c>
      <c r="B12214" t="s">
        <v>1065</v>
      </c>
      <c r="C12214" t="s">
        <v>9953</v>
      </c>
      <c r="D12214" t="s">
        <v>5655</v>
      </c>
      <c r="E12214" t="s">
        <v>5807</v>
      </c>
    </row>
    <row r="12215" spans="1:5" hidden="1">
      <c r="A12215" t="s">
        <v>9958</v>
      </c>
      <c r="B12215" t="s">
        <v>187</v>
      </c>
      <c r="C12215" t="s">
        <v>9959</v>
      </c>
      <c r="D12215" t="s">
        <v>5655</v>
      </c>
      <c r="E12215" t="s">
        <v>5807</v>
      </c>
    </row>
    <row r="12216" spans="1:5" hidden="1">
      <c r="A12216" t="s">
        <v>9961</v>
      </c>
      <c r="B12216" t="s">
        <v>311</v>
      </c>
      <c r="C12216" t="s">
        <v>9962</v>
      </c>
      <c r="D12216" t="s">
        <v>5655</v>
      </c>
      <c r="E12216" t="s">
        <v>5807</v>
      </c>
    </row>
    <row r="12217" spans="1:5" hidden="1">
      <c r="A12217" t="s">
        <v>9964</v>
      </c>
      <c r="B12217" t="s">
        <v>562</v>
      </c>
      <c r="C12217" t="s">
        <v>9965</v>
      </c>
      <c r="D12217" t="s">
        <v>5655</v>
      </c>
      <c r="E12217" t="s">
        <v>5807</v>
      </c>
    </row>
    <row r="12218" spans="1:5" hidden="1">
      <c r="A12218" t="s">
        <v>9980</v>
      </c>
      <c r="B12218" t="s">
        <v>115</v>
      </c>
      <c r="C12218" t="s">
        <v>9981</v>
      </c>
      <c r="D12218" t="s">
        <v>5655</v>
      </c>
      <c r="E12218" t="s">
        <v>5807</v>
      </c>
    </row>
    <row r="12219" spans="1:5" hidden="1">
      <c r="A12219" t="s">
        <v>10001</v>
      </c>
      <c r="B12219" t="s">
        <v>1066</v>
      </c>
      <c r="C12219" t="s">
        <v>10002</v>
      </c>
      <c r="D12219" t="s">
        <v>5655</v>
      </c>
      <c r="E12219" t="s">
        <v>5807</v>
      </c>
    </row>
    <row r="12220" spans="1:5" hidden="1">
      <c r="A12220" t="s">
        <v>10014</v>
      </c>
      <c r="B12220" t="s">
        <v>103</v>
      </c>
      <c r="C12220" t="s">
        <v>10015</v>
      </c>
      <c r="D12220" t="s">
        <v>5655</v>
      </c>
      <c r="E12220" t="s">
        <v>5807</v>
      </c>
    </row>
    <row r="12221" spans="1:5" hidden="1">
      <c r="A12221" t="s">
        <v>10027</v>
      </c>
      <c r="B12221" t="s">
        <v>914</v>
      </c>
      <c r="C12221" t="s">
        <v>10028</v>
      </c>
      <c r="D12221" t="s">
        <v>5655</v>
      </c>
      <c r="E12221" t="s">
        <v>5807</v>
      </c>
    </row>
    <row r="12222" spans="1:5" hidden="1">
      <c r="A12222" t="s">
        <v>10029</v>
      </c>
      <c r="B12222" t="s">
        <v>916</v>
      </c>
      <c r="C12222" t="s">
        <v>10030</v>
      </c>
      <c r="D12222" t="s">
        <v>5655</v>
      </c>
      <c r="E12222" t="s">
        <v>5807</v>
      </c>
    </row>
    <row r="12223" spans="1:5" hidden="1">
      <c r="A12223" t="s">
        <v>10032</v>
      </c>
      <c r="B12223" t="s">
        <v>69</v>
      </c>
      <c r="C12223" t="s">
        <v>10033</v>
      </c>
      <c r="D12223" t="s">
        <v>5655</v>
      </c>
      <c r="E12223" t="s">
        <v>5807</v>
      </c>
    </row>
    <row r="12224" spans="1:5" hidden="1">
      <c r="A12224" t="s">
        <v>10036</v>
      </c>
      <c r="B12224" t="s">
        <v>431</v>
      </c>
      <c r="C12224" t="s">
        <v>10037</v>
      </c>
      <c r="D12224" t="s">
        <v>5655</v>
      </c>
      <c r="E12224" t="s">
        <v>5807</v>
      </c>
    </row>
    <row r="12225" spans="1:5" hidden="1">
      <c r="A12225" t="s">
        <v>10038</v>
      </c>
      <c r="B12225" t="s">
        <v>359</v>
      </c>
      <c r="C12225" t="s">
        <v>10039</v>
      </c>
      <c r="D12225" t="s">
        <v>5655</v>
      </c>
      <c r="E12225" t="s">
        <v>5807</v>
      </c>
    </row>
    <row r="12226" spans="1:5" hidden="1">
      <c r="A12226" t="s">
        <v>10040</v>
      </c>
      <c r="B12226" t="s">
        <v>131</v>
      </c>
      <c r="C12226" t="s">
        <v>10041</v>
      </c>
      <c r="D12226" t="s">
        <v>5655</v>
      </c>
      <c r="E12226" t="s">
        <v>5807</v>
      </c>
    </row>
    <row r="12227" spans="1:5" hidden="1">
      <c r="A12227" t="s">
        <v>10042</v>
      </c>
      <c r="B12227" t="s">
        <v>1068</v>
      </c>
      <c r="C12227" t="s">
        <v>10043</v>
      </c>
      <c r="D12227" t="s">
        <v>5655</v>
      </c>
      <c r="E12227" t="s">
        <v>5807</v>
      </c>
    </row>
    <row r="12228" spans="1:5" hidden="1">
      <c r="A12228" t="s">
        <v>10046</v>
      </c>
      <c r="B12228" t="s">
        <v>1069</v>
      </c>
      <c r="C12228" t="s">
        <v>10047</v>
      </c>
      <c r="D12228" t="s">
        <v>5655</v>
      </c>
      <c r="E12228" t="s">
        <v>5807</v>
      </c>
    </row>
    <row r="12229" spans="1:5" hidden="1">
      <c r="A12229" t="s">
        <v>10048</v>
      </c>
      <c r="B12229" t="s">
        <v>712</v>
      </c>
      <c r="C12229" t="s">
        <v>10049</v>
      </c>
      <c r="D12229" t="s">
        <v>5655</v>
      </c>
      <c r="E12229" t="s">
        <v>5807</v>
      </c>
    </row>
    <row r="12230" spans="1:5" hidden="1">
      <c r="A12230" t="s">
        <v>10060</v>
      </c>
      <c r="B12230" t="s">
        <v>1070</v>
      </c>
      <c r="C12230" t="s">
        <v>10061</v>
      </c>
      <c r="D12230" t="s">
        <v>5655</v>
      </c>
      <c r="E12230" t="s">
        <v>5807</v>
      </c>
    </row>
    <row r="12231" spans="1:5" hidden="1">
      <c r="A12231" t="s">
        <v>10070</v>
      </c>
      <c r="B12231" t="s">
        <v>41</v>
      </c>
      <c r="C12231" t="s">
        <v>10071</v>
      </c>
      <c r="D12231" t="s">
        <v>5655</v>
      </c>
      <c r="E12231" t="s">
        <v>5807</v>
      </c>
    </row>
    <row r="12232" spans="1:5" hidden="1">
      <c r="A12232" t="s">
        <v>10073</v>
      </c>
      <c r="B12232" t="s">
        <v>85</v>
      </c>
      <c r="C12232" t="s">
        <v>10074</v>
      </c>
      <c r="D12232" t="s">
        <v>5655</v>
      </c>
      <c r="E12232" t="s">
        <v>5807</v>
      </c>
    </row>
    <row r="12233" spans="1:5" hidden="1">
      <c r="A12233" t="s">
        <v>10079</v>
      </c>
      <c r="B12233" t="s">
        <v>487</v>
      </c>
      <c r="C12233" t="s">
        <v>10080</v>
      </c>
      <c r="D12233" t="s">
        <v>5655</v>
      </c>
      <c r="E12233" t="s">
        <v>5807</v>
      </c>
    </row>
    <row r="12234" spans="1:5" hidden="1">
      <c r="A12234" t="s">
        <v>10086</v>
      </c>
      <c r="B12234" t="s">
        <v>33</v>
      </c>
      <c r="C12234" t="s">
        <v>10087</v>
      </c>
      <c r="D12234" t="s">
        <v>5655</v>
      </c>
      <c r="E12234" t="s">
        <v>5807</v>
      </c>
    </row>
    <row r="12235" spans="1:5" hidden="1">
      <c r="A12235" t="s">
        <v>10095</v>
      </c>
      <c r="B12235" t="s">
        <v>686</v>
      </c>
      <c r="C12235" t="s">
        <v>10096</v>
      </c>
      <c r="D12235" t="s">
        <v>5655</v>
      </c>
      <c r="E12235" t="s">
        <v>5807</v>
      </c>
    </row>
    <row r="12236" spans="1:5" hidden="1">
      <c r="A12236" t="s">
        <v>10098</v>
      </c>
      <c r="B12236" t="s">
        <v>598</v>
      </c>
      <c r="C12236" t="s">
        <v>10099</v>
      </c>
      <c r="D12236" t="s">
        <v>5655</v>
      </c>
      <c r="E12236" t="s">
        <v>5807</v>
      </c>
    </row>
    <row r="12237" spans="1:5" hidden="1">
      <c r="A12237" t="s">
        <v>10129</v>
      </c>
      <c r="B12237" t="s">
        <v>385</v>
      </c>
      <c r="C12237" t="s">
        <v>10130</v>
      </c>
      <c r="D12237" t="s">
        <v>5655</v>
      </c>
      <c r="E12237" t="s">
        <v>5807</v>
      </c>
    </row>
    <row r="12238" spans="1:5" hidden="1">
      <c r="A12238" t="s">
        <v>10168</v>
      </c>
      <c r="B12238" t="s">
        <v>461</v>
      </c>
      <c r="C12238" t="s">
        <v>10169</v>
      </c>
      <c r="D12238" t="s">
        <v>5655</v>
      </c>
      <c r="E12238" t="s">
        <v>5807</v>
      </c>
    </row>
    <row r="12239" spans="1:5" hidden="1">
      <c r="A12239" t="s">
        <v>10178</v>
      </c>
      <c r="B12239" t="s">
        <v>1072</v>
      </c>
      <c r="C12239" t="s">
        <v>10179</v>
      </c>
      <c r="D12239" t="s">
        <v>5655</v>
      </c>
      <c r="E12239" t="s">
        <v>5807</v>
      </c>
    </row>
    <row r="12240" spans="1:5" hidden="1">
      <c r="A12240" t="s">
        <v>10191</v>
      </c>
      <c r="B12240" t="s">
        <v>1073</v>
      </c>
      <c r="C12240" t="s">
        <v>10192</v>
      </c>
      <c r="D12240" t="s">
        <v>5655</v>
      </c>
      <c r="E12240" t="s">
        <v>5807</v>
      </c>
    </row>
    <row r="12241" spans="1:5" hidden="1">
      <c r="A12241" t="s">
        <v>10213</v>
      </c>
      <c r="B12241" t="s">
        <v>327</v>
      </c>
      <c r="C12241" t="s">
        <v>10214</v>
      </c>
      <c r="D12241" t="s">
        <v>5655</v>
      </c>
      <c r="E12241" t="s">
        <v>5807</v>
      </c>
    </row>
    <row r="12242" spans="1:5" hidden="1">
      <c r="A12242" t="s">
        <v>10223</v>
      </c>
      <c r="B12242" t="s">
        <v>91</v>
      </c>
      <c r="C12242" t="s">
        <v>10224</v>
      </c>
      <c r="D12242" t="s">
        <v>5655</v>
      </c>
      <c r="E12242" t="s">
        <v>5807</v>
      </c>
    </row>
    <row r="12243" spans="1:5" hidden="1">
      <c r="A12243" t="s">
        <v>7101</v>
      </c>
      <c r="B12243" t="s">
        <v>1025</v>
      </c>
      <c r="C12243" t="s">
        <v>7102</v>
      </c>
      <c r="D12243" t="s">
        <v>5654</v>
      </c>
      <c r="E12243" t="s">
        <v>7109</v>
      </c>
    </row>
    <row r="12244" spans="1:5" hidden="1">
      <c r="A12244" t="s">
        <v>7457</v>
      </c>
      <c r="B12244" t="s">
        <v>233</v>
      </c>
      <c r="C12244" t="s">
        <v>7458</v>
      </c>
      <c r="D12244" t="s">
        <v>5654</v>
      </c>
      <c r="E12244" t="s">
        <v>7109</v>
      </c>
    </row>
    <row r="12245" spans="1:5" hidden="1">
      <c r="A12245" t="s">
        <v>8129</v>
      </c>
      <c r="B12245" t="s">
        <v>373</v>
      </c>
      <c r="C12245" t="s">
        <v>8130</v>
      </c>
      <c r="D12245" t="s">
        <v>5654</v>
      </c>
      <c r="E12245" t="s">
        <v>7109</v>
      </c>
    </row>
    <row r="12246" spans="1:5" hidden="1">
      <c r="A12246" t="s">
        <v>9013</v>
      </c>
      <c r="B12246" t="s">
        <v>782</v>
      </c>
      <c r="C12246" t="s">
        <v>9014</v>
      </c>
      <c r="D12246" t="s">
        <v>5654</v>
      </c>
      <c r="E12246" t="s">
        <v>7109</v>
      </c>
    </row>
    <row r="12247" spans="1:5" hidden="1">
      <c r="A12247" t="s">
        <v>7809</v>
      </c>
      <c r="B12247" t="s">
        <v>59</v>
      </c>
      <c r="C12247" t="s">
        <v>7810</v>
      </c>
      <c r="D12247" t="s">
        <v>5654</v>
      </c>
      <c r="E12247" t="s">
        <v>7812</v>
      </c>
    </row>
    <row r="12248" spans="1:5" hidden="1">
      <c r="A12248" t="s">
        <v>7819</v>
      </c>
      <c r="B12248" t="s">
        <v>51</v>
      </c>
      <c r="C12248" t="s">
        <v>7820</v>
      </c>
      <c r="D12248" t="s">
        <v>5654</v>
      </c>
      <c r="E12248" t="s">
        <v>7812</v>
      </c>
    </row>
    <row r="12249" spans="1:5" hidden="1">
      <c r="A12249" t="s">
        <v>8024</v>
      </c>
      <c r="B12249" t="s">
        <v>193</v>
      </c>
      <c r="C12249" t="s">
        <v>8025</v>
      </c>
      <c r="D12249" t="s">
        <v>5654</v>
      </c>
      <c r="E12249" t="s">
        <v>7812</v>
      </c>
    </row>
    <row r="12250" spans="1:5" hidden="1">
      <c r="A12250" t="s">
        <v>8047</v>
      </c>
      <c r="B12250" t="s">
        <v>435</v>
      </c>
      <c r="C12250" t="s">
        <v>8048</v>
      </c>
      <c r="D12250" t="s">
        <v>5654</v>
      </c>
      <c r="E12250" t="s">
        <v>7812</v>
      </c>
    </row>
    <row r="12251" spans="1:5" hidden="1">
      <c r="A12251" t="s">
        <v>8051</v>
      </c>
      <c r="B12251" t="s">
        <v>211</v>
      </c>
      <c r="C12251" t="s">
        <v>8052</v>
      </c>
      <c r="D12251" t="s">
        <v>5654</v>
      </c>
      <c r="E12251" t="s">
        <v>7812</v>
      </c>
    </row>
    <row r="12252" spans="1:5" hidden="1">
      <c r="A12252" t="s">
        <v>8056</v>
      </c>
      <c r="B12252" t="s">
        <v>355</v>
      </c>
      <c r="C12252" t="s">
        <v>8057</v>
      </c>
      <c r="D12252" t="s">
        <v>5654</v>
      </c>
      <c r="E12252" t="s">
        <v>7812</v>
      </c>
    </row>
    <row r="12253" spans="1:5" hidden="1">
      <c r="A12253" t="s">
        <v>5656</v>
      </c>
      <c r="B12253" t="s">
        <v>39</v>
      </c>
      <c r="C12253" t="s">
        <v>5657</v>
      </c>
      <c r="D12253" t="s">
        <v>5654</v>
      </c>
      <c r="E12253" t="s">
        <v>5685</v>
      </c>
    </row>
    <row r="12254" spans="1:5" hidden="1">
      <c r="A12254" t="s">
        <v>5829</v>
      </c>
      <c r="B12254" t="s">
        <v>119</v>
      </c>
      <c r="C12254" t="s">
        <v>5830</v>
      </c>
      <c r="D12254" t="s">
        <v>5654</v>
      </c>
      <c r="E12254" t="s">
        <v>5685</v>
      </c>
    </row>
    <row r="12255" spans="1:5" hidden="1">
      <c r="A12255" t="s">
        <v>5848</v>
      </c>
      <c r="B12255" t="s">
        <v>606</v>
      </c>
      <c r="C12255" t="s">
        <v>5849</v>
      </c>
      <c r="D12255" t="s">
        <v>5654</v>
      </c>
      <c r="E12255" t="s">
        <v>5685</v>
      </c>
    </row>
    <row r="12256" spans="1:5" hidden="1">
      <c r="A12256" t="s">
        <v>5860</v>
      </c>
      <c r="B12256" t="s">
        <v>511</v>
      </c>
      <c r="C12256" t="s">
        <v>5861</v>
      </c>
      <c r="D12256" t="s">
        <v>5654</v>
      </c>
      <c r="E12256" t="s">
        <v>5685</v>
      </c>
    </row>
    <row r="12257" spans="1:5" hidden="1">
      <c r="A12257" t="s">
        <v>5870</v>
      </c>
      <c r="B12257" t="s">
        <v>447</v>
      </c>
      <c r="C12257" t="s">
        <v>5871</v>
      </c>
      <c r="D12257" t="s">
        <v>5654</v>
      </c>
      <c r="E12257" t="s">
        <v>5685</v>
      </c>
    </row>
    <row r="12258" spans="1:5" hidden="1">
      <c r="A12258" t="s">
        <v>5877</v>
      </c>
      <c r="B12258" t="s">
        <v>267</v>
      </c>
      <c r="C12258" t="s">
        <v>5878</v>
      </c>
      <c r="D12258" t="s">
        <v>5654</v>
      </c>
      <c r="E12258" t="s">
        <v>5685</v>
      </c>
    </row>
    <row r="12259" spans="1:5" hidden="1">
      <c r="A12259" t="s">
        <v>5880</v>
      </c>
      <c r="B12259" t="s">
        <v>758</v>
      </c>
      <c r="C12259" t="s">
        <v>5881</v>
      </c>
      <c r="D12259" t="s">
        <v>5654</v>
      </c>
      <c r="E12259" t="s">
        <v>5685</v>
      </c>
    </row>
    <row r="12260" spans="1:5" hidden="1">
      <c r="A12260" t="s">
        <v>5897</v>
      </c>
      <c r="B12260" t="s">
        <v>1004</v>
      </c>
      <c r="C12260" t="s">
        <v>5898</v>
      </c>
      <c r="D12260" t="s">
        <v>5654</v>
      </c>
      <c r="E12260" t="s">
        <v>5685</v>
      </c>
    </row>
    <row r="12261" spans="1:5" hidden="1">
      <c r="A12261" t="s">
        <v>5927</v>
      </c>
      <c r="B12261" t="s">
        <v>317</v>
      </c>
      <c r="C12261" t="s">
        <v>5928</v>
      </c>
      <c r="D12261" t="s">
        <v>5654</v>
      </c>
      <c r="E12261" t="s">
        <v>5685</v>
      </c>
    </row>
    <row r="12262" spans="1:5" hidden="1">
      <c r="A12262" t="s">
        <v>5941</v>
      </c>
      <c r="B12262" t="s">
        <v>425</v>
      </c>
      <c r="C12262" t="s">
        <v>5942</v>
      </c>
      <c r="D12262" t="s">
        <v>5654</v>
      </c>
      <c r="E12262" t="s">
        <v>5685</v>
      </c>
    </row>
    <row r="12263" spans="1:5" hidden="1">
      <c r="A12263" t="s">
        <v>5963</v>
      </c>
      <c r="B12263" t="s">
        <v>321</v>
      </c>
      <c r="C12263" t="s">
        <v>5964</v>
      </c>
      <c r="D12263" t="s">
        <v>5654</v>
      </c>
      <c r="E12263" t="s">
        <v>5685</v>
      </c>
    </row>
    <row r="12264" spans="1:5" hidden="1">
      <c r="A12264" t="s">
        <v>5965</v>
      </c>
      <c r="B12264" t="s">
        <v>830</v>
      </c>
      <c r="C12264" t="s">
        <v>5966</v>
      </c>
      <c r="D12264" t="s">
        <v>5654</v>
      </c>
      <c r="E12264" t="s">
        <v>5685</v>
      </c>
    </row>
    <row r="12265" spans="1:5" hidden="1">
      <c r="A12265" t="s">
        <v>5967</v>
      </c>
      <c r="B12265" t="s">
        <v>341</v>
      </c>
      <c r="C12265" t="s">
        <v>5968</v>
      </c>
      <c r="D12265" t="s">
        <v>5654</v>
      </c>
      <c r="E12265" t="s">
        <v>5685</v>
      </c>
    </row>
    <row r="12266" spans="1:5" hidden="1">
      <c r="A12266" t="s">
        <v>5973</v>
      </c>
      <c r="B12266" t="s">
        <v>405</v>
      </c>
      <c r="C12266" t="s">
        <v>5974</v>
      </c>
      <c r="D12266" t="s">
        <v>5654</v>
      </c>
      <c r="E12266" t="s">
        <v>5685</v>
      </c>
    </row>
    <row r="12267" spans="1:5" hidden="1">
      <c r="A12267" t="s">
        <v>5975</v>
      </c>
      <c r="B12267" t="s">
        <v>1006</v>
      </c>
      <c r="C12267" t="s">
        <v>5976</v>
      </c>
      <c r="D12267" t="s">
        <v>5654</v>
      </c>
      <c r="E12267" t="s">
        <v>5685</v>
      </c>
    </row>
    <row r="12268" spans="1:5" hidden="1">
      <c r="A12268" t="s">
        <v>5977</v>
      </c>
      <c r="B12268" t="s">
        <v>832</v>
      </c>
      <c r="C12268" t="s">
        <v>5978</v>
      </c>
      <c r="D12268" t="s">
        <v>5654</v>
      </c>
      <c r="E12268" t="s">
        <v>5685</v>
      </c>
    </row>
    <row r="12269" spans="1:5" hidden="1">
      <c r="A12269" t="s">
        <v>5983</v>
      </c>
      <c r="B12269" t="s">
        <v>501</v>
      </c>
      <c r="C12269" t="s">
        <v>5984</v>
      </c>
      <c r="D12269" t="s">
        <v>5654</v>
      </c>
      <c r="E12269" t="s">
        <v>5685</v>
      </c>
    </row>
    <row r="12270" spans="1:5" hidden="1">
      <c r="A12270" t="s">
        <v>6016</v>
      </c>
      <c r="B12270" t="s">
        <v>143</v>
      </c>
      <c r="C12270" t="s">
        <v>6017</v>
      </c>
      <c r="D12270" t="s">
        <v>5654</v>
      </c>
      <c r="E12270" t="s">
        <v>5685</v>
      </c>
    </row>
    <row r="12271" spans="1:5" hidden="1">
      <c r="A12271" t="s">
        <v>6041</v>
      </c>
      <c r="B12271" t="s">
        <v>347</v>
      </c>
      <c r="C12271" t="s">
        <v>6042</v>
      </c>
      <c r="D12271" t="s">
        <v>5654</v>
      </c>
      <c r="E12271" t="s">
        <v>5685</v>
      </c>
    </row>
    <row r="12272" spans="1:5" hidden="1">
      <c r="A12272" t="s">
        <v>6055</v>
      </c>
      <c r="B12272" t="s">
        <v>578</v>
      </c>
      <c r="C12272" t="s">
        <v>6056</v>
      </c>
      <c r="D12272" t="s">
        <v>5654</v>
      </c>
      <c r="E12272" t="s">
        <v>5685</v>
      </c>
    </row>
    <row r="12273" spans="1:5" hidden="1">
      <c r="A12273" t="s">
        <v>6058</v>
      </c>
      <c r="B12273" t="s">
        <v>287</v>
      </c>
      <c r="C12273" t="s">
        <v>6059</v>
      </c>
      <c r="D12273" t="s">
        <v>5654</v>
      </c>
      <c r="E12273" t="s">
        <v>5685</v>
      </c>
    </row>
    <row r="12274" spans="1:5" hidden="1">
      <c r="A12274" t="s">
        <v>6108</v>
      </c>
      <c r="B12274" t="s">
        <v>185</v>
      </c>
      <c r="C12274" t="s">
        <v>6109</v>
      </c>
      <c r="D12274" t="s">
        <v>5654</v>
      </c>
      <c r="E12274" t="s">
        <v>5685</v>
      </c>
    </row>
    <row r="12275" spans="1:5" hidden="1">
      <c r="A12275" t="s">
        <v>6112</v>
      </c>
      <c r="B12275" t="s">
        <v>1008</v>
      </c>
      <c r="C12275" t="s">
        <v>6113</v>
      </c>
      <c r="D12275" t="s">
        <v>5654</v>
      </c>
      <c r="E12275" t="s">
        <v>5685</v>
      </c>
    </row>
    <row r="12276" spans="1:5" hidden="1">
      <c r="A12276" t="s">
        <v>6116</v>
      </c>
      <c r="B12276" t="s">
        <v>648</v>
      </c>
      <c r="C12276" t="s">
        <v>6117</v>
      </c>
      <c r="D12276" t="s">
        <v>5654</v>
      </c>
      <c r="E12276" t="s">
        <v>5685</v>
      </c>
    </row>
    <row r="12277" spans="1:5" hidden="1">
      <c r="A12277" t="s">
        <v>6145</v>
      </c>
      <c r="B12277" t="s">
        <v>870</v>
      </c>
      <c r="C12277" t="s">
        <v>6146</v>
      </c>
      <c r="D12277" t="s">
        <v>5654</v>
      </c>
      <c r="E12277" t="s">
        <v>5685</v>
      </c>
    </row>
    <row r="12278" spans="1:5" hidden="1">
      <c r="A12278" t="s">
        <v>6165</v>
      </c>
      <c r="B12278" t="s">
        <v>191</v>
      </c>
      <c r="C12278" t="s">
        <v>6166</v>
      </c>
      <c r="D12278" t="s">
        <v>5654</v>
      </c>
      <c r="E12278" t="s">
        <v>5685</v>
      </c>
    </row>
    <row r="12279" spans="1:5" hidden="1">
      <c r="A12279" t="s">
        <v>6212</v>
      </c>
      <c r="B12279" t="s">
        <v>582</v>
      </c>
      <c r="C12279" t="s">
        <v>6213</v>
      </c>
      <c r="D12279" t="s">
        <v>5654</v>
      </c>
      <c r="E12279" t="s">
        <v>5685</v>
      </c>
    </row>
    <row r="12280" spans="1:5" hidden="1">
      <c r="A12280" t="s">
        <v>6240</v>
      </c>
      <c r="B12280" t="s">
        <v>716</v>
      </c>
      <c r="C12280" t="s">
        <v>6241</v>
      </c>
      <c r="D12280" t="s">
        <v>5654</v>
      </c>
      <c r="E12280" t="s">
        <v>5685</v>
      </c>
    </row>
    <row r="12281" spans="1:5" hidden="1">
      <c r="A12281" t="s">
        <v>6257</v>
      </c>
      <c r="B12281" t="s">
        <v>650</v>
      </c>
      <c r="C12281" t="s">
        <v>6258</v>
      </c>
      <c r="D12281" t="s">
        <v>5654</v>
      </c>
      <c r="E12281" t="s">
        <v>5685</v>
      </c>
    </row>
    <row r="12282" spans="1:5" hidden="1">
      <c r="A12282" t="s">
        <v>6262</v>
      </c>
      <c r="B12282" t="s">
        <v>339</v>
      </c>
      <c r="C12282" t="s">
        <v>6263</v>
      </c>
      <c r="D12282" t="s">
        <v>5654</v>
      </c>
      <c r="E12282" t="s">
        <v>5685</v>
      </c>
    </row>
    <row r="12283" spans="1:5" hidden="1">
      <c r="A12283" t="s">
        <v>6285</v>
      </c>
      <c r="B12283" t="s">
        <v>632</v>
      </c>
      <c r="C12283" t="s">
        <v>6286</v>
      </c>
      <c r="D12283" t="s">
        <v>5654</v>
      </c>
      <c r="E12283" t="s">
        <v>5685</v>
      </c>
    </row>
    <row r="12284" spans="1:5" hidden="1">
      <c r="A12284" t="s">
        <v>6304</v>
      </c>
      <c r="B12284" t="s">
        <v>111</v>
      </c>
      <c r="C12284" t="s">
        <v>6305</v>
      </c>
      <c r="D12284" t="s">
        <v>5654</v>
      </c>
      <c r="E12284" t="s">
        <v>5685</v>
      </c>
    </row>
    <row r="12285" spans="1:5" hidden="1">
      <c r="A12285" t="s">
        <v>6337</v>
      </c>
      <c r="B12285" t="s">
        <v>872</v>
      </c>
      <c r="C12285" t="s">
        <v>6338</v>
      </c>
      <c r="D12285" t="s">
        <v>5654</v>
      </c>
      <c r="E12285" t="s">
        <v>5685</v>
      </c>
    </row>
    <row r="12286" spans="1:5" hidden="1">
      <c r="A12286" t="s">
        <v>6363</v>
      </c>
      <c r="B12286" t="s">
        <v>367</v>
      </c>
      <c r="C12286" t="s">
        <v>6364</v>
      </c>
      <c r="D12286" t="s">
        <v>5654</v>
      </c>
      <c r="E12286" t="s">
        <v>5685</v>
      </c>
    </row>
    <row r="12287" spans="1:5" hidden="1">
      <c r="A12287" t="s">
        <v>6412</v>
      </c>
      <c r="B12287" t="s">
        <v>257</v>
      </c>
      <c r="C12287" t="s">
        <v>6413</v>
      </c>
      <c r="D12287" t="s">
        <v>5654</v>
      </c>
      <c r="E12287" t="s">
        <v>5685</v>
      </c>
    </row>
    <row r="12288" spans="1:5" hidden="1">
      <c r="A12288" t="s">
        <v>6429</v>
      </c>
      <c r="B12288" t="s">
        <v>167</v>
      </c>
      <c r="C12288" t="s">
        <v>6430</v>
      </c>
      <c r="D12288" t="s">
        <v>5654</v>
      </c>
      <c r="E12288" t="s">
        <v>5685</v>
      </c>
    </row>
    <row r="12289" spans="1:5" hidden="1">
      <c r="A12289" t="s">
        <v>6438</v>
      </c>
      <c r="B12289" t="s">
        <v>533</v>
      </c>
      <c r="C12289" t="s">
        <v>6439</v>
      </c>
      <c r="D12289" t="s">
        <v>5654</v>
      </c>
      <c r="E12289" t="s">
        <v>5685</v>
      </c>
    </row>
    <row r="12290" spans="1:5" hidden="1">
      <c r="A12290" t="s">
        <v>6442</v>
      </c>
      <c r="B12290" t="s">
        <v>255</v>
      </c>
      <c r="C12290" t="s">
        <v>6443</v>
      </c>
      <c r="D12290" t="s">
        <v>5654</v>
      </c>
      <c r="E12290" t="s">
        <v>5685</v>
      </c>
    </row>
    <row r="12291" spans="1:5" hidden="1">
      <c r="A12291" t="s">
        <v>6448</v>
      </c>
      <c r="B12291" t="s">
        <v>149</v>
      </c>
      <c r="C12291" t="s">
        <v>6449</v>
      </c>
      <c r="D12291" t="s">
        <v>5654</v>
      </c>
      <c r="E12291" t="s">
        <v>5685</v>
      </c>
    </row>
    <row r="12292" spans="1:5" hidden="1">
      <c r="A12292" t="s">
        <v>6457</v>
      </c>
      <c r="B12292" t="s">
        <v>672</v>
      </c>
      <c r="C12292" t="s">
        <v>6458</v>
      </c>
      <c r="D12292" t="s">
        <v>5654</v>
      </c>
      <c r="E12292" t="s">
        <v>5685</v>
      </c>
    </row>
    <row r="12293" spans="1:5" hidden="1">
      <c r="A12293" t="s">
        <v>6469</v>
      </c>
      <c r="B12293" t="s">
        <v>531</v>
      </c>
      <c r="C12293" t="s">
        <v>6470</v>
      </c>
      <c r="D12293" t="s">
        <v>5654</v>
      </c>
      <c r="E12293" t="s">
        <v>5685</v>
      </c>
    </row>
    <row r="12294" spans="1:5" hidden="1">
      <c r="A12294" t="s">
        <v>6500</v>
      </c>
      <c r="B12294" t="s">
        <v>165</v>
      </c>
      <c r="C12294" t="s">
        <v>6501</v>
      </c>
      <c r="D12294" t="s">
        <v>5654</v>
      </c>
      <c r="E12294" t="s">
        <v>5685</v>
      </c>
    </row>
    <row r="12295" spans="1:5" hidden="1">
      <c r="A12295" t="s">
        <v>6502</v>
      </c>
      <c r="B12295" t="s">
        <v>29</v>
      </c>
      <c r="C12295" t="s">
        <v>6503</v>
      </c>
      <c r="D12295" t="s">
        <v>5654</v>
      </c>
      <c r="E12295" t="s">
        <v>5685</v>
      </c>
    </row>
    <row r="12296" spans="1:5" hidden="1">
      <c r="A12296" t="s">
        <v>6516</v>
      </c>
      <c r="B12296" t="s">
        <v>636</v>
      </c>
      <c r="C12296" t="s">
        <v>6517</v>
      </c>
      <c r="D12296" t="s">
        <v>5654</v>
      </c>
      <c r="E12296" t="s">
        <v>5685</v>
      </c>
    </row>
    <row r="12297" spans="1:5" hidden="1">
      <c r="A12297" t="s">
        <v>6519</v>
      </c>
      <c r="B12297" t="s">
        <v>1010</v>
      </c>
      <c r="C12297" t="s">
        <v>6520</v>
      </c>
      <c r="D12297" t="s">
        <v>5654</v>
      </c>
      <c r="E12297" t="s">
        <v>5685</v>
      </c>
    </row>
    <row r="12298" spans="1:5" hidden="1">
      <c r="A12298" t="s">
        <v>6523</v>
      </c>
      <c r="B12298" t="s">
        <v>137</v>
      </c>
      <c r="C12298" t="s">
        <v>6524</v>
      </c>
      <c r="D12298" t="s">
        <v>5654</v>
      </c>
      <c r="E12298" t="s">
        <v>5685</v>
      </c>
    </row>
    <row r="12299" spans="1:5" hidden="1">
      <c r="A12299" t="s">
        <v>6526</v>
      </c>
      <c r="B12299" t="s">
        <v>303</v>
      </c>
      <c r="C12299" t="s">
        <v>6527</v>
      </c>
      <c r="D12299" t="s">
        <v>5654</v>
      </c>
      <c r="E12299" t="s">
        <v>5685</v>
      </c>
    </row>
    <row r="12300" spans="1:5" hidden="1">
      <c r="A12300" t="s">
        <v>6531</v>
      </c>
      <c r="B12300" t="s">
        <v>680</v>
      </c>
      <c r="C12300" t="s">
        <v>6532</v>
      </c>
      <c r="D12300" t="s">
        <v>5654</v>
      </c>
      <c r="E12300" t="s">
        <v>5685</v>
      </c>
    </row>
    <row r="12301" spans="1:5" hidden="1">
      <c r="A12301" t="s">
        <v>6549</v>
      </c>
      <c r="B12301" t="s">
        <v>1011</v>
      </c>
      <c r="C12301" t="s">
        <v>6550</v>
      </c>
      <c r="D12301" t="s">
        <v>5654</v>
      </c>
      <c r="E12301" t="s">
        <v>5685</v>
      </c>
    </row>
    <row r="12302" spans="1:5" hidden="1">
      <c r="A12302" t="s">
        <v>6582</v>
      </c>
      <c r="B12302" t="s">
        <v>742</v>
      </c>
      <c r="C12302" t="s">
        <v>6583</v>
      </c>
      <c r="D12302" t="s">
        <v>5654</v>
      </c>
      <c r="E12302" t="s">
        <v>5685</v>
      </c>
    </row>
    <row r="12303" spans="1:5" hidden="1">
      <c r="A12303" t="s">
        <v>6603</v>
      </c>
      <c r="B12303" t="s">
        <v>744</v>
      </c>
      <c r="C12303" t="s">
        <v>6604</v>
      </c>
      <c r="D12303" t="s">
        <v>5654</v>
      </c>
      <c r="E12303" t="s">
        <v>5685</v>
      </c>
    </row>
    <row r="12304" spans="1:5" hidden="1">
      <c r="A12304" t="s">
        <v>6612</v>
      </c>
      <c r="B12304" t="s">
        <v>441</v>
      </c>
      <c r="C12304" t="s">
        <v>6613</v>
      </c>
      <c r="D12304" t="s">
        <v>5654</v>
      </c>
      <c r="E12304" t="s">
        <v>5685</v>
      </c>
    </row>
    <row r="12305" spans="1:5" hidden="1">
      <c r="A12305" t="s">
        <v>6636</v>
      </c>
      <c r="B12305" t="s">
        <v>337</v>
      </c>
      <c r="C12305" t="s">
        <v>6637</v>
      </c>
      <c r="D12305" t="s">
        <v>5654</v>
      </c>
      <c r="E12305" t="s">
        <v>5685</v>
      </c>
    </row>
    <row r="12306" spans="1:5" hidden="1">
      <c r="A12306" t="s">
        <v>6652</v>
      </c>
      <c r="B12306" t="s">
        <v>752</v>
      </c>
      <c r="C12306" t="s">
        <v>6653</v>
      </c>
      <c r="D12306" t="s">
        <v>5654</v>
      </c>
      <c r="E12306" t="s">
        <v>5685</v>
      </c>
    </row>
    <row r="12307" spans="1:5" hidden="1">
      <c r="A12307" t="s">
        <v>6669</v>
      </c>
      <c r="B12307" t="s">
        <v>614</v>
      </c>
      <c r="C12307" t="s">
        <v>6670</v>
      </c>
      <c r="D12307" t="s">
        <v>5654</v>
      </c>
      <c r="E12307" t="s">
        <v>5685</v>
      </c>
    </row>
    <row r="12308" spans="1:5" hidden="1">
      <c r="A12308" t="s">
        <v>6688</v>
      </c>
      <c r="B12308" t="s">
        <v>503</v>
      </c>
      <c r="C12308" t="s">
        <v>6689</v>
      </c>
      <c r="D12308" t="s">
        <v>5654</v>
      </c>
      <c r="E12308" t="s">
        <v>5685</v>
      </c>
    </row>
    <row r="12309" spans="1:5" hidden="1">
      <c r="A12309" t="s">
        <v>6708</v>
      </c>
      <c r="B12309" t="s">
        <v>517</v>
      </c>
      <c r="C12309" t="s">
        <v>6709</v>
      </c>
      <c r="D12309" t="s">
        <v>5654</v>
      </c>
      <c r="E12309" t="s">
        <v>5685</v>
      </c>
    </row>
    <row r="12310" spans="1:5" hidden="1">
      <c r="A12310" t="s">
        <v>6716</v>
      </c>
      <c r="B12310" t="s">
        <v>704</v>
      </c>
      <c r="C12310" t="s">
        <v>6717</v>
      </c>
      <c r="D12310" t="s">
        <v>5654</v>
      </c>
      <c r="E12310" t="s">
        <v>5685</v>
      </c>
    </row>
    <row r="12311" spans="1:5" hidden="1">
      <c r="A12311" t="s">
        <v>6722</v>
      </c>
      <c r="B12311" t="s">
        <v>592</v>
      </c>
      <c r="C12311" t="s">
        <v>6723</v>
      </c>
      <c r="D12311" t="s">
        <v>5654</v>
      </c>
      <c r="E12311" t="s">
        <v>5685</v>
      </c>
    </row>
    <row r="12312" spans="1:5" hidden="1">
      <c r="A12312" t="s">
        <v>6737</v>
      </c>
      <c r="B12312" t="s">
        <v>760</v>
      </c>
      <c r="C12312" t="s">
        <v>6738</v>
      </c>
      <c r="D12312" t="s">
        <v>5654</v>
      </c>
      <c r="E12312" t="s">
        <v>5685</v>
      </c>
    </row>
    <row r="12313" spans="1:5" hidden="1">
      <c r="A12313" t="s">
        <v>6745</v>
      </c>
      <c r="B12313" t="s">
        <v>708</v>
      </c>
      <c r="C12313" t="s">
        <v>6746</v>
      </c>
      <c r="D12313" t="s">
        <v>5654</v>
      </c>
      <c r="E12313" t="s">
        <v>5685</v>
      </c>
    </row>
    <row r="12314" spans="1:5" hidden="1">
      <c r="A12314" t="s">
        <v>6750</v>
      </c>
      <c r="B12314" t="s">
        <v>177</v>
      </c>
      <c r="C12314" t="s">
        <v>6751</v>
      </c>
      <c r="D12314" t="s">
        <v>5654</v>
      </c>
      <c r="E12314" t="s">
        <v>5685</v>
      </c>
    </row>
    <row r="12315" spans="1:5" hidden="1">
      <c r="A12315" t="s">
        <v>6752</v>
      </c>
      <c r="B12315" t="s">
        <v>799</v>
      </c>
      <c r="C12315" t="s">
        <v>6753</v>
      </c>
      <c r="D12315" t="s">
        <v>5654</v>
      </c>
      <c r="E12315" t="s">
        <v>5685</v>
      </c>
    </row>
    <row r="12316" spans="1:5" hidden="1">
      <c r="A12316" t="s">
        <v>6755</v>
      </c>
      <c r="B12316" t="s">
        <v>604</v>
      </c>
      <c r="C12316" t="s">
        <v>6756</v>
      </c>
      <c r="D12316" t="s">
        <v>5654</v>
      </c>
      <c r="E12316" t="s">
        <v>5685</v>
      </c>
    </row>
    <row r="12317" spans="1:5" hidden="1">
      <c r="A12317" t="s">
        <v>6772</v>
      </c>
      <c r="B12317" t="s">
        <v>47</v>
      </c>
      <c r="C12317" t="s">
        <v>6773</v>
      </c>
      <c r="D12317" t="s">
        <v>5654</v>
      </c>
      <c r="E12317" t="s">
        <v>5685</v>
      </c>
    </row>
    <row r="12318" spans="1:5" hidden="1">
      <c r="A12318" t="s">
        <v>6786</v>
      </c>
      <c r="B12318" t="s">
        <v>163</v>
      </c>
      <c r="C12318" t="s">
        <v>6787</v>
      </c>
      <c r="D12318" t="s">
        <v>5654</v>
      </c>
      <c r="E12318" t="s">
        <v>5685</v>
      </c>
    </row>
    <row r="12319" spans="1:5" hidden="1">
      <c r="A12319" t="s">
        <v>6789</v>
      </c>
      <c r="B12319" t="s">
        <v>155</v>
      </c>
      <c r="C12319" t="s">
        <v>6790</v>
      </c>
      <c r="D12319" t="s">
        <v>5654</v>
      </c>
      <c r="E12319" t="s">
        <v>5685</v>
      </c>
    </row>
    <row r="12320" spans="1:5" hidden="1">
      <c r="A12320" t="s">
        <v>6795</v>
      </c>
      <c r="B12320" t="s">
        <v>491</v>
      </c>
      <c r="C12320" t="s">
        <v>6796</v>
      </c>
      <c r="D12320" t="s">
        <v>5654</v>
      </c>
      <c r="E12320" t="s">
        <v>5685</v>
      </c>
    </row>
    <row r="12321" spans="1:5" hidden="1">
      <c r="A12321" t="s">
        <v>6801</v>
      </c>
      <c r="B12321" t="s">
        <v>237</v>
      </c>
      <c r="C12321" t="s">
        <v>6802</v>
      </c>
      <c r="D12321" t="s">
        <v>5654</v>
      </c>
      <c r="E12321" t="s">
        <v>5685</v>
      </c>
    </row>
    <row r="12322" spans="1:5" hidden="1">
      <c r="A12322" t="s">
        <v>6814</v>
      </c>
      <c r="B12322" t="s">
        <v>361</v>
      </c>
      <c r="C12322" t="s">
        <v>6815</v>
      </c>
      <c r="D12322" t="s">
        <v>5654</v>
      </c>
      <c r="E12322" t="s">
        <v>5685</v>
      </c>
    </row>
    <row r="12323" spans="1:5" hidden="1">
      <c r="A12323" t="s">
        <v>6818</v>
      </c>
      <c r="B12323" t="s">
        <v>521</v>
      </c>
      <c r="C12323" t="s">
        <v>6819</v>
      </c>
      <c r="D12323" t="s">
        <v>5654</v>
      </c>
      <c r="E12323" t="s">
        <v>5685</v>
      </c>
    </row>
    <row r="12324" spans="1:5" hidden="1">
      <c r="A12324" t="s">
        <v>6828</v>
      </c>
      <c r="B12324" t="s">
        <v>714</v>
      </c>
      <c r="C12324" t="s">
        <v>6829</v>
      </c>
      <c r="D12324" t="s">
        <v>5654</v>
      </c>
      <c r="E12324" t="s">
        <v>5685</v>
      </c>
    </row>
    <row r="12325" spans="1:5" hidden="1">
      <c r="A12325" t="s">
        <v>6833</v>
      </c>
      <c r="B12325" t="s">
        <v>546</v>
      </c>
      <c r="C12325" t="s">
        <v>6834</v>
      </c>
      <c r="D12325" t="s">
        <v>5654</v>
      </c>
      <c r="E12325" t="s">
        <v>5685</v>
      </c>
    </row>
    <row r="12326" spans="1:5" hidden="1">
      <c r="A12326" t="s">
        <v>6835</v>
      </c>
      <c r="B12326" t="s">
        <v>75</v>
      </c>
      <c r="C12326" t="s">
        <v>6836</v>
      </c>
      <c r="D12326" t="s">
        <v>5654</v>
      </c>
      <c r="E12326" t="s">
        <v>5685</v>
      </c>
    </row>
    <row r="12327" spans="1:5" hidden="1">
      <c r="A12327" t="s">
        <v>6869</v>
      </c>
      <c r="B12327" t="s">
        <v>618</v>
      </c>
      <c r="C12327" t="s">
        <v>6870</v>
      </c>
      <c r="D12327" t="s">
        <v>5654</v>
      </c>
      <c r="E12327" t="s">
        <v>5685</v>
      </c>
    </row>
    <row r="12328" spans="1:5" hidden="1">
      <c r="A12328" t="s">
        <v>6873</v>
      </c>
      <c r="B12328" t="s">
        <v>121</v>
      </c>
      <c r="C12328" t="s">
        <v>6874</v>
      </c>
      <c r="D12328" t="s">
        <v>5654</v>
      </c>
      <c r="E12328" t="s">
        <v>5685</v>
      </c>
    </row>
    <row r="12329" spans="1:5" hidden="1">
      <c r="A12329" t="s">
        <v>6876</v>
      </c>
      <c r="B12329" t="s">
        <v>1017</v>
      </c>
      <c r="C12329" t="s">
        <v>6877</v>
      </c>
      <c r="D12329" t="s">
        <v>5654</v>
      </c>
      <c r="E12329" t="s">
        <v>5685</v>
      </c>
    </row>
    <row r="12330" spans="1:5" hidden="1">
      <c r="A12330" t="s">
        <v>6884</v>
      </c>
      <c r="B12330" t="s">
        <v>862</v>
      </c>
      <c r="C12330" t="s">
        <v>6885</v>
      </c>
      <c r="D12330" t="s">
        <v>5654</v>
      </c>
      <c r="E12330" t="s">
        <v>5685</v>
      </c>
    </row>
    <row r="12331" spans="1:5" hidden="1">
      <c r="A12331" t="s">
        <v>6895</v>
      </c>
      <c r="B12331" t="s">
        <v>866</v>
      </c>
      <c r="C12331" t="s">
        <v>6896</v>
      </c>
      <c r="D12331" t="s">
        <v>5654</v>
      </c>
      <c r="E12331" t="s">
        <v>5685</v>
      </c>
    </row>
    <row r="12332" spans="1:5" hidden="1">
      <c r="A12332" t="s">
        <v>6900</v>
      </c>
      <c r="B12332" t="s">
        <v>411</v>
      </c>
      <c r="C12332" t="s">
        <v>6901</v>
      </c>
      <c r="D12332" t="s">
        <v>5654</v>
      </c>
      <c r="E12332" t="s">
        <v>5685</v>
      </c>
    </row>
    <row r="12333" spans="1:5" hidden="1">
      <c r="A12333" t="s">
        <v>6908</v>
      </c>
      <c r="B12333" t="s">
        <v>369</v>
      </c>
      <c r="C12333" t="s">
        <v>6909</v>
      </c>
      <c r="D12333" t="s">
        <v>5654</v>
      </c>
      <c r="E12333" t="s">
        <v>5685</v>
      </c>
    </row>
    <row r="12334" spans="1:5" hidden="1">
      <c r="A12334" t="s">
        <v>6912</v>
      </c>
      <c r="B12334" t="s">
        <v>35</v>
      </c>
      <c r="C12334" t="s">
        <v>6913</v>
      </c>
      <c r="D12334" t="s">
        <v>5654</v>
      </c>
      <c r="E12334" t="s">
        <v>5685</v>
      </c>
    </row>
    <row r="12335" spans="1:5" hidden="1">
      <c r="A12335" t="s">
        <v>6917</v>
      </c>
      <c r="B12335" t="s">
        <v>383</v>
      </c>
      <c r="C12335" t="s">
        <v>6918</v>
      </c>
      <c r="D12335" t="s">
        <v>5654</v>
      </c>
      <c r="E12335" t="s">
        <v>5685</v>
      </c>
    </row>
    <row r="12336" spans="1:5" hidden="1">
      <c r="A12336" t="s">
        <v>6958</v>
      </c>
      <c r="B12336" t="s">
        <v>690</v>
      </c>
      <c r="C12336" t="s">
        <v>6959</v>
      </c>
      <c r="D12336" t="s">
        <v>5654</v>
      </c>
      <c r="E12336" t="s">
        <v>5685</v>
      </c>
    </row>
    <row r="12337" spans="1:5" hidden="1">
      <c r="A12337" t="s">
        <v>6963</v>
      </c>
      <c r="B12337" t="s">
        <v>652</v>
      </c>
      <c r="C12337" t="s">
        <v>6964</v>
      </c>
      <c r="D12337" t="s">
        <v>5654</v>
      </c>
      <c r="E12337" t="s">
        <v>5685</v>
      </c>
    </row>
    <row r="12338" spans="1:5" hidden="1">
      <c r="A12338" t="s">
        <v>6983</v>
      </c>
      <c r="B12338" t="s">
        <v>519</v>
      </c>
      <c r="C12338" t="s">
        <v>6984</v>
      </c>
      <c r="D12338" t="s">
        <v>5654</v>
      </c>
      <c r="E12338" t="s">
        <v>5685</v>
      </c>
    </row>
    <row r="12339" spans="1:5" hidden="1">
      <c r="A12339" t="s">
        <v>6993</v>
      </c>
      <c r="B12339" t="s">
        <v>413</v>
      </c>
      <c r="C12339" t="s">
        <v>6994</v>
      </c>
      <c r="D12339" t="s">
        <v>5654</v>
      </c>
      <c r="E12339" t="s">
        <v>5685</v>
      </c>
    </row>
    <row r="12340" spans="1:5" hidden="1">
      <c r="A12340" t="s">
        <v>6996</v>
      </c>
      <c r="B12340" t="s">
        <v>57</v>
      </c>
      <c r="C12340" t="s">
        <v>6997</v>
      </c>
      <c r="D12340" t="s">
        <v>5654</v>
      </c>
      <c r="E12340" t="s">
        <v>5685</v>
      </c>
    </row>
    <row r="12341" spans="1:5" hidden="1">
      <c r="A12341" t="s">
        <v>7000</v>
      </c>
      <c r="B12341" t="s">
        <v>1018</v>
      </c>
      <c r="C12341" t="s">
        <v>7001</v>
      </c>
      <c r="D12341" t="s">
        <v>5654</v>
      </c>
      <c r="E12341" t="s">
        <v>5685</v>
      </c>
    </row>
    <row r="12342" spans="1:5" hidden="1">
      <c r="A12342" t="s">
        <v>7002</v>
      </c>
      <c r="B12342" t="s">
        <v>363</v>
      </c>
      <c r="C12342" t="s">
        <v>7003</v>
      </c>
      <c r="D12342" t="s">
        <v>5654</v>
      </c>
      <c r="E12342" t="s">
        <v>5685</v>
      </c>
    </row>
    <row r="12343" spans="1:5" hidden="1">
      <c r="A12343" t="s">
        <v>7011</v>
      </c>
      <c r="B12343" t="s">
        <v>1019</v>
      </c>
      <c r="C12343" t="s">
        <v>7012</v>
      </c>
      <c r="D12343" t="s">
        <v>5654</v>
      </c>
      <c r="E12343" t="s">
        <v>5685</v>
      </c>
    </row>
    <row r="12344" spans="1:5" hidden="1">
      <c r="A12344" t="s">
        <v>7014</v>
      </c>
      <c r="B12344" t="s">
        <v>541</v>
      </c>
      <c r="C12344" t="s">
        <v>7015</v>
      </c>
      <c r="D12344" t="s">
        <v>5654</v>
      </c>
      <c r="E12344" t="s">
        <v>5685</v>
      </c>
    </row>
    <row r="12345" spans="1:5" hidden="1">
      <c r="A12345" t="s">
        <v>7016</v>
      </c>
      <c r="B12345" t="s">
        <v>397</v>
      </c>
      <c r="C12345" t="s">
        <v>7017</v>
      </c>
      <c r="D12345" t="s">
        <v>5654</v>
      </c>
      <c r="E12345" t="s">
        <v>5685</v>
      </c>
    </row>
    <row r="12346" spans="1:5" hidden="1">
      <c r="A12346" t="s">
        <v>7018</v>
      </c>
      <c r="B12346" t="s">
        <v>889</v>
      </c>
      <c r="C12346" t="s">
        <v>7019</v>
      </c>
      <c r="D12346" t="s">
        <v>5654</v>
      </c>
      <c r="E12346" t="s">
        <v>5685</v>
      </c>
    </row>
    <row r="12347" spans="1:5" hidden="1">
      <c r="A12347" t="s">
        <v>7022</v>
      </c>
      <c r="B12347" t="s">
        <v>351</v>
      </c>
      <c r="C12347" t="s">
        <v>7023</v>
      </c>
      <c r="D12347" t="s">
        <v>5654</v>
      </c>
      <c r="E12347" t="s">
        <v>5685</v>
      </c>
    </row>
    <row r="12348" spans="1:5" hidden="1">
      <c r="A12348" t="s">
        <v>7042</v>
      </c>
      <c r="B12348" t="s">
        <v>1020</v>
      </c>
      <c r="C12348" t="s">
        <v>7043</v>
      </c>
      <c r="D12348" t="s">
        <v>5654</v>
      </c>
      <c r="E12348" t="s">
        <v>5685</v>
      </c>
    </row>
    <row r="12349" spans="1:5" hidden="1">
      <c r="A12349" t="s">
        <v>7046</v>
      </c>
      <c r="B12349" t="s">
        <v>539</v>
      </c>
      <c r="C12349" t="s">
        <v>7047</v>
      </c>
      <c r="D12349" t="s">
        <v>5654</v>
      </c>
      <c r="E12349" t="s">
        <v>5685</v>
      </c>
    </row>
    <row r="12350" spans="1:5" hidden="1">
      <c r="A12350" t="s">
        <v>7049</v>
      </c>
      <c r="B12350" t="s">
        <v>1021</v>
      </c>
      <c r="C12350" t="s">
        <v>7050</v>
      </c>
      <c r="D12350" t="s">
        <v>5654</v>
      </c>
      <c r="E12350" t="s">
        <v>5685</v>
      </c>
    </row>
    <row r="12351" spans="1:5" hidden="1">
      <c r="A12351" t="s">
        <v>7051</v>
      </c>
      <c r="B12351" t="s">
        <v>315</v>
      </c>
      <c r="C12351" t="s">
        <v>7052</v>
      </c>
      <c r="D12351" t="s">
        <v>5654</v>
      </c>
      <c r="E12351" t="s">
        <v>5685</v>
      </c>
    </row>
    <row r="12352" spans="1:5" hidden="1">
      <c r="A12352" t="s">
        <v>7085</v>
      </c>
      <c r="B12352" t="s">
        <v>1024</v>
      </c>
      <c r="C12352" t="s">
        <v>7086</v>
      </c>
      <c r="D12352" t="s">
        <v>5654</v>
      </c>
      <c r="E12352" t="s">
        <v>5685</v>
      </c>
    </row>
    <row r="12353" spans="1:5" hidden="1">
      <c r="A12353" t="s">
        <v>7088</v>
      </c>
      <c r="B12353" t="s">
        <v>903</v>
      </c>
      <c r="C12353" t="s">
        <v>7089</v>
      </c>
      <c r="D12353" t="s">
        <v>5654</v>
      </c>
      <c r="E12353" t="s">
        <v>5685</v>
      </c>
    </row>
    <row r="12354" spans="1:5" hidden="1">
      <c r="A12354" t="s">
        <v>7092</v>
      </c>
      <c r="B12354" t="s">
        <v>905</v>
      </c>
      <c r="C12354" t="s">
        <v>7093</v>
      </c>
      <c r="D12354" t="s">
        <v>5654</v>
      </c>
      <c r="E12354" t="s">
        <v>5685</v>
      </c>
    </row>
    <row r="12355" spans="1:5" hidden="1">
      <c r="A12355" t="s">
        <v>7094</v>
      </c>
      <c r="B12355" t="s">
        <v>907</v>
      </c>
      <c r="C12355" t="s">
        <v>7095</v>
      </c>
      <c r="D12355" t="s">
        <v>5654</v>
      </c>
      <c r="E12355" t="s">
        <v>5685</v>
      </c>
    </row>
    <row r="12356" spans="1:5" hidden="1">
      <c r="A12356" t="s">
        <v>7096</v>
      </c>
      <c r="B12356" t="s">
        <v>909</v>
      </c>
      <c r="C12356" t="s">
        <v>7097</v>
      </c>
      <c r="D12356" t="s">
        <v>5654</v>
      </c>
      <c r="E12356" t="s">
        <v>5685</v>
      </c>
    </row>
    <row r="12357" spans="1:5" hidden="1">
      <c r="A12357" t="s">
        <v>7098</v>
      </c>
      <c r="B12357" t="s">
        <v>692</v>
      </c>
      <c r="C12357" t="s">
        <v>7099</v>
      </c>
      <c r="D12357" t="s">
        <v>5654</v>
      </c>
      <c r="E12357" t="s">
        <v>5685</v>
      </c>
    </row>
    <row r="12358" spans="1:5" hidden="1">
      <c r="A12358" t="s">
        <v>7101</v>
      </c>
      <c r="B12358" t="s">
        <v>1025</v>
      </c>
      <c r="C12358" t="s">
        <v>7102</v>
      </c>
      <c r="D12358" t="s">
        <v>5654</v>
      </c>
      <c r="E12358" t="s">
        <v>5685</v>
      </c>
    </row>
    <row r="12359" spans="1:5" hidden="1">
      <c r="A12359" t="s">
        <v>7125</v>
      </c>
      <c r="B12359" t="s">
        <v>87</v>
      </c>
      <c r="C12359" t="s">
        <v>7126</v>
      </c>
      <c r="D12359" t="s">
        <v>5654</v>
      </c>
      <c r="E12359" t="s">
        <v>5685</v>
      </c>
    </row>
    <row r="12360" spans="1:5" hidden="1">
      <c r="A12360" t="s">
        <v>7138</v>
      </c>
      <c r="B12360" t="s">
        <v>1026</v>
      </c>
      <c r="C12360" t="s">
        <v>7139</v>
      </c>
      <c r="D12360" t="s">
        <v>5654</v>
      </c>
      <c r="E12360" t="s">
        <v>5685</v>
      </c>
    </row>
    <row r="12361" spans="1:5" hidden="1">
      <c r="A12361" t="s">
        <v>7140</v>
      </c>
      <c r="B12361" t="s">
        <v>133</v>
      </c>
      <c r="C12361" t="s">
        <v>7141</v>
      </c>
      <c r="D12361" t="s">
        <v>5654</v>
      </c>
      <c r="E12361" t="s">
        <v>5685</v>
      </c>
    </row>
    <row r="12362" spans="1:5" hidden="1">
      <c r="A12362" t="s">
        <v>7154</v>
      </c>
      <c r="B12362" t="s">
        <v>153</v>
      </c>
      <c r="C12362" t="s">
        <v>7155</v>
      </c>
      <c r="D12362" t="s">
        <v>5654</v>
      </c>
      <c r="E12362" t="s">
        <v>5685</v>
      </c>
    </row>
    <row r="12363" spans="1:5" hidden="1">
      <c r="A12363" t="s">
        <v>7158</v>
      </c>
      <c r="B12363" t="s">
        <v>638</v>
      </c>
      <c r="C12363" t="s">
        <v>7159</v>
      </c>
      <c r="D12363" t="s">
        <v>5654</v>
      </c>
      <c r="E12363" t="s">
        <v>5685</v>
      </c>
    </row>
    <row r="12364" spans="1:5" hidden="1">
      <c r="A12364" t="s">
        <v>7160</v>
      </c>
      <c r="B12364" t="s">
        <v>63</v>
      </c>
      <c r="C12364" t="s">
        <v>7161</v>
      </c>
      <c r="D12364" t="s">
        <v>5654</v>
      </c>
      <c r="E12364" t="s">
        <v>5685</v>
      </c>
    </row>
    <row r="12365" spans="1:5" hidden="1">
      <c r="A12365" t="s">
        <v>7163</v>
      </c>
      <c r="B12365" t="s">
        <v>421</v>
      </c>
      <c r="C12365" t="s">
        <v>7164</v>
      </c>
      <c r="D12365" t="s">
        <v>5654</v>
      </c>
      <c r="E12365" t="s">
        <v>5685</v>
      </c>
    </row>
    <row r="12366" spans="1:5" hidden="1">
      <c r="A12366" t="s">
        <v>7165</v>
      </c>
      <c r="B12366" t="s">
        <v>912</v>
      </c>
      <c r="C12366" t="s">
        <v>7166</v>
      </c>
      <c r="D12366" t="s">
        <v>5654</v>
      </c>
      <c r="E12366" t="s">
        <v>5685</v>
      </c>
    </row>
    <row r="12367" spans="1:5" hidden="1">
      <c r="A12367" t="s">
        <v>7174</v>
      </c>
      <c r="B12367" t="s">
        <v>670</v>
      </c>
      <c r="C12367" t="s">
        <v>7175</v>
      </c>
      <c r="D12367" t="s">
        <v>5654</v>
      </c>
      <c r="E12367" t="s">
        <v>5685</v>
      </c>
    </row>
    <row r="12368" spans="1:5" hidden="1">
      <c r="A12368" t="s">
        <v>7187</v>
      </c>
      <c r="B12368" t="s">
        <v>395</v>
      </c>
      <c r="C12368" t="s">
        <v>7188</v>
      </c>
      <c r="D12368" t="s">
        <v>5654</v>
      </c>
      <c r="E12368" t="s">
        <v>5685</v>
      </c>
    </row>
    <row r="12369" spans="1:5" hidden="1">
      <c r="A12369" t="s">
        <v>7196</v>
      </c>
      <c r="B12369" t="s">
        <v>666</v>
      </c>
      <c r="C12369" t="s">
        <v>7197</v>
      </c>
      <c r="D12369" t="s">
        <v>5654</v>
      </c>
      <c r="E12369" t="s">
        <v>5685</v>
      </c>
    </row>
    <row r="12370" spans="1:5" hidden="1">
      <c r="A12370" t="s">
        <v>7201</v>
      </c>
      <c r="B12370" t="s">
        <v>217</v>
      </c>
      <c r="C12370" t="s">
        <v>7202</v>
      </c>
      <c r="D12370" t="s">
        <v>5654</v>
      </c>
      <c r="E12370" t="s">
        <v>5685</v>
      </c>
    </row>
    <row r="12371" spans="1:5" hidden="1">
      <c r="A12371" t="s">
        <v>7205</v>
      </c>
      <c r="B12371" t="s">
        <v>463</v>
      </c>
      <c r="C12371" t="s">
        <v>7206</v>
      </c>
      <c r="D12371" t="s">
        <v>5654</v>
      </c>
      <c r="E12371" t="s">
        <v>5685</v>
      </c>
    </row>
    <row r="12372" spans="1:5" hidden="1">
      <c r="A12372" t="s">
        <v>7243</v>
      </c>
      <c r="B12372" t="s">
        <v>209</v>
      </c>
      <c r="C12372" t="s">
        <v>7244</v>
      </c>
      <c r="D12372" t="s">
        <v>5654</v>
      </c>
      <c r="E12372" t="s">
        <v>5685</v>
      </c>
    </row>
    <row r="12373" spans="1:5" hidden="1">
      <c r="A12373" t="s">
        <v>7247</v>
      </c>
      <c r="B12373" t="s">
        <v>1027</v>
      </c>
      <c r="C12373" t="s">
        <v>7248</v>
      </c>
      <c r="D12373" t="s">
        <v>5654</v>
      </c>
      <c r="E12373" t="s">
        <v>5685</v>
      </c>
    </row>
    <row r="12374" spans="1:5" hidden="1">
      <c r="A12374" t="s">
        <v>7250</v>
      </c>
      <c r="B12374" t="s">
        <v>157</v>
      </c>
      <c r="C12374" t="s">
        <v>7251</v>
      </c>
      <c r="D12374" t="s">
        <v>5654</v>
      </c>
      <c r="E12374" t="s">
        <v>5685</v>
      </c>
    </row>
    <row r="12375" spans="1:5" hidden="1">
      <c r="A12375" t="s">
        <v>7275</v>
      </c>
      <c r="B12375" t="s">
        <v>1028</v>
      </c>
      <c r="C12375" t="s">
        <v>7276</v>
      </c>
      <c r="D12375" t="s">
        <v>5654</v>
      </c>
      <c r="E12375" t="s">
        <v>5685</v>
      </c>
    </row>
    <row r="12376" spans="1:5" hidden="1">
      <c r="A12376" t="s">
        <v>7277</v>
      </c>
      <c r="B12376" t="s">
        <v>77</v>
      </c>
      <c r="C12376" t="s">
        <v>7278</v>
      </c>
      <c r="D12376" t="s">
        <v>5654</v>
      </c>
      <c r="E12376" t="s">
        <v>5685</v>
      </c>
    </row>
    <row r="12377" spans="1:5" hidden="1">
      <c r="A12377" t="s">
        <v>7281</v>
      </c>
      <c r="B12377" t="s">
        <v>415</v>
      </c>
      <c r="C12377" t="s">
        <v>7282</v>
      </c>
      <c r="D12377" t="s">
        <v>5654</v>
      </c>
      <c r="E12377" t="s">
        <v>5685</v>
      </c>
    </row>
    <row r="12378" spans="1:5" hidden="1">
      <c r="A12378" t="s">
        <v>7283</v>
      </c>
      <c r="B12378" t="s">
        <v>81</v>
      </c>
      <c r="C12378" t="s">
        <v>7284</v>
      </c>
      <c r="D12378" t="s">
        <v>5654</v>
      </c>
      <c r="E12378" t="s">
        <v>5685</v>
      </c>
    </row>
    <row r="12379" spans="1:5" hidden="1">
      <c r="A12379" t="s">
        <v>7290</v>
      </c>
      <c r="B12379" t="s">
        <v>331</v>
      </c>
      <c r="C12379" t="s">
        <v>7291</v>
      </c>
      <c r="D12379" t="s">
        <v>5654</v>
      </c>
      <c r="E12379" t="s">
        <v>5685</v>
      </c>
    </row>
    <row r="12380" spans="1:5" hidden="1">
      <c r="A12380" t="s">
        <v>7333</v>
      </c>
      <c r="B12380" t="s">
        <v>169</v>
      </c>
      <c r="C12380" t="s">
        <v>7334</v>
      </c>
      <c r="D12380" t="s">
        <v>5654</v>
      </c>
      <c r="E12380" t="s">
        <v>5685</v>
      </c>
    </row>
    <row r="12381" spans="1:5" hidden="1">
      <c r="A12381" t="s">
        <v>7397</v>
      </c>
      <c r="B12381" t="s">
        <v>1030</v>
      </c>
      <c r="C12381" t="s">
        <v>7398</v>
      </c>
      <c r="D12381" t="s">
        <v>5654</v>
      </c>
      <c r="E12381" t="s">
        <v>5685</v>
      </c>
    </row>
    <row r="12382" spans="1:5" hidden="1">
      <c r="A12382" t="s">
        <v>7412</v>
      </c>
      <c r="B12382" t="s">
        <v>159</v>
      </c>
      <c r="C12382" t="s">
        <v>7413</v>
      </c>
      <c r="D12382" t="s">
        <v>5654</v>
      </c>
      <c r="E12382" t="s">
        <v>5685</v>
      </c>
    </row>
    <row r="12383" spans="1:5" hidden="1">
      <c r="A12383" t="s">
        <v>7414</v>
      </c>
      <c r="B12383" t="s">
        <v>197</v>
      </c>
      <c r="C12383" t="s">
        <v>7415</v>
      </c>
      <c r="D12383" t="s">
        <v>5654</v>
      </c>
      <c r="E12383" t="s">
        <v>5685</v>
      </c>
    </row>
    <row r="12384" spans="1:5" hidden="1">
      <c r="A12384" t="s">
        <v>7440</v>
      </c>
      <c r="B12384" t="s">
        <v>1032</v>
      </c>
      <c r="C12384" t="s">
        <v>7441</v>
      </c>
      <c r="D12384" t="s">
        <v>5654</v>
      </c>
      <c r="E12384" t="s">
        <v>5685</v>
      </c>
    </row>
    <row r="12385" spans="1:5" hidden="1">
      <c r="A12385" t="s">
        <v>7448</v>
      </c>
      <c r="B12385" t="s">
        <v>45</v>
      </c>
      <c r="C12385" t="s">
        <v>7449</v>
      </c>
      <c r="D12385" t="s">
        <v>5654</v>
      </c>
      <c r="E12385" t="s">
        <v>5685</v>
      </c>
    </row>
    <row r="12386" spans="1:5" hidden="1">
      <c r="A12386" t="s">
        <v>7450</v>
      </c>
      <c r="B12386" t="s">
        <v>419</v>
      </c>
      <c r="C12386" t="s">
        <v>7451</v>
      </c>
      <c r="D12386" t="s">
        <v>5654</v>
      </c>
      <c r="E12386" t="s">
        <v>5685</v>
      </c>
    </row>
    <row r="12387" spans="1:5" hidden="1">
      <c r="A12387" t="s">
        <v>7453</v>
      </c>
      <c r="B12387" t="s">
        <v>89</v>
      </c>
      <c r="C12387" t="s">
        <v>7454</v>
      </c>
      <c r="D12387" t="s">
        <v>5654</v>
      </c>
      <c r="E12387" t="s">
        <v>5685</v>
      </c>
    </row>
    <row r="12388" spans="1:5" hidden="1">
      <c r="A12388" t="s">
        <v>7455</v>
      </c>
      <c r="B12388" t="s">
        <v>71</v>
      </c>
      <c r="C12388" t="s">
        <v>7456</v>
      </c>
      <c r="D12388" t="s">
        <v>5654</v>
      </c>
      <c r="E12388" t="s">
        <v>5685</v>
      </c>
    </row>
    <row r="12389" spans="1:5" hidden="1">
      <c r="A12389" t="s">
        <v>7457</v>
      </c>
      <c r="B12389" t="s">
        <v>233</v>
      </c>
      <c r="C12389" t="s">
        <v>7458</v>
      </c>
      <c r="D12389" t="s">
        <v>5654</v>
      </c>
      <c r="E12389" t="s">
        <v>5685</v>
      </c>
    </row>
    <row r="12390" spans="1:5" hidden="1">
      <c r="A12390" t="s">
        <v>7467</v>
      </c>
      <c r="B12390" t="s">
        <v>499</v>
      </c>
      <c r="C12390" t="s">
        <v>7468</v>
      </c>
      <c r="D12390" t="s">
        <v>5654</v>
      </c>
      <c r="E12390" t="s">
        <v>5685</v>
      </c>
    </row>
    <row r="12391" spans="1:5" hidden="1">
      <c r="A12391" t="s">
        <v>7470</v>
      </c>
      <c r="B12391" t="s">
        <v>497</v>
      </c>
      <c r="C12391" t="s">
        <v>7471</v>
      </c>
      <c r="D12391" t="s">
        <v>5654</v>
      </c>
      <c r="E12391" t="s">
        <v>5685</v>
      </c>
    </row>
    <row r="12392" spans="1:5" hidden="1">
      <c r="A12392" t="s">
        <v>7474</v>
      </c>
      <c r="B12392" t="s">
        <v>485</v>
      </c>
      <c r="C12392" t="s">
        <v>7475</v>
      </c>
      <c r="D12392" t="s">
        <v>5654</v>
      </c>
      <c r="E12392" t="s">
        <v>5685</v>
      </c>
    </row>
    <row r="12393" spans="1:5" hidden="1">
      <c r="A12393" t="s">
        <v>7484</v>
      </c>
      <c r="B12393" t="s">
        <v>1033</v>
      </c>
      <c r="C12393" t="s">
        <v>7485</v>
      </c>
      <c r="D12393" t="s">
        <v>5654</v>
      </c>
      <c r="E12393" t="s">
        <v>5685</v>
      </c>
    </row>
    <row r="12394" spans="1:5" hidden="1">
      <c r="A12394" t="s">
        <v>7486</v>
      </c>
      <c r="B12394" t="s">
        <v>572</v>
      </c>
      <c r="C12394" t="s">
        <v>7487</v>
      </c>
      <c r="D12394" t="s">
        <v>5654</v>
      </c>
      <c r="E12394" t="s">
        <v>5685</v>
      </c>
    </row>
    <row r="12395" spans="1:5" hidden="1">
      <c r="A12395" t="s">
        <v>7511</v>
      </c>
      <c r="B12395" t="s">
        <v>329</v>
      </c>
      <c r="C12395" t="s">
        <v>7512</v>
      </c>
      <c r="D12395" t="s">
        <v>5654</v>
      </c>
      <c r="E12395" t="s">
        <v>5685</v>
      </c>
    </row>
    <row r="12396" spans="1:5" hidden="1">
      <c r="A12396" t="s">
        <v>7530</v>
      </c>
      <c r="B12396" t="s">
        <v>107</v>
      </c>
      <c r="C12396" t="s">
        <v>7531</v>
      </c>
      <c r="D12396" t="s">
        <v>5654</v>
      </c>
      <c r="E12396" t="s">
        <v>5685</v>
      </c>
    </row>
    <row r="12397" spans="1:5" hidden="1">
      <c r="A12397" t="s">
        <v>7543</v>
      </c>
      <c r="B12397" t="s">
        <v>544</v>
      </c>
      <c r="C12397" t="s">
        <v>7544</v>
      </c>
      <c r="D12397" t="s">
        <v>5654</v>
      </c>
      <c r="E12397" t="s">
        <v>5685</v>
      </c>
    </row>
    <row r="12398" spans="1:5" hidden="1">
      <c r="A12398" t="s">
        <v>7559</v>
      </c>
      <c r="B12398" t="s">
        <v>249</v>
      </c>
      <c r="C12398" t="s">
        <v>7560</v>
      </c>
      <c r="D12398" t="s">
        <v>5654</v>
      </c>
      <c r="E12398" t="s">
        <v>5685</v>
      </c>
    </row>
    <row r="12399" spans="1:5" hidden="1">
      <c r="A12399" t="s">
        <v>7563</v>
      </c>
      <c r="B12399" t="s">
        <v>797</v>
      </c>
      <c r="C12399" t="s">
        <v>7564</v>
      </c>
      <c r="D12399" t="s">
        <v>5654</v>
      </c>
      <c r="E12399" t="s">
        <v>5685</v>
      </c>
    </row>
    <row r="12400" spans="1:5" hidden="1">
      <c r="A12400" t="s">
        <v>7565</v>
      </c>
      <c r="B12400" t="s">
        <v>523</v>
      </c>
      <c r="C12400" t="s">
        <v>7566</v>
      </c>
      <c r="D12400" t="s">
        <v>5654</v>
      </c>
      <c r="E12400" t="s">
        <v>5685</v>
      </c>
    </row>
    <row r="12401" spans="1:5" hidden="1">
      <c r="A12401" t="s">
        <v>7570</v>
      </c>
      <c r="B12401" t="s">
        <v>811</v>
      </c>
      <c r="C12401" t="s">
        <v>7571</v>
      </c>
      <c r="D12401" t="s">
        <v>5654</v>
      </c>
      <c r="E12401" t="s">
        <v>5685</v>
      </c>
    </row>
    <row r="12402" spans="1:5" hidden="1">
      <c r="A12402" t="s">
        <v>7577</v>
      </c>
      <c r="B12402" t="s">
        <v>189</v>
      </c>
      <c r="C12402" t="s">
        <v>2141</v>
      </c>
      <c r="D12402" t="s">
        <v>5654</v>
      </c>
      <c r="E12402" t="s">
        <v>5685</v>
      </c>
    </row>
    <row r="12403" spans="1:5" hidden="1">
      <c r="A12403" t="s">
        <v>7617</v>
      </c>
      <c r="B12403" t="s">
        <v>821</v>
      </c>
      <c r="C12403" t="s">
        <v>7618</v>
      </c>
      <c r="D12403" t="s">
        <v>5654</v>
      </c>
      <c r="E12403" t="s">
        <v>5685</v>
      </c>
    </row>
    <row r="12404" spans="1:5" hidden="1">
      <c r="A12404" t="s">
        <v>7623</v>
      </c>
      <c r="B12404" t="s">
        <v>823</v>
      </c>
      <c r="C12404" t="s">
        <v>7624</v>
      </c>
      <c r="D12404" t="s">
        <v>5654</v>
      </c>
      <c r="E12404" t="s">
        <v>5685</v>
      </c>
    </row>
    <row r="12405" spans="1:5" hidden="1">
      <c r="A12405" t="s">
        <v>7627</v>
      </c>
      <c r="B12405" t="s">
        <v>95</v>
      </c>
      <c r="C12405" t="s">
        <v>7628</v>
      </c>
      <c r="D12405" t="s">
        <v>5654</v>
      </c>
      <c r="E12405" t="s">
        <v>5685</v>
      </c>
    </row>
    <row r="12406" spans="1:5" hidden="1">
      <c r="A12406" t="s">
        <v>7635</v>
      </c>
      <c r="B12406" t="s">
        <v>83</v>
      </c>
      <c r="C12406" t="s">
        <v>5594</v>
      </c>
      <c r="D12406" t="s">
        <v>5654</v>
      </c>
      <c r="E12406" t="s">
        <v>5685</v>
      </c>
    </row>
    <row r="12407" spans="1:5" hidden="1">
      <c r="A12407" t="s">
        <v>7669</v>
      </c>
      <c r="B12407" t="s">
        <v>31</v>
      </c>
      <c r="C12407" t="s">
        <v>4270</v>
      </c>
      <c r="D12407" t="s">
        <v>5654</v>
      </c>
      <c r="E12407" t="s">
        <v>5685</v>
      </c>
    </row>
    <row r="12408" spans="1:5" hidden="1">
      <c r="A12408" t="s">
        <v>7675</v>
      </c>
      <c r="B12408" t="s">
        <v>827</v>
      </c>
      <c r="C12408" t="s">
        <v>5571</v>
      </c>
      <c r="D12408" t="s">
        <v>5654</v>
      </c>
      <c r="E12408" t="s">
        <v>5685</v>
      </c>
    </row>
    <row r="12409" spans="1:5" hidden="1">
      <c r="A12409" t="s">
        <v>7677</v>
      </c>
      <c r="B12409" t="s">
        <v>281</v>
      </c>
      <c r="C12409" t="s">
        <v>7678</v>
      </c>
      <c r="D12409" t="s">
        <v>5654</v>
      </c>
      <c r="E12409" t="s">
        <v>5685</v>
      </c>
    </row>
    <row r="12410" spans="1:5" hidden="1">
      <c r="A12410" t="s">
        <v>7680</v>
      </c>
      <c r="B12410" t="s">
        <v>829</v>
      </c>
      <c r="C12410" t="s">
        <v>7681</v>
      </c>
      <c r="D12410" t="s">
        <v>5654</v>
      </c>
      <c r="E12410" t="s">
        <v>5685</v>
      </c>
    </row>
    <row r="12411" spans="1:5" hidden="1">
      <c r="A12411" t="s">
        <v>7691</v>
      </c>
      <c r="B12411" t="s">
        <v>586</v>
      </c>
      <c r="C12411" t="s">
        <v>5605</v>
      </c>
      <c r="D12411" t="s">
        <v>5654</v>
      </c>
      <c r="E12411" t="s">
        <v>5685</v>
      </c>
    </row>
    <row r="12412" spans="1:5" hidden="1">
      <c r="A12412" t="s">
        <v>7703</v>
      </c>
      <c r="B12412" t="s">
        <v>433</v>
      </c>
      <c r="C12412" t="s">
        <v>7704</v>
      </c>
      <c r="D12412" t="s">
        <v>5654</v>
      </c>
      <c r="E12412" t="s">
        <v>5685</v>
      </c>
    </row>
    <row r="12413" spans="1:5" hidden="1">
      <c r="A12413" t="s">
        <v>7705</v>
      </c>
      <c r="B12413" t="s">
        <v>275</v>
      </c>
      <c r="C12413" t="s">
        <v>7706</v>
      </c>
      <c r="D12413" t="s">
        <v>5654</v>
      </c>
      <c r="E12413" t="s">
        <v>5685</v>
      </c>
    </row>
    <row r="12414" spans="1:5" hidden="1">
      <c r="A12414" t="s">
        <v>7709</v>
      </c>
      <c r="B12414" t="s">
        <v>195</v>
      </c>
      <c r="C12414" t="s">
        <v>7710</v>
      </c>
      <c r="D12414" t="s">
        <v>5654</v>
      </c>
      <c r="E12414" t="s">
        <v>5685</v>
      </c>
    </row>
    <row r="12415" spans="1:5" hidden="1">
      <c r="A12415" t="s">
        <v>7713</v>
      </c>
      <c r="B12415" t="s">
        <v>265</v>
      </c>
      <c r="C12415" t="s">
        <v>7714</v>
      </c>
      <c r="D12415" t="s">
        <v>5654</v>
      </c>
      <c r="E12415" t="s">
        <v>5685</v>
      </c>
    </row>
    <row r="12416" spans="1:5" hidden="1">
      <c r="A12416" t="s">
        <v>7719</v>
      </c>
      <c r="B12416" t="s">
        <v>181</v>
      </c>
      <c r="C12416" t="s">
        <v>7720</v>
      </c>
      <c r="D12416" t="s">
        <v>5654</v>
      </c>
      <c r="E12416" t="s">
        <v>5685</v>
      </c>
    </row>
    <row r="12417" spans="1:5" hidden="1">
      <c r="A12417" t="s">
        <v>7721</v>
      </c>
      <c r="B12417" t="s">
        <v>893</v>
      </c>
      <c r="C12417" t="s">
        <v>7722</v>
      </c>
      <c r="D12417" t="s">
        <v>5654</v>
      </c>
      <c r="E12417" t="s">
        <v>5685</v>
      </c>
    </row>
    <row r="12418" spans="1:5" hidden="1">
      <c r="A12418" t="s">
        <v>7724</v>
      </c>
      <c r="B12418" t="s">
        <v>515</v>
      </c>
      <c r="C12418" t="s">
        <v>7725</v>
      </c>
      <c r="D12418" t="s">
        <v>5654</v>
      </c>
      <c r="E12418" t="s">
        <v>5685</v>
      </c>
    </row>
    <row r="12419" spans="1:5" hidden="1">
      <c r="A12419" t="s">
        <v>7729</v>
      </c>
      <c r="B12419" t="s">
        <v>1034</v>
      </c>
      <c r="C12419" t="s">
        <v>7730</v>
      </c>
      <c r="D12419" t="s">
        <v>5654</v>
      </c>
      <c r="E12419" t="s">
        <v>5685</v>
      </c>
    </row>
    <row r="12420" spans="1:5" hidden="1">
      <c r="A12420" t="s">
        <v>7736</v>
      </c>
      <c r="B12420" t="s">
        <v>846</v>
      </c>
      <c r="C12420" t="s">
        <v>7737</v>
      </c>
      <c r="D12420" t="s">
        <v>5654</v>
      </c>
      <c r="E12420" t="s">
        <v>5685</v>
      </c>
    </row>
    <row r="12421" spans="1:5" hidden="1">
      <c r="A12421" t="s">
        <v>7740</v>
      </c>
      <c r="B12421" t="s">
        <v>848</v>
      </c>
      <c r="C12421" t="s">
        <v>7741</v>
      </c>
      <c r="D12421" t="s">
        <v>5654</v>
      </c>
      <c r="E12421" t="s">
        <v>5685</v>
      </c>
    </row>
    <row r="12422" spans="1:5" hidden="1">
      <c r="A12422" t="s">
        <v>7749</v>
      </c>
      <c r="B12422" t="s">
        <v>1035</v>
      </c>
      <c r="C12422" t="s">
        <v>7750</v>
      </c>
      <c r="D12422" t="s">
        <v>5654</v>
      </c>
      <c r="E12422" t="s">
        <v>5685</v>
      </c>
    </row>
    <row r="12423" spans="1:5" hidden="1">
      <c r="A12423" t="s">
        <v>7752</v>
      </c>
      <c r="B12423" t="s">
        <v>475</v>
      </c>
      <c r="C12423" t="s">
        <v>7753</v>
      </c>
      <c r="D12423" t="s">
        <v>5654</v>
      </c>
      <c r="E12423" t="s">
        <v>5685</v>
      </c>
    </row>
    <row r="12424" spans="1:5" hidden="1">
      <c r="A12424" t="s">
        <v>7758</v>
      </c>
      <c r="B12424" t="s">
        <v>1036</v>
      </c>
      <c r="C12424" t="s">
        <v>7759</v>
      </c>
      <c r="D12424" t="s">
        <v>5654</v>
      </c>
      <c r="E12424" t="s">
        <v>5685</v>
      </c>
    </row>
    <row r="12425" spans="1:5" hidden="1">
      <c r="A12425" t="s">
        <v>7761</v>
      </c>
      <c r="B12425" t="s">
        <v>718</v>
      </c>
      <c r="C12425" t="s">
        <v>7762</v>
      </c>
      <c r="D12425" t="s">
        <v>5654</v>
      </c>
      <c r="E12425" t="s">
        <v>5685</v>
      </c>
    </row>
    <row r="12426" spans="1:5" hidden="1">
      <c r="A12426" t="s">
        <v>7766</v>
      </c>
      <c r="B12426" t="s">
        <v>205</v>
      </c>
      <c r="C12426" t="s">
        <v>7767</v>
      </c>
      <c r="D12426" t="s">
        <v>5654</v>
      </c>
      <c r="E12426" t="s">
        <v>5685</v>
      </c>
    </row>
    <row r="12427" spans="1:5" hidden="1">
      <c r="A12427" t="s">
        <v>7768</v>
      </c>
      <c r="B12427" t="s">
        <v>343</v>
      </c>
      <c r="C12427" t="s">
        <v>7769</v>
      </c>
      <c r="D12427" t="s">
        <v>5654</v>
      </c>
      <c r="E12427" t="s">
        <v>5685</v>
      </c>
    </row>
    <row r="12428" spans="1:5" hidden="1">
      <c r="A12428" t="s">
        <v>7773</v>
      </c>
      <c r="B12428" t="s">
        <v>179</v>
      </c>
      <c r="C12428" t="s">
        <v>7774</v>
      </c>
      <c r="D12428" t="s">
        <v>5654</v>
      </c>
      <c r="E12428" t="s">
        <v>5685</v>
      </c>
    </row>
    <row r="12429" spans="1:5" hidden="1">
      <c r="A12429" t="s">
        <v>7809</v>
      </c>
      <c r="B12429" t="s">
        <v>59</v>
      </c>
      <c r="C12429" t="s">
        <v>7810</v>
      </c>
      <c r="D12429" t="s">
        <v>5654</v>
      </c>
      <c r="E12429" t="s">
        <v>5685</v>
      </c>
    </row>
    <row r="12430" spans="1:5" hidden="1">
      <c r="A12430" t="s">
        <v>7819</v>
      </c>
      <c r="B12430" t="s">
        <v>51</v>
      </c>
      <c r="C12430" t="s">
        <v>7820</v>
      </c>
      <c r="D12430" t="s">
        <v>5654</v>
      </c>
      <c r="E12430" t="s">
        <v>5685</v>
      </c>
    </row>
    <row r="12431" spans="1:5" hidden="1">
      <c r="A12431" t="s">
        <v>7823</v>
      </c>
      <c r="B12431" t="s">
        <v>813</v>
      </c>
      <c r="C12431" t="s">
        <v>7824</v>
      </c>
      <c r="D12431" t="s">
        <v>5654</v>
      </c>
      <c r="E12431" t="s">
        <v>5685</v>
      </c>
    </row>
    <row r="12432" spans="1:5" hidden="1">
      <c r="A12432" t="s">
        <v>7826</v>
      </c>
      <c r="B12432" t="s">
        <v>223</v>
      </c>
      <c r="C12432" t="s">
        <v>7827</v>
      </c>
      <c r="D12432" t="s">
        <v>5654</v>
      </c>
      <c r="E12432" t="s">
        <v>5685</v>
      </c>
    </row>
    <row r="12433" spans="1:5" hidden="1">
      <c r="A12433" t="s">
        <v>7833</v>
      </c>
      <c r="B12433" t="s">
        <v>417</v>
      </c>
      <c r="C12433" t="s">
        <v>7834</v>
      </c>
      <c r="D12433" t="s">
        <v>5654</v>
      </c>
      <c r="E12433" t="s">
        <v>5685</v>
      </c>
    </row>
    <row r="12434" spans="1:5" hidden="1">
      <c r="A12434" t="s">
        <v>7841</v>
      </c>
      <c r="B12434" t="s">
        <v>815</v>
      </c>
      <c r="C12434" t="s">
        <v>7842</v>
      </c>
      <c r="D12434" t="s">
        <v>5654</v>
      </c>
      <c r="E12434" t="s">
        <v>5685</v>
      </c>
    </row>
    <row r="12435" spans="1:5" hidden="1">
      <c r="A12435" t="s">
        <v>7846</v>
      </c>
      <c r="B12435" t="s">
        <v>225</v>
      </c>
      <c r="C12435" t="s">
        <v>7847</v>
      </c>
      <c r="D12435" t="s">
        <v>5654</v>
      </c>
      <c r="E12435" t="s">
        <v>5685</v>
      </c>
    </row>
    <row r="12436" spans="1:5" hidden="1">
      <c r="A12436" t="s">
        <v>7848</v>
      </c>
      <c r="B12436" t="s">
        <v>698</v>
      </c>
      <c r="C12436" t="s">
        <v>7849</v>
      </c>
      <c r="D12436" t="s">
        <v>5654</v>
      </c>
      <c r="E12436" t="s">
        <v>5685</v>
      </c>
    </row>
    <row r="12437" spans="1:5" hidden="1">
      <c r="A12437" t="s">
        <v>7853</v>
      </c>
      <c r="B12437" t="s">
        <v>590</v>
      </c>
      <c r="C12437" t="s">
        <v>7854</v>
      </c>
      <c r="D12437" t="s">
        <v>5654</v>
      </c>
      <c r="E12437" t="s">
        <v>5685</v>
      </c>
    </row>
    <row r="12438" spans="1:5" hidden="1">
      <c r="A12438" t="s">
        <v>7859</v>
      </c>
      <c r="B12438" t="s">
        <v>453</v>
      </c>
      <c r="C12438" t="s">
        <v>7860</v>
      </c>
      <c r="D12438" t="s">
        <v>5654</v>
      </c>
      <c r="E12438" t="s">
        <v>5685</v>
      </c>
    </row>
    <row r="12439" spans="1:5" hidden="1">
      <c r="A12439" t="s">
        <v>7862</v>
      </c>
      <c r="B12439" t="s">
        <v>125</v>
      </c>
      <c r="C12439" t="s">
        <v>7863</v>
      </c>
      <c r="D12439" t="s">
        <v>5654</v>
      </c>
      <c r="E12439" t="s">
        <v>5685</v>
      </c>
    </row>
    <row r="12440" spans="1:5" hidden="1">
      <c r="A12440" t="s">
        <v>7864</v>
      </c>
      <c r="B12440" t="s">
        <v>817</v>
      </c>
      <c r="C12440" t="s">
        <v>7865</v>
      </c>
      <c r="D12440" t="s">
        <v>5654</v>
      </c>
      <c r="E12440" t="s">
        <v>5685</v>
      </c>
    </row>
    <row r="12441" spans="1:5" hidden="1">
      <c r="A12441" t="s">
        <v>7870</v>
      </c>
      <c r="B12441" t="s">
        <v>596</v>
      </c>
      <c r="C12441" t="s">
        <v>7871</v>
      </c>
      <c r="D12441" t="s">
        <v>5654</v>
      </c>
      <c r="E12441" t="s">
        <v>5685</v>
      </c>
    </row>
    <row r="12442" spans="1:5" hidden="1">
      <c r="A12442" t="s">
        <v>7878</v>
      </c>
      <c r="B12442" t="s">
        <v>1038</v>
      </c>
      <c r="C12442" t="s">
        <v>7879</v>
      </c>
      <c r="D12442" t="s">
        <v>5654</v>
      </c>
      <c r="E12442" t="s">
        <v>5685</v>
      </c>
    </row>
    <row r="12443" spans="1:5" hidden="1">
      <c r="A12443" t="s">
        <v>7880</v>
      </c>
      <c r="B12443" t="s">
        <v>634</v>
      </c>
      <c r="C12443" t="s">
        <v>5582</v>
      </c>
      <c r="D12443" t="s">
        <v>5654</v>
      </c>
      <c r="E12443" t="s">
        <v>5685</v>
      </c>
    </row>
    <row r="12444" spans="1:5" hidden="1">
      <c r="A12444" t="s">
        <v>7881</v>
      </c>
      <c r="B12444" t="s">
        <v>247</v>
      </c>
      <c r="C12444" t="s">
        <v>7882</v>
      </c>
      <c r="D12444" t="s">
        <v>5654</v>
      </c>
      <c r="E12444" t="s">
        <v>5685</v>
      </c>
    </row>
    <row r="12445" spans="1:5" hidden="1">
      <c r="A12445" t="s">
        <v>7886</v>
      </c>
      <c r="B12445" t="s">
        <v>570</v>
      </c>
      <c r="C12445" t="s">
        <v>7887</v>
      </c>
      <c r="D12445" t="s">
        <v>5654</v>
      </c>
      <c r="E12445" t="s">
        <v>5685</v>
      </c>
    </row>
    <row r="12446" spans="1:5" hidden="1">
      <c r="A12446" t="s">
        <v>7891</v>
      </c>
      <c r="B12446" t="s">
        <v>588</v>
      </c>
      <c r="C12446" t="s">
        <v>7892</v>
      </c>
      <c r="D12446" t="s">
        <v>5654</v>
      </c>
      <c r="E12446" t="s">
        <v>5685</v>
      </c>
    </row>
    <row r="12447" spans="1:5" hidden="1">
      <c r="A12447" t="s">
        <v>7901</v>
      </c>
      <c r="B12447" t="s">
        <v>25</v>
      </c>
      <c r="C12447" t="s">
        <v>7902</v>
      </c>
      <c r="D12447" t="s">
        <v>5654</v>
      </c>
      <c r="E12447" t="s">
        <v>5685</v>
      </c>
    </row>
    <row r="12448" spans="1:5" hidden="1">
      <c r="A12448" t="s">
        <v>7911</v>
      </c>
      <c r="B12448" t="s">
        <v>527</v>
      </c>
      <c r="C12448" t="s">
        <v>7912</v>
      </c>
      <c r="D12448" t="s">
        <v>5654</v>
      </c>
      <c r="E12448" t="s">
        <v>5685</v>
      </c>
    </row>
    <row r="12449" spans="1:5" hidden="1">
      <c r="A12449" t="s">
        <v>7913</v>
      </c>
      <c r="B12449" t="s">
        <v>554</v>
      </c>
      <c r="C12449" t="s">
        <v>7914</v>
      </c>
      <c r="D12449" t="s">
        <v>5654</v>
      </c>
      <c r="E12449" t="s">
        <v>5685</v>
      </c>
    </row>
    <row r="12450" spans="1:5" hidden="1">
      <c r="A12450" t="s">
        <v>7915</v>
      </c>
      <c r="B12450" t="s">
        <v>477</v>
      </c>
      <c r="C12450" t="s">
        <v>7916</v>
      </c>
      <c r="D12450" t="s">
        <v>5654</v>
      </c>
      <c r="E12450" t="s">
        <v>5685</v>
      </c>
    </row>
    <row r="12451" spans="1:5" hidden="1">
      <c r="A12451" t="s">
        <v>7919</v>
      </c>
      <c r="B12451" t="s">
        <v>381</v>
      </c>
      <c r="C12451" t="s">
        <v>7920</v>
      </c>
      <c r="D12451" t="s">
        <v>5654</v>
      </c>
      <c r="E12451" t="s">
        <v>5685</v>
      </c>
    </row>
    <row r="12452" spans="1:5" hidden="1">
      <c r="A12452" t="s">
        <v>7922</v>
      </c>
      <c r="B12452" t="s">
        <v>207</v>
      </c>
      <c r="C12452" t="s">
        <v>7923</v>
      </c>
      <c r="D12452" t="s">
        <v>5654</v>
      </c>
      <c r="E12452" t="s">
        <v>5685</v>
      </c>
    </row>
    <row r="12453" spans="1:5" hidden="1">
      <c r="A12453" t="s">
        <v>7924</v>
      </c>
      <c r="B12453" t="s">
        <v>333</v>
      </c>
      <c r="C12453" t="s">
        <v>7925</v>
      </c>
      <c r="D12453" t="s">
        <v>5654</v>
      </c>
      <c r="E12453" t="s">
        <v>5685</v>
      </c>
    </row>
    <row r="12454" spans="1:5" hidden="1">
      <c r="A12454" t="s">
        <v>7933</v>
      </c>
      <c r="B12454" t="s">
        <v>239</v>
      </c>
      <c r="C12454" t="s">
        <v>7934</v>
      </c>
      <c r="D12454" t="s">
        <v>5654</v>
      </c>
      <c r="E12454" t="s">
        <v>5685</v>
      </c>
    </row>
    <row r="12455" spans="1:5" hidden="1">
      <c r="A12455" t="s">
        <v>7935</v>
      </c>
      <c r="B12455" t="s">
        <v>349</v>
      </c>
      <c r="C12455" t="s">
        <v>7936</v>
      </c>
      <c r="D12455" t="s">
        <v>5654</v>
      </c>
      <c r="E12455" t="s">
        <v>5685</v>
      </c>
    </row>
    <row r="12456" spans="1:5" hidden="1">
      <c r="A12456" t="s">
        <v>7940</v>
      </c>
      <c r="B12456" t="s">
        <v>1041</v>
      </c>
      <c r="C12456" t="s">
        <v>7941</v>
      </c>
      <c r="D12456" t="s">
        <v>5654</v>
      </c>
      <c r="E12456" t="s">
        <v>5685</v>
      </c>
    </row>
    <row r="12457" spans="1:5" hidden="1">
      <c r="A12457" t="s">
        <v>7953</v>
      </c>
      <c r="B12457" t="s">
        <v>423</v>
      </c>
      <c r="C12457" t="s">
        <v>7954</v>
      </c>
      <c r="D12457" t="s">
        <v>5654</v>
      </c>
      <c r="E12457" t="s">
        <v>5685</v>
      </c>
    </row>
    <row r="12458" spans="1:5" hidden="1">
      <c r="A12458" t="s">
        <v>7956</v>
      </c>
      <c r="B12458" t="s">
        <v>850</v>
      </c>
      <c r="C12458" t="s">
        <v>7957</v>
      </c>
      <c r="D12458" t="s">
        <v>5654</v>
      </c>
      <c r="E12458" t="s">
        <v>5685</v>
      </c>
    </row>
    <row r="12459" spans="1:5" hidden="1">
      <c r="A12459" t="s">
        <v>7960</v>
      </c>
      <c r="B12459" t="s">
        <v>261</v>
      </c>
      <c r="C12459" t="s">
        <v>7961</v>
      </c>
      <c r="D12459" t="s">
        <v>5654</v>
      </c>
      <c r="E12459" t="s">
        <v>5685</v>
      </c>
    </row>
    <row r="12460" spans="1:5" hidden="1">
      <c r="A12460" t="s">
        <v>7969</v>
      </c>
      <c r="B12460" t="s">
        <v>471</v>
      </c>
      <c r="C12460" t="s">
        <v>7970</v>
      </c>
      <c r="D12460" t="s">
        <v>5654</v>
      </c>
      <c r="E12460" t="s">
        <v>5685</v>
      </c>
    </row>
    <row r="12461" spans="1:5" hidden="1">
      <c r="A12461" t="s">
        <v>7980</v>
      </c>
      <c r="B12461" t="s">
        <v>856</v>
      </c>
      <c r="C12461" t="s">
        <v>7981</v>
      </c>
      <c r="D12461" t="s">
        <v>5654</v>
      </c>
      <c r="E12461" t="s">
        <v>5685</v>
      </c>
    </row>
    <row r="12462" spans="1:5" hidden="1">
      <c r="A12462" t="s">
        <v>7991</v>
      </c>
      <c r="B12462" t="s">
        <v>858</v>
      </c>
      <c r="C12462" t="s">
        <v>7992</v>
      </c>
      <c r="D12462" t="s">
        <v>5654</v>
      </c>
      <c r="E12462" t="s">
        <v>5685</v>
      </c>
    </row>
    <row r="12463" spans="1:5" hidden="1">
      <c r="A12463" t="s">
        <v>7995</v>
      </c>
      <c r="B12463" t="s">
        <v>73</v>
      </c>
      <c r="C12463" t="s">
        <v>7996</v>
      </c>
      <c r="D12463" t="s">
        <v>5654</v>
      </c>
      <c r="E12463" t="s">
        <v>5685</v>
      </c>
    </row>
    <row r="12464" spans="1:5" hidden="1">
      <c r="A12464" t="s">
        <v>8000</v>
      </c>
      <c r="B12464" t="s">
        <v>99</v>
      </c>
      <c r="C12464" t="s">
        <v>8001</v>
      </c>
      <c r="D12464" t="s">
        <v>5654</v>
      </c>
      <c r="E12464" t="s">
        <v>5685</v>
      </c>
    </row>
    <row r="12465" spans="1:5" hidden="1">
      <c r="A12465" t="s">
        <v>8002</v>
      </c>
      <c r="B12465" t="s">
        <v>660</v>
      </c>
      <c r="C12465" t="s">
        <v>8003</v>
      </c>
      <c r="D12465" t="s">
        <v>5654</v>
      </c>
      <c r="E12465" t="s">
        <v>5685</v>
      </c>
    </row>
    <row r="12466" spans="1:5" hidden="1">
      <c r="A12466" t="s">
        <v>8006</v>
      </c>
      <c r="B12466" t="s">
        <v>489</v>
      </c>
      <c r="C12466" t="s">
        <v>8007</v>
      </c>
      <c r="D12466" t="s">
        <v>5654</v>
      </c>
      <c r="E12466" t="s">
        <v>5685</v>
      </c>
    </row>
    <row r="12467" spans="1:5" hidden="1">
      <c r="A12467" t="s">
        <v>8009</v>
      </c>
      <c r="B12467" t="s">
        <v>628</v>
      </c>
      <c r="C12467" t="s">
        <v>8010</v>
      </c>
      <c r="D12467" t="s">
        <v>5654</v>
      </c>
      <c r="E12467" t="s">
        <v>5685</v>
      </c>
    </row>
    <row r="12468" spans="1:5" hidden="1">
      <c r="A12468" t="s">
        <v>8014</v>
      </c>
      <c r="B12468" t="s">
        <v>151</v>
      </c>
      <c r="C12468" t="s">
        <v>8015</v>
      </c>
      <c r="D12468" t="s">
        <v>5654</v>
      </c>
      <c r="E12468" t="s">
        <v>5685</v>
      </c>
    </row>
    <row r="12469" spans="1:5" hidden="1">
      <c r="A12469" t="s">
        <v>8018</v>
      </c>
      <c r="B12469" t="s">
        <v>105</v>
      </c>
      <c r="C12469" t="s">
        <v>8019</v>
      </c>
      <c r="D12469" t="s">
        <v>5654</v>
      </c>
      <c r="E12469" t="s">
        <v>5685</v>
      </c>
    </row>
    <row r="12470" spans="1:5" hidden="1">
      <c r="A12470" t="s">
        <v>8024</v>
      </c>
      <c r="B12470" t="s">
        <v>193</v>
      </c>
      <c r="C12470" t="s">
        <v>8025</v>
      </c>
      <c r="D12470" t="s">
        <v>5654</v>
      </c>
      <c r="E12470" t="s">
        <v>5685</v>
      </c>
    </row>
    <row r="12471" spans="1:5" hidden="1">
      <c r="A12471" t="s">
        <v>8036</v>
      </c>
      <c r="B12471" t="s">
        <v>235</v>
      </c>
      <c r="C12471" t="s">
        <v>8037</v>
      </c>
      <c r="D12471" t="s">
        <v>5654</v>
      </c>
      <c r="E12471" t="s">
        <v>5685</v>
      </c>
    </row>
    <row r="12472" spans="1:5" hidden="1">
      <c r="A12472" t="s">
        <v>8047</v>
      </c>
      <c r="B12472" t="s">
        <v>435</v>
      </c>
      <c r="C12472" t="s">
        <v>8048</v>
      </c>
      <c r="D12472" t="s">
        <v>5654</v>
      </c>
      <c r="E12472" t="s">
        <v>5685</v>
      </c>
    </row>
    <row r="12473" spans="1:5" hidden="1">
      <c r="A12473" t="s">
        <v>8051</v>
      </c>
      <c r="B12473" t="s">
        <v>211</v>
      </c>
      <c r="C12473" t="s">
        <v>8052</v>
      </c>
      <c r="D12473" t="s">
        <v>5654</v>
      </c>
      <c r="E12473" t="s">
        <v>5685</v>
      </c>
    </row>
    <row r="12474" spans="1:5" hidden="1">
      <c r="A12474" t="s">
        <v>8054</v>
      </c>
      <c r="B12474" t="s">
        <v>101</v>
      </c>
      <c r="C12474" t="s">
        <v>8055</v>
      </c>
      <c r="D12474" t="s">
        <v>5654</v>
      </c>
      <c r="E12474" t="s">
        <v>5685</v>
      </c>
    </row>
    <row r="12475" spans="1:5" hidden="1">
      <c r="A12475" t="s">
        <v>8056</v>
      </c>
      <c r="B12475" t="s">
        <v>355</v>
      </c>
      <c r="C12475" t="s">
        <v>8057</v>
      </c>
      <c r="D12475" t="s">
        <v>5654</v>
      </c>
      <c r="E12475" t="s">
        <v>5685</v>
      </c>
    </row>
    <row r="12476" spans="1:5" hidden="1">
      <c r="A12476" t="s">
        <v>8061</v>
      </c>
      <c r="B12476" t="s">
        <v>279</v>
      </c>
      <c r="C12476" t="s">
        <v>8062</v>
      </c>
      <c r="D12476" t="s">
        <v>5654</v>
      </c>
      <c r="E12476" t="s">
        <v>5685</v>
      </c>
    </row>
    <row r="12477" spans="1:5" hidden="1">
      <c r="A12477" t="s">
        <v>8067</v>
      </c>
      <c r="B12477" t="s">
        <v>509</v>
      </c>
      <c r="C12477" t="s">
        <v>8068</v>
      </c>
      <c r="D12477" t="s">
        <v>5654</v>
      </c>
      <c r="E12477" t="s">
        <v>5685</v>
      </c>
    </row>
    <row r="12478" spans="1:5" hidden="1">
      <c r="A12478" t="s">
        <v>8069</v>
      </c>
      <c r="B12478" t="s">
        <v>537</v>
      </c>
      <c r="C12478" t="s">
        <v>8070</v>
      </c>
      <c r="D12478" t="s">
        <v>5654</v>
      </c>
      <c r="E12478" t="s">
        <v>5685</v>
      </c>
    </row>
    <row r="12479" spans="1:5" hidden="1">
      <c r="A12479" t="s">
        <v>8071</v>
      </c>
      <c r="B12479" t="s">
        <v>556</v>
      </c>
      <c r="C12479" t="s">
        <v>8072</v>
      </c>
      <c r="D12479" t="s">
        <v>5654</v>
      </c>
      <c r="E12479" t="s">
        <v>5685</v>
      </c>
    </row>
    <row r="12480" spans="1:5" hidden="1">
      <c r="A12480" t="s">
        <v>8110</v>
      </c>
      <c r="B12480" t="s">
        <v>283</v>
      </c>
      <c r="C12480" t="s">
        <v>8111</v>
      </c>
      <c r="D12480" t="s">
        <v>5654</v>
      </c>
      <c r="E12480" t="s">
        <v>5685</v>
      </c>
    </row>
    <row r="12481" spans="1:5" hidden="1">
      <c r="A12481" t="s">
        <v>8119</v>
      </c>
      <c r="B12481" t="s">
        <v>726</v>
      </c>
      <c r="C12481" t="s">
        <v>8120</v>
      </c>
      <c r="D12481" t="s">
        <v>5654</v>
      </c>
      <c r="E12481" t="s">
        <v>5685</v>
      </c>
    </row>
    <row r="12482" spans="1:5" hidden="1">
      <c r="A12482" t="s">
        <v>8129</v>
      </c>
      <c r="B12482" t="s">
        <v>373</v>
      </c>
      <c r="C12482" t="s">
        <v>8130</v>
      </c>
      <c r="D12482" t="s">
        <v>5654</v>
      </c>
      <c r="E12482" t="s">
        <v>5685</v>
      </c>
    </row>
    <row r="12483" spans="1:5" hidden="1">
      <c r="A12483" t="s">
        <v>8141</v>
      </c>
      <c r="B12483" t="s">
        <v>728</v>
      </c>
      <c r="C12483" t="s">
        <v>8142</v>
      </c>
      <c r="D12483" t="s">
        <v>5654</v>
      </c>
      <c r="E12483" t="s">
        <v>5685</v>
      </c>
    </row>
    <row r="12484" spans="1:5" hidden="1">
      <c r="A12484" t="s">
        <v>8159</v>
      </c>
      <c r="B12484" t="s">
        <v>483</v>
      </c>
      <c r="C12484" t="s">
        <v>8160</v>
      </c>
      <c r="D12484" t="s">
        <v>5654</v>
      </c>
      <c r="E12484" t="s">
        <v>5685</v>
      </c>
    </row>
    <row r="12485" spans="1:5" hidden="1">
      <c r="A12485" t="s">
        <v>8186</v>
      </c>
      <c r="B12485" t="s">
        <v>1042</v>
      </c>
      <c r="C12485" t="s">
        <v>8187</v>
      </c>
      <c r="D12485" t="s">
        <v>5654</v>
      </c>
      <c r="E12485" t="s">
        <v>5685</v>
      </c>
    </row>
    <row r="12486" spans="1:5" hidden="1">
      <c r="A12486" t="s">
        <v>8188</v>
      </c>
      <c r="B12486" t="s">
        <v>371</v>
      </c>
      <c r="C12486" t="s">
        <v>8189</v>
      </c>
      <c r="D12486" t="s">
        <v>5654</v>
      </c>
      <c r="E12486" t="s">
        <v>5685</v>
      </c>
    </row>
    <row r="12487" spans="1:5" hidden="1">
      <c r="A12487" t="s">
        <v>8192</v>
      </c>
      <c r="B12487" t="s">
        <v>429</v>
      </c>
      <c r="C12487" t="s">
        <v>8193</v>
      </c>
      <c r="D12487" t="s">
        <v>5654</v>
      </c>
      <c r="E12487" t="s">
        <v>5685</v>
      </c>
    </row>
    <row r="12488" spans="1:5" hidden="1">
      <c r="A12488" t="s">
        <v>8229</v>
      </c>
      <c r="B12488" t="s">
        <v>459</v>
      </c>
      <c r="C12488" t="s">
        <v>8230</v>
      </c>
      <c r="D12488" t="s">
        <v>5654</v>
      </c>
      <c r="E12488" t="s">
        <v>5685</v>
      </c>
    </row>
    <row r="12489" spans="1:5" hidden="1">
      <c r="A12489" t="s">
        <v>8259</v>
      </c>
      <c r="B12489" t="s">
        <v>1043</v>
      </c>
      <c r="C12489" t="s">
        <v>8260</v>
      </c>
      <c r="D12489" t="s">
        <v>5654</v>
      </c>
      <c r="E12489" t="s">
        <v>5685</v>
      </c>
    </row>
    <row r="12490" spans="1:5" hidden="1">
      <c r="A12490" t="s">
        <v>8277</v>
      </c>
      <c r="B12490" t="s">
        <v>53</v>
      </c>
      <c r="C12490" t="s">
        <v>8278</v>
      </c>
      <c r="D12490" t="s">
        <v>5654</v>
      </c>
      <c r="E12490" t="s">
        <v>5685</v>
      </c>
    </row>
    <row r="12491" spans="1:5" hidden="1">
      <c r="A12491" t="s">
        <v>8295</v>
      </c>
      <c r="B12491" t="s">
        <v>139</v>
      </c>
      <c r="C12491" t="s">
        <v>8296</v>
      </c>
      <c r="D12491" t="s">
        <v>5654</v>
      </c>
      <c r="E12491" t="s">
        <v>5685</v>
      </c>
    </row>
    <row r="12492" spans="1:5" hidden="1">
      <c r="A12492" t="s">
        <v>8307</v>
      </c>
      <c r="B12492" t="s">
        <v>199</v>
      </c>
      <c r="C12492" t="s">
        <v>8308</v>
      </c>
      <c r="D12492" t="s">
        <v>5654</v>
      </c>
      <c r="E12492" t="s">
        <v>5685</v>
      </c>
    </row>
    <row r="12493" spans="1:5" hidden="1">
      <c r="A12493" t="s">
        <v>8309</v>
      </c>
      <c r="B12493" t="s">
        <v>656</v>
      </c>
      <c r="C12493" t="s">
        <v>8310</v>
      </c>
      <c r="D12493" t="s">
        <v>5654</v>
      </c>
      <c r="E12493" t="s">
        <v>5685</v>
      </c>
    </row>
    <row r="12494" spans="1:5" hidden="1">
      <c r="A12494" t="s">
        <v>8321</v>
      </c>
      <c r="B12494" t="s">
        <v>449</v>
      </c>
      <c r="C12494" t="s">
        <v>8322</v>
      </c>
      <c r="D12494" t="s">
        <v>5654</v>
      </c>
      <c r="E12494" t="s">
        <v>5685</v>
      </c>
    </row>
    <row r="12495" spans="1:5" hidden="1">
      <c r="A12495" t="s">
        <v>8330</v>
      </c>
      <c r="B12495" t="s">
        <v>1044</v>
      </c>
      <c r="C12495" t="s">
        <v>8331</v>
      </c>
      <c r="D12495" t="s">
        <v>5654</v>
      </c>
      <c r="E12495" t="s">
        <v>5685</v>
      </c>
    </row>
    <row r="12496" spans="1:5" hidden="1">
      <c r="A12496" t="s">
        <v>8333</v>
      </c>
      <c r="B12496" t="s">
        <v>805</v>
      </c>
      <c r="C12496" t="s">
        <v>8334</v>
      </c>
      <c r="D12496" t="s">
        <v>5654</v>
      </c>
      <c r="E12496" t="s">
        <v>5685</v>
      </c>
    </row>
    <row r="12497" spans="1:5" hidden="1">
      <c r="A12497" t="s">
        <v>8337</v>
      </c>
      <c r="B12497" t="s">
        <v>277</v>
      </c>
      <c r="C12497" t="s">
        <v>8338</v>
      </c>
      <c r="D12497" t="s">
        <v>5654</v>
      </c>
      <c r="E12497" t="s">
        <v>5685</v>
      </c>
    </row>
    <row r="12498" spans="1:5" hidden="1">
      <c r="A12498" t="s">
        <v>8342</v>
      </c>
      <c r="B12498" t="s">
        <v>299</v>
      </c>
      <c r="C12498" t="s">
        <v>8343</v>
      </c>
      <c r="D12498" t="s">
        <v>5654</v>
      </c>
      <c r="E12498" t="s">
        <v>5685</v>
      </c>
    </row>
    <row r="12499" spans="1:5" hidden="1">
      <c r="A12499" t="s">
        <v>8346</v>
      </c>
      <c r="B12499" t="s">
        <v>807</v>
      </c>
      <c r="C12499" t="s">
        <v>8347</v>
      </c>
      <c r="D12499" t="s">
        <v>5654</v>
      </c>
      <c r="E12499" t="s">
        <v>5685</v>
      </c>
    </row>
    <row r="12500" spans="1:5" hidden="1">
      <c r="A12500" t="s">
        <v>8416</v>
      </c>
      <c r="B12500" t="s">
        <v>117</v>
      </c>
      <c r="C12500" t="s">
        <v>8417</v>
      </c>
      <c r="D12500" t="s">
        <v>5654</v>
      </c>
      <c r="E12500" t="s">
        <v>5685</v>
      </c>
    </row>
    <row r="12501" spans="1:5" hidden="1">
      <c r="A12501" t="s">
        <v>8425</v>
      </c>
      <c r="B12501" t="s">
        <v>584</v>
      </c>
      <c r="C12501" t="s">
        <v>8426</v>
      </c>
      <c r="D12501" t="s">
        <v>5654</v>
      </c>
      <c r="E12501" t="s">
        <v>5685</v>
      </c>
    </row>
    <row r="12502" spans="1:5" hidden="1">
      <c r="A12502" t="s">
        <v>8449</v>
      </c>
      <c r="B12502" t="s">
        <v>616</v>
      </c>
      <c r="C12502" t="s">
        <v>8450</v>
      </c>
      <c r="D12502" t="s">
        <v>5654</v>
      </c>
      <c r="E12502" t="s">
        <v>5685</v>
      </c>
    </row>
    <row r="12503" spans="1:5" hidden="1">
      <c r="A12503" t="s">
        <v>8474</v>
      </c>
      <c r="B12503" t="s">
        <v>203</v>
      </c>
      <c r="C12503" t="s">
        <v>8475</v>
      </c>
      <c r="D12503" t="s">
        <v>5654</v>
      </c>
      <c r="E12503" t="s">
        <v>5685</v>
      </c>
    </row>
    <row r="12504" spans="1:5" hidden="1">
      <c r="A12504" t="s">
        <v>8489</v>
      </c>
      <c r="B12504" t="s">
        <v>123</v>
      </c>
      <c r="C12504" t="s">
        <v>8490</v>
      </c>
      <c r="D12504" t="s">
        <v>5654</v>
      </c>
      <c r="E12504" t="s">
        <v>5685</v>
      </c>
    </row>
    <row r="12505" spans="1:5" hidden="1">
      <c r="A12505" t="s">
        <v>8492</v>
      </c>
      <c r="B12505" t="s">
        <v>227</v>
      </c>
      <c r="C12505" t="s">
        <v>8493</v>
      </c>
      <c r="D12505" t="s">
        <v>5654</v>
      </c>
      <c r="E12505" t="s">
        <v>5685</v>
      </c>
    </row>
    <row r="12506" spans="1:5" hidden="1">
      <c r="A12506" t="s">
        <v>8495</v>
      </c>
      <c r="B12506" t="s">
        <v>552</v>
      </c>
      <c r="C12506" t="s">
        <v>8496</v>
      </c>
      <c r="D12506" t="s">
        <v>5654</v>
      </c>
      <c r="E12506" t="s">
        <v>5685</v>
      </c>
    </row>
    <row r="12507" spans="1:5" hidden="1">
      <c r="A12507" t="s">
        <v>8497</v>
      </c>
      <c r="B12507" t="s">
        <v>624</v>
      </c>
      <c r="C12507" t="s">
        <v>8498</v>
      </c>
      <c r="D12507" t="s">
        <v>5654</v>
      </c>
      <c r="E12507" t="s">
        <v>5685</v>
      </c>
    </row>
    <row r="12508" spans="1:5" hidden="1">
      <c r="A12508" t="s">
        <v>8553</v>
      </c>
      <c r="B12508" t="s">
        <v>901</v>
      </c>
      <c r="C12508" t="s">
        <v>8554</v>
      </c>
      <c r="D12508" t="s">
        <v>5654</v>
      </c>
      <c r="E12508" t="s">
        <v>5685</v>
      </c>
    </row>
    <row r="12509" spans="1:5" hidden="1">
      <c r="A12509" t="s">
        <v>8557</v>
      </c>
      <c r="B12509" t="s">
        <v>722</v>
      </c>
      <c r="C12509" t="s">
        <v>8558</v>
      </c>
      <c r="D12509" t="s">
        <v>5654</v>
      </c>
      <c r="E12509" t="s">
        <v>5685</v>
      </c>
    </row>
    <row r="12510" spans="1:5" hidden="1">
      <c r="A12510" t="s">
        <v>9223</v>
      </c>
      <c r="B12510" t="s">
        <v>580</v>
      </c>
      <c r="C12510" t="s">
        <v>9224</v>
      </c>
      <c r="D12510" t="s">
        <v>5654</v>
      </c>
      <c r="E12510" t="s">
        <v>5685</v>
      </c>
    </row>
    <row r="12511" spans="1:5" hidden="1">
      <c r="A12511" t="s">
        <v>9231</v>
      </c>
      <c r="B12511" t="s">
        <v>1049</v>
      </c>
      <c r="C12511" t="s">
        <v>9232</v>
      </c>
      <c r="D12511" t="s">
        <v>5654</v>
      </c>
      <c r="E12511" t="s">
        <v>5685</v>
      </c>
    </row>
    <row r="12512" spans="1:5" hidden="1">
      <c r="A12512" t="s">
        <v>9510</v>
      </c>
      <c r="B12512" t="s">
        <v>706</v>
      </c>
      <c r="C12512" t="s">
        <v>9511</v>
      </c>
      <c r="D12512" t="s">
        <v>5654</v>
      </c>
      <c r="E12512" t="s">
        <v>5685</v>
      </c>
    </row>
    <row r="12513" spans="1:5" hidden="1">
      <c r="A12513" t="s">
        <v>9550</v>
      </c>
      <c r="B12513" t="s">
        <v>507</v>
      </c>
      <c r="C12513" t="s">
        <v>9551</v>
      </c>
      <c r="D12513" t="s">
        <v>5654</v>
      </c>
      <c r="E12513" t="s">
        <v>5685</v>
      </c>
    </row>
    <row r="12514" spans="1:5" hidden="1">
      <c r="A12514" t="s">
        <v>9579</v>
      </c>
      <c r="B12514" t="s">
        <v>720</v>
      </c>
      <c r="C12514" t="s">
        <v>9580</v>
      </c>
      <c r="D12514" t="s">
        <v>5654</v>
      </c>
      <c r="E12514" t="s">
        <v>5685</v>
      </c>
    </row>
    <row r="12515" spans="1:5" hidden="1">
      <c r="A12515" t="s">
        <v>9584</v>
      </c>
      <c r="B12515" t="s">
        <v>389</v>
      </c>
      <c r="C12515" t="s">
        <v>9585</v>
      </c>
      <c r="D12515" t="s">
        <v>5654</v>
      </c>
      <c r="E12515" t="s">
        <v>5685</v>
      </c>
    </row>
    <row r="12516" spans="1:5" hidden="1">
      <c r="A12516" t="s">
        <v>9602</v>
      </c>
      <c r="B12516" t="s">
        <v>608</v>
      </c>
      <c r="C12516" t="s">
        <v>9603</v>
      </c>
      <c r="D12516" t="s">
        <v>5654</v>
      </c>
      <c r="E12516" t="s">
        <v>5685</v>
      </c>
    </row>
    <row r="12517" spans="1:5" hidden="1">
      <c r="A12517" t="s">
        <v>9620</v>
      </c>
      <c r="B12517" t="s">
        <v>1054</v>
      </c>
      <c r="C12517" t="s">
        <v>9621</v>
      </c>
      <c r="D12517" t="s">
        <v>5654</v>
      </c>
      <c r="E12517" t="s">
        <v>5685</v>
      </c>
    </row>
    <row r="12518" spans="1:5" hidden="1">
      <c r="A12518" t="s">
        <v>9623</v>
      </c>
      <c r="B12518" t="s">
        <v>393</v>
      </c>
      <c r="C12518" t="s">
        <v>9624</v>
      </c>
      <c r="D12518" t="s">
        <v>5654</v>
      </c>
      <c r="E12518" t="s">
        <v>5685</v>
      </c>
    </row>
    <row r="12519" spans="1:5" hidden="1">
      <c r="A12519" t="s">
        <v>9630</v>
      </c>
      <c r="B12519" t="s">
        <v>1055</v>
      </c>
      <c r="C12519" t="s">
        <v>9631</v>
      </c>
      <c r="D12519" t="s">
        <v>5654</v>
      </c>
      <c r="E12519" t="s">
        <v>5685</v>
      </c>
    </row>
    <row r="12520" spans="1:5" hidden="1">
      <c r="A12520" t="s">
        <v>9636</v>
      </c>
      <c r="B12520" t="s">
        <v>748</v>
      </c>
      <c r="C12520" t="s">
        <v>9637</v>
      </c>
      <c r="D12520" t="s">
        <v>5654</v>
      </c>
      <c r="E12520" t="s">
        <v>5685</v>
      </c>
    </row>
    <row r="12521" spans="1:5" hidden="1">
      <c r="A12521" t="s">
        <v>9641</v>
      </c>
      <c r="B12521" t="s">
        <v>754</v>
      </c>
      <c r="C12521" t="s">
        <v>9642</v>
      </c>
      <c r="D12521" t="s">
        <v>5654</v>
      </c>
      <c r="E12521" t="s">
        <v>5685</v>
      </c>
    </row>
    <row r="12522" spans="1:5" hidden="1">
      <c r="A12522" t="s">
        <v>9646</v>
      </c>
      <c r="B12522" t="s">
        <v>291</v>
      </c>
      <c r="C12522" t="s">
        <v>9647</v>
      </c>
      <c r="D12522" t="s">
        <v>5654</v>
      </c>
      <c r="E12522" t="s">
        <v>5685</v>
      </c>
    </row>
    <row r="12523" spans="1:5" hidden="1">
      <c r="A12523" t="s">
        <v>9654</v>
      </c>
      <c r="B12523" t="s">
        <v>171</v>
      </c>
      <c r="C12523" t="s">
        <v>9655</v>
      </c>
      <c r="D12523" t="s">
        <v>5654</v>
      </c>
      <c r="E12523" t="s">
        <v>5685</v>
      </c>
    </row>
    <row r="12524" spans="1:5" hidden="1">
      <c r="A12524" t="s">
        <v>9663</v>
      </c>
      <c r="B12524" t="s">
        <v>451</v>
      </c>
      <c r="C12524" t="s">
        <v>9664</v>
      </c>
      <c r="D12524" t="s">
        <v>5654</v>
      </c>
      <c r="E12524" t="s">
        <v>5685</v>
      </c>
    </row>
    <row r="12525" spans="1:5" hidden="1">
      <c r="A12525" t="s">
        <v>9667</v>
      </c>
      <c r="B12525" t="s">
        <v>473</v>
      </c>
      <c r="C12525" t="s">
        <v>9668</v>
      </c>
      <c r="D12525" t="s">
        <v>5654</v>
      </c>
      <c r="E12525" t="s">
        <v>5685</v>
      </c>
    </row>
    <row r="12526" spans="1:5" hidden="1">
      <c r="A12526" t="s">
        <v>9681</v>
      </c>
      <c r="B12526" t="s">
        <v>399</v>
      </c>
      <c r="C12526" t="s">
        <v>9682</v>
      </c>
      <c r="D12526" t="s">
        <v>5654</v>
      </c>
      <c r="E12526" t="s">
        <v>5685</v>
      </c>
    </row>
    <row r="12527" spans="1:5" hidden="1">
      <c r="A12527" t="s">
        <v>9695</v>
      </c>
      <c r="B12527" t="s">
        <v>469</v>
      </c>
      <c r="C12527" t="s">
        <v>9696</v>
      </c>
      <c r="D12527" t="s">
        <v>5654</v>
      </c>
      <c r="E12527" t="s">
        <v>5685</v>
      </c>
    </row>
    <row r="12528" spans="1:5" hidden="1">
      <c r="A12528" t="s">
        <v>9706</v>
      </c>
      <c r="B12528" t="s">
        <v>550</v>
      </c>
      <c r="C12528" t="s">
        <v>9707</v>
      </c>
      <c r="D12528" t="s">
        <v>5654</v>
      </c>
      <c r="E12528" t="s">
        <v>5685</v>
      </c>
    </row>
    <row r="12529" spans="1:5" hidden="1">
      <c r="A12529" t="s">
        <v>9723</v>
      </c>
      <c r="B12529" t="s">
        <v>602</v>
      </c>
      <c r="C12529" t="s">
        <v>9724</v>
      </c>
      <c r="D12529" t="s">
        <v>5654</v>
      </c>
      <c r="E12529" t="s">
        <v>5685</v>
      </c>
    </row>
    <row r="12530" spans="1:5" hidden="1">
      <c r="A12530" t="s">
        <v>9740</v>
      </c>
      <c r="B12530" t="s">
        <v>776</v>
      </c>
      <c r="C12530" t="s">
        <v>9741</v>
      </c>
      <c r="D12530" t="s">
        <v>5654</v>
      </c>
      <c r="E12530" t="s">
        <v>5685</v>
      </c>
    </row>
    <row r="12531" spans="1:5" hidden="1">
      <c r="A12531" t="s">
        <v>9747</v>
      </c>
      <c r="B12531" t="s">
        <v>221</v>
      </c>
      <c r="C12531" t="s">
        <v>9748</v>
      </c>
      <c r="D12531" t="s">
        <v>5654</v>
      </c>
      <c r="E12531" t="s">
        <v>5685</v>
      </c>
    </row>
    <row r="12532" spans="1:5" hidden="1">
      <c r="A12532" t="s">
        <v>9755</v>
      </c>
      <c r="B12532" t="s">
        <v>301</v>
      </c>
      <c r="C12532" t="s">
        <v>9756</v>
      </c>
      <c r="D12532" t="s">
        <v>5654</v>
      </c>
      <c r="E12532" t="s">
        <v>5685</v>
      </c>
    </row>
    <row r="12533" spans="1:5" hidden="1">
      <c r="A12533" t="s">
        <v>9758</v>
      </c>
      <c r="B12533" t="s">
        <v>610</v>
      </c>
      <c r="C12533" t="s">
        <v>9759</v>
      </c>
      <c r="D12533" t="s">
        <v>5654</v>
      </c>
      <c r="E12533" t="s">
        <v>5685</v>
      </c>
    </row>
    <row r="12534" spans="1:5" hidden="1">
      <c r="A12534" t="s">
        <v>9766</v>
      </c>
      <c r="B12534" t="s">
        <v>1058</v>
      </c>
      <c r="C12534" t="s">
        <v>9767</v>
      </c>
      <c r="D12534" t="s">
        <v>5654</v>
      </c>
      <c r="E12534" t="s">
        <v>5685</v>
      </c>
    </row>
    <row r="12535" spans="1:5" hidden="1">
      <c r="A12535" t="s">
        <v>9769</v>
      </c>
      <c r="B12535" t="s">
        <v>836</v>
      </c>
      <c r="C12535" t="s">
        <v>9770</v>
      </c>
      <c r="D12535" t="s">
        <v>5654</v>
      </c>
      <c r="E12535" t="s">
        <v>5685</v>
      </c>
    </row>
    <row r="12536" spans="1:5" hidden="1">
      <c r="A12536" t="s">
        <v>9774</v>
      </c>
      <c r="B12536" t="s">
        <v>55</v>
      </c>
      <c r="C12536" t="s">
        <v>9775</v>
      </c>
      <c r="D12536" t="s">
        <v>5654</v>
      </c>
      <c r="E12536" t="s">
        <v>5685</v>
      </c>
    </row>
    <row r="12537" spans="1:5" hidden="1">
      <c r="A12537" t="s">
        <v>9778</v>
      </c>
      <c r="B12537" t="s">
        <v>307</v>
      </c>
      <c r="C12537" t="s">
        <v>9779</v>
      </c>
      <c r="D12537" t="s">
        <v>5654</v>
      </c>
      <c r="E12537" t="s">
        <v>5685</v>
      </c>
    </row>
    <row r="12538" spans="1:5" hidden="1">
      <c r="A12538" t="s">
        <v>9790</v>
      </c>
      <c r="B12538" t="s">
        <v>574</v>
      </c>
      <c r="C12538" t="s">
        <v>9791</v>
      </c>
      <c r="D12538" t="s">
        <v>5654</v>
      </c>
      <c r="E12538" t="s">
        <v>5685</v>
      </c>
    </row>
    <row r="12539" spans="1:5" hidden="1">
      <c r="A12539" t="s">
        <v>9794</v>
      </c>
      <c r="B12539" t="s">
        <v>387</v>
      </c>
      <c r="C12539" t="s">
        <v>9795</v>
      </c>
      <c r="D12539" t="s">
        <v>5654</v>
      </c>
      <c r="E12539" t="s">
        <v>5685</v>
      </c>
    </row>
    <row r="12540" spans="1:5" hidden="1">
      <c r="A12540" t="s">
        <v>9804</v>
      </c>
      <c r="B12540" t="s">
        <v>127</v>
      </c>
      <c r="C12540" t="s">
        <v>9805</v>
      </c>
      <c r="D12540" t="s">
        <v>5654</v>
      </c>
      <c r="E12540" t="s">
        <v>5685</v>
      </c>
    </row>
    <row r="12541" spans="1:5" hidden="1">
      <c r="A12541" t="s">
        <v>9844</v>
      </c>
      <c r="B12541" t="s">
        <v>566</v>
      </c>
      <c r="C12541" t="s">
        <v>9845</v>
      </c>
      <c r="D12541" t="s">
        <v>5654</v>
      </c>
      <c r="E12541" t="s">
        <v>5685</v>
      </c>
    </row>
    <row r="12542" spans="1:5" hidden="1">
      <c r="A12542" t="s">
        <v>9846</v>
      </c>
      <c r="B12542" t="s">
        <v>558</v>
      </c>
      <c r="C12542" t="s">
        <v>9847</v>
      </c>
      <c r="D12542" t="s">
        <v>5654</v>
      </c>
      <c r="E12542" t="s">
        <v>5685</v>
      </c>
    </row>
    <row r="12543" spans="1:5" hidden="1">
      <c r="A12543" t="s">
        <v>9859</v>
      </c>
      <c r="B12543" t="s">
        <v>319</v>
      </c>
      <c r="C12543" t="s">
        <v>9860</v>
      </c>
      <c r="D12543" t="s">
        <v>5654</v>
      </c>
      <c r="E12543" t="s">
        <v>5685</v>
      </c>
    </row>
    <row r="12544" spans="1:5" hidden="1">
      <c r="A12544" t="s">
        <v>9866</v>
      </c>
      <c r="B12544" t="s">
        <v>67</v>
      </c>
      <c r="C12544" t="s">
        <v>9867</v>
      </c>
      <c r="D12544" t="s">
        <v>5654</v>
      </c>
      <c r="E12544" t="s">
        <v>5685</v>
      </c>
    </row>
    <row r="12545" spans="1:5" hidden="1">
      <c r="A12545" t="s">
        <v>9875</v>
      </c>
      <c r="B12545" t="s">
        <v>646</v>
      </c>
      <c r="C12545" t="s">
        <v>9876</v>
      </c>
      <c r="D12545" t="s">
        <v>5654</v>
      </c>
      <c r="E12545" t="s">
        <v>5685</v>
      </c>
    </row>
    <row r="12546" spans="1:5" hidden="1">
      <c r="A12546" t="s">
        <v>9903</v>
      </c>
      <c r="B12546" t="s">
        <v>353</v>
      </c>
      <c r="C12546" t="s">
        <v>9904</v>
      </c>
      <c r="D12546" t="s">
        <v>5654</v>
      </c>
      <c r="E12546" t="s">
        <v>5685</v>
      </c>
    </row>
    <row r="12547" spans="1:5" hidden="1">
      <c r="A12547" t="s">
        <v>9905</v>
      </c>
      <c r="B12547" t="s">
        <v>1060</v>
      </c>
      <c r="C12547" t="s">
        <v>9906</v>
      </c>
      <c r="D12547" t="s">
        <v>5654</v>
      </c>
      <c r="E12547" t="s">
        <v>5685</v>
      </c>
    </row>
    <row r="12548" spans="1:5" hidden="1">
      <c r="A12548" t="s">
        <v>9907</v>
      </c>
      <c r="B12548" t="s">
        <v>295</v>
      </c>
      <c r="C12548" t="s">
        <v>9908</v>
      </c>
      <c r="D12548" t="s">
        <v>5654</v>
      </c>
      <c r="E12548" t="s">
        <v>5685</v>
      </c>
    </row>
    <row r="12549" spans="1:5" hidden="1">
      <c r="A12549" t="s">
        <v>9909</v>
      </c>
      <c r="B12549" t="s">
        <v>886</v>
      </c>
      <c r="C12549" t="s">
        <v>9910</v>
      </c>
      <c r="D12549" t="s">
        <v>5654</v>
      </c>
      <c r="E12549" t="s">
        <v>5685</v>
      </c>
    </row>
    <row r="12550" spans="1:5" hidden="1">
      <c r="A12550" t="s">
        <v>9922</v>
      </c>
      <c r="B12550" t="s">
        <v>49</v>
      </c>
      <c r="C12550" t="s">
        <v>9923</v>
      </c>
      <c r="D12550" t="s">
        <v>5654</v>
      </c>
      <c r="E12550" t="s">
        <v>5685</v>
      </c>
    </row>
    <row r="12551" spans="1:5" hidden="1">
      <c r="A12551" t="s">
        <v>9924</v>
      </c>
      <c r="B12551" t="s">
        <v>895</v>
      </c>
      <c r="C12551" t="s">
        <v>9925</v>
      </c>
      <c r="D12551" t="s">
        <v>5654</v>
      </c>
      <c r="E12551" t="s">
        <v>5685</v>
      </c>
    </row>
    <row r="12552" spans="1:5" hidden="1">
      <c r="A12552" t="s">
        <v>9929</v>
      </c>
      <c r="B12552" t="s">
        <v>897</v>
      </c>
      <c r="C12552" t="s">
        <v>9930</v>
      </c>
      <c r="D12552" t="s">
        <v>5654</v>
      </c>
      <c r="E12552" t="s">
        <v>5685</v>
      </c>
    </row>
    <row r="12553" spans="1:5" hidden="1">
      <c r="A12553" t="s">
        <v>9931</v>
      </c>
      <c r="B12553" t="s">
        <v>457</v>
      </c>
      <c r="C12553" t="s">
        <v>9932</v>
      </c>
      <c r="D12553" t="s">
        <v>5654</v>
      </c>
      <c r="E12553" t="s">
        <v>5685</v>
      </c>
    </row>
    <row r="12554" spans="1:5" hidden="1">
      <c r="A12554" t="s">
        <v>9933</v>
      </c>
      <c r="B12554" t="s">
        <v>899</v>
      </c>
      <c r="C12554" t="s">
        <v>9934</v>
      </c>
      <c r="D12554" t="s">
        <v>5654</v>
      </c>
      <c r="E12554" t="s">
        <v>5685</v>
      </c>
    </row>
    <row r="12555" spans="1:5" hidden="1">
      <c r="A12555" t="s">
        <v>9935</v>
      </c>
      <c r="B12555" t="s">
        <v>548</v>
      </c>
      <c r="C12555" t="s">
        <v>9936</v>
      </c>
      <c r="D12555" t="s">
        <v>5654</v>
      </c>
      <c r="E12555" t="s">
        <v>5685</v>
      </c>
    </row>
    <row r="12556" spans="1:5" hidden="1">
      <c r="A12556" t="s">
        <v>9937</v>
      </c>
      <c r="B12556" t="s">
        <v>654</v>
      </c>
      <c r="C12556" t="s">
        <v>9938</v>
      </c>
      <c r="D12556" t="s">
        <v>5654</v>
      </c>
      <c r="E12556" t="s">
        <v>5685</v>
      </c>
    </row>
    <row r="12557" spans="1:5" hidden="1">
      <c r="A12557" t="s">
        <v>9945</v>
      </c>
      <c r="B12557" t="s">
        <v>243</v>
      </c>
      <c r="C12557" t="s">
        <v>9946</v>
      </c>
      <c r="D12557" t="s">
        <v>5654</v>
      </c>
      <c r="E12557" t="s">
        <v>5685</v>
      </c>
    </row>
    <row r="12558" spans="1:5" hidden="1">
      <c r="A12558" t="s">
        <v>9958</v>
      </c>
      <c r="B12558" t="s">
        <v>187</v>
      </c>
      <c r="C12558" t="s">
        <v>9959</v>
      </c>
      <c r="D12558" t="s">
        <v>5654</v>
      </c>
      <c r="E12558" t="s">
        <v>5685</v>
      </c>
    </row>
    <row r="12559" spans="1:5" hidden="1">
      <c r="A12559" t="s">
        <v>9961</v>
      </c>
      <c r="B12559" t="s">
        <v>311</v>
      </c>
      <c r="C12559" t="s">
        <v>9962</v>
      </c>
      <c r="D12559" t="s">
        <v>5654</v>
      </c>
      <c r="E12559" t="s">
        <v>5685</v>
      </c>
    </row>
    <row r="12560" spans="1:5" hidden="1">
      <c r="A12560" t="s">
        <v>9964</v>
      </c>
      <c r="B12560" t="s">
        <v>562</v>
      </c>
      <c r="C12560" t="s">
        <v>9965</v>
      </c>
      <c r="D12560" t="s">
        <v>5654</v>
      </c>
      <c r="E12560" t="s">
        <v>5685</v>
      </c>
    </row>
    <row r="12561" spans="1:5" hidden="1">
      <c r="A12561" t="s">
        <v>9970</v>
      </c>
      <c r="B12561" t="s">
        <v>702</v>
      </c>
      <c r="C12561" t="s">
        <v>9971</v>
      </c>
      <c r="D12561" t="s">
        <v>5654</v>
      </c>
      <c r="E12561" t="s">
        <v>5685</v>
      </c>
    </row>
    <row r="12562" spans="1:5" hidden="1">
      <c r="A12562" t="s">
        <v>9976</v>
      </c>
      <c r="B12562" t="s">
        <v>97</v>
      </c>
      <c r="C12562" t="s">
        <v>9977</v>
      </c>
      <c r="D12562" t="s">
        <v>5654</v>
      </c>
      <c r="E12562" t="s">
        <v>5685</v>
      </c>
    </row>
    <row r="12563" spans="1:5" hidden="1">
      <c r="A12563" t="s">
        <v>9980</v>
      </c>
      <c r="B12563" t="s">
        <v>115</v>
      </c>
      <c r="C12563" t="s">
        <v>9981</v>
      </c>
      <c r="D12563" t="s">
        <v>5654</v>
      </c>
      <c r="E12563" t="s">
        <v>5685</v>
      </c>
    </row>
    <row r="12564" spans="1:5" hidden="1">
      <c r="A12564" t="s">
        <v>9996</v>
      </c>
      <c r="B12564" t="s">
        <v>403</v>
      </c>
      <c r="C12564" t="s">
        <v>9997</v>
      </c>
      <c r="D12564" t="s">
        <v>5654</v>
      </c>
      <c r="E12564" t="s">
        <v>5685</v>
      </c>
    </row>
    <row r="12565" spans="1:5" hidden="1">
      <c r="A12565" t="s">
        <v>9998</v>
      </c>
      <c r="B12565" t="s">
        <v>525</v>
      </c>
      <c r="C12565" t="s">
        <v>9999</v>
      </c>
      <c r="D12565" t="s">
        <v>5654</v>
      </c>
      <c r="E12565" t="s">
        <v>5685</v>
      </c>
    </row>
    <row r="12566" spans="1:5" hidden="1">
      <c r="A12566" t="s">
        <v>10001</v>
      </c>
      <c r="B12566" t="s">
        <v>1066</v>
      </c>
      <c r="C12566" t="s">
        <v>10002</v>
      </c>
      <c r="D12566" t="s">
        <v>5654</v>
      </c>
      <c r="E12566" t="s">
        <v>5685</v>
      </c>
    </row>
    <row r="12567" spans="1:5" hidden="1">
      <c r="A12567" t="s">
        <v>10014</v>
      </c>
      <c r="B12567" t="s">
        <v>103</v>
      </c>
      <c r="C12567" t="s">
        <v>10015</v>
      </c>
      <c r="D12567" t="s">
        <v>5654</v>
      </c>
      <c r="E12567" t="s">
        <v>5685</v>
      </c>
    </row>
    <row r="12568" spans="1:5" hidden="1">
      <c r="A12568" t="s">
        <v>10027</v>
      </c>
      <c r="B12568" t="s">
        <v>914</v>
      </c>
      <c r="C12568" t="s">
        <v>10028</v>
      </c>
      <c r="D12568" t="s">
        <v>5654</v>
      </c>
      <c r="E12568" t="s">
        <v>5685</v>
      </c>
    </row>
    <row r="12569" spans="1:5" hidden="1">
      <c r="A12569" t="s">
        <v>10029</v>
      </c>
      <c r="B12569" t="s">
        <v>916</v>
      </c>
      <c r="C12569" t="s">
        <v>10030</v>
      </c>
      <c r="D12569" t="s">
        <v>5654</v>
      </c>
      <c r="E12569" t="s">
        <v>5685</v>
      </c>
    </row>
    <row r="12570" spans="1:5" hidden="1">
      <c r="A12570" t="s">
        <v>10032</v>
      </c>
      <c r="B12570" t="s">
        <v>69</v>
      </c>
      <c r="C12570" t="s">
        <v>10033</v>
      </c>
      <c r="D12570" t="s">
        <v>5654</v>
      </c>
      <c r="E12570" t="s">
        <v>5685</v>
      </c>
    </row>
    <row r="12571" spans="1:5" hidden="1">
      <c r="A12571" t="s">
        <v>10036</v>
      </c>
      <c r="B12571" t="s">
        <v>431</v>
      </c>
      <c r="C12571" t="s">
        <v>10037</v>
      </c>
      <c r="D12571" t="s">
        <v>5654</v>
      </c>
      <c r="E12571" t="s">
        <v>5685</v>
      </c>
    </row>
    <row r="12572" spans="1:5" hidden="1">
      <c r="A12572" t="s">
        <v>10038</v>
      </c>
      <c r="B12572" t="s">
        <v>359</v>
      </c>
      <c r="C12572" t="s">
        <v>10039</v>
      </c>
      <c r="D12572" t="s">
        <v>5654</v>
      </c>
      <c r="E12572" t="s">
        <v>5685</v>
      </c>
    </row>
    <row r="12573" spans="1:5" hidden="1">
      <c r="A12573" t="s">
        <v>10040</v>
      </c>
      <c r="B12573" t="s">
        <v>131</v>
      </c>
      <c r="C12573" t="s">
        <v>10041</v>
      </c>
      <c r="D12573" t="s">
        <v>5654</v>
      </c>
      <c r="E12573" t="s">
        <v>5685</v>
      </c>
    </row>
    <row r="12574" spans="1:5" hidden="1">
      <c r="A12574" t="s">
        <v>10042</v>
      </c>
      <c r="B12574" t="s">
        <v>1068</v>
      </c>
      <c r="C12574" t="s">
        <v>10043</v>
      </c>
      <c r="D12574" t="s">
        <v>5654</v>
      </c>
      <c r="E12574" t="s">
        <v>5685</v>
      </c>
    </row>
    <row r="12575" spans="1:5" hidden="1">
      <c r="A12575" t="s">
        <v>10046</v>
      </c>
      <c r="B12575" t="s">
        <v>1069</v>
      </c>
      <c r="C12575" t="s">
        <v>10047</v>
      </c>
      <c r="D12575" t="s">
        <v>5654</v>
      </c>
      <c r="E12575" t="s">
        <v>5685</v>
      </c>
    </row>
    <row r="12576" spans="1:5" hidden="1">
      <c r="A12576" t="s">
        <v>10048</v>
      </c>
      <c r="B12576" t="s">
        <v>712</v>
      </c>
      <c r="C12576" t="s">
        <v>10049</v>
      </c>
      <c r="D12576" t="s">
        <v>5654</v>
      </c>
      <c r="E12576" t="s">
        <v>5685</v>
      </c>
    </row>
    <row r="12577" spans="1:5" hidden="1">
      <c r="A12577" t="s">
        <v>10060</v>
      </c>
      <c r="B12577" t="s">
        <v>1070</v>
      </c>
      <c r="C12577" t="s">
        <v>10061</v>
      </c>
      <c r="D12577" t="s">
        <v>5654</v>
      </c>
      <c r="E12577" t="s">
        <v>5685</v>
      </c>
    </row>
    <row r="12578" spans="1:5" hidden="1">
      <c r="A12578" t="s">
        <v>10065</v>
      </c>
      <c r="B12578" t="s">
        <v>437</v>
      </c>
      <c r="C12578" t="s">
        <v>10066</v>
      </c>
      <c r="D12578" t="s">
        <v>5654</v>
      </c>
      <c r="E12578" t="s">
        <v>5685</v>
      </c>
    </row>
    <row r="12579" spans="1:5" hidden="1">
      <c r="A12579" t="s">
        <v>10070</v>
      </c>
      <c r="B12579" t="s">
        <v>41</v>
      </c>
      <c r="C12579" t="s">
        <v>10071</v>
      </c>
      <c r="D12579" t="s">
        <v>5654</v>
      </c>
      <c r="E12579" t="s">
        <v>5685</v>
      </c>
    </row>
    <row r="12580" spans="1:5" hidden="1">
      <c r="A12580" t="s">
        <v>10073</v>
      </c>
      <c r="B12580" t="s">
        <v>85</v>
      </c>
      <c r="C12580" t="s">
        <v>10074</v>
      </c>
      <c r="D12580" t="s">
        <v>5654</v>
      </c>
      <c r="E12580" t="s">
        <v>5685</v>
      </c>
    </row>
    <row r="12581" spans="1:5" hidden="1">
      <c r="A12581" t="s">
        <v>10092</v>
      </c>
      <c r="B12581" t="s">
        <v>173</v>
      </c>
      <c r="C12581" t="s">
        <v>10093</v>
      </c>
      <c r="D12581" t="s">
        <v>5654</v>
      </c>
      <c r="E12581" t="s">
        <v>5685</v>
      </c>
    </row>
    <row r="12582" spans="1:5" hidden="1">
      <c r="A12582" t="s">
        <v>10098</v>
      </c>
      <c r="B12582" t="s">
        <v>598</v>
      </c>
      <c r="C12582" t="s">
        <v>10099</v>
      </c>
      <c r="D12582" t="s">
        <v>5654</v>
      </c>
      <c r="E12582" t="s">
        <v>5685</v>
      </c>
    </row>
    <row r="12583" spans="1:5" hidden="1">
      <c r="A12583" t="s">
        <v>10122</v>
      </c>
      <c r="B12583" t="s">
        <v>1071</v>
      </c>
      <c r="C12583" t="s">
        <v>10123</v>
      </c>
      <c r="D12583" t="s">
        <v>5654</v>
      </c>
      <c r="E12583" t="s">
        <v>5685</v>
      </c>
    </row>
    <row r="12584" spans="1:5" hidden="1">
      <c r="A12584" t="s">
        <v>10129</v>
      </c>
      <c r="B12584" t="s">
        <v>385</v>
      </c>
      <c r="C12584" t="s">
        <v>10130</v>
      </c>
      <c r="D12584" t="s">
        <v>5654</v>
      </c>
      <c r="E12584" t="s">
        <v>5685</v>
      </c>
    </row>
    <row r="12585" spans="1:5" hidden="1">
      <c r="A12585" t="s">
        <v>10168</v>
      </c>
      <c r="B12585" t="s">
        <v>461</v>
      </c>
      <c r="C12585" t="s">
        <v>10169</v>
      </c>
      <c r="D12585" t="s">
        <v>5654</v>
      </c>
      <c r="E12585" t="s">
        <v>5685</v>
      </c>
    </row>
    <row r="12586" spans="1:5" hidden="1">
      <c r="A12586" t="s">
        <v>10178</v>
      </c>
      <c r="B12586" t="s">
        <v>1072</v>
      </c>
      <c r="C12586" t="s">
        <v>10179</v>
      </c>
      <c r="D12586" t="s">
        <v>5654</v>
      </c>
      <c r="E12586" t="s">
        <v>5685</v>
      </c>
    </row>
    <row r="12587" spans="1:5" hidden="1">
      <c r="A12587" t="s">
        <v>10191</v>
      </c>
      <c r="B12587" t="s">
        <v>1073</v>
      </c>
      <c r="C12587" t="s">
        <v>10192</v>
      </c>
      <c r="D12587" t="s">
        <v>5654</v>
      </c>
      <c r="E12587" t="s">
        <v>5685</v>
      </c>
    </row>
    <row r="12588" spans="1:5" hidden="1">
      <c r="A12588" t="s">
        <v>10207</v>
      </c>
      <c r="B12588" t="s">
        <v>1074</v>
      </c>
      <c r="C12588" t="s">
        <v>10208</v>
      </c>
      <c r="D12588" t="s">
        <v>5654</v>
      </c>
      <c r="E12588" t="s">
        <v>5685</v>
      </c>
    </row>
    <row r="12589" spans="1:5" hidden="1">
      <c r="A12589" t="s">
        <v>10213</v>
      </c>
      <c r="B12589" t="s">
        <v>327</v>
      </c>
      <c r="C12589" t="s">
        <v>10214</v>
      </c>
      <c r="D12589" t="s">
        <v>5654</v>
      </c>
      <c r="E12589" t="s">
        <v>5685</v>
      </c>
    </row>
    <row r="12590" spans="1:5" hidden="1">
      <c r="A12590" t="s">
        <v>10220</v>
      </c>
      <c r="B12590" t="s">
        <v>285</v>
      </c>
      <c r="C12590" t="s">
        <v>10221</v>
      </c>
      <c r="D12590" t="s">
        <v>5654</v>
      </c>
      <c r="E12590" t="s">
        <v>5685</v>
      </c>
    </row>
    <row r="12591" spans="1:5" hidden="1">
      <c r="A12591" t="s">
        <v>10223</v>
      </c>
      <c r="B12591" t="s">
        <v>91</v>
      </c>
      <c r="C12591" t="s">
        <v>10224</v>
      </c>
      <c r="D12591" t="s">
        <v>5654</v>
      </c>
      <c r="E12591" t="s">
        <v>5685</v>
      </c>
    </row>
    <row r="12592" spans="1:5" hidden="1">
      <c r="A12592" t="s">
        <v>10014</v>
      </c>
      <c r="B12592" t="s">
        <v>103</v>
      </c>
      <c r="C12592" t="s">
        <v>10015</v>
      </c>
      <c r="D12592" t="s">
        <v>5654</v>
      </c>
      <c r="E12592" t="s">
        <v>10018</v>
      </c>
    </row>
    <row r="12593" spans="1:5" hidden="1">
      <c r="A12593" t="s">
        <v>9216</v>
      </c>
      <c r="B12593" t="s">
        <v>803</v>
      </c>
      <c r="C12593" t="s">
        <v>9217</v>
      </c>
      <c r="D12593" t="s">
        <v>5654</v>
      </c>
      <c r="E12593" t="s">
        <v>9218</v>
      </c>
    </row>
    <row r="12594" spans="1:5" hidden="1">
      <c r="A12594" t="s">
        <v>5656</v>
      </c>
      <c r="B12594" t="s">
        <v>39</v>
      </c>
      <c r="C12594" t="s">
        <v>5657</v>
      </c>
      <c r="D12594" t="s">
        <v>5654</v>
      </c>
      <c r="E12594" t="s">
        <v>5686</v>
      </c>
    </row>
    <row r="12595" spans="1:5" hidden="1">
      <c r="A12595" t="s">
        <v>6058</v>
      </c>
      <c r="B12595" t="s">
        <v>287</v>
      </c>
      <c r="C12595" t="s">
        <v>6059</v>
      </c>
      <c r="D12595" t="s">
        <v>5654</v>
      </c>
      <c r="E12595" t="s">
        <v>5686</v>
      </c>
    </row>
    <row r="12596" spans="1:5" hidden="1">
      <c r="A12596" t="s">
        <v>6240</v>
      </c>
      <c r="B12596" t="s">
        <v>716</v>
      </c>
      <c r="C12596" t="s">
        <v>6241</v>
      </c>
      <c r="D12596" t="s">
        <v>5654</v>
      </c>
      <c r="E12596" t="s">
        <v>5686</v>
      </c>
    </row>
    <row r="12597" spans="1:5" hidden="1">
      <c r="A12597" t="s">
        <v>6429</v>
      </c>
      <c r="B12597" t="s">
        <v>167</v>
      </c>
      <c r="C12597" t="s">
        <v>6430</v>
      </c>
      <c r="D12597" t="s">
        <v>5654</v>
      </c>
      <c r="E12597" t="s">
        <v>5686</v>
      </c>
    </row>
    <row r="12598" spans="1:5" hidden="1">
      <c r="A12598" t="s">
        <v>6438</v>
      </c>
      <c r="B12598" t="s">
        <v>533</v>
      </c>
      <c r="C12598" t="s">
        <v>6439</v>
      </c>
      <c r="D12598" t="s">
        <v>5654</v>
      </c>
      <c r="E12598" t="s">
        <v>5686</v>
      </c>
    </row>
    <row r="12599" spans="1:5" hidden="1">
      <c r="A12599" t="s">
        <v>6469</v>
      </c>
      <c r="B12599" t="s">
        <v>531</v>
      </c>
      <c r="C12599" t="s">
        <v>6470</v>
      </c>
      <c r="D12599" t="s">
        <v>5654</v>
      </c>
      <c r="E12599" t="s">
        <v>5686</v>
      </c>
    </row>
    <row r="12600" spans="1:5" hidden="1">
      <c r="A12600" t="s">
        <v>6502</v>
      </c>
      <c r="B12600" t="s">
        <v>29</v>
      </c>
      <c r="C12600" t="s">
        <v>6503</v>
      </c>
      <c r="D12600" t="s">
        <v>5654</v>
      </c>
      <c r="E12600" t="s">
        <v>5686</v>
      </c>
    </row>
    <row r="12601" spans="1:5" hidden="1">
      <c r="A12601" t="s">
        <v>6958</v>
      </c>
      <c r="B12601" t="s">
        <v>690</v>
      </c>
      <c r="C12601" t="s">
        <v>6959</v>
      </c>
      <c r="D12601" t="s">
        <v>5654</v>
      </c>
      <c r="E12601" t="s">
        <v>5686</v>
      </c>
    </row>
    <row r="12602" spans="1:5" hidden="1">
      <c r="A12602" t="s">
        <v>7448</v>
      </c>
      <c r="B12602" t="s">
        <v>45</v>
      </c>
      <c r="C12602" t="s">
        <v>7449</v>
      </c>
      <c r="D12602" t="s">
        <v>5654</v>
      </c>
      <c r="E12602" t="s">
        <v>5686</v>
      </c>
    </row>
    <row r="12603" spans="1:5" hidden="1">
      <c r="A12603" t="s">
        <v>7450</v>
      </c>
      <c r="B12603" t="s">
        <v>419</v>
      </c>
      <c r="C12603" t="s">
        <v>7451</v>
      </c>
      <c r="D12603" t="s">
        <v>5654</v>
      </c>
      <c r="E12603" t="s">
        <v>5686</v>
      </c>
    </row>
    <row r="12604" spans="1:5" hidden="1">
      <c r="A12604" t="s">
        <v>7453</v>
      </c>
      <c r="B12604" t="s">
        <v>89</v>
      </c>
      <c r="C12604" t="s">
        <v>7454</v>
      </c>
      <c r="D12604" t="s">
        <v>5654</v>
      </c>
      <c r="E12604" t="s">
        <v>5686</v>
      </c>
    </row>
    <row r="12605" spans="1:5" hidden="1">
      <c r="A12605" t="s">
        <v>7455</v>
      </c>
      <c r="B12605" t="s">
        <v>71</v>
      </c>
      <c r="C12605" t="s">
        <v>7456</v>
      </c>
      <c r="D12605" t="s">
        <v>5654</v>
      </c>
      <c r="E12605" t="s">
        <v>5686</v>
      </c>
    </row>
    <row r="12606" spans="1:5" hidden="1">
      <c r="A12606" t="s">
        <v>7457</v>
      </c>
      <c r="B12606" t="s">
        <v>233</v>
      </c>
      <c r="C12606" t="s">
        <v>7458</v>
      </c>
      <c r="D12606" t="s">
        <v>5654</v>
      </c>
      <c r="E12606" t="s">
        <v>5686</v>
      </c>
    </row>
    <row r="12607" spans="1:5" hidden="1">
      <c r="A12607" t="s">
        <v>7467</v>
      </c>
      <c r="B12607" t="s">
        <v>499</v>
      </c>
      <c r="C12607" t="s">
        <v>7468</v>
      </c>
      <c r="D12607" t="s">
        <v>5654</v>
      </c>
      <c r="E12607" t="s">
        <v>5686</v>
      </c>
    </row>
    <row r="12608" spans="1:5" hidden="1">
      <c r="A12608" t="s">
        <v>7470</v>
      </c>
      <c r="B12608" t="s">
        <v>497</v>
      </c>
      <c r="C12608" t="s">
        <v>7471</v>
      </c>
      <c r="D12608" t="s">
        <v>5654</v>
      </c>
      <c r="E12608" t="s">
        <v>5686</v>
      </c>
    </row>
    <row r="12609" spans="1:5" hidden="1">
      <c r="A12609" t="s">
        <v>7474</v>
      </c>
      <c r="B12609" t="s">
        <v>485</v>
      </c>
      <c r="C12609" t="s">
        <v>7475</v>
      </c>
      <c r="D12609" t="s">
        <v>5654</v>
      </c>
      <c r="E12609" t="s">
        <v>5686</v>
      </c>
    </row>
    <row r="12610" spans="1:5" hidden="1">
      <c r="A12610" t="s">
        <v>7484</v>
      </c>
      <c r="B12610" t="s">
        <v>1033</v>
      </c>
      <c r="C12610" t="s">
        <v>7485</v>
      </c>
      <c r="D12610" t="s">
        <v>5654</v>
      </c>
      <c r="E12610" t="s">
        <v>5686</v>
      </c>
    </row>
    <row r="12611" spans="1:5" hidden="1">
      <c r="A12611" t="s">
        <v>7699</v>
      </c>
      <c r="B12611" t="s">
        <v>379</v>
      </c>
      <c r="C12611" t="s">
        <v>5596</v>
      </c>
      <c r="D12611" t="s">
        <v>5654</v>
      </c>
      <c r="E12611" t="s">
        <v>5686</v>
      </c>
    </row>
    <row r="12612" spans="1:5" hidden="1">
      <c r="A12612" t="s">
        <v>7809</v>
      </c>
      <c r="B12612" t="s">
        <v>59</v>
      </c>
      <c r="C12612" t="s">
        <v>7810</v>
      </c>
      <c r="D12612" t="s">
        <v>5654</v>
      </c>
      <c r="E12612" t="s">
        <v>5686</v>
      </c>
    </row>
    <row r="12613" spans="1:5" hidden="1">
      <c r="A12613" t="s">
        <v>7819</v>
      </c>
      <c r="B12613" t="s">
        <v>51</v>
      </c>
      <c r="C12613" t="s">
        <v>7820</v>
      </c>
      <c r="D12613" t="s">
        <v>5654</v>
      </c>
      <c r="E12613" t="s">
        <v>5686</v>
      </c>
    </row>
    <row r="12614" spans="1:5" hidden="1">
      <c r="A12614" t="s">
        <v>8141</v>
      </c>
      <c r="B12614" t="s">
        <v>728</v>
      </c>
      <c r="C12614" t="s">
        <v>8142</v>
      </c>
      <c r="D12614" t="s">
        <v>5654</v>
      </c>
      <c r="E12614" t="s">
        <v>5686</v>
      </c>
    </row>
    <row r="12615" spans="1:5" hidden="1">
      <c r="A12615" t="s">
        <v>8492</v>
      </c>
      <c r="B12615" t="s">
        <v>227</v>
      </c>
      <c r="C12615" t="s">
        <v>8493</v>
      </c>
      <c r="D12615" t="s">
        <v>5654</v>
      </c>
      <c r="E12615" t="s">
        <v>5686</v>
      </c>
    </row>
    <row r="12616" spans="1:5" hidden="1">
      <c r="A12616" t="s">
        <v>8495</v>
      </c>
      <c r="B12616" t="s">
        <v>552</v>
      </c>
      <c r="C12616" t="s">
        <v>8496</v>
      </c>
      <c r="D12616" t="s">
        <v>5654</v>
      </c>
      <c r="E12616" t="s">
        <v>5686</v>
      </c>
    </row>
    <row r="12617" spans="1:5" hidden="1">
      <c r="A12617" t="s">
        <v>9550</v>
      </c>
      <c r="B12617" t="s">
        <v>507</v>
      </c>
      <c r="C12617" t="s">
        <v>9551</v>
      </c>
      <c r="D12617" t="s">
        <v>5654</v>
      </c>
      <c r="E12617" t="s">
        <v>5686</v>
      </c>
    </row>
    <row r="12618" spans="1:5" hidden="1">
      <c r="A12618" t="s">
        <v>9584</v>
      </c>
      <c r="B12618" t="s">
        <v>389</v>
      </c>
      <c r="C12618" t="s">
        <v>9585</v>
      </c>
      <c r="D12618" t="s">
        <v>5654</v>
      </c>
      <c r="E12618" t="s">
        <v>5686</v>
      </c>
    </row>
    <row r="12619" spans="1:5" hidden="1">
      <c r="A12619" t="s">
        <v>9602</v>
      </c>
      <c r="B12619" t="s">
        <v>608</v>
      </c>
      <c r="C12619" t="s">
        <v>9603</v>
      </c>
      <c r="D12619" t="s">
        <v>5654</v>
      </c>
      <c r="E12619" t="s">
        <v>5686</v>
      </c>
    </row>
    <row r="12620" spans="1:5" hidden="1">
      <c r="A12620" t="s">
        <v>9617</v>
      </c>
      <c r="B12620" t="s">
        <v>455</v>
      </c>
      <c r="C12620" t="s">
        <v>9618</v>
      </c>
      <c r="D12620" t="s">
        <v>5654</v>
      </c>
      <c r="E12620" t="s">
        <v>5686</v>
      </c>
    </row>
    <row r="12621" spans="1:5" hidden="1">
      <c r="A12621" t="s">
        <v>9667</v>
      </c>
      <c r="B12621" t="s">
        <v>473</v>
      </c>
      <c r="C12621" t="s">
        <v>9668</v>
      </c>
      <c r="D12621" t="s">
        <v>5654</v>
      </c>
      <c r="E12621" t="s">
        <v>5686</v>
      </c>
    </row>
    <row r="12622" spans="1:5" hidden="1">
      <c r="A12622" t="s">
        <v>9970</v>
      </c>
      <c r="B12622" t="s">
        <v>702</v>
      </c>
      <c r="C12622" t="s">
        <v>9971</v>
      </c>
      <c r="D12622" t="s">
        <v>5654</v>
      </c>
      <c r="E12622" t="s">
        <v>5686</v>
      </c>
    </row>
    <row r="12623" spans="1:5" hidden="1">
      <c r="A12623" t="s">
        <v>6165</v>
      </c>
      <c r="B12623" t="s">
        <v>191</v>
      </c>
      <c r="C12623" t="s">
        <v>6166</v>
      </c>
      <c r="D12623" t="s">
        <v>5655</v>
      </c>
      <c r="E12623" t="s">
        <v>6208</v>
      </c>
    </row>
    <row r="12624" spans="1:5" hidden="1">
      <c r="A12624" t="s">
        <v>6688</v>
      </c>
      <c r="B12624" t="s">
        <v>503</v>
      </c>
      <c r="C12624" t="s">
        <v>6689</v>
      </c>
      <c r="D12624" t="s">
        <v>5655</v>
      </c>
      <c r="E12624" t="s">
        <v>6208</v>
      </c>
    </row>
    <row r="12625" spans="1:5" hidden="1">
      <c r="A12625" t="s">
        <v>6908</v>
      </c>
      <c r="B12625" t="s">
        <v>369</v>
      </c>
      <c r="C12625" t="s">
        <v>6909</v>
      </c>
      <c r="D12625" t="s">
        <v>5655</v>
      </c>
      <c r="E12625" t="s">
        <v>6208</v>
      </c>
    </row>
    <row r="12626" spans="1:5" hidden="1">
      <c r="A12626" t="s">
        <v>7397</v>
      </c>
      <c r="B12626" t="s">
        <v>1030</v>
      </c>
      <c r="C12626" t="s">
        <v>7398</v>
      </c>
      <c r="D12626" t="s">
        <v>5655</v>
      </c>
      <c r="E12626" t="s">
        <v>6208</v>
      </c>
    </row>
    <row r="12627" spans="1:5" hidden="1">
      <c r="A12627" t="s">
        <v>7705</v>
      </c>
      <c r="B12627" t="s">
        <v>275</v>
      </c>
      <c r="C12627" t="s">
        <v>7706</v>
      </c>
      <c r="D12627" t="s">
        <v>5655</v>
      </c>
      <c r="E12627" t="s">
        <v>6208</v>
      </c>
    </row>
    <row r="12628" spans="1:5" hidden="1">
      <c r="A12628" t="s">
        <v>8024</v>
      </c>
      <c r="B12628" t="s">
        <v>193</v>
      </c>
      <c r="C12628" t="s">
        <v>8025</v>
      </c>
      <c r="D12628" t="s">
        <v>5655</v>
      </c>
      <c r="E12628" t="s">
        <v>6208</v>
      </c>
    </row>
    <row r="12629" spans="1:5" hidden="1">
      <c r="A12629" t="s">
        <v>8047</v>
      </c>
      <c r="B12629" t="s">
        <v>435</v>
      </c>
      <c r="C12629" t="s">
        <v>8048</v>
      </c>
      <c r="D12629" t="s">
        <v>5655</v>
      </c>
      <c r="E12629" t="s">
        <v>6208</v>
      </c>
    </row>
    <row r="12630" spans="1:5" hidden="1">
      <c r="A12630" t="s">
        <v>8771</v>
      </c>
      <c r="B12630" t="s">
        <v>658</v>
      </c>
      <c r="C12630" t="s">
        <v>8772</v>
      </c>
      <c r="D12630" t="s">
        <v>5655</v>
      </c>
      <c r="E12630" t="s">
        <v>6208</v>
      </c>
    </row>
    <row r="12631" spans="1:5" hidden="1">
      <c r="A12631" t="s">
        <v>9579</v>
      </c>
      <c r="B12631" t="s">
        <v>720</v>
      </c>
      <c r="C12631" t="s">
        <v>9580</v>
      </c>
      <c r="D12631" t="s">
        <v>5655</v>
      </c>
      <c r="E12631" t="s">
        <v>6208</v>
      </c>
    </row>
    <row r="12632" spans="1:5" hidden="1">
      <c r="A12632" t="s">
        <v>9804</v>
      </c>
      <c r="B12632" t="s">
        <v>127</v>
      </c>
      <c r="C12632" t="s">
        <v>9805</v>
      </c>
      <c r="D12632" t="s">
        <v>5655</v>
      </c>
      <c r="E12632" t="s">
        <v>6208</v>
      </c>
    </row>
    <row r="12633" spans="1:5" hidden="1">
      <c r="A12633" t="s">
        <v>9780</v>
      </c>
      <c r="B12633" t="s">
        <v>1059</v>
      </c>
      <c r="C12633" t="s">
        <v>9781</v>
      </c>
      <c r="D12633" t="s">
        <v>5655</v>
      </c>
      <c r="E12633" t="s">
        <v>9789</v>
      </c>
    </row>
    <row r="12634" spans="1:5" hidden="1">
      <c r="A12634" t="s">
        <v>6262</v>
      </c>
      <c r="B12634" t="s">
        <v>339</v>
      </c>
      <c r="C12634" t="s">
        <v>6263</v>
      </c>
      <c r="D12634" t="s">
        <v>5655</v>
      </c>
      <c r="E12634" t="s">
        <v>6281</v>
      </c>
    </row>
    <row r="12635" spans="1:5" hidden="1">
      <c r="A12635" t="s">
        <v>8061</v>
      </c>
      <c r="B12635" t="s">
        <v>279</v>
      </c>
      <c r="C12635" t="s">
        <v>8062</v>
      </c>
      <c r="D12635" t="s">
        <v>5655</v>
      </c>
      <c r="E12635" t="s">
        <v>6281</v>
      </c>
    </row>
    <row r="12636" spans="1:5" hidden="1">
      <c r="A12636" t="s">
        <v>9794</v>
      </c>
      <c r="B12636" t="s">
        <v>387</v>
      </c>
      <c r="C12636" t="s">
        <v>9795</v>
      </c>
      <c r="D12636" t="s">
        <v>5655</v>
      </c>
      <c r="E12636" t="s">
        <v>9803</v>
      </c>
    </row>
    <row r="12637" spans="1:5" hidden="1">
      <c r="A12637" t="s">
        <v>9071</v>
      </c>
      <c r="B12637" t="s">
        <v>630</v>
      </c>
      <c r="C12637" t="s">
        <v>9072</v>
      </c>
      <c r="D12637" t="s">
        <v>5655</v>
      </c>
      <c r="E12637" t="s">
        <v>9083</v>
      </c>
    </row>
    <row r="12638" spans="1:5" hidden="1">
      <c r="A12638" t="s">
        <v>10060</v>
      </c>
      <c r="B12638" t="s">
        <v>1070</v>
      </c>
      <c r="C12638" t="s">
        <v>10061</v>
      </c>
      <c r="D12638" t="s">
        <v>5655</v>
      </c>
      <c r="E12638" t="s">
        <v>9083</v>
      </c>
    </row>
    <row r="12639" spans="1:5" hidden="1">
      <c r="A12639" t="s">
        <v>10065</v>
      </c>
      <c r="B12639" t="s">
        <v>437</v>
      </c>
      <c r="C12639" t="s">
        <v>10066</v>
      </c>
      <c r="D12639" t="s">
        <v>5655</v>
      </c>
      <c r="E12639" t="s">
        <v>9083</v>
      </c>
    </row>
    <row r="12640" spans="1:5" hidden="1">
      <c r="A12640" t="s">
        <v>9840</v>
      </c>
      <c r="B12640" t="s">
        <v>445</v>
      </c>
      <c r="C12640" t="s">
        <v>9841</v>
      </c>
      <c r="D12640" t="s">
        <v>5655</v>
      </c>
      <c r="E12640" t="s">
        <v>9843</v>
      </c>
    </row>
    <row r="12641" spans="1:5" hidden="1">
      <c r="A12641" t="s">
        <v>7980</v>
      </c>
      <c r="B12641" t="s">
        <v>856</v>
      </c>
      <c r="C12641" t="s">
        <v>7981</v>
      </c>
      <c r="D12641" t="s">
        <v>5654</v>
      </c>
      <c r="E12641" t="s">
        <v>7982</v>
      </c>
    </row>
    <row r="12642" spans="1:5" hidden="1">
      <c r="A12642" t="s">
        <v>8857</v>
      </c>
      <c r="B12642" t="s">
        <v>305</v>
      </c>
      <c r="C12642" t="s">
        <v>8858</v>
      </c>
      <c r="D12642" t="s">
        <v>5654</v>
      </c>
      <c r="E12642" t="s">
        <v>7982</v>
      </c>
    </row>
    <row r="12643" spans="1:5" hidden="1">
      <c r="A12643" t="s">
        <v>7101</v>
      </c>
      <c r="B12643" t="s">
        <v>1025</v>
      </c>
      <c r="C12643" t="s">
        <v>7102</v>
      </c>
      <c r="D12643" t="s">
        <v>5654</v>
      </c>
      <c r="E12643" t="s">
        <v>7110</v>
      </c>
    </row>
    <row r="12644" spans="1:5" hidden="1">
      <c r="A12644" t="s">
        <v>7450</v>
      </c>
      <c r="B12644" t="s">
        <v>419</v>
      </c>
      <c r="C12644" t="s">
        <v>7451</v>
      </c>
      <c r="D12644" t="s">
        <v>5654</v>
      </c>
      <c r="E12644" t="s">
        <v>7110</v>
      </c>
    </row>
    <row r="12645" spans="1:5" hidden="1">
      <c r="A12645" t="s">
        <v>7453</v>
      </c>
      <c r="B12645" t="s">
        <v>89</v>
      </c>
      <c r="C12645" t="s">
        <v>7454</v>
      </c>
      <c r="D12645" t="s">
        <v>5654</v>
      </c>
      <c r="E12645" t="s">
        <v>7110</v>
      </c>
    </row>
    <row r="12646" spans="1:5" hidden="1">
      <c r="A12646" t="s">
        <v>7455</v>
      </c>
      <c r="B12646" t="s">
        <v>71</v>
      </c>
      <c r="C12646" t="s">
        <v>7456</v>
      </c>
      <c r="D12646" t="s">
        <v>5654</v>
      </c>
      <c r="E12646" t="s">
        <v>7110</v>
      </c>
    </row>
    <row r="12647" spans="1:5" hidden="1">
      <c r="A12647" t="s">
        <v>7457</v>
      </c>
      <c r="B12647" t="s">
        <v>233</v>
      </c>
      <c r="C12647" t="s">
        <v>7458</v>
      </c>
      <c r="D12647" t="s">
        <v>5654</v>
      </c>
      <c r="E12647" t="s">
        <v>7110</v>
      </c>
    </row>
    <row r="12648" spans="1:5" hidden="1">
      <c r="A12648" t="s">
        <v>7467</v>
      </c>
      <c r="B12648" t="s">
        <v>499</v>
      </c>
      <c r="C12648" t="s">
        <v>7468</v>
      </c>
      <c r="D12648" t="s">
        <v>5654</v>
      </c>
      <c r="E12648" t="s">
        <v>7110</v>
      </c>
    </row>
    <row r="12649" spans="1:5" hidden="1">
      <c r="A12649" t="s">
        <v>7470</v>
      </c>
      <c r="B12649" t="s">
        <v>497</v>
      </c>
      <c r="C12649" t="s">
        <v>7471</v>
      </c>
      <c r="D12649" t="s">
        <v>5654</v>
      </c>
      <c r="E12649" t="s">
        <v>7110</v>
      </c>
    </row>
    <row r="12650" spans="1:5" hidden="1">
      <c r="A12650" t="s">
        <v>7474</v>
      </c>
      <c r="B12650" t="s">
        <v>485</v>
      </c>
      <c r="C12650" t="s">
        <v>7475</v>
      </c>
      <c r="D12650" t="s">
        <v>5654</v>
      </c>
      <c r="E12650" t="s">
        <v>7110</v>
      </c>
    </row>
    <row r="12651" spans="1:5" hidden="1">
      <c r="A12651" t="s">
        <v>7484</v>
      </c>
      <c r="B12651" t="s">
        <v>1033</v>
      </c>
      <c r="C12651" t="s">
        <v>7485</v>
      </c>
      <c r="D12651" t="s">
        <v>5654</v>
      </c>
      <c r="E12651" t="s">
        <v>7110</v>
      </c>
    </row>
    <row r="12652" spans="1:5" hidden="1">
      <c r="A12652" t="s">
        <v>7724</v>
      </c>
      <c r="B12652" t="s">
        <v>515</v>
      </c>
      <c r="C12652" t="s">
        <v>7725</v>
      </c>
      <c r="D12652" t="s">
        <v>5654</v>
      </c>
      <c r="E12652" t="s">
        <v>7110</v>
      </c>
    </row>
    <row r="12653" spans="1:5" hidden="1">
      <c r="A12653" t="s">
        <v>7809</v>
      </c>
      <c r="B12653" t="s">
        <v>59</v>
      </c>
      <c r="C12653" t="s">
        <v>7810</v>
      </c>
      <c r="D12653" t="s">
        <v>5654</v>
      </c>
      <c r="E12653" t="s">
        <v>7110</v>
      </c>
    </row>
    <row r="12654" spans="1:5" hidden="1">
      <c r="A12654" t="s">
        <v>7819</v>
      </c>
      <c r="B12654" t="s">
        <v>51</v>
      </c>
      <c r="C12654" t="s">
        <v>7820</v>
      </c>
      <c r="D12654" t="s">
        <v>5654</v>
      </c>
      <c r="E12654" t="s">
        <v>7110</v>
      </c>
    </row>
    <row r="12655" spans="1:5" hidden="1">
      <c r="A12655" t="s">
        <v>7823</v>
      </c>
      <c r="B12655" t="s">
        <v>813</v>
      </c>
      <c r="C12655" t="s">
        <v>7824</v>
      </c>
      <c r="D12655" t="s">
        <v>5654</v>
      </c>
      <c r="E12655" t="s">
        <v>7110</v>
      </c>
    </row>
    <row r="12656" spans="1:5" hidden="1">
      <c r="A12656" t="s">
        <v>7826</v>
      </c>
      <c r="B12656" t="s">
        <v>223</v>
      </c>
      <c r="C12656" t="s">
        <v>7827</v>
      </c>
      <c r="D12656" t="s">
        <v>5654</v>
      </c>
      <c r="E12656" t="s">
        <v>7110</v>
      </c>
    </row>
    <row r="12657" spans="1:5" hidden="1">
      <c r="A12657" t="s">
        <v>7833</v>
      </c>
      <c r="B12657" t="s">
        <v>417</v>
      </c>
      <c r="C12657" t="s">
        <v>7834</v>
      </c>
      <c r="D12657" t="s">
        <v>5654</v>
      </c>
      <c r="E12657" t="s">
        <v>7110</v>
      </c>
    </row>
    <row r="12658" spans="1:5" hidden="1">
      <c r="A12658" t="s">
        <v>7841</v>
      </c>
      <c r="B12658" t="s">
        <v>815</v>
      </c>
      <c r="C12658" t="s">
        <v>7842</v>
      </c>
      <c r="D12658" t="s">
        <v>5654</v>
      </c>
      <c r="E12658" t="s">
        <v>7110</v>
      </c>
    </row>
    <row r="12659" spans="1:5" hidden="1">
      <c r="A12659" t="s">
        <v>7846</v>
      </c>
      <c r="B12659" t="s">
        <v>225</v>
      </c>
      <c r="C12659" t="s">
        <v>7847</v>
      </c>
      <c r="D12659" t="s">
        <v>5654</v>
      </c>
      <c r="E12659" t="s">
        <v>7110</v>
      </c>
    </row>
    <row r="12660" spans="1:5" hidden="1">
      <c r="A12660" t="s">
        <v>8492</v>
      </c>
      <c r="B12660" t="s">
        <v>227</v>
      </c>
      <c r="C12660" t="s">
        <v>8493</v>
      </c>
      <c r="D12660" t="s">
        <v>5654</v>
      </c>
      <c r="E12660" t="s">
        <v>7110</v>
      </c>
    </row>
    <row r="12661" spans="1:5" hidden="1">
      <c r="A12661" t="s">
        <v>8495</v>
      </c>
      <c r="B12661" t="s">
        <v>552</v>
      </c>
      <c r="C12661" t="s">
        <v>8496</v>
      </c>
      <c r="D12661" t="s">
        <v>5654</v>
      </c>
      <c r="E12661" t="s">
        <v>7110</v>
      </c>
    </row>
    <row r="12662" spans="1:5" hidden="1">
      <c r="A12662" t="s">
        <v>8560</v>
      </c>
      <c r="B12662" t="s">
        <v>674</v>
      </c>
      <c r="C12662" t="s">
        <v>8561</v>
      </c>
      <c r="D12662" t="s">
        <v>5654</v>
      </c>
      <c r="E12662" t="s">
        <v>7110</v>
      </c>
    </row>
    <row r="12663" spans="1:5" hidden="1">
      <c r="A12663" t="s">
        <v>8600</v>
      </c>
      <c r="B12663" t="s">
        <v>724</v>
      </c>
      <c r="C12663" t="s">
        <v>8601</v>
      </c>
      <c r="D12663" t="s">
        <v>5654</v>
      </c>
      <c r="E12663" t="s">
        <v>7110</v>
      </c>
    </row>
    <row r="12664" spans="1:5" hidden="1">
      <c r="A12664" t="s">
        <v>8604</v>
      </c>
      <c r="B12664" t="s">
        <v>732</v>
      </c>
      <c r="C12664" t="s">
        <v>8605</v>
      </c>
      <c r="D12664" t="s">
        <v>5654</v>
      </c>
      <c r="E12664" t="s">
        <v>7110</v>
      </c>
    </row>
    <row r="12665" spans="1:5" hidden="1">
      <c r="A12665" t="s">
        <v>8611</v>
      </c>
      <c r="B12665" t="s">
        <v>688</v>
      </c>
      <c r="C12665" t="s">
        <v>8612</v>
      </c>
      <c r="D12665" t="s">
        <v>5654</v>
      </c>
      <c r="E12665" t="s">
        <v>7110</v>
      </c>
    </row>
    <row r="12666" spans="1:5" hidden="1">
      <c r="A12666" t="s">
        <v>8634</v>
      </c>
      <c r="B12666" t="s">
        <v>734</v>
      </c>
      <c r="C12666" t="s">
        <v>8635</v>
      </c>
      <c r="D12666" t="s">
        <v>5654</v>
      </c>
      <c r="E12666" t="s">
        <v>7110</v>
      </c>
    </row>
    <row r="12667" spans="1:5" hidden="1">
      <c r="A12667" t="s">
        <v>8637</v>
      </c>
      <c r="B12667" t="s">
        <v>736</v>
      </c>
      <c r="C12667" t="s">
        <v>8638</v>
      </c>
      <c r="D12667" t="s">
        <v>5654</v>
      </c>
      <c r="E12667" t="s">
        <v>7110</v>
      </c>
    </row>
    <row r="12668" spans="1:5" hidden="1">
      <c r="A12668" t="s">
        <v>8640</v>
      </c>
      <c r="B12668" t="s">
        <v>738</v>
      </c>
      <c r="C12668" t="s">
        <v>8641</v>
      </c>
      <c r="D12668" t="s">
        <v>5654</v>
      </c>
      <c r="E12668" t="s">
        <v>7110</v>
      </c>
    </row>
    <row r="12669" spans="1:5" hidden="1">
      <c r="A12669" t="s">
        <v>8670</v>
      </c>
      <c r="B12669" t="s">
        <v>219</v>
      </c>
      <c r="C12669" t="s">
        <v>8671</v>
      </c>
      <c r="D12669" t="s">
        <v>5654</v>
      </c>
      <c r="E12669" t="s">
        <v>7110</v>
      </c>
    </row>
    <row r="12670" spans="1:5" hidden="1">
      <c r="A12670" t="s">
        <v>8699</v>
      </c>
      <c r="B12670" t="s">
        <v>481</v>
      </c>
      <c r="C12670" t="s">
        <v>8700</v>
      </c>
      <c r="D12670" t="s">
        <v>5654</v>
      </c>
      <c r="E12670" t="s">
        <v>7110</v>
      </c>
    </row>
    <row r="12671" spans="1:5" hidden="1">
      <c r="A12671" t="s">
        <v>8796</v>
      </c>
      <c r="B12671" t="s">
        <v>678</v>
      </c>
      <c r="C12671" t="s">
        <v>8797</v>
      </c>
      <c r="D12671" t="s">
        <v>5654</v>
      </c>
      <c r="E12671" t="s">
        <v>7110</v>
      </c>
    </row>
    <row r="12672" spans="1:5" hidden="1">
      <c r="A12672" t="s">
        <v>8813</v>
      </c>
      <c r="B12672" t="s">
        <v>770</v>
      </c>
      <c r="C12672" t="s">
        <v>8814</v>
      </c>
      <c r="D12672" t="s">
        <v>5654</v>
      </c>
      <c r="E12672" t="s">
        <v>7110</v>
      </c>
    </row>
    <row r="12673" spans="1:5" hidden="1">
      <c r="A12673" t="s">
        <v>8824</v>
      </c>
      <c r="B12673" t="s">
        <v>772</v>
      </c>
      <c r="C12673" t="s">
        <v>8825</v>
      </c>
      <c r="D12673" t="s">
        <v>5654</v>
      </c>
      <c r="E12673" t="s">
        <v>7110</v>
      </c>
    </row>
    <row r="12674" spans="1:5" hidden="1">
      <c r="A12674" t="s">
        <v>8841</v>
      </c>
      <c r="B12674" t="s">
        <v>640</v>
      </c>
      <c r="C12674" t="s">
        <v>8842</v>
      </c>
      <c r="D12674" t="s">
        <v>5654</v>
      </c>
      <c r="E12674" t="s">
        <v>7110</v>
      </c>
    </row>
    <row r="12675" spans="1:5" hidden="1">
      <c r="A12675" t="s">
        <v>8843</v>
      </c>
      <c r="B12675" t="s">
        <v>1047</v>
      </c>
      <c r="C12675" t="s">
        <v>8844</v>
      </c>
      <c r="D12675" t="s">
        <v>5654</v>
      </c>
      <c r="E12675" t="s">
        <v>7110</v>
      </c>
    </row>
    <row r="12676" spans="1:5" hidden="1">
      <c r="A12676" t="s">
        <v>8846</v>
      </c>
      <c r="B12676" t="s">
        <v>535</v>
      </c>
      <c r="C12676" t="s">
        <v>8847</v>
      </c>
      <c r="D12676" t="s">
        <v>5654</v>
      </c>
      <c r="E12676" t="s">
        <v>7110</v>
      </c>
    </row>
    <row r="12677" spans="1:5" hidden="1">
      <c r="A12677" t="s">
        <v>8848</v>
      </c>
      <c r="B12677" t="s">
        <v>684</v>
      </c>
      <c r="C12677" t="s">
        <v>8849</v>
      </c>
      <c r="D12677" t="s">
        <v>5654</v>
      </c>
      <c r="E12677" t="s">
        <v>7110</v>
      </c>
    </row>
    <row r="12678" spans="1:5" hidden="1">
      <c r="A12678" t="s">
        <v>8857</v>
      </c>
      <c r="B12678" t="s">
        <v>305</v>
      </c>
      <c r="C12678" t="s">
        <v>8858</v>
      </c>
      <c r="D12678" t="s">
        <v>5654</v>
      </c>
      <c r="E12678" t="s">
        <v>7110</v>
      </c>
    </row>
    <row r="12679" spans="1:5" hidden="1">
      <c r="A12679" t="s">
        <v>8867</v>
      </c>
      <c r="B12679" t="s">
        <v>774</v>
      </c>
      <c r="C12679" t="s">
        <v>8868</v>
      </c>
      <c r="D12679" t="s">
        <v>5654</v>
      </c>
      <c r="E12679" t="s">
        <v>7110</v>
      </c>
    </row>
    <row r="12680" spans="1:5" hidden="1">
      <c r="A12680" t="s">
        <v>8879</v>
      </c>
      <c r="B12680" t="s">
        <v>1048</v>
      </c>
      <c r="C12680" t="s">
        <v>8880</v>
      </c>
      <c r="D12680" t="s">
        <v>5654</v>
      </c>
      <c r="E12680" t="s">
        <v>7110</v>
      </c>
    </row>
    <row r="12681" spans="1:5" hidden="1">
      <c r="A12681" t="s">
        <v>8895</v>
      </c>
      <c r="B12681" t="s">
        <v>293</v>
      </c>
      <c r="C12681" t="s">
        <v>8896</v>
      </c>
      <c r="D12681" t="s">
        <v>5654</v>
      </c>
      <c r="E12681" t="s">
        <v>7110</v>
      </c>
    </row>
    <row r="12682" spans="1:5" hidden="1">
      <c r="A12682" t="s">
        <v>8899</v>
      </c>
      <c r="B12682" t="s">
        <v>161</v>
      </c>
      <c r="C12682" t="s">
        <v>8900</v>
      </c>
      <c r="D12682" t="s">
        <v>5654</v>
      </c>
      <c r="E12682" t="s">
        <v>7110</v>
      </c>
    </row>
    <row r="12683" spans="1:5" hidden="1">
      <c r="A12683" t="s">
        <v>8929</v>
      </c>
      <c r="B12683" t="s">
        <v>401</v>
      </c>
      <c r="C12683" t="s">
        <v>8930</v>
      </c>
      <c r="D12683" t="s">
        <v>5654</v>
      </c>
      <c r="E12683" t="s">
        <v>7110</v>
      </c>
    </row>
    <row r="12684" spans="1:5" hidden="1">
      <c r="A12684" t="s">
        <v>8977</v>
      </c>
      <c r="B12684" t="s">
        <v>443</v>
      </c>
      <c r="C12684" t="s">
        <v>8978</v>
      </c>
      <c r="D12684" t="s">
        <v>5654</v>
      </c>
      <c r="E12684" t="s">
        <v>7110</v>
      </c>
    </row>
    <row r="12685" spans="1:5" hidden="1">
      <c r="A12685" t="s">
        <v>8984</v>
      </c>
      <c r="B12685" t="s">
        <v>778</v>
      </c>
      <c r="C12685" t="s">
        <v>8985</v>
      </c>
      <c r="D12685" t="s">
        <v>5654</v>
      </c>
      <c r="E12685" t="s">
        <v>7110</v>
      </c>
    </row>
    <row r="12686" spans="1:5" hidden="1">
      <c r="A12686" t="s">
        <v>8991</v>
      </c>
      <c r="B12686" t="s">
        <v>780</v>
      </c>
      <c r="C12686" t="s">
        <v>8992</v>
      </c>
      <c r="D12686" t="s">
        <v>5654</v>
      </c>
      <c r="E12686" t="s">
        <v>7110</v>
      </c>
    </row>
    <row r="12687" spans="1:5" hidden="1">
      <c r="A12687" t="s">
        <v>9034</v>
      </c>
      <c r="B12687" t="s">
        <v>215</v>
      </c>
      <c r="C12687" t="s">
        <v>9035</v>
      </c>
      <c r="D12687" t="s">
        <v>5654</v>
      </c>
      <c r="E12687" t="s">
        <v>7110</v>
      </c>
    </row>
    <row r="12688" spans="1:5" hidden="1">
      <c r="A12688" t="s">
        <v>9037</v>
      </c>
      <c r="B12688" t="s">
        <v>664</v>
      </c>
      <c r="C12688" t="s">
        <v>9038</v>
      </c>
      <c r="D12688" t="s">
        <v>5654</v>
      </c>
      <c r="E12688" t="s">
        <v>7110</v>
      </c>
    </row>
    <row r="12689" spans="1:5" hidden="1">
      <c r="A12689" t="s">
        <v>9064</v>
      </c>
      <c r="B12689" t="s">
        <v>795</v>
      </c>
      <c r="C12689" t="s">
        <v>9065</v>
      </c>
      <c r="D12689" t="s">
        <v>5654</v>
      </c>
      <c r="E12689" t="s">
        <v>7110</v>
      </c>
    </row>
    <row r="12690" spans="1:5" hidden="1">
      <c r="A12690" t="s">
        <v>9071</v>
      </c>
      <c r="B12690" t="s">
        <v>630</v>
      </c>
      <c r="C12690" t="s">
        <v>9072</v>
      </c>
      <c r="D12690" t="s">
        <v>5654</v>
      </c>
      <c r="E12690" t="s">
        <v>7110</v>
      </c>
    </row>
    <row r="12691" spans="1:5" hidden="1">
      <c r="A12691" t="s">
        <v>9084</v>
      </c>
      <c r="B12691" t="s">
        <v>323</v>
      </c>
      <c r="C12691" t="s">
        <v>9085</v>
      </c>
      <c r="D12691" t="s">
        <v>5654</v>
      </c>
      <c r="E12691" t="s">
        <v>7110</v>
      </c>
    </row>
    <row r="12692" spans="1:5" hidden="1">
      <c r="A12692" t="s">
        <v>9113</v>
      </c>
      <c r="B12692" t="s">
        <v>109</v>
      </c>
      <c r="C12692" t="s">
        <v>9114</v>
      </c>
      <c r="D12692" t="s">
        <v>5654</v>
      </c>
      <c r="E12692" t="s">
        <v>7110</v>
      </c>
    </row>
    <row r="12693" spans="1:5" hidden="1">
      <c r="A12693" t="s">
        <v>9126</v>
      </c>
      <c r="B12693" t="s">
        <v>377</v>
      </c>
      <c r="C12693" t="s">
        <v>9127</v>
      </c>
      <c r="D12693" t="s">
        <v>5654</v>
      </c>
      <c r="E12693" t="s">
        <v>7110</v>
      </c>
    </row>
    <row r="12694" spans="1:5" hidden="1">
      <c r="A12694" t="s">
        <v>9156</v>
      </c>
      <c r="B12694" t="s">
        <v>183</v>
      </c>
      <c r="C12694" t="s">
        <v>9157</v>
      </c>
      <c r="D12694" t="s">
        <v>5654</v>
      </c>
      <c r="E12694" t="s">
        <v>7110</v>
      </c>
    </row>
    <row r="12695" spans="1:5" hidden="1">
      <c r="A12695" t="s">
        <v>9170</v>
      </c>
      <c r="B12695" t="s">
        <v>668</v>
      </c>
      <c r="C12695" t="s">
        <v>9171</v>
      </c>
      <c r="D12695" t="s">
        <v>5654</v>
      </c>
      <c r="E12695" t="s">
        <v>7110</v>
      </c>
    </row>
    <row r="12696" spans="1:5" hidden="1">
      <c r="A12696" t="s">
        <v>9180</v>
      </c>
      <c r="B12696" t="s">
        <v>313</v>
      </c>
      <c r="C12696" t="s">
        <v>9181</v>
      </c>
      <c r="D12696" t="s">
        <v>5654</v>
      </c>
      <c r="E12696" t="s">
        <v>7110</v>
      </c>
    </row>
    <row r="12697" spans="1:5" hidden="1">
      <c r="A12697" t="s">
        <v>9216</v>
      </c>
      <c r="B12697" t="s">
        <v>803</v>
      </c>
      <c r="C12697" t="s">
        <v>9217</v>
      </c>
      <c r="D12697" t="s">
        <v>5654</v>
      </c>
      <c r="E12697" t="s">
        <v>7110</v>
      </c>
    </row>
    <row r="12698" spans="1:5" hidden="1">
      <c r="A12698" t="s">
        <v>9234</v>
      </c>
      <c r="B12698" t="s">
        <v>809</v>
      </c>
      <c r="C12698" t="s">
        <v>9235</v>
      </c>
      <c r="D12698" t="s">
        <v>5654</v>
      </c>
      <c r="E12698" t="s">
        <v>7110</v>
      </c>
    </row>
    <row r="12699" spans="1:5" hidden="1">
      <c r="A12699" t="s">
        <v>9236</v>
      </c>
      <c r="B12699" t="s">
        <v>253</v>
      </c>
      <c r="C12699" t="s">
        <v>9237</v>
      </c>
      <c r="D12699" t="s">
        <v>5654</v>
      </c>
      <c r="E12699" t="s">
        <v>7110</v>
      </c>
    </row>
    <row r="12700" spans="1:5" hidden="1">
      <c r="A12700" t="s">
        <v>9268</v>
      </c>
      <c r="B12700" t="s">
        <v>834</v>
      </c>
      <c r="C12700" t="s">
        <v>9269</v>
      </c>
      <c r="D12700" t="s">
        <v>5654</v>
      </c>
      <c r="E12700" t="s">
        <v>7110</v>
      </c>
    </row>
    <row r="12701" spans="1:5" hidden="1">
      <c r="A12701" t="s">
        <v>9274</v>
      </c>
      <c r="B12701" t="s">
        <v>263</v>
      </c>
      <c r="C12701" t="s">
        <v>9275</v>
      </c>
      <c r="D12701" t="s">
        <v>5654</v>
      </c>
      <c r="E12701" t="s">
        <v>7110</v>
      </c>
    </row>
    <row r="12702" spans="1:5" hidden="1">
      <c r="A12702" t="s">
        <v>9293</v>
      </c>
      <c r="B12702" t="s">
        <v>840</v>
      </c>
      <c r="C12702" t="s">
        <v>9294</v>
      </c>
      <c r="D12702" t="s">
        <v>5654</v>
      </c>
      <c r="E12702" t="s">
        <v>7110</v>
      </c>
    </row>
    <row r="12703" spans="1:5" hidden="1">
      <c r="A12703" t="s">
        <v>9298</v>
      </c>
      <c r="B12703" t="s">
        <v>357</v>
      </c>
      <c r="C12703" t="s">
        <v>9299</v>
      </c>
      <c r="D12703" t="s">
        <v>5654</v>
      </c>
      <c r="E12703" t="s">
        <v>7110</v>
      </c>
    </row>
    <row r="12704" spans="1:5" hidden="1">
      <c r="A12704" t="s">
        <v>9319</v>
      </c>
      <c r="B12704" t="s">
        <v>852</v>
      </c>
      <c r="C12704" t="s">
        <v>9320</v>
      </c>
      <c r="D12704" t="s">
        <v>5654</v>
      </c>
      <c r="E12704" t="s">
        <v>7110</v>
      </c>
    </row>
    <row r="12705" spans="1:5" hidden="1">
      <c r="A12705" t="s">
        <v>9363</v>
      </c>
      <c r="B12705" t="s">
        <v>710</v>
      </c>
      <c r="C12705" t="s">
        <v>9364</v>
      </c>
      <c r="D12705" t="s">
        <v>5654</v>
      </c>
      <c r="E12705" t="s">
        <v>7110</v>
      </c>
    </row>
    <row r="12706" spans="1:5" hidden="1">
      <c r="A12706" t="s">
        <v>9385</v>
      </c>
      <c r="B12706" t="s">
        <v>297</v>
      </c>
      <c r="C12706" t="s">
        <v>9386</v>
      </c>
      <c r="D12706" t="s">
        <v>5654</v>
      </c>
      <c r="E12706" t="s">
        <v>7110</v>
      </c>
    </row>
    <row r="12707" spans="1:5" hidden="1">
      <c r="A12707" t="s">
        <v>9396</v>
      </c>
      <c r="B12707" t="s">
        <v>439</v>
      </c>
      <c r="C12707" t="s">
        <v>9397</v>
      </c>
      <c r="D12707" t="s">
        <v>5654</v>
      </c>
      <c r="E12707" t="s">
        <v>7110</v>
      </c>
    </row>
    <row r="12708" spans="1:5" hidden="1">
      <c r="A12708" t="s">
        <v>9421</v>
      </c>
      <c r="B12708" t="s">
        <v>876</v>
      </c>
      <c r="C12708" t="s">
        <v>9422</v>
      </c>
      <c r="D12708" t="s">
        <v>5654</v>
      </c>
      <c r="E12708" t="s">
        <v>7110</v>
      </c>
    </row>
    <row r="12709" spans="1:5" hidden="1">
      <c r="A12709" t="s">
        <v>9436</v>
      </c>
      <c r="B12709" t="s">
        <v>878</v>
      </c>
      <c r="C12709" t="s">
        <v>9437</v>
      </c>
      <c r="D12709" t="s">
        <v>5654</v>
      </c>
      <c r="E12709" t="s">
        <v>7110</v>
      </c>
    </row>
    <row r="12710" spans="1:5" hidden="1">
      <c r="A12710" t="s">
        <v>9463</v>
      </c>
      <c r="B12710" t="s">
        <v>505</v>
      </c>
      <c r="C12710" t="s">
        <v>9464</v>
      </c>
      <c r="D12710" t="s">
        <v>5654</v>
      </c>
      <c r="E12710" t="s">
        <v>7110</v>
      </c>
    </row>
    <row r="12711" spans="1:5" hidden="1">
      <c r="A12711" t="s">
        <v>9466</v>
      </c>
      <c r="B12711" t="s">
        <v>93</v>
      </c>
      <c r="C12711" t="s">
        <v>9467</v>
      </c>
      <c r="D12711" t="s">
        <v>5654</v>
      </c>
      <c r="E12711" t="s">
        <v>7110</v>
      </c>
    </row>
    <row r="12712" spans="1:5" hidden="1">
      <c r="A12712" t="s">
        <v>9475</v>
      </c>
      <c r="B12712" t="s">
        <v>113</v>
      </c>
      <c r="C12712" t="s">
        <v>9476</v>
      </c>
      <c r="D12712" t="s">
        <v>5654</v>
      </c>
      <c r="E12712" t="s">
        <v>7110</v>
      </c>
    </row>
    <row r="12713" spans="1:5" hidden="1">
      <c r="A12713" t="s">
        <v>9506</v>
      </c>
      <c r="B12713" t="s">
        <v>891</v>
      </c>
      <c r="C12713" t="s">
        <v>9507</v>
      </c>
      <c r="D12713" t="s">
        <v>5654</v>
      </c>
      <c r="E12713" t="s">
        <v>7110</v>
      </c>
    </row>
    <row r="12714" spans="1:5" hidden="1">
      <c r="A12714" t="s">
        <v>9510</v>
      </c>
      <c r="B12714" t="s">
        <v>706</v>
      </c>
      <c r="C12714" t="s">
        <v>9511</v>
      </c>
      <c r="D12714" t="s">
        <v>5654</v>
      </c>
      <c r="E12714" t="s">
        <v>7110</v>
      </c>
    </row>
    <row r="12715" spans="1:5" hidden="1">
      <c r="A12715" t="s">
        <v>9538</v>
      </c>
      <c r="B12715" t="s">
        <v>676</v>
      </c>
      <c r="C12715" t="s">
        <v>9539</v>
      </c>
      <c r="D12715" t="s">
        <v>5654</v>
      </c>
      <c r="E12715" t="s">
        <v>7110</v>
      </c>
    </row>
    <row r="12716" spans="1:5" hidden="1">
      <c r="A12716" t="s">
        <v>9548</v>
      </c>
      <c r="B12716" t="s">
        <v>175</v>
      </c>
      <c r="C12716" t="s">
        <v>9549</v>
      </c>
      <c r="D12716" t="s">
        <v>5654</v>
      </c>
      <c r="E12716" t="s">
        <v>7110</v>
      </c>
    </row>
    <row r="12717" spans="1:5" hidden="1">
      <c r="A12717" t="s">
        <v>9550</v>
      </c>
      <c r="B12717" t="s">
        <v>507</v>
      </c>
      <c r="C12717" t="s">
        <v>9551</v>
      </c>
      <c r="D12717" t="s">
        <v>5654</v>
      </c>
      <c r="E12717" t="s">
        <v>7110</v>
      </c>
    </row>
    <row r="12718" spans="1:5" hidden="1">
      <c r="A12718" t="s">
        <v>9566</v>
      </c>
      <c r="B12718" t="s">
        <v>269</v>
      </c>
      <c r="C12718" t="s">
        <v>9567</v>
      </c>
      <c r="D12718" t="s">
        <v>5654</v>
      </c>
      <c r="E12718" t="s">
        <v>7110</v>
      </c>
    </row>
    <row r="12719" spans="1:5" hidden="1">
      <c r="A12719" t="s">
        <v>9568</v>
      </c>
      <c r="B12719" t="s">
        <v>259</v>
      </c>
      <c r="C12719" t="s">
        <v>9569</v>
      </c>
      <c r="D12719" t="s">
        <v>5654</v>
      </c>
      <c r="E12719" t="s">
        <v>7110</v>
      </c>
    </row>
    <row r="12720" spans="1:5" hidden="1">
      <c r="A12720" t="s">
        <v>9571</v>
      </c>
      <c r="B12720" t="s">
        <v>622</v>
      </c>
      <c r="C12720" t="s">
        <v>9572</v>
      </c>
      <c r="D12720" t="s">
        <v>5654</v>
      </c>
      <c r="E12720" t="s">
        <v>7110</v>
      </c>
    </row>
    <row r="12721" spans="1:5" hidden="1">
      <c r="A12721" t="s">
        <v>9573</v>
      </c>
      <c r="B12721" t="s">
        <v>918</v>
      </c>
      <c r="C12721" t="s">
        <v>9574</v>
      </c>
      <c r="D12721" t="s">
        <v>5654</v>
      </c>
      <c r="E12721" t="s">
        <v>7110</v>
      </c>
    </row>
    <row r="12722" spans="1:5" hidden="1">
      <c r="A12722" t="s">
        <v>9638</v>
      </c>
      <c r="B12722" t="s">
        <v>241</v>
      </c>
      <c r="C12722" t="s">
        <v>9639</v>
      </c>
      <c r="D12722" t="s">
        <v>5654</v>
      </c>
      <c r="E12722" t="s">
        <v>7110</v>
      </c>
    </row>
    <row r="12723" spans="1:5" hidden="1">
      <c r="A12723" t="s">
        <v>9667</v>
      </c>
      <c r="B12723" t="s">
        <v>473</v>
      </c>
      <c r="C12723" t="s">
        <v>9668</v>
      </c>
      <c r="D12723" t="s">
        <v>5654</v>
      </c>
      <c r="E12723" t="s">
        <v>7110</v>
      </c>
    </row>
    <row r="12724" spans="1:5" hidden="1">
      <c r="A12724" t="s">
        <v>9911</v>
      </c>
      <c r="B12724" t="s">
        <v>61</v>
      </c>
      <c r="C12724" t="s">
        <v>9912</v>
      </c>
      <c r="D12724" t="s">
        <v>5654</v>
      </c>
      <c r="E12724" t="s">
        <v>7110</v>
      </c>
    </row>
    <row r="12725" spans="1:5" hidden="1">
      <c r="A12725" t="s">
        <v>9970</v>
      </c>
      <c r="B12725" t="s">
        <v>702</v>
      </c>
      <c r="C12725" t="s">
        <v>9971</v>
      </c>
      <c r="D12725" t="s">
        <v>5654</v>
      </c>
      <c r="E12725" t="s">
        <v>7110</v>
      </c>
    </row>
    <row r="12726" spans="1:5" hidden="1">
      <c r="A12726" t="s">
        <v>10005</v>
      </c>
      <c r="B12726" t="s">
        <v>147</v>
      </c>
      <c r="C12726" t="s">
        <v>10006</v>
      </c>
      <c r="D12726" t="s">
        <v>5654</v>
      </c>
      <c r="E12726" t="s">
        <v>7110</v>
      </c>
    </row>
    <row r="12727" spans="1:5" hidden="1">
      <c r="A12727" t="s">
        <v>10008</v>
      </c>
      <c r="B12727" t="s">
        <v>1067</v>
      </c>
      <c r="C12727" t="s">
        <v>10009</v>
      </c>
      <c r="D12727" t="s">
        <v>5654</v>
      </c>
      <c r="E12727" t="s">
        <v>7110</v>
      </c>
    </row>
    <row r="12728" spans="1:5" hidden="1">
      <c r="A12728" t="s">
        <v>8771</v>
      </c>
      <c r="B12728" t="s">
        <v>658</v>
      </c>
      <c r="C12728" t="s">
        <v>8772</v>
      </c>
      <c r="D12728" t="s">
        <v>5654</v>
      </c>
      <c r="E12728" t="s">
        <v>8779</v>
      </c>
    </row>
    <row r="12729" spans="1:5" hidden="1">
      <c r="A12729" t="s">
        <v>8680</v>
      </c>
      <c r="B12729" t="s">
        <v>79</v>
      </c>
      <c r="C12729" t="s">
        <v>8681</v>
      </c>
      <c r="D12729" t="s">
        <v>5654</v>
      </c>
      <c r="E12729" t="s">
        <v>8682</v>
      </c>
    </row>
    <row r="12730" spans="1:5" hidden="1">
      <c r="A12730" t="s">
        <v>8692</v>
      </c>
      <c r="B12730" t="s">
        <v>762</v>
      </c>
      <c r="C12730" t="s">
        <v>8693</v>
      </c>
      <c r="D12730" t="s">
        <v>5654</v>
      </c>
      <c r="E12730" t="s">
        <v>8682</v>
      </c>
    </row>
    <row r="12731" spans="1:5" hidden="1">
      <c r="A12731" t="s">
        <v>5656</v>
      </c>
      <c r="B12731" t="s">
        <v>39</v>
      </c>
      <c r="C12731" t="s">
        <v>5657</v>
      </c>
      <c r="D12731" t="s">
        <v>5655</v>
      </c>
      <c r="E12731" t="s">
        <v>5808</v>
      </c>
    </row>
    <row r="12732" spans="1:5" hidden="1">
      <c r="A12732" t="s">
        <v>9804</v>
      </c>
      <c r="B12732" t="s">
        <v>127</v>
      </c>
      <c r="C12732" t="s">
        <v>9805</v>
      </c>
      <c r="D12732" t="s">
        <v>5655</v>
      </c>
      <c r="E12732" t="s">
        <v>5808</v>
      </c>
    </row>
    <row r="12733" spans="1:5" hidden="1">
      <c r="A12733" t="s">
        <v>9846</v>
      </c>
      <c r="B12733" t="s">
        <v>558</v>
      </c>
      <c r="C12733" t="s">
        <v>9847</v>
      </c>
      <c r="D12733" t="s">
        <v>5655</v>
      </c>
      <c r="E12733" t="s">
        <v>5808</v>
      </c>
    </row>
    <row r="12734" spans="1:5" hidden="1">
      <c r="A12734" t="s">
        <v>10191</v>
      </c>
      <c r="B12734" t="s">
        <v>1073</v>
      </c>
      <c r="C12734" t="s">
        <v>10192</v>
      </c>
      <c r="D12734" t="s">
        <v>5655</v>
      </c>
      <c r="E12734" t="s">
        <v>5808</v>
      </c>
    </row>
    <row r="12735" spans="1:5" hidden="1">
      <c r="A12735" t="s">
        <v>5656</v>
      </c>
      <c r="B12735" t="s">
        <v>39</v>
      </c>
      <c r="C12735" t="s">
        <v>5657</v>
      </c>
      <c r="D12735" t="s">
        <v>5652</v>
      </c>
      <c r="E12735" t="s">
        <v>5668</v>
      </c>
    </row>
    <row r="12736" spans="1:5" hidden="1">
      <c r="A12736" t="s">
        <v>5829</v>
      </c>
      <c r="B12736" t="s">
        <v>119</v>
      </c>
      <c r="C12736" t="s">
        <v>5830</v>
      </c>
      <c r="D12736" t="s">
        <v>5652</v>
      </c>
      <c r="E12736" t="s">
        <v>5668</v>
      </c>
    </row>
    <row r="12737" spans="1:5" hidden="1">
      <c r="A12737" t="s">
        <v>6016</v>
      </c>
      <c r="B12737" t="s">
        <v>143</v>
      </c>
      <c r="C12737" t="s">
        <v>6017</v>
      </c>
      <c r="D12737" t="s">
        <v>5652</v>
      </c>
      <c r="E12737" t="s">
        <v>5668</v>
      </c>
    </row>
    <row r="12738" spans="1:5" hidden="1">
      <c r="A12738" t="s">
        <v>6041</v>
      </c>
      <c r="B12738" t="s">
        <v>347</v>
      </c>
      <c r="C12738" t="s">
        <v>6042</v>
      </c>
      <c r="D12738" t="s">
        <v>5652</v>
      </c>
      <c r="E12738" t="s">
        <v>5668</v>
      </c>
    </row>
    <row r="12739" spans="1:5" hidden="1">
      <c r="A12739" t="s">
        <v>6262</v>
      </c>
      <c r="B12739" t="s">
        <v>339</v>
      </c>
      <c r="C12739" t="s">
        <v>6263</v>
      </c>
      <c r="D12739" t="s">
        <v>5652</v>
      </c>
      <c r="E12739" t="s">
        <v>5668</v>
      </c>
    </row>
    <row r="12740" spans="1:5" hidden="1">
      <c r="A12740" t="s">
        <v>6304</v>
      </c>
      <c r="B12740" t="s">
        <v>111</v>
      </c>
      <c r="C12740" t="s">
        <v>6305</v>
      </c>
      <c r="D12740" t="s">
        <v>5652</v>
      </c>
      <c r="E12740" t="s">
        <v>5668</v>
      </c>
    </row>
    <row r="12741" spans="1:5" hidden="1">
      <c r="A12741" t="s">
        <v>6669</v>
      </c>
      <c r="B12741" t="s">
        <v>614</v>
      </c>
      <c r="C12741" t="s">
        <v>6670</v>
      </c>
      <c r="D12741" t="s">
        <v>5652</v>
      </c>
      <c r="E12741" t="s">
        <v>5668</v>
      </c>
    </row>
    <row r="12742" spans="1:5" hidden="1">
      <c r="A12742" t="s">
        <v>7196</v>
      </c>
      <c r="B12742" t="s">
        <v>666</v>
      </c>
      <c r="C12742" t="s">
        <v>7197</v>
      </c>
      <c r="D12742" t="s">
        <v>5652</v>
      </c>
      <c r="E12742" t="s">
        <v>5668</v>
      </c>
    </row>
    <row r="12743" spans="1:5" hidden="1">
      <c r="A12743" t="s">
        <v>7412</v>
      </c>
      <c r="B12743" t="s">
        <v>159</v>
      </c>
      <c r="C12743" t="s">
        <v>7413</v>
      </c>
      <c r="D12743" t="s">
        <v>5652</v>
      </c>
      <c r="E12743" t="s">
        <v>5668</v>
      </c>
    </row>
    <row r="12744" spans="1:5" hidden="1">
      <c r="A12744" t="s">
        <v>7577</v>
      </c>
      <c r="B12744" t="s">
        <v>189</v>
      </c>
      <c r="C12744" t="s">
        <v>2141</v>
      </c>
      <c r="D12744" t="s">
        <v>5652</v>
      </c>
      <c r="E12744" t="s">
        <v>5668</v>
      </c>
    </row>
    <row r="12745" spans="1:5" hidden="1">
      <c r="A12745" t="s">
        <v>7669</v>
      </c>
      <c r="B12745" t="s">
        <v>31</v>
      </c>
      <c r="C12745" t="s">
        <v>4270</v>
      </c>
      <c r="D12745" t="s">
        <v>5652</v>
      </c>
      <c r="E12745" t="s">
        <v>5668</v>
      </c>
    </row>
    <row r="12746" spans="1:5" hidden="1">
      <c r="A12746" t="s">
        <v>7677</v>
      </c>
      <c r="B12746" t="s">
        <v>281</v>
      </c>
      <c r="C12746" t="s">
        <v>7678</v>
      </c>
      <c r="D12746" t="s">
        <v>5652</v>
      </c>
      <c r="E12746" t="s">
        <v>5668</v>
      </c>
    </row>
    <row r="12747" spans="1:5" hidden="1">
      <c r="A12747" t="s">
        <v>7740</v>
      </c>
      <c r="B12747" t="s">
        <v>848</v>
      </c>
      <c r="C12747" t="s">
        <v>7741</v>
      </c>
      <c r="D12747" t="s">
        <v>5652</v>
      </c>
      <c r="E12747" t="s">
        <v>5668</v>
      </c>
    </row>
    <row r="12748" spans="1:5" hidden="1">
      <c r="A12748" t="s">
        <v>7761</v>
      </c>
      <c r="B12748" t="s">
        <v>718</v>
      </c>
      <c r="C12748" t="s">
        <v>7762</v>
      </c>
      <c r="D12748" t="s">
        <v>5652</v>
      </c>
      <c r="E12748" t="s">
        <v>5668</v>
      </c>
    </row>
    <row r="12749" spans="1:5" hidden="1">
      <c r="A12749" t="s">
        <v>7891</v>
      </c>
      <c r="B12749" t="s">
        <v>588</v>
      </c>
      <c r="C12749" t="s">
        <v>7892</v>
      </c>
      <c r="D12749" t="s">
        <v>5652</v>
      </c>
      <c r="E12749" t="s">
        <v>5668</v>
      </c>
    </row>
    <row r="12750" spans="1:5" hidden="1">
      <c r="A12750" t="s">
        <v>7969</v>
      </c>
      <c r="B12750" t="s">
        <v>471</v>
      </c>
      <c r="C12750" t="s">
        <v>7970</v>
      </c>
      <c r="D12750" t="s">
        <v>5652</v>
      </c>
      <c r="E12750" t="s">
        <v>5668</v>
      </c>
    </row>
    <row r="12751" spans="1:5" hidden="1">
      <c r="A12751" t="s">
        <v>8024</v>
      </c>
      <c r="B12751" t="s">
        <v>193</v>
      </c>
      <c r="C12751" t="s">
        <v>8025</v>
      </c>
      <c r="D12751" t="s">
        <v>5652</v>
      </c>
      <c r="E12751" t="s">
        <v>5668</v>
      </c>
    </row>
    <row r="12752" spans="1:5" hidden="1">
      <c r="A12752" t="s">
        <v>8047</v>
      </c>
      <c r="B12752" t="s">
        <v>435</v>
      </c>
      <c r="C12752" t="s">
        <v>8048</v>
      </c>
      <c r="D12752" t="s">
        <v>5652</v>
      </c>
      <c r="E12752" t="s">
        <v>5668</v>
      </c>
    </row>
    <row r="12753" spans="1:5" hidden="1">
      <c r="A12753" t="s">
        <v>8141</v>
      </c>
      <c r="B12753" t="s">
        <v>728</v>
      </c>
      <c r="C12753" t="s">
        <v>8142</v>
      </c>
      <c r="D12753" t="s">
        <v>5652</v>
      </c>
      <c r="E12753" t="s">
        <v>5668</v>
      </c>
    </row>
    <row r="12754" spans="1:5" hidden="1">
      <c r="A12754" t="s">
        <v>8277</v>
      </c>
      <c r="B12754" t="s">
        <v>53</v>
      </c>
      <c r="C12754" t="s">
        <v>8278</v>
      </c>
      <c r="D12754" t="s">
        <v>5652</v>
      </c>
      <c r="E12754" t="s">
        <v>5668</v>
      </c>
    </row>
    <row r="12755" spans="1:5" hidden="1">
      <c r="A12755" t="s">
        <v>8326</v>
      </c>
      <c r="B12755" t="s">
        <v>801</v>
      </c>
      <c r="C12755" t="s">
        <v>8327</v>
      </c>
      <c r="D12755" t="s">
        <v>5652</v>
      </c>
      <c r="E12755" t="s">
        <v>5668</v>
      </c>
    </row>
    <row r="12756" spans="1:5" hidden="1">
      <c r="A12756" t="s">
        <v>8449</v>
      </c>
      <c r="B12756" t="s">
        <v>616</v>
      </c>
      <c r="C12756" t="s">
        <v>8450</v>
      </c>
      <c r="D12756" t="s">
        <v>5652</v>
      </c>
      <c r="E12756" t="s">
        <v>5668</v>
      </c>
    </row>
    <row r="12757" spans="1:5" hidden="1">
      <c r="A12757" t="s">
        <v>8560</v>
      </c>
      <c r="B12757" t="s">
        <v>674</v>
      </c>
      <c r="C12757" t="s">
        <v>8561</v>
      </c>
      <c r="D12757" t="s">
        <v>5652</v>
      </c>
      <c r="E12757" t="s">
        <v>5668</v>
      </c>
    </row>
    <row r="12758" spans="1:5" hidden="1">
      <c r="A12758" t="s">
        <v>8604</v>
      </c>
      <c r="B12758" t="s">
        <v>732</v>
      </c>
      <c r="C12758" t="s">
        <v>8605</v>
      </c>
      <c r="D12758" t="s">
        <v>5652</v>
      </c>
      <c r="E12758" t="s">
        <v>5668</v>
      </c>
    </row>
    <row r="12759" spans="1:5" hidden="1">
      <c r="A12759" t="s">
        <v>8699</v>
      </c>
      <c r="B12759" t="s">
        <v>481</v>
      </c>
      <c r="C12759" t="s">
        <v>8700</v>
      </c>
      <c r="D12759" t="s">
        <v>5652</v>
      </c>
      <c r="E12759" t="s">
        <v>5668</v>
      </c>
    </row>
    <row r="12760" spans="1:5" hidden="1">
      <c r="A12760" t="s">
        <v>9298</v>
      </c>
      <c r="B12760" t="s">
        <v>357</v>
      </c>
      <c r="C12760" t="s">
        <v>9299</v>
      </c>
      <c r="D12760" t="s">
        <v>5652</v>
      </c>
      <c r="E12760" t="s">
        <v>5668</v>
      </c>
    </row>
    <row r="12761" spans="1:5" hidden="1">
      <c r="A12761" t="s">
        <v>9344</v>
      </c>
      <c r="B12761" t="s">
        <v>864</v>
      </c>
      <c r="C12761" t="s">
        <v>9345</v>
      </c>
      <c r="D12761" t="s">
        <v>5652</v>
      </c>
      <c r="E12761" t="s">
        <v>5668</v>
      </c>
    </row>
    <row r="12762" spans="1:5" hidden="1">
      <c r="A12762" t="s">
        <v>9510</v>
      </c>
      <c r="B12762" t="s">
        <v>706</v>
      </c>
      <c r="C12762" t="s">
        <v>9511</v>
      </c>
      <c r="D12762" t="s">
        <v>5652</v>
      </c>
      <c r="E12762" t="s">
        <v>5668</v>
      </c>
    </row>
    <row r="12763" spans="1:5" hidden="1">
      <c r="A12763" t="s">
        <v>9893</v>
      </c>
      <c r="B12763" t="s">
        <v>135</v>
      </c>
      <c r="C12763" t="s">
        <v>9894</v>
      </c>
      <c r="D12763" t="s">
        <v>5652</v>
      </c>
      <c r="E12763" t="s">
        <v>5668</v>
      </c>
    </row>
    <row r="12764" spans="1:5" hidden="1">
      <c r="A12764" t="s">
        <v>10191</v>
      </c>
      <c r="B12764" t="s">
        <v>1073</v>
      </c>
      <c r="C12764" t="s">
        <v>10192</v>
      </c>
      <c r="D12764" t="s">
        <v>5652</v>
      </c>
      <c r="E12764" t="s">
        <v>5668</v>
      </c>
    </row>
    <row r="12765" spans="1:5" hidden="1">
      <c r="A12765" t="s">
        <v>7205</v>
      </c>
      <c r="B12765" t="s">
        <v>463</v>
      </c>
      <c r="C12765" t="s">
        <v>7206</v>
      </c>
      <c r="D12765" t="s">
        <v>5655</v>
      </c>
      <c r="E12765" t="s">
        <v>7233</v>
      </c>
    </row>
    <row r="12766" spans="1:5" hidden="1">
      <c r="A12766" t="s">
        <v>7669</v>
      </c>
      <c r="B12766" t="s">
        <v>31</v>
      </c>
      <c r="C12766" t="s">
        <v>4270</v>
      </c>
      <c r="D12766" t="s">
        <v>5655</v>
      </c>
      <c r="E12766" t="s">
        <v>7233</v>
      </c>
    </row>
    <row r="12767" spans="1:5" hidden="1">
      <c r="A12767" t="s">
        <v>9396</v>
      </c>
      <c r="B12767" t="s">
        <v>439</v>
      </c>
      <c r="C12767" t="s">
        <v>9397</v>
      </c>
      <c r="D12767" t="s">
        <v>5655</v>
      </c>
      <c r="E12767" t="s">
        <v>7233</v>
      </c>
    </row>
    <row r="12768" spans="1:5" hidden="1">
      <c r="A12768" t="s">
        <v>5870</v>
      </c>
      <c r="B12768" t="s">
        <v>447</v>
      </c>
      <c r="C12768" t="s">
        <v>5871</v>
      </c>
      <c r="D12768" t="s">
        <v>5654</v>
      </c>
      <c r="E12768" t="s">
        <v>5874</v>
      </c>
    </row>
    <row r="12769" spans="1:5" hidden="1">
      <c r="A12769" t="s">
        <v>7088</v>
      </c>
      <c r="B12769" t="s">
        <v>903</v>
      </c>
      <c r="C12769" t="s">
        <v>7089</v>
      </c>
      <c r="D12769" t="s">
        <v>5654</v>
      </c>
      <c r="E12769" t="s">
        <v>5874</v>
      </c>
    </row>
    <row r="12770" spans="1:5" hidden="1">
      <c r="A12770" t="s">
        <v>7092</v>
      </c>
      <c r="B12770" t="s">
        <v>905</v>
      </c>
      <c r="C12770" t="s">
        <v>7093</v>
      </c>
      <c r="D12770" t="s">
        <v>5654</v>
      </c>
      <c r="E12770" t="s">
        <v>5874</v>
      </c>
    </row>
    <row r="12771" spans="1:5" hidden="1">
      <c r="A12771" t="s">
        <v>7098</v>
      </c>
      <c r="B12771" t="s">
        <v>692</v>
      </c>
      <c r="C12771" t="s">
        <v>7099</v>
      </c>
      <c r="D12771" t="s">
        <v>5654</v>
      </c>
      <c r="E12771" t="s">
        <v>5874</v>
      </c>
    </row>
    <row r="12772" spans="1:5" hidden="1">
      <c r="A12772" t="s">
        <v>7313</v>
      </c>
      <c r="B12772" t="s">
        <v>37</v>
      </c>
      <c r="C12772" t="s">
        <v>7314</v>
      </c>
      <c r="D12772" t="s">
        <v>5654</v>
      </c>
      <c r="E12772" t="s">
        <v>5874</v>
      </c>
    </row>
    <row r="12773" spans="1:5" hidden="1">
      <c r="A12773" t="s">
        <v>8425</v>
      </c>
      <c r="B12773" t="s">
        <v>584</v>
      </c>
      <c r="C12773" t="s">
        <v>8426</v>
      </c>
      <c r="D12773" t="s">
        <v>5654</v>
      </c>
      <c r="E12773" t="s">
        <v>5874</v>
      </c>
    </row>
    <row r="12774" spans="1:5" hidden="1">
      <c r="A12774" t="s">
        <v>8474</v>
      </c>
      <c r="B12774" t="s">
        <v>203</v>
      </c>
      <c r="C12774" t="s">
        <v>8475</v>
      </c>
      <c r="D12774" t="s">
        <v>5654</v>
      </c>
      <c r="E12774" t="s">
        <v>5874</v>
      </c>
    </row>
    <row r="12775" spans="1:5" hidden="1">
      <c r="A12775" t="s">
        <v>8813</v>
      </c>
      <c r="B12775" t="s">
        <v>770</v>
      </c>
      <c r="C12775" t="s">
        <v>8814</v>
      </c>
      <c r="D12775" t="s">
        <v>5654</v>
      </c>
      <c r="E12775" t="s">
        <v>5874</v>
      </c>
    </row>
    <row r="12776" spans="1:5" hidden="1">
      <c r="A12776" t="s">
        <v>8824</v>
      </c>
      <c r="B12776" t="s">
        <v>772</v>
      </c>
      <c r="C12776" t="s">
        <v>8825</v>
      </c>
      <c r="D12776" t="s">
        <v>5654</v>
      </c>
      <c r="E12776" t="s">
        <v>5874</v>
      </c>
    </row>
    <row r="12777" spans="1:5" hidden="1">
      <c r="A12777" t="s">
        <v>9013</v>
      </c>
      <c r="B12777" t="s">
        <v>782</v>
      </c>
      <c r="C12777" t="s">
        <v>9014</v>
      </c>
      <c r="D12777" t="s">
        <v>5654</v>
      </c>
      <c r="E12777" t="s">
        <v>5874</v>
      </c>
    </row>
    <row r="12778" spans="1:5" hidden="1">
      <c r="A12778" t="s">
        <v>9084</v>
      </c>
      <c r="B12778" t="s">
        <v>323</v>
      </c>
      <c r="C12778" t="s">
        <v>9085</v>
      </c>
      <c r="D12778" t="s">
        <v>5654</v>
      </c>
      <c r="E12778" t="s">
        <v>5874</v>
      </c>
    </row>
    <row r="12779" spans="1:5" hidden="1">
      <c r="A12779" t="s">
        <v>9344</v>
      </c>
      <c r="B12779" t="s">
        <v>864</v>
      </c>
      <c r="C12779" t="s">
        <v>9345</v>
      </c>
      <c r="D12779" t="s">
        <v>5654</v>
      </c>
      <c r="E12779" t="s">
        <v>5874</v>
      </c>
    </row>
    <row r="12780" spans="1:5" hidden="1">
      <c r="A12780" t="s">
        <v>9396</v>
      </c>
      <c r="B12780" t="s">
        <v>439</v>
      </c>
      <c r="C12780" t="s">
        <v>9397</v>
      </c>
      <c r="D12780" t="s">
        <v>5654</v>
      </c>
      <c r="E12780" t="s">
        <v>5874</v>
      </c>
    </row>
    <row r="12781" spans="1:5" hidden="1">
      <c r="A12781" t="s">
        <v>9766</v>
      </c>
      <c r="B12781" t="s">
        <v>1058</v>
      </c>
      <c r="C12781" t="s">
        <v>9767</v>
      </c>
      <c r="D12781" t="s">
        <v>5654</v>
      </c>
      <c r="E12781" t="s">
        <v>5874</v>
      </c>
    </row>
    <row r="12782" spans="1:5" hidden="1">
      <c r="A12782" t="s">
        <v>9859</v>
      </c>
      <c r="B12782" t="s">
        <v>319</v>
      </c>
      <c r="C12782" t="s">
        <v>9860</v>
      </c>
      <c r="D12782" t="s">
        <v>5654</v>
      </c>
      <c r="E12782" t="s">
        <v>5874</v>
      </c>
    </row>
    <row r="12783" spans="1:5" hidden="1">
      <c r="A12783" t="s">
        <v>9980</v>
      </c>
      <c r="B12783" t="s">
        <v>115</v>
      </c>
      <c r="C12783" t="s">
        <v>9981</v>
      </c>
      <c r="D12783" t="s">
        <v>5654</v>
      </c>
      <c r="E12783" t="s">
        <v>5874</v>
      </c>
    </row>
    <row r="12784" spans="1:5" hidden="1">
      <c r="A12784" t="s">
        <v>10098</v>
      </c>
      <c r="B12784" t="s">
        <v>598</v>
      </c>
      <c r="C12784" t="s">
        <v>10099</v>
      </c>
      <c r="D12784" t="s">
        <v>5654</v>
      </c>
      <c r="E12784" t="s">
        <v>5874</v>
      </c>
    </row>
    <row r="12785" spans="1:5" hidden="1">
      <c r="A12785" t="s">
        <v>10191</v>
      </c>
      <c r="B12785" t="s">
        <v>1073</v>
      </c>
      <c r="C12785" t="s">
        <v>10192</v>
      </c>
      <c r="D12785" t="s">
        <v>5652</v>
      </c>
      <c r="E12785" t="s">
        <v>10195</v>
      </c>
    </row>
    <row r="12786" spans="1:5" hidden="1">
      <c r="A12786" t="s">
        <v>8229</v>
      </c>
      <c r="B12786" t="s">
        <v>459</v>
      </c>
      <c r="C12786" t="s">
        <v>8230</v>
      </c>
      <c r="D12786" t="s">
        <v>5655</v>
      </c>
      <c r="E12786" t="s">
        <v>8239</v>
      </c>
    </row>
    <row r="12787" spans="1:5" hidden="1">
      <c r="A12787" t="s">
        <v>8242</v>
      </c>
      <c r="B12787" t="s">
        <v>467</v>
      </c>
      <c r="C12787" t="s">
        <v>8243</v>
      </c>
      <c r="D12787" t="s">
        <v>5655</v>
      </c>
      <c r="E12787" t="s">
        <v>8239</v>
      </c>
    </row>
    <row r="12788" spans="1:5" hidden="1">
      <c r="A12788" t="s">
        <v>9671</v>
      </c>
      <c r="B12788" t="s">
        <v>65</v>
      </c>
      <c r="C12788" t="s">
        <v>9672</v>
      </c>
      <c r="D12788" t="s">
        <v>5655</v>
      </c>
      <c r="E12788" t="s">
        <v>9677</v>
      </c>
    </row>
    <row r="12789" spans="1:5" hidden="1">
      <c r="A12789" t="s">
        <v>7486</v>
      </c>
      <c r="B12789" t="s">
        <v>572</v>
      </c>
      <c r="C12789" t="s">
        <v>7487</v>
      </c>
      <c r="D12789" t="s">
        <v>5652</v>
      </c>
      <c r="E12789" t="s">
        <v>7489</v>
      </c>
    </row>
    <row r="12790" spans="1:5" hidden="1">
      <c r="A12790" t="s">
        <v>7577</v>
      </c>
      <c r="B12790" t="s">
        <v>189</v>
      </c>
      <c r="C12790" t="s">
        <v>2141</v>
      </c>
      <c r="D12790" t="s">
        <v>5652</v>
      </c>
      <c r="E12790" t="s">
        <v>7580</v>
      </c>
    </row>
    <row r="12791" spans="1:5" hidden="1">
      <c r="A12791" t="s">
        <v>7669</v>
      </c>
      <c r="B12791" t="s">
        <v>31</v>
      </c>
      <c r="C12791" t="s">
        <v>4270</v>
      </c>
      <c r="D12791" t="s">
        <v>5652</v>
      </c>
      <c r="E12791" t="s">
        <v>7580</v>
      </c>
    </row>
    <row r="12792" spans="1:5" hidden="1">
      <c r="A12792" t="s">
        <v>8416</v>
      </c>
      <c r="B12792" t="s">
        <v>117</v>
      </c>
      <c r="C12792" t="s">
        <v>8417</v>
      </c>
      <c r="D12792" t="s">
        <v>5652</v>
      </c>
      <c r="E12792" t="s">
        <v>7580</v>
      </c>
    </row>
    <row r="12793" spans="1:5" hidden="1">
      <c r="A12793" t="s">
        <v>9084</v>
      </c>
      <c r="B12793" t="s">
        <v>323</v>
      </c>
      <c r="C12793" t="s">
        <v>9085</v>
      </c>
      <c r="D12793" t="s">
        <v>5654</v>
      </c>
      <c r="E12793" t="s">
        <v>9089</v>
      </c>
    </row>
    <row r="12794" spans="1:5" hidden="1">
      <c r="A12794" t="s">
        <v>6745</v>
      </c>
      <c r="B12794" t="s">
        <v>708</v>
      </c>
      <c r="C12794" t="s">
        <v>6746</v>
      </c>
      <c r="D12794" t="s">
        <v>5655</v>
      </c>
      <c r="E12794" t="s">
        <v>6749</v>
      </c>
    </row>
    <row r="12795" spans="1:5" hidden="1">
      <c r="A12795" t="s">
        <v>8929</v>
      </c>
      <c r="B12795" t="s">
        <v>401</v>
      </c>
      <c r="C12795" t="s">
        <v>8930</v>
      </c>
      <c r="D12795" t="s">
        <v>5655</v>
      </c>
      <c r="E12795" t="s">
        <v>6749</v>
      </c>
    </row>
    <row r="12796" spans="1:5" hidden="1">
      <c r="A12796" t="s">
        <v>10079</v>
      </c>
      <c r="B12796" t="s">
        <v>487</v>
      </c>
      <c r="C12796" t="s">
        <v>10080</v>
      </c>
      <c r="D12796" t="s">
        <v>5654</v>
      </c>
      <c r="E12796" t="s">
        <v>10082</v>
      </c>
    </row>
    <row r="12797" spans="1:5" hidden="1">
      <c r="A12797" t="s">
        <v>10086</v>
      </c>
      <c r="B12797" t="s">
        <v>33</v>
      </c>
      <c r="C12797" t="s">
        <v>10087</v>
      </c>
      <c r="D12797" t="s">
        <v>5654</v>
      </c>
      <c r="E12797" t="s">
        <v>10082</v>
      </c>
    </row>
    <row r="12798" spans="1:5" hidden="1">
      <c r="A12798" t="s">
        <v>10092</v>
      </c>
      <c r="B12798" t="s">
        <v>173</v>
      </c>
      <c r="C12798" t="s">
        <v>10093</v>
      </c>
      <c r="D12798" t="s">
        <v>5654</v>
      </c>
      <c r="E12798" t="s">
        <v>10082</v>
      </c>
    </row>
    <row r="12799" spans="1:5" hidden="1">
      <c r="A12799" t="s">
        <v>10095</v>
      </c>
      <c r="B12799" t="s">
        <v>686</v>
      </c>
      <c r="C12799" t="s">
        <v>10096</v>
      </c>
      <c r="D12799" t="s">
        <v>5654</v>
      </c>
      <c r="E12799" t="s">
        <v>10082</v>
      </c>
    </row>
    <row r="12800" spans="1:5" hidden="1">
      <c r="A12800" t="s">
        <v>9942</v>
      </c>
      <c r="B12800" t="s">
        <v>576</v>
      </c>
      <c r="C12800" t="s">
        <v>9943</v>
      </c>
      <c r="D12800" t="s">
        <v>5654</v>
      </c>
      <c r="E12800" t="s">
        <v>9944</v>
      </c>
    </row>
    <row r="12801" spans="1:5" hidden="1">
      <c r="A12801" t="s">
        <v>9980</v>
      </c>
      <c r="B12801" t="s">
        <v>115</v>
      </c>
      <c r="C12801" t="s">
        <v>9981</v>
      </c>
      <c r="D12801" t="s">
        <v>5654</v>
      </c>
      <c r="E12801" t="s">
        <v>9944</v>
      </c>
    </row>
    <row r="12802" spans="1:5" hidden="1">
      <c r="A12802" t="s">
        <v>6016</v>
      </c>
      <c r="B12802" t="s">
        <v>143</v>
      </c>
      <c r="C12802" t="s">
        <v>6017</v>
      </c>
      <c r="D12802" t="s">
        <v>5654</v>
      </c>
      <c r="E12802" t="s">
        <v>6020</v>
      </c>
    </row>
    <row r="12803" spans="1:5" hidden="1">
      <c r="A12803" t="s">
        <v>7440</v>
      </c>
      <c r="B12803" t="s">
        <v>1032</v>
      </c>
      <c r="C12803" t="s">
        <v>7441</v>
      </c>
      <c r="D12803" t="s">
        <v>5654</v>
      </c>
      <c r="E12803" t="s">
        <v>6020</v>
      </c>
    </row>
    <row r="12804" spans="1:5" hidden="1">
      <c r="A12804" t="s">
        <v>7859</v>
      </c>
      <c r="B12804" t="s">
        <v>453</v>
      </c>
      <c r="C12804" t="s">
        <v>7860</v>
      </c>
      <c r="D12804" t="s">
        <v>5654</v>
      </c>
      <c r="E12804" t="s">
        <v>6020</v>
      </c>
    </row>
    <row r="12805" spans="1:5" hidden="1">
      <c r="A12805" t="s">
        <v>7969</v>
      </c>
      <c r="B12805" t="s">
        <v>471</v>
      </c>
      <c r="C12805" t="s">
        <v>7970</v>
      </c>
      <c r="D12805" t="s">
        <v>5654</v>
      </c>
      <c r="E12805" t="s">
        <v>6020</v>
      </c>
    </row>
    <row r="12806" spans="1:5" hidden="1">
      <c r="A12806" t="s">
        <v>7980</v>
      </c>
      <c r="B12806" t="s">
        <v>856</v>
      </c>
      <c r="C12806" t="s">
        <v>7981</v>
      </c>
      <c r="D12806" t="s">
        <v>5654</v>
      </c>
      <c r="E12806" t="s">
        <v>6020</v>
      </c>
    </row>
    <row r="12807" spans="1:5" hidden="1">
      <c r="A12807" t="s">
        <v>7991</v>
      </c>
      <c r="B12807" t="s">
        <v>858</v>
      </c>
      <c r="C12807" t="s">
        <v>7992</v>
      </c>
      <c r="D12807" t="s">
        <v>5654</v>
      </c>
      <c r="E12807" t="s">
        <v>6020</v>
      </c>
    </row>
    <row r="12808" spans="1:5" hidden="1">
      <c r="A12808" t="s">
        <v>7995</v>
      </c>
      <c r="B12808" t="s">
        <v>73</v>
      </c>
      <c r="C12808" t="s">
        <v>7996</v>
      </c>
      <c r="D12808" t="s">
        <v>5654</v>
      </c>
      <c r="E12808" t="s">
        <v>6020</v>
      </c>
    </row>
    <row r="12809" spans="1:5" hidden="1">
      <c r="A12809" t="s">
        <v>8000</v>
      </c>
      <c r="B12809" t="s">
        <v>99</v>
      </c>
      <c r="C12809" t="s">
        <v>8001</v>
      </c>
      <c r="D12809" t="s">
        <v>5654</v>
      </c>
      <c r="E12809" t="s">
        <v>6020</v>
      </c>
    </row>
    <row r="12810" spans="1:5" hidden="1">
      <c r="A12810" t="s">
        <v>9909</v>
      </c>
      <c r="B12810" t="s">
        <v>886</v>
      </c>
      <c r="C12810" t="s">
        <v>9910</v>
      </c>
      <c r="D12810" t="s">
        <v>5654</v>
      </c>
      <c r="E12810" t="s">
        <v>6020</v>
      </c>
    </row>
    <row r="12811" spans="1:5" hidden="1">
      <c r="A12811" t="s">
        <v>9859</v>
      </c>
      <c r="B12811" t="s">
        <v>319</v>
      </c>
      <c r="C12811" t="s">
        <v>9860</v>
      </c>
      <c r="D12811" t="s">
        <v>5655</v>
      </c>
      <c r="E12811" t="s">
        <v>9862</v>
      </c>
    </row>
    <row r="12812" spans="1:5" hidden="1">
      <c r="A12812" t="s">
        <v>6582</v>
      </c>
      <c r="B12812" t="s">
        <v>742</v>
      </c>
      <c r="C12812" t="s">
        <v>6583</v>
      </c>
      <c r="D12812" t="s">
        <v>5654</v>
      </c>
      <c r="E12812" t="s">
        <v>6586</v>
      </c>
    </row>
    <row r="12813" spans="1:5" hidden="1">
      <c r="A12813" t="s">
        <v>6603</v>
      </c>
      <c r="B12813" t="s">
        <v>744</v>
      </c>
      <c r="C12813" t="s">
        <v>6604</v>
      </c>
      <c r="D12813" t="s">
        <v>5654</v>
      </c>
      <c r="E12813" t="s">
        <v>6586</v>
      </c>
    </row>
    <row r="12814" spans="1:5" hidden="1">
      <c r="A12814" t="s">
        <v>6612</v>
      </c>
      <c r="B12814" t="s">
        <v>441</v>
      </c>
      <c r="C12814" t="s">
        <v>6613</v>
      </c>
      <c r="D12814" t="s">
        <v>5654</v>
      </c>
      <c r="E12814" t="s">
        <v>6586</v>
      </c>
    </row>
    <row r="12815" spans="1:5" hidden="1">
      <c r="A12815" t="s">
        <v>6636</v>
      </c>
      <c r="B12815" t="s">
        <v>337</v>
      </c>
      <c r="C12815" t="s">
        <v>6637</v>
      </c>
      <c r="D12815" t="s">
        <v>5654</v>
      </c>
      <c r="E12815" t="s">
        <v>6586</v>
      </c>
    </row>
    <row r="12816" spans="1:5" hidden="1">
      <c r="A12816" t="s">
        <v>8699</v>
      </c>
      <c r="B12816" t="s">
        <v>481</v>
      </c>
      <c r="C12816" t="s">
        <v>8700</v>
      </c>
      <c r="D12816" t="s">
        <v>5654</v>
      </c>
      <c r="E12816" t="s">
        <v>6586</v>
      </c>
    </row>
    <row r="12817" spans="1:5" hidden="1">
      <c r="A12817" t="s">
        <v>8848</v>
      </c>
      <c r="B12817" t="s">
        <v>684</v>
      </c>
      <c r="C12817" t="s">
        <v>8849</v>
      </c>
      <c r="D12817" t="s">
        <v>5654</v>
      </c>
      <c r="E12817" t="s">
        <v>6586</v>
      </c>
    </row>
    <row r="12818" spans="1:5" hidden="1">
      <c r="A12818" t="s">
        <v>8857</v>
      </c>
      <c r="B12818" t="s">
        <v>305</v>
      </c>
      <c r="C12818" t="s">
        <v>8858</v>
      </c>
      <c r="D12818" t="s">
        <v>5654</v>
      </c>
      <c r="E12818" t="s">
        <v>6586</v>
      </c>
    </row>
    <row r="12819" spans="1:5" hidden="1">
      <c r="A12819" t="s">
        <v>8867</v>
      </c>
      <c r="B12819" t="s">
        <v>774</v>
      </c>
      <c r="C12819" t="s">
        <v>8868</v>
      </c>
      <c r="D12819" t="s">
        <v>5654</v>
      </c>
      <c r="E12819" t="s">
        <v>6586</v>
      </c>
    </row>
    <row r="12820" spans="1:5" hidden="1">
      <c r="A12820" t="s">
        <v>8899</v>
      </c>
      <c r="B12820" t="s">
        <v>161</v>
      </c>
      <c r="C12820" t="s">
        <v>8900</v>
      </c>
      <c r="D12820" t="s">
        <v>5654</v>
      </c>
      <c r="E12820" t="s">
        <v>6586</v>
      </c>
    </row>
    <row r="12821" spans="1:5" hidden="1">
      <c r="A12821" t="s">
        <v>8929</v>
      </c>
      <c r="B12821" t="s">
        <v>401</v>
      </c>
      <c r="C12821" t="s">
        <v>8930</v>
      </c>
      <c r="D12821" t="s">
        <v>5654</v>
      </c>
      <c r="E12821" t="s">
        <v>6586</v>
      </c>
    </row>
    <row r="12822" spans="1:5" hidden="1">
      <c r="A12822" t="s">
        <v>8977</v>
      </c>
      <c r="B12822" t="s">
        <v>443</v>
      </c>
      <c r="C12822" t="s">
        <v>8978</v>
      </c>
      <c r="D12822" t="s">
        <v>5654</v>
      </c>
      <c r="E12822" t="s">
        <v>6586</v>
      </c>
    </row>
    <row r="12823" spans="1:5" hidden="1">
      <c r="A12823" t="s">
        <v>8984</v>
      </c>
      <c r="B12823" t="s">
        <v>778</v>
      </c>
      <c r="C12823" t="s">
        <v>8985</v>
      </c>
      <c r="D12823" t="s">
        <v>5654</v>
      </c>
      <c r="E12823" t="s">
        <v>6586</v>
      </c>
    </row>
    <row r="12824" spans="1:5" hidden="1">
      <c r="A12824" t="s">
        <v>9013</v>
      </c>
      <c r="B12824" t="s">
        <v>782</v>
      </c>
      <c r="C12824" t="s">
        <v>9014</v>
      </c>
      <c r="D12824" t="s">
        <v>5654</v>
      </c>
      <c r="E12824" t="s">
        <v>6586</v>
      </c>
    </row>
    <row r="12825" spans="1:5" hidden="1">
      <c r="A12825" t="s">
        <v>9037</v>
      </c>
      <c r="B12825" t="s">
        <v>664</v>
      </c>
      <c r="C12825" t="s">
        <v>9038</v>
      </c>
      <c r="D12825" t="s">
        <v>5654</v>
      </c>
      <c r="E12825" t="s">
        <v>6586</v>
      </c>
    </row>
    <row r="12826" spans="1:5" hidden="1">
      <c r="A12826" t="s">
        <v>9113</v>
      </c>
      <c r="B12826" t="s">
        <v>109</v>
      </c>
      <c r="C12826" t="s">
        <v>9114</v>
      </c>
      <c r="D12826" t="s">
        <v>5654</v>
      </c>
      <c r="E12826" t="s">
        <v>6586</v>
      </c>
    </row>
    <row r="12827" spans="1:5" hidden="1">
      <c r="A12827" t="s">
        <v>9126</v>
      </c>
      <c r="B12827" t="s">
        <v>377</v>
      </c>
      <c r="C12827" t="s">
        <v>9127</v>
      </c>
      <c r="D12827" t="s">
        <v>5654</v>
      </c>
      <c r="E12827" t="s">
        <v>6586</v>
      </c>
    </row>
    <row r="12828" spans="1:5" hidden="1">
      <c r="A12828" t="s">
        <v>9156</v>
      </c>
      <c r="B12828" t="s">
        <v>183</v>
      </c>
      <c r="C12828" t="s">
        <v>9157</v>
      </c>
      <c r="D12828" t="s">
        <v>5654</v>
      </c>
      <c r="E12828" t="s">
        <v>6586</v>
      </c>
    </row>
    <row r="12829" spans="1:5" hidden="1">
      <c r="A12829" t="s">
        <v>9180</v>
      </c>
      <c r="B12829" t="s">
        <v>313</v>
      </c>
      <c r="C12829" t="s">
        <v>9181</v>
      </c>
      <c r="D12829" t="s">
        <v>5654</v>
      </c>
      <c r="E12829" t="s">
        <v>6586</v>
      </c>
    </row>
    <row r="12830" spans="1:5" hidden="1">
      <c r="A12830" t="s">
        <v>9274</v>
      </c>
      <c r="B12830" t="s">
        <v>263</v>
      </c>
      <c r="C12830" t="s">
        <v>9275</v>
      </c>
      <c r="D12830" t="s">
        <v>5654</v>
      </c>
      <c r="E12830" t="s">
        <v>6586</v>
      </c>
    </row>
    <row r="12831" spans="1:5" hidden="1">
      <c r="A12831" t="s">
        <v>9344</v>
      </c>
      <c r="B12831" t="s">
        <v>864</v>
      </c>
      <c r="C12831" t="s">
        <v>9345</v>
      </c>
      <c r="D12831" t="s">
        <v>5654</v>
      </c>
      <c r="E12831" t="s">
        <v>6586</v>
      </c>
    </row>
    <row r="12832" spans="1:5" hidden="1">
      <c r="A12832" t="s">
        <v>9363</v>
      </c>
      <c r="B12832" t="s">
        <v>710</v>
      </c>
      <c r="C12832" t="s">
        <v>9364</v>
      </c>
      <c r="D12832" t="s">
        <v>5654</v>
      </c>
      <c r="E12832" t="s">
        <v>6586</v>
      </c>
    </row>
    <row r="12833" spans="1:5" hidden="1">
      <c r="A12833" t="s">
        <v>9385</v>
      </c>
      <c r="B12833" t="s">
        <v>297</v>
      </c>
      <c r="C12833" t="s">
        <v>9386</v>
      </c>
      <c r="D12833" t="s">
        <v>5654</v>
      </c>
      <c r="E12833" t="s">
        <v>6586</v>
      </c>
    </row>
    <row r="12834" spans="1:5" hidden="1">
      <c r="A12834" t="s">
        <v>9436</v>
      </c>
      <c r="B12834" t="s">
        <v>878</v>
      </c>
      <c r="C12834" t="s">
        <v>9437</v>
      </c>
      <c r="D12834" t="s">
        <v>5654</v>
      </c>
      <c r="E12834" t="s">
        <v>6586</v>
      </c>
    </row>
    <row r="12835" spans="1:5" hidden="1">
      <c r="A12835" t="s">
        <v>9538</v>
      </c>
      <c r="B12835" t="s">
        <v>676</v>
      </c>
      <c r="C12835" t="s">
        <v>9539</v>
      </c>
      <c r="D12835" t="s">
        <v>5654</v>
      </c>
      <c r="E12835" t="s">
        <v>6586</v>
      </c>
    </row>
    <row r="12836" spans="1:5" hidden="1">
      <c r="A12836" t="s">
        <v>6789</v>
      </c>
      <c r="B12836" t="s">
        <v>155</v>
      </c>
      <c r="C12836" t="s">
        <v>6790</v>
      </c>
      <c r="D12836" t="s">
        <v>5655</v>
      </c>
      <c r="E12836" t="s">
        <v>6792</v>
      </c>
    </row>
    <row r="12837" spans="1:5" hidden="1">
      <c r="A12837" t="s">
        <v>6963</v>
      </c>
      <c r="B12837" t="s">
        <v>652</v>
      </c>
      <c r="C12837" t="s">
        <v>6964</v>
      </c>
      <c r="D12837" t="s">
        <v>5655</v>
      </c>
      <c r="E12837" t="s">
        <v>6792</v>
      </c>
    </row>
    <row r="12838" spans="1:5" hidden="1">
      <c r="A12838" t="s">
        <v>7290</v>
      </c>
      <c r="B12838" t="s">
        <v>331</v>
      </c>
      <c r="C12838" t="s">
        <v>7291</v>
      </c>
      <c r="D12838" t="s">
        <v>5655</v>
      </c>
      <c r="E12838" t="s">
        <v>6792</v>
      </c>
    </row>
    <row r="12839" spans="1:5" hidden="1">
      <c r="A12839" t="s">
        <v>8326</v>
      </c>
      <c r="B12839" t="s">
        <v>801</v>
      </c>
      <c r="C12839" t="s">
        <v>8327</v>
      </c>
      <c r="D12839" t="s">
        <v>5655</v>
      </c>
      <c r="E12839" t="s">
        <v>6792</v>
      </c>
    </row>
    <row r="12840" spans="1:5" hidden="1">
      <c r="A12840" t="s">
        <v>8330</v>
      </c>
      <c r="B12840" t="s">
        <v>1044</v>
      </c>
      <c r="C12840" t="s">
        <v>8331</v>
      </c>
      <c r="D12840" t="s">
        <v>5655</v>
      </c>
      <c r="E12840" t="s">
        <v>6792</v>
      </c>
    </row>
    <row r="12841" spans="1:5" hidden="1">
      <c r="A12841" t="s">
        <v>9859</v>
      </c>
      <c r="B12841" t="s">
        <v>319</v>
      </c>
      <c r="C12841" t="s">
        <v>9860</v>
      </c>
      <c r="D12841" t="s">
        <v>5655</v>
      </c>
      <c r="E12841" t="s">
        <v>6792</v>
      </c>
    </row>
    <row r="12842" spans="1:5" hidden="1">
      <c r="A12842" t="s">
        <v>8346</v>
      </c>
      <c r="B12842" t="s">
        <v>807</v>
      </c>
      <c r="C12842" t="s">
        <v>8347</v>
      </c>
      <c r="D12842" t="s">
        <v>5655</v>
      </c>
      <c r="E12842" t="s">
        <v>8397</v>
      </c>
    </row>
    <row r="12843" spans="1:5" hidden="1">
      <c r="A12843" t="s">
        <v>10095</v>
      </c>
      <c r="B12843" t="s">
        <v>686</v>
      </c>
      <c r="C12843" t="s">
        <v>10096</v>
      </c>
      <c r="D12843" t="s">
        <v>5655</v>
      </c>
      <c r="E12843" t="s">
        <v>8397</v>
      </c>
    </row>
    <row r="12844" spans="1:5" hidden="1">
      <c r="A12844" t="s">
        <v>6212</v>
      </c>
      <c r="B12844" t="s">
        <v>582</v>
      </c>
      <c r="C12844" t="s">
        <v>6213</v>
      </c>
      <c r="D12844" t="s">
        <v>5654</v>
      </c>
      <c r="E12844" t="s">
        <v>6217</v>
      </c>
    </row>
    <row r="12845" spans="1:5" hidden="1">
      <c r="A12845" t="s">
        <v>7333</v>
      </c>
      <c r="B12845" t="s">
        <v>169</v>
      </c>
      <c r="C12845" t="s">
        <v>7334</v>
      </c>
      <c r="D12845" t="s">
        <v>5655</v>
      </c>
      <c r="E12845" t="s">
        <v>7366</v>
      </c>
    </row>
    <row r="12846" spans="1:5" hidden="1">
      <c r="A12846" t="s">
        <v>9794</v>
      </c>
      <c r="B12846" t="s">
        <v>387</v>
      </c>
      <c r="C12846" t="s">
        <v>9795</v>
      </c>
      <c r="D12846" t="s">
        <v>5655</v>
      </c>
      <c r="E12846" t="s">
        <v>7366</v>
      </c>
    </row>
    <row r="12847" spans="1:5" hidden="1">
      <c r="A12847" t="s">
        <v>7333</v>
      </c>
      <c r="B12847" t="s">
        <v>169</v>
      </c>
      <c r="C12847" t="s">
        <v>7334</v>
      </c>
      <c r="D12847" t="s">
        <v>5655</v>
      </c>
      <c r="E12847" t="s">
        <v>7367</v>
      </c>
    </row>
    <row r="12848" spans="1:5" hidden="1">
      <c r="A12848" t="s">
        <v>7789</v>
      </c>
      <c r="B12848" t="s">
        <v>564</v>
      </c>
      <c r="C12848" t="s">
        <v>7790</v>
      </c>
      <c r="D12848" t="s">
        <v>5652</v>
      </c>
      <c r="E12848" t="s">
        <v>7791</v>
      </c>
    </row>
    <row r="12849" spans="1:5" hidden="1">
      <c r="A12849" t="s">
        <v>8061</v>
      </c>
      <c r="B12849" t="s">
        <v>279</v>
      </c>
      <c r="C12849" t="s">
        <v>8062</v>
      </c>
      <c r="D12849" t="s">
        <v>5652</v>
      </c>
      <c r="E12849" t="s">
        <v>7791</v>
      </c>
    </row>
    <row r="12850" spans="1:5" hidden="1">
      <c r="A12850" t="s">
        <v>8071</v>
      </c>
      <c r="B12850" t="s">
        <v>556</v>
      </c>
      <c r="C12850" t="s">
        <v>8072</v>
      </c>
      <c r="D12850" t="s">
        <v>5652</v>
      </c>
      <c r="E12850" t="s">
        <v>7791</v>
      </c>
    </row>
    <row r="12851" spans="1:5" hidden="1">
      <c r="A12851" t="s">
        <v>8110</v>
      </c>
      <c r="B12851" t="s">
        <v>283</v>
      </c>
      <c r="C12851" t="s">
        <v>8111</v>
      </c>
      <c r="D12851" t="s">
        <v>5652</v>
      </c>
      <c r="E12851" t="s">
        <v>7791</v>
      </c>
    </row>
    <row r="12852" spans="1:5" hidden="1">
      <c r="A12852" t="s">
        <v>8119</v>
      </c>
      <c r="B12852" t="s">
        <v>726</v>
      </c>
      <c r="C12852" t="s">
        <v>8120</v>
      </c>
      <c r="D12852" t="s">
        <v>5652</v>
      </c>
      <c r="E12852" t="s">
        <v>7791</v>
      </c>
    </row>
    <row r="12853" spans="1:5" hidden="1">
      <c r="A12853" t="s">
        <v>8129</v>
      </c>
      <c r="B12853" t="s">
        <v>373</v>
      </c>
      <c r="C12853" t="s">
        <v>8130</v>
      </c>
      <c r="D12853" t="s">
        <v>5652</v>
      </c>
      <c r="E12853" t="s">
        <v>7791</v>
      </c>
    </row>
    <row r="12854" spans="1:5" hidden="1">
      <c r="A12854" t="s">
        <v>8141</v>
      </c>
      <c r="B12854" t="s">
        <v>728</v>
      </c>
      <c r="C12854" t="s">
        <v>8142</v>
      </c>
      <c r="D12854" t="s">
        <v>5652</v>
      </c>
      <c r="E12854" t="s">
        <v>7791</v>
      </c>
    </row>
    <row r="12855" spans="1:5" hidden="1">
      <c r="A12855" t="s">
        <v>8159</v>
      </c>
      <c r="B12855" t="s">
        <v>483</v>
      </c>
      <c r="C12855" t="s">
        <v>8160</v>
      </c>
      <c r="D12855" t="s">
        <v>5652</v>
      </c>
      <c r="E12855" t="s">
        <v>7791</v>
      </c>
    </row>
    <row r="12856" spans="1:5" hidden="1">
      <c r="A12856" t="s">
        <v>8180</v>
      </c>
      <c r="B12856" t="s">
        <v>513</v>
      </c>
      <c r="C12856" t="s">
        <v>8181</v>
      </c>
      <c r="D12856" t="s">
        <v>5652</v>
      </c>
      <c r="E12856" t="s">
        <v>7791</v>
      </c>
    </row>
    <row r="12857" spans="1:5" hidden="1">
      <c r="A12857" t="s">
        <v>8192</v>
      </c>
      <c r="B12857" t="s">
        <v>429</v>
      </c>
      <c r="C12857" t="s">
        <v>8193</v>
      </c>
      <c r="D12857" t="s">
        <v>5652</v>
      </c>
      <c r="E12857" t="s">
        <v>7791</v>
      </c>
    </row>
    <row r="12858" spans="1:5" hidden="1">
      <c r="A12858" t="s">
        <v>8229</v>
      </c>
      <c r="B12858" t="s">
        <v>459</v>
      </c>
      <c r="C12858" t="s">
        <v>8230</v>
      </c>
      <c r="D12858" t="s">
        <v>5652</v>
      </c>
      <c r="E12858" t="s">
        <v>7791</v>
      </c>
    </row>
    <row r="12859" spans="1:5" hidden="1">
      <c r="A12859" t="s">
        <v>8242</v>
      </c>
      <c r="B12859" t="s">
        <v>467</v>
      </c>
      <c r="C12859" t="s">
        <v>8243</v>
      </c>
      <c r="D12859" t="s">
        <v>5652</v>
      </c>
      <c r="E12859" t="s">
        <v>7791</v>
      </c>
    </row>
    <row r="12860" spans="1:5" hidden="1">
      <c r="A12860" t="s">
        <v>8425</v>
      </c>
      <c r="B12860" t="s">
        <v>584</v>
      </c>
      <c r="C12860" t="s">
        <v>8426</v>
      </c>
      <c r="D12860" t="s">
        <v>5652</v>
      </c>
      <c r="E12860" t="s">
        <v>7791</v>
      </c>
    </row>
    <row r="12861" spans="1:5" hidden="1">
      <c r="A12861" t="s">
        <v>8497</v>
      </c>
      <c r="B12861" t="s">
        <v>624</v>
      </c>
      <c r="C12861" t="s">
        <v>8498</v>
      </c>
      <c r="D12861" t="s">
        <v>5652</v>
      </c>
      <c r="E12861" t="s">
        <v>7791</v>
      </c>
    </row>
    <row r="12862" spans="1:5" hidden="1">
      <c r="A12862" t="s">
        <v>8523</v>
      </c>
      <c r="B12862" t="s">
        <v>271</v>
      </c>
      <c r="C12862" t="s">
        <v>8524</v>
      </c>
      <c r="D12862" t="s">
        <v>5652</v>
      </c>
      <c r="E12862" t="s">
        <v>7791</v>
      </c>
    </row>
    <row r="12863" spans="1:5" hidden="1">
      <c r="A12863" t="s">
        <v>8604</v>
      </c>
      <c r="B12863" t="s">
        <v>732</v>
      </c>
      <c r="C12863" t="s">
        <v>8605</v>
      </c>
      <c r="D12863" t="s">
        <v>5652</v>
      </c>
      <c r="E12863" t="s">
        <v>7791</v>
      </c>
    </row>
    <row r="12864" spans="1:5" hidden="1">
      <c r="A12864" t="s">
        <v>8611</v>
      </c>
      <c r="B12864" t="s">
        <v>688</v>
      </c>
      <c r="C12864" t="s">
        <v>8612</v>
      </c>
      <c r="D12864" t="s">
        <v>5652</v>
      </c>
      <c r="E12864" t="s">
        <v>7791</v>
      </c>
    </row>
    <row r="12865" spans="1:5" hidden="1">
      <c r="A12865" t="s">
        <v>8652</v>
      </c>
      <c r="B12865" t="s">
        <v>600</v>
      </c>
      <c r="C12865" t="s">
        <v>8653</v>
      </c>
      <c r="D12865" t="s">
        <v>5652</v>
      </c>
      <c r="E12865" t="s">
        <v>7791</v>
      </c>
    </row>
    <row r="12866" spans="1:5" hidden="1">
      <c r="A12866" t="s">
        <v>8680</v>
      </c>
      <c r="B12866" t="s">
        <v>79</v>
      </c>
      <c r="C12866" t="s">
        <v>8681</v>
      </c>
      <c r="D12866" t="s">
        <v>5652</v>
      </c>
      <c r="E12866" t="s">
        <v>7791</v>
      </c>
    </row>
    <row r="12867" spans="1:5" hidden="1">
      <c r="A12867" t="s">
        <v>8692</v>
      </c>
      <c r="B12867" t="s">
        <v>762</v>
      </c>
      <c r="C12867" t="s">
        <v>8693</v>
      </c>
      <c r="D12867" t="s">
        <v>5652</v>
      </c>
      <c r="E12867" t="s">
        <v>7791</v>
      </c>
    </row>
    <row r="12868" spans="1:5" hidden="1">
      <c r="A12868" t="s">
        <v>8699</v>
      </c>
      <c r="B12868" t="s">
        <v>481</v>
      </c>
      <c r="C12868" t="s">
        <v>8700</v>
      </c>
      <c r="D12868" t="s">
        <v>5652</v>
      </c>
      <c r="E12868" t="s">
        <v>7791</v>
      </c>
    </row>
    <row r="12869" spans="1:5" hidden="1">
      <c r="A12869" t="s">
        <v>8741</v>
      </c>
      <c r="B12869" t="s">
        <v>694</v>
      </c>
      <c r="C12869" t="s">
        <v>8742</v>
      </c>
      <c r="D12869" t="s">
        <v>5652</v>
      </c>
      <c r="E12869" t="s">
        <v>7791</v>
      </c>
    </row>
    <row r="12870" spans="1:5" hidden="1">
      <c r="A12870" t="s">
        <v>8744</v>
      </c>
      <c r="B12870" t="s">
        <v>764</v>
      </c>
      <c r="C12870" t="s">
        <v>8745</v>
      </c>
      <c r="D12870" t="s">
        <v>5652</v>
      </c>
      <c r="E12870" t="s">
        <v>7791</v>
      </c>
    </row>
    <row r="12871" spans="1:5" hidden="1">
      <c r="A12871" t="s">
        <v>8746</v>
      </c>
      <c r="B12871" t="s">
        <v>251</v>
      </c>
      <c r="C12871" t="s">
        <v>8747</v>
      </c>
      <c r="D12871" t="s">
        <v>5652</v>
      </c>
      <c r="E12871" t="s">
        <v>7791</v>
      </c>
    </row>
    <row r="12872" spans="1:5" hidden="1">
      <c r="A12872" t="s">
        <v>8766</v>
      </c>
      <c r="B12872" t="s">
        <v>766</v>
      </c>
      <c r="C12872" t="s">
        <v>8767</v>
      </c>
      <c r="D12872" t="s">
        <v>5652</v>
      </c>
      <c r="E12872" t="s">
        <v>7791</v>
      </c>
    </row>
    <row r="12873" spans="1:5" hidden="1">
      <c r="A12873" t="s">
        <v>8771</v>
      </c>
      <c r="B12873" t="s">
        <v>658</v>
      </c>
      <c r="C12873" t="s">
        <v>8772</v>
      </c>
      <c r="D12873" t="s">
        <v>5652</v>
      </c>
      <c r="E12873" t="s">
        <v>7791</v>
      </c>
    </row>
    <row r="12874" spans="1:5" hidden="1">
      <c r="A12874" t="s">
        <v>8789</v>
      </c>
      <c r="B12874" t="s">
        <v>768</v>
      </c>
      <c r="C12874" t="s">
        <v>8790</v>
      </c>
      <c r="D12874" t="s">
        <v>5652</v>
      </c>
      <c r="E12874" t="s">
        <v>7791</v>
      </c>
    </row>
    <row r="12875" spans="1:5" hidden="1">
      <c r="A12875" t="s">
        <v>8793</v>
      </c>
      <c r="B12875" t="s">
        <v>1045</v>
      </c>
      <c r="C12875" t="s">
        <v>8794</v>
      </c>
      <c r="D12875" t="s">
        <v>5652</v>
      </c>
      <c r="E12875" t="s">
        <v>7791</v>
      </c>
    </row>
    <row r="12876" spans="1:5" hidden="1">
      <c r="A12876" t="s">
        <v>8796</v>
      </c>
      <c r="B12876" t="s">
        <v>678</v>
      </c>
      <c r="C12876" t="s">
        <v>8797</v>
      </c>
      <c r="D12876" t="s">
        <v>5652</v>
      </c>
      <c r="E12876" t="s">
        <v>7791</v>
      </c>
    </row>
    <row r="12877" spans="1:5" hidden="1">
      <c r="A12877" t="s">
        <v>8808</v>
      </c>
      <c r="B12877" t="s">
        <v>1046</v>
      </c>
      <c r="C12877" t="s">
        <v>8809</v>
      </c>
      <c r="D12877" t="s">
        <v>5652</v>
      </c>
      <c r="E12877" t="s">
        <v>7791</v>
      </c>
    </row>
    <row r="12878" spans="1:5" hidden="1">
      <c r="A12878" t="s">
        <v>8813</v>
      </c>
      <c r="B12878" t="s">
        <v>770</v>
      </c>
      <c r="C12878" t="s">
        <v>8814</v>
      </c>
      <c r="D12878" t="s">
        <v>5652</v>
      </c>
      <c r="E12878" t="s">
        <v>7791</v>
      </c>
    </row>
    <row r="12879" spans="1:5" hidden="1">
      <c r="A12879" t="s">
        <v>8824</v>
      </c>
      <c r="B12879" t="s">
        <v>772</v>
      </c>
      <c r="C12879" t="s">
        <v>8825</v>
      </c>
      <c r="D12879" t="s">
        <v>5652</v>
      </c>
      <c r="E12879" t="s">
        <v>7791</v>
      </c>
    </row>
    <row r="12880" spans="1:5" hidden="1">
      <c r="A12880" t="s">
        <v>8841</v>
      </c>
      <c r="B12880" t="s">
        <v>640</v>
      </c>
      <c r="C12880" t="s">
        <v>8842</v>
      </c>
      <c r="D12880" t="s">
        <v>5652</v>
      </c>
      <c r="E12880" t="s">
        <v>7791</v>
      </c>
    </row>
    <row r="12881" spans="1:5" hidden="1">
      <c r="A12881" t="s">
        <v>8843</v>
      </c>
      <c r="B12881" t="s">
        <v>1047</v>
      </c>
      <c r="C12881" t="s">
        <v>8844</v>
      </c>
      <c r="D12881" t="s">
        <v>5652</v>
      </c>
      <c r="E12881" t="s">
        <v>7791</v>
      </c>
    </row>
    <row r="12882" spans="1:5" hidden="1">
      <c r="A12882" t="s">
        <v>8846</v>
      </c>
      <c r="B12882" t="s">
        <v>535</v>
      </c>
      <c r="C12882" t="s">
        <v>8847</v>
      </c>
      <c r="D12882" t="s">
        <v>5652</v>
      </c>
      <c r="E12882" t="s">
        <v>7791</v>
      </c>
    </row>
    <row r="12883" spans="1:5" hidden="1">
      <c r="A12883" t="s">
        <v>8848</v>
      </c>
      <c r="B12883" t="s">
        <v>684</v>
      </c>
      <c r="C12883" t="s">
        <v>8849</v>
      </c>
      <c r="D12883" t="s">
        <v>5652</v>
      </c>
      <c r="E12883" t="s">
        <v>7791</v>
      </c>
    </row>
    <row r="12884" spans="1:5" hidden="1">
      <c r="A12884" t="s">
        <v>8857</v>
      </c>
      <c r="B12884" t="s">
        <v>305</v>
      </c>
      <c r="C12884" t="s">
        <v>8858</v>
      </c>
      <c r="D12884" t="s">
        <v>5652</v>
      </c>
      <c r="E12884" t="s">
        <v>7791</v>
      </c>
    </row>
    <row r="12885" spans="1:5" hidden="1">
      <c r="A12885" t="s">
        <v>8867</v>
      </c>
      <c r="B12885" t="s">
        <v>774</v>
      </c>
      <c r="C12885" t="s">
        <v>8868</v>
      </c>
      <c r="D12885" t="s">
        <v>5652</v>
      </c>
      <c r="E12885" t="s">
        <v>7791</v>
      </c>
    </row>
    <row r="12886" spans="1:5" hidden="1">
      <c r="A12886" t="s">
        <v>8899</v>
      </c>
      <c r="B12886" t="s">
        <v>161</v>
      </c>
      <c r="C12886" t="s">
        <v>8900</v>
      </c>
      <c r="D12886" t="s">
        <v>5652</v>
      </c>
      <c r="E12886" t="s">
        <v>7791</v>
      </c>
    </row>
    <row r="12887" spans="1:5" hidden="1">
      <c r="A12887" t="s">
        <v>8929</v>
      </c>
      <c r="B12887" t="s">
        <v>401</v>
      </c>
      <c r="C12887" t="s">
        <v>8930</v>
      </c>
      <c r="D12887" t="s">
        <v>5652</v>
      </c>
      <c r="E12887" t="s">
        <v>7791</v>
      </c>
    </row>
    <row r="12888" spans="1:5" hidden="1">
      <c r="A12888" t="s">
        <v>8977</v>
      </c>
      <c r="B12888" t="s">
        <v>443</v>
      </c>
      <c r="C12888" t="s">
        <v>8978</v>
      </c>
      <c r="D12888" t="s">
        <v>5652</v>
      </c>
      <c r="E12888" t="s">
        <v>7791</v>
      </c>
    </row>
    <row r="12889" spans="1:5" hidden="1">
      <c r="A12889" t="s">
        <v>8984</v>
      </c>
      <c r="B12889" t="s">
        <v>778</v>
      </c>
      <c r="C12889" t="s">
        <v>8985</v>
      </c>
      <c r="D12889" t="s">
        <v>5652</v>
      </c>
      <c r="E12889" t="s">
        <v>7791</v>
      </c>
    </row>
    <row r="12890" spans="1:5" hidden="1">
      <c r="A12890" t="s">
        <v>8999</v>
      </c>
      <c r="B12890" t="s">
        <v>662</v>
      </c>
      <c r="C12890" t="s">
        <v>9000</v>
      </c>
      <c r="D12890" t="s">
        <v>5652</v>
      </c>
      <c r="E12890" t="s">
        <v>7791</v>
      </c>
    </row>
    <row r="12891" spans="1:5" hidden="1">
      <c r="A12891" t="s">
        <v>9013</v>
      </c>
      <c r="B12891" t="s">
        <v>782</v>
      </c>
      <c r="C12891" t="s">
        <v>9014</v>
      </c>
      <c r="D12891" t="s">
        <v>5652</v>
      </c>
      <c r="E12891" t="s">
        <v>7791</v>
      </c>
    </row>
    <row r="12892" spans="1:5" hidden="1">
      <c r="A12892" t="s">
        <v>9027</v>
      </c>
      <c r="B12892" t="s">
        <v>784</v>
      </c>
      <c r="C12892" t="s">
        <v>9028</v>
      </c>
      <c r="D12892" t="s">
        <v>5652</v>
      </c>
      <c r="E12892" t="s">
        <v>7791</v>
      </c>
    </row>
    <row r="12893" spans="1:5" hidden="1">
      <c r="A12893" t="s">
        <v>9071</v>
      </c>
      <c r="B12893" t="s">
        <v>630</v>
      </c>
      <c r="C12893" t="s">
        <v>9072</v>
      </c>
      <c r="D12893" t="s">
        <v>5652</v>
      </c>
      <c r="E12893" t="s">
        <v>7791</v>
      </c>
    </row>
    <row r="12894" spans="1:5" hidden="1">
      <c r="A12894" t="s">
        <v>9084</v>
      </c>
      <c r="B12894" t="s">
        <v>323</v>
      </c>
      <c r="C12894" t="s">
        <v>9085</v>
      </c>
      <c r="D12894" t="s">
        <v>5652</v>
      </c>
      <c r="E12894" t="s">
        <v>7791</v>
      </c>
    </row>
    <row r="12895" spans="1:5" hidden="1">
      <c r="A12895" t="s">
        <v>9103</v>
      </c>
      <c r="B12895" t="s">
        <v>43</v>
      </c>
      <c r="C12895" t="s">
        <v>9104</v>
      </c>
      <c r="D12895" t="s">
        <v>5652</v>
      </c>
      <c r="E12895" t="s">
        <v>7791</v>
      </c>
    </row>
    <row r="12896" spans="1:5" hidden="1">
      <c r="A12896" t="s">
        <v>9170</v>
      </c>
      <c r="B12896" t="s">
        <v>668</v>
      </c>
      <c r="C12896" t="s">
        <v>9171</v>
      </c>
      <c r="D12896" t="s">
        <v>5652</v>
      </c>
      <c r="E12896" t="s">
        <v>7791</v>
      </c>
    </row>
    <row r="12897" spans="1:5" hidden="1">
      <c r="A12897" t="s">
        <v>9180</v>
      </c>
      <c r="B12897" t="s">
        <v>313</v>
      </c>
      <c r="C12897" t="s">
        <v>9181</v>
      </c>
      <c r="D12897" t="s">
        <v>5652</v>
      </c>
      <c r="E12897" t="s">
        <v>7791</v>
      </c>
    </row>
    <row r="12898" spans="1:5" hidden="1">
      <c r="A12898" t="s">
        <v>9223</v>
      </c>
      <c r="B12898" t="s">
        <v>580</v>
      </c>
      <c r="C12898" t="s">
        <v>9224</v>
      </c>
      <c r="D12898" t="s">
        <v>5652</v>
      </c>
      <c r="E12898" t="s">
        <v>7791</v>
      </c>
    </row>
    <row r="12899" spans="1:5" hidden="1">
      <c r="A12899" t="s">
        <v>9234</v>
      </c>
      <c r="B12899" t="s">
        <v>809</v>
      </c>
      <c r="C12899" t="s">
        <v>9235</v>
      </c>
      <c r="D12899" t="s">
        <v>5652</v>
      </c>
      <c r="E12899" t="s">
        <v>7791</v>
      </c>
    </row>
    <row r="12900" spans="1:5" hidden="1">
      <c r="A12900" t="s">
        <v>9270</v>
      </c>
      <c r="B12900" t="s">
        <v>696</v>
      </c>
      <c r="C12900" t="s">
        <v>9271</v>
      </c>
      <c r="D12900" t="s">
        <v>5652</v>
      </c>
      <c r="E12900" t="s">
        <v>7791</v>
      </c>
    </row>
    <row r="12901" spans="1:5" hidden="1">
      <c r="A12901" t="s">
        <v>9274</v>
      </c>
      <c r="B12901" t="s">
        <v>263</v>
      </c>
      <c r="C12901" t="s">
        <v>9275</v>
      </c>
      <c r="D12901" t="s">
        <v>5652</v>
      </c>
      <c r="E12901" t="s">
        <v>7791</v>
      </c>
    </row>
    <row r="12902" spans="1:5" hidden="1">
      <c r="A12902" t="s">
        <v>9288</v>
      </c>
      <c r="B12902" t="s">
        <v>838</v>
      </c>
      <c r="C12902" t="s">
        <v>9289</v>
      </c>
      <c r="D12902" t="s">
        <v>5652</v>
      </c>
      <c r="E12902" t="s">
        <v>7791</v>
      </c>
    </row>
    <row r="12903" spans="1:5" hidden="1">
      <c r="A12903" t="s">
        <v>9293</v>
      </c>
      <c r="B12903" t="s">
        <v>840</v>
      </c>
      <c r="C12903" t="s">
        <v>9294</v>
      </c>
      <c r="D12903" t="s">
        <v>5652</v>
      </c>
      <c r="E12903" t="s">
        <v>7791</v>
      </c>
    </row>
    <row r="12904" spans="1:5" hidden="1">
      <c r="A12904" t="s">
        <v>9298</v>
      </c>
      <c r="B12904" t="s">
        <v>357</v>
      </c>
      <c r="C12904" t="s">
        <v>9299</v>
      </c>
      <c r="D12904" t="s">
        <v>5652</v>
      </c>
      <c r="E12904" t="s">
        <v>7791</v>
      </c>
    </row>
    <row r="12905" spans="1:5" hidden="1">
      <c r="A12905" t="s">
        <v>9319</v>
      </c>
      <c r="B12905" t="s">
        <v>852</v>
      </c>
      <c r="C12905" t="s">
        <v>9320</v>
      </c>
      <c r="D12905" t="s">
        <v>5652</v>
      </c>
      <c r="E12905" t="s">
        <v>7791</v>
      </c>
    </row>
    <row r="12906" spans="1:5" hidden="1">
      <c r="A12906" t="s">
        <v>9332</v>
      </c>
      <c r="B12906" t="s">
        <v>854</v>
      </c>
      <c r="C12906" t="s">
        <v>9333</v>
      </c>
      <c r="D12906" t="s">
        <v>5652</v>
      </c>
      <c r="E12906" t="s">
        <v>7791</v>
      </c>
    </row>
    <row r="12907" spans="1:5" hidden="1">
      <c r="A12907" t="s">
        <v>9344</v>
      </c>
      <c r="B12907" t="s">
        <v>864</v>
      </c>
      <c r="C12907" t="s">
        <v>9345</v>
      </c>
      <c r="D12907" t="s">
        <v>5652</v>
      </c>
      <c r="E12907" t="s">
        <v>7791</v>
      </c>
    </row>
    <row r="12908" spans="1:5" hidden="1">
      <c r="A12908" t="s">
        <v>9363</v>
      </c>
      <c r="B12908" t="s">
        <v>710</v>
      </c>
      <c r="C12908" t="s">
        <v>9364</v>
      </c>
      <c r="D12908" t="s">
        <v>5652</v>
      </c>
      <c r="E12908" t="s">
        <v>7791</v>
      </c>
    </row>
    <row r="12909" spans="1:5" hidden="1">
      <c r="A12909" t="s">
        <v>9436</v>
      </c>
      <c r="B12909" t="s">
        <v>878</v>
      </c>
      <c r="C12909" t="s">
        <v>9437</v>
      </c>
      <c r="D12909" t="s">
        <v>5652</v>
      </c>
      <c r="E12909" t="s">
        <v>7791</v>
      </c>
    </row>
    <row r="12910" spans="1:5" hidden="1">
      <c r="A12910" t="s">
        <v>9453</v>
      </c>
      <c r="B12910" t="s">
        <v>880</v>
      </c>
      <c r="C12910" t="s">
        <v>9454</v>
      </c>
      <c r="D12910" t="s">
        <v>5652</v>
      </c>
      <c r="E12910" t="s">
        <v>7791</v>
      </c>
    </row>
    <row r="12911" spans="1:5" hidden="1">
      <c r="A12911" t="s">
        <v>9457</v>
      </c>
      <c r="B12911" t="s">
        <v>882</v>
      </c>
      <c r="C12911" t="s">
        <v>9458</v>
      </c>
      <c r="D12911" t="s">
        <v>5652</v>
      </c>
      <c r="E12911" t="s">
        <v>7791</v>
      </c>
    </row>
    <row r="12912" spans="1:5" hidden="1">
      <c r="A12912" t="s">
        <v>9463</v>
      </c>
      <c r="B12912" t="s">
        <v>505</v>
      </c>
      <c r="C12912" t="s">
        <v>9464</v>
      </c>
      <c r="D12912" t="s">
        <v>5652</v>
      </c>
      <c r="E12912" t="s">
        <v>7791</v>
      </c>
    </row>
    <row r="12913" spans="1:5" hidden="1">
      <c r="A12913" t="s">
        <v>9466</v>
      </c>
      <c r="B12913" t="s">
        <v>93</v>
      </c>
      <c r="C12913" t="s">
        <v>9467</v>
      </c>
      <c r="D12913" t="s">
        <v>5652</v>
      </c>
      <c r="E12913" t="s">
        <v>7791</v>
      </c>
    </row>
    <row r="12914" spans="1:5" hidden="1">
      <c r="A12914" t="s">
        <v>9538</v>
      </c>
      <c r="B12914" t="s">
        <v>676</v>
      </c>
      <c r="C12914" t="s">
        <v>9539</v>
      </c>
      <c r="D12914" t="s">
        <v>5652</v>
      </c>
      <c r="E12914" t="s">
        <v>7791</v>
      </c>
    </row>
    <row r="12915" spans="1:5" hidden="1">
      <c r="A12915" t="s">
        <v>9545</v>
      </c>
      <c r="B12915" t="s">
        <v>479</v>
      </c>
      <c r="C12915" t="s">
        <v>9546</v>
      </c>
      <c r="D12915" t="s">
        <v>5652</v>
      </c>
      <c r="E12915" t="s">
        <v>7791</v>
      </c>
    </row>
    <row r="12916" spans="1:5" hidden="1">
      <c r="A12916" t="s">
        <v>9568</v>
      </c>
      <c r="B12916" t="s">
        <v>259</v>
      </c>
      <c r="C12916" t="s">
        <v>9569</v>
      </c>
      <c r="D12916" t="s">
        <v>5652</v>
      </c>
      <c r="E12916" t="s">
        <v>7791</v>
      </c>
    </row>
    <row r="12917" spans="1:5" hidden="1">
      <c r="A12917" t="s">
        <v>7775</v>
      </c>
      <c r="B12917" t="s">
        <v>788</v>
      </c>
      <c r="C12917" t="s">
        <v>7776</v>
      </c>
      <c r="D12917" t="s">
        <v>5655</v>
      </c>
      <c r="E12917" t="s">
        <v>7782</v>
      </c>
    </row>
    <row r="12918" spans="1:5" hidden="1">
      <c r="A12918" t="s">
        <v>7783</v>
      </c>
      <c r="B12918" t="s">
        <v>790</v>
      </c>
      <c r="C12918" t="s">
        <v>7784</v>
      </c>
      <c r="D12918" t="s">
        <v>5655</v>
      </c>
      <c r="E12918" t="s">
        <v>7782</v>
      </c>
    </row>
    <row r="12919" spans="1:5" hidden="1">
      <c r="A12919" t="s">
        <v>7786</v>
      </c>
      <c r="B12919" t="s">
        <v>793</v>
      </c>
      <c r="C12919" t="s">
        <v>7787</v>
      </c>
      <c r="D12919" t="s">
        <v>5655</v>
      </c>
      <c r="E12919" t="s">
        <v>7782</v>
      </c>
    </row>
    <row r="12920" spans="1:5" hidden="1">
      <c r="A12920" t="s">
        <v>7789</v>
      </c>
      <c r="B12920" t="s">
        <v>564</v>
      </c>
      <c r="C12920" t="s">
        <v>7790</v>
      </c>
      <c r="D12920" t="s">
        <v>5655</v>
      </c>
      <c r="E12920" t="s">
        <v>7782</v>
      </c>
    </row>
    <row r="12921" spans="1:5" hidden="1">
      <c r="A12921" t="s">
        <v>7803</v>
      </c>
      <c r="B12921" t="s">
        <v>682</v>
      </c>
      <c r="C12921" t="s">
        <v>7804</v>
      </c>
      <c r="D12921" t="s">
        <v>5655</v>
      </c>
      <c r="E12921" t="s">
        <v>7782</v>
      </c>
    </row>
    <row r="12922" spans="1:5" hidden="1">
      <c r="A12922" t="s">
        <v>5922</v>
      </c>
      <c r="B12922" t="s">
        <v>345</v>
      </c>
      <c r="C12922" t="s">
        <v>5923</v>
      </c>
      <c r="D12922" t="s">
        <v>5655</v>
      </c>
      <c r="E12922" t="s">
        <v>5926</v>
      </c>
    </row>
    <row r="12923" spans="1:5" hidden="1">
      <c r="A12923" t="s">
        <v>9510</v>
      </c>
      <c r="B12923" t="s">
        <v>706</v>
      </c>
      <c r="C12923" t="s">
        <v>9511</v>
      </c>
      <c r="D12923" t="s">
        <v>5655</v>
      </c>
      <c r="E12923" t="s">
        <v>5926</v>
      </c>
    </row>
    <row r="12924" spans="1:5" hidden="1">
      <c r="A12924" t="s">
        <v>9915</v>
      </c>
      <c r="B12924" t="s">
        <v>325</v>
      </c>
      <c r="C12924" t="s">
        <v>9916</v>
      </c>
      <c r="D12924" t="s">
        <v>5655</v>
      </c>
      <c r="E12924" t="s">
        <v>9919</v>
      </c>
    </row>
    <row r="12925" spans="1:5" hidden="1">
      <c r="A12925" t="s">
        <v>9223</v>
      </c>
      <c r="B12925" t="s">
        <v>580</v>
      </c>
      <c r="C12925" t="s">
        <v>9224</v>
      </c>
      <c r="D12925" t="s">
        <v>5655</v>
      </c>
      <c r="E12925" t="s">
        <v>9229</v>
      </c>
    </row>
    <row r="12926" spans="1:5" hidden="1">
      <c r="A12926" t="s">
        <v>8346</v>
      </c>
      <c r="B12926" t="s">
        <v>807</v>
      </c>
      <c r="C12926" t="s">
        <v>8347</v>
      </c>
      <c r="D12926" t="s">
        <v>5654</v>
      </c>
      <c r="E12926" t="s">
        <v>8368</v>
      </c>
    </row>
    <row r="12927" spans="1:5" hidden="1">
      <c r="A12927" t="s">
        <v>7901</v>
      </c>
      <c r="B12927" t="s">
        <v>25</v>
      </c>
      <c r="C12927" t="s">
        <v>7902</v>
      </c>
      <c r="D12927" t="s">
        <v>5654</v>
      </c>
      <c r="E12927" t="s">
        <v>7906</v>
      </c>
    </row>
    <row r="12928" spans="1:5" hidden="1">
      <c r="A12928" t="s">
        <v>8523</v>
      </c>
      <c r="B12928" t="s">
        <v>271</v>
      </c>
      <c r="C12928" t="s">
        <v>8524</v>
      </c>
      <c r="D12928" t="s">
        <v>5655</v>
      </c>
      <c r="E12928" t="s">
        <v>8548</v>
      </c>
    </row>
    <row r="12929" spans="1:5" hidden="1">
      <c r="A12929" t="s">
        <v>9747</v>
      </c>
      <c r="B12929" t="s">
        <v>221</v>
      </c>
      <c r="C12929" t="s">
        <v>9748</v>
      </c>
      <c r="D12929" t="s">
        <v>5655</v>
      </c>
      <c r="E12929" t="s">
        <v>8548</v>
      </c>
    </row>
    <row r="12930" spans="1:5" hidden="1">
      <c r="A12930" t="s">
        <v>8899</v>
      </c>
      <c r="B12930" t="s">
        <v>161</v>
      </c>
      <c r="C12930" t="s">
        <v>8900</v>
      </c>
      <c r="D12930" t="s">
        <v>5654</v>
      </c>
      <c r="E12930" t="s">
        <v>8905</v>
      </c>
    </row>
    <row r="12931" spans="1:5" hidden="1">
      <c r="A12931" t="s">
        <v>10098</v>
      </c>
      <c r="B12931" t="s">
        <v>598</v>
      </c>
      <c r="C12931" t="s">
        <v>10099</v>
      </c>
      <c r="D12931" t="s">
        <v>5655</v>
      </c>
      <c r="E12931" t="s">
        <v>10115</v>
      </c>
    </row>
    <row r="12932" spans="1:5" hidden="1">
      <c r="A12932" t="s">
        <v>6519</v>
      </c>
      <c r="B12932" t="s">
        <v>1010</v>
      </c>
      <c r="C12932" t="s">
        <v>6520</v>
      </c>
      <c r="D12932" t="s">
        <v>5652</v>
      </c>
      <c r="E12932" t="s">
        <v>6521</v>
      </c>
    </row>
    <row r="12933" spans="1:5" hidden="1">
      <c r="A12933" t="s">
        <v>8069</v>
      </c>
      <c r="B12933" t="s">
        <v>537</v>
      </c>
      <c r="C12933" t="s">
        <v>8070</v>
      </c>
      <c r="D12933" t="s">
        <v>5652</v>
      </c>
      <c r="E12933" t="s">
        <v>6521</v>
      </c>
    </row>
    <row r="12934" spans="1:5" hidden="1">
      <c r="A12934" t="s">
        <v>9223</v>
      </c>
      <c r="B12934" t="s">
        <v>580</v>
      </c>
      <c r="C12934" t="s">
        <v>9224</v>
      </c>
      <c r="D12934" t="s">
        <v>5652</v>
      </c>
      <c r="E12934" t="s">
        <v>6521</v>
      </c>
    </row>
    <row r="12935" spans="1:5" hidden="1">
      <c r="A12935" t="s">
        <v>9298</v>
      </c>
      <c r="B12935" t="s">
        <v>357</v>
      </c>
      <c r="C12935" t="s">
        <v>9299</v>
      </c>
      <c r="D12935" t="s">
        <v>5652</v>
      </c>
      <c r="E12935" t="s">
        <v>6521</v>
      </c>
    </row>
    <row r="12936" spans="1:5" hidden="1">
      <c r="A12936" t="s">
        <v>9980</v>
      </c>
      <c r="B12936" t="s">
        <v>115</v>
      </c>
      <c r="C12936" t="s">
        <v>9981</v>
      </c>
      <c r="D12936" t="s">
        <v>5652</v>
      </c>
      <c r="E12936" t="s">
        <v>6521</v>
      </c>
    </row>
    <row r="12937" spans="1:5" hidden="1">
      <c r="A12937" t="s">
        <v>10079</v>
      </c>
      <c r="B12937" t="s">
        <v>487</v>
      </c>
      <c r="C12937" t="s">
        <v>10080</v>
      </c>
      <c r="D12937" t="s">
        <v>5655</v>
      </c>
      <c r="E12937" t="s">
        <v>10084</v>
      </c>
    </row>
    <row r="12938" spans="1:5" hidden="1">
      <c r="A12938" t="s">
        <v>10086</v>
      </c>
      <c r="B12938" t="s">
        <v>33</v>
      </c>
      <c r="C12938" t="s">
        <v>10087</v>
      </c>
      <c r="D12938" t="s">
        <v>5655</v>
      </c>
      <c r="E12938" t="s">
        <v>10084</v>
      </c>
    </row>
    <row r="12939" spans="1:5" hidden="1">
      <c r="A12939" t="s">
        <v>10092</v>
      </c>
      <c r="B12939" t="s">
        <v>173</v>
      </c>
      <c r="C12939" t="s">
        <v>10093</v>
      </c>
      <c r="D12939" t="s">
        <v>5655</v>
      </c>
      <c r="E12939" t="s">
        <v>10084</v>
      </c>
    </row>
    <row r="12940" spans="1:5" hidden="1">
      <c r="A12940" t="s">
        <v>10095</v>
      </c>
      <c r="B12940" t="s">
        <v>686</v>
      </c>
      <c r="C12940" t="s">
        <v>10096</v>
      </c>
      <c r="D12940" t="s">
        <v>5655</v>
      </c>
      <c r="E12940" t="s">
        <v>10084</v>
      </c>
    </row>
    <row r="12941" spans="1:5" hidden="1">
      <c r="A12941" t="s">
        <v>6165</v>
      </c>
      <c r="B12941" t="s">
        <v>191</v>
      </c>
      <c r="C12941" t="s">
        <v>6166</v>
      </c>
      <c r="D12941" t="s">
        <v>5655</v>
      </c>
      <c r="E12941" t="s">
        <v>6209</v>
      </c>
    </row>
    <row r="12942" spans="1:5" hidden="1">
      <c r="A12942" t="s">
        <v>6363</v>
      </c>
      <c r="B12942" t="s">
        <v>367</v>
      </c>
      <c r="C12942" t="s">
        <v>6364</v>
      </c>
      <c r="D12942" t="s">
        <v>5655</v>
      </c>
      <c r="E12942" t="s">
        <v>6209</v>
      </c>
    </row>
    <row r="12943" spans="1:5" hidden="1">
      <c r="A12943" t="s">
        <v>6412</v>
      </c>
      <c r="B12943" t="s">
        <v>257</v>
      </c>
      <c r="C12943" t="s">
        <v>6413</v>
      </c>
      <c r="D12943" t="s">
        <v>5655</v>
      </c>
      <c r="E12943" t="s">
        <v>6209</v>
      </c>
    </row>
    <row r="12944" spans="1:5" hidden="1">
      <c r="A12944" t="s">
        <v>7243</v>
      </c>
      <c r="B12944" t="s">
        <v>209</v>
      </c>
      <c r="C12944" t="s">
        <v>7244</v>
      </c>
      <c r="D12944" t="s">
        <v>5655</v>
      </c>
      <c r="E12944" t="s">
        <v>6209</v>
      </c>
    </row>
    <row r="12945" spans="1:5" hidden="1">
      <c r="A12945" t="s">
        <v>8056</v>
      </c>
      <c r="B12945" t="s">
        <v>355</v>
      </c>
      <c r="C12945" t="s">
        <v>8057</v>
      </c>
      <c r="D12945" t="s">
        <v>5655</v>
      </c>
      <c r="E12945" t="s">
        <v>6209</v>
      </c>
    </row>
    <row r="12946" spans="1:5" hidden="1">
      <c r="A12946" t="s">
        <v>8061</v>
      </c>
      <c r="B12946" t="s">
        <v>279</v>
      </c>
      <c r="C12946" t="s">
        <v>8062</v>
      </c>
      <c r="D12946" t="s">
        <v>5655</v>
      </c>
      <c r="E12946" t="s">
        <v>6209</v>
      </c>
    </row>
    <row r="12947" spans="1:5" hidden="1">
      <c r="A12947" t="s">
        <v>8277</v>
      </c>
      <c r="B12947" t="s">
        <v>53</v>
      </c>
      <c r="C12947" t="s">
        <v>8278</v>
      </c>
      <c r="D12947" t="s">
        <v>5655</v>
      </c>
      <c r="E12947" t="s">
        <v>6209</v>
      </c>
    </row>
    <row r="12948" spans="1:5" hidden="1">
      <c r="A12948" t="s">
        <v>8560</v>
      </c>
      <c r="B12948" t="s">
        <v>674</v>
      </c>
      <c r="C12948" t="s">
        <v>8561</v>
      </c>
      <c r="D12948" t="s">
        <v>5655</v>
      </c>
      <c r="E12948" t="s">
        <v>6209</v>
      </c>
    </row>
    <row r="12949" spans="1:5" hidden="1">
      <c r="A12949" t="s">
        <v>8766</v>
      </c>
      <c r="B12949" t="s">
        <v>766</v>
      </c>
      <c r="C12949" t="s">
        <v>8767</v>
      </c>
      <c r="D12949" t="s">
        <v>5655</v>
      </c>
      <c r="E12949" t="s">
        <v>6209</v>
      </c>
    </row>
    <row r="12950" spans="1:5" hidden="1">
      <c r="A12950" t="s">
        <v>8789</v>
      </c>
      <c r="B12950" t="s">
        <v>768</v>
      </c>
      <c r="C12950" t="s">
        <v>8790</v>
      </c>
      <c r="D12950" t="s">
        <v>5655</v>
      </c>
      <c r="E12950" t="s">
        <v>6209</v>
      </c>
    </row>
    <row r="12951" spans="1:5" hidden="1">
      <c r="A12951" t="s">
        <v>9363</v>
      </c>
      <c r="B12951" t="s">
        <v>710</v>
      </c>
      <c r="C12951" t="s">
        <v>9364</v>
      </c>
      <c r="D12951" t="s">
        <v>5655</v>
      </c>
      <c r="E12951" t="s">
        <v>6209</v>
      </c>
    </row>
    <row r="12952" spans="1:5" hidden="1">
      <c r="A12952" t="s">
        <v>10129</v>
      </c>
      <c r="B12952" t="s">
        <v>385</v>
      </c>
      <c r="C12952" t="s">
        <v>10130</v>
      </c>
      <c r="D12952" t="s">
        <v>5655</v>
      </c>
      <c r="E12952" t="s">
        <v>6209</v>
      </c>
    </row>
    <row r="12953" spans="1:5" hidden="1">
      <c r="A12953" t="s">
        <v>6722</v>
      </c>
      <c r="B12953" t="s">
        <v>592</v>
      </c>
      <c r="C12953" t="s">
        <v>6723</v>
      </c>
      <c r="D12953" t="s">
        <v>5655</v>
      </c>
      <c r="E12953" t="s">
        <v>6731</v>
      </c>
    </row>
    <row r="12954" spans="1:5" hidden="1">
      <c r="A12954" t="s">
        <v>8560</v>
      </c>
      <c r="B12954" t="s">
        <v>674</v>
      </c>
      <c r="C12954" t="s">
        <v>8561</v>
      </c>
      <c r="D12954" t="s">
        <v>5655</v>
      </c>
      <c r="E12954" t="s">
        <v>6731</v>
      </c>
    </row>
    <row r="12955" spans="1:5" hidden="1">
      <c r="A12955" t="s">
        <v>8600</v>
      </c>
      <c r="B12955" t="s">
        <v>724</v>
      </c>
      <c r="C12955" t="s">
        <v>8601</v>
      </c>
      <c r="D12955" t="s">
        <v>5655</v>
      </c>
      <c r="E12955" t="s">
        <v>6731</v>
      </c>
    </row>
    <row r="12956" spans="1:5" hidden="1">
      <c r="A12956" t="s">
        <v>8652</v>
      </c>
      <c r="B12956" t="s">
        <v>600</v>
      </c>
      <c r="C12956" t="s">
        <v>8653</v>
      </c>
      <c r="D12956" t="s">
        <v>5655</v>
      </c>
      <c r="E12956" t="s">
        <v>6731</v>
      </c>
    </row>
    <row r="12957" spans="1:5" hidden="1">
      <c r="A12957" t="s">
        <v>9344</v>
      </c>
      <c r="B12957" t="s">
        <v>864</v>
      </c>
      <c r="C12957" t="s">
        <v>9345</v>
      </c>
      <c r="D12957" t="s">
        <v>5655</v>
      </c>
      <c r="E12957" t="s">
        <v>6731</v>
      </c>
    </row>
    <row r="12958" spans="1:5" hidden="1">
      <c r="A12958" t="s">
        <v>9396</v>
      </c>
      <c r="B12958" t="s">
        <v>439</v>
      </c>
      <c r="C12958" t="s">
        <v>9397</v>
      </c>
      <c r="D12958" t="s">
        <v>5655</v>
      </c>
      <c r="E12958" t="s">
        <v>6731</v>
      </c>
    </row>
    <row r="12959" spans="1:5" hidden="1">
      <c r="A12959" t="s">
        <v>5941</v>
      </c>
      <c r="B12959" t="s">
        <v>425</v>
      </c>
      <c r="C12959" t="s">
        <v>5942</v>
      </c>
      <c r="D12959" t="s">
        <v>5655</v>
      </c>
      <c r="E12959" t="s">
        <v>5957</v>
      </c>
    </row>
    <row r="12960" spans="1:5" hidden="1">
      <c r="A12960" t="s">
        <v>7991</v>
      </c>
      <c r="B12960" t="s">
        <v>858</v>
      </c>
      <c r="C12960" t="s">
        <v>7992</v>
      </c>
      <c r="D12960" t="s">
        <v>5655</v>
      </c>
      <c r="E12960" t="s">
        <v>5957</v>
      </c>
    </row>
    <row r="12961" spans="1:5" hidden="1">
      <c r="A12961" t="s">
        <v>5880</v>
      </c>
      <c r="B12961" t="s">
        <v>758</v>
      </c>
      <c r="C12961" t="s">
        <v>5881</v>
      </c>
      <c r="D12961" t="s">
        <v>5655</v>
      </c>
      <c r="E12961" t="s">
        <v>5896</v>
      </c>
    </row>
    <row r="12962" spans="1:5" hidden="1">
      <c r="A12962" t="s">
        <v>8474</v>
      </c>
      <c r="B12962" t="s">
        <v>203</v>
      </c>
      <c r="C12962" t="s">
        <v>8475</v>
      </c>
      <c r="D12962" t="s">
        <v>5655</v>
      </c>
      <c r="E12962" t="s">
        <v>8485</v>
      </c>
    </row>
    <row r="12963" spans="1:5" hidden="1">
      <c r="A12963" t="s">
        <v>8474</v>
      </c>
      <c r="B12963" t="s">
        <v>203</v>
      </c>
      <c r="C12963" t="s">
        <v>8475</v>
      </c>
      <c r="D12963" t="s">
        <v>5655</v>
      </c>
      <c r="E12963" t="s">
        <v>8486</v>
      </c>
    </row>
    <row r="12964" spans="1:5" hidden="1">
      <c r="A12964" t="s">
        <v>8474</v>
      </c>
      <c r="B12964" t="s">
        <v>203</v>
      </c>
      <c r="C12964" t="s">
        <v>8475</v>
      </c>
      <c r="D12964" t="s">
        <v>5655</v>
      </c>
      <c r="E12964" t="s">
        <v>8487</v>
      </c>
    </row>
    <row r="12965" spans="1:5" hidden="1">
      <c r="A12965" t="s">
        <v>7457</v>
      </c>
      <c r="B12965" t="s">
        <v>233</v>
      </c>
      <c r="C12965" t="s">
        <v>7458</v>
      </c>
      <c r="D12965" t="s">
        <v>5655</v>
      </c>
      <c r="E12965" t="s">
        <v>7466</v>
      </c>
    </row>
    <row r="12966" spans="1:5" hidden="1">
      <c r="A12966" t="s">
        <v>7935</v>
      </c>
      <c r="B12966" t="s">
        <v>349</v>
      </c>
      <c r="C12966" t="s">
        <v>7936</v>
      </c>
      <c r="D12966" t="s">
        <v>5655</v>
      </c>
      <c r="E12966" t="s">
        <v>7937</v>
      </c>
    </row>
    <row r="12967" spans="1:5" hidden="1">
      <c r="A12967" t="s">
        <v>6363</v>
      </c>
      <c r="B12967" t="s">
        <v>367</v>
      </c>
      <c r="C12967" t="s">
        <v>6364</v>
      </c>
      <c r="D12967" t="s">
        <v>5655</v>
      </c>
      <c r="E12967" t="s">
        <v>6398</v>
      </c>
    </row>
    <row r="12968" spans="1:5" hidden="1">
      <c r="A12968" t="s">
        <v>7680</v>
      </c>
      <c r="B12968" t="s">
        <v>829</v>
      </c>
      <c r="C12968" t="s">
        <v>7681</v>
      </c>
      <c r="D12968" t="s">
        <v>5655</v>
      </c>
      <c r="E12968" t="s">
        <v>7690</v>
      </c>
    </row>
    <row r="12969" spans="1:5" hidden="1">
      <c r="A12969" t="s">
        <v>8746</v>
      </c>
      <c r="B12969" t="s">
        <v>251</v>
      </c>
      <c r="C12969" t="s">
        <v>8747</v>
      </c>
      <c r="D12969" t="s">
        <v>5655</v>
      </c>
      <c r="E12969" t="s">
        <v>7690</v>
      </c>
    </row>
    <row r="12970" spans="1:5" hidden="1">
      <c r="A12970" t="s">
        <v>8848</v>
      </c>
      <c r="B12970" t="s">
        <v>684</v>
      </c>
      <c r="C12970" t="s">
        <v>8849</v>
      </c>
      <c r="D12970" t="s">
        <v>5655</v>
      </c>
      <c r="E12970" t="s">
        <v>7690</v>
      </c>
    </row>
    <row r="12971" spans="1:5" hidden="1">
      <c r="A12971" t="s">
        <v>6363</v>
      </c>
      <c r="B12971" t="s">
        <v>367</v>
      </c>
      <c r="C12971" t="s">
        <v>6364</v>
      </c>
      <c r="D12971" t="s">
        <v>5655</v>
      </c>
      <c r="E12971" t="s">
        <v>6399</v>
      </c>
    </row>
    <row r="12972" spans="1:5" hidden="1">
      <c r="A12972" t="s">
        <v>6412</v>
      </c>
      <c r="B12972" t="s">
        <v>257</v>
      </c>
      <c r="C12972" t="s">
        <v>6413</v>
      </c>
      <c r="D12972" t="s">
        <v>5655</v>
      </c>
      <c r="E12972" t="s">
        <v>6399</v>
      </c>
    </row>
    <row r="12973" spans="1:5" hidden="1">
      <c r="A12973" t="s">
        <v>5656</v>
      </c>
      <c r="B12973" t="s">
        <v>39</v>
      </c>
      <c r="C12973" t="s">
        <v>5657</v>
      </c>
      <c r="D12973" t="s">
        <v>5655</v>
      </c>
      <c r="E12973" t="s">
        <v>5809</v>
      </c>
    </row>
    <row r="12974" spans="1:5" hidden="1">
      <c r="A12974" t="s">
        <v>6502</v>
      </c>
      <c r="B12974" t="s">
        <v>29</v>
      </c>
      <c r="C12974" t="s">
        <v>6503</v>
      </c>
      <c r="D12974" t="s">
        <v>5655</v>
      </c>
      <c r="E12974" t="s">
        <v>5809</v>
      </c>
    </row>
    <row r="12975" spans="1:5" hidden="1">
      <c r="A12975" t="s">
        <v>6708</v>
      </c>
      <c r="B12975" t="s">
        <v>517</v>
      </c>
      <c r="C12975" t="s">
        <v>6709</v>
      </c>
      <c r="D12975" t="s">
        <v>5655</v>
      </c>
      <c r="E12975" t="s">
        <v>5809</v>
      </c>
    </row>
    <row r="12976" spans="1:5" hidden="1">
      <c r="A12976" t="s">
        <v>6716</v>
      </c>
      <c r="B12976" t="s">
        <v>704</v>
      </c>
      <c r="C12976" t="s">
        <v>6717</v>
      </c>
      <c r="D12976" t="s">
        <v>5655</v>
      </c>
      <c r="E12976" t="s">
        <v>5809</v>
      </c>
    </row>
    <row r="12977" spans="1:5" hidden="1">
      <c r="A12977" t="s">
        <v>6722</v>
      </c>
      <c r="B12977" t="s">
        <v>592</v>
      </c>
      <c r="C12977" t="s">
        <v>6723</v>
      </c>
      <c r="D12977" t="s">
        <v>5655</v>
      </c>
      <c r="E12977" t="s">
        <v>5809</v>
      </c>
    </row>
    <row r="12978" spans="1:5" hidden="1">
      <c r="A12978" t="s">
        <v>7333</v>
      </c>
      <c r="B12978" t="s">
        <v>169</v>
      </c>
      <c r="C12978" t="s">
        <v>7334</v>
      </c>
      <c r="D12978" t="s">
        <v>5655</v>
      </c>
      <c r="E12978" t="s">
        <v>5809</v>
      </c>
    </row>
    <row r="12979" spans="1:5" hidden="1">
      <c r="A12979" t="s">
        <v>8006</v>
      </c>
      <c r="B12979" t="s">
        <v>489</v>
      </c>
      <c r="C12979" t="s">
        <v>8007</v>
      </c>
      <c r="D12979" t="s">
        <v>5655</v>
      </c>
      <c r="E12979" t="s">
        <v>5809</v>
      </c>
    </row>
    <row r="12980" spans="1:5" hidden="1">
      <c r="A12980" t="s">
        <v>8416</v>
      </c>
      <c r="B12980" t="s">
        <v>117</v>
      </c>
      <c r="C12980" t="s">
        <v>8417</v>
      </c>
      <c r="D12980" t="s">
        <v>5655</v>
      </c>
      <c r="E12980" t="s">
        <v>5809</v>
      </c>
    </row>
    <row r="12981" spans="1:5" hidden="1">
      <c r="A12981" t="s">
        <v>8604</v>
      </c>
      <c r="B12981" t="s">
        <v>732</v>
      </c>
      <c r="C12981" t="s">
        <v>8605</v>
      </c>
      <c r="D12981" t="s">
        <v>5655</v>
      </c>
      <c r="E12981" t="s">
        <v>5809</v>
      </c>
    </row>
    <row r="12982" spans="1:5" hidden="1">
      <c r="A12982" t="s">
        <v>9013</v>
      </c>
      <c r="B12982" t="s">
        <v>782</v>
      </c>
      <c r="C12982" t="s">
        <v>9014</v>
      </c>
      <c r="D12982" t="s">
        <v>5655</v>
      </c>
      <c r="E12982" t="s">
        <v>5809</v>
      </c>
    </row>
    <row r="12983" spans="1:5" hidden="1">
      <c r="A12983" t="s">
        <v>9882</v>
      </c>
      <c r="B12983" t="s">
        <v>229</v>
      </c>
      <c r="C12983" t="s">
        <v>9883</v>
      </c>
      <c r="D12983" t="s">
        <v>5655</v>
      </c>
      <c r="E12983" t="s">
        <v>5809</v>
      </c>
    </row>
    <row r="12984" spans="1:5" hidden="1">
      <c r="A12984" t="s">
        <v>10098</v>
      </c>
      <c r="B12984" t="s">
        <v>598</v>
      </c>
      <c r="C12984" t="s">
        <v>10099</v>
      </c>
      <c r="D12984" t="s">
        <v>5655</v>
      </c>
      <c r="E12984" t="s">
        <v>5809</v>
      </c>
    </row>
    <row r="12985" spans="1:5" hidden="1">
      <c r="A12985" t="s">
        <v>9510</v>
      </c>
      <c r="B12985" t="s">
        <v>706</v>
      </c>
      <c r="C12985" t="s">
        <v>9511</v>
      </c>
      <c r="D12985" t="s">
        <v>5655</v>
      </c>
      <c r="E12985" t="s">
        <v>9530</v>
      </c>
    </row>
    <row r="12986" spans="1:5" hidden="1">
      <c r="A12986" t="s">
        <v>8771</v>
      </c>
      <c r="B12986" t="s">
        <v>658</v>
      </c>
      <c r="C12986" t="s">
        <v>8772</v>
      </c>
      <c r="D12986" t="s">
        <v>5655</v>
      </c>
      <c r="E12986" t="s">
        <v>8788</v>
      </c>
    </row>
    <row r="12987" spans="1:5" hidden="1">
      <c r="A12987" t="s">
        <v>8425</v>
      </c>
      <c r="B12987" t="s">
        <v>584</v>
      </c>
      <c r="C12987" t="s">
        <v>8426</v>
      </c>
      <c r="D12987" t="s">
        <v>5655</v>
      </c>
      <c r="E12987" t="s">
        <v>8444</v>
      </c>
    </row>
    <row r="12988" spans="1:5" hidden="1">
      <c r="A12988" t="s">
        <v>6549</v>
      </c>
      <c r="B12988" t="s">
        <v>1011</v>
      </c>
      <c r="C12988" t="s">
        <v>6550</v>
      </c>
      <c r="D12988" t="s">
        <v>5655</v>
      </c>
      <c r="E12988" t="s">
        <v>6556</v>
      </c>
    </row>
    <row r="12989" spans="1:5" hidden="1">
      <c r="A12989" t="s">
        <v>7740</v>
      </c>
      <c r="B12989" t="s">
        <v>848</v>
      </c>
      <c r="C12989" t="s">
        <v>7741</v>
      </c>
      <c r="D12989" t="s">
        <v>5655</v>
      </c>
      <c r="E12989" t="s">
        <v>7748</v>
      </c>
    </row>
    <row r="12990" spans="1:5" hidden="1">
      <c r="A12990" t="s">
        <v>6363</v>
      </c>
      <c r="B12990" t="s">
        <v>367</v>
      </c>
      <c r="C12990" t="s">
        <v>6364</v>
      </c>
      <c r="D12990" t="s">
        <v>5655</v>
      </c>
      <c r="E12990" t="s">
        <v>6400</v>
      </c>
    </row>
    <row r="12991" spans="1:5" hidden="1">
      <c r="A12991" t="s">
        <v>6708</v>
      </c>
      <c r="B12991" t="s">
        <v>517</v>
      </c>
      <c r="C12991" t="s">
        <v>6709</v>
      </c>
      <c r="D12991" t="s">
        <v>5655</v>
      </c>
      <c r="E12991" t="s">
        <v>6400</v>
      </c>
    </row>
    <row r="12992" spans="1:5" hidden="1">
      <c r="A12992" t="s">
        <v>6716</v>
      </c>
      <c r="B12992" t="s">
        <v>704</v>
      </c>
      <c r="C12992" t="s">
        <v>6717</v>
      </c>
      <c r="D12992" t="s">
        <v>5655</v>
      </c>
      <c r="E12992" t="s">
        <v>6400</v>
      </c>
    </row>
    <row r="12993" spans="1:5" hidden="1">
      <c r="A12993" t="s">
        <v>6722</v>
      </c>
      <c r="B12993" t="s">
        <v>592</v>
      </c>
      <c r="C12993" t="s">
        <v>6723</v>
      </c>
      <c r="D12993" t="s">
        <v>5655</v>
      </c>
      <c r="E12993" t="s">
        <v>6400</v>
      </c>
    </row>
    <row r="12994" spans="1:5" hidden="1">
      <c r="A12994" t="s">
        <v>7658</v>
      </c>
      <c r="B12994" t="s">
        <v>825</v>
      </c>
      <c r="C12994" t="s">
        <v>7659</v>
      </c>
      <c r="D12994" t="s">
        <v>5655</v>
      </c>
      <c r="E12994" t="s">
        <v>6400</v>
      </c>
    </row>
    <row r="12995" spans="1:5" hidden="1">
      <c r="A12995" t="s">
        <v>8346</v>
      </c>
      <c r="B12995" t="s">
        <v>807</v>
      </c>
      <c r="C12995" t="s">
        <v>8347</v>
      </c>
      <c r="D12995" t="s">
        <v>5655</v>
      </c>
      <c r="E12995" t="s">
        <v>6400</v>
      </c>
    </row>
    <row r="12996" spans="1:5" hidden="1">
      <c r="A12996" t="s">
        <v>8560</v>
      </c>
      <c r="B12996" t="s">
        <v>674</v>
      </c>
      <c r="C12996" t="s">
        <v>8561</v>
      </c>
      <c r="D12996" t="s">
        <v>5655</v>
      </c>
      <c r="E12996" t="s">
        <v>6400</v>
      </c>
    </row>
    <row r="12997" spans="1:5" hidden="1">
      <c r="A12997" t="s">
        <v>8600</v>
      </c>
      <c r="B12997" t="s">
        <v>724</v>
      </c>
      <c r="C12997" t="s">
        <v>8601</v>
      </c>
      <c r="D12997" t="s">
        <v>5655</v>
      </c>
      <c r="E12997" t="s">
        <v>6400</v>
      </c>
    </row>
    <row r="12998" spans="1:5" hidden="1">
      <c r="A12998" t="s">
        <v>9980</v>
      </c>
      <c r="B12998" t="s">
        <v>115</v>
      </c>
      <c r="C12998" t="s">
        <v>9981</v>
      </c>
      <c r="D12998" t="s">
        <v>5655</v>
      </c>
      <c r="E12998" t="s">
        <v>6400</v>
      </c>
    </row>
    <row r="12999" spans="1:5" hidden="1">
      <c r="A12999" t="s">
        <v>9996</v>
      </c>
      <c r="B12999" t="s">
        <v>403</v>
      </c>
      <c r="C12999" t="s">
        <v>9997</v>
      </c>
      <c r="D12999" t="s">
        <v>5655</v>
      </c>
      <c r="E12999" t="s">
        <v>6400</v>
      </c>
    </row>
    <row r="13000" spans="1:5" hidden="1">
      <c r="A13000" t="s">
        <v>9998</v>
      </c>
      <c r="B13000" t="s">
        <v>525</v>
      </c>
      <c r="C13000" t="s">
        <v>9999</v>
      </c>
      <c r="D13000" t="s">
        <v>5655</v>
      </c>
      <c r="E13000" t="s">
        <v>6400</v>
      </c>
    </row>
    <row r="13001" spans="1:5" hidden="1">
      <c r="A13001" t="s">
        <v>10098</v>
      </c>
      <c r="B13001" t="s">
        <v>598</v>
      </c>
      <c r="C13001" t="s">
        <v>10099</v>
      </c>
      <c r="D13001" t="s">
        <v>5655</v>
      </c>
      <c r="E13001" t="s">
        <v>6400</v>
      </c>
    </row>
    <row r="13002" spans="1:5" hidden="1">
      <c r="A13002" t="s">
        <v>7486</v>
      </c>
      <c r="B13002" t="s">
        <v>572</v>
      </c>
      <c r="C13002" t="s">
        <v>7487</v>
      </c>
      <c r="D13002" t="s">
        <v>5655</v>
      </c>
      <c r="E13002" t="s">
        <v>7509</v>
      </c>
    </row>
    <row r="13003" spans="1:5" hidden="1">
      <c r="A13003" t="s">
        <v>9663</v>
      </c>
      <c r="B13003" t="s">
        <v>451</v>
      </c>
      <c r="C13003" t="s">
        <v>9664</v>
      </c>
      <c r="D13003" t="s">
        <v>5655</v>
      </c>
      <c r="E13003" t="s">
        <v>7509</v>
      </c>
    </row>
    <row r="13004" spans="1:5" hidden="1">
      <c r="A13004" t="s">
        <v>9804</v>
      </c>
      <c r="B13004" t="s">
        <v>127</v>
      </c>
      <c r="C13004" t="s">
        <v>9805</v>
      </c>
      <c r="D13004" t="s">
        <v>5655</v>
      </c>
      <c r="E13004" t="s">
        <v>7509</v>
      </c>
    </row>
    <row r="13005" spans="1:5" hidden="1">
      <c r="A13005" t="s">
        <v>7511</v>
      </c>
      <c r="B13005" t="s">
        <v>329</v>
      </c>
      <c r="C13005" t="s">
        <v>7512</v>
      </c>
      <c r="D13005" t="s">
        <v>5655</v>
      </c>
      <c r="E13005" t="s">
        <v>7527</v>
      </c>
    </row>
    <row r="13006" spans="1:5" hidden="1">
      <c r="A13006" t="s">
        <v>8560</v>
      </c>
      <c r="B13006" t="s">
        <v>674</v>
      </c>
      <c r="C13006" t="s">
        <v>8561</v>
      </c>
      <c r="D13006" t="s">
        <v>5655</v>
      </c>
      <c r="E13006" t="s">
        <v>7527</v>
      </c>
    </row>
    <row r="13007" spans="1:5" hidden="1">
      <c r="A13007" t="s">
        <v>7809</v>
      </c>
      <c r="B13007" t="s">
        <v>59</v>
      </c>
      <c r="C13007" t="s">
        <v>7810</v>
      </c>
      <c r="D13007" t="s">
        <v>5655</v>
      </c>
      <c r="E13007" t="s">
        <v>7818</v>
      </c>
    </row>
    <row r="13008" spans="1:5" hidden="1">
      <c r="A13008" t="s">
        <v>8014</v>
      </c>
      <c r="B13008" t="s">
        <v>151</v>
      </c>
      <c r="C13008" t="s">
        <v>8015</v>
      </c>
      <c r="D13008" t="s">
        <v>5655</v>
      </c>
      <c r="E13008" t="s">
        <v>7818</v>
      </c>
    </row>
    <row r="13009" spans="1:5" hidden="1">
      <c r="A13009" t="s">
        <v>6531</v>
      </c>
      <c r="B13009" t="s">
        <v>680</v>
      </c>
      <c r="C13009" t="s">
        <v>6532</v>
      </c>
      <c r="D13009" t="s">
        <v>5655</v>
      </c>
      <c r="E13009" t="s">
        <v>6543</v>
      </c>
    </row>
    <row r="13010" spans="1:5" hidden="1">
      <c r="A13010" t="s">
        <v>6549</v>
      </c>
      <c r="B13010" t="s">
        <v>1011</v>
      </c>
      <c r="C13010" t="s">
        <v>6550</v>
      </c>
      <c r="D13010" t="s">
        <v>5655</v>
      </c>
      <c r="E13010" t="s">
        <v>6543</v>
      </c>
    </row>
    <row r="13011" spans="1:5" hidden="1">
      <c r="A13011" t="s">
        <v>6801</v>
      </c>
      <c r="B13011" t="s">
        <v>237</v>
      </c>
      <c r="C13011" t="s">
        <v>6802</v>
      </c>
      <c r="D13011" t="s">
        <v>5655</v>
      </c>
      <c r="E13011" t="s">
        <v>6543</v>
      </c>
    </row>
    <row r="13012" spans="1:5" hidden="1">
      <c r="A13012" t="s">
        <v>7511</v>
      </c>
      <c r="B13012" t="s">
        <v>329</v>
      </c>
      <c r="C13012" t="s">
        <v>7512</v>
      </c>
      <c r="D13012" t="s">
        <v>5655</v>
      </c>
      <c r="E13012" t="s">
        <v>6543</v>
      </c>
    </row>
    <row r="13013" spans="1:5" hidden="1">
      <c r="A13013" t="s">
        <v>7969</v>
      </c>
      <c r="B13013" t="s">
        <v>471</v>
      </c>
      <c r="C13013" t="s">
        <v>7970</v>
      </c>
      <c r="D13013" t="s">
        <v>5655</v>
      </c>
      <c r="E13013" t="s">
        <v>6543</v>
      </c>
    </row>
    <row r="13014" spans="1:5" hidden="1">
      <c r="A13014" t="s">
        <v>7991</v>
      </c>
      <c r="B13014" t="s">
        <v>858</v>
      </c>
      <c r="C13014" t="s">
        <v>7992</v>
      </c>
      <c r="D13014" t="s">
        <v>5655</v>
      </c>
      <c r="E13014" t="s">
        <v>6543</v>
      </c>
    </row>
    <row r="13015" spans="1:5" hidden="1">
      <c r="A13015" t="s">
        <v>8771</v>
      </c>
      <c r="B13015" t="s">
        <v>658</v>
      </c>
      <c r="C13015" t="s">
        <v>8772</v>
      </c>
      <c r="D13015" t="s">
        <v>5655</v>
      </c>
      <c r="E13015" t="s">
        <v>6543</v>
      </c>
    </row>
    <row r="13016" spans="1:5" hidden="1">
      <c r="A13016" t="s">
        <v>8841</v>
      </c>
      <c r="B13016" t="s">
        <v>640</v>
      </c>
      <c r="C13016" t="s">
        <v>8842</v>
      </c>
      <c r="D13016" t="s">
        <v>5655</v>
      </c>
      <c r="E13016" t="s">
        <v>6543</v>
      </c>
    </row>
    <row r="13017" spans="1:5" hidden="1">
      <c r="A13017" t="s">
        <v>9436</v>
      </c>
      <c r="B13017" t="s">
        <v>878</v>
      </c>
      <c r="C13017" t="s">
        <v>9437</v>
      </c>
      <c r="D13017" t="s">
        <v>5655</v>
      </c>
      <c r="E13017" t="s">
        <v>6543</v>
      </c>
    </row>
    <row r="13018" spans="1:5" hidden="1">
      <c r="A13018" t="s">
        <v>8640</v>
      </c>
      <c r="B13018" t="s">
        <v>738</v>
      </c>
      <c r="C13018" t="s">
        <v>8641</v>
      </c>
      <c r="D13018" t="s">
        <v>5655</v>
      </c>
      <c r="E13018" t="s">
        <v>8650</v>
      </c>
    </row>
    <row r="13019" spans="1:5" hidden="1">
      <c r="A13019" t="s">
        <v>9236</v>
      </c>
      <c r="B13019" t="s">
        <v>253</v>
      </c>
      <c r="C13019" t="s">
        <v>9237</v>
      </c>
      <c r="D13019" t="s">
        <v>5655</v>
      </c>
      <c r="E13019" t="s">
        <v>8650</v>
      </c>
    </row>
    <row r="13020" spans="1:5" hidden="1">
      <c r="A13020" t="s">
        <v>8640</v>
      </c>
      <c r="B13020" t="s">
        <v>738</v>
      </c>
      <c r="C13020" t="s">
        <v>8641</v>
      </c>
      <c r="D13020" t="s">
        <v>5655</v>
      </c>
      <c r="E13020" t="s">
        <v>8651</v>
      </c>
    </row>
    <row r="13021" spans="1:5" hidden="1">
      <c r="A13021" t="s">
        <v>8634</v>
      </c>
      <c r="B13021" t="s">
        <v>734</v>
      </c>
      <c r="C13021" t="s">
        <v>8635</v>
      </c>
      <c r="D13021" t="s">
        <v>5655</v>
      </c>
      <c r="E13021" t="s">
        <v>8636</v>
      </c>
    </row>
    <row r="13022" spans="1:5" hidden="1">
      <c r="A13022" t="s">
        <v>9236</v>
      </c>
      <c r="B13022" t="s">
        <v>253</v>
      </c>
      <c r="C13022" t="s">
        <v>9237</v>
      </c>
      <c r="D13022" t="s">
        <v>5655</v>
      </c>
      <c r="E13022" t="s">
        <v>8636</v>
      </c>
    </row>
    <row r="13023" spans="1:5" hidden="1">
      <c r="A13023" t="s">
        <v>6058</v>
      </c>
      <c r="B13023" t="s">
        <v>287</v>
      </c>
      <c r="C13023" t="s">
        <v>6059</v>
      </c>
      <c r="D13023" t="s">
        <v>5655</v>
      </c>
      <c r="E13023" t="s">
        <v>6095</v>
      </c>
    </row>
    <row r="13024" spans="1:5" hidden="1">
      <c r="A13024" t="s">
        <v>6257</v>
      </c>
      <c r="B13024" t="s">
        <v>650</v>
      </c>
      <c r="C13024" t="s">
        <v>6258</v>
      </c>
      <c r="D13024" t="s">
        <v>5655</v>
      </c>
      <c r="E13024" t="s">
        <v>6095</v>
      </c>
    </row>
    <row r="13025" spans="1:5" hidden="1">
      <c r="A13025" t="s">
        <v>8984</v>
      </c>
      <c r="B13025" t="s">
        <v>778</v>
      </c>
      <c r="C13025" t="s">
        <v>8985</v>
      </c>
      <c r="D13025" t="s">
        <v>5655</v>
      </c>
      <c r="E13025" t="s">
        <v>8989</v>
      </c>
    </row>
    <row r="13026" spans="1:5" hidden="1">
      <c r="A13026" t="s">
        <v>9180</v>
      </c>
      <c r="B13026" t="s">
        <v>313</v>
      </c>
      <c r="C13026" t="s">
        <v>9181</v>
      </c>
      <c r="D13026" t="s">
        <v>5655</v>
      </c>
      <c r="E13026" t="s">
        <v>9212</v>
      </c>
    </row>
    <row r="13027" spans="1:5" hidden="1">
      <c r="A13027" t="s">
        <v>6502</v>
      </c>
      <c r="B13027" t="s">
        <v>29</v>
      </c>
      <c r="C13027" t="s">
        <v>6503</v>
      </c>
      <c r="D13027" t="s">
        <v>5655</v>
      </c>
      <c r="E13027" t="s">
        <v>6510</v>
      </c>
    </row>
    <row r="13028" spans="1:5" hidden="1">
      <c r="A13028" t="s">
        <v>7789</v>
      </c>
      <c r="B13028" t="s">
        <v>564</v>
      </c>
      <c r="C13028" t="s">
        <v>7790</v>
      </c>
      <c r="D13028" t="s">
        <v>5655</v>
      </c>
      <c r="E13028" t="s">
        <v>6510</v>
      </c>
    </row>
    <row r="13029" spans="1:5" hidden="1">
      <c r="A13029" t="s">
        <v>7803</v>
      </c>
      <c r="B13029" t="s">
        <v>682</v>
      </c>
      <c r="C13029" t="s">
        <v>7804</v>
      </c>
      <c r="D13029" t="s">
        <v>5655</v>
      </c>
      <c r="E13029" t="s">
        <v>6510</v>
      </c>
    </row>
    <row r="13030" spans="1:5" hidden="1">
      <c r="A13030" t="s">
        <v>8036</v>
      </c>
      <c r="B13030" t="s">
        <v>235</v>
      </c>
      <c r="C13030" t="s">
        <v>8037</v>
      </c>
      <c r="D13030" t="s">
        <v>5655</v>
      </c>
      <c r="E13030" t="s">
        <v>6510</v>
      </c>
    </row>
    <row r="13031" spans="1:5" hidden="1">
      <c r="A13031" t="s">
        <v>8159</v>
      </c>
      <c r="B13031" t="s">
        <v>483</v>
      </c>
      <c r="C13031" t="s">
        <v>8160</v>
      </c>
      <c r="D13031" t="s">
        <v>5655</v>
      </c>
      <c r="E13031" t="s">
        <v>6510</v>
      </c>
    </row>
    <row r="13032" spans="1:5" hidden="1">
      <c r="A13032" t="s">
        <v>7789</v>
      </c>
      <c r="B13032" t="s">
        <v>564</v>
      </c>
      <c r="C13032" t="s">
        <v>7790</v>
      </c>
      <c r="D13032" t="s">
        <v>5655</v>
      </c>
      <c r="E13032" t="s">
        <v>7801</v>
      </c>
    </row>
    <row r="13033" spans="1:5" hidden="1">
      <c r="A13033" t="s">
        <v>8159</v>
      </c>
      <c r="B13033" t="s">
        <v>483</v>
      </c>
      <c r="C13033" t="s">
        <v>8160</v>
      </c>
      <c r="D13033" t="s">
        <v>5655</v>
      </c>
      <c r="E13033" t="s">
        <v>8177</v>
      </c>
    </row>
    <row r="13034" spans="1:5" hidden="1">
      <c r="A13034" t="s">
        <v>8746</v>
      </c>
      <c r="B13034" t="s">
        <v>251</v>
      </c>
      <c r="C13034" t="s">
        <v>8747</v>
      </c>
      <c r="D13034" t="s">
        <v>5655</v>
      </c>
      <c r="E13034" t="s">
        <v>8177</v>
      </c>
    </row>
    <row r="13035" spans="1:5" hidden="1">
      <c r="A13035" t="s">
        <v>9027</v>
      </c>
      <c r="B13035" t="s">
        <v>784</v>
      </c>
      <c r="C13035" t="s">
        <v>9028</v>
      </c>
      <c r="D13035" t="s">
        <v>5655</v>
      </c>
      <c r="E13035" t="s">
        <v>9033</v>
      </c>
    </row>
    <row r="13036" spans="1:5" hidden="1">
      <c r="A13036" t="s">
        <v>8129</v>
      </c>
      <c r="B13036" t="s">
        <v>373</v>
      </c>
      <c r="C13036" t="s">
        <v>8130</v>
      </c>
      <c r="D13036" t="s">
        <v>5655</v>
      </c>
      <c r="E13036" t="s">
        <v>8139</v>
      </c>
    </row>
    <row r="13037" spans="1:5" hidden="1">
      <c r="A13037" t="s">
        <v>8824</v>
      </c>
      <c r="B13037" t="s">
        <v>772</v>
      </c>
      <c r="C13037" t="s">
        <v>8825</v>
      </c>
      <c r="D13037" t="s">
        <v>5655</v>
      </c>
      <c r="E13037" t="s">
        <v>8839</v>
      </c>
    </row>
    <row r="13038" spans="1:5" hidden="1">
      <c r="A13038" t="s">
        <v>8692</v>
      </c>
      <c r="B13038" t="s">
        <v>762</v>
      </c>
      <c r="C13038" t="s">
        <v>8693</v>
      </c>
      <c r="D13038" t="s">
        <v>5655</v>
      </c>
      <c r="E13038" t="s">
        <v>8698</v>
      </c>
    </row>
    <row r="13039" spans="1:5" hidden="1">
      <c r="A13039" t="s">
        <v>9620</v>
      </c>
      <c r="B13039" t="s">
        <v>1054</v>
      </c>
      <c r="C13039" t="s">
        <v>9621</v>
      </c>
      <c r="D13039" t="s">
        <v>5655</v>
      </c>
      <c r="E13039" t="s">
        <v>8698</v>
      </c>
    </row>
    <row r="13040" spans="1:5" hidden="1">
      <c r="A13040" t="s">
        <v>8652</v>
      </c>
      <c r="B13040" t="s">
        <v>600</v>
      </c>
      <c r="C13040" t="s">
        <v>8653</v>
      </c>
      <c r="D13040" t="s">
        <v>5655</v>
      </c>
      <c r="E13040" t="s">
        <v>8668</v>
      </c>
    </row>
    <row r="13041" spans="1:5" hidden="1">
      <c r="A13041" t="s">
        <v>9475</v>
      </c>
      <c r="B13041" t="s">
        <v>113</v>
      </c>
      <c r="C13041" t="s">
        <v>9476</v>
      </c>
      <c r="D13041" t="s">
        <v>5655</v>
      </c>
      <c r="E13041" t="s">
        <v>8668</v>
      </c>
    </row>
    <row r="13042" spans="1:5" hidden="1">
      <c r="A13042" t="s">
        <v>10095</v>
      </c>
      <c r="B13042" t="s">
        <v>686</v>
      </c>
      <c r="C13042" t="s">
        <v>10096</v>
      </c>
      <c r="D13042" t="s">
        <v>5655</v>
      </c>
      <c r="E13042" t="s">
        <v>8668</v>
      </c>
    </row>
    <row r="13043" spans="1:5" hidden="1">
      <c r="A13043" t="s">
        <v>8929</v>
      </c>
      <c r="B13043" t="s">
        <v>401</v>
      </c>
      <c r="C13043" t="s">
        <v>8930</v>
      </c>
      <c r="D13043" t="s">
        <v>5655</v>
      </c>
      <c r="E13043" t="s">
        <v>8967</v>
      </c>
    </row>
    <row r="13044" spans="1:5" hidden="1">
      <c r="A13044" t="s">
        <v>8899</v>
      </c>
      <c r="B13044" t="s">
        <v>161</v>
      </c>
      <c r="C13044" t="s">
        <v>8900</v>
      </c>
      <c r="D13044" t="s">
        <v>5655</v>
      </c>
      <c r="E13044" t="s">
        <v>8923</v>
      </c>
    </row>
    <row r="13045" spans="1:5" hidden="1">
      <c r="A13045" t="s">
        <v>8346</v>
      </c>
      <c r="B13045" t="s">
        <v>807</v>
      </c>
      <c r="C13045" t="s">
        <v>8347</v>
      </c>
      <c r="D13045" t="s">
        <v>5655</v>
      </c>
      <c r="E13045" t="s">
        <v>8400</v>
      </c>
    </row>
    <row r="13046" spans="1:5" hidden="1">
      <c r="A13046" t="s">
        <v>10129</v>
      </c>
      <c r="B13046" t="s">
        <v>385</v>
      </c>
      <c r="C13046" t="s">
        <v>10130</v>
      </c>
      <c r="D13046" t="s">
        <v>5655</v>
      </c>
      <c r="E13046" t="s">
        <v>10162</v>
      </c>
    </row>
    <row r="13047" spans="1:5" hidden="1">
      <c r="A13047" t="s">
        <v>10029</v>
      </c>
      <c r="B13047" t="s">
        <v>916</v>
      </c>
      <c r="C13047" t="s">
        <v>10030</v>
      </c>
      <c r="D13047" t="s">
        <v>5655</v>
      </c>
      <c r="E13047" t="s">
        <v>10031</v>
      </c>
    </row>
    <row r="13048" spans="1:5" hidden="1">
      <c r="A13048" t="s">
        <v>9037</v>
      </c>
      <c r="B13048" t="s">
        <v>664</v>
      </c>
      <c r="C13048" t="s">
        <v>9038</v>
      </c>
      <c r="D13048" t="s">
        <v>5655</v>
      </c>
      <c r="E13048" t="s">
        <v>9060</v>
      </c>
    </row>
    <row r="13049" spans="1:5" hidden="1">
      <c r="A13049" t="s">
        <v>10178</v>
      </c>
      <c r="B13049" t="s">
        <v>1072</v>
      </c>
      <c r="C13049" t="s">
        <v>10179</v>
      </c>
      <c r="D13049" t="s">
        <v>5655</v>
      </c>
      <c r="E13049" t="s">
        <v>10188</v>
      </c>
    </row>
    <row r="13050" spans="1:5" hidden="1">
      <c r="A13050" t="s">
        <v>6612</v>
      </c>
      <c r="B13050" t="s">
        <v>441</v>
      </c>
      <c r="C13050" t="s">
        <v>6613</v>
      </c>
      <c r="D13050" t="s">
        <v>5655</v>
      </c>
      <c r="E13050" t="s">
        <v>6623</v>
      </c>
    </row>
    <row r="13051" spans="1:5" hidden="1">
      <c r="A13051" t="s">
        <v>6603</v>
      </c>
      <c r="B13051" t="s">
        <v>744</v>
      </c>
      <c r="C13051" t="s">
        <v>6604</v>
      </c>
      <c r="D13051" t="s">
        <v>5655</v>
      </c>
      <c r="E13051" t="s">
        <v>6607</v>
      </c>
    </row>
    <row r="13052" spans="1:5" hidden="1">
      <c r="A13052" t="s">
        <v>6636</v>
      </c>
      <c r="B13052" t="s">
        <v>337</v>
      </c>
      <c r="C13052" t="s">
        <v>6637</v>
      </c>
      <c r="D13052" t="s">
        <v>5655</v>
      </c>
      <c r="E13052" t="s">
        <v>6607</v>
      </c>
    </row>
    <row r="13053" spans="1:5" hidden="1">
      <c r="A13053" t="s">
        <v>9396</v>
      </c>
      <c r="B13053" t="s">
        <v>439</v>
      </c>
      <c r="C13053" t="s">
        <v>9397</v>
      </c>
      <c r="D13053" t="s">
        <v>5655</v>
      </c>
      <c r="E13053" t="s">
        <v>9414</v>
      </c>
    </row>
    <row r="13054" spans="1:5" hidden="1">
      <c r="A13054" t="s">
        <v>10086</v>
      </c>
      <c r="B13054" t="s">
        <v>33</v>
      </c>
      <c r="C13054" t="s">
        <v>10087</v>
      </c>
      <c r="D13054" t="s">
        <v>5655</v>
      </c>
      <c r="E13054" t="s">
        <v>9414</v>
      </c>
    </row>
    <row r="13055" spans="1:5" hidden="1">
      <c r="A13055" t="s">
        <v>8346</v>
      </c>
      <c r="B13055" t="s">
        <v>807</v>
      </c>
      <c r="C13055" t="s">
        <v>8347</v>
      </c>
      <c r="D13055" t="s">
        <v>5655</v>
      </c>
      <c r="E13055" t="s">
        <v>8398</v>
      </c>
    </row>
    <row r="13056" spans="1:5" hidden="1">
      <c r="A13056" t="s">
        <v>7271</v>
      </c>
      <c r="B13056" t="s">
        <v>245</v>
      </c>
      <c r="C13056" t="s">
        <v>7272</v>
      </c>
      <c r="D13056" t="s">
        <v>5655</v>
      </c>
      <c r="E13056" t="s">
        <v>7274</v>
      </c>
    </row>
    <row r="13057" spans="1:5" hidden="1">
      <c r="A13057" t="s">
        <v>8346</v>
      </c>
      <c r="B13057" t="s">
        <v>807</v>
      </c>
      <c r="C13057" t="s">
        <v>8347</v>
      </c>
      <c r="D13057" t="s">
        <v>5655</v>
      </c>
      <c r="E13057" t="s">
        <v>7274</v>
      </c>
    </row>
    <row r="13058" spans="1:5" hidden="1">
      <c r="A13058" t="s">
        <v>10129</v>
      </c>
      <c r="B13058" t="s">
        <v>385</v>
      </c>
      <c r="C13058" t="s">
        <v>10130</v>
      </c>
      <c r="D13058" t="s">
        <v>5655</v>
      </c>
      <c r="E13058" t="s">
        <v>10163</v>
      </c>
    </row>
    <row r="13059" spans="1:5" hidden="1">
      <c r="A13059" t="s">
        <v>5897</v>
      </c>
      <c r="B13059" t="s">
        <v>1004</v>
      </c>
      <c r="C13059" t="s">
        <v>5898</v>
      </c>
      <c r="D13059" t="s">
        <v>5655</v>
      </c>
      <c r="E13059" t="s">
        <v>5908</v>
      </c>
    </row>
    <row r="13060" spans="1:5" hidden="1">
      <c r="A13060" t="s">
        <v>6058</v>
      </c>
      <c r="B13060" t="s">
        <v>287</v>
      </c>
      <c r="C13060" t="s">
        <v>6059</v>
      </c>
      <c r="D13060" t="s">
        <v>5655</v>
      </c>
      <c r="E13060" t="s">
        <v>5908</v>
      </c>
    </row>
    <row r="13061" spans="1:5" hidden="1">
      <c r="A13061" t="s">
        <v>7789</v>
      </c>
      <c r="B13061" t="s">
        <v>564</v>
      </c>
      <c r="C13061" t="s">
        <v>7790</v>
      </c>
      <c r="D13061" t="s">
        <v>5655</v>
      </c>
      <c r="E13061" t="s">
        <v>5908</v>
      </c>
    </row>
    <row r="13062" spans="1:5" hidden="1">
      <c r="A13062" t="s">
        <v>7803</v>
      </c>
      <c r="B13062" t="s">
        <v>682</v>
      </c>
      <c r="C13062" t="s">
        <v>7804</v>
      </c>
      <c r="D13062" t="s">
        <v>5655</v>
      </c>
      <c r="E13062" t="s">
        <v>5908</v>
      </c>
    </row>
    <row r="13063" spans="1:5" hidden="1">
      <c r="A13063" t="s">
        <v>8553</v>
      </c>
      <c r="B13063" t="s">
        <v>901</v>
      </c>
      <c r="C13063" t="s">
        <v>8554</v>
      </c>
      <c r="D13063" t="s">
        <v>5655</v>
      </c>
      <c r="E13063" t="s">
        <v>5908</v>
      </c>
    </row>
    <row r="13064" spans="1:5" hidden="1">
      <c r="A13064" t="s">
        <v>6612</v>
      </c>
      <c r="B13064" t="s">
        <v>441</v>
      </c>
      <c r="C13064" t="s">
        <v>6613</v>
      </c>
      <c r="D13064" t="s">
        <v>5655</v>
      </c>
      <c r="E13064" t="s">
        <v>6624</v>
      </c>
    </row>
    <row r="13065" spans="1:5" hidden="1">
      <c r="A13065" t="s">
        <v>6612</v>
      </c>
      <c r="B13065" t="s">
        <v>441</v>
      </c>
      <c r="C13065" t="s">
        <v>6613</v>
      </c>
      <c r="D13065" t="s">
        <v>5655</v>
      </c>
      <c r="E13065" t="s">
        <v>6625</v>
      </c>
    </row>
    <row r="13066" spans="1:5" hidden="1">
      <c r="A13066" t="s">
        <v>8192</v>
      </c>
      <c r="B13066" t="s">
        <v>429</v>
      </c>
      <c r="C13066" t="s">
        <v>8193</v>
      </c>
      <c r="D13066" t="s">
        <v>5655</v>
      </c>
      <c r="E13066" t="s">
        <v>8220</v>
      </c>
    </row>
    <row r="13067" spans="1:5" hidden="1">
      <c r="A13067" t="s">
        <v>8192</v>
      </c>
      <c r="B13067" t="s">
        <v>429</v>
      </c>
      <c r="C13067" t="s">
        <v>8193</v>
      </c>
      <c r="D13067" t="s">
        <v>5655</v>
      </c>
      <c r="E13067" t="s">
        <v>8221</v>
      </c>
    </row>
    <row r="13068" spans="1:5" hidden="1">
      <c r="A13068" t="s">
        <v>8497</v>
      </c>
      <c r="B13068" t="s">
        <v>624</v>
      </c>
      <c r="C13068" t="s">
        <v>8498</v>
      </c>
      <c r="D13068" t="s">
        <v>5655</v>
      </c>
      <c r="E13068" t="s">
        <v>8221</v>
      </c>
    </row>
    <row r="13069" spans="1:5" hidden="1">
      <c r="A13069" t="s">
        <v>6058</v>
      </c>
      <c r="B13069" t="s">
        <v>287</v>
      </c>
      <c r="C13069" t="s">
        <v>6059</v>
      </c>
      <c r="D13069" t="s">
        <v>5655</v>
      </c>
      <c r="E13069" t="s">
        <v>6096</v>
      </c>
    </row>
    <row r="13070" spans="1:5" hidden="1">
      <c r="A13070" t="s">
        <v>8553</v>
      </c>
      <c r="B13070" t="s">
        <v>901</v>
      </c>
      <c r="C13070" t="s">
        <v>8554</v>
      </c>
      <c r="D13070" t="s">
        <v>5655</v>
      </c>
      <c r="E13070" t="s">
        <v>6096</v>
      </c>
    </row>
    <row r="13071" spans="1:5" hidden="1">
      <c r="A13071" t="s">
        <v>6058</v>
      </c>
      <c r="B13071" t="s">
        <v>287</v>
      </c>
      <c r="C13071" t="s">
        <v>6059</v>
      </c>
      <c r="D13071" t="s">
        <v>5655</v>
      </c>
      <c r="E13071" t="s">
        <v>6097</v>
      </c>
    </row>
    <row r="13072" spans="1:5" hidden="1">
      <c r="A13072" t="s">
        <v>6612</v>
      </c>
      <c r="B13072" t="s">
        <v>441</v>
      </c>
      <c r="C13072" t="s">
        <v>6613</v>
      </c>
      <c r="D13072" t="s">
        <v>5655</v>
      </c>
      <c r="E13072" t="s">
        <v>6097</v>
      </c>
    </row>
    <row r="13073" spans="1:5" hidden="1">
      <c r="A13073" t="s">
        <v>6502</v>
      </c>
      <c r="B13073" t="s">
        <v>29</v>
      </c>
      <c r="C13073" t="s">
        <v>6503</v>
      </c>
      <c r="D13073" t="s">
        <v>5655</v>
      </c>
      <c r="E13073" t="s">
        <v>6511</v>
      </c>
    </row>
    <row r="13074" spans="1:5" hidden="1">
      <c r="A13074" t="s">
        <v>7101</v>
      </c>
      <c r="B13074" t="s">
        <v>1025</v>
      </c>
      <c r="C13074" t="s">
        <v>7102</v>
      </c>
      <c r="D13074" t="s">
        <v>5655</v>
      </c>
      <c r="E13074" t="s">
        <v>6511</v>
      </c>
    </row>
    <row r="13075" spans="1:5" hidden="1">
      <c r="A13075" t="s">
        <v>9620</v>
      </c>
      <c r="B13075" t="s">
        <v>1054</v>
      </c>
      <c r="C13075" t="s">
        <v>9621</v>
      </c>
      <c r="D13075" t="s">
        <v>5655</v>
      </c>
      <c r="E13075" t="s">
        <v>6511</v>
      </c>
    </row>
    <row r="13076" spans="1:5" hidden="1">
      <c r="A13076" t="s">
        <v>9475</v>
      </c>
      <c r="B13076" t="s">
        <v>113</v>
      </c>
      <c r="C13076" t="s">
        <v>9476</v>
      </c>
      <c r="D13076" t="s">
        <v>5655</v>
      </c>
      <c r="E13076" t="s">
        <v>9499</v>
      </c>
    </row>
    <row r="13077" spans="1:5" hidden="1">
      <c r="A13077" t="s">
        <v>8474</v>
      </c>
      <c r="B13077" t="s">
        <v>203</v>
      </c>
      <c r="C13077" t="s">
        <v>8475</v>
      </c>
      <c r="D13077" t="s">
        <v>5655</v>
      </c>
      <c r="E13077" t="s">
        <v>8483</v>
      </c>
    </row>
    <row r="13078" spans="1:5" hidden="1">
      <c r="A13078" t="s">
        <v>8560</v>
      </c>
      <c r="B13078" t="s">
        <v>674</v>
      </c>
      <c r="C13078" t="s">
        <v>8561</v>
      </c>
      <c r="D13078" t="s">
        <v>5655</v>
      </c>
      <c r="E13078" t="s">
        <v>8593</v>
      </c>
    </row>
    <row r="13079" spans="1:5" hidden="1">
      <c r="A13079" t="s">
        <v>6353</v>
      </c>
      <c r="B13079" t="s">
        <v>231</v>
      </c>
      <c r="C13079" t="s">
        <v>6354</v>
      </c>
      <c r="D13079" t="s">
        <v>5655</v>
      </c>
      <c r="E13079" t="s">
        <v>6361</v>
      </c>
    </row>
    <row r="13080" spans="1:5" hidden="1">
      <c r="A13080" t="s">
        <v>6363</v>
      </c>
      <c r="B13080" t="s">
        <v>367</v>
      </c>
      <c r="C13080" t="s">
        <v>6364</v>
      </c>
      <c r="D13080" t="s">
        <v>5655</v>
      </c>
      <c r="E13080" t="s">
        <v>6361</v>
      </c>
    </row>
    <row r="13081" spans="1:5" hidden="1">
      <c r="A13081" t="s">
        <v>6412</v>
      </c>
      <c r="B13081" t="s">
        <v>257</v>
      </c>
      <c r="C13081" t="s">
        <v>6413</v>
      </c>
      <c r="D13081" t="s">
        <v>5655</v>
      </c>
      <c r="E13081" t="s">
        <v>6361</v>
      </c>
    </row>
    <row r="13082" spans="1:5" hidden="1">
      <c r="A13082" t="s">
        <v>6869</v>
      </c>
      <c r="B13082" t="s">
        <v>618</v>
      </c>
      <c r="C13082" t="s">
        <v>6870</v>
      </c>
      <c r="D13082" t="s">
        <v>5655</v>
      </c>
      <c r="E13082" t="s">
        <v>6361</v>
      </c>
    </row>
    <row r="13083" spans="1:5" hidden="1">
      <c r="A13083" t="s">
        <v>8560</v>
      </c>
      <c r="B13083" t="s">
        <v>674</v>
      </c>
      <c r="C13083" t="s">
        <v>8561</v>
      </c>
      <c r="D13083" t="s">
        <v>5655</v>
      </c>
      <c r="E13083" t="s">
        <v>6361</v>
      </c>
    </row>
    <row r="13084" spans="1:5" hidden="1">
      <c r="A13084" t="s">
        <v>8600</v>
      </c>
      <c r="B13084" t="s">
        <v>724</v>
      </c>
      <c r="C13084" t="s">
        <v>8601</v>
      </c>
      <c r="D13084" t="s">
        <v>5655</v>
      </c>
      <c r="E13084" t="s">
        <v>6361</v>
      </c>
    </row>
    <row r="13085" spans="1:5" hidden="1">
      <c r="A13085" t="s">
        <v>8808</v>
      </c>
      <c r="B13085" t="s">
        <v>1046</v>
      </c>
      <c r="C13085" t="s">
        <v>8809</v>
      </c>
      <c r="D13085" t="s">
        <v>5655</v>
      </c>
      <c r="E13085" t="s">
        <v>6361</v>
      </c>
    </row>
    <row r="13086" spans="1:5" hidden="1">
      <c r="A13086" t="s">
        <v>8895</v>
      </c>
      <c r="B13086" t="s">
        <v>293</v>
      </c>
      <c r="C13086" t="s">
        <v>8896</v>
      </c>
      <c r="D13086" t="s">
        <v>5655</v>
      </c>
      <c r="E13086" t="s">
        <v>6361</v>
      </c>
    </row>
    <row r="13087" spans="1:5" hidden="1">
      <c r="A13087" t="s">
        <v>9385</v>
      </c>
      <c r="B13087" t="s">
        <v>297</v>
      </c>
      <c r="C13087" t="s">
        <v>9386</v>
      </c>
      <c r="D13087" t="s">
        <v>5655</v>
      </c>
      <c r="E13087" t="s">
        <v>6361</v>
      </c>
    </row>
    <row r="13088" spans="1:5" hidden="1">
      <c r="A13088" t="s">
        <v>9396</v>
      </c>
      <c r="B13088" t="s">
        <v>439</v>
      </c>
      <c r="C13088" t="s">
        <v>9397</v>
      </c>
      <c r="D13088" t="s">
        <v>5655</v>
      </c>
      <c r="E13088" t="s">
        <v>6361</v>
      </c>
    </row>
    <row r="13089" spans="1:5" hidden="1">
      <c r="A13089" t="s">
        <v>9436</v>
      </c>
      <c r="B13089" t="s">
        <v>878</v>
      </c>
      <c r="C13089" t="s">
        <v>9437</v>
      </c>
      <c r="D13089" t="s">
        <v>5655</v>
      </c>
      <c r="E13089" t="s">
        <v>6361</v>
      </c>
    </row>
    <row r="13090" spans="1:5" hidden="1">
      <c r="A13090" t="s">
        <v>8746</v>
      </c>
      <c r="B13090" t="s">
        <v>251</v>
      </c>
      <c r="C13090" t="s">
        <v>8747</v>
      </c>
      <c r="D13090" t="s">
        <v>5655</v>
      </c>
      <c r="E13090" t="s">
        <v>8763</v>
      </c>
    </row>
    <row r="13091" spans="1:5" hidden="1">
      <c r="A13091" t="s">
        <v>8808</v>
      </c>
      <c r="B13091" t="s">
        <v>1046</v>
      </c>
      <c r="C13091" t="s">
        <v>8809</v>
      </c>
      <c r="D13091" t="s">
        <v>5655</v>
      </c>
      <c r="E13091" t="s">
        <v>8763</v>
      </c>
    </row>
    <row r="13092" spans="1:5" hidden="1">
      <c r="A13092" t="s">
        <v>9236</v>
      </c>
      <c r="B13092" t="s">
        <v>253</v>
      </c>
      <c r="C13092" t="s">
        <v>9237</v>
      </c>
      <c r="D13092" t="s">
        <v>5655</v>
      </c>
      <c r="E13092" t="s">
        <v>8763</v>
      </c>
    </row>
    <row r="13093" spans="1:5" hidden="1">
      <c r="A13093" t="s">
        <v>9385</v>
      </c>
      <c r="B13093" t="s">
        <v>297</v>
      </c>
      <c r="C13093" t="s">
        <v>9386</v>
      </c>
      <c r="D13093" t="s">
        <v>5655</v>
      </c>
      <c r="E13093" t="s">
        <v>8763</v>
      </c>
    </row>
    <row r="13094" spans="1:5" hidden="1">
      <c r="A13094" t="s">
        <v>10178</v>
      </c>
      <c r="B13094" t="s">
        <v>1072</v>
      </c>
      <c r="C13094" t="s">
        <v>10179</v>
      </c>
      <c r="D13094" t="s">
        <v>5655</v>
      </c>
      <c r="E13094" t="s">
        <v>8763</v>
      </c>
    </row>
    <row r="13095" spans="1:5" hidden="1">
      <c r="A13095" t="s">
        <v>6612</v>
      </c>
      <c r="B13095" t="s">
        <v>441</v>
      </c>
      <c r="C13095" t="s">
        <v>6613</v>
      </c>
      <c r="D13095" t="s">
        <v>5655</v>
      </c>
      <c r="E13095" t="s">
        <v>6626</v>
      </c>
    </row>
    <row r="13096" spans="1:5" hidden="1">
      <c r="A13096" t="s">
        <v>6612</v>
      </c>
      <c r="B13096" t="s">
        <v>441</v>
      </c>
      <c r="C13096" t="s">
        <v>6613</v>
      </c>
      <c r="D13096" t="s">
        <v>5655</v>
      </c>
      <c r="E13096" t="s">
        <v>6627</v>
      </c>
    </row>
    <row r="13097" spans="1:5" hidden="1">
      <c r="A13097" t="s">
        <v>5927</v>
      </c>
      <c r="B13097" t="s">
        <v>317</v>
      </c>
      <c r="C13097" t="s">
        <v>5928</v>
      </c>
      <c r="D13097" t="s">
        <v>5655</v>
      </c>
      <c r="E13097" t="s">
        <v>5935</v>
      </c>
    </row>
    <row r="13098" spans="1:5" hidden="1">
      <c r="A13098" t="s">
        <v>5977</v>
      </c>
      <c r="B13098" t="s">
        <v>832</v>
      </c>
      <c r="C13098" t="s">
        <v>5978</v>
      </c>
      <c r="D13098" t="s">
        <v>5655</v>
      </c>
      <c r="E13098" t="s">
        <v>5935</v>
      </c>
    </row>
    <row r="13099" spans="1:5" hidden="1">
      <c r="A13099" t="s">
        <v>7247</v>
      </c>
      <c r="B13099" t="s">
        <v>1027</v>
      </c>
      <c r="C13099" t="s">
        <v>7248</v>
      </c>
      <c r="D13099" t="s">
        <v>5655</v>
      </c>
      <c r="E13099" t="s">
        <v>5935</v>
      </c>
    </row>
    <row r="13100" spans="1:5" hidden="1">
      <c r="A13100" t="s">
        <v>7250</v>
      </c>
      <c r="B13100" t="s">
        <v>157</v>
      </c>
      <c r="C13100" t="s">
        <v>7251</v>
      </c>
      <c r="D13100" t="s">
        <v>5655</v>
      </c>
      <c r="E13100" t="s">
        <v>5935</v>
      </c>
    </row>
    <row r="13101" spans="1:5" hidden="1">
      <c r="A13101" t="s">
        <v>7252</v>
      </c>
      <c r="B13101" t="s">
        <v>495</v>
      </c>
      <c r="C13101" t="s">
        <v>7253</v>
      </c>
      <c r="D13101" t="s">
        <v>5655</v>
      </c>
      <c r="E13101" t="s">
        <v>5935</v>
      </c>
    </row>
    <row r="13102" spans="1:5" hidden="1">
      <c r="A13102" t="s">
        <v>7271</v>
      </c>
      <c r="B13102" t="s">
        <v>245</v>
      </c>
      <c r="C13102" t="s">
        <v>7272</v>
      </c>
      <c r="D13102" t="s">
        <v>5655</v>
      </c>
      <c r="E13102" t="s">
        <v>5935</v>
      </c>
    </row>
    <row r="13103" spans="1:5" hidden="1">
      <c r="A13103" t="s">
        <v>7275</v>
      </c>
      <c r="B13103" t="s">
        <v>1028</v>
      </c>
      <c r="C13103" t="s">
        <v>7276</v>
      </c>
      <c r="D13103" t="s">
        <v>5655</v>
      </c>
      <c r="E13103" t="s">
        <v>5935</v>
      </c>
    </row>
    <row r="13104" spans="1:5" hidden="1">
      <c r="A13104" t="s">
        <v>7277</v>
      </c>
      <c r="B13104" t="s">
        <v>77</v>
      </c>
      <c r="C13104" t="s">
        <v>7278</v>
      </c>
      <c r="D13104" t="s">
        <v>5655</v>
      </c>
      <c r="E13104" t="s">
        <v>5935</v>
      </c>
    </row>
    <row r="13105" spans="1:5" hidden="1">
      <c r="A13105" t="s">
        <v>7281</v>
      </c>
      <c r="B13105" t="s">
        <v>415</v>
      </c>
      <c r="C13105" t="s">
        <v>7282</v>
      </c>
      <c r="D13105" t="s">
        <v>5655</v>
      </c>
      <c r="E13105" t="s">
        <v>5935</v>
      </c>
    </row>
    <row r="13106" spans="1:5" hidden="1">
      <c r="A13106" t="s">
        <v>7283</v>
      </c>
      <c r="B13106" t="s">
        <v>81</v>
      </c>
      <c r="C13106" t="s">
        <v>7284</v>
      </c>
      <c r="D13106" t="s">
        <v>5655</v>
      </c>
      <c r="E13106" t="s">
        <v>5935</v>
      </c>
    </row>
    <row r="13107" spans="1:5" hidden="1">
      <c r="A13107" t="s">
        <v>7285</v>
      </c>
      <c r="B13107" t="s">
        <v>273</v>
      </c>
      <c r="C13107" t="s">
        <v>7286</v>
      </c>
      <c r="D13107" t="s">
        <v>5655</v>
      </c>
      <c r="E13107" t="s">
        <v>5935</v>
      </c>
    </row>
    <row r="13108" spans="1:5" hidden="1">
      <c r="A13108" t="s">
        <v>7308</v>
      </c>
      <c r="B13108" t="s">
        <v>493</v>
      </c>
      <c r="C13108" t="s">
        <v>7309</v>
      </c>
      <c r="D13108" t="s">
        <v>5655</v>
      </c>
      <c r="E13108" t="s">
        <v>5935</v>
      </c>
    </row>
    <row r="13109" spans="1:5" hidden="1">
      <c r="A13109" t="s">
        <v>7310</v>
      </c>
      <c r="B13109" t="s">
        <v>1029</v>
      </c>
      <c r="C13109" t="s">
        <v>7311</v>
      </c>
      <c r="D13109" t="s">
        <v>5655</v>
      </c>
      <c r="E13109" t="s">
        <v>5935</v>
      </c>
    </row>
    <row r="13110" spans="1:5" hidden="1">
      <c r="A13110" t="s">
        <v>7412</v>
      </c>
      <c r="B13110" t="s">
        <v>159</v>
      </c>
      <c r="C13110" t="s">
        <v>7413</v>
      </c>
      <c r="D13110" t="s">
        <v>5655</v>
      </c>
      <c r="E13110" t="s">
        <v>5935</v>
      </c>
    </row>
    <row r="13111" spans="1:5" hidden="1">
      <c r="A13111" t="s">
        <v>7429</v>
      </c>
      <c r="B13111" t="s">
        <v>27</v>
      </c>
      <c r="C13111" t="s">
        <v>7430</v>
      </c>
      <c r="D13111" t="s">
        <v>5655</v>
      </c>
      <c r="E13111" t="s">
        <v>5935</v>
      </c>
    </row>
    <row r="13112" spans="1:5" hidden="1">
      <c r="A13112" t="s">
        <v>7432</v>
      </c>
      <c r="B13112" t="s">
        <v>756</v>
      </c>
      <c r="C13112" t="s">
        <v>7433</v>
      </c>
      <c r="D13112" t="s">
        <v>5655</v>
      </c>
      <c r="E13112" t="s">
        <v>5935</v>
      </c>
    </row>
    <row r="13113" spans="1:5" hidden="1">
      <c r="A13113" t="s">
        <v>7435</v>
      </c>
      <c r="B13113" t="s">
        <v>612</v>
      </c>
      <c r="C13113" t="s">
        <v>7436</v>
      </c>
      <c r="D13113" t="s">
        <v>5655</v>
      </c>
      <c r="E13113" t="s">
        <v>5935</v>
      </c>
    </row>
    <row r="13114" spans="1:5" hidden="1">
      <c r="A13114" t="s">
        <v>7438</v>
      </c>
      <c r="B13114" t="s">
        <v>1031</v>
      </c>
      <c r="C13114" t="s">
        <v>7439</v>
      </c>
      <c r="D13114" t="s">
        <v>5655</v>
      </c>
      <c r="E13114" t="s">
        <v>5935</v>
      </c>
    </row>
    <row r="13115" spans="1:5" hidden="1">
      <c r="A13115" t="s">
        <v>7440</v>
      </c>
      <c r="B13115" t="s">
        <v>1032</v>
      </c>
      <c r="C13115" t="s">
        <v>7441</v>
      </c>
      <c r="D13115" t="s">
        <v>5655</v>
      </c>
      <c r="E13115" t="s">
        <v>5935</v>
      </c>
    </row>
    <row r="13116" spans="1:5" hidden="1">
      <c r="A13116" t="s">
        <v>7543</v>
      </c>
      <c r="B13116" t="s">
        <v>544</v>
      </c>
      <c r="C13116" t="s">
        <v>7544</v>
      </c>
      <c r="D13116" t="s">
        <v>5655</v>
      </c>
      <c r="E13116" t="s">
        <v>5935</v>
      </c>
    </row>
    <row r="13117" spans="1:5" hidden="1">
      <c r="A13117" t="s">
        <v>7703</v>
      </c>
      <c r="B13117" t="s">
        <v>433</v>
      </c>
      <c r="C13117" t="s">
        <v>7704</v>
      </c>
      <c r="D13117" t="s">
        <v>5655</v>
      </c>
      <c r="E13117" t="s">
        <v>5935</v>
      </c>
    </row>
    <row r="13118" spans="1:5" hidden="1">
      <c r="A13118" t="s">
        <v>9846</v>
      </c>
      <c r="B13118" t="s">
        <v>558</v>
      </c>
      <c r="C13118" t="s">
        <v>9847</v>
      </c>
      <c r="D13118" t="s">
        <v>5655</v>
      </c>
      <c r="E13118" t="s">
        <v>5935</v>
      </c>
    </row>
    <row r="13119" spans="1:5" hidden="1">
      <c r="A13119" t="s">
        <v>5829</v>
      </c>
      <c r="B13119" t="s">
        <v>119</v>
      </c>
      <c r="C13119" t="s">
        <v>5830</v>
      </c>
      <c r="D13119" t="s">
        <v>5655</v>
      </c>
      <c r="E13119" t="s">
        <v>5846</v>
      </c>
    </row>
    <row r="13120" spans="1:5" hidden="1">
      <c r="A13120" t="s">
        <v>7333</v>
      </c>
      <c r="B13120" t="s">
        <v>169</v>
      </c>
      <c r="C13120" t="s">
        <v>7334</v>
      </c>
      <c r="D13120" t="s">
        <v>5655</v>
      </c>
      <c r="E13120" t="s">
        <v>5846</v>
      </c>
    </row>
    <row r="13121" spans="1:5" hidden="1">
      <c r="A13121" t="s">
        <v>7729</v>
      </c>
      <c r="B13121" t="s">
        <v>1034</v>
      </c>
      <c r="C13121" t="s">
        <v>7730</v>
      </c>
      <c r="D13121" t="s">
        <v>5655</v>
      </c>
      <c r="E13121" t="s">
        <v>7735</v>
      </c>
    </row>
    <row r="13122" spans="1:5" hidden="1">
      <c r="A13122" t="s">
        <v>9846</v>
      </c>
      <c r="B13122" t="s">
        <v>558</v>
      </c>
      <c r="C13122" t="s">
        <v>9847</v>
      </c>
      <c r="D13122" t="s">
        <v>5655</v>
      </c>
      <c r="E13122" t="s">
        <v>7735</v>
      </c>
    </row>
    <row r="13123" spans="1:5" hidden="1">
      <c r="A13123" t="s">
        <v>7002</v>
      </c>
      <c r="B13123" t="s">
        <v>363</v>
      </c>
      <c r="C13123" t="s">
        <v>7003</v>
      </c>
      <c r="D13123" t="s">
        <v>5655</v>
      </c>
      <c r="E13123" t="s">
        <v>7009</v>
      </c>
    </row>
    <row r="13124" spans="1:5" hidden="1">
      <c r="A13124" t="s">
        <v>8416</v>
      </c>
      <c r="B13124" t="s">
        <v>117</v>
      </c>
      <c r="C13124" t="s">
        <v>8417</v>
      </c>
      <c r="D13124" t="s">
        <v>5655</v>
      </c>
      <c r="E13124" t="s">
        <v>7009</v>
      </c>
    </row>
    <row r="13125" spans="1:5" hidden="1">
      <c r="A13125" t="s">
        <v>8895</v>
      </c>
      <c r="B13125" t="s">
        <v>293</v>
      </c>
      <c r="C13125" t="s">
        <v>8896</v>
      </c>
      <c r="D13125" t="s">
        <v>5655</v>
      </c>
      <c r="E13125" t="s">
        <v>7009</v>
      </c>
    </row>
    <row r="13126" spans="1:5" hidden="1">
      <c r="A13126" t="s">
        <v>8899</v>
      </c>
      <c r="B13126" t="s">
        <v>161</v>
      </c>
      <c r="C13126" t="s">
        <v>8900</v>
      </c>
      <c r="D13126" t="s">
        <v>5655</v>
      </c>
      <c r="E13126" t="s">
        <v>7009</v>
      </c>
    </row>
    <row r="13127" spans="1:5" hidden="1">
      <c r="A13127" t="s">
        <v>8024</v>
      </c>
      <c r="B13127" t="s">
        <v>193</v>
      </c>
      <c r="C13127" t="s">
        <v>8025</v>
      </c>
      <c r="D13127" t="s">
        <v>5655</v>
      </c>
      <c r="E13127" t="s">
        <v>8035</v>
      </c>
    </row>
    <row r="13128" spans="1:5" hidden="1">
      <c r="A13128" t="s">
        <v>8047</v>
      </c>
      <c r="B13128" t="s">
        <v>435</v>
      </c>
      <c r="C13128" t="s">
        <v>8048</v>
      </c>
      <c r="D13128" t="s">
        <v>5655</v>
      </c>
      <c r="E13128" t="s">
        <v>8035</v>
      </c>
    </row>
    <row r="13129" spans="1:5" hidden="1">
      <c r="A13129" t="s">
        <v>9866</v>
      </c>
      <c r="B13129" t="s">
        <v>67</v>
      </c>
      <c r="C13129" t="s">
        <v>9867</v>
      </c>
      <c r="D13129" t="s">
        <v>5655</v>
      </c>
      <c r="E13129" t="s">
        <v>9873</v>
      </c>
    </row>
    <row r="13130" spans="1:5" hidden="1">
      <c r="A13130" t="s">
        <v>8929</v>
      </c>
      <c r="B13130" t="s">
        <v>401</v>
      </c>
      <c r="C13130" t="s">
        <v>8930</v>
      </c>
      <c r="D13130" t="s">
        <v>5655</v>
      </c>
      <c r="E13130" t="s">
        <v>8968</v>
      </c>
    </row>
    <row r="13131" spans="1:5" hidden="1">
      <c r="A13131" t="s">
        <v>6285</v>
      </c>
      <c r="B13131" t="s">
        <v>632</v>
      </c>
      <c r="C13131" t="s">
        <v>6286</v>
      </c>
      <c r="D13131" t="s">
        <v>5655</v>
      </c>
      <c r="E13131" t="s">
        <v>6301</v>
      </c>
    </row>
    <row r="13132" spans="1:5" hidden="1">
      <c r="A13132" t="s">
        <v>6502</v>
      </c>
      <c r="B13132" t="s">
        <v>29</v>
      </c>
      <c r="C13132" t="s">
        <v>6503</v>
      </c>
      <c r="D13132" t="s">
        <v>5655</v>
      </c>
      <c r="E13132" t="s">
        <v>6301</v>
      </c>
    </row>
    <row r="13133" spans="1:5" hidden="1">
      <c r="A13133" t="s">
        <v>6516</v>
      </c>
      <c r="B13133" t="s">
        <v>636</v>
      </c>
      <c r="C13133" t="s">
        <v>6517</v>
      </c>
      <c r="D13133" t="s">
        <v>5655</v>
      </c>
      <c r="E13133" t="s">
        <v>6301</v>
      </c>
    </row>
    <row r="13134" spans="1:5" hidden="1">
      <c r="A13134" t="s">
        <v>6519</v>
      </c>
      <c r="B13134" t="s">
        <v>1010</v>
      </c>
      <c r="C13134" t="s">
        <v>6520</v>
      </c>
      <c r="D13134" t="s">
        <v>5655</v>
      </c>
      <c r="E13134" t="s">
        <v>6301</v>
      </c>
    </row>
    <row r="13135" spans="1:5" hidden="1">
      <c r="A13135" t="s">
        <v>6612</v>
      </c>
      <c r="B13135" t="s">
        <v>441</v>
      </c>
      <c r="C13135" t="s">
        <v>6613</v>
      </c>
      <c r="D13135" t="s">
        <v>5655</v>
      </c>
      <c r="E13135" t="s">
        <v>6301</v>
      </c>
    </row>
    <row r="13136" spans="1:5" hidden="1">
      <c r="A13136" t="s">
        <v>7022</v>
      </c>
      <c r="B13136" t="s">
        <v>351</v>
      </c>
      <c r="C13136" t="s">
        <v>7023</v>
      </c>
      <c r="D13136" t="s">
        <v>5655</v>
      </c>
      <c r="E13136" t="s">
        <v>6301</v>
      </c>
    </row>
    <row r="13137" spans="1:5" hidden="1">
      <c r="A13137" t="s">
        <v>7247</v>
      </c>
      <c r="B13137" t="s">
        <v>1027</v>
      </c>
      <c r="C13137" t="s">
        <v>7248</v>
      </c>
      <c r="D13137" t="s">
        <v>5655</v>
      </c>
      <c r="E13137" t="s">
        <v>6301</v>
      </c>
    </row>
    <row r="13138" spans="1:5" hidden="1">
      <c r="A13138" t="s">
        <v>7250</v>
      </c>
      <c r="B13138" t="s">
        <v>157</v>
      </c>
      <c r="C13138" t="s">
        <v>7251</v>
      </c>
      <c r="D13138" t="s">
        <v>5655</v>
      </c>
      <c r="E13138" t="s">
        <v>6301</v>
      </c>
    </row>
    <row r="13139" spans="1:5" hidden="1">
      <c r="A13139" t="s">
        <v>7995</v>
      </c>
      <c r="B13139" t="s">
        <v>73</v>
      </c>
      <c r="C13139" t="s">
        <v>7996</v>
      </c>
      <c r="D13139" t="s">
        <v>5655</v>
      </c>
      <c r="E13139" t="s">
        <v>6301</v>
      </c>
    </row>
    <row r="13140" spans="1:5" hidden="1">
      <c r="A13140" t="s">
        <v>8061</v>
      </c>
      <c r="B13140" t="s">
        <v>279</v>
      </c>
      <c r="C13140" t="s">
        <v>8062</v>
      </c>
      <c r="D13140" t="s">
        <v>5655</v>
      </c>
      <c r="E13140" t="s">
        <v>6301</v>
      </c>
    </row>
    <row r="13141" spans="1:5" hidden="1">
      <c r="A13141" t="s">
        <v>8680</v>
      </c>
      <c r="B13141" t="s">
        <v>79</v>
      </c>
      <c r="C13141" t="s">
        <v>8681</v>
      </c>
      <c r="D13141" t="s">
        <v>5655</v>
      </c>
      <c r="E13141" t="s">
        <v>6301</v>
      </c>
    </row>
    <row r="13142" spans="1:5" hidden="1">
      <c r="A13142" t="s">
        <v>9463</v>
      </c>
      <c r="B13142" t="s">
        <v>505</v>
      </c>
      <c r="C13142" t="s">
        <v>9464</v>
      </c>
      <c r="D13142" t="s">
        <v>5655</v>
      </c>
      <c r="E13142" t="s">
        <v>6301</v>
      </c>
    </row>
    <row r="13143" spans="1:5" hidden="1">
      <c r="A13143" t="s">
        <v>10129</v>
      </c>
      <c r="B13143" t="s">
        <v>385</v>
      </c>
      <c r="C13143" t="s">
        <v>10130</v>
      </c>
      <c r="D13143" t="s">
        <v>5655</v>
      </c>
      <c r="E13143" t="s">
        <v>6301</v>
      </c>
    </row>
    <row r="13144" spans="1:5" hidden="1">
      <c r="A13144" t="s">
        <v>5656</v>
      </c>
      <c r="B13144" t="s">
        <v>39</v>
      </c>
      <c r="C13144" t="s">
        <v>5657</v>
      </c>
      <c r="D13144" t="s">
        <v>5655</v>
      </c>
      <c r="E13144" t="s">
        <v>5810</v>
      </c>
    </row>
    <row r="13145" spans="1:5" hidden="1">
      <c r="A13145" t="s">
        <v>5829</v>
      </c>
      <c r="B13145" t="s">
        <v>119</v>
      </c>
      <c r="C13145" t="s">
        <v>5830</v>
      </c>
      <c r="D13145" t="s">
        <v>5655</v>
      </c>
      <c r="E13145" t="s">
        <v>5810</v>
      </c>
    </row>
    <row r="13146" spans="1:5" hidden="1">
      <c r="A13146" t="s">
        <v>6353</v>
      </c>
      <c r="B13146" t="s">
        <v>231</v>
      </c>
      <c r="C13146" t="s">
        <v>6354</v>
      </c>
      <c r="D13146" t="s">
        <v>5655</v>
      </c>
      <c r="E13146" t="s">
        <v>5810</v>
      </c>
    </row>
    <row r="13147" spans="1:5" hidden="1">
      <c r="A13147" t="s">
        <v>6502</v>
      </c>
      <c r="B13147" t="s">
        <v>29</v>
      </c>
      <c r="C13147" t="s">
        <v>6503</v>
      </c>
      <c r="D13147" t="s">
        <v>5655</v>
      </c>
      <c r="E13147" t="s">
        <v>5810</v>
      </c>
    </row>
    <row r="13148" spans="1:5" hidden="1">
      <c r="A13148" t="s">
        <v>6519</v>
      </c>
      <c r="B13148" t="s">
        <v>1010</v>
      </c>
      <c r="C13148" t="s">
        <v>6520</v>
      </c>
      <c r="D13148" t="s">
        <v>5655</v>
      </c>
      <c r="E13148" t="s">
        <v>5810</v>
      </c>
    </row>
    <row r="13149" spans="1:5" hidden="1">
      <c r="A13149" t="s">
        <v>7174</v>
      </c>
      <c r="B13149" t="s">
        <v>670</v>
      </c>
      <c r="C13149" t="s">
        <v>7175</v>
      </c>
      <c r="D13149" t="s">
        <v>5655</v>
      </c>
      <c r="E13149" t="s">
        <v>5810</v>
      </c>
    </row>
    <row r="13150" spans="1:5" hidden="1">
      <c r="A13150" t="s">
        <v>7333</v>
      </c>
      <c r="B13150" t="s">
        <v>169</v>
      </c>
      <c r="C13150" t="s">
        <v>7334</v>
      </c>
      <c r="D13150" t="s">
        <v>5655</v>
      </c>
      <c r="E13150" t="s">
        <v>5810</v>
      </c>
    </row>
    <row r="13151" spans="1:5" hidden="1">
      <c r="A13151" t="s">
        <v>7935</v>
      </c>
      <c r="B13151" t="s">
        <v>349</v>
      </c>
      <c r="C13151" t="s">
        <v>7936</v>
      </c>
      <c r="D13151" t="s">
        <v>5655</v>
      </c>
      <c r="E13151" t="s">
        <v>5810</v>
      </c>
    </row>
    <row r="13152" spans="1:5" hidden="1">
      <c r="A13152" t="s">
        <v>8006</v>
      </c>
      <c r="B13152" t="s">
        <v>489</v>
      </c>
      <c r="C13152" t="s">
        <v>8007</v>
      </c>
      <c r="D13152" t="s">
        <v>5655</v>
      </c>
      <c r="E13152" t="s">
        <v>5810</v>
      </c>
    </row>
    <row r="13153" spans="1:5" hidden="1">
      <c r="A13153" t="s">
        <v>8867</v>
      </c>
      <c r="B13153" t="s">
        <v>774</v>
      </c>
      <c r="C13153" t="s">
        <v>8868</v>
      </c>
      <c r="D13153" t="s">
        <v>5655</v>
      </c>
      <c r="E13153" t="s">
        <v>5810</v>
      </c>
    </row>
    <row r="13154" spans="1:5" hidden="1">
      <c r="A13154" t="s">
        <v>6016</v>
      </c>
      <c r="B13154" t="s">
        <v>143</v>
      </c>
      <c r="C13154" t="s">
        <v>6017</v>
      </c>
      <c r="D13154" t="s">
        <v>5655</v>
      </c>
      <c r="E13154" t="s">
        <v>6035</v>
      </c>
    </row>
    <row r="13155" spans="1:5" hidden="1">
      <c r="A13155" t="s">
        <v>6041</v>
      </c>
      <c r="B13155" t="s">
        <v>347</v>
      </c>
      <c r="C13155" t="s">
        <v>6042</v>
      </c>
      <c r="D13155" t="s">
        <v>5655</v>
      </c>
      <c r="E13155" t="s">
        <v>6035</v>
      </c>
    </row>
    <row r="13156" spans="1:5" hidden="1">
      <c r="A13156" t="s">
        <v>6363</v>
      </c>
      <c r="B13156" t="s">
        <v>367</v>
      </c>
      <c r="C13156" t="s">
        <v>6364</v>
      </c>
      <c r="D13156" t="s">
        <v>5655</v>
      </c>
      <c r="E13156" t="s">
        <v>6035</v>
      </c>
    </row>
    <row r="13157" spans="1:5" hidden="1">
      <c r="A13157" t="s">
        <v>6412</v>
      </c>
      <c r="B13157" t="s">
        <v>257</v>
      </c>
      <c r="C13157" t="s">
        <v>6413</v>
      </c>
      <c r="D13157" t="s">
        <v>5655</v>
      </c>
      <c r="E13157" t="s">
        <v>6035</v>
      </c>
    </row>
    <row r="13158" spans="1:5" hidden="1">
      <c r="A13158" t="s">
        <v>6722</v>
      </c>
      <c r="B13158" t="s">
        <v>592</v>
      </c>
      <c r="C13158" t="s">
        <v>6723</v>
      </c>
      <c r="D13158" t="s">
        <v>5655</v>
      </c>
      <c r="E13158" t="s">
        <v>6035</v>
      </c>
    </row>
    <row r="13159" spans="1:5" hidden="1">
      <c r="A13159" t="s">
        <v>7383</v>
      </c>
      <c r="B13159" t="s">
        <v>365</v>
      </c>
      <c r="C13159" t="s">
        <v>7384</v>
      </c>
      <c r="D13159" t="s">
        <v>5655</v>
      </c>
      <c r="E13159" t="s">
        <v>6035</v>
      </c>
    </row>
    <row r="13160" spans="1:5" hidden="1">
      <c r="A13160" t="s">
        <v>8416</v>
      </c>
      <c r="B13160" t="s">
        <v>117</v>
      </c>
      <c r="C13160" t="s">
        <v>8417</v>
      </c>
      <c r="D13160" t="s">
        <v>5655</v>
      </c>
      <c r="E13160" t="s">
        <v>6035</v>
      </c>
    </row>
    <row r="13161" spans="1:5" hidden="1">
      <c r="A13161" t="s">
        <v>8560</v>
      </c>
      <c r="B13161" t="s">
        <v>674</v>
      </c>
      <c r="C13161" t="s">
        <v>8561</v>
      </c>
      <c r="D13161" t="s">
        <v>5655</v>
      </c>
      <c r="E13161" t="s">
        <v>6035</v>
      </c>
    </row>
    <row r="13162" spans="1:5" hidden="1">
      <c r="A13162" t="s">
        <v>8600</v>
      </c>
      <c r="B13162" t="s">
        <v>724</v>
      </c>
      <c r="C13162" t="s">
        <v>8601</v>
      </c>
      <c r="D13162" t="s">
        <v>5655</v>
      </c>
      <c r="E13162" t="s">
        <v>6035</v>
      </c>
    </row>
    <row r="13163" spans="1:5" hidden="1">
      <c r="A13163" t="s">
        <v>8699</v>
      </c>
      <c r="B13163" t="s">
        <v>481</v>
      </c>
      <c r="C13163" t="s">
        <v>8700</v>
      </c>
      <c r="D13163" t="s">
        <v>5655</v>
      </c>
      <c r="E13163" t="s">
        <v>6035</v>
      </c>
    </row>
    <row r="13164" spans="1:5" hidden="1">
      <c r="A13164" t="s">
        <v>8848</v>
      </c>
      <c r="B13164" t="s">
        <v>684</v>
      </c>
      <c r="C13164" t="s">
        <v>8849</v>
      </c>
      <c r="D13164" t="s">
        <v>5655</v>
      </c>
      <c r="E13164" t="s">
        <v>6035</v>
      </c>
    </row>
    <row r="13165" spans="1:5" hidden="1">
      <c r="A13165" t="s">
        <v>8857</v>
      </c>
      <c r="B13165" t="s">
        <v>305</v>
      </c>
      <c r="C13165" t="s">
        <v>8858</v>
      </c>
      <c r="D13165" t="s">
        <v>5655</v>
      </c>
      <c r="E13165" t="s">
        <v>6035</v>
      </c>
    </row>
    <row r="13166" spans="1:5" hidden="1">
      <c r="A13166" t="s">
        <v>8867</v>
      </c>
      <c r="B13166" t="s">
        <v>774</v>
      </c>
      <c r="C13166" t="s">
        <v>8868</v>
      </c>
      <c r="D13166" t="s">
        <v>5655</v>
      </c>
      <c r="E13166" t="s">
        <v>6035</v>
      </c>
    </row>
    <row r="13167" spans="1:5" hidden="1">
      <c r="A13167" t="s">
        <v>8895</v>
      </c>
      <c r="B13167" t="s">
        <v>293</v>
      </c>
      <c r="C13167" t="s">
        <v>8896</v>
      </c>
      <c r="D13167" t="s">
        <v>5655</v>
      </c>
      <c r="E13167" t="s">
        <v>6035</v>
      </c>
    </row>
    <row r="13168" spans="1:5" hidden="1">
      <c r="A13168" t="s">
        <v>9475</v>
      </c>
      <c r="B13168" t="s">
        <v>113</v>
      </c>
      <c r="C13168" t="s">
        <v>9476</v>
      </c>
      <c r="D13168" t="s">
        <v>5655</v>
      </c>
      <c r="E13168" t="s">
        <v>9500</v>
      </c>
    </row>
    <row r="13169" spans="1:5" hidden="1">
      <c r="A13169" t="s">
        <v>6502</v>
      </c>
      <c r="B13169" t="s">
        <v>29</v>
      </c>
      <c r="C13169" t="s">
        <v>6503</v>
      </c>
      <c r="D13169" t="s">
        <v>5655</v>
      </c>
      <c r="E13169" t="s">
        <v>6512</v>
      </c>
    </row>
    <row r="13170" spans="1:5" hidden="1">
      <c r="A13170" t="s">
        <v>6516</v>
      </c>
      <c r="B13170" t="s">
        <v>636</v>
      </c>
      <c r="C13170" t="s">
        <v>6517</v>
      </c>
      <c r="D13170" t="s">
        <v>5655</v>
      </c>
      <c r="E13170" t="s">
        <v>6512</v>
      </c>
    </row>
    <row r="13171" spans="1:5" hidden="1">
      <c r="A13171" t="s">
        <v>6519</v>
      </c>
      <c r="B13171" t="s">
        <v>1010</v>
      </c>
      <c r="C13171" t="s">
        <v>6520</v>
      </c>
      <c r="D13171" t="s">
        <v>5655</v>
      </c>
      <c r="E13171" t="s">
        <v>6512</v>
      </c>
    </row>
    <row r="13172" spans="1:5" hidden="1">
      <c r="A13172" t="s">
        <v>6869</v>
      </c>
      <c r="B13172" t="s">
        <v>618</v>
      </c>
      <c r="C13172" t="s">
        <v>6870</v>
      </c>
      <c r="D13172" t="s">
        <v>5655</v>
      </c>
      <c r="E13172" t="s">
        <v>6512</v>
      </c>
    </row>
    <row r="13173" spans="1:5" hidden="1">
      <c r="A13173" t="s">
        <v>7775</v>
      </c>
      <c r="B13173" t="s">
        <v>788</v>
      </c>
      <c r="C13173" t="s">
        <v>7776</v>
      </c>
      <c r="D13173" t="s">
        <v>5655</v>
      </c>
      <c r="E13173" t="s">
        <v>6512</v>
      </c>
    </row>
    <row r="13174" spans="1:5" hidden="1">
      <c r="A13174" t="s">
        <v>8242</v>
      </c>
      <c r="B13174" t="s">
        <v>467</v>
      </c>
      <c r="C13174" t="s">
        <v>8243</v>
      </c>
      <c r="D13174" t="s">
        <v>5655</v>
      </c>
      <c r="E13174" t="s">
        <v>6512</v>
      </c>
    </row>
    <row r="13175" spans="1:5" hidden="1">
      <c r="A13175" t="s">
        <v>8259</v>
      </c>
      <c r="B13175" t="s">
        <v>1043</v>
      </c>
      <c r="C13175" t="s">
        <v>8260</v>
      </c>
      <c r="D13175" t="s">
        <v>5655</v>
      </c>
      <c r="E13175" t="s">
        <v>6512</v>
      </c>
    </row>
    <row r="13176" spans="1:5" hidden="1">
      <c r="A13176" t="s">
        <v>8326</v>
      </c>
      <c r="B13176" t="s">
        <v>801</v>
      </c>
      <c r="C13176" t="s">
        <v>8327</v>
      </c>
      <c r="D13176" t="s">
        <v>5655</v>
      </c>
      <c r="E13176" t="s">
        <v>6512</v>
      </c>
    </row>
    <row r="13177" spans="1:5" hidden="1">
      <c r="A13177" t="s">
        <v>8523</v>
      </c>
      <c r="B13177" t="s">
        <v>271</v>
      </c>
      <c r="C13177" t="s">
        <v>8524</v>
      </c>
      <c r="D13177" t="s">
        <v>5655</v>
      </c>
      <c r="E13177" t="s">
        <v>6512</v>
      </c>
    </row>
    <row r="13178" spans="1:5" hidden="1">
      <c r="A13178" t="s">
        <v>8560</v>
      </c>
      <c r="B13178" t="s">
        <v>674</v>
      </c>
      <c r="C13178" t="s">
        <v>8561</v>
      </c>
      <c r="D13178" t="s">
        <v>5655</v>
      </c>
      <c r="E13178" t="s">
        <v>6512</v>
      </c>
    </row>
    <row r="13179" spans="1:5" hidden="1">
      <c r="A13179" t="s">
        <v>8600</v>
      </c>
      <c r="B13179" t="s">
        <v>724</v>
      </c>
      <c r="C13179" t="s">
        <v>8601</v>
      </c>
      <c r="D13179" t="s">
        <v>5655</v>
      </c>
      <c r="E13179" t="s">
        <v>6512</v>
      </c>
    </row>
    <row r="13180" spans="1:5" hidden="1">
      <c r="A13180" t="s">
        <v>8604</v>
      </c>
      <c r="B13180" t="s">
        <v>732</v>
      </c>
      <c r="C13180" t="s">
        <v>8605</v>
      </c>
      <c r="D13180" t="s">
        <v>5655</v>
      </c>
      <c r="E13180" t="s">
        <v>6512</v>
      </c>
    </row>
    <row r="13181" spans="1:5" hidden="1">
      <c r="A13181" t="s">
        <v>8857</v>
      </c>
      <c r="B13181" t="s">
        <v>305</v>
      </c>
      <c r="C13181" t="s">
        <v>8858</v>
      </c>
      <c r="D13181" t="s">
        <v>5655</v>
      </c>
      <c r="E13181" t="s">
        <v>6512</v>
      </c>
    </row>
    <row r="13182" spans="1:5" hidden="1">
      <c r="A13182" t="s">
        <v>8879</v>
      </c>
      <c r="B13182" t="s">
        <v>1048</v>
      </c>
      <c r="C13182" t="s">
        <v>8880</v>
      </c>
      <c r="D13182" t="s">
        <v>5655</v>
      </c>
      <c r="E13182" t="s">
        <v>6512</v>
      </c>
    </row>
    <row r="13183" spans="1:5" hidden="1">
      <c r="A13183" t="s">
        <v>8895</v>
      </c>
      <c r="B13183" t="s">
        <v>293</v>
      </c>
      <c r="C13183" t="s">
        <v>8896</v>
      </c>
      <c r="D13183" t="s">
        <v>5655</v>
      </c>
      <c r="E13183" t="s">
        <v>6512</v>
      </c>
    </row>
    <row r="13184" spans="1:5" hidden="1">
      <c r="A13184" t="s">
        <v>9180</v>
      </c>
      <c r="B13184" t="s">
        <v>313</v>
      </c>
      <c r="C13184" t="s">
        <v>9181</v>
      </c>
      <c r="D13184" t="s">
        <v>5655</v>
      </c>
      <c r="E13184" t="s">
        <v>6512</v>
      </c>
    </row>
    <row r="13185" spans="1:5" hidden="1">
      <c r="A13185" t="s">
        <v>9268</v>
      </c>
      <c r="B13185" t="s">
        <v>834</v>
      </c>
      <c r="C13185" t="s">
        <v>9269</v>
      </c>
      <c r="D13185" t="s">
        <v>5655</v>
      </c>
      <c r="E13185" t="s">
        <v>6512</v>
      </c>
    </row>
    <row r="13186" spans="1:5" hidden="1">
      <c r="A13186" t="s">
        <v>9385</v>
      </c>
      <c r="B13186" t="s">
        <v>297</v>
      </c>
      <c r="C13186" t="s">
        <v>9386</v>
      </c>
      <c r="D13186" t="s">
        <v>5655</v>
      </c>
      <c r="E13186" t="s">
        <v>6512</v>
      </c>
    </row>
    <row r="13187" spans="1:5" hidden="1">
      <c r="A13187" t="s">
        <v>9396</v>
      </c>
      <c r="B13187" t="s">
        <v>439</v>
      </c>
      <c r="C13187" t="s">
        <v>9397</v>
      </c>
      <c r="D13187" t="s">
        <v>5655</v>
      </c>
      <c r="E13187" t="s">
        <v>6512</v>
      </c>
    </row>
    <row r="13188" spans="1:5" hidden="1">
      <c r="A13188" t="s">
        <v>9508</v>
      </c>
      <c r="B13188" t="s">
        <v>1050</v>
      </c>
      <c r="C13188" t="s">
        <v>9509</v>
      </c>
      <c r="D13188" t="s">
        <v>5655</v>
      </c>
      <c r="E13188" t="s">
        <v>6512</v>
      </c>
    </row>
    <row r="13189" spans="1:5" hidden="1">
      <c r="A13189" t="s">
        <v>9548</v>
      </c>
      <c r="B13189" t="s">
        <v>175</v>
      </c>
      <c r="C13189" t="s">
        <v>9549</v>
      </c>
      <c r="D13189" t="s">
        <v>5655</v>
      </c>
      <c r="E13189" t="s">
        <v>6512</v>
      </c>
    </row>
    <row r="13190" spans="1:5" hidden="1">
      <c r="A13190" t="s">
        <v>9550</v>
      </c>
      <c r="B13190" t="s">
        <v>507</v>
      </c>
      <c r="C13190" t="s">
        <v>9551</v>
      </c>
      <c r="D13190" t="s">
        <v>5655</v>
      </c>
      <c r="E13190" t="s">
        <v>6512</v>
      </c>
    </row>
    <row r="13191" spans="1:5" hidden="1">
      <c r="A13191" t="s">
        <v>6722</v>
      </c>
      <c r="B13191" t="s">
        <v>592</v>
      </c>
      <c r="C13191" t="s">
        <v>6723</v>
      </c>
      <c r="D13191" t="s">
        <v>5655</v>
      </c>
      <c r="E13191" t="s">
        <v>6732</v>
      </c>
    </row>
    <row r="13192" spans="1:5" hidden="1">
      <c r="A13192" t="s">
        <v>8061</v>
      </c>
      <c r="B13192" t="s">
        <v>279</v>
      </c>
      <c r="C13192" t="s">
        <v>8062</v>
      </c>
      <c r="D13192" t="s">
        <v>5655</v>
      </c>
      <c r="E13192" t="s">
        <v>6732</v>
      </c>
    </row>
    <row r="13193" spans="1:5" hidden="1">
      <c r="A13193" t="s">
        <v>8652</v>
      </c>
      <c r="B13193" t="s">
        <v>600</v>
      </c>
      <c r="C13193" t="s">
        <v>8653</v>
      </c>
      <c r="D13193" t="s">
        <v>5655</v>
      </c>
      <c r="E13193" t="s">
        <v>6732</v>
      </c>
    </row>
    <row r="13194" spans="1:5" hidden="1">
      <c r="A13194" t="s">
        <v>8895</v>
      </c>
      <c r="B13194" t="s">
        <v>293</v>
      </c>
      <c r="C13194" t="s">
        <v>8896</v>
      </c>
      <c r="D13194" t="s">
        <v>5655</v>
      </c>
      <c r="E13194" t="s">
        <v>6732</v>
      </c>
    </row>
    <row r="13195" spans="1:5" hidden="1">
      <c r="A13195" t="s">
        <v>8991</v>
      </c>
      <c r="B13195" t="s">
        <v>780</v>
      </c>
      <c r="C13195" t="s">
        <v>8992</v>
      </c>
      <c r="D13195" t="s">
        <v>5655</v>
      </c>
      <c r="E13195" t="s">
        <v>6732</v>
      </c>
    </row>
    <row r="13196" spans="1:5" hidden="1">
      <c r="A13196" t="s">
        <v>9037</v>
      </c>
      <c r="B13196" t="s">
        <v>664</v>
      </c>
      <c r="C13196" t="s">
        <v>9038</v>
      </c>
      <c r="D13196" t="s">
        <v>5655</v>
      </c>
      <c r="E13196" t="s">
        <v>6732</v>
      </c>
    </row>
    <row r="13197" spans="1:5" hidden="1">
      <c r="A13197" t="s">
        <v>9064</v>
      </c>
      <c r="B13197" t="s">
        <v>795</v>
      </c>
      <c r="C13197" t="s">
        <v>9065</v>
      </c>
      <c r="D13197" t="s">
        <v>5655</v>
      </c>
      <c r="E13197" t="s">
        <v>6732</v>
      </c>
    </row>
    <row r="13198" spans="1:5" hidden="1">
      <c r="A13198" t="s">
        <v>9170</v>
      </c>
      <c r="B13198" t="s">
        <v>668</v>
      </c>
      <c r="C13198" t="s">
        <v>9171</v>
      </c>
      <c r="D13198" t="s">
        <v>5655</v>
      </c>
      <c r="E13198" t="s">
        <v>6732</v>
      </c>
    </row>
    <row r="13199" spans="1:5" hidden="1">
      <c r="A13199" t="s">
        <v>9180</v>
      </c>
      <c r="B13199" t="s">
        <v>313</v>
      </c>
      <c r="C13199" t="s">
        <v>9181</v>
      </c>
      <c r="D13199" t="s">
        <v>5655</v>
      </c>
      <c r="E13199" t="s">
        <v>6732</v>
      </c>
    </row>
    <row r="13200" spans="1:5" hidden="1">
      <c r="A13200" t="s">
        <v>9385</v>
      </c>
      <c r="B13200" t="s">
        <v>297</v>
      </c>
      <c r="C13200" t="s">
        <v>9386</v>
      </c>
      <c r="D13200" t="s">
        <v>5655</v>
      </c>
      <c r="E13200" t="s">
        <v>6732</v>
      </c>
    </row>
    <row r="13201" spans="1:5" hidden="1">
      <c r="A13201" t="s">
        <v>9396</v>
      </c>
      <c r="B13201" t="s">
        <v>439</v>
      </c>
      <c r="C13201" t="s">
        <v>9397</v>
      </c>
      <c r="D13201" t="s">
        <v>5655</v>
      </c>
      <c r="E13201" t="s">
        <v>6732</v>
      </c>
    </row>
    <row r="13202" spans="1:5" hidden="1">
      <c r="A13202" t="s">
        <v>10129</v>
      </c>
      <c r="B13202" t="s">
        <v>385</v>
      </c>
      <c r="C13202" t="s">
        <v>10130</v>
      </c>
      <c r="D13202" t="s">
        <v>5655</v>
      </c>
      <c r="E13202" t="s">
        <v>10164</v>
      </c>
    </row>
    <row r="13203" spans="1:5" hidden="1">
      <c r="A13203" t="s">
        <v>7935</v>
      </c>
      <c r="B13203" t="s">
        <v>349</v>
      </c>
      <c r="C13203" t="s">
        <v>7936</v>
      </c>
      <c r="D13203" t="s">
        <v>5655</v>
      </c>
      <c r="E13203" t="s">
        <v>7938</v>
      </c>
    </row>
    <row r="13204" spans="1:5" hidden="1">
      <c r="A13204" t="s">
        <v>8796</v>
      </c>
      <c r="B13204" t="s">
        <v>678</v>
      </c>
      <c r="C13204" t="s">
        <v>8797</v>
      </c>
      <c r="D13204" t="s">
        <v>5655</v>
      </c>
      <c r="E13204" t="s">
        <v>7938</v>
      </c>
    </row>
    <row r="13205" spans="1:5" hidden="1">
      <c r="A13205" t="s">
        <v>8841</v>
      </c>
      <c r="B13205" t="s">
        <v>640</v>
      </c>
      <c r="C13205" t="s">
        <v>8842</v>
      </c>
      <c r="D13205" t="s">
        <v>5655</v>
      </c>
      <c r="E13205" t="s">
        <v>7938</v>
      </c>
    </row>
    <row r="13206" spans="1:5" hidden="1">
      <c r="A13206" t="s">
        <v>9475</v>
      </c>
      <c r="B13206" t="s">
        <v>113</v>
      </c>
      <c r="C13206" t="s">
        <v>9476</v>
      </c>
      <c r="D13206" t="s">
        <v>5655</v>
      </c>
      <c r="E13206" t="s">
        <v>7938</v>
      </c>
    </row>
    <row r="13207" spans="1:5" hidden="1">
      <c r="A13207" t="s">
        <v>7935</v>
      </c>
      <c r="B13207" t="s">
        <v>349</v>
      </c>
      <c r="C13207" t="s">
        <v>7936</v>
      </c>
      <c r="D13207" t="s">
        <v>5655</v>
      </c>
      <c r="E13207" t="s">
        <v>7939</v>
      </c>
    </row>
    <row r="13208" spans="1:5" hidden="1">
      <c r="A13208" t="s">
        <v>8680</v>
      </c>
      <c r="B13208" t="s">
        <v>79</v>
      </c>
      <c r="C13208" t="s">
        <v>8681</v>
      </c>
      <c r="D13208" t="s">
        <v>5655</v>
      </c>
      <c r="E13208" t="s">
        <v>7939</v>
      </c>
    </row>
    <row r="13209" spans="1:5" hidden="1">
      <c r="A13209" t="s">
        <v>8692</v>
      </c>
      <c r="B13209" t="s">
        <v>762</v>
      </c>
      <c r="C13209" t="s">
        <v>8693</v>
      </c>
      <c r="D13209" t="s">
        <v>5655</v>
      </c>
      <c r="E13209" t="s">
        <v>7939</v>
      </c>
    </row>
    <row r="13210" spans="1:5" hidden="1">
      <c r="A13210" t="s">
        <v>6526</v>
      </c>
      <c r="B13210" t="s">
        <v>303</v>
      </c>
      <c r="C13210" t="s">
        <v>6527</v>
      </c>
      <c r="D13210" t="s">
        <v>5655</v>
      </c>
      <c r="E13210" t="s">
        <v>6530</v>
      </c>
    </row>
    <row r="13211" spans="1:5" hidden="1">
      <c r="A13211" t="s">
        <v>10086</v>
      </c>
      <c r="B13211" t="s">
        <v>33</v>
      </c>
      <c r="C13211" t="s">
        <v>10087</v>
      </c>
      <c r="D13211" t="s">
        <v>5655</v>
      </c>
      <c r="E13211" t="s">
        <v>10089</v>
      </c>
    </row>
    <row r="13212" spans="1:5" hidden="1">
      <c r="A13212" t="s">
        <v>10095</v>
      </c>
      <c r="B13212" t="s">
        <v>686</v>
      </c>
      <c r="C13212" t="s">
        <v>10096</v>
      </c>
      <c r="D13212" t="s">
        <v>5655</v>
      </c>
      <c r="E13212" t="s">
        <v>10089</v>
      </c>
    </row>
    <row r="13213" spans="1:5" hidden="1">
      <c r="A13213" t="s">
        <v>6612</v>
      </c>
      <c r="B13213" t="s">
        <v>441</v>
      </c>
      <c r="C13213" t="s">
        <v>6613</v>
      </c>
      <c r="D13213" t="s">
        <v>5655</v>
      </c>
      <c r="E13213" t="s">
        <v>6628</v>
      </c>
    </row>
    <row r="13214" spans="1:5" hidden="1">
      <c r="A13214" t="s">
        <v>7577</v>
      </c>
      <c r="B13214" t="s">
        <v>189</v>
      </c>
      <c r="C13214" t="s">
        <v>2141</v>
      </c>
      <c r="D13214" t="s">
        <v>5655</v>
      </c>
      <c r="E13214" t="s">
        <v>7599</v>
      </c>
    </row>
    <row r="13215" spans="1:5" hidden="1">
      <c r="A13215" t="s">
        <v>7669</v>
      </c>
      <c r="B13215" t="s">
        <v>31</v>
      </c>
      <c r="C13215" t="s">
        <v>4270</v>
      </c>
      <c r="D13215" t="s">
        <v>5655</v>
      </c>
      <c r="E13215" t="s">
        <v>7599</v>
      </c>
    </row>
    <row r="13216" spans="1:5" hidden="1">
      <c r="A13216" t="s">
        <v>10014</v>
      </c>
      <c r="B13216" t="s">
        <v>103</v>
      </c>
      <c r="C13216" t="s">
        <v>10015</v>
      </c>
      <c r="D13216" t="s">
        <v>5655</v>
      </c>
      <c r="E13216" t="s">
        <v>10026</v>
      </c>
    </row>
    <row r="13217" spans="1:5" hidden="1">
      <c r="A13217" t="s">
        <v>10032</v>
      </c>
      <c r="B13217" t="s">
        <v>69</v>
      </c>
      <c r="C13217" t="s">
        <v>10033</v>
      </c>
      <c r="D13217" t="s">
        <v>5655</v>
      </c>
      <c r="E13217" t="s">
        <v>10026</v>
      </c>
    </row>
    <row r="13218" spans="1:5" hidden="1">
      <c r="A13218" t="s">
        <v>7154</v>
      </c>
      <c r="B13218" t="s">
        <v>153</v>
      </c>
      <c r="C13218" t="s">
        <v>7155</v>
      </c>
      <c r="D13218" t="s">
        <v>5655</v>
      </c>
      <c r="E13218" t="s">
        <v>7157</v>
      </c>
    </row>
    <row r="13219" spans="1:5" hidden="1">
      <c r="A13219" t="s">
        <v>10168</v>
      </c>
      <c r="B13219" t="s">
        <v>461</v>
      </c>
      <c r="C13219" t="s">
        <v>10169</v>
      </c>
      <c r="D13219" t="s">
        <v>5655</v>
      </c>
      <c r="E13219" t="s">
        <v>10176</v>
      </c>
    </row>
    <row r="13220" spans="1:5" hidden="1">
      <c r="A13220" t="s">
        <v>10098</v>
      </c>
      <c r="B13220" t="s">
        <v>598</v>
      </c>
      <c r="C13220" t="s">
        <v>10099</v>
      </c>
      <c r="D13220" t="s">
        <v>5655</v>
      </c>
      <c r="E13220" t="s">
        <v>10116</v>
      </c>
    </row>
    <row r="13221" spans="1:5" hidden="1">
      <c r="A13221" t="s">
        <v>6772</v>
      </c>
      <c r="B13221" t="s">
        <v>47</v>
      </c>
      <c r="C13221" t="s">
        <v>6773</v>
      </c>
      <c r="D13221" t="s">
        <v>5655</v>
      </c>
      <c r="E13221" t="s">
        <v>6782</v>
      </c>
    </row>
    <row r="13222" spans="1:5" hidden="1">
      <c r="A13222" t="s">
        <v>7511</v>
      </c>
      <c r="B13222" t="s">
        <v>329</v>
      </c>
      <c r="C13222" t="s">
        <v>7512</v>
      </c>
      <c r="D13222" t="s">
        <v>5655</v>
      </c>
      <c r="E13222" t="s">
        <v>6782</v>
      </c>
    </row>
    <row r="13223" spans="1:5" hidden="1">
      <c r="A13223" t="s">
        <v>7577</v>
      </c>
      <c r="B13223" t="s">
        <v>189</v>
      </c>
      <c r="C13223" t="s">
        <v>2141</v>
      </c>
      <c r="D13223" t="s">
        <v>5655</v>
      </c>
      <c r="E13223" t="s">
        <v>6782</v>
      </c>
    </row>
    <row r="13224" spans="1:5" hidden="1">
      <c r="A13224" t="s">
        <v>7669</v>
      </c>
      <c r="B13224" t="s">
        <v>31</v>
      </c>
      <c r="C13224" t="s">
        <v>4270</v>
      </c>
      <c r="D13224" t="s">
        <v>5655</v>
      </c>
      <c r="E13224" t="s">
        <v>6782</v>
      </c>
    </row>
    <row r="13225" spans="1:5" hidden="1">
      <c r="A13225" t="s">
        <v>10098</v>
      </c>
      <c r="B13225" t="s">
        <v>598</v>
      </c>
      <c r="C13225" t="s">
        <v>10099</v>
      </c>
      <c r="D13225" t="s">
        <v>5655</v>
      </c>
      <c r="E13225" t="s">
        <v>6782</v>
      </c>
    </row>
    <row r="13226" spans="1:5" hidden="1">
      <c r="A13226" t="s">
        <v>10122</v>
      </c>
      <c r="B13226" t="s">
        <v>1071</v>
      </c>
      <c r="C13226" t="s">
        <v>10123</v>
      </c>
      <c r="D13226" t="s">
        <v>5655</v>
      </c>
      <c r="E13226" t="s">
        <v>6782</v>
      </c>
    </row>
    <row r="13227" spans="1:5" hidden="1">
      <c r="A13227" t="s">
        <v>10129</v>
      </c>
      <c r="B13227" t="s">
        <v>385</v>
      </c>
      <c r="C13227" t="s">
        <v>10130</v>
      </c>
      <c r="D13227" t="s">
        <v>5655</v>
      </c>
      <c r="E13227" t="s">
        <v>6782</v>
      </c>
    </row>
    <row r="13228" spans="1:5" hidden="1">
      <c r="A13228" t="s">
        <v>9804</v>
      </c>
      <c r="B13228" t="s">
        <v>127</v>
      </c>
      <c r="C13228" t="s">
        <v>9805</v>
      </c>
      <c r="D13228" t="s">
        <v>5655</v>
      </c>
      <c r="E13228" t="s">
        <v>9832</v>
      </c>
    </row>
    <row r="13229" spans="1:5" hidden="1">
      <c r="A13229" t="s">
        <v>7474</v>
      </c>
      <c r="B13229" t="s">
        <v>485</v>
      </c>
      <c r="C13229" t="s">
        <v>7475</v>
      </c>
      <c r="D13229" t="s">
        <v>5655</v>
      </c>
      <c r="E13229" t="s">
        <v>7482</v>
      </c>
    </row>
    <row r="13230" spans="1:5" hidden="1">
      <c r="A13230" t="s">
        <v>6869</v>
      </c>
      <c r="B13230" t="s">
        <v>618</v>
      </c>
      <c r="C13230" t="s">
        <v>6870</v>
      </c>
      <c r="D13230" t="s">
        <v>5655</v>
      </c>
      <c r="E13230" t="s">
        <v>6871</v>
      </c>
    </row>
    <row r="13231" spans="1:5" hidden="1">
      <c r="A13231" t="s">
        <v>7752</v>
      </c>
      <c r="B13231" t="s">
        <v>475</v>
      </c>
      <c r="C13231" t="s">
        <v>7753</v>
      </c>
      <c r="D13231" t="s">
        <v>5655</v>
      </c>
      <c r="E13231" t="s">
        <v>6871</v>
      </c>
    </row>
    <row r="13232" spans="1:5" hidden="1">
      <c r="A13232" t="s">
        <v>7761</v>
      </c>
      <c r="B13232" t="s">
        <v>718</v>
      </c>
      <c r="C13232" t="s">
        <v>7762</v>
      </c>
      <c r="D13232" t="s">
        <v>5655</v>
      </c>
      <c r="E13232" t="s">
        <v>6871</v>
      </c>
    </row>
    <row r="13233" spans="1:5" hidden="1">
      <c r="A13233" t="s">
        <v>8192</v>
      </c>
      <c r="B13233" t="s">
        <v>429</v>
      </c>
      <c r="C13233" t="s">
        <v>8193</v>
      </c>
      <c r="D13233" t="s">
        <v>5655</v>
      </c>
      <c r="E13233" t="s">
        <v>6871</v>
      </c>
    </row>
    <row r="13234" spans="1:5" hidden="1">
      <c r="A13234" t="s">
        <v>9859</v>
      </c>
      <c r="B13234" t="s">
        <v>319</v>
      </c>
      <c r="C13234" t="s">
        <v>9860</v>
      </c>
      <c r="D13234" t="s">
        <v>5655</v>
      </c>
      <c r="E13234" t="s">
        <v>9865</v>
      </c>
    </row>
    <row r="13235" spans="1:5" hidden="1">
      <c r="A13235" t="s">
        <v>6818</v>
      </c>
      <c r="B13235" t="s">
        <v>521</v>
      </c>
      <c r="C13235" t="s">
        <v>6819</v>
      </c>
      <c r="D13235" t="s">
        <v>5655</v>
      </c>
      <c r="E13235" t="s">
        <v>6827</v>
      </c>
    </row>
    <row r="13236" spans="1:5" hidden="1">
      <c r="A13236" t="s">
        <v>9584</v>
      </c>
      <c r="B13236" t="s">
        <v>389</v>
      </c>
      <c r="C13236" t="s">
        <v>9585</v>
      </c>
      <c r="D13236" t="s">
        <v>5655</v>
      </c>
      <c r="E13236" t="s">
        <v>6827</v>
      </c>
    </row>
    <row r="13237" spans="1:5" hidden="1">
      <c r="A13237" t="s">
        <v>9396</v>
      </c>
      <c r="B13237" t="s">
        <v>439</v>
      </c>
      <c r="C13237" t="s">
        <v>9397</v>
      </c>
      <c r="D13237" t="s">
        <v>5655</v>
      </c>
      <c r="E13237" t="s">
        <v>9413</v>
      </c>
    </row>
    <row r="13238" spans="1:5" hidden="1">
      <c r="A13238" t="s">
        <v>9344</v>
      </c>
      <c r="B13238" t="s">
        <v>864</v>
      </c>
      <c r="C13238" t="s">
        <v>9345</v>
      </c>
      <c r="D13238" t="s">
        <v>5655</v>
      </c>
      <c r="E13238" t="s">
        <v>9360</v>
      </c>
    </row>
    <row r="13239" spans="1:5" hidden="1">
      <c r="A13239" t="s">
        <v>9958</v>
      </c>
      <c r="B13239" t="s">
        <v>187</v>
      </c>
      <c r="C13239" t="s">
        <v>9959</v>
      </c>
      <c r="D13239" t="s">
        <v>5655</v>
      </c>
      <c r="E13239" t="s">
        <v>9960</v>
      </c>
    </row>
    <row r="13240" spans="1:5" hidden="1">
      <c r="A13240" t="s">
        <v>9961</v>
      </c>
      <c r="B13240" t="s">
        <v>311</v>
      </c>
      <c r="C13240" t="s">
        <v>9962</v>
      </c>
      <c r="D13240" t="s">
        <v>5655</v>
      </c>
      <c r="E13240" t="s">
        <v>9960</v>
      </c>
    </row>
    <row r="13241" spans="1:5" hidden="1">
      <c r="A13241" t="s">
        <v>9602</v>
      </c>
      <c r="B13241" t="s">
        <v>608</v>
      </c>
      <c r="C13241" t="s">
        <v>9603</v>
      </c>
      <c r="D13241" t="s">
        <v>5655</v>
      </c>
      <c r="E13241" t="s">
        <v>9616</v>
      </c>
    </row>
    <row r="13242" spans="1:5" hidden="1">
      <c r="A13242" t="s">
        <v>9623</v>
      </c>
      <c r="B13242" t="s">
        <v>393</v>
      </c>
      <c r="C13242" t="s">
        <v>9624</v>
      </c>
      <c r="D13242" t="s">
        <v>5655</v>
      </c>
      <c r="E13242" t="s">
        <v>9616</v>
      </c>
    </row>
    <row r="13243" spans="1:5" hidden="1">
      <c r="A13243" t="s">
        <v>9654</v>
      </c>
      <c r="B13243" t="s">
        <v>171</v>
      </c>
      <c r="C13243" t="s">
        <v>9655</v>
      </c>
      <c r="D13243" t="s">
        <v>5655</v>
      </c>
      <c r="E13243" t="s">
        <v>9662</v>
      </c>
    </row>
    <row r="13244" spans="1:5" hidden="1">
      <c r="A13244" t="s">
        <v>9663</v>
      </c>
      <c r="B13244" t="s">
        <v>451</v>
      </c>
      <c r="C13244" t="s">
        <v>9664</v>
      </c>
      <c r="D13244" t="s">
        <v>5655</v>
      </c>
      <c r="E13244" t="s">
        <v>9662</v>
      </c>
    </row>
    <row r="13245" spans="1:5" hidden="1">
      <c r="A13245" t="s">
        <v>7429</v>
      </c>
      <c r="B13245" t="s">
        <v>27</v>
      </c>
      <c r="C13245" t="s">
        <v>7430</v>
      </c>
      <c r="D13245" t="s">
        <v>5655</v>
      </c>
      <c r="E13245" t="s">
        <v>7431</v>
      </c>
    </row>
    <row r="13246" spans="1:5" hidden="1">
      <c r="A13246" t="s">
        <v>7440</v>
      </c>
      <c r="B13246" t="s">
        <v>1032</v>
      </c>
      <c r="C13246" t="s">
        <v>7441</v>
      </c>
      <c r="D13246" t="s">
        <v>5655</v>
      </c>
      <c r="E13246" t="s">
        <v>7431</v>
      </c>
    </row>
    <row r="13247" spans="1:5" hidden="1">
      <c r="A13247" t="s">
        <v>7658</v>
      </c>
      <c r="B13247" t="s">
        <v>825</v>
      </c>
      <c r="C13247" t="s">
        <v>7659</v>
      </c>
      <c r="D13247" t="s">
        <v>5655</v>
      </c>
      <c r="E13247" t="s">
        <v>7431</v>
      </c>
    </row>
    <row r="13248" spans="1:5" hidden="1">
      <c r="A13248" t="s">
        <v>6240</v>
      </c>
      <c r="B13248" t="s">
        <v>716</v>
      </c>
      <c r="C13248" t="s">
        <v>6241</v>
      </c>
      <c r="D13248" t="s">
        <v>5655</v>
      </c>
      <c r="E13248" t="s">
        <v>6251</v>
      </c>
    </row>
    <row r="13249" spans="1:5" hidden="1">
      <c r="A13249" t="s">
        <v>6412</v>
      </c>
      <c r="B13249" t="s">
        <v>257</v>
      </c>
      <c r="C13249" t="s">
        <v>6413</v>
      </c>
      <c r="D13249" t="s">
        <v>5655</v>
      </c>
      <c r="E13249" t="s">
        <v>6251</v>
      </c>
    </row>
    <row r="13250" spans="1:5" hidden="1">
      <c r="A13250" t="s">
        <v>6917</v>
      </c>
      <c r="B13250" t="s">
        <v>383</v>
      </c>
      <c r="C13250" t="s">
        <v>6918</v>
      </c>
      <c r="D13250" t="s">
        <v>5655</v>
      </c>
      <c r="E13250" t="s">
        <v>6251</v>
      </c>
    </row>
    <row r="13251" spans="1:5" hidden="1">
      <c r="A13251" t="s">
        <v>6958</v>
      </c>
      <c r="B13251" t="s">
        <v>690</v>
      </c>
      <c r="C13251" t="s">
        <v>6959</v>
      </c>
      <c r="D13251" t="s">
        <v>5655</v>
      </c>
      <c r="E13251" t="s">
        <v>6251</v>
      </c>
    </row>
    <row r="13252" spans="1:5" hidden="1">
      <c r="A13252" t="s">
        <v>7140</v>
      </c>
      <c r="B13252" t="s">
        <v>133</v>
      </c>
      <c r="C13252" t="s">
        <v>7141</v>
      </c>
      <c r="D13252" t="s">
        <v>5655</v>
      </c>
      <c r="E13252" t="s">
        <v>6251</v>
      </c>
    </row>
    <row r="13253" spans="1:5" hidden="1">
      <c r="A13253" t="s">
        <v>7154</v>
      </c>
      <c r="B13253" t="s">
        <v>153</v>
      </c>
      <c r="C13253" t="s">
        <v>7155</v>
      </c>
      <c r="D13253" t="s">
        <v>5655</v>
      </c>
      <c r="E13253" t="s">
        <v>6251</v>
      </c>
    </row>
    <row r="13254" spans="1:5" hidden="1">
      <c r="A13254" t="s">
        <v>7612</v>
      </c>
      <c r="B13254" t="s">
        <v>819</v>
      </c>
      <c r="C13254" t="s">
        <v>7613</v>
      </c>
      <c r="D13254" t="s">
        <v>5655</v>
      </c>
      <c r="E13254" t="s">
        <v>6251</v>
      </c>
    </row>
    <row r="13255" spans="1:5" hidden="1">
      <c r="A13255" t="s">
        <v>7691</v>
      </c>
      <c r="B13255" t="s">
        <v>586</v>
      </c>
      <c r="C13255" t="s">
        <v>5605</v>
      </c>
      <c r="D13255" t="s">
        <v>5655</v>
      </c>
      <c r="E13255" t="s">
        <v>6251</v>
      </c>
    </row>
    <row r="13256" spans="1:5" hidden="1">
      <c r="A13256" t="s">
        <v>7699</v>
      </c>
      <c r="B13256" t="s">
        <v>379</v>
      </c>
      <c r="C13256" t="s">
        <v>5596</v>
      </c>
      <c r="D13256" t="s">
        <v>5655</v>
      </c>
      <c r="E13256" t="s">
        <v>6251</v>
      </c>
    </row>
    <row r="13257" spans="1:5" hidden="1">
      <c r="A13257" t="s">
        <v>10191</v>
      </c>
      <c r="B13257" t="s">
        <v>1073</v>
      </c>
      <c r="C13257" t="s">
        <v>10192</v>
      </c>
      <c r="D13257" t="s">
        <v>5655</v>
      </c>
      <c r="E13257" t="s">
        <v>6251</v>
      </c>
    </row>
    <row r="13258" spans="1:5" hidden="1">
      <c r="A13258" t="s">
        <v>9550</v>
      </c>
      <c r="B13258" t="s">
        <v>507</v>
      </c>
      <c r="C13258" t="s">
        <v>9551</v>
      </c>
      <c r="D13258" t="s">
        <v>5655</v>
      </c>
      <c r="E13258" t="s">
        <v>9559</v>
      </c>
    </row>
    <row r="13259" spans="1:5" hidden="1">
      <c r="A13259" t="s">
        <v>9579</v>
      </c>
      <c r="B13259" t="s">
        <v>720</v>
      </c>
      <c r="C13259" t="s">
        <v>9580</v>
      </c>
      <c r="D13259" t="s">
        <v>5655</v>
      </c>
      <c r="E13259" t="s">
        <v>9559</v>
      </c>
    </row>
    <row r="13260" spans="1:5" hidden="1">
      <c r="A13260" t="s">
        <v>7658</v>
      </c>
      <c r="B13260" t="s">
        <v>825</v>
      </c>
      <c r="C13260" t="s">
        <v>7659</v>
      </c>
      <c r="D13260" t="s">
        <v>5655</v>
      </c>
      <c r="E13260" t="s">
        <v>7668</v>
      </c>
    </row>
    <row r="13261" spans="1:5" hidden="1">
      <c r="A13261" t="s">
        <v>7313</v>
      </c>
      <c r="B13261" t="s">
        <v>37</v>
      </c>
      <c r="C13261" t="s">
        <v>7314</v>
      </c>
      <c r="D13261" t="s">
        <v>5655</v>
      </c>
      <c r="E13261" t="s">
        <v>7324</v>
      </c>
    </row>
    <row r="13262" spans="1:5" hidden="1">
      <c r="A13262" t="s">
        <v>7397</v>
      </c>
      <c r="B13262" t="s">
        <v>1030</v>
      </c>
      <c r="C13262" t="s">
        <v>7398</v>
      </c>
      <c r="D13262" t="s">
        <v>5655</v>
      </c>
      <c r="E13262" t="s">
        <v>7324</v>
      </c>
    </row>
    <row r="13263" spans="1:5" hidden="1">
      <c r="A13263" t="s">
        <v>9844</v>
      </c>
      <c r="B13263" t="s">
        <v>566</v>
      </c>
      <c r="C13263" t="s">
        <v>9845</v>
      </c>
      <c r="D13263" t="s">
        <v>5655</v>
      </c>
      <c r="E13263" t="s">
        <v>7324</v>
      </c>
    </row>
    <row r="13264" spans="1:5" hidden="1">
      <c r="A13264" t="s">
        <v>8796</v>
      </c>
      <c r="B13264" t="s">
        <v>678</v>
      </c>
      <c r="C13264" t="s">
        <v>8797</v>
      </c>
      <c r="D13264" t="s">
        <v>5655</v>
      </c>
      <c r="E13264" t="s">
        <v>8806</v>
      </c>
    </row>
    <row r="13265" spans="1:5" hidden="1">
      <c r="A13265" t="s">
        <v>7823</v>
      </c>
      <c r="B13265" t="s">
        <v>813</v>
      </c>
      <c r="C13265" t="s">
        <v>7824</v>
      </c>
      <c r="D13265" t="s">
        <v>5655</v>
      </c>
      <c r="E13265" t="s">
        <v>7825</v>
      </c>
    </row>
    <row r="13266" spans="1:5" hidden="1">
      <c r="A13266" t="s">
        <v>9236</v>
      </c>
      <c r="B13266" t="s">
        <v>253</v>
      </c>
      <c r="C13266" t="s">
        <v>9237</v>
      </c>
      <c r="D13266" t="s">
        <v>5655</v>
      </c>
      <c r="E13266" t="s">
        <v>9259</v>
      </c>
    </row>
    <row r="13267" spans="1:5" hidden="1">
      <c r="A13267" t="s">
        <v>7635</v>
      </c>
      <c r="B13267" t="s">
        <v>83</v>
      </c>
      <c r="C13267" t="s">
        <v>5594</v>
      </c>
      <c r="D13267" t="s">
        <v>5655</v>
      </c>
      <c r="E13267" t="s">
        <v>7653</v>
      </c>
    </row>
    <row r="13268" spans="1:5" hidden="1">
      <c r="A13268" t="s">
        <v>9236</v>
      </c>
      <c r="B13268" t="s">
        <v>253</v>
      </c>
      <c r="C13268" t="s">
        <v>9237</v>
      </c>
      <c r="D13268" t="s">
        <v>5655</v>
      </c>
      <c r="E13268" t="s">
        <v>9260</v>
      </c>
    </row>
    <row r="13269" spans="1:5" hidden="1">
      <c r="A13269" t="s">
        <v>8295</v>
      </c>
      <c r="B13269" t="s">
        <v>139</v>
      </c>
      <c r="C13269" t="s">
        <v>8296</v>
      </c>
      <c r="D13269" t="s">
        <v>5655</v>
      </c>
      <c r="E13269" t="s">
        <v>8302</v>
      </c>
    </row>
    <row r="13270" spans="1:5" hidden="1">
      <c r="A13270" t="s">
        <v>8307</v>
      </c>
      <c r="B13270" t="s">
        <v>199</v>
      </c>
      <c r="C13270" t="s">
        <v>8308</v>
      </c>
      <c r="D13270" t="s">
        <v>5655</v>
      </c>
      <c r="E13270" t="s">
        <v>8302</v>
      </c>
    </row>
    <row r="13271" spans="1:5" hidden="1">
      <c r="A13271" t="s">
        <v>9584</v>
      </c>
      <c r="B13271" t="s">
        <v>389</v>
      </c>
      <c r="C13271" t="s">
        <v>9585</v>
      </c>
      <c r="D13271" t="s">
        <v>5655</v>
      </c>
      <c r="E13271" t="s">
        <v>9599</v>
      </c>
    </row>
    <row r="13272" spans="1:5" hidden="1">
      <c r="A13272" t="s">
        <v>9602</v>
      </c>
      <c r="B13272" t="s">
        <v>608</v>
      </c>
      <c r="C13272" t="s">
        <v>9603</v>
      </c>
      <c r="D13272" t="s">
        <v>5655</v>
      </c>
      <c r="E13272" t="s">
        <v>9599</v>
      </c>
    </row>
    <row r="13273" spans="1:5" hidden="1">
      <c r="A13273" t="s">
        <v>9617</v>
      </c>
      <c r="B13273" t="s">
        <v>455</v>
      </c>
      <c r="C13273" t="s">
        <v>9618</v>
      </c>
      <c r="D13273" t="s">
        <v>5655</v>
      </c>
      <c r="E13273" t="s">
        <v>9599</v>
      </c>
    </row>
    <row r="13274" spans="1:5" hidden="1">
      <c r="A13274" t="s">
        <v>9794</v>
      </c>
      <c r="B13274" t="s">
        <v>387</v>
      </c>
      <c r="C13274" t="s">
        <v>9795</v>
      </c>
      <c r="D13274" t="s">
        <v>5655</v>
      </c>
      <c r="E13274" t="s">
        <v>9599</v>
      </c>
    </row>
    <row r="13275" spans="1:5" hidden="1">
      <c r="A13275" t="s">
        <v>9846</v>
      </c>
      <c r="B13275" t="s">
        <v>558</v>
      </c>
      <c r="C13275" t="s">
        <v>9847</v>
      </c>
      <c r="D13275" t="s">
        <v>5655</v>
      </c>
      <c r="E13275" t="s">
        <v>9599</v>
      </c>
    </row>
    <row r="13276" spans="1:5" hidden="1">
      <c r="A13276" t="s">
        <v>9866</v>
      </c>
      <c r="B13276" t="s">
        <v>67</v>
      </c>
      <c r="C13276" t="s">
        <v>9867</v>
      </c>
      <c r="D13276" t="s">
        <v>5655</v>
      </c>
      <c r="E13276" t="s">
        <v>9599</v>
      </c>
    </row>
    <row r="13277" spans="1:5" hidden="1">
      <c r="A13277" t="s">
        <v>6801</v>
      </c>
      <c r="B13277" t="s">
        <v>237</v>
      </c>
      <c r="C13277" t="s">
        <v>6802</v>
      </c>
      <c r="D13277" t="s">
        <v>5655</v>
      </c>
      <c r="E13277" t="s">
        <v>6811</v>
      </c>
    </row>
    <row r="13278" spans="1:5" hidden="1">
      <c r="A13278" t="s">
        <v>7577</v>
      </c>
      <c r="B13278" t="s">
        <v>189</v>
      </c>
      <c r="C13278" t="s">
        <v>2141</v>
      </c>
      <c r="D13278" t="s">
        <v>5655</v>
      </c>
      <c r="E13278" t="s">
        <v>6811</v>
      </c>
    </row>
    <row r="13279" spans="1:5" hidden="1">
      <c r="A13279" t="s">
        <v>7669</v>
      </c>
      <c r="B13279" t="s">
        <v>31</v>
      </c>
      <c r="C13279" t="s">
        <v>4270</v>
      </c>
      <c r="D13279" t="s">
        <v>5655</v>
      </c>
      <c r="E13279" t="s">
        <v>6811</v>
      </c>
    </row>
    <row r="13280" spans="1:5" hidden="1">
      <c r="A13280" t="s">
        <v>8056</v>
      </c>
      <c r="B13280" t="s">
        <v>355</v>
      </c>
      <c r="C13280" t="s">
        <v>8057</v>
      </c>
      <c r="D13280" t="s">
        <v>5655</v>
      </c>
      <c r="E13280" t="s">
        <v>6811</v>
      </c>
    </row>
    <row r="13281" spans="1:5" hidden="1">
      <c r="A13281" t="s">
        <v>9385</v>
      </c>
      <c r="B13281" t="s">
        <v>297</v>
      </c>
      <c r="C13281" t="s">
        <v>9386</v>
      </c>
      <c r="D13281" t="s">
        <v>5655</v>
      </c>
      <c r="E13281" t="s">
        <v>6811</v>
      </c>
    </row>
    <row r="13282" spans="1:5" hidden="1">
      <c r="A13282" t="s">
        <v>6058</v>
      </c>
      <c r="B13282" t="s">
        <v>287</v>
      </c>
      <c r="C13282" t="s">
        <v>6059</v>
      </c>
      <c r="D13282" t="s">
        <v>5655</v>
      </c>
      <c r="E13282" t="s">
        <v>6098</v>
      </c>
    </row>
    <row r="13283" spans="1:5" hidden="1">
      <c r="A13283" t="s">
        <v>7980</v>
      </c>
      <c r="B13283" t="s">
        <v>856</v>
      </c>
      <c r="C13283" t="s">
        <v>7981</v>
      </c>
      <c r="D13283" t="s">
        <v>5655</v>
      </c>
      <c r="E13283" t="s">
        <v>7989</v>
      </c>
    </row>
    <row r="13284" spans="1:5" hidden="1">
      <c r="A13284" t="s">
        <v>9037</v>
      </c>
      <c r="B13284" t="s">
        <v>664</v>
      </c>
      <c r="C13284" t="s">
        <v>9038</v>
      </c>
      <c r="D13284" t="s">
        <v>5655</v>
      </c>
      <c r="E13284" t="s">
        <v>7989</v>
      </c>
    </row>
    <row r="13285" spans="1:5" hidden="1">
      <c r="A13285" t="s">
        <v>9064</v>
      </c>
      <c r="B13285" t="s">
        <v>795</v>
      </c>
      <c r="C13285" t="s">
        <v>9065</v>
      </c>
      <c r="D13285" t="s">
        <v>5655</v>
      </c>
      <c r="E13285" t="s">
        <v>7989</v>
      </c>
    </row>
    <row r="13286" spans="1:5" hidden="1">
      <c r="A13286" t="s">
        <v>9216</v>
      </c>
      <c r="B13286" t="s">
        <v>803</v>
      </c>
      <c r="C13286" t="s">
        <v>9217</v>
      </c>
      <c r="D13286" t="s">
        <v>5655</v>
      </c>
      <c r="E13286" t="s">
        <v>7989</v>
      </c>
    </row>
    <row r="13287" spans="1:5" hidden="1">
      <c r="A13287" t="s">
        <v>6572</v>
      </c>
      <c r="B13287" t="s">
        <v>529</v>
      </c>
      <c r="C13287" t="s">
        <v>6573</v>
      </c>
      <c r="D13287" t="s">
        <v>5655</v>
      </c>
      <c r="E13287" t="s">
        <v>6577</v>
      </c>
    </row>
    <row r="13288" spans="1:5" hidden="1">
      <c r="A13288" t="s">
        <v>6795</v>
      </c>
      <c r="B13288" t="s">
        <v>491</v>
      </c>
      <c r="C13288" t="s">
        <v>6796</v>
      </c>
      <c r="D13288" t="s">
        <v>5655</v>
      </c>
      <c r="E13288" t="s">
        <v>6577</v>
      </c>
    </row>
    <row r="13289" spans="1:5" hidden="1">
      <c r="A13289" t="s">
        <v>7440</v>
      </c>
      <c r="B13289" t="s">
        <v>1032</v>
      </c>
      <c r="C13289" t="s">
        <v>7441</v>
      </c>
      <c r="D13289" t="s">
        <v>5655</v>
      </c>
      <c r="E13289" t="s">
        <v>6577</v>
      </c>
    </row>
    <row r="13290" spans="1:5" hidden="1">
      <c r="A13290" t="s">
        <v>7022</v>
      </c>
      <c r="B13290" t="s">
        <v>351</v>
      </c>
      <c r="C13290" t="s">
        <v>7023</v>
      </c>
      <c r="D13290" t="s">
        <v>5655</v>
      </c>
      <c r="E13290" t="s">
        <v>7038</v>
      </c>
    </row>
    <row r="13291" spans="1:5" hidden="1">
      <c r="A13291" t="s">
        <v>7511</v>
      </c>
      <c r="B13291" t="s">
        <v>329</v>
      </c>
      <c r="C13291" t="s">
        <v>7512</v>
      </c>
      <c r="D13291" t="s">
        <v>5655</v>
      </c>
      <c r="E13291" t="s">
        <v>7038</v>
      </c>
    </row>
    <row r="13292" spans="1:5" hidden="1">
      <c r="A13292" t="s">
        <v>8069</v>
      </c>
      <c r="B13292" t="s">
        <v>537</v>
      </c>
      <c r="C13292" t="s">
        <v>8070</v>
      </c>
      <c r="D13292" t="s">
        <v>5655</v>
      </c>
      <c r="E13292" t="s">
        <v>7038</v>
      </c>
    </row>
    <row r="13293" spans="1:5" hidden="1">
      <c r="A13293" t="s">
        <v>6603</v>
      </c>
      <c r="B13293" t="s">
        <v>744</v>
      </c>
      <c r="C13293" t="s">
        <v>6604</v>
      </c>
      <c r="D13293" t="s">
        <v>5655</v>
      </c>
      <c r="E13293" t="s">
        <v>6608</v>
      </c>
    </row>
    <row r="13294" spans="1:5" hidden="1">
      <c r="A13294" t="s">
        <v>7333</v>
      </c>
      <c r="B13294" t="s">
        <v>169</v>
      </c>
      <c r="C13294" t="s">
        <v>7334</v>
      </c>
      <c r="D13294" t="s">
        <v>5655</v>
      </c>
      <c r="E13294" t="s">
        <v>7368</v>
      </c>
    </row>
    <row r="13295" spans="1:5" hidden="1">
      <c r="A13295" t="s">
        <v>8346</v>
      </c>
      <c r="B13295" t="s">
        <v>807</v>
      </c>
      <c r="C13295" t="s">
        <v>8347</v>
      </c>
      <c r="D13295" t="s">
        <v>5655</v>
      </c>
      <c r="E13295" t="s">
        <v>7368</v>
      </c>
    </row>
    <row r="13296" spans="1:5" hidden="1">
      <c r="A13296" t="s">
        <v>8771</v>
      </c>
      <c r="B13296" t="s">
        <v>658</v>
      </c>
      <c r="C13296" t="s">
        <v>8772</v>
      </c>
      <c r="D13296" t="s">
        <v>5655</v>
      </c>
      <c r="E13296" t="s">
        <v>7368</v>
      </c>
    </row>
    <row r="13297" spans="1:5" hidden="1">
      <c r="A13297" t="s">
        <v>9180</v>
      </c>
      <c r="B13297" t="s">
        <v>313</v>
      </c>
      <c r="C13297" t="s">
        <v>9181</v>
      </c>
      <c r="D13297" t="s">
        <v>5655</v>
      </c>
      <c r="E13297" t="s">
        <v>9213</v>
      </c>
    </row>
    <row r="13298" spans="1:5" hidden="1">
      <c r="A13298" t="s">
        <v>7414</v>
      </c>
      <c r="B13298" t="s">
        <v>197</v>
      </c>
      <c r="C13298" t="s">
        <v>7415</v>
      </c>
      <c r="D13298" t="s">
        <v>5655</v>
      </c>
      <c r="E13298" t="s">
        <v>7426</v>
      </c>
    </row>
    <row r="13299" spans="1:5" hidden="1">
      <c r="A13299" t="s">
        <v>8159</v>
      </c>
      <c r="B13299" t="s">
        <v>483</v>
      </c>
      <c r="C13299" t="s">
        <v>8160</v>
      </c>
      <c r="D13299" t="s">
        <v>5655</v>
      </c>
      <c r="E13299" t="s">
        <v>8176</v>
      </c>
    </row>
    <row r="13300" spans="1:5" hidden="1">
      <c r="A13300" t="s">
        <v>7691</v>
      </c>
      <c r="B13300" t="s">
        <v>586</v>
      </c>
      <c r="C13300" t="s">
        <v>5605</v>
      </c>
      <c r="D13300" t="s">
        <v>5655</v>
      </c>
      <c r="E13300" t="s">
        <v>7697</v>
      </c>
    </row>
    <row r="13301" spans="1:5" hidden="1">
      <c r="A13301" t="s">
        <v>6502</v>
      </c>
      <c r="B13301" t="s">
        <v>29</v>
      </c>
      <c r="C13301" t="s">
        <v>6503</v>
      </c>
      <c r="D13301" t="s">
        <v>5655</v>
      </c>
      <c r="E13301" t="s">
        <v>6509</v>
      </c>
    </row>
    <row r="13302" spans="1:5" hidden="1">
      <c r="A13302" t="s">
        <v>6519</v>
      </c>
      <c r="B13302" t="s">
        <v>1010</v>
      </c>
      <c r="C13302" t="s">
        <v>6520</v>
      </c>
      <c r="D13302" t="s">
        <v>5655</v>
      </c>
      <c r="E13302" t="s">
        <v>6509</v>
      </c>
    </row>
    <row r="13303" spans="1:5" hidden="1">
      <c r="A13303" t="s">
        <v>7577</v>
      </c>
      <c r="B13303" t="s">
        <v>189</v>
      </c>
      <c r="C13303" t="s">
        <v>2141</v>
      </c>
      <c r="D13303" t="s">
        <v>5655</v>
      </c>
      <c r="E13303" t="s">
        <v>6509</v>
      </c>
    </row>
    <row r="13304" spans="1:5" hidden="1">
      <c r="A13304" t="s">
        <v>7669</v>
      </c>
      <c r="B13304" t="s">
        <v>31</v>
      </c>
      <c r="C13304" t="s">
        <v>4270</v>
      </c>
      <c r="D13304" t="s">
        <v>5655</v>
      </c>
      <c r="E13304" t="s">
        <v>6509</v>
      </c>
    </row>
    <row r="13305" spans="1:5" hidden="1">
      <c r="A13305" t="s">
        <v>9064</v>
      </c>
      <c r="B13305" t="s">
        <v>795</v>
      </c>
      <c r="C13305" t="s">
        <v>9065</v>
      </c>
      <c r="D13305" t="s">
        <v>5655</v>
      </c>
      <c r="E13305" t="s">
        <v>6509</v>
      </c>
    </row>
    <row r="13306" spans="1:5" hidden="1">
      <c r="A13306" t="s">
        <v>9510</v>
      </c>
      <c r="B13306" t="s">
        <v>706</v>
      </c>
      <c r="C13306" t="s">
        <v>9511</v>
      </c>
      <c r="D13306" t="s">
        <v>5655</v>
      </c>
      <c r="E13306" t="s">
        <v>6509</v>
      </c>
    </row>
    <row r="13307" spans="1:5" hidden="1">
      <c r="A13307" t="s">
        <v>9937</v>
      </c>
      <c r="B13307" t="s">
        <v>654</v>
      </c>
      <c r="C13307" t="s">
        <v>9938</v>
      </c>
      <c r="D13307" t="s">
        <v>5655</v>
      </c>
      <c r="E13307" t="s">
        <v>6509</v>
      </c>
    </row>
    <row r="13308" spans="1:5" hidden="1">
      <c r="A13308" t="s">
        <v>6429</v>
      </c>
      <c r="B13308" t="s">
        <v>167</v>
      </c>
      <c r="C13308" t="s">
        <v>6430</v>
      </c>
      <c r="D13308" t="s">
        <v>5655</v>
      </c>
      <c r="E13308" t="s">
        <v>6436</v>
      </c>
    </row>
    <row r="13309" spans="1:5" hidden="1">
      <c r="A13309" t="s">
        <v>6442</v>
      </c>
      <c r="B13309" t="s">
        <v>255</v>
      </c>
      <c r="C13309" t="s">
        <v>6443</v>
      </c>
      <c r="D13309" t="s">
        <v>5655</v>
      </c>
      <c r="E13309" t="s">
        <v>6436</v>
      </c>
    </row>
    <row r="13310" spans="1:5" hidden="1">
      <c r="A13310" t="s">
        <v>8346</v>
      </c>
      <c r="B13310" t="s">
        <v>807</v>
      </c>
      <c r="C13310" t="s">
        <v>8347</v>
      </c>
      <c r="D13310" t="s">
        <v>5655</v>
      </c>
      <c r="E13310" t="s">
        <v>8401</v>
      </c>
    </row>
    <row r="13311" spans="1:5" hidden="1">
      <c r="A13311" t="s">
        <v>8604</v>
      </c>
      <c r="B13311" t="s">
        <v>732</v>
      </c>
      <c r="C13311" t="s">
        <v>8605</v>
      </c>
      <c r="D13311" t="s">
        <v>5655</v>
      </c>
      <c r="E13311" t="s">
        <v>8401</v>
      </c>
    </row>
    <row r="13312" spans="1:5" hidden="1">
      <c r="A13312" t="s">
        <v>6669</v>
      </c>
      <c r="B13312" t="s">
        <v>614</v>
      </c>
      <c r="C13312" t="s">
        <v>6670</v>
      </c>
      <c r="D13312" t="s">
        <v>5655</v>
      </c>
      <c r="E13312" t="s">
        <v>6683</v>
      </c>
    </row>
    <row r="13313" spans="1:5" hidden="1">
      <c r="A13313" t="s">
        <v>7577</v>
      </c>
      <c r="B13313" t="s">
        <v>189</v>
      </c>
      <c r="C13313" t="s">
        <v>2141</v>
      </c>
      <c r="D13313" t="s">
        <v>5655</v>
      </c>
      <c r="E13313" t="s">
        <v>7600</v>
      </c>
    </row>
    <row r="13314" spans="1:5" hidden="1">
      <c r="A13314" t="s">
        <v>7669</v>
      </c>
      <c r="B13314" t="s">
        <v>31</v>
      </c>
      <c r="C13314" t="s">
        <v>4270</v>
      </c>
      <c r="D13314" t="s">
        <v>5655</v>
      </c>
      <c r="E13314" t="s">
        <v>7600</v>
      </c>
    </row>
    <row r="13315" spans="1:5" hidden="1">
      <c r="A13315" t="s">
        <v>7809</v>
      </c>
      <c r="B13315" t="s">
        <v>59</v>
      </c>
      <c r="C13315" t="s">
        <v>7810</v>
      </c>
      <c r="D13315" t="s">
        <v>5655</v>
      </c>
      <c r="E13315" t="s">
        <v>7600</v>
      </c>
    </row>
    <row r="13316" spans="1:5" hidden="1">
      <c r="A13316" t="s">
        <v>7819</v>
      </c>
      <c r="B13316" t="s">
        <v>51</v>
      </c>
      <c r="C13316" t="s">
        <v>7820</v>
      </c>
      <c r="D13316" t="s">
        <v>5655</v>
      </c>
      <c r="E13316" t="s">
        <v>7600</v>
      </c>
    </row>
    <row r="13317" spans="1:5" hidden="1">
      <c r="A13317" t="s">
        <v>9475</v>
      </c>
      <c r="B13317" t="s">
        <v>113</v>
      </c>
      <c r="C13317" t="s">
        <v>9476</v>
      </c>
      <c r="D13317" t="s">
        <v>5655</v>
      </c>
      <c r="E13317" t="s">
        <v>7600</v>
      </c>
    </row>
    <row r="13318" spans="1:5" hidden="1">
      <c r="A13318" t="s">
        <v>9706</v>
      </c>
      <c r="B13318" t="s">
        <v>550</v>
      </c>
      <c r="C13318" t="s">
        <v>9707</v>
      </c>
      <c r="D13318" t="s">
        <v>5655</v>
      </c>
      <c r="E13318" t="s">
        <v>9719</v>
      </c>
    </row>
    <row r="13319" spans="1:5" hidden="1">
      <c r="A13319" t="s">
        <v>9671</v>
      </c>
      <c r="B13319" t="s">
        <v>65</v>
      </c>
      <c r="C13319" t="s">
        <v>9672</v>
      </c>
      <c r="D13319" t="s">
        <v>5655</v>
      </c>
      <c r="E13319" t="s">
        <v>9678</v>
      </c>
    </row>
    <row r="13320" spans="1:5" hidden="1">
      <c r="A13320" t="s">
        <v>7205</v>
      </c>
      <c r="B13320" t="s">
        <v>463</v>
      </c>
      <c r="C13320" t="s">
        <v>7206</v>
      </c>
      <c r="D13320" t="s">
        <v>5655</v>
      </c>
      <c r="E13320" t="s">
        <v>7235</v>
      </c>
    </row>
    <row r="13321" spans="1:5" hidden="1">
      <c r="A13321" t="s">
        <v>9084</v>
      </c>
      <c r="B13321" t="s">
        <v>323</v>
      </c>
      <c r="C13321" t="s">
        <v>9085</v>
      </c>
      <c r="D13321" t="s">
        <v>5655</v>
      </c>
      <c r="E13321" t="s">
        <v>7235</v>
      </c>
    </row>
    <row r="13322" spans="1:5" hidden="1">
      <c r="A13322" t="s">
        <v>8560</v>
      </c>
      <c r="B13322" t="s">
        <v>674</v>
      </c>
      <c r="C13322" t="s">
        <v>8561</v>
      </c>
      <c r="D13322" t="s">
        <v>5655</v>
      </c>
      <c r="E13322" t="s">
        <v>8594</v>
      </c>
    </row>
    <row r="13323" spans="1:5" hidden="1">
      <c r="A13323" t="s">
        <v>8600</v>
      </c>
      <c r="B13323" t="s">
        <v>724</v>
      </c>
      <c r="C13323" t="s">
        <v>8601</v>
      </c>
      <c r="D13323" t="s">
        <v>5655</v>
      </c>
      <c r="E13323" t="s">
        <v>8594</v>
      </c>
    </row>
    <row r="13324" spans="1:5" hidden="1">
      <c r="A13324" t="s">
        <v>9579</v>
      </c>
      <c r="B13324" t="s">
        <v>720</v>
      </c>
      <c r="C13324" t="s">
        <v>9580</v>
      </c>
      <c r="D13324" t="s">
        <v>5655</v>
      </c>
      <c r="E13324" t="s">
        <v>8594</v>
      </c>
    </row>
    <row r="13325" spans="1:5" hidden="1">
      <c r="A13325" t="s">
        <v>9620</v>
      </c>
      <c r="B13325" t="s">
        <v>1054</v>
      </c>
      <c r="C13325" t="s">
        <v>9621</v>
      </c>
      <c r="D13325" t="s">
        <v>5655</v>
      </c>
      <c r="E13325" t="s">
        <v>8594</v>
      </c>
    </row>
    <row r="13326" spans="1:5" hidden="1">
      <c r="A13326" t="s">
        <v>9695</v>
      </c>
      <c r="B13326" t="s">
        <v>469</v>
      </c>
      <c r="C13326" t="s">
        <v>9696</v>
      </c>
      <c r="D13326" t="s">
        <v>5655</v>
      </c>
      <c r="E13326" t="s">
        <v>9703</v>
      </c>
    </row>
    <row r="13327" spans="1:5" hidden="1">
      <c r="A13327" t="s">
        <v>9695</v>
      </c>
      <c r="B13327" t="s">
        <v>469</v>
      </c>
      <c r="C13327" t="s">
        <v>9696</v>
      </c>
      <c r="D13327" t="s">
        <v>5655</v>
      </c>
      <c r="E13327" t="s">
        <v>9704</v>
      </c>
    </row>
    <row r="13328" spans="1:5" hidden="1">
      <c r="A13328" t="s">
        <v>9538</v>
      </c>
      <c r="B13328" t="s">
        <v>676</v>
      </c>
      <c r="C13328" t="s">
        <v>9539</v>
      </c>
      <c r="D13328" t="s">
        <v>5655</v>
      </c>
      <c r="E13328" t="s">
        <v>9543</v>
      </c>
    </row>
    <row r="13329" spans="1:5" hidden="1">
      <c r="A13329" t="s">
        <v>9385</v>
      </c>
      <c r="B13329" t="s">
        <v>297</v>
      </c>
      <c r="C13329" t="s">
        <v>9386</v>
      </c>
      <c r="D13329" t="s">
        <v>5655</v>
      </c>
      <c r="E13329" t="s">
        <v>9392</v>
      </c>
    </row>
    <row r="13330" spans="1:5" hidden="1">
      <c r="A13330" t="s">
        <v>8159</v>
      </c>
      <c r="B13330" t="s">
        <v>483</v>
      </c>
      <c r="C13330" t="s">
        <v>8160</v>
      </c>
      <c r="D13330" t="s">
        <v>5655</v>
      </c>
      <c r="E13330" t="s">
        <v>8178</v>
      </c>
    </row>
    <row r="13331" spans="1:5" hidden="1">
      <c r="A13331" t="s">
        <v>8879</v>
      </c>
      <c r="B13331" t="s">
        <v>1048</v>
      </c>
      <c r="C13331" t="s">
        <v>8880</v>
      </c>
      <c r="D13331" t="s">
        <v>5655</v>
      </c>
      <c r="E13331" t="s">
        <v>8890</v>
      </c>
    </row>
    <row r="13332" spans="1:5" hidden="1">
      <c r="A13332" t="s">
        <v>6353</v>
      </c>
      <c r="B13332" t="s">
        <v>231</v>
      </c>
      <c r="C13332" t="s">
        <v>6354</v>
      </c>
      <c r="D13332" t="s">
        <v>5655</v>
      </c>
      <c r="E13332" t="s">
        <v>6362</v>
      </c>
    </row>
    <row r="13333" spans="1:5" hidden="1">
      <c r="A13333" t="s">
        <v>9385</v>
      </c>
      <c r="B13333" t="s">
        <v>297</v>
      </c>
      <c r="C13333" t="s">
        <v>9386</v>
      </c>
      <c r="D13333" t="s">
        <v>5655</v>
      </c>
      <c r="E13333" t="s">
        <v>9393</v>
      </c>
    </row>
    <row r="13334" spans="1:5" hidden="1">
      <c r="A13334" t="s">
        <v>9475</v>
      </c>
      <c r="B13334" t="s">
        <v>113</v>
      </c>
      <c r="C13334" t="s">
        <v>9476</v>
      </c>
      <c r="D13334" t="s">
        <v>5655</v>
      </c>
      <c r="E13334" t="s">
        <v>9393</v>
      </c>
    </row>
    <row r="13335" spans="1:5" hidden="1">
      <c r="A13335" t="s">
        <v>8497</v>
      </c>
      <c r="B13335" t="s">
        <v>624</v>
      </c>
      <c r="C13335" t="s">
        <v>8498</v>
      </c>
      <c r="D13335" t="s">
        <v>5655</v>
      </c>
      <c r="E13335" t="s">
        <v>8520</v>
      </c>
    </row>
    <row r="13336" spans="1:5" hidden="1">
      <c r="A13336" t="s">
        <v>8766</v>
      </c>
      <c r="B13336" t="s">
        <v>766</v>
      </c>
      <c r="C13336" t="s">
        <v>8767</v>
      </c>
      <c r="D13336" t="s">
        <v>5655</v>
      </c>
      <c r="E13336" t="s">
        <v>8520</v>
      </c>
    </row>
    <row r="13337" spans="1:5" hidden="1">
      <c r="A13337" t="s">
        <v>8346</v>
      </c>
      <c r="B13337" t="s">
        <v>807</v>
      </c>
      <c r="C13337" t="s">
        <v>8347</v>
      </c>
      <c r="D13337" t="s">
        <v>5655</v>
      </c>
      <c r="E13337" t="s">
        <v>8399</v>
      </c>
    </row>
    <row r="13338" spans="1:5" hidden="1">
      <c r="A13338" t="s">
        <v>7729</v>
      </c>
      <c r="B13338" t="s">
        <v>1034</v>
      </c>
      <c r="C13338" t="s">
        <v>7730</v>
      </c>
      <c r="D13338" t="s">
        <v>5655</v>
      </c>
      <c r="E13338" t="s">
        <v>7734</v>
      </c>
    </row>
    <row r="13339" spans="1:5" hidden="1">
      <c r="A13339" t="s">
        <v>8699</v>
      </c>
      <c r="B13339" t="s">
        <v>481</v>
      </c>
      <c r="C13339" t="s">
        <v>8700</v>
      </c>
      <c r="D13339" t="s">
        <v>5655</v>
      </c>
      <c r="E13339" t="s">
        <v>7734</v>
      </c>
    </row>
    <row r="13340" spans="1:5" hidden="1">
      <c r="A13340" t="s">
        <v>8746</v>
      </c>
      <c r="B13340" t="s">
        <v>251</v>
      </c>
      <c r="C13340" t="s">
        <v>8747</v>
      </c>
      <c r="D13340" t="s">
        <v>5655</v>
      </c>
      <c r="E13340" t="s">
        <v>7734</v>
      </c>
    </row>
    <row r="13341" spans="1:5" hidden="1">
      <c r="A13341" t="s">
        <v>8796</v>
      </c>
      <c r="B13341" t="s">
        <v>678</v>
      </c>
      <c r="C13341" t="s">
        <v>8797</v>
      </c>
      <c r="D13341" t="s">
        <v>5655</v>
      </c>
      <c r="E13341" t="s">
        <v>7734</v>
      </c>
    </row>
    <row r="13342" spans="1:5" hidden="1">
      <c r="A13342" t="s">
        <v>8813</v>
      </c>
      <c r="B13342" t="s">
        <v>770</v>
      </c>
      <c r="C13342" t="s">
        <v>8814</v>
      </c>
      <c r="D13342" t="s">
        <v>5655</v>
      </c>
      <c r="E13342" t="s">
        <v>7734</v>
      </c>
    </row>
    <row r="13343" spans="1:5" hidden="1">
      <c r="A13343" t="s">
        <v>8848</v>
      </c>
      <c r="B13343" t="s">
        <v>684</v>
      </c>
      <c r="C13343" t="s">
        <v>8849</v>
      </c>
      <c r="D13343" t="s">
        <v>5655</v>
      </c>
      <c r="E13343" t="s">
        <v>7734</v>
      </c>
    </row>
    <row r="13344" spans="1:5" hidden="1">
      <c r="A13344" t="s">
        <v>8929</v>
      </c>
      <c r="B13344" t="s">
        <v>401</v>
      </c>
      <c r="C13344" t="s">
        <v>8930</v>
      </c>
      <c r="D13344" t="s">
        <v>5655</v>
      </c>
      <c r="E13344" t="s">
        <v>7734</v>
      </c>
    </row>
    <row r="13345" spans="1:5" hidden="1">
      <c r="A13345" t="s">
        <v>9236</v>
      </c>
      <c r="B13345" t="s">
        <v>253</v>
      </c>
      <c r="C13345" t="s">
        <v>9237</v>
      </c>
      <c r="D13345" t="s">
        <v>5655</v>
      </c>
      <c r="E13345" t="s">
        <v>7734</v>
      </c>
    </row>
    <row r="13346" spans="1:5" hidden="1">
      <c r="A13346" t="s">
        <v>9463</v>
      </c>
      <c r="B13346" t="s">
        <v>505</v>
      </c>
      <c r="C13346" t="s">
        <v>9464</v>
      </c>
      <c r="D13346" t="s">
        <v>5655</v>
      </c>
      <c r="E13346" t="s">
        <v>7734</v>
      </c>
    </row>
    <row r="13347" spans="1:5" hidden="1">
      <c r="A13347" t="s">
        <v>9510</v>
      </c>
      <c r="B13347" t="s">
        <v>706</v>
      </c>
      <c r="C13347" t="s">
        <v>9511</v>
      </c>
      <c r="D13347" t="s">
        <v>5655</v>
      </c>
      <c r="E13347" t="s">
        <v>7734</v>
      </c>
    </row>
    <row r="13348" spans="1:5" hidden="1">
      <c r="A13348" t="s">
        <v>7383</v>
      </c>
      <c r="B13348" t="s">
        <v>365</v>
      </c>
      <c r="C13348" t="s">
        <v>7384</v>
      </c>
      <c r="D13348" t="s">
        <v>5655</v>
      </c>
      <c r="E13348" t="s">
        <v>7396</v>
      </c>
    </row>
    <row r="13349" spans="1:5" hidden="1">
      <c r="A13349" t="s">
        <v>9236</v>
      </c>
      <c r="B13349" t="s">
        <v>253</v>
      </c>
      <c r="C13349" t="s">
        <v>9237</v>
      </c>
      <c r="D13349" t="s">
        <v>5655</v>
      </c>
      <c r="E13349" t="s">
        <v>7396</v>
      </c>
    </row>
    <row r="13350" spans="1:5" hidden="1">
      <c r="A13350" t="s">
        <v>6363</v>
      </c>
      <c r="B13350" t="s">
        <v>367</v>
      </c>
      <c r="C13350" t="s">
        <v>6364</v>
      </c>
      <c r="D13350" t="s">
        <v>5655</v>
      </c>
      <c r="E13350" t="s">
        <v>6401</v>
      </c>
    </row>
    <row r="13351" spans="1:5" hidden="1">
      <c r="A13351" t="s">
        <v>6412</v>
      </c>
      <c r="B13351" t="s">
        <v>257</v>
      </c>
      <c r="C13351" t="s">
        <v>6413</v>
      </c>
      <c r="D13351" t="s">
        <v>5655</v>
      </c>
      <c r="E13351" t="s">
        <v>6401</v>
      </c>
    </row>
    <row r="13352" spans="1:5" hidden="1">
      <c r="A13352" t="s">
        <v>9396</v>
      </c>
      <c r="B13352" t="s">
        <v>439</v>
      </c>
      <c r="C13352" t="s">
        <v>9397</v>
      </c>
      <c r="D13352" t="s">
        <v>5655</v>
      </c>
      <c r="E13352" t="s">
        <v>6401</v>
      </c>
    </row>
    <row r="13353" spans="1:5" hidden="1">
      <c r="A13353" t="s">
        <v>6363</v>
      </c>
      <c r="B13353" t="s">
        <v>367</v>
      </c>
      <c r="C13353" t="s">
        <v>6364</v>
      </c>
      <c r="D13353" t="s">
        <v>5655</v>
      </c>
      <c r="E13353" t="s">
        <v>6402</v>
      </c>
    </row>
    <row r="13354" spans="1:5" hidden="1">
      <c r="A13354" t="s">
        <v>6412</v>
      </c>
      <c r="B13354" t="s">
        <v>257</v>
      </c>
      <c r="C13354" t="s">
        <v>6413</v>
      </c>
      <c r="D13354" t="s">
        <v>5655</v>
      </c>
      <c r="E13354" t="s">
        <v>6402</v>
      </c>
    </row>
    <row r="13355" spans="1:5" hidden="1">
      <c r="A13355" t="s">
        <v>9755</v>
      </c>
      <c r="B13355" t="s">
        <v>301</v>
      </c>
      <c r="C13355" t="s">
        <v>9756</v>
      </c>
      <c r="D13355" t="s">
        <v>5655</v>
      </c>
      <c r="E13355" t="s">
        <v>6402</v>
      </c>
    </row>
    <row r="13356" spans="1:5" hidden="1">
      <c r="A13356" t="s">
        <v>9538</v>
      </c>
      <c r="B13356" t="s">
        <v>676</v>
      </c>
      <c r="C13356" t="s">
        <v>9539</v>
      </c>
      <c r="D13356" t="s">
        <v>5655</v>
      </c>
      <c r="E13356" t="s">
        <v>9544</v>
      </c>
    </row>
    <row r="13357" spans="1:5" hidden="1">
      <c r="A13357" t="s">
        <v>8680</v>
      </c>
      <c r="B13357" t="s">
        <v>79</v>
      </c>
      <c r="C13357" t="s">
        <v>8681</v>
      </c>
      <c r="D13357" t="s">
        <v>5655</v>
      </c>
      <c r="E13357" t="s">
        <v>8688</v>
      </c>
    </row>
    <row r="13358" spans="1:5" hidden="1">
      <c r="A13358" t="s">
        <v>8692</v>
      </c>
      <c r="B13358" t="s">
        <v>762</v>
      </c>
      <c r="C13358" t="s">
        <v>8693</v>
      </c>
      <c r="D13358" t="s">
        <v>5655</v>
      </c>
      <c r="E13358" t="s">
        <v>8688</v>
      </c>
    </row>
    <row r="13359" spans="1:5" hidden="1">
      <c r="A13359" t="s">
        <v>8984</v>
      </c>
      <c r="B13359" t="s">
        <v>778</v>
      </c>
      <c r="C13359" t="s">
        <v>8985</v>
      </c>
      <c r="D13359" t="s">
        <v>5655</v>
      </c>
      <c r="E13359" t="s">
        <v>8688</v>
      </c>
    </row>
    <row r="13360" spans="1:5" hidden="1">
      <c r="A13360" t="s">
        <v>8560</v>
      </c>
      <c r="B13360" t="s">
        <v>674</v>
      </c>
      <c r="C13360" t="s">
        <v>8561</v>
      </c>
      <c r="D13360" t="s">
        <v>5655</v>
      </c>
      <c r="E13360" t="s">
        <v>8595</v>
      </c>
    </row>
    <row r="13361" spans="1:5" hidden="1">
      <c r="A13361" t="s">
        <v>8680</v>
      </c>
      <c r="B13361" t="s">
        <v>79</v>
      </c>
      <c r="C13361" t="s">
        <v>8681</v>
      </c>
      <c r="D13361" t="s">
        <v>5655</v>
      </c>
      <c r="E13361" t="s">
        <v>8595</v>
      </c>
    </row>
    <row r="13362" spans="1:5" hidden="1">
      <c r="A13362" t="s">
        <v>8692</v>
      </c>
      <c r="B13362" t="s">
        <v>762</v>
      </c>
      <c r="C13362" t="s">
        <v>8693</v>
      </c>
      <c r="D13362" t="s">
        <v>5655</v>
      </c>
      <c r="E13362" t="s">
        <v>8595</v>
      </c>
    </row>
    <row r="13363" spans="1:5" hidden="1">
      <c r="A13363" t="s">
        <v>8899</v>
      </c>
      <c r="B13363" t="s">
        <v>161</v>
      </c>
      <c r="C13363" t="s">
        <v>8900</v>
      </c>
      <c r="D13363" t="s">
        <v>5655</v>
      </c>
      <c r="E13363" t="s">
        <v>8924</v>
      </c>
    </row>
    <row r="13364" spans="1:5" hidden="1">
      <c r="A13364" t="s">
        <v>8425</v>
      </c>
      <c r="B13364" t="s">
        <v>584</v>
      </c>
      <c r="C13364" t="s">
        <v>8426</v>
      </c>
      <c r="D13364" t="s">
        <v>5655</v>
      </c>
      <c r="E13364" t="s">
        <v>8445</v>
      </c>
    </row>
    <row r="13365" spans="1:5" hidden="1">
      <c r="A13365" t="s">
        <v>10129</v>
      </c>
      <c r="B13365" t="s">
        <v>385</v>
      </c>
      <c r="C13365" t="s">
        <v>10130</v>
      </c>
      <c r="D13365" t="s">
        <v>5655</v>
      </c>
      <c r="E13365" t="s">
        <v>10165</v>
      </c>
    </row>
    <row r="13366" spans="1:5" hidden="1">
      <c r="A13366" t="s">
        <v>6958</v>
      </c>
      <c r="B13366" t="s">
        <v>690</v>
      </c>
      <c r="C13366" t="s">
        <v>6959</v>
      </c>
      <c r="D13366" t="s">
        <v>5655</v>
      </c>
      <c r="E13366" t="s">
        <v>6961</v>
      </c>
    </row>
    <row r="13367" spans="1:5" hidden="1">
      <c r="A13367" t="s">
        <v>10095</v>
      </c>
      <c r="B13367" t="s">
        <v>686</v>
      </c>
      <c r="C13367" t="s">
        <v>10096</v>
      </c>
      <c r="D13367" t="s">
        <v>5655</v>
      </c>
      <c r="E13367" t="s">
        <v>6961</v>
      </c>
    </row>
    <row r="13368" spans="1:5" hidden="1">
      <c r="A13368" t="s">
        <v>10095</v>
      </c>
      <c r="B13368" t="s">
        <v>686</v>
      </c>
      <c r="C13368" t="s">
        <v>10096</v>
      </c>
      <c r="D13368" t="s">
        <v>5655</v>
      </c>
      <c r="E13368" t="s">
        <v>10097</v>
      </c>
    </row>
    <row r="13369" spans="1:5" hidden="1">
      <c r="A13369" t="s">
        <v>8670</v>
      </c>
      <c r="B13369" t="s">
        <v>219</v>
      </c>
      <c r="C13369" t="s">
        <v>8671</v>
      </c>
      <c r="D13369" t="s">
        <v>5655</v>
      </c>
      <c r="E13369" t="s">
        <v>8679</v>
      </c>
    </row>
    <row r="13370" spans="1:5" hidden="1">
      <c r="A13370" t="s">
        <v>9706</v>
      </c>
      <c r="B13370" t="s">
        <v>550</v>
      </c>
      <c r="C13370" t="s">
        <v>9707</v>
      </c>
      <c r="D13370" t="s">
        <v>5655</v>
      </c>
      <c r="E13370" t="s">
        <v>9720</v>
      </c>
    </row>
    <row r="13371" spans="1:5" hidden="1">
      <c r="A13371" t="s">
        <v>9084</v>
      </c>
      <c r="B13371" t="s">
        <v>323</v>
      </c>
      <c r="C13371" t="s">
        <v>9085</v>
      </c>
      <c r="D13371" t="s">
        <v>5655</v>
      </c>
      <c r="E13371" t="s">
        <v>9101</v>
      </c>
    </row>
    <row r="13372" spans="1:5" hidden="1">
      <c r="A13372" t="s">
        <v>10008</v>
      </c>
      <c r="B13372" t="s">
        <v>1067</v>
      </c>
      <c r="C13372" t="s">
        <v>10009</v>
      </c>
      <c r="D13372" t="s">
        <v>5655</v>
      </c>
      <c r="E13372" t="s">
        <v>10012</v>
      </c>
    </row>
    <row r="13373" spans="1:5" hidden="1">
      <c r="A13373" t="s">
        <v>8929</v>
      </c>
      <c r="B13373" t="s">
        <v>401</v>
      </c>
      <c r="C13373" t="s">
        <v>8930</v>
      </c>
      <c r="D13373" t="s">
        <v>5655</v>
      </c>
      <c r="E13373" t="s">
        <v>8969</v>
      </c>
    </row>
    <row r="13374" spans="1:5" hidden="1">
      <c r="A13374" t="s">
        <v>8879</v>
      </c>
      <c r="B13374" t="s">
        <v>1048</v>
      </c>
      <c r="C13374" t="s">
        <v>8880</v>
      </c>
      <c r="D13374" t="s">
        <v>5655</v>
      </c>
      <c r="E13374" t="s">
        <v>8891</v>
      </c>
    </row>
    <row r="13375" spans="1:5" hidden="1">
      <c r="A13375" t="s">
        <v>6363</v>
      </c>
      <c r="B13375" t="s">
        <v>367</v>
      </c>
      <c r="C13375" t="s">
        <v>6364</v>
      </c>
      <c r="D13375" t="s">
        <v>5655</v>
      </c>
      <c r="E13375" t="s">
        <v>6403</v>
      </c>
    </row>
    <row r="13376" spans="1:5" hidden="1">
      <c r="A13376" t="s">
        <v>6412</v>
      </c>
      <c r="B13376" t="s">
        <v>257</v>
      </c>
      <c r="C13376" t="s">
        <v>6413</v>
      </c>
      <c r="D13376" t="s">
        <v>5655</v>
      </c>
      <c r="E13376" t="s">
        <v>6403</v>
      </c>
    </row>
    <row r="13377" spans="1:5" hidden="1">
      <c r="A13377" t="s">
        <v>6722</v>
      </c>
      <c r="B13377" t="s">
        <v>592</v>
      </c>
      <c r="C13377" t="s">
        <v>6723</v>
      </c>
      <c r="D13377" t="s">
        <v>5655</v>
      </c>
      <c r="E13377" t="s">
        <v>6403</v>
      </c>
    </row>
    <row r="13378" spans="1:5" hidden="1">
      <c r="A13378" t="s">
        <v>8006</v>
      </c>
      <c r="B13378" t="s">
        <v>489</v>
      </c>
      <c r="C13378" t="s">
        <v>8007</v>
      </c>
      <c r="D13378" t="s">
        <v>5655</v>
      </c>
      <c r="E13378" t="s">
        <v>6403</v>
      </c>
    </row>
    <row r="13379" spans="1:5" hidden="1">
      <c r="A13379" t="s">
        <v>8766</v>
      </c>
      <c r="B13379" t="s">
        <v>766</v>
      </c>
      <c r="C13379" t="s">
        <v>8767</v>
      </c>
      <c r="D13379" t="s">
        <v>5655</v>
      </c>
      <c r="E13379" t="s">
        <v>6403</v>
      </c>
    </row>
    <row r="13380" spans="1:5" hidden="1">
      <c r="A13380" t="s">
        <v>9385</v>
      </c>
      <c r="B13380" t="s">
        <v>297</v>
      </c>
      <c r="C13380" t="s">
        <v>9386</v>
      </c>
      <c r="D13380" t="s">
        <v>5655</v>
      </c>
      <c r="E13380" t="s">
        <v>6403</v>
      </c>
    </row>
    <row r="13381" spans="1:5" hidden="1">
      <c r="A13381" t="s">
        <v>9792</v>
      </c>
      <c r="B13381" t="s">
        <v>427</v>
      </c>
      <c r="C13381" t="s">
        <v>9793</v>
      </c>
      <c r="D13381" t="s">
        <v>5655</v>
      </c>
      <c r="E13381" t="s">
        <v>6403</v>
      </c>
    </row>
    <row r="13382" spans="1:5" hidden="1">
      <c r="A13382" t="s">
        <v>5913</v>
      </c>
      <c r="B13382" t="s">
        <v>786</v>
      </c>
      <c r="C13382" t="s">
        <v>5914</v>
      </c>
      <c r="D13382" t="s">
        <v>5655</v>
      </c>
      <c r="E13382" t="s">
        <v>5918</v>
      </c>
    </row>
    <row r="13383" spans="1:5" hidden="1">
      <c r="A13383" t="s">
        <v>5922</v>
      </c>
      <c r="B13383" t="s">
        <v>345</v>
      </c>
      <c r="C13383" t="s">
        <v>5923</v>
      </c>
      <c r="D13383" t="s">
        <v>5655</v>
      </c>
      <c r="E13383" t="s">
        <v>5918</v>
      </c>
    </row>
    <row r="13384" spans="1:5" hidden="1">
      <c r="A13384" t="s">
        <v>5927</v>
      </c>
      <c r="B13384" t="s">
        <v>317</v>
      </c>
      <c r="C13384" t="s">
        <v>5928</v>
      </c>
      <c r="D13384" t="s">
        <v>5655</v>
      </c>
      <c r="E13384" t="s">
        <v>5918</v>
      </c>
    </row>
    <row r="13385" spans="1:5" hidden="1">
      <c r="A13385" t="s">
        <v>5937</v>
      </c>
      <c r="B13385" t="s">
        <v>289</v>
      </c>
      <c r="C13385" t="s">
        <v>5938</v>
      </c>
      <c r="D13385" t="s">
        <v>5655</v>
      </c>
      <c r="E13385" t="s">
        <v>5918</v>
      </c>
    </row>
    <row r="13386" spans="1:5" hidden="1">
      <c r="A13386" t="s">
        <v>9882</v>
      </c>
      <c r="B13386" t="s">
        <v>229</v>
      </c>
      <c r="C13386" t="s">
        <v>9883</v>
      </c>
      <c r="D13386" t="s">
        <v>5655</v>
      </c>
      <c r="E13386" t="s">
        <v>9885</v>
      </c>
    </row>
    <row r="13387" spans="1:5" hidden="1">
      <c r="A13387" t="s">
        <v>6058</v>
      </c>
      <c r="B13387" t="s">
        <v>287</v>
      </c>
      <c r="C13387" t="s">
        <v>6059</v>
      </c>
      <c r="D13387" t="s">
        <v>5655</v>
      </c>
      <c r="E13387" t="s">
        <v>6094</v>
      </c>
    </row>
    <row r="13388" spans="1:5" hidden="1">
      <c r="A13388" t="s">
        <v>7140</v>
      </c>
      <c r="B13388" t="s">
        <v>133</v>
      </c>
      <c r="C13388" t="s">
        <v>7141</v>
      </c>
      <c r="D13388" t="s">
        <v>5655</v>
      </c>
      <c r="E13388" t="s">
        <v>6094</v>
      </c>
    </row>
    <row r="13389" spans="1:5" hidden="1">
      <c r="A13389" t="s">
        <v>7154</v>
      </c>
      <c r="B13389" t="s">
        <v>153</v>
      </c>
      <c r="C13389" t="s">
        <v>7155</v>
      </c>
      <c r="D13389" t="s">
        <v>5655</v>
      </c>
      <c r="E13389" t="s">
        <v>6094</v>
      </c>
    </row>
    <row r="13390" spans="1:5" hidden="1">
      <c r="A13390" t="s">
        <v>7205</v>
      </c>
      <c r="B13390" t="s">
        <v>463</v>
      </c>
      <c r="C13390" t="s">
        <v>7206</v>
      </c>
      <c r="D13390" t="s">
        <v>5655</v>
      </c>
      <c r="E13390" t="s">
        <v>6094</v>
      </c>
    </row>
    <row r="13391" spans="1:5" hidden="1">
      <c r="A13391" t="s">
        <v>7290</v>
      </c>
      <c r="B13391" t="s">
        <v>331</v>
      </c>
      <c r="C13391" t="s">
        <v>7291</v>
      </c>
      <c r="D13391" t="s">
        <v>5655</v>
      </c>
      <c r="E13391" t="s">
        <v>6094</v>
      </c>
    </row>
    <row r="13392" spans="1:5" hidden="1">
      <c r="A13392" t="s">
        <v>7740</v>
      </c>
      <c r="B13392" t="s">
        <v>848</v>
      </c>
      <c r="C13392" t="s">
        <v>7741</v>
      </c>
      <c r="D13392" t="s">
        <v>5655</v>
      </c>
      <c r="E13392" t="s">
        <v>6094</v>
      </c>
    </row>
    <row r="13393" spans="1:5" hidden="1">
      <c r="A13393" t="s">
        <v>9584</v>
      </c>
      <c r="B13393" t="s">
        <v>389</v>
      </c>
      <c r="C13393" t="s">
        <v>9585</v>
      </c>
      <c r="D13393" t="s">
        <v>5655</v>
      </c>
      <c r="E13393" t="s">
        <v>6094</v>
      </c>
    </row>
    <row r="13394" spans="1:5" hidden="1">
      <c r="A13394" t="s">
        <v>9846</v>
      </c>
      <c r="B13394" t="s">
        <v>558</v>
      </c>
      <c r="C13394" t="s">
        <v>9847</v>
      </c>
      <c r="D13394" t="s">
        <v>5655</v>
      </c>
      <c r="E13394" t="s">
        <v>6094</v>
      </c>
    </row>
    <row r="13395" spans="1:5" hidden="1">
      <c r="A13395" t="s">
        <v>9875</v>
      </c>
      <c r="B13395" t="s">
        <v>646</v>
      </c>
      <c r="C13395" t="s">
        <v>9876</v>
      </c>
      <c r="D13395" t="s">
        <v>5655</v>
      </c>
      <c r="E13395" t="s">
        <v>6094</v>
      </c>
    </row>
    <row r="13396" spans="1:5" hidden="1">
      <c r="A13396" t="s">
        <v>6502</v>
      </c>
      <c r="B13396" t="s">
        <v>29</v>
      </c>
      <c r="C13396" t="s">
        <v>6503</v>
      </c>
      <c r="D13396" t="s">
        <v>5655</v>
      </c>
      <c r="E13396" t="s">
        <v>6513</v>
      </c>
    </row>
    <row r="13397" spans="1:5" hidden="1">
      <c r="A13397" t="s">
        <v>7051</v>
      </c>
      <c r="B13397" t="s">
        <v>315</v>
      </c>
      <c r="C13397" t="s">
        <v>7052</v>
      </c>
      <c r="D13397" t="s">
        <v>5655</v>
      </c>
      <c r="E13397" t="s">
        <v>7057</v>
      </c>
    </row>
    <row r="13398" spans="1:5" hidden="1">
      <c r="A13398" t="s">
        <v>7313</v>
      </c>
      <c r="B13398" t="s">
        <v>37</v>
      </c>
      <c r="C13398" t="s">
        <v>7314</v>
      </c>
      <c r="D13398" t="s">
        <v>5655</v>
      </c>
      <c r="E13398" t="s">
        <v>7057</v>
      </c>
    </row>
    <row r="13399" spans="1:5" hidden="1">
      <c r="A13399" t="s">
        <v>7383</v>
      </c>
      <c r="B13399" t="s">
        <v>365</v>
      </c>
      <c r="C13399" t="s">
        <v>7384</v>
      </c>
      <c r="D13399" t="s">
        <v>5655</v>
      </c>
      <c r="E13399" t="s">
        <v>7057</v>
      </c>
    </row>
    <row r="13400" spans="1:5" hidden="1">
      <c r="A13400" t="s">
        <v>7565</v>
      </c>
      <c r="B13400" t="s">
        <v>523</v>
      </c>
      <c r="C13400" t="s">
        <v>7566</v>
      </c>
      <c r="D13400" t="s">
        <v>5655</v>
      </c>
      <c r="E13400" t="s">
        <v>7057</v>
      </c>
    </row>
    <row r="13401" spans="1:5" hidden="1">
      <c r="A13401" t="s">
        <v>7570</v>
      </c>
      <c r="B13401" t="s">
        <v>811</v>
      </c>
      <c r="C13401" t="s">
        <v>7571</v>
      </c>
      <c r="D13401" t="s">
        <v>5655</v>
      </c>
      <c r="E13401" t="s">
        <v>7057</v>
      </c>
    </row>
    <row r="13402" spans="1:5" hidden="1">
      <c r="A13402" t="s">
        <v>7577</v>
      </c>
      <c r="B13402" t="s">
        <v>189</v>
      </c>
      <c r="C13402" t="s">
        <v>2141</v>
      </c>
      <c r="D13402" t="s">
        <v>5655</v>
      </c>
      <c r="E13402" t="s">
        <v>7057</v>
      </c>
    </row>
    <row r="13403" spans="1:5" hidden="1">
      <c r="A13403" t="s">
        <v>7612</v>
      </c>
      <c r="B13403" t="s">
        <v>819</v>
      </c>
      <c r="C13403" t="s">
        <v>7613</v>
      </c>
      <c r="D13403" t="s">
        <v>5655</v>
      </c>
      <c r="E13403" t="s">
        <v>7057</v>
      </c>
    </row>
    <row r="13404" spans="1:5" hidden="1">
      <c r="A13404" t="s">
        <v>7617</v>
      </c>
      <c r="B13404" t="s">
        <v>821</v>
      </c>
      <c r="C13404" t="s">
        <v>7618</v>
      </c>
      <c r="D13404" t="s">
        <v>5655</v>
      </c>
      <c r="E13404" t="s">
        <v>7057</v>
      </c>
    </row>
    <row r="13405" spans="1:5" hidden="1">
      <c r="A13405" t="s">
        <v>7623</v>
      </c>
      <c r="B13405" t="s">
        <v>823</v>
      </c>
      <c r="C13405" t="s">
        <v>7624</v>
      </c>
      <c r="D13405" t="s">
        <v>5655</v>
      </c>
      <c r="E13405" t="s">
        <v>7057</v>
      </c>
    </row>
    <row r="13406" spans="1:5" hidden="1">
      <c r="A13406" t="s">
        <v>7627</v>
      </c>
      <c r="B13406" t="s">
        <v>95</v>
      </c>
      <c r="C13406" t="s">
        <v>7628</v>
      </c>
      <c r="D13406" t="s">
        <v>5655</v>
      </c>
      <c r="E13406" t="s">
        <v>7057</v>
      </c>
    </row>
    <row r="13407" spans="1:5" hidden="1">
      <c r="A13407" t="s">
        <v>7635</v>
      </c>
      <c r="B13407" t="s">
        <v>83</v>
      </c>
      <c r="C13407" t="s">
        <v>5594</v>
      </c>
      <c r="D13407" t="s">
        <v>5655</v>
      </c>
      <c r="E13407" t="s">
        <v>7057</v>
      </c>
    </row>
    <row r="13408" spans="1:5" hidden="1">
      <c r="A13408" t="s">
        <v>7658</v>
      </c>
      <c r="B13408" t="s">
        <v>825</v>
      </c>
      <c r="C13408" t="s">
        <v>7659</v>
      </c>
      <c r="D13408" t="s">
        <v>5655</v>
      </c>
      <c r="E13408" t="s">
        <v>7057</v>
      </c>
    </row>
    <row r="13409" spans="1:5" hidden="1">
      <c r="A13409" t="s">
        <v>7669</v>
      </c>
      <c r="B13409" t="s">
        <v>31</v>
      </c>
      <c r="C13409" t="s">
        <v>4270</v>
      </c>
      <c r="D13409" t="s">
        <v>5655</v>
      </c>
      <c r="E13409" t="s">
        <v>7057</v>
      </c>
    </row>
    <row r="13410" spans="1:5" hidden="1">
      <c r="A13410" t="s">
        <v>7675</v>
      </c>
      <c r="B13410" t="s">
        <v>827</v>
      </c>
      <c r="C13410" t="s">
        <v>5571</v>
      </c>
      <c r="D13410" t="s">
        <v>5655</v>
      </c>
      <c r="E13410" t="s">
        <v>7057</v>
      </c>
    </row>
    <row r="13411" spans="1:5" hidden="1">
      <c r="A13411" t="s">
        <v>7677</v>
      </c>
      <c r="B13411" t="s">
        <v>281</v>
      </c>
      <c r="C13411" t="s">
        <v>7678</v>
      </c>
      <c r="D13411" t="s">
        <v>5655</v>
      </c>
      <c r="E13411" t="s">
        <v>7057</v>
      </c>
    </row>
    <row r="13412" spans="1:5" hidden="1">
      <c r="A13412" t="s">
        <v>7680</v>
      </c>
      <c r="B13412" t="s">
        <v>829</v>
      </c>
      <c r="C13412" t="s">
        <v>7681</v>
      </c>
      <c r="D13412" t="s">
        <v>5655</v>
      </c>
      <c r="E13412" t="s">
        <v>7057</v>
      </c>
    </row>
    <row r="13413" spans="1:5" hidden="1">
      <c r="A13413" t="s">
        <v>7691</v>
      </c>
      <c r="B13413" t="s">
        <v>586</v>
      </c>
      <c r="C13413" t="s">
        <v>5605</v>
      </c>
      <c r="D13413" t="s">
        <v>5655</v>
      </c>
      <c r="E13413" t="s">
        <v>7057</v>
      </c>
    </row>
    <row r="13414" spans="1:5" hidden="1">
      <c r="A13414" t="s">
        <v>7699</v>
      </c>
      <c r="B13414" t="s">
        <v>379</v>
      </c>
      <c r="C13414" t="s">
        <v>5596</v>
      </c>
      <c r="D13414" t="s">
        <v>5655</v>
      </c>
      <c r="E13414" t="s">
        <v>7057</v>
      </c>
    </row>
    <row r="13415" spans="1:5" hidden="1">
      <c r="A13415" t="s">
        <v>7703</v>
      </c>
      <c r="B13415" t="s">
        <v>433</v>
      </c>
      <c r="C13415" t="s">
        <v>7704</v>
      </c>
      <c r="D13415" t="s">
        <v>5655</v>
      </c>
      <c r="E13415" t="s">
        <v>7057</v>
      </c>
    </row>
    <row r="13416" spans="1:5" hidden="1">
      <c r="A13416" t="s">
        <v>7705</v>
      </c>
      <c r="B13416" t="s">
        <v>275</v>
      </c>
      <c r="C13416" t="s">
        <v>7706</v>
      </c>
      <c r="D13416" t="s">
        <v>5655</v>
      </c>
      <c r="E13416" t="s">
        <v>7057</v>
      </c>
    </row>
    <row r="13417" spans="1:5" hidden="1">
      <c r="A13417" t="s">
        <v>7713</v>
      </c>
      <c r="B13417" t="s">
        <v>265</v>
      </c>
      <c r="C13417" t="s">
        <v>7714</v>
      </c>
      <c r="D13417" t="s">
        <v>5655</v>
      </c>
      <c r="E13417" t="s">
        <v>7057</v>
      </c>
    </row>
    <row r="13418" spans="1:5" hidden="1">
      <c r="A13418" t="s">
        <v>7719</v>
      </c>
      <c r="B13418" t="s">
        <v>181</v>
      </c>
      <c r="C13418" t="s">
        <v>7720</v>
      </c>
      <c r="D13418" t="s">
        <v>5655</v>
      </c>
      <c r="E13418" t="s">
        <v>7057</v>
      </c>
    </row>
    <row r="13419" spans="1:5" hidden="1">
      <c r="A13419" t="s">
        <v>7721</v>
      </c>
      <c r="B13419" t="s">
        <v>893</v>
      </c>
      <c r="C13419" t="s">
        <v>7722</v>
      </c>
      <c r="D13419" t="s">
        <v>5655</v>
      </c>
      <c r="E13419" t="s">
        <v>7057</v>
      </c>
    </row>
    <row r="13420" spans="1:5" hidden="1">
      <c r="A13420" t="s">
        <v>7886</v>
      </c>
      <c r="B13420" t="s">
        <v>570</v>
      </c>
      <c r="C13420" t="s">
        <v>7887</v>
      </c>
      <c r="D13420" t="s">
        <v>5655</v>
      </c>
      <c r="E13420" t="s">
        <v>7057</v>
      </c>
    </row>
    <row r="13421" spans="1:5" hidden="1">
      <c r="A13421" t="s">
        <v>8523</v>
      </c>
      <c r="B13421" t="s">
        <v>271</v>
      </c>
      <c r="C13421" t="s">
        <v>8524</v>
      </c>
      <c r="D13421" t="s">
        <v>5655</v>
      </c>
      <c r="E13421" t="s">
        <v>7057</v>
      </c>
    </row>
    <row r="13422" spans="1:5" hidden="1">
      <c r="A13422" t="s">
        <v>10168</v>
      </c>
      <c r="B13422" t="s">
        <v>461</v>
      </c>
      <c r="C13422" t="s">
        <v>10169</v>
      </c>
      <c r="D13422" t="s">
        <v>5655</v>
      </c>
      <c r="E13422" t="s">
        <v>7057</v>
      </c>
    </row>
    <row r="13423" spans="1:5" hidden="1">
      <c r="A13423" t="s">
        <v>7290</v>
      </c>
      <c r="B13423" t="s">
        <v>331</v>
      </c>
      <c r="C13423" t="s">
        <v>7291</v>
      </c>
      <c r="D13423" t="s">
        <v>5655</v>
      </c>
      <c r="E13423" t="s">
        <v>7307</v>
      </c>
    </row>
    <row r="13424" spans="1:5" hidden="1">
      <c r="A13424" t="s">
        <v>10168</v>
      </c>
      <c r="B13424" t="s">
        <v>461</v>
      </c>
      <c r="C13424" t="s">
        <v>10169</v>
      </c>
      <c r="D13424" t="s">
        <v>5655</v>
      </c>
      <c r="E13424" t="s">
        <v>10177</v>
      </c>
    </row>
    <row r="13425" spans="1:5" hidden="1">
      <c r="A13425" t="s">
        <v>6016</v>
      </c>
      <c r="B13425" t="s">
        <v>143</v>
      </c>
      <c r="C13425" t="s">
        <v>6017</v>
      </c>
      <c r="D13425" t="s">
        <v>5655</v>
      </c>
      <c r="E13425" t="s">
        <v>6036</v>
      </c>
    </row>
    <row r="13426" spans="1:5" hidden="1">
      <c r="A13426" t="s">
        <v>6884</v>
      </c>
      <c r="B13426" t="s">
        <v>862</v>
      </c>
      <c r="C13426" t="s">
        <v>6885</v>
      </c>
      <c r="D13426" t="s">
        <v>5655</v>
      </c>
      <c r="E13426" t="s">
        <v>6888</v>
      </c>
    </row>
    <row r="13427" spans="1:5" hidden="1">
      <c r="A13427" t="s">
        <v>10086</v>
      </c>
      <c r="B13427" t="s">
        <v>33</v>
      </c>
      <c r="C13427" t="s">
        <v>10087</v>
      </c>
      <c r="D13427" t="s">
        <v>5655</v>
      </c>
      <c r="E13427" t="s">
        <v>10090</v>
      </c>
    </row>
    <row r="13428" spans="1:5" hidden="1">
      <c r="A13428" t="s">
        <v>6469</v>
      </c>
      <c r="B13428" t="s">
        <v>531</v>
      </c>
      <c r="C13428" t="s">
        <v>6470</v>
      </c>
      <c r="D13428" t="s">
        <v>5655</v>
      </c>
      <c r="E13428" t="s">
        <v>6487</v>
      </c>
    </row>
    <row r="13429" spans="1:5" hidden="1">
      <c r="A13429" t="s">
        <v>10079</v>
      </c>
      <c r="B13429" t="s">
        <v>487</v>
      </c>
      <c r="C13429" t="s">
        <v>10080</v>
      </c>
      <c r="D13429" t="s">
        <v>5655</v>
      </c>
      <c r="E13429" t="s">
        <v>10085</v>
      </c>
    </row>
    <row r="13430" spans="1:5" hidden="1">
      <c r="A13430" t="s">
        <v>10086</v>
      </c>
      <c r="B13430" t="s">
        <v>33</v>
      </c>
      <c r="C13430" t="s">
        <v>10087</v>
      </c>
      <c r="D13430" t="s">
        <v>5655</v>
      </c>
      <c r="E13430" t="s">
        <v>10085</v>
      </c>
    </row>
    <row r="13431" spans="1:5" hidden="1">
      <c r="A13431" t="s">
        <v>10092</v>
      </c>
      <c r="B13431" t="s">
        <v>173</v>
      </c>
      <c r="C13431" t="s">
        <v>10093</v>
      </c>
      <c r="D13431" t="s">
        <v>5655</v>
      </c>
      <c r="E13431" t="s">
        <v>10085</v>
      </c>
    </row>
    <row r="13432" spans="1:5" hidden="1">
      <c r="A13432" t="s">
        <v>10095</v>
      </c>
      <c r="B13432" t="s">
        <v>686</v>
      </c>
      <c r="C13432" t="s">
        <v>10096</v>
      </c>
      <c r="D13432" t="s">
        <v>5655</v>
      </c>
      <c r="E13432" t="s">
        <v>10085</v>
      </c>
    </row>
    <row r="13433" spans="1:5" hidden="1">
      <c r="A13433" t="s">
        <v>7076</v>
      </c>
      <c r="B13433" t="s">
        <v>409</v>
      </c>
      <c r="C13433" t="s">
        <v>7077</v>
      </c>
      <c r="D13433" t="s">
        <v>5655</v>
      </c>
      <c r="E13433" t="s">
        <v>7082</v>
      </c>
    </row>
    <row r="13434" spans="1:5" hidden="1">
      <c r="A13434" t="s">
        <v>9571</v>
      </c>
      <c r="B13434" t="s">
        <v>622</v>
      </c>
      <c r="C13434" t="s">
        <v>9572</v>
      </c>
      <c r="D13434" t="s">
        <v>5655</v>
      </c>
      <c r="E13434" t="s">
        <v>7082</v>
      </c>
    </row>
    <row r="13435" spans="1:5" hidden="1">
      <c r="A13435" t="s">
        <v>9037</v>
      </c>
      <c r="B13435" t="s">
        <v>664</v>
      </c>
      <c r="C13435" t="s">
        <v>9038</v>
      </c>
      <c r="D13435" t="s">
        <v>5655</v>
      </c>
      <c r="E13435" t="s">
        <v>9061</v>
      </c>
    </row>
    <row r="13436" spans="1:5" hidden="1">
      <c r="A13436" t="s">
        <v>5656</v>
      </c>
      <c r="B13436" t="s">
        <v>39</v>
      </c>
      <c r="C13436" t="s">
        <v>5657</v>
      </c>
      <c r="D13436" t="s">
        <v>5655</v>
      </c>
      <c r="E13436" t="s">
        <v>5811</v>
      </c>
    </row>
    <row r="13437" spans="1:5" hidden="1">
      <c r="A13437" t="s">
        <v>10129</v>
      </c>
      <c r="B13437" t="s">
        <v>385</v>
      </c>
      <c r="C13437" t="s">
        <v>10130</v>
      </c>
      <c r="D13437" t="s">
        <v>5655</v>
      </c>
      <c r="E13437" t="s">
        <v>5811</v>
      </c>
    </row>
    <row r="13438" spans="1:5" hidden="1">
      <c r="A13438" t="s">
        <v>7577</v>
      </c>
      <c r="B13438" t="s">
        <v>189</v>
      </c>
      <c r="C13438" t="s">
        <v>2141</v>
      </c>
      <c r="D13438" t="s">
        <v>5655</v>
      </c>
      <c r="E13438" t="s">
        <v>7598</v>
      </c>
    </row>
    <row r="13439" spans="1:5" hidden="1">
      <c r="A13439" t="s">
        <v>7669</v>
      </c>
      <c r="B13439" t="s">
        <v>31</v>
      </c>
      <c r="C13439" t="s">
        <v>4270</v>
      </c>
      <c r="D13439" t="s">
        <v>5655</v>
      </c>
      <c r="E13439" t="s">
        <v>7598</v>
      </c>
    </row>
    <row r="13440" spans="1:5" hidden="1">
      <c r="A13440" t="s">
        <v>7809</v>
      </c>
      <c r="B13440" t="s">
        <v>59</v>
      </c>
      <c r="C13440" t="s">
        <v>7810</v>
      </c>
      <c r="D13440" t="s">
        <v>5655</v>
      </c>
      <c r="E13440" t="s">
        <v>7598</v>
      </c>
    </row>
    <row r="13441" spans="1:5" hidden="1">
      <c r="A13441" t="s">
        <v>7819</v>
      </c>
      <c r="B13441" t="s">
        <v>51</v>
      </c>
      <c r="C13441" t="s">
        <v>7820</v>
      </c>
      <c r="D13441" t="s">
        <v>5655</v>
      </c>
      <c r="E13441" t="s">
        <v>7598</v>
      </c>
    </row>
    <row r="13442" spans="1:5" hidden="1">
      <c r="A13442" t="s">
        <v>6572</v>
      </c>
      <c r="B13442" t="s">
        <v>529</v>
      </c>
      <c r="C13442" t="s">
        <v>6573</v>
      </c>
      <c r="D13442" t="s">
        <v>5655</v>
      </c>
      <c r="E13442" t="s">
        <v>6578</v>
      </c>
    </row>
    <row r="13443" spans="1:5" hidden="1">
      <c r="A13443" t="s">
        <v>7980</v>
      </c>
      <c r="B13443" t="s">
        <v>856</v>
      </c>
      <c r="C13443" t="s">
        <v>7981</v>
      </c>
      <c r="D13443" t="s">
        <v>5655</v>
      </c>
      <c r="E13443" t="s">
        <v>7990</v>
      </c>
    </row>
    <row r="13444" spans="1:5" hidden="1">
      <c r="A13444" t="s">
        <v>7125</v>
      </c>
      <c r="B13444" t="s">
        <v>87</v>
      </c>
      <c r="C13444" t="s">
        <v>7126</v>
      </c>
      <c r="D13444" t="s">
        <v>5655</v>
      </c>
      <c r="E13444" t="s">
        <v>7137</v>
      </c>
    </row>
    <row r="13445" spans="1:5" hidden="1">
      <c r="A13445" t="s">
        <v>6337</v>
      </c>
      <c r="B13445" t="s">
        <v>872</v>
      </c>
      <c r="C13445" t="s">
        <v>6338</v>
      </c>
      <c r="D13445" t="s">
        <v>5655</v>
      </c>
      <c r="E13445" t="s">
        <v>6347</v>
      </c>
    </row>
    <row r="13446" spans="1:5" hidden="1">
      <c r="A13446" t="s">
        <v>8741</v>
      </c>
      <c r="B13446" t="s">
        <v>694</v>
      </c>
      <c r="C13446" t="s">
        <v>8742</v>
      </c>
      <c r="D13446" t="s">
        <v>5655</v>
      </c>
      <c r="E13446" t="s">
        <v>6347</v>
      </c>
    </row>
    <row r="13447" spans="1:5" hidden="1">
      <c r="A13447" t="s">
        <v>8766</v>
      </c>
      <c r="B13447" t="s">
        <v>766</v>
      </c>
      <c r="C13447" t="s">
        <v>8767</v>
      </c>
      <c r="D13447" t="s">
        <v>5655</v>
      </c>
      <c r="E13447" t="s">
        <v>6347</v>
      </c>
    </row>
    <row r="13448" spans="1:5" hidden="1">
      <c r="A13448" t="s">
        <v>8771</v>
      </c>
      <c r="B13448" t="s">
        <v>658</v>
      </c>
      <c r="C13448" t="s">
        <v>8772</v>
      </c>
      <c r="D13448" t="s">
        <v>5655</v>
      </c>
      <c r="E13448" t="s">
        <v>6347</v>
      </c>
    </row>
    <row r="13449" spans="1:5" hidden="1">
      <c r="A13449" t="s">
        <v>8789</v>
      </c>
      <c r="B13449" t="s">
        <v>768</v>
      </c>
      <c r="C13449" t="s">
        <v>8790</v>
      </c>
      <c r="D13449" t="s">
        <v>5655</v>
      </c>
      <c r="E13449" t="s">
        <v>6347</v>
      </c>
    </row>
    <row r="13450" spans="1:5" hidden="1">
      <c r="A13450" t="s">
        <v>8841</v>
      </c>
      <c r="B13450" t="s">
        <v>640</v>
      </c>
      <c r="C13450" t="s">
        <v>8842</v>
      </c>
      <c r="D13450" t="s">
        <v>5655</v>
      </c>
      <c r="E13450" t="s">
        <v>6347</v>
      </c>
    </row>
    <row r="13451" spans="1:5" hidden="1">
      <c r="A13451" t="s">
        <v>9319</v>
      </c>
      <c r="B13451" t="s">
        <v>852</v>
      </c>
      <c r="C13451" t="s">
        <v>9320</v>
      </c>
      <c r="D13451" t="s">
        <v>5655</v>
      </c>
      <c r="E13451" t="s">
        <v>6347</v>
      </c>
    </row>
    <row r="13452" spans="1:5" hidden="1">
      <c r="A13452" t="s">
        <v>9385</v>
      </c>
      <c r="B13452" t="s">
        <v>297</v>
      </c>
      <c r="C13452" t="s">
        <v>9386</v>
      </c>
      <c r="D13452" t="s">
        <v>5655</v>
      </c>
      <c r="E13452" t="s">
        <v>6347</v>
      </c>
    </row>
    <row r="13453" spans="1:5" hidden="1">
      <c r="A13453" t="s">
        <v>10129</v>
      </c>
      <c r="B13453" t="s">
        <v>385</v>
      </c>
      <c r="C13453" t="s">
        <v>10130</v>
      </c>
      <c r="D13453" t="s">
        <v>5655</v>
      </c>
      <c r="E13453" t="s">
        <v>6347</v>
      </c>
    </row>
    <row r="13454" spans="1:5" hidden="1">
      <c r="A13454" t="s">
        <v>5897</v>
      </c>
      <c r="B13454" t="s">
        <v>1004</v>
      </c>
      <c r="C13454" t="s">
        <v>5898</v>
      </c>
      <c r="D13454" t="s">
        <v>5655</v>
      </c>
      <c r="E13454" t="s">
        <v>5909</v>
      </c>
    </row>
    <row r="13455" spans="1:5" hidden="1">
      <c r="A13455" t="s">
        <v>6612</v>
      </c>
      <c r="B13455" t="s">
        <v>441</v>
      </c>
      <c r="C13455" t="s">
        <v>6613</v>
      </c>
      <c r="D13455" t="s">
        <v>5655</v>
      </c>
      <c r="E13455" t="s">
        <v>5909</v>
      </c>
    </row>
    <row r="13456" spans="1:5" hidden="1">
      <c r="A13456" t="s">
        <v>6058</v>
      </c>
      <c r="B13456" t="s">
        <v>287</v>
      </c>
      <c r="C13456" t="s">
        <v>6059</v>
      </c>
      <c r="D13456" t="s">
        <v>5655</v>
      </c>
      <c r="E13456" t="s">
        <v>6099</v>
      </c>
    </row>
    <row r="13457" spans="1:5" hidden="1">
      <c r="A13457" t="s">
        <v>8553</v>
      </c>
      <c r="B13457" t="s">
        <v>901</v>
      </c>
      <c r="C13457" t="s">
        <v>8554</v>
      </c>
      <c r="D13457" t="s">
        <v>5655</v>
      </c>
      <c r="E13457" t="s">
        <v>6099</v>
      </c>
    </row>
    <row r="13458" spans="1:5" hidden="1">
      <c r="A13458" t="s">
        <v>6612</v>
      </c>
      <c r="B13458" t="s">
        <v>441</v>
      </c>
      <c r="C13458" t="s">
        <v>6613</v>
      </c>
      <c r="D13458" t="s">
        <v>5655</v>
      </c>
      <c r="E13458" t="s">
        <v>6629</v>
      </c>
    </row>
    <row r="13459" spans="1:5" hidden="1">
      <c r="A13459" t="s">
        <v>9681</v>
      </c>
      <c r="B13459" t="s">
        <v>399</v>
      </c>
      <c r="C13459" t="s">
        <v>9682</v>
      </c>
      <c r="D13459" t="s">
        <v>5655</v>
      </c>
      <c r="E13459" t="s">
        <v>9692</v>
      </c>
    </row>
    <row r="13460" spans="1:5" hidden="1">
      <c r="A13460" t="s">
        <v>8560</v>
      </c>
      <c r="B13460" t="s">
        <v>674</v>
      </c>
      <c r="C13460" t="s">
        <v>8561</v>
      </c>
      <c r="D13460" t="s">
        <v>5655</v>
      </c>
      <c r="E13460" t="s">
        <v>8596</v>
      </c>
    </row>
    <row r="13461" spans="1:5" hidden="1">
      <c r="A13461" t="s">
        <v>9681</v>
      </c>
      <c r="B13461" t="s">
        <v>399</v>
      </c>
      <c r="C13461" t="s">
        <v>9682</v>
      </c>
      <c r="D13461" t="s">
        <v>5655</v>
      </c>
      <c r="E13461" t="s">
        <v>8596</v>
      </c>
    </row>
    <row r="13462" spans="1:5" hidden="1">
      <c r="A13462" t="s">
        <v>9681</v>
      </c>
      <c r="B13462" t="s">
        <v>399</v>
      </c>
      <c r="C13462" t="s">
        <v>9682</v>
      </c>
      <c r="D13462" t="s">
        <v>5655</v>
      </c>
      <c r="E13462" t="s">
        <v>9693</v>
      </c>
    </row>
    <row r="13463" spans="1:5" hidden="1">
      <c r="A13463" t="s">
        <v>7768</v>
      </c>
      <c r="B13463" t="s">
        <v>343</v>
      </c>
      <c r="C13463" t="s">
        <v>7769</v>
      </c>
      <c r="D13463" t="s">
        <v>5655</v>
      </c>
      <c r="E13463" t="s">
        <v>7772</v>
      </c>
    </row>
    <row r="13464" spans="1:5" hidden="1">
      <c r="A13464" t="s">
        <v>6612</v>
      </c>
      <c r="B13464" t="s">
        <v>441</v>
      </c>
      <c r="C13464" t="s">
        <v>6613</v>
      </c>
      <c r="D13464" t="s">
        <v>5655</v>
      </c>
      <c r="E13464" t="s">
        <v>6630</v>
      </c>
    </row>
    <row r="13465" spans="1:5" hidden="1">
      <c r="A13465" t="s">
        <v>7691</v>
      </c>
      <c r="B13465" t="s">
        <v>586</v>
      </c>
      <c r="C13465" t="s">
        <v>5605</v>
      </c>
      <c r="D13465" t="s">
        <v>5655</v>
      </c>
      <c r="E13465" t="s">
        <v>7698</v>
      </c>
    </row>
    <row r="13466" spans="1:5" hidden="1">
      <c r="A13466" t="s">
        <v>6558</v>
      </c>
      <c r="B13466" t="s">
        <v>129</v>
      </c>
      <c r="C13466" t="s">
        <v>6559</v>
      </c>
      <c r="D13466" t="s">
        <v>5655</v>
      </c>
      <c r="E13466" t="s">
        <v>6569</v>
      </c>
    </row>
    <row r="13467" spans="1:5" hidden="1">
      <c r="A13467" t="s">
        <v>6669</v>
      </c>
      <c r="B13467" t="s">
        <v>614</v>
      </c>
      <c r="C13467" t="s">
        <v>6670</v>
      </c>
      <c r="D13467" t="s">
        <v>5655</v>
      </c>
      <c r="E13467" t="s">
        <v>6569</v>
      </c>
    </row>
    <row r="13468" spans="1:5" hidden="1">
      <c r="A13468" t="s">
        <v>7414</v>
      </c>
      <c r="B13468" t="s">
        <v>197</v>
      </c>
      <c r="C13468" t="s">
        <v>7415</v>
      </c>
      <c r="D13468" t="s">
        <v>5655</v>
      </c>
      <c r="E13468" t="s">
        <v>7427</v>
      </c>
    </row>
    <row r="13469" spans="1:5" hidden="1">
      <c r="A13469" t="s">
        <v>9804</v>
      </c>
      <c r="B13469" t="s">
        <v>127</v>
      </c>
      <c r="C13469" t="s">
        <v>9805</v>
      </c>
      <c r="D13469" t="s">
        <v>5655</v>
      </c>
      <c r="E13469" t="s">
        <v>9833</v>
      </c>
    </row>
    <row r="13470" spans="1:5" hidden="1">
      <c r="A13470" t="s">
        <v>5983</v>
      </c>
      <c r="B13470" t="s">
        <v>501</v>
      </c>
      <c r="C13470" t="s">
        <v>5984</v>
      </c>
      <c r="D13470" t="s">
        <v>5655</v>
      </c>
      <c r="E13470" t="s">
        <v>6012</v>
      </c>
    </row>
    <row r="13471" spans="1:5" hidden="1">
      <c r="A13471" t="s">
        <v>6016</v>
      </c>
      <c r="B13471" t="s">
        <v>143</v>
      </c>
      <c r="C13471" t="s">
        <v>6017</v>
      </c>
      <c r="D13471" t="s">
        <v>5655</v>
      </c>
      <c r="E13471" t="s">
        <v>6037</v>
      </c>
    </row>
    <row r="13472" spans="1:5" hidden="1">
      <c r="A13472" t="s">
        <v>8036</v>
      </c>
      <c r="B13472" t="s">
        <v>235</v>
      </c>
      <c r="C13472" t="s">
        <v>8037</v>
      </c>
      <c r="D13472" t="s">
        <v>5655</v>
      </c>
      <c r="E13472" t="s">
        <v>8046</v>
      </c>
    </row>
    <row r="13473" spans="1:5" hidden="1">
      <c r="A13473" t="s">
        <v>9064</v>
      </c>
      <c r="B13473" t="s">
        <v>795</v>
      </c>
      <c r="C13473" t="s">
        <v>9065</v>
      </c>
      <c r="D13473" t="s">
        <v>5655</v>
      </c>
      <c r="E13473" t="s">
        <v>8046</v>
      </c>
    </row>
    <row r="13474" spans="1:5" hidden="1">
      <c r="A13474" t="s">
        <v>9126</v>
      </c>
      <c r="B13474" t="s">
        <v>377</v>
      </c>
      <c r="C13474" t="s">
        <v>9127</v>
      </c>
      <c r="D13474" t="s">
        <v>5655</v>
      </c>
      <c r="E13474" t="s">
        <v>8046</v>
      </c>
    </row>
    <row r="13475" spans="1:5" hidden="1">
      <c r="A13475" t="s">
        <v>9236</v>
      </c>
      <c r="B13475" t="s">
        <v>253</v>
      </c>
      <c r="C13475" t="s">
        <v>9237</v>
      </c>
      <c r="D13475" t="s">
        <v>5655</v>
      </c>
      <c r="E13475" t="s">
        <v>8046</v>
      </c>
    </row>
    <row r="13476" spans="1:5" hidden="1">
      <c r="A13476" t="s">
        <v>8991</v>
      </c>
      <c r="B13476" t="s">
        <v>780</v>
      </c>
      <c r="C13476" t="s">
        <v>8992</v>
      </c>
      <c r="D13476" t="s">
        <v>5655</v>
      </c>
      <c r="E13476" t="s">
        <v>8998</v>
      </c>
    </row>
    <row r="13477" spans="1:5" hidden="1">
      <c r="A13477" t="s">
        <v>9396</v>
      </c>
      <c r="B13477" t="s">
        <v>439</v>
      </c>
      <c r="C13477" t="s">
        <v>9397</v>
      </c>
      <c r="D13477" t="s">
        <v>5655</v>
      </c>
      <c r="E13477" t="s">
        <v>9415</v>
      </c>
    </row>
    <row r="13478" spans="1:5" hidden="1">
      <c r="A13478" t="s">
        <v>7011</v>
      </c>
      <c r="B13478" t="s">
        <v>1019</v>
      </c>
      <c r="C13478" t="s">
        <v>7012</v>
      </c>
      <c r="D13478" t="s">
        <v>5655</v>
      </c>
      <c r="E13478" t="s">
        <v>7013</v>
      </c>
    </row>
    <row r="13479" spans="1:5" hidden="1">
      <c r="A13479" t="s">
        <v>7313</v>
      </c>
      <c r="B13479" t="s">
        <v>37</v>
      </c>
      <c r="C13479" t="s">
        <v>7314</v>
      </c>
      <c r="D13479" t="s">
        <v>5655</v>
      </c>
      <c r="E13479" t="s">
        <v>7013</v>
      </c>
    </row>
    <row r="13480" spans="1:5" hidden="1">
      <c r="A13480" t="s">
        <v>6116</v>
      </c>
      <c r="B13480" t="s">
        <v>648</v>
      </c>
      <c r="C13480" t="s">
        <v>6117</v>
      </c>
      <c r="D13480" t="s">
        <v>5655</v>
      </c>
      <c r="E13480" t="s">
        <v>6142</v>
      </c>
    </row>
    <row r="13481" spans="1:5" hidden="1">
      <c r="A13481" t="s">
        <v>6212</v>
      </c>
      <c r="B13481" t="s">
        <v>582</v>
      </c>
      <c r="C13481" t="s">
        <v>6213</v>
      </c>
      <c r="D13481" t="s">
        <v>5655</v>
      </c>
      <c r="E13481" t="s">
        <v>6235</v>
      </c>
    </row>
    <row r="13482" spans="1:5" hidden="1">
      <c r="A13482" t="s">
        <v>6549</v>
      </c>
      <c r="B13482" t="s">
        <v>1011</v>
      </c>
      <c r="C13482" t="s">
        <v>6550</v>
      </c>
      <c r="D13482" t="s">
        <v>5655</v>
      </c>
      <c r="E13482" t="s">
        <v>6235</v>
      </c>
    </row>
    <row r="13483" spans="1:5" hidden="1">
      <c r="A13483" t="s">
        <v>7277</v>
      </c>
      <c r="B13483" t="s">
        <v>77</v>
      </c>
      <c r="C13483" t="s">
        <v>7278</v>
      </c>
      <c r="D13483" t="s">
        <v>5655</v>
      </c>
      <c r="E13483" t="s">
        <v>6235</v>
      </c>
    </row>
    <row r="13484" spans="1:5" hidden="1">
      <c r="A13484" t="s">
        <v>8789</v>
      </c>
      <c r="B13484" t="s">
        <v>768</v>
      </c>
      <c r="C13484" t="s">
        <v>8790</v>
      </c>
      <c r="D13484" t="s">
        <v>5655</v>
      </c>
      <c r="E13484" t="s">
        <v>6235</v>
      </c>
    </row>
    <row r="13485" spans="1:5" hidden="1">
      <c r="A13485" t="s">
        <v>6963</v>
      </c>
      <c r="B13485" t="s">
        <v>652</v>
      </c>
      <c r="C13485" t="s">
        <v>6964</v>
      </c>
      <c r="D13485" t="s">
        <v>5655</v>
      </c>
      <c r="E13485" t="s">
        <v>6979</v>
      </c>
    </row>
    <row r="13486" spans="1:5" hidden="1">
      <c r="A13486" t="s">
        <v>8474</v>
      </c>
      <c r="B13486" t="s">
        <v>203</v>
      </c>
      <c r="C13486" t="s">
        <v>8475</v>
      </c>
      <c r="D13486" t="s">
        <v>5655</v>
      </c>
      <c r="E13486" t="s">
        <v>8488</v>
      </c>
    </row>
    <row r="13487" spans="1:5" hidden="1">
      <c r="A13487" t="s">
        <v>9113</v>
      </c>
      <c r="B13487" t="s">
        <v>109</v>
      </c>
      <c r="C13487" t="s">
        <v>9114</v>
      </c>
      <c r="D13487" t="s">
        <v>5655</v>
      </c>
      <c r="E13487" t="s">
        <v>9124</v>
      </c>
    </row>
    <row r="13488" spans="1:5" hidden="1">
      <c r="A13488" t="s">
        <v>9126</v>
      </c>
      <c r="B13488" t="s">
        <v>377</v>
      </c>
      <c r="C13488" t="s">
        <v>9127</v>
      </c>
      <c r="D13488" t="s">
        <v>5655</v>
      </c>
      <c r="E13488" t="s">
        <v>9124</v>
      </c>
    </row>
    <row r="13489" spans="1:5" hidden="1">
      <c r="A13489" t="s">
        <v>5967</v>
      </c>
      <c r="B13489" t="s">
        <v>341</v>
      </c>
      <c r="C13489" t="s">
        <v>5968</v>
      </c>
      <c r="D13489" t="s">
        <v>5655</v>
      </c>
      <c r="E13489" t="s">
        <v>5971</v>
      </c>
    </row>
    <row r="13490" spans="1:5" hidden="1">
      <c r="A13490" t="s">
        <v>7196</v>
      </c>
      <c r="B13490" t="s">
        <v>666</v>
      </c>
      <c r="C13490" t="s">
        <v>7197</v>
      </c>
      <c r="D13490" t="s">
        <v>5655</v>
      </c>
      <c r="E13490" t="s">
        <v>7199</v>
      </c>
    </row>
    <row r="13491" spans="1:5" hidden="1">
      <c r="A13491" t="s">
        <v>6772</v>
      </c>
      <c r="B13491" t="s">
        <v>47</v>
      </c>
      <c r="C13491" t="s">
        <v>6773</v>
      </c>
      <c r="D13491" t="s">
        <v>5655</v>
      </c>
      <c r="E13491" t="s">
        <v>6783</v>
      </c>
    </row>
    <row r="13492" spans="1:5" hidden="1">
      <c r="A13492" t="s">
        <v>5941</v>
      </c>
      <c r="B13492" t="s">
        <v>425</v>
      </c>
      <c r="C13492" t="s">
        <v>5942</v>
      </c>
      <c r="D13492" t="s">
        <v>5655</v>
      </c>
      <c r="E13492" t="s">
        <v>5958</v>
      </c>
    </row>
    <row r="13493" spans="1:5" hidden="1">
      <c r="A13493" t="s">
        <v>9475</v>
      </c>
      <c r="B13493" t="s">
        <v>113</v>
      </c>
      <c r="C13493" t="s">
        <v>9476</v>
      </c>
      <c r="D13493" t="s">
        <v>5655</v>
      </c>
      <c r="E13493" t="s">
        <v>5958</v>
      </c>
    </row>
    <row r="13494" spans="1:5" hidden="1">
      <c r="A13494" t="s">
        <v>6716</v>
      </c>
      <c r="B13494" t="s">
        <v>704</v>
      </c>
      <c r="C13494" t="s">
        <v>6717</v>
      </c>
      <c r="D13494" t="s">
        <v>5655</v>
      </c>
      <c r="E13494" t="s">
        <v>6721</v>
      </c>
    </row>
    <row r="13495" spans="1:5" hidden="1">
      <c r="A13495" t="s">
        <v>9126</v>
      </c>
      <c r="B13495" t="s">
        <v>377</v>
      </c>
      <c r="C13495" t="s">
        <v>9127</v>
      </c>
      <c r="D13495" t="s">
        <v>5655</v>
      </c>
      <c r="E13495" t="s">
        <v>9153</v>
      </c>
    </row>
    <row r="13496" spans="1:5" hidden="1">
      <c r="A13496" t="s">
        <v>9156</v>
      </c>
      <c r="B13496" t="s">
        <v>183</v>
      </c>
      <c r="C13496" t="s">
        <v>9157</v>
      </c>
      <c r="D13496" t="s">
        <v>5655</v>
      </c>
      <c r="E13496" t="s">
        <v>9153</v>
      </c>
    </row>
    <row r="13497" spans="1:5" hidden="1">
      <c r="A13497" t="s">
        <v>7924</v>
      </c>
      <c r="B13497" t="s">
        <v>333</v>
      </c>
      <c r="C13497" t="s">
        <v>7925</v>
      </c>
      <c r="D13497" t="s">
        <v>5655</v>
      </c>
      <c r="E13497" t="s">
        <v>7932</v>
      </c>
    </row>
    <row r="13498" spans="1:5" hidden="1">
      <c r="A13498" t="s">
        <v>8699</v>
      </c>
      <c r="B13498" t="s">
        <v>481</v>
      </c>
      <c r="C13498" t="s">
        <v>8700</v>
      </c>
      <c r="D13498" t="s">
        <v>5655</v>
      </c>
      <c r="E13498" t="s">
        <v>7932</v>
      </c>
    </row>
    <row r="13499" spans="1:5" hidden="1">
      <c r="A13499" t="s">
        <v>8813</v>
      </c>
      <c r="B13499" t="s">
        <v>770</v>
      </c>
      <c r="C13499" t="s">
        <v>8814</v>
      </c>
      <c r="D13499" t="s">
        <v>5655</v>
      </c>
      <c r="E13499" t="s">
        <v>7932</v>
      </c>
    </row>
    <row r="13500" spans="1:5" hidden="1">
      <c r="A13500" t="s">
        <v>9071</v>
      </c>
      <c r="B13500" t="s">
        <v>630</v>
      </c>
      <c r="C13500" t="s">
        <v>9072</v>
      </c>
      <c r="D13500" t="s">
        <v>5655</v>
      </c>
      <c r="E13500" t="s">
        <v>7932</v>
      </c>
    </row>
    <row r="13501" spans="1:5" hidden="1">
      <c r="A13501" t="s">
        <v>10001</v>
      </c>
      <c r="B13501" t="s">
        <v>1066</v>
      </c>
      <c r="C13501" t="s">
        <v>10002</v>
      </c>
      <c r="D13501" t="s">
        <v>5655</v>
      </c>
      <c r="E13501" t="s">
        <v>7932</v>
      </c>
    </row>
    <row r="13502" spans="1:5" hidden="1">
      <c r="A13502" t="s">
        <v>6363</v>
      </c>
      <c r="B13502" t="s">
        <v>367</v>
      </c>
      <c r="C13502" t="s">
        <v>6364</v>
      </c>
      <c r="D13502" t="s">
        <v>5655</v>
      </c>
      <c r="E13502" t="s">
        <v>6404</v>
      </c>
    </row>
    <row r="13503" spans="1:5" hidden="1">
      <c r="A13503" t="s">
        <v>6412</v>
      </c>
      <c r="B13503" t="s">
        <v>257</v>
      </c>
      <c r="C13503" t="s">
        <v>6413</v>
      </c>
      <c r="D13503" t="s">
        <v>5655</v>
      </c>
      <c r="E13503" t="s">
        <v>6404</v>
      </c>
    </row>
    <row r="13504" spans="1:5" hidden="1">
      <c r="A13504" t="s">
        <v>6963</v>
      </c>
      <c r="B13504" t="s">
        <v>652</v>
      </c>
      <c r="C13504" t="s">
        <v>6964</v>
      </c>
      <c r="D13504" t="s">
        <v>5655</v>
      </c>
      <c r="E13504" t="s">
        <v>6980</v>
      </c>
    </row>
    <row r="13505" spans="1:5" hidden="1">
      <c r="A13505" t="s">
        <v>8346</v>
      </c>
      <c r="B13505" t="s">
        <v>807</v>
      </c>
      <c r="C13505" t="s">
        <v>8347</v>
      </c>
      <c r="D13505" t="s">
        <v>5655</v>
      </c>
      <c r="E13505" t="s">
        <v>8402</v>
      </c>
    </row>
    <row r="13506" spans="1:5" hidden="1">
      <c r="A13506" t="s">
        <v>8746</v>
      </c>
      <c r="B13506" t="s">
        <v>251</v>
      </c>
      <c r="C13506" t="s">
        <v>8747</v>
      </c>
      <c r="D13506" t="s">
        <v>5655</v>
      </c>
      <c r="E13506" t="s">
        <v>8764</v>
      </c>
    </row>
    <row r="13507" spans="1:5" hidden="1">
      <c r="A13507" t="s">
        <v>8879</v>
      </c>
      <c r="B13507" t="s">
        <v>1048</v>
      </c>
      <c r="C13507" t="s">
        <v>8880</v>
      </c>
      <c r="D13507" t="s">
        <v>5655</v>
      </c>
      <c r="E13507" t="s">
        <v>8764</v>
      </c>
    </row>
    <row r="13508" spans="1:5" hidden="1">
      <c r="A13508" t="s">
        <v>8192</v>
      </c>
      <c r="B13508" t="s">
        <v>429</v>
      </c>
      <c r="C13508" t="s">
        <v>8193</v>
      </c>
      <c r="D13508" t="s">
        <v>5655</v>
      </c>
      <c r="E13508" t="s">
        <v>8222</v>
      </c>
    </row>
    <row r="13509" spans="1:5" hidden="1">
      <c r="A13509" t="s">
        <v>8899</v>
      </c>
      <c r="B13509" t="s">
        <v>161</v>
      </c>
      <c r="C13509" t="s">
        <v>8900</v>
      </c>
      <c r="D13509" t="s">
        <v>5655</v>
      </c>
      <c r="E13509" t="s">
        <v>8222</v>
      </c>
    </row>
    <row r="13510" spans="1:5" hidden="1">
      <c r="A13510" t="s">
        <v>7313</v>
      </c>
      <c r="B13510" t="s">
        <v>37</v>
      </c>
      <c r="C13510" t="s">
        <v>7314</v>
      </c>
      <c r="D13510" t="s">
        <v>5655</v>
      </c>
      <c r="E13510" t="s">
        <v>7325</v>
      </c>
    </row>
    <row r="13511" spans="1:5" hidden="1">
      <c r="A13511" t="s">
        <v>7313</v>
      </c>
      <c r="B13511" t="s">
        <v>37</v>
      </c>
      <c r="C13511" t="s">
        <v>7314</v>
      </c>
      <c r="D13511" t="s">
        <v>5655</v>
      </c>
      <c r="E13511" t="s">
        <v>7326</v>
      </c>
    </row>
    <row r="13512" spans="1:5" hidden="1">
      <c r="A13512" t="s">
        <v>7076</v>
      </c>
      <c r="B13512" t="s">
        <v>409</v>
      </c>
      <c r="C13512" t="s">
        <v>7077</v>
      </c>
      <c r="D13512" t="s">
        <v>5655</v>
      </c>
      <c r="E13512" t="s">
        <v>7083</v>
      </c>
    </row>
    <row r="13513" spans="1:5" hidden="1">
      <c r="A13513" t="s">
        <v>8984</v>
      </c>
      <c r="B13513" t="s">
        <v>778</v>
      </c>
      <c r="C13513" t="s">
        <v>8985</v>
      </c>
      <c r="D13513" t="s">
        <v>5655</v>
      </c>
      <c r="E13513" t="s">
        <v>7083</v>
      </c>
    </row>
    <row r="13514" spans="1:5" hidden="1">
      <c r="A13514" t="s">
        <v>8346</v>
      </c>
      <c r="B13514" t="s">
        <v>807</v>
      </c>
      <c r="C13514" t="s">
        <v>8347</v>
      </c>
      <c r="D13514" t="s">
        <v>5655</v>
      </c>
      <c r="E13514" t="s">
        <v>8403</v>
      </c>
    </row>
    <row r="13515" spans="1:5" hidden="1">
      <c r="A13515" t="s">
        <v>6603</v>
      </c>
      <c r="B13515" t="s">
        <v>744</v>
      </c>
      <c r="C13515" t="s">
        <v>6604</v>
      </c>
      <c r="D13515" t="s">
        <v>5655</v>
      </c>
      <c r="E13515" t="s">
        <v>6609</v>
      </c>
    </row>
    <row r="13516" spans="1:5" hidden="1">
      <c r="A13516" t="s">
        <v>8242</v>
      </c>
      <c r="B13516" t="s">
        <v>467</v>
      </c>
      <c r="C13516" t="s">
        <v>8243</v>
      </c>
      <c r="D13516" t="s">
        <v>5655</v>
      </c>
      <c r="E13516" t="s">
        <v>8257</v>
      </c>
    </row>
    <row r="13517" spans="1:5" hidden="1">
      <c r="A13517" t="s">
        <v>9216</v>
      </c>
      <c r="B13517" t="s">
        <v>803</v>
      </c>
      <c r="C13517" t="s">
        <v>9217</v>
      </c>
      <c r="D13517" t="s">
        <v>5655</v>
      </c>
      <c r="E13517" t="s">
        <v>9222</v>
      </c>
    </row>
    <row r="13518" spans="1:5" hidden="1">
      <c r="A13518" t="s">
        <v>8009</v>
      </c>
      <c r="B13518" t="s">
        <v>628</v>
      </c>
      <c r="C13518" t="s">
        <v>8010</v>
      </c>
      <c r="D13518" t="s">
        <v>5655</v>
      </c>
      <c r="E13518" t="s">
        <v>8013</v>
      </c>
    </row>
    <row r="13519" spans="1:5" hidden="1">
      <c r="A13519" t="s">
        <v>8346</v>
      </c>
      <c r="B13519" t="s">
        <v>807</v>
      </c>
      <c r="C13519" t="s">
        <v>8347</v>
      </c>
      <c r="D13519" t="s">
        <v>5655</v>
      </c>
      <c r="E13519" t="s">
        <v>8404</v>
      </c>
    </row>
    <row r="13520" spans="1:5" hidden="1">
      <c r="A13520" t="s">
        <v>6058</v>
      </c>
      <c r="B13520" t="s">
        <v>287</v>
      </c>
      <c r="C13520" t="s">
        <v>6059</v>
      </c>
      <c r="D13520" t="s">
        <v>5655</v>
      </c>
      <c r="E13520" t="s">
        <v>6100</v>
      </c>
    </row>
    <row r="13521" spans="1:5" hidden="1">
      <c r="A13521" t="s">
        <v>6958</v>
      </c>
      <c r="B13521" t="s">
        <v>690</v>
      </c>
      <c r="C13521" t="s">
        <v>6959</v>
      </c>
      <c r="D13521" t="s">
        <v>5655</v>
      </c>
      <c r="E13521" t="s">
        <v>6100</v>
      </c>
    </row>
    <row r="13522" spans="1:5" hidden="1">
      <c r="A13522" t="s">
        <v>7333</v>
      </c>
      <c r="B13522" t="s">
        <v>169</v>
      </c>
      <c r="C13522" t="s">
        <v>7334</v>
      </c>
      <c r="D13522" t="s">
        <v>5655</v>
      </c>
      <c r="E13522" t="s">
        <v>6100</v>
      </c>
    </row>
    <row r="13523" spans="1:5" hidden="1">
      <c r="A13523" t="s">
        <v>7691</v>
      </c>
      <c r="B13523" t="s">
        <v>586</v>
      </c>
      <c r="C13523" t="s">
        <v>5605</v>
      </c>
      <c r="D13523" t="s">
        <v>5655</v>
      </c>
      <c r="E13523" t="s">
        <v>6100</v>
      </c>
    </row>
    <row r="13524" spans="1:5" hidden="1">
      <c r="A13524" t="s">
        <v>9723</v>
      </c>
      <c r="B13524" t="s">
        <v>602</v>
      </c>
      <c r="C13524" t="s">
        <v>9724</v>
      </c>
      <c r="D13524" t="s">
        <v>5655</v>
      </c>
      <c r="E13524" t="s">
        <v>6100</v>
      </c>
    </row>
    <row r="13525" spans="1:5" hidden="1">
      <c r="A13525" t="s">
        <v>9980</v>
      </c>
      <c r="B13525" t="s">
        <v>115</v>
      </c>
      <c r="C13525" t="s">
        <v>9981</v>
      </c>
      <c r="D13525" t="s">
        <v>5655</v>
      </c>
      <c r="E13525" t="s">
        <v>6100</v>
      </c>
    </row>
    <row r="13526" spans="1:5" hidden="1">
      <c r="A13526" t="s">
        <v>10129</v>
      </c>
      <c r="B13526" t="s">
        <v>385</v>
      </c>
      <c r="C13526" t="s">
        <v>10130</v>
      </c>
      <c r="D13526" t="s">
        <v>5655</v>
      </c>
      <c r="E13526" t="s">
        <v>6100</v>
      </c>
    </row>
    <row r="13527" spans="1:5" hidden="1">
      <c r="A13527" t="s">
        <v>9396</v>
      </c>
      <c r="B13527" t="s">
        <v>439</v>
      </c>
      <c r="C13527" t="s">
        <v>9397</v>
      </c>
      <c r="D13527" t="s">
        <v>5655</v>
      </c>
      <c r="E13527" t="s">
        <v>9416</v>
      </c>
    </row>
    <row r="13528" spans="1:5" hidden="1">
      <c r="A13528" t="s">
        <v>7059</v>
      </c>
      <c r="B13528" t="s">
        <v>391</v>
      </c>
      <c r="C13528" t="s">
        <v>7060</v>
      </c>
      <c r="D13528" t="s">
        <v>5655</v>
      </c>
      <c r="E13528" t="s">
        <v>7070</v>
      </c>
    </row>
    <row r="13529" spans="1:5" hidden="1">
      <c r="A13529" t="s">
        <v>7071</v>
      </c>
      <c r="B13529" t="s">
        <v>644</v>
      </c>
      <c r="C13529" t="s">
        <v>7072</v>
      </c>
      <c r="D13529" t="s">
        <v>5655</v>
      </c>
      <c r="E13529" t="s">
        <v>7070</v>
      </c>
    </row>
    <row r="13530" spans="1:5" hidden="1">
      <c r="A13530" t="s">
        <v>7076</v>
      </c>
      <c r="B13530" t="s">
        <v>409</v>
      </c>
      <c r="C13530" t="s">
        <v>7077</v>
      </c>
      <c r="D13530" t="s">
        <v>5655</v>
      </c>
      <c r="E13530" t="s">
        <v>7070</v>
      </c>
    </row>
    <row r="13531" spans="1:5" hidden="1">
      <c r="A13531" t="s">
        <v>7252</v>
      </c>
      <c r="B13531" t="s">
        <v>495</v>
      </c>
      <c r="C13531" t="s">
        <v>7253</v>
      </c>
      <c r="D13531" t="s">
        <v>5655</v>
      </c>
      <c r="E13531" t="s">
        <v>7070</v>
      </c>
    </row>
    <row r="13532" spans="1:5" hidden="1">
      <c r="A13532" t="s">
        <v>8326</v>
      </c>
      <c r="B13532" t="s">
        <v>801</v>
      </c>
      <c r="C13532" t="s">
        <v>8327</v>
      </c>
      <c r="D13532" t="s">
        <v>5655</v>
      </c>
      <c r="E13532" t="s">
        <v>7070</v>
      </c>
    </row>
    <row r="13533" spans="1:5" hidden="1">
      <c r="A13533" t="s">
        <v>7051</v>
      </c>
      <c r="B13533" t="s">
        <v>315</v>
      </c>
      <c r="C13533" t="s">
        <v>7052</v>
      </c>
      <c r="D13533" t="s">
        <v>5655</v>
      </c>
      <c r="E13533" t="s">
        <v>7056</v>
      </c>
    </row>
    <row r="13534" spans="1:5" hidden="1">
      <c r="A13534" t="s">
        <v>7196</v>
      </c>
      <c r="B13534" t="s">
        <v>666</v>
      </c>
      <c r="C13534" t="s">
        <v>7197</v>
      </c>
      <c r="D13534" t="s">
        <v>5655</v>
      </c>
      <c r="E13534" t="s">
        <v>7056</v>
      </c>
    </row>
    <row r="13535" spans="1:5" hidden="1">
      <c r="A13535" t="s">
        <v>7969</v>
      </c>
      <c r="B13535" t="s">
        <v>471</v>
      </c>
      <c r="C13535" t="s">
        <v>7970</v>
      </c>
      <c r="D13535" t="s">
        <v>5655</v>
      </c>
      <c r="E13535" t="s">
        <v>7056</v>
      </c>
    </row>
    <row r="13536" spans="1:5" hidden="1">
      <c r="A13536" t="s">
        <v>7980</v>
      </c>
      <c r="B13536" t="s">
        <v>856</v>
      </c>
      <c r="C13536" t="s">
        <v>7981</v>
      </c>
      <c r="D13536" t="s">
        <v>5655</v>
      </c>
      <c r="E13536" t="s">
        <v>7056</v>
      </c>
    </row>
    <row r="13537" spans="1:5" hidden="1">
      <c r="A13537" t="s">
        <v>7991</v>
      </c>
      <c r="B13537" t="s">
        <v>858</v>
      </c>
      <c r="C13537" t="s">
        <v>7992</v>
      </c>
      <c r="D13537" t="s">
        <v>5655</v>
      </c>
      <c r="E13537" t="s">
        <v>7056</v>
      </c>
    </row>
    <row r="13538" spans="1:5" hidden="1">
      <c r="A13538" t="s">
        <v>7995</v>
      </c>
      <c r="B13538" t="s">
        <v>73</v>
      </c>
      <c r="C13538" t="s">
        <v>7996</v>
      </c>
      <c r="D13538" t="s">
        <v>5655</v>
      </c>
      <c r="E13538" t="s">
        <v>7056</v>
      </c>
    </row>
    <row r="13539" spans="1:5" hidden="1">
      <c r="A13539" t="s">
        <v>8000</v>
      </c>
      <c r="B13539" t="s">
        <v>99</v>
      </c>
      <c r="C13539" t="s">
        <v>8001</v>
      </c>
      <c r="D13539" t="s">
        <v>5655</v>
      </c>
      <c r="E13539" t="s">
        <v>7056</v>
      </c>
    </row>
    <row r="13540" spans="1:5" hidden="1">
      <c r="A13540" t="s">
        <v>9298</v>
      </c>
      <c r="B13540" t="s">
        <v>357</v>
      </c>
      <c r="C13540" t="s">
        <v>9299</v>
      </c>
      <c r="D13540" t="s">
        <v>5655</v>
      </c>
      <c r="E13540" t="s">
        <v>7056</v>
      </c>
    </row>
    <row r="13541" spans="1:5" hidden="1">
      <c r="A13541" t="s">
        <v>9319</v>
      </c>
      <c r="B13541" t="s">
        <v>852</v>
      </c>
      <c r="C13541" t="s">
        <v>9320</v>
      </c>
      <c r="D13541" t="s">
        <v>5655</v>
      </c>
      <c r="E13541" t="s">
        <v>7056</v>
      </c>
    </row>
    <row r="13542" spans="1:5" hidden="1">
      <c r="A13542" t="s">
        <v>9332</v>
      </c>
      <c r="B13542" t="s">
        <v>854</v>
      </c>
      <c r="C13542" t="s">
        <v>9333</v>
      </c>
      <c r="D13542" t="s">
        <v>5655</v>
      </c>
      <c r="E13542" t="s">
        <v>7056</v>
      </c>
    </row>
    <row r="13543" spans="1:5" hidden="1">
      <c r="A13543" t="s">
        <v>9909</v>
      </c>
      <c r="B13543" t="s">
        <v>886</v>
      </c>
      <c r="C13543" t="s">
        <v>9910</v>
      </c>
      <c r="D13543" t="s">
        <v>5655</v>
      </c>
      <c r="E13543" t="s">
        <v>7056</v>
      </c>
    </row>
    <row r="13544" spans="1:5" hidden="1">
      <c r="A13544" t="s">
        <v>10001</v>
      </c>
      <c r="B13544" t="s">
        <v>1066</v>
      </c>
      <c r="C13544" t="s">
        <v>10002</v>
      </c>
      <c r="D13544" t="s">
        <v>5655</v>
      </c>
      <c r="E13544" t="s">
        <v>7056</v>
      </c>
    </row>
    <row r="13545" spans="1:5" hidden="1">
      <c r="A13545" t="s">
        <v>9236</v>
      </c>
      <c r="B13545" t="s">
        <v>253</v>
      </c>
      <c r="C13545" t="s">
        <v>9237</v>
      </c>
      <c r="D13545" t="s">
        <v>5655</v>
      </c>
      <c r="E13545" t="s">
        <v>9261</v>
      </c>
    </row>
    <row r="13546" spans="1:5" hidden="1">
      <c r="A13546" t="s">
        <v>5983</v>
      </c>
      <c r="B13546" t="s">
        <v>501</v>
      </c>
      <c r="C13546" t="s">
        <v>5984</v>
      </c>
      <c r="D13546" t="s">
        <v>5655</v>
      </c>
      <c r="E13546" t="s">
        <v>6013</v>
      </c>
    </row>
    <row r="13547" spans="1:5" hidden="1">
      <c r="A13547" t="s">
        <v>8879</v>
      </c>
      <c r="B13547" t="s">
        <v>1048</v>
      </c>
      <c r="C13547" t="s">
        <v>8880</v>
      </c>
      <c r="D13547" t="s">
        <v>5655</v>
      </c>
      <c r="E13547" t="s">
        <v>6013</v>
      </c>
    </row>
    <row r="13548" spans="1:5" hidden="1">
      <c r="A13548" t="s">
        <v>8895</v>
      </c>
      <c r="B13548" t="s">
        <v>293</v>
      </c>
      <c r="C13548" t="s">
        <v>8896</v>
      </c>
      <c r="D13548" t="s">
        <v>5655</v>
      </c>
      <c r="E13548" t="s">
        <v>6013</v>
      </c>
    </row>
    <row r="13549" spans="1:5" hidden="1">
      <c r="A13549" t="s">
        <v>9236</v>
      </c>
      <c r="B13549" t="s">
        <v>253</v>
      </c>
      <c r="C13549" t="s">
        <v>9237</v>
      </c>
      <c r="D13549" t="s">
        <v>5655</v>
      </c>
      <c r="E13549" t="s">
        <v>6013</v>
      </c>
    </row>
    <row r="13550" spans="1:5" hidden="1">
      <c r="A13550" t="s">
        <v>6285</v>
      </c>
      <c r="B13550" t="s">
        <v>632</v>
      </c>
      <c r="C13550" t="s">
        <v>6286</v>
      </c>
      <c r="D13550" t="s">
        <v>5655</v>
      </c>
      <c r="E13550" t="s">
        <v>6302</v>
      </c>
    </row>
    <row r="13551" spans="1:5" hidden="1">
      <c r="A13551" t="s">
        <v>10008</v>
      </c>
      <c r="B13551" t="s">
        <v>1067</v>
      </c>
      <c r="C13551" t="s">
        <v>10009</v>
      </c>
      <c r="D13551" t="s">
        <v>5655</v>
      </c>
      <c r="E13551" t="s">
        <v>10013</v>
      </c>
    </row>
    <row r="13552" spans="1:5" hidden="1">
      <c r="A13552" t="s">
        <v>6612</v>
      </c>
      <c r="B13552" t="s">
        <v>441</v>
      </c>
      <c r="C13552" t="s">
        <v>6613</v>
      </c>
      <c r="D13552" t="s">
        <v>5655</v>
      </c>
      <c r="E13552" t="s">
        <v>6631</v>
      </c>
    </row>
    <row r="13553" spans="1:5" hidden="1">
      <c r="A13553" t="s">
        <v>10129</v>
      </c>
      <c r="B13553" t="s">
        <v>385</v>
      </c>
      <c r="C13553" t="s">
        <v>10130</v>
      </c>
      <c r="D13553" t="s">
        <v>5655</v>
      </c>
      <c r="E13553" t="s">
        <v>10166</v>
      </c>
    </row>
    <row r="13554" spans="1:5" hidden="1">
      <c r="A13554" t="s">
        <v>8346</v>
      </c>
      <c r="B13554" t="s">
        <v>807</v>
      </c>
      <c r="C13554" t="s">
        <v>8347</v>
      </c>
      <c r="D13554" t="s">
        <v>5655</v>
      </c>
      <c r="E13554" t="s">
        <v>8405</v>
      </c>
    </row>
    <row r="13555" spans="1:5" hidden="1">
      <c r="A13555" t="s">
        <v>9893</v>
      </c>
      <c r="B13555" t="s">
        <v>135</v>
      </c>
      <c r="C13555" t="s">
        <v>9894</v>
      </c>
      <c r="D13555" t="s">
        <v>5655</v>
      </c>
      <c r="E13555" t="s">
        <v>8405</v>
      </c>
    </row>
    <row r="13556" spans="1:5" hidden="1">
      <c r="A13556" t="s">
        <v>9344</v>
      </c>
      <c r="B13556" t="s">
        <v>864</v>
      </c>
      <c r="C13556" t="s">
        <v>9345</v>
      </c>
      <c r="D13556" t="s">
        <v>5655</v>
      </c>
      <c r="E13556" t="s">
        <v>9361</v>
      </c>
    </row>
    <row r="13557" spans="1:5" hidden="1">
      <c r="A13557" t="s">
        <v>10098</v>
      </c>
      <c r="B13557" t="s">
        <v>598</v>
      </c>
      <c r="C13557" t="s">
        <v>10099</v>
      </c>
      <c r="D13557" t="s">
        <v>5655</v>
      </c>
      <c r="E13557" t="s">
        <v>10117</v>
      </c>
    </row>
    <row r="13558" spans="1:5" hidden="1">
      <c r="A13558" t="s">
        <v>6801</v>
      </c>
      <c r="B13558" t="s">
        <v>237</v>
      </c>
      <c r="C13558" t="s">
        <v>6802</v>
      </c>
      <c r="D13558" t="s">
        <v>5655</v>
      </c>
      <c r="E13558" t="s">
        <v>6812</v>
      </c>
    </row>
    <row r="13559" spans="1:5" hidden="1">
      <c r="A13559" t="s">
        <v>6801</v>
      </c>
      <c r="B13559" t="s">
        <v>237</v>
      </c>
      <c r="C13559" t="s">
        <v>6802</v>
      </c>
      <c r="D13559" t="s">
        <v>5655</v>
      </c>
      <c r="E13559" t="s">
        <v>6813</v>
      </c>
    </row>
    <row r="13560" spans="1:5" hidden="1">
      <c r="A13560" t="s">
        <v>6917</v>
      </c>
      <c r="B13560" t="s">
        <v>383</v>
      </c>
      <c r="C13560" t="s">
        <v>6918</v>
      </c>
      <c r="D13560" t="s">
        <v>5655</v>
      </c>
      <c r="E13560" t="s">
        <v>6813</v>
      </c>
    </row>
    <row r="13561" spans="1:5" hidden="1">
      <c r="A13561" t="s">
        <v>6958</v>
      </c>
      <c r="B13561" t="s">
        <v>690</v>
      </c>
      <c r="C13561" t="s">
        <v>6959</v>
      </c>
      <c r="D13561" t="s">
        <v>5655</v>
      </c>
      <c r="E13561" t="s">
        <v>6813</v>
      </c>
    </row>
    <row r="13562" spans="1:5" hidden="1">
      <c r="A13562" t="s">
        <v>7511</v>
      </c>
      <c r="B13562" t="s">
        <v>329</v>
      </c>
      <c r="C13562" t="s">
        <v>7512</v>
      </c>
      <c r="D13562" t="s">
        <v>5655</v>
      </c>
      <c r="E13562" t="s">
        <v>6813</v>
      </c>
    </row>
    <row r="13563" spans="1:5" hidden="1">
      <c r="A13563" t="s">
        <v>8056</v>
      </c>
      <c r="B13563" t="s">
        <v>355</v>
      </c>
      <c r="C13563" t="s">
        <v>8057</v>
      </c>
      <c r="D13563" t="s">
        <v>5655</v>
      </c>
      <c r="E13563" t="s">
        <v>6813</v>
      </c>
    </row>
    <row r="13564" spans="1:5" hidden="1">
      <c r="A13564" t="s">
        <v>8766</v>
      </c>
      <c r="B13564" t="s">
        <v>766</v>
      </c>
      <c r="C13564" t="s">
        <v>8767</v>
      </c>
      <c r="D13564" t="s">
        <v>5655</v>
      </c>
      <c r="E13564" t="s">
        <v>6813</v>
      </c>
    </row>
    <row r="13565" spans="1:5" hidden="1">
      <c r="A13565" t="s">
        <v>8560</v>
      </c>
      <c r="B13565" t="s">
        <v>674</v>
      </c>
      <c r="C13565" t="s">
        <v>8561</v>
      </c>
      <c r="D13565" t="s">
        <v>5655</v>
      </c>
      <c r="E13565" t="s">
        <v>8597</v>
      </c>
    </row>
    <row r="13566" spans="1:5" hidden="1">
      <c r="A13566" t="s">
        <v>7511</v>
      </c>
      <c r="B13566" t="s">
        <v>329</v>
      </c>
      <c r="C13566" t="s">
        <v>7512</v>
      </c>
      <c r="D13566" t="s">
        <v>5655</v>
      </c>
      <c r="E13566" t="s">
        <v>7528</v>
      </c>
    </row>
    <row r="13567" spans="1:5" hidden="1">
      <c r="A13567" t="s">
        <v>8848</v>
      </c>
      <c r="B13567" t="s">
        <v>684</v>
      </c>
      <c r="C13567" t="s">
        <v>8849</v>
      </c>
      <c r="D13567" t="s">
        <v>5655</v>
      </c>
      <c r="E13567" t="s">
        <v>7528</v>
      </c>
    </row>
    <row r="13568" spans="1:5" hidden="1">
      <c r="A13568" t="s">
        <v>8346</v>
      </c>
      <c r="B13568" t="s">
        <v>807</v>
      </c>
      <c r="C13568" t="s">
        <v>8347</v>
      </c>
      <c r="D13568" t="s">
        <v>5655</v>
      </c>
      <c r="E13568" t="s">
        <v>8406</v>
      </c>
    </row>
    <row r="13569" spans="1:5" hidden="1">
      <c r="A13569" t="s">
        <v>8346</v>
      </c>
      <c r="B13569" t="s">
        <v>807</v>
      </c>
      <c r="C13569" t="s">
        <v>8347</v>
      </c>
      <c r="D13569" t="s">
        <v>5655</v>
      </c>
      <c r="E13569" t="s">
        <v>8407</v>
      </c>
    </row>
    <row r="13570" spans="1:5" hidden="1">
      <c r="A13570" t="s">
        <v>6582</v>
      </c>
      <c r="B13570" t="s">
        <v>742</v>
      </c>
      <c r="C13570" t="s">
        <v>6583</v>
      </c>
      <c r="D13570" t="s">
        <v>5655</v>
      </c>
      <c r="E13570" t="s">
        <v>6597</v>
      </c>
    </row>
    <row r="13571" spans="1:5" hidden="1">
      <c r="A13571" t="s">
        <v>9804</v>
      </c>
      <c r="B13571" t="s">
        <v>127</v>
      </c>
      <c r="C13571" t="s">
        <v>9805</v>
      </c>
      <c r="D13571" t="s">
        <v>5655</v>
      </c>
      <c r="E13571" t="s">
        <v>9834</v>
      </c>
    </row>
    <row r="13572" spans="1:5" hidden="1">
      <c r="A13572" t="s">
        <v>9804</v>
      </c>
      <c r="B13572" t="s">
        <v>127</v>
      </c>
      <c r="C13572" t="s">
        <v>9805</v>
      </c>
      <c r="D13572" t="s">
        <v>5655</v>
      </c>
      <c r="E13572" t="s">
        <v>9835</v>
      </c>
    </row>
    <row r="13573" spans="1:5" hidden="1">
      <c r="A13573" t="s">
        <v>6722</v>
      </c>
      <c r="B13573" t="s">
        <v>592</v>
      </c>
      <c r="C13573" t="s">
        <v>6723</v>
      </c>
      <c r="D13573" t="s">
        <v>5655</v>
      </c>
      <c r="E13573" t="s">
        <v>6733</v>
      </c>
    </row>
    <row r="13574" spans="1:5" hidden="1">
      <c r="A13574" t="s">
        <v>6912</v>
      </c>
      <c r="B13574" t="s">
        <v>35</v>
      </c>
      <c r="C13574" t="s">
        <v>6913</v>
      </c>
      <c r="D13574" t="s">
        <v>5655</v>
      </c>
      <c r="E13574" t="s">
        <v>6733</v>
      </c>
    </row>
    <row r="13575" spans="1:5" hidden="1">
      <c r="A13575" t="s">
        <v>7002</v>
      </c>
      <c r="B13575" t="s">
        <v>363</v>
      </c>
      <c r="C13575" t="s">
        <v>7003</v>
      </c>
      <c r="D13575" t="s">
        <v>5655</v>
      </c>
      <c r="E13575" t="s">
        <v>6733</v>
      </c>
    </row>
    <row r="13576" spans="1:5" hidden="1">
      <c r="A13576" t="s">
        <v>7414</v>
      </c>
      <c r="B13576" t="s">
        <v>197</v>
      </c>
      <c r="C13576" t="s">
        <v>7415</v>
      </c>
      <c r="D13576" t="s">
        <v>5655</v>
      </c>
      <c r="E13576" t="s">
        <v>6733</v>
      </c>
    </row>
    <row r="13577" spans="1:5" hidden="1">
      <c r="A13577" t="s">
        <v>7761</v>
      </c>
      <c r="B13577" t="s">
        <v>718</v>
      </c>
      <c r="C13577" t="s">
        <v>7762</v>
      </c>
      <c r="D13577" t="s">
        <v>5655</v>
      </c>
      <c r="E13577" t="s">
        <v>6733</v>
      </c>
    </row>
    <row r="13578" spans="1:5" hidden="1">
      <c r="A13578" t="s">
        <v>7766</v>
      </c>
      <c r="B13578" t="s">
        <v>205</v>
      </c>
      <c r="C13578" t="s">
        <v>7767</v>
      </c>
      <c r="D13578" t="s">
        <v>5655</v>
      </c>
      <c r="E13578" t="s">
        <v>6733</v>
      </c>
    </row>
    <row r="13579" spans="1:5" hidden="1">
      <c r="A13579" t="s">
        <v>9846</v>
      </c>
      <c r="B13579" t="s">
        <v>558</v>
      </c>
      <c r="C13579" t="s">
        <v>9847</v>
      </c>
      <c r="D13579" t="s">
        <v>5655</v>
      </c>
      <c r="E13579" t="s">
        <v>6733</v>
      </c>
    </row>
    <row r="13580" spans="1:5" hidden="1">
      <c r="A13580" t="s">
        <v>7736</v>
      </c>
      <c r="B13580" t="s">
        <v>846</v>
      </c>
      <c r="C13580" t="s">
        <v>7737</v>
      </c>
      <c r="D13580" t="s">
        <v>5655</v>
      </c>
      <c r="E13580" t="s">
        <v>7739</v>
      </c>
    </row>
    <row r="13581" spans="1:5" hidden="1">
      <c r="A13581" t="s">
        <v>9630</v>
      </c>
      <c r="B13581" t="s">
        <v>1055</v>
      </c>
      <c r="C13581" t="s">
        <v>9631</v>
      </c>
      <c r="D13581" t="s">
        <v>5655</v>
      </c>
      <c r="E13581" t="s">
        <v>7739</v>
      </c>
    </row>
    <row r="13582" spans="1:5" hidden="1">
      <c r="A13582" t="s">
        <v>9846</v>
      </c>
      <c r="B13582" t="s">
        <v>558</v>
      </c>
      <c r="C13582" t="s">
        <v>9847</v>
      </c>
      <c r="D13582" t="s">
        <v>5655</v>
      </c>
      <c r="E13582" t="s">
        <v>7739</v>
      </c>
    </row>
    <row r="13583" spans="1:5" hidden="1">
      <c r="A13583" t="s">
        <v>6669</v>
      </c>
      <c r="B13583" t="s">
        <v>614</v>
      </c>
      <c r="C13583" t="s">
        <v>6670</v>
      </c>
      <c r="D13583" t="s">
        <v>5655</v>
      </c>
      <c r="E13583" t="s">
        <v>6684</v>
      </c>
    </row>
    <row r="13584" spans="1:5" hidden="1">
      <c r="A13584" t="s">
        <v>7740</v>
      </c>
      <c r="B13584" t="s">
        <v>848</v>
      </c>
      <c r="C13584" t="s">
        <v>7741</v>
      </c>
      <c r="D13584" t="s">
        <v>5655</v>
      </c>
      <c r="E13584" t="s">
        <v>6684</v>
      </c>
    </row>
    <row r="13585" spans="1:5" hidden="1">
      <c r="A13585" t="s">
        <v>7761</v>
      </c>
      <c r="B13585" t="s">
        <v>718</v>
      </c>
      <c r="C13585" t="s">
        <v>7762</v>
      </c>
      <c r="D13585" t="s">
        <v>5655</v>
      </c>
      <c r="E13585" t="s">
        <v>7765</v>
      </c>
    </row>
    <row r="13586" spans="1:5" hidden="1">
      <c r="A13586" t="s">
        <v>9846</v>
      </c>
      <c r="B13586" t="s">
        <v>558</v>
      </c>
      <c r="C13586" t="s">
        <v>9847</v>
      </c>
      <c r="D13586" t="s">
        <v>5655</v>
      </c>
      <c r="E13586" t="s">
        <v>7765</v>
      </c>
    </row>
    <row r="13587" spans="1:5" hidden="1">
      <c r="A13587" t="s">
        <v>10220</v>
      </c>
      <c r="B13587" t="s">
        <v>285</v>
      </c>
      <c r="C13587" t="s">
        <v>10221</v>
      </c>
      <c r="D13587" t="s">
        <v>5655</v>
      </c>
      <c r="E13587" t="s">
        <v>7765</v>
      </c>
    </row>
    <row r="13588" spans="1:5" hidden="1">
      <c r="A13588" t="s">
        <v>6722</v>
      </c>
      <c r="B13588" t="s">
        <v>592</v>
      </c>
      <c r="C13588" t="s">
        <v>6723</v>
      </c>
      <c r="D13588" t="s">
        <v>5655</v>
      </c>
      <c r="E13588" t="s">
        <v>6734</v>
      </c>
    </row>
    <row r="13589" spans="1:5" hidden="1">
      <c r="A13589" t="s">
        <v>7266</v>
      </c>
      <c r="B13589" t="s">
        <v>335</v>
      </c>
      <c r="C13589" t="s">
        <v>7267</v>
      </c>
      <c r="D13589" t="s">
        <v>5655</v>
      </c>
      <c r="E13589" t="s">
        <v>6734</v>
      </c>
    </row>
    <row r="13590" spans="1:5" hidden="1">
      <c r="A13590" t="s">
        <v>7740</v>
      </c>
      <c r="B13590" t="s">
        <v>848</v>
      </c>
      <c r="C13590" t="s">
        <v>7741</v>
      </c>
      <c r="D13590" t="s">
        <v>5655</v>
      </c>
      <c r="E13590" t="s">
        <v>6734</v>
      </c>
    </row>
    <row r="13591" spans="1:5" hidden="1">
      <c r="A13591" t="s">
        <v>9844</v>
      </c>
      <c r="B13591" t="s">
        <v>566</v>
      </c>
      <c r="C13591" t="s">
        <v>9845</v>
      </c>
      <c r="D13591" t="s">
        <v>5655</v>
      </c>
      <c r="E13591" t="s">
        <v>6734</v>
      </c>
    </row>
    <row r="13592" spans="1:5" hidden="1">
      <c r="A13592" t="s">
        <v>9846</v>
      </c>
      <c r="B13592" t="s">
        <v>558</v>
      </c>
      <c r="C13592" t="s">
        <v>9847</v>
      </c>
      <c r="D13592" t="s">
        <v>5655</v>
      </c>
      <c r="E13592" t="s">
        <v>9856</v>
      </c>
    </row>
    <row r="13593" spans="1:5" hidden="1">
      <c r="A13593" t="s">
        <v>6648</v>
      </c>
      <c r="B13593" t="s">
        <v>750</v>
      </c>
      <c r="C13593" t="s">
        <v>6649</v>
      </c>
      <c r="D13593" t="s">
        <v>5655</v>
      </c>
      <c r="E13593" t="s">
        <v>6651</v>
      </c>
    </row>
    <row r="13594" spans="1:5" hidden="1">
      <c r="A13594" t="s">
        <v>8560</v>
      </c>
      <c r="B13594" t="s">
        <v>674</v>
      </c>
      <c r="C13594" t="s">
        <v>8561</v>
      </c>
      <c r="D13594" t="s">
        <v>5655</v>
      </c>
      <c r="E13594" t="s">
        <v>8598</v>
      </c>
    </row>
    <row r="13595" spans="1:5" hidden="1">
      <c r="A13595" t="s">
        <v>8771</v>
      </c>
      <c r="B13595" t="s">
        <v>658</v>
      </c>
      <c r="C13595" t="s">
        <v>8772</v>
      </c>
      <c r="D13595" t="s">
        <v>5655</v>
      </c>
      <c r="E13595" t="s">
        <v>8598</v>
      </c>
    </row>
    <row r="13596" spans="1:5" hidden="1">
      <c r="A13596" t="s">
        <v>9236</v>
      </c>
      <c r="B13596" t="s">
        <v>253</v>
      </c>
      <c r="C13596" t="s">
        <v>9237</v>
      </c>
      <c r="D13596" t="s">
        <v>5655</v>
      </c>
      <c r="E13596" t="s">
        <v>9262</v>
      </c>
    </row>
    <row r="13597" spans="1:5" hidden="1">
      <c r="A13597" t="s">
        <v>8929</v>
      </c>
      <c r="B13597" t="s">
        <v>401</v>
      </c>
      <c r="C13597" t="s">
        <v>8930</v>
      </c>
      <c r="D13597" t="s">
        <v>5655</v>
      </c>
      <c r="E13597" t="s">
        <v>8970</v>
      </c>
    </row>
    <row r="13598" spans="1:5" hidden="1">
      <c r="A13598" t="s">
        <v>7247</v>
      </c>
      <c r="B13598" t="s">
        <v>1027</v>
      </c>
      <c r="C13598" t="s">
        <v>7248</v>
      </c>
      <c r="D13598" t="s">
        <v>5655</v>
      </c>
      <c r="E13598" t="s">
        <v>7249</v>
      </c>
    </row>
    <row r="13599" spans="1:5" hidden="1">
      <c r="A13599" t="s">
        <v>7250</v>
      </c>
      <c r="B13599" t="s">
        <v>157</v>
      </c>
      <c r="C13599" t="s">
        <v>7251</v>
      </c>
      <c r="D13599" t="s">
        <v>5655</v>
      </c>
      <c r="E13599" t="s">
        <v>7249</v>
      </c>
    </row>
    <row r="13600" spans="1:5" hidden="1">
      <c r="A13600" t="s">
        <v>7713</v>
      </c>
      <c r="B13600" t="s">
        <v>265</v>
      </c>
      <c r="C13600" t="s">
        <v>7714</v>
      </c>
      <c r="D13600" t="s">
        <v>5655</v>
      </c>
      <c r="E13600" t="s">
        <v>7249</v>
      </c>
    </row>
    <row r="13601" spans="1:5" hidden="1">
      <c r="A13601" t="s">
        <v>7719</v>
      </c>
      <c r="B13601" t="s">
        <v>181</v>
      </c>
      <c r="C13601" t="s">
        <v>7720</v>
      </c>
      <c r="D13601" t="s">
        <v>5655</v>
      </c>
      <c r="E13601" t="s">
        <v>7249</v>
      </c>
    </row>
    <row r="13602" spans="1:5" hidden="1">
      <c r="A13602" t="s">
        <v>7721</v>
      </c>
      <c r="B13602" t="s">
        <v>893</v>
      </c>
      <c r="C13602" t="s">
        <v>7722</v>
      </c>
      <c r="D13602" t="s">
        <v>5655</v>
      </c>
      <c r="E13602" t="s">
        <v>7249</v>
      </c>
    </row>
    <row r="13603" spans="1:5" hidden="1">
      <c r="A13603" t="s">
        <v>7713</v>
      </c>
      <c r="B13603" t="s">
        <v>265</v>
      </c>
      <c r="C13603" t="s">
        <v>7714</v>
      </c>
      <c r="D13603" t="s">
        <v>5655</v>
      </c>
      <c r="E13603" t="s">
        <v>7717</v>
      </c>
    </row>
    <row r="13604" spans="1:5" hidden="1">
      <c r="A13604" t="s">
        <v>7719</v>
      </c>
      <c r="B13604" t="s">
        <v>181</v>
      </c>
      <c r="C13604" t="s">
        <v>7720</v>
      </c>
      <c r="D13604" t="s">
        <v>5655</v>
      </c>
      <c r="E13604" t="s">
        <v>7717</v>
      </c>
    </row>
    <row r="13605" spans="1:5" hidden="1">
      <c r="A13605" t="s">
        <v>5656</v>
      </c>
      <c r="B13605" t="s">
        <v>39</v>
      </c>
      <c r="C13605" t="s">
        <v>5657</v>
      </c>
      <c r="D13605" t="s">
        <v>5655</v>
      </c>
      <c r="E13605" t="s">
        <v>5812</v>
      </c>
    </row>
    <row r="13606" spans="1:5" hidden="1">
      <c r="A13606" t="s">
        <v>6116</v>
      </c>
      <c r="B13606" t="s">
        <v>648</v>
      </c>
      <c r="C13606" t="s">
        <v>6117</v>
      </c>
      <c r="D13606" t="s">
        <v>5655</v>
      </c>
      <c r="E13606" t="s">
        <v>5812</v>
      </c>
    </row>
    <row r="13607" spans="1:5" hidden="1">
      <c r="A13607" t="s">
        <v>6165</v>
      </c>
      <c r="B13607" t="s">
        <v>191</v>
      </c>
      <c r="C13607" t="s">
        <v>6166</v>
      </c>
      <c r="D13607" t="s">
        <v>5655</v>
      </c>
      <c r="E13607" t="s">
        <v>5812</v>
      </c>
    </row>
    <row r="13608" spans="1:5" hidden="1">
      <c r="A13608" t="s">
        <v>6772</v>
      </c>
      <c r="B13608" t="s">
        <v>47</v>
      </c>
      <c r="C13608" t="s">
        <v>6773</v>
      </c>
      <c r="D13608" t="s">
        <v>5655</v>
      </c>
      <c r="E13608" t="s">
        <v>5812</v>
      </c>
    </row>
    <row r="13609" spans="1:5" hidden="1">
      <c r="A13609" t="s">
        <v>9897</v>
      </c>
      <c r="B13609" t="s">
        <v>620</v>
      </c>
      <c r="C13609" t="s">
        <v>9898</v>
      </c>
      <c r="D13609" t="s">
        <v>5655</v>
      </c>
      <c r="E13609" t="s">
        <v>5812</v>
      </c>
    </row>
    <row r="13610" spans="1:5" hidden="1">
      <c r="A13610" t="s">
        <v>7313</v>
      </c>
      <c r="B13610" t="s">
        <v>37</v>
      </c>
      <c r="C13610" t="s">
        <v>7314</v>
      </c>
      <c r="D13610" t="s">
        <v>5655</v>
      </c>
      <c r="E13610" t="s">
        <v>7327</v>
      </c>
    </row>
    <row r="13611" spans="1:5" hidden="1">
      <c r="A13611" t="s">
        <v>8929</v>
      </c>
      <c r="B13611" t="s">
        <v>401</v>
      </c>
      <c r="C13611" t="s">
        <v>8930</v>
      </c>
      <c r="D13611" t="s">
        <v>5655</v>
      </c>
      <c r="E13611" t="s">
        <v>7327</v>
      </c>
    </row>
    <row r="13612" spans="1:5" hidden="1">
      <c r="A13612" t="s">
        <v>10168</v>
      </c>
      <c r="B13612" t="s">
        <v>461</v>
      </c>
      <c r="C13612" t="s">
        <v>10169</v>
      </c>
      <c r="D13612" t="s">
        <v>5655</v>
      </c>
      <c r="E13612" t="s">
        <v>7327</v>
      </c>
    </row>
    <row r="13613" spans="1:5" hidden="1">
      <c r="A13613" t="s">
        <v>6558</v>
      </c>
      <c r="B13613" t="s">
        <v>129</v>
      </c>
      <c r="C13613" t="s">
        <v>6559</v>
      </c>
      <c r="D13613" t="s">
        <v>5655</v>
      </c>
      <c r="E13613" t="s">
        <v>6570</v>
      </c>
    </row>
    <row r="13614" spans="1:5" hidden="1">
      <c r="A13614" t="s">
        <v>7414</v>
      </c>
      <c r="B13614" t="s">
        <v>197</v>
      </c>
      <c r="C13614" t="s">
        <v>7415</v>
      </c>
      <c r="D13614" t="s">
        <v>5655</v>
      </c>
      <c r="E13614" t="s">
        <v>6570</v>
      </c>
    </row>
    <row r="13615" spans="1:5" hidden="1">
      <c r="A13615" t="s">
        <v>6848</v>
      </c>
      <c r="B13615" t="s">
        <v>842</v>
      </c>
      <c r="C13615" t="s">
        <v>6849</v>
      </c>
      <c r="D13615" t="s">
        <v>5655</v>
      </c>
      <c r="E13615" t="s">
        <v>6855</v>
      </c>
    </row>
    <row r="13616" spans="1:5" hidden="1">
      <c r="A13616" t="s">
        <v>5656</v>
      </c>
      <c r="B13616" t="s">
        <v>39</v>
      </c>
      <c r="C13616" t="s">
        <v>5657</v>
      </c>
      <c r="D13616" t="s">
        <v>5655</v>
      </c>
      <c r="E13616" t="s">
        <v>5813</v>
      </c>
    </row>
    <row r="13617" spans="1:5" hidden="1">
      <c r="A13617" t="s">
        <v>10129</v>
      </c>
      <c r="B13617" t="s">
        <v>385</v>
      </c>
      <c r="C13617" t="s">
        <v>10130</v>
      </c>
      <c r="D13617" t="s">
        <v>5655</v>
      </c>
      <c r="E13617" t="s">
        <v>5813</v>
      </c>
    </row>
    <row r="13618" spans="1:5" hidden="1">
      <c r="A13618" t="s">
        <v>6145</v>
      </c>
      <c r="B13618" t="s">
        <v>870</v>
      </c>
      <c r="C13618" t="s">
        <v>6146</v>
      </c>
      <c r="D13618" t="s">
        <v>5655</v>
      </c>
      <c r="E13618" t="s">
        <v>6163</v>
      </c>
    </row>
    <row r="13619" spans="1:5" hidden="1">
      <c r="A13619" t="s">
        <v>6722</v>
      </c>
      <c r="B13619" t="s">
        <v>592</v>
      </c>
      <c r="C13619" t="s">
        <v>6723</v>
      </c>
      <c r="D13619" t="s">
        <v>5655</v>
      </c>
      <c r="E13619" t="s">
        <v>6735</v>
      </c>
    </row>
    <row r="13620" spans="1:5" hidden="1">
      <c r="A13620" t="s">
        <v>6869</v>
      </c>
      <c r="B13620" t="s">
        <v>618</v>
      </c>
      <c r="C13620" t="s">
        <v>6870</v>
      </c>
      <c r="D13620" t="s">
        <v>5655</v>
      </c>
      <c r="E13620" t="s">
        <v>6872</v>
      </c>
    </row>
    <row r="13621" spans="1:5" hidden="1">
      <c r="A13621" t="s">
        <v>5897</v>
      </c>
      <c r="B13621" t="s">
        <v>1004</v>
      </c>
      <c r="C13621" t="s">
        <v>5898</v>
      </c>
      <c r="D13621" t="s">
        <v>5655</v>
      </c>
      <c r="E13621" t="s">
        <v>5910</v>
      </c>
    </row>
    <row r="13622" spans="1:5" hidden="1">
      <c r="A13622" t="s">
        <v>7002</v>
      </c>
      <c r="B13622" t="s">
        <v>363</v>
      </c>
      <c r="C13622" t="s">
        <v>7003</v>
      </c>
      <c r="D13622" t="s">
        <v>5655</v>
      </c>
      <c r="E13622" t="s">
        <v>5910</v>
      </c>
    </row>
    <row r="13623" spans="1:5" hidden="1">
      <c r="A13623" t="s">
        <v>8192</v>
      </c>
      <c r="B13623" t="s">
        <v>429</v>
      </c>
      <c r="C13623" t="s">
        <v>8193</v>
      </c>
      <c r="D13623" t="s">
        <v>5655</v>
      </c>
      <c r="E13623" t="s">
        <v>8223</v>
      </c>
    </row>
    <row r="13624" spans="1:5" hidden="1">
      <c r="A13624" t="s">
        <v>8346</v>
      </c>
      <c r="B13624" t="s">
        <v>807</v>
      </c>
      <c r="C13624" t="s">
        <v>8347</v>
      </c>
      <c r="D13624" t="s">
        <v>5655</v>
      </c>
      <c r="E13624" t="s">
        <v>8408</v>
      </c>
    </row>
    <row r="13625" spans="1:5" hidden="1">
      <c r="A13625" t="s">
        <v>8346</v>
      </c>
      <c r="B13625" t="s">
        <v>807</v>
      </c>
      <c r="C13625" t="s">
        <v>8347</v>
      </c>
      <c r="D13625" t="s">
        <v>5655</v>
      </c>
      <c r="E13625" t="s">
        <v>8409</v>
      </c>
    </row>
    <row r="13626" spans="1:5" hidden="1">
      <c r="A13626" t="s">
        <v>8813</v>
      </c>
      <c r="B13626" t="s">
        <v>770</v>
      </c>
      <c r="C13626" t="s">
        <v>8814</v>
      </c>
      <c r="D13626" t="s">
        <v>5655</v>
      </c>
      <c r="E13626" t="s">
        <v>8409</v>
      </c>
    </row>
    <row r="13627" spans="1:5" hidden="1">
      <c r="A13627" t="s">
        <v>9945</v>
      </c>
      <c r="B13627" t="s">
        <v>243</v>
      </c>
      <c r="C13627" t="s">
        <v>9946</v>
      </c>
      <c r="D13627" t="s">
        <v>5655</v>
      </c>
      <c r="E13627" t="s">
        <v>8409</v>
      </c>
    </row>
    <row r="13628" spans="1:5" hidden="1">
      <c r="A13628" t="s">
        <v>6363</v>
      </c>
      <c r="B13628" t="s">
        <v>367</v>
      </c>
      <c r="C13628" t="s">
        <v>6364</v>
      </c>
      <c r="D13628" t="s">
        <v>5655</v>
      </c>
      <c r="E13628" t="s">
        <v>6405</v>
      </c>
    </row>
    <row r="13629" spans="1:5" hidden="1">
      <c r="A13629" t="s">
        <v>8604</v>
      </c>
      <c r="B13629" t="s">
        <v>732</v>
      </c>
      <c r="C13629" t="s">
        <v>8605</v>
      </c>
      <c r="D13629" t="s">
        <v>5655</v>
      </c>
      <c r="E13629" t="s">
        <v>6405</v>
      </c>
    </row>
    <row r="13630" spans="1:5" hidden="1">
      <c r="A13630" t="s">
        <v>9234</v>
      </c>
      <c r="B13630" t="s">
        <v>809</v>
      </c>
      <c r="C13630" t="s">
        <v>9235</v>
      </c>
      <c r="D13630" t="s">
        <v>5655</v>
      </c>
      <c r="E13630" t="s">
        <v>6405</v>
      </c>
    </row>
    <row r="13631" spans="1:5" hidden="1">
      <c r="A13631" t="s">
        <v>8346</v>
      </c>
      <c r="B13631" t="s">
        <v>807</v>
      </c>
      <c r="C13631" t="s">
        <v>8347</v>
      </c>
      <c r="D13631" t="s">
        <v>5655</v>
      </c>
      <c r="E13631" t="s">
        <v>8410</v>
      </c>
    </row>
    <row r="13632" spans="1:5" hidden="1">
      <c r="A13632" t="s">
        <v>6582</v>
      </c>
      <c r="B13632" t="s">
        <v>742</v>
      </c>
      <c r="C13632" t="s">
        <v>6583</v>
      </c>
      <c r="D13632" t="s">
        <v>5655</v>
      </c>
      <c r="E13632" t="s">
        <v>6598</v>
      </c>
    </row>
    <row r="13633" spans="1:5" hidden="1">
      <c r="A13633" t="s">
        <v>6603</v>
      </c>
      <c r="B13633" t="s">
        <v>744</v>
      </c>
      <c r="C13633" t="s">
        <v>6604</v>
      </c>
      <c r="D13633" t="s">
        <v>5655</v>
      </c>
      <c r="E13633" t="s">
        <v>6598</v>
      </c>
    </row>
    <row r="13634" spans="1:5" hidden="1">
      <c r="A13634" t="s">
        <v>10001</v>
      </c>
      <c r="B13634" t="s">
        <v>1066</v>
      </c>
      <c r="C13634" t="s">
        <v>10002</v>
      </c>
      <c r="D13634" t="s">
        <v>5655</v>
      </c>
      <c r="E13634" t="s">
        <v>6598</v>
      </c>
    </row>
    <row r="13635" spans="1:5" hidden="1">
      <c r="A13635" t="s">
        <v>5656</v>
      </c>
      <c r="B13635" t="s">
        <v>39</v>
      </c>
      <c r="C13635" t="s">
        <v>5657</v>
      </c>
      <c r="D13635" t="s">
        <v>5655</v>
      </c>
      <c r="E13635" t="s">
        <v>5814</v>
      </c>
    </row>
    <row r="13636" spans="1:5" hidden="1">
      <c r="A13636" t="s">
        <v>6531</v>
      </c>
      <c r="B13636" t="s">
        <v>680</v>
      </c>
      <c r="C13636" t="s">
        <v>6532</v>
      </c>
      <c r="D13636" t="s">
        <v>5655</v>
      </c>
      <c r="E13636" t="s">
        <v>5814</v>
      </c>
    </row>
    <row r="13637" spans="1:5" hidden="1">
      <c r="A13637" t="s">
        <v>6549</v>
      </c>
      <c r="B13637" t="s">
        <v>1011</v>
      </c>
      <c r="C13637" t="s">
        <v>6550</v>
      </c>
      <c r="D13637" t="s">
        <v>5655</v>
      </c>
      <c r="E13637" t="s">
        <v>5814</v>
      </c>
    </row>
    <row r="13638" spans="1:5" hidden="1">
      <c r="A13638" t="s">
        <v>6795</v>
      </c>
      <c r="B13638" t="s">
        <v>491</v>
      </c>
      <c r="C13638" t="s">
        <v>6796</v>
      </c>
      <c r="D13638" t="s">
        <v>5655</v>
      </c>
      <c r="E13638" t="s">
        <v>5814</v>
      </c>
    </row>
    <row r="13639" spans="1:5" hidden="1">
      <c r="A13639" t="s">
        <v>10001</v>
      </c>
      <c r="B13639" t="s">
        <v>1066</v>
      </c>
      <c r="C13639" t="s">
        <v>10002</v>
      </c>
      <c r="D13639" t="s">
        <v>5655</v>
      </c>
      <c r="E13639" t="s">
        <v>5814</v>
      </c>
    </row>
    <row r="13640" spans="1:5" hidden="1">
      <c r="A13640" t="s">
        <v>6582</v>
      </c>
      <c r="B13640" t="s">
        <v>742</v>
      </c>
      <c r="C13640" t="s">
        <v>6583</v>
      </c>
      <c r="D13640" t="s">
        <v>5655</v>
      </c>
      <c r="E13640" t="s">
        <v>6599</v>
      </c>
    </row>
    <row r="13641" spans="1:5" hidden="1">
      <c r="A13641" t="s">
        <v>8824</v>
      </c>
      <c r="B13641" t="s">
        <v>772</v>
      </c>
      <c r="C13641" t="s">
        <v>8825</v>
      </c>
      <c r="D13641" t="s">
        <v>5655</v>
      </c>
      <c r="E13641" t="s">
        <v>6599</v>
      </c>
    </row>
    <row r="13642" spans="1:5" hidden="1">
      <c r="A13642" t="s">
        <v>6304</v>
      </c>
      <c r="B13642" t="s">
        <v>111</v>
      </c>
      <c r="C13642" t="s">
        <v>6305</v>
      </c>
      <c r="D13642" t="s">
        <v>5655</v>
      </c>
      <c r="E13642" t="s">
        <v>6334</v>
      </c>
    </row>
    <row r="13643" spans="1:5" hidden="1">
      <c r="A13643" t="s">
        <v>6582</v>
      </c>
      <c r="B13643" t="s">
        <v>742</v>
      </c>
      <c r="C13643" t="s">
        <v>6583</v>
      </c>
      <c r="D13643" t="s">
        <v>5655</v>
      </c>
      <c r="E13643" t="s">
        <v>6600</v>
      </c>
    </row>
    <row r="13644" spans="1:5" hidden="1">
      <c r="A13644" t="s">
        <v>9510</v>
      </c>
      <c r="B13644" t="s">
        <v>706</v>
      </c>
      <c r="C13644" t="s">
        <v>9511</v>
      </c>
      <c r="D13644" t="s">
        <v>5655</v>
      </c>
      <c r="E13644" t="s">
        <v>9531</v>
      </c>
    </row>
    <row r="13645" spans="1:5" hidden="1">
      <c r="A13645" t="s">
        <v>9126</v>
      </c>
      <c r="B13645" t="s">
        <v>377</v>
      </c>
      <c r="C13645" t="s">
        <v>9127</v>
      </c>
      <c r="D13645" t="s">
        <v>5655</v>
      </c>
      <c r="E13645" t="s">
        <v>9154</v>
      </c>
    </row>
    <row r="13646" spans="1:5" hidden="1">
      <c r="A13646" t="s">
        <v>5656</v>
      </c>
      <c r="B13646" t="s">
        <v>39</v>
      </c>
      <c r="C13646" t="s">
        <v>5657</v>
      </c>
      <c r="D13646" t="s">
        <v>5655</v>
      </c>
      <c r="E13646" t="s">
        <v>5815</v>
      </c>
    </row>
    <row r="13647" spans="1:5" hidden="1">
      <c r="A13647" t="s">
        <v>8129</v>
      </c>
      <c r="B13647" t="s">
        <v>373</v>
      </c>
      <c r="C13647" t="s">
        <v>8130</v>
      </c>
      <c r="D13647" t="s">
        <v>5655</v>
      </c>
      <c r="E13647" t="s">
        <v>5815</v>
      </c>
    </row>
    <row r="13648" spans="1:5" hidden="1">
      <c r="A13648" t="s">
        <v>8699</v>
      </c>
      <c r="B13648" t="s">
        <v>481</v>
      </c>
      <c r="C13648" t="s">
        <v>8700</v>
      </c>
      <c r="D13648" t="s">
        <v>5655</v>
      </c>
      <c r="E13648" t="s">
        <v>5815</v>
      </c>
    </row>
    <row r="13649" spans="1:5" hidden="1">
      <c r="A13649" t="s">
        <v>9681</v>
      </c>
      <c r="B13649" t="s">
        <v>399</v>
      </c>
      <c r="C13649" t="s">
        <v>9682</v>
      </c>
      <c r="D13649" t="s">
        <v>5655</v>
      </c>
      <c r="E13649" t="s">
        <v>9691</v>
      </c>
    </row>
    <row r="13650" spans="1:5" hidden="1">
      <c r="A13650" t="s">
        <v>6708</v>
      </c>
      <c r="B13650" t="s">
        <v>517</v>
      </c>
      <c r="C13650" t="s">
        <v>6709</v>
      </c>
      <c r="D13650" t="s">
        <v>5655</v>
      </c>
      <c r="E13650" t="s">
        <v>6715</v>
      </c>
    </row>
    <row r="13651" spans="1:5" hidden="1">
      <c r="A13651" t="s">
        <v>9396</v>
      </c>
      <c r="B13651" t="s">
        <v>439</v>
      </c>
      <c r="C13651" t="s">
        <v>9397</v>
      </c>
      <c r="D13651" t="s">
        <v>5655</v>
      </c>
      <c r="E13651" t="s">
        <v>6715</v>
      </c>
    </row>
    <row r="13652" spans="1:5" hidden="1">
      <c r="A13652" t="s">
        <v>5941</v>
      </c>
      <c r="B13652" t="s">
        <v>425</v>
      </c>
      <c r="C13652" t="s">
        <v>5942</v>
      </c>
      <c r="D13652" t="s">
        <v>5655</v>
      </c>
      <c r="E13652" t="s">
        <v>5959</v>
      </c>
    </row>
    <row r="13653" spans="1:5" hidden="1">
      <c r="A13653" t="s">
        <v>5963</v>
      </c>
      <c r="B13653" t="s">
        <v>321</v>
      </c>
      <c r="C13653" t="s">
        <v>5964</v>
      </c>
      <c r="D13653" t="s">
        <v>5655</v>
      </c>
      <c r="E13653" t="s">
        <v>5959</v>
      </c>
    </row>
    <row r="13654" spans="1:5" hidden="1">
      <c r="A13654" t="s">
        <v>7577</v>
      </c>
      <c r="B13654" t="s">
        <v>189</v>
      </c>
      <c r="C13654" t="s">
        <v>2141</v>
      </c>
      <c r="D13654" t="s">
        <v>5655</v>
      </c>
      <c r="E13654" t="s">
        <v>7601</v>
      </c>
    </row>
    <row r="13655" spans="1:5" hidden="1">
      <c r="A13655" t="s">
        <v>7635</v>
      </c>
      <c r="B13655" t="s">
        <v>83</v>
      </c>
      <c r="C13655" t="s">
        <v>5594</v>
      </c>
      <c r="D13655" t="s">
        <v>5655</v>
      </c>
      <c r="E13655" t="s">
        <v>7601</v>
      </c>
    </row>
    <row r="13656" spans="1:5" hidden="1">
      <c r="A13656" t="s">
        <v>7669</v>
      </c>
      <c r="B13656" t="s">
        <v>31</v>
      </c>
      <c r="C13656" t="s">
        <v>4270</v>
      </c>
      <c r="D13656" t="s">
        <v>5655</v>
      </c>
      <c r="E13656" t="s">
        <v>7601</v>
      </c>
    </row>
    <row r="13657" spans="1:5" hidden="1">
      <c r="A13657" t="s">
        <v>8071</v>
      </c>
      <c r="B13657" t="s">
        <v>556</v>
      </c>
      <c r="C13657" t="s">
        <v>8072</v>
      </c>
      <c r="D13657" t="s">
        <v>5655</v>
      </c>
      <c r="E13657" t="s">
        <v>7601</v>
      </c>
    </row>
    <row r="13658" spans="1:5" hidden="1">
      <c r="A13658" t="s">
        <v>6058</v>
      </c>
      <c r="B13658" t="s">
        <v>287</v>
      </c>
      <c r="C13658" t="s">
        <v>6059</v>
      </c>
      <c r="D13658" t="s">
        <v>5655</v>
      </c>
      <c r="E13658" t="s">
        <v>6101</v>
      </c>
    </row>
    <row r="13659" spans="1:5" hidden="1">
      <c r="A13659" t="s">
        <v>8929</v>
      </c>
      <c r="B13659" t="s">
        <v>401</v>
      </c>
      <c r="C13659" t="s">
        <v>8930</v>
      </c>
      <c r="D13659" t="s">
        <v>5655</v>
      </c>
      <c r="E13659" t="s">
        <v>6101</v>
      </c>
    </row>
    <row r="13660" spans="1:5" hidden="1">
      <c r="A13660" t="s">
        <v>9385</v>
      </c>
      <c r="B13660" t="s">
        <v>297</v>
      </c>
      <c r="C13660" t="s">
        <v>9386</v>
      </c>
      <c r="D13660" t="s">
        <v>5655</v>
      </c>
      <c r="E13660" t="s">
        <v>6101</v>
      </c>
    </row>
    <row r="13661" spans="1:5" hidden="1">
      <c r="A13661" t="s">
        <v>8929</v>
      </c>
      <c r="B13661" t="s">
        <v>401</v>
      </c>
      <c r="C13661" t="s">
        <v>8930</v>
      </c>
      <c r="D13661" t="s">
        <v>5655</v>
      </c>
      <c r="E13661" t="s">
        <v>8971</v>
      </c>
    </row>
    <row r="13662" spans="1:5" hidden="1">
      <c r="A13662" t="s">
        <v>6642</v>
      </c>
      <c r="B13662" t="s">
        <v>746</v>
      </c>
      <c r="C13662" t="s">
        <v>6643</v>
      </c>
      <c r="D13662" t="s">
        <v>5655</v>
      </c>
      <c r="E13662" t="s">
        <v>6647</v>
      </c>
    </row>
    <row r="13663" spans="1:5" hidden="1">
      <c r="A13663" t="s">
        <v>10129</v>
      </c>
      <c r="B13663" t="s">
        <v>385</v>
      </c>
      <c r="C13663" t="s">
        <v>10130</v>
      </c>
      <c r="D13663" t="s">
        <v>5655</v>
      </c>
      <c r="E13663" t="s">
        <v>6647</v>
      </c>
    </row>
    <row r="13664" spans="1:5" hidden="1">
      <c r="A13664" t="s">
        <v>9804</v>
      </c>
      <c r="B13664" t="s">
        <v>127</v>
      </c>
      <c r="C13664" t="s">
        <v>9805</v>
      </c>
      <c r="D13664" t="s">
        <v>5655</v>
      </c>
      <c r="E13664" t="s">
        <v>9836</v>
      </c>
    </row>
    <row r="13665" spans="1:5" hidden="1">
      <c r="A13665" t="s">
        <v>10001</v>
      </c>
      <c r="B13665" t="s">
        <v>1066</v>
      </c>
      <c r="C13665" t="s">
        <v>10002</v>
      </c>
      <c r="D13665" t="s">
        <v>5655</v>
      </c>
      <c r="E13665" t="s">
        <v>10003</v>
      </c>
    </row>
    <row r="13666" spans="1:5" hidden="1">
      <c r="A13666" t="s">
        <v>6917</v>
      </c>
      <c r="B13666" t="s">
        <v>383</v>
      </c>
      <c r="C13666" t="s">
        <v>6918</v>
      </c>
      <c r="D13666" t="s">
        <v>5655</v>
      </c>
      <c r="E13666" t="s">
        <v>6950</v>
      </c>
    </row>
    <row r="13667" spans="1:5" hidden="1">
      <c r="A13667" t="s">
        <v>6212</v>
      </c>
      <c r="B13667" t="s">
        <v>582</v>
      </c>
      <c r="C13667" t="s">
        <v>6213</v>
      </c>
      <c r="D13667" t="s">
        <v>5655</v>
      </c>
      <c r="E13667" t="s">
        <v>6236</v>
      </c>
    </row>
    <row r="13668" spans="1:5" hidden="1">
      <c r="A13668" t="s">
        <v>8699</v>
      </c>
      <c r="B13668" t="s">
        <v>481</v>
      </c>
      <c r="C13668" t="s">
        <v>8700</v>
      </c>
      <c r="D13668" t="s">
        <v>5655</v>
      </c>
      <c r="E13668" t="s">
        <v>6236</v>
      </c>
    </row>
    <row r="13669" spans="1:5" hidden="1">
      <c r="A13669" t="s">
        <v>8796</v>
      </c>
      <c r="B13669" t="s">
        <v>678</v>
      </c>
      <c r="C13669" t="s">
        <v>8797</v>
      </c>
      <c r="D13669" t="s">
        <v>5655</v>
      </c>
      <c r="E13669" t="s">
        <v>6236</v>
      </c>
    </row>
    <row r="13670" spans="1:5" hidden="1">
      <c r="A13670" t="s">
        <v>9037</v>
      </c>
      <c r="B13670" t="s">
        <v>664</v>
      </c>
      <c r="C13670" t="s">
        <v>9038</v>
      </c>
      <c r="D13670" t="s">
        <v>5655</v>
      </c>
      <c r="E13670" t="s">
        <v>6236</v>
      </c>
    </row>
    <row r="13671" spans="1:5" hidden="1">
      <c r="A13671" t="s">
        <v>10086</v>
      </c>
      <c r="B13671" t="s">
        <v>33</v>
      </c>
      <c r="C13671" t="s">
        <v>10087</v>
      </c>
      <c r="D13671" t="s">
        <v>5655</v>
      </c>
      <c r="E13671" t="s">
        <v>10091</v>
      </c>
    </row>
    <row r="13672" spans="1:5" hidden="1">
      <c r="A13672" t="s">
        <v>10095</v>
      </c>
      <c r="B13672" t="s">
        <v>686</v>
      </c>
      <c r="C13672" t="s">
        <v>10096</v>
      </c>
      <c r="D13672" t="s">
        <v>5655</v>
      </c>
      <c r="E13672" t="s">
        <v>10091</v>
      </c>
    </row>
    <row r="13673" spans="1:5" hidden="1">
      <c r="A13673" t="s">
        <v>6240</v>
      </c>
      <c r="B13673" t="s">
        <v>716</v>
      </c>
      <c r="C13673" t="s">
        <v>6241</v>
      </c>
      <c r="D13673" t="s">
        <v>5655</v>
      </c>
      <c r="E13673" t="s">
        <v>6252</v>
      </c>
    </row>
    <row r="13674" spans="1:5" hidden="1">
      <c r="A13674" t="s">
        <v>8991</v>
      </c>
      <c r="B13674" t="s">
        <v>780</v>
      </c>
      <c r="C13674" t="s">
        <v>8992</v>
      </c>
      <c r="D13674" t="s">
        <v>5655</v>
      </c>
      <c r="E13674" t="s">
        <v>6252</v>
      </c>
    </row>
    <row r="13675" spans="1:5" hidden="1">
      <c r="A13675" t="s">
        <v>9064</v>
      </c>
      <c r="B13675" t="s">
        <v>795</v>
      </c>
      <c r="C13675" t="s">
        <v>9065</v>
      </c>
      <c r="D13675" t="s">
        <v>5655</v>
      </c>
      <c r="E13675" t="s">
        <v>6252</v>
      </c>
    </row>
    <row r="13676" spans="1:5" hidden="1">
      <c r="A13676" t="s">
        <v>9510</v>
      </c>
      <c r="B13676" t="s">
        <v>706</v>
      </c>
      <c r="C13676" t="s">
        <v>9511</v>
      </c>
      <c r="D13676" t="s">
        <v>5655</v>
      </c>
      <c r="E13676" t="s">
        <v>6252</v>
      </c>
    </row>
    <row r="13677" spans="1:5" hidden="1">
      <c r="A13677" t="s">
        <v>8899</v>
      </c>
      <c r="B13677" t="s">
        <v>161</v>
      </c>
      <c r="C13677" t="s">
        <v>8900</v>
      </c>
      <c r="D13677" t="s">
        <v>5655</v>
      </c>
      <c r="E13677" t="s">
        <v>8925</v>
      </c>
    </row>
    <row r="13678" spans="1:5" hidden="1">
      <c r="A13678" t="s">
        <v>9463</v>
      </c>
      <c r="B13678" t="s">
        <v>505</v>
      </c>
      <c r="C13678" t="s">
        <v>9464</v>
      </c>
      <c r="D13678" t="s">
        <v>5655</v>
      </c>
      <c r="E13678" t="s">
        <v>8925</v>
      </c>
    </row>
    <row r="13679" spans="1:5" hidden="1">
      <c r="A13679" t="s">
        <v>7577</v>
      </c>
      <c r="B13679" t="s">
        <v>189</v>
      </c>
      <c r="C13679" t="s">
        <v>2141</v>
      </c>
      <c r="D13679" t="s">
        <v>5655</v>
      </c>
      <c r="E13679" t="s">
        <v>7602</v>
      </c>
    </row>
    <row r="13680" spans="1:5" hidden="1">
      <c r="A13680" t="s">
        <v>7669</v>
      </c>
      <c r="B13680" t="s">
        <v>31</v>
      </c>
      <c r="C13680" t="s">
        <v>4270</v>
      </c>
      <c r="D13680" t="s">
        <v>5655</v>
      </c>
      <c r="E13680" t="s">
        <v>7602</v>
      </c>
    </row>
    <row r="13681" spans="1:5" hidden="1">
      <c r="A13681" t="s">
        <v>8699</v>
      </c>
      <c r="B13681" t="s">
        <v>481</v>
      </c>
      <c r="C13681" t="s">
        <v>8700</v>
      </c>
      <c r="D13681" t="s">
        <v>5655</v>
      </c>
      <c r="E13681" t="s">
        <v>7602</v>
      </c>
    </row>
    <row r="13682" spans="1:5" hidden="1">
      <c r="A13682" t="s">
        <v>5897</v>
      </c>
      <c r="B13682" t="s">
        <v>1004</v>
      </c>
      <c r="C13682" t="s">
        <v>5898</v>
      </c>
      <c r="D13682" t="s">
        <v>5655</v>
      </c>
      <c r="E13682" t="s">
        <v>5911</v>
      </c>
    </row>
    <row r="13683" spans="1:5" hidden="1">
      <c r="A13683" t="s">
        <v>9681</v>
      </c>
      <c r="B13683" t="s">
        <v>399</v>
      </c>
      <c r="C13683" t="s">
        <v>9682</v>
      </c>
      <c r="D13683" t="s">
        <v>5655</v>
      </c>
      <c r="E13683" t="s">
        <v>5911</v>
      </c>
    </row>
    <row r="13684" spans="1:5" hidden="1">
      <c r="A13684" t="s">
        <v>9755</v>
      </c>
      <c r="B13684" t="s">
        <v>301</v>
      </c>
      <c r="C13684" t="s">
        <v>9756</v>
      </c>
      <c r="D13684" t="s">
        <v>5655</v>
      </c>
      <c r="E13684" t="s">
        <v>9757</v>
      </c>
    </row>
    <row r="13685" spans="1:5" hidden="1">
      <c r="A13685" t="s">
        <v>9510</v>
      </c>
      <c r="B13685" t="s">
        <v>706</v>
      </c>
      <c r="C13685" t="s">
        <v>9511</v>
      </c>
      <c r="D13685" t="s">
        <v>5655</v>
      </c>
      <c r="E13685" t="s">
        <v>9532</v>
      </c>
    </row>
    <row r="13686" spans="1:5" hidden="1">
      <c r="A13686" t="s">
        <v>9535</v>
      </c>
      <c r="B13686" t="s">
        <v>626</v>
      </c>
      <c r="C13686" t="s">
        <v>9536</v>
      </c>
      <c r="D13686" t="s">
        <v>5655</v>
      </c>
      <c r="E13686" t="s">
        <v>9532</v>
      </c>
    </row>
    <row r="13687" spans="1:5" hidden="1">
      <c r="A13687" t="s">
        <v>6116</v>
      </c>
      <c r="B13687" t="s">
        <v>648</v>
      </c>
      <c r="C13687" t="s">
        <v>6117</v>
      </c>
      <c r="D13687" t="s">
        <v>5655</v>
      </c>
      <c r="E13687" t="s">
        <v>6143</v>
      </c>
    </row>
    <row r="13688" spans="1:5" hidden="1">
      <c r="A13688" t="s">
        <v>6285</v>
      </c>
      <c r="B13688" t="s">
        <v>632</v>
      </c>
      <c r="C13688" t="s">
        <v>6286</v>
      </c>
      <c r="D13688" t="s">
        <v>5655</v>
      </c>
      <c r="E13688" t="s">
        <v>6143</v>
      </c>
    </row>
    <row r="13689" spans="1:5" hidden="1">
      <c r="A13689" t="s">
        <v>9236</v>
      </c>
      <c r="B13689" t="s">
        <v>253</v>
      </c>
      <c r="C13689" t="s">
        <v>9237</v>
      </c>
      <c r="D13689" t="s">
        <v>5655</v>
      </c>
      <c r="E13689" t="s">
        <v>6143</v>
      </c>
    </row>
    <row r="13690" spans="1:5" hidden="1">
      <c r="A13690" t="s">
        <v>9510</v>
      </c>
      <c r="B13690" t="s">
        <v>706</v>
      </c>
      <c r="C13690" t="s">
        <v>9511</v>
      </c>
      <c r="D13690" t="s">
        <v>5655</v>
      </c>
      <c r="E13690" t="s">
        <v>6143</v>
      </c>
    </row>
    <row r="13691" spans="1:5" hidden="1">
      <c r="A13691" t="s">
        <v>9064</v>
      </c>
      <c r="B13691" t="s">
        <v>795</v>
      </c>
      <c r="C13691" t="s">
        <v>9065</v>
      </c>
      <c r="D13691" t="s">
        <v>5655</v>
      </c>
      <c r="E13691" t="s">
        <v>9069</v>
      </c>
    </row>
    <row r="13692" spans="1:5" hidden="1">
      <c r="A13692" t="s">
        <v>7440</v>
      </c>
      <c r="B13692" t="s">
        <v>1032</v>
      </c>
      <c r="C13692" t="s">
        <v>7441</v>
      </c>
      <c r="D13692" t="s">
        <v>5655</v>
      </c>
      <c r="E13692" t="s">
        <v>7447</v>
      </c>
    </row>
    <row r="13693" spans="1:5" hidden="1">
      <c r="A13693" t="s">
        <v>8796</v>
      </c>
      <c r="B13693" t="s">
        <v>678</v>
      </c>
      <c r="C13693" t="s">
        <v>8797</v>
      </c>
      <c r="D13693" t="s">
        <v>5655</v>
      </c>
      <c r="E13693" t="s">
        <v>7447</v>
      </c>
    </row>
    <row r="13694" spans="1:5" hidden="1">
      <c r="A13694" t="s">
        <v>9332</v>
      </c>
      <c r="B13694" t="s">
        <v>854</v>
      </c>
      <c r="C13694" t="s">
        <v>9333</v>
      </c>
      <c r="D13694" t="s">
        <v>5655</v>
      </c>
      <c r="E13694" t="s">
        <v>9341</v>
      </c>
    </row>
    <row r="13695" spans="1:5" hidden="1">
      <c r="A13695" t="s">
        <v>6262</v>
      </c>
      <c r="B13695" t="s">
        <v>339</v>
      </c>
      <c r="C13695" t="s">
        <v>6263</v>
      </c>
      <c r="D13695" t="s">
        <v>5655</v>
      </c>
      <c r="E13695" t="s">
        <v>6282</v>
      </c>
    </row>
    <row r="13696" spans="1:5" hidden="1">
      <c r="A13696" t="s">
        <v>9475</v>
      </c>
      <c r="B13696" t="s">
        <v>113</v>
      </c>
      <c r="C13696" t="s">
        <v>9476</v>
      </c>
      <c r="D13696" t="s">
        <v>5655</v>
      </c>
      <c r="E13696" t="s">
        <v>9501</v>
      </c>
    </row>
    <row r="13697" spans="1:5" hidden="1">
      <c r="A13697" t="s">
        <v>9332</v>
      </c>
      <c r="B13697" t="s">
        <v>854</v>
      </c>
      <c r="C13697" t="s">
        <v>9333</v>
      </c>
      <c r="D13697" t="s">
        <v>5655</v>
      </c>
      <c r="E13697" t="s">
        <v>9342</v>
      </c>
    </row>
    <row r="13698" spans="1:5" hidden="1">
      <c r="A13698" t="s">
        <v>6058</v>
      </c>
      <c r="B13698" t="s">
        <v>287</v>
      </c>
      <c r="C13698" t="s">
        <v>6059</v>
      </c>
      <c r="D13698" t="s">
        <v>5655</v>
      </c>
      <c r="E13698" t="s">
        <v>6102</v>
      </c>
    </row>
    <row r="13699" spans="1:5" hidden="1">
      <c r="A13699" t="s">
        <v>9804</v>
      </c>
      <c r="B13699" t="s">
        <v>127</v>
      </c>
      <c r="C13699" t="s">
        <v>9805</v>
      </c>
      <c r="D13699" t="s">
        <v>5655</v>
      </c>
      <c r="E13699" t="s">
        <v>6102</v>
      </c>
    </row>
    <row r="13700" spans="1:5" hidden="1">
      <c r="A13700" t="s">
        <v>8188</v>
      </c>
      <c r="B13700" t="s">
        <v>371</v>
      </c>
      <c r="C13700" t="s">
        <v>8189</v>
      </c>
      <c r="D13700" t="s">
        <v>5655</v>
      </c>
      <c r="E13700" t="s">
        <v>8191</v>
      </c>
    </row>
    <row r="13701" spans="1:5" hidden="1">
      <c r="A13701" t="s">
        <v>8796</v>
      </c>
      <c r="B13701" t="s">
        <v>678</v>
      </c>
      <c r="C13701" t="s">
        <v>8797</v>
      </c>
      <c r="D13701" t="s">
        <v>5655</v>
      </c>
      <c r="E13701" t="s">
        <v>8807</v>
      </c>
    </row>
    <row r="13702" spans="1:5" hidden="1">
      <c r="A13702" t="s">
        <v>10051</v>
      </c>
      <c r="B13702" t="s">
        <v>309</v>
      </c>
      <c r="C13702" t="s">
        <v>10052</v>
      </c>
      <c r="D13702" t="s">
        <v>5655</v>
      </c>
      <c r="E13702" t="s">
        <v>8807</v>
      </c>
    </row>
    <row r="13703" spans="1:5" hidden="1">
      <c r="A13703" t="s">
        <v>6058</v>
      </c>
      <c r="B13703" t="s">
        <v>287</v>
      </c>
      <c r="C13703" t="s">
        <v>6059</v>
      </c>
      <c r="D13703" t="s">
        <v>5655</v>
      </c>
      <c r="E13703" t="s">
        <v>6103</v>
      </c>
    </row>
    <row r="13704" spans="1:5" hidden="1">
      <c r="A13704" t="s">
        <v>6558</v>
      </c>
      <c r="B13704" t="s">
        <v>129</v>
      </c>
      <c r="C13704" t="s">
        <v>6559</v>
      </c>
      <c r="D13704" t="s">
        <v>5655</v>
      </c>
      <c r="E13704" t="s">
        <v>6103</v>
      </c>
    </row>
    <row r="13705" spans="1:5" hidden="1">
      <c r="A13705" t="s">
        <v>8497</v>
      </c>
      <c r="B13705" t="s">
        <v>624</v>
      </c>
      <c r="C13705" t="s">
        <v>8498</v>
      </c>
      <c r="D13705" t="s">
        <v>5655</v>
      </c>
      <c r="E13705" t="s">
        <v>6103</v>
      </c>
    </row>
    <row r="13706" spans="1:5" hidden="1">
      <c r="A13706" t="s">
        <v>9475</v>
      </c>
      <c r="B13706" t="s">
        <v>113</v>
      </c>
      <c r="C13706" t="s">
        <v>9476</v>
      </c>
      <c r="D13706" t="s">
        <v>5655</v>
      </c>
      <c r="E13706" t="s">
        <v>6103</v>
      </c>
    </row>
    <row r="13707" spans="1:5" hidden="1">
      <c r="A13707" t="s">
        <v>9846</v>
      </c>
      <c r="B13707" t="s">
        <v>558</v>
      </c>
      <c r="C13707" t="s">
        <v>9847</v>
      </c>
      <c r="D13707" t="s">
        <v>5655</v>
      </c>
      <c r="E13707" t="s">
        <v>6103</v>
      </c>
    </row>
    <row r="13708" spans="1:5" hidden="1">
      <c r="A13708" t="s">
        <v>6688</v>
      </c>
      <c r="B13708" t="s">
        <v>503</v>
      </c>
      <c r="C13708" t="s">
        <v>6689</v>
      </c>
      <c r="D13708" t="s">
        <v>5655</v>
      </c>
      <c r="E13708" t="s">
        <v>6703</v>
      </c>
    </row>
    <row r="13709" spans="1:5" hidden="1">
      <c r="A13709" t="s">
        <v>5941</v>
      </c>
      <c r="B13709" t="s">
        <v>425</v>
      </c>
      <c r="C13709" t="s">
        <v>5942</v>
      </c>
      <c r="D13709" t="s">
        <v>5655</v>
      </c>
      <c r="E13709" t="s">
        <v>5960</v>
      </c>
    </row>
    <row r="13710" spans="1:5" hidden="1">
      <c r="A13710" t="s">
        <v>9804</v>
      </c>
      <c r="B13710" t="s">
        <v>127</v>
      </c>
      <c r="C13710" t="s">
        <v>9805</v>
      </c>
      <c r="D13710" t="s">
        <v>5655</v>
      </c>
      <c r="E13710" t="s">
        <v>5960</v>
      </c>
    </row>
    <row r="13711" spans="1:5" hidden="1">
      <c r="A13711" t="s">
        <v>8309</v>
      </c>
      <c r="B13711" t="s">
        <v>656</v>
      </c>
      <c r="C13711" t="s">
        <v>8310</v>
      </c>
      <c r="D13711" t="s">
        <v>5655</v>
      </c>
      <c r="E13711" t="s">
        <v>8319</v>
      </c>
    </row>
    <row r="13712" spans="1:5" hidden="1">
      <c r="A13712" t="s">
        <v>9976</v>
      </c>
      <c r="B13712" t="s">
        <v>97</v>
      </c>
      <c r="C13712" t="s">
        <v>9977</v>
      </c>
      <c r="D13712" t="s">
        <v>5655</v>
      </c>
      <c r="E13712" t="s">
        <v>9979</v>
      </c>
    </row>
    <row r="13713" spans="1:5" hidden="1">
      <c r="A13713" t="s">
        <v>8346</v>
      </c>
      <c r="B13713" t="s">
        <v>807</v>
      </c>
      <c r="C13713" t="s">
        <v>8347</v>
      </c>
      <c r="D13713" t="s">
        <v>5655</v>
      </c>
      <c r="E13713" t="s">
        <v>8411</v>
      </c>
    </row>
    <row r="13714" spans="1:5" hidden="1">
      <c r="A13714" t="s">
        <v>7101</v>
      </c>
      <c r="B13714" t="s">
        <v>1025</v>
      </c>
      <c r="C13714" t="s">
        <v>7102</v>
      </c>
      <c r="D13714" t="s">
        <v>5655</v>
      </c>
      <c r="E13714" t="s">
        <v>7120</v>
      </c>
    </row>
    <row r="13715" spans="1:5" hidden="1">
      <c r="A13715" t="s">
        <v>8991</v>
      </c>
      <c r="B13715" t="s">
        <v>780</v>
      </c>
      <c r="C13715" t="s">
        <v>8992</v>
      </c>
      <c r="D13715" t="s">
        <v>5655</v>
      </c>
      <c r="E13715" t="s">
        <v>7120</v>
      </c>
    </row>
    <row r="13716" spans="1:5" hidden="1">
      <c r="A13716" t="s">
        <v>9638</v>
      </c>
      <c r="B13716" t="s">
        <v>241</v>
      </c>
      <c r="C13716" t="s">
        <v>9639</v>
      </c>
      <c r="D13716" t="s">
        <v>5655</v>
      </c>
      <c r="E13716" t="s">
        <v>7120</v>
      </c>
    </row>
    <row r="13717" spans="1:5" hidden="1">
      <c r="A13717" t="s">
        <v>7022</v>
      </c>
      <c r="B13717" t="s">
        <v>351</v>
      </c>
      <c r="C13717" t="s">
        <v>7023</v>
      </c>
      <c r="D13717" t="s">
        <v>5655</v>
      </c>
      <c r="E13717" t="s">
        <v>7039</v>
      </c>
    </row>
    <row r="13718" spans="1:5" hidden="1">
      <c r="A13718" t="s">
        <v>9319</v>
      </c>
      <c r="B13718" t="s">
        <v>852</v>
      </c>
      <c r="C13718" t="s">
        <v>9320</v>
      </c>
      <c r="D13718" t="s">
        <v>5655</v>
      </c>
      <c r="E13718" t="s">
        <v>7039</v>
      </c>
    </row>
    <row r="13719" spans="1:5" hidden="1">
      <c r="A13719" t="s">
        <v>10001</v>
      </c>
      <c r="B13719" t="s">
        <v>1066</v>
      </c>
      <c r="C13719" t="s">
        <v>10002</v>
      </c>
      <c r="D13719" t="s">
        <v>5655</v>
      </c>
      <c r="E13719" t="s">
        <v>10004</v>
      </c>
    </row>
    <row r="13720" spans="1:5" hidden="1">
      <c r="A13720" t="s">
        <v>6558</v>
      </c>
      <c r="B13720" t="s">
        <v>129</v>
      </c>
      <c r="C13720" t="s">
        <v>6559</v>
      </c>
      <c r="D13720" t="s">
        <v>5655</v>
      </c>
      <c r="E13720" t="s">
        <v>6571</v>
      </c>
    </row>
    <row r="13721" spans="1:5" hidden="1">
      <c r="A13721" t="s">
        <v>7691</v>
      </c>
      <c r="B13721" t="s">
        <v>586</v>
      </c>
      <c r="C13721" t="s">
        <v>5605</v>
      </c>
      <c r="D13721" t="s">
        <v>5655</v>
      </c>
      <c r="E13721" t="s">
        <v>6571</v>
      </c>
    </row>
    <row r="13722" spans="1:5" hidden="1">
      <c r="A13722" t="s">
        <v>8492</v>
      </c>
      <c r="B13722" t="s">
        <v>227</v>
      </c>
      <c r="C13722" t="s">
        <v>8493</v>
      </c>
      <c r="D13722" t="s">
        <v>5655</v>
      </c>
      <c r="E13722" t="s">
        <v>6571</v>
      </c>
    </row>
    <row r="13723" spans="1:5" hidden="1">
      <c r="A13723" t="s">
        <v>9579</v>
      </c>
      <c r="B13723" t="s">
        <v>720</v>
      </c>
      <c r="C13723" t="s">
        <v>9580</v>
      </c>
      <c r="D13723" t="s">
        <v>5655</v>
      </c>
      <c r="E13723" t="s">
        <v>6571</v>
      </c>
    </row>
    <row r="13724" spans="1:5" hidden="1">
      <c r="A13724" t="s">
        <v>7333</v>
      </c>
      <c r="B13724" t="s">
        <v>169</v>
      </c>
      <c r="C13724" t="s">
        <v>7334</v>
      </c>
      <c r="D13724" t="s">
        <v>5655</v>
      </c>
      <c r="E13724" t="s">
        <v>7369</v>
      </c>
    </row>
    <row r="13725" spans="1:5" hidden="1">
      <c r="A13725" t="s">
        <v>6412</v>
      </c>
      <c r="B13725" t="s">
        <v>257</v>
      </c>
      <c r="C13725" t="s">
        <v>6413</v>
      </c>
      <c r="D13725" t="s">
        <v>5655</v>
      </c>
      <c r="E13725" t="s">
        <v>6427</v>
      </c>
    </row>
    <row r="13726" spans="1:5" hidden="1">
      <c r="A13726" t="s">
        <v>8879</v>
      </c>
      <c r="B13726" t="s">
        <v>1048</v>
      </c>
      <c r="C13726" t="s">
        <v>8880</v>
      </c>
      <c r="D13726" t="s">
        <v>5655</v>
      </c>
      <c r="E13726" t="s">
        <v>8892</v>
      </c>
    </row>
    <row r="13727" spans="1:5" hidden="1">
      <c r="A13727" t="s">
        <v>9236</v>
      </c>
      <c r="B13727" t="s">
        <v>253</v>
      </c>
      <c r="C13727" t="s">
        <v>9237</v>
      </c>
      <c r="D13727" t="s">
        <v>5655</v>
      </c>
      <c r="E13727" t="s">
        <v>8892</v>
      </c>
    </row>
    <row r="13728" spans="1:5" hidden="1">
      <c r="A13728" t="s">
        <v>9385</v>
      </c>
      <c r="B13728" t="s">
        <v>297</v>
      </c>
      <c r="C13728" t="s">
        <v>9386</v>
      </c>
      <c r="D13728" t="s">
        <v>5655</v>
      </c>
      <c r="E13728" t="s">
        <v>8892</v>
      </c>
    </row>
    <row r="13729" spans="1:5" hidden="1">
      <c r="A13729" t="s">
        <v>6058</v>
      </c>
      <c r="B13729" t="s">
        <v>287</v>
      </c>
      <c r="C13729" t="s">
        <v>6059</v>
      </c>
      <c r="D13729" t="s">
        <v>5655</v>
      </c>
      <c r="E13729" t="s">
        <v>6104</v>
      </c>
    </row>
    <row r="13730" spans="1:5" hidden="1">
      <c r="A13730" t="s">
        <v>6108</v>
      </c>
      <c r="B13730" t="s">
        <v>185</v>
      </c>
      <c r="C13730" t="s">
        <v>6109</v>
      </c>
      <c r="D13730" t="s">
        <v>5655</v>
      </c>
      <c r="E13730" t="s">
        <v>6104</v>
      </c>
    </row>
    <row r="13731" spans="1:5" hidden="1">
      <c r="A13731" t="s">
        <v>6963</v>
      </c>
      <c r="B13731" t="s">
        <v>652</v>
      </c>
      <c r="C13731" t="s">
        <v>6964</v>
      </c>
      <c r="D13731" t="s">
        <v>5655</v>
      </c>
      <c r="E13731" t="s">
        <v>6981</v>
      </c>
    </row>
    <row r="13732" spans="1:5" hidden="1">
      <c r="A13732" t="s">
        <v>7577</v>
      </c>
      <c r="B13732" t="s">
        <v>189</v>
      </c>
      <c r="C13732" t="s">
        <v>2141</v>
      </c>
      <c r="D13732" t="s">
        <v>5655</v>
      </c>
      <c r="E13732" t="s">
        <v>6981</v>
      </c>
    </row>
    <row r="13733" spans="1:5" hidden="1">
      <c r="A13733" t="s">
        <v>9584</v>
      </c>
      <c r="B13733" t="s">
        <v>389</v>
      </c>
      <c r="C13733" t="s">
        <v>9585</v>
      </c>
      <c r="D13733" t="s">
        <v>5655</v>
      </c>
      <c r="E13733" t="s">
        <v>6981</v>
      </c>
    </row>
    <row r="13734" spans="1:5" hidden="1">
      <c r="A13734" t="s">
        <v>9804</v>
      </c>
      <c r="B13734" t="s">
        <v>127</v>
      </c>
      <c r="C13734" t="s">
        <v>9805</v>
      </c>
      <c r="D13734" t="s">
        <v>5655</v>
      </c>
      <c r="E13734" t="s">
        <v>9837</v>
      </c>
    </row>
    <row r="13735" spans="1:5" hidden="1">
      <c r="A13735" t="s">
        <v>8497</v>
      </c>
      <c r="B13735" t="s">
        <v>624</v>
      </c>
      <c r="C13735" t="s">
        <v>8498</v>
      </c>
      <c r="D13735" t="s">
        <v>5655</v>
      </c>
      <c r="E13735" t="s">
        <v>8521</v>
      </c>
    </row>
    <row r="13736" spans="1:5" hidden="1">
      <c r="A13736" t="s">
        <v>9804</v>
      </c>
      <c r="B13736" t="s">
        <v>127</v>
      </c>
      <c r="C13736" t="s">
        <v>9805</v>
      </c>
      <c r="D13736" t="s">
        <v>5655</v>
      </c>
      <c r="E13736" t="s">
        <v>8521</v>
      </c>
    </row>
    <row r="13737" spans="1:5" hidden="1">
      <c r="A13737" t="s">
        <v>7042</v>
      </c>
      <c r="B13737" t="s">
        <v>1020</v>
      </c>
      <c r="C13737" t="s">
        <v>7043</v>
      </c>
      <c r="D13737" t="s">
        <v>5655</v>
      </c>
      <c r="E13737" t="s">
        <v>7045</v>
      </c>
    </row>
    <row r="13738" spans="1:5" hidden="1">
      <c r="A13738" t="s">
        <v>9804</v>
      </c>
      <c r="B13738" t="s">
        <v>127</v>
      </c>
      <c r="C13738" t="s">
        <v>9805</v>
      </c>
      <c r="D13738" t="s">
        <v>5655</v>
      </c>
      <c r="E13738" t="s">
        <v>7045</v>
      </c>
    </row>
    <row r="13739" spans="1:5" hidden="1">
      <c r="A13739" t="s">
        <v>10092</v>
      </c>
      <c r="B13739" t="s">
        <v>173</v>
      </c>
      <c r="C13739" t="s">
        <v>10093</v>
      </c>
      <c r="D13739" t="s">
        <v>5655</v>
      </c>
      <c r="E13739" t="s">
        <v>7045</v>
      </c>
    </row>
    <row r="13740" spans="1:5" hidden="1">
      <c r="A13740" t="s">
        <v>6612</v>
      </c>
      <c r="B13740" t="s">
        <v>441</v>
      </c>
      <c r="C13740" t="s">
        <v>6613</v>
      </c>
      <c r="D13740" t="s">
        <v>5655</v>
      </c>
      <c r="E13740" t="s">
        <v>6632</v>
      </c>
    </row>
    <row r="13741" spans="1:5" hidden="1">
      <c r="A13741" t="s">
        <v>6212</v>
      </c>
      <c r="B13741" t="s">
        <v>582</v>
      </c>
      <c r="C13741" t="s">
        <v>6213</v>
      </c>
      <c r="D13741" t="s">
        <v>5655</v>
      </c>
      <c r="E13741" t="s">
        <v>6237</v>
      </c>
    </row>
    <row r="13742" spans="1:5" hidden="1">
      <c r="A13742" t="s">
        <v>9236</v>
      </c>
      <c r="B13742" t="s">
        <v>253</v>
      </c>
      <c r="C13742" t="s">
        <v>9237</v>
      </c>
      <c r="D13742" t="s">
        <v>5655</v>
      </c>
      <c r="E13742" t="s">
        <v>6237</v>
      </c>
    </row>
    <row r="13743" spans="1:5" hidden="1">
      <c r="A13743" t="s">
        <v>9396</v>
      </c>
      <c r="B13743" t="s">
        <v>439</v>
      </c>
      <c r="C13743" t="s">
        <v>9397</v>
      </c>
      <c r="D13743" t="s">
        <v>5655</v>
      </c>
      <c r="E13743" t="s">
        <v>6237</v>
      </c>
    </row>
    <row r="13744" spans="1:5" hidden="1">
      <c r="A13744" t="s">
        <v>6612</v>
      </c>
      <c r="B13744" t="s">
        <v>441</v>
      </c>
      <c r="C13744" t="s">
        <v>6613</v>
      </c>
      <c r="D13744" t="s">
        <v>5655</v>
      </c>
      <c r="E13744" t="s">
        <v>6633</v>
      </c>
    </row>
    <row r="13745" spans="1:5" hidden="1">
      <c r="A13745" t="s">
        <v>7752</v>
      </c>
      <c r="B13745" t="s">
        <v>475</v>
      </c>
      <c r="C13745" t="s">
        <v>7753</v>
      </c>
      <c r="D13745" t="s">
        <v>5655</v>
      </c>
      <c r="E13745" t="s">
        <v>7756</v>
      </c>
    </row>
    <row r="13746" spans="1:5" hidden="1">
      <c r="A13746" t="s">
        <v>6884</v>
      </c>
      <c r="B13746" t="s">
        <v>862</v>
      </c>
      <c r="C13746" t="s">
        <v>6885</v>
      </c>
      <c r="D13746" t="s">
        <v>5655</v>
      </c>
      <c r="E13746" t="s">
        <v>6889</v>
      </c>
    </row>
    <row r="13747" spans="1:5" hidden="1">
      <c r="A13747" t="s">
        <v>7752</v>
      </c>
      <c r="B13747" t="s">
        <v>475</v>
      </c>
      <c r="C13747" t="s">
        <v>7753</v>
      </c>
      <c r="D13747" t="s">
        <v>5655</v>
      </c>
      <c r="E13747" t="s">
        <v>7757</v>
      </c>
    </row>
    <row r="13748" spans="1:5" hidden="1">
      <c r="A13748" t="s">
        <v>8560</v>
      </c>
      <c r="B13748" t="s">
        <v>674</v>
      </c>
      <c r="C13748" t="s">
        <v>8561</v>
      </c>
      <c r="D13748" t="s">
        <v>5655</v>
      </c>
      <c r="E13748" t="s">
        <v>7757</v>
      </c>
    </row>
    <row r="13749" spans="1:5" hidden="1">
      <c r="A13749" t="s">
        <v>10207</v>
      </c>
      <c r="B13749" t="s">
        <v>1074</v>
      </c>
      <c r="C13749" t="s">
        <v>10208</v>
      </c>
      <c r="D13749" t="s">
        <v>5655</v>
      </c>
      <c r="E13749" t="s">
        <v>7757</v>
      </c>
    </row>
    <row r="13750" spans="1:5" hidden="1">
      <c r="A13750" t="s">
        <v>6240</v>
      </c>
      <c r="B13750" t="s">
        <v>716</v>
      </c>
      <c r="C13750" t="s">
        <v>6241</v>
      </c>
      <c r="D13750" t="s">
        <v>5655</v>
      </c>
      <c r="E13750" t="s">
        <v>6253</v>
      </c>
    </row>
    <row r="13751" spans="1:5" hidden="1">
      <c r="A13751" t="s">
        <v>10129</v>
      </c>
      <c r="B13751" t="s">
        <v>385</v>
      </c>
      <c r="C13751" t="s">
        <v>10130</v>
      </c>
      <c r="D13751" t="s">
        <v>5655</v>
      </c>
      <c r="E13751" t="s">
        <v>6253</v>
      </c>
    </row>
    <row r="13752" spans="1:5" hidden="1">
      <c r="A13752" t="s">
        <v>6549</v>
      </c>
      <c r="B13752" t="s">
        <v>1011</v>
      </c>
      <c r="C13752" t="s">
        <v>6550</v>
      </c>
      <c r="D13752" t="s">
        <v>5655</v>
      </c>
      <c r="E13752" t="s">
        <v>6557</v>
      </c>
    </row>
    <row r="13753" spans="1:5" hidden="1">
      <c r="A13753" t="s">
        <v>8346</v>
      </c>
      <c r="B13753" t="s">
        <v>807</v>
      </c>
      <c r="C13753" t="s">
        <v>8347</v>
      </c>
      <c r="D13753" t="s">
        <v>5655</v>
      </c>
      <c r="E13753" t="s">
        <v>8412</v>
      </c>
    </row>
    <row r="13754" spans="1:5" hidden="1">
      <c r="A13754" t="s">
        <v>6755</v>
      </c>
      <c r="B13754" t="s">
        <v>604</v>
      </c>
      <c r="C13754" t="s">
        <v>6756</v>
      </c>
      <c r="D13754" t="s">
        <v>5655</v>
      </c>
      <c r="E13754" t="s">
        <v>6769</v>
      </c>
    </row>
    <row r="13755" spans="1:5" hidden="1">
      <c r="A13755" t="s">
        <v>6876</v>
      </c>
      <c r="B13755" t="s">
        <v>1017</v>
      </c>
      <c r="C13755" t="s">
        <v>6877</v>
      </c>
      <c r="D13755" t="s">
        <v>5655</v>
      </c>
      <c r="E13755" t="s">
        <v>6769</v>
      </c>
    </row>
    <row r="13756" spans="1:5" hidden="1">
      <c r="A13756" t="s">
        <v>7085</v>
      </c>
      <c r="B13756" t="s">
        <v>1024</v>
      </c>
      <c r="C13756" t="s">
        <v>7086</v>
      </c>
      <c r="D13756" t="s">
        <v>5655</v>
      </c>
      <c r="E13756" t="s">
        <v>6769</v>
      </c>
    </row>
    <row r="13757" spans="1:5" hidden="1">
      <c r="A13757" t="s">
        <v>8416</v>
      </c>
      <c r="B13757" t="s">
        <v>117</v>
      </c>
      <c r="C13757" t="s">
        <v>8417</v>
      </c>
      <c r="D13757" t="s">
        <v>5655</v>
      </c>
      <c r="E13757" t="s">
        <v>6769</v>
      </c>
    </row>
    <row r="13758" spans="1:5" hidden="1">
      <c r="A13758" t="s">
        <v>5913</v>
      </c>
      <c r="B13758" t="s">
        <v>786</v>
      </c>
      <c r="C13758" t="s">
        <v>5914</v>
      </c>
      <c r="D13758" t="s">
        <v>5655</v>
      </c>
      <c r="E13758" t="s">
        <v>5919</v>
      </c>
    </row>
    <row r="13759" spans="1:5" hidden="1">
      <c r="A13759" t="s">
        <v>5922</v>
      </c>
      <c r="B13759" t="s">
        <v>345</v>
      </c>
      <c r="C13759" t="s">
        <v>5923</v>
      </c>
      <c r="D13759" t="s">
        <v>5655</v>
      </c>
      <c r="E13759" t="s">
        <v>5919</v>
      </c>
    </row>
    <row r="13760" spans="1:5" hidden="1">
      <c r="A13760" t="s">
        <v>5939</v>
      </c>
      <c r="B13760" t="s">
        <v>1005</v>
      </c>
      <c r="C13760" t="s">
        <v>5940</v>
      </c>
      <c r="D13760" t="s">
        <v>5655</v>
      </c>
      <c r="E13760" t="s">
        <v>5919</v>
      </c>
    </row>
    <row r="13761" spans="1:5" hidden="1">
      <c r="A13761" t="s">
        <v>7783</v>
      </c>
      <c r="B13761" t="s">
        <v>790</v>
      </c>
      <c r="C13761" t="s">
        <v>7784</v>
      </c>
      <c r="D13761" t="s">
        <v>5655</v>
      </c>
      <c r="E13761" t="s">
        <v>5919</v>
      </c>
    </row>
    <row r="13762" spans="1:5" hidden="1">
      <c r="A13762" t="s">
        <v>7786</v>
      </c>
      <c r="B13762" t="s">
        <v>793</v>
      </c>
      <c r="C13762" t="s">
        <v>7787</v>
      </c>
      <c r="D13762" t="s">
        <v>5655</v>
      </c>
      <c r="E13762" t="s">
        <v>5919</v>
      </c>
    </row>
    <row r="13763" spans="1:5" hidden="1">
      <c r="A13763" t="s">
        <v>7252</v>
      </c>
      <c r="B13763" t="s">
        <v>495</v>
      </c>
      <c r="C13763" t="s">
        <v>7253</v>
      </c>
      <c r="D13763" t="s">
        <v>5655</v>
      </c>
      <c r="E13763" t="s">
        <v>7264</v>
      </c>
    </row>
    <row r="13764" spans="1:5" hidden="1">
      <c r="A13764" t="s">
        <v>7448</v>
      </c>
      <c r="B13764" t="s">
        <v>45</v>
      </c>
      <c r="C13764" t="s">
        <v>7449</v>
      </c>
      <c r="D13764" t="s">
        <v>5655</v>
      </c>
      <c r="E13764" t="s">
        <v>7264</v>
      </c>
    </row>
    <row r="13765" spans="1:5" hidden="1">
      <c r="A13765" t="s">
        <v>7450</v>
      </c>
      <c r="B13765" t="s">
        <v>419</v>
      </c>
      <c r="C13765" t="s">
        <v>7451</v>
      </c>
      <c r="D13765" t="s">
        <v>5655</v>
      </c>
      <c r="E13765" t="s">
        <v>7264</v>
      </c>
    </row>
    <row r="13766" spans="1:5" hidden="1">
      <c r="A13766" t="s">
        <v>7453</v>
      </c>
      <c r="B13766" t="s">
        <v>89</v>
      </c>
      <c r="C13766" t="s">
        <v>7454</v>
      </c>
      <c r="D13766" t="s">
        <v>5655</v>
      </c>
      <c r="E13766" t="s">
        <v>7264</v>
      </c>
    </row>
    <row r="13767" spans="1:5" hidden="1">
      <c r="A13767" t="s">
        <v>7455</v>
      </c>
      <c r="B13767" t="s">
        <v>71</v>
      </c>
      <c r="C13767" t="s">
        <v>7456</v>
      </c>
      <c r="D13767" t="s">
        <v>5655</v>
      </c>
      <c r="E13767" t="s">
        <v>7264</v>
      </c>
    </row>
    <row r="13768" spans="1:5" hidden="1">
      <c r="A13768" t="s">
        <v>10070</v>
      </c>
      <c r="B13768" t="s">
        <v>41</v>
      </c>
      <c r="C13768" t="s">
        <v>10071</v>
      </c>
      <c r="D13768" t="s">
        <v>5655</v>
      </c>
      <c r="E13768" t="s">
        <v>7264</v>
      </c>
    </row>
    <row r="13769" spans="1:5" hidden="1">
      <c r="A13769" t="s">
        <v>6058</v>
      </c>
      <c r="B13769" t="s">
        <v>287</v>
      </c>
      <c r="C13769" t="s">
        <v>6059</v>
      </c>
      <c r="D13769" t="s">
        <v>5655</v>
      </c>
      <c r="E13769" t="s">
        <v>6105</v>
      </c>
    </row>
    <row r="13770" spans="1:5" hidden="1">
      <c r="A13770" t="s">
        <v>6612</v>
      </c>
      <c r="B13770" t="s">
        <v>441</v>
      </c>
      <c r="C13770" t="s">
        <v>6613</v>
      </c>
      <c r="D13770" t="s">
        <v>5655</v>
      </c>
      <c r="E13770" t="s">
        <v>6105</v>
      </c>
    </row>
    <row r="13771" spans="1:5" hidden="1">
      <c r="A13771" t="s">
        <v>7205</v>
      </c>
      <c r="B13771" t="s">
        <v>463</v>
      </c>
      <c r="C13771" t="s">
        <v>7206</v>
      </c>
      <c r="D13771" t="s">
        <v>5655</v>
      </c>
      <c r="E13771" t="s">
        <v>7234</v>
      </c>
    </row>
    <row r="13772" spans="1:5" hidden="1">
      <c r="A13772" t="s">
        <v>5656</v>
      </c>
      <c r="B13772" t="s">
        <v>39</v>
      </c>
      <c r="C13772" t="s">
        <v>5657</v>
      </c>
      <c r="D13772" t="s">
        <v>5655</v>
      </c>
      <c r="E13772" t="s">
        <v>5816</v>
      </c>
    </row>
    <row r="13773" spans="1:5" hidden="1">
      <c r="A13773" t="s">
        <v>6669</v>
      </c>
      <c r="B13773" t="s">
        <v>614</v>
      </c>
      <c r="C13773" t="s">
        <v>6670</v>
      </c>
      <c r="D13773" t="s">
        <v>5655</v>
      </c>
      <c r="E13773" t="s">
        <v>5816</v>
      </c>
    </row>
    <row r="13774" spans="1:5" hidden="1">
      <c r="A13774" t="s">
        <v>6688</v>
      </c>
      <c r="B13774" t="s">
        <v>503</v>
      </c>
      <c r="C13774" t="s">
        <v>6689</v>
      </c>
      <c r="D13774" t="s">
        <v>5655</v>
      </c>
      <c r="E13774" t="s">
        <v>5816</v>
      </c>
    </row>
    <row r="13775" spans="1:5" hidden="1">
      <c r="A13775" t="s">
        <v>6789</v>
      </c>
      <c r="B13775" t="s">
        <v>155</v>
      </c>
      <c r="C13775" t="s">
        <v>6790</v>
      </c>
      <c r="D13775" t="s">
        <v>5655</v>
      </c>
      <c r="E13775" t="s">
        <v>5816</v>
      </c>
    </row>
    <row r="13776" spans="1:5" hidden="1">
      <c r="A13776" t="s">
        <v>6869</v>
      </c>
      <c r="B13776" t="s">
        <v>618</v>
      </c>
      <c r="C13776" t="s">
        <v>6870</v>
      </c>
      <c r="D13776" t="s">
        <v>5655</v>
      </c>
      <c r="E13776" t="s">
        <v>5816</v>
      </c>
    </row>
    <row r="13777" spans="1:5" hidden="1">
      <c r="A13777" t="s">
        <v>7022</v>
      </c>
      <c r="B13777" t="s">
        <v>351</v>
      </c>
      <c r="C13777" t="s">
        <v>7023</v>
      </c>
      <c r="D13777" t="s">
        <v>5655</v>
      </c>
      <c r="E13777" t="s">
        <v>5816</v>
      </c>
    </row>
    <row r="13778" spans="1:5" hidden="1">
      <c r="A13778" t="s">
        <v>7290</v>
      </c>
      <c r="B13778" t="s">
        <v>331</v>
      </c>
      <c r="C13778" t="s">
        <v>7291</v>
      </c>
      <c r="D13778" t="s">
        <v>5655</v>
      </c>
      <c r="E13778" t="s">
        <v>5816</v>
      </c>
    </row>
    <row r="13779" spans="1:5" hidden="1">
      <c r="A13779" t="s">
        <v>7470</v>
      </c>
      <c r="B13779" t="s">
        <v>497</v>
      </c>
      <c r="C13779" t="s">
        <v>7471</v>
      </c>
      <c r="D13779" t="s">
        <v>5655</v>
      </c>
      <c r="E13779" t="s">
        <v>5816</v>
      </c>
    </row>
    <row r="13780" spans="1:5" hidden="1">
      <c r="A13780" t="s">
        <v>7530</v>
      </c>
      <c r="B13780" t="s">
        <v>107</v>
      </c>
      <c r="C13780" t="s">
        <v>7531</v>
      </c>
      <c r="D13780" t="s">
        <v>5655</v>
      </c>
      <c r="E13780" t="s">
        <v>5816</v>
      </c>
    </row>
    <row r="13781" spans="1:5" hidden="1">
      <c r="A13781" t="s">
        <v>7543</v>
      </c>
      <c r="B13781" t="s">
        <v>544</v>
      </c>
      <c r="C13781" t="s">
        <v>7544</v>
      </c>
      <c r="D13781" t="s">
        <v>5655</v>
      </c>
      <c r="E13781" t="s">
        <v>5816</v>
      </c>
    </row>
    <row r="13782" spans="1:5" hidden="1">
      <c r="A13782" t="s">
        <v>7563</v>
      </c>
      <c r="B13782" t="s">
        <v>797</v>
      </c>
      <c r="C13782" t="s">
        <v>7564</v>
      </c>
      <c r="D13782" t="s">
        <v>5655</v>
      </c>
      <c r="E13782" t="s">
        <v>5816</v>
      </c>
    </row>
    <row r="13783" spans="1:5" hidden="1">
      <c r="A13783" t="s">
        <v>7617</v>
      </c>
      <c r="B13783" t="s">
        <v>821</v>
      </c>
      <c r="C13783" t="s">
        <v>7618</v>
      </c>
      <c r="D13783" t="s">
        <v>5655</v>
      </c>
      <c r="E13783" t="s">
        <v>5816</v>
      </c>
    </row>
    <row r="13784" spans="1:5" hidden="1">
      <c r="A13784" t="s">
        <v>7635</v>
      </c>
      <c r="B13784" t="s">
        <v>83</v>
      </c>
      <c r="C13784" t="s">
        <v>5594</v>
      </c>
      <c r="D13784" t="s">
        <v>5655</v>
      </c>
      <c r="E13784" t="s">
        <v>5816</v>
      </c>
    </row>
    <row r="13785" spans="1:5" hidden="1">
      <c r="A13785" t="s">
        <v>9584</v>
      </c>
      <c r="B13785" t="s">
        <v>389</v>
      </c>
      <c r="C13785" t="s">
        <v>9585</v>
      </c>
      <c r="D13785" t="s">
        <v>5655</v>
      </c>
      <c r="E13785" t="s">
        <v>5816</v>
      </c>
    </row>
    <row r="13786" spans="1:5" hidden="1">
      <c r="A13786" t="s">
        <v>9602</v>
      </c>
      <c r="B13786" t="s">
        <v>608</v>
      </c>
      <c r="C13786" t="s">
        <v>9603</v>
      </c>
      <c r="D13786" t="s">
        <v>5655</v>
      </c>
      <c r="E13786" t="s">
        <v>5816</v>
      </c>
    </row>
    <row r="13787" spans="1:5" hidden="1">
      <c r="A13787" t="s">
        <v>9654</v>
      </c>
      <c r="B13787" t="s">
        <v>171</v>
      </c>
      <c r="C13787" t="s">
        <v>9655</v>
      </c>
      <c r="D13787" t="s">
        <v>5655</v>
      </c>
      <c r="E13787" t="s">
        <v>5816</v>
      </c>
    </row>
    <row r="13788" spans="1:5" hidden="1">
      <c r="A13788" t="s">
        <v>9663</v>
      </c>
      <c r="B13788" t="s">
        <v>451</v>
      </c>
      <c r="C13788" t="s">
        <v>9664</v>
      </c>
      <c r="D13788" t="s">
        <v>5655</v>
      </c>
      <c r="E13788" t="s">
        <v>5816</v>
      </c>
    </row>
    <row r="13789" spans="1:5" hidden="1">
      <c r="A13789" t="s">
        <v>9866</v>
      </c>
      <c r="B13789" t="s">
        <v>67</v>
      </c>
      <c r="C13789" t="s">
        <v>9867</v>
      </c>
      <c r="D13789" t="s">
        <v>5655</v>
      </c>
      <c r="E13789" t="s">
        <v>5816</v>
      </c>
    </row>
    <row r="13790" spans="1:5" hidden="1">
      <c r="A13790" t="s">
        <v>9964</v>
      </c>
      <c r="B13790" t="s">
        <v>562</v>
      </c>
      <c r="C13790" t="s">
        <v>9965</v>
      </c>
      <c r="D13790" t="s">
        <v>5655</v>
      </c>
      <c r="E13790" t="s">
        <v>5816</v>
      </c>
    </row>
    <row r="13791" spans="1:5" hidden="1">
      <c r="A13791" t="s">
        <v>10098</v>
      </c>
      <c r="B13791" t="s">
        <v>598</v>
      </c>
      <c r="C13791" t="s">
        <v>10099</v>
      </c>
      <c r="D13791" t="s">
        <v>5655</v>
      </c>
      <c r="E13791" t="s">
        <v>5816</v>
      </c>
    </row>
    <row r="13792" spans="1:5" hidden="1">
      <c r="A13792" t="s">
        <v>6165</v>
      </c>
      <c r="B13792" t="s">
        <v>191</v>
      </c>
      <c r="C13792" t="s">
        <v>6166</v>
      </c>
      <c r="D13792" t="s">
        <v>5655</v>
      </c>
      <c r="E13792" t="s">
        <v>6210</v>
      </c>
    </row>
    <row r="13793" spans="1:5" hidden="1">
      <c r="A13793" t="s">
        <v>9623</v>
      </c>
      <c r="B13793" t="s">
        <v>393</v>
      </c>
      <c r="C13793" t="s">
        <v>9624</v>
      </c>
      <c r="D13793" t="s">
        <v>5655</v>
      </c>
      <c r="E13793" t="s">
        <v>9629</v>
      </c>
    </row>
    <row r="13794" spans="1:5" hidden="1">
      <c r="A13794" t="s">
        <v>6603</v>
      </c>
      <c r="B13794" t="s">
        <v>744</v>
      </c>
      <c r="C13794" t="s">
        <v>6604</v>
      </c>
      <c r="D13794" t="s">
        <v>5655</v>
      </c>
      <c r="E13794" t="s">
        <v>6610</v>
      </c>
    </row>
    <row r="13795" spans="1:5" hidden="1">
      <c r="A13795" t="s">
        <v>6636</v>
      </c>
      <c r="B13795" t="s">
        <v>337</v>
      </c>
      <c r="C13795" t="s">
        <v>6637</v>
      </c>
      <c r="D13795" t="s">
        <v>5655</v>
      </c>
      <c r="E13795" t="s">
        <v>6610</v>
      </c>
    </row>
    <row r="13796" spans="1:5" hidden="1">
      <c r="A13796" t="s">
        <v>5897</v>
      </c>
      <c r="B13796" t="s">
        <v>1004</v>
      </c>
      <c r="C13796" t="s">
        <v>5898</v>
      </c>
      <c r="D13796" t="s">
        <v>5655</v>
      </c>
      <c r="E13796" t="s">
        <v>5912</v>
      </c>
    </row>
    <row r="13797" spans="1:5" hidden="1">
      <c r="A13797" t="s">
        <v>6755</v>
      </c>
      <c r="B13797" t="s">
        <v>604</v>
      </c>
      <c r="C13797" t="s">
        <v>6756</v>
      </c>
      <c r="D13797" t="s">
        <v>5655</v>
      </c>
      <c r="E13797" t="s">
        <v>6770</v>
      </c>
    </row>
    <row r="13798" spans="1:5" hidden="1">
      <c r="A13798" t="s">
        <v>6876</v>
      </c>
      <c r="B13798" t="s">
        <v>1017</v>
      </c>
      <c r="C13798" t="s">
        <v>6877</v>
      </c>
      <c r="D13798" t="s">
        <v>5655</v>
      </c>
      <c r="E13798" t="s">
        <v>6770</v>
      </c>
    </row>
    <row r="13799" spans="1:5" hidden="1">
      <c r="A13799" t="s">
        <v>7085</v>
      </c>
      <c r="B13799" t="s">
        <v>1024</v>
      </c>
      <c r="C13799" t="s">
        <v>7086</v>
      </c>
      <c r="D13799" t="s">
        <v>5655</v>
      </c>
      <c r="E13799" t="s">
        <v>6770</v>
      </c>
    </row>
    <row r="13800" spans="1:5" hidden="1">
      <c r="A13800" t="s">
        <v>8929</v>
      </c>
      <c r="B13800" t="s">
        <v>401</v>
      </c>
      <c r="C13800" t="s">
        <v>8930</v>
      </c>
      <c r="D13800" t="s">
        <v>5655</v>
      </c>
      <c r="E13800" t="s">
        <v>8972</v>
      </c>
    </row>
    <row r="13801" spans="1:5" hidden="1">
      <c r="A13801" t="s">
        <v>10191</v>
      </c>
      <c r="B13801" t="s">
        <v>1073</v>
      </c>
      <c r="C13801" t="s">
        <v>10192</v>
      </c>
      <c r="D13801" t="s">
        <v>5655</v>
      </c>
      <c r="E13801" t="s">
        <v>10204</v>
      </c>
    </row>
    <row r="13802" spans="1:5" hidden="1">
      <c r="A13802" t="s">
        <v>6722</v>
      </c>
      <c r="B13802" t="s">
        <v>592</v>
      </c>
      <c r="C13802" t="s">
        <v>6723</v>
      </c>
      <c r="D13802" t="s">
        <v>5655</v>
      </c>
      <c r="E13802" t="s">
        <v>6736</v>
      </c>
    </row>
    <row r="13803" spans="1:5" hidden="1">
      <c r="A13803" t="s">
        <v>8929</v>
      </c>
      <c r="B13803" t="s">
        <v>401</v>
      </c>
      <c r="C13803" t="s">
        <v>8930</v>
      </c>
      <c r="D13803" t="s">
        <v>5655</v>
      </c>
      <c r="E13803" t="s">
        <v>8973</v>
      </c>
    </row>
    <row r="13804" spans="1:5" hidden="1">
      <c r="A13804" t="s">
        <v>7002</v>
      </c>
      <c r="B13804" t="s">
        <v>363</v>
      </c>
      <c r="C13804" t="s">
        <v>7003</v>
      </c>
      <c r="D13804" t="s">
        <v>5655</v>
      </c>
      <c r="E13804" t="s">
        <v>7010</v>
      </c>
    </row>
    <row r="13805" spans="1:5" hidden="1">
      <c r="A13805" t="s">
        <v>10014</v>
      </c>
      <c r="B13805" t="s">
        <v>103</v>
      </c>
      <c r="C13805" t="s">
        <v>10015</v>
      </c>
      <c r="D13805" t="s">
        <v>5655</v>
      </c>
      <c r="E13805" t="s">
        <v>7010</v>
      </c>
    </row>
    <row r="13806" spans="1:5" hidden="1">
      <c r="A13806" t="s">
        <v>7956</v>
      </c>
      <c r="B13806" t="s">
        <v>850</v>
      </c>
      <c r="C13806" t="s">
        <v>7957</v>
      </c>
      <c r="D13806" t="s">
        <v>5655</v>
      </c>
      <c r="E13806" t="s">
        <v>7959</v>
      </c>
    </row>
    <row r="13807" spans="1:5" hidden="1">
      <c r="A13807" t="s">
        <v>6363</v>
      </c>
      <c r="B13807" t="s">
        <v>367</v>
      </c>
      <c r="C13807" t="s">
        <v>6364</v>
      </c>
      <c r="D13807" t="s">
        <v>5655</v>
      </c>
      <c r="E13807" t="s">
        <v>6406</v>
      </c>
    </row>
    <row r="13808" spans="1:5" hidden="1">
      <c r="A13808" t="s">
        <v>6412</v>
      </c>
      <c r="B13808" t="s">
        <v>257</v>
      </c>
      <c r="C13808" t="s">
        <v>6413</v>
      </c>
      <c r="D13808" t="s">
        <v>5655</v>
      </c>
      <c r="E13808" t="s">
        <v>6406</v>
      </c>
    </row>
    <row r="13809" spans="1:5" hidden="1">
      <c r="A13809" t="s">
        <v>6917</v>
      </c>
      <c r="B13809" t="s">
        <v>383</v>
      </c>
      <c r="C13809" t="s">
        <v>6918</v>
      </c>
      <c r="D13809" t="s">
        <v>5655</v>
      </c>
      <c r="E13809" t="s">
        <v>6951</v>
      </c>
    </row>
    <row r="13810" spans="1:5" hidden="1">
      <c r="A13810" t="s">
        <v>6958</v>
      </c>
      <c r="B13810" t="s">
        <v>690</v>
      </c>
      <c r="C13810" t="s">
        <v>6959</v>
      </c>
      <c r="D13810" t="s">
        <v>5655</v>
      </c>
      <c r="E13810" t="s">
        <v>6951</v>
      </c>
    </row>
    <row r="13811" spans="1:5" hidden="1">
      <c r="A13811" t="s">
        <v>7577</v>
      </c>
      <c r="B13811" t="s">
        <v>189</v>
      </c>
      <c r="C13811" t="s">
        <v>2141</v>
      </c>
      <c r="D13811" t="s">
        <v>5655</v>
      </c>
      <c r="E13811" t="s">
        <v>7603</v>
      </c>
    </row>
    <row r="13812" spans="1:5" hidden="1">
      <c r="A13812" t="s">
        <v>7669</v>
      </c>
      <c r="B13812" t="s">
        <v>31</v>
      </c>
      <c r="C13812" t="s">
        <v>4270</v>
      </c>
      <c r="D13812" t="s">
        <v>5655</v>
      </c>
      <c r="E13812" t="s">
        <v>7603</v>
      </c>
    </row>
    <row r="13813" spans="1:5" hidden="1">
      <c r="A13813" t="s">
        <v>7809</v>
      </c>
      <c r="B13813" t="s">
        <v>59</v>
      </c>
      <c r="C13813" t="s">
        <v>7810</v>
      </c>
      <c r="D13813" t="s">
        <v>5655</v>
      </c>
      <c r="E13813" t="s">
        <v>7603</v>
      </c>
    </row>
    <row r="13814" spans="1:5" hidden="1">
      <c r="A13814" t="s">
        <v>7819</v>
      </c>
      <c r="B13814" t="s">
        <v>51</v>
      </c>
      <c r="C13814" t="s">
        <v>7820</v>
      </c>
      <c r="D13814" t="s">
        <v>5655</v>
      </c>
      <c r="E13814" t="s">
        <v>7603</v>
      </c>
    </row>
    <row r="13815" spans="1:5" hidden="1">
      <c r="A13815" t="s">
        <v>9385</v>
      </c>
      <c r="B13815" t="s">
        <v>297</v>
      </c>
      <c r="C13815" t="s">
        <v>9386</v>
      </c>
      <c r="D13815" t="s">
        <v>5655</v>
      </c>
      <c r="E13815" t="s">
        <v>9394</v>
      </c>
    </row>
    <row r="13816" spans="1:5" hidden="1">
      <c r="A13816" t="s">
        <v>9510</v>
      </c>
      <c r="B13816" t="s">
        <v>706</v>
      </c>
      <c r="C13816" t="s">
        <v>9511</v>
      </c>
      <c r="D13816" t="s">
        <v>5655</v>
      </c>
      <c r="E13816" t="s">
        <v>9533</v>
      </c>
    </row>
    <row r="13817" spans="1:5" hidden="1">
      <c r="A13817" t="s">
        <v>6603</v>
      </c>
      <c r="B13817" t="s">
        <v>744</v>
      </c>
      <c r="C13817" t="s">
        <v>6604</v>
      </c>
      <c r="D13817" t="s">
        <v>5655</v>
      </c>
      <c r="E13817" t="s">
        <v>6611</v>
      </c>
    </row>
    <row r="13818" spans="1:5" hidden="1">
      <c r="A13818" t="s">
        <v>9293</v>
      </c>
      <c r="B13818" t="s">
        <v>840</v>
      </c>
      <c r="C13818" t="s">
        <v>9294</v>
      </c>
      <c r="D13818" t="s">
        <v>5655</v>
      </c>
      <c r="E13818" t="s">
        <v>9296</v>
      </c>
    </row>
    <row r="13819" spans="1:5" hidden="1">
      <c r="A13819" t="s">
        <v>7635</v>
      </c>
      <c r="B13819" t="s">
        <v>83</v>
      </c>
      <c r="C13819" t="s">
        <v>5594</v>
      </c>
      <c r="D13819" t="s">
        <v>5655</v>
      </c>
      <c r="E13819" t="s">
        <v>7654</v>
      </c>
    </row>
    <row r="13820" spans="1:5" hidden="1">
      <c r="A13820" t="s">
        <v>6531</v>
      </c>
      <c r="B13820" t="s">
        <v>680</v>
      </c>
      <c r="C13820" t="s">
        <v>6532</v>
      </c>
      <c r="D13820" t="s">
        <v>5655</v>
      </c>
      <c r="E13820" t="s">
        <v>6544</v>
      </c>
    </row>
    <row r="13821" spans="1:5" hidden="1">
      <c r="A13821" t="s">
        <v>7333</v>
      </c>
      <c r="B13821" t="s">
        <v>169</v>
      </c>
      <c r="C13821" t="s">
        <v>7334</v>
      </c>
      <c r="D13821" t="s">
        <v>5655</v>
      </c>
      <c r="E13821" t="s">
        <v>6544</v>
      </c>
    </row>
    <row r="13822" spans="1:5" hidden="1">
      <c r="A13822" t="s">
        <v>9396</v>
      </c>
      <c r="B13822" t="s">
        <v>439</v>
      </c>
      <c r="C13822" t="s">
        <v>9397</v>
      </c>
      <c r="D13822" t="s">
        <v>5655</v>
      </c>
      <c r="E13822" t="s">
        <v>6544</v>
      </c>
    </row>
    <row r="13823" spans="1:5" hidden="1">
      <c r="A13823" t="s">
        <v>9859</v>
      </c>
      <c r="B13823" t="s">
        <v>319</v>
      </c>
      <c r="C13823" t="s">
        <v>9860</v>
      </c>
      <c r="D13823" t="s">
        <v>5655</v>
      </c>
      <c r="E13823" t="s">
        <v>6544</v>
      </c>
    </row>
    <row r="13824" spans="1:5" hidden="1">
      <c r="A13824" t="s">
        <v>7333</v>
      </c>
      <c r="B13824" t="s">
        <v>169</v>
      </c>
      <c r="C13824" t="s">
        <v>7334</v>
      </c>
      <c r="D13824" t="s">
        <v>5655</v>
      </c>
      <c r="E13824" t="s">
        <v>7370</v>
      </c>
    </row>
    <row r="13825" spans="1:5" hidden="1">
      <c r="A13825" t="s">
        <v>8346</v>
      </c>
      <c r="B13825" t="s">
        <v>807</v>
      </c>
      <c r="C13825" t="s">
        <v>8347</v>
      </c>
      <c r="D13825" t="s">
        <v>5655</v>
      </c>
      <c r="E13825" t="s">
        <v>7370</v>
      </c>
    </row>
    <row r="13826" spans="1:5" hidden="1">
      <c r="A13826" t="s">
        <v>6531</v>
      </c>
      <c r="B13826" t="s">
        <v>680</v>
      </c>
      <c r="C13826" t="s">
        <v>6532</v>
      </c>
      <c r="D13826" t="s">
        <v>5655</v>
      </c>
      <c r="E13826" t="s">
        <v>6545</v>
      </c>
    </row>
    <row r="13827" spans="1:5" hidden="1">
      <c r="A13827" t="s">
        <v>6549</v>
      </c>
      <c r="B13827" t="s">
        <v>1011</v>
      </c>
      <c r="C13827" t="s">
        <v>6550</v>
      </c>
      <c r="D13827" t="s">
        <v>5655</v>
      </c>
      <c r="E13827" t="s">
        <v>6545</v>
      </c>
    </row>
    <row r="13828" spans="1:5" hidden="1">
      <c r="A13828" t="s">
        <v>6582</v>
      </c>
      <c r="B13828" t="s">
        <v>742</v>
      </c>
      <c r="C13828" t="s">
        <v>6583</v>
      </c>
      <c r="D13828" t="s">
        <v>5655</v>
      </c>
      <c r="E13828" t="s">
        <v>6601</v>
      </c>
    </row>
    <row r="13829" spans="1:5" hidden="1">
      <c r="A13829" t="s">
        <v>6363</v>
      </c>
      <c r="B13829" t="s">
        <v>367</v>
      </c>
      <c r="C13829" t="s">
        <v>6364</v>
      </c>
      <c r="D13829" t="s">
        <v>5655</v>
      </c>
      <c r="E13829" t="s">
        <v>6407</v>
      </c>
    </row>
    <row r="13830" spans="1:5" hidden="1">
      <c r="A13830" t="s">
        <v>6145</v>
      </c>
      <c r="B13830" t="s">
        <v>870</v>
      </c>
      <c r="C13830" t="s">
        <v>6146</v>
      </c>
      <c r="D13830" t="s">
        <v>5655</v>
      </c>
      <c r="E13830" t="s">
        <v>6164</v>
      </c>
    </row>
    <row r="13831" spans="1:5" hidden="1">
      <c r="A13831" t="s">
        <v>6240</v>
      </c>
      <c r="B13831" t="s">
        <v>716</v>
      </c>
      <c r="C13831" t="s">
        <v>6241</v>
      </c>
      <c r="D13831" t="s">
        <v>5655</v>
      </c>
      <c r="E13831" t="s">
        <v>6164</v>
      </c>
    </row>
    <row r="13832" spans="1:5" hidden="1">
      <c r="A13832" t="s">
        <v>6652</v>
      </c>
      <c r="B13832" t="s">
        <v>752</v>
      </c>
      <c r="C13832" t="s">
        <v>6653</v>
      </c>
      <c r="D13832" t="s">
        <v>5655</v>
      </c>
      <c r="E13832" t="s">
        <v>6164</v>
      </c>
    </row>
    <row r="13833" spans="1:5" hidden="1">
      <c r="A13833" t="s">
        <v>7511</v>
      </c>
      <c r="B13833" t="s">
        <v>329</v>
      </c>
      <c r="C13833" t="s">
        <v>7512</v>
      </c>
      <c r="D13833" t="s">
        <v>5655</v>
      </c>
      <c r="E13833" t="s">
        <v>6164</v>
      </c>
    </row>
    <row r="13834" spans="1:5" hidden="1">
      <c r="A13834" t="s">
        <v>8346</v>
      </c>
      <c r="B13834" t="s">
        <v>807</v>
      </c>
      <c r="C13834" t="s">
        <v>8347</v>
      </c>
      <c r="D13834" t="s">
        <v>5655</v>
      </c>
      <c r="E13834" t="s">
        <v>6164</v>
      </c>
    </row>
    <row r="13835" spans="1:5" hidden="1">
      <c r="A13835" t="s">
        <v>7333</v>
      </c>
      <c r="B13835" t="s">
        <v>169</v>
      </c>
      <c r="C13835" t="s">
        <v>7334</v>
      </c>
      <c r="D13835" t="s">
        <v>5655</v>
      </c>
      <c r="E13835" t="s">
        <v>7371</v>
      </c>
    </row>
    <row r="13836" spans="1:5" hidden="1">
      <c r="A13836" t="s">
        <v>8346</v>
      </c>
      <c r="B13836" t="s">
        <v>807</v>
      </c>
      <c r="C13836" t="s">
        <v>8347</v>
      </c>
      <c r="D13836" t="s">
        <v>5655</v>
      </c>
      <c r="E13836" t="s">
        <v>8413</v>
      </c>
    </row>
    <row r="13837" spans="1:5" hidden="1">
      <c r="A13837" t="s">
        <v>9804</v>
      </c>
      <c r="B13837" t="s">
        <v>127</v>
      </c>
      <c r="C13837" t="s">
        <v>9805</v>
      </c>
      <c r="D13837" t="s">
        <v>5655</v>
      </c>
      <c r="E13837" t="s">
        <v>8413</v>
      </c>
    </row>
    <row r="13838" spans="1:5" hidden="1">
      <c r="A13838" t="s">
        <v>7486</v>
      </c>
      <c r="B13838" t="s">
        <v>572</v>
      </c>
      <c r="C13838" t="s">
        <v>7487</v>
      </c>
      <c r="D13838" t="s">
        <v>5655</v>
      </c>
      <c r="E13838" t="s">
        <v>7510</v>
      </c>
    </row>
    <row r="13839" spans="1:5" hidden="1">
      <c r="A13839" t="s">
        <v>9156</v>
      </c>
      <c r="B13839" t="s">
        <v>183</v>
      </c>
      <c r="C13839" t="s">
        <v>9157</v>
      </c>
      <c r="D13839" t="s">
        <v>5655</v>
      </c>
      <c r="E13839" t="s">
        <v>9165</v>
      </c>
    </row>
    <row r="13840" spans="1:5" hidden="1">
      <c r="A13840" t="s">
        <v>8259</v>
      </c>
      <c r="B13840" t="s">
        <v>1043</v>
      </c>
      <c r="C13840" t="s">
        <v>8260</v>
      </c>
      <c r="D13840" t="s">
        <v>5655</v>
      </c>
      <c r="E13840" t="s">
        <v>8272</v>
      </c>
    </row>
    <row r="13841" spans="1:5" hidden="1">
      <c r="A13841" t="s">
        <v>8560</v>
      </c>
      <c r="B13841" t="s">
        <v>674</v>
      </c>
      <c r="C13841" t="s">
        <v>8561</v>
      </c>
      <c r="D13841" t="s">
        <v>5655</v>
      </c>
      <c r="E13841" t="s">
        <v>8272</v>
      </c>
    </row>
    <row r="13842" spans="1:5" hidden="1">
      <c r="A13842" t="s">
        <v>6642</v>
      </c>
      <c r="B13842" t="s">
        <v>746</v>
      </c>
      <c r="C13842" t="s">
        <v>6643</v>
      </c>
      <c r="D13842" t="s">
        <v>5655</v>
      </c>
      <c r="E13842" t="s">
        <v>6646</v>
      </c>
    </row>
    <row r="13843" spans="1:5" hidden="1">
      <c r="A13843" t="s">
        <v>8474</v>
      </c>
      <c r="B13843" t="s">
        <v>203</v>
      </c>
      <c r="C13843" t="s">
        <v>8475</v>
      </c>
      <c r="D13843" t="s">
        <v>5655</v>
      </c>
      <c r="E13843" t="s">
        <v>8484</v>
      </c>
    </row>
    <row r="13844" spans="1:5" hidden="1">
      <c r="A13844" t="s">
        <v>10098</v>
      </c>
      <c r="B13844" t="s">
        <v>598</v>
      </c>
      <c r="C13844" t="s">
        <v>10099</v>
      </c>
      <c r="D13844" t="s">
        <v>5655</v>
      </c>
      <c r="E13844" t="s">
        <v>10118</v>
      </c>
    </row>
    <row r="13845" spans="1:5" hidden="1">
      <c r="A13845" t="s">
        <v>10207</v>
      </c>
      <c r="B13845" t="s">
        <v>1074</v>
      </c>
      <c r="C13845" t="s">
        <v>10208</v>
      </c>
      <c r="D13845" t="s">
        <v>5655</v>
      </c>
      <c r="E13845" t="s">
        <v>10212</v>
      </c>
    </row>
    <row r="13846" spans="1:5" hidden="1">
      <c r="A13846" t="s">
        <v>10098</v>
      </c>
      <c r="B13846" t="s">
        <v>598</v>
      </c>
      <c r="C13846" t="s">
        <v>10099</v>
      </c>
      <c r="D13846" t="s">
        <v>5655</v>
      </c>
      <c r="E13846" t="s">
        <v>10119</v>
      </c>
    </row>
    <row r="13847" spans="1:5" hidden="1">
      <c r="A13847" t="s">
        <v>6612</v>
      </c>
      <c r="B13847" t="s">
        <v>441</v>
      </c>
      <c r="C13847" t="s">
        <v>6613</v>
      </c>
      <c r="D13847" t="s">
        <v>5655</v>
      </c>
      <c r="E13847" t="s">
        <v>6634</v>
      </c>
    </row>
    <row r="13848" spans="1:5" hidden="1">
      <c r="A13848" t="s">
        <v>8188</v>
      </c>
      <c r="B13848" t="s">
        <v>371</v>
      </c>
      <c r="C13848" t="s">
        <v>8189</v>
      </c>
      <c r="D13848" t="s">
        <v>5655</v>
      </c>
      <c r="E13848" t="s">
        <v>8190</v>
      </c>
    </row>
    <row r="13849" spans="1:5" hidden="1">
      <c r="A13849" t="s">
        <v>9463</v>
      </c>
      <c r="B13849" t="s">
        <v>505</v>
      </c>
      <c r="C13849" t="s">
        <v>9464</v>
      </c>
      <c r="D13849" t="s">
        <v>5655</v>
      </c>
      <c r="E13849" t="s">
        <v>8190</v>
      </c>
    </row>
    <row r="13850" spans="1:5" hidden="1">
      <c r="A13850" t="s">
        <v>9942</v>
      </c>
      <c r="B13850" t="s">
        <v>576</v>
      </c>
      <c r="C13850" t="s">
        <v>9943</v>
      </c>
      <c r="D13850" t="s">
        <v>5655</v>
      </c>
      <c r="E13850" t="s">
        <v>8190</v>
      </c>
    </row>
    <row r="13851" spans="1:5" hidden="1">
      <c r="A13851" t="s">
        <v>7474</v>
      </c>
      <c r="B13851" t="s">
        <v>485</v>
      </c>
      <c r="C13851" t="s">
        <v>7475</v>
      </c>
      <c r="D13851" t="s">
        <v>5655</v>
      </c>
      <c r="E13851" t="s">
        <v>7481</v>
      </c>
    </row>
    <row r="13852" spans="1:5" hidden="1">
      <c r="A13852" t="s">
        <v>6016</v>
      </c>
      <c r="B13852" t="s">
        <v>143</v>
      </c>
      <c r="C13852" t="s">
        <v>6017</v>
      </c>
      <c r="D13852" t="s">
        <v>5655</v>
      </c>
      <c r="E13852" t="s">
        <v>6038</v>
      </c>
    </row>
    <row r="13853" spans="1:5" hidden="1">
      <c r="A13853" t="s">
        <v>6145</v>
      </c>
      <c r="B13853" t="s">
        <v>870</v>
      </c>
      <c r="C13853" t="s">
        <v>6146</v>
      </c>
      <c r="D13853" t="s">
        <v>5655</v>
      </c>
      <c r="E13853" t="s">
        <v>6038</v>
      </c>
    </row>
    <row r="13854" spans="1:5" hidden="1">
      <c r="A13854" t="s">
        <v>6612</v>
      </c>
      <c r="B13854" t="s">
        <v>441</v>
      </c>
      <c r="C13854" t="s">
        <v>6613</v>
      </c>
      <c r="D13854" t="s">
        <v>5655</v>
      </c>
      <c r="E13854" t="s">
        <v>6038</v>
      </c>
    </row>
    <row r="13855" spans="1:5" hidden="1">
      <c r="A13855" t="s">
        <v>7635</v>
      </c>
      <c r="B13855" t="s">
        <v>83</v>
      </c>
      <c r="C13855" t="s">
        <v>5594</v>
      </c>
      <c r="D13855" t="s">
        <v>5655</v>
      </c>
      <c r="E13855" t="s">
        <v>6038</v>
      </c>
    </row>
    <row r="13856" spans="1:5" hidden="1">
      <c r="A13856" t="s">
        <v>8699</v>
      </c>
      <c r="B13856" t="s">
        <v>481</v>
      </c>
      <c r="C13856" t="s">
        <v>8700</v>
      </c>
      <c r="D13856" t="s">
        <v>5655</v>
      </c>
      <c r="E13856" t="s">
        <v>6038</v>
      </c>
    </row>
    <row r="13857" spans="1:5" hidden="1">
      <c r="A13857" t="s">
        <v>8848</v>
      </c>
      <c r="B13857" t="s">
        <v>684</v>
      </c>
      <c r="C13857" t="s">
        <v>8849</v>
      </c>
      <c r="D13857" t="s">
        <v>5655</v>
      </c>
      <c r="E13857" t="s">
        <v>6038</v>
      </c>
    </row>
    <row r="13858" spans="1:5" hidden="1">
      <c r="A13858" t="s">
        <v>9180</v>
      </c>
      <c r="B13858" t="s">
        <v>313</v>
      </c>
      <c r="C13858" t="s">
        <v>9181</v>
      </c>
      <c r="D13858" t="s">
        <v>5655</v>
      </c>
      <c r="E13858" t="s">
        <v>6038</v>
      </c>
    </row>
    <row r="13859" spans="1:5" hidden="1">
      <c r="A13859" t="s">
        <v>9561</v>
      </c>
      <c r="B13859" t="s">
        <v>141</v>
      </c>
      <c r="C13859" t="s">
        <v>9562</v>
      </c>
      <c r="D13859" t="s">
        <v>5655</v>
      </c>
      <c r="E13859" t="s">
        <v>6038</v>
      </c>
    </row>
    <row r="13860" spans="1:5" hidden="1">
      <c r="A13860" t="s">
        <v>6669</v>
      </c>
      <c r="B13860" t="s">
        <v>614</v>
      </c>
      <c r="C13860" t="s">
        <v>6670</v>
      </c>
      <c r="D13860" t="s">
        <v>5655</v>
      </c>
      <c r="E13860" t="s">
        <v>6685</v>
      </c>
    </row>
    <row r="13861" spans="1:5" hidden="1">
      <c r="A13861" t="s">
        <v>6285</v>
      </c>
      <c r="B13861" t="s">
        <v>632</v>
      </c>
      <c r="C13861" t="s">
        <v>6286</v>
      </c>
      <c r="D13861" t="s">
        <v>5655</v>
      </c>
      <c r="E13861" t="s">
        <v>6303</v>
      </c>
    </row>
    <row r="13862" spans="1:5" hidden="1">
      <c r="A13862" t="s">
        <v>6448</v>
      </c>
      <c r="B13862" t="s">
        <v>149</v>
      </c>
      <c r="C13862" t="s">
        <v>6449</v>
      </c>
      <c r="D13862" t="s">
        <v>5655</v>
      </c>
      <c r="E13862" t="s">
        <v>6303</v>
      </c>
    </row>
    <row r="13863" spans="1:5" hidden="1">
      <c r="A13863" t="s">
        <v>6457</v>
      </c>
      <c r="B13863" t="s">
        <v>672</v>
      </c>
      <c r="C13863" t="s">
        <v>6458</v>
      </c>
      <c r="D13863" t="s">
        <v>5655</v>
      </c>
      <c r="E13863" t="s">
        <v>6303</v>
      </c>
    </row>
    <row r="13864" spans="1:5" hidden="1">
      <c r="A13864" t="s">
        <v>6688</v>
      </c>
      <c r="B13864" t="s">
        <v>503</v>
      </c>
      <c r="C13864" t="s">
        <v>6689</v>
      </c>
      <c r="D13864" t="s">
        <v>5655</v>
      </c>
      <c r="E13864" t="s">
        <v>6303</v>
      </c>
    </row>
    <row r="13865" spans="1:5" hidden="1">
      <c r="A13865" t="s">
        <v>6722</v>
      </c>
      <c r="B13865" t="s">
        <v>592</v>
      </c>
      <c r="C13865" t="s">
        <v>6723</v>
      </c>
      <c r="D13865" t="s">
        <v>5655</v>
      </c>
      <c r="E13865" t="s">
        <v>6303</v>
      </c>
    </row>
    <row r="13866" spans="1:5" hidden="1">
      <c r="A13866" t="s">
        <v>7247</v>
      </c>
      <c r="B13866" t="s">
        <v>1027</v>
      </c>
      <c r="C13866" t="s">
        <v>7248</v>
      </c>
      <c r="D13866" t="s">
        <v>5655</v>
      </c>
      <c r="E13866" t="s">
        <v>6303</v>
      </c>
    </row>
    <row r="13867" spans="1:5" hidden="1">
      <c r="A13867" t="s">
        <v>7250</v>
      </c>
      <c r="B13867" t="s">
        <v>157</v>
      </c>
      <c r="C13867" t="s">
        <v>7251</v>
      </c>
      <c r="D13867" t="s">
        <v>5655</v>
      </c>
      <c r="E13867" t="s">
        <v>6303</v>
      </c>
    </row>
    <row r="13868" spans="1:5" hidden="1">
      <c r="A13868" t="s">
        <v>7705</v>
      </c>
      <c r="B13868" t="s">
        <v>275</v>
      </c>
      <c r="C13868" t="s">
        <v>7706</v>
      </c>
      <c r="D13868" t="s">
        <v>5655</v>
      </c>
      <c r="E13868" t="s">
        <v>6303</v>
      </c>
    </row>
    <row r="13869" spans="1:5" hidden="1">
      <c r="A13869" t="s">
        <v>8000</v>
      </c>
      <c r="B13869" t="s">
        <v>99</v>
      </c>
      <c r="C13869" t="s">
        <v>8001</v>
      </c>
      <c r="D13869" t="s">
        <v>5655</v>
      </c>
      <c r="E13869" t="s">
        <v>6303</v>
      </c>
    </row>
    <row r="13870" spans="1:5" hidden="1">
      <c r="A13870" t="s">
        <v>8110</v>
      </c>
      <c r="B13870" t="s">
        <v>283</v>
      </c>
      <c r="C13870" t="s">
        <v>8111</v>
      </c>
      <c r="D13870" t="s">
        <v>5655</v>
      </c>
      <c r="E13870" t="s">
        <v>6303</v>
      </c>
    </row>
    <row r="13871" spans="1:5" hidden="1">
      <c r="A13871" t="s">
        <v>8141</v>
      </c>
      <c r="B13871" t="s">
        <v>728</v>
      </c>
      <c r="C13871" t="s">
        <v>8142</v>
      </c>
      <c r="D13871" t="s">
        <v>5655</v>
      </c>
      <c r="E13871" t="s">
        <v>6303</v>
      </c>
    </row>
    <row r="13872" spans="1:5" hidden="1">
      <c r="A13872" t="s">
        <v>8159</v>
      </c>
      <c r="B13872" t="s">
        <v>483</v>
      </c>
      <c r="C13872" t="s">
        <v>8160</v>
      </c>
      <c r="D13872" t="s">
        <v>5655</v>
      </c>
      <c r="E13872" t="s">
        <v>6303</v>
      </c>
    </row>
    <row r="13873" spans="1:5" hidden="1">
      <c r="A13873" t="s">
        <v>8497</v>
      </c>
      <c r="B13873" t="s">
        <v>624</v>
      </c>
      <c r="C13873" t="s">
        <v>8498</v>
      </c>
      <c r="D13873" t="s">
        <v>5655</v>
      </c>
      <c r="E13873" t="s">
        <v>6303</v>
      </c>
    </row>
    <row r="13874" spans="1:5" hidden="1">
      <c r="A13874" t="s">
        <v>8560</v>
      </c>
      <c r="B13874" t="s">
        <v>674</v>
      </c>
      <c r="C13874" t="s">
        <v>8561</v>
      </c>
      <c r="D13874" t="s">
        <v>5655</v>
      </c>
      <c r="E13874" t="s">
        <v>6303</v>
      </c>
    </row>
    <row r="13875" spans="1:5" hidden="1">
      <c r="A13875" t="s">
        <v>9084</v>
      </c>
      <c r="B13875" t="s">
        <v>323</v>
      </c>
      <c r="C13875" t="s">
        <v>9085</v>
      </c>
      <c r="D13875" t="s">
        <v>5655</v>
      </c>
      <c r="E13875" t="s">
        <v>6303</v>
      </c>
    </row>
    <row r="13876" spans="1:5" hidden="1">
      <c r="A13876" t="s">
        <v>5656</v>
      </c>
      <c r="B13876" t="s">
        <v>39</v>
      </c>
      <c r="C13876" t="s">
        <v>5657</v>
      </c>
      <c r="D13876" t="s">
        <v>5655</v>
      </c>
      <c r="E13876" t="s">
        <v>5817</v>
      </c>
    </row>
    <row r="13877" spans="1:5" hidden="1">
      <c r="A13877" t="s">
        <v>5829</v>
      </c>
      <c r="B13877" t="s">
        <v>119</v>
      </c>
      <c r="C13877" t="s">
        <v>5830</v>
      </c>
      <c r="D13877" t="s">
        <v>5655</v>
      </c>
      <c r="E13877" t="s">
        <v>5817</v>
      </c>
    </row>
    <row r="13878" spans="1:5" hidden="1">
      <c r="A13878" t="s">
        <v>6789</v>
      </c>
      <c r="B13878" t="s">
        <v>155</v>
      </c>
      <c r="C13878" t="s">
        <v>6790</v>
      </c>
      <c r="D13878" t="s">
        <v>5655</v>
      </c>
      <c r="E13878" t="s">
        <v>5817</v>
      </c>
    </row>
    <row r="13879" spans="1:5" hidden="1">
      <c r="A13879" t="s">
        <v>6833</v>
      </c>
      <c r="B13879" t="s">
        <v>546</v>
      </c>
      <c r="C13879" t="s">
        <v>6834</v>
      </c>
      <c r="D13879" t="s">
        <v>5655</v>
      </c>
      <c r="E13879" t="s">
        <v>5817</v>
      </c>
    </row>
    <row r="13880" spans="1:5" hidden="1">
      <c r="A13880" t="s">
        <v>6835</v>
      </c>
      <c r="B13880" t="s">
        <v>75</v>
      </c>
      <c r="C13880" t="s">
        <v>6836</v>
      </c>
      <c r="D13880" t="s">
        <v>5655</v>
      </c>
      <c r="E13880" t="s">
        <v>5817</v>
      </c>
    </row>
    <row r="13881" spans="1:5" hidden="1">
      <c r="A13881" t="s">
        <v>10129</v>
      </c>
      <c r="B13881" t="s">
        <v>385</v>
      </c>
      <c r="C13881" t="s">
        <v>10130</v>
      </c>
      <c r="D13881" t="s">
        <v>5655</v>
      </c>
      <c r="E13881" t="s">
        <v>10167</v>
      </c>
    </row>
    <row r="13882" spans="1:5" hidden="1">
      <c r="A13882" t="s">
        <v>6429</v>
      </c>
      <c r="B13882" t="s">
        <v>167</v>
      </c>
      <c r="C13882" t="s">
        <v>6430</v>
      </c>
      <c r="D13882" t="s">
        <v>5655</v>
      </c>
      <c r="E13882" t="s">
        <v>6437</v>
      </c>
    </row>
    <row r="13883" spans="1:5" hidden="1">
      <c r="A13883" t="s">
        <v>6442</v>
      </c>
      <c r="B13883" t="s">
        <v>255</v>
      </c>
      <c r="C13883" t="s">
        <v>6443</v>
      </c>
      <c r="D13883" t="s">
        <v>5655</v>
      </c>
      <c r="E13883" t="s">
        <v>6437</v>
      </c>
    </row>
    <row r="13884" spans="1:5" hidden="1">
      <c r="A13884" t="s">
        <v>9706</v>
      </c>
      <c r="B13884" t="s">
        <v>550</v>
      </c>
      <c r="C13884" t="s">
        <v>9707</v>
      </c>
      <c r="D13884" t="s">
        <v>5655</v>
      </c>
      <c r="E13884" t="s">
        <v>9721</v>
      </c>
    </row>
    <row r="13885" spans="1:5" hidden="1">
      <c r="A13885" t="s">
        <v>9671</v>
      </c>
      <c r="B13885" t="s">
        <v>65</v>
      </c>
      <c r="C13885" t="s">
        <v>9672</v>
      </c>
      <c r="D13885" t="s">
        <v>5655</v>
      </c>
      <c r="E13885" t="s">
        <v>9679</v>
      </c>
    </row>
    <row r="13886" spans="1:5" hidden="1">
      <c r="A13886" t="s">
        <v>9681</v>
      </c>
      <c r="B13886" t="s">
        <v>399</v>
      </c>
      <c r="C13886" t="s">
        <v>9682</v>
      </c>
      <c r="D13886" t="s">
        <v>5655</v>
      </c>
      <c r="E13886" t="s">
        <v>9679</v>
      </c>
    </row>
    <row r="13887" spans="1:5" hidden="1">
      <c r="A13887" t="s">
        <v>9695</v>
      </c>
      <c r="B13887" t="s">
        <v>469</v>
      </c>
      <c r="C13887" t="s">
        <v>9696</v>
      </c>
      <c r="D13887" t="s">
        <v>5655</v>
      </c>
      <c r="E13887" t="s">
        <v>9679</v>
      </c>
    </row>
    <row r="13888" spans="1:5" hidden="1">
      <c r="A13888" t="s">
        <v>9706</v>
      </c>
      <c r="B13888" t="s">
        <v>550</v>
      </c>
      <c r="C13888" t="s">
        <v>9707</v>
      </c>
      <c r="D13888" t="s">
        <v>5655</v>
      </c>
      <c r="E13888" t="s">
        <v>9679</v>
      </c>
    </row>
    <row r="13889" spans="1:5" hidden="1">
      <c r="A13889" t="s">
        <v>7749</v>
      </c>
      <c r="B13889" t="s">
        <v>1035</v>
      </c>
      <c r="C13889" t="s">
        <v>7750</v>
      </c>
      <c r="D13889" t="s">
        <v>5655</v>
      </c>
      <c r="E13889" t="s">
        <v>7751</v>
      </c>
    </row>
    <row r="13890" spans="1:5" hidden="1">
      <c r="A13890" t="s">
        <v>6772</v>
      </c>
      <c r="B13890" t="s">
        <v>47</v>
      </c>
      <c r="C13890" t="s">
        <v>6773</v>
      </c>
      <c r="D13890" t="s">
        <v>5655</v>
      </c>
      <c r="E13890" t="s">
        <v>6784</v>
      </c>
    </row>
    <row r="13891" spans="1:5" hidden="1">
      <c r="A13891" t="s">
        <v>7530</v>
      </c>
      <c r="B13891" t="s">
        <v>107</v>
      </c>
      <c r="C13891" t="s">
        <v>7531</v>
      </c>
      <c r="D13891" t="s">
        <v>5655</v>
      </c>
      <c r="E13891" t="s">
        <v>7541</v>
      </c>
    </row>
    <row r="13892" spans="1:5" hidden="1">
      <c r="A13892" t="s">
        <v>8425</v>
      </c>
      <c r="B13892" t="s">
        <v>584</v>
      </c>
      <c r="C13892" t="s">
        <v>8426</v>
      </c>
      <c r="D13892" t="s">
        <v>5655</v>
      </c>
      <c r="E13892" t="s">
        <v>7541</v>
      </c>
    </row>
    <row r="13893" spans="1:5" hidden="1">
      <c r="A13893" t="s">
        <v>9510</v>
      </c>
      <c r="B13893" t="s">
        <v>706</v>
      </c>
      <c r="C13893" t="s">
        <v>9511</v>
      </c>
      <c r="D13893" t="s">
        <v>5655</v>
      </c>
      <c r="E13893" t="s">
        <v>7541</v>
      </c>
    </row>
    <row r="13894" spans="1:5" hidden="1">
      <c r="A13894" t="s">
        <v>9646</v>
      </c>
      <c r="B13894" t="s">
        <v>291</v>
      </c>
      <c r="C13894" t="s">
        <v>9647</v>
      </c>
      <c r="D13894" t="s">
        <v>5655</v>
      </c>
      <c r="E13894" t="s">
        <v>7541</v>
      </c>
    </row>
    <row r="13895" spans="1:5" hidden="1">
      <c r="A13895" t="s">
        <v>9755</v>
      </c>
      <c r="B13895" t="s">
        <v>301</v>
      </c>
      <c r="C13895" t="s">
        <v>9756</v>
      </c>
      <c r="D13895" t="s">
        <v>5655</v>
      </c>
      <c r="E13895" t="s">
        <v>7541</v>
      </c>
    </row>
    <row r="13896" spans="1:5" hidden="1">
      <c r="A13896" t="s">
        <v>9945</v>
      </c>
      <c r="B13896" t="s">
        <v>243</v>
      </c>
      <c r="C13896" t="s">
        <v>9946</v>
      </c>
      <c r="D13896" t="s">
        <v>5655</v>
      </c>
      <c r="E13896" t="s">
        <v>9950</v>
      </c>
    </row>
    <row r="13897" spans="1:5" hidden="1">
      <c r="A13897" t="s">
        <v>9897</v>
      </c>
      <c r="B13897" t="s">
        <v>620</v>
      </c>
      <c r="C13897" t="s">
        <v>9898</v>
      </c>
      <c r="D13897" t="s">
        <v>5655</v>
      </c>
      <c r="E13897" t="s">
        <v>9902</v>
      </c>
    </row>
    <row r="13898" spans="1:5" hidden="1">
      <c r="A13898" t="s">
        <v>5941</v>
      </c>
      <c r="B13898" t="s">
        <v>425</v>
      </c>
      <c r="C13898" t="s">
        <v>5942</v>
      </c>
      <c r="D13898" t="s">
        <v>5655</v>
      </c>
      <c r="E13898" t="s">
        <v>5961</v>
      </c>
    </row>
    <row r="13899" spans="1:5" hidden="1">
      <c r="A13899" t="s">
        <v>9396</v>
      </c>
      <c r="B13899" t="s">
        <v>439</v>
      </c>
      <c r="C13899" t="s">
        <v>9397</v>
      </c>
      <c r="D13899" t="s">
        <v>5655</v>
      </c>
      <c r="E13899" t="s">
        <v>5961</v>
      </c>
    </row>
    <row r="13900" spans="1:5" hidden="1">
      <c r="A13900" t="s">
        <v>7789</v>
      </c>
      <c r="B13900" t="s">
        <v>564</v>
      </c>
      <c r="C13900" t="s">
        <v>7790</v>
      </c>
      <c r="D13900" t="s">
        <v>5655</v>
      </c>
      <c r="E13900" t="s">
        <v>7802</v>
      </c>
    </row>
    <row r="13901" spans="1:5" hidden="1">
      <c r="A13901" t="s">
        <v>9475</v>
      </c>
      <c r="B13901" t="s">
        <v>113</v>
      </c>
      <c r="C13901" t="s">
        <v>9476</v>
      </c>
      <c r="D13901" t="s">
        <v>5655</v>
      </c>
      <c r="E13901" t="s">
        <v>7802</v>
      </c>
    </row>
    <row r="13902" spans="1:5" hidden="1">
      <c r="A13902" t="s">
        <v>9538</v>
      </c>
      <c r="B13902" t="s">
        <v>676</v>
      </c>
      <c r="C13902" t="s">
        <v>9539</v>
      </c>
      <c r="D13902" t="s">
        <v>5655</v>
      </c>
      <c r="E13902" t="s">
        <v>7802</v>
      </c>
    </row>
    <row r="13903" spans="1:5" hidden="1">
      <c r="A13903" t="s">
        <v>9571</v>
      </c>
      <c r="B13903" t="s">
        <v>622</v>
      </c>
      <c r="C13903" t="s">
        <v>9572</v>
      </c>
      <c r="D13903" t="s">
        <v>5655</v>
      </c>
      <c r="E13903" t="s">
        <v>7802</v>
      </c>
    </row>
    <row r="13904" spans="1:5" hidden="1">
      <c r="A13904" t="s">
        <v>6859</v>
      </c>
      <c r="B13904" t="s">
        <v>844</v>
      </c>
      <c r="C13904" t="s">
        <v>6860</v>
      </c>
      <c r="D13904" t="s">
        <v>5655</v>
      </c>
      <c r="E13904" t="s">
        <v>6864</v>
      </c>
    </row>
    <row r="13905" spans="1:5" hidden="1">
      <c r="A13905" t="s">
        <v>6917</v>
      </c>
      <c r="B13905" t="s">
        <v>383</v>
      </c>
      <c r="C13905" t="s">
        <v>6918</v>
      </c>
      <c r="D13905" t="s">
        <v>5655</v>
      </c>
      <c r="E13905" t="s">
        <v>6952</v>
      </c>
    </row>
    <row r="13906" spans="1:5" hidden="1">
      <c r="A13906" t="s">
        <v>8895</v>
      </c>
      <c r="B13906" t="s">
        <v>293</v>
      </c>
      <c r="C13906" t="s">
        <v>8896</v>
      </c>
      <c r="D13906" t="s">
        <v>5655</v>
      </c>
      <c r="E13906" t="s">
        <v>6952</v>
      </c>
    </row>
    <row r="13907" spans="1:5" hidden="1">
      <c r="A13907" t="s">
        <v>6612</v>
      </c>
      <c r="B13907" t="s">
        <v>441</v>
      </c>
      <c r="C13907" t="s">
        <v>6613</v>
      </c>
      <c r="D13907" t="s">
        <v>5655</v>
      </c>
      <c r="E13907" t="s">
        <v>6635</v>
      </c>
    </row>
    <row r="13908" spans="1:5" hidden="1">
      <c r="A13908" t="s">
        <v>6337</v>
      </c>
      <c r="B13908" t="s">
        <v>872</v>
      </c>
      <c r="C13908" t="s">
        <v>6338</v>
      </c>
      <c r="D13908" t="s">
        <v>5655</v>
      </c>
      <c r="E13908" t="s">
        <v>6348</v>
      </c>
    </row>
    <row r="13909" spans="1:5" hidden="1">
      <c r="A13909" t="s">
        <v>6212</v>
      </c>
      <c r="B13909" t="s">
        <v>582</v>
      </c>
      <c r="C13909" t="s">
        <v>6213</v>
      </c>
      <c r="D13909" t="s">
        <v>5655</v>
      </c>
      <c r="E13909" t="s">
        <v>6238</v>
      </c>
    </row>
    <row r="13910" spans="1:5" hidden="1">
      <c r="A13910" t="s">
        <v>9216</v>
      </c>
      <c r="B13910" t="s">
        <v>803</v>
      </c>
      <c r="C13910" t="s">
        <v>9217</v>
      </c>
      <c r="D13910" t="s">
        <v>5655</v>
      </c>
      <c r="E13910" t="s">
        <v>6238</v>
      </c>
    </row>
    <row r="13911" spans="1:5" hidden="1">
      <c r="A13911" t="s">
        <v>6502</v>
      </c>
      <c r="B13911" t="s">
        <v>29</v>
      </c>
      <c r="C13911" t="s">
        <v>6503</v>
      </c>
      <c r="D13911" t="s">
        <v>5655</v>
      </c>
      <c r="E13911" t="s">
        <v>6514</v>
      </c>
    </row>
    <row r="13912" spans="1:5" hidden="1">
      <c r="A13912" t="s">
        <v>10032</v>
      </c>
      <c r="B13912" t="s">
        <v>69</v>
      </c>
      <c r="C13912" t="s">
        <v>10033</v>
      </c>
      <c r="D13912" t="s">
        <v>5655</v>
      </c>
      <c r="E13912" t="s">
        <v>6514</v>
      </c>
    </row>
    <row r="13913" spans="1:5" hidden="1">
      <c r="A13913" t="s">
        <v>6016</v>
      </c>
      <c r="B13913" t="s">
        <v>143</v>
      </c>
      <c r="C13913" t="s">
        <v>6017</v>
      </c>
      <c r="D13913" t="s">
        <v>5655</v>
      </c>
      <c r="E13913" t="s">
        <v>6039</v>
      </c>
    </row>
    <row r="13914" spans="1:5" hidden="1">
      <c r="A13914" t="s">
        <v>6058</v>
      </c>
      <c r="B13914" t="s">
        <v>287</v>
      </c>
      <c r="C13914" t="s">
        <v>6059</v>
      </c>
      <c r="D13914" t="s">
        <v>5655</v>
      </c>
      <c r="E13914" t="s">
        <v>6106</v>
      </c>
    </row>
    <row r="13915" spans="1:5" hidden="1">
      <c r="A13915" t="s">
        <v>6108</v>
      </c>
      <c r="B13915" t="s">
        <v>185</v>
      </c>
      <c r="C13915" t="s">
        <v>6109</v>
      </c>
      <c r="D13915" t="s">
        <v>5655</v>
      </c>
      <c r="E13915" t="s">
        <v>6106</v>
      </c>
    </row>
    <row r="13916" spans="1:5" hidden="1">
      <c r="A13916" t="s">
        <v>6112</v>
      </c>
      <c r="B13916" t="s">
        <v>1008</v>
      </c>
      <c r="C13916" t="s">
        <v>6113</v>
      </c>
      <c r="D13916" t="s">
        <v>5655</v>
      </c>
      <c r="E13916" t="s">
        <v>6106</v>
      </c>
    </row>
    <row r="13917" spans="1:5" hidden="1">
      <c r="A13917" t="s">
        <v>7414</v>
      </c>
      <c r="B13917" t="s">
        <v>197</v>
      </c>
      <c r="C13917" t="s">
        <v>7415</v>
      </c>
      <c r="D13917" t="s">
        <v>5655</v>
      </c>
      <c r="E13917" t="s">
        <v>7428</v>
      </c>
    </row>
    <row r="13918" spans="1:5" hidden="1">
      <c r="A13918" t="s">
        <v>6688</v>
      </c>
      <c r="B13918" t="s">
        <v>503</v>
      </c>
      <c r="C13918" t="s">
        <v>6689</v>
      </c>
      <c r="D13918" t="s">
        <v>5655</v>
      </c>
      <c r="E13918" t="s">
        <v>6704</v>
      </c>
    </row>
    <row r="13919" spans="1:5" hidden="1">
      <c r="A13919" t="s">
        <v>6669</v>
      </c>
      <c r="B13919" t="s">
        <v>614</v>
      </c>
      <c r="C13919" t="s">
        <v>6670</v>
      </c>
      <c r="D13919" t="s">
        <v>5655</v>
      </c>
      <c r="E13919" t="s">
        <v>6686</v>
      </c>
    </row>
    <row r="13920" spans="1:5" hidden="1">
      <c r="A13920" t="s">
        <v>6688</v>
      </c>
      <c r="B13920" t="s">
        <v>503</v>
      </c>
      <c r="C13920" t="s">
        <v>6689</v>
      </c>
      <c r="D13920" t="s">
        <v>5655</v>
      </c>
      <c r="E13920" t="s">
        <v>6686</v>
      </c>
    </row>
    <row r="13921" spans="1:5" hidden="1">
      <c r="A13921" t="s">
        <v>10098</v>
      </c>
      <c r="B13921" t="s">
        <v>598</v>
      </c>
      <c r="C13921" t="s">
        <v>10099</v>
      </c>
      <c r="D13921" t="s">
        <v>5655</v>
      </c>
      <c r="E13921" t="s">
        <v>6686</v>
      </c>
    </row>
    <row r="13922" spans="1:5" hidden="1">
      <c r="A13922" t="s">
        <v>10122</v>
      </c>
      <c r="B13922" t="s">
        <v>1071</v>
      </c>
      <c r="C13922" t="s">
        <v>10123</v>
      </c>
      <c r="D13922" t="s">
        <v>5655</v>
      </c>
      <c r="E13922" t="s">
        <v>6686</v>
      </c>
    </row>
    <row r="13923" spans="1:5" hidden="1">
      <c r="A13923" t="s">
        <v>7803</v>
      </c>
      <c r="B13923" t="s">
        <v>682</v>
      </c>
      <c r="C13923" t="s">
        <v>7804</v>
      </c>
      <c r="D13923" t="s">
        <v>5655</v>
      </c>
      <c r="E13923" t="s">
        <v>7808</v>
      </c>
    </row>
    <row r="13924" spans="1:5" hidden="1">
      <c r="A13924" t="s">
        <v>8929</v>
      </c>
      <c r="B13924" t="s">
        <v>401</v>
      </c>
      <c r="C13924" t="s">
        <v>8930</v>
      </c>
      <c r="D13924" t="s">
        <v>5655</v>
      </c>
      <c r="E13924" t="s">
        <v>8974</v>
      </c>
    </row>
    <row r="13925" spans="1:5" hidden="1">
      <c r="A13925" t="s">
        <v>9064</v>
      </c>
      <c r="B13925" t="s">
        <v>795</v>
      </c>
      <c r="C13925" t="s">
        <v>9065</v>
      </c>
      <c r="D13925" t="s">
        <v>5655</v>
      </c>
      <c r="E13925" t="s">
        <v>9070</v>
      </c>
    </row>
    <row r="13926" spans="1:5" hidden="1">
      <c r="A13926" t="s">
        <v>10178</v>
      </c>
      <c r="B13926" t="s">
        <v>1072</v>
      </c>
      <c r="C13926" t="s">
        <v>10179</v>
      </c>
      <c r="D13926" t="s">
        <v>5655</v>
      </c>
      <c r="E13926" t="s">
        <v>10189</v>
      </c>
    </row>
    <row r="13927" spans="1:5" hidden="1">
      <c r="A13927" t="s">
        <v>9804</v>
      </c>
      <c r="B13927" t="s">
        <v>127</v>
      </c>
      <c r="C13927" t="s">
        <v>9805</v>
      </c>
      <c r="D13927" t="s">
        <v>5655</v>
      </c>
      <c r="E13927" t="s">
        <v>9838</v>
      </c>
    </row>
    <row r="13928" spans="1:5" hidden="1">
      <c r="A13928" t="s">
        <v>7051</v>
      </c>
      <c r="B13928" t="s">
        <v>315</v>
      </c>
      <c r="C13928" t="s">
        <v>7052</v>
      </c>
      <c r="D13928" t="s">
        <v>5655</v>
      </c>
      <c r="E13928" t="s">
        <v>7058</v>
      </c>
    </row>
    <row r="13929" spans="1:5" hidden="1">
      <c r="A13929" t="s">
        <v>9027</v>
      </c>
      <c r="B13929" t="s">
        <v>784</v>
      </c>
      <c r="C13929" t="s">
        <v>9028</v>
      </c>
      <c r="D13929" t="s">
        <v>5655</v>
      </c>
      <c r="E13929" t="s">
        <v>7058</v>
      </c>
    </row>
    <row r="13930" spans="1:5" hidden="1">
      <c r="A13930" t="s">
        <v>9646</v>
      </c>
      <c r="B13930" t="s">
        <v>291</v>
      </c>
      <c r="C13930" t="s">
        <v>9647</v>
      </c>
      <c r="D13930" t="s">
        <v>5655</v>
      </c>
      <c r="E13930" t="s">
        <v>9653</v>
      </c>
    </row>
    <row r="13931" spans="1:5" hidden="1">
      <c r="A13931" t="s">
        <v>9475</v>
      </c>
      <c r="B13931" t="s">
        <v>113</v>
      </c>
      <c r="C13931" t="s">
        <v>9476</v>
      </c>
      <c r="D13931" t="s">
        <v>5655</v>
      </c>
      <c r="E13931" t="s">
        <v>9502</v>
      </c>
    </row>
    <row r="13932" spans="1:5" hidden="1">
      <c r="A13932" t="s">
        <v>6917</v>
      </c>
      <c r="B13932" t="s">
        <v>383</v>
      </c>
      <c r="C13932" t="s">
        <v>6918</v>
      </c>
      <c r="D13932" t="s">
        <v>5655</v>
      </c>
      <c r="E13932" t="s">
        <v>6953</v>
      </c>
    </row>
    <row r="13933" spans="1:5" hidden="1">
      <c r="A13933" t="s">
        <v>7205</v>
      </c>
      <c r="B13933" t="s">
        <v>463</v>
      </c>
      <c r="C13933" t="s">
        <v>7206</v>
      </c>
      <c r="D13933" t="s">
        <v>5655</v>
      </c>
      <c r="E13933" t="s">
        <v>6953</v>
      </c>
    </row>
    <row r="13934" spans="1:5" hidden="1">
      <c r="A13934" t="s">
        <v>10129</v>
      </c>
      <c r="B13934" t="s">
        <v>385</v>
      </c>
      <c r="C13934" t="s">
        <v>10130</v>
      </c>
      <c r="D13934" t="s">
        <v>5655</v>
      </c>
      <c r="E13934" t="s">
        <v>6953</v>
      </c>
    </row>
    <row r="13935" spans="1:5" hidden="1">
      <c r="A13935" t="s">
        <v>10191</v>
      </c>
      <c r="B13935" t="s">
        <v>1073</v>
      </c>
      <c r="C13935" t="s">
        <v>10192</v>
      </c>
      <c r="D13935" t="s">
        <v>5655</v>
      </c>
      <c r="E13935" t="s">
        <v>6953</v>
      </c>
    </row>
    <row r="13936" spans="1:5" hidden="1">
      <c r="A13936" t="s">
        <v>7205</v>
      </c>
      <c r="B13936" t="s">
        <v>463</v>
      </c>
      <c r="C13936" t="s">
        <v>7206</v>
      </c>
      <c r="D13936" t="s">
        <v>5655</v>
      </c>
      <c r="E13936" t="s">
        <v>7236</v>
      </c>
    </row>
    <row r="13937" spans="1:5" hidden="1">
      <c r="A13937" t="s">
        <v>9236</v>
      </c>
      <c r="B13937" t="s">
        <v>253</v>
      </c>
      <c r="C13937" t="s">
        <v>9237</v>
      </c>
      <c r="D13937" t="s">
        <v>5655</v>
      </c>
      <c r="E13937" t="s">
        <v>9263</v>
      </c>
    </row>
    <row r="13938" spans="1:5" hidden="1">
      <c r="A13938" t="s">
        <v>9646</v>
      </c>
      <c r="B13938" t="s">
        <v>291</v>
      </c>
      <c r="C13938" t="s">
        <v>9647</v>
      </c>
      <c r="D13938" t="s">
        <v>5655</v>
      </c>
      <c r="E13938" t="s">
        <v>9263</v>
      </c>
    </row>
    <row r="13939" spans="1:5" hidden="1">
      <c r="A13939" t="s">
        <v>10129</v>
      </c>
      <c r="B13939" t="s">
        <v>385</v>
      </c>
      <c r="C13939" t="s">
        <v>10130</v>
      </c>
      <c r="D13939" t="s">
        <v>5655</v>
      </c>
      <c r="E13939" t="s">
        <v>9263</v>
      </c>
    </row>
    <row r="13940" spans="1:5" hidden="1">
      <c r="A13940" t="s">
        <v>9037</v>
      </c>
      <c r="B13940" t="s">
        <v>664</v>
      </c>
      <c r="C13940" t="s">
        <v>9038</v>
      </c>
      <c r="D13940" t="s">
        <v>5655</v>
      </c>
      <c r="E13940" t="s">
        <v>9062</v>
      </c>
    </row>
    <row r="13941" spans="1:5" hidden="1">
      <c r="A13941" t="s">
        <v>6363</v>
      </c>
      <c r="B13941" t="s">
        <v>367</v>
      </c>
      <c r="C13941" t="s">
        <v>6364</v>
      </c>
      <c r="D13941" t="s">
        <v>5655</v>
      </c>
      <c r="E13941" t="s">
        <v>6408</v>
      </c>
    </row>
    <row r="13942" spans="1:5" hidden="1">
      <c r="A13942" t="s">
        <v>6412</v>
      </c>
      <c r="B13942" t="s">
        <v>257</v>
      </c>
      <c r="C13942" t="s">
        <v>6413</v>
      </c>
      <c r="D13942" t="s">
        <v>5655</v>
      </c>
      <c r="E13942" t="s">
        <v>6408</v>
      </c>
    </row>
    <row r="13943" spans="1:5" hidden="1">
      <c r="A13943" t="s">
        <v>9113</v>
      </c>
      <c r="B13943" t="s">
        <v>109</v>
      </c>
      <c r="C13943" t="s">
        <v>9114</v>
      </c>
      <c r="D13943" t="s">
        <v>5655</v>
      </c>
      <c r="E13943" t="s">
        <v>9125</v>
      </c>
    </row>
    <row r="13944" spans="1:5" hidden="1">
      <c r="A13944" t="s">
        <v>9126</v>
      </c>
      <c r="B13944" t="s">
        <v>377</v>
      </c>
      <c r="C13944" t="s">
        <v>9127</v>
      </c>
      <c r="D13944" t="s">
        <v>5655</v>
      </c>
      <c r="E13944" t="s">
        <v>9125</v>
      </c>
    </row>
    <row r="13945" spans="1:5" hidden="1">
      <c r="A13945" t="s">
        <v>7205</v>
      </c>
      <c r="B13945" t="s">
        <v>463</v>
      </c>
      <c r="C13945" t="s">
        <v>7206</v>
      </c>
      <c r="D13945" t="s">
        <v>5655</v>
      </c>
      <c r="E13945" t="s">
        <v>7237</v>
      </c>
    </row>
    <row r="13946" spans="1:5" hidden="1">
      <c r="A13946" t="s">
        <v>9236</v>
      </c>
      <c r="B13946" t="s">
        <v>253</v>
      </c>
      <c r="C13946" t="s">
        <v>9237</v>
      </c>
      <c r="D13946" t="s">
        <v>5655</v>
      </c>
      <c r="E13946" t="s">
        <v>7237</v>
      </c>
    </row>
    <row r="13947" spans="1:5" hidden="1">
      <c r="A13947" t="s">
        <v>9298</v>
      </c>
      <c r="B13947" t="s">
        <v>357</v>
      </c>
      <c r="C13947" t="s">
        <v>9299</v>
      </c>
      <c r="D13947" t="s">
        <v>5655</v>
      </c>
      <c r="E13947" t="s">
        <v>7237</v>
      </c>
    </row>
    <row r="13948" spans="1:5" hidden="1">
      <c r="A13948" t="s">
        <v>9332</v>
      </c>
      <c r="B13948" t="s">
        <v>854</v>
      </c>
      <c r="C13948" t="s">
        <v>9333</v>
      </c>
      <c r="D13948" t="s">
        <v>5655</v>
      </c>
      <c r="E13948" t="s">
        <v>7237</v>
      </c>
    </row>
    <row r="13949" spans="1:5" hidden="1">
      <c r="A13949" t="s">
        <v>8984</v>
      </c>
      <c r="B13949" t="s">
        <v>778</v>
      </c>
      <c r="C13949" t="s">
        <v>8985</v>
      </c>
      <c r="D13949" t="s">
        <v>5655</v>
      </c>
      <c r="E13949" t="s">
        <v>8990</v>
      </c>
    </row>
    <row r="13950" spans="1:5" hidden="1">
      <c r="A13950" t="s">
        <v>7205</v>
      </c>
      <c r="B13950" t="s">
        <v>463</v>
      </c>
      <c r="C13950" t="s">
        <v>7206</v>
      </c>
      <c r="D13950" t="s">
        <v>5655</v>
      </c>
      <c r="E13950" t="s">
        <v>7238</v>
      </c>
    </row>
    <row r="13951" spans="1:5" hidden="1">
      <c r="A13951" t="s">
        <v>9180</v>
      </c>
      <c r="B13951" t="s">
        <v>313</v>
      </c>
      <c r="C13951" t="s">
        <v>9181</v>
      </c>
      <c r="D13951" t="s">
        <v>5655</v>
      </c>
      <c r="E13951" t="s">
        <v>7238</v>
      </c>
    </row>
    <row r="13952" spans="1:5" hidden="1">
      <c r="A13952" t="s">
        <v>6917</v>
      </c>
      <c r="B13952" t="s">
        <v>383</v>
      </c>
      <c r="C13952" t="s">
        <v>6918</v>
      </c>
      <c r="D13952" t="s">
        <v>5655</v>
      </c>
      <c r="E13952" t="s">
        <v>6954</v>
      </c>
    </row>
    <row r="13953" spans="1:5" hidden="1">
      <c r="A13953" t="s">
        <v>7101</v>
      </c>
      <c r="B13953" t="s">
        <v>1025</v>
      </c>
      <c r="C13953" t="s">
        <v>7102</v>
      </c>
      <c r="D13953" t="s">
        <v>5655</v>
      </c>
      <c r="E13953" t="s">
        <v>7121</v>
      </c>
    </row>
    <row r="13954" spans="1:5" hidden="1">
      <c r="A13954" t="s">
        <v>8699</v>
      </c>
      <c r="B13954" t="s">
        <v>481</v>
      </c>
      <c r="C13954" t="s">
        <v>8700</v>
      </c>
      <c r="D13954" t="s">
        <v>5655</v>
      </c>
      <c r="E13954" t="s">
        <v>7121</v>
      </c>
    </row>
    <row r="13955" spans="1:5" hidden="1">
      <c r="A13955" t="s">
        <v>9396</v>
      </c>
      <c r="B13955" t="s">
        <v>439</v>
      </c>
      <c r="C13955" t="s">
        <v>9397</v>
      </c>
      <c r="D13955" t="s">
        <v>5655</v>
      </c>
      <c r="E13955" t="s">
        <v>7121</v>
      </c>
    </row>
    <row r="13956" spans="1:5" hidden="1">
      <c r="A13956" t="s">
        <v>8259</v>
      </c>
      <c r="B13956" t="s">
        <v>1043</v>
      </c>
      <c r="C13956" t="s">
        <v>8260</v>
      </c>
      <c r="D13956" t="s">
        <v>5655</v>
      </c>
      <c r="E13956" t="s">
        <v>8273</v>
      </c>
    </row>
    <row r="13957" spans="1:5" hidden="1">
      <c r="A13957" t="s">
        <v>9396</v>
      </c>
      <c r="B13957" t="s">
        <v>439</v>
      </c>
      <c r="C13957" t="s">
        <v>9397</v>
      </c>
      <c r="D13957" t="s">
        <v>5655</v>
      </c>
      <c r="E13957" t="s">
        <v>8273</v>
      </c>
    </row>
    <row r="13958" spans="1:5" hidden="1">
      <c r="A13958" t="s">
        <v>9538</v>
      </c>
      <c r="B13958" t="s">
        <v>676</v>
      </c>
      <c r="C13958" t="s">
        <v>9539</v>
      </c>
      <c r="D13958" t="s">
        <v>5655</v>
      </c>
      <c r="E13958" t="s">
        <v>8273</v>
      </c>
    </row>
    <row r="13959" spans="1:5" hidden="1">
      <c r="A13959" t="s">
        <v>6917</v>
      </c>
      <c r="B13959" t="s">
        <v>383</v>
      </c>
      <c r="C13959" t="s">
        <v>6918</v>
      </c>
      <c r="D13959" t="s">
        <v>5655</v>
      </c>
      <c r="E13959" t="s">
        <v>6955</v>
      </c>
    </row>
    <row r="13960" spans="1:5" hidden="1">
      <c r="A13960" t="s">
        <v>9236</v>
      </c>
      <c r="B13960" t="s">
        <v>253</v>
      </c>
      <c r="C13960" t="s">
        <v>9237</v>
      </c>
      <c r="D13960" t="s">
        <v>5655</v>
      </c>
      <c r="E13960" t="s">
        <v>9264</v>
      </c>
    </row>
    <row r="13961" spans="1:5" hidden="1">
      <c r="A13961" t="s">
        <v>8497</v>
      </c>
      <c r="B13961" t="s">
        <v>624</v>
      </c>
      <c r="C13961" t="s">
        <v>8498</v>
      </c>
      <c r="D13961" t="s">
        <v>5655</v>
      </c>
      <c r="E13961" t="s">
        <v>8522</v>
      </c>
    </row>
    <row r="13962" spans="1:5" hidden="1">
      <c r="A13962" t="s">
        <v>8523</v>
      </c>
      <c r="B13962" t="s">
        <v>271</v>
      </c>
      <c r="C13962" t="s">
        <v>8524</v>
      </c>
      <c r="D13962" t="s">
        <v>5655</v>
      </c>
      <c r="E13962" t="s">
        <v>8522</v>
      </c>
    </row>
    <row r="13963" spans="1:5" hidden="1">
      <c r="A13963" t="s">
        <v>6108</v>
      </c>
      <c r="B13963" t="s">
        <v>185</v>
      </c>
      <c r="C13963" t="s">
        <v>6109</v>
      </c>
      <c r="D13963" t="s">
        <v>5655</v>
      </c>
      <c r="E13963" t="s">
        <v>6111</v>
      </c>
    </row>
    <row r="13964" spans="1:5" hidden="1">
      <c r="A13964" t="s">
        <v>8699</v>
      </c>
      <c r="B13964" t="s">
        <v>481</v>
      </c>
      <c r="C13964" t="s">
        <v>8700</v>
      </c>
      <c r="D13964" t="s">
        <v>5655</v>
      </c>
      <c r="E13964" t="s">
        <v>8737</v>
      </c>
    </row>
    <row r="13965" spans="1:5" hidden="1">
      <c r="A13965" t="s">
        <v>9396</v>
      </c>
      <c r="B13965" t="s">
        <v>439</v>
      </c>
      <c r="C13965" t="s">
        <v>9397</v>
      </c>
      <c r="D13965" t="s">
        <v>5655</v>
      </c>
      <c r="E13965" t="s">
        <v>9417</v>
      </c>
    </row>
    <row r="13966" spans="1:5" hidden="1">
      <c r="A13966" t="s">
        <v>10129</v>
      </c>
      <c r="B13966" t="s">
        <v>385</v>
      </c>
      <c r="C13966" t="s">
        <v>10130</v>
      </c>
      <c r="D13966" t="s">
        <v>5655</v>
      </c>
      <c r="E13966" t="s">
        <v>9417</v>
      </c>
    </row>
    <row r="13967" spans="1:5" hidden="1">
      <c r="A13967" t="s">
        <v>7205</v>
      </c>
      <c r="B13967" t="s">
        <v>463</v>
      </c>
      <c r="C13967" t="s">
        <v>7206</v>
      </c>
      <c r="D13967" t="s">
        <v>5655</v>
      </c>
      <c r="E13967" t="s">
        <v>7239</v>
      </c>
    </row>
    <row r="13968" spans="1:5" hidden="1">
      <c r="A13968" t="s">
        <v>9332</v>
      </c>
      <c r="B13968" t="s">
        <v>854</v>
      </c>
      <c r="C13968" t="s">
        <v>9333</v>
      </c>
      <c r="D13968" t="s">
        <v>5655</v>
      </c>
      <c r="E13968" t="s">
        <v>9343</v>
      </c>
    </row>
    <row r="13969" spans="1:5" hidden="1">
      <c r="A13969" t="s">
        <v>6772</v>
      </c>
      <c r="B13969" t="s">
        <v>47</v>
      </c>
      <c r="C13969" t="s">
        <v>6773</v>
      </c>
      <c r="D13969" t="s">
        <v>5655</v>
      </c>
      <c r="E13969" t="s">
        <v>6785</v>
      </c>
    </row>
    <row r="13970" spans="1:5" hidden="1">
      <c r="A13970" t="s">
        <v>6786</v>
      </c>
      <c r="B13970" t="s">
        <v>163</v>
      </c>
      <c r="C13970" t="s">
        <v>6787</v>
      </c>
      <c r="D13970" t="s">
        <v>5655</v>
      </c>
      <c r="E13970" t="s">
        <v>6785</v>
      </c>
    </row>
    <row r="13971" spans="1:5" hidden="1">
      <c r="A13971" t="s">
        <v>8119</v>
      </c>
      <c r="B13971" t="s">
        <v>726</v>
      </c>
      <c r="C13971" t="s">
        <v>8120</v>
      </c>
      <c r="D13971" t="s">
        <v>5655</v>
      </c>
      <c r="E13971" t="s">
        <v>8127</v>
      </c>
    </row>
    <row r="13972" spans="1:5" hidden="1">
      <c r="A13972" t="s">
        <v>7313</v>
      </c>
      <c r="B13972" t="s">
        <v>37</v>
      </c>
      <c r="C13972" t="s">
        <v>7314</v>
      </c>
      <c r="D13972" t="s">
        <v>5655</v>
      </c>
      <c r="E13972" t="s">
        <v>7328</v>
      </c>
    </row>
    <row r="13973" spans="1:5" hidden="1">
      <c r="A13973" t="s">
        <v>7414</v>
      </c>
      <c r="B13973" t="s">
        <v>197</v>
      </c>
      <c r="C13973" t="s">
        <v>7415</v>
      </c>
      <c r="D13973" t="s">
        <v>5655</v>
      </c>
      <c r="E13973" t="s">
        <v>7328</v>
      </c>
    </row>
    <row r="13974" spans="1:5" hidden="1">
      <c r="A13974" t="s">
        <v>7841</v>
      </c>
      <c r="B13974" t="s">
        <v>815</v>
      </c>
      <c r="C13974" t="s">
        <v>7842</v>
      </c>
      <c r="D13974" t="s">
        <v>5655</v>
      </c>
      <c r="E13974" t="s">
        <v>7328</v>
      </c>
    </row>
    <row r="13975" spans="1:5" hidden="1">
      <c r="A13975" t="s">
        <v>8523</v>
      </c>
      <c r="B13975" t="s">
        <v>271</v>
      </c>
      <c r="C13975" t="s">
        <v>8524</v>
      </c>
      <c r="D13975" t="s">
        <v>5655</v>
      </c>
      <c r="E13975" t="s">
        <v>7328</v>
      </c>
    </row>
    <row r="13976" spans="1:5" hidden="1">
      <c r="A13976" t="s">
        <v>9216</v>
      </c>
      <c r="B13976" t="s">
        <v>803</v>
      </c>
      <c r="C13976" t="s">
        <v>9217</v>
      </c>
      <c r="D13976" t="s">
        <v>5655</v>
      </c>
      <c r="E13976" t="s">
        <v>7328</v>
      </c>
    </row>
    <row r="13977" spans="1:5" hidden="1">
      <c r="A13977" t="s">
        <v>9236</v>
      </c>
      <c r="B13977" t="s">
        <v>253</v>
      </c>
      <c r="C13977" t="s">
        <v>9237</v>
      </c>
      <c r="D13977" t="s">
        <v>5655</v>
      </c>
      <c r="E13977" t="s">
        <v>7328</v>
      </c>
    </row>
    <row r="13978" spans="1:5" hidden="1">
      <c r="A13978" t="s">
        <v>9436</v>
      </c>
      <c r="B13978" t="s">
        <v>878</v>
      </c>
      <c r="C13978" t="s">
        <v>9437</v>
      </c>
      <c r="D13978" t="s">
        <v>5655</v>
      </c>
      <c r="E13978" t="s">
        <v>7328</v>
      </c>
    </row>
    <row r="13979" spans="1:5" hidden="1">
      <c r="A13979" t="s">
        <v>9646</v>
      </c>
      <c r="B13979" t="s">
        <v>291</v>
      </c>
      <c r="C13979" t="s">
        <v>9647</v>
      </c>
      <c r="D13979" t="s">
        <v>5655</v>
      </c>
      <c r="E13979" t="s">
        <v>7328</v>
      </c>
    </row>
    <row r="13980" spans="1:5" hidden="1">
      <c r="A13980" t="s">
        <v>10122</v>
      </c>
      <c r="B13980" t="s">
        <v>1071</v>
      </c>
      <c r="C13980" t="s">
        <v>10123</v>
      </c>
      <c r="D13980" t="s">
        <v>5655</v>
      </c>
      <c r="E13980" t="s">
        <v>7328</v>
      </c>
    </row>
    <row r="13981" spans="1:5" hidden="1">
      <c r="A13981" t="s">
        <v>9298</v>
      </c>
      <c r="B13981" t="s">
        <v>357</v>
      </c>
      <c r="C13981" t="s">
        <v>9299</v>
      </c>
      <c r="D13981" t="s">
        <v>5655</v>
      </c>
      <c r="E13981" t="s">
        <v>9314</v>
      </c>
    </row>
    <row r="13982" spans="1:5" hidden="1">
      <c r="A13982" t="s">
        <v>9475</v>
      </c>
      <c r="B13982" t="s">
        <v>113</v>
      </c>
      <c r="C13982" t="s">
        <v>9476</v>
      </c>
      <c r="D13982" t="s">
        <v>5655</v>
      </c>
      <c r="E13982" t="s">
        <v>9314</v>
      </c>
    </row>
    <row r="13983" spans="1:5" hidden="1">
      <c r="A13983" t="s">
        <v>6469</v>
      </c>
      <c r="B13983" t="s">
        <v>531</v>
      </c>
      <c r="C13983" t="s">
        <v>6470</v>
      </c>
      <c r="D13983" t="s">
        <v>5655</v>
      </c>
      <c r="E13983" t="s">
        <v>6488</v>
      </c>
    </row>
    <row r="13984" spans="1:5" hidden="1">
      <c r="A13984" t="s">
        <v>7076</v>
      </c>
      <c r="B13984" t="s">
        <v>409</v>
      </c>
      <c r="C13984" t="s">
        <v>7077</v>
      </c>
      <c r="D13984" t="s">
        <v>5655</v>
      </c>
      <c r="E13984" t="s">
        <v>7084</v>
      </c>
    </row>
    <row r="13985" spans="1:5" hidden="1">
      <c r="A13985" t="s">
        <v>7891</v>
      </c>
      <c r="B13985" t="s">
        <v>588</v>
      </c>
      <c r="C13985" t="s">
        <v>7892</v>
      </c>
      <c r="D13985" t="s">
        <v>5655</v>
      </c>
      <c r="E13985" t="s">
        <v>7084</v>
      </c>
    </row>
    <row r="13986" spans="1:5" hidden="1">
      <c r="A13986" t="s">
        <v>9695</v>
      </c>
      <c r="B13986" t="s">
        <v>469</v>
      </c>
      <c r="C13986" t="s">
        <v>9696</v>
      </c>
      <c r="D13986" t="s">
        <v>5655</v>
      </c>
      <c r="E13986" t="s">
        <v>7084</v>
      </c>
    </row>
    <row r="13987" spans="1:5" hidden="1">
      <c r="A13987" t="s">
        <v>9723</v>
      </c>
      <c r="B13987" t="s">
        <v>602</v>
      </c>
      <c r="C13987" t="s">
        <v>9724</v>
      </c>
      <c r="D13987" t="s">
        <v>5655</v>
      </c>
      <c r="E13987" t="s">
        <v>7084</v>
      </c>
    </row>
    <row r="13988" spans="1:5" hidden="1">
      <c r="A13988" t="s">
        <v>9740</v>
      </c>
      <c r="B13988" t="s">
        <v>776</v>
      </c>
      <c r="C13988" t="s">
        <v>9741</v>
      </c>
      <c r="D13988" t="s">
        <v>5655</v>
      </c>
      <c r="E13988" t="s">
        <v>7084</v>
      </c>
    </row>
    <row r="13989" spans="1:5" hidden="1">
      <c r="A13989" t="s">
        <v>8604</v>
      </c>
      <c r="B13989" t="s">
        <v>732</v>
      </c>
      <c r="C13989" t="s">
        <v>8605</v>
      </c>
      <c r="D13989" t="s">
        <v>5655</v>
      </c>
      <c r="E13989" t="s">
        <v>8608</v>
      </c>
    </row>
    <row r="13990" spans="1:5" hidden="1">
      <c r="A13990" t="s">
        <v>7577</v>
      </c>
      <c r="B13990" t="s">
        <v>189</v>
      </c>
      <c r="C13990" t="s">
        <v>2141</v>
      </c>
      <c r="D13990" t="s">
        <v>5655</v>
      </c>
      <c r="E13990" t="s">
        <v>7604</v>
      </c>
    </row>
    <row r="13991" spans="1:5" hidden="1">
      <c r="A13991" t="s">
        <v>7669</v>
      </c>
      <c r="B13991" t="s">
        <v>31</v>
      </c>
      <c r="C13991" t="s">
        <v>4270</v>
      </c>
      <c r="D13991" t="s">
        <v>5655</v>
      </c>
      <c r="E13991" t="s">
        <v>7604</v>
      </c>
    </row>
    <row r="13992" spans="1:5" hidden="1">
      <c r="A13992" t="s">
        <v>9363</v>
      </c>
      <c r="B13992" t="s">
        <v>710</v>
      </c>
      <c r="C13992" t="s">
        <v>9364</v>
      </c>
      <c r="D13992" t="s">
        <v>5655</v>
      </c>
      <c r="E13992" t="s">
        <v>9383</v>
      </c>
    </row>
    <row r="13993" spans="1:5" hidden="1">
      <c r="A13993" t="s">
        <v>7577</v>
      </c>
      <c r="B13993" t="s">
        <v>189</v>
      </c>
      <c r="C13993" t="s">
        <v>2141</v>
      </c>
      <c r="D13993" t="s">
        <v>5655</v>
      </c>
      <c r="E13993" t="s">
        <v>7605</v>
      </c>
    </row>
    <row r="13994" spans="1:5" hidden="1">
      <c r="A13994" t="s">
        <v>8523</v>
      </c>
      <c r="B13994" t="s">
        <v>271</v>
      </c>
      <c r="C13994" t="s">
        <v>8524</v>
      </c>
      <c r="D13994" t="s">
        <v>5655</v>
      </c>
      <c r="E13994" t="s">
        <v>7605</v>
      </c>
    </row>
    <row r="13995" spans="1:5" hidden="1">
      <c r="A13995" t="s">
        <v>9363</v>
      </c>
      <c r="B13995" t="s">
        <v>710</v>
      </c>
      <c r="C13995" t="s">
        <v>9364</v>
      </c>
      <c r="D13995" t="s">
        <v>5655</v>
      </c>
      <c r="E13995" t="s">
        <v>7605</v>
      </c>
    </row>
    <row r="13996" spans="1:5" hidden="1">
      <c r="A13996" t="s">
        <v>9538</v>
      </c>
      <c r="B13996" t="s">
        <v>676</v>
      </c>
      <c r="C13996" t="s">
        <v>9539</v>
      </c>
      <c r="D13996" t="s">
        <v>5655</v>
      </c>
      <c r="E13996" t="s">
        <v>7605</v>
      </c>
    </row>
    <row r="13997" spans="1:5" hidden="1">
      <c r="A13997" t="s">
        <v>6469</v>
      </c>
      <c r="B13997" t="s">
        <v>531</v>
      </c>
      <c r="C13997" t="s">
        <v>6470</v>
      </c>
      <c r="D13997" t="s">
        <v>5655</v>
      </c>
      <c r="E13997" t="s">
        <v>6489</v>
      </c>
    </row>
    <row r="13998" spans="1:5" hidden="1">
      <c r="A13998" t="s">
        <v>7205</v>
      </c>
      <c r="B13998" t="s">
        <v>463</v>
      </c>
      <c r="C13998" t="s">
        <v>7206</v>
      </c>
      <c r="D13998" t="s">
        <v>5655</v>
      </c>
      <c r="E13998" t="s">
        <v>6489</v>
      </c>
    </row>
    <row r="13999" spans="1:5" hidden="1">
      <c r="A13999" t="s">
        <v>8929</v>
      </c>
      <c r="B13999" t="s">
        <v>401</v>
      </c>
      <c r="C13999" t="s">
        <v>8930</v>
      </c>
      <c r="D13999" t="s">
        <v>5655</v>
      </c>
      <c r="E13999" t="s">
        <v>6489</v>
      </c>
    </row>
    <row r="14000" spans="1:5" hidden="1">
      <c r="A14000" t="s">
        <v>9037</v>
      </c>
      <c r="B14000" t="s">
        <v>664</v>
      </c>
      <c r="C14000" t="s">
        <v>9038</v>
      </c>
      <c r="D14000" t="s">
        <v>5655</v>
      </c>
      <c r="E14000" t="s">
        <v>6489</v>
      </c>
    </row>
    <row r="14001" spans="1:5" hidden="1">
      <c r="A14001" t="s">
        <v>9332</v>
      </c>
      <c r="B14001" t="s">
        <v>854</v>
      </c>
      <c r="C14001" t="s">
        <v>9333</v>
      </c>
      <c r="D14001" t="s">
        <v>5655</v>
      </c>
      <c r="E14001" t="s">
        <v>6489</v>
      </c>
    </row>
    <row r="14002" spans="1:5" hidden="1">
      <c r="A14002" t="s">
        <v>9396</v>
      </c>
      <c r="B14002" t="s">
        <v>439</v>
      </c>
      <c r="C14002" t="s">
        <v>9397</v>
      </c>
      <c r="D14002" t="s">
        <v>5655</v>
      </c>
      <c r="E14002" t="s">
        <v>6489</v>
      </c>
    </row>
    <row r="14003" spans="1:5" hidden="1">
      <c r="A14003" t="s">
        <v>7577</v>
      </c>
      <c r="B14003" t="s">
        <v>189</v>
      </c>
      <c r="C14003" t="s">
        <v>2141</v>
      </c>
      <c r="D14003" t="s">
        <v>5655</v>
      </c>
      <c r="E14003" t="s">
        <v>7606</v>
      </c>
    </row>
    <row r="14004" spans="1:5" hidden="1">
      <c r="A14004" t="s">
        <v>7669</v>
      </c>
      <c r="B14004" t="s">
        <v>31</v>
      </c>
      <c r="C14004" t="s">
        <v>4270</v>
      </c>
      <c r="D14004" t="s">
        <v>5655</v>
      </c>
      <c r="E14004" t="s">
        <v>7606</v>
      </c>
    </row>
    <row r="14005" spans="1:5" hidden="1">
      <c r="A14005" t="s">
        <v>8309</v>
      </c>
      <c r="B14005" t="s">
        <v>656</v>
      </c>
      <c r="C14005" t="s">
        <v>8310</v>
      </c>
      <c r="D14005" t="s">
        <v>5655</v>
      </c>
      <c r="E14005" t="s">
        <v>7606</v>
      </c>
    </row>
    <row r="14006" spans="1:5" hidden="1">
      <c r="A14006" t="s">
        <v>8449</v>
      </c>
      <c r="B14006" t="s">
        <v>616</v>
      </c>
      <c r="C14006" t="s">
        <v>8450</v>
      </c>
      <c r="D14006" t="s">
        <v>5655</v>
      </c>
      <c r="E14006" t="s">
        <v>7606</v>
      </c>
    </row>
    <row r="14007" spans="1:5" hidden="1">
      <c r="A14007" t="s">
        <v>5656</v>
      </c>
      <c r="B14007" t="s">
        <v>39</v>
      </c>
      <c r="C14007" t="s">
        <v>5657</v>
      </c>
      <c r="D14007" t="s">
        <v>5655</v>
      </c>
      <c r="E14007" t="s">
        <v>5819</v>
      </c>
    </row>
    <row r="14008" spans="1:5" hidden="1">
      <c r="A14008" t="s">
        <v>9363</v>
      </c>
      <c r="B14008" t="s">
        <v>710</v>
      </c>
      <c r="C14008" t="s">
        <v>9364</v>
      </c>
      <c r="D14008" t="s">
        <v>5655</v>
      </c>
      <c r="E14008" t="s">
        <v>5819</v>
      </c>
    </row>
    <row r="14009" spans="1:5" hidden="1">
      <c r="A14009" t="s">
        <v>5656</v>
      </c>
      <c r="B14009" t="s">
        <v>39</v>
      </c>
      <c r="C14009" t="s">
        <v>5657</v>
      </c>
      <c r="D14009" t="s">
        <v>5655</v>
      </c>
      <c r="E14009" t="s">
        <v>5820</v>
      </c>
    </row>
    <row r="14010" spans="1:5" hidden="1">
      <c r="A14010" t="s">
        <v>6917</v>
      </c>
      <c r="B14010" t="s">
        <v>383</v>
      </c>
      <c r="C14010" t="s">
        <v>6918</v>
      </c>
      <c r="D14010" t="s">
        <v>5655</v>
      </c>
      <c r="E14010" t="s">
        <v>6956</v>
      </c>
    </row>
    <row r="14011" spans="1:5" hidden="1">
      <c r="A14011" t="s">
        <v>10191</v>
      </c>
      <c r="B14011" t="s">
        <v>1073</v>
      </c>
      <c r="C14011" t="s">
        <v>10192</v>
      </c>
      <c r="D14011" t="s">
        <v>5655</v>
      </c>
      <c r="E14011" t="s">
        <v>6956</v>
      </c>
    </row>
    <row r="14012" spans="1:5" hidden="1">
      <c r="A14012" t="s">
        <v>6469</v>
      </c>
      <c r="B14012" t="s">
        <v>531</v>
      </c>
      <c r="C14012" t="s">
        <v>6470</v>
      </c>
      <c r="D14012" t="s">
        <v>5655</v>
      </c>
      <c r="E14012" t="s">
        <v>6490</v>
      </c>
    </row>
    <row r="14013" spans="1:5" hidden="1">
      <c r="A14013" t="s">
        <v>6469</v>
      </c>
      <c r="B14013" t="s">
        <v>531</v>
      </c>
      <c r="C14013" t="s">
        <v>6470</v>
      </c>
      <c r="D14013" t="s">
        <v>5655</v>
      </c>
      <c r="E14013" t="s">
        <v>6491</v>
      </c>
    </row>
    <row r="14014" spans="1:5" hidden="1">
      <c r="A14014" t="s">
        <v>8119</v>
      </c>
      <c r="B14014" t="s">
        <v>726</v>
      </c>
      <c r="C14014" t="s">
        <v>8120</v>
      </c>
      <c r="D14014" t="s">
        <v>5655</v>
      </c>
      <c r="E14014" t="s">
        <v>6491</v>
      </c>
    </row>
    <row r="14015" spans="1:5" hidden="1">
      <c r="A14015" t="s">
        <v>8141</v>
      </c>
      <c r="B14015" t="s">
        <v>728</v>
      </c>
      <c r="C14015" t="s">
        <v>8142</v>
      </c>
      <c r="D14015" t="s">
        <v>5655</v>
      </c>
      <c r="E14015" t="s">
        <v>6491</v>
      </c>
    </row>
    <row r="14016" spans="1:5" hidden="1">
      <c r="A14016" t="s">
        <v>8523</v>
      </c>
      <c r="B14016" t="s">
        <v>271</v>
      </c>
      <c r="C14016" t="s">
        <v>8524</v>
      </c>
      <c r="D14016" t="s">
        <v>5655</v>
      </c>
      <c r="E14016" t="s">
        <v>6491</v>
      </c>
    </row>
    <row r="14017" spans="1:5" hidden="1">
      <c r="A14017" t="s">
        <v>9396</v>
      </c>
      <c r="B14017" t="s">
        <v>439</v>
      </c>
      <c r="C14017" t="s">
        <v>9397</v>
      </c>
      <c r="D14017" t="s">
        <v>5655</v>
      </c>
      <c r="E14017" t="s">
        <v>6491</v>
      </c>
    </row>
    <row r="14018" spans="1:5" hidden="1">
      <c r="A14018" t="s">
        <v>6688</v>
      </c>
      <c r="B14018" t="s">
        <v>503</v>
      </c>
      <c r="C14018" t="s">
        <v>6689</v>
      </c>
      <c r="D14018" t="s">
        <v>5655</v>
      </c>
      <c r="E14018" t="s">
        <v>6705</v>
      </c>
    </row>
    <row r="14019" spans="1:5" hidden="1">
      <c r="A14019" t="s">
        <v>8746</v>
      </c>
      <c r="B14019" t="s">
        <v>251</v>
      </c>
      <c r="C14019" t="s">
        <v>8747</v>
      </c>
      <c r="D14019" t="s">
        <v>5655</v>
      </c>
      <c r="E14019" t="s">
        <v>8765</v>
      </c>
    </row>
    <row r="14020" spans="1:5" hidden="1">
      <c r="A14020" t="s">
        <v>5656</v>
      </c>
      <c r="B14020" t="s">
        <v>39</v>
      </c>
      <c r="C14020" t="s">
        <v>5657</v>
      </c>
      <c r="D14020" t="s">
        <v>5655</v>
      </c>
      <c r="E14020" t="s">
        <v>5821</v>
      </c>
    </row>
    <row r="14021" spans="1:5" hidden="1">
      <c r="A14021" t="s">
        <v>5656</v>
      </c>
      <c r="B14021" t="s">
        <v>39</v>
      </c>
      <c r="C14021" t="s">
        <v>5657</v>
      </c>
      <c r="D14021" t="s">
        <v>5655</v>
      </c>
      <c r="E14021" t="s">
        <v>5822</v>
      </c>
    </row>
    <row r="14022" spans="1:5" hidden="1">
      <c r="A14022" t="s">
        <v>6469</v>
      </c>
      <c r="B14022" t="s">
        <v>531</v>
      </c>
      <c r="C14022" t="s">
        <v>6470</v>
      </c>
      <c r="D14022" t="s">
        <v>5655</v>
      </c>
      <c r="E14022" t="s">
        <v>5822</v>
      </c>
    </row>
    <row r="14023" spans="1:5" hidden="1">
      <c r="A14023" t="s">
        <v>7846</v>
      </c>
      <c r="B14023" t="s">
        <v>225</v>
      </c>
      <c r="C14023" t="s">
        <v>7847</v>
      </c>
      <c r="D14023" t="s">
        <v>5655</v>
      </c>
      <c r="E14023" t="s">
        <v>5822</v>
      </c>
    </row>
    <row r="14024" spans="1:5" hidden="1">
      <c r="A14024" t="s">
        <v>9236</v>
      </c>
      <c r="B14024" t="s">
        <v>253</v>
      </c>
      <c r="C14024" t="s">
        <v>9237</v>
      </c>
      <c r="D14024" t="s">
        <v>5655</v>
      </c>
      <c r="E14024" t="s">
        <v>9265</v>
      </c>
    </row>
    <row r="14025" spans="1:5" hidden="1">
      <c r="A14025" t="s">
        <v>9396</v>
      </c>
      <c r="B14025" t="s">
        <v>439</v>
      </c>
      <c r="C14025" t="s">
        <v>9397</v>
      </c>
      <c r="D14025" t="s">
        <v>5655</v>
      </c>
      <c r="E14025" t="s">
        <v>9265</v>
      </c>
    </row>
    <row r="14026" spans="1:5" hidden="1">
      <c r="A14026" t="s">
        <v>8014</v>
      </c>
      <c r="B14026" t="s">
        <v>151</v>
      </c>
      <c r="C14026" t="s">
        <v>8015</v>
      </c>
      <c r="D14026" t="s">
        <v>5655</v>
      </c>
      <c r="E14026" t="s">
        <v>8017</v>
      </c>
    </row>
    <row r="14027" spans="1:5" hidden="1">
      <c r="A14027" t="s">
        <v>8018</v>
      </c>
      <c r="B14027" t="s">
        <v>105</v>
      </c>
      <c r="C14027" t="s">
        <v>8019</v>
      </c>
      <c r="D14027" t="s">
        <v>5655</v>
      </c>
      <c r="E14027" t="s">
        <v>8017</v>
      </c>
    </row>
    <row r="14028" spans="1:5" hidden="1">
      <c r="A14028" t="s">
        <v>9037</v>
      </c>
      <c r="B14028" t="s">
        <v>664</v>
      </c>
      <c r="C14028" t="s">
        <v>9038</v>
      </c>
      <c r="D14028" t="s">
        <v>5655</v>
      </c>
      <c r="E14028" t="s">
        <v>8017</v>
      </c>
    </row>
    <row r="14029" spans="1:5" hidden="1">
      <c r="A14029" t="s">
        <v>9363</v>
      </c>
      <c r="B14029" t="s">
        <v>710</v>
      </c>
      <c r="C14029" t="s">
        <v>9364</v>
      </c>
      <c r="D14029" t="s">
        <v>5655</v>
      </c>
      <c r="E14029" t="s">
        <v>8017</v>
      </c>
    </row>
    <row r="14030" spans="1:5" hidden="1">
      <c r="A14030" t="s">
        <v>9396</v>
      </c>
      <c r="B14030" t="s">
        <v>439</v>
      </c>
      <c r="C14030" t="s">
        <v>9397</v>
      </c>
      <c r="D14030" t="s">
        <v>5655</v>
      </c>
      <c r="E14030" t="s">
        <v>8017</v>
      </c>
    </row>
    <row r="14031" spans="1:5" hidden="1">
      <c r="A14031" t="s">
        <v>9475</v>
      </c>
      <c r="B14031" t="s">
        <v>113</v>
      </c>
      <c r="C14031" t="s">
        <v>9476</v>
      </c>
      <c r="D14031" t="s">
        <v>5655</v>
      </c>
      <c r="E14031" t="s">
        <v>8017</v>
      </c>
    </row>
    <row r="14032" spans="1:5" hidden="1">
      <c r="A14032" t="s">
        <v>9126</v>
      </c>
      <c r="B14032" t="s">
        <v>377</v>
      </c>
      <c r="C14032" t="s">
        <v>9127</v>
      </c>
      <c r="D14032" t="s">
        <v>5655</v>
      </c>
      <c r="E14032" t="s">
        <v>9155</v>
      </c>
    </row>
    <row r="14033" spans="1:5" hidden="1">
      <c r="A14033" t="s">
        <v>9646</v>
      </c>
      <c r="B14033" t="s">
        <v>291</v>
      </c>
      <c r="C14033" t="s">
        <v>9647</v>
      </c>
      <c r="D14033" t="s">
        <v>5655</v>
      </c>
      <c r="E14033" t="s">
        <v>9155</v>
      </c>
    </row>
    <row r="14034" spans="1:5" hidden="1">
      <c r="A14034" t="s">
        <v>9298</v>
      </c>
      <c r="B14034" t="s">
        <v>357</v>
      </c>
      <c r="C14034" t="s">
        <v>9299</v>
      </c>
      <c r="D14034" t="s">
        <v>5655</v>
      </c>
      <c r="E14034" t="s">
        <v>9315</v>
      </c>
    </row>
    <row r="14035" spans="1:5" hidden="1">
      <c r="A14035" t="s">
        <v>8699</v>
      </c>
      <c r="B14035" t="s">
        <v>481</v>
      </c>
      <c r="C14035" t="s">
        <v>8700</v>
      </c>
      <c r="D14035" t="s">
        <v>5655</v>
      </c>
      <c r="E14035" t="s">
        <v>8738</v>
      </c>
    </row>
    <row r="14036" spans="1:5" hidden="1">
      <c r="A14036" t="s">
        <v>7313</v>
      </c>
      <c r="B14036" t="s">
        <v>37</v>
      </c>
      <c r="C14036" t="s">
        <v>7314</v>
      </c>
      <c r="D14036" t="s">
        <v>5655</v>
      </c>
      <c r="E14036" t="s">
        <v>7329</v>
      </c>
    </row>
    <row r="14037" spans="1:5" hidden="1">
      <c r="A14037" t="s">
        <v>9363</v>
      </c>
      <c r="B14037" t="s">
        <v>710</v>
      </c>
      <c r="C14037" t="s">
        <v>9364</v>
      </c>
      <c r="D14037" t="s">
        <v>5655</v>
      </c>
      <c r="E14037" t="s">
        <v>7329</v>
      </c>
    </row>
    <row r="14038" spans="1:5" hidden="1">
      <c r="A14038" t="s">
        <v>6917</v>
      </c>
      <c r="B14038" t="s">
        <v>383</v>
      </c>
      <c r="C14038" t="s">
        <v>6918</v>
      </c>
      <c r="D14038" t="s">
        <v>5655</v>
      </c>
      <c r="E14038" t="s">
        <v>6957</v>
      </c>
    </row>
    <row r="14039" spans="1:5" hidden="1">
      <c r="A14039" t="s">
        <v>7969</v>
      </c>
      <c r="B14039" t="s">
        <v>471</v>
      </c>
      <c r="C14039" t="s">
        <v>7970</v>
      </c>
      <c r="D14039" t="s">
        <v>5655</v>
      </c>
      <c r="E14039" t="s">
        <v>6957</v>
      </c>
    </row>
    <row r="14040" spans="1:5" hidden="1">
      <c r="A14040" t="s">
        <v>8159</v>
      </c>
      <c r="B14040" t="s">
        <v>483</v>
      </c>
      <c r="C14040" t="s">
        <v>8160</v>
      </c>
      <c r="D14040" t="s">
        <v>5655</v>
      </c>
      <c r="E14040" t="s">
        <v>6957</v>
      </c>
    </row>
    <row r="14041" spans="1:5" hidden="1">
      <c r="A14041" t="s">
        <v>8416</v>
      </c>
      <c r="B14041" t="s">
        <v>117</v>
      </c>
      <c r="C14041" t="s">
        <v>8417</v>
      </c>
      <c r="D14041" t="s">
        <v>5655</v>
      </c>
      <c r="E14041" t="s">
        <v>6957</v>
      </c>
    </row>
    <row r="14042" spans="1:5" hidden="1">
      <c r="A14042" t="s">
        <v>8523</v>
      </c>
      <c r="B14042" t="s">
        <v>271</v>
      </c>
      <c r="C14042" t="s">
        <v>8524</v>
      </c>
      <c r="D14042" t="s">
        <v>5655</v>
      </c>
      <c r="E14042" t="s">
        <v>6957</v>
      </c>
    </row>
    <row r="14043" spans="1:5" hidden="1">
      <c r="A14043" t="s">
        <v>9396</v>
      </c>
      <c r="B14043" t="s">
        <v>439</v>
      </c>
      <c r="C14043" t="s">
        <v>9397</v>
      </c>
      <c r="D14043" t="s">
        <v>5655</v>
      </c>
      <c r="E14043" t="s">
        <v>6957</v>
      </c>
    </row>
    <row r="14044" spans="1:5" hidden="1">
      <c r="A14044" t="s">
        <v>9538</v>
      </c>
      <c r="B14044" t="s">
        <v>676</v>
      </c>
      <c r="C14044" t="s">
        <v>9539</v>
      </c>
      <c r="D14044" t="s">
        <v>5655</v>
      </c>
      <c r="E14044" t="s">
        <v>6957</v>
      </c>
    </row>
    <row r="14045" spans="1:5" hidden="1">
      <c r="A14045" t="s">
        <v>10098</v>
      </c>
      <c r="B14045" t="s">
        <v>598</v>
      </c>
      <c r="C14045" t="s">
        <v>10099</v>
      </c>
      <c r="D14045" t="s">
        <v>5655</v>
      </c>
      <c r="E14045" t="s">
        <v>6957</v>
      </c>
    </row>
    <row r="14046" spans="1:5" hidden="1">
      <c r="A14046" t="s">
        <v>9396</v>
      </c>
      <c r="B14046" t="s">
        <v>439</v>
      </c>
      <c r="C14046" t="s">
        <v>9397</v>
      </c>
      <c r="D14046" t="s">
        <v>5655</v>
      </c>
      <c r="E14046" t="s">
        <v>9418</v>
      </c>
    </row>
    <row r="14047" spans="1:5" hidden="1">
      <c r="A14047" t="s">
        <v>8119</v>
      </c>
      <c r="B14047" t="s">
        <v>726</v>
      </c>
      <c r="C14047" t="s">
        <v>8120</v>
      </c>
      <c r="D14047" t="s">
        <v>5655</v>
      </c>
      <c r="E14047" t="s">
        <v>8128</v>
      </c>
    </row>
    <row r="14048" spans="1:5" hidden="1">
      <c r="A14048" t="s">
        <v>9236</v>
      </c>
      <c r="B14048" t="s">
        <v>253</v>
      </c>
      <c r="C14048" t="s">
        <v>9237</v>
      </c>
      <c r="D14048" t="s">
        <v>5655</v>
      </c>
      <c r="E14048" t="s">
        <v>8128</v>
      </c>
    </row>
    <row r="14049" spans="1:5" hidden="1">
      <c r="A14049" t="s">
        <v>10129</v>
      </c>
      <c r="B14049" t="s">
        <v>385</v>
      </c>
      <c r="C14049" t="s">
        <v>10130</v>
      </c>
      <c r="D14049" t="s">
        <v>5655</v>
      </c>
      <c r="E14049" t="s">
        <v>8128</v>
      </c>
    </row>
    <row r="14050" spans="1:5" hidden="1">
      <c r="A14050" t="s">
        <v>5656</v>
      </c>
      <c r="B14050" t="s">
        <v>39</v>
      </c>
      <c r="C14050" t="s">
        <v>5657</v>
      </c>
      <c r="D14050" t="s">
        <v>5655</v>
      </c>
      <c r="E14050" t="s">
        <v>5823</v>
      </c>
    </row>
    <row r="14051" spans="1:5" hidden="1">
      <c r="A14051" t="s">
        <v>9681</v>
      </c>
      <c r="B14051" t="s">
        <v>399</v>
      </c>
      <c r="C14051" t="s">
        <v>9682</v>
      </c>
      <c r="D14051" t="s">
        <v>5655</v>
      </c>
      <c r="E14051" t="s">
        <v>9694</v>
      </c>
    </row>
    <row r="14052" spans="1:5" hidden="1">
      <c r="A14052" t="s">
        <v>9758</v>
      </c>
      <c r="B14052" t="s">
        <v>610</v>
      </c>
      <c r="C14052" t="s">
        <v>9759</v>
      </c>
      <c r="D14052" t="s">
        <v>5655</v>
      </c>
      <c r="E14052" t="s">
        <v>9764</v>
      </c>
    </row>
    <row r="14053" spans="1:5" hidden="1">
      <c r="A14053" t="s">
        <v>6116</v>
      </c>
      <c r="B14053" t="s">
        <v>648</v>
      </c>
      <c r="C14053" t="s">
        <v>6117</v>
      </c>
      <c r="D14053" t="s">
        <v>5655</v>
      </c>
      <c r="E14053" t="s">
        <v>6144</v>
      </c>
    </row>
    <row r="14054" spans="1:5" hidden="1">
      <c r="A14054" t="s">
        <v>6262</v>
      </c>
      <c r="B14054" t="s">
        <v>339</v>
      </c>
      <c r="C14054" t="s">
        <v>6263</v>
      </c>
      <c r="D14054" t="s">
        <v>5655</v>
      </c>
      <c r="E14054" t="s">
        <v>6144</v>
      </c>
    </row>
    <row r="14055" spans="1:5" hidden="1">
      <c r="A14055" t="s">
        <v>8295</v>
      </c>
      <c r="B14055" t="s">
        <v>139</v>
      </c>
      <c r="C14055" t="s">
        <v>8296</v>
      </c>
      <c r="D14055" t="s">
        <v>5655</v>
      </c>
      <c r="E14055" t="s">
        <v>6144</v>
      </c>
    </row>
    <row r="14056" spans="1:5" hidden="1">
      <c r="A14056" t="s">
        <v>8307</v>
      </c>
      <c r="B14056" t="s">
        <v>199</v>
      </c>
      <c r="C14056" t="s">
        <v>8308</v>
      </c>
      <c r="D14056" t="s">
        <v>5655</v>
      </c>
      <c r="E14056" t="s">
        <v>6144</v>
      </c>
    </row>
    <row r="14057" spans="1:5" hidden="1">
      <c r="A14057" t="s">
        <v>8309</v>
      </c>
      <c r="B14057" t="s">
        <v>656</v>
      </c>
      <c r="C14057" t="s">
        <v>8310</v>
      </c>
      <c r="D14057" t="s">
        <v>5655</v>
      </c>
      <c r="E14057" t="s">
        <v>6144</v>
      </c>
    </row>
    <row r="14058" spans="1:5" hidden="1">
      <c r="A14058" t="s">
        <v>9475</v>
      </c>
      <c r="B14058" t="s">
        <v>113</v>
      </c>
      <c r="C14058" t="s">
        <v>9476</v>
      </c>
      <c r="D14058" t="s">
        <v>5655</v>
      </c>
      <c r="E14058" t="s">
        <v>6144</v>
      </c>
    </row>
    <row r="14059" spans="1:5" hidden="1">
      <c r="A14059" t="s">
        <v>8449</v>
      </c>
      <c r="B14059" t="s">
        <v>616</v>
      </c>
      <c r="C14059" t="s">
        <v>8450</v>
      </c>
      <c r="D14059" t="s">
        <v>5655</v>
      </c>
      <c r="E14059" t="s">
        <v>8472</v>
      </c>
    </row>
    <row r="14060" spans="1:5" hidden="1">
      <c r="A14060" t="s">
        <v>9126</v>
      </c>
      <c r="B14060" t="s">
        <v>377</v>
      </c>
      <c r="C14060" t="s">
        <v>9127</v>
      </c>
      <c r="D14060" t="s">
        <v>5655</v>
      </c>
      <c r="E14060" t="s">
        <v>8472</v>
      </c>
    </row>
    <row r="14061" spans="1:5" hidden="1">
      <c r="A14061" t="s">
        <v>9156</v>
      </c>
      <c r="B14061" t="s">
        <v>183</v>
      </c>
      <c r="C14061" t="s">
        <v>9157</v>
      </c>
      <c r="D14061" t="s">
        <v>5655</v>
      </c>
      <c r="E14061" t="s">
        <v>9166</v>
      </c>
    </row>
    <row r="14062" spans="1:5" hidden="1">
      <c r="A14062" t="s">
        <v>8449</v>
      </c>
      <c r="B14062" t="s">
        <v>616</v>
      </c>
      <c r="C14062" t="s">
        <v>8450</v>
      </c>
      <c r="D14062" t="s">
        <v>5655</v>
      </c>
      <c r="E14062" t="s">
        <v>8473</v>
      </c>
    </row>
    <row r="14063" spans="1:5" hidden="1">
      <c r="A14063" t="s">
        <v>9156</v>
      </c>
      <c r="B14063" t="s">
        <v>183</v>
      </c>
      <c r="C14063" t="s">
        <v>9157</v>
      </c>
      <c r="D14063" t="s">
        <v>5655</v>
      </c>
      <c r="E14063" t="s">
        <v>9167</v>
      </c>
    </row>
    <row r="14064" spans="1:5" hidden="1">
      <c r="A14064" t="s">
        <v>9156</v>
      </c>
      <c r="B14064" t="s">
        <v>183</v>
      </c>
      <c r="C14064" t="s">
        <v>9157</v>
      </c>
      <c r="D14064" t="s">
        <v>5655</v>
      </c>
      <c r="E14064" t="s">
        <v>9168</v>
      </c>
    </row>
    <row r="14065" spans="1:5" hidden="1">
      <c r="A14065" t="s">
        <v>9156</v>
      </c>
      <c r="B14065" t="s">
        <v>183</v>
      </c>
      <c r="C14065" t="s">
        <v>9157</v>
      </c>
      <c r="D14065" t="s">
        <v>5655</v>
      </c>
      <c r="E14065" t="s">
        <v>9169</v>
      </c>
    </row>
    <row r="14066" spans="1:5" hidden="1">
      <c r="A14066" t="s">
        <v>6531</v>
      </c>
      <c r="B14066" t="s">
        <v>680</v>
      </c>
      <c r="C14066" t="s">
        <v>6532</v>
      </c>
      <c r="D14066" t="s">
        <v>5655</v>
      </c>
      <c r="E14066" t="s">
        <v>6547</v>
      </c>
    </row>
    <row r="14067" spans="1:5" hidden="1">
      <c r="A14067" t="s">
        <v>7022</v>
      </c>
      <c r="B14067" t="s">
        <v>351</v>
      </c>
      <c r="C14067" t="s">
        <v>7023</v>
      </c>
      <c r="D14067" t="s">
        <v>5655</v>
      </c>
      <c r="E14067" t="s">
        <v>6547</v>
      </c>
    </row>
    <row r="14068" spans="1:5" hidden="1">
      <c r="A14068" t="s">
        <v>7450</v>
      </c>
      <c r="B14068" t="s">
        <v>419</v>
      </c>
      <c r="C14068" t="s">
        <v>7451</v>
      </c>
      <c r="D14068" t="s">
        <v>5655</v>
      </c>
      <c r="E14068" t="s">
        <v>6547</v>
      </c>
    </row>
    <row r="14069" spans="1:5" hidden="1">
      <c r="A14069" t="s">
        <v>10098</v>
      </c>
      <c r="B14069" t="s">
        <v>598</v>
      </c>
      <c r="C14069" t="s">
        <v>10099</v>
      </c>
      <c r="D14069" t="s">
        <v>5655</v>
      </c>
      <c r="E14069" t="s">
        <v>6547</v>
      </c>
    </row>
    <row r="14070" spans="1:5" hidden="1">
      <c r="A14070" t="s">
        <v>9671</v>
      </c>
      <c r="B14070" t="s">
        <v>65</v>
      </c>
      <c r="C14070" t="s">
        <v>9672</v>
      </c>
      <c r="D14070" t="s">
        <v>5655</v>
      </c>
      <c r="E14070" t="s">
        <v>9680</v>
      </c>
    </row>
    <row r="14071" spans="1:5" hidden="1">
      <c r="A14071" t="s">
        <v>6582</v>
      </c>
      <c r="B14071" t="s">
        <v>742</v>
      </c>
      <c r="C14071" t="s">
        <v>6583</v>
      </c>
      <c r="D14071" t="s">
        <v>5655</v>
      </c>
      <c r="E14071" t="s">
        <v>6602</v>
      </c>
    </row>
    <row r="14072" spans="1:5" hidden="1">
      <c r="A14072" t="s">
        <v>7841</v>
      </c>
      <c r="B14072" t="s">
        <v>815</v>
      </c>
      <c r="C14072" t="s">
        <v>7842</v>
      </c>
      <c r="D14072" t="s">
        <v>5655</v>
      </c>
      <c r="E14072" t="s">
        <v>6602</v>
      </c>
    </row>
    <row r="14073" spans="1:5" hidden="1">
      <c r="A14073" t="s">
        <v>7891</v>
      </c>
      <c r="B14073" t="s">
        <v>588</v>
      </c>
      <c r="C14073" t="s">
        <v>7892</v>
      </c>
      <c r="D14073" t="s">
        <v>5655</v>
      </c>
      <c r="E14073" t="s">
        <v>6602</v>
      </c>
    </row>
    <row r="14074" spans="1:5" hidden="1">
      <c r="A14074" t="s">
        <v>9804</v>
      </c>
      <c r="B14074" t="s">
        <v>127</v>
      </c>
      <c r="C14074" t="s">
        <v>9805</v>
      </c>
      <c r="D14074" t="s">
        <v>5655</v>
      </c>
      <c r="E14074" t="s">
        <v>6602</v>
      </c>
    </row>
    <row r="14075" spans="1:5" hidden="1">
      <c r="A14075" t="s">
        <v>10051</v>
      </c>
      <c r="B14075" t="s">
        <v>309</v>
      </c>
      <c r="C14075" t="s">
        <v>10052</v>
      </c>
      <c r="D14075" t="s">
        <v>5655</v>
      </c>
      <c r="E14075" t="s">
        <v>6602</v>
      </c>
    </row>
    <row r="14076" spans="1:5" hidden="1">
      <c r="A14076" t="s">
        <v>7313</v>
      </c>
      <c r="B14076" t="s">
        <v>37</v>
      </c>
      <c r="C14076" t="s">
        <v>7314</v>
      </c>
      <c r="D14076" t="s">
        <v>5655</v>
      </c>
      <c r="E14076" t="s">
        <v>7330</v>
      </c>
    </row>
    <row r="14077" spans="1:5" hidden="1">
      <c r="A14077" t="s">
        <v>6469</v>
      </c>
      <c r="B14077" t="s">
        <v>531</v>
      </c>
      <c r="C14077" t="s">
        <v>6470</v>
      </c>
      <c r="D14077" t="s">
        <v>5655</v>
      </c>
      <c r="E14077" t="s">
        <v>6492</v>
      </c>
    </row>
    <row r="14078" spans="1:5" hidden="1">
      <c r="A14078" t="s">
        <v>7612</v>
      </c>
      <c r="B14078" t="s">
        <v>819</v>
      </c>
      <c r="C14078" t="s">
        <v>7613</v>
      </c>
      <c r="D14078" t="s">
        <v>5655</v>
      </c>
      <c r="E14078" t="s">
        <v>7616</v>
      </c>
    </row>
    <row r="14079" spans="1:5" hidden="1">
      <c r="A14079" t="s">
        <v>6442</v>
      </c>
      <c r="B14079" t="s">
        <v>255</v>
      </c>
      <c r="C14079" t="s">
        <v>6443</v>
      </c>
      <c r="D14079" t="s">
        <v>5655</v>
      </c>
      <c r="E14079" t="s">
        <v>6445</v>
      </c>
    </row>
    <row r="14080" spans="1:5" hidden="1">
      <c r="A14080" t="s">
        <v>6469</v>
      </c>
      <c r="B14080" t="s">
        <v>531</v>
      </c>
      <c r="C14080" t="s">
        <v>6470</v>
      </c>
      <c r="D14080" t="s">
        <v>5655</v>
      </c>
      <c r="E14080" t="s">
        <v>6445</v>
      </c>
    </row>
    <row r="14081" spans="1:5" hidden="1">
      <c r="A14081" t="s">
        <v>6772</v>
      </c>
      <c r="B14081" t="s">
        <v>47</v>
      </c>
      <c r="C14081" t="s">
        <v>6773</v>
      </c>
      <c r="D14081" t="s">
        <v>5655</v>
      </c>
      <c r="E14081" t="s">
        <v>6445</v>
      </c>
    </row>
    <row r="14082" spans="1:5" hidden="1">
      <c r="A14082" t="s">
        <v>6786</v>
      </c>
      <c r="B14082" t="s">
        <v>163</v>
      </c>
      <c r="C14082" t="s">
        <v>6787</v>
      </c>
      <c r="D14082" t="s">
        <v>5655</v>
      </c>
      <c r="E14082" t="s">
        <v>6445</v>
      </c>
    </row>
    <row r="14083" spans="1:5" hidden="1">
      <c r="A14083" t="s">
        <v>7059</v>
      </c>
      <c r="B14083" t="s">
        <v>391</v>
      </c>
      <c r="C14083" t="s">
        <v>7060</v>
      </c>
      <c r="D14083" t="s">
        <v>5655</v>
      </c>
      <c r="E14083" t="s">
        <v>6445</v>
      </c>
    </row>
    <row r="14084" spans="1:5" hidden="1">
      <c r="A14084" t="s">
        <v>8295</v>
      </c>
      <c r="B14084" t="s">
        <v>139</v>
      </c>
      <c r="C14084" t="s">
        <v>8296</v>
      </c>
      <c r="D14084" t="s">
        <v>5655</v>
      </c>
      <c r="E14084" t="s">
        <v>6445</v>
      </c>
    </row>
    <row r="14085" spans="1:5" hidden="1">
      <c r="A14085" t="s">
        <v>8309</v>
      </c>
      <c r="B14085" t="s">
        <v>656</v>
      </c>
      <c r="C14085" t="s">
        <v>8310</v>
      </c>
      <c r="D14085" t="s">
        <v>5655</v>
      </c>
      <c r="E14085" t="s">
        <v>6445</v>
      </c>
    </row>
    <row r="14086" spans="1:5" hidden="1">
      <c r="A14086" t="s">
        <v>8879</v>
      </c>
      <c r="B14086" t="s">
        <v>1048</v>
      </c>
      <c r="C14086" t="s">
        <v>8880</v>
      </c>
      <c r="D14086" t="s">
        <v>5655</v>
      </c>
      <c r="E14086" t="s">
        <v>6445</v>
      </c>
    </row>
    <row r="14087" spans="1:5" hidden="1">
      <c r="A14087" t="s">
        <v>8929</v>
      </c>
      <c r="B14087" t="s">
        <v>401</v>
      </c>
      <c r="C14087" t="s">
        <v>8930</v>
      </c>
      <c r="D14087" t="s">
        <v>5655</v>
      </c>
      <c r="E14087" t="s">
        <v>6445</v>
      </c>
    </row>
    <row r="14088" spans="1:5" hidden="1">
      <c r="A14088" t="s">
        <v>9126</v>
      </c>
      <c r="B14088" t="s">
        <v>377</v>
      </c>
      <c r="C14088" t="s">
        <v>9127</v>
      </c>
      <c r="D14088" t="s">
        <v>5655</v>
      </c>
      <c r="E14088" t="s">
        <v>6445</v>
      </c>
    </row>
    <row r="14089" spans="1:5" hidden="1">
      <c r="A14089" t="s">
        <v>9646</v>
      </c>
      <c r="B14089" t="s">
        <v>291</v>
      </c>
      <c r="C14089" t="s">
        <v>9647</v>
      </c>
      <c r="D14089" t="s">
        <v>5655</v>
      </c>
      <c r="E14089" t="s">
        <v>6445</v>
      </c>
    </row>
    <row r="14090" spans="1:5" hidden="1">
      <c r="A14090" t="s">
        <v>9396</v>
      </c>
      <c r="B14090" t="s">
        <v>439</v>
      </c>
      <c r="C14090" t="s">
        <v>9397</v>
      </c>
      <c r="D14090" t="s">
        <v>5655</v>
      </c>
      <c r="E14090" t="s">
        <v>9419</v>
      </c>
    </row>
    <row r="14091" spans="1:5" hidden="1">
      <c r="A14091" t="s">
        <v>9695</v>
      </c>
      <c r="B14091" t="s">
        <v>469</v>
      </c>
      <c r="C14091" t="s">
        <v>9696</v>
      </c>
      <c r="D14091" t="s">
        <v>5655</v>
      </c>
      <c r="E14091" t="s">
        <v>9705</v>
      </c>
    </row>
    <row r="14092" spans="1:5" hidden="1">
      <c r="A14092" t="s">
        <v>6469</v>
      </c>
      <c r="B14092" t="s">
        <v>531</v>
      </c>
      <c r="C14092" t="s">
        <v>6470</v>
      </c>
      <c r="D14092" t="s">
        <v>5655</v>
      </c>
      <c r="E14092" t="s">
        <v>6493</v>
      </c>
    </row>
    <row r="14093" spans="1:5" hidden="1">
      <c r="A14093" t="s">
        <v>7691</v>
      </c>
      <c r="B14093" t="s">
        <v>586</v>
      </c>
      <c r="C14093" t="s">
        <v>5605</v>
      </c>
      <c r="D14093" t="s">
        <v>5655</v>
      </c>
      <c r="E14093" t="s">
        <v>6493</v>
      </c>
    </row>
    <row r="14094" spans="1:5" hidden="1">
      <c r="A14094" t="s">
        <v>7699</v>
      </c>
      <c r="B14094" t="s">
        <v>379</v>
      </c>
      <c r="C14094" t="s">
        <v>5596</v>
      </c>
      <c r="D14094" t="s">
        <v>5655</v>
      </c>
      <c r="E14094" t="s">
        <v>6493</v>
      </c>
    </row>
    <row r="14095" spans="1:5" hidden="1">
      <c r="A14095" t="s">
        <v>8523</v>
      </c>
      <c r="B14095" t="s">
        <v>271</v>
      </c>
      <c r="C14095" t="s">
        <v>8524</v>
      </c>
      <c r="D14095" t="s">
        <v>5655</v>
      </c>
      <c r="E14095" t="s">
        <v>6493</v>
      </c>
    </row>
    <row r="14096" spans="1:5" hidden="1">
      <c r="A14096" t="s">
        <v>9396</v>
      </c>
      <c r="B14096" t="s">
        <v>439</v>
      </c>
      <c r="C14096" t="s">
        <v>9397</v>
      </c>
      <c r="D14096" t="s">
        <v>5655</v>
      </c>
      <c r="E14096" t="s">
        <v>6493</v>
      </c>
    </row>
    <row r="14097" spans="1:5" hidden="1">
      <c r="A14097" t="s">
        <v>9475</v>
      </c>
      <c r="B14097" t="s">
        <v>113</v>
      </c>
      <c r="C14097" t="s">
        <v>9476</v>
      </c>
      <c r="D14097" t="s">
        <v>5655</v>
      </c>
      <c r="E14097" t="s">
        <v>6493</v>
      </c>
    </row>
    <row r="14098" spans="1:5" hidden="1">
      <c r="A14098" t="s">
        <v>9475</v>
      </c>
      <c r="B14098" t="s">
        <v>113</v>
      </c>
      <c r="C14098" t="s">
        <v>9476</v>
      </c>
      <c r="D14098" t="s">
        <v>5655</v>
      </c>
      <c r="E14098" t="s">
        <v>9503</v>
      </c>
    </row>
    <row r="14099" spans="1:5" hidden="1">
      <c r="A14099" t="s">
        <v>6212</v>
      </c>
      <c r="B14099" t="s">
        <v>582</v>
      </c>
      <c r="C14099" t="s">
        <v>6213</v>
      </c>
      <c r="D14099" t="s">
        <v>5655</v>
      </c>
      <c r="E14099" t="s">
        <v>6239</v>
      </c>
    </row>
    <row r="14100" spans="1:5" hidden="1">
      <c r="A14100" t="s">
        <v>6240</v>
      </c>
      <c r="B14100" t="s">
        <v>716</v>
      </c>
      <c r="C14100" t="s">
        <v>6241</v>
      </c>
      <c r="D14100" t="s">
        <v>5655</v>
      </c>
      <c r="E14100" t="s">
        <v>6239</v>
      </c>
    </row>
    <row r="14101" spans="1:5" hidden="1">
      <c r="A14101" t="s">
        <v>10129</v>
      </c>
      <c r="B14101" t="s">
        <v>385</v>
      </c>
      <c r="C14101" t="s">
        <v>10130</v>
      </c>
      <c r="D14101" t="s">
        <v>5655</v>
      </c>
      <c r="E14101" t="s">
        <v>6239</v>
      </c>
    </row>
    <row r="14102" spans="1:5" hidden="1">
      <c r="A14102" t="s">
        <v>7635</v>
      </c>
      <c r="B14102" t="s">
        <v>83</v>
      </c>
      <c r="C14102" t="s">
        <v>5594</v>
      </c>
      <c r="D14102" t="s">
        <v>5655</v>
      </c>
      <c r="E14102" t="s">
        <v>7655</v>
      </c>
    </row>
    <row r="14103" spans="1:5" hidden="1">
      <c r="A14103" t="s">
        <v>6958</v>
      </c>
      <c r="B14103" t="s">
        <v>690</v>
      </c>
      <c r="C14103" t="s">
        <v>6959</v>
      </c>
      <c r="D14103" t="s">
        <v>5655</v>
      </c>
      <c r="E14103" t="s">
        <v>6962</v>
      </c>
    </row>
    <row r="14104" spans="1:5" hidden="1">
      <c r="A14104" t="s">
        <v>7635</v>
      </c>
      <c r="B14104" t="s">
        <v>83</v>
      </c>
      <c r="C14104" t="s">
        <v>5594</v>
      </c>
      <c r="D14104" t="s">
        <v>5655</v>
      </c>
      <c r="E14104" t="s">
        <v>7656</v>
      </c>
    </row>
    <row r="14105" spans="1:5" hidden="1">
      <c r="A14105" t="s">
        <v>8416</v>
      </c>
      <c r="B14105" t="s">
        <v>117</v>
      </c>
      <c r="C14105" t="s">
        <v>8417</v>
      </c>
      <c r="D14105" t="s">
        <v>5655</v>
      </c>
      <c r="E14105" t="s">
        <v>7656</v>
      </c>
    </row>
    <row r="14106" spans="1:5" hidden="1">
      <c r="A14106" t="s">
        <v>7577</v>
      </c>
      <c r="B14106" t="s">
        <v>189</v>
      </c>
      <c r="C14106" t="s">
        <v>2141</v>
      </c>
      <c r="D14106" t="s">
        <v>5655</v>
      </c>
      <c r="E14106" t="s">
        <v>7607</v>
      </c>
    </row>
    <row r="14107" spans="1:5" hidden="1">
      <c r="A14107" t="s">
        <v>6469</v>
      </c>
      <c r="B14107" t="s">
        <v>531</v>
      </c>
      <c r="C14107" t="s">
        <v>6470</v>
      </c>
      <c r="D14107" t="s">
        <v>5655</v>
      </c>
      <c r="E14107" t="s">
        <v>6494</v>
      </c>
    </row>
    <row r="14108" spans="1:5" hidden="1">
      <c r="A14108" t="s">
        <v>8523</v>
      </c>
      <c r="B14108" t="s">
        <v>271</v>
      </c>
      <c r="C14108" t="s">
        <v>8524</v>
      </c>
      <c r="D14108" t="s">
        <v>5655</v>
      </c>
      <c r="E14108" t="s">
        <v>6494</v>
      </c>
    </row>
    <row r="14109" spans="1:5" hidden="1">
      <c r="A14109" t="s">
        <v>10129</v>
      </c>
      <c r="B14109" t="s">
        <v>385</v>
      </c>
      <c r="C14109" t="s">
        <v>10130</v>
      </c>
      <c r="D14109" t="s">
        <v>5655</v>
      </c>
      <c r="E14109" t="s">
        <v>6494</v>
      </c>
    </row>
    <row r="14110" spans="1:5" hidden="1">
      <c r="A14110" t="s">
        <v>9298</v>
      </c>
      <c r="B14110" t="s">
        <v>357</v>
      </c>
      <c r="C14110" t="s">
        <v>9299</v>
      </c>
      <c r="D14110" t="s">
        <v>5655</v>
      </c>
      <c r="E14110" t="s">
        <v>9316</v>
      </c>
    </row>
    <row r="14111" spans="1:5" hidden="1">
      <c r="A14111" t="s">
        <v>9475</v>
      </c>
      <c r="B14111" t="s">
        <v>113</v>
      </c>
      <c r="C14111" t="s">
        <v>9476</v>
      </c>
      <c r="D14111" t="s">
        <v>5655</v>
      </c>
      <c r="E14111" t="s">
        <v>9316</v>
      </c>
    </row>
    <row r="14112" spans="1:5" hidden="1">
      <c r="A14112" t="s">
        <v>7205</v>
      </c>
      <c r="B14112" t="s">
        <v>463</v>
      </c>
      <c r="C14112" t="s">
        <v>7206</v>
      </c>
      <c r="D14112" t="s">
        <v>5655</v>
      </c>
      <c r="E14112" t="s">
        <v>7240</v>
      </c>
    </row>
    <row r="14113" spans="1:5" hidden="1">
      <c r="A14113" t="s">
        <v>9236</v>
      </c>
      <c r="B14113" t="s">
        <v>253</v>
      </c>
      <c r="C14113" t="s">
        <v>9237</v>
      </c>
      <c r="D14113" t="s">
        <v>5655</v>
      </c>
      <c r="E14113" t="s">
        <v>7240</v>
      </c>
    </row>
    <row r="14114" spans="1:5" hidden="1">
      <c r="A14114" t="s">
        <v>9013</v>
      </c>
      <c r="B14114" t="s">
        <v>782</v>
      </c>
      <c r="C14114" t="s">
        <v>9014</v>
      </c>
      <c r="D14114" t="s">
        <v>5655</v>
      </c>
      <c r="E14114" t="s">
        <v>9026</v>
      </c>
    </row>
    <row r="14115" spans="1:5" hidden="1">
      <c r="A14115" t="s">
        <v>7627</v>
      </c>
      <c r="B14115" t="s">
        <v>95</v>
      </c>
      <c r="C14115" t="s">
        <v>7628</v>
      </c>
      <c r="D14115" t="s">
        <v>5655</v>
      </c>
      <c r="E14115" t="s">
        <v>7634</v>
      </c>
    </row>
    <row r="14116" spans="1:5" hidden="1">
      <c r="A14116" t="s">
        <v>7846</v>
      </c>
      <c r="B14116" t="s">
        <v>225</v>
      </c>
      <c r="C14116" t="s">
        <v>7847</v>
      </c>
      <c r="D14116" t="s">
        <v>5655</v>
      </c>
      <c r="E14116" t="s">
        <v>7634</v>
      </c>
    </row>
    <row r="14117" spans="1:5" hidden="1">
      <c r="A14117" t="s">
        <v>8699</v>
      </c>
      <c r="B14117" t="s">
        <v>481</v>
      </c>
      <c r="C14117" t="s">
        <v>8700</v>
      </c>
      <c r="D14117" t="s">
        <v>5655</v>
      </c>
      <c r="E14117" t="s">
        <v>7634</v>
      </c>
    </row>
    <row r="14118" spans="1:5" hidden="1">
      <c r="A14118" t="s">
        <v>9396</v>
      </c>
      <c r="B14118" t="s">
        <v>439</v>
      </c>
      <c r="C14118" t="s">
        <v>9397</v>
      </c>
      <c r="D14118" t="s">
        <v>5655</v>
      </c>
      <c r="E14118" t="s">
        <v>7634</v>
      </c>
    </row>
    <row r="14119" spans="1:5" hidden="1">
      <c r="A14119" t="s">
        <v>9866</v>
      </c>
      <c r="B14119" t="s">
        <v>67</v>
      </c>
      <c r="C14119" t="s">
        <v>9867</v>
      </c>
      <c r="D14119" t="s">
        <v>5655</v>
      </c>
      <c r="E14119" t="s">
        <v>7634</v>
      </c>
    </row>
    <row r="14120" spans="1:5" hidden="1">
      <c r="A14120" t="s">
        <v>5656</v>
      </c>
      <c r="B14120" t="s">
        <v>39</v>
      </c>
      <c r="C14120" t="s">
        <v>5657</v>
      </c>
      <c r="D14120" t="s">
        <v>5655</v>
      </c>
      <c r="E14120" t="s">
        <v>5824</v>
      </c>
    </row>
    <row r="14121" spans="1:5" hidden="1">
      <c r="A14121" t="s">
        <v>6516</v>
      </c>
      <c r="B14121" t="s">
        <v>636</v>
      </c>
      <c r="C14121" t="s">
        <v>6517</v>
      </c>
      <c r="D14121" t="s">
        <v>5655</v>
      </c>
      <c r="E14121" t="s">
        <v>5824</v>
      </c>
    </row>
    <row r="14122" spans="1:5" hidden="1">
      <c r="A14122" t="s">
        <v>7960</v>
      </c>
      <c r="B14122" t="s">
        <v>261</v>
      </c>
      <c r="C14122" t="s">
        <v>7961</v>
      </c>
      <c r="D14122" t="s">
        <v>5655</v>
      </c>
      <c r="E14122" t="s">
        <v>5824</v>
      </c>
    </row>
    <row r="14123" spans="1:5" hidden="1">
      <c r="A14123" t="s">
        <v>8018</v>
      </c>
      <c r="B14123" t="s">
        <v>105</v>
      </c>
      <c r="C14123" t="s">
        <v>8019</v>
      </c>
      <c r="D14123" t="s">
        <v>5655</v>
      </c>
      <c r="E14123" t="s">
        <v>5824</v>
      </c>
    </row>
    <row r="14124" spans="1:5" hidden="1">
      <c r="A14124" t="s">
        <v>8346</v>
      </c>
      <c r="B14124" t="s">
        <v>807</v>
      </c>
      <c r="C14124" t="s">
        <v>8347</v>
      </c>
      <c r="D14124" t="s">
        <v>5655</v>
      </c>
      <c r="E14124" t="s">
        <v>5824</v>
      </c>
    </row>
    <row r="14125" spans="1:5" hidden="1">
      <c r="A14125" t="s">
        <v>8560</v>
      </c>
      <c r="B14125" t="s">
        <v>674</v>
      </c>
      <c r="C14125" t="s">
        <v>8561</v>
      </c>
      <c r="D14125" t="s">
        <v>5655</v>
      </c>
      <c r="E14125" t="s">
        <v>5824</v>
      </c>
    </row>
    <row r="14126" spans="1:5" hidden="1">
      <c r="A14126" t="s">
        <v>9804</v>
      </c>
      <c r="B14126" t="s">
        <v>127</v>
      </c>
      <c r="C14126" t="s">
        <v>9805</v>
      </c>
      <c r="D14126" t="s">
        <v>5655</v>
      </c>
      <c r="E14126" t="s">
        <v>5824</v>
      </c>
    </row>
    <row r="14127" spans="1:5" hidden="1">
      <c r="A14127" t="s">
        <v>6240</v>
      </c>
      <c r="B14127" t="s">
        <v>716</v>
      </c>
      <c r="C14127" t="s">
        <v>6241</v>
      </c>
      <c r="D14127" t="s">
        <v>5655</v>
      </c>
      <c r="E14127" t="s">
        <v>6254</v>
      </c>
    </row>
    <row r="14128" spans="1:5" hidden="1">
      <c r="A14128" t="s">
        <v>9436</v>
      </c>
      <c r="B14128" t="s">
        <v>878</v>
      </c>
      <c r="C14128" t="s">
        <v>9437</v>
      </c>
      <c r="D14128" t="s">
        <v>5655</v>
      </c>
      <c r="E14128" t="s">
        <v>6254</v>
      </c>
    </row>
    <row r="14129" spans="1:5" hidden="1">
      <c r="A14129" t="s">
        <v>8259</v>
      </c>
      <c r="B14129" t="s">
        <v>1043</v>
      </c>
      <c r="C14129" t="s">
        <v>8260</v>
      </c>
      <c r="D14129" t="s">
        <v>5655</v>
      </c>
      <c r="E14129" t="s">
        <v>8274</v>
      </c>
    </row>
    <row r="14130" spans="1:5" hidden="1">
      <c r="A14130" t="s">
        <v>9538</v>
      </c>
      <c r="B14130" t="s">
        <v>676</v>
      </c>
      <c r="C14130" t="s">
        <v>9539</v>
      </c>
      <c r="D14130" t="s">
        <v>5655</v>
      </c>
      <c r="E14130" t="s">
        <v>8274</v>
      </c>
    </row>
    <row r="14131" spans="1:5" hidden="1">
      <c r="A14131" t="s">
        <v>8309</v>
      </c>
      <c r="B14131" t="s">
        <v>656</v>
      </c>
      <c r="C14131" t="s">
        <v>8310</v>
      </c>
      <c r="D14131" t="s">
        <v>5655</v>
      </c>
      <c r="E14131" t="s">
        <v>8320</v>
      </c>
    </row>
    <row r="14132" spans="1:5" hidden="1">
      <c r="A14132" t="s">
        <v>8879</v>
      </c>
      <c r="B14132" t="s">
        <v>1048</v>
      </c>
      <c r="C14132" t="s">
        <v>8880</v>
      </c>
      <c r="D14132" t="s">
        <v>5655</v>
      </c>
      <c r="E14132" t="s">
        <v>8893</v>
      </c>
    </row>
    <row r="14133" spans="1:5" hidden="1">
      <c r="A14133" t="s">
        <v>10051</v>
      </c>
      <c r="B14133" t="s">
        <v>309</v>
      </c>
      <c r="C14133" t="s">
        <v>10052</v>
      </c>
      <c r="D14133" t="s">
        <v>5655</v>
      </c>
      <c r="E14133" t="s">
        <v>10058</v>
      </c>
    </row>
    <row r="14134" spans="1:5" hidden="1">
      <c r="A14134" t="s">
        <v>6240</v>
      </c>
      <c r="B14134" t="s">
        <v>716</v>
      </c>
      <c r="C14134" t="s">
        <v>6241</v>
      </c>
      <c r="D14134" t="s">
        <v>5655</v>
      </c>
      <c r="E14134" t="s">
        <v>6255</v>
      </c>
    </row>
    <row r="14135" spans="1:5" hidden="1">
      <c r="A14135" t="s">
        <v>9298</v>
      </c>
      <c r="B14135" t="s">
        <v>357</v>
      </c>
      <c r="C14135" t="s">
        <v>9299</v>
      </c>
      <c r="D14135" t="s">
        <v>5655</v>
      </c>
      <c r="E14135" t="s">
        <v>9317</v>
      </c>
    </row>
    <row r="14136" spans="1:5" hidden="1">
      <c r="A14136" t="s">
        <v>9866</v>
      </c>
      <c r="B14136" t="s">
        <v>67</v>
      </c>
      <c r="C14136" t="s">
        <v>9867</v>
      </c>
      <c r="D14136" t="s">
        <v>5655</v>
      </c>
      <c r="E14136" t="s">
        <v>9317</v>
      </c>
    </row>
    <row r="14137" spans="1:5" hidden="1">
      <c r="A14137" t="s">
        <v>9866</v>
      </c>
      <c r="B14137" t="s">
        <v>67</v>
      </c>
      <c r="C14137" t="s">
        <v>9867</v>
      </c>
      <c r="D14137" t="s">
        <v>5655</v>
      </c>
      <c r="E14137" t="s">
        <v>9874</v>
      </c>
    </row>
    <row r="14138" spans="1:5" hidden="1">
      <c r="A14138" t="s">
        <v>7450</v>
      </c>
      <c r="B14138" t="s">
        <v>419</v>
      </c>
      <c r="C14138" t="s">
        <v>7451</v>
      </c>
      <c r="D14138" t="s">
        <v>5655</v>
      </c>
      <c r="E14138" t="s">
        <v>7452</v>
      </c>
    </row>
    <row r="14139" spans="1:5" hidden="1">
      <c r="A14139" t="s">
        <v>9363</v>
      </c>
      <c r="B14139" t="s">
        <v>710</v>
      </c>
      <c r="C14139" t="s">
        <v>9364</v>
      </c>
      <c r="D14139" t="s">
        <v>5655</v>
      </c>
      <c r="E14139" t="s">
        <v>7452</v>
      </c>
    </row>
    <row r="14140" spans="1:5" hidden="1">
      <c r="A14140" t="s">
        <v>9545</v>
      </c>
      <c r="B14140" t="s">
        <v>479</v>
      </c>
      <c r="C14140" t="s">
        <v>9546</v>
      </c>
      <c r="D14140" t="s">
        <v>5655</v>
      </c>
      <c r="E14140" t="s">
        <v>7452</v>
      </c>
    </row>
    <row r="14141" spans="1:5" hidden="1">
      <c r="A14141" t="s">
        <v>9037</v>
      </c>
      <c r="B14141" t="s">
        <v>664</v>
      </c>
      <c r="C14141" t="s">
        <v>9038</v>
      </c>
      <c r="D14141" t="s">
        <v>5655</v>
      </c>
      <c r="E14141" t="s">
        <v>9063</v>
      </c>
    </row>
    <row r="14142" spans="1:5" hidden="1">
      <c r="A14142" t="s">
        <v>9980</v>
      </c>
      <c r="B14142" t="s">
        <v>115</v>
      </c>
      <c r="C14142" t="s">
        <v>9981</v>
      </c>
      <c r="D14142" t="s">
        <v>5655</v>
      </c>
      <c r="E14142" t="s">
        <v>9995</v>
      </c>
    </row>
    <row r="14143" spans="1:5" hidden="1">
      <c r="A14143" t="s">
        <v>9996</v>
      </c>
      <c r="B14143" t="s">
        <v>403</v>
      </c>
      <c r="C14143" t="s">
        <v>9997</v>
      </c>
      <c r="D14143" t="s">
        <v>5655</v>
      </c>
      <c r="E14143" t="s">
        <v>9995</v>
      </c>
    </row>
    <row r="14144" spans="1:5" hidden="1">
      <c r="A14144" t="s">
        <v>10095</v>
      </c>
      <c r="B14144" t="s">
        <v>686</v>
      </c>
      <c r="C14144" t="s">
        <v>10096</v>
      </c>
      <c r="D14144" t="s">
        <v>5655</v>
      </c>
      <c r="E14144" t="s">
        <v>9995</v>
      </c>
    </row>
    <row r="14145" spans="1:5" hidden="1">
      <c r="A14145" t="s">
        <v>8523</v>
      </c>
      <c r="B14145" t="s">
        <v>271</v>
      </c>
      <c r="C14145" t="s">
        <v>8524</v>
      </c>
      <c r="D14145" t="s">
        <v>5655</v>
      </c>
      <c r="E14145" t="s">
        <v>8549</v>
      </c>
    </row>
    <row r="14146" spans="1:5" hidden="1">
      <c r="A14146" t="s">
        <v>9236</v>
      </c>
      <c r="B14146" t="s">
        <v>253</v>
      </c>
      <c r="C14146" t="s">
        <v>9237</v>
      </c>
      <c r="D14146" t="s">
        <v>5655</v>
      </c>
      <c r="E14146" t="s">
        <v>9266</v>
      </c>
    </row>
    <row r="14147" spans="1:5" hidden="1">
      <c r="A14147" t="s">
        <v>7940</v>
      </c>
      <c r="B14147" t="s">
        <v>1041</v>
      </c>
      <c r="C14147" t="s">
        <v>7941</v>
      </c>
      <c r="D14147" t="s">
        <v>5655</v>
      </c>
      <c r="E14147" t="s">
        <v>7951</v>
      </c>
    </row>
    <row r="14148" spans="1:5" hidden="1">
      <c r="A14148" t="s">
        <v>7953</v>
      </c>
      <c r="B14148" t="s">
        <v>423</v>
      </c>
      <c r="C14148" t="s">
        <v>7954</v>
      </c>
      <c r="D14148" t="s">
        <v>5655</v>
      </c>
      <c r="E14148" t="s">
        <v>7951</v>
      </c>
    </row>
    <row r="14149" spans="1:5" hidden="1">
      <c r="A14149" t="s">
        <v>6469</v>
      </c>
      <c r="B14149" t="s">
        <v>531</v>
      </c>
      <c r="C14149" t="s">
        <v>6470</v>
      </c>
      <c r="D14149" t="s">
        <v>5655</v>
      </c>
      <c r="E14149" t="s">
        <v>6495</v>
      </c>
    </row>
    <row r="14150" spans="1:5" hidden="1">
      <c r="A14150" t="s">
        <v>7313</v>
      </c>
      <c r="B14150" t="s">
        <v>37</v>
      </c>
      <c r="C14150" t="s">
        <v>7314</v>
      </c>
      <c r="D14150" t="s">
        <v>5655</v>
      </c>
      <c r="E14150" t="s">
        <v>6495</v>
      </c>
    </row>
    <row r="14151" spans="1:5" hidden="1">
      <c r="A14151" t="s">
        <v>7313</v>
      </c>
      <c r="B14151" t="s">
        <v>37</v>
      </c>
      <c r="C14151" t="s">
        <v>7314</v>
      </c>
      <c r="D14151" t="s">
        <v>5655</v>
      </c>
      <c r="E14151" t="s">
        <v>7331</v>
      </c>
    </row>
    <row r="14152" spans="1:5" hidden="1">
      <c r="A14152" t="s">
        <v>7669</v>
      </c>
      <c r="B14152" t="s">
        <v>31</v>
      </c>
      <c r="C14152" t="s">
        <v>4270</v>
      </c>
      <c r="D14152" t="s">
        <v>5655</v>
      </c>
      <c r="E14152" t="s">
        <v>7331</v>
      </c>
    </row>
    <row r="14153" spans="1:5" hidden="1">
      <c r="A14153" t="s">
        <v>7775</v>
      </c>
      <c r="B14153" t="s">
        <v>788</v>
      </c>
      <c r="C14153" t="s">
        <v>7776</v>
      </c>
      <c r="D14153" t="s">
        <v>5655</v>
      </c>
      <c r="E14153" t="s">
        <v>7331</v>
      </c>
    </row>
    <row r="14154" spans="1:5" hidden="1">
      <c r="A14154" t="s">
        <v>9236</v>
      </c>
      <c r="B14154" t="s">
        <v>253</v>
      </c>
      <c r="C14154" t="s">
        <v>9237</v>
      </c>
      <c r="D14154" t="s">
        <v>5655</v>
      </c>
      <c r="E14154" t="s">
        <v>7331</v>
      </c>
    </row>
    <row r="14155" spans="1:5" hidden="1">
      <c r="A14155" t="s">
        <v>9646</v>
      </c>
      <c r="B14155" t="s">
        <v>291</v>
      </c>
      <c r="C14155" t="s">
        <v>9647</v>
      </c>
      <c r="D14155" t="s">
        <v>5655</v>
      </c>
      <c r="E14155" t="s">
        <v>7331</v>
      </c>
    </row>
    <row r="14156" spans="1:5" hidden="1">
      <c r="A14156" t="s">
        <v>9681</v>
      </c>
      <c r="B14156" t="s">
        <v>399</v>
      </c>
      <c r="C14156" t="s">
        <v>9682</v>
      </c>
      <c r="D14156" t="s">
        <v>5655</v>
      </c>
      <c r="E14156" t="s">
        <v>7331</v>
      </c>
    </row>
    <row r="14157" spans="1:5" hidden="1">
      <c r="A14157" t="s">
        <v>10060</v>
      </c>
      <c r="B14157" t="s">
        <v>1070</v>
      </c>
      <c r="C14157" t="s">
        <v>10061</v>
      </c>
      <c r="D14157" t="s">
        <v>5655</v>
      </c>
      <c r="E14157" t="s">
        <v>7331</v>
      </c>
    </row>
    <row r="14158" spans="1:5" hidden="1">
      <c r="A14158" t="s">
        <v>6363</v>
      </c>
      <c r="B14158" t="s">
        <v>367</v>
      </c>
      <c r="C14158" t="s">
        <v>6364</v>
      </c>
      <c r="D14158" t="s">
        <v>5655</v>
      </c>
      <c r="E14158" t="s">
        <v>6409</v>
      </c>
    </row>
    <row r="14159" spans="1:5" hidden="1">
      <c r="A14159" t="s">
        <v>6412</v>
      </c>
      <c r="B14159" t="s">
        <v>257</v>
      </c>
      <c r="C14159" t="s">
        <v>6413</v>
      </c>
      <c r="D14159" t="s">
        <v>5655</v>
      </c>
      <c r="E14159" t="s">
        <v>6409</v>
      </c>
    </row>
    <row r="14160" spans="1:5" hidden="1">
      <c r="A14160" t="s">
        <v>6469</v>
      </c>
      <c r="B14160" t="s">
        <v>531</v>
      </c>
      <c r="C14160" t="s">
        <v>6470</v>
      </c>
      <c r="D14160" t="s">
        <v>5655</v>
      </c>
      <c r="E14160" t="s">
        <v>6496</v>
      </c>
    </row>
    <row r="14161" spans="1:5" hidden="1">
      <c r="A14161" t="s">
        <v>7846</v>
      </c>
      <c r="B14161" t="s">
        <v>225</v>
      </c>
      <c r="C14161" t="s">
        <v>7847</v>
      </c>
      <c r="D14161" t="s">
        <v>5655</v>
      </c>
      <c r="E14161" t="s">
        <v>6496</v>
      </c>
    </row>
    <row r="14162" spans="1:5" hidden="1">
      <c r="A14162" t="s">
        <v>7922</v>
      </c>
      <c r="B14162" t="s">
        <v>207</v>
      </c>
      <c r="C14162" t="s">
        <v>7923</v>
      </c>
      <c r="D14162" t="s">
        <v>5655</v>
      </c>
      <c r="E14162" t="s">
        <v>6496</v>
      </c>
    </row>
    <row r="14163" spans="1:5" hidden="1">
      <c r="A14163" t="s">
        <v>8425</v>
      </c>
      <c r="B14163" t="s">
        <v>584</v>
      </c>
      <c r="C14163" t="s">
        <v>8426</v>
      </c>
      <c r="D14163" t="s">
        <v>5655</v>
      </c>
      <c r="E14163" t="s">
        <v>6496</v>
      </c>
    </row>
    <row r="14164" spans="1:5" hidden="1">
      <c r="A14164" t="s">
        <v>9126</v>
      </c>
      <c r="B14164" t="s">
        <v>377</v>
      </c>
      <c r="C14164" t="s">
        <v>9127</v>
      </c>
      <c r="D14164" t="s">
        <v>5655</v>
      </c>
      <c r="E14164" t="s">
        <v>6496</v>
      </c>
    </row>
    <row r="14165" spans="1:5" hidden="1">
      <c r="A14165" t="s">
        <v>9758</v>
      </c>
      <c r="B14165" t="s">
        <v>610</v>
      </c>
      <c r="C14165" t="s">
        <v>9759</v>
      </c>
      <c r="D14165" t="s">
        <v>5655</v>
      </c>
      <c r="E14165" t="s">
        <v>9765</v>
      </c>
    </row>
    <row r="14166" spans="1:5" hidden="1">
      <c r="A14166" t="s">
        <v>6531</v>
      </c>
      <c r="B14166" t="s">
        <v>680</v>
      </c>
      <c r="C14166" t="s">
        <v>6532</v>
      </c>
      <c r="D14166" t="s">
        <v>5655</v>
      </c>
      <c r="E14166" t="s">
        <v>6546</v>
      </c>
    </row>
    <row r="14167" spans="1:5" hidden="1">
      <c r="A14167" t="s">
        <v>6917</v>
      </c>
      <c r="B14167" t="s">
        <v>383</v>
      </c>
      <c r="C14167" t="s">
        <v>6918</v>
      </c>
      <c r="D14167" t="s">
        <v>5655</v>
      </c>
      <c r="E14167" t="s">
        <v>6546</v>
      </c>
    </row>
    <row r="14168" spans="1:5" hidden="1">
      <c r="A14168" t="s">
        <v>7691</v>
      </c>
      <c r="B14168" t="s">
        <v>586</v>
      </c>
      <c r="C14168" t="s">
        <v>5605</v>
      </c>
      <c r="D14168" t="s">
        <v>5655</v>
      </c>
      <c r="E14168" t="s">
        <v>6546</v>
      </c>
    </row>
    <row r="14169" spans="1:5" hidden="1">
      <c r="A14169" t="s">
        <v>7846</v>
      </c>
      <c r="B14169" t="s">
        <v>225</v>
      </c>
      <c r="C14169" t="s">
        <v>7847</v>
      </c>
      <c r="D14169" t="s">
        <v>5655</v>
      </c>
      <c r="E14169" t="s">
        <v>6546</v>
      </c>
    </row>
    <row r="14170" spans="1:5" hidden="1">
      <c r="A14170" t="s">
        <v>7922</v>
      </c>
      <c r="B14170" t="s">
        <v>207</v>
      </c>
      <c r="C14170" t="s">
        <v>7923</v>
      </c>
      <c r="D14170" t="s">
        <v>5655</v>
      </c>
      <c r="E14170" t="s">
        <v>6546</v>
      </c>
    </row>
    <row r="14171" spans="1:5" hidden="1">
      <c r="A14171" t="s">
        <v>5656</v>
      </c>
      <c r="B14171" t="s">
        <v>39</v>
      </c>
      <c r="C14171" t="s">
        <v>5657</v>
      </c>
      <c r="D14171" t="s">
        <v>5655</v>
      </c>
      <c r="E14171" t="s">
        <v>5818</v>
      </c>
    </row>
    <row r="14172" spans="1:5" hidden="1">
      <c r="A14172" t="s">
        <v>8699</v>
      </c>
      <c r="B14172" t="s">
        <v>481</v>
      </c>
      <c r="C14172" t="s">
        <v>8700</v>
      </c>
      <c r="D14172" t="s">
        <v>5655</v>
      </c>
      <c r="E14172" t="s">
        <v>5818</v>
      </c>
    </row>
    <row r="14173" spans="1:5" hidden="1">
      <c r="A14173" t="s">
        <v>7886</v>
      </c>
      <c r="B14173" t="s">
        <v>570</v>
      </c>
      <c r="C14173" t="s">
        <v>7887</v>
      </c>
      <c r="D14173" t="s">
        <v>5655</v>
      </c>
      <c r="E14173" t="s">
        <v>7890</v>
      </c>
    </row>
    <row r="14174" spans="1:5" hidden="1">
      <c r="A14174" t="s">
        <v>6737</v>
      </c>
      <c r="B14174" t="s">
        <v>760</v>
      </c>
      <c r="C14174" t="s">
        <v>6738</v>
      </c>
      <c r="D14174" t="s">
        <v>5655</v>
      </c>
      <c r="E14174" t="s">
        <v>6744</v>
      </c>
    </row>
    <row r="14175" spans="1:5" hidden="1">
      <c r="A14175" t="s">
        <v>6908</v>
      </c>
      <c r="B14175" t="s">
        <v>369</v>
      </c>
      <c r="C14175" t="s">
        <v>6909</v>
      </c>
      <c r="D14175" t="s">
        <v>5655</v>
      </c>
      <c r="E14175" t="s">
        <v>6744</v>
      </c>
    </row>
    <row r="14176" spans="1:5" hidden="1">
      <c r="A14176" t="s">
        <v>7383</v>
      </c>
      <c r="B14176" t="s">
        <v>365</v>
      </c>
      <c r="C14176" t="s">
        <v>7384</v>
      </c>
      <c r="D14176" t="s">
        <v>5655</v>
      </c>
      <c r="E14176" t="s">
        <v>6744</v>
      </c>
    </row>
    <row r="14177" spans="1:5" hidden="1">
      <c r="A14177" t="s">
        <v>8309</v>
      </c>
      <c r="B14177" t="s">
        <v>656</v>
      </c>
      <c r="C14177" t="s">
        <v>8310</v>
      </c>
      <c r="D14177" t="s">
        <v>5655</v>
      </c>
      <c r="E14177" t="s">
        <v>6744</v>
      </c>
    </row>
    <row r="14178" spans="1:5" hidden="1">
      <c r="A14178" t="s">
        <v>8991</v>
      </c>
      <c r="B14178" t="s">
        <v>780</v>
      </c>
      <c r="C14178" t="s">
        <v>8992</v>
      </c>
      <c r="D14178" t="s">
        <v>5655</v>
      </c>
      <c r="E14178" t="s">
        <v>6744</v>
      </c>
    </row>
    <row r="14179" spans="1:5" hidden="1">
      <c r="A14179" t="s">
        <v>9288</v>
      </c>
      <c r="B14179" t="s">
        <v>838</v>
      </c>
      <c r="C14179" t="s">
        <v>9289</v>
      </c>
      <c r="D14179" t="s">
        <v>5655</v>
      </c>
      <c r="E14179" t="s">
        <v>6744</v>
      </c>
    </row>
    <row r="14180" spans="1:5" hidden="1">
      <c r="A14180" t="s">
        <v>9475</v>
      </c>
      <c r="B14180" t="s">
        <v>113</v>
      </c>
      <c r="C14180" t="s">
        <v>9476</v>
      </c>
      <c r="D14180" t="s">
        <v>5655</v>
      </c>
      <c r="E14180" t="s">
        <v>6744</v>
      </c>
    </row>
    <row r="14181" spans="1:5" hidden="1">
      <c r="A14181" t="s">
        <v>9646</v>
      </c>
      <c r="B14181" t="s">
        <v>291</v>
      </c>
      <c r="C14181" t="s">
        <v>9647</v>
      </c>
      <c r="D14181" t="s">
        <v>5655</v>
      </c>
      <c r="E14181" t="s">
        <v>6744</v>
      </c>
    </row>
    <row r="14182" spans="1:5" hidden="1">
      <c r="A14182" t="s">
        <v>9681</v>
      </c>
      <c r="B14182" t="s">
        <v>399</v>
      </c>
      <c r="C14182" t="s">
        <v>9682</v>
      </c>
      <c r="D14182" t="s">
        <v>5655</v>
      </c>
      <c r="E14182" t="s">
        <v>6744</v>
      </c>
    </row>
    <row r="14183" spans="1:5" hidden="1">
      <c r="A14183" t="s">
        <v>9755</v>
      </c>
      <c r="B14183" t="s">
        <v>301</v>
      </c>
      <c r="C14183" t="s">
        <v>9756</v>
      </c>
      <c r="D14183" t="s">
        <v>5655</v>
      </c>
      <c r="E14183" t="s">
        <v>6744</v>
      </c>
    </row>
    <row r="14184" spans="1:5" hidden="1">
      <c r="A14184" t="s">
        <v>9945</v>
      </c>
      <c r="B14184" t="s">
        <v>243</v>
      </c>
      <c r="C14184" t="s">
        <v>9946</v>
      </c>
      <c r="D14184" t="s">
        <v>5655</v>
      </c>
      <c r="E14184" t="s">
        <v>6744</v>
      </c>
    </row>
    <row r="14185" spans="1:5" hidden="1">
      <c r="A14185" t="s">
        <v>6469</v>
      </c>
      <c r="B14185" t="s">
        <v>531</v>
      </c>
      <c r="C14185" t="s">
        <v>6470</v>
      </c>
      <c r="D14185" t="s">
        <v>5655</v>
      </c>
      <c r="E14185" t="s">
        <v>6497</v>
      </c>
    </row>
    <row r="14186" spans="1:5" hidden="1">
      <c r="A14186" t="s">
        <v>7333</v>
      </c>
      <c r="B14186" t="s">
        <v>169</v>
      </c>
      <c r="C14186" t="s">
        <v>7334</v>
      </c>
      <c r="D14186" t="s">
        <v>5655</v>
      </c>
      <c r="E14186" t="s">
        <v>6497</v>
      </c>
    </row>
    <row r="14187" spans="1:5" hidden="1">
      <c r="A14187" t="s">
        <v>7826</v>
      </c>
      <c r="B14187" t="s">
        <v>223</v>
      </c>
      <c r="C14187" t="s">
        <v>7827</v>
      </c>
      <c r="D14187" t="s">
        <v>5655</v>
      </c>
      <c r="E14187" t="s">
        <v>6497</v>
      </c>
    </row>
    <row r="14188" spans="1:5" hidden="1">
      <c r="A14188" t="s">
        <v>9584</v>
      </c>
      <c r="B14188" t="s">
        <v>389</v>
      </c>
      <c r="C14188" t="s">
        <v>9585</v>
      </c>
      <c r="D14188" t="s">
        <v>5655</v>
      </c>
      <c r="E14188" t="s">
        <v>6497</v>
      </c>
    </row>
    <row r="14189" spans="1:5" hidden="1">
      <c r="A14189" t="s">
        <v>8229</v>
      </c>
      <c r="B14189" t="s">
        <v>459</v>
      </c>
      <c r="C14189" t="s">
        <v>8230</v>
      </c>
      <c r="D14189" t="s">
        <v>5655</v>
      </c>
      <c r="E14189" t="s">
        <v>8240</v>
      </c>
    </row>
    <row r="14190" spans="1:5" hidden="1">
      <c r="A14190" t="s">
        <v>9270</v>
      </c>
      <c r="B14190" t="s">
        <v>696</v>
      </c>
      <c r="C14190" t="s">
        <v>9271</v>
      </c>
      <c r="D14190" t="s">
        <v>5655</v>
      </c>
      <c r="E14190" t="s">
        <v>8240</v>
      </c>
    </row>
    <row r="14191" spans="1:5" hidden="1">
      <c r="A14191" t="s">
        <v>9319</v>
      </c>
      <c r="B14191" t="s">
        <v>852</v>
      </c>
      <c r="C14191" t="s">
        <v>9320</v>
      </c>
      <c r="D14191" t="s">
        <v>5655</v>
      </c>
      <c r="E14191" t="s">
        <v>8240</v>
      </c>
    </row>
    <row r="14192" spans="1:5" hidden="1">
      <c r="A14192" t="s">
        <v>9436</v>
      </c>
      <c r="B14192" t="s">
        <v>878</v>
      </c>
      <c r="C14192" t="s">
        <v>9437</v>
      </c>
      <c r="D14192" t="s">
        <v>5655</v>
      </c>
      <c r="E14192" t="s">
        <v>8240</v>
      </c>
    </row>
    <row r="14193" spans="1:5" hidden="1">
      <c r="A14193" t="s">
        <v>7530</v>
      </c>
      <c r="B14193" t="s">
        <v>107</v>
      </c>
      <c r="C14193" t="s">
        <v>7531</v>
      </c>
      <c r="D14193" t="s">
        <v>5655</v>
      </c>
      <c r="E14193" t="s">
        <v>7542</v>
      </c>
    </row>
    <row r="14194" spans="1:5" hidden="1">
      <c r="A14194" t="s">
        <v>7543</v>
      </c>
      <c r="B14194" t="s">
        <v>544</v>
      </c>
      <c r="C14194" t="s">
        <v>7544</v>
      </c>
      <c r="D14194" t="s">
        <v>5655</v>
      </c>
      <c r="E14194" t="s">
        <v>7542</v>
      </c>
    </row>
    <row r="14195" spans="1:5" hidden="1">
      <c r="A14195" t="s">
        <v>8141</v>
      </c>
      <c r="B14195" t="s">
        <v>728</v>
      </c>
      <c r="C14195" t="s">
        <v>8142</v>
      </c>
      <c r="D14195" t="s">
        <v>5655</v>
      </c>
      <c r="E14195" t="s">
        <v>8155</v>
      </c>
    </row>
    <row r="14196" spans="1:5" hidden="1">
      <c r="A14196" t="s">
        <v>8159</v>
      </c>
      <c r="B14196" t="s">
        <v>483</v>
      </c>
      <c r="C14196" t="s">
        <v>8160</v>
      </c>
      <c r="D14196" t="s">
        <v>5655</v>
      </c>
      <c r="E14196" t="s">
        <v>8155</v>
      </c>
    </row>
    <row r="14197" spans="1:5" hidden="1">
      <c r="A14197" t="s">
        <v>8242</v>
      </c>
      <c r="B14197" t="s">
        <v>467</v>
      </c>
      <c r="C14197" t="s">
        <v>8243</v>
      </c>
      <c r="D14197" t="s">
        <v>5655</v>
      </c>
      <c r="E14197" t="s">
        <v>8155</v>
      </c>
    </row>
    <row r="14198" spans="1:5" hidden="1">
      <c r="A14198" t="s">
        <v>9344</v>
      </c>
      <c r="B14198" t="s">
        <v>864</v>
      </c>
      <c r="C14198" t="s">
        <v>9345</v>
      </c>
      <c r="D14198" t="s">
        <v>5655</v>
      </c>
      <c r="E14198" t="s">
        <v>8155</v>
      </c>
    </row>
    <row r="14199" spans="1:5" hidden="1">
      <c r="A14199" t="s">
        <v>9363</v>
      </c>
      <c r="B14199" t="s">
        <v>710</v>
      </c>
      <c r="C14199" t="s">
        <v>9364</v>
      </c>
      <c r="D14199" t="s">
        <v>5655</v>
      </c>
      <c r="E14199" t="s">
        <v>8155</v>
      </c>
    </row>
    <row r="14200" spans="1:5" hidden="1">
      <c r="A14200" t="s">
        <v>8229</v>
      </c>
      <c r="B14200" t="s">
        <v>459</v>
      </c>
      <c r="C14200" t="s">
        <v>8230</v>
      </c>
      <c r="D14200" t="s">
        <v>5655</v>
      </c>
      <c r="E14200" t="s">
        <v>8241</v>
      </c>
    </row>
    <row r="14201" spans="1:5" hidden="1">
      <c r="A14201" t="s">
        <v>8796</v>
      </c>
      <c r="B14201" t="s">
        <v>678</v>
      </c>
      <c r="C14201" t="s">
        <v>8797</v>
      </c>
      <c r="D14201" t="s">
        <v>5655</v>
      </c>
      <c r="E14201" t="s">
        <v>8241</v>
      </c>
    </row>
    <row r="14202" spans="1:5" hidden="1">
      <c r="A14202" t="s">
        <v>8813</v>
      </c>
      <c r="B14202" t="s">
        <v>770</v>
      </c>
      <c r="C14202" t="s">
        <v>8814</v>
      </c>
      <c r="D14202" t="s">
        <v>5655</v>
      </c>
      <c r="E14202" t="s">
        <v>8241</v>
      </c>
    </row>
    <row r="14203" spans="1:5" hidden="1">
      <c r="A14203" t="s">
        <v>8824</v>
      </c>
      <c r="B14203" t="s">
        <v>772</v>
      </c>
      <c r="C14203" t="s">
        <v>8825</v>
      </c>
      <c r="D14203" t="s">
        <v>5655</v>
      </c>
      <c r="E14203" t="s">
        <v>8241</v>
      </c>
    </row>
    <row r="14204" spans="1:5" hidden="1">
      <c r="A14204" t="s">
        <v>8841</v>
      </c>
      <c r="B14204" t="s">
        <v>640</v>
      </c>
      <c r="C14204" t="s">
        <v>8842</v>
      </c>
      <c r="D14204" t="s">
        <v>5655</v>
      </c>
      <c r="E14204" t="s">
        <v>8241</v>
      </c>
    </row>
    <row r="14205" spans="1:5" hidden="1">
      <c r="A14205" t="s">
        <v>5829</v>
      </c>
      <c r="B14205" t="s">
        <v>119</v>
      </c>
      <c r="C14205" t="s">
        <v>5830</v>
      </c>
      <c r="D14205" t="s">
        <v>5655</v>
      </c>
      <c r="E14205" t="s">
        <v>5847</v>
      </c>
    </row>
    <row r="14206" spans="1:5" hidden="1">
      <c r="A14206" t="s">
        <v>9319</v>
      </c>
      <c r="B14206" t="s">
        <v>852</v>
      </c>
      <c r="C14206" t="s">
        <v>9320</v>
      </c>
      <c r="D14206" t="s">
        <v>5655</v>
      </c>
      <c r="E14206" t="s">
        <v>9329</v>
      </c>
    </row>
    <row r="14207" spans="1:5" hidden="1">
      <c r="A14207" t="s">
        <v>9911</v>
      </c>
      <c r="B14207" t="s">
        <v>61</v>
      </c>
      <c r="C14207" t="s">
        <v>9912</v>
      </c>
      <c r="D14207" t="s">
        <v>5655</v>
      </c>
      <c r="E14207" t="s">
        <v>9914</v>
      </c>
    </row>
    <row r="14208" spans="1:5" hidden="1">
      <c r="A14208" t="s">
        <v>9270</v>
      </c>
      <c r="B14208" t="s">
        <v>696</v>
      </c>
      <c r="C14208" t="s">
        <v>9271</v>
      </c>
      <c r="D14208" t="s">
        <v>5652</v>
      </c>
      <c r="E14208" t="s">
        <v>9272</v>
      </c>
    </row>
    <row r="14209" spans="1:5" hidden="1">
      <c r="A14209" t="s">
        <v>5870</v>
      </c>
      <c r="B14209" t="s">
        <v>447</v>
      </c>
      <c r="C14209" t="s">
        <v>5871</v>
      </c>
      <c r="D14209" t="s">
        <v>5654</v>
      </c>
      <c r="E14209" t="s">
        <v>5873</v>
      </c>
    </row>
    <row r="14210" spans="1:5" hidden="1">
      <c r="A14210" t="s">
        <v>5880</v>
      </c>
      <c r="B14210" t="s">
        <v>758</v>
      </c>
      <c r="C14210" t="s">
        <v>5881</v>
      </c>
      <c r="D14210" t="s">
        <v>5654</v>
      </c>
      <c r="E14210" t="s">
        <v>5873</v>
      </c>
    </row>
    <row r="14211" spans="1:5" hidden="1">
      <c r="A14211" t="s">
        <v>6412</v>
      </c>
      <c r="B14211" t="s">
        <v>257</v>
      </c>
      <c r="C14211" t="s">
        <v>6413</v>
      </c>
      <c r="D14211" t="s">
        <v>5654</v>
      </c>
      <c r="E14211" t="s">
        <v>5873</v>
      </c>
    </row>
    <row r="14212" spans="1:5" hidden="1">
      <c r="A14212" t="s">
        <v>6722</v>
      </c>
      <c r="B14212" t="s">
        <v>592</v>
      </c>
      <c r="C14212" t="s">
        <v>6723</v>
      </c>
      <c r="D14212" t="s">
        <v>5654</v>
      </c>
      <c r="E14212" t="s">
        <v>5873</v>
      </c>
    </row>
    <row r="14213" spans="1:5" hidden="1">
      <c r="A14213" t="s">
        <v>8346</v>
      </c>
      <c r="B14213" t="s">
        <v>807</v>
      </c>
      <c r="C14213" t="s">
        <v>8347</v>
      </c>
      <c r="D14213" t="s">
        <v>5654</v>
      </c>
      <c r="E14213" t="s">
        <v>5873</v>
      </c>
    </row>
    <row r="14214" spans="1:5" hidden="1">
      <c r="A14214" t="s">
        <v>6755</v>
      </c>
      <c r="B14214" t="s">
        <v>604</v>
      </c>
      <c r="C14214" t="s">
        <v>6756</v>
      </c>
      <c r="D14214" t="s">
        <v>5654</v>
      </c>
      <c r="E14214" t="s">
        <v>6758</v>
      </c>
    </row>
    <row r="14215" spans="1:5" hidden="1">
      <c r="A14215" t="s">
        <v>6876</v>
      </c>
      <c r="B14215" t="s">
        <v>1017</v>
      </c>
      <c r="C14215" t="s">
        <v>6877</v>
      </c>
      <c r="D14215" t="s">
        <v>5654</v>
      </c>
      <c r="E14215" t="s">
        <v>6758</v>
      </c>
    </row>
    <row r="14216" spans="1:5" hidden="1">
      <c r="A14216" t="s">
        <v>7085</v>
      </c>
      <c r="B14216" t="s">
        <v>1024</v>
      </c>
      <c r="C14216" t="s">
        <v>7086</v>
      </c>
      <c r="D14216" t="s">
        <v>5654</v>
      </c>
      <c r="E14216" t="s">
        <v>6758</v>
      </c>
    </row>
    <row r="14217" spans="1:5" hidden="1">
      <c r="A14217" t="s">
        <v>6363</v>
      </c>
      <c r="B14217" t="s">
        <v>367</v>
      </c>
      <c r="C14217" t="s">
        <v>6364</v>
      </c>
      <c r="D14217" t="s">
        <v>5655</v>
      </c>
      <c r="E14217" t="s">
        <v>6374</v>
      </c>
    </row>
    <row r="14218" spans="1:5" hidden="1">
      <c r="A14218" t="s">
        <v>6412</v>
      </c>
      <c r="B14218" t="s">
        <v>257</v>
      </c>
      <c r="C14218" t="s">
        <v>6413</v>
      </c>
      <c r="D14218" t="s">
        <v>5655</v>
      </c>
      <c r="E14218" t="s">
        <v>6374</v>
      </c>
    </row>
    <row r="14219" spans="1:5" hidden="1">
      <c r="A14219" t="s">
        <v>8333</v>
      </c>
      <c r="B14219" t="s">
        <v>805</v>
      </c>
      <c r="C14219" t="s">
        <v>8334</v>
      </c>
      <c r="D14219" t="s">
        <v>5655</v>
      </c>
      <c r="E14219" t="s">
        <v>6374</v>
      </c>
    </row>
    <row r="14220" spans="1:5" hidden="1">
      <c r="A14220" t="s">
        <v>9646</v>
      </c>
      <c r="B14220" t="s">
        <v>291</v>
      </c>
      <c r="C14220" t="s">
        <v>9647</v>
      </c>
      <c r="D14220" t="s">
        <v>5655</v>
      </c>
      <c r="E14220" t="s">
        <v>6374</v>
      </c>
    </row>
    <row r="14221" spans="1:5" hidden="1">
      <c r="A14221" t="s">
        <v>6363</v>
      </c>
      <c r="B14221" t="s">
        <v>367</v>
      </c>
      <c r="C14221" t="s">
        <v>6364</v>
      </c>
      <c r="D14221" t="s">
        <v>5654</v>
      </c>
      <c r="E14221" t="s">
        <v>6371</v>
      </c>
    </row>
    <row r="14222" spans="1:5" hidden="1">
      <c r="A14222" t="s">
        <v>6412</v>
      </c>
      <c r="B14222" t="s">
        <v>257</v>
      </c>
      <c r="C14222" t="s">
        <v>6413</v>
      </c>
      <c r="D14222" t="s">
        <v>5654</v>
      </c>
      <c r="E14222" t="s">
        <v>6371</v>
      </c>
    </row>
    <row r="14223" spans="1:5" hidden="1">
      <c r="A14223" t="s">
        <v>5913</v>
      </c>
      <c r="B14223" t="s">
        <v>786</v>
      </c>
      <c r="C14223" t="s">
        <v>5914</v>
      </c>
      <c r="D14223" t="s">
        <v>5654</v>
      </c>
      <c r="E14223" t="s">
        <v>5917</v>
      </c>
    </row>
    <row r="14224" spans="1:5" hidden="1">
      <c r="A14224" t="s">
        <v>5922</v>
      </c>
      <c r="B14224" t="s">
        <v>345</v>
      </c>
      <c r="C14224" t="s">
        <v>5923</v>
      </c>
      <c r="D14224" t="s">
        <v>5654</v>
      </c>
      <c r="E14224" t="s">
        <v>5917</v>
      </c>
    </row>
    <row r="14225" spans="1:5" hidden="1">
      <c r="A14225" t="s">
        <v>5939</v>
      </c>
      <c r="B14225" t="s">
        <v>1005</v>
      </c>
      <c r="C14225" t="s">
        <v>5940</v>
      </c>
      <c r="D14225" t="s">
        <v>5654</v>
      </c>
      <c r="E14225" t="s">
        <v>5917</v>
      </c>
    </row>
    <row r="14226" spans="1:5" hidden="1">
      <c r="A14226" t="s">
        <v>5913</v>
      </c>
      <c r="B14226" t="s">
        <v>786</v>
      </c>
      <c r="C14226" t="s">
        <v>5914</v>
      </c>
      <c r="D14226" t="s">
        <v>5655</v>
      </c>
      <c r="E14226" t="s">
        <v>5920</v>
      </c>
    </row>
    <row r="14227" spans="1:5" hidden="1">
      <c r="A14227" t="s">
        <v>6240</v>
      </c>
      <c r="B14227" t="s">
        <v>716</v>
      </c>
      <c r="C14227" t="s">
        <v>6241</v>
      </c>
      <c r="D14227" t="s">
        <v>5655</v>
      </c>
      <c r="E14227" t="s">
        <v>6256</v>
      </c>
    </row>
    <row r="14228" spans="1:5" hidden="1">
      <c r="A14228" t="s">
        <v>6412</v>
      </c>
      <c r="B14228" t="s">
        <v>257</v>
      </c>
      <c r="C14228" t="s">
        <v>6413</v>
      </c>
      <c r="D14228" t="s">
        <v>5655</v>
      </c>
      <c r="E14228" t="s">
        <v>6256</v>
      </c>
    </row>
    <row r="14229" spans="1:5" hidden="1">
      <c r="A14229" t="s">
        <v>6917</v>
      </c>
      <c r="B14229" t="s">
        <v>383</v>
      </c>
      <c r="C14229" t="s">
        <v>6918</v>
      </c>
      <c r="D14229" t="s">
        <v>5655</v>
      </c>
      <c r="E14229" t="s">
        <v>6256</v>
      </c>
    </row>
    <row r="14230" spans="1:5" hidden="1">
      <c r="A14230" t="s">
        <v>6958</v>
      </c>
      <c r="B14230" t="s">
        <v>690</v>
      </c>
      <c r="C14230" t="s">
        <v>6959</v>
      </c>
      <c r="D14230" t="s">
        <v>5655</v>
      </c>
      <c r="E14230" t="s">
        <v>6256</v>
      </c>
    </row>
    <row r="14231" spans="1:5" hidden="1">
      <c r="A14231" t="s">
        <v>7002</v>
      </c>
      <c r="B14231" t="s">
        <v>363</v>
      </c>
      <c r="C14231" t="s">
        <v>7003</v>
      </c>
      <c r="D14231" t="s">
        <v>5655</v>
      </c>
      <c r="E14231" t="s">
        <v>6256</v>
      </c>
    </row>
    <row r="14232" spans="1:5" hidden="1">
      <c r="A14232" t="s">
        <v>7333</v>
      </c>
      <c r="B14232" t="s">
        <v>169</v>
      </c>
      <c r="C14232" t="s">
        <v>7334</v>
      </c>
      <c r="D14232" t="s">
        <v>5655</v>
      </c>
      <c r="E14232" t="s">
        <v>6256</v>
      </c>
    </row>
    <row r="14233" spans="1:5" hidden="1">
      <c r="A14233" t="s">
        <v>7612</v>
      </c>
      <c r="B14233" t="s">
        <v>819</v>
      </c>
      <c r="C14233" t="s">
        <v>7613</v>
      </c>
      <c r="D14233" t="s">
        <v>5655</v>
      </c>
      <c r="E14233" t="s">
        <v>6256</v>
      </c>
    </row>
    <row r="14234" spans="1:5" hidden="1">
      <c r="A14234" t="s">
        <v>7691</v>
      </c>
      <c r="B14234" t="s">
        <v>586</v>
      </c>
      <c r="C14234" t="s">
        <v>5605</v>
      </c>
      <c r="D14234" t="s">
        <v>5655</v>
      </c>
      <c r="E14234" t="s">
        <v>6256</v>
      </c>
    </row>
    <row r="14235" spans="1:5" hidden="1">
      <c r="A14235" t="s">
        <v>7699</v>
      </c>
      <c r="B14235" t="s">
        <v>379</v>
      </c>
      <c r="C14235" t="s">
        <v>5596</v>
      </c>
      <c r="D14235" t="s">
        <v>5655</v>
      </c>
      <c r="E14235" t="s">
        <v>6256</v>
      </c>
    </row>
    <row r="14236" spans="1:5" hidden="1">
      <c r="A14236" t="s">
        <v>9654</v>
      </c>
      <c r="B14236" t="s">
        <v>171</v>
      </c>
      <c r="C14236" t="s">
        <v>9655</v>
      </c>
      <c r="D14236" t="s">
        <v>5655</v>
      </c>
      <c r="E14236" t="s">
        <v>6256</v>
      </c>
    </row>
    <row r="14237" spans="1:5" hidden="1">
      <c r="A14237" t="s">
        <v>10191</v>
      </c>
      <c r="B14237" t="s">
        <v>1073</v>
      </c>
      <c r="C14237" t="s">
        <v>10192</v>
      </c>
      <c r="D14237" t="s">
        <v>5655</v>
      </c>
      <c r="E14237" t="s">
        <v>6256</v>
      </c>
    </row>
    <row r="14238" spans="1:5" hidden="1">
      <c r="A14238" t="s">
        <v>9740</v>
      </c>
      <c r="B14238" t="s">
        <v>776</v>
      </c>
      <c r="C14238" t="s">
        <v>9741</v>
      </c>
      <c r="D14238" t="s">
        <v>5654</v>
      </c>
      <c r="E14238" t="s">
        <v>9743</v>
      </c>
    </row>
    <row r="14239" spans="1:5" hidden="1">
      <c r="A14239" t="s">
        <v>7125</v>
      </c>
      <c r="B14239" t="s">
        <v>87</v>
      </c>
      <c r="C14239" t="s">
        <v>7126</v>
      </c>
      <c r="D14239" t="s">
        <v>5652</v>
      </c>
      <c r="E14239" t="s">
        <v>7132</v>
      </c>
    </row>
    <row r="14240" spans="1:5" hidden="1">
      <c r="A14240" t="s">
        <v>7457</v>
      </c>
      <c r="B14240" t="s">
        <v>233</v>
      </c>
      <c r="C14240" t="s">
        <v>7458</v>
      </c>
      <c r="D14240" t="s">
        <v>5652</v>
      </c>
      <c r="E14240" t="s">
        <v>7132</v>
      </c>
    </row>
    <row r="14241" spans="1:5" hidden="1">
      <c r="A14241" t="s">
        <v>7470</v>
      </c>
      <c r="B14241" t="s">
        <v>497</v>
      </c>
      <c r="C14241" t="s">
        <v>7471</v>
      </c>
      <c r="D14241" t="s">
        <v>5652</v>
      </c>
      <c r="E14241" t="s">
        <v>7132</v>
      </c>
    </row>
    <row r="14242" spans="1:5" hidden="1">
      <c r="A14242" t="s">
        <v>8346</v>
      </c>
      <c r="B14242" t="s">
        <v>807</v>
      </c>
      <c r="C14242" t="s">
        <v>8347</v>
      </c>
      <c r="D14242" t="s">
        <v>5652</v>
      </c>
      <c r="E14242" t="s">
        <v>7132</v>
      </c>
    </row>
    <row r="14243" spans="1:5" hidden="1">
      <c r="A14243" t="s">
        <v>9897</v>
      </c>
      <c r="B14243" t="s">
        <v>620</v>
      </c>
      <c r="C14243" t="s">
        <v>9898</v>
      </c>
      <c r="D14243" t="s">
        <v>5654</v>
      </c>
      <c r="E14243" t="s">
        <v>9900</v>
      </c>
    </row>
    <row r="14244" spans="1:5" hidden="1">
      <c r="A14244" t="s">
        <v>9976</v>
      </c>
      <c r="B14244" t="s">
        <v>97</v>
      </c>
      <c r="C14244" t="s">
        <v>9977</v>
      </c>
      <c r="D14244" t="s">
        <v>5654</v>
      </c>
      <c r="E14244" t="s">
        <v>9900</v>
      </c>
    </row>
    <row r="14245" spans="1:5" hidden="1">
      <c r="A14245" t="s">
        <v>6429</v>
      </c>
      <c r="B14245" t="s">
        <v>167</v>
      </c>
      <c r="C14245" t="s">
        <v>6430</v>
      </c>
      <c r="D14245" t="s">
        <v>5654</v>
      </c>
      <c r="E14245" t="s">
        <v>6432</v>
      </c>
    </row>
    <row r="14246" spans="1:5" hidden="1">
      <c r="A14246" t="s">
        <v>6438</v>
      </c>
      <c r="B14246" t="s">
        <v>533</v>
      </c>
      <c r="C14246" t="s">
        <v>6439</v>
      </c>
      <c r="D14246" t="s">
        <v>5654</v>
      </c>
      <c r="E14246" t="s">
        <v>6432</v>
      </c>
    </row>
    <row r="14247" spans="1:5" hidden="1">
      <c r="A14247" t="s">
        <v>6442</v>
      </c>
      <c r="B14247" t="s">
        <v>255</v>
      </c>
      <c r="C14247" t="s">
        <v>6443</v>
      </c>
      <c r="D14247" t="s">
        <v>5654</v>
      </c>
      <c r="E14247" t="s">
        <v>6432</v>
      </c>
    </row>
    <row r="14248" spans="1:5" hidden="1">
      <c r="A14248" t="s">
        <v>6448</v>
      </c>
      <c r="B14248" t="s">
        <v>149</v>
      </c>
      <c r="C14248" t="s">
        <v>6449</v>
      </c>
      <c r="D14248" t="s">
        <v>5654</v>
      </c>
      <c r="E14248" t="s">
        <v>6432</v>
      </c>
    </row>
    <row r="14249" spans="1:5" hidden="1">
      <c r="A14249" t="s">
        <v>6461</v>
      </c>
      <c r="B14249" t="s">
        <v>884</v>
      </c>
      <c r="C14249" t="s">
        <v>6462</v>
      </c>
      <c r="D14249" t="s">
        <v>5654</v>
      </c>
      <c r="E14249" t="s">
        <v>6432</v>
      </c>
    </row>
    <row r="14250" spans="1:5" hidden="1">
      <c r="A14250" t="s">
        <v>6469</v>
      </c>
      <c r="B14250" t="s">
        <v>531</v>
      </c>
      <c r="C14250" t="s">
        <v>6470</v>
      </c>
      <c r="D14250" t="s">
        <v>5654</v>
      </c>
      <c r="E14250" t="s">
        <v>6432</v>
      </c>
    </row>
    <row r="14251" spans="1:5" hidden="1">
      <c r="A14251" t="s">
        <v>6500</v>
      </c>
      <c r="B14251" t="s">
        <v>165</v>
      </c>
      <c r="C14251" t="s">
        <v>6501</v>
      </c>
      <c r="D14251" t="s">
        <v>5654</v>
      </c>
      <c r="E14251" t="s">
        <v>6432</v>
      </c>
    </row>
    <row r="14252" spans="1:5" hidden="1">
      <c r="A14252" t="s">
        <v>6900</v>
      </c>
      <c r="B14252" t="s">
        <v>411</v>
      </c>
      <c r="C14252" t="s">
        <v>6901</v>
      </c>
      <c r="D14252" t="s">
        <v>5654</v>
      </c>
      <c r="E14252" t="s">
        <v>6902</v>
      </c>
    </row>
    <row r="14253" spans="1:5" hidden="1">
      <c r="A14253" t="s">
        <v>10213</v>
      </c>
      <c r="B14253" t="s">
        <v>327</v>
      </c>
      <c r="C14253" t="s">
        <v>10214</v>
      </c>
      <c r="D14253" t="s">
        <v>5655</v>
      </c>
      <c r="E14253" t="s">
        <v>10219</v>
      </c>
    </row>
    <row r="14254" spans="1:5" hidden="1">
      <c r="A14254" t="s">
        <v>10220</v>
      </c>
      <c r="B14254" t="s">
        <v>285</v>
      </c>
      <c r="C14254" t="s">
        <v>10221</v>
      </c>
      <c r="D14254" t="s">
        <v>5655</v>
      </c>
      <c r="E14254" t="s">
        <v>10219</v>
      </c>
    </row>
    <row r="14255" spans="1:5" hidden="1">
      <c r="A14255" t="s">
        <v>9681</v>
      </c>
      <c r="B14255" t="s">
        <v>399</v>
      </c>
      <c r="C14255" t="s">
        <v>9682</v>
      </c>
      <c r="D14255" t="s">
        <v>5652</v>
      </c>
      <c r="E14255" t="s">
        <v>9684</v>
      </c>
    </row>
    <row r="14256" spans="1:5" hidden="1">
      <c r="A14256" t="s">
        <v>9905</v>
      </c>
      <c r="B14256" t="s">
        <v>1060</v>
      </c>
      <c r="C14256" t="s">
        <v>9906</v>
      </c>
      <c r="D14256" t="s">
        <v>5652</v>
      </c>
      <c r="E14256" t="s">
        <v>9684</v>
      </c>
    </row>
    <row r="14257" spans="1:5" hidden="1">
      <c r="A14257" t="s">
        <v>10129</v>
      </c>
      <c r="B14257" t="s">
        <v>385</v>
      </c>
      <c r="C14257" t="s">
        <v>10130</v>
      </c>
      <c r="D14257" t="s">
        <v>5654</v>
      </c>
      <c r="E14257" t="s">
        <v>10137</v>
      </c>
    </row>
    <row r="14258" spans="1:5" hidden="1">
      <c r="A14258" t="s">
        <v>8425</v>
      </c>
      <c r="B14258" t="s">
        <v>584</v>
      </c>
      <c r="C14258" t="s">
        <v>8426</v>
      </c>
      <c r="D14258" t="s">
        <v>5652</v>
      </c>
      <c r="E14258" t="s">
        <v>8428</v>
      </c>
    </row>
    <row r="14259" spans="1:5" hidden="1">
      <c r="A14259" t="s">
        <v>8425</v>
      </c>
      <c r="B14259" t="s">
        <v>584</v>
      </c>
      <c r="C14259" t="s">
        <v>8426</v>
      </c>
      <c r="D14259" t="s">
        <v>5655</v>
      </c>
      <c r="E14259" t="s">
        <v>8446</v>
      </c>
    </row>
    <row r="14260" spans="1:5" hidden="1">
      <c r="A14260" t="s">
        <v>8425</v>
      </c>
      <c r="B14260" t="s">
        <v>584</v>
      </c>
      <c r="C14260" t="s">
        <v>8426</v>
      </c>
      <c r="D14260" t="s">
        <v>5655</v>
      </c>
      <c r="E14260" t="s">
        <v>8447</v>
      </c>
    </row>
    <row r="14261" spans="1:5" hidden="1">
      <c r="A14261" t="s">
        <v>6041</v>
      </c>
      <c r="B14261" t="s">
        <v>347</v>
      </c>
      <c r="C14261" t="s">
        <v>6042</v>
      </c>
      <c r="D14261" t="s">
        <v>5654</v>
      </c>
      <c r="E14261" t="s">
        <v>6047</v>
      </c>
    </row>
    <row r="14262" spans="1:5" hidden="1">
      <c r="A14262" t="s">
        <v>6412</v>
      </c>
      <c r="B14262" t="s">
        <v>257</v>
      </c>
      <c r="C14262" t="s">
        <v>6413</v>
      </c>
      <c r="D14262" t="s">
        <v>5654</v>
      </c>
      <c r="E14262" t="s">
        <v>6047</v>
      </c>
    </row>
    <row r="14263" spans="1:5" hidden="1">
      <c r="A14263" t="s">
        <v>6801</v>
      </c>
      <c r="B14263" t="s">
        <v>237</v>
      </c>
      <c r="C14263" t="s">
        <v>6802</v>
      </c>
      <c r="D14263" t="s">
        <v>5654</v>
      </c>
      <c r="E14263" t="s">
        <v>6047</v>
      </c>
    </row>
    <row r="14264" spans="1:5" hidden="1">
      <c r="A14264" t="s">
        <v>7154</v>
      </c>
      <c r="B14264" t="s">
        <v>153</v>
      </c>
      <c r="C14264" t="s">
        <v>7155</v>
      </c>
      <c r="D14264" t="s">
        <v>5654</v>
      </c>
      <c r="E14264" t="s">
        <v>6047</v>
      </c>
    </row>
    <row r="14265" spans="1:5" hidden="1">
      <c r="A14265" t="s">
        <v>7250</v>
      </c>
      <c r="B14265" t="s">
        <v>157</v>
      </c>
      <c r="C14265" t="s">
        <v>7251</v>
      </c>
      <c r="D14265" t="s">
        <v>5654</v>
      </c>
      <c r="E14265" t="s">
        <v>6047</v>
      </c>
    </row>
    <row r="14266" spans="1:5" hidden="1">
      <c r="A14266" t="s">
        <v>7266</v>
      </c>
      <c r="B14266" t="s">
        <v>335</v>
      </c>
      <c r="C14266" t="s">
        <v>7267</v>
      </c>
      <c r="D14266" t="s">
        <v>5654</v>
      </c>
      <c r="E14266" t="s">
        <v>6047</v>
      </c>
    </row>
    <row r="14267" spans="1:5" hidden="1">
      <c r="A14267" t="s">
        <v>7453</v>
      </c>
      <c r="B14267" t="s">
        <v>89</v>
      </c>
      <c r="C14267" t="s">
        <v>7454</v>
      </c>
      <c r="D14267" t="s">
        <v>5654</v>
      </c>
      <c r="E14267" t="s">
        <v>6047</v>
      </c>
    </row>
    <row r="14268" spans="1:5" hidden="1">
      <c r="A14268" t="s">
        <v>7709</v>
      </c>
      <c r="B14268" t="s">
        <v>195</v>
      </c>
      <c r="C14268" t="s">
        <v>7710</v>
      </c>
      <c r="D14268" t="s">
        <v>5654</v>
      </c>
      <c r="E14268" t="s">
        <v>6047</v>
      </c>
    </row>
    <row r="14269" spans="1:5" hidden="1">
      <c r="A14269" t="s">
        <v>7713</v>
      </c>
      <c r="B14269" t="s">
        <v>265</v>
      </c>
      <c r="C14269" t="s">
        <v>7714</v>
      </c>
      <c r="D14269" t="s">
        <v>5654</v>
      </c>
      <c r="E14269" t="s">
        <v>6047</v>
      </c>
    </row>
    <row r="14270" spans="1:5" hidden="1">
      <c r="A14270" t="s">
        <v>7719</v>
      </c>
      <c r="B14270" t="s">
        <v>181</v>
      </c>
      <c r="C14270" t="s">
        <v>7720</v>
      </c>
      <c r="D14270" t="s">
        <v>5654</v>
      </c>
      <c r="E14270" t="s">
        <v>6047</v>
      </c>
    </row>
    <row r="14271" spans="1:5" hidden="1">
      <c r="A14271" t="s">
        <v>9681</v>
      </c>
      <c r="B14271" t="s">
        <v>399</v>
      </c>
      <c r="C14271" t="s">
        <v>9682</v>
      </c>
      <c r="D14271" t="s">
        <v>5654</v>
      </c>
      <c r="E14271" t="s">
        <v>6047</v>
      </c>
    </row>
    <row r="14272" spans="1:5" hidden="1">
      <c r="A14272" t="s">
        <v>9780</v>
      </c>
      <c r="B14272" t="s">
        <v>1059</v>
      </c>
      <c r="C14272" t="s">
        <v>9781</v>
      </c>
      <c r="D14272" t="s">
        <v>5654</v>
      </c>
      <c r="E14272" t="s">
        <v>6047</v>
      </c>
    </row>
    <row r="14273" spans="1:5" hidden="1">
      <c r="A14273" t="s">
        <v>9897</v>
      </c>
      <c r="B14273" t="s">
        <v>620</v>
      </c>
      <c r="C14273" t="s">
        <v>9898</v>
      </c>
      <c r="D14273" t="s">
        <v>5654</v>
      </c>
      <c r="E14273" t="s">
        <v>6047</v>
      </c>
    </row>
    <row r="14274" spans="1:5" hidden="1">
      <c r="A14274" t="s">
        <v>9924</v>
      </c>
      <c r="B14274" t="s">
        <v>895</v>
      </c>
      <c r="C14274" t="s">
        <v>9925</v>
      </c>
      <c r="D14274" t="s">
        <v>5654</v>
      </c>
      <c r="E14274" t="s">
        <v>6047</v>
      </c>
    </row>
    <row r="14275" spans="1:5" hidden="1">
      <c r="A14275" t="s">
        <v>9976</v>
      </c>
      <c r="B14275" t="s">
        <v>97</v>
      </c>
      <c r="C14275" t="s">
        <v>9977</v>
      </c>
      <c r="D14275" t="s">
        <v>5654</v>
      </c>
      <c r="E14275" t="s">
        <v>6047</v>
      </c>
    </row>
    <row r="14276" spans="1:5" hidden="1">
      <c r="A14276" t="s">
        <v>10070</v>
      </c>
      <c r="B14276" t="s">
        <v>41</v>
      </c>
      <c r="C14276" t="s">
        <v>10071</v>
      </c>
      <c r="D14276" t="s">
        <v>5654</v>
      </c>
      <c r="E14276" t="s">
        <v>6047</v>
      </c>
    </row>
    <row r="14277" spans="1:5" hidden="1">
      <c r="A14277" t="s">
        <v>10191</v>
      </c>
      <c r="B14277" t="s">
        <v>1073</v>
      </c>
      <c r="C14277" t="s">
        <v>10192</v>
      </c>
      <c r="D14277" t="s">
        <v>5654</v>
      </c>
      <c r="E14277" t="s">
        <v>6047</v>
      </c>
    </row>
    <row r="14278" spans="1:5" hidden="1">
      <c r="A14278" t="s">
        <v>10207</v>
      </c>
      <c r="B14278" t="s">
        <v>1074</v>
      </c>
      <c r="C14278" t="s">
        <v>10208</v>
      </c>
      <c r="D14278" t="s">
        <v>5654</v>
      </c>
      <c r="E14278" t="s">
        <v>6047</v>
      </c>
    </row>
    <row r="14279" spans="1:5" hidden="1">
      <c r="A14279" t="s">
        <v>9924</v>
      </c>
      <c r="B14279" t="s">
        <v>895</v>
      </c>
      <c r="C14279" t="s">
        <v>9925</v>
      </c>
      <c r="D14279" t="s">
        <v>5655</v>
      </c>
      <c r="E14279" t="s">
        <v>9927</v>
      </c>
    </row>
    <row r="14280" spans="1:5" hidden="1">
      <c r="A14280" t="s">
        <v>9740</v>
      </c>
      <c r="B14280" t="s">
        <v>776</v>
      </c>
      <c r="C14280" t="s">
        <v>9741</v>
      </c>
      <c r="D14280" t="s">
        <v>5655</v>
      </c>
      <c r="E14280" t="s">
        <v>9744</v>
      </c>
    </row>
    <row r="14281" spans="1:5" hidden="1">
      <c r="A14281" t="s">
        <v>9723</v>
      </c>
      <c r="B14281" t="s">
        <v>602</v>
      </c>
      <c r="C14281" t="s">
        <v>9724</v>
      </c>
      <c r="D14281" t="s">
        <v>5655</v>
      </c>
      <c r="E14281" t="s">
        <v>9731</v>
      </c>
    </row>
    <row r="14282" spans="1:5" hidden="1">
      <c r="A14282" t="s">
        <v>9897</v>
      </c>
      <c r="B14282" t="s">
        <v>620</v>
      </c>
      <c r="C14282" t="s">
        <v>9898</v>
      </c>
      <c r="D14282" t="s">
        <v>5655</v>
      </c>
      <c r="E14282" t="s">
        <v>9731</v>
      </c>
    </row>
    <row r="14283" spans="1:5" hidden="1">
      <c r="A14283" t="s">
        <v>9780</v>
      </c>
      <c r="B14283" t="s">
        <v>1059</v>
      </c>
      <c r="C14283" t="s">
        <v>9781</v>
      </c>
      <c r="D14283" t="s">
        <v>5655</v>
      </c>
      <c r="E14283" t="s">
        <v>9785</v>
      </c>
    </row>
    <row r="14284" spans="1:5" hidden="1">
      <c r="A14284" t="s">
        <v>6041</v>
      </c>
      <c r="B14284" t="s">
        <v>347</v>
      </c>
      <c r="C14284" t="s">
        <v>6042</v>
      </c>
      <c r="D14284" t="s">
        <v>5654</v>
      </c>
      <c r="E14284" t="s">
        <v>6048</v>
      </c>
    </row>
    <row r="14285" spans="1:5" hidden="1">
      <c r="A14285" t="s">
        <v>8848</v>
      </c>
      <c r="B14285" t="s">
        <v>684</v>
      </c>
      <c r="C14285" t="s">
        <v>8849</v>
      </c>
      <c r="D14285" t="s">
        <v>5654</v>
      </c>
      <c r="E14285" t="s">
        <v>8851</v>
      </c>
    </row>
    <row r="14286" spans="1:5" hidden="1">
      <c r="A14286" t="s">
        <v>7543</v>
      </c>
      <c r="B14286" t="s">
        <v>544</v>
      </c>
      <c r="C14286" t="s">
        <v>7544</v>
      </c>
      <c r="D14286" t="s">
        <v>5654</v>
      </c>
      <c r="E14286" t="s">
        <v>7546</v>
      </c>
    </row>
    <row r="14287" spans="1:5" hidden="1">
      <c r="A14287" t="s">
        <v>7205</v>
      </c>
      <c r="B14287" t="s">
        <v>463</v>
      </c>
      <c r="C14287" t="s">
        <v>7206</v>
      </c>
      <c r="D14287" t="s">
        <v>5654</v>
      </c>
      <c r="E14287" t="s">
        <v>7213</v>
      </c>
    </row>
    <row r="14288" spans="1:5" hidden="1">
      <c r="A14288" t="s">
        <v>7252</v>
      </c>
      <c r="B14288" t="s">
        <v>495</v>
      </c>
      <c r="C14288" t="s">
        <v>7253</v>
      </c>
      <c r="D14288" t="s">
        <v>5654</v>
      </c>
      <c r="E14288" t="s">
        <v>7213</v>
      </c>
    </row>
    <row r="14289" spans="1:5" hidden="1">
      <c r="A14289" t="s">
        <v>7266</v>
      </c>
      <c r="B14289" t="s">
        <v>335</v>
      </c>
      <c r="C14289" t="s">
        <v>7267</v>
      </c>
      <c r="D14289" t="s">
        <v>5654</v>
      </c>
      <c r="E14289" t="s">
        <v>7213</v>
      </c>
    </row>
    <row r="14290" spans="1:5" hidden="1">
      <c r="A14290" t="s">
        <v>7397</v>
      </c>
      <c r="B14290" t="s">
        <v>1030</v>
      </c>
      <c r="C14290" t="s">
        <v>7398</v>
      </c>
      <c r="D14290" t="s">
        <v>5654</v>
      </c>
      <c r="E14290" t="s">
        <v>7213</v>
      </c>
    </row>
    <row r="14291" spans="1:5" hidden="1">
      <c r="A14291" t="s">
        <v>7412</v>
      </c>
      <c r="B14291" t="s">
        <v>159</v>
      </c>
      <c r="C14291" t="s">
        <v>7413</v>
      </c>
      <c r="D14291" t="s">
        <v>5654</v>
      </c>
      <c r="E14291" t="s">
        <v>7213</v>
      </c>
    </row>
    <row r="14292" spans="1:5" hidden="1">
      <c r="A14292" t="s">
        <v>7414</v>
      </c>
      <c r="B14292" t="s">
        <v>197</v>
      </c>
      <c r="C14292" t="s">
        <v>7415</v>
      </c>
      <c r="D14292" t="s">
        <v>5654</v>
      </c>
      <c r="E14292" t="s">
        <v>7213</v>
      </c>
    </row>
    <row r="14293" spans="1:5" hidden="1">
      <c r="A14293" t="s">
        <v>7577</v>
      </c>
      <c r="B14293" t="s">
        <v>189</v>
      </c>
      <c r="C14293" t="s">
        <v>2141</v>
      </c>
      <c r="D14293" t="s">
        <v>5654</v>
      </c>
      <c r="E14293" t="s">
        <v>7213</v>
      </c>
    </row>
    <row r="14294" spans="1:5" hidden="1">
      <c r="A14294" t="s">
        <v>7414</v>
      </c>
      <c r="B14294" t="s">
        <v>197</v>
      </c>
      <c r="C14294" t="s">
        <v>7415</v>
      </c>
      <c r="D14294" t="s">
        <v>5654</v>
      </c>
      <c r="E14294" t="s">
        <v>7419</v>
      </c>
    </row>
    <row r="14295" spans="1:5" hidden="1">
      <c r="A14295" t="s">
        <v>9561</v>
      </c>
      <c r="B14295" t="s">
        <v>141</v>
      </c>
      <c r="C14295" t="s">
        <v>9562</v>
      </c>
      <c r="D14295" t="s">
        <v>5654</v>
      </c>
      <c r="E14295" t="s">
        <v>7419</v>
      </c>
    </row>
    <row r="14296" spans="1:5" hidden="1">
      <c r="A14296" t="s">
        <v>9561</v>
      </c>
      <c r="B14296" t="s">
        <v>141</v>
      </c>
      <c r="C14296" t="s">
        <v>9562</v>
      </c>
      <c r="D14296" t="s">
        <v>5654</v>
      </c>
      <c r="E14296" t="s">
        <v>9564</v>
      </c>
    </row>
    <row r="14297" spans="1:5" hidden="1">
      <c r="A14297" t="s">
        <v>7511</v>
      </c>
      <c r="B14297" t="s">
        <v>329</v>
      </c>
      <c r="C14297" t="s">
        <v>7512</v>
      </c>
      <c r="D14297" t="s">
        <v>5654</v>
      </c>
      <c r="E14297" t="s">
        <v>7515</v>
      </c>
    </row>
    <row r="14298" spans="1:5" hidden="1">
      <c r="A14298" t="s">
        <v>7543</v>
      </c>
      <c r="B14298" t="s">
        <v>544</v>
      </c>
      <c r="C14298" t="s">
        <v>7544</v>
      </c>
      <c r="D14298" t="s">
        <v>5652</v>
      </c>
      <c r="E14298" t="s">
        <v>7545</v>
      </c>
    </row>
    <row r="14299" spans="1:5" hidden="1">
      <c r="A14299" t="s">
        <v>10129</v>
      </c>
      <c r="B14299" t="s">
        <v>385</v>
      </c>
      <c r="C14299" t="s">
        <v>10130</v>
      </c>
      <c r="D14299" t="s">
        <v>5654</v>
      </c>
      <c r="E14299" t="s">
        <v>10133</v>
      </c>
    </row>
    <row r="14300" spans="1:5" hidden="1">
      <c r="A14300" t="s">
        <v>10129</v>
      </c>
      <c r="B14300" t="s">
        <v>385</v>
      </c>
      <c r="C14300" t="s">
        <v>10130</v>
      </c>
      <c r="D14300" t="s">
        <v>5654</v>
      </c>
      <c r="E14300" t="s">
        <v>10134</v>
      </c>
    </row>
    <row r="14301" spans="1:5" hidden="1">
      <c r="A14301" t="s">
        <v>10129</v>
      </c>
      <c r="B14301" t="s">
        <v>385</v>
      </c>
      <c r="C14301" t="s">
        <v>10130</v>
      </c>
      <c r="D14301" t="s">
        <v>5654</v>
      </c>
      <c r="E14301" t="s">
        <v>10135</v>
      </c>
    </row>
    <row r="14302" spans="1:5" hidden="1">
      <c r="A14302" t="s">
        <v>7252</v>
      </c>
      <c r="B14302" t="s">
        <v>495</v>
      </c>
      <c r="C14302" t="s">
        <v>7253</v>
      </c>
      <c r="D14302" t="s">
        <v>5655</v>
      </c>
      <c r="E14302" t="s">
        <v>7260</v>
      </c>
    </row>
    <row r="14303" spans="1:5" hidden="1">
      <c r="A14303" t="s">
        <v>7709</v>
      </c>
      <c r="B14303" t="s">
        <v>195</v>
      </c>
      <c r="C14303" t="s">
        <v>7710</v>
      </c>
      <c r="D14303" t="s">
        <v>5655</v>
      </c>
      <c r="E14303" t="s">
        <v>7260</v>
      </c>
    </row>
    <row r="14304" spans="1:5" hidden="1">
      <c r="A14304" t="s">
        <v>7713</v>
      </c>
      <c r="B14304" t="s">
        <v>265</v>
      </c>
      <c r="C14304" t="s">
        <v>7714</v>
      </c>
      <c r="D14304" t="s">
        <v>5655</v>
      </c>
      <c r="E14304" t="s">
        <v>7260</v>
      </c>
    </row>
    <row r="14305" spans="1:5" hidden="1">
      <c r="A14305" t="s">
        <v>7719</v>
      </c>
      <c r="B14305" t="s">
        <v>181</v>
      </c>
      <c r="C14305" t="s">
        <v>7720</v>
      </c>
      <c r="D14305" t="s">
        <v>5655</v>
      </c>
      <c r="E14305" t="s">
        <v>7260</v>
      </c>
    </row>
    <row r="14306" spans="1:5" hidden="1">
      <c r="A14306" t="s">
        <v>8141</v>
      </c>
      <c r="B14306" t="s">
        <v>728</v>
      </c>
      <c r="C14306" t="s">
        <v>8142</v>
      </c>
      <c r="D14306" t="s">
        <v>5655</v>
      </c>
      <c r="E14306" t="s">
        <v>8156</v>
      </c>
    </row>
    <row r="14307" spans="1:5" hidden="1">
      <c r="A14307" t="s">
        <v>8192</v>
      </c>
      <c r="B14307" t="s">
        <v>429</v>
      </c>
      <c r="C14307" t="s">
        <v>8193</v>
      </c>
      <c r="D14307" t="s">
        <v>5655</v>
      </c>
      <c r="E14307" t="s">
        <v>8156</v>
      </c>
    </row>
    <row r="14308" spans="1:5" hidden="1">
      <c r="A14308" t="s">
        <v>8497</v>
      </c>
      <c r="B14308" t="s">
        <v>624</v>
      </c>
      <c r="C14308" t="s">
        <v>8498</v>
      </c>
      <c r="D14308" t="s">
        <v>5655</v>
      </c>
      <c r="E14308" t="s">
        <v>8156</v>
      </c>
    </row>
    <row r="14309" spans="1:5" hidden="1">
      <c r="A14309" t="s">
        <v>8824</v>
      </c>
      <c r="B14309" t="s">
        <v>772</v>
      </c>
      <c r="C14309" t="s">
        <v>8825</v>
      </c>
      <c r="D14309" t="s">
        <v>5655</v>
      </c>
      <c r="E14309" t="s">
        <v>8156</v>
      </c>
    </row>
    <row r="14310" spans="1:5" hidden="1">
      <c r="A14310" t="s">
        <v>8841</v>
      </c>
      <c r="B14310" t="s">
        <v>640</v>
      </c>
      <c r="C14310" t="s">
        <v>8842</v>
      </c>
      <c r="D14310" t="s">
        <v>5655</v>
      </c>
      <c r="E14310" t="s">
        <v>8156</v>
      </c>
    </row>
    <row r="14311" spans="1:5" hidden="1">
      <c r="A14311" t="s">
        <v>9344</v>
      </c>
      <c r="B14311" t="s">
        <v>864</v>
      </c>
      <c r="C14311" t="s">
        <v>9345</v>
      </c>
      <c r="D14311" t="s">
        <v>5655</v>
      </c>
      <c r="E14311" t="s">
        <v>8156</v>
      </c>
    </row>
    <row r="14312" spans="1:5" hidden="1">
      <c r="A14312" t="s">
        <v>9840</v>
      </c>
      <c r="B14312" t="s">
        <v>445</v>
      </c>
      <c r="C14312" t="s">
        <v>9841</v>
      </c>
      <c r="D14312" t="s">
        <v>5655</v>
      </c>
      <c r="E14312" t="s">
        <v>8156</v>
      </c>
    </row>
    <row r="14313" spans="1:5" hidden="1">
      <c r="A14313" t="s">
        <v>8789</v>
      </c>
      <c r="B14313" t="s">
        <v>768</v>
      </c>
      <c r="C14313" t="s">
        <v>8790</v>
      </c>
      <c r="D14313" t="s">
        <v>5652</v>
      </c>
      <c r="E14313" t="s">
        <v>8791</v>
      </c>
    </row>
    <row r="14314" spans="1:5" hidden="1">
      <c r="A14314" t="s">
        <v>9897</v>
      </c>
      <c r="B14314" t="s">
        <v>620</v>
      </c>
      <c r="C14314" t="s">
        <v>9898</v>
      </c>
      <c r="D14314" t="s">
        <v>5654</v>
      </c>
      <c r="E14314" t="s">
        <v>9899</v>
      </c>
    </row>
    <row r="14315" spans="1:5" hidden="1">
      <c r="A14315" t="s">
        <v>9740</v>
      </c>
      <c r="B14315" t="s">
        <v>776</v>
      </c>
      <c r="C14315" t="s">
        <v>9741</v>
      </c>
      <c r="D14315" t="s">
        <v>5655</v>
      </c>
      <c r="E14315" t="s">
        <v>9746</v>
      </c>
    </row>
    <row r="14316" spans="1:5" hidden="1">
      <c r="A14316" t="s">
        <v>9897</v>
      </c>
      <c r="B14316" t="s">
        <v>620</v>
      </c>
      <c r="C14316" t="s">
        <v>9898</v>
      </c>
      <c r="D14316" t="s">
        <v>5655</v>
      </c>
      <c r="E14316" t="s">
        <v>9901</v>
      </c>
    </row>
    <row r="14317" spans="1:5" hidden="1">
      <c r="A14317" t="s">
        <v>6363</v>
      </c>
      <c r="B14317" t="s">
        <v>367</v>
      </c>
      <c r="C14317" t="s">
        <v>6364</v>
      </c>
      <c r="D14317" t="s">
        <v>5652</v>
      </c>
      <c r="E14317" t="s">
        <v>6369</v>
      </c>
    </row>
    <row r="14318" spans="1:5" hidden="1">
      <c r="A14318" t="s">
        <v>7383</v>
      </c>
      <c r="B14318" t="s">
        <v>365</v>
      </c>
      <c r="C14318" t="s">
        <v>7384</v>
      </c>
      <c r="D14318" t="s">
        <v>5652</v>
      </c>
      <c r="E14318" t="s">
        <v>6369</v>
      </c>
    </row>
    <row r="14319" spans="1:5" hidden="1">
      <c r="A14319" t="s">
        <v>7969</v>
      </c>
      <c r="B14319" t="s">
        <v>471</v>
      </c>
      <c r="C14319" t="s">
        <v>7970</v>
      </c>
      <c r="D14319" t="s">
        <v>5652</v>
      </c>
      <c r="E14319" t="s">
        <v>6369</v>
      </c>
    </row>
    <row r="14320" spans="1:5" hidden="1">
      <c r="A14320" t="s">
        <v>9421</v>
      </c>
      <c r="B14320" t="s">
        <v>876</v>
      </c>
      <c r="C14320" t="s">
        <v>9422</v>
      </c>
      <c r="D14320" t="s">
        <v>5652</v>
      </c>
      <c r="E14320" t="s">
        <v>6369</v>
      </c>
    </row>
    <row r="14321" spans="1:5" hidden="1">
      <c r="A14321" t="s">
        <v>10065</v>
      </c>
      <c r="B14321" t="s">
        <v>437</v>
      </c>
      <c r="C14321" t="s">
        <v>10066</v>
      </c>
      <c r="D14321" t="s">
        <v>5652</v>
      </c>
      <c r="E14321" t="s">
        <v>6369</v>
      </c>
    </row>
    <row r="14322" spans="1:5" hidden="1">
      <c r="A14322" t="s">
        <v>5829</v>
      </c>
      <c r="B14322" t="s">
        <v>119</v>
      </c>
      <c r="C14322" t="s">
        <v>5830</v>
      </c>
      <c r="D14322" t="s">
        <v>5652</v>
      </c>
      <c r="E14322" t="s">
        <v>5834</v>
      </c>
    </row>
    <row r="14323" spans="1:5" hidden="1">
      <c r="A14323" t="s">
        <v>7440</v>
      </c>
      <c r="B14323" t="s">
        <v>1032</v>
      </c>
      <c r="C14323" t="s">
        <v>7441</v>
      </c>
      <c r="D14323" t="s">
        <v>5652</v>
      </c>
      <c r="E14323" t="s">
        <v>5834</v>
      </c>
    </row>
    <row r="14324" spans="1:5" hidden="1">
      <c r="A14324" t="s">
        <v>7969</v>
      </c>
      <c r="B14324" t="s">
        <v>471</v>
      </c>
      <c r="C14324" t="s">
        <v>7970</v>
      </c>
      <c r="D14324" t="s">
        <v>5652</v>
      </c>
      <c r="E14324" t="s">
        <v>5834</v>
      </c>
    </row>
    <row r="14325" spans="1:5" hidden="1">
      <c r="A14325" t="s">
        <v>8326</v>
      </c>
      <c r="B14325" t="s">
        <v>801</v>
      </c>
      <c r="C14325" t="s">
        <v>8327</v>
      </c>
      <c r="D14325" t="s">
        <v>5652</v>
      </c>
      <c r="E14325" t="s">
        <v>5834</v>
      </c>
    </row>
    <row r="14326" spans="1:5" hidden="1">
      <c r="A14326" t="s">
        <v>8637</v>
      </c>
      <c r="B14326" t="s">
        <v>736</v>
      </c>
      <c r="C14326" t="s">
        <v>8638</v>
      </c>
      <c r="D14326" t="s">
        <v>5652</v>
      </c>
      <c r="E14326" t="s">
        <v>5834</v>
      </c>
    </row>
    <row r="14327" spans="1:5" hidden="1">
      <c r="A14327" t="s">
        <v>8746</v>
      </c>
      <c r="B14327" t="s">
        <v>251</v>
      </c>
      <c r="C14327" t="s">
        <v>8747</v>
      </c>
      <c r="D14327" t="s">
        <v>5652</v>
      </c>
      <c r="E14327" t="s">
        <v>5834</v>
      </c>
    </row>
    <row r="14328" spans="1:5" hidden="1">
      <c r="A14328" t="s">
        <v>8991</v>
      </c>
      <c r="B14328" t="s">
        <v>780</v>
      </c>
      <c r="C14328" t="s">
        <v>8992</v>
      </c>
      <c r="D14328" t="s">
        <v>5652</v>
      </c>
      <c r="E14328" t="s">
        <v>5834</v>
      </c>
    </row>
    <row r="14329" spans="1:5" hidden="1">
      <c r="A14329" t="s">
        <v>9475</v>
      </c>
      <c r="B14329" t="s">
        <v>113</v>
      </c>
      <c r="C14329" t="s">
        <v>9476</v>
      </c>
      <c r="D14329" t="s">
        <v>5652</v>
      </c>
      <c r="E14329" t="s">
        <v>5834</v>
      </c>
    </row>
    <row r="14330" spans="1:5" hidden="1">
      <c r="A14330" t="s">
        <v>8652</v>
      </c>
      <c r="B14330" t="s">
        <v>600</v>
      </c>
      <c r="C14330" t="s">
        <v>8653</v>
      </c>
      <c r="D14330" t="s">
        <v>5655</v>
      </c>
      <c r="E14330" t="s">
        <v>8669</v>
      </c>
    </row>
    <row r="14331" spans="1:5" hidden="1">
      <c r="A14331" t="s">
        <v>10129</v>
      </c>
      <c r="B14331" t="s">
        <v>385</v>
      </c>
      <c r="C14331" t="s">
        <v>10130</v>
      </c>
      <c r="D14331" t="s">
        <v>5655</v>
      </c>
      <c r="E14331" t="s">
        <v>8669</v>
      </c>
    </row>
    <row r="14332" spans="1:5" hidden="1">
      <c r="A14332" t="s">
        <v>8699</v>
      </c>
      <c r="B14332" t="s">
        <v>481</v>
      </c>
      <c r="C14332" t="s">
        <v>8700</v>
      </c>
      <c r="D14332" t="s">
        <v>5655</v>
      </c>
      <c r="E14332" t="s">
        <v>8739</v>
      </c>
    </row>
    <row r="14333" spans="1:5" hidden="1">
      <c r="A14333" t="s">
        <v>6612</v>
      </c>
      <c r="B14333" t="s">
        <v>441</v>
      </c>
      <c r="C14333" t="s">
        <v>6613</v>
      </c>
      <c r="D14333" t="s">
        <v>5652</v>
      </c>
      <c r="E14333" t="s">
        <v>6614</v>
      </c>
    </row>
    <row r="14334" spans="1:5" hidden="1">
      <c r="A14334" t="s">
        <v>6876</v>
      </c>
      <c r="B14334" t="s">
        <v>1017</v>
      </c>
      <c r="C14334" t="s">
        <v>6877</v>
      </c>
      <c r="D14334" t="s">
        <v>5652</v>
      </c>
      <c r="E14334" t="s">
        <v>6614</v>
      </c>
    </row>
    <row r="14335" spans="1:5" hidden="1">
      <c r="A14335" t="s">
        <v>6848</v>
      </c>
      <c r="B14335" t="s">
        <v>842</v>
      </c>
      <c r="C14335" t="s">
        <v>6849</v>
      </c>
      <c r="D14335" t="s">
        <v>5652</v>
      </c>
      <c r="E14335" t="s">
        <v>6850</v>
      </c>
    </row>
    <row r="14336" spans="1:5" hidden="1">
      <c r="A14336" t="s">
        <v>7101</v>
      </c>
      <c r="B14336" t="s">
        <v>1025</v>
      </c>
      <c r="C14336" t="s">
        <v>7102</v>
      </c>
      <c r="D14336" t="s">
        <v>5652</v>
      </c>
      <c r="E14336" t="s">
        <v>6850</v>
      </c>
    </row>
    <row r="14337" spans="1:5" hidden="1">
      <c r="A14337" t="s">
        <v>8277</v>
      </c>
      <c r="B14337" t="s">
        <v>53</v>
      </c>
      <c r="C14337" t="s">
        <v>8278</v>
      </c>
      <c r="D14337" t="s">
        <v>5652</v>
      </c>
      <c r="E14337" t="s">
        <v>6850</v>
      </c>
    </row>
    <row r="14338" spans="1:5" hidden="1">
      <c r="A14338" t="s">
        <v>6859</v>
      </c>
      <c r="B14338" t="s">
        <v>844</v>
      </c>
      <c r="C14338" t="s">
        <v>6860</v>
      </c>
      <c r="D14338" t="s">
        <v>5655</v>
      </c>
      <c r="E14338" t="s">
        <v>6865</v>
      </c>
    </row>
    <row r="14339" spans="1:5" hidden="1">
      <c r="A14339" t="s">
        <v>6876</v>
      </c>
      <c r="B14339" t="s">
        <v>1017</v>
      </c>
      <c r="C14339" t="s">
        <v>6877</v>
      </c>
      <c r="D14339" t="s">
        <v>5655</v>
      </c>
      <c r="E14339" t="s">
        <v>6865</v>
      </c>
    </row>
    <row r="14340" spans="1:5" hidden="1">
      <c r="A14340" t="s">
        <v>7101</v>
      </c>
      <c r="B14340" t="s">
        <v>1025</v>
      </c>
      <c r="C14340" t="s">
        <v>7102</v>
      </c>
      <c r="D14340" t="s">
        <v>5655</v>
      </c>
      <c r="E14340" t="s">
        <v>6865</v>
      </c>
    </row>
    <row r="14341" spans="1:5" hidden="1">
      <c r="A14341" t="s">
        <v>6859</v>
      </c>
      <c r="B14341" t="s">
        <v>844</v>
      </c>
      <c r="C14341" t="s">
        <v>6860</v>
      </c>
      <c r="D14341" t="s">
        <v>5655</v>
      </c>
      <c r="E14341" t="s">
        <v>6866</v>
      </c>
    </row>
    <row r="14342" spans="1:5" hidden="1">
      <c r="A14342" t="s">
        <v>7101</v>
      </c>
      <c r="B14342" t="s">
        <v>1025</v>
      </c>
      <c r="C14342" t="s">
        <v>7102</v>
      </c>
      <c r="D14342" t="s">
        <v>5655</v>
      </c>
      <c r="E14342" t="s">
        <v>6866</v>
      </c>
    </row>
    <row r="14343" spans="1:5" hidden="1">
      <c r="A14343" t="s">
        <v>5897</v>
      </c>
      <c r="B14343" t="s">
        <v>1004</v>
      </c>
      <c r="C14343" t="s">
        <v>5898</v>
      </c>
      <c r="D14343" t="s">
        <v>5652</v>
      </c>
      <c r="E14343" t="s">
        <v>5903</v>
      </c>
    </row>
    <row r="14344" spans="1:5" hidden="1">
      <c r="A14344" t="s">
        <v>6603</v>
      </c>
      <c r="B14344" t="s">
        <v>744</v>
      </c>
      <c r="C14344" t="s">
        <v>6604</v>
      </c>
      <c r="D14344" t="s">
        <v>5652</v>
      </c>
      <c r="E14344" t="s">
        <v>5903</v>
      </c>
    </row>
    <row r="14345" spans="1:5" hidden="1">
      <c r="A14345" t="s">
        <v>6612</v>
      </c>
      <c r="B14345" t="s">
        <v>441</v>
      </c>
      <c r="C14345" t="s">
        <v>6613</v>
      </c>
      <c r="D14345" t="s">
        <v>5652</v>
      </c>
      <c r="E14345" t="s">
        <v>5903</v>
      </c>
    </row>
    <row r="14346" spans="1:5" hidden="1">
      <c r="A14346" t="s">
        <v>6636</v>
      </c>
      <c r="B14346" t="s">
        <v>337</v>
      </c>
      <c r="C14346" t="s">
        <v>6637</v>
      </c>
      <c r="D14346" t="s">
        <v>5652</v>
      </c>
      <c r="E14346" t="s">
        <v>5903</v>
      </c>
    </row>
    <row r="14347" spans="1:5" hidden="1">
      <c r="A14347" t="s">
        <v>5880</v>
      </c>
      <c r="B14347" t="s">
        <v>758</v>
      </c>
      <c r="C14347" t="s">
        <v>5881</v>
      </c>
      <c r="D14347" t="s">
        <v>5654</v>
      </c>
      <c r="E14347" t="s">
        <v>5888</v>
      </c>
    </row>
    <row r="14348" spans="1:5" hidden="1">
      <c r="A14348" t="s">
        <v>7669</v>
      </c>
      <c r="B14348" t="s">
        <v>31</v>
      </c>
      <c r="C14348" t="s">
        <v>4270</v>
      </c>
      <c r="D14348" t="s">
        <v>5654</v>
      </c>
      <c r="E14348" t="s">
        <v>5888</v>
      </c>
    </row>
    <row r="14349" spans="1:5" hidden="1">
      <c r="A14349" t="s">
        <v>7809</v>
      </c>
      <c r="B14349" t="s">
        <v>59</v>
      </c>
      <c r="C14349" t="s">
        <v>7810</v>
      </c>
      <c r="D14349" t="s">
        <v>5654</v>
      </c>
      <c r="E14349" t="s">
        <v>5888</v>
      </c>
    </row>
    <row r="14350" spans="1:5" hidden="1">
      <c r="A14350" t="s">
        <v>7819</v>
      </c>
      <c r="B14350" t="s">
        <v>51</v>
      </c>
      <c r="C14350" t="s">
        <v>7820</v>
      </c>
      <c r="D14350" t="s">
        <v>5654</v>
      </c>
      <c r="E14350" t="s">
        <v>5888</v>
      </c>
    </row>
    <row r="14351" spans="1:5" hidden="1">
      <c r="A14351" t="s">
        <v>7901</v>
      </c>
      <c r="B14351" t="s">
        <v>25</v>
      </c>
      <c r="C14351" t="s">
        <v>7902</v>
      </c>
      <c r="D14351" t="s">
        <v>5654</v>
      </c>
      <c r="E14351" t="s">
        <v>5888</v>
      </c>
    </row>
    <row r="14352" spans="1:5" hidden="1">
      <c r="A14352" t="s">
        <v>9475</v>
      </c>
      <c r="B14352" t="s">
        <v>113</v>
      </c>
      <c r="C14352" t="s">
        <v>9476</v>
      </c>
      <c r="D14352" t="s">
        <v>5654</v>
      </c>
      <c r="E14352" t="s">
        <v>5888</v>
      </c>
    </row>
    <row r="14353" spans="1:5" hidden="1">
      <c r="A14353" t="s">
        <v>9646</v>
      </c>
      <c r="B14353" t="s">
        <v>291</v>
      </c>
      <c r="C14353" t="s">
        <v>9647</v>
      </c>
      <c r="D14353" t="s">
        <v>5654</v>
      </c>
      <c r="E14353" t="s">
        <v>5888</v>
      </c>
    </row>
    <row r="14354" spans="1:5" hidden="1">
      <c r="A14354" t="s">
        <v>9755</v>
      </c>
      <c r="B14354" t="s">
        <v>301</v>
      </c>
      <c r="C14354" t="s">
        <v>9756</v>
      </c>
      <c r="D14354" t="s">
        <v>5654</v>
      </c>
      <c r="E14354" t="s">
        <v>5888</v>
      </c>
    </row>
    <row r="14355" spans="1:5" hidden="1">
      <c r="A14355" t="s">
        <v>6262</v>
      </c>
      <c r="B14355" t="s">
        <v>339</v>
      </c>
      <c r="C14355" t="s">
        <v>6263</v>
      </c>
      <c r="D14355" t="s">
        <v>5652</v>
      </c>
      <c r="E14355" t="s">
        <v>6265</v>
      </c>
    </row>
    <row r="14356" spans="1:5" hidden="1">
      <c r="A14356" t="s">
        <v>6304</v>
      </c>
      <c r="B14356" t="s">
        <v>111</v>
      </c>
      <c r="C14356" t="s">
        <v>6305</v>
      </c>
      <c r="D14356" t="s">
        <v>5652</v>
      </c>
      <c r="E14356" t="s">
        <v>6265</v>
      </c>
    </row>
    <row r="14357" spans="1:5" hidden="1">
      <c r="A14357" t="s">
        <v>6582</v>
      </c>
      <c r="B14357" t="s">
        <v>742</v>
      </c>
      <c r="C14357" t="s">
        <v>6583</v>
      </c>
      <c r="D14357" t="s">
        <v>5652</v>
      </c>
      <c r="E14357" t="s">
        <v>6265</v>
      </c>
    </row>
    <row r="14358" spans="1:5" hidden="1">
      <c r="A14358" t="s">
        <v>6652</v>
      </c>
      <c r="B14358" t="s">
        <v>752</v>
      </c>
      <c r="C14358" t="s">
        <v>6653</v>
      </c>
      <c r="D14358" t="s">
        <v>5652</v>
      </c>
      <c r="E14358" t="s">
        <v>6265</v>
      </c>
    </row>
    <row r="14359" spans="1:5" hidden="1">
      <c r="A14359" t="s">
        <v>7333</v>
      </c>
      <c r="B14359" t="s">
        <v>169</v>
      </c>
      <c r="C14359" t="s">
        <v>7334</v>
      </c>
      <c r="D14359" t="s">
        <v>5652</v>
      </c>
      <c r="E14359" t="s">
        <v>6265</v>
      </c>
    </row>
    <row r="14360" spans="1:5" hidden="1">
      <c r="A14360" t="s">
        <v>8771</v>
      </c>
      <c r="B14360" t="s">
        <v>658</v>
      </c>
      <c r="C14360" t="s">
        <v>8772</v>
      </c>
      <c r="D14360" t="s">
        <v>5652</v>
      </c>
      <c r="E14360" t="s">
        <v>6265</v>
      </c>
    </row>
    <row r="14361" spans="1:5" hidden="1">
      <c r="A14361" t="s">
        <v>8796</v>
      </c>
      <c r="B14361" t="s">
        <v>678</v>
      </c>
      <c r="C14361" t="s">
        <v>8797</v>
      </c>
      <c r="D14361" t="s">
        <v>5652</v>
      </c>
      <c r="E14361" t="s">
        <v>6265</v>
      </c>
    </row>
    <row r="14362" spans="1:5" hidden="1">
      <c r="A14362" t="s">
        <v>9037</v>
      </c>
      <c r="B14362" t="s">
        <v>664</v>
      </c>
      <c r="C14362" t="s">
        <v>9038</v>
      </c>
      <c r="D14362" t="s">
        <v>5652</v>
      </c>
      <c r="E14362" t="s">
        <v>6265</v>
      </c>
    </row>
    <row r="14363" spans="1:5" hidden="1">
      <c r="A14363" t="s">
        <v>6262</v>
      </c>
      <c r="B14363" t="s">
        <v>339</v>
      </c>
      <c r="C14363" t="s">
        <v>6263</v>
      </c>
      <c r="D14363" t="s">
        <v>5652</v>
      </c>
      <c r="E14363" t="s">
        <v>6266</v>
      </c>
    </row>
    <row r="14364" spans="1:5" hidden="1">
      <c r="A14364" t="s">
        <v>7333</v>
      </c>
      <c r="B14364" t="s">
        <v>169</v>
      </c>
      <c r="C14364" t="s">
        <v>7334</v>
      </c>
      <c r="D14364" t="s">
        <v>5655</v>
      </c>
      <c r="E14364" t="s">
        <v>7345</v>
      </c>
    </row>
    <row r="14365" spans="1:5" hidden="1">
      <c r="A14365" t="s">
        <v>8857</v>
      </c>
      <c r="B14365" t="s">
        <v>305</v>
      </c>
      <c r="C14365" t="s">
        <v>8858</v>
      </c>
      <c r="D14365" t="s">
        <v>5655</v>
      </c>
      <c r="E14365" t="s">
        <v>8861</v>
      </c>
    </row>
    <row r="14366" spans="1:5" hidden="1">
      <c r="A14366" t="s">
        <v>8523</v>
      </c>
      <c r="B14366" t="s">
        <v>271</v>
      </c>
      <c r="C14366" t="s">
        <v>8524</v>
      </c>
      <c r="D14366" t="s">
        <v>5655</v>
      </c>
      <c r="E14366" t="s">
        <v>8550</v>
      </c>
    </row>
    <row r="14367" spans="1:5" hidden="1">
      <c r="A14367" t="s">
        <v>6262</v>
      </c>
      <c r="B14367" t="s">
        <v>339</v>
      </c>
      <c r="C14367" t="s">
        <v>6263</v>
      </c>
      <c r="D14367" t="s">
        <v>5655</v>
      </c>
      <c r="E14367" t="s">
        <v>6283</v>
      </c>
    </row>
    <row r="14368" spans="1:5" hidden="1">
      <c r="A14368" t="s">
        <v>8611</v>
      </c>
      <c r="B14368" t="s">
        <v>688</v>
      </c>
      <c r="C14368" t="s">
        <v>8612</v>
      </c>
      <c r="D14368" t="s">
        <v>5655</v>
      </c>
      <c r="E14368" t="s">
        <v>8632</v>
      </c>
    </row>
    <row r="14369" spans="1:5" hidden="1">
      <c r="A14369" t="s">
        <v>9270</v>
      </c>
      <c r="B14369" t="s">
        <v>696</v>
      </c>
      <c r="C14369" t="s">
        <v>9271</v>
      </c>
      <c r="D14369" t="s">
        <v>5655</v>
      </c>
      <c r="E14369" t="s">
        <v>8632</v>
      </c>
    </row>
    <row r="14370" spans="1:5" hidden="1">
      <c r="A14370" t="s">
        <v>9568</v>
      </c>
      <c r="B14370" t="s">
        <v>259</v>
      </c>
      <c r="C14370" t="s">
        <v>9569</v>
      </c>
      <c r="D14370" t="s">
        <v>5655</v>
      </c>
      <c r="E14370" t="s">
        <v>8632</v>
      </c>
    </row>
    <row r="14371" spans="1:5" hidden="1">
      <c r="A14371" t="s">
        <v>10178</v>
      </c>
      <c r="B14371" t="s">
        <v>1072</v>
      </c>
      <c r="C14371" t="s">
        <v>10179</v>
      </c>
      <c r="D14371" t="s">
        <v>5655</v>
      </c>
      <c r="E14371" t="s">
        <v>10190</v>
      </c>
    </row>
    <row r="14372" spans="1:5" hidden="1">
      <c r="A14372" t="s">
        <v>6363</v>
      </c>
      <c r="B14372" t="s">
        <v>367</v>
      </c>
      <c r="C14372" t="s">
        <v>6364</v>
      </c>
      <c r="D14372" t="s">
        <v>5652</v>
      </c>
      <c r="E14372" t="s">
        <v>6370</v>
      </c>
    </row>
    <row r="14373" spans="1:5" hidden="1">
      <c r="A14373" t="s">
        <v>7635</v>
      </c>
      <c r="B14373" t="s">
        <v>83</v>
      </c>
      <c r="C14373" t="s">
        <v>5594</v>
      </c>
      <c r="D14373" t="s">
        <v>5652</v>
      </c>
      <c r="E14373" t="s">
        <v>6370</v>
      </c>
    </row>
    <row r="14374" spans="1:5" hidden="1">
      <c r="A14374" t="s">
        <v>8991</v>
      </c>
      <c r="B14374" t="s">
        <v>780</v>
      </c>
      <c r="C14374" t="s">
        <v>8992</v>
      </c>
      <c r="D14374" t="s">
        <v>5652</v>
      </c>
      <c r="E14374" t="s">
        <v>6370</v>
      </c>
    </row>
    <row r="14375" spans="1:5" hidden="1">
      <c r="A14375" t="s">
        <v>9274</v>
      </c>
      <c r="B14375" t="s">
        <v>263</v>
      </c>
      <c r="C14375" t="s">
        <v>9275</v>
      </c>
      <c r="D14375" t="s">
        <v>5655</v>
      </c>
      <c r="E14375" t="s">
        <v>9287</v>
      </c>
    </row>
    <row r="14376" spans="1:5" hidden="1">
      <c r="A14376" t="s">
        <v>8242</v>
      </c>
      <c r="B14376" t="s">
        <v>467</v>
      </c>
      <c r="C14376" t="s">
        <v>8243</v>
      </c>
      <c r="D14376" t="s">
        <v>5655</v>
      </c>
      <c r="E14376" t="s">
        <v>8258</v>
      </c>
    </row>
    <row r="14377" spans="1:5" hidden="1">
      <c r="A14377" t="s">
        <v>7333</v>
      </c>
      <c r="B14377" t="s">
        <v>169</v>
      </c>
      <c r="C14377" t="s">
        <v>7334</v>
      </c>
      <c r="D14377" t="s">
        <v>5655</v>
      </c>
      <c r="E14377" t="s">
        <v>7372</v>
      </c>
    </row>
    <row r="14378" spans="1:5" hidden="1">
      <c r="A14378" t="s">
        <v>7577</v>
      </c>
      <c r="B14378" t="s">
        <v>189</v>
      </c>
      <c r="C14378" t="s">
        <v>2141</v>
      </c>
      <c r="D14378" t="s">
        <v>5655</v>
      </c>
      <c r="E14378" t="s">
        <v>7372</v>
      </c>
    </row>
    <row r="14379" spans="1:5" hidden="1">
      <c r="A14379" t="s">
        <v>7669</v>
      </c>
      <c r="B14379" t="s">
        <v>31</v>
      </c>
      <c r="C14379" t="s">
        <v>4270</v>
      </c>
      <c r="D14379" t="s">
        <v>5655</v>
      </c>
      <c r="E14379" t="s">
        <v>7372</v>
      </c>
    </row>
    <row r="14380" spans="1:5" hidden="1">
      <c r="A14380" t="s">
        <v>9886</v>
      </c>
      <c r="B14380" t="s">
        <v>213</v>
      </c>
      <c r="C14380" t="s">
        <v>9887</v>
      </c>
      <c r="D14380" t="s">
        <v>5655</v>
      </c>
      <c r="E14380" t="s">
        <v>7372</v>
      </c>
    </row>
    <row r="14381" spans="1:5" hidden="1">
      <c r="A14381" t="s">
        <v>7940</v>
      </c>
      <c r="B14381" t="s">
        <v>1041</v>
      </c>
      <c r="C14381" t="s">
        <v>7941</v>
      </c>
      <c r="D14381" t="s">
        <v>5655</v>
      </c>
      <c r="E14381" t="s">
        <v>7952</v>
      </c>
    </row>
    <row r="14382" spans="1:5" hidden="1">
      <c r="A14382" t="s">
        <v>7953</v>
      </c>
      <c r="B14382" t="s">
        <v>423</v>
      </c>
      <c r="C14382" t="s">
        <v>7954</v>
      </c>
      <c r="D14382" t="s">
        <v>5655</v>
      </c>
      <c r="E14382" t="s">
        <v>7952</v>
      </c>
    </row>
    <row r="14383" spans="1:5" hidden="1">
      <c r="A14383" t="s">
        <v>8899</v>
      </c>
      <c r="B14383" t="s">
        <v>161</v>
      </c>
      <c r="C14383" t="s">
        <v>8900</v>
      </c>
      <c r="D14383" t="s">
        <v>5655</v>
      </c>
      <c r="E14383" t="s">
        <v>7952</v>
      </c>
    </row>
    <row r="14384" spans="1:5" hidden="1">
      <c r="A14384" t="s">
        <v>9453</v>
      </c>
      <c r="B14384" t="s">
        <v>880</v>
      </c>
      <c r="C14384" t="s">
        <v>9454</v>
      </c>
      <c r="D14384" t="s">
        <v>5655</v>
      </c>
      <c r="E14384" t="s">
        <v>7952</v>
      </c>
    </row>
    <row r="14385" spans="1:5" hidden="1">
      <c r="A14385" t="s">
        <v>7677</v>
      </c>
      <c r="B14385" t="s">
        <v>281</v>
      </c>
      <c r="C14385" t="s">
        <v>7678</v>
      </c>
      <c r="D14385" t="s">
        <v>5652</v>
      </c>
      <c r="E14385" t="s">
        <v>7679</v>
      </c>
    </row>
    <row r="14386" spans="1:5" hidden="1">
      <c r="A14386" t="s">
        <v>7333</v>
      </c>
      <c r="B14386" t="s">
        <v>169</v>
      </c>
      <c r="C14386" t="s">
        <v>7334</v>
      </c>
      <c r="D14386" t="s">
        <v>5655</v>
      </c>
      <c r="E14386" t="s">
        <v>7373</v>
      </c>
    </row>
    <row r="14387" spans="1:5" hidden="1">
      <c r="A14387" t="s">
        <v>7705</v>
      </c>
      <c r="B14387" t="s">
        <v>275</v>
      </c>
      <c r="C14387" t="s">
        <v>7706</v>
      </c>
      <c r="D14387" t="s">
        <v>5655</v>
      </c>
      <c r="E14387" t="s">
        <v>7373</v>
      </c>
    </row>
    <row r="14388" spans="1:5" hidden="1">
      <c r="A14388" t="s">
        <v>9510</v>
      </c>
      <c r="B14388" t="s">
        <v>706</v>
      </c>
      <c r="C14388" t="s">
        <v>9511</v>
      </c>
      <c r="D14388" t="s">
        <v>5655</v>
      </c>
      <c r="E14388" t="s">
        <v>9534</v>
      </c>
    </row>
    <row r="14389" spans="1:5" hidden="1">
      <c r="A14389" t="s">
        <v>9298</v>
      </c>
      <c r="B14389" t="s">
        <v>357</v>
      </c>
      <c r="C14389" t="s">
        <v>9299</v>
      </c>
      <c r="D14389" t="s">
        <v>5655</v>
      </c>
      <c r="E14389" t="s">
        <v>9306</v>
      </c>
    </row>
    <row r="14390" spans="1:5" hidden="1">
      <c r="A14390" t="s">
        <v>8129</v>
      </c>
      <c r="B14390" t="s">
        <v>373</v>
      </c>
      <c r="C14390" t="s">
        <v>8130</v>
      </c>
      <c r="D14390" t="s">
        <v>5655</v>
      </c>
      <c r="E14390" t="s">
        <v>8135</v>
      </c>
    </row>
    <row r="14391" spans="1:5" hidden="1">
      <c r="A14391" t="s">
        <v>7432</v>
      </c>
      <c r="B14391" t="s">
        <v>756</v>
      </c>
      <c r="C14391" t="s">
        <v>7433</v>
      </c>
      <c r="D14391" t="s">
        <v>5655</v>
      </c>
      <c r="E14391" t="s">
        <v>7434</v>
      </c>
    </row>
    <row r="14392" spans="1:5" hidden="1">
      <c r="A14392" t="s">
        <v>8180</v>
      </c>
      <c r="B14392" t="s">
        <v>513</v>
      </c>
      <c r="C14392" t="s">
        <v>8181</v>
      </c>
      <c r="D14392" t="s">
        <v>5655</v>
      </c>
      <c r="E14392" t="s">
        <v>7434</v>
      </c>
    </row>
    <row r="14393" spans="1:5" hidden="1">
      <c r="A14393" t="s">
        <v>7705</v>
      </c>
      <c r="B14393" t="s">
        <v>275</v>
      </c>
      <c r="C14393" t="s">
        <v>7706</v>
      </c>
      <c r="D14393" t="s">
        <v>5654</v>
      </c>
      <c r="E14393" t="s">
        <v>7707</v>
      </c>
    </row>
    <row r="14394" spans="1:5" hidden="1">
      <c r="A14394" t="s">
        <v>8560</v>
      </c>
      <c r="B14394" t="s">
        <v>674</v>
      </c>
      <c r="C14394" t="s">
        <v>8561</v>
      </c>
      <c r="D14394" t="s">
        <v>5654</v>
      </c>
      <c r="E14394" t="s">
        <v>7707</v>
      </c>
    </row>
    <row r="14395" spans="1:5" hidden="1">
      <c r="A14395" t="s">
        <v>8899</v>
      </c>
      <c r="B14395" t="s">
        <v>161</v>
      </c>
      <c r="C14395" t="s">
        <v>8900</v>
      </c>
      <c r="D14395" t="s">
        <v>5654</v>
      </c>
      <c r="E14395" t="s">
        <v>7707</v>
      </c>
    </row>
    <row r="14396" spans="1:5" hidden="1">
      <c r="A14396" t="s">
        <v>9126</v>
      </c>
      <c r="B14396" t="s">
        <v>377</v>
      </c>
      <c r="C14396" t="s">
        <v>9127</v>
      </c>
      <c r="D14396" t="s">
        <v>5654</v>
      </c>
      <c r="E14396" t="s">
        <v>7707</v>
      </c>
    </row>
    <row r="14397" spans="1:5" hidden="1">
      <c r="A14397" t="s">
        <v>9216</v>
      </c>
      <c r="B14397" t="s">
        <v>803</v>
      </c>
      <c r="C14397" t="s">
        <v>9217</v>
      </c>
      <c r="D14397" t="s">
        <v>5654</v>
      </c>
      <c r="E14397" t="s">
        <v>7707</v>
      </c>
    </row>
    <row r="14398" spans="1:5" hidden="1">
      <c r="A14398" t="s">
        <v>9385</v>
      </c>
      <c r="B14398" t="s">
        <v>297</v>
      </c>
      <c r="C14398" t="s">
        <v>9386</v>
      </c>
      <c r="D14398" t="s">
        <v>5654</v>
      </c>
      <c r="E14398" t="s">
        <v>7707</v>
      </c>
    </row>
    <row r="14399" spans="1:5" hidden="1">
      <c r="A14399" t="s">
        <v>9475</v>
      </c>
      <c r="B14399" t="s">
        <v>113</v>
      </c>
      <c r="C14399" t="s">
        <v>9476</v>
      </c>
      <c r="D14399" t="s">
        <v>5654</v>
      </c>
      <c r="E14399" t="s">
        <v>7707</v>
      </c>
    </row>
    <row r="14400" spans="1:5" hidden="1">
      <c r="A14400" t="s">
        <v>9510</v>
      </c>
      <c r="B14400" t="s">
        <v>706</v>
      </c>
      <c r="C14400" t="s">
        <v>9511</v>
      </c>
      <c r="D14400" t="s">
        <v>5654</v>
      </c>
      <c r="E14400" t="s">
        <v>7707</v>
      </c>
    </row>
    <row r="14401" spans="1:5" hidden="1">
      <c r="A14401" t="s">
        <v>5880</v>
      </c>
      <c r="B14401" t="s">
        <v>758</v>
      </c>
      <c r="C14401" t="s">
        <v>5881</v>
      </c>
      <c r="D14401" t="s">
        <v>5654</v>
      </c>
      <c r="E14401" t="s">
        <v>5887</v>
      </c>
    </row>
    <row r="14402" spans="1:5" hidden="1">
      <c r="A14402" t="s">
        <v>7658</v>
      </c>
      <c r="B14402" t="s">
        <v>825</v>
      </c>
      <c r="C14402" t="s">
        <v>7659</v>
      </c>
      <c r="D14402" t="s">
        <v>5654</v>
      </c>
      <c r="E14402" t="s">
        <v>5887</v>
      </c>
    </row>
    <row r="14403" spans="1:5" hidden="1">
      <c r="A14403" t="s">
        <v>7991</v>
      </c>
      <c r="B14403" t="s">
        <v>858</v>
      </c>
      <c r="C14403" t="s">
        <v>7992</v>
      </c>
      <c r="D14403" t="s">
        <v>5654</v>
      </c>
      <c r="E14403" t="s">
        <v>5887</v>
      </c>
    </row>
    <row r="14404" spans="1:5" hidden="1">
      <c r="A14404" t="s">
        <v>8277</v>
      </c>
      <c r="B14404" t="s">
        <v>53</v>
      </c>
      <c r="C14404" t="s">
        <v>8278</v>
      </c>
      <c r="D14404" t="s">
        <v>5654</v>
      </c>
      <c r="E14404" t="s">
        <v>5887</v>
      </c>
    </row>
    <row r="14405" spans="1:5" hidden="1">
      <c r="A14405" t="s">
        <v>8560</v>
      </c>
      <c r="B14405" t="s">
        <v>674</v>
      </c>
      <c r="C14405" t="s">
        <v>8561</v>
      </c>
      <c r="D14405" t="s">
        <v>5654</v>
      </c>
      <c r="E14405" t="s">
        <v>5887</v>
      </c>
    </row>
    <row r="14406" spans="1:5" hidden="1">
      <c r="A14406" t="s">
        <v>9236</v>
      </c>
      <c r="B14406" t="s">
        <v>253</v>
      </c>
      <c r="C14406" t="s">
        <v>9237</v>
      </c>
      <c r="D14406" t="s">
        <v>5654</v>
      </c>
      <c r="E14406" t="s">
        <v>5887</v>
      </c>
    </row>
    <row r="14407" spans="1:5" hidden="1">
      <c r="A14407" t="s">
        <v>9475</v>
      </c>
      <c r="B14407" t="s">
        <v>113</v>
      </c>
      <c r="C14407" t="s">
        <v>9476</v>
      </c>
      <c r="D14407" t="s">
        <v>5654</v>
      </c>
      <c r="E14407" t="s">
        <v>9478</v>
      </c>
    </row>
    <row r="14408" spans="1:5" hidden="1">
      <c r="A14408" t="s">
        <v>8699</v>
      </c>
      <c r="B14408" t="s">
        <v>481</v>
      </c>
      <c r="C14408" t="s">
        <v>8700</v>
      </c>
      <c r="D14408" t="s">
        <v>5652</v>
      </c>
      <c r="E14408" t="s">
        <v>8701</v>
      </c>
    </row>
    <row r="14409" spans="1:5" hidden="1">
      <c r="A14409" t="s">
        <v>9385</v>
      </c>
      <c r="B14409" t="s">
        <v>297</v>
      </c>
      <c r="C14409" t="s">
        <v>9386</v>
      </c>
      <c r="D14409" t="s">
        <v>5655</v>
      </c>
      <c r="E14409" t="s">
        <v>9395</v>
      </c>
    </row>
    <row r="14410" spans="1:5" hidden="1">
      <c r="A14410" t="s">
        <v>9396</v>
      </c>
      <c r="B14410" t="s">
        <v>439</v>
      </c>
      <c r="C14410" t="s">
        <v>9397</v>
      </c>
      <c r="D14410" t="s">
        <v>5655</v>
      </c>
      <c r="E14410" t="s">
        <v>9395</v>
      </c>
    </row>
    <row r="14411" spans="1:5" hidden="1">
      <c r="A14411" t="s">
        <v>9475</v>
      </c>
      <c r="B14411" t="s">
        <v>113</v>
      </c>
      <c r="C14411" t="s">
        <v>9476</v>
      </c>
      <c r="D14411" t="s">
        <v>5655</v>
      </c>
      <c r="E14411" t="s">
        <v>9395</v>
      </c>
    </row>
    <row r="14412" spans="1:5" hidden="1">
      <c r="A14412" t="s">
        <v>5656</v>
      </c>
      <c r="B14412" t="s">
        <v>39</v>
      </c>
      <c r="C14412" t="s">
        <v>5657</v>
      </c>
      <c r="D14412" t="s">
        <v>5655</v>
      </c>
      <c r="E14412" t="s">
        <v>5825</v>
      </c>
    </row>
    <row r="14413" spans="1:5" hidden="1">
      <c r="A14413" t="s">
        <v>5829</v>
      </c>
      <c r="B14413" t="s">
        <v>119</v>
      </c>
      <c r="C14413" t="s">
        <v>5830</v>
      </c>
      <c r="D14413" t="s">
        <v>5655</v>
      </c>
      <c r="E14413" t="s">
        <v>5825</v>
      </c>
    </row>
    <row r="14414" spans="1:5" hidden="1">
      <c r="A14414" t="s">
        <v>5848</v>
      </c>
      <c r="B14414" t="s">
        <v>606</v>
      </c>
      <c r="C14414" t="s">
        <v>5849</v>
      </c>
      <c r="D14414" t="s">
        <v>5655</v>
      </c>
      <c r="E14414" t="s">
        <v>5825</v>
      </c>
    </row>
    <row r="14415" spans="1:5" hidden="1">
      <c r="A14415" t="s">
        <v>5870</v>
      </c>
      <c r="B14415" t="s">
        <v>447</v>
      </c>
      <c r="C14415" t="s">
        <v>5871</v>
      </c>
      <c r="D14415" t="s">
        <v>5655</v>
      </c>
      <c r="E14415" t="s">
        <v>5825</v>
      </c>
    </row>
    <row r="14416" spans="1:5" hidden="1">
      <c r="A14416" t="s">
        <v>5922</v>
      </c>
      <c r="B14416" t="s">
        <v>345</v>
      </c>
      <c r="C14416" t="s">
        <v>5923</v>
      </c>
      <c r="D14416" t="s">
        <v>5655</v>
      </c>
      <c r="E14416" t="s">
        <v>5825</v>
      </c>
    </row>
    <row r="14417" spans="1:5" hidden="1">
      <c r="A14417" t="s">
        <v>5939</v>
      </c>
      <c r="B14417" t="s">
        <v>1005</v>
      </c>
      <c r="C14417" t="s">
        <v>5940</v>
      </c>
      <c r="D14417" t="s">
        <v>5655</v>
      </c>
      <c r="E14417" t="s">
        <v>5825</v>
      </c>
    </row>
    <row r="14418" spans="1:5" hidden="1">
      <c r="A14418" t="s">
        <v>6016</v>
      </c>
      <c r="B14418" t="s">
        <v>143</v>
      </c>
      <c r="C14418" t="s">
        <v>6017</v>
      </c>
      <c r="D14418" t="s">
        <v>5655</v>
      </c>
      <c r="E14418" t="s">
        <v>5825</v>
      </c>
    </row>
    <row r="14419" spans="1:5" hidden="1">
      <c r="A14419" t="s">
        <v>6041</v>
      </c>
      <c r="B14419" t="s">
        <v>347</v>
      </c>
      <c r="C14419" t="s">
        <v>6042</v>
      </c>
      <c r="D14419" t="s">
        <v>5655</v>
      </c>
      <c r="E14419" t="s">
        <v>5825</v>
      </c>
    </row>
    <row r="14420" spans="1:5" hidden="1">
      <c r="A14420" t="s">
        <v>6055</v>
      </c>
      <c r="B14420" t="s">
        <v>578</v>
      </c>
      <c r="C14420" t="s">
        <v>6056</v>
      </c>
      <c r="D14420" t="s">
        <v>5655</v>
      </c>
      <c r="E14420" t="s">
        <v>5825</v>
      </c>
    </row>
    <row r="14421" spans="1:5" hidden="1">
      <c r="A14421" t="s">
        <v>6108</v>
      </c>
      <c r="B14421" t="s">
        <v>185</v>
      </c>
      <c r="C14421" t="s">
        <v>6109</v>
      </c>
      <c r="D14421" t="s">
        <v>5655</v>
      </c>
      <c r="E14421" t="s">
        <v>5825</v>
      </c>
    </row>
    <row r="14422" spans="1:5" hidden="1">
      <c r="A14422" t="s">
        <v>6145</v>
      </c>
      <c r="B14422" t="s">
        <v>870</v>
      </c>
      <c r="C14422" t="s">
        <v>6146</v>
      </c>
      <c r="D14422" t="s">
        <v>5655</v>
      </c>
      <c r="E14422" t="s">
        <v>5825</v>
      </c>
    </row>
    <row r="14423" spans="1:5" hidden="1">
      <c r="A14423" t="s">
        <v>6165</v>
      </c>
      <c r="B14423" t="s">
        <v>191</v>
      </c>
      <c r="C14423" t="s">
        <v>6166</v>
      </c>
      <c r="D14423" t="s">
        <v>5655</v>
      </c>
      <c r="E14423" t="s">
        <v>5825</v>
      </c>
    </row>
    <row r="14424" spans="1:5" hidden="1">
      <c r="A14424" t="s">
        <v>6212</v>
      </c>
      <c r="B14424" t="s">
        <v>582</v>
      </c>
      <c r="C14424" t="s">
        <v>6213</v>
      </c>
      <c r="D14424" t="s">
        <v>5655</v>
      </c>
      <c r="E14424" t="s">
        <v>5825</v>
      </c>
    </row>
    <row r="14425" spans="1:5" hidden="1">
      <c r="A14425" t="s">
        <v>6257</v>
      </c>
      <c r="B14425" t="s">
        <v>650</v>
      </c>
      <c r="C14425" t="s">
        <v>6258</v>
      </c>
      <c r="D14425" t="s">
        <v>5655</v>
      </c>
      <c r="E14425" t="s">
        <v>5825</v>
      </c>
    </row>
    <row r="14426" spans="1:5" hidden="1">
      <c r="A14426" t="s">
        <v>6304</v>
      </c>
      <c r="B14426" t="s">
        <v>111</v>
      </c>
      <c r="C14426" t="s">
        <v>6305</v>
      </c>
      <c r="D14426" t="s">
        <v>5655</v>
      </c>
      <c r="E14426" t="s">
        <v>5825</v>
      </c>
    </row>
    <row r="14427" spans="1:5" hidden="1">
      <c r="A14427" t="s">
        <v>6337</v>
      </c>
      <c r="B14427" t="s">
        <v>872</v>
      </c>
      <c r="C14427" t="s">
        <v>6338</v>
      </c>
      <c r="D14427" t="s">
        <v>5655</v>
      </c>
      <c r="E14427" t="s">
        <v>5825</v>
      </c>
    </row>
    <row r="14428" spans="1:5" hidden="1">
      <c r="A14428" t="s">
        <v>6349</v>
      </c>
      <c r="B14428" t="s">
        <v>874</v>
      </c>
      <c r="C14428" t="s">
        <v>6350</v>
      </c>
      <c r="D14428" t="s">
        <v>5655</v>
      </c>
      <c r="E14428" t="s">
        <v>5825</v>
      </c>
    </row>
    <row r="14429" spans="1:5" hidden="1">
      <c r="A14429" t="s">
        <v>6363</v>
      </c>
      <c r="B14429" t="s">
        <v>367</v>
      </c>
      <c r="C14429" t="s">
        <v>6364</v>
      </c>
      <c r="D14429" t="s">
        <v>5655</v>
      </c>
      <c r="E14429" t="s">
        <v>5825</v>
      </c>
    </row>
    <row r="14430" spans="1:5" hidden="1">
      <c r="A14430" t="s">
        <v>6429</v>
      </c>
      <c r="B14430" t="s">
        <v>167</v>
      </c>
      <c r="C14430" t="s">
        <v>6430</v>
      </c>
      <c r="D14430" t="s">
        <v>5655</v>
      </c>
      <c r="E14430" t="s">
        <v>5825</v>
      </c>
    </row>
    <row r="14431" spans="1:5" hidden="1">
      <c r="A14431" t="s">
        <v>6438</v>
      </c>
      <c r="B14431" t="s">
        <v>533</v>
      </c>
      <c r="C14431" t="s">
        <v>6439</v>
      </c>
      <c r="D14431" t="s">
        <v>5655</v>
      </c>
      <c r="E14431" t="s">
        <v>5825</v>
      </c>
    </row>
    <row r="14432" spans="1:5" hidden="1">
      <c r="A14432" t="s">
        <v>6442</v>
      </c>
      <c r="B14432" t="s">
        <v>255</v>
      </c>
      <c r="C14432" t="s">
        <v>6443</v>
      </c>
      <c r="D14432" t="s">
        <v>5655</v>
      </c>
      <c r="E14432" t="s">
        <v>5825</v>
      </c>
    </row>
    <row r="14433" spans="1:5" hidden="1">
      <c r="A14433" t="s">
        <v>6461</v>
      </c>
      <c r="B14433" t="s">
        <v>884</v>
      </c>
      <c r="C14433" t="s">
        <v>6462</v>
      </c>
      <c r="D14433" t="s">
        <v>5655</v>
      </c>
      <c r="E14433" t="s">
        <v>5825</v>
      </c>
    </row>
    <row r="14434" spans="1:5" hidden="1">
      <c r="A14434" t="s">
        <v>6469</v>
      </c>
      <c r="B14434" t="s">
        <v>531</v>
      </c>
      <c r="C14434" t="s">
        <v>6470</v>
      </c>
      <c r="D14434" t="s">
        <v>5655</v>
      </c>
      <c r="E14434" t="s">
        <v>5825</v>
      </c>
    </row>
    <row r="14435" spans="1:5" hidden="1">
      <c r="A14435" t="s">
        <v>6500</v>
      </c>
      <c r="B14435" t="s">
        <v>165</v>
      </c>
      <c r="C14435" t="s">
        <v>6501</v>
      </c>
      <c r="D14435" t="s">
        <v>5655</v>
      </c>
      <c r="E14435" t="s">
        <v>5825</v>
      </c>
    </row>
    <row r="14436" spans="1:5" hidden="1">
      <c r="A14436" t="s">
        <v>6558</v>
      </c>
      <c r="B14436" t="s">
        <v>129</v>
      </c>
      <c r="C14436" t="s">
        <v>6559</v>
      </c>
      <c r="D14436" t="s">
        <v>5655</v>
      </c>
      <c r="E14436" t="s">
        <v>5825</v>
      </c>
    </row>
    <row r="14437" spans="1:5" hidden="1">
      <c r="A14437" t="s">
        <v>6603</v>
      </c>
      <c r="B14437" t="s">
        <v>744</v>
      </c>
      <c r="C14437" t="s">
        <v>6604</v>
      </c>
      <c r="D14437" t="s">
        <v>5655</v>
      </c>
      <c r="E14437" t="s">
        <v>5825</v>
      </c>
    </row>
    <row r="14438" spans="1:5" hidden="1">
      <c r="A14438" t="s">
        <v>6642</v>
      </c>
      <c r="B14438" t="s">
        <v>746</v>
      </c>
      <c r="C14438" t="s">
        <v>6643</v>
      </c>
      <c r="D14438" t="s">
        <v>5655</v>
      </c>
      <c r="E14438" t="s">
        <v>5825</v>
      </c>
    </row>
    <row r="14439" spans="1:5" hidden="1">
      <c r="A14439" t="s">
        <v>6752</v>
      </c>
      <c r="B14439" t="s">
        <v>799</v>
      </c>
      <c r="C14439" t="s">
        <v>6753</v>
      </c>
      <c r="D14439" t="s">
        <v>5655</v>
      </c>
      <c r="E14439" t="s">
        <v>5825</v>
      </c>
    </row>
    <row r="14440" spans="1:5" hidden="1">
      <c r="A14440" t="s">
        <v>6755</v>
      </c>
      <c r="B14440" t="s">
        <v>604</v>
      </c>
      <c r="C14440" t="s">
        <v>6756</v>
      </c>
      <c r="D14440" t="s">
        <v>5655</v>
      </c>
      <c r="E14440" t="s">
        <v>5825</v>
      </c>
    </row>
    <row r="14441" spans="1:5" hidden="1">
      <c r="A14441" t="s">
        <v>6786</v>
      </c>
      <c r="B14441" t="s">
        <v>163</v>
      </c>
      <c r="C14441" t="s">
        <v>6787</v>
      </c>
      <c r="D14441" t="s">
        <v>5655</v>
      </c>
      <c r="E14441" t="s">
        <v>5825</v>
      </c>
    </row>
    <row r="14442" spans="1:5" hidden="1">
      <c r="A14442" t="s">
        <v>6789</v>
      </c>
      <c r="B14442" t="s">
        <v>155</v>
      </c>
      <c r="C14442" t="s">
        <v>6790</v>
      </c>
      <c r="D14442" t="s">
        <v>5655</v>
      </c>
      <c r="E14442" t="s">
        <v>5825</v>
      </c>
    </row>
    <row r="14443" spans="1:5" hidden="1">
      <c r="A14443" t="s">
        <v>6917</v>
      </c>
      <c r="B14443" t="s">
        <v>383</v>
      </c>
      <c r="C14443" t="s">
        <v>6918</v>
      </c>
      <c r="D14443" t="s">
        <v>5655</v>
      </c>
      <c r="E14443" t="s">
        <v>5825</v>
      </c>
    </row>
    <row r="14444" spans="1:5" hidden="1">
      <c r="A14444" t="s">
        <v>6958</v>
      </c>
      <c r="B14444" t="s">
        <v>690</v>
      </c>
      <c r="C14444" t="s">
        <v>6959</v>
      </c>
      <c r="D14444" t="s">
        <v>5655</v>
      </c>
      <c r="E14444" t="s">
        <v>5825</v>
      </c>
    </row>
    <row r="14445" spans="1:5" hidden="1">
      <c r="A14445" t="s">
        <v>6963</v>
      </c>
      <c r="B14445" t="s">
        <v>652</v>
      </c>
      <c r="C14445" t="s">
        <v>6964</v>
      </c>
      <c r="D14445" t="s">
        <v>5655</v>
      </c>
      <c r="E14445" t="s">
        <v>5825</v>
      </c>
    </row>
    <row r="14446" spans="1:5" hidden="1">
      <c r="A14446" t="s">
        <v>7125</v>
      </c>
      <c r="B14446" t="s">
        <v>87</v>
      </c>
      <c r="C14446" t="s">
        <v>7126</v>
      </c>
      <c r="D14446" t="s">
        <v>5655</v>
      </c>
      <c r="E14446" t="s">
        <v>5825</v>
      </c>
    </row>
    <row r="14447" spans="1:5" hidden="1">
      <c r="A14447" t="s">
        <v>7154</v>
      </c>
      <c r="B14447" t="s">
        <v>153</v>
      </c>
      <c r="C14447" t="s">
        <v>7155</v>
      </c>
      <c r="D14447" t="s">
        <v>5655</v>
      </c>
      <c r="E14447" t="s">
        <v>5825</v>
      </c>
    </row>
    <row r="14448" spans="1:5" hidden="1">
      <c r="A14448" t="s">
        <v>7160</v>
      </c>
      <c r="B14448" t="s">
        <v>63</v>
      </c>
      <c r="C14448" t="s">
        <v>7161</v>
      </c>
      <c r="D14448" t="s">
        <v>5655</v>
      </c>
      <c r="E14448" t="s">
        <v>5825</v>
      </c>
    </row>
    <row r="14449" spans="1:5" hidden="1">
      <c r="A14449" t="s">
        <v>7163</v>
      </c>
      <c r="B14449" t="s">
        <v>421</v>
      </c>
      <c r="C14449" t="s">
        <v>7164</v>
      </c>
      <c r="D14449" t="s">
        <v>5655</v>
      </c>
      <c r="E14449" t="s">
        <v>5825</v>
      </c>
    </row>
    <row r="14450" spans="1:5" hidden="1">
      <c r="A14450" t="s">
        <v>7313</v>
      </c>
      <c r="B14450" t="s">
        <v>37</v>
      </c>
      <c r="C14450" t="s">
        <v>7314</v>
      </c>
      <c r="D14450" t="s">
        <v>5655</v>
      </c>
      <c r="E14450" t="s">
        <v>5825</v>
      </c>
    </row>
    <row r="14451" spans="1:5" hidden="1">
      <c r="A14451" t="s">
        <v>7432</v>
      </c>
      <c r="B14451" t="s">
        <v>756</v>
      </c>
      <c r="C14451" t="s">
        <v>7433</v>
      </c>
      <c r="D14451" t="s">
        <v>5655</v>
      </c>
      <c r="E14451" t="s">
        <v>5825</v>
      </c>
    </row>
    <row r="14452" spans="1:5" hidden="1">
      <c r="A14452" t="s">
        <v>7565</v>
      </c>
      <c r="B14452" t="s">
        <v>523</v>
      </c>
      <c r="C14452" t="s">
        <v>7566</v>
      </c>
      <c r="D14452" t="s">
        <v>5655</v>
      </c>
      <c r="E14452" t="s">
        <v>5825</v>
      </c>
    </row>
    <row r="14453" spans="1:5" hidden="1">
      <c r="A14453" t="s">
        <v>7577</v>
      </c>
      <c r="B14453" t="s">
        <v>189</v>
      </c>
      <c r="C14453" t="s">
        <v>2141</v>
      </c>
      <c r="D14453" t="s">
        <v>5655</v>
      </c>
      <c r="E14453" t="s">
        <v>5825</v>
      </c>
    </row>
    <row r="14454" spans="1:5" hidden="1">
      <c r="A14454" t="s">
        <v>7612</v>
      </c>
      <c r="B14454" t="s">
        <v>819</v>
      </c>
      <c r="C14454" t="s">
        <v>7613</v>
      </c>
      <c r="D14454" t="s">
        <v>5655</v>
      </c>
      <c r="E14454" t="s">
        <v>5825</v>
      </c>
    </row>
    <row r="14455" spans="1:5" hidden="1">
      <c r="A14455" t="s">
        <v>7623</v>
      </c>
      <c r="B14455" t="s">
        <v>823</v>
      </c>
      <c r="C14455" t="s">
        <v>7624</v>
      </c>
      <c r="D14455" t="s">
        <v>5655</v>
      </c>
      <c r="E14455" t="s">
        <v>5825</v>
      </c>
    </row>
    <row r="14456" spans="1:5" hidden="1">
      <c r="A14456" t="s">
        <v>7635</v>
      </c>
      <c r="B14456" t="s">
        <v>83</v>
      </c>
      <c r="C14456" t="s">
        <v>5594</v>
      </c>
      <c r="D14456" t="s">
        <v>5655</v>
      </c>
      <c r="E14456" t="s">
        <v>5825</v>
      </c>
    </row>
    <row r="14457" spans="1:5" hidden="1">
      <c r="A14457" t="s">
        <v>7677</v>
      </c>
      <c r="B14457" t="s">
        <v>281</v>
      </c>
      <c r="C14457" t="s">
        <v>7678</v>
      </c>
      <c r="D14457" t="s">
        <v>5655</v>
      </c>
      <c r="E14457" t="s">
        <v>5825</v>
      </c>
    </row>
    <row r="14458" spans="1:5" hidden="1">
      <c r="A14458" t="s">
        <v>7680</v>
      </c>
      <c r="B14458" t="s">
        <v>829</v>
      </c>
      <c r="C14458" t="s">
        <v>7681</v>
      </c>
      <c r="D14458" t="s">
        <v>5655</v>
      </c>
      <c r="E14458" t="s">
        <v>5825</v>
      </c>
    </row>
    <row r="14459" spans="1:5" hidden="1">
      <c r="A14459" t="s">
        <v>7703</v>
      </c>
      <c r="B14459" t="s">
        <v>433</v>
      </c>
      <c r="C14459" t="s">
        <v>7704</v>
      </c>
      <c r="D14459" t="s">
        <v>5655</v>
      </c>
      <c r="E14459" t="s">
        <v>5825</v>
      </c>
    </row>
    <row r="14460" spans="1:5" hidden="1">
      <c r="A14460" t="s">
        <v>7775</v>
      </c>
      <c r="B14460" t="s">
        <v>788</v>
      </c>
      <c r="C14460" t="s">
        <v>7776</v>
      </c>
      <c r="D14460" t="s">
        <v>5655</v>
      </c>
      <c r="E14460" t="s">
        <v>5825</v>
      </c>
    </row>
    <row r="14461" spans="1:5" hidden="1">
      <c r="A14461" t="s">
        <v>7783</v>
      </c>
      <c r="B14461" t="s">
        <v>790</v>
      </c>
      <c r="C14461" t="s">
        <v>7784</v>
      </c>
      <c r="D14461" t="s">
        <v>5655</v>
      </c>
      <c r="E14461" t="s">
        <v>5825</v>
      </c>
    </row>
    <row r="14462" spans="1:5" hidden="1">
      <c r="A14462" t="s">
        <v>7786</v>
      </c>
      <c r="B14462" t="s">
        <v>793</v>
      </c>
      <c r="C14462" t="s">
        <v>7787</v>
      </c>
      <c r="D14462" t="s">
        <v>5655</v>
      </c>
      <c r="E14462" t="s">
        <v>5825</v>
      </c>
    </row>
    <row r="14463" spans="1:5" hidden="1">
      <c r="A14463" t="s">
        <v>7789</v>
      </c>
      <c r="B14463" t="s">
        <v>564</v>
      </c>
      <c r="C14463" t="s">
        <v>7790</v>
      </c>
      <c r="D14463" t="s">
        <v>5655</v>
      </c>
      <c r="E14463" t="s">
        <v>5825</v>
      </c>
    </row>
    <row r="14464" spans="1:5" hidden="1">
      <c r="A14464" t="s">
        <v>7803</v>
      </c>
      <c r="B14464" t="s">
        <v>682</v>
      </c>
      <c r="C14464" t="s">
        <v>7804</v>
      </c>
      <c r="D14464" t="s">
        <v>5655</v>
      </c>
      <c r="E14464" t="s">
        <v>5825</v>
      </c>
    </row>
    <row r="14465" spans="1:5" hidden="1">
      <c r="A14465" t="s">
        <v>7809</v>
      </c>
      <c r="B14465" t="s">
        <v>59</v>
      </c>
      <c r="C14465" t="s">
        <v>7810</v>
      </c>
      <c r="D14465" t="s">
        <v>5655</v>
      </c>
      <c r="E14465" t="s">
        <v>5825</v>
      </c>
    </row>
    <row r="14466" spans="1:5" hidden="1">
      <c r="A14466" t="s">
        <v>7823</v>
      </c>
      <c r="B14466" t="s">
        <v>813</v>
      </c>
      <c r="C14466" t="s">
        <v>7824</v>
      </c>
      <c r="D14466" t="s">
        <v>5655</v>
      </c>
      <c r="E14466" t="s">
        <v>5825</v>
      </c>
    </row>
    <row r="14467" spans="1:5" hidden="1">
      <c r="A14467" t="s">
        <v>7826</v>
      </c>
      <c r="B14467" t="s">
        <v>223</v>
      </c>
      <c r="C14467" t="s">
        <v>7827</v>
      </c>
      <c r="D14467" t="s">
        <v>5655</v>
      </c>
      <c r="E14467" t="s">
        <v>5825</v>
      </c>
    </row>
    <row r="14468" spans="1:5" hidden="1">
      <c r="A14468" t="s">
        <v>7833</v>
      </c>
      <c r="B14468" t="s">
        <v>417</v>
      </c>
      <c r="C14468" t="s">
        <v>7834</v>
      </c>
      <c r="D14468" t="s">
        <v>5655</v>
      </c>
      <c r="E14468" t="s">
        <v>5825</v>
      </c>
    </row>
    <row r="14469" spans="1:5" hidden="1">
      <c r="A14469" t="s">
        <v>7841</v>
      </c>
      <c r="B14469" t="s">
        <v>815</v>
      </c>
      <c r="C14469" t="s">
        <v>7842</v>
      </c>
      <c r="D14469" t="s">
        <v>5655</v>
      </c>
      <c r="E14469" t="s">
        <v>5825</v>
      </c>
    </row>
    <row r="14470" spans="1:5" hidden="1">
      <c r="A14470" t="s">
        <v>7846</v>
      </c>
      <c r="B14470" t="s">
        <v>225</v>
      </c>
      <c r="C14470" t="s">
        <v>7847</v>
      </c>
      <c r="D14470" t="s">
        <v>5655</v>
      </c>
      <c r="E14470" t="s">
        <v>5825</v>
      </c>
    </row>
    <row r="14471" spans="1:5" hidden="1">
      <c r="A14471" t="s">
        <v>7853</v>
      </c>
      <c r="B14471" t="s">
        <v>590</v>
      </c>
      <c r="C14471" t="s">
        <v>7854</v>
      </c>
      <c r="D14471" t="s">
        <v>5655</v>
      </c>
      <c r="E14471" t="s">
        <v>5825</v>
      </c>
    </row>
    <row r="14472" spans="1:5" hidden="1">
      <c r="A14472" t="s">
        <v>7899</v>
      </c>
      <c r="B14472" t="s">
        <v>700</v>
      </c>
      <c r="C14472" t="s">
        <v>7900</v>
      </c>
      <c r="D14472" t="s">
        <v>5655</v>
      </c>
      <c r="E14472" t="s">
        <v>5825</v>
      </c>
    </row>
    <row r="14473" spans="1:5" hidden="1">
      <c r="A14473" t="s">
        <v>7980</v>
      </c>
      <c r="B14473" t="s">
        <v>856</v>
      </c>
      <c r="C14473" t="s">
        <v>7981</v>
      </c>
      <c r="D14473" t="s">
        <v>5655</v>
      </c>
      <c r="E14473" t="s">
        <v>5825</v>
      </c>
    </row>
    <row r="14474" spans="1:5" hidden="1">
      <c r="A14474" t="s">
        <v>7995</v>
      </c>
      <c r="B14474" t="s">
        <v>73</v>
      </c>
      <c r="C14474" t="s">
        <v>7996</v>
      </c>
      <c r="D14474" t="s">
        <v>5655</v>
      </c>
      <c r="E14474" t="s">
        <v>5825</v>
      </c>
    </row>
    <row r="14475" spans="1:5" hidden="1">
      <c r="A14475" t="s">
        <v>8014</v>
      </c>
      <c r="B14475" t="s">
        <v>151</v>
      </c>
      <c r="C14475" t="s">
        <v>8015</v>
      </c>
      <c r="D14475" t="s">
        <v>5655</v>
      </c>
      <c r="E14475" t="s">
        <v>5825</v>
      </c>
    </row>
    <row r="14476" spans="1:5" hidden="1">
      <c r="A14476" t="s">
        <v>8018</v>
      </c>
      <c r="B14476" t="s">
        <v>105</v>
      </c>
      <c r="C14476" t="s">
        <v>8019</v>
      </c>
      <c r="D14476" t="s">
        <v>5655</v>
      </c>
      <c r="E14476" t="s">
        <v>5825</v>
      </c>
    </row>
    <row r="14477" spans="1:5" hidden="1">
      <c r="A14477" t="s">
        <v>8024</v>
      </c>
      <c r="B14477" t="s">
        <v>193</v>
      </c>
      <c r="C14477" t="s">
        <v>8025</v>
      </c>
      <c r="D14477" t="s">
        <v>5655</v>
      </c>
      <c r="E14477" t="s">
        <v>5825</v>
      </c>
    </row>
    <row r="14478" spans="1:5" hidden="1">
      <c r="A14478" t="s">
        <v>8047</v>
      </c>
      <c r="B14478" t="s">
        <v>435</v>
      </c>
      <c r="C14478" t="s">
        <v>8048</v>
      </c>
      <c r="D14478" t="s">
        <v>5655</v>
      </c>
      <c r="E14478" t="s">
        <v>5825</v>
      </c>
    </row>
    <row r="14479" spans="1:5" hidden="1">
      <c r="A14479" t="s">
        <v>8110</v>
      </c>
      <c r="B14479" t="s">
        <v>283</v>
      </c>
      <c r="C14479" t="s">
        <v>8111</v>
      </c>
      <c r="D14479" t="s">
        <v>5655</v>
      </c>
      <c r="E14479" t="s">
        <v>5825</v>
      </c>
    </row>
    <row r="14480" spans="1:5" hidden="1">
      <c r="A14480" t="s">
        <v>8141</v>
      </c>
      <c r="B14480" t="s">
        <v>728</v>
      </c>
      <c r="C14480" t="s">
        <v>8142</v>
      </c>
      <c r="D14480" t="s">
        <v>5655</v>
      </c>
      <c r="E14480" t="s">
        <v>5825</v>
      </c>
    </row>
    <row r="14481" spans="1:5" hidden="1">
      <c r="A14481" t="s">
        <v>8159</v>
      </c>
      <c r="B14481" t="s">
        <v>483</v>
      </c>
      <c r="C14481" t="s">
        <v>8160</v>
      </c>
      <c r="D14481" t="s">
        <v>5655</v>
      </c>
      <c r="E14481" t="s">
        <v>5825</v>
      </c>
    </row>
    <row r="14482" spans="1:5" hidden="1">
      <c r="A14482" t="s">
        <v>8295</v>
      </c>
      <c r="B14482" t="s">
        <v>139</v>
      </c>
      <c r="C14482" t="s">
        <v>8296</v>
      </c>
      <c r="D14482" t="s">
        <v>5655</v>
      </c>
      <c r="E14482" t="s">
        <v>5825</v>
      </c>
    </row>
    <row r="14483" spans="1:5" hidden="1">
      <c r="A14483" t="s">
        <v>8333</v>
      </c>
      <c r="B14483" t="s">
        <v>805</v>
      </c>
      <c r="C14483" t="s">
        <v>8334</v>
      </c>
      <c r="D14483" t="s">
        <v>5655</v>
      </c>
      <c r="E14483" t="s">
        <v>5825</v>
      </c>
    </row>
    <row r="14484" spans="1:5" hidden="1">
      <c r="A14484" t="s">
        <v>8416</v>
      </c>
      <c r="B14484" t="s">
        <v>117</v>
      </c>
      <c r="C14484" t="s">
        <v>8417</v>
      </c>
      <c r="D14484" t="s">
        <v>5655</v>
      </c>
      <c r="E14484" t="s">
        <v>5825</v>
      </c>
    </row>
    <row r="14485" spans="1:5" hidden="1">
      <c r="A14485" t="s">
        <v>8449</v>
      </c>
      <c r="B14485" t="s">
        <v>616</v>
      </c>
      <c r="C14485" t="s">
        <v>8450</v>
      </c>
      <c r="D14485" t="s">
        <v>5655</v>
      </c>
      <c r="E14485" t="s">
        <v>5825</v>
      </c>
    </row>
    <row r="14486" spans="1:5" hidden="1">
      <c r="A14486" t="s">
        <v>8474</v>
      </c>
      <c r="B14486" t="s">
        <v>203</v>
      </c>
      <c r="C14486" t="s">
        <v>8475</v>
      </c>
      <c r="D14486" t="s">
        <v>5655</v>
      </c>
      <c r="E14486" t="s">
        <v>5825</v>
      </c>
    </row>
    <row r="14487" spans="1:5" hidden="1">
      <c r="A14487" t="s">
        <v>8497</v>
      </c>
      <c r="B14487" t="s">
        <v>624</v>
      </c>
      <c r="C14487" t="s">
        <v>8498</v>
      </c>
      <c r="D14487" t="s">
        <v>5655</v>
      </c>
      <c r="E14487" t="s">
        <v>5825</v>
      </c>
    </row>
    <row r="14488" spans="1:5" hidden="1">
      <c r="A14488" t="s">
        <v>8600</v>
      </c>
      <c r="B14488" t="s">
        <v>724</v>
      </c>
      <c r="C14488" t="s">
        <v>8601</v>
      </c>
      <c r="D14488" t="s">
        <v>5655</v>
      </c>
      <c r="E14488" t="s">
        <v>5825</v>
      </c>
    </row>
    <row r="14489" spans="1:5" hidden="1">
      <c r="A14489" t="s">
        <v>8604</v>
      </c>
      <c r="B14489" t="s">
        <v>732</v>
      </c>
      <c r="C14489" t="s">
        <v>8605</v>
      </c>
      <c r="D14489" t="s">
        <v>5655</v>
      </c>
      <c r="E14489" t="s">
        <v>5825</v>
      </c>
    </row>
    <row r="14490" spans="1:5" hidden="1">
      <c r="A14490" t="s">
        <v>8611</v>
      </c>
      <c r="B14490" t="s">
        <v>688</v>
      </c>
      <c r="C14490" t="s">
        <v>8612</v>
      </c>
      <c r="D14490" t="s">
        <v>5655</v>
      </c>
      <c r="E14490" t="s">
        <v>5825</v>
      </c>
    </row>
    <row r="14491" spans="1:5" hidden="1">
      <c r="A14491" t="s">
        <v>8637</v>
      </c>
      <c r="B14491" t="s">
        <v>736</v>
      </c>
      <c r="C14491" t="s">
        <v>8638</v>
      </c>
      <c r="D14491" t="s">
        <v>5655</v>
      </c>
      <c r="E14491" t="s">
        <v>5825</v>
      </c>
    </row>
    <row r="14492" spans="1:5" hidden="1">
      <c r="A14492" t="s">
        <v>8652</v>
      </c>
      <c r="B14492" t="s">
        <v>600</v>
      </c>
      <c r="C14492" t="s">
        <v>8653</v>
      </c>
      <c r="D14492" t="s">
        <v>5655</v>
      </c>
      <c r="E14492" t="s">
        <v>5825</v>
      </c>
    </row>
    <row r="14493" spans="1:5" hidden="1">
      <c r="A14493" t="s">
        <v>8692</v>
      </c>
      <c r="B14493" t="s">
        <v>762</v>
      </c>
      <c r="C14493" t="s">
        <v>8693</v>
      </c>
      <c r="D14493" t="s">
        <v>5655</v>
      </c>
      <c r="E14493" t="s">
        <v>5825</v>
      </c>
    </row>
    <row r="14494" spans="1:5" hidden="1">
      <c r="A14494" t="s">
        <v>8699</v>
      </c>
      <c r="B14494" t="s">
        <v>481</v>
      </c>
      <c r="C14494" t="s">
        <v>8700</v>
      </c>
      <c r="D14494" t="s">
        <v>5655</v>
      </c>
      <c r="E14494" t="s">
        <v>5825</v>
      </c>
    </row>
    <row r="14495" spans="1:5" hidden="1">
      <c r="A14495" t="s">
        <v>8848</v>
      </c>
      <c r="B14495" t="s">
        <v>684</v>
      </c>
      <c r="C14495" t="s">
        <v>8849</v>
      </c>
      <c r="D14495" t="s">
        <v>5655</v>
      </c>
      <c r="E14495" t="s">
        <v>5825</v>
      </c>
    </row>
    <row r="14496" spans="1:5" hidden="1">
      <c r="A14496" t="s">
        <v>8857</v>
      </c>
      <c r="B14496" t="s">
        <v>305</v>
      </c>
      <c r="C14496" t="s">
        <v>8858</v>
      </c>
      <c r="D14496" t="s">
        <v>5655</v>
      </c>
      <c r="E14496" t="s">
        <v>5825</v>
      </c>
    </row>
    <row r="14497" spans="1:5" hidden="1">
      <c r="A14497" t="s">
        <v>8867</v>
      </c>
      <c r="B14497" t="s">
        <v>774</v>
      </c>
      <c r="C14497" t="s">
        <v>8868</v>
      </c>
      <c r="D14497" t="s">
        <v>5655</v>
      </c>
      <c r="E14497" t="s">
        <v>5825</v>
      </c>
    </row>
    <row r="14498" spans="1:5" hidden="1">
      <c r="A14498" t="s">
        <v>9071</v>
      </c>
      <c r="B14498" t="s">
        <v>630</v>
      </c>
      <c r="C14498" t="s">
        <v>9072</v>
      </c>
      <c r="D14498" t="s">
        <v>5655</v>
      </c>
      <c r="E14498" t="s">
        <v>5825</v>
      </c>
    </row>
    <row r="14499" spans="1:5" hidden="1">
      <c r="A14499" t="s">
        <v>9106</v>
      </c>
      <c r="B14499" t="s">
        <v>560</v>
      </c>
      <c r="C14499" t="s">
        <v>9107</v>
      </c>
      <c r="D14499" t="s">
        <v>5655</v>
      </c>
      <c r="E14499" t="s">
        <v>5825</v>
      </c>
    </row>
    <row r="14500" spans="1:5" hidden="1">
      <c r="A14500" t="s">
        <v>9126</v>
      </c>
      <c r="B14500" t="s">
        <v>377</v>
      </c>
      <c r="C14500" t="s">
        <v>9127</v>
      </c>
      <c r="D14500" t="s">
        <v>5655</v>
      </c>
      <c r="E14500" t="s">
        <v>5825</v>
      </c>
    </row>
    <row r="14501" spans="1:5" hidden="1">
      <c r="A14501" t="s">
        <v>9180</v>
      </c>
      <c r="B14501" t="s">
        <v>313</v>
      </c>
      <c r="C14501" t="s">
        <v>9181</v>
      </c>
      <c r="D14501" t="s">
        <v>5655</v>
      </c>
      <c r="E14501" t="s">
        <v>5825</v>
      </c>
    </row>
    <row r="14502" spans="1:5" hidden="1">
      <c r="A14502" t="s">
        <v>9234</v>
      </c>
      <c r="B14502" t="s">
        <v>809</v>
      </c>
      <c r="C14502" t="s">
        <v>9235</v>
      </c>
      <c r="D14502" t="s">
        <v>5655</v>
      </c>
      <c r="E14502" t="s">
        <v>5825</v>
      </c>
    </row>
    <row r="14503" spans="1:5" hidden="1">
      <c r="A14503" t="s">
        <v>9236</v>
      </c>
      <c r="B14503" t="s">
        <v>253</v>
      </c>
      <c r="C14503" t="s">
        <v>9237</v>
      </c>
      <c r="D14503" t="s">
        <v>5655</v>
      </c>
      <c r="E14503" t="s">
        <v>5825</v>
      </c>
    </row>
    <row r="14504" spans="1:5" hidden="1">
      <c r="A14504" t="s">
        <v>9274</v>
      </c>
      <c r="B14504" t="s">
        <v>263</v>
      </c>
      <c r="C14504" t="s">
        <v>9275</v>
      </c>
      <c r="D14504" t="s">
        <v>5655</v>
      </c>
      <c r="E14504" t="s">
        <v>5825</v>
      </c>
    </row>
    <row r="14505" spans="1:5" hidden="1">
      <c r="A14505" t="s">
        <v>9288</v>
      </c>
      <c r="B14505" t="s">
        <v>838</v>
      </c>
      <c r="C14505" t="s">
        <v>9289</v>
      </c>
      <c r="D14505" t="s">
        <v>5655</v>
      </c>
      <c r="E14505" t="s">
        <v>5825</v>
      </c>
    </row>
    <row r="14506" spans="1:5" hidden="1">
      <c r="A14506" t="s">
        <v>9363</v>
      </c>
      <c r="B14506" t="s">
        <v>710</v>
      </c>
      <c r="C14506" t="s">
        <v>9364</v>
      </c>
      <c r="D14506" t="s">
        <v>5655</v>
      </c>
      <c r="E14506" t="s">
        <v>5825</v>
      </c>
    </row>
    <row r="14507" spans="1:5" hidden="1">
      <c r="A14507" t="s">
        <v>9396</v>
      </c>
      <c r="B14507" t="s">
        <v>439</v>
      </c>
      <c r="C14507" t="s">
        <v>9397</v>
      </c>
      <c r="D14507" t="s">
        <v>5655</v>
      </c>
      <c r="E14507" t="s">
        <v>5825</v>
      </c>
    </row>
    <row r="14508" spans="1:5" hidden="1">
      <c r="A14508" t="s">
        <v>9426</v>
      </c>
      <c r="B14508" t="s">
        <v>568</v>
      </c>
      <c r="C14508" t="s">
        <v>9427</v>
      </c>
      <c r="D14508" t="s">
        <v>5655</v>
      </c>
      <c r="E14508" t="s">
        <v>5825</v>
      </c>
    </row>
    <row r="14509" spans="1:5" hidden="1">
      <c r="A14509" t="s">
        <v>9436</v>
      </c>
      <c r="B14509" t="s">
        <v>878</v>
      </c>
      <c r="C14509" t="s">
        <v>9437</v>
      </c>
      <c r="D14509" t="s">
        <v>5655</v>
      </c>
      <c r="E14509" t="s">
        <v>5825</v>
      </c>
    </row>
    <row r="14510" spans="1:5" hidden="1">
      <c r="A14510" t="s">
        <v>9457</v>
      </c>
      <c r="B14510" t="s">
        <v>882</v>
      </c>
      <c r="C14510" t="s">
        <v>9458</v>
      </c>
      <c r="D14510" t="s">
        <v>5655</v>
      </c>
      <c r="E14510" t="s">
        <v>5825</v>
      </c>
    </row>
    <row r="14511" spans="1:5" hidden="1">
      <c r="A14511" t="s">
        <v>9466</v>
      </c>
      <c r="B14511" t="s">
        <v>93</v>
      </c>
      <c r="C14511" t="s">
        <v>9467</v>
      </c>
      <c r="D14511" t="s">
        <v>5655</v>
      </c>
      <c r="E14511" t="s">
        <v>5825</v>
      </c>
    </row>
    <row r="14512" spans="1:5" hidden="1">
      <c r="A14512" t="s">
        <v>9475</v>
      </c>
      <c r="B14512" t="s">
        <v>113</v>
      </c>
      <c r="C14512" t="s">
        <v>9476</v>
      </c>
      <c r="D14512" t="s">
        <v>5655</v>
      </c>
      <c r="E14512" t="s">
        <v>5825</v>
      </c>
    </row>
    <row r="14513" spans="1:5" hidden="1">
      <c r="A14513" t="s">
        <v>9538</v>
      </c>
      <c r="B14513" t="s">
        <v>676</v>
      </c>
      <c r="C14513" t="s">
        <v>9539</v>
      </c>
      <c r="D14513" t="s">
        <v>5655</v>
      </c>
      <c r="E14513" t="s">
        <v>5825</v>
      </c>
    </row>
    <row r="14514" spans="1:5" hidden="1">
      <c r="A14514" t="s">
        <v>9545</v>
      </c>
      <c r="B14514" t="s">
        <v>479</v>
      </c>
      <c r="C14514" t="s">
        <v>9546</v>
      </c>
      <c r="D14514" t="s">
        <v>5655</v>
      </c>
      <c r="E14514" t="s">
        <v>5825</v>
      </c>
    </row>
    <row r="14515" spans="1:5" hidden="1">
      <c r="A14515" t="s">
        <v>9568</v>
      </c>
      <c r="B14515" t="s">
        <v>259</v>
      </c>
      <c r="C14515" t="s">
        <v>9569</v>
      </c>
      <c r="D14515" t="s">
        <v>5655</v>
      </c>
      <c r="E14515" t="s">
        <v>5825</v>
      </c>
    </row>
    <row r="14516" spans="1:5" hidden="1">
      <c r="A14516" t="s">
        <v>9654</v>
      </c>
      <c r="B14516" t="s">
        <v>171</v>
      </c>
      <c r="C14516" t="s">
        <v>9655</v>
      </c>
      <c r="D14516" t="s">
        <v>5655</v>
      </c>
      <c r="E14516" t="s">
        <v>5825</v>
      </c>
    </row>
    <row r="14517" spans="1:5" hidden="1">
      <c r="A14517" t="s">
        <v>9903</v>
      </c>
      <c r="B14517" t="s">
        <v>353</v>
      </c>
      <c r="C14517" t="s">
        <v>9904</v>
      </c>
      <c r="D14517" t="s">
        <v>5655</v>
      </c>
      <c r="E14517" t="s">
        <v>5825</v>
      </c>
    </row>
    <row r="14518" spans="1:5" hidden="1">
      <c r="A14518" t="s">
        <v>9980</v>
      </c>
      <c r="B14518" t="s">
        <v>115</v>
      </c>
      <c r="C14518" t="s">
        <v>9981</v>
      </c>
      <c r="D14518" t="s">
        <v>5655</v>
      </c>
      <c r="E14518" t="s">
        <v>5825</v>
      </c>
    </row>
    <row r="14519" spans="1:5" hidden="1">
      <c r="A14519" t="s">
        <v>9996</v>
      </c>
      <c r="B14519" t="s">
        <v>403</v>
      </c>
      <c r="C14519" t="s">
        <v>9997</v>
      </c>
      <c r="D14519" t="s">
        <v>5655</v>
      </c>
      <c r="E14519" t="s">
        <v>5825</v>
      </c>
    </row>
    <row r="14520" spans="1:5" hidden="1">
      <c r="A14520" t="s">
        <v>10098</v>
      </c>
      <c r="B14520" t="s">
        <v>598</v>
      </c>
      <c r="C14520" t="s">
        <v>10099</v>
      </c>
      <c r="D14520" t="s">
        <v>5655</v>
      </c>
      <c r="E14520" t="s">
        <v>5825</v>
      </c>
    </row>
    <row r="14521" spans="1:5" hidden="1">
      <c r="A14521" t="s">
        <v>7724</v>
      </c>
      <c r="B14521" t="s">
        <v>515</v>
      </c>
      <c r="C14521" t="s">
        <v>7725</v>
      </c>
      <c r="D14521" t="s">
        <v>5655</v>
      </c>
      <c r="E14521" t="s">
        <v>7727</v>
      </c>
    </row>
    <row r="14522" spans="1:5" hidden="1">
      <c r="A14522" t="s">
        <v>7752</v>
      </c>
      <c r="B14522" t="s">
        <v>475</v>
      </c>
      <c r="C14522" t="s">
        <v>7753</v>
      </c>
      <c r="D14522" t="s">
        <v>5655</v>
      </c>
      <c r="E14522" t="s">
        <v>7727</v>
      </c>
    </row>
    <row r="14523" spans="1:5" hidden="1">
      <c r="A14523" t="s">
        <v>7809</v>
      </c>
      <c r="B14523" t="s">
        <v>59</v>
      </c>
      <c r="C14523" t="s">
        <v>7810</v>
      </c>
      <c r="D14523" t="s">
        <v>5655</v>
      </c>
      <c r="E14523" t="s">
        <v>7727</v>
      </c>
    </row>
    <row r="14524" spans="1:5" hidden="1">
      <c r="A14524" t="s">
        <v>7819</v>
      </c>
      <c r="B14524" t="s">
        <v>51</v>
      </c>
      <c r="C14524" t="s">
        <v>7820</v>
      </c>
      <c r="D14524" t="s">
        <v>5655</v>
      </c>
      <c r="E14524" t="s">
        <v>7727</v>
      </c>
    </row>
    <row r="14525" spans="1:5" hidden="1">
      <c r="A14525" t="s">
        <v>7823</v>
      </c>
      <c r="B14525" t="s">
        <v>813</v>
      </c>
      <c r="C14525" t="s">
        <v>7824</v>
      </c>
      <c r="D14525" t="s">
        <v>5655</v>
      </c>
      <c r="E14525" t="s">
        <v>7727</v>
      </c>
    </row>
    <row r="14526" spans="1:5" hidden="1">
      <c r="A14526" t="s">
        <v>7826</v>
      </c>
      <c r="B14526" t="s">
        <v>223</v>
      </c>
      <c r="C14526" t="s">
        <v>7827</v>
      </c>
      <c r="D14526" t="s">
        <v>5655</v>
      </c>
      <c r="E14526" t="s">
        <v>7727</v>
      </c>
    </row>
    <row r="14527" spans="1:5" hidden="1">
      <c r="A14527" t="s">
        <v>7833</v>
      </c>
      <c r="B14527" t="s">
        <v>417</v>
      </c>
      <c r="C14527" t="s">
        <v>7834</v>
      </c>
      <c r="D14527" t="s">
        <v>5655</v>
      </c>
      <c r="E14527" t="s">
        <v>7727</v>
      </c>
    </row>
    <row r="14528" spans="1:5" hidden="1">
      <c r="A14528" t="s">
        <v>7841</v>
      </c>
      <c r="B14528" t="s">
        <v>815</v>
      </c>
      <c r="C14528" t="s">
        <v>7842</v>
      </c>
      <c r="D14528" t="s">
        <v>5655</v>
      </c>
      <c r="E14528" t="s">
        <v>7727</v>
      </c>
    </row>
    <row r="14529" spans="1:5" hidden="1">
      <c r="A14529" t="s">
        <v>7846</v>
      </c>
      <c r="B14529" t="s">
        <v>225</v>
      </c>
      <c r="C14529" t="s">
        <v>7847</v>
      </c>
      <c r="D14529" t="s">
        <v>5655</v>
      </c>
      <c r="E14529" t="s">
        <v>7727</v>
      </c>
    </row>
    <row r="14530" spans="1:5" hidden="1">
      <c r="A14530" t="s">
        <v>7848</v>
      </c>
      <c r="B14530" t="s">
        <v>698</v>
      </c>
      <c r="C14530" t="s">
        <v>7849</v>
      </c>
      <c r="D14530" t="s">
        <v>5655</v>
      </c>
      <c r="E14530" t="s">
        <v>7727</v>
      </c>
    </row>
    <row r="14531" spans="1:5" hidden="1">
      <c r="A14531" t="s">
        <v>7870</v>
      </c>
      <c r="B14531" t="s">
        <v>596</v>
      </c>
      <c r="C14531" t="s">
        <v>7871</v>
      </c>
      <c r="D14531" t="s">
        <v>5655</v>
      </c>
      <c r="E14531" t="s">
        <v>7727</v>
      </c>
    </row>
    <row r="14532" spans="1:5" hidden="1">
      <c r="A14532" t="s">
        <v>7878</v>
      </c>
      <c r="B14532" t="s">
        <v>1038</v>
      </c>
      <c r="C14532" t="s">
        <v>7879</v>
      </c>
      <c r="D14532" t="s">
        <v>5655</v>
      </c>
      <c r="E14532" t="s">
        <v>7727</v>
      </c>
    </row>
    <row r="14533" spans="1:5" hidden="1">
      <c r="A14533" t="s">
        <v>7880</v>
      </c>
      <c r="B14533" t="s">
        <v>634</v>
      </c>
      <c r="C14533" t="s">
        <v>5582</v>
      </c>
      <c r="D14533" t="s">
        <v>5655</v>
      </c>
      <c r="E14533" t="s">
        <v>7727</v>
      </c>
    </row>
    <row r="14534" spans="1:5" hidden="1">
      <c r="A14534" t="s">
        <v>7881</v>
      </c>
      <c r="B14534" t="s">
        <v>247</v>
      </c>
      <c r="C14534" t="s">
        <v>7882</v>
      </c>
      <c r="D14534" t="s">
        <v>5655</v>
      </c>
      <c r="E14534" t="s">
        <v>7727</v>
      </c>
    </row>
    <row r="14535" spans="1:5" hidden="1">
      <c r="A14535" t="s">
        <v>7886</v>
      </c>
      <c r="B14535" t="s">
        <v>570</v>
      </c>
      <c r="C14535" t="s">
        <v>7887</v>
      </c>
      <c r="D14535" t="s">
        <v>5655</v>
      </c>
      <c r="E14535" t="s">
        <v>7727</v>
      </c>
    </row>
    <row r="14536" spans="1:5" hidden="1">
      <c r="A14536" t="s">
        <v>7911</v>
      </c>
      <c r="B14536" t="s">
        <v>527</v>
      </c>
      <c r="C14536" t="s">
        <v>7912</v>
      </c>
      <c r="D14536" t="s">
        <v>5655</v>
      </c>
      <c r="E14536" t="s">
        <v>7727</v>
      </c>
    </row>
    <row r="14537" spans="1:5" hidden="1">
      <c r="A14537" t="s">
        <v>7915</v>
      </c>
      <c r="B14537" t="s">
        <v>477</v>
      </c>
      <c r="C14537" t="s">
        <v>7916</v>
      </c>
      <c r="D14537" t="s">
        <v>5655</v>
      </c>
      <c r="E14537" t="s">
        <v>7727</v>
      </c>
    </row>
    <row r="14538" spans="1:5" hidden="1">
      <c r="A14538" t="s">
        <v>7919</v>
      </c>
      <c r="B14538" t="s">
        <v>381</v>
      </c>
      <c r="C14538" t="s">
        <v>7920</v>
      </c>
      <c r="D14538" t="s">
        <v>5655</v>
      </c>
      <c r="E14538" t="s">
        <v>7727</v>
      </c>
    </row>
    <row r="14539" spans="1:5" hidden="1">
      <c r="A14539" t="s">
        <v>7922</v>
      </c>
      <c r="B14539" t="s">
        <v>207</v>
      </c>
      <c r="C14539" t="s">
        <v>7923</v>
      </c>
      <c r="D14539" t="s">
        <v>5655</v>
      </c>
      <c r="E14539" t="s">
        <v>7727</v>
      </c>
    </row>
    <row r="14540" spans="1:5" hidden="1">
      <c r="A14540" t="s">
        <v>7924</v>
      </c>
      <c r="B14540" t="s">
        <v>333</v>
      </c>
      <c r="C14540" t="s">
        <v>7925</v>
      </c>
      <c r="D14540" t="s">
        <v>5655</v>
      </c>
      <c r="E14540" t="s">
        <v>7727</v>
      </c>
    </row>
    <row r="14541" spans="1:5" hidden="1">
      <c r="A14541" t="s">
        <v>7933</v>
      </c>
      <c r="B14541" t="s">
        <v>239</v>
      </c>
      <c r="C14541" t="s">
        <v>7934</v>
      </c>
      <c r="D14541" t="s">
        <v>5655</v>
      </c>
      <c r="E14541" t="s">
        <v>7727</v>
      </c>
    </row>
    <row r="14542" spans="1:5" hidden="1">
      <c r="A14542" t="s">
        <v>7935</v>
      </c>
      <c r="B14542" t="s">
        <v>349</v>
      </c>
      <c r="C14542" t="s">
        <v>7936</v>
      </c>
      <c r="D14542" t="s">
        <v>5655</v>
      </c>
      <c r="E14542" t="s">
        <v>7727</v>
      </c>
    </row>
    <row r="14543" spans="1:5" hidden="1">
      <c r="A14543" t="s">
        <v>7956</v>
      </c>
      <c r="B14543" t="s">
        <v>850</v>
      </c>
      <c r="C14543" t="s">
        <v>7957</v>
      </c>
      <c r="D14543" t="s">
        <v>5655</v>
      </c>
      <c r="E14543" t="s">
        <v>7727</v>
      </c>
    </row>
    <row r="14544" spans="1:5" hidden="1">
      <c r="A14544" t="s">
        <v>7960</v>
      </c>
      <c r="B14544" t="s">
        <v>261</v>
      </c>
      <c r="C14544" t="s">
        <v>7961</v>
      </c>
      <c r="D14544" t="s">
        <v>5655</v>
      </c>
      <c r="E14544" t="s">
        <v>7727</v>
      </c>
    </row>
    <row r="14545" spans="1:5" hidden="1">
      <c r="A14545" t="s">
        <v>7969</v>
      </c>
      <c r="B14545" t="s">
        <v>471</v>
      </c>
      <c r="C14545" t="s">
        <v>7970</v>
      </c>
      <c r="D14545" t="s">
        <v>5655</v>
      </c>
      <c r="E14545" t="s">
        <v>7727</v>
      </c>
    </row>
    <row r="14546" spans="1:5" hidden="1">
      <c r="A14546" t="s">
        <v>7980</v>
      </c>
      <c r="B14546" t="s">
        <v>856</v>
      </c>
      <c r="C14546" t="s">
        <v>7981</v>
      </c>
      <c r="D14546" t="s">
        <v>5655</v>
      </c>
      <c r="E14546" t="s">
        <v>7727</v>
      </c>
    </row>
    <row r="14547" spans="1:5" hidden="1">
      <c r="A14547" t="s">
        <v>7991</v>
      </c>
      <c r="B14547" t="s">
        <v>858</v>
      </c>
      <c r="C14547" t="s">
        <v>7992</v>
      </c>
      <c r="D14547" t="s">
        <v>5655</v>
      </c>
      <c r="E14547" t="s">
        <v>7727</v>
      </c>
    </row>
    <row r="14548" spans="1:5" hidden="1">
      <c r="A14548" t="s">
        <v>7995</v>
      </c>
      <c r="B14548" t="s">
        <v>73</v>
      </c>
      <c r="C14548" t="s">
        <v>7996</v>
      </c>
      <c r="D14548" t="s">
        <v>5655</v>
      </c>
      <c r="E14548" t="s">
        <v>7727</v>
      </c>
    </row>
    <row r="14549" spans="1:5" hidden="1">
      <c r="A14549" t="s">
        <v>8000</v>
      </c>
      <c r="B14549" t="s">
        <v>99</v>
      </c>
      <c r="C14549" t="s">
        <v>8001</v>
      </c>
      <c r="D14549" t="s">
        <v>5655</v>
      </c>
      <c r="E14549" t="s">
        <v>7727</v>
      </c>
    </row>
    <row r="14550" spans="1:5" hidden="1">
      <c r="A14550" t="s">
        <v>8006</v>
      </c>
      <c r="B14550" t="s">
        <v>489</v>
      </c>
      <c r="C14550" t="s">
        <v>8007</v>
      </c>
      <c r="D14550" t="s">
        <v>5655</v>
      </c>
      <c r="E14550" t="s">
        <v>7727</v>
      </c>
    </row>
    <row r="14551" spans="1:5" hidden="1">
      <c r="A14551" t="s">
        <v>8009</v>
      </c>
      <c r="B14551" t="s">
        <v>628</v>
      </c>
      <c r="C14551" t="s">
        <v>8010</v>
      </c>
      <c r="D14551" t="s">
        <v>5655</v>
      </c>
      <c r="E14551" t="s">
        <v>7727</v>
      </c>
    </row>
    <row r="14552" spans="1:5" hidden="1">
      <c r="A14552" t="s">
        <v>8014</v>
      </c>
      <c r="B14552" t="s">
        <v>151</v>
      </c>
      <c r="C14552" t="s">
        <v>8015</v>
      </c>
      <c r="D14552" t="s">
        <v>5655</v>
      </c>
      <c r="E14552" t="s">
        <v>7727</v>
      </c>
    </row>
    <row r="14553" spans="1:5" hidden="1">
      <c r="A14553" t="s">
        <v>8018</v>
      </c>
      <c r="B14553" t="s">
        <v>105</v>
      </c>
      <c r="C14553" t="s">
        <v>8019</v>
      </c>
      <c r="D14553" t="s">
        <v>5655</v>
      </c>
      <c r="E14553" t="s">
        <v>7727</v>
      </c>
    </row>
    <row r="14554" spans="1:5" hidden="1">
      <c r="A14554" t="s">
        <v>8024</v>
      </c>
      <c r="B14554" t="s">
        <v>193</v>
      </c>
      <c r="C14554" t="s">
        <v>8025</v>
      </c>
      <c r="D14554" t="s">
        <v>5655</v>
      </c>
      <c r="E14554" t="s">
        <v>7727</v>
      </c>
    </row>
    <row r="14555" spans="1:5" hidden="1">
      <c r="A14555" t="s">
        <v>8036</v>
      </c>
      <c r="B14555" t="s">
        <v>235</v>
      </c>
      <c r="C14555" t="s">
        <v>8037</v>
      </c>
      <c r="D14555" t="s">
        <v>5655</v>
      </c>
      <c r="E14555" t="s">
        <v>7727</v>
      </c>
    </row>
    <row r="14556" spans="1:5" hidden="1">
      <c r="A14556" t="s">
        <v>8047</v>
      </c>
      <c r="B14556" t="s">
        <v>435</v>
      </c>
      <c r="C14556" t="s">
        <v>8048</v>
      </c>
      <c r="D14556" t="s">
        <v>5655</v>
      </c>
      <c r="E14556" t="s">
        <v>7727</v>
      </c>
    </row>
    <row r="14557" spans="1:5" hidden="1">
      <c r="A14557" t="s">
        <v>8051</v>
      </c>
      <c r="B14557" t="s">
        <v>211</v>
      </c>
      <c r="C14557" t="s">
        <v>8052</v>
      </c>
      <c r="D14557" t="s">
        <v>5655</v>
      </c>
      <c r="E14557" t="s">
        <v>7727</v>
      </c>
    </row>
    <row r="14558" spans="1:5" hidden="1">
      <c r="A14558" t="s">
        <v>8054</v>
      </c>
      <c r="B14558" t="s">
        <v>101</v>
      </c>
      <c r="C14558" t="s">
        <v>8055</v>
      </c>
      <c r="D14558" t="s">
        <v>5655</v>
      </c>
      <c r="E14558" t="s">
        <v>7727</v>
      </c>
    </row>
    <row r="14559" spans="1:5" hidden="1">
      <c r="A14559" t="s">
        <v>8056</v>
      </c>
      <c r="B14559" t="s">
        <v>355</v>
      </c>
      <c r="C14559" t="s">
        <v>8057</v>
      </c>
      <c r="D14559" t="s">
        <v>5655</v>
      </c>
      <c r="E14559" t="s">
        <v>7727</v>
      </c>
    </row>
    <row r="14560" spans="1:5" hidden="1">
      <c r="A14560" t="s">
        <v>8061</v>
      </c>
      <c r="B14560" t="s">
        <v>279</v>
      </c>
      <c r="C14560" t="s">
        <v>8062</v>
      </c>
      <c r="D14560" t="s">
        <v>5655</v>
      </c>
      <c r="E14560" t="s">
        <v>7727</v>
      </c>
    </row>
    <row r="14561" spans="1:5" hidden="1">
      <c r="A14561" t="s">
        <v>8067</v>
      </c>
      <c r="B14561" t="s">
        <v>509</v>
      </c>
      <c r="C14561" t="s">
        <v>8068</v>
      </c>
      <c r="D14561" t="s">
        <v>5655</v>
      </c>
      <c r="E14561" t="s">
        <v>7727</v>
      </c>
    </row>
    <row r="14562" spans="1:5" hidden="1">
      <c r="A14562" t="s">
        <v>8069</v>
      </c>
      <c r="B14562" t="s">
        <v>537</v>
      </c>
      <c r="C14562" t="s">
        <v>8070</v>
      </c>
      <c r="D14562" t="s">
        <v>5655</v>
      </c>
      <c r="E14562" t="s">
        <v>7727</v>
      </c>
    </row>
    <row r="14563" spans="1:5" hidden="1">
      <c r="A14563" t="s">
        <v>9463</v>
      </c>
      <c r="B14563" t="s">
        <v>505</v>
      </c>
      <c r="C14563" t="s">
        <v>9464</v>
      </c>
      <c r="D14563" t="s">
        <v>5655</v>
      </c>
      <c r="E14563" t="s">
        <v>7727</v>
      </c>
    </row>
    <row r="14564" spans="1:5" hidden="1">
      <c r="A14564" t="s">
        <v>9909</v>
      </c>
      <c r="B14564" t="s">
        <v>886</v>
      </c>
      <c r="C14564" t="s">
        <v>9910</v>
      </c>
      <c r="D14564" t="s">
        <v>5655</v>
      </c>
      <c r="E14564" t="s">
        <v>7727</v>
      </c>
    </row>
    <row r="14565" spans="1:5" hidden="1">
      <c r="A14565" t="s">
        <v>7960</v>
      </c>
      <c r="B14565" t="s">
        <v>261</v>
      </c>
      <c r="C14565" t="s">
        <v>7961</v>
      </c>
      <c r="D14565" t="s">
        <v>5655</v>
      </c>
      <c r="E14565" t="s">
        <v>7968</v>
      </c>
    </row>
    <row r="14566" spans="1:5" hidden="1">
      <c r="A14566" t="s">
        <v>8036</v>
      </c>
      <c r="B14566" t="s">
        <v>235</v>
      </c>
      <c r="C14566" t="s">
        <v>8037</v>
      </c>
      <c r="D14566" t="s">
        <v>5655</v>
      </c>
      <c r="E14566" t="s">
        <v>7968</v>
      </c>
    </row>
    <row r="14567" spans="1:5" hidden="1">
      <c r="A14567" t="s">
        <v>10014</v>
      </c>
      <c r="B14567" t="s">
        <v>103</v>
      </c>
      <c r="C14567" t="s">
        <v>10015</v>
      </c>
      <c r="D14567" t="s">
        <v>5655</v>
      </c>
      <c r="E14567" t="s">
        <v>7968</v>
      </c>
    </row>
    <row r="14568" spans="1:5" hidden="1">
      <c r="A14568" t="s">
        <v>6688</v>
      </c>
      <c r="B14568" t="s">
        <v>503</v>
      </c>
      <c r="C14568" t="s">
        <v>6689</v>
      </c>
      <c r="D14568" t="s">
        <v>5655</v>
      </c>
      <c r="E14568" t="s">
        <v>6706</v>
      </c>
    </row>
    <row r="14569" spans="1:5" hidden="1">
      <c r="A14569" t="s">
        <v>7049</v>
      </c>
      <c r="B14569" t="s">
        <v>1021</v>
      </c>
      <c r="C14569" t="s">
        <v>7050</v>
      </c>
      <c r="D14569" t="s">
        <v>5655</v>
      </c>
      <c r="E14569" t="s">
        <v>6706</v>
      </c>
    </row>
    <row r="14570" spans="1:5" hidden="1">
      <c r="A14570" t="s">
        <v>7635</v>
      </c>
      <c r="B14570" t="s">
        <v>83</v>
      </c>
      <c r="C14570" t="s">
        <v>5594</v>
      </c>
      <c r="D14570" t="s">
        <v>5655</v>
      </c>
      <c r="E14570" t="s">
        <v>6706</v>
      </c>
    </row>
    <row r="14571" spans="1:5" hidden="1">
      <c r="A14571" t="s">
        <v>8560</v>
      </c>
      <c r="B14571" t="s">
        <v>674</v>
      </c>
      <c r="C14571" t="s">
        <v>8561</v>
      </c>
      <c r="D14571" t="s">
        <v>5655</v>
      </c>
      <c r="E14571" t="s">
        <v>6706</v>
      </c>
    </row>
    <row r="14572" spans="1:5" hidden="1">
      <c r="A14572" t="s">
        <v>6669</v>
      </c>
      <c r="B14572" t="s">
        <v>614</v>
      </c>
      <c r="C14572" t="s">
        <v>6670</v>
      </c>
      <c r="D14572" t="s">
        <v>5655</v>
      </c>
      <c r="E14572" t="s">
        <v>6687</v>
      </c>
    </row>
    <row r="14573" spans="1:5" hidden="1">
      <c r="A14573" t="s">
        <v>9846</v>
      </c>
      <c r="B14573" t="s">
        <v>558</v>
      </c>
      <c r="C14573" t="s">
        <v>9847</v>
      </c>
      <c r="D14573" t="s">
        <v>5655</v>
      </c>
      <c r="E14573" t="s">
        <v>6687</v>
      </c>
    </row>
    <row r="14574" spans="1:5" hidden="1">
      <c r="A14574" t="s">
        <v>6688</v>
      </c>
      <c r="B14574" t="s">
        <v>503</v>
      </c>
      <c r="C14574" t="s">
        <v>6689</v>
      </c>
      <c r="D14574" t="s">
        <v>5655</v>
      </c>
      <c r="E14574" t="s">
        <v>6707</v>
      </c>
    </row>
    <row r="14575" spans="1:5" hidden="1">
      <c r="A14575" t="s">
        <v>10191</v>
      </c>
      <c r="B14575" t="s">
        <v>1073</v>
      </c>
      <c r="C14575" t="s">
        <v>10192</v>
      </c>
      <c r="D14575" t="s">
        <v>5655</v>
      </c>
      <c r="E14575" t="s">
        <v>10205</v>
      </c>
    </row>
    <row r="14576" spans="1:5" hidden="1">
      <c r="A14576" t="s">
        <v>10098</v>
      </c>
      <c r="B14576" t="s">
        <v>598</v>
      </c>
      <c r="C14576" t="s">
        <v>10099</v>
      </c>
      <c r="D14576" t="s">
        <v>5655</v>
      </c>
      <c r="E14576" t="s">
        <v>10120</v>
      </c>
    </row>
    <row r="14577" spans="1:5" hidden="1">
      <c r="A14577" t="s">
        <v>9344</v>
      </c>
      <c r="B14577" t="s">
        <v>864</v>
      </c>
      <c r="C14577" t="s">
        <v>9345</v>
      </c>
      <c r="D14577" t="s">
        <v>5655</v>
      </c>
      <c r="E14577" t="s">
        <v>9362</v>
      </c>
    </row>
    <row r="14578" spans="1:5" hidden="1">
      <c r="A14578" t="s">
        <v>7783</v>
      </c>
      <c r="B14578" t="s">
        <v>790</v>
      </c>
      <c r="C14578" t="s">
        <v>7784</v>
      </c>
      <c r="D14578" t="s">
        <v>5654</v>
      </c>
      <c r="E14578" t="s">
        <v>7785</v>
      </c>
    </row>
    <row r="14579" spans="1:5" hidden="1">
      <c r="A14579" t="s">
        <v>7786</v>
      </c>
      <c r="B14579" t="s">
        <v>793</v>
      </c>
      <c r="C14579" t="s">
        <v>7787</v>
      </c>
      <c r="D14579" t="s">
        <v>5654</v>
      </c>
      <c r="E14579" t="s">
        <v>7785</v>
      </c>
    </row>
    <row r="14580" spans="1:5" hidden="1">
      <c r="A14580" t="s">
        <v>8846</v>
      </c>
      <c r="B14580" t="s">
        <v>535</v>
      </c>
      <c r="C14580" t="s">
        <v>8847</v>
      </c>
      <c r="D14580" t="s">
        <v>5654</v>
      </c>
      <c r="E14580" t="s">
        <v>7785</v>
      </c>
    </row>
    <row r="14581" spans="1:5" hidden="1">
      <c r="A14581" t="s">
        <v>9436</v>
      </c>
      <c r="B14581" t="s">
        <v>878</v>
      </c>
      <c r="C14581" t="s">
        <v>9437</v>
      </c>
      <c r="D14581" t="s">
        <v>5654</v>
      </c>
      <c r="E14581" t="s">
        <v>7785</v>
      </c>
    </row>
    <row r="14582" spans="1:5" hidden="1">
      <c r="A14582" t="s">
        <v>9538</v>
      </c>
      <c r="B14582" t="s">
        <v>676</v>
      </c>
      <c r="C14582" t="s">
        <v>9539</v>
      </c>
      <c r="D14582" t="s">
        <v>5654</v>
      </c>
      <c r="E14582" t="s">
        <v>7785</v>
      </c>
    </row>
    <row r="14583" spans="1:5" hidden="1">
      <c r="A14583" t="s">
        <v>7486</v>
      </c>
      <c r="B14583" t="s">
        <v>572</v>
      </c>
      <c r="C14583" t="s">
        <v>7487</v>
      </c>
      <c r="D14583" t="s">
        <v>5654</v>
      </c>
      <c r="E14583" t="s">
        <v>7491</v>
      </c>
    </row>
    <row r="14584" spans="1:5" hidden="1">
      <c r="A14584" t="s">
        <v>8449</v>
      </c>
      <c r="B14584" t="s">
        <v>616</v>
      </c>
      <c r="C14584" t="s">
        <v>8450</v>
      </c>
      <c r="D14584" t="s">
        <v>5654</v>
      </c>
      <c r="E14584" t="s">
        <v>7491</v>
      </c>
    </row>
    <row r="14585" spans="1:5" hidden="1">
      <c r="A14585" t="s">
        <v>8634</v>
      </c>
      <c r="B14585" t="s">
        <v>734</v>
      </c>
      <c r="C14585" t="s">
        <v>8635</v>
      </c>
      <c r="D14585" t="s">
        <v>5654</v>
      </c>
      <c r="E14585" t="s">
        <v>7491</v>
      </c>
    </row>
    <row r="14586" spans="1:5" hidden="1">
      <c r="A14586" t="s">
        <v>8824</v>
      </c>
      <c r="B14586" t="s">
        <v>772</v>
      </c>
      <c r="C14586" t="s">
        <v>8825</v>
      </c>
      <c r="D14586" t="s">
        <v>5654</v>
      </c>
      <c r="E14586" t="s">
        <v>7491</v>
      </c>
    </row>
    <row r="14587" spans="1:5" hidden="1">
      <c r="A14587" t="s">
        <v>8991</v>
      </c>
      <c r="B14587" t="s">
        <v>780</v>
      </c>
      <c r="C14587" t="s">
        <v>8992</v>
      </c>
      <c r="D14587" t="s">
        <v>5654</v>
      </c>
      <c r="E14587" t="s">
        <v>7491</v>
      </c>
    </row>
    <row r="14588" spans="1:5" hidden="1">
      <c r="A14588" t="s">
        <v>9034</v>
      </c>
      <c r="B14588" t="s">
        <v>215</v>
      </c>
      <c r="C14588" t="s">
        <v>9035</v>
      </c>
      <c r="D14588" t="s">
        <v>5654</v>
      </c>
      <c r="E14588" t="s">
        <v>7491</v>
      </c>
    </row>
    <row r="14589" spans="1:5" hidden="1">
      <c r="A14589" t="s">
        <v>9037</v>
      </c>
      <c r="B14589" t="s">
        <v>664</v>
      </c>
      <c r="C14589" t="s">
        <v>9038</v>
      </c>
      <c r="D14589" t="s">
        <v>5654</v>
      </c>
      <c r="E14589" t="s">
        <v>7491</v>
      </c>
    </row>
    <row r="14590" spans="1:5" hidden="1">
      <c r="A14590" t="s">
        <v>9064</v>
      </c>
      <c r="B14590" t="s">
        <v>795</v>
      </c>
      <c r="C14590" t="s">
        <v>9065</v>
      </c>
      <c r="D14590" t="s">
        <v>5654</v>
      </c>
      <c r="E14590" t="s">
        <v>7491</v>
      </c>
    </row>
    <row r="14591" spans="1:5" hidden="1">
      <c r="A14591" t="s">
        <v>9126</v>
      </c>
      <c r="B14591" t="s">
        <v>377</v>
      </c>
      <c r="C14591" t="s">
        <v>9127</v>
      </c>
      <c r="D14591" t="s">
        <v>5654</v>
      </c>
      <c r="E14591" t="s">
        <v>7491</v>
      </c>
    </row>
    <row r="14592" spans="1:5" hidden="1">
      <c r="A14592" t="s">
        <v>9216</v>
      </c>
      <c r="B14592" t="s">
        <v>803</v>
      </c>
      <c r="C14592" t="s">
        <v>9217</v>
      </c>
      <c r="D14592" t="s">
        <v>5654</v>
      </c>
      <c r="E14592" t="s">
        <v>7491</v>
      </c>
    </row>
    <row r="14593" spans="1:5" hidden="1">
      <c r="A14593" t="s">
        <v>9236</v>
      </c>
      <c r="B14593" t="s">
        <v>253</v>
      </c>
      <c r="C14593" t="s">
        <v>9237</v>
      </c>
      <c r="D14593" t="s">
        <v>5654</v>
      </c>
      <c r="E14593" t="s">
        <v>7491</v>
      </c>
    </row>
    <row r="14594" spans="1:5" hidden="1">
      <c r="A14594" t="s">
        <v>9363</v>
      </c>
      <c r="B14594" t="s">
        <v>710</v>
      </c>
      <c r="C14594" t="s">
        <v>9364</v>
      </c>
      <c r="D14594" t="s">
        <v>5654</v>
      </c>
      <c r="E14594" t="s">
        <v>7491</v>
      </c>
    </row>
    <row r="14595" spans="1:5" hidden="1">
      <c r="A14595" t="s">
        <v>9421</v>
      </c>
      <c r="B14595" t="s">
        <v>876</v>
      </c>
      <c r="C14595" t="s">
        <v>9422</v>
      </c>
      <c r="D14595" t="s">
        <v>5654</v>
      </c>
      <c r="E14595" t="s">
        <v>7491</v>
      </c>
    </row>
    <row r="14596" spans="1:5" hidden="1">
      <c r="A14596" t="s">
        <v>9475</v>
      </c>
      <c r="B14596" t="s">
        <v>113</v>
      </c>
      <c r="C14596" t="s">
        <v>9476</v>
      </c>
      <c r="D14596" t="s">
        <v>5654</v>
      </c>
      <c r="E14596" t="s">
        <v>7491</v>
      </c>
    </row>
    <row r="14597" spans="1:5" hidden="1">
      <c r="A14597" t="s">
        <v>9506</v>
      </c>
      <c r="B14597" t="s">
        <v>891</v>
      </c>
      <c r="C14597" t="s">
        <v>9507</v>
      </c>
      <c r="D14597" t="s">
        <v>5654</v>
      </c>
      <c r="E14597" t="s">
        <v>7491</v>
      </c>
    </row>
    <row r="14598" spans="1:5" hidden="1">
      <c r="A14598" t="s">
        <v>9571</v>
      </c>
      <c r="B14598" t="s">
        <v>622</v>
      </c>
      <c r="C14598" t="s">
        <v>9572</v>
      </c>
      <c r="D14598" t="s">
        <v>5654</v>
      </c>
      <c r="E14598" t="s">
        <v>7491</v>
      </c>
    </row>
    <row r="14599" spans="1:5" hidden="1">
      <c r="A14599" t="s">
        <v>9915</v>
      </c>
      <c r="B14599" t="s">
        <v>325</v>
      </c>
      <c r="C14599" t="s">
        <v>9916</v>
      </c>
      <c r="D14599" t="s">
        <v>5654</v>
      </c>
      <c r="E14599" t="s">
        <v>7491</v>
      </c>
    </row>
    <row r="14600" spans="1:5" hidden="1">
      <c r="A14600" t="s">
        <v>9654</v>
      </c>
      <c r="B14600" t="s">
        <v>171</v>
      </c>
      <c r="C14600" t="s">
        <v>9655</v>
      </c>
      <c r="D14600" t="s">
        <v>5652</v>
      </c>
      <c r="E14600" t="s">
        <v>9658</v>
      </c>
    </row>
    <row r="14601" spans="1:5" hidden="1">
      <c r="A14601" t="s">
        <v>9288</v>
      </c>
      <c r="B14601" t="s">
        <v>838</v>
      </c>
      <c r="C14601" t="s">
        <v>9289</v>
      </c>
      <c r="D14601" t="s">
        <v>5655</v>
      </c>
      <c r="E14601" t="s">
        <v>9292</v>
      </c>
    </row>
    <row r="14602" spans="1:5" hidden="1">
      <c r="A14602" t="s">
        <v>9846</v>
      </c>
      <c r="B14602" t="s">
        <v>558</v>
      </c>
      <c r="C14602" t="s">
        <v>9847</v>
      </c>
      <c r="D14602" t="s">
        <v>5655</v>
      </c>
      <c r="E14602" t="s">
        <v>9857</v>
      </c>
    </row>
    <row r="14603" spans="1:5" hidden="1">
      <c r="A14603" t="s">
        <v>5941</v>
      </c>
      <c r="B14603" t="s">
        <v>425</v>
      </c>
      <c r="C14603" t="s">
        <v>5942</v>
      </c>
      <c r="D14603" t="s">
        <v>5655</v>
      </c>
      <c r="E14603" t="s">
        <v>5962</v>
      </c>
    </row>
    <row r="14604" spans="1:5" hidden="1">
      <c r="A14604" t="s">
        <v>9293</v>
      </c>
      <c r="B14604" t="s">
        <v>840</v>
      </c>
      <c r="C14604" t="s">
        <v>9294</v>
      </c>
      <c r="D14604" t="s">
        <v>5655</v>
      </c>
      <c r="E14604" t="s">
        <v>9297</v>
      </c>
    </row>
    <row r="14605" spans="1:5" hidden="1">
      <c r="A14605" t="s">
        <v>6469</v>
      </c>
      <c r="B14605" t="s">
        <v>531</v>
      </c>
      <c r="C14605" t="s">
        <v>6470</v>
      </c>
      <c r="D14605" t="s">
        <v>5655</v>
      </c>
      <c r="E14605" t="s">
        <v>6498</v>
      </c>
    </row>
    <row r="14606" spans="1:5" hidden="1">
      <c r="A14606" t="s">
        <v>6848</v>
      </c>
      <c r="B14606" t="s">
        <v>842</v>
      </c>
      <c r="C14606" t="s">
        <v>6849</v>
      </c>
      <c r="D14606" t="s">
        <v>5655</v>
      </c>
      <c r="E14606" t="s">
        <v>6856</v>
      </c>
    </row>
    <row r="14607" spans="1:5" hidden="1">
      <c r="A14607" t="s">
        <v>6469</v>
      </c>
      <c r="B14607" t="s">
        <v>531</v>
      </c>
      <c r="C14607" t="s">
        <v>6470</v>
      </c>
      <c r="D14607" t="s">
        <v>5655</v>
      </c>
      <c r="E14607" t="s">
        <v>6499</v>
      </c>
    </row>
    <row r="14608" spans="1:5" hidden="1">
      <c r="A14608" t="s">
        <v>9646</v>
      </c>
      <c r="B14608" t="s">
        <v>291</v>
      </c>
      <c r="C14608" t="s">
        <v>9647</v>
      </c>
      <c r="D14608" t="s">
        <v>5655</v>
      </c>
      <c r="E14608" t="s">
        <v>6499</v>
      </c>
    </row>
    <row r="14609" spans="1:5" hidden="1">
      <c r="A14609" t="s">
        <v>7101</v>
      </c>
      <c r="B14609" t="s">
        <v>1025</v>
      </c>
      <c r="C14609" t="s">
        <v>7102</v>
      </c>
      <c r="D14609" t="s">
        <v>5655</v>
      </c>
      <c r="E14609" t="s">
        <v>7122</v>
      </c>
    </row>
    <row r="14610" spans="1:5" hidden="1">
      <c r="A14610" t="s">
        <v>8813</v>
      </c>
      <c r="B14610" t="s">
        <v>770</v>
      </c>
      <c r="C14610" t="s">
        <v>8814</v>
      </c>
      <c r="D14610" t="s">
        <v>5655</v>
      </c>
      <c r="E14610" t="s">
        <v>8823</v>
      </c>
    </row>
    <row r="14611" spans="1:5" hidden="1">
      <c r="A14611" t="s">
        <v>6848</v>
      </c>
      <c r="B14611" t="s">
        <v>842</v>
      </c>
      <c r="C14611" t="s">
        <v>6849</v>
      </c>
      <c r="D14611" t="s">
        <v>5655</v>
      </c>
      <c r="E14611" t="s">
        <v>6857</v>
      </c>
    </row>
    <row r="14612" spans="1:5" hidden="1">
      <c r="A14612" t="s">
        <v>7101</v>
      </c>
      <c r="B14612" t="s">
        <v>1025</v>
      </c>
      <c r="C14612" t="s">
        <v>7102</v>
      </c>
      <c r="D14612" t="s">
        <v>5655</v>
      </c>
      <c r="E14612" t="s">
        <v>7123</v>
      </c>
    </row>
    <row r="14613" spans="1:5" hidden="1">
      <c r="A14613" t="s">
        <v>7333</v>
      </c>
      <c r="B14613" t="s">
        <v>169</v>
      </c>
      <c r="C14613" t="s">
        <v>7334</v>
      </c>
      <c r="D14613" t="s">
        <v>5655</v>
      </c>
      <c r="E14613" t="s">
        <v>7374</v>
      </c>
    </row>
    <row r="14614" spans="1:5" hidden="1">
      <c r="A14614" t="s">
        <v>7635</v>
      </c>
      <c r="B14614" t="s">
        <v>83</v>
      </c>
      <c r="C14614" t="s">
        <v>5594</v>
      </c>
      <c r="D14614" t="s">
        <v>5655</v>
      </c>
      <c r="E14614" t="s">
        <v>7374</v>
      </c>
    </row>
    <row r="14615" spans="1:5" hidden="1">
      <c r="A14615" t="s">
        <v>7721</v>
      </c>
      <c r="B14615" t="s">
        <v>893</v>
      </c>
      <c r="C14615" t="s">
        <v>7722</v>
      </c>
      <c r="D14615" t="s">
        <v>5655</v>
      </c>
      <c r="E14615" t="s">
        <v>7374</v>
      </c>
    </row>
    <row r="14616" spans="1:5" hidden="1">
      <c r="A14616" t="s">
        <v>6442</v>
      </c>
      <c r="B14616" t="s">
        <v>255</v>
      </c>
      <c r="C14616" t="s">
        <v>6443</v>
      </c>
      <c r="D14616" t="s">
        <v>5655</v>
      </c>
      <c r="E14616" t="s">
        <v>6446</v>
      </c>
    </row>
    <row r="14617" spans="1:5" hidden="1">
      <c r="A14617" t="s">
        <v>8229</v>
      </c>
      <c r="B14617" t="s">
        <v>459</v>
      </c>
      <c r="C14617" t="s">
        <v>8230</v>
      </c>
      <c r="D14617" t="s">
        <v>5655</v>
      </c>
      <c r="E14617" t="s">
        <v>6446</v>
      </c>
    </row>
    <row r="14618" spans="1:5" hidden="1">
      <c r="A14618" t="s">
        <v>8497</v>
      </c>
      <c r="B14618" t="s">
        <v>624</v>
      </c>
      <c r="C14618" t="s">
        <v>8498</v>
      </c>
      <c r="D14618" t="s">
        <v>5655</v>
      </c>
      <c r="E14618" t="s">
        <v>6446</v>
      </c>
    </row>
    <row r="14619" spans="1:5" hidden="1">
      <c r="A14619" t="s">
        <v>8746</v>
      </c>
      <c r="B14619" t="s">
        <v>251</v>
      </c>
      <c r="C14619" t="s">
        <v>8747</v>
      </c>
      <c r="D14619" t="s">
        <v>5655</v>
      </c>
      <c r="E14619" t="s">
        <v>6446</v>
      </c>
    </row>
    <row r="14620" spans="1:5" hidden="1">
      <c r="A14620" t="s">
        <v>8899</v>
      </c>
      <c r="B14620" t="s">
        <v>161</v>
      </c>
      <c r="C14620" t="s">
        <v>8900</v>
      </c>
      <c r="D14620" t="s">
        <v>5655</v>
      </c>
      <c r="E14620" t="s">
        <v>6446</v>
      </c>
    </row>
    <row r="14621" spans="1:5" hidden="1">
      <c r="A14621" t="s">
        <v>8977</v>
      </c>
      <c r="B14621" t="s">
        <v>443</v>
      </c>
      <c r="C14621" t="s">
        <v>8978</v>
      </c>
      <c r="D14621" t="s">
        <v>5655</v>
      </c>
      <c r="E14621" t="s">
        <v>6446</v>
      </c>
    </row>
    <row r="14622" spans="1:5" hidden="1">
      <c r="A14622" t="s">
        <v>9695</v>
      </c>
      <c r="B14622" t="s">
        <v>469</v>
      </c>
      <c r="C14622" t="s">
        <v>9696</v>
      </c>
      <c r="D14622" t="s">
        <v>5655</v>
      </c>
      <c r="E14622" t="s">
        <v>6446</v>
      </c>
    </row>
    <row r="14623" spans="1:5" hidden="1">
      <c r="A14623" t="s">
        <v>9840</v>
      </c>
      <c r="B14623" t="s">
        <v>445</v>
      </c>
      <c r="C14623" t="s">
        <v>9841</v>
      </c>
      <c r="D14623" t="s">
        <v>5655</v>
      </c>
      <c r="E14623" t="s">
        <v>6446</v>
      </c>
    </row>
    <row r="14624" spans="1:5" hidden="1">
      <c r="A14624" t="s">
        <v>8141</v>
      </c>
      <c r="B14624" t="s">
        <v>728</v>
      </c>
      <c r="C14624" t="s">
        <v>8142</v>
      </c>
      <c r="D14624" t="s">
        <v>5655</v>
      </c>
      <c r="E14624" t="s">
        <v>8157</v>
      </c>
    </row>
    <row r="14625" spans="1:5" hidden="1">
      <c r="A14625" t="s">
        <v>8497</v>
      </c>
      <c r="B14625" t="s">
        <v>624</v>
      </c>
      <c r="C14625" t="s">
        <v>8498</v>
      </c>
      <c r="D14625" t="s">
        <v>5655</v>
      </c>
      <c r="E14625" t="s">
        <v>8157</v>
      </c>
    </row>
    <row r="14626" spans="1:5" hidden="1">
      <c r="A14626" t="s">
        <v>8899</v>
      </c>
      <c r="B14626" t="s">
        <v>161</v>
      </c>
      <c r="C14626" t="s">
        <v>8900</v>
      </c>
      <c r="D14626" t="s">
        <v>5655</v>
      </c>
      <c r="E14626" t="s">
        <v>8157</v>
      </c>
    </row>
    <row r="14627" spans="1:5" hidden="1">
      <c r="A14627" t="s">
        <v>8929</v>
      </c>
      <c r="B14627" t="s">
        <v>401</v>
      </c>
      <c r="C14627" t="s">
        <v>8930</v>
      </c>
      <c r="D14627" t="s">
        <v>5655</v>
      </c>
      <c r="E14627" t="s">
        <v>8157</v>
      </c>
    </row>
    <row r="14628" spans="1:5" hidden="1">
      <c r="A14628" t="s">
        <v>9466</v>
      </c>
      <c r="B14628" t="s">
        <v>93</v>
      </c>
      <c r="C14628" t="s">
        <v>9467</v>
      </c>
      <c r="D14628" t="s">
        <v>5655</v>
      </c>
      <c r="E14628" t="s">
        <v>8157</v>
      </c>
    </row>
    <row r="14629" spans="1:5" hidden="1">
      <c r="A14629" t="s">
        <v>7543</v>
      </c>
      <c r="B14629" t="s">
        <v>544</v>
      </c>
      <c r="C14629" t="s">
        <v>7544</v>
      </c>
      <c r="D14629" t="s">
        <v>5654</v>
      </c>
      <c r="E14629" t="s">
        <v>7547</v>
      </c>
    </row>
    <row r="14630" spans="1:5" hidden="1">
      <c r="A14630" t="s">
        <v>8071</v>
      </c>
      <c r="B14630" t="s">
        <v>556</v>
      </c>
      <c r="C14630" t="s">
        <v>8072</v>
      </c>
      <c r="D14630" t="s">
        <v>5654</v>
      </c>
      <c r="E14630" t="s">
        <v>7547</v>
      </c>
    </row>
    <row r="14631" spans="1:5" hidden="1">
      <c r="A14631" t="s">
        <v>8110</v>
      </c>
      <c r="B14631" t="s">
        <v>283</v>
      </c>
      <c r="C14631" t="s">
        <v>8111</v>
      </c>
      <c r="D14631" t="s">
        <v>5654</v>
      </c>
      <c r="E14631" t="s">
        <v>7547</v>
      </c>
    </row>
    <row r="14632" spans="1:5" hidden="1">
      <c r="A14632" t="s">
        <v>8119</v>
      </c>
      <c r="B14632" t="s">
        <v>726</v>
      </c>
      <c r="C14632" t="s">
        <v>8120</v>
      </c>
      <c r="D14632" t="s">
        <v>5654</v>
      </c>
      <c r="E14632" t="s">
        <v>7547</v>
      </c>
    </row>
    <row r="14633" spans="1:5" hidden="1">
      <c r="A14633" t="s">
        <v>8129</v>
      </c>
      <c r="B14633" t="s">
        <v>373</v>
      </c>
      <c r="C14633" t="s">
        <v>8130</v>
      </c>
      <c r="D14633" t="s">
        <v>5654</v>
      </c>
      <c r="E14633" t="s">
        <v>7547</v>
      </c>
    </row>
    <row r="14634" spans="1:5" hidden="1">
      <c r="A14634" t="s">
        <v>8141</v>
      </c>
      <c r="B14634" t="s">
        <v>728</v>
      </c>
      <c r="C14634" t="s">
        <v>8142</v>
      </c>
      <c r="D14634" t="s">
        <v>5654</v>
      </c>
      <c r="E14634" t="s">
        <v>7547</v>
      </c>
    </row>
    <row r="14635" spans="1:5" hidden="1">
      <c r="A14635" t="s">
        <v>8159</v>
      </c>
      <c r="B14635" t="s">
        <v>483</v>
      </c>
      <c r="C14635" t="s">
        <v>8160</v>
      </c>
      <c r="D14635" t="s">
        <v>5654</v>
      </c>
      <c r="E14635" t="s">
        <v>7547</v>
      </c>
    </row>
    <row r="14636" spans="1:5" hidden="1">
      <c r="A14636" t="s">
        <v>8180</v>
      </c>
      <c r="B14636" t="s">
        <v>513</v>
      </c>
      <c r="C14636" t="s">
        <v>8181</v>
      </c>
      <c r="D14636" t="s">
        <v>5654</v>
      </c>
      <c r="E14636" t="s">
        <v>7547</v>
      </c>
    </row>
    <row r="14637" spans="1:5" hidden="1">
      <c r="A14637" t="s">
        <v>8192</v>
      </c>
      <c r="B14637" t="s">
        <v>429</v>
      </c>
      <c r="C14637" t="s">
        <v>8193</v>
      </c>
      <c r="D14637" t="s">
        <v>5654</v>
      </c>
      <c r="E14637" t="s">
        <v>7547</v>
      </c>
    </row>
    <row r="14638" spans="1:5" hidden="1">
      <c r="A14638" t="s">
        <v>8229</v>
      </c>
      <c r="B14638" t="s">
        <v>459</v>
      </c>
      <c r="C14638" t="s">
        <v>8230</v>
      </c>
      <c r="D14638" t="s">
        <v>5654</v>
      </c>
      <c r="E14638" t="s">
        <v>7547</v>
      </c>
    </row>
    <row r="14639" spans="1:5" hidden="1">
      <c r="A14639" t="s">
        <v>8242</v>
      </c>
      <c r="B14639" t="s">
        <v>467</v>
      </c>
      <c r="C14639" t="s">
        <v>8243</v>
      </c>
      <c r="D14639" t="s">
        <v>5654</v>
      </c>
      <c r="E14639" t="s">
        <v>7547</v>
      </c>
    </row>
    <row r="14640" spans="1:5" hidden="1">
      <c r="A14640" t="s">
        <v>8497</v>
      </c>
      <c r="B14640" t="s">
        <v>624</v>
      </c>
      <c r="C14640" t="s">
        <v>8498</v>
      </c>
      <c r="D14640" t="s">
        <v>5654</v>
      </c>
      <c r="E14640" t="s">
        <v>7547</v>
      </c>
    </row>
    <row r="14641" spans="1:5" hidden="1">
      <c r="A14641" t="s">
        <v>8523</v>
      </c>
      <c r="B14641" t="s">
        <v>271</v>
      </c>
      <c r="C14641" t="s">
        <v>8524</v>
      </c>
      <c r="D14641" t="s">
        <v>5654</v>
      </c>
      <c r="E14641" t="s">
        <v>7547</v>
      </c>
    </row>
    <row r="14642" spans="1:5" hidden="1">
      <c r="A14642" t="s">
        <v>7543</v>
      </c>
      <c r="B14642" t="s">
        <v>544</v>
      </c>
      <c r="C14642" t="s">
        <v>7544</v>
      </c>
      <c r="D14642" t="s">
        <v>5655</v>
      </c>
      <c r="E14642" t="s">
        <v>7550</v>
      </c>
    </row>
    <row r="14643" spans="1:5" hidden="1">
      <c r="A14643" t="s">
        <v>9457</v>
      </c>
      <c r="B14643" t="s">
        <v>882</v>
      </c>
      <c r="C14643" t="s">
        <v>9458</v>
      </c>
      <c r="D14643" t="s">
        <v>5655</v>
      </c>
      <c r="E14643" t="s">
        <v>7550</v>
      </c>
    </row>
    <row r="14644" spans="1:5" hidden="1">
      <c r="A14644" t="s">
        <v>7980</v>
      </c>
      <c r="B14644" t="s">
        <v>856</v>
      </c>
      <c r="C14644" t="s">
        <v>7981</v>
      </c>
      <c r="D14644" t="s">
        <v>5654</v>
      </c>
      <c r="E14644" t="s">
        <v>7983</v>
      </c>
    </row>
    <row r="14645" spans="1:5" hidden="1">
      <c r="A14645" t="s">
        <v>8259</v>
      </c>
      <c r="B14645" t="s">
        <v>1043</v>
      </c>
      <c r="C14645" t="s">
        <v>8260</v>
      </c>
      <c r="D14645" t="s">
        <v>5654</v>
      </c>
      <c r="E14645" t="s">
        <v>7983</v>
      </c>
    </row>
    <row r="14646" spans="1:5" hidden="1">
      <c r="A14646" t="s">
        <v>8416</v>
      </c>
      <c r="B14646" t="s">
        <v>117</v>
      </c>
      <c r="C14646" t="s">
        <v>8417</v>
      </c>
      <c r="D14646" t="s">
        <v>5654</v>
      </c>
      <c r="E14646" t="s">
        <v>7983</v>
      </c>
    </row>
    <row r="14647" spans="1:5" hidden="1">
      <c r="A14647" t="s">
        <v>9550</v>
      </c>
      <c r="B14647" t="s">
        <v>507</v>
      </c>
      <c r="C14647" t="s">
        <v>9551</v>
      </c>
      <c r="D14647" t="s">
        <v>5655</v>
      </c>
      <c r="E14647" t="s">
        <v>9560</v>
      </c>
    </row>
    <row r="14648" spans="1:5" hidden="1">
      <c r="A14648" t="s">
        <v>9363</v>
      </c>
      <c r="B14648" t="s">
        <v>710</v>
      </c>
      <c r="C14648" t="s">
        <v>9364</v>
      </c>
      <c r="D14648" t="s">
        <v>5655</v>
      </c>
      <c r="E14648" t="s">
        <v>9384</v>
      </c>
    </row>
    <row r="14649" spans="1:5" hidden="1">
      <c r="A14649" t="s">
        <v>8071</v>
      </c>
      <c r="B14649" t="s">
        <v>556</v>
      </c>
      <c r="C14649" t="s">
        <v>8072</v>
      </c>
      <c r="D14649" t="s">
        <v>5655</v>
      </c>
      <c r="E14649" t="s">
        <v>8108</v>
      </c>
    </row>
    <row r="14650" spans="1:5" hidden="1">
      <c r="A14650" t="s">
        <v>8680</v>
      </c>
      <c r="B14650" t="s">
        <v>79</v>
      </c>
      <c r="C14650" t="s">
        <v>8681</v>
      </c>
      <c r="D14650" t="s">
        <v>5655</v>
      </c>
      <c r="E14650" t="s">
        <v>8689</v>
      </c>
    </row>
    <row r="14651" spans="1:5" hidden="1">
      <c r="A14651" t="s">
        <v>8680</v>
      </c>
      <c r="B14651" t="s">
        <v>79</v>
      </c>
      <c r="C14651" t="s">
        <v>8681</v>
      </c>
      <c r="D14651" t="s">
        <v>5655</v>
      </c>
      <c r="E14651" t="s">
        <v>8690</v>
      </c>
    </row>
    <row r="14652" spans="1:5" hidden="1">
      <c r="A14652" t="s">
        <v>6363</v>
      </c>
      <c r="B14652" t="s">
        <v>367</v>
      </c>
      <c r="C14652" t="s">
        <v>6364</v>
      </c>
      <c r="D14652" t="s">
        <v>5655</v>
      </c>
      <c r="E14652" t="s">
        <v>6410</v>
      </c>
    </row>
    <row r="14653" spans="1:5" hidden="1">
      <c r="A14653" t="s">
        <v>6412</v>
      </c>
      <c r="B14653" t="s">
        <v>257</v>
      </c>
      <c r="C14653" t="s">
        <v>6413</v>
      </c>
      <c r="D14653" t="s">
        <v>5655</v>
      </c>
      <c r="E14653" t="s">
        <v>6410</v>
      </c>
    </row>
    <row r="14654" spans="1:5" hidden="1">
      <c r="A14654" t="s">
        <v>6840</v>
      </c>
      <c r="B14654" t="s">
        <v>642</v>
      </c>
      <c r="C14654" t="s">
        <v>6841</v>
      </c>
      <c r="D14654" t="s">
        <v>5655</v>
      </c>
      <c r="E14654" t="s">
        <v>6410</v>
      </c>
    </row>
    <row r="14655" spans="1:5" hidden="1">
      <c r="A14655" t="s">
        <v>7174</v>
      </c>
      <c r="B14655" t="s">
        <v>670</v>
      </c>
      <c r="C14655" t="s">
        <v>7175</v>
      </c>
      <c r="D14655" t="s">
        <v>5655</v>
      </c>
      <c r="E14655" t="s">
        <v>7186</v>
      </c>
    </row>
    <row r="14656" spans="1:5" hidden="1">
      <c r="A14656" t="s">
        <v>7470</v>
      </c>
      <c r="B14656" t="s">
        <v>497</v>
      </c>
      <c r="C14656" t="s">
        <v>7471</v>
      </c>
      <c r="D14656" t="s">
        <v>5655</v>
      </c>
      <c r="E14656" t="s">
        <v>7186</v>
      </c>
    </row>
    <row r="14657" spans="1:5" hidden="1">
      <c r="A14657" t="s">
        <v>7530</v>
      </c>
      <c r="B14657" t="s">
        <v>107</v>
      </c>
      <c r="C14657" t="s">
        <v>7531</v>
      </c>
      <c r="D14657" t="s">
        <v>5655</v>
      </c>
      <c r="E14657" t="s">
        <v>7186</v>
      </c>
    </row>
    <row r="14658" spans="1:5" hidden="1">
      <c r="A14658" t="s">
        <v>7543</v>
      </c>
      <c r="B14658" t="s">
        <v>544</v>
      </c>
      <c r="C14658" t="s">
        <v>7544</v>
      </c>
      <c r="D14658" t="s">
        <v>5655</v>
      </c>
      <c r="E14658" t="s">
        <v>7186</v>
      </c>
    </row>
    <row r="14659" spans="1:5" hidden="1">
      <c r="A14659" t="s">
        <v>7853</v>
      </c>
      <c r="B14659" t="s">
        <v>590</v>
      </c>
      <c r="C14659" t="s">
        <v>7854</v>
      </c>
      <c r="D14659" t="s">
        <v>5655</v>
      </c>
      <c r="E14659" t="s">
        <v>7186</v>
      </c>
    </row>
    <row r="14660" spans="1:5" hidden="1">
      <c r="A14660" t="s">
        <v>8523</v>
      </c>
      <c r="B14660" t="s">
        <v>271</v>
      </c>
      <c r="C14660" t="s">
        <v>8524</v>
      </c>
      <c r="D14660" t="s">
        <v>5655</v>
      </c>
      <c r="E14660" t="s">
        <v>7186</v>
      </c>
    </row>
    <row r="14661" spans="1:5" hidden="1">
      <c r="A14661" t="s">
        <v>9457</v>
      </c>
      <c r="B14661" t="s">
        <v>882</v>
      </c>
      <c r="C14661" t="s">
        <v>9458</v>
      </c>
      <c r="D14661" t="s">
        <v>5655</v>
      </c>
      <c r="E14661" t="s">
        <v>7186</v>
      </c>
    </row>
    <row r="14662" spans="1:5" hidden="1">
      <c r="A14662" t="s">
        <v>8346</v>
      </c>
      <c r="B14662" t="s">
        <v>807</v>
      </c>
      <c r="C14662" t="s">
        <v>8347</v>
      </c>
      <c r="D14662" t="s">
        <v>5654</v>
      </c>
      <c r="E14662" t="s">
        <v>8362</v>
      </c>
    </row>
    <row r="14663" spans="1:5" hidden="1">
      <c r="A14663" t="s">
        <v>7397</v>
      </c>
      <c r="B14663" t="s">
        <v>1030</v>
      </c>
      <c r="C14663" t="s">
        <v>7398</v>
      </c>
      <c r="D14663" t="s">
        <v>5655</v>
      </c>
      <c r="E14663" t="s">
        <v>7407</v>
      </c>
    </row>
    <row r="14664" spans="1:5" hidden="1">
      <c r="A14664" t="s">
        <v>7414</v>
      </c>
      <c r="B14664" t="s">
        <v>197</v>
      </c>
      <c r="C14664" t="s">
        <v>7415</v>
      </c>
      <c r="D14664" t="s">
        <v>5655</v>
      </c>
      <c r="E14664" t="s">
        <v>7407</v>
      </c>
    </row>
    <row r="14665" spans="1:5" hidden="1">
      <c r="A14665" t="s">
        <v>6755</v>
      </c>
      <c r="B14665" t="s">
        <v>604</v>
      </c>
      <c r="C14665" t="s">
        <v>6756</v>
      </c>
      <c r="D14665" t="s">
        <v>5655</v>
      </c>
      <c r="E14665" t="s">
        <v>6771</v>
      </c>
    </row>
    <row r="14666" spans="1:5" hidden="1">
      <c r="A14666" t="s">
        <v>10129</v>
      </c>
      <c r="B14666" t="s">
        <v>385</v>
      </c>
      <c r="C14666" t="s">
        <v>10130</v>
      </c>
      <c r="D14666" t="s">
        <v>5655</v>
      </c>
      <c r="E14666" t="s">
        <v>6771</v>
      </c>
    </row>
    <row r="14667" spans="1:5" hidden="1">
      <c r="A14667" t="s">
        <v>6612</v>
      </c>
      <c r="B14667" t="s">
        <v>441</v>
      </c>
      <c r="C14667" t="s">
        <v>6613</v>
      </c>
      <c r="D14667" t="s">
        <v>5654</v>
      </c>
      <c r="E14667" t="s">
        <v>6616</v>
      </c>
    </row>
    <row r="14668" spans="1:5" hidden="1">
      <c r="A14668" t="s">
        <v>6502</v>
      </c>
      <c r="B14668" t="s">
        <v>29</v>
      </c>
      <c r="C14668" t="s">
        <v>6503</v>
      </c>
      <c r="D14668" t="s">
        <v>5654</v>
      </c>
      <c r="E14668" t="s">
        <v>6505</v>
      </c>
    </row>
    <row r="14669" spans="1:5" hidden="1">
      <c r="A14669" t="s">
        <v>6516</v>
      </c>
      <c r="B14669" t="s">
        <v>636</v>
      </c>
      <c r="C14669" t="s">
        <v>6517</v>
      </c>
      <c r="D14669" t="s">
        <v>5654</v>
      </c>
      <c r="E14669" t="s">
        <v>6505</v>
      </c>
    </row>
    <row r="14670" spans="1:5" hidden="1">
      <c r="A14670" t="s">
        <v>6519</v>
      </c>
      <c r="B14670" t="s">
        <v>1010</v>
      </c>
      <c r="C14670" t="s">
        <v>6520</v>
      </c>
      <c r="D14670" t="s">
        <v>5654</v>
      </c>
      <c r="E14670" t="s">
        <v>6505</v>
      </c>
    </row>
    <row r="14671" spans="1:5" hidden="1">
      <c r="A14671" t="s">
        <v>6502</v>
      </c>
      <c r="B14671" t="s">
        <v>29</v>
      </c>
      <c r="C14671" t="s">
        <v>6503</v>
      </c>
      <c r="D14671" t="s">
        <v>5655</v>
      </c>
      <c r="E14671" t="s">
        <v>6515</v>
      </c>
    </row>
    <row r="14672" spans="1:5" hidden="1">
      <c r="A14672" t="s">
        <v>9180</v>
      </c>
      <c r="B14672" t="s">
        <v>313</v>
      </c>
      <c r="C14672" t="s">
        <v>9181</v>
      </c>
      <c r="D14672" t="s">
        <v>5655</v>
      </c>
      <c r="E14672" t="s">
        <v>9214</v>
      </c>
    </row>
    <row r="14673" spans="1:5" hidden="1">
      <c r="A14673" t="s">
        <v>8259</v>
      </c>
      <c r="B14673" t="s">
        <v>1043</v>
      </c>
      <c r="C14673" t="s">
        <v>8260</v>
      </c>
      <c r="D14673" t="s">
        <v>5655</v>
      </c>
      <c r="E14673" t="s">
        <v>8275</v>
      </c>
    </row>
    <row r="14674" spans="1:5" hidden="1">
      <c r="A14674" t="s">
        <v>8416</v>
      </c>
      <c r="B14674" t="s">
        <v>117</v>
      </c>
      <c r="C14674" t="s">
        <v>8417</v>
      </c>
      <c r="D14674" t="s">
        <v>5655</v>
      </c>
      <c r="E14674" t="s">
        <v>8275</v>
      </c>
    </row>
    <row r="14675" spans="1:5" hidden="1">
      <c r="A14675" t="s">
        <v>8741</v>
      </c>
      <c r="B14675" t="s">
        <v>694</v>
      </c>
      <c r="C14675" t="s">
        <v>8742</v>
      </c>
      <c r="D14675" t="s">
        <v>5655</v>
      </c>
      <c r="E14675" t="s">
        <v>8275</v>
      </c>
    </row>
    <row r="14676" spans="1:5" hidden="1">
      <c r="A14676" t="s">
        <v>9180</v>
      </c>
      <c r="B14676" t="s">
        <v>313</v>
      </c>
      <c r="C14676" t="s">
        <v>9181</v>
      </c>
      <c r="D14676" t="s">
        <v>5655</v>
      </c>
      <c r="E14676" t="s">
        <v>8275</v>
      </c>
    </row>
    <row r="14677" spans="1:5" hidden="1">
      <c r="A14677" t="s">
        <v>8192</v>
      </c>
      <c r="B14677" t="s">
        <v>429</v>
      </c>
      <c r="C14677" t="s">
        <v>8193</v>
      </c>
      <c r="D14677" t="s">
        <v>5655</v>
      </c>
      <c r="E14677" t="s">
        <v>8224</v>
      </c>
    </row>
    <row r="14678" spans="1:5" hidden="1">
      <c r="A14678" t="s">
        <v>9457</v>
      </c>
      <c r="B14678" t="s">
        <v>882</v>
      </c>
      <c r="C14678" t="s">
        <v>9458</v>
      </c>
      <c r="D14678" t="s">
        <v>5655</v>
      </c>
      <c r="E14678" t="s">
        <v>8224</v>
      </c>
    </row>
    <row r="14679" spans="1:5" hidden="1">
      <c r="A14679" t="s">
        <v>10191</v>
      </c>
      <c r="B14679" t="s">
        <v>1073</v>
      </c>
      <c r="C14679" t="s">
        <v>10192</v>
      </c>
      <c r="D14679" t="s">
        <v>5655</v>
      </c>
      <c r="E14679" t="s">
        <v>8224</v>
      </c>
    </row>
    <row r="14680" spans="1:5" hidden="1">
      <c r="A14680" t="s">
        <v>9170</v>
      </c>
      <c r="B14680" t="s">
        <v>668</v>
      </c>
      <c r="C14680" t="s">
        <v>9171</v>
      </c>
      <c r="D14680" t="s">
        <v>5652</v>
      </c>
      <c r="E14680" t="s">
        <v>9172</v>
      </c>
    </row>
    <row r="14681" spans="1:5" hidden="1">
      <c r="A14681" t="s">
        <v>8242</v>
      </c>
      <c r="B14681" t="s">
        <v>467</v>
      </c>
      <c r="C14681" t="s">
        <v>8243</v>
      </c>
      <c r="D14681" t="s">
        <v>5652</v>
      </c>
      <c r="E14681" t="s">
        <v>8245</v>
      </c>
    </row>
    <row r="14682" spans="1:5" hidden="1">
      <c r="A14682" t="s">
        <v>9034</v>
      </c>
      <c r="B14682" t="s">
        <v>215</v>
      </c>
      <c r="C14682" t="s">
        <v>9035</v>
      </c>
      <c r="D14682" t="s">
        <v>5652</v>
      </c>
      <c r="E14682" t="s">
        <v>9036</v>
      </c>
    </row>
    <row r="14683" spans="1:5" hidden="1">
      <c r="A14683" t="s">
        <v>8009</v>
      </c>
      <c r="B14683" t="s">
        <v>628</v>
      </c>
      <c r="C14683" t="s">
        <v>8010</v>
      </c>
      <c r="D14683" t="s">
        <v>5652</v>
      </c>
      <c r="E14683" t="s">
        <v>8011</v>
      </c>
    </row>
    <row r="14684" spans="1:5" hidden="1">
      <c r="A14684" t="s">
        <v>6058</v>
      </c>
      <c r="B14684" t="s">
        <v>287</v>
      </c>
      <c r="C14684" t="s">
        <v>6059</v>
      </c>
      <c r="D14684" t="s">
        <v>5655</v>
      </c>
      <c r="E14684" t="s">
        <v>6107</v>
      </c>
    </row>
    <row r="14685" spans="1:5" hidden="1">
      <c r="A14685" t="s">
        <v>7098</v>
      </c>
      <c r="B14685" t="s">
        <v>692</v>
      </c>
      <c r="C14685" t="s">
        <v>7099</v>
      </c>
      <c r="D14685" t="s">
        <v>5655</v>
      </c>
      <c r="E14685" t="s">
        <v>7100</v>
      </c>
    </row>
    <row r="14686" spans="1:5" hidden="1">
      <c r="A14686" t="s">
        <v>7713</v>
      </c>
      <c r="B14686" t="s">
        <v>265</v>
      </c>
      <c r="C14686" t="s">
        <v>7714</v>
      </c>
      <c r="D14686" t="s">
        <v>5655</v>
      </c>
      <c r="E14686" t="s">
        <v>7100</v>
      </c>
    </row>
    <row r="14687" spans="1:5" hidden="1">
      <c r="A14687" t="s">
        <v>8129</v>
      </c>
      <c r="B14687" t="s">
        <v>373</v>
      </c>
      <c r="C14687" t="s">
        <v>8130</v>
      </c>
      <c r="D14687" t="s">
        <v>5655</v>
      </c>
      <c r="E14687" t="s">
        <v>8140</v>
      </c>
    </row>
    <row r="14688" spans="1:5" hidden="1">
      <c r="A14688" t="s">
        <v>6058</v>
      </c>
      <c r="B14688" t="s">
        <v>287</v>
      </c>
      <c r="C14688" t="s">
        <v>6059</v>
      </c>
      <c r="D14688" t="s">
        <v>5652</v>
      </c>
      <c r="E14688" t="s">
        <v>6069</v>
      </c>
    </row>
    <row r="14689" spans="1:5" hidden="1">
      <c r="A14689" t="s">
        <v>7088</v>
      </c>
      <c r="B14689" t="s">
        <v>903</v>
      </c>
      <c r="C14689" t="s">
        <v>7089</v>
      </c>
      <c r="D14689" t="s">
        <v>5655</v>
      </c>
      <c r="E14689" t="s">
        <v>7091</v>
      </c>
    </row>
    <row r="14690" spans="1:5" hidden="1">
      <c r="A14690" t="s">
        <v>7092</v>
      </c>
      <c r="B14690" t="s">
        <v>905</v>
      </c>
      <c r="C14690" t="s">
        <v>7093</v>
      </c>
      <c r="D14690" t="s">
        <v>5655</v>
      </c>
      <c r="E14690" t="s">
        <v>7091</v>
      </c>
    </row>
    <row r="14691" spans="1:5" hidden="1">
      <c r="A14691" t="s">
        <v>9180</v>
      </c>
      <c r="B14691" t="s">
        <v>313</v>
      </c>
      <c r="C14691" t="s">
        <v>9181</v>
      </c>
      <c r="D14691" t="s">
        <v>5655</v>
      </c>
      <c r="E14691" t="s">
        <v>7091</v>
      </c>
    </row>
    <row r="14692" spans="1:5" hidden="1">
      <c r="A14692" t="s">
        <v>5967</v>
      </c>
      <c r="B14692" t="s">
        <v>341</v>
      </c>
      <c r="C14692" t="s">
        <v>5968</v>
      </c>
      <c r="D14692" t="s">
        <v>5655</v>
      </c>
      <c r="E14692" t="s">
        <v>5972</v>
      </c>
    </row>
    <row r="14693" spans="1:5" hidden="1">
      <c r="A14693" t="s">
        <v>6112</v>
      </c>
      <c r="B14693" t="s">
        <v>1008</v>
      </c>
      <c r="C14693" t="s">
        <v>6113</v>
      </c>
      <c r="D14693" t="s">
        <v>5655</v>
      </c>
      <c r="E14693" t="s">
        <v>6115</v>
      </c>
    </row>
    <row r="14694" spans="1:5" hidden="1">
      <c r="A14694" t="s">
        <v>7022</v>
      </c>
      <c r="B14694" t="s">
        <v>351</v>
      </c>
      <c r="C14694" t="s">
        <v>7023</v>
      </c>
      <c r="D14694" t="s">
        <v>5655</v>
      </c>
      <c r="E14694" t="s">
        <v>6115</v>
      </c>
    </row>
    <row r="14695" spans="1:5" hidden="1">
      <c r="A14695" t="s">
        <v>7094</v>
      </c>
      <c r="B14695" t="s">
        <v>907</v>
      </c>
      <c r="C14695" t="s">
        <v>7095</v>
      </c>
      <c r="D14695" t="s">
        <v>5655</v>
      </c>
      <c r="E14695" t="s">
        <v>6115</v>
      </c>
    </row>
    <row r="14696" spans="1:5" hidden="1">
      <c r="A14696" t="s">
        <v>7096</v>
      </c>
      <c r="B14696" t="s">
        <v>909</v>
      </c>
      <c r="C14696" t="s">
        <v>7097</v>
      </c>
      <c r="D14696" t="s">
        <v>5655</v>
      </c>
      <c r="E14696" t="s">
        <v>6115</v>
      </c>
    </row>
    <row r="14697" spans="1:5" hidden="1">
      <c r="A14697" t="s">
        <v>7277</v>
      </c>
      <c r="B14697" t="s">
        <v>77</v>
      </c>
      <c r="C14697" t="s">
        <v>7278</v>
      </c>
      <c r="D14697" t="s">
        <v>5655</v>
      </c>
      <c r="E14697" t="s">
        <v>6115</v>
      </c>
    </row>
    <row r="14698" spans="1:5" hidden="1">
      <c r="A14698" t="s">
        <v>7570</v>
      </c>
      <c r="B14698" t="s">
        <v>811</v>
      </c>
      <c r="C14698" t="s">
        <v>7571</v>
      </c>
      <c r="D14698" t="s">
        <v>5655</v>
      </c>
      <c r="E14698" t="s">
        <v>6115</v>
      </c>
    </row>
    <row r="14699" spans="1:5" hidden="1">
      <c r="A14699" t="s">
        <v>8129</v>
      </c>
      <c r="B14699" t="s">
        <v>373</v>
      </c>
      <c r="C14699" t="s">
        <v>8130</v>
      </c>
      <c r="D14699" t="s">
        <v>5655</v>
      </c>
      <c r="E14699" t="s">
        <v>6115</v>
      </c>
    </row>
    <row r="14700" spans="1:5" hidden="1">
      <c r="A14700" t="s">
        <v>8337</v>
      </c>
      <c r="B14700" t="s">
        <v>277</v>
      </c>
      <c r="C14700" t="s">
        <v>8338</v>
      </c>
      <c r="D14700" t="s">
        <v>5655</v>
      </c>
      <c r="E14700" t="s">
        <v>6115</v>
      </c>
    </row>
    <row r="14701" spans="1:5" hidden="1">
      <c r="A14701" t="s">
        <v>8346</v>
      </c>
      <c r="B14701" t="s">
        <v>807</v>
      </c>
      <c r="C14701" t="s">
        <v>8347</v>
      </c>
      <c r="D14701" t="s">
        <v>5655</v>
      </c>
      <c r="E14701" t="s">
        <v>6115</v>
      </c>
    </row>
    <row r="14702" spans="1:5" hidden="1">
      <c r="A14702" t="s">
        <v>8492</v>
      </c>
      <c r="B14702" t="s">
        <v>227</v>
      </c>
      <c r="C14702" t="s">
        <v>8493</v>
      </c>
      <c r="D14702" t="s">
        <v>5655</v>
      </c>
      <c r="E14702" t="s">
        <v>6115</v>
      </c>
    </row>
    <row r="14703" spans="1:5" hidden="1">
      <c r="A14703" t="s">
        <v>8495</v>
      </c>
      <c r="B14703" t="s">
        <v>552</v>
      </c>
      <c r="C14703" t="s">
        <v>8496</v>
      </c>
      <c r="D14703" t="s">
        <v>5655</v>
      </c>
      <c r="E14703" t="s">
        <v>6115</v>
      </c>
    </row>
    <row r="14704" spans="1:5" hidden="1">
      <c r="A14704" t="s">
        <v>8611</v>
      </c>
      <c r="B14704" t="s">
        <v>688</v>
      </c>
      <c r="C14704" t="s">
        <v>8612</v>
      </c>
      <c r="D14704" t="s">
        <v>5655</v>
      </c>
      <c r="E14704" t="s">
        <v>6115</v>
      </c>
    </row>
    <row r="14705" spans="1:5" hidden="1">
      <c r="A14705" t="s">
        <v>9180</v>
      </c>
      <c r="B14705" t="s">
        <v>313</v>
      </c>
      <c r="C14705" t="s">
        <v>9181</v>
      </c>
      <c r="D14705" t="s">
        <v>5655</v>
      </c>
      <c r="E14705" t="s">
        <v>6115</v>
      </c>
    </row>
    <row r="14706" spans="1:5" hidden="1">
      <c r="A14706" t="s">
        <v>9270</v>
      </c>
      <c r="B14706" t="s">
        <v>696</v>
      </c>
      <c r="C14706" t="s">
        <v>9271</v>
      </c>
      <c r="D14706" t="s">
        <v>5655</v>
      </c>
      <c r="E14706" t="s">
        <v>6115</v>
      </c>
    </row>
    <row r="14707" spans="1:5" hidden="1">
      <c r="A14707" t="s">
        <v>9463</v>
      </c>
      <c r="B14707" t="s">
        <v>505</v>
      </c>
      <c r="C14707" t="s">
        <v>9464</v>
      </c>
      <c r="D14707" t="s">
        <v>5655</v>
      </c>
      <c r="E14707" t="s">
        <v>6115</v>
      </c>
    </row>
    <row r="14708" spans="1:5" hidden="1">
      <c r="A14708" t="s">
        <v>9568</v>
      </c>
      <c r="B14708" t="s">
        <v>259</v>
      </c>
      <c r="C14708" t="s">
        <v>9569</v>
      </c>
      <c r="D14708" t="s">
        <v>5655</v>
      </c>
      <c r="E14708" t="s">
        <v>6115</v>
      </c>
    </row>
    <row r="14709" spans="1:5" hidden="1">
      <c r="A14709" t="s">
        <v>9617</v>
      </c>
      <c r="B14709" t="s">
        <v>455</v>
      </c>
      <c r="C14709" t="s">
        <v>9618</v>
      </c>
      <c r="D14709" t="s">
        <v>5655</v>
      </c>
      <c r="E14709" t="s">
        <v>6115</v>
      </c>
    </row>
    <row r="14710" spans="1:5" hidden="1">
      <c r="A14710" t="s">
        <v>9663</v>
      </c>
      <c r="B14710" t="s">
        <v>451</v>
      </c>
      <c r="C14710" t="s">
        <v>9664</v>
      </c>
      <c r="D14710" t="s">
        <v>5655</v>
      </c>
      <c r="E14710" t="s">
        <v>6115</v>
      </c>
    </row>
    <row r="14711" spans="1:5" hidden="1">
      <c r="A14711" t="s">
        <v>6963</v>
      </c>
      <c r="B14711" t="s">
        <v>652</v>
      </c>
      <c r="C14711" t="s">
        <v>6964</v>
      </c>
      <c r="D14711" t="s">
        <v>5655</v>
      </c>
      <c r="E14711" t="s">
        <v>6982</v>
      </c>
    </row>
    <row r="14712" spans="1:5" hidden="1">
      <c r="A14712" t="s">
        <v>6983</v>
      </c>
      <c r="B14712" t="s">
        <v>519</v>
      </c>
      <c r="C14712" t="s">
        <v>6984</v>
      </c>
      <c r="D14712" t="s">
        <v>5655</v>
      </c>
      <c r="E14712" t="s">
        <v>6982</v>
      </c>
    </row>
    <row r="14713" spans="1:5" hidden="1">
      <c r="A14713" t="s">
        <v>6993</v>
      </c>
      <c r="B14713" t="s">
        <v>413</v>
      </c>
      <c r="C14713" t="s">
        <v>6994</v>
      </c>
      <c r="D14713" t="s">
        <v>5655</v>
      </c>
      <c r="E14713" t="s">
        <v>6982</v>
      </c>
    </row>
    <row r="14714" spans="1:5" hidden="1">
      <c r="A14714" t="s">
        <v>7160</v>
      </c>
      <c r="B14714" t="s">
        <v>63</v>
      </c>
      <c r="C14714" t="s">
        <v>7161</v>
      </c>
      <c r="D14714" t="s">
        <v>5655</v>
      </c>
      <c r="E14714" t="s">
        <v>6982</v>
      </c>
    </row>
    <row r="14715" spans="1:5" hidden="1">
      <c r="A14715" t="s">
        <v>5656</v>
      </c>
      <c r="B14715" t="s">
        <v>39</v>
      </c>
      <c r="C14715" t="s">
        <v>5657</v>
      </c>
      <c r="D14715" t="s">
        <v>5655</v>
      </c>
      <c r="E14715" t="s">
        <v>5826</v>
      </c>
    </row>
    <row r="14716" spans="1:5" hidden="1">
      <c r="A14716" t="s">
        <v>10129</v>
      </c>
      <c r="B14716" t="s">
        <v>385</v>
      </c>
      <c r="C14716" t="s">
        <v>10130</v>
      </c>
      <c r="D14716" t="s">
        <v>5655</v>
      </c>
      <c r="E14716" t="s">
        <v>5826</v>
      </c>
    </row>
    <row r="14717" spans="1:5" hidden="1">
      <c r="A14717" t="s">
        <v>5656</v>
      </c>
      <c r="B14717" t="s">
        <v>39</v>
      </c>
      <c r="C14717" t="s">
        <v>5657</v>
      </c>
      <c r="D14717" t="s">
        <v>5652</v>
      </c>
      <c r="E14717" t="s">
        <v>5669</v>
      </c>
    </row>
    <row r="14718" spans="1:5" hidden="1">
      <c r="A14718" t="s">
        <v>7140</v>
      </c>
      <c r="B14718" t="s">
        <v>133</v>
      </c>
      <c r="C14718" t="s">
        <v>7141</v>
      </c>
      <c r="D14718" t="s">
        <v>5652</v>
      </c>
      <c r="E14718" t="s">
        <v>5669</v>
      </c>
    </row>
    <row r="14719" spans="1:5" hidden="1">
      <c r="A14719" t="s">
        <v>7187</v>
      </c>
      <c r="B14719" t="s">
        <v>395</v>
      </c>
      <c r="C14719" t="s">
        <v>7188</v>
      </c>
      <c r="D14719" t="s">
        <v>5652</v>
      </c>
      <c r="E14719" t="s">
        <v>5669</v>
      </c>
    </row>
    <row r="14720" spans="1:5" hidden="1">
      <c r="A14720" t="s">
        <v>7833</v>
      </c>
      <c r="B14720" t="s">
        <v>417</v>
      </c>
      <c r="C14720" t="s">
        <v>7834</v>
      </c>
      <c r="D14720" t="s">
        <v>5652</v>
      </c>
      <c r="E14720" t="s">
        <v>5669</v>
      </c>
    </row>
    <row r="14721" spans="1:5" hidden="1">
      <c r="A14721" t="s">
        <v>9584</v>
      </c>
      <c r="B14721" t="s">
        <v>389</v>
      </c>
      <c r="C14721" t="s">
        <v>9585</v>
      </c>
      <c r="D14721" t="s">
        <v>5652</v>
      </c>
      <c r="E14721" t="s">
        <v>5669</v>
      </c>
    </row>
    <row r="14722" spans="1:5" hidden="1">
      <c r="A14722" t="s">
        <v>9602</v>
      </c>
      <c r="B14722" t="s">
        <v>608</v>
      </c>
      <c r="C14722" t="s">
        <v>9603</v>
      </c>
      <c r="D14722" t="s">
        <v>5652</v>
      </c>
      <c r="E14722" t="s">
        <v>5669</v>
      </c>
    </row>
    <row r="14723" spans="1:5" hidden="1">
      <c r="A14723" t="s">
        <v>9617</v>
      </c>
      <c r="B14723" t="s">
        <v>455</v>
      </c>
      <c r="C14723" t="s">
        <v>9618</v>
      </c>
      <c r="D14723" t="s">
        <v>5652</v>
      </c>
      <c r="E14723" t="s">
        <v>5669</v>
      </c>
    </row>
    <row r="14724" spans="1:5" hidden="1">
      <c r="A14724" t="s">
        <v>9630</v>
      </c>
      <c r="B14724" t="s">
        <v>1055</v>
      </c>
      <c r="C14724" t="s">
        <v>9631</v>
      </c>
      <c r="D14724" t="s">
        <v>5652</v>
      </c>
      <c r="E14724" t="s">
        <v>5669</v>
      </c>
    </row>
    <row r="14725" spans="1:5" hidden="1">
      <c r="A14725" t="s">
        <v>9846</v>
      </c>
      <c r="B14725" t="s">
        <v>558</v>
      </c>
      <c r="C14725" t="s">
        <v>9847</v>
      </c>
      <c r="D14725" t="s">
        <v>5652</v>
      </c>
      <c r="E14725" t="s">
        <v>5669</v>
      </c>
    </row>
    <row r="14726" spans="1:5" hidden="1">
      <c r="A14726" t="s">
        <v>9970</v>
      </c>
      <c r="B14726" t="s">
        <v>702</v>
      </c>
      <c r="C14726" t="s">
        <v>9971</v>
      </c>
      <c r="D14726" t="s">
        <v>5652</v>
      </c>
      <c r="E14726" t="s">
        <v>5669</v>
      </c>
    </row>
    <row r="14727" spans="1:5" hidden="1">
      <c r="A14727" t="s">
        <v>7140</v>
      </c>
      <c r="B14727" t="s">
        <v>133</v>
      </c>
      <c r="C14727" t="s">
        <v>7141</v>
      </c>
      <c r="D14727" t="s">
        <v>5655</v>
      </c>
      <c r="E14727" t="s">
        <v>7153</v>
      </c>
    </row>
    <row r="14728" spans="1:5" hidden="1">
      <c r="A14728" t="s">
        <v>7740</v>
      </c>
      <c r="B14728" t="s">
        <v>848</v>
      </c>
      <c r="C14728" t="s">
        <v>7741</v>
      </c>
      <c r="D14728" t="s">
        <v>5655</v>
      </c>
      <c r="E14728" t="s">
        <v>7153</v>
      </c>
    </row>
    <row r="14729" spans="1:5" hidden="1">
      <c r="A14729" t="s">
        <v>7761</v>
      </c>
      <c r="B14729" t="s">
        <v>718</v>
      </c>
      <c r="C14729" t="s">
        <v>7762</v>
      </c>
      <c r="D14729" t="s">
        <v>5655</v>
      </c>
      <c r="E14729" t="s">
        <v>7153</v>
      </c>
    </row>
    <row r="14730" spans="1:5" hidden="1">
      <c r="A14730" t="s">
        <v>7766</v>
      </c>
      <c r="B14730" t="s">
        <v>205</v>
      </c>
      <c r="C14730" t="s">
        <v>7767</v>
      </c>
      <c r="D14730" t="s">
        <v>5655</v>
      </c>
      <c r="E14730" t="s">
        <v>7153</v>
      </c>
    </row>
    <row r="14731" spans="1:5" hidden="1">
      <c r="A14731" t="s">
        <v>9584</v>
      </c>
      <c r="B14731" t="s">
        <v>389</v>
      </c>
      <c r="C14731" t="s">
        <v>9585</v>
      </c>
      <c r="D14731" t="s">
        <v>5655</v>
      </c>
      <c r="E14731" t="s">
        <v>9600</v>
      </c>
    </row>
    <row r="14732" spans="1:5" hidden="1">
      <c r="A14732" t="s">
        <v>7140</v>
      </c>
      <c r="B14732" t="s">
        <v>133</v>
      </c>
      <c r="C14732" t="s">
        <v>7141</v>
      </c>
      <c r="D14732" t="s">
        <v>5652</v>
      </c>
      <c r="E14732" t="s">
        <v>7143</v>
      </c>
    </row>
    <row r="14733" spans="1:5" hidden="1">
      <c r="A14733" t="s">
        <v>7205</v>
      </c>
      <c r="B14733" t="s">
        <v>463</v>
      </c>
      <c r="C14733" t="s">
        <v>7206</v>
      </c>
      <c r="D14733" t="s">
        <v>5652</v>
      </c>
      <c r="E14733" t="s">
        <v>7143</v>
      </c>
    </row>
    <row r="14734" spans="1:5" hidden="1">
      <c r="A14734" t="s">
        <v>9584</v>
      </c>
      <c r="B14734" t="s">
        <v>389</v>
      </c>
      <c r="C14734" t="s">
        <v>9585</v>
      </c>
      <c r="D14734" t="s">
        <v>5652</v>
      </c>
      <c r="E14734" t="s">
        <v>7143</v>
      </c>
    </row>
    <row r="14735" spans="1:5" hidden="1">
      <c r="A14735" t="s">
        <v>9602</v>
      </c>
      <c r="B14735" t="s">
        <v>608</v>
      </c>
      <c r="C14735" t="s">
        <v>9603</v>
      </c>
      <c r="D14735" t="s">
        <v>5652</v>
      </c>
      <c r="E14735" t="s">
        <v>7143</v>
      </c>
    </row>
    <row r="14736" spans="1:5" hidden="1">
      <c r="A14736" t="s">
        <v>9617</v>
      </c>
      <c r="B14736" t="s">
        <v>455</v>
      </c>
      <c r="C14736" t="s">
        <v>9618</v>
      </c>
      <c r="D14736" t="s">
        <v>5652</v>
      </c>
      <c r="E14736" t="s">
        <v>7143</v>
      </c>
    </row>
    <row r="14737" spans="1:5" hidden="1">
      <c r="A14737" t="s">
        <v>9846</v>
      </c>
      <c r="B14737" t="s">
        <v>558</v>
      </c>
      <c r="C14737" t="s">
        <v>9847</v>
      </c>
      <c r="D14737" t="s">
        <v>5652</v>
      </c>
      <c r="E14737" t="s">
        <v>7143</v>
      </c>
    </row>
    <row r="14738" spans="1:5" hidden="1">
      <c r="A14738" t="s">
        <v>9584</v>
      </c>
      <c r="B14738" t="s">
        <v>389</v>
      </c>
      <c r="C14738" t="s">
        <v>9585</v>
      </c>
      <c r="D14738" t="s">
        <v>5652</v>
      </c>
      <c r="E14738" t="s">
        <v>9591</v>
      </c>
    </row>
    <row r="14739" spans="1:5" hidden="1">
      <c r="A14739" t="s">
        <v>9602</v>
      </c>
      <c r="B14739" t="s">
        <v>608</v>
      </c>
      <c r="C14739" t="s">
        <v>9603</v>
      </c>
      <c r="D14739" t="s">
        <v>5652</v>
      </c>
      <c r="E14739" t="s">
        <v>9591</v>
      </c>
    </row>
    <row r="14740" spans="1:5" hidden="1">
      <c r="A14740" t="s">
        <v>9617</v>
      </c>
      <c r="B14740" t="s">
        <v>455</v>
      </c>
      <c r="C14740" t="s">
        <v>9618</v>
      </c>
      <c r="D14740" t="s">
        <v>5652</v>
      </c>
      <c r="E14740" t="s">
        <v>9591</v>
      </c>
    </row>
    <row r="14741" spans="1:5" hidden="1">
      <c r="A14741" t="s">
        <v>9846</v>
      </c>
      <c r="B14741" t="s">
        <v>558</v>
      </c>
      <c r="C14741" t="s">
        <v>9847</v>
      </c>
      <c r="D14741" t="s">
        <v>5652</v>
      </c>
      <c r="E14741" t="s">
        <v>9591</v>
      </c>
    </row>
    <row r="14742" spans="1:5" hidden="1">
      <c r="A14742" t="s">
        <v>9584</v>
      </c>
      <c r="B14742" t="s">
        <v>389</v>
      </c>
      <c r="C14742" t="s">
        <v>9585</v>
      </c>
      <c r="D14742" t="s">
        <v>5655</v>
      </c>
      <c r="E14742" t="s">
        <v>9601</v>
      </c>
    </row>
    <row r="14743" spans="1:5" hidden="1">
      <c r="A14743" t="s">
        <v>9602</v>
      </c>
      <c r="B14743" t="s">
        <v>608</v>
      </c>
      <c r="C14743" t="s">
        <v>9603</v>
      </c>
      <c r="D14743" t="s">
        <v>5655</v>
      </c>
      <c r="E14743" t="s">
        <v>9601</v>
      </c>
    </row>
    <row r="14744" spans="1:5" hidden="1">
      <c r="A14744" t="s">
        <v>9970</v>
      </c>
      <c r="B14744" t="s">
        <v>702</v>
      </c>
      <c r="C14744" t="s">
        <v>9971</v>
      </c>
      <c r="D14744" t="s">
        <v>5655</v>
      </c>
      <c r="E14744" t="s">
        <v>9601</v>
      </c>
    </row>
    <row r="14745" spans="1:5" hidden="1">
      <c r="A14745" t="s">
        <v>5941</v>
      </c>
      <c r="B14745" t="s">
        <v>425</v>
      </c>
      <c r="C14745" t="s">
        <v>5942</v>
      </c>
      <c r="D14745" t="s">
        <v>5652</v>
      </c>
      <c r="E14745" t="s">
        <v>5943</v>
      </c>
    </row>
    <row r="14746" spans="1:5" hidden="1">
      <c r="A14746" t="s">
        <v>5963</v>
      </c>
      <c r="B14746" t="s">
        <v>321</v>
      </c>
      <c r="C14746" t="s">
        <v>5964</v>
      </c>
      <c r="D14746" t="s">
        <v>5652</v>
      </c>
      <c r="E14746" t="s">
        <v>5943</v>
      </c>
    </row>
    <row r="14747" spans="1:5" hidden="1">
      <c r="A14747" t="s">
        <v>7635</v>
      </c>
      <c r="B14747" t="s">
        <v>83</v>
      </c>
      <c r="C14747" t="s">
        <v>5594</v>
      </c>
      <c r="D14747" t="s">
        <v>5652</v>
      </c>
      <c r="E14747" t="s">
        <v>5943</v>
      </c>
    </row>
    <row r="14748" spans="1:5" hidden="1">
      <c r="A14748" t="s">
        <v>7740</v>
      </c>
      <c r="B14748" t="s">
        <v>848</v>
      </c>
      <c r="C14748" t="s">
        <v>7741</v>
      </c>
      <c r="D14748" t="s">
        <v>5652</v>
      </c>
      <c r="E14748" t="s">
        <v>5943</v>
      </c>
    </row>
    <row r="14749" spans="1:5" hidden="1">
      <c r="A14749" t="s">
        <v>7761</v>
      </c>
      <c r="B14749" t="s">
        <v>718</v>
      </c>
      <c r="C14749" t="s">
        <v>7762</v>
      </c>
      <c r="D14749" t="s">
        <v>5652</v>
      </c>
      <c r="E14749" t="s">
        <v>5943</v>
      </c>
    </row>
    <row r="14750" spans="1:5" hidden="1">
      <c r="A14750" t="s">
        <v>7766</v>
      </c>
      <c r="B14750" t="s">
        <v>205</v>
      </c>
      <c r="C14750" t="s">
        <v>7767</v>
      </c>
      <c r="D14750" t="s">
        <v>5652</v>
      </c>
      <c r="E14750" t="s">
        <v>5943</v>
      </c>
    </row>
    <row r="14751" spans="1:5" hidden="1">
      <c r="A14751" t="s">
        <v>9846</v>
      </c>
      <c r="B14751" t="s">
        <v>558</v>
      </c>
      <c r="C14751" t="s">
        <v>9847</v>
      </c>
      <c r="D14751" t="s">
        <v>5652</v>
      </c>
      <c r="E14751" t="s">
        <v>5943</v>
      </c>
    </row>
    <row r="14752" spans="1:5" hidden="1">
      <c r="A14752" t="s">
        <v>9584</v>
      </c>
      <c r="B14752" t="s">
        <v>389</v>
      </c>
      <c r="C14752" t="s">
        <v>9585</v>
      </c>
      <c r="D14752" t="s">
        <v>5652</v>
      </c>
      <c r="E14752" t="s">
        <v>9592</v>
      </c>
    </row>
    <row r="14753" spans="1:5" hidden="1">
      <c r="A14753" t="s">
        <v>9602</v>
      </c>
      <c r="B14753" t="s">
        <v>608</v>
      </c>
      <c r="C14753" t="s">
        <v>9603</v>
      </c>
      <c r="D14753" t="s">
        <v>5652</v>
      </c>
      <c r="E14753" t="s">
        <v>9592</v>
      </c>
    </row>
    <row r="14754" spans="1:5" hidden="1">
      <c r="A14754" t="s">
        <v>9617</v>
      </c>
      <c r="B14754" t="s">
        <v>455</v>
      </c>
      <c r="C14754" t="s">
        <v>9618</v>
      </c>
      <c r="D14754" t="s">
        <v>5652</v>
      </c>
      <c r="E14754" t="s">
        <v>9592</v>
      </c>
    </row>
    <row r="14755" spans="1:5" hidden="1">
      <c r="A14755" t="s">
        <v>6016</v>
      </c>
      <c r="B14755" t="s">
        <v>143</v>
      </c>
      <c r="C14755" t="s">
        <v>6017</v>
      </c>
      <c r="D14755" t="s">
        <v>5655</v>
      </c>
      <c r="E14755" t="s">
        <v>6040</v>
      </c>
    </row>
    <row r="14756" spans="1:5" hidden="1">
      <c r="A14756" t="s">
        <v>8474</v>
      </c>
      <c r="B14756" t="s">
        <v>203</v>
      </c>
      <c r="C14756" t="s">
        <v>8475</v>
      </c>
      <c r="D14756" t="s">
        <v>5655</v>
      </c>
      <c r="E14756" t="s">
        <v>6040</v>
      </c>
    </row>
    <row r="14757" spans="1:5" hidden="1">
      <c r="A14757" t="s">
        <v>8560</v>
      </c>
      <c r="B14757" t="s">
        <v>674</v>
      </c>
      <c r="C14757" t="s">
        <v>8561</v>
      </c>
      <c r="D14757" t="s">
        <v>5655</v>
      </c>
      <c r="E14757" t="s">
        <v>6040</v>
      </c>
    </row>
    <row r="14758" spans="1:5" hidden="1">
      <c r="A14758" t="s">
        <v>10191</v>
      </c>
      <c r="B14758" t="s">
        <v>1073</v>
      </c>
      <c r="C14758" t="s">
        <v>10192</v>
      </c>
      <c r="D14758" t="s">
        <v>5655</v>
      </c>
      <c r="E14758" t="s">
        <v>6040</v>
      </c>
    </row>
    <row r="14759" spans="1:5" hidden="1">
      <c r="A14759" t="s">
        <v>7713</v>
      </c>
      <c r="B14759" t="s">
        <v>265</v>
      </c>
      <c r="C14759" t="s">
        <v>7714</v>
      </c>
      <c r="D14759" t="s">
        <v>5655</v>
      </c>
      <c r="E14759" t="s">
        <v>7718</v>
      </c>
    </row>
    <row r="14760" spans="1:5" hidden="1">
      <c r="A14760" t="s">
        <v>7719</v>
      </c>
      <c r="B14760" t="s">
        <v>181</v>
      </c>
      <c r="C14760" t="s">
        <v>7720</v>
      </c>
      <c r="D14760" t="s">
        <v>5655</v>
      </c>
      <c r="E14760" t="s">
        <v>7718</v>
      </c>
    </row>
    <row r="14761" spans="1:5" hidden="1">
      <c r="A14761" t="s">
        <v>7721</v>
      </c>
      <c r="B14761" t="s">
        <v>893</v>
      </c>
      <c r="C14761" t="s">
        <v>7722</v>
      </c>
      <c r="D14761" t="s">
        <v>5655</v>
      </c>
      <c r="E14761" t="s">
        <v>7718</v>
      </c>
    </row>
    <row r="14762" spans="1:5" hidden="1">
      <c r="A14762" t="s">
        <v>8999</v>
      </c>
      <c r="B14762" t="s">
        <v>662</v>
      </c>
      <c r="C14762" t="s">
        <v>9000</v>
      </c>
      <c r="D14762" t="s">
        <v>5655</v>
      </c>
      <c r="E14762" t="s">
        <v>9010</v>
      </c>
    </row>
    <row r="14763" spans="1:5" hidden="1">
      <c r="A14763" t="s">
        <v>9027</v>
      </c>
      <c r="B14763" t="s">
        <v>784</v>
      </c>
      <c r="C14763" t="s">
        <v>9028</v>
      </c>
      <c r="D14763" t="s">
        <v>5655</v>
      </c>
      <c r="E14763" t="s">
        <v>9010</v>
      </c>
    </row>
    <row r="14764" spans="1:5" hidden="1">
      <c r="A14764" t="s">
        <v>9170</v>
      </c>
      <c r="B14764" t="s">
        <v>668</v>
      </c>
      <c r="C14764" t="s">
        <v>9171</v>
      </c>
      <c r="D14764" t="s">
        <v>5655</v>
      </c>
      <c r="E14764" t="s">
        <v>9010</v>
      </c>
    </row>
    <row r="14765" spans="1:5" hidden="1">
      <c r="A14765" t="s">
        <v>9396</v>
      </c>
      <c r="B14765" t="s">
        <v>439</v>
      </c>
      <c r="C14765" t="s">
        <v>9397</v>
      </c>
      <c r="D14765" t="s">
        <v>5655</v>
      </c>
      <c r="E14765" t="s">
        <v>9010</v>
      </c>
    </row>
    <row r="14766" spans="1:5" hidden="1">
      <c r="A14766" t="s">
        <v>9538</v>
      </c>
      <c r="B14766" t="s">
        <v>676</v>
      </c>
      <c r="C14766" t="s">
        <v>9539</v>
      </c>
      <c r="D14766" t="s">
        <v>5655</v>
      </c>
      <c r="E14766" t="s">
        <v>9010</v>
      </c>
    </row>
    <row r="14767" spans="1:5" hidden="1">
      <c r="A14767" t="s">
        <v>8929</v>
      </c>
      <c r="B14767" t="s">
        <v>401</v>
      </c>
      <c r="C14767" t="s">
        <v>8930</v>
      </c>
      <c r="D14767" t="s">
        <v>5655</v>
      </c>
      <c r="E14767" t="s">
        <v>8975</v>
      </c>
    </row>
    <row r="14768" spans="1:5" hidden="1">
      <c r="A14768" t="s">
        <v>9180</v>
      </c>
      <c r="B14768" t="s">
        <v>313</v>
      </c>
      <c r="C14768" t="s">
        <v>9181</v>
      </c>
      <c r="D14768" t="s">
        <v>5655</v>
      </c>
      <c r="E14768" t="s">
        <v>9215</v>
      </c>
    </row>
    <row r="14769" spans="1:5" hidden="1">
      <c r="A14769" t="s">
        <v>9180</v>
      </c>
      <c r="B14769" t="s">
        <v>313</v>
      </c>
      <c r="C14769" t="s">
        <v>9181</v>
      </c>
      <c r="D14769" t="s">
        <v>5654</v>
      </c>
      <c r="E14769" t="s">
        <v>9182</v>
      </c>
    </row>
    <row r="14770" spans="1:5" hidden="1">
      <c r="A14770" t="s">
        <v>8192</v>
      </c>
      <c r="B14770" t="s">
        <v>429</v>
      </c>
      <c r="C14770" t="s">
        <v>8193</v>
      </c>
      <c r="D14770" t="s">
        <v>5655</v>
      </c>
      <c r="E14770" t="s">
        <v>8225</v>
      </c>
    </row>
    <row r="14771" spans="1:5" hidden="1">
      <c r="A14771" t="s">
        <v>9180</v>
      </c>
      <c r="B14771" t="s">
        <v>313</v>
      </c>
      <c r="C14771" t="s">
        <v>9181</v>
      </c>
      <c r="D14771" t="s">
        <v>5655</v>
      </c>
      <c r="E14771" t="s">
        <v>8225</v>
      </c>
    </row>
    <row r="14772" spans="1:5" hidden="1">
      <c r="A14772" t="s">
        <v>7940</v>
      </c>
      <c r="B14772" t="s">
        <v>1041</v>
      </c>
      <c r="C14772" t="s">
        <v>7941</v>
      </c>
      <c r="D14772" t="s">
        <v>5652</v>
      </c>
      <c r="E14772" t="s">
        <v>7945</v>
      </c>
    </row>
    <row r="14773" spans="1:5" hidden="1">
      <c r="A14773" t="s">
        <v>7953</v>
      </c>
      <c r="B14773" t="s">
        <v>423</v>
      </c>
      <c r="C14773" t="s">
        <v>7954</v>
      </c>
      <c r="D14773" t="s">
        <v>5652</v>
      </c>
      <c r="E14773" t="s">
        <v>7945</v>
      </c>
    </row>
    <row r="14774" spans="1:5" hidden="1">
      <c r="A14774" t="s">
        <v>5983</v>
      </c>
      <c r="B14774" t="s">
        <v>501</v>
      </c>
      <c r="C14774" t="s">
        <v>5984</v>
      </c>
      <c r="D14774" t="s">
        <v>5655</v>
      </c>
      <c r="E14774" t="s">
        <v>6014</v>
      </c>
    </row>
    <row r="14775" spans="1:5" hidden="1">
      <c r="A14775" t="s">
        <v>6058</v>
      </c>
      <c r="B14775" t="s">
        <v>287</v>
      </c>
      <c r="C14775" t="s">
        <v>6059</v>
      </c>
      <c r="D14775" t="s">
        <v>5655</v>
      </c>
      <c r="E14775" t="s">
        <v>6014</v>
      </c>
    </row>
    <row r="14776" spans="1:5" hidden="1">
      <c r="A14776" t="s">
        <v>6108</v>
      </c>
      <c r="B14776" t="s">
        <v>185</v>
      </c>
      <c r="C14776" t="s">
        <v>6109</v>
      </c>
      <c r="D14776" t="s">
        <v>5655</v>
      </c>
      <c r="E14776" t="s">
        <v>6014</v>
      </c>
    </row>
    <row r="14777" spans="1:5" hidden="1">
      <c r="A14777" t="s">
        <v>6112</v>
      </c>
      <c r="B14777" t="s">
        <v>1008</v>
      </c>
      <c r="C14777" t="s">
        <v>6113</v>
      </c>
      <c r="D14777" t="s">
        <v>5655</v>
      </c>
      <c r="E14777" t="s">
        <v>6014</v>
      </c>
    </row>
    <row r="14778" spans="1:5" hidden="1">
      <c r="A14778" t="s">
        <v>6165</v>
      </c>
      <c r="B14778" t="s">
        <v>191</v>
      </c>
      <c r="C14778" t="s">
        <v>6166</v>
      </c>
      <c r="D14778" t="s">
        <v>5655</v>
      </c>
      <c r="E14778" t="s">
        <v>6014</v>
      </c>
    </row>
    <row r="14779" spans="1:5" hidden="1">
      <c r="A14779" t="s">
        <v>6457</v>
      </c>
      <c r="B14779" t="s">
        <v>672</v>
      </c>
      <c r="C14779" t="s">
        <v>6458</v>
      </c>
      <c r="D14779" t="s">
        <v>5655</v>
      </c>
      <c r="E14779" t="s">
        <v>6014</v>
      </c>
    </row>
    <row r="14780" spans="1:5" hidden="1">
      <c r="A14780" t="s">
        <v>7901</v>
      </c>
      <c r="B14780" t="s">
        <v>25</v>
      </c>
      <c r="C14780" t="s">
        <v>7902</v>
      </c>
      <c r="D14780" t="s">
        <v>5655</v>
      </c>
      <c r="E14780" t="s">
        <v>6014</v>
      </c>
    </row>
    <row r="14781" spans="1:5" hidden="1">
      <c r="A14781" t="s">
        <v>7969</v>
      </c>
      <c r="B14781" t="s">
        <v>471</v>
      </c>
      <c r="C14781" t="s">
        <v>7970</v>
      </c>
      <c r="D14781" t="s">
        <v>5655</v>
      </c>
      <c r="E14781" t="s">
        <v>6014</v>
      </c>
    </row>
    <row r="14782" spans="1:5" hidden="1">
      <c r="A14782" t="s">
        <v>7980</v>
      </c>
      <c r="B14782" t="s">
        <v>856</v>
      </c>
      <c r="C14782" t="s">
        <v>7981</v>
      </c>
      <c r="D14782" t="s">
        <v>5655</v>
      </c>
      <c r="E14782" t="s">
        <v>6014</v>
      </c>
    </row>
    <row r="14783" spans="1:5" hidden="1">
      <c r="A14783" t="s">
        <v>7991</v>
      </c>
      <c r="B14783" t="s">
        <v>858</v>
      </c>
      <c r="C14783" t="s">
        <v>7992</v>
      </c>
      <c r="D14783" t="s">
        <v>5655</v>
      </c>
      <c r="E14783" t="s">
        <v>6014</v>
      </c>
    </row>
    <row r="14784" spans="1:5" hidden="1">
      <c r="A14784" t="s">
        <v>8416</v>
      </c>
      <c r="B14784" t="s">
        <v>117</v>
      </c>
      <c r="C14784" t="s">
        <v>8417</v>
      </c>
      <c r="D14784" t="s">
        <v>5655</v>
      </c>
      <c r="E14784" t="s">
        <v>6014</v>
      </c>
    </row>
    <row r="14785" spans="1:5" hidden="1">
      <c r="A14785" t="s">
        <v>9037</v>
      </c>
      <c r="B14785" t="s">
        <v>664</v>
      </c>
      <c r="C14785" t="s">
        <v>9038</v>
      </c>
      <c r="D14785" t="s">
        <v>5655</v>
      </c>
      <c r="E14785" t="s">
        <v>6014</v>
      </c>
    </row>
    <row r="14786" spans="1:5" hidden="1">
      <c r="A14786" t="s">
        <v>9236</v>
      </c>
      <c r="B14786" t="s">
        <v>253</v>
      </c>
      <c r="C14786" t="s">
        <v>9237</v>
      </c>
      <c r="D14786" t="s">
        <v>5655</v>
      </c>
      <c r="E14786" t="s">
        <v>6014</v>
      </c>
    </row>
    <row r="14787" spans="1:5" hidden="1">
      <c r="A14787" t="s">
        <v>9475</v>
      </c>
      <c r="B14787" t="s">
        <v>113</v>
      </c>
      <c r="C14787" t="s">
        <v>9476</v>
      </c>
      <c r="D14787" t="s">
        <v>5655</v>
      </c>
      <c r="E14787" t="s">
        <v>6014</v>
      </c>
    </row>
    <row r="14788" spans="1:5" hidden="1">
      <c r="A14788" t="s">
        <v>9510</v>
      </c>
      <c r="B14788" t="s">
        <v>706</v>
      </c>
      <c r="C14788" t="s">
        <v>9511</v>
      </c>
      <c r="D14788" t="s">
        <v>5655</v>
      </c>
      <c r="E14788" t="s">
        <v>6014</v>
      </c>
    </row>
    <row r="14789" spans="1:5" hidden="1">
      <c r="A14789" t="s">
        <v>9646</v>
      </c>
      <c r="B14789" t="s">
        <v>291</v>
      </c>
      <c r="C14789" t="s">
        <v>9647</v>
      </c>
      <c r="D14789" t="s">
        <v>5655</v>
      </c>
      <c r="E14789" t="s">
        <v>6014</v>
      </c>
    </row>
    <row r="14790" spans="1:5" hidden="1">
      <c r="A14790" t="s">
        <v>9755</v>
      </c>
      <c r="B14790" t="s">
        <v>301</v>
      </c>
      <c r="C14790" t="s">
        <v>9756</v>
      </c>
      <c r="D14790" t="s">
        <v>5655</v>
      </c>
      <c r="E14790" t="s">
        <v>6014</v>
      </c>
    </row>
    <row r="14791" spans="1:5" hidden="1">
      <c r="A14791" t="s">
        <v>6304</v>
      </c>
      <c r="B14791" t="s">
        <v>111</v>
      </c>
      <c r="C14791" t="s">
        <v>6305</v>
      </c>
      <c r="D14791" t="s">
        <v>5652</v>
      </c>
      <c r="E14791" t="s">
        <v>6312</v>
      </c>
    </row>
    <row r="14792" spans="1:5" hidden="1">
      <c r="A14792" t="s">
        <v>6840</v>
      </c>
      <c r="B14792" t="s">
        <v>642</v>
      </c>
      <c r="C14792" t="s">
        <v>6841</v>
      </c>
      <c r="D14792" t="s">
        <v>5652</v>
      </c>
      <c r="E14792" t="s">
        <v>6312</v>
      </c>
    </row>
    <row r="14793" spans="1:5" hidden="1">
      <c r="A14793" t="s">
        <v>8277</v>
      </c>
      <c r="B14793" t="s">
        <v>53</v>
      </c>
      <c r="C14793" t="s">
        <v>8278</v>
      </c>
      <c r="D14793" t="s">
        <v>5652</v>
      </c>
      <c r="E14793" t="s">
        <v>6312</v>
      </c>
    </row>
    <row r="14794" spans="1:5" hidden="1">
      <c r="A14794" t="s">
        <v>9288</v>
      </c>
      <c r="B14794" t="s">
        <v>838</v>
      </c>
      <c r="C14794" t="s">
        <v>9289</v>
      </c>
      <c r="D14794" t="s">
        <v>5652</v>
      </c>
      <c r="E14794" t="s">
        <v>6312</v>
      </c>
    </row>
    <row r="14795" spans="1:5" hidden="1">
      <c r="A14795" t="s">
        <v>9385</v>
      </c>
      <c r="B14795" t="s">
        <v>297</v>
      </c>
      <c r="C14795" t="s">
        <v>9386</v>
      </c>
      <c r="D14795" t="s">
        <v>5652</v>
      </c>
      <c r="E14795" t="s">
        <v>6312</v>
      </c>
    </row>
    <row r="14796" spans="1:5" hidden="1">
      <c r="A14796" t="s">
        <v>9453</v>
      </c>
      <c r="B14796" t="s">
        <v>880</v>
      </c>
      <c r="C14796" t="s">
        <v>9454</v>
      </c>
      <c r="D14796" t="s">
        <v>5652</v>
      </c>
      <c r="E14796" t="s">
        <v>6312</v>
      </c>
    </row>
    <row r="14797" spans="1:5" hidden="1">
      <c r="A14797" t="s">
        <v>9538</v>
      </c>
      <c r="B14797" t="s">
        <v>676</v>
      </c>
      <c r="C14797" t="s">
        <v>9539</v>
      </c>
      <c r="D14797" t="s">
        <v>5652</v>
      </c>
      <c r="E14797" t="s">
        <v>6312</v>
      </c>
    </row>
    <row r="14798" spans="1:5" hidden="1">
      <c r="A14798" t="s">
        <v>9396</v>
      </c>
      <c r="B14798" t="s">
        <v>439</v>
      </c>
      <c r="C14798" t="s">
        <v>9397</v>
      </c>
      <c r="D14798" t="s">
        <v>5655</v>
      </c>
      <c r="E14798" t="s">
        <v>9420</v>
      </c>
    </row>
    <row r="14799" spans="1:5" hidden="1">
      <c r="A14799" t="s">
        <v>9475</v>
      </c>
      <c r="B14799" t="s">
        <v>113</v>
      </c>
      <c r="C14799" t="s">
        <v>9476</v>
      </c>
      <c r="D14799" t="s">
        <v>5655</v>
      </c>
      <c r="E14799" t="s">
        <v>9420</v>
      </c>
    </row>
    <row r="14800" spans="1:5" hidden="1">
      <c r="A14800" t="s">
        <v>7474</v>
      </c>
      <c r="B14800" t="s">
        <v>485</v>
      </c>
      <c r="C14800" t="s">
        <v>7475</v>
      </c>
      <c r="D14800" t="s">
        <v>5655</v>
      </c>
      <c r="E14800" t="s">
        <v>7483</v>
      </c>
    </row>
    <row r="14801" spans="1:5" hidden="1">
      <c r="A14801" t="s">
        <v>7577</v>
      </c>
      <c r="B14801" t="s">
        <v>189</v>
      </c>
      <c r="C14801" t="s">
        <v>2141</v>
      </c>
      <c r="D14801" t="s">
        <v>5655</v>
      </c>
      <c r="E14801" t="s">
        <v>7608</v>
      </c>
    </row>
    <row r="14802" spans="1:5" hidden="1">
      <c r="A14802" t="s">
        <v>7617</v>
      </c>
      <c r="B14802" t="s">
        <v>821</v>
      </c>
      <c r="C14802" t="s">
        <v>7618</v>
      </c>
      <c r="D14802" t="s">
        <v>5655</v>
      </c>
      <c r="E14802" t="s">
        <v>7608</v>
      </c>
    </row>
    <row r="14803" spans="1:5" hidden="1">
      <c r="A14803" t="s">
        <v>7627</v>
      </c>
      <c r="B14803" t="s">
        <v>95</v>
      </c>
      <c r="C14803" t="s">
        <v>7628</v>
      </c>
      <c r="D14803" t="s">
        <v>5655</v>
      </c>
      <c r="E14803" t="s">
        <v>7608</v>
      </c>
    </row>
    <row r="14804" spans="1:5" hidden="1">
      <c r="A14804" t="s">
        <v>7669</v>
      </c>
      <c r="B14804" t="s">
        <v>31</v>
      </c>
      <c r="C14804" t="s">
        <v>4270</v>
      </c>
      <c r="D14804" t="s">
        <v>5655</v>
      </c>
      <c r="E14804" t="s">
        <v>7608</v>
      </c>
    </row>
    <row r="14805" spans="1:5" hidden="1">
      <c r="A14805" t="s">
        <v>7691</v>
      </c>
      <c r="B14805" t="s">
        <v>586</v>
      </c>
      <c r="C14805" t="s">
        <v>5605</v>
      </c>
      <c r="D14805" t="s">
        <v>5655</v>
      </c>
      <c r="E14805" t="s">
        <v>7608</v>
      </c>
    </row>
    <row r="14806" spans="1:5" hidden="1">
      <c r="A14806" t="s">
        <v>7846</v>
      </c>
      <c r="B14806" t="s">
        <v>225</v>
      </c>
      <c r="C14806" t="s">
        <v>7847</v>
      </c>
      <c r="D14806" t="s">
        <v>5655</v>
      </c>
      <c r="E14806" t="s">
        <v>7608</v>
      </c>
    </row>
    <row r="14807" spans="1:5" hidden="1">
      <c r="A14807" t="s">
        <v>7891</v>
      </c>
      <c r="B14807" t="s">
        <v>588</v>
      </c>
      <c r="C14807" t="s">
        <v>7892</v>
      </c>
      <c r="D14807" t="s">
        <v>5655</v>
      </c>
      <c r="E14807" t="s">
        <v>7608</v>
      </c>
    </row>
    <row r="14808" spans="1:5" hidden="1">
      <c r="A14808" t="s">
        <v>7901</v>
      </c>
      <c r="B14808" t="s">
        <v>25</v>
      </c>
      <c r="C14808" t="s">
        <v>7902</v>
      </c>
      <c r="D14808" t="s">
        <v>5655</v>
      </c>
      <c r="E14808" t="s">
        <v>7608</v>
      </c>
    </row>
    <row r="14809" spans="1:5" hidden="1">
      <c r="A14809" t="s">
        <v>7911</v>
      </c>
      <c r="B14809" t="s">
        <v>527</v>
      </c>
      <c r="C14809" t="s">
        <v>7912</v>
      </c>
      <c r="D14809" t="s">
        <v>5655</v>
      </c>
      <c r="E14809" t="s">
        <v>7608</v>
      </c>
    </row>
    <row r="14810" spans="1:5" hidden="1">
      <c r="A14810" t="s">
        <v>8061</v>
      </c>
      <c r="B14810" t="s">
        <v>279</v>
      </c>
      <c r="C14810" t="s">
        <v>8062</v>
      </c>
      <c r="D14810" t="s">
        <v>5655</v>
      </c>
      <c r="E14810" t="s">
        <v>7608</v>
      </c>
    </row>
    <row r="14811" spans="1:5" hidden="1">
      <c r="A14811" t="s">
        <v>9646</v>
      </c>
      <c r="B14811" t="s">
        <v>291</v>
      </c>
      <c r="C14811" t="s">
        <v>9647</v>
      </c>
      <c r="D14811" t="s">
        <v>5655</v>
      </c>
      <c r="E14811" t="s">
        <v>7608</v>
      </c>
    </row>
    <row r="14812" spans="1:5" hidden="1">
      <c r="A14812" t="s">
        <v>9755</v>
      </c>
      <c r="B14812" t="s">
        <v>301</v>
      </c>
      <c r="C14812" t="s">
        <v>9756</v>
      </c>
      <c r="D14812" t="s">
        <v>5655</v>
      </c>
      <c r="E14812" t="s">
        <v>7608</v>
      </c>
    </row>
    <row r="14813" spans="1:5" hidden="1">
      <c r="A14813" t="s">
        <v>7724</v>
      </c>
      <c r="B14813" t="s">
        <v>515</v>
      </c>
      <c r="C14813" t="s">
        <v>7725</v>
      </c>
      <c r="D14813" t="s">
        <v>5655</v>
      </c>
      <c r="E14813" t="s">
        <v>7728</v>
      </c>
    </row>
    <row r="14814" spans="1:5" hidden="1">
      <c r="A14814" t="s">
        <v>7752</v>
      </c>
      <c r="B14814" t="s">
        <v>475</v>
      </c>
      <c r="C14814" t="s">
        <v>7753</v>
      </c>
      <c r="D14814" t="s">
        <v>5655</v>
      </c>
      <c r="E14814" t="s">
        <v>7728</v>
      </c>
    </row>
    <row r="14815" spans="1:5" hidden="1">
      <c r="A14815" t="s">
        <v>7809</v>
      </c>
      <c r="B14815" t="s">
        <v>59</v>
      </c>
      <c r="C14815" t="s">
        <v>7810</v>
      </c>
      <c r="D14815" t="s">
        <v>5655</v>
      </c>
      <c r="E14815" t="s">
        <v>7728</v>
      </c>
    </row>
    <row r="14816" spans="1:5" hidden="1">
      <c r="A14816" t="s">
        <v>7819</v>
      </c>
      <c r="B14816" t="s">
        <v>51</v>
      </c>
      <c r="C14816" t="s">
        <v>7820</v>
      </c>
      <c r="D14816" t="s">
        <v>5655</v>
      </c>
      <c r="E14816" t="s">
        <v>7728</v>
      </c>
    </row>
    <row r="14817" spans="1:5" hidden="1">
      <c r="A14817" t="s">
        <v>7823</v>
      </c>
      <c r="B14817" t="s">
        <v>813</v>
      </c>
      <c r="C14817" t="s">
        <v>7824</v>
      </c>
      <c r="D14817" t="s">
        <v>5655</v>
      </c>
      <c r="E14817" t="s">
        <v>7728</v>
      </c>
    </row>
    <row r="14818" spans="1:5" hidden="1">
      <c r="A14818" t="s">
        <v>7826</v>
      </c>
      <c r="B14818" t="s">
        <v>223</v>
      </c>
      <c r="C14818" t="s">
        <v>7827</v>
      </c>
      <c r="D14818" t="s">
        <v>5655</v>
      </c>
      <c r="E14818" t="s">
        <v>7728</v>
      </c>
    </row>
    <row r="14819" spans="1:5" hidden="1">
      <c r="A14819" t="s">
        <v>7833</v>
      </c>
      <c r="B14819" t="s">
        <v>417</v>
      </c>
      <c r="C14819" t="s">
        <v>7834</v>
      </c>
      <c r="D14819" t="s">
        <v>5655</v>
      </c>
      <c r="E14819" t="s">
        <v>7728</v>
      </c>
    </row>
    <row r="14820" spans="1:5" hidden="1">
      <c r="A14820" t="s">
        <v>7841</v>
      </c>
      <c r="B14820" t="s">
        <v>815</v>
      </c>
      <c r="C14820" t="s">
        <v>7842</v>
      </c>
      <c r="D14820" t="s">
        <v>5655</v>
      </c>
      <c r="E14820" t="s">
        <v>7728</v>
      </c>
    </row>
    <row r="14821" spans="1:5" hidden="1">
      <c r="A14821" t="s">
        <v>7846</v>
      </c>
      <c r="B14821" t="s">
        <v>225</v>
      </c>
      <c r="C14821" t="s">
        <v>7847</v>
      </c>
      <c r="D14821" t="s">
        <v>5655</v>
      </c>
      <c r="E14821" t="s">
        <v>7728</v>
      </c>
    </row>
    <row r="14822" spans="1:5" hidden="1">
      <c r="A14822" t="s">
        <v>7848</v>
      </c>
      <c r="B14822" t="s">
        <v>698</v>
      </c>
      <c r="C14822" t="s">
        <v>7849</v>
      </c>
      <c r="D14822" t="s">
        <v>5655</v>
      </c>
      <c r="E14822" t="s">
        <v>7728</v>
      </c>
    </row>
    <row r="14823" spans="1:5" hidden="1">
      <c r="A14823" t="s">
        <v>7870</v>
      </c>
      <c r="B14823" t="s">
        <v>596</v>
      </c>
      <c r="C14823" t="s">
        <v>7871</v>
      </c>
      <c r="D14823" t="s">
        <v>5655</v>
      </c>
      <c r="E14823" t="s">
        <v>7728</v>
      </c>
    </row>
    <row r="14824" spans="1:5" hidden="1">
      <c r="A14824" t="s">
        <v>7878</v>
      </c>
      <c r="B14824" t="s">
        <v>1038</v>
      </c>
      <c r="C14824" t="s">
        <v>7879</v>
      </c>
      <c r="D14824" t="s">
        <v>5655</v>
      </c>
      <c r="E14824" t="s">
        <v>7728</v>
      </c>
    </row>
    <row r="14825" spans="1:5" hidden="1">
      <c r="A14825" t="s">
        <v>7880</v>
      </c>
      <c r="B14825" t="s">
        <v>634</v>
      </c>
      <c r="C14825" t="s">
        <v>5582</v>
      </c>
      <c r="D14825" t="s">
        <v>5655</v>
      </c>
      <c r="E14825" t="s">
        <v>7728</v>
      </c>
    </row>
    <row r="14826" spans="1:5" hidden="1">
      <c r="A14826" t="s">
        <v>7881</v>
      </c>
      <c r="B14826" t="s">
        <v>247</v>
      </c>
      <c r="C14826" t="s">
        <v>7882</v>
      </c>
      <c r="D14826" t="s">
        <v>5655</v>
      </c>
      <c r="E14826" t="s">
        <v>7728</v>
      </c>
    </row>
    <row r="14827" spans="1:5" hidden="1">
      <c r="A14827" t="s">
        <v>7886</v>
      </c>
      <c r="B14827" t="s">
        <v>570</v>
      </c>
      <c r="C14827" t="s">
        <v>7887</v>
      </c>
      <c r="D14827" t="s">
        <v>5655</v>
      </c>
      <c r="E14827" t="s">
        <v>7728</v>
      </c>
    </row>
    <row r="14828" spans="1:5" hidden="1">
      <c r="A14828" t="s">
        <v>7911</v>
      </c>
      <c r="B14828" t="s">
        <v>527</v>
      </c>
      <c r="C14828" t="s">
        <v>7912</v>
      </c>
      <c r="D14828" t="s">
        <v>5655</v>
      </c>
      <c r="E14828" t="s">
        <v>7728</v>
      </c>
    </row>
    <row r="14829" spans="1:5" hidden="1">
      <c r="A14829" t="s">
        <v>7915</v>
      </c>
      <c r="B14829" t="s">
        <v>477</v>
      </c>
      <c r="C14829" t="s">
        <v>7916</v>
      </c>
      <c r="D14829" t="s">
        <v>5655</v>
      </c>
      <c r="E14829" t="s">
        <v>7728</v>
      </c>
    </row>
    <row r="14830" spans="1:5" hidden="1">
      <c r="A14830" t="s">
        <v>7919</v>
      </c>
      <c r="B14830" t="s">
        <v>381</v>
      </c>
      <c r="C14830" t="s">
        <v>7920</v>
      </c>
      <c r="D14830" t="s">
        <v>5655</v>
      </c>
      <c r="E14830" t="s">
        <v>7728</v>
      </c>
    </row>
    <row r="14831" spans="1:5" hidden="1">
      <c r="A14831" t="s">
        <v>7922</v>
      </c>
      <c r="B14831" t="s">
        <v>207</v>
      </c>
      <c r="C14831" t="s">
        <v>7923</v>
      </c>
      <c r="D14831" t="s">
        <v>5655</v>
      </c>
      <c r="E14831" t="s">
        <v>7728</v>
      </c>
    </row>
    <row r="14832" spans="1:5" hidden="1">
      <c r="A14832" t="s">
        <v>7924</v>
      </c>
      <c r="B14832" t="s">
        <v>333</v>
      </c>
      <c r="C14832" t="s">
        <v>7925</v>
      </c>
      <c r="D14832" t="s">
        <v>5655</v>
      </c>
      <c r="E14832" t="s">
        <v>7728</v>
      </c>
    </row>
    <row r="14833" spans="1:5" hidden="1">
      <c r="A14833" t="s">
        <v>7933</v>
      </c>
      <c r="B14833" t="s">
        <v>239</v>
      </c>
      <c r="C14833" t="s">
        <v>7934</v>
      </c>
      <c r="D14833" t="s">
        <v>5655</v>
      </c>
      <c r="E14833" t="s">
        <v>7728</v>
      </c>
    </row>
    <row r="14834" spans="1:5" hidden="1">
      <c r="A14834" t="s">
        <v>7935</v>
      </c>
      <c r="B14834" t="s">
        <v>349</v>
      </c>
      <c r="C14834" t="s">
        <v>7936</v>
      </c>
      <c r="D14834" t="s">
        <v>5655</v>
      </c>
      <c r="E14834" t="s">
        <v>7728</v>
      </c>
    </row>
    <row r="14835" spans="1:5" hidden="1">
      <c r="A14835" t="s">
        <v>7956</v>
      </c>
      <c r="B14835" t="s">
        <v>850</v>
      </c>
      <c r="C14835" t="s">
        <v>7957</v>
      </c>
      <c r="D14835" t="s">
        <v>5655</v>
      </c>
      <c r="E14835" t="s">
        <v>7728</v>
      </c>
    </row>
    <row r="14836" spans="1:5" hidden="1">
      <c r="A14836" t="s">
        <v>7960</v>
      </c>
      <c r="B14836" t="s">
        <v>261</v>
      </c>
      <c r="C14836" t="s">
        <v>7961</v>
      </c>
      <c r="D14836" t="s">
        <v>5655</v>
      </c>
      <c r="E14836" t="s">
        <v>7728</v>
      </c>
    </row>
    <row r="14837" spans="1:5" hidden="1">
      <c r="A14837" t="s">
        <v>7969</v>
      </c>
      <c r="B14837" t="s">
        <v>471</v>
      </c>
      <c r="C14837" t="s">
        <v>7970</v>
      </c>
      <c r="D14837" t="s">
        <v>5655</v>
      </c>
      <c r="E14837" t="s">
        <v>7728</v>
      </c>
    </row>
    <row r="14838" spans="1:5" hidden="1">
      <c r="A14838" t="s">
        <v>7980</v>
      </c>
      <c r="B14838" t="s">
        <v>856</v>
      </c>
      <c r="C14838" t="s">
        <v>7981</v>
      </c>
      <c r="D14838" t="s">
        <v>5655</v>
      </c>
      <c r="E14838" t="s">
        <v>7728</v>
      </c>
    </row>
    <row r="14839" spans="1:5" hidden="1">
      <c r="A14839" t="s">
        <v>7991</v>
      </c>
      <c r="B14839" t="s">
        <v>858</v>
      </c>
      <c r="C14839" t="s">
        <v>7992</v>
      </c>
      <c r="D14839" t="s">
        <v>5655</v>
      </c>
      <c r="E14839" t="s">
        <v>7728</v>
      </c>
    </row>
    <row r="14840" spans="1:5" hidden="1">
      <c r="A14840" t="s">
        <v>7995</v>
      </c>
      <c r="B14840" t="s">
        <v>73</v>
      </c>
      <c r="C14840" t="s">
        <v>7996</v>
      </c>
      <c r="D14840" t="s">
        <v>5655</v>
      </c>
      <c r="E14840" t="s">
        <v>7728</v>
      </c>
    </row>
    <row r="14841" spans="1:5" hidden="1">
      <c r="A14841" t="s">
        <v>8000</v>
      </c>
      <c r="B14841" t="s">
        <v>99</v>
      </c>
      <c r="C14841" t="s">
        <v>8001</v>
      </c>
      <c r="D14841" t="s">
        <v>5655</v>
      </c>
      <c r="E14841" t="s">
        <v>7728</v>
      </c>
    </row>
    <row r="14842" spans="1:5" hidden="1">
      <c r="A14842" t="s">
        <v>8006</v>
      </c>
      <c r="B14842" t="s">
        <v>489</v>
      </c>
      <c r="C14842" t="s">
        <v>8007</v>
      </c>
      <c r="D14842" t="s">
        <v>5655</v>
      </c>
      <c r="E14842" t="s">
        <v>7728</v>
      </c>
    </row>
    <row r="14843" spans="1:5" hidden="1">
      <c r="A14843" t="s">
        <v>8009</v>
      </c>
      <c r="B14843" t="s">
        <v>628</v>
      </c>
      <c r="C14843" t="s">
        <v>8010</v>
      </c>
      <c r="D14843" t="s">
        <v>5655</v>
      </c>
      <c r="E14843" t="s">
        <v>7728</v>
      </c>
    </row>
    <row r="14844" spans="1:5" hidden="1">
      <c r="A14844" t="s">
        <v>8014</v>
      </c>
      <c r="B14844" t="s">
        <v>151</v>
      </c>
      <c r="C14844" t="s">
        <v>8015</v>
      </c>
      <c r="D14844" t="s">
        <v>5655</v>
      </c>
      <c r="E14844" t="s">
        <v>7728</v>
      </c>
    </row>
    <row r="14845" spans="1:5" hidden="1">
      <c r="A14845" t="s">
        <v>8018</v>
      </c>
      <c r="B14845" t="s">
        <v>105</v>
      </c>
      <c r="C14845" t="s">
        <v>8019</v>
      </c>
      <c r="D14845" t="s">
        <v>5655</v>
      </c>
      <c r="E14845" t="s">
        <v>7728</v>
      </c>
    </row>
    <row r="14846" spans="1:5" hidden="1">
      <c r="A14846" t="s">
        <v>8024</v>
      </c>
      <c r="B14846" t="s">
        <v>193</v>
      </c>
      <c r="C14846" t="s">
        <v>8025</v>
      </c>
      <c r="D14846" t="s">
        <v>5655</v>
      </c>
      <c r="E14846" t="s">
        <v>7728</v>
      </c>
    </row>
    <row r="14847" spans="1:5" hidden="1">
      <c r="A14847" t="s">
        <v>8036</v>
      </c>
      <c r="B14847" t="s">
        <v>235</v>
      </c>
      <c r="C14847" t="s">
        <v>8037</v>
      </c>
      <c r="D14847" t="s">
        <v>5655</v>
      </c>
      <c r="E14847" t="s">
        <v>7728</v>
      </c>
    </row>
    <row r="14848" spans="1:5" hidden="1">
      <c r="A14848" t="s">
        <v>8047</v>
      </c>
      <c r="B14848" t="s">
        <v>435</v>
      </c>
      <c r="C14848" t="s">
        <v>8048</v>
      </c>
      <c r="D14848" t="s">
        <v>5655</v>
      </c>
      <c r="E14848" t="s">
        <v>7728</v>
      </c>
    </row>
    <row r="14849" spans="1:5" hidden="1">
      <c r="A14849" t="s">
        <v>8051</v>
      </c>
      <c r="B14849" t="s">
        <v>211</v>
      </c>
      <c r="C14849" t="s">
        <v>8052</v>
      </c>
      <c r="D14849" t="s">
        <v>5655</v>
      </c>
      <c r="E14849" t="s">
        <v>7728</v>
      </c>
    </row>
    <row r="14850" spans="1:5" hidden="1">
      <c r="A14850" t="s">
        <v>8054</v>
      </c>
      <c r="B14850" t="s">
        <v>101</v>
      </c>
      <c r="C14850" t="s">
        <v>8055</v>
      </c>
      <c r="D14850" t="s">
        <v>5655</v>
      </c>
      <c r="E14850" t="s">
        <v>7728</v>
      </c>
    </row>
    <row r="14851" spans="1:5" hidden="1">
      <c r="A14851" t="s">
        <v>8056</v>
      </c>
      <c r="B14851" t="s">
        <v>355</v>
      </c>
      <c r="C14851" t="s">
        <v>8057</v>
      </c>
      <c r="D14851" t="s">
        <v>5655</v>
      </c>
      <c r="E14851" t="s">
        <v>7728</v>
      </c>
    </row>
    <row r="14852" spans="1:5" hidden="1">
      <c r="A14852" t="s">
        <v>8061</v>
      </c>
      <c r="B14852" t="s">
        <v>279</v>
      </c>
      <c r="C14852" t="s">
        <v>8062</v>
      </c>
      <c r="D14852" t="s">
        <v>5655</v>
      </c>
      <c r="E14852" t="s">
        <v>7728</v>
      </c>
    </row>
    <row r="14853" spans="1:5" hidden="1">
      <c r="A14853" t="s">
        <v>8067</v>
      </c>
      <c r="B14853" t="s">
        <v>509</v>
      </c>
      <c r="C14853" t="s">
        <v>8068</v>
      </c>
      <c r="D14853" t="s">
        <v>5655</v>
      </c>
      <c r="E14853" t="s">
        <v>7728</v>
      </c>
    </row>
    <row r="14854" spans="1:5" hidden="1">
      <c r="A14854" t="s">
        <v>8069</v>
      </c>
      <c r="B14854" t="s">
        <v>537</v>
      </c>
      <c r="C14854" t="s">
        <v>8070</v>
      </c>
      <c r="D14854" t="s">
        <v>5655</v>
      </c>
      <c r="E14854" t="s">
        <v>7728</v>
      </c>
    </row>
    <row r="14855" spans="1:5" hidden="1">
      <c r="A14855" t="s">
        <v>9909</v>
      </c>
      <c r="B14855" t="s">
        <v>886</v>
      </c>
      <c r="C14855" t="s">
        <v>9910</v>
      </c>
      <c r="D14855" t="s">
        <v>5655</v>
      </c>
      <c r="E14855" t="s">
        <v>7728</v>
      </c>
    </row>
    <row r="14856" spans="1:5" hidden="1">
      <c r="A14856" t="s">
        <v>6789</v>
      </c>
      <c r="B14856" t="s">
        <v>155</v>
      </c>
      <c r="C14856" t="s">
        <v>6790</v>
      </c>
      <c r="D14856" t="s">
        <v>5655</v>
      </c>
      <c r="E14856" t="s">
        <v>6794</v>
      </c>
    </row>
    <row r="14857" spans="1:5" hidden="1">
      <c r="A14857" t="s">
        <v>7635</v>
      </c>
      <c r="B14857" t="s">
        <v>83</v>
      </c>
      <c r="C14857" t="s">
        <v>5594</v>
      </c>
      <c r="D14857" t="s">
        <v>5655</v>
      </c>
      <c r="E14857" t="s">
        <v>6794</v>
      </c>
    </row>
    <row r="14858" spans="1:5" hidden="1">
      <c r="A14858" t="s">
        <v>5656</v>
      </c>
      <c r="B14858" t="s">
        <v>39</v>
      </c>
      <c r="C14858" t="s">
        <v>5657</v>
      </c>
      <c r="D14858" t="s">
        <v>5655</v>
      </c>
      <c r="E14858" t="s">
        <v>5827</v>
      </c>
    </row>
    <row r="14859" spans="1:5" hidden="1">
      <c r="A14859" t="s">
        <v>7635</v>
      </c>
      <c r="B14859" t="s">
        <v>83</v>
      </c>
      <c r="C14859" t="s">
        <v>5594</v>
      </c>
      <c r="D14859" t="s">
        <v>5655</v>
      </c>
      <c r="E14859" t="s">
        <v>5827</v>
      </c>
    </row>
    <row r="14860" spans="1:5" hidden="1">
      <c r="A14860" t="s">
        <v>9646</v>
      </c>
      <c r="B14860" t="s">
        <v>291</v>
      </c>
      <c r="C14860" t="s">
        <v>9647</v>
      </c>
      <c r="D14860" t="s">
        <v>5655</v>
      </c>
      <c r="E14860" t="s">
        <v>5827</v>
      </c>
    </row>
    <row r="14861" spans="1:5" hidden="1">
      <c r="A14861" t="s">
        <v>6848</v>
      </c>
      <c r="B14861" t="s">
        <v>842</v>
      </c>
      <c r="C14861" t="s">
        <v>6849</v>
      </c>
      <c r="D14861" t="s">
        <v>5655</v>
      </c>
      <c r="E14861" t="s">
        <v>6858</v>
      </c>
    </row>
    <row r="14862" spans="1:5" hidden="1">
      <c r="A14862" t="s">
        <v>7101</v>
      </c>
      <c r="B14862" t="s">
        <v>1025</v>
      </c>
      <c r="C14862" t="s">
        <v>7102</v>
      </c>
      <c r="D14862" t="s">
        <v>5655</v>
      </c>
      <c r="E14862" t="s">
        <v>6858</v>
      </c>
    </row>
    <row r="14863" spans="1:5" hidden="1">
      <c r="A14863" t="s">
        <v>7101</v>
      </c>
      <c r="B14863" t="s">
        <v>1025</v>
      </c>
      <c r="C14863" t="s">
        <v>7102</v>
      </c>
      <c r="D14863" t="s">
        <v>5655</v>
      </c>
      <c r="E14863" t="s">
        <v>7124</v>
      </c>
    </row>
    <row r="14864" spans="1:5" hidden="1">
      <c r="A14864" t="s">
        <v>7101</v>
      </c>
      <c r="B14864" t="s">
        <v>1025</v>
      </c>
      <c r="C14864" t="s">
        <v>7102</v>
      </c>
      <c r="D14864" t="s">
        <v>5652</v>
      </c>
      <c r="E14864" t="s">
        <v>7104</v>
      </c>
    </row>
    <row r="14865" spans="1:5" hidden="1">
      <c r="A14865" t="s">
        <v>8346</v>
      </c>
      <c r="B14865" t="s">
        <v>807</v>
      </c>
      <c r="C14865" t="s">
        <v>8347</v>
      </c>
      <c r="D14865" t="s">
        <v>5655</v>
      </c>
      <c r="E14865" t="s">
        <v>8414</v>
      </c>
    </row>
    <row r="14866" spans="1:5" hidden="1">
      <c r="A14866" t="s">
        <v>6876</v>
      </c>
      <c r="B14866" t="s">
        <v>1017</v>
      </c>
      <c r="C14866" t="s">
        <v>6877</v>
      </c>
      <c r="D14866" t="s">
        <v>5654</v>
      </c>
      <c r="E14866" t="s">
        <v>6882</v>
      </c>
    </row>
    <row r="14867" spans="1:5" hidden="1">
      <c r="A14867" t="s">
        <v>7101</v>
      </c>
      <c r="B14867" t="s">
        <v>1025</v>
      </c>
      <c r="C14867" t="s">
        <v>7102</v>
      </c>
      <c r="D14867" t="s">
        <v>5654</v>
      </c>
      <c r="E14867" t="s">
        <v>6882</v>
      </c>
    </row>
    <row r="14868" spans="1:5" hidden="1">
      <c r="A14868" t="s">
        <v>6412</v>
      </c>
      <c r="B14868" t="s">
        <v>257</v>
      </c>
      <c r="C14868" t="s">
        <v>6413</v>
      </c>
      <c r="D14868" t="s">
        <v>5654</v>
      </c>
      <c r="E14868" t="s">
        <v>6415</v>
      </c>
    </row>
    <row r="14869" spans="1:5" hidden="1">
      <c r="A14869" t="s">
        <v>7101</v>
      </c>
      <c r="B14869" t="s">
        <v>1025</v>
      </c>
      <c r="C14869" t="s">
        <v>7102</v>
      </c>
      <c r="D14869" t="s">
        <v>5654</v>
      </c>
      <c r="E14869" t="s">
        <v>7111</v>
      </c>
    </row>
    <row r="14870" spans="1:5" hidden="1">
      <c r="A14870" t="s">
        <v>7165</v>
      </c>
      <c r="B14870" t="s">
        <v>912</v>
      </c>
      <c r="C14870" t="s">
        <v>7166</v>
      </c>
      <c r="D14870" t="s">
        <v>5655</v>
      </c>
      <c r="E14870" t="s">
        <v>7173</v>
      </c>
    </row>
    <row r="14871" spans="1:5" hidden="1">
      <c r="A14871" t="s">
        <v>8277</v>
      </c>
      <c r="B14871" t="s">
        <v>53</v>
      </c>
      <c r="C14871" t="s">
        <v>8278</v>
      </c>
      <c r="D14871" t="s">
        <v>5655</v>
      </c>
      <c r="E14871" t="s">
        <v>8293</v>
      </c>
    </row>
    <row r="14872" spans="1:5" hidden="1">
      <c r="A14872" t="s">
        <v>8560</v>
      </c>
      <c r="B14872" t="s">
        <v>674</v>
      </c>
      <c r="C14872" t="s">
        <v>8561</v>
      </c>
      <c r="D14872" t="s">
        <v>5655</v>
      </c>
      <c r="E14872" t="s">
        <v>8293</v>
      </c>
    </row>
    <row r="14873" spans="1:5" hidden="1">
      <c r="A14873" t="s">
        <v>8611</v>
      </c>
      <c r="B14873" t="s">
        <v>688</v>
      </c>
      <c r="C14873" t="s">
        <v>8612</v>
      </c>
      <c r="D14873" t="s">
        <v>5655</v>
      </c>
      <c r="E14873" t="s">
        <v>8293</v>
      </c>
    </row>
    <row r="14874" spans="1:5" hidden="1">
      <c r="A14874" t="s">
        <v>8741</v>
      </c>
      <c r="B14874" t="s">
        <v>694</v>
      </c>
      <c r="C14874" t="s">
        <v>8742</v>
      </c>
      <c r="D14874" t="s">
        <v>5655</v>
      </c>
      <c r="E14874" t="s">
        <v>8293</v>
      </c>
    </row>
    <row r="14875" spans="1:5" hidden="1">
      <c r="A14875" t="s">
        <v>8841</v>
      </c>
      <c r="B14875" t="s">
        <v>640</v>
      </c>
      <c r="C14875" t="s">
        <v>8842</v>
      </c>
      <c r="D14875" t="s">
        <v>5655</v>
      </c>
      <c r="E14875" t="s">
        <v>8293</v>
      </c>
    </row>
    <row r="14876" spans="1:5" hidden="1">
      <c r="A14876" t="s">
        <v>8879</v>
      </c>
      <c r="B14876" t="s">
        <v>1048</v>
      </c>
      <c r="C14876" t="s">
        <v>8880</v>
      </c>
      <c r="D14876" t="s">
        <v>5655</v>
      </c>
      <c r="E14876" t="s">
        <v>8293</v>
      </c>
    </row>
    <row r="14877" spans="1:5" hidden="1">
      <c r="A14877" t="s">
        <v>9270</v>
      </c>
      <c r="B14877" t="s">
        <v>696</v>
      </c>
      <c r="C14877" t="s">
        <v>9271</v>
      </c>
      <c r="D14877" t="s">
        <v>5655</v>
      </c>
      <c r="E14877" t="s">
        <v>8293</v>
      </c>
    </row>
    <row r="14878" spans="1:5" hidden="1">
      <c r="A14878" t="s">
        <v>9475</v>
      </c>
      <c r="B14878" t="s">
        <v>113</v>
      </c>
      <c r="C14878" t="s">
        <v>9476</v>
      </c>
      <c r="D14878" t="s">
        <v>5655</v>
      </c>
      <c r="E14878" t="s">
        <v>8293</v>
      </c>
    </row>
    <row r="14879" spans="1:5" hidden="1">
      <c r="A14879" t="s">
        <v>9538</v>
      </c>
      <c r="B14879" t="s">
        <v>676</v>
      </c>
      <c r="C14879" t="s">
        <v>9539</v>
      </c>
      <c r="D14879" t="s">
        <v>5655</v>
      </c>
      <c r="E14879" t="s">
        <v>8293</v>
      </c>
    </row>
    <row r="14880" spans="1:5" hidden="1">
      <c r="A14880" t="s">
        <v>9568</v>
      </c>
      <c r="B14880" t="s">
        <v>259</v>
      </c>
      <c r="C14880" t="s">
        <v>9569</v>
      </c>
      <c r="D14880" t="s">
        <v>5655</v>
      </c>
      <c r="E14880" t="s">
        <v>8293</v>
      </c>
    </row>
    <row r="14881" spans="1:5" hidden="1">
      <c r="A14881" t="s">
        <v>9792</v>
      </c>
      <c r="B14881" t="s">
        <v>427</v>
      </c>
      <c r="C14881" t="s">
        <v>9793</v>
      </c>
      <c r="D14881" t="s">
        <v>5655</v>
      </c>
      <c r="E14881" t="s">
        <v>8293</v>
      </c>
    </row>
    <row r="14882" spans="1:5" hidden="1">
      <c r="A14882" t="s">
        <v>8808</v>
      </c>
      <c r="B14882" t="s">
        <v>1046</v>
      </c>
      <c r="C14882" t="s">
        <v>8809</v>
      </c>
      <c r="D14882" t="s">
        <v>5655</v>
      </c>
      <c r="E14882" t="s">
        <v>8812</v>
      </c>
    </row>
    <row r="14883" spans="1:5" hidden="1">
      <c r="A14883" t="s">
        <v>8523</v>
      </c>
      <c r="B14883" t="s">
        <v>271</v>
      </c>
      <c r="C14883" t="s">
        <v>8524</v>
      </c>
      <c r="D14883" t="s">
        <v>5655</v>
      </c>
      <c r="E14883" t="s">
        <v>8551</v>
      </c>
    </row>
    <row r="14884" spans="1:5" hidden="1">
      <c r="A14884" t="s">
        <v>7511</v>
      </c>
      <c r="B14884" t="s">
        <v>329</v>
      </c>
      <c r="C14884" t="s">
        <v>7512</v>
      </c>
      <c r="D14884" t="s">
        <v>5655</v>
      </c>
      <c r="E14884" t="s">
        <v>7529</v>
      </c>
    </row>
    <row r="14885" spans="1:5" hidden="1">
      <c r="A14885" t="s">
        <v>8277</v>
      </c>
      <c r="B14885" t="s">
        <v>53</v>
      </c>
      <c r="C14885" t="s">
        <v>8278</v>
      </c>
      <c r="D14885" t="s">
        <v>5655</v>
      </c>
      <c r="E14885" t="s">
        <v>8294</v>
      </c>
    </row>
    <row r="14886" spans="1:5" hidden="1">
      <c r="A14886" t="s">
        <v>8604</v>
      </c>
      <c r="B14886" t="s">
        <v>732</v>
      </c>
      <c r="C14886" t="s">
        <v>8605</v>
      </c>
      <c r="D14886" t="s">
        <v>5655</v>
      </c>
      <c r="E14886" t="s">
        <v>8609</v>
      </c>
    </row>
    <row r="14887" spans="1:5" hidden="1">
      <c r="A14887" t="s">
        <v>9298</v>
      </c>
      <c r="B14887" t="s">
        <v>357</v>
      </c>
      <c r="C14887" t="s">
        <v>9299</v>
      </c>
      <c r="D14887" t="s">
        <v>5655</v>
      </c>
      <c r="E14887" t="s">
        <v>9318</v>
      </c>
    </row>
    <row r="14888" spans="1:5" hidden="1">
      <c r="A14888" t="s">
        <v>6469</v>
      </c>
      <c r="B14888" t="s">
        <v>531</v>
      </c>
      <c r="C14888" t="s">
        <v>6470</v>
      </c>
      <c r="D14888" t="s">
        <v>5652</v>
      </c>
      <c r="E14888" t="s">
        <v>6474</v>
      </c>
    </row>
    <row r="14889" spans="1:5" hidden="1">
      <c r="A14889" t="s">
        <v>6603</v>
      </c>
      <c r="B14889" t="s">
        <v>744</v>
      </c>
      <c r="C14889" t="s">
        <v>6604</v>
      </c>
      <c r="D14889" t="s">
        <v>5652</v>
      </c>
      <c r="E14889" t="s">
        <v>6474</v>
      </c>
    </row>
    <row r="14890" spans="1:5" hidden="1">
      <c r="A14890" t="s">
        <v>8699</v>
      </c>
      <c r="B14890" t="s">
        <v>481</v>
      </c>
      <c r="C14890" t="s">
        <v>8700</v>
      </c>
      <c r="D14890" t="s">
        <v>5652</v>
      </c>
      <c r="E14890" t="s">
        <v>6474</v>
      </c>
    </row>
    <row r="14891" spans="1:5" hidden="1">
      <c r="A14891" t="s">
        <v>7333</v>
      </c>
      <c r="B14891" t="s">
        <v>169</v>
      </c>
      <c r="C14891" t="s">
        <v>7334</v>
      </c>
      <c r="D14891" t="s">
        <v>5655</v>
      </c>
      <c r="E14891" t="s">
        <v>7375</v>
      </c>
    </row>
    <row r="14892" spans="1:5" hidden="1">
      <c r="A14892" t="s">
        <v>8867</v>
      </c>
      <c r="B14892" t="s">
        <v>774</v>
      </c>
      <c r="C14892" t="s">
        <v>8868</v>
      </c>
      <c r="D14892" t="s">
        <v>5655</v>
      </c>
      <c r="E14892" t="s">
        <v>7375</v>
      </c>
    </row>
    <row r="14893" spans="1:5" hidden="1">
      <c r="A14893" t="s">
        <v>9466</v>
      </c>
      <c r="B14893" t="s">
        <v>93</v>
      </c>
      <c r="C14893" t="s">
        <v>9467</v>
      </c>
      <c r="D14893" t="s">
        <v>5655</v>
      </c>
      <c r="E14893" t="s">
        <v>7375</v>
      </c>
    </row>
    <row r="14894" spans="1:5" hidden="1">
      <c r="A14894" t="s">
        <v>7991</v>
      </c>
      <c r="B14894" t="s">
        <v>858</v>
      </c>
      <c r="C14894" t="s">
        <v>7992</v>
      </c>
      <c r="D14894" t="s">
        <v>5655</v>
      </c>
      <c r="E14894" t="s">
        <v>7994</v>
      </c>
    </row>
    <row r="14895" spans="1:5" hidden="1">
      <c r="A14895" t="s">
        <v>7333</v>
      </c>
      <c r="B14895" t="s">
        <v>169</v>
      </c>
      <c r="C14895" t="s">
        <v>7334</v>
      </c>
      <c r="D14895" t="s">
        <v>5655</v>
      </c>
      <c r="E14895" t="s">
        <v>7376</v>
      </c>
    </row>
    <row r="14896" spans="1:5" hidden="1">
      <c r="A14896" t="s">
        <v>8771</v>
      </c>
      <c r="B14896" t="s">
        <v>658</v>
      </c>
      <c r="C14896" t="s">
        <v>8772</v>
      </c>
      <c r="D14896" t="s">
        <v>5655</v>
      </c>
      <c r="E14896" t="s">
        <v>7376</v>
      </c>
    </row>
    <row r="14897" spans="1:5" hidden="1">
      <c r="A14897" t="s">
        <v>6240</v>
      </c>
      <c r="B14897" t="s">
        <v>716</v>
      </c>
      <c r="C14897" t="s">
        <v>6241</v>
      </c>
      <c r="D14897" t="s">
        <v>5652</v>
      </c>
      <c r="E14897" t="s">
        <v>6243</v>
      </c>
    </row>
    <row r="14898" spans="1:5" hidden="1">
      <c r="A14898" t="s">
        <v>7333</v>
      </c>
      <c r="B14898" t="s">
        <v>169</v>
      </c>
      <c r="C14898" t="s">
        <v>7334</v>
      </c>
      <c r="D14898" t="s">
        <v>5655</v>
      </c>
      <c r="E14898" t="s">
        <v>7377</v>
      </c>
    </row>
    <row r="14899" spans="1:5" hidden="1">
      <c r="A14899" t="s">
        <v>7333</v>
      </c>
      <c r="B14899" t="s">
        <v>169</v>
      </c>
      <c r="C14899" t="s">
        <v>7334</v>
      </c>
      <c r="D14899" t="s">
        <v>5655</v>
      </c>
      <c r="E14899" t="s">
        <v>7378</v>
      </c>
    </row>
    <row r="14900" spans="1:5" hidden="1">
      <c r="A14900" t="s">
        <v>6531</v>
      </c>
      <c r="B14900" t="s">
        <v>680</v>
      </c>
      <c r="C14900" t="s">
        <v>6532</v>
      </c>
      <c r="D14900" t="s">
        <v>5652</v>
      </c>
      <c r="E14900" t="s">
        <v>6535</v>
      </c>
    </row>
    <row r="14901" spans="1:5" hidden="1">
      <c r="A14901" t="s">
        <v>7277</v>
      </c>
      <c r="B14901" t="s">
        <v>77</v>
      </c>
      <c r="C14901" t="s">
        <v>7278</v>
      </c>
      <c r="D14901" t="s">
        <v>5652</v>
      </c>
      <c r="E14901" t="s">
        <v>6535</v>
      </c>
    </row>
    <row r="14902" spans="1:5" hidden="1">
      <c r="A14902" t="s">
        <v>6531</v>
      </c>
      <c r="B14902" t="s">
        <v>680</v>
      </c>
      <c r="C14902" t="s">
        <v>6532</v>
      </c>
      <c r="D14902" t="s">
        <v>5655</v>
      </c>
      <c r="E14902" t="s">
        <v>6548</v>
      </c>
    </row>
    <row r="14903" spans="1:5" hidden="1">
      <c r="A14903" t="s">
        <v>7333</v>
      </c>
      <c r="B14903" t="s">
        <v>169</v>
      </c>
      <c r="C14903" t="s">
        <v>7334</v>
      </c>
      <c r="D14903" t="s">
        <v>5655</v>
      </c>
      <c r="E14903" t="s">
        <v>7379</v>
      </c>
    </row>
    <row r="14904" spans="1:5" hidden="1">
      <c r="A14904" t="s">
        <v>7333</v>
      </c>
      <c r="B14904" t="s">
        <v>169</v>
      </c>
      <c r="C14904" t="s">
        <v>7334</v>
      </c>
      <c r="D14904" t="s">
        <v>5655</v>
      </c>
      <c r="E14904" t="s">
        <v>7380</v>
      </c>
    </row>
    <row r="14905" spans="1:5" hidden="1">
      <c r="A14905" t="s">
        <v>8346</v>
      </c>
      <c r="B14905" t="s">
        <v>807</v>
      </c>
      <c r="C14905" t="s">
        <v>8347</v>
      </c>
      <c r="D14905" t="s">
        <v>5652</v>
      </c>
      <c r="E14905" t="s">
        <v>8359</v>
      </c>
    </row>
    <row r="14906" spans="1:5" hidden="1">
      <c r="A14906" t="s">
        <v>7333</v>
      </c>
      <c r="B14906" t="s">
        <v>169</v>
      </c>
      <c r="C14906" t="s">
        <v>7334</v>
      </c>
      <c r="D14906" t="s">
        <v>5655</v>
      </c>
      <c r="E14906" t="s">
        <v>7381</v>
      </c>
    </row>
    <row r="14907" spans="1:5" hidden="1">
      <c r="A14907" t="s">
        <v>9747</v>
      </c>
      <c r="B14907" t="s">
        <v>221</v>
      </c>
      <c r="C14907" t="s">
        <v>9748</v>
      </c>
      <c r="D14907" t="s">
        <v>5655</v>
      </c>
      <c r="E14907" t="s">
        <v>9754</v>
      </c>
    </row>
    <row r="14908" spans="1:5" hidden="1">
      <c r="A14908" t="s">
        <v>9846</v>
      </c>
      <c r="B14908" t="s">
        <v>558</v>
      </c>
      <c r="C14908" t="s">
        <v>9847</v>
      </c>
      <c r="D14908" t="s">
        <v>5652</v>
      </c>
      <c r="E14908" t="s">
        <v>9849</v>
      </c>
    </row>
    <row r="14909" spans="1:5" hidden="1">
      <c r="A14909" t="s">
        <v>9846</v>
      </c>
      <c r="B14909" t="s">
        <v>558</v>
      </c>
      <c r="C14909" t="s">
        <v>9847</v>
      </c>
      <c r="D14909" t="s">
        <v>5655</v>
      </c>
      <c r="E14909" t="s">
        <v>9858</v>
      </c>
    </row>
    <row r="14910" spans="1:5" hidden="1">
      <c r="A14910" t="s">
        <v>8560</v>
      </c>
      <c r="B14910" t="s">
        <v>674</v>
      </c>
      <c r="C14910" t="s">
        <v>8561</v>
      </c>
      <c r="D14910" t="s">
        <v>5654</v>
      </c>
      <c r="E14910" t="s">
        <v>8564</v>
      </c>
    </row>
    <row r="14911" spans="1:5" hidden="1">
      <c r="A14911" t="s">
        <v>6708</v>
      </c>
      <c r="B14911" t="s">
        <v>517</v>
      </c>
      <c r="C14911" t="s">
        <v>6709</v>
      </c>
      <c r="D14911" t="s">
        <v>5654</v>
      </c>
      <c r="E14911" t="s">
        <v>6711</v>
      </c>
    </row>
    <row r="14912" spans="1:5" hidden="1">
      <c r="A14912" t="s">
        <v>8346</v>
      </c>
      <c r="B14912" t="s">
        <v>807</v>
      </c>
      <c r="C14912" t="s">
        <v>8347</v>
      </c>
      <c r="D14912" t="s">
        <v>5654</v>
      </c>
      <c r="E14912" t="s">
        <v>6711</v>
      </c>
    </row>
    <row r="14913" spans="1:5" hidden="1">
      <c r="A14913" t="s">
        <v>9106</v>
      </c>
      <c r="B14913" t="s">
        <v>560</v>
      </c>
      <c r="C14913" t="s">
        <v>9107</v>
      </c>
      <c r="D14913" t="s">
        <v>5655</v>
      </c>
      <c r="E14913" t="s">
        <v>9109</v>
      </c>
    </row>
    <row r="14914" spans="1:5" hidden="1">
      <c r="A14914" t="s">
        <v>9573</v>
      </c>
      <c r="B14914" t="s">
        <v>918</v>
      </c>
      <c r="C14914" t="s">
        <v>9574</v>
      </c>
      <c r="D14914" t="s">
        <v>5655</v>
      </c>
      <c r="E14914" t="s">
        <v>9109</v>
      </c>
    </row>
    <row r="14915" spans="1:5" hidden="1">
      <c r="A14915" t="s">
        <v>10178</v>
      </c>
      <c r="B14915" t="s">
        <v>1072</v>
      </c>
      <c r="C14915" t="s">
        <v>10179</v>
      </c>
      <c r="D14915" t="s">
        <v>5655</v>
      </c>
      <c r="E14915" t="s">
        <v>9109</v>
      </c>
    </row>
    <row r="14916" spans="1:5" hidden="1">
      <c r="A14916" t="s">
        <v>9706</v>
      </c>
      <c r="B14916" t="s">
        <v>550</v>
      </c>
      <c r="C14916" t="s">
        <v>9707</v>
      </c>
      <c r="D14916" t="s">
        <v>5655</v>
      </c>
      <c r="E14916" t="s">
        <v>9710</v>
      </c>
    </row>
    <row r="14917" spans="1:5" hidden="1">
      <c r="A14917" t="s">
        <v>9573</v>
      </c>
      <c r="B14917" t="s">
        <v>918</v>
      </c>
      <c r="C14917" t="s">
        <v>9574</v>
      </c>
      <c r="D14917" t="s">
        <v>5655</v>
      </c>
      <c r="E14917" t="s">
        <v>9575</v>
      </c>
    </row>
    <row r="14918" spans="1:5" hidden="1">
      <c r="A14918" t="s">
        <v>8425</v>
      </c>
      <c r="B14918" t="s">
        <v>584</v>
      </c>
      <c r="C14918" t="s">
        <v>8426</v>
      </c>
      <c r="D14918" t="s">
        <v>5655</v>
      </c>
      <c r="E14918" t="s">
        <v>8432</v>
      </c>
    </row>
    <row r="14919" spans="1:5" hidden="1">
      <c r="A14919" t="s">
        <v>10178</v>
      </c>
      <c r="B14919" t="s">
        <v>1072</v>
      </c>
      <c r="C14919" t="s">
        <v>10179</v>
      </c>
      <c r="D14919" t="s">
        <v>5655</v>
      </c>
      <c r="E14919" t="s">
        <v>10181</v>
      </c>
    </row>
    <row r="14920" spans="1:5" hidden="1">
      <c r="A14920" t="s">
        <v>5656</v>
      </c>
      <c r="B14920" t="s">
        <v>39</v>
      </c>
      <c r="C14920" t="s">
        <v>5657</v>
      </c>
      <c r="D14920" t="s">
        <v>5655</v>
      </c>
      <c r="E14920" t="s">
        <v>5690</v>
      </c>
    </row>
    <row r="14921" spans="1:5" hidden="1">
      <c r="A14921" t="s">
        <v>5983</v>
      </c>
      <c r="B14921" t="s">
        <v>501</v>
      </c>
      <c r="C14921" t="s">
        <v>5984</v>
      </c>
      <c r="D14921" t="s">
        <v>5655</v>
      </c>
      <c r="E14921" t="s">
        <v>5690</v>
      </c>
    </row>
    <row r="14922" spans="1:5" hidden="1">
      <c r="A14922" t="s">
        <v>7911</v>
      </c>
      <c r="B14922" t="s">
        <v>527</v>
      </c>
      <c r="C14922" t="s">
        <v>7912</v>
      </c>
      <c r="D14922" t="s">
        <v>5655</v>
      </c>
      <c r="E14922" t="s">
        <v>5690</v>
      </c>
    </row>
    <row r="14923" spans="1:5" hidden="1">
      <c r="A14923" t="s">
        <v>7969</v>
      </c>
      <c r="B14923" t="s">
        <v>471</v>
      </c>
      <c r="C14923" t="s">
        <v>7970</v>
      </c>
      <c r="D14923" t="s">
        <v>5655</v>
      </c>
      <c r="E14923" t="s">
        <v>5690</v>
      </c>
    </row>
    <row r="14924" spans="1:5" hidden="1">
      <c r="A14924" t="s">
        <v>7980</v>
      </c>
      <c r="B14924" t="s">
        <v>856</v>
      </c>
      <c r="C14924" t="s">
        <v>7981</v>
      </c>
      <c r="D14924" t="s">
        <v>5655</v>
      </c>
      <c r="E14924" t="s">
        <v>5690</v>
      </c>
    </row>
    <row r="14925" spans="1:5" hidden="1">
      <c r="A14925" t="s">
        <v>7991</v>
      </c>
      <c r="B14925" t="s">
        <v>858</v>
      </c>
      <c r="C14925" t="s">
        <v>7992</v>
      </c>
      <c r="D14925" t="s">
        <v>5655</v>
      </c>
      <c r="E14925" t="s">
        <v>5690</v>
      </c>
    </row>
    <row r="14926" spans="1:5" hidden="1">
      <c r="A14926" t="s">
        <v>8670</v>
      </c>
      <c r="B14926" t="s">
        <v>219</v>
      </c>
      <c r="C14926" t="s">
        <v>8671</v>
      </c>
      <c r="D14926" t="s">
        <v>5655</v>
      </c>
      <c r="E14926" t="s">
        <v>5690</v>
      </c>
    </row>
    <row r="14927" spans="1:5" hidden="1">
      <c r="A14927" t="s">
        <v>9037</v>
      </c>
      <c r="B14927" t="s">
        <v>664</v>
      </c>
      <c r="C14927" t="s">
        <v>9038</v>
      </c>
      <c r="D14927" t="s">
        <v>5655</v>
      </c>
      <c r="E14927" t="s">
        <v>5690</v>
      </c>
    </row>
    <row r="14928" spans="1:5" hidden="1">
      <c r="A14928" t="s">
        <v>9216</v>
      </c>
      <c r="B14928" t="s">
        <v>803</v>
      </c>
      <c r="C14928" t="s">
        <v>9217</v>
      </c>
      <c r="D14928" t="s">
        <v>5655</v>
      </c>
      <c r="E14928" t="s">
        <v>5690</v>
      </c>
    </row>
    <row r="14929" spans="1:5" hidden="1">
      <c r="A14929" t="s">
        <v>9236</v>
      </c>
      <c r="B14929" t="s">
        <v>253</v>
      </c>
      <c r="C14929" t="s">
        <v>9237</v>
      </c>
      <c r="D14929" t="s">
        <v>5655</v>
      </c>
      <c r="E14929" t="s">
        <v>5690</v>
      </c>
    </row>
    <row r="14930" spans="1:5" hidden="1">
      <c r="A14930" t="s">
        <v>9475</v>
      </c>
      <c r="B14930" t="s">
        <v>113</v>
      </c>
      <c r="C14930" t="s">
        <v>9476</v>
      </c>
      <c r="D14930" t="s">
        <v>5655</v>
      </c>
      <c r="E14930" t="s">
        <v>5690</v>
      </c>
    </row>
    <row r="14931" spans="1:5" hidden="1">
      <c r="A14931" t="s">
        <v>9571</v>
      </c>
      <c r="B14931" t="s">
        <v>622</v>
      </c>
      <c r="C14931" t="s">
        <v>9572</v>
      </c>
      <c r="D14931" t="s">
        <v>5655</v>
      </c>
      <c r="E14931" t="s">
        <v>5690</v>
      </c>
    </row>
    <row r="14932" spans="1:5" hidden="1">
      <c r="A14932" t="s">
        <v>10168</v>
      </c>
      <c r="B14932" t="s">
        <v>461</v>
      </c>
      <c r="C14932" t="s">
        <v>10169</v>
      </c>
      <c r="D14932" t="s">
        <v>5655</v>
      </c>
      <c r="E14932" t="s">
        <v>5690</v>
      </c>
    </row>
    <row r="14933" spans="1:5" hidden="1">
      <c r="A14933" t="s">
        <v>9180</v>
      </c>
      <c r="B14933" t="s">
        <v>313</v>
      </c>
      <c r="C14933" t="s">
        <v>9181</v>
      </c>
      <c r="D14933" t="s">
        <v>5655</v>
      </c>
      <c r="E14933" t="s">
        <v>9184</v>
      </c>
    </row>
    <row r="14934" spans="1:5" hidden="1">
      <c r="A14934" t="s">
        <v>9216</v>
      </c>
      <c r="B14934" t="s">
        <v>803</v>
      </c>
      <c r="C14934" t="s">
        <v>9217</v>
      </c>
      <c r="D14934" t="s">
        <v>5655</v>
      </c>
      <c r="E14934" t="s">
        <v>9184</v>
      </c>
    </row>
    <row r="14935" spans="1:5" hidden="1">
      <c r="A14935" t="s">
        <v>9573</v>
      </c>
      <c r="B14935" t="s">
        <v>918</v>
      </c>
      <c r="C14935" t="s">
        <v>9574</v>
      </c>
      <c r="D14935" t="s">
        <v>5655</v>
      </c>
      <c r="E14935" t="s">
        <v>9184</v>
      </c>
    </row>
    <row r="14936" spans="1:5" hidden="1">
      <c r="A14936" t="s">
        <v>8474</v>
      </c>
      <c r="B14936" t="s">
        <v>203</v>
      </c>
      <c r="C14936" t="s">
        <v>8475</v>
      </c>
      <c r="D14936" t="s">
        <v>5655</v>
      </c>
      <c r="E14936" t="s">
        <v>8476</v>
      </c>
    </row>
    <row r="14937" spans="1:5" hidden="1">
      <c r="A14937" t="s">
        <v>10191</v>
      </c>
      <c r="B14937" t="s">
        <v>1073</v>
      </c>
      <c r="C14937" t="s">
        <v>10192</v>
      </c>
      <c r="D14937" t="s">
        <v>5655</v>
      </c>
      <c r="E14937" t="s">
        <v>8476</v>
      </c>
    </row>
    <row r="14938" spans="1:5" hidden="1">
      <c r="A14938" t="s">
        <v>8474</v>
      </c>
      <c r="B14938" t="s">
        <v>203</v>
      </c>
      <c r="C14938" t="s">
        <v>8475</v>
      </c>
      <c r="D14938" t="s">
        <v>5655</v>
      </c>
      <c r="E14938" t="s">
        <v>8477</v>
      </c>
    </row>
    <row r="14939" spans="1:5" hidden="1">
      <c r="A14939" t="s">
        <v>9156</v>
      </c>
      <c r="B14939" t="s">
        <v>183</v>
      </c>
      <c r="C14939" t="s">
        <v>9157</v>
      </c>
      <c r="D14939" t="s">
        <v>5655</v>
      </c>
      <c r="E14939" t="s">
        <v>8477</v>
      </c>
    </row>
    <row r="14940" spans="1:5" hidden="1">
      <c r="A14940" t="s">
        <v>10191</v>
      </c>
      <c r="B14940" t="s">
        <v>1073</v>
      </c>
      <c r="C14940" t="s">
        <v>10192</v>
      </c>
      <c r="D14940" t="s">
        <v>5655</v>
      </c>
      <c r="E14940" t="s">
        <v>10197</v>
      </c>
    </row>
    <row r="14941" spans="1:5" hidden="1">
      <c r="A14941" t="s">
        <v>9573</v>
      </c>
      <c r="B14941" t="s">
        <v>918</v>
      </c>
      <c r="C14941" t="s">
        <v>9574</v>
      </c>
      <c r="D14941" t="s">
        <v>5655</v>
      </c>
      <c r="E14941" t="s">
        <v>9576</v>
      </c>
    </row>
    <row r="14942" spans="1:5" hidden="1">
      <c r="A14942" t="s">
        <v>8449</v>
      </c>
      <c r="B14942" t="s">
        <v>616</v>
      </c>
      <c r="C14942" t="s">
        <v>8450</v>
      </c>
      <c r="D14942" t="s">
        <v>5655</v>
      </c>
      <c r="E14942" t="s">
        <v>8454</v>
      </c>
    </row>
    <row r="14943" spans="1:5" hidden="1">
      <c r="A14943" t="s">
        <v>10178</v>
      </c>
      <c r="B14943" t="s">
        <v>1072</v>
      </c>
      <c r="C14943" t="s">
        <v>10179</v>
      </c>
      <c r="D14943" t="s">
        <v>5655</v>
      </c>
      <c r="E14943" t="s">
        <v>8454</v>
      </c>
    </row>
    <row r="14944" spans="1:5" hidden="1">
      <c r="A14944" t="s">
        <v>9037</v>
      </c>
      <c r="B14944" t="s">
        <v>664</v>
      </c>
      <c r="C14944" t="s">
        <v>9038</v>
      </c>
      <c r="D14944" t="s">
        <v>5654</v>
      </c>
      <c r="E14944" t="s">
        <v>9043</v>
      </c>
    </row>
    <row r="14945" spans="1:5" hidden="1">
      <c r="A14945" t="s">
        <v>9216</v>
      </c>
      <c r="B14945" t="s">
        <v>803</v>
      </c>
      <c r="C14945" t="s">
        <v>9217</v>
      </c>
      <c r="D14945" t="s">
        <v>5654</v>
      </c>
      <c r="E14945" t="s">
        <v>9043</v>
      </c>
    </row>
    <row r="14946" spans="1:5" hidden="1">
      <c r="A14946" t="s">
        <v>9510</v>
      </c>
      <c r="B14946" t="s">
        <v>706</v>
      </c>
      <c r="C14946" t="s">
        <v>9511</v>
      </c>
      <c r="D14946" t="s">
        <v>5652</v>
      </c>
      <c r="E14946" t="s">
        <v>9513</v>
      </c>
    </row>
    <row r="14947" spans="1:5" hidden="1">
      <c r="A14947" t="s">
        <v>9573</v>
      </c>
      <c r="B14947" t="s">
        <v>918</v>
      </c>
      <c r="C14947" t="s">
        <v>9574</v>
      </c>
      <c r="D14947" t="s">
        <v>5652</v>
      </c>
      <c r="E14947" t="s">
        <v>9513</v>
      </c>
    </row>
    <row r="14948" spans="1:5" hidden="1">
      <c r="A14948" t="s">
        <v>5983</v>
      </c>
      <c r="B14948" t="s">
        <v>501</v>
      </c>
      <c r="C14948" t="s">
        <v>5984</v>
      </c>
      <c r="D14948" t="s">
        <v>5655</v>
      </c>
      <c r="E14948" t="s">
        <v>5995</v>
      </c>
    </row>
    <row r="14949" spans="1:5" hidden="1">
      <c r="A14949" t="s">
        <v>6285</v>
      </c>
      <c r="B14949" t="s">
        <v>632</v>
      </c>
      <c r="C14949" t="s">
        <v>6286</v>
      </c>
      <c r="D14949" t="s">
        <v>5655</v>
      </c>
      <c r="E14949" t="s">
        <v>5995</v>
      </c>
    </row>
    <row r="14950" spans="1:5" hidden="1">
      <c r="A14950" t="s">
        <v>6983</v>
      </c>
      <c r="B14950" t="s">
        <v>519</v>
      </c>
      <c r="C14950" t="s">
        <v>6984</v>
      </c>
      <c r="D14950" t="s">
        <v>5655</v>
      </c>
      <c r="E14950" t="s">
        <v>5995</v>
      </c>
    </row>
    <row r="14951" spans="1:5" hidden="1">
      <c r="A14951" t="s">
        <v>7022</v>
      </c>
      <c r="B14951" t="s">
        <v>351</v>
      </c>
      <c r="C14951" t="s">
        <v>7023</v>
      </c>
      <c r="D14951" t="s">
        <v>5655</v>
      </c>
      <c r="E14951" t="s">
        <v>5995</v>
      </c>
    </row>
    <row r="14952" spans="1:5" hidden="1">
      <c r="A14952" t="s">
        <v>7577</v>
      </c>
      <c r="B14952" t="s">
        <v>189</v>
      </c>
      <c r="C14952" t="s">
        <v>2141</v>
      </c>
      <c r="D14952" t="s">
        <v>5655</v>
      </c>
      <c r="E14952" t="s">
        <v>5995</v>
      </c>
    </row>
    <row r="14953" spans="1:5" hidden="1">
      <c r="A14953" t="s">
        <v>7901</v>
      </c>
      <c r="B14953" t="s">
        <v>25</v>
      </c>
      <c r="C14953" t="s">
        <v>7902</v>
      </c>
      <c r="D14953" t="s">
        <v>5655</v>
      </c>
      <c r="E14953" t="s">
        <v>5995</v>
      </c>
    </row>
    <row r="14954" spans="1:5" hidden="1">
      <c r="A14954" t="s">
        <v>7969</v>
      </c>
      <c r="B14954" t="s">
        <v>471</v>
      </c>
      <c r="C14954" t="s">
        <v>7970</v>
      </c>
      <c r="D14954" t="s">
        <v>5655</v>
      </c>
      <c r="E14954" t="s">
        <v>5995</v>
      </c>
    </row>
    <row r="14955" spans="1:5" hidden="1">
      <c r="A14955" t="s">
        <v>7980</v>
      </c>
      <c r="B14955" t="s">
        <v>856</v>
      </c>
      <c r="C14955" t="s">
        <v>7981</v>
      </c>
      <c r="D14955" t="s">
        <v>5655</v>
      </c>
      <c r="E14955" t="s">
        <v>5995</v>
      </c>
    </row>
    <row r="14956" spans="1:5" hidden="1">
      <c r="A14956" t="s">
        <v>7991</v>
      </c>
      <c r="B14956" t="s">
        <v>858</v>
      </c>
      <c r="C14956" t="s">
        <v>7992</v>
      </c>
      <c r="D14956" t="s">
        <v>5655</v>
      </c>
      <c r="E14956" t="s">
        <v>5995</v>
      </c>
    </row>
    <row r="14957" spans="1:5" hidden="1">
      <c r="A14957" t="s">
        <v>8259</v>
      </c>
      <c r="B14957" t="s">
        <v>1043</v>
      </c>
      <c r="C14957" t="s">
        <v>8260</v>
      </c>
      <c r="D14957" t="s">
        <v>5655</v>
      </c>
      <c r="E14957" t="s">
        <v>5995</v>
      </c>
    </row>
    <row r="14958" spans="1:5" hidden="1">
      <c r="A14958" t="s">
        <v>8449</v>
      </c>
      <c r="B14958" t="s">
        <v>616</v>
      </c>
      <c r="C14958" t="s">
        <v>8450</v>
      </c>
      <c r="D14958" t="s">
        <v>5655</v>
      </c>
      <c r="E14958" t="s">
        <v>5995</v>
      </c>
    </row>
    <row r="14959" spans="1:5" hidden="1">
      <c r="A14959" t="s">
        <v>8560</v>
      </c>
      <c r="B14959" t="s">
        <v>674</v>
      </c>
      <c r="C14959" t="s">
        <v>8561</v>
      </c>
      <c r="D14959" t="s">
        <v>5655</v>
      </c>
      <c r="E14959" t="s">
        <v>5995</v>
      </c>
    </row>
    <row r="14960" spans="1:5" hidden="1">
      <c r="A14960" t="s">
        <v>8640</v>
      </c>
      <c r="B14960" t="s">
        <v>738</v>
      </c>
      <c r="C14960" t="s">
        <v>8641</v>
      </c>
      <c r="D14960" t="s">
        <v>5655</v>
      </c>
      <c r="E14960" t="s">
        <v>5995</v>
      </c>
    </row>
    <row r="14961" spans="1:5" hidden="1">
      <c r="A14961" t="s">
        <v>8670</v>
      </c>
      <c r="B14961" t="s">
        <v>219</v>
      </c>
      <c r="C14961" t="s">
        <v>8671</v>
      </c>
      <c r="D14961" t="s">
        <v>5655</v>
      </c>
      <c r="E14961" t="s">
        <v>5995</v>
      </c>
    </row>
    <row r="14962" spans="1:5" hidden="1">
      <c r="A14962" t="s">
        <v>9037</v>
      </c>
      <c r="B14962" t="s">
        <v>664</v>
      </c>
      <c r="C14962" t="s">
        <v>9038</v>
      </c>
      <c r="D14962" t="s">
        <v>5655</v>
      </c>
      <c r="E14962" t="s">
        <v>5995</v>
      </c>
    </row>
    <row r="14963" spans="1:5" hidden="1">
      <c r="A14963" t="s">
        <v>9106</v>
      </c>
      <c r="B14963" t="s">
        <v>560</v>
      </c>
      <c r="C14963" t="s">
        <v>9107</v>
      </c>
      <c r="D14963" t="s">
        <v>5655</v>
      </c>
      <c r="E14963" t="s">
        <v>5995</v>
      </c>
    </row>
    <row r="14964" spans="1:5" hidden="1">
      <c r="A14964" t="s">
        <v>9216</v>
      </c>
      <c r="B14964" t="s">
        <v>803</v>
      </c>
      <c r="C14964" t="s">
        <v>9217</v>
      </c>
      <c r="D14964" t="s">
        <v>5655</v>
      </c>
      <c r="E14964" t="s">
        <v>5995</v>
      </c>
    </row>
    <row r="14965" spans="1:5" hidden="1">
      <c r="A14965" t="s">
        <v>9535</v>
      </c>
      <c r="B14965" t="s">
        <v>626</v>
      </c>
      <c r="C14965" t="s">
        <v>9536</v>
      </c>
      <c r="D14965" t="s">
        <v>5655</v>
      </c>
      <c r="E14965" t="s">
        <v>5995</v>
      </c>
    </row>
    <row r="14966" spans="1:5" hidden="1">
      <c r="A14966" t="s">
        <v>9561</v>
      </c>
      <c r="B14966" t="s">
        <v>141</v>
      </c>
      <c r="C14966" t="s">
        <v>9562</v>
      </c>
      <c r="D14966" t="s">
        <v>5655</v>
      </c>
      <c r="E14966" t="s">
        <v>5995</v>
      </c>
    </row>
    <row r="14967" spans="1:5" hidden="1">
      <c r="A14967" t="s">
        <v>9573</v>
      </c>
      <c r="B14967" t="s">
        <v>918</v>
      </c>
      <c r="C14967" t="s">
        <v>9574</v>
      </c>
      <c r="D14967" t="s">
        <v>5655</v>
      </c>
      <c r="E14967" t="s">
        <v>5995</v>
      </c>
    </row>
    <row r="14968" spans="1:5" hidden="1">
      <c r="A14968" t="s">
        <v>9646</v>
      </c>
      <c r="B14968" t="s">
        <v>291</v>
      </c>
      <c r="C14968" t="s">
        <v>9647</v>
      </c>
      <c r="D14968" t="s">
        <v>5655</v>
      </c>
      <c r="E14968" t="s">
        <v>5995</v>
      </c>
    </row>
    <row r="14969" spans="1:5" hidden="1">
      <c r="A14969" t="s">
        <v>9755</v>
      </c>
      <c r="B14969" t="s">
        <v>301</v>
      </c>
      <c r="C14969" t="s">
        <v>9756</v>
      </c>
      <c r="D14969" t="s">
        <v>5655</v>
      </c>
      <c r="E14969" t="s">
        <v>5995</v>
      </c>
    </row>
    <row r="14970" spans="1:5" hidden="1">
      <c r="A14970" t="s">
        <v>10014</v>
      </c>
      <c r="B14970" t="s">
        <v>103</v>
      </c>
      <c r="C14970" t="s">
        <v>10015</v>
      </c>
      <c r="D14970" t="s">
        <v>5655</v>
      </c>
      <c r="E14970" t="s">
        <v>5995</v>
      </c>
    </row>
    <row r="14971" spans="1:5" hidden="1">
      <c r="A14971" t="s">
        <v>10168</v>
      </c>
      <c r="B14971" t="s">
        <v>461</v>
      </c>
      <c r="C14971" t="s">
        <v>10169</v>
      </c>
      <c r="D14971" t="s">
        <v>5655</v>
      </c>
      <c r="E14971" t="s">
        <v>5995</v>
      </c>
    </row>
    <row r="14972" spans="1:5" hidden="1">
      <c r="A14972" t="s">
        <v>10191</v>
      </c>
      <c r="B14972" t="s">
        <v>1073</v>
      </c>
      <c r="C14972" t="s">
        <v>10192</v>
      </c>
      <c r="D14972" t="s">
        <v>5655</v>
      </c>
      <c r="E14972" t="s">
        <v>10198</v>
      </c>
    </row>
    <row r="14973" spans="1:5" hidden="1">
      <c r="A14973" t="s">
        <v>5927</v>
      </c>
      <c r="B14973" t="s">
        <v>317</v>
      </c>
      <c r="C14973" t="s">
        <v>5928</v>
      </c>
      <c r="D14973" t="s">
        <v>5655</v>
      </c>
      <c r="E14973" t="s">
        <v>5936</v>
      </c>
    </row>
    <row r="14974" spans="1:5" hidden="1">
      <c r="A14974" t="s">
        <v>8346</v>
      </c>
      <c r="B14974" t="s">
        <v>807</v>
      </c>
      <c r="C14974" t="s">
        <v>8347</v>
      </c>
      <c r="D14974" t="s">
        <v>5655</v>
      </c>
      <c r="E14974" t="s">
        <v>8415</v>
      </c>
    </row>
    <row r="14975" spans="1:5" hidden="1">
      <c r="A14975" t="s">
        <v>6363</v>
      </c>
      <c r="B14975" t="s">
        <v>367</v>
      </c>
      <c r="C14975" t="s">
        <v>6364</v>
      </c>
      <c r="D14975" t="s">
        <v>5654</v>
      </c>
      <c r="E14975" t="s">
        <v>6372</v>
      </c>
    </row>
    <row r="14976" spans="1:5" hidden="1">
      <c r="A14976" t="s">
        <v>6412</v>
      </c>
      <c r="B14976" t="s">
        <v>257</v>
      </c>
      <c r="C14976" t="s">
        <v>6413</v>
      </c>
      <c r="D14976" t="s">
        <v>5654</v>
      </c>
      <c r="E14976" t="s">
        <v>6372</v>
      </c>
    </row>
    <row r="14977" spans="1:5" hidden="1">
      <c r="A14977" t="s">
        <v>6531</v>
      </c>
      <c r="B14977" t="s">
        <v>680</v>
      </c>
      <c r="C14977" t="s">
        <v>6532</v>
      </c>
      <c r="D14977" t="s">
        <v>5654</v>
      </c>
      <c r="E14977" t="s">
        <v>6372</v>
      </c>
    </row>
    <row r="14978" spans="1:5" hidden="1">
      <c r="A14978" t="s">
        <v>6549</v>
      </c>
      <c r="B14978" t="s">
        <v>1011</v>
      </c>
      <c r="C14978" t="s">
        <v>6550</v>
      </c>
      <c r="D14978" t="s">
        <v>5654</v>
      </c>
      <c r="E14978" t="s">
        <v>6372</v>
      </c>
    </row>
    <row r="14979" spans="1:5" hidden="1">
      <c r="A14979" t="s">
        <v>6795</v>
      </c>
      <c r="B14979" t="s">
        <v>491</v>
      </c>
      <c r="C14979" t="s">
        <v>6796</v>
      </c>
      <c r="D14979" t="s">
        <v>5654</v>
      </c>
      <c r="E14979" t="s">
        <v>6372</v>
      </c>
    </row>
    <row r="14980" spans="1:5" hidden="1">
      <c r="A14980" t="s">
        <v>6801</v>
      </c>
      <c r="B14980" t="s">
        <v>237</v>
      </c>
      <c r="C14980" t="s">
        <v>6802</v>
      </c>
      <c r="D14980" t="s">
        <v>5654</v>
      </c>
      <c r="E14980" t="s">
        <v>6372</v>
      </c>
    </row>
    <row r="14981" spans="1:5" hidden="1">
      <c r="A14981" t="s">
        <v>6814</v>
      </c>
      <c r="B14981" t="s">
        <v>361</v>
      </c>
      <c r="C14981" t="s">
        <v>6815</v>
      </c>
      <c r="D14981" t="s">
        <v>5654</v>
      </c>
      <c r="E14981" t="s">
        <v>6372</v>
      </c>
    </row>
    <row r="14982" spans="1:5" hidden="1">
      <c r="A14982" t="s">
        <v>6818</v>
      </c>
      <c r="B14982" t="s">
        <v>521</v>
      </c>
      <c r="C14982" t="s">
        <v>6819</v>
      </c>
      <c r="D14982" t="s">
        <v>5654</v>
      </c>
      <c r="E14982" t="s">
        <v>6372</v>
      </c>
    </row>
    <row r="14983" spans="1:5" hidden="1">
      <c r="A14983" t="s">
        <v>6917</v>
      </c>
      <c r="B14983" t="s">
        <v>383</v>
      </c>
      <c r="C14983" t="s">
        <v>6918</v>
      </c>
      <c r="D14983" t="s">
        <v>5654</v>
      </c>
      <c r="E14983" t="s">
        <v>6372</v>
      </c>
    </row>
    <row r="14984" spans="1:5" hidden="1">
      <c r="A14984" t="s">
        <v>7165</v>
      </c>
      <c r="B14984" t="s">
        <v>912</v>
      </c>
      <c r="C14984" t="s">
        <v>7166</v>
      </c>
      <c r="D14984" t="s">
        <v>5654</v>
      </c>
      <c r="E14984" t="s">
        <v>6372</v>
      </c>
    </row>
    <row r="14985" spans="1:5" hidden="1">
      <c r="A14985" t="s">
        <v>7174</v>
      </c>
      <c r="B14985" t="s">
        <v>670</v>
      </c>
      <c r="C14985" t="s">
        <v>7175</v>
      </c>
      <c r="D14985" t="s">
        <v>5654</v>
      </c>
      <c r="E14985" t="s">
        <v>6372</v>
      </c>
    </row>
    <row r="14986" spans="1:5" hidden="1">
      <c r="A14986" t="s">
        <v>7333</v>
      </c>
      <c r="B14986" t="s">
        <v>169</v>
      </c>
      <c r="C14986" t="s">
        <v>7334</v>
      </c>
      <c r="D14986" t="s">
        <v>5654</v>
      </c>
      <c r="E14986" t="s">
        <v>6372</v>
      </c>
    </row>
    <row r="14987" spans="1:5" hidden="1">
      <c r="A14987" t="s">
        <v>7457</v>
      </c>
      <c r="B14987" t="s">
        <v>233</v>
      </c>
      <c r="C14987" t="s">
        <v>7458</v>
      </c>
      <c r="D14987" t="s">
        <v>5654</v>
      </c>
      <c r="E14987" t="s">
        <v>6372</v>
      </c>
    </row>
    <row r="14988" spans="1:5" hidden="1">
      <c r="A14988" t="s">
        <v>7486</v>
      </c>
      <c r="B14988" t="s">
        <v>572</v>
      </c>
      <c r="C14988" t="s">
        <v>7487</v>
      </c>
      <c r="D14988" t="s">
        <v>5654</v>
      </c>
      <c r="E14988" t="s">
        <v>6372</v>
      </c>
    </row>
    <row r="14989" spans="1:5" hidden="1">
      <c r="A14989" t="s">
        <v>7511</v>
      </c>
      <c r="B14989" t="s">
        <v>329</v>
      </c>
      <c r="C14989" t="s">
        <v>7512</v>
      </c>
      <c r="D14989" t="s">
        <v>5654</v>
      </c>
      <c r="E14989" t="s">
        <v>6372</v>
      </c>
    </row>
    <row r="14990" spans="1:5" hidden="1">
      <c r="A14990" t="s">
        <v>8056</v>
      </c>
      <c r="B14990" t="s">
        <v>355</v>
      </c>
      <c r="C14990" t="s">
        <v>8057</v>
      </c>
      <c r="D14990" t="s">
        <v>5654</v>
      </c>
      <c r="E14990" t="s">
        <v>6372</v>
      </c>
    </row>
    <row r="14991" spans="1:5" hidden="1">
      <c r="A14991" t="s">
        <v>8061</v>
      </c>
      <c r="B14991" t="s">
        <v>279</v>
      </c>
      <c r="C14991" t="s">
        <v>8062</v>
      </c>
      <c r="D14991" t="s">
        <v>5654</v>
      </c>
      <c r="E14991" t="s">
        <v>6372</v>
      </c>
    </row>
    <row r="14992" spans="1:5" hidden="1">
      <c r="A14992" t="s">
        <v>9037</v>
      </c>
      <c r="B14992" t="s">
        <v>664</v>
      </c>
      <c r="C14992" t="s">
        <v>9038</v>
      </c>
      <c r="D14992" t="s">
        <v>5654</v>
      </c>
      <c r="E14992" t="s">
        <v>6372</v>
      </c>
    </row>
    <row r="14993" spans="1:5" hidden="1">
      <c r="A14993" t="s">
        <v>6363</v>
      </c>
      <c r="B14993" t="s">
        <v>367</v>
      </c>
      <c r="C14993" t="s">
        <v>6364</v>
      </c>
      <c r="D14993" t="s">
        <v>5654</v>
      </c>
      <c r="E14993" t="s">
        <v>6373</v>
      </c>
    </row>
    <row r="14994" spans="1:5" hidden="1">
      <c r="A14994" t="s">
        <v>6412</v>
      </c>
      <c r="B14994" t="s">
        <v>257</v>
      </c>
      <c r="C14994" t="s">
        <v>6413</v>
      </c>
      <c r="D14994" t="s">
        <v>5654</v>
      </c>
      <c r="E14994" t="s">
        <v>6373</v>
      </c>
    </row>
    <row r="14995" spans="1:5" hidden="1">
      <c r="A14995" t="s">
        <v>6531</v>
      </c>
      <c r="B14995" t="s">
        <v>680</v>
      </c>
      <c r="C14995" t="s">
        <v>6532</v>
      </c>
      <c r="D14995" t="s">
        <v>5654</v>
      </c>
      <c r="E14995" t="s">
        <v>6373</v>
      </c>
    </row>
    <row r="14996" spans="1:5" hidden="1">
      <c r="A14996" t="s">
        <v>6549</v>
      </c>
      <c r="B14996" t="s">
        <v>1011</v>
      </c>
      <c r="C14996" t="s">
        <v>6550</v>
      </c>
      <c r="D14996" t="s">
        <v>5654</v>
      </c>
      <c r="E14996" t="s">
        <v>6373</v>
      </c>
    </row>
    <row r="14997" spans="1:5" hidden="1">
      <c r="A14997" t="s">
        <v>6795</v>
      </c>
      <c r="B14997" t="s">
        <v>491</v>
      </c>
      <c r="C14997" t="s">
        <v>6796</v>
      </c>
      <c r="D14997" t="s">
        <v>5654</v>
      </c>
      <c r="E14997" t="s">
        <v>6373</v>
      </c>
    </row>
    <row r="14998" spans="1:5" hidden="1">
      <c r="A14998" t="s">
        <v>6801</v>
      </c>
      <c r="B14998" t="s">
        <v>237</v>
      </c>
      <c r="C14998" t="s">
        <v>6802</v>
      </c>
      <c r="D14998" t="s">
        <v>5654</v>
      </c>
      <c r="E14998" t="s">
        <v>6373</v>
      </c>
    </row>
    <row r="14999" spans="1:5" hidden="1">
      <c r="A14999" t="s">
        <v>6814</v>
      </c>
      <c r="B14999" t="s">
        <v>361</v>
      </c>
      <c r="C14999" t="s">
        <v>6815</v>
      </c>
      <c r="D14999" t="s">
        <v>5654</v>
      </c>
      <c r="E14999" t="s">
        <v>6373</v>
      </c>
    </row>
    <row r="15000" spans="1:5" hidden="1">
      <c r="A15000" t="s">
        <v>6818</v>
      </c>
      <c r="B15000" t="s">
        <v>521</v>
      </c>
      <c r="C15000" t="s">
        <v>6819</v>
      </c>
      <c r="D15000" t="s">
        <v>5654</v>
      </c>
      <c r="E15000" t="s">
        <v>6373</v>
      </c>
    </row>
    <row r="15001" spans="1:5" hidden="1">
      <c r="A15001" t="s">
        <v>6890</v>
      </c>
      <c r="B15001" t="s">
        <v>375</v>
      </c>
      <c r="C15001" t="s">
        <v>6891</v>
      </c>
      <c r="D15001" t="s">
        <v>5654</v>
      </c>
      <c r="E15001" t="s">
        <v>6373</v>
      </c>
    </row>
    <row r="15002" spans="1:5" hidden="1">
      <c r="A15002" t="s">
        <v>6895</v>
      </c>
      <c r="B15002" t="s">
        <v>866</v>
      </c>
      <c r="C15002" t="s">
        <v>6896</v>
      </c>
      <c r="D15002" t="s">
        <v>5654</v>
      </c>
      <c r="E15002" t="s">
        <v>6373</v>
      </c>
    </row>
    <row r="15003" spans="1:5" hidden="1">
      <c r="A15003" t="s">
        <v>6917</v>
      </c>
      <c r="B15003" t="s">
        <v>383</v>
      </c>
      <c r="C15003" t="s">
        <v>6918</v>
      </c>
      <c r="D15003" t="s">
        <v>5654</v>
      </c>
      <c r="E15003" t="s">
        <v>6373</v>
      </c>
    </row>
    <row r="15004" spans="1:5" hidden="1">
      <c r="A15004" t="s">
        <v>7014</v>
      </c>
      <c r="B15004" t="s">
        <v>541</v>
      </c>
      <c r="C15004" t="s">
        <v>7015</v>
      </c>
      <c r="D15004" t="s">
        <v>5654</v>
      </c>
      <c r="E15004" t="s">
        <v>6373</v>
      </c>
    </row>
    <row r="15005" spans="1:5" hidden="1">
      <c r="A15005" t="s">
        <v>7140</v>
      </c>
      <c r="B15005" t="s">
        <v>133</v>
      </c>
      <c r="C15005" t="s">
        <v>7141</v>
      </c>
      <c r="D15005" t="s">
        <v>5654</v>
      </c>
      <c r="E15005" t="s">
        <v>6373</v>
      </c>
    </row>
    <row r="15006" spans="1:5" hidden="1">
      <c r="A15006" t="s">
        <v>7165</v>
      </c>
      <c r="B15006" t="s">
        <v>912</v>
      </c>
      <c r="C15006" t="s">
        <v>7166</v>
      </c>
      <c r="D15006" t="s">
        <v>5654</v>
      </c>
      <c r="E15006" t="s">
        <v>6373</v>
      </c>
    </row>
    <row r="15007" spans="1:5" hidden="1">
      <c r="A15007" t="s">
        <v>7174</v>
      </c>
      <c r="B15007" t="s">
        <v>670</v>
      </c>
      <c r="C15007" t="s">
        <v>7175</v>
      </c>
      <c r="D15007" t="s">
        <v>5654</v>
      </c>
      <c r="E15007" t="s">
        <v>6373</v>
      </c>
    </row>
    <row r="15008" spans="1:5" hidden="1">
      <c r="A15008" t="s">
        <v>7333</v>
      </c>
      <c r="B15008" t="s">
        <v>169</v>
      </c>
      <c r="C15008" t="s">
        <v>7334</v>
      </c>
      <c r="D15008" t="s">
        <v>5654</v>
      </c>
      <c r="E15008" t="s">
        <v>6373</v>
      </c>
    </row>
    <row r="15009" spans="1:5" hidden="1">
      <c r="A15009" t="s">
        <v>7457</v>
      </c>
      <c r="B15009" t="s">
        <v>233</v>
      </c>
      <c r="C15009" t="s">
        <v>7458</v>
      </c>
      <c r="D15009" t="s">
        <v>5654</v>
      </c>
      <c r="E15009" t="s">
        <v>6373</v>
      </c>
    </row>
    <row r="15010" spans="1:5" hidden="1">
      <c r="A15010" t="s">
        <v>7486</v>
      </c>
      <c r="B15010" t="s">
        <v>572</v>
      </c>
      <c r="C15010" t="s">
        <v>7487</v>
      </c>
      <c r="D15010" t="s">
        <v>5654</v>
      </c>
      <c r="E15010" t="s">
        <v>6373</v>
      </c>
    </row>
    <row r="15011" spans="1:5" hidden="1">
      <c r="A15011" t="s">
        <v>7511</v>
      </c>
      <c r="B15011" t="s">
        <v>329</v>
      </c>
      <c r="C15011" t="s">
        <v>7512</v>
      </c>
      <c r="D15011" t="s">
        <v>5654</v>
      </c>
      <c r="E15011" t="s">
        <v>6373</v>
      </c>
    </row>
    <row r="15012" spans="1:5" hidden="1">
      <c r="A15012" t="s">
        <v>8056</v>
      </c>
      <c r="B15012" t="s">
        <v>355</v>
      </c>
      <c r="C15012" t="s">
        <v>8057</v>
      </c>
      <c r="D15012" t="s">
        <v>5654</v>
      </c>
      <c r="E15012" t="s">
        <v>6373</v>
      </c>
    </row>
    <row r="15013" spans="1:5" hidden="1">
      <c r="A15013" t="s">
        <v>8061</v>
      </c>
      <c r="B15013" t="s">
        <v>279</v>
      </c>
      <c r="C15013" t="s">
        <v>8062</v>
      </c>
      <c r="D15013" t="s">
        <v>5654</v>
      </c>
      <c r="E15013" t="s">
        <v>6373</v>
      </c>
    </row>
    <row r="15014" spans="1:5" hidden="1">
      <c r="A15014" t="s">
        <v>9037</v>
      </c>
      <c r="B15014" t="s">
        <v>664</v>
      </c>
      <c r="C15014" t="s">
        <v>9038</v>
      </c>
      <c r="D15014" t="s">
        <v>5654</v>
      </c>
      <c r="E15014" t="s">
        <v>6373</v>
      </c>
    </row>
    <row r="15015" spans="1:5" hidden="1">
      <c r="A15015" t="s">
        <v>7101</v>
      </c>
      <c r="B15015" t="s">
        <v>1025</v>
      </c>
      <c r="C15015" t="s">
        <v>7102</v>
      </c>
      <c r="D15015" t="s">
        <v>5654</v>
      </c>
      <c r="E15015" t="s">
        <v>7112</v>
      </c>
    </row>
    <row r="15016" spans="1:5" hidden="1">
      <c r="A15016" t="s">
        <v>10191</v>
      </c>
      <c r="B15016" t="s">
        <v>1073</v>
      </c>
      <c r="C15016" t="s">
        <v>10192</v>
      </c>
      <c r="D15016" t="s">
        <v>5655</v>
      </c>
      <c r="E15016" t="s">
        <v>10206</v>
      </c>
    </row>
    <row r="15017" spans="1:5" hidden="1">
      <c r="A15017" t="s">
        <v>10098</v>
      </c>
      <c r="B15017" t="s">
        <v>598</v>
      </c>
      <c r="C15017" t="s">
        <v>10099</v>
      </c>
      <c r="D15017" t="s">
        <v>5655</v>
      </c>
      <c r="E15017" t="s">
        <v>10121</v>
      </c>
    </row>
    <row r="15018" spans="1:5" hidden="1">
      <c r="A15018" t="s">
        <v>10122</v>
      </c>
      <c r="B15018" t="s">
        <v>1071</v>
      </c>
      <c r="C15018" t="s">
        <v>10123</v>
      </c>
      <c r="D15018" t="s">
        <v>5655</v>
      </c>
      <c r="E15018" t="s">
        <v>10121</v>
      </c>
    </row>
    <row r="15019" spans="1:5" hidden="1">
      <c r="A15019" t="s">
        <v>10191</v>
      </c>
      <c r="B15019" t="s">
        <v>1073</v>
      </c>
      <c r="C15019" t="s">
        <v>10192</v>
      </c>
      <c r="D15019" t="s">
        <v>5655</v>
      </c>
      <c r="E15019" t="s">
        <v>10121</v>
      </c>
    </row>
    <row r="15020" spans="1:5" hidden="1">
      <c r="A15020" t="s">
        <v>10207</v>
      </c>
      <c r="B15020" t="s">
        <v>1074</v>
      </c>
      <c r="C15020" t="s">
        <v>10208</v>
      </c>
      <c r="D15020" t="s">
        <v>5654</v>
      </c>
      <c r="E15020" t="s">
        <v>10209</v>
      </c>
    </row>
    <row r="15021" spans="1:5" hidden="1">
      <c r="A15021" t="s">
        <v>8277</v>
      </c>
      <c r="B15021" t="s">
        <v>53</v>
      </c>
      <c r="C15021" t="s">
        <v>8278</v>
      </c>
      <c r="D15021" t="s">
        <v>5652</v>
      </c>
      <c r="E15021" t="s">
        <v>8281</v>
      </c>
    </row>
    <row r="15022" spans="1:5" hidden="1">
      <c r="A15022" t="s">
        <v>8346</v>
      </c>
      <c r="B15022" t="s">
        <v>807</v>
      </c>
      <c r="C15022" t="s">
        <v>8347</v>
      </c>
      <c r="D15022" t="s">
        <v>5652</v>
      </c>
      <c r="E15022" t="s">
        <v>8281</v>
      </c>
    </row>
    <row r="15023" spans="1:5" hidden="1">
      <c r="A15023" t="s">
        <v>9319</v>
      </c>
      <c r="B15023" t="s">
        <v>852</v>
      </c>
      <c r="C15023" t="s">
        <v>9320</v>
      </c>
      <c r="D15023" t="s">
        <v>5652</v>
      </c>
      <c r="E15023" t="s">
        <v>8281</v>
      </c>
    </row>
    <row r="15024" spans="1:5" hidden="1">
      <c r="A15024" t="s">
        <v>9579</v>
      </c>
      <c r="B15024" t="s">
        <v>720</v>
      </c>
      <c r="C15024" t="s">
        <v>9580</v>
      </c>
      <c r="D15024" t="s">
        <v>5652</v>
      </c>
      <c r="E15024" t="s">
        <v>8281</v>
      </c>
    </row>
    <row r="15025" spans="1:5" hidden="1">
      <c r="A15025" t="s">
        <v>7397</v>
      </c>
      <c r="B15025" t="s">
        <v>1030</v>
      </c>
      <c r="C15025" t="s">
        <v>7398</v>
      </c>
      <c r="D15025" t="s">
        <v>5655</v>
      </c>
      <c r="E15025" t="s">
        <v>7408</v>
      </c>
    </row>
    <row r="15026" spans="1:5" hidden="1">
      <c r="A15026" t="s">
        <v>6165</v>
      </c>
      <c r="B15026" t="s">
        <v>191</v>
      </c>
      <c r="C15026" t="s">
        <v>6166</v>
      </c>
      <c r="D15026" t="s">
        <v>5655</v>
      </c>
      <c r="E15026" t="s">
        <v>6211</v>
      </c>
    </row>
    <row r="15027" spans="1:5" hidden="1">
      <c r="A15027" t="s">
        <v>10129</v>
      </c>
      <c r="B15027" t="s">
        <v>385</v>
      </c>
      <c r="C15027" t="s">
        <v>10130</v>
      </c>
      <c r="D15027" t="s">
        <v>5654</v>
      </c>
      <c r="E15027" t="s">
        <v>10136</v>
      </c>
    </row>
    <row r="15028" spans="1:5" hidden="1">
      <c r="A15028" t="s">
        <v>10129</v>
      </c>
      <c r="B15028" t="s">
        <v>385</v>
      </c>
      <c r="C15028" t="s">
        <v>10130</v>
      </c>
      <c r="D15028" t="s">
        <v>5655</v>
      </c>
      <c r="E15028" t="s">
        <v>10140</v>
      </c>
    </row>
    <row r="15029" spans="1:5" hidden="1">
      <c r="A15029" t="s">
        <v>7577</v>
      </c>
      <c r="B15029" t="s">
        <v>189</v>
      </c>
      <c r="C15029" t="s">
        <v>2141</v>
      </c>
      <c r="D15029" t="s">
        <v>5655</v>
      </c>
      <c r="E15029" t="s">
        <v>7609</v>
      </c>
    </row>
    <row r="15030" spans="1:5" hidden="1">
      <c r="A15030" t="s">
        <v>7669</v>
      </c>
      <c r="B15030" t="s">
        <v>31</v>
      </c>
      <c r="C15030" t="s">
        <v>4270</v>
      </c>
      <c r="D15030" t="s">
        <v>5655</v>
      </c>
      <c r="E15030" t="s">
        <v>7609</v>
      </c>
    </row>
    <row r="15031" spans="1:5" hidden="1">
      <c r="A15031" t="s">
        <v>7809</v>
      </c>
      <c r="B15031" t="s">
        <v>59</v>
      </c>
      <c r="C15031" t="s">
        <v>7810</v>
      </c>
      <c r="D15031" t="s">
        <v>5655</v>
      </c>
      <c r="E15031" t="s">
        <v>7609</v>
      </c>
    </row>
    <row r="15032" spans="1:5" hidden="1">
      <c r="A15032" t="s">
        <v>8259</v>
      </c>
      <c r="B15032" t="s">
        <v>1043</v>
      </c>
      <c r="C15032" t="s">
        <v>8260</v>
      </c>
      <c r="D15032" t="s">
        <v>5655</v>
      </c>
      <c r="E15032" t="s">
        <v>7609</v>
      </c>
    </row>
    <row r="15033" spans="1:5" hidden="1">
      <c r="A15033" t="s">
        <v>8416</v>
      </c>
      <c r="B15033" t="s">
        <v>117</v>
      </c>
      <c r="C15033" t="s">
        <v>8417</v>
      </c>
      <c r="D15033" t="s">
        <v>5655</v>
      </c>
      <c r="E15033" t="s">
        <v>7609</v>
      </c>
    </row>
    <row r="15034" spans="1:5" hidden="1">
      <c r="A15034" t="s">
        <v>8474</v>
      </c>
      <c r="B15034" t="s">
        <v>203</v>
      </c>
      <c r="C15034" t="s">
        <v>8475</v>
      </c>
      <c r="D15034" t="s">
        <v>5655</v>
      </c>
      <c r="E15034" t="s">
        <v>7609</v>
      </c>
    </row>
    <row r="15035" spans="1:5" hidden="1">
      <c r="A15035" t="s">
        <v>8497</v>
      </c>
      <c r="B15035" t="s">
        <v>624</v>
      </c>
      <c r="C15035" t="s">
        <v>8498</v>
      </c>
      <c r="D15035" t="s">
        <v>5655</v>
      </c>
      <c r="E15035" t="s">
        <v>7609</v>
      </c>
    </row>
    <row r="15036" spans="1:5" hidden="1">
      <c r="A15036" t="s">
        <v>8560</v>
      </c>
      <c r="B15036" t="s">
        <v>674</v>
      </c>
      <c r="C15036" t="s">
        <v>8561</v>
      </c>
      <c r="D15036" t="s">
        <v>5655</v>
      </c>
      <c r="E15036" t="s">
        <v>7609</v>
      </c>
    </row>
    <row r="15037" spans="1:5" hidden="1">
      <c r="A15037" t="s">
        <v>8841</v>
      </c>
      <c r="B15037" t="s">
        <v>640</v>
      </c>
      <c r="C15037" t="s">
        <v>8842</v>
      </c>
      <c r="D15037" t="s">
        <v>5655</v>
      </c>
      <c r="E15037" t="s">
        <v>7609</v>
      </c>
    </row>
    <row r="15038" spans="1:5" hidden="1">
      <c r="A15038" t="s">
        <v>10191</v>
      </c>
      <c r="B15038" t="s">
        <v>1073</v>
      </c>
      <c r="C15038" t="s">
        <v>10192</v>
      </c>
      <c r="D15038" t="s">
        <v>5655</v>
      </c>
      <c r="E15038" t="s">
        <v>7609</v>
      </c>
    </row>
    <row r="15039" spans="1:5" hidden="1">
      <c r="A15039" t="s">
        <v>7577</v>
      </c>
      <c r="B15039" t="s">
        <v>189</v>
      </c>
      <c r="C15039" t="s">
        <v>2141</v>
      </c>
      <c r="D15039" t="s">
        <v>5655</v>
      </c>
      <c r="E15039" t="s">
        <v>7610</v>
      </c>
    </row>
    <row r="15040" spans="1:5" hidden="1">
      <c r="A15040" t="s">
        <v>7669</v>
      </c>
      <c r="B15040" t="s">
        <v>31</v>
      </c>
      <c r="C15040" t="s">
        <v>4270</v>
      </c>
      <c r="D15040" t="s">
        <v>5655</v>
      </c>
      <c r="E15040" t="s">
        <v>7610</v>
      </c>
    </row>
    <row r="15041" spans="1:5" hidden="1">
      <c r="A15041" t="s">
        <v>7809</v>
      </c>
      <c r="B15041" t="s">
        <v>59</v>
      </c>
      <c r="C15041" t="s">
        <v>7810</v>
      </c>
      <c r="D15041" t="s">
        <v>5655</v>
      </c>
      <c r="E15041" t="s">
        <v>7610</v>
      </c>
    </row>
    <row r="15042" spans="1:5" hidden="1">
      <c r="A15042" t="s">
        <v>8259</v>
      </c>
      <c r="B15042" t="s">
        <v>1043</v>
      </c>
      <c r="C15042" t="s">
        <v>8260</v>
      </c>
      <c r="D15042" t="s">
        <v>5655</v>
      </c>
      <c r="E15042" t="s">
        <v>7610</v>
      </c>
    </row>
    <row r="15043" spans="1:5" hidden="1">
      <c r="A15043" t="s">
        <v>8416</v>
      </c>
      <c r="B15043" t="s">
        <v>117</v>
      </c>
      <c r="C15043" t="s">
        <v>8417</v>
      </c>
      <c r="D15043" t="s">
        <v>5655</v>
      </c>
      <c r="E15043" t="s">
        <v>7610</v>
      </c>
    </row>
    <row r="15044" spans="1:5" hidden="1">
      <c r="A15044" t="s">
        <v>9538</v>
      </c>
      <c r="B15044" t="s">
        <v>676</v>
      </c>
      <c r="C15044" t="s">
        <v>9539</v>
      </c>
      <c r="D15044" t="s">
        <v>5655</v>
      </c>
      <c r="E15044" t="s">
        <v>9540</v>
      </c>
    </row>
    <row r="15045" spans="1:5" hidden="1">
      <c r="A15045" t="s">
        <v>8746</v>
      </c>
      <c r="B15045" t="s">
        <v>251</v>
      </c>
      <c r="C15045" t="s">
        <v>8747</v>
      </c>
      <c r="D15045" t="s">
        <v>5652</v>
      </c>
      <c r="E15045" t="s">
        <v>8750</v>
      </c>
    </row>
    <row r="15046" spans="1:5" hidden="1">
      <c r="A15046" t="s">
        <v>7022</v>
      </c>
      <c r="B15046" t="s">
        <v>351</v>
      </c>
      <c r="C15046" t="s">
        <v>7023</v>
      </c>
      <c r="D15046" t="s">
        <v>5655</v>
      </c>
      <c r="E15046" t="s">
        <v>7040</v>
      </c>
    </row>
    <row r="15047" spans="1:5" hidden="1">
      <c r="A15047" t="s">
        <v>9535</v>
      </c>
      <c r="B15047" t="s">
        <v>626</v>
      </c>
      <c r="C15047" t="s">
        <v>9536</v>
      </c>
      <c r="D15047" t="s">
        <v>5655</v>
      </c>
      <c r="E15047" t="s">
        <v>9537</v>
      </c>
    </row>
    <row r="15048" spans="1:5" hidden="1">
      <c r="A15048" t="s">
        <v>6612</v>
      </c>
      <c r="B15048" t="s">
        <v>441</v>
      </c>
      <c r="C15048" t="s">
        <v>6613</v>
      </c>
      <c r="D15048" t="s">
        <v>5654</v>
      </c>
      <c r="E15048" t="s">
        <v>6617</v>
      </c>
    </row>
    <row r="15049" spans="1:5" hidden="1">
      <c r="A15049" t="s">
        <v>6876</v>
      </c>
      <c r="B15049" t="s">
        <v>1017</v>
      </c>
      <c r="C15049" t="s">
        <v>6877</v>
      </c>
      <c r="D15049" t="s">
        <v>5654</v>
      </c>
      <c r="E15049" t="s">
        <v>6617</v>
      </c>
    </row>
    <row r="15050" spans="1:5" hidden="1">
      <c r="A15050" t="s">
        <v>9236</v>
      </c>
      <c r="B15050" t="s">
        <v>253</v>
      </c>
      <c r="C15050" t="s">
        <v>9237</v>
      </c>
      <c r="D15050" t="s">
        <v>5655</v>
      </c>
      <c r="E15050" t="s">
        <v>9267</v>
      </c>
    </row>
    <row r="15051" spans="1:5" hidden="1">
      <c r="A15051" t="s">
        <v>8295</v>
      </c>
      <c r="B15051" t="s">
        <v>139</v>
      </c>
      <c r="C15051" t="s">
        <v>8296</v>
      </c>
      <c r="D15051" t="s">
        <v>5655</v>
      </c>
      <c r="E15051" t="s">
        <v>8303</v>
      </c>
    </row>
    <row r="15052" spans="1:5" hidden="1">
      <c r="A15052" t="s">
        <v>8449</v>
      </c>
      <c r="B15052" t="s">
        <v>616</v>
      </c>
      <c r="C15052" t="s">
        <v>8450</v>
      </c>
      <c r="D15052" t="s">
        <v>5655</v>
      </c>
      <c r="E15052" t="s">
        <v>8303</v>
      </c>
    </row>
    <row r="15053" spans="1:5" hidden="1">
      <c r="A15053" t="s">
        <v>8425</v>
      </c>
      <c r="B15053" t="s">
        <v>584</v>
      </c>
      <c r="C15053" t="s">
        <v>8426</v>
      </c>
      <c r="D15053" t="s">
        <v>5655</v>
      </c>
      <c r="E15053" t="s">
        <v>8448</v>
      </c>
    </row>
    <row r="15054" spans="1:5" hidden="1">
      <c r="A15054" t="s">
        <v>8295</v>
      </c>
      <c r="B15054" t="s">
        <v>139</v>
      </c>
      <c r="C15054" t="s">
        <v>8296</v>
      </c>
      <c r="D15054" t="s">
        <v>5655</v>
      </c>
      <c r="E15054" t="s">
        <v>8304</v>
      </c>
    </row>
    <row r="15055" spans="1:5" hidden="1">
      <c r="A15055" t="s">
        <v>8449</v>
      </c>
      <c r="B15055" t="s">
        <v>616</v>
      </c>
      <c r="C15055" t="s">
        <v>8450</v>
      </c>
      <c r="D15055" t="s">
        <v>5655</v>
      </c>
      <c r="E15055" t="s">
        <v>8304</v>
      </c>
    </row>
    <row r="15056" spans="1:5" hidden="1">
      <c r="A15056" t="s">
        <v>8295</v>
      </c>
      <c r="B15056" t="s">
        <v>139</v>
      </c>
      <c r="C15056" t="s">
        <v>8296</v>
      </c>
      <c r="D15056" t="s">
        <v>5655</v>
      </c>
      <c r="E15056" t="s">
        <v>8305</v>
      </c>
    </row>
    <row r="15057" spans="1:5" hidden="1">
      <c r="A15057" t="s">
        <v>8307</v>
      </c>
      <c r="B15057" t="s">
        <v>199</v>
      </c>
      <c r="C15057" t="s">
        <v>8308</v>
      </c>
      <c r="D15057" t="s">
        <v>5655</v>
      </c>
      <c r="E15057" t="s">
        <v>8305</v>
      </c>
    </row>
    <row r="15058" spans="1:5" hidden="1">
      <c r="A15058" t="s">
        <v>8321</v>
      </c>
      <c r="B15058" t="s">
        <v>449</v>
      </c>
      <c r="C15058" t="s">
        <v>8322</v>
      </c>
      <c r="D15058" t="s">
        <v>5655</v>
      </c>
      <c r="E15058" t="s">
        <v>8305</v>
      </c>
    </row>
    <row r="15059" spans="1:5" hidden="1">
      <c r="A15059" t="s">
        <v>9794</v>
      </c>
      <c r="B15059" t="s">
        <v>387</v>
      </c>
      <c r="C15059" t="s">
        <v>9795</v>
      </c>
      <c r="D15059" t="s">
        <v>5655</v>
      </c>
      <c r="E15059" t="s">
        <v>8305</v>
      </c>
    </row>
    <row r="15060" spans="1:5" hidden="1">
      <c r="A15060" t="s">
        <v>9510</v>
      </c>
      <c r="B15060" t="s">
        <v>706</v>
      </c>
      <c r="C15060" t="s">
        <v>9511</v>
      </c>
      <c r="D15060" t="s">
        <v>5654</v>
      </c>
      <c r="E15060" t="s">
        <v>9515</v>
      </c>
    </row>
    <row r="15061" spans="1:5" hidden="1">
      <c r="A15061" t="s">
        <v>6442</v>
      </c>
      <c r="B15061" t="s">
        <v>255</v>
      </c>
      <c r="C15061" t="s">
        <v>6443</v>
      </c>
      <c r="D15061" t="s">
        <v>5655</v>
      </c>
      <c r="E15061" t="s">
        <v>6447</v>
      </c>
    </row>
    <row r="15062" spans="1:5" hidden="1">
      <c r="A15062" t="s">
        <v>6772</v>
      </c>
      <c r="B15062" t="s">
        <v>47</v>
      </c>
      <c r="C15062" t="s">
        <v>6773</v>
      </c>
      <c r="D15062" t="s">
        <v>5655</v>
      </c>
      <c r="E15062" t="s">
        <v>6447</v>
      </c>
    </row>
    <row r="15063" spans="1:5" hidden="1">
      <c r="A15063" t="s">
        <v>6786</v>
      </c>
      <c r="B15063" t="s">
        <v>163</v>
      </c>
      <c r="C15063" t="s">
        <v>6787</v>
      </c>
      <c r="D15063" t="s">
        <v>5655</v>
      </c>
      <c r="E15063" t="s">
        <v>6447</v>
      </c>
    </row>
    <row r="15064" spans="1:5" hidden="1">
      <c r="A15064" t="s">
        <v>8295</v>
      </c>
      <c r="B15064" t="s">
        <v>139</v>
      </c>
      <c r="C15064" t="s">
        <v>8296</v>
      </c>
      <c r="D15064" t="s">
        <v>5655</v>
      </c>
      <c r="E15064" t="s">
        <v>6447</v>
      </c>
    </row>
    <row r="15065" spans="1:5" hidden="1">
      <c r="A15065" t="s">
        <v>8307</v>
      </c>
      <c r="B15065" t="s">
        <v>199</v>
      </c>
      <c r="C15065" t="s">
        <v>8308</v>
      </c>
      <c r="D15065" t="s">
        <v>5655</v>
      </c>
      <c r="E15065" t="s">
        <v>6447</v>
      </c>
    </row>
    <row r="15066" spans="1:5" hidden="1">
      <c r="A15066" t="s">
        <v>8321</v>
      </c>
      <c r="B15066" t="s">
        <v>449</v>
      </c>
      <c r="C15066" t="s">
        <v>8322</v>
      </c>
      <c r="D15066" t="s">
        <v>5655</v>
      </c>
      <c r="E15066" t="s">
        <v>6447</v>
      </c>
    </row>
    <row r="15067" spans="1:5" hidden="1">
      <c r="A15067" t="s">
        <v>8699</v>
      </c>
      <c r="B15067" t="s">
        <v>481</v>
      </c>
      <c r="C15067" t="s">
        <v>8700</v>
      </c>
      <c r="D15067" t="s">
        <v>5655</v>
      </c>
      <c r="E15067" t="s">
        <v>8740</v>
      </c>
    </row>
    <row r="15068" spans="1:5" hidden="1">
      <c r="A15068" t="s">
        <v>9180</v>
      </c>
      <c r="B15068" t="s">
        <v>313</v>
      </c>
      <c r="C15068" t="s">
        <v>9181</v>
      </c>
      <c r="D15068" t="s">
        <v>5655</v>
      </c>
      <c r="E15068" t="s">
        <v>8740</v>
      </c>
    </row>
    <row r="15069" spans="1:5" hidden="1">
      <c r="A15069" t="s">
        <v>6840</v>
      </c>
      <c r="B15069" t="s">
        <v>642</v>
      </c>
      <c r="C15069" t="s">
        <v>6841</v>
      </c>
      <c r="D15069" t="s">
        <v>5655</v>
      </c>
      <c r="E15069" t="s">
        <v>6847</v>
      </c>
    </row>
    <row r="15070" spans="1:5" hidden="1">
      <c r="A15070" t="s">
        <v>5656</v>
      </c>
      <c r="B15070" t="s">
        <v>39</v>
      </c>
      <c r="C15070" t="s">
        <v>5657</v>
      </c>
      <c r="D15070" t="s">
        <v>5655</v>
      </c>
      <c r="E15070" t="s">
        <v>5691</v>
      </c>
    </row>
    <row r="15071" spans="1:5" hidden="1">
      <c r="A15071" t="s">
        <v>6469</v>
      </c>
      <c r="B15071" t="s">
        <v>531</v>
      </c>
      <c r="C15071" t="s">
        <v>6470</v>
      </c>
      <c r="D15071" t="s">
        <v>5655</v>
      </c>
      <c r="E15071" t="s">
        <v>5691</v>
      </c>
    </row>
    <row r="15072" spans="1:5" hidden="1">
      <c r="A15072" t="s">
        <v>10129</v>
      </c>
      <c r="B15072" t="s">
        <v>385</v>
      </c>
      <c r="C15072" t="s">
        <v>10130</v>
      </c>
      <c r="D15072" t="s">
        <v>5655</v>
      </c>
      <c r="E15072" t="s">
        <v>5691</v>
      </c>
    </row>
    <row r="15073" spans="1:5" hidden="1">
      <c r="A15073" t="s">
        <v>10129</v>
      </c>
      <c r="B15073" t="s">
        <v>385</v>
      </c>
      <c r="C15073" t="s">
        <v>10130</v>
      </c>
      <c r="D15073" t="s">
        <v>5652</v>
      </c>
      <c r="E15073" t="s">
        <v>10131</v>
      </c>
    </row>
    <row r="15074" spans="1:5" hidden="1">
      <c r="A15074" t="s">
        <v>10129</v>
      </c>
      <c r="B15074" t="s">
        <v>385</v>
      </c>
      <c r="C15074" t="s">
        <v>10130</v>
      </c>
      <c r="D15074" t="s">
        <v>5655</v>
      </c>
      <c r="E15074" t="s">
        <v>10141</v>
      </c>
    </row>
    <row r="15075" spans="1:5" hidden="1">
      <c r="A15075" t="s">
        <v>9804</v>
      </c>
      <c r="B15075" t="s">
        <v>127</v>
      </c>
      <c r="C15075" t="s">
        <v>9805</v>
      </c>
      <c r="D15075" t="s">
        <v>5652</v>
      </c>
      <c r="E15075" t="s">
        <v>9807</v>
      </c>
    </row>
    <row r="15076" spans="1:5" hidden="1">
      <c r="A15076" t="s">
        <v>10129</v>
      </c>
      <c r="B15076" t="s">
        <v>385</v>
      </c>
      <c r="C15076" t="s">
        <v>10130</v>
      </c>
      <c r="D15076" t="s">
        <v>5652</v>
      </c>
      <c r="E15076" t="s">
        <v>9807</v>
      </c>
    </row>
    <row r="15077" spans="1:5" hidden="1">
      <c r="A15077" t="s">
        <v>9804</v>
      </c>
      <c r="B15077" t="s">
        <v>127</v>
      </c>
      <c r="C15077" t="s">
        <v>9805</v>
      </c>
      <c r="D15077" t="s">
        <v>5655</v>
      </c>
      <c r="E15077" t="s">
        <v>9814</v>
      </c>
    </row>
    <row r="15078" spans="1:5" hidden="1">
      <c r="A15078" t="s">
        <v>7775</v>
      </c>
      <c r="B15078" t="s">
        <v>788</v>
      </c>
      <c r="C15078" t="s">
        <v>7776</v>
      </c>
      <c r="D15078" t="s">
        <v>5654</v>
      </c>
      <c r="E15078" t="s">
        <v>7779</v>
      </c>
    </row>
    <row r="15079" spans="1:5" hidden="1">
      <c r="A15079" t="s">
        <v>7577</v>
      </c>
      <c r="B15079" t="s">
        <v>189</v>
      </c>
      <c r="C15079" t="s">
        <v>2141</v>
      </c>
      <c r="D15079" t="s">
        <v>5655</v>
      </c>
      <c r="E15079" t="s">
        <v>7611</v>
      </c>
    </row>
    <row r="15080" spans="1:5" hidden="1">
      <c r="A15080" t="s">
        <v>7669</v>
      </c>
      <c r="B15080" t="s">
        <v>31</v>
      </c>
      <c r="C15080" t="s">
        <v>4270</v>
      </c>
      <c r="D15080" t="s">
        <v>5655</v>
      </c>
      <c r="E15080" t="s">
        <v>7611</v>
      </c>
    </row>
    <row r="15081" spans="1:5" hidden="1">
      <c r="A15081" t="s">
        <v>7809</v>
      </c>
      <c r="B15081" t="s">
        <v>59</v>
      </c>
      <c r="C15081" t="s">
        <v>7810</v>
      </c>
      <c r="D15081" t="s">
        <v>5655</v>
      </c>
      <c r="E15081" t="s">
        <v>7611</v>
      </c>
    </row>
    <row r="15082" spans="1:5" hidden="1">
      <c r="A15082" t="s">
        <v>8523</v>
      </c>
      <c r="B15082" t="s">
        <v>271</v>
      </c>
      <c r="C15082" t="s">
        <v>8524</v>
      </c>
      <c r="D15082" t="s">
        <v>5655</v>
      </c>
      <c r="E15082" t="s">
        <v>7611</v>
      </c>
    </row>
    <row r="15083" spans="1:5" hidden="1">
      <c r="A15083" t="s">
        <v>6212</v>
      </c>
      <c r="B15083" t="s">
        <v>582</v>
      </c>
      <c r="C15083" t="s">
        <v>6213</v>
      </c>
      <c r="D15083" t="s">
        <v>5655</v>
      </c>
      <c r="E15083" t="s">
        <v>6218</v>
      </c>
    </row>
    <row r="15084" spans="1:5" hidden="1">
      <c r="A15084" t="s">
        <v>7397</v>
      </c>
      <c r="B15084" t="s">
        <v>1030</v>
      </c>
      <c r="C15084" t="s">
        <v>7398</v>
      </c>
      <c r="D15084" t="s">
        <v>5655</v>
      </c>
      <c r="E15084" t="s">
        <v>7409</v>
      </c>
    </row>
    <row r="15085" spans="1:5" hidden="1">
      <c r="A15085" t="s">
        <v>7414</v>
      </c>
      <c r="B15085" t="s">
        <v>197</v>
      </c>
      <c r="C15085" t="s">
        <v>7415</v>
      </c>
      <c r="D15085" t="s">
        <v>5655</v>
      </c>
      <c r="E15085" t="s">
        <v>7409</v>
      </c>
    </row>
    <row r="15086" spans="1:5" hidden="1">
      <c r="A15086" t="s">
        <v>8242</v>
      </c>
      <c r="B15086" t="s">
        <v>467</v>
      </c>
      <c r="C15086" t="s">
        <v>8243</v>
      </c>
      <c r="D15086" t="s">
        <v>5655</v>
      </c>
      <c r="E15086" t="s">
        <v>7409</v>
      </c>
    </row>
    <row r="15087" spans="1:5" hidden="1">
      <c r="A15087" t="s">
        <v>7397</v>
      </c>
      <c r="B15087" t="s">
        <v>1030</v>
      </c>
      <c r="C15087" t="s">
        <v>7398</v>
      </c>
      <c r="D15087" t="s">
        <v>5654</v>
      </c>
      <c r="E15087" t="s">
        <v>7403</v>
      </c>
    </row>
    <row r="15088" spans="1:5" hidden="1">
      <c r="A15088" t="s">
        <v>7467</v>
      </c>
      <c r="B15088" t="s">
        <v>499</v>
      </c>
      <c r="C15088" t="s">
        <v>7468</v>
      </c>
      <c r="D15088" t="s">
        <v>5654</v>
      </c>
      <c r="E15088" t="s">
        <v>7403</v>
      </c>
    </row>
    <row r="15089" spans="1:5" hidden="1">
      <c r="A15089" t="s">
        <v>7543</v>
      </c>
      <c r="B15089" t="s">
        <v>544</v>
      </c>
      <c r="C15089" t="s">
        <v>7544</v>
      </c>
      <c r="D15089" t="s">
        <v>5654</v>
      </c>
      <c r="E15089" t="s">
        <v>7403</v>
      </c>
    </row>
    <row r="15090" spans="1:5" hidden="1">
      <c r="A15090" t="s">
        <v>7570</v>
      </c>
      <c r="B15090" t="s">
        <v>811</v>
      </c>
      <c r="C15090" t="s">
        <v>7571</v>
      </c>
      <c r="D15090" t="s">
        <v>5654</v>
      </c>
      <c r="E15090" t="s">
        <v>7403</v>
      </c>
    </row>
    <row r="15091" spans="1:5" hidden="1">
      <c r="A15091" t="s">
        <v>8474</v>
      </c>
      <c r="B15091" t="s">
        <v>203</v>
      </c>
      <c r="C15091" t="s">
        <v>8475</v>
      </c>
      <c r="D15091" t="s">
        <v>5654</v>
      </c>
      <c r="E15091" t="s">
        <v>7403</v>
      </c>
    </row>
    <row r="15092" spans="1:5" hidden="1">
      <c r="A15092" t="s">
        <v>7414</v>
      </c>
      <c r="B15092" t="s">
        <v>197</v>
      </c>
      <c r="C15092" t="s">
        <v>7415</v>
      </c>
      <c r="D15092" t="s">
        <v>5654</v>
      </c>
      <c r="E15092" t="s">
        <v>7420</v>
      </c>
    </row>
    <row r="15093" spans="1:5" hidden="1">
      <c r="A15093" t="s">
        <v>7076</v>
      </c>
      <c r="B15093" t="s">
        <v>409</v>
      </c>
      <c r="C15093" t="s">
        <v>7077</v>
      </c>
      <c r="D15093" t="s">
        <v>5654</v>
      </c>
      <c r="E15093" t="s">
        <v>7078</v>
      </c>
    </row>
    <row r="15094" spans="1:5" hidden="1">
      <c r="A15094" t="s">
        <v>7543</v>
      </c>
      <c r="B15094" t="s">
        <v>544</v>
      </c>
      <c r="C15094" t="s">
        <v>7544</v>
      </c>
      <c r="D15094" t="s">
        <v>5654</v>
      </c>
      <c r="E15094" t="s">
        <v>7078</v>
      </c>
    </row>
    <row r="15095" spans="1:5" hidden="1">
      <c r="A15095" t="s">
        <v>7853</v>
      </c>
      <c r="B15095" t="s">
        <v>590</v>
      </c>
      <c r="C15095" t="s">
        <v>7854</v>
      </c>
      <c r="D15095" t="s">
        <v>5654</v>
      </c>
      <c r="E15095" t="s">
        <v>7078</v>
      </c>
    </row>
    <row r="15096" spans="1:5" hidden="1">
      <c r="A15096" t="s">
        <v>7761</v>
      </c>
      <c r="B15096" t="s">
        <v>718</v>
      </c>
      <c r="C15096" t="s">
        <v>7762</v>
      </c>
      <c r="D15096" t="s">
        <v>5654</v>
      </c>
      <c r="E15096" t="s">
        <v>7764</v>
      </c>
    </row>
    <row r="15097" spans="1:5" hidden="1">
      <c r="A15097" t="s">
        <v>7414</v>
      </c>
      <c r="B15097" t="s">
        <v>197</v>
      </c>
      <c r="C15097" t="s">
        <v>7415</v>
      </c>
      <c r="D15097" t="s">
        <v>5652</v>
      </c>
      <c r="E15097" t="s">
        <v>7416</v>
      </c>
    </row>
    <row r="15098" spans="1:5" hidden="1">
      <c r="A15098" t="s">
        <v>7252</v>
      </c>
      <c r="B15098" t="s">
        <v>495</v>
      </c>
      <c r="C15098" t="s">
        <v>7253</v>
      </c>
      <c r="D15098" t="s">
        <v>5655</v>
      </c>
      <c r="E15098" t="s">
        <v>7265</v>
      </c>
    </row>
    <row r="15099" spans="1:5" hidden="1">
      <c r="A15099" t="s">
        <v>7266</v>
      </c>
      <c r="B15099" t="s">
        <v>335</v>
      </c>
      <c r="C15099" t="s">
        <v>7267</v>
      </c>
      <c r="D15099" t="s">
        <v>5655</v>
      </c>
      <c r="E15099" t="s">
        <v>7265</v>
      </c>
    </row>
    <row r="15100" spans="1:5" hidden="1">
      <c r="A15100" t="s">
        <v>7397</v>
      </c>
      <c r="B15100" t="s">
        <v>1030</v>
      </c>
      <c r="C15100" t="s">
        <v>7398</v>
      </c>
      <c r="D15100" t="s">
        <v>5655</v>
      </c>
      <c r="E15100" t="s">
        <v>7265</v>
      </c>
    </row>
    <row r="15101" spans="1:5" hidden="1">
      <c r="A15101" t="s">
        <v>7414</v>
      </c>
      <c r="B15101" t="s">
        <v>197</v>
      </c>
      <c r="C15101" t="s">
        <v>7415</v>
      </c>
      <c r="D15101" t="s">
        <v>5655</v>
      </c>
      <c r="E15101" t="s">
        <v>7265</v>
      </c>
    </row>
    <row r="15102" spans="1:5" hidden="1">
      <c r="A15102" t="s">
        <v>6900</v>
      </c>
      <c r="B15102" t="s">
        <v>411</v>
      </c>
      <c r="C15102" t="s">
        <v>6901</v>
      </c>
      <c r="D15102" t="s">
        <v>5654</v>
      </c>
      <c r="E15102" t="s">
        <v>6903</v>
      </c>
    </row>
    <row r="15103" spans="1:5" hidden="1">
      <c r="A15103" t="s">
        <v>7059</v>
      </c>
      <c r="B15103" t="s">
        <v>391</v>
      </c>
      <c r="C15103" t="s">
        <v>7060</v>
      </c>
      <c r="D15103" t="s">
        <v>5654</v>
      </c>
      <c r="E15103" t="s">
        <v>6903</v>
      </c>
    </row>
    <row r="15104" spans="1:5" hidden="1">
      <c r="A15104" t="s">
        <v>7071</v>
      </c>
      <c r="B15104" t="s">
        <v>644</v>
      </c>
      <c r="C15104" t="s">
        <v>7072</v>
      </c>
      <c r="D15104" t="s">
        <v>5654</v>
      </c>
      <c r="E15104" t="s">
        <v>6903</v>
      </c>
    </row>
    <row r="15105" spans="1:5" hidden="1">
      <c r="A15105" t="s">
        <v>7252</v>
      </c>
      <c r="B15105" t="s">
        <v>495</v>
      </c>
      <c r="C15105" t="s">
        <v>7253</v>
      </c>
      <c r="D15105" t="s">
        <v>5654</v>
      </c>
      <c r="E15105" t="s">
        <v>6903</v>
      </c>
    </row>
    <row r="15106" spans="1:5" hidden="1">
      <c r="A15106" t="s">
        <v>7266</v>
      </c>
      <c r="B15106" t="s">
        <v>335</v>
      </c>
      <c r="C15106" t="s">
        <v>7267</v>
      </c>
      <c r="D15106" t="s">
        <v>5654</v>
      </c>
      <c r="E15106" t="s">
        <v>6903</v>
      </c>
    </row>
    <row r="15107" spans="1:5" hidden="1">
      <c r="A15107" t="s">
        <v>7414</v>
      </c>
      <c r="B15107" t="s">
        <v>197</v>
      </c>
      <c r="C15107" t="s">
        <v>7415</v>
      </c>
      <c r="D15107" t="s">
        <v>5654</v>
      </c>
      <c r="E15107" t="s">
        <v>6903</v>
      </c>
    </row>
    <row r="15108" spans="1:5" hidden="1">
      <c r="A15108" t="s">
        <v>7577</v>
      </c>
      <c r="B15108" t="s">
        <v>189</v>
      </c>
      <c r="C15108" t="s">
        <v>2141</v>
      </c>
      <c r="D15108" t="s">
        <v>5654</v>
      </c>
      <c r="E15108" t="s">
        <v>6903</v>
      </c>
    </row>
    <row r="15109" spans="1:5" hidden="1">
      <c r="A15109" t="s">
        <v>7699</v>
      </c>
      <c r="B15109" t="s">
        <v>379</v>
      </c>
      <c r="C15109" t="s">
        <v>5596</v>
      </c>
      <c r="D15109" t="s">
        <v>5654</v>
      </c>
      <c r="E15109" t="s">
        <v>6903</v>
      </c>
    </row>
    <row r="15110" spans="1:5" hidden="1">
      <c r="A15110" t="s">
        <v>7705</v>
      </c>
      <c r="B15110" t="s">
        <v>275</v>
      </c>
      <c r="C15110" t="s">
        <v>7706</v>
      </c>
      <c r="D15110" t="s">
        <v>5654</v>
      </c>
      <c r="E15110" t="s">
        <v>6903</v>
      </c>
    </row>
    <row r="15111" spans="1:5" hidden="1">
      <c r="A15111" t="s">
        <v>8047</v>
      </c>
      <c r="B15111" t="s">
        <v>435</v>
      </c>
      <c r="C15111" t="s">
        <v>8048</v>
      </c>
      <c r="D15111" t="s">
        <v>5654</v>
      </c>
      <c r="E15111" t="s">
        <v>6903</v>
      </c>
    </row>
    <row r="15112" spans="1:5" hidden="1">
      <c r="A15112" t="s">
        <v>9937</v>
      </c>
      <c r="B15112" t="s">
        <v>654</v>
      </c>
      <c r="C15112" t="s">
        <v>9938</v>
      </c>
      <c r="D15112" t="s">
        <v>5654</v>
      </c>
      <c r="E15112" t="s">
        <v>6903</v>
      </c>
    </row>
    <row r="15113" spans="1:5" hidden="1">
      <c r="A15113" t="s">
        <v>10191</v>
      </c>
      <c r="B15113" t="s">
        <v>1073</v>
      </c>
      <c r="C15113" t="s">
        <v>10192</v>
      </c>
      <c r="D15113" t="s">
        <v>5654</v>
      </c>
      <c r="E15113" t="s">
        <v>6903</v>
      </c>
    </row>
    <row r="15114" spans="1:5" hidden="1">
      <c r="A15114" t="s">
        <v>7290</v>
      </c>
      <c r="B15114" t="s">
        <v>331</v>
      </c>
      <c r="C15114" t="s">
        <v>7291</v>
      </c>
      <c r="D15114" t="s">
        <v>5652</v>
      </c>
      <c r="E15114" t="s">
        <v>7300</v>
      </c>
    </row>
    <row r="15115" spans="1:5" hidden="1">
      <c r="A15115" t="s">
        <v>7313</v>
      </c>
      <c r="B15115" t="s">
        <v>37</v>
      </c>
      <c r="C15115" t="s">
        <v>7314</v>
      </c>
      <c r="D15115" t="s">
        <v>5652</v>
      </c>
      <c r="E15115" t="s">
        <v>7300</v>
      </c>
    </row>
    <row r="15116" spans="1:5" hidden="1">
      <c r="A15116" t="s">
        <v>10191</v>
      </c>
      <c r="B15116" t="s">
        <v>1073</v>
      </c>
      <c r="C15116" t="s">
        <v>10192</v>
      </c>
      <c r="D15116" t="s">
        <v>5652</v>
      </c>
      <c r="E15116" t="s">
        <v>7300</v>
      </c>
    </row>
    <row r="15117" spans="1:5" hidden="1">
      <c r="A15117" t="s">
        <v>7397</v>
      </c>
      <c r="B15117" t="s">
        <v>1030</v>
      </c>
      <c r="C15117" t="s">
        <v>7398</v>
      </c>
      <c r="D15117" t="s">
        <v>5652</v>
      </c>
      <c r="E15117" t="s">
        <v>7400</v>
      </c>
    </row>
    <row r="15118" spans="1:5" hidden="1">
      <c r="A15118" t="s">
        <v>7397</v>
      </c>
      <c r="B15118" t="s">
        <v>1030</v>
      </c>
      <c r="C15118" t="s">
        <v>7398</v>
      </c>
      <c r="D15118" t="s">
        <v>5652</v>
      </c>
      <c r="E15118" t="s">
        <v>7401</v>
      </c>
    </row>
    <row r="15119" spans="1:5" hidden="1">
      <c r="A15119" t="s">
        <v>7397</v>
      </c>
      <c r="B15119" t="s">
        <v>1030</v>
      </c>
      <c r="C15119" t="s">
        <v>7398</v>
      </c>
      <c r="D15119" t="s">
        <v>5655</v>
      </c>
      <c r="E15119" t="s">
        <v>7410</v>
      </c>
    </row>
    <row r="15120" spans="1:5" hidden="1">
      <c r="A15120" t="s">
        <v>7669</v>
      </c>
      <c r="B15120" t="s">
        <v>31</v>
      </c>
      <c r="C15120" t="s">
        <v>4270</v>
      </c>
      <c r="D15120" t="s">
        <v>5655</v>
      </c>
      <c r="E15120" t="s">
        <v>7410</v>
      </c>
    </row>
    <row r="15121" spans="1:5" hidden="1">
      <c r="A15121" t="s">
        <v>7313</v>
      </c>
      <c r="B15121" t="s">
        <v>37</v>
      </c>
      <c r="C15121" t="s">
        <v>7314</v>
      </c>
      <c r="D15121" t="s">
        <v>5655</v>
      </c>
      <c r="E15121" t="s">
        <v>7332</v>
      </c>
    </row>
    <row r="15122" spans="1:5" hidden="1">
      <c r="A15122" t="s">
        <v>7397</v>
      </c>
      <c r="B15122" t="s">
        <v>1030</v>
      </c>
      <c r="C15122" t="s">
        <v>7398</v>
      </c>
      <c r="D15122" t="s">
        <v>5655</v>
      </c>
      <c r="E15122" t="s">
        <v>7332</v>
      </c>
    </row>
    <row r="15123" spans="1:5" hidden="1">
      <c r="A15123" t="s">
        <v>7412</v>
      </c>
      <c r="B15123" t="s">
        <v>159</v>
      </c>
      <c r="C15123" t="s">
        <v>7413</v>
      </c>
      <c r="D15123" t="s">
        <v>5655</v>
      </c>
      <c r="E15123" t="s">
        <v>7332</v>
      </c>
    </row>
    <row r="15124" spans="1:5" hidden="1">
      <c r="A15124" t="s">
        <v>7414</v>
      </c>
      <c r="B15124" t="s">
        <v>197</v>
      </c>
      <c r="C15124" t="s">
        <v>7415</v>
      </c>
      <c r="D15124" t="s">
        <v>5655</v>
      </c>
      <c r="E15124" t="s">
        <v>7332</v>
      </c>
    </row>
    <row r="15125" spans="1:5" hidden="1">
      <c r="A15125" t="s">
        <v>9774</v>
      </c>
      <c r="B15125" t="s">
        <v>55</v>
      </c>
      <c r="C15125" t="s">
        <v>9775</v>
      </c>
      <c r="D15125" t="s">
        <v>5655</v>
      </c>
      <c r="E15125" t="s">
        <v>7332</v>
      </c>
    </row>
    <row r="15126" spans="1:5" hidden="1">
      <c r="A15126" t="s">
        <v>7252</v>
      </c>
      <c r="B15126" t="s">
        <v>495</v>
      </c>
      <c r="C15126" t="s">
        <v>7253</v>
      </c>
      <c r="D15126" t="s">
        <v>5654</v>
      </c>
      <c r="E15126" t="s">
        <v>7259</v>
      </c>
    </row>
    <row r="15127" spans="1:5" hidden="1">
      <c r="A15127" t="s">
        <v>7266</v>
      </c>
      <c r="B15127" t="s">
        <v>335</v>
      </c>
      <c r="C15127" t="s">
        <v>7267</v>
      </c>
      <c r="D15127" t="s">
        <v>5654</v>
      </c>
      <c r="E15127" t="s">
        <v>7259</v>
      </c>
    </row>
    <row r="15128" spans="1:5" hidden="1">
      <c r="A15128" t="s">
        <v>7414</v>
      </c>
      <c r="B15128" t="s">
        <v>197</v>
      </c>
      <c r="C15128" t="s">
        <v>7415</v>
      </c>
      <c r="D15128" t="s">
        <v>5654</v>
      </c>
      <c r="E15128" t="s">
        <v>7259</v>
      </c>
    </row>
    <row r="15129" spans="1:5" hidden="1">
      <c r="A15129" t="s">
        <v>8867</v>
      </c>
      <c r="B15129" t="s">
        <v>774</v>
      </c>
      <c r="C15129" t="s">
        <v>8868</v>
      </c>
      <c r="D15129" t="s">
        <v>5654</v>
      </c>
      <c r="E15129" t="s">
        <v>7259</v>
      </c>
    </row>
    <row r="15130" spans="1:5" hidden="1">
      <c r="A15130" t="s">
        <v>7397</v>
      </c>
      <c r="B15130" t="s">
        <v>1030</v>
      </c>
      <c r="C15130" t="s">
        <v>7398</v>
      </c>
      <c r="D15130" t="s">
        <v>5655</v>
      </c>
      <c r="E15130" t="s">
        <v>7411</v>
      </c>
    </row>
    <row r="15131" spans="1:5" hidden="1">
      <c r="A15131" t="s">
        <v>9475</v>
      </c>
      <c r="B15131" t="s">
        <v>113</v>
      </c>
      <c r="C15131" t="s">
        <v>9476</v>
      </c>
      <c r="D15131" t="s">
        <v>5655</v>
      </c>
      <c r="E15131" t="s">
        <v>9504</v>
      </c>
    </row>
    <row r="15132" spans="1:5" hidden="1">
      <c r="A15132" t="s">
        <v>8056</v>
      </c>
      <c r="B15132" t="s">
        <v>355</v>
      </c>
      <c r="C15132" t="s">
        <v>8057</v>
      </c>
      <c r="D15132" t="s">
        <v>5654</v>
      </c>
      <c r="E15132" t="s">
        <v>8060</v>
      </c>
    </row>
    <row r="15133" spans="1:5" hidden="1">
      <c r="A15133" t="s">
        <v>8067</v>
      </c>
      <c r="B15133" t="s">
        <v>509</v>
      </c>
      <c r="C15133" t="s">
        <v>8068</v>
      </c>
      <c r="D15133" t="s">
        <v>5654</v>
      </c>
      <c r="E15133" t="s">
        <v>8060</v>
      </c>
    </row>
    <row r="15134" spans="1:5" hidden="1">
      <c r="A15134" t="s">
        <v>9976</v>
      </c>
      <c r="B15134" t="s">
        <v>97</v>
      </c>
      <c r="C15134" t="s">
        <v>9977</v>
      </c>
      <c r="D15134" t="s">
        <v>5654</v>
      </c>
      <c r="E15134" t="s">
        <v>8060</v>
      </c>
    </row>
    <row r="15135" spans="1:5" hidden="1">
      <c r="A15135" t="s">
        <v>9223</v>
      </c>
      <c r="B15135" t="s">
        <v>580</v>
      </c>
      <c r="C15135" t="s">
        <v>9224</v>
      </c>
      <c r="D15135" t="s">
        <v>5655</v>
      </c>
      <c r="E15135" t="s">
        <v>9230</v>
      </c>
    </row>
    <row r="15136" spans="1:5" hidden="1">
      <c r="A15136" t="s">
        <v>9084</v>
      </c>
      <c r="B15136" t="s">
        <v>323</v>
      </c>
      <c r="C15136" t="s">
        <v>9085</v>
      </c>
      <c r="D15136" t="s">
        <v>5655</v>
      </c>
      <c r="E15136" t="s">
        <v>9102</v>
      </c>
    </row>
    <row r="15137" spans="1:5" hidden="1">
      <c r="A15137" t="s">
        <v>8071</v>
      </c>
      <c r="B15137" t="s">
        <v>556</v>
      </c>
      <c r="C15137" t="s">
        <v>8072</v>
      </c>
      <c r="D15137" t="s">
        <v>5654</v>
      </c>
      <c r="E15137" t="s">
        <v>8079</v>
      </c>
    </row>
    <row r="15138" spans="1:5" hidden="1">
      <c r="A15138" t="s">
        <v>8159</v>
      </c>
      <c r="B15138" t="s">
        <v>483</v>
      </c>
      <c r="C15138" t="s">
        <v>8160</v>
      </c>
      <c r="D15138" t="s">
        <v>5654</v>
      </c>
      <c r="E15138" t="s">
        <v>8079</v>
      </c>
    </row>
    <row r="15139" spans="1:5" hidden="1">
      <c r="A15139" t="s">
        <v>8497</v>
      </c>
      <c r="B15139" t="s">
        <v>624</v>
      </c>
      <c r="C15139" t="s">
        <v>8498</v>
      </c>
      <c r="D15139" t="s">
        <v>5654</v>
      </c>
      <c r="E15139" t="s">
        <v>8079</v>
      </c>
    </row>
    <row r="15140" spans="1:5" hidden="1">
      <c r="A15140" t="s">
        <v>8523</v>
      </c>
      <c r="B15140" t="s">
        <v>271</v>
      </c>
      <c r="C15140" t="s">
        <v>8524</v>
      </c>
      <c r="D15140" t="s">
        <v>5654</v>
      </c>
      <c r="E15140" t="s">
        <v>8079</v>
      </c>
    </row>
    <row r="15141" spans="1:5" hidden="1">
      <c r="A15141" t="s">
        <v>8071</v>
      </c>
      <c r="B15141" t="s">
        <v>556</v>
      </c>
      <c r="C15141" t="s">
        <v>8072</v>
      </c>
      <c r="D15141" t="s">
        <v>5654</v>
      </c>
      <c r="E15141" t="s">
        <v>8080</v>
      </c>
    </row>
    <row r="15142" spans="1:5" hidden="1">
      <c r="A15142" t="s">
        <v>8110</v>
      </c>
      <c r="B15142" t="s">
        <v>283</v>
      </c>
      <c r="C15142" t="s">
        <v>8111</v>
      </c>
      <c r="D15142" t="s">
        <v>5654</v>
      </c>
      <c r="E15142" t="s">
        <v>8080</v>
      </c>
    </row>
    <row r="15143" spans="1:5" hidden="1">
      <c r="A15143" t="s">
        <v>8119</v>
      </c>
      <c r="B15143" t="s">
        <v>726</v>
      </c>
      <c r="C15143" t="s">
        <v>8120</v>
      </c>
      <c r="D15143" t="s">
        <v>5654</v>
      </c>
      <c r="E15143" t="s">
        <v>8080</v>
      </c>
    </row>
    <row r="15144" spans="1:5" hidden="1">
      <c r="A15144" t="s">
        <v>8159</v>
      </c>
      <c r="B15144" t="s">
        <v>483</v>
      </c>
      <c r="C15144" t="s">
        <v>8160</v>
      </c>
      <c r="D15144" t="s">
        <v>5654</v>
      </c>
      <c r="E15144" t="s">
        <v>8080</v>
      </c>
    </row>
    <row r="15145" spans="1:5" hidden="1">
      <c r="A15145" t="s">
        <v>8192</v>
      </c>
      <c r="B15145" t="s">
        <v>429</v>
      </c>
      <c r="C15145" t="s">
        <v>8193</v>
      </c>
      <c r="D15145" t="s">
        <v>5654</v>
      </c>
      <c r="E15145" t="s">
        <v>8080</v>
      </c>
    </row>
    <row r="15146" spans="1:5" hidden="1">
      <c r="A15146" t="s">
        <v>8229</v>
      </c>
      <c r="B15146" t="s">
        <v>459</v>
      </c>
      <c r="C15146" t="s">
        <v>8230</v>
      </c>
      <c r="D15146" t="s">
        <v>5654</v>
      </c>
      <c r="E15146" t="s">
        <v>8080</v>
      </c>
    </row>
    <row r="15147" spans="1:5" hidden="1">
      <c r="A15147" t="s">
        <v>8497</v>
      </c>
      <c r="B15147" t="s">
        <v>624</v>
      </c>
      <c r="C15147" t="s">
        <v>8498</v>
      </c>
      <c r="D15147" t="s">
        <v>5654</v>
      </c>
      <c r="E15147" t="s">
        <v>8080</v>
      </c>
    </row>
    <row r="15148" spans="1:5" hidden="1">
      <c r="A15148" t="s">
        <v>8129</v>
      </c>
      <c r="B15148" t="s">
        <v>373</v>
      </c>
      <c r="C15148" t="s">
        <v>8130</v>
      </c>
      <c r="D15148" t="s">
        <v>5654</v>
      </c>
      <c r="E15148" t="s">
        <v>8133</v>
      </c>
    </row>
    <row r="15149" spans="1:5" hidden="1">
      <c r="A15149" t="s">
        <v>8141</v>
      </c>
      <c r="B15149" t="s">
        <v>728</v>
      </c>
      <c r="C15149" t="s">
        <v>8142</v>
      </c>
      <c r="D15149" t="s">
        <v>5654</v>
      </c>
      <c r="E15149" t="s">
        <v>8133</v>
      </c>
    </row>
    <row r="15150" spans="1:5" hidden="1">
      <c r="A15150" t="s">
        <v>8180</v>
      </c>
      <c r="B15150" t="s">
        <v>513</v>
      </c>
      <c r="C15150" t="s">
        <v>8181</v>
      </c>
      <c r="D15150" t="s">
        <v>5654</v>
      </c>
      <c r="E15150" t="s">
        <v>8133</v>
      </c>
    </row>
    <row r="15151" spans="1:5" hidden="1">
      <c r="A15151" t="s">
        <v>8242</v>
      </c>
      <c r="B15151" t="s">
        <v>467</v>
      </c>
      <c r="C15151" t="s">
        <v>8243</v>
      </c>
      <c r="D15151" t="s">
        <v>5654</v>
      </c>
      <c r="E15151" t="s">
        <v>8133</v>
      </c>
    </row>
    <row r="15152" spans="1:5" hidden="1">
      <c r="A15152" t="s">
        <v>8523</v>
      </c>
      <c r="B15152" t="s">
        <v>271</v>
      </c>
      <c r="C15152" t="s">
        <v>8524</v>
      </c>
      <c r="D15152" t="s">
        <v>5654</v>
      </c>
      <c r="E15152" t="s">
        <v>8133</v>
      </c>
    </row>
    <row r="15153" spans="1:5" hidden="1">
      <c r="A15153" t="s">
        <v>6304</v>
      </c>
      <c r="B15153" t="s">
        <v>111</v>
      </c>
      <c r="C15153" t="s">
        <v>6305</v>
      </c>
      <c r="D15153" t="s">
        <v>5655</v>
      </c>
      <c r="E15153" t="s">
        <v>6335</v>
      </c>
    </row>
    <row r="15154" spans="1:5" hidden="1">
      <c r="A15154" t="s">
        <v>7543</v>
      </c>
      <c r="B15154" t="s">
        <v>544</v>
      </c>
      <c r="C15154" t="s">
        <v>7544</v>
      </c>
      <c r="D15154" t="s">
        <v>5655</v>
      </c>
      <c r="E15154" t="s">
        <v>6335</v>
      </c>
    </row>
    <row r="15155" spans="1:5" hidden="1">
      <c r="A15155" t="s">
        <v>7705</v>
      </c>
      <c r="B15155" t="s">
        <v>275</v>
      </c>
      <c r="C15155" t="s">
        <v>7706</v>
      </c>
      <c r="D15155" t="s">
        <v>5655</v>
      </c>
      <c r="E15155" t="s">
        <v>6335</v>
      </c>
    </row>
    <row r="15156" spans="1:5" hidden="1">
      <c r="A15156" t="s">
        <v>7901</v>
      </c>
      <c r="B15156" t="s">
        <v>25</v>
      </c>
      <c r="C15156" t="s">
        <v>7902</v>
      </c>
      <c r="D15156" t="s">
        <v>5655</v>
      </c>
      <c r="E15156" t="s">
        <v>6335</v>
      </c>
    </row>
    <row r="15157" spans="1:5" hidden="1">
      <c r="A15157" t="s">
        <v>8071</v>
      </c>
      <c r="B15157" t="s">
        <v>556</v>
      </c>
      <c r="C15157" t="s">
        <v>8072</v>
      </c>
      <c r="D15157" t="s">
        <v>5655</v>
      </c>
      <c r="E15157" t="s">
        <v>6335</v>
      </c>
    </row>
    <row r="15158" spans="1:5" hidden="1">
      <c r="A15158" t="s">
        <v>8110</v>
      </c>
      <c r="B15158" t="s">
        <v>283</v>
      </c>
      <c r="C15158" t="s">
        <v>8111</v>
      </c>
      <c r="D15158" t="s">
        <v>5655</v>
      </c>
      <c r="E15158" t="s">
        <v>6335</v>
      </c>
    </row>
    <row r="15159" spans="1:5" hidden="1">
      <c r="A15159" t="s">
        <v>8119</v>
      </c>
      <c r="B15159" t="s">
        <v>726</v>
      </c>
      <c r="C15159" t="s">
        <v>8120</v>
      </c>
      <c r="D15159" t="s">
        <v>5655</v>
      </c>
      <c r="E15159" t="s">
        <v>6335</v>
      </c>
    </row>
    <row r="15160" spans="1:5" hidden="1">
      <c r="A15160" t="s">
        <v>8129</v>
      </c>
      <c r="B15160" t="s">
        <v>373</v>
      </c>
      <c r="C15160" t="s">
        <v>8130</v>
      </c>
      <c r="D15160" t="s">
        <v>5655</v>
      </c>
      <c r="E15160" t="s">
        <v>6335</v>
      </c>
    </row>
    <row r="15161" spans="1:5" hidden="1">
      <c r="A15161" t="s">
        <v>8141</v>
      </c>
      <c r="B15161" t="s">
        <v>728</v>
      </c>
      <c r="C15161" t="s">
        <v>8142</v>
      </c>
      <c r="D15161" t="s">
        <v>5655</v>
      </c>
      <c r="E15161" t="s">
        <v>6335</v>
      </c>
    </row>
    <row r="15162" spans="1:5" hidden="1">
      <c r="A15162" t="s">
        <v>8159</v>
      </c>
      <c r="B15162" t="s">
        <v>483</v>
      </c>
      <c r="C15162" t="s">
        <v>8160</v>
      </c>
      <c r="D15162" t="s">
        <v>5655</v>
      </c>
      <c r="E15162" t="s">
        <v>6335</v>
      </c>
    </row>
    <row r="15163" spans="1:5" hidden="1">
      <c r="A15163" t="s">
        <v>8180</v>
      </c>
      <c r="B15163" t="s">
        <v>513</v>
      </c>
      <c r="C15163" t="s">
        <v>8181</v>
      </c>
      <c r="D15163" t="s">
        <v>5655</v>
      </c>
      <c r="E15163" t="s">
        <v>6335</v>
      </c>
    </row>
    <row r="15164" spans="1:5" hidden="1">
      <c r="A15164" t="s">
        <v>8192</v>
      </c>
      <c r="B15164" t="s">
        <v>429</v>
      </c>
      <c r="C15164" t="s">
        <v>8193</v>
      </c>
      <c r="D15164" t="s">
        <v>5655</v>
      </c>
      <c r="E15164" t="s">
        <v>6335</v>
      </c>
    </row>
    <row r="15165" spans="1:5" hidden="1">
      <c r="A15165" t="s">
        <v>8229</v>
      </c>
      <c r="B15165" t="s">
        <v>459</v>
      </c>
      <c r="C15165" t="s">
        <v>8230</v>
      </c>
      <c r="D15165" t="s">
        <v>5655</v>
      </c>
      <c r="E15165" t="s">
        <v>6335</v>
      </c>
    </row>
    <row r="15166" spans="1:5" hidden="1">
      <c r="A15166" t="s">
        <v>8242</v>
      </c>
      <c r="B15166" t="s">
        <v>467</v>
      </c>
      <c r="C15166" t="s">
        <v>8243</v>
      </c>
      <c r="D15166" t="s">
        <v>5655</v>
      </c>
      <c r="E15166" t="s">
        <v>6335</v>
      </c>
    </row>
    <row r="15167" spans="1:5" hidden="1">
      <c r="A15167" t="s">
        <v>8497</v>
      </c>
      <c r="B15167" t="s">
        <v>624</v>
      </c>
      <c r="C15167" t="s">
        <v>8498</v>
      </c>
      <c r="D15167" t="s">
        <v>5655</v>
      </c>
      <c r="E15167" t="s">
        <v>6335</v>
      </c>
    </row>
    <row r="15168" spans="1:5" hidden="1">
      <c r="A15168" t="s">
        <v>8523</v>
      </c>
      <c r="B15168" t="s">
        <v>271</v>
      </c>
      <c r="C15168" t="s">
        <v>8524</v>
      </c>
      <c r="D15168" t="s">
        <v>5655</v>
      </c>
      <c r="E15168" t="s">
        <v>6335</v>
      </c>
    </row>
    <row r="15169" spans="1:5" hidden="1">
      <c r="A15169" t="s">
        <v>9385</v>
      </c>
      <c r="B15169" t="s">
        <v>297</v>
      </c>
      <c r="C15169" t="s">
        <v>9386</v>
      </c>
      <c r="D15169" t="s">
        <v>5655</v>
      </c>
      <c r="E15169" t="s">
        <v>6335</v>
      </c>
    </row>
    <row r="15170" spans="1:5" hidden="1">
      <c r="A15170" t="s">
        <v>9475</v>
      </c>
      <c r="B15170" t="s">
        <v>113</v>
      </c>
      <c r="C15170" t="s">
        <v>9476</v>
      </c>
      <c r="D15170" t="s">
        <v>5655</v>
      </c>
      <c r="E15170" t="s">
        <v>6335</v>
      </c>
    </row>
    <row r="15171" spans="1:5" hidden="1">
      <c r="A15171" t="s">
        <v>8071</v>
      </c>
      <c r="B15171" t="s">
        <v>556</v>
      </c>
      <c r="C15171" t="s">
        <v>8072</v>
      </c>
      <c r="D15171" t="s">
        <v>5654</v>
      </c>
      <c r="E15171" t="s">
        <v>8081</v>
      </c>
    </row>
    <row r="15172" spans="1:5" hidden="1">
      <c r="A15172" t="s">
        <v>8110</v>
      </c>
      <c r="B15172" t="s">
        <v>283</v>
      </c>
      <c r="C15172" t="s">
        <v>8111</v>
      </c>
      <c r="D15172" t="s">
        <v>5654</v>
      </c>
      <c r="E15172" t="s">
        <v>8081</v>
      </c>
    </row>
    <row r="15173" spans="1:5" hidden="1">
      <c r="A15173" t="s">
        <v>8119</v>
      </c>
      <c r="B15173" t="s">
        <v>726</v>
      </c>
      <c r="C15173" t="s">
        <v>8120</v>
      </c>
      <c r="D15173" t="s">
        <v>5654</v>
      </c>
      <c r="E15173" t="s">
        <v>8081</v>
      </c>
    </row>
    <row r="15174" spans="1:5" hidden="1">
      <c r="A15174" t="s">
        <v>8129</v>
      </c>
      <c r="B15174" t="s">
        <v>373</v>
      </c>
      <c r="C15174" t="s">
        <v>8130</v>
      </c>
      <c r="D15174" t="s">
        <v>5654</v>
      </c>
      <c r="E15174" t="s">
        <v>8081</v>
      </c>
    </row>
    <row r="15175" spans="1:5" hidden="1">
      <c r="A15175" t="s">
        <v>8141</v>
      </c>
      <c r="B15175" t="s">
        <v>728</v>
      </c>
      <c r="C15175" t="s">
        <v>8142</v>
      </c>
      <c r="D15175" t="s">
        <v>5654</v>
      </c>
      <c r="E15175" t="s">
        <v>8081</v>
      </c>
    </row>
    <row r="15176" spans="1:5" hidden="1">
      <c r="A15176" t="s">
        <v>8159</v>
      </c>
      <c r="B15176" t="s">
        <v>483</v>
      </c>
      <c r="C15176" t="s">
        <v>8160</v>
      </c>
      <c r="D15176" t="s">
        <v>5654</v>
      </c>
      <c r="E15176" t="s">
        <v>8081</v>
      </c>
    </row>
    <row r="15177" spans="1:5" hidden="1">
      <c r="A15177" t="s">
        <v>8180</v>
      </c>
      <c r="B15177" t="s">
        <v>513</v>
      </c>
      <c r="C15177" t="s">
        <v>8181</v>
      </c>
      <c r="D15177" t="s">
        <v>5654</v>
      </c>
      <c r="E15177" t="s">
        <v>8081</v>
      </c>
    </row>
    <row r="15178" spans="1:5" hidden="1">
      <c r="A15178" t="s">
        <v>8192</v>
      </c>
      <c r="B15178" t="s">
        <v>429</v>
      </c>
      <c r="C15178" t="s">
        <v>8193</v>
      </c>
      <c r="D15178" t="s">
        <v>5654</v>
      </c>
      <c r="E15178" t="s">
        <v>8081</v>
      </c>
    </row>
    <row r="15179" spans="1:5" hidden="1">
      <c r="A15179" t="s">
        <v>8229</v>
      </c>
      <c r="B15179" t="s">
        <v>459</v>
      </c>
      <c r="C15179" t="s">
        <v>8230</v>
      </c>
      <c r="D15179" t="s">
        <v>5654</v>
      </c>
      <c r="E15179" t="s">
        <v>8081</v>
      </c>
    </row>
    <row r="15180" spans="1:5" hidden="1">
      <c r="A15180" t="s">
        <v>8242</v>
      </c>
      <c r="B15180" t="s">
        <v>467</v>
      </c>
      <c r="C15180" t="s">
        <v>8243</v>
      </c>
      <c r="D15180" t="s">
        <v>5654</v>
      </c>
      <c r="E15180" t="s">
        <v>8081</v>
      </c>
    </row>
    <row r="15181" spans="1:5" hidden="1">
      <c r="A15181" t="s">
        <v>8497</v>
      </c>
      <c r="B15181" t="s">
        <v>624</v>
      </c>
      <c r="C15181" t="s">
        <v>8498</v>
      </c>
      <c r="D15181" t="s">
        <v>5654</v>
      </c>
      <c r="E15181" t="s">
        <v>8081</v>
      </c>
    </row>
    <row r="15182" spans="1:5" hidden="1">
      <c r="A15182" t="s">
        <v>8523</v>
      </c>
      <c r="B15182" t="s">
        <v>271</v>
      </c>
      <c r="C15182" t="s">
        <v>8524</v>
      </c>
      <c r="D15182" t="s">
        <v>5654</v>
      </c>
      <c r="E15182" t="s">
        <v>8081</v>
      </c>
    </row>
    <row r="15183" spans="1:5" hidden="1">
      <c r="A15183" t="s">
        <v>6963</v>
      </c>
      <c r="B15183" t="s">
        <v>652</v>
      </c>
      <c r="C15183" t="s">
        <v>6964</v>
      </c>
      <c r="D15183" t="s">
        <v>5652</v>
      </c>
      <c r="E15183" t="s">
        <v>6966</v>
      </c>
    </row>
    <row r="15184" spans="1:5" hidden="1">
      <c r="A15184" t="s">
        <v>8346</v>
      </c>
      <c r="B15184" t="s">
        <v>807</v>
      </c>
      <c r="C15184" t="s">
        <v>8347</v>
      </c>
      <c r="D15184" t="s">
        <v>5652</v>
      </c>
      <c r="E15184" t="s">
        <v>6966</v>
      </c>
    </row>
    <row r="15185" spans="1:5" hidden="1">
      <c r="A15185" t="s">
        <v>8560</v>
      </c>
      <c r="B15185" t="s">
        <v>674</v>
      </c>
      <c r="C15185" t="s">
        <v>8561</v>
      </c>
      <c r="D15185" t="s">
        <v>5655</v>
      </c>
      <c r="E15185" t="s">
        <v>8599</v>
      </c>
    </row>
    <row r="15186" spans="1:5" hidden="1">
      <c r="A15186" t="s">
        <v>5656</v>
      </c>
      <c r="B15186" t="s">
        <v>39</v>
      </c>
      <c r="C15186" t="s">
        <v>5657</v>
      </c>
      <c r="D15186" t="s">
        <v>5655</v>
      </c>
      <c r="E15186" t="s">
        <v>5828</v>
      </c>
    </row>
    <row r="15187" spans="1:5" hidden="1">
      <c r="A15187" t="s">
        <v>6500</v>
      </c>
      <c r="B15187" t="s">
        <v>165</v>
      </c>
      <c r="C15187" t="s">
        <v>6501</v>
      </c>
      <c r="D15187" t="s">
        <v>5655</v>
      </c>
      <c r="E15187" t="s">
        <v>5828</v>
      </c>
    </row>
    <row r="15188" spans="1:5" hidden="1">
      <c r="A15188" t="s">
        <v>8699</v>
      </c>
      <c r="B15188" t="s">
        <v>481</v>
      </c>
      <c r="C15188" t="s">
        <v>8700</v>
      </c>
      <c r="D15188" t="s">
        <v>5655</v>
      </c>
      <c r="E15188" t="s">
        <v>5828</v>
      </c>
    </row>
    <row r="15189" spans="1:5" hidden="1">
      <c r="A15189" t="s">
        <v>9681</v>
      </c>
      <c r="B15189" t="s">
        <v>399</v>
      </c>
      <c r="C15189" t="s">
        <v>9682</v>
      </c>
      <c r="D15189" t="s">
        <v>5655</v>
      </c>
      <c r="E15189" t="s">
        <v>5828</v>
      </c>
    </row>
    <row r="15190" spans="1:5" hidden="1">
      <c r="A15190" t="s">
        <v>10051</v>
      </c>
      <c r="B15190" t="s">
        <v>309</v>
      </c>
      <c r="C15190" t="s">
        <v>10052</v>
      </c>
      <c r="D15190" t="s">
        <v>5654</v>
      </c>
      <c r="E15190" t="s">
        <v>10054</v>
      </c>
    </row>
    <row r="15191" spans="1:5" hidden="1">
      <c r="A15191" t="s">
        <v>10129</v>
      </c>
      <c r="B15191" t="s">
        <v>385</v>
      </c>
      <c r="C15191" t="s">
        <v>10130</v>
      </c>
      <c r="D15191" t="s">
        <v>5654</v>
      </c>
      <c r="E15191" t="s">
        <v>10138</v>
      </c>
    </row>
    <row r="15192" spans="1:5" hidden="1">
      <c r="A15192" t="s">
        <v>10051</v>
      </c>
      <c r="B15192" t="s">
        <v>309</v>
      </c>
      <c r="C15192" t="s">
        <v>10052</v>
      </c>
      <c r="D15192" t="s">
        <v>5655</v>
      </c>
      <c r="E15192" t="s">
        <v>10059</v>
      </c>
    </row>
    <row r="15193" spans="1:5" hidden="1">
      <c r="A15193" t="s">
        <v>8071</v>
      </c>
      <c r="B15193" t="s">
        <v>556</v>
      </c>
      <c r="C15193" t="s">
        <v>8072</v>
      </c>
      <c r="D15193" t="s">
        <v>5654</v>
      </c>
      <c r="E15193" t="s">
        <v>8082</v>
      </c>
    </row>
    <row r="15194" spans="1:5" hidden="1">
      <c r="A15194" t="s">
        <v>8110</v>
      </c>
      <c r="B15194" t="s">
        <v>283</v>
      </c>
      <c r="C15194" t="s">
        <v>8111</v>
      </c>
      <c r="D15194" t="s">
        <v>5654</v>
      </c>
      <c r="E15194" t="s">
        <v>8082</v>
      </c>
    </row>
    <row r="15195" spans="1:5" hidden="1">
      <c r="A15195" t="s">
        <v>8129</v>
      </c>
      <c r="B15195" t="s">
        <v>373</v>
      </c>
      <c r="C15195" t="s">
        <v>8130</v>
      </c>
      <c r="D15195" t="s">
        <v>5654</v>
      </c>
      <c r="E15195" t="s">
        <v>8082</v>
      </c>
    </row>
    <row r="15196" spans="1:5" hidden="1">
      <c r="A15196" t="s">
        <v>8159</v>
      </c>
      <c r="B15196" t="s">
        <v>483</v>
      </c>
      <c r="C15196" t="s">
        <v>8160</v>
      </c>
      <c r="D15196" t="s">
        <v>5654</v>
      </c>
      <c r="E15196" t="s">
        <v>8082</v>
      </c>
    </row>
    <row r="15197" spans="1:5" hidden="1">
      <c r="A15197" t="s">
        <v>8192</v>
      </c>
      <c r="B15197" t="s">
        <v>429</v>
      </c>
      <c r="C15197" t="s">
        <v>8193</v>
      </c>
      <c r="D15197" t="s">
        <v>5654</v>
      </c>
      <c r="E15197" t="s">
        <v>8082</v>
      </c>
    </row>
    <row r="15198" spans="1:5" hidden="1">
      <c r="A15198" t="s">
        <v>8229</v>
      </c>
      <c r="B15198" t="s">
        <v>459</v>
      </c>
      <c r="C15198" t="s">
        <v>8230</v>
      </c>
      <c r="D15198" t="s">
        <v>5654</v>
      </c>
      <c r="E15198" t="s">
        <v>8082</v>
      </c>
    </row>
    <row r="15199" spans="1:5" hidden="1">
      <c r="A15199" t="s">
        <v>8523</v>
      </c>
      <c r="B15199" t="s">
        <v>271</v>
      </c>
      <c r="C15199" t="s">
        <v>8524</v>
      </c>
      <c r="D15199" t="s">
        <v>5654</v>
      </c>
      <c r="E15199" t="s">
        <v>8082</v>
      </c>
    </row>
    <row r="15200" spans="1:5" hidden="1">
      <c r="A15200" t="s">
        <v>7635</v>
      </c>
      <c r="B15200" t="s">
        <v>83</v>
      </c>
      <c r="C15200" t="s">
        <v>5594</v>
      </c>
      <c r="D15200" t="s">
        <v>5655</v>
      </c>
      <c r="E15200" t="s">
        <v>7657</v>
      </c>
    </row>
    <row r="15201" spans="1:5" hidden="1">
      <c r="A15201" t="s">
        <v>8110</v>
      </c>
      <c r="B15201" t="s">
        <v>283</v>
      </c>
      <c r="C15201" t="s">
        <v>8111</v>
      </c>
      <c r="D15201" t="s">
        <v>5655</v>
      </c>
      <c r="E15201" t="s">
        <v>7657</v>
      </c>
    </row>
    <row r="15202" spans="1:5" hidden="1">
      <c r="A15202" t="s">
        <v>8129</v>
      </c>
      <c r="B15202" t="s">
        <v>373</v>
      </c>
      <c r="C15202" t="s">
        <v>8130</v>
      </c>
      <c r="D15202" t="s">
        <v>5655</v>
      </c>
      <c r="E15202" t="s">
        <v>7657</v>
      </c>
    </row>
    <row r="15203" spans="1:5" hidden="1">
      <c r="A15203" t="s">
        <v>8141</v>
      </c>
      <c r="B15203" t="s">
        <v>728</v>
      </c>
      <c r="C15203" t="s">
        <v>8142</v>
      </c>
      <c r="D15203" t="s">
        <v>5655</v>
      </c>
      <c r="E15203" t="s">
        <v>7657</v>
      </c>
    </row>
    <row r="15204" spans="1:5" hidden="1">
      <c r="A15204" t="s">
        <v>8242</v>
      </c>
      <c r="B15204" t="s">
        <v>467</v>
      </c>
      <c r="C15204" t="s">
        <v>8243</v>
      </c>
      <c r="D15204" t="s">
        <v>5655</v>
      </c>
      <c r="E15204" t="s">
        <v>7657</v>
      </c>
    </row>
    <row r="15205" spans="1:5" hidden="1">
      <c r="A15205" t="s">
        <v>8295</v>
      </c>
      <c r="B15205" t="s">
        <v>139</v>
      </c>
      <c r="C15205" t="s">
        <v>8296</v>
      </c>
      <c r="D15205" t="s">
        <v>5655</v>
      </c>
      <c r="E15205" t="s">
        <v>7657</v>
      </c>
    </row>
    <row r="15206" spans="1:5" hidden="1">
      <c r="A15206" t="s">
        <v>8604</v>
      </c>
      <c r="B15206" t="s">
        <v>732</v>
      </c>
      <c r="C15206" t="s">
        <v>8605</v>
      </c>
      <c r="D15206" t="s">
        <v>5654</v>
      </c>
      <c r="E15206" t="s">
        <v>8606</v>
      </c>
    </row>
    <row r="15207" spans="1:5" hidden="1">
      <c r="A15207" t="s">
        <v>8611</v>
      </c>
      <c r="B15207" t="s">
        <v>688</v>
      </c>
      <c r="C15207" t="s">
        <v>8612</v>
      </c>
      <c r="D15207" t="s">
        <v>5654</v>
      </c>
      <c r="E15207" t="s">
        <v>8606</v>
      </c>
    </row>
    <row r="15208" spans="1:5" hidden="1">
      <c r="A15208" t="s">
        <v>8652</v>
      </c>
      <c r="B15208" t="s">
        <v>600</v>
      </c>
      <c r="C15208" t="s">
        <v>8653</v>
      </c>
      <c r="D15208" t="s">
        <v>5654</v>
      </c>
      <c r="E15208" t="s">
        <v>8606</v>
      </c>
    </row>
    <row r="15209" spans="1:5" hidden="1">
      <c r="A15209" t="s">
        <v>8680</v>
      </c>
      <c r="B15209" t="s">
        <v>79</v>
      </c>
      <c r="C15209" t="s">
        <v>8681</v>
      </c>
      <c r="D15209" t="s">
        <v>5654</v>
      </c>
      <c r="E15209" t="s">
        <v>8606</v>
      </c>
    </row>
    <row r="15210" spans="1:5" hidden="1">
      <c r="A15210" t="s">
        <v>8692</v>
      </c>
      <c r="B15210" t="s">
        <v>762</v>
      </c>
      <c r="C15210" t="s">
        <v>8693</v>
      </c>
      <c r="D15210" t="s">
        <v>5654</v>
      </c>
      <c r="E15210" t="s">
        <v>8606</v>
      </c>
    </row>
    <row r="15211" spans="1:5" hidden="1">
      <c r="A15211" t="s">
        <v>8699</v>
      </c>
      <c r="B15211" t="s">
        <v>481</v>
      </c>
      <c r="C15211" t="s">
        <v>8700</v>
      </c>
      <c r="D15211" t="s">
        <v>5654</v>
      </c>
      <c r="E15211" t="s">
        <v>8606</v>
      </c>
    </row>
    <row r="15212" spans="1:5" hidden="1">
      <c r="A15212" t="s">
        <v>8741</v>
      </c>
      <c r="B15212" t="s">
        <v>694</v>
      </c>
      <c r="C15212" t="s">
        <v>8742</v>
      </c>
      <c r="D15212" t="s">
        <v>5654</v>
      </c>
      <c r="E15212" t="s">
        <v>8606</v>
      </c>
    </row>
    <row r="15213" spans="1:5" hidden="1">
      <c r="A15213" t="s">
        <v>8744</v>
      </c>
      <c r="B15213" t="s">
        <v>764</v>
      </c>
      <c r="C15213" t="s">
        <v>8745</v>
      </c>
      <c r="D15213" t="s">
        <v>5654</v>
      </c>
      <c r="E15213" t="s">
        <v>8606</v>
      </c>
    </row>
    <row r="15214" spans="1:5" hidden="1">
      <c r="A15214" t="s">
        <v>8746</v>
      </c>
      <c r="B15214" t="s">
        <v>251</v>
      </c>
      <c r="C15214" t="s">
        <v>8747</v>
      </c>
      <c r="D15214" t="s">
        <v>5654</v>
      </c>
      <c r="E15214" t="s">
        <v>8606</v>
      </c>
    </row>
    <row r="15215" spans="1:5" hidden="1">
      <c r="A15215" t="s">
        <v>8766</v>
      </c>
      <c r="B15215" t="s">
        <v>766</v>
      </c>
      <c r="C15215" t="s">
        <v>8767</v>
      </c>
      <c r="D15215" t="s">
        <v>5654</v>
      </c>
      <c r="E15215" t="s">
        <v>8606</v>
      </c>
    </row>
    <row r="15216" spans="1:5" hidden="1">
      <c r="A15216" t="s">
        <v>8771</v>
      </c>
      <c r="B15216" t="s">
        <v>658</v>
      </c>
      <c r="C15216" t="s">
        <v>8772</v>
      </c>
      <c r="D15216" t="s">
        <v>5654</v>
      </c>
      <c r="E15216" t="s">
        <v>8606</v>
      </c>
    </row>
    <row r="15217" spans="1:5" hidden="1">
      <c r="A15217" t="s">
        <v>8789</v>
      </c>
      <c r="B15217" t="s">
        <v>768</v>
      </c>
      <c r="C15217" t="s">
        <v>8790</v>
      </c>
      <c r="D15217" t="s">
        <v>5654</v>
      </c>
      <c r="E15217" t="s">
        <v>8606</v>
      </c>
    </row>
    <row r="15218" spans="1:5" hidden="1">
      <c r="A15218" t="s">
        <v>8793</v>
      </c>
      <c r="B15218" t="s">
        <v>1045</v>
      </c>
      <c r="C15218" t="s">
        <v>8794</v>
      </c>
      <c r="D15218" t="s">
        <v>5654</v>
      </c>
      <c r="E15218" t="s">
        <v>8606</v>
      </c>
    </row>
    <row r="15219" spans="1:5" hidden="1">
      <c r="A15219" t="s">
        <v>8796</v>
      </c>
      <c r="B15219" t="s">
        <v>678</v>
      </c>
      <c r="C15219" t="s">
        <v>8797</v>
      </c>
      <c r="D15219" t="s">
        <v>5654</v>
      </c>
      <c r="E15219" t="s">
        <v>8606</v>
      </c>
    </row>
    <row r="15220" spans="1:5" hidden="1">
      <c r="A15220" t="s">
        <v>8808</v>
      </c>
      <c r="B15220" t="s">
        <v>1046</v>
      </c>
      <c r="C15220" t="s">
        <v>8809</v>
      </c>
      <c r="D15220" t="s">
        <v>5654</v>
      </c>
      <c r="E15220" t="s">
        <v>8606</v>
      </c>
    </row>
    <row r="15221" spans="1:5" hidden="1">
      <c r="A15221" t="s">
        <v>8813</v>
      </c>
      <c r="B15221" t="s">
        <v>770</v>
      </c>
      <c r="C15221" t="s">
        <v>8814</v>
      </c>
      <c r="D15221" t="s">
        <v>5654</v>
      </c>
      <c r="E15221" t="s">
        <v>8606</v>
      </c>
    </row>
    <row r="15222" spans="1:5" hidden="1">
      <c r="A15222" t="s">
        <v>8824</v>
      </c>
      <c r="B15222" t="s">
        <v>772</v>
      </c>
      <c r="C15222" t="s">
        <v>8825</v>
      </c>
      <c r="D15222" t="s">
        <v>5654</v>
      </c>
      <c r="E15222" t="s">
        <v>8606</v>
      </c>
    </row>
    <row r="15223" spans="1:5" hidden="1">
      <c r="A15223" t="s">
        <v>8841</v>
      </c>
      <c r="B15223" t="s">
        <v>640</v>
      </c>
      <c r="C15223" t="s">
        <v>8842</v>
      </c>
      <c r="D15223" t="s">
        <v>5654</v>
      </c>
      <c r="E15223" t="s">
        <v>8606</v>
      </c>
    </row>
    <row r="15224" spans="1:5" hidden="1">
      <c r="A15224" t="s">
        <v>8843</v>
      </c>
      <c r="B15224" t="s">
        <v>1047</v>
      </c>
      <c r="C15224" t="s">
        <v>8844</v>
      </c>
      <c r="D15224" t="s">
        <v>5654</v>
      </c>
      <c r="E15224" t="s">
        <v>8606</v>
      </c>
    </row>
    <row r="15225" spans="1:5" hidden="1">
      <c r="A15225" t="s">
        <v>8846</v>
      </c>
      <c r="B15225" t="s">
        <v>535</v>
      </c>
      <c r="C15225" t="s">
        <v>8847</v>
      </c>
      <c r="D15225" t="s">
        <v>5654</v>
      </c>
      <c r="E15225" t="s">
        <v>8606</v>
      </c>
    </row>
    <row r="15226" spans="1:5" hidden="1">
      <c r="A15226" t="s">
        <v>8848</v>
      </c>
      <c r="B15226" t="s">
        <v>684</v>
      </c>
      <c r="C15226" t="s">
        <v>8849</v>
      </c>
      <c r="D15226" t="s">
        <v>5654</v>
      </c>
      <c r="E15226" t="s">
        <v>8606</v>
      </c>
    </row>
    <row r="15227" spans="1:5" hidden="1">
      <c r="A15227" t="s">
        <v>8857</v>
      </c>
      <c r="B15227" t="s">
        <v>305</v>
      </c>
      <c r="C15227" t="s">
        <v>8858</v>
      </c>
      <c r="D15227" t="s">
        <v>5654</v>
      </c>
      <c r="E15227" t="s">
        <v>8606</v>
      </c>
    </row>
    <row r="15228" spans="1:5" hidden="1">
      <c r="A15228" t="s">
        <v>8867</v>
      </c>
      <c r="B15228" t="s">
        <v>774</v>
      </c>
      <c r="C15228" t="s">
        <v>8868</v>
      </c>
      <c r="D15228" t="s">
        <v>5654</v>
      </c>
      <c r="E15228" t="s">
        <v>8606</v>
      </c>
    </row>
    <row r="15229" spans="1:5" hidden="1">
      <c r="A15229" t="s">
        <v>8899</v>
      </c>
      <c r="B15229" t="s">
        <v>161</v>
      </c>
      <c r="C15229" t="s">
        <v>8900</v>
      </c>
      <c r="D15229" t="s">
        <v>5654</v>
      </c>
      <c r="E15229" t="s">
        <v>8606</v>
      </c>
    </row>
    <row r="15230" spans="1:5" hidden="1">
      <c r="A15230" t="s">
        <v>8929</v>
      </c>
      <c r="B15230" t="s">
        <v>401</v>
      </c>
      <c r="C15230" t="s">
        <v>8930</v>
      </c>
      <c r="D15230" t="s">
        <v>5654</v>
      </c>
      <c r="E15230" t="s">
        <v>8606</v>
      </c>
    </row>
    <row r="15231" spans="1:5" hidden="1">
      <c r="A15231" t="s">
        <v>8977</v>
      </c>
      <c r="B15231" t="s">
        <v>443</v>
      </c>
      <c r="C15231" t="s">
        <v>8978</v>
      </c>
      <c r="D15231" t="s">
        <v>5654</v>
      </c>
      <c r="E15231" t="s">
        <v>8606</v>
      </c>
    </row>
    <row r="15232" spans="1:5" hidden="1">
      <c r="A15232" t="s">
        <v>8984</v>
      </c>
      <c r="B15232" t="s">
        <v>778</v>
      </c>
      <c r="C15232" t="s">
        <v>8985</v>
      </c>
      <c r="D15232" t="s">
        <v>5654</v>
      </c>
      <c r="E15232" t="s">
        <v>8606</v>
      </c>
    </row>
    <row r="15233" spans="1:5" hidden="1">
      <c r="A15233" t="s">
        <v>8999</v>
      </c>
      <c r="B15233" t="s">
        <v>662</v>
      </c>
      <c r="C15233" t="s">
        <v>9000</v>
      </c>
      <c r="D15233" t="s">
        <v>5654</v>
      </c>
      <c r="E15233" t="s">
        <v>8606</v>
      </c>
    </row>
    <row r="15234" spans="1:5" hidden="1">
      <c r="A15234" t="s">
        <v>9013</v>
      </c>
      <c r="B15234" t="s">
        <v>782</v>
      </c>
      <c r="C15234" t="s">
        <v>9014</v>
      </c>
      <c r="D15234" t="s">
        <v>5654</v>
      </c>
      <c r="E15234" t="s">
        <v>8606</v>
      </c>
    </row>
    <row r="15235" spans="1:5" hidden="1">
      <c r="A15235" t="s">
        <v>9027</v>
      </c>
      <c r="B15235" t="s">
        <v>784</v>
      </c>
      <c r="C15235" t="s">
        <v>9028</v>
      </c>
      <c r="D15235" t="s">
        <v>5654</v>
      </c>
      <c r="E15235" t="s">
        <v>8606</v>
      </c>
    </row>
    <row r="15236" spans="1:5" hidden="1">
      <c r="A15236" t="s">
        <v>9071</v>
      </c>
      <c r="B15236" t="s">
        <v>630</v>
      </c>
      <c r="C15236" t="s">
        <v>9072</v>
      </c>
      <c r="D15236" t="s">
        <v>5654</v>
      </c>
      <c r="E15236" t="s">
        <v>8606</v>
      </c>
    </row>
    <row r="15237" spans="1:5" hidden="1">
      <c r="A15237" t="s">
        <v>9084</v>
      </c>
      <c r="B15237" t="s">
        <v>323</v>
      </c>
      <c r="C15237" t="s">
        <v>9085</v>
      </c>
      <c r="D15237" t="s">
        <v>5654</v>
      </c>
      <c r="E15237" t="s">
        <v>8606</v>
      </c>
    </row>
    <row r="15238" spans="1:5" hidden="1">
      <c r="A15238" t="s">
        <v>9103</v>
      </c>
      <c r="B15238" t="s">
        <v>43</v>
      </c>
      <c r="C15238" t="s">
        <v>9104</v>
      </c>
      <c r="D15238" t="s">
        <v>5654</v>
      </c>
      <c r="E15238" t="s">
        <v>8606</v>
      </c>
    </row>
    <row r="15239" spans="1:5" hidden="1">
      <c r="A15239" t="s">
        <v>9170</v>
      </c>
      <c r="B15239" t="s">
        <v>668</v>
      </c>
      <c r="C15239" t="s">
        <v>9171</v>
      </c>
      <c r="D15239" t="s">
        <v>5654</v>
      </c>
      <c r="E15239" t="s">
        <v>8606</v>
      </c>
    </row>
    <row r="15240" spans="1:5" hidden="1">
      <c r="A15240" t="s">
        <v>9180</v>
      </c>
      <c r="B15240" t="s">
        <v>313</v>
      </c>
      <c r="C15240" t="s">
        <v>9181</v>
      </c>
      <c r="D15240" t="s">
        <v>5654</v>
      </c>
      <c r="E15240" t="s">
        <v>8606</v>
      </c>
    </row>
    <row r="15241" spans="1:5" hidden="1">
      <c r="A15241" t="s">
        <v>9223</v>
      </c>
      <c r="B15241" t="s">
        <v>580</v>
      </c>
      <c r="C15241" t="s">
        <v>9224</v>
      </c>
      <c r="D15241" t="s">
        <v>5654</v>
      </c>
      <c r="E15241" t="s">
        <v>8606</v>
      </c>
    </row>
    <row r="15242" spans="1:5" hidden="1">
      <c r="A15242" t="s">
        <v>9234</v>
      </c>
      <c r="B15242" t="s">
        <v>809</v>
      </c>
      <c r="C15242" t="s">
        <v>9235</v>
      </c>
      <c r="D15242" t="s">
        <v>5654</v>
      </c>
      <c r="E15242" t="s">
        <v>8606</v>
      </c>
    </row>
    <row r="15243" spans="1:5" hidden="1">
      <c r="A15243" t="s">
        <v>9270</v>
      </c>
      <c r="B15243" t="s">
        <v>696</v>
      </c>
      <c r="C15243" t="s">
        <v>9271</v>
      </c>
      <c r="D15243" t="s">
        <v>5654</v>
      </c>
      <c r="E15243" t="s">
        <v>8606</v>
      </c>
    </row>
    <row r="15244" spans="1:5" hidden="1">
      <c r="A15244" t="s">
        <v>9274</v>
      </c>
      <c r="B15244" t="s">
        <v>263</v>
      </c>
      <c r="C15244" t="s">
        <v>9275</v>
      </c>
      <c r="D15244" t="s">
        <v>5654</v>
      </c>
      <c r="E15244" t="s">
        <v>8606</v>
      </c>
    </row>
    <row r="15245" spans="1:5" hidden="1">
      <c r="A15245" t="s">
        <v>9288</v>
      </c>
      <c r="B15245" t="s">
        <v>838</v>
      </c>
      <c r="C15245" t="s">
        <v>9289</v>
      </c>
      <c r="D15245" t="s">
        <v>5654</v>
      </c>
      <c r="E15245" t="s">
        <v>8606</v>
      </c>
    </row>
    <row r="15246" spans="1:5" hidden="1">
      <c r="A15246" t="s">
        <v>9293</v>
      </c>
      <c r="B15246" t="s">
        <v>840</v>
      </c>
      <c r="C15246" t="s">
        <v>9294</v>
      </c>
      <c r="D15246" t="s">
        <v>5654</v>
      </c>
      <c r="E15246" t="s">
        <v>8606</v>
      </c>
    </row>
    <row r="15247" spans="1:5" hidden="1">
      <c r="A15247" t="s">
        <v>9298</v>
      </c>
      <c r="B15247" t="s">
        <v>357</v>
      </c>
      <c r="C15247" t="s">
        <v>9299</v>
      </c>
      <c r="D15247" t="s">
        <v>5654</v>
      </c>
      <c r="E15247" t="s">
        <v>8606</v>
      </c>
    </row>
    <row r="15248" spans="1:5" hidden="1">
      <c r="A15248" t="s">
        <v>9319</v>
      </c>
      <c r="B15248" t="s">
        <v>852</v>
      </c>
      <c r="C15248" t="s">
        <v>9320</v>
      </c>
      <c r="D15248" t="s">
        <v>5654</v>
      </c>
      <c r="E15248" t="s">
        <v>8606</v>
      </c>
    </row>
    <row r="15249" spans="1:5" hidden="1">
      <c r="A15249" t="s">
        <v>9332</v>
      </c>
      <c r="B15249" t="s">
        <v>854</v>
      </c>
      <c r="C15249" t="s">
        <v>9333</v>
      </c>
      <c r="D15249" t="s">
        <v>5654</v>
      </c>
      <c r="E15249" t="s">
        <v>8606</v>
      </c>
    </row>
    <row r="15250" spans="1:5" hidden="1">
      <c r="A15250" t="s">
        <v>9344</v>
      </c>
      <c r="B15250" t="s">
        <v>864</v>
      </c>
      <c r="C15250" t="s">
        <v>9345</v>
      </c>
      <c r="D15250" t="s">
        <v>5654</v>
      </c>
      <c r="E15250" t="s">
        <v>8606</v>
      </c>
    </row>
    <row r="15251" spans="1:5" hidden="1">
      <c r="A15251" t="s">
        <v>9363</v>
      </c>
      <c r="B15251" t="s">
        <v>710</v>
      </c>
      <c r="C15251" t="s">
        <v>9364</v>
      </c>
      <c r="D15251" t="s">
        <v>5654</v>
      </c>
      <c r="E15251" t="s">
        <v>8606</v>
      </c>
    </row>
    <row r="15252" spans="1:5" hidden="1">
      <c r="A15252" t="s">
        <v>9436</v>
      </c>
      <c r="B15252" t="s">
        <v>878</v>
      </c>
      <c r="C15252" t="s">
        <v>9437</v>
      </c>
      <c r="D15252" t="s">
        <v>5654</v>
      </c>
      <c r="E15252" t="s">
        <v>8606</v>
      </c>
    </row>
    <row r="15253" spans="1:5" hidden="1">
      <c r="A15253" t="s">
        <v>9453</v>
      </c>
      <c r="B15253" t="s">
        <v>880</v>
      </c>
      <c r="C15253" t="s">
        <v>9454</v>
      </c>
      <c r="D15253" t="s">
        <v>5654</v>
      </c>
      <c r="E15253" t="s">
        <v>8606</v>
      </c>
    </row>
    <row r="15254" spans="1:5" hidden="1">
      <c r="A15254" t="s">
        <v>9457</v>
      </c>
      <c r="B15254" t="s">
        <v>882</v>
      </c>
      <c r="C15254" t="s">
        <v>9458</v>
      </c>
      <c r="D15254" t="s">
        <v>5654</v>
      </c>
      <c r="E15254" t="s">
        <v>8606</v>
      </c>
    </row>
    <row r="15255" spans="1:5" hidden="1">
      <c r="A15255" t="s">
        <v>9463</v>
      </c>
      <c r="B15255" t="s">
        <v>505</v>
      </c>
      <c r="C15255" t="s">
        <v>9464</v>
      </c>
      <c r="D15255" t="s">
        <v>5654</v>
      </c>
      <c r="E15255" t="s">
        <v>8606</v>
      </c>
    </row>
    <row r="15256" spans="1:5" hidden="1">
      <c r="A15256" t="s">
        <v>9466</v>
      </c>
      <c r="B15256" t="s">
        <v>93</v>
      </c>
      <c r="C15256" t="s">
        <v>9467</v>
      </c>
      <c r="D15256" t="s">
        <v>5654</v>
      </c>
      <c r="E15256" t="s">
        <v>8606</v>
      </c>
    </row>
    <row r="15257" spans="1:5" hidden="1">
      <c r="A15257" t="s">
        <v>9538</v>
      </c>
      <c r="B15257" t="s">
        <v>676</v>
      </c>
      <c r="C15257" t="s">
        <v>9539</v>
      </c>
      <c r="D15257" t="s">
        <v>5654</v>
      </c>
      <c r="E15257" t="s">
        <v>8606</v>
      </c>
    </row>
    <row r="15258" spans="1:5" hidden="1">
      <c r="A15258" t="s">
        <v>9545</v>
      </c>
      <c r="B15258" t="s">
        <v>479</v>
      </c>
      <c r="C15258" t="s">
        <v>9546</v>
      </c>
      <c r="D15258" t="s">
        <v>5654</v>
      </c>
      <c r="E15258" t="s">
        <v>8606</v>
      </c>
    </row>
    <row r="15259" spans="1:5" hidden="1">
      <c r="A15259" t="s">
        <v>9568</v>
      </c>
      <c r="B15259" t="s">
        <v>259</v>
      </c>
      <c r="C15259" t="s">
        <v>9569</v>
      </c>
      <c r="D15259" t="s">
        <v>5654</v>
      </c>
      <c r="E15259" t="s">
        <v>8606</v>
      </c>
    </row>
    <row r="15260" spans="1:5" hidden="1">
      <c r="A15260" t="s">
        <v>8604</v>
      </c>
      <c r="B15260" t="s">
        <v>732</v>
      </c>
      <c r="C15260" t="s">
        <v>8605</v>
      </c>
      <c r="D15260" t="s">
        <v>5655</v>
      </c>
      <c r="E15260" t="s">
        <v>8610</v>
      </c>
    </row>
    <row r="15261" spans="1:5" hidden="1">
      <c r="A15261" t="s">
        <v>8611</v>
      </c>
      <c r="B15261" t="s">
        <v>688</v>
      </c>
      <c r="C15261" t="s">
        <v>8612</v>
      </c>
      <c r="D15261" t="s">
        <v>5655</v>
      </c>
      <c r="E15261" t="s">
        <v>8610</v>
      </c>
    </row>
    <row r="15262" spans="1:5" hidden="1">
      <c r="A15262" t="s">
        <v>8634</v>
      </c>
      <c r="B15262" t="s">
        <v>734</v>
      </c>
      <c r="C15262" t="s">
        <v>8635</v>
      </c>
      <c r="D15262" t="s">
        <v>5655</v>
      </c>
      <c r="E15262" t="s">
        <v>8610</v>
      </c>
    </row>
    <row r="15263" spans="1:5" hidden="1">
      <c r="A15263" t="s">
        <v>8652</v>
      </c>
      <c r="B15263" t="s">
        <v>600</v>
      </c>
      <c r="C15263" t="s">
        <v>8653</v>
      </c>
      <c r="D15263" t="s">
        <v>5655</v>
      </c>
      <c r="E15263" t="s">
        <v>8610</v>
      </c>
    </row>
    <row r="15264" spans="1:5" hidden="1">
      <c r="A15264" t="s">
        <v>8680</v>
      </c>
      <c r="B15264" t="s">
        <v>79</v>
      </c>
      <c r="C15264" t="s">
        <v>8681</v>
      </c>
      <c r="D15264" t="s">
        <v>5655</v>
      </c>
      <c r="E15264" t="s">
        <v>8610</v>
      </c>
    </row>
    <row r="15265" spans="1:5" hidden="1">
      <c r="A15265" t="s">
        <v>8692</v>
      </c>
      <c r="B15265" t="s">
        <v>762</v>
      </c>
      <c r="C15265" t="s">
        <v>8693</v>
      </c>
      <c r="D15265" t="s">
        <v>5655</v>
      </c>
      <c r="E15265" t="s">
        <v>8610</v>
      </c>
    </row>
    <row r="15266" spans="1:5" hidden="1">
      <c r="A15266" t="s">
        <v>8699</v>
      </c>
      <c r="B15266" t="s">
        <v>481</v>
      </c>
      <c r="C15266" t="s">
        <v>8700</v>
      </c>
      <c r="D15266" t="s">
        <v>5655</v>
      </c>
      <c r="E15266" t="s">
        <v>8610</v>
      </c>
    </row>
    <row r="15267" spans="1:5" hidden="1">
      <c r="A15267" t="s">
        <v>8741</v>
      </c>
      <c r="B15267" t="s">
        <v>694</v>
      </c>
      <c r="C15267" t="s">
        <v>8742</v>
      </c>
      <c r="D15267" t="s">
        <v>5655</v>
      </c>
      <c r="E15267" t="s">
        <v>8610</v>
      </c>
    </row>
    <row r="15268" spans="1:5" hidden="1">
      <c r="A15268" t="s">
        <v>8744</v>
      </c>
      <c r="B15268" t="s">
        <v>764</v>
      </c>
      <c r="C15268" t="s">
        <v>8745</v>
      </c>
      <c r="D15268" t="s">
        <v>5655</v>
      </c>
      <c r="E15268" t="s">
        <v>8610</v>
      </c>
    </row>
    <row r="15269" spans="1:5" hidden="1">
      <c r="A15269" t="s">
        <v>8746</v>
      </c>
      <c r="B15269" t="s">
        <v>251</v>
      </c>
      <c r="C15269" t="s">
        <v>8747</v>
      </c>
      <c r="D15269" t="s">
        <v>5655</v>
      </c>
      <c r="E15269" t="s">
        <v>8610</v>
      </c>
    </row>
    <row r="15270" spans="1:5" hidden="1">
      <c r="A15270" t="s">
        <v>8766</v>
      </c>
      <c r="B15270" t="s">
        <v>766</v>
      </c>
      <c r="C15270" t="s">
        <v>8767</v>
      </c>
      <c r="D15270" t="s">
        <v>5655</v>
      </c>
      <c r="E15270" t="s">
        <v>8610</v>
      </c>
    </row>
    <row r="15271" spans="1:5" hidden="1">
      <c r="A15271" t="s">
        <v>8771</v>
      </c>
      <c r="B15271" t="s">
        <v>658</v>
      </c>
      <c r="C15271" t="s">
        <v>8772</v>
      </c>
      <c r="D15271" t="s">
        <v>5655</v>
      </c>
      <c r="E15271" t="s">
        <v>8610</v>
      </c>
    </row>
    <row r="15272" spans="1:5" hidden="1">
      <c r="A15272" t="s">
        <v>8789</v>
      </c>
      <c r="B15272" t="s">
        <v>768</v>
      </c>
      <c r="C15272" t="s">
        <v>8790</v>
      </c>
      <c r="D15272" t="s">
        <v>5655</v>
      </c>
      <c r="E15272" t="s">
        <v>8610</v>
      </c>
    </row>
    <row r="15273" spans="1:5" hidden="1">
      <c r="A15273" t="s">
        <v>8793</v>
      </c>
      <c r="B15273" t="s">
        <v>1045</v>
      </c>
      <c r="C15273" t="s">
        <v>8794</v>
      </c>
      <c r="D15273" t="s">
        <v>5655</v>
      </c>
      <c r="E15273" t="s">
        <v>8610</v>
      </c>
    </row>
    <row r="15274" spans="1:5" hidden="1">
      <c r="A15274" t="s">
        <v>8796</v>
      </c>
      <c r="B15274" t="s">
        <v>678</v>
      </c>
      <c r="C15274" t="s">
        <v>8797</v>
      </c>
      <c r="D15274" t="s">
        <v>5655</v>
      </c>
      <c r="E15274" t="s">
        <v>8610</v>
      </c>
    </row>
    <row r="15275" spans="1:5" hidden="1">
      <c r="A15275" t="s">
        <v>8808</v>
      </c>
      <c r="B15275" t="s">
        <v>1046</v>
      </c>
      <c r="C15275" t="s">
        <v>8809</v>
      </c>
      <c r="D15275" t="s">
        <v>5655</v>
      </c>
      <c r="E15275" t="s">
        <v>8610</v>
      </c>
    </row>
    <row r="15276" spans="1:5" hidden="1">
      <c r="A15276" t="s">
        <v>8813</v>
      </c>
      <c r="B15276" t="s">
        <v>770</v>
      </c>
      <c r="C15276" t="s">
        <v>8814</v>
      </c>
      <c r="D15276" t="s">
        <v>5655</v>
      </c>
      <c r="E15276" t="s">
        <v>8610</v>
      </c>
    </row>
    <row r="15277" spans="1:5" hidden="1">
      <c r="A15277" t="s">
        <v>8824</v>
      </c>
      <c r="B15277" t="s">
        <v>772</v>
      </c>
      <c r="C15277" t="s">
        <v>8825</v>
      </c>
      <c r="D15277" t="s">
        <v>5655</v>
      </c>
      <c r="E15277" t="s">
        <v>8610</v>
      </c>
    </row>
    <row r="15278" spans="1:5" hidden="1">
      <c r="A15278" t="s">
        <v>8841</v>
      </c>
      <c r="B15278" t="s">
        <v>640</v>
      </c>
      <c r="C15278" t="s">
        <v>8842</v>
      </c>
      <c r="D15278" t="s">
        <v>5655</v>
      </c>
      <c r="E15278" t="s">
        <v>8610</v>
      </c>
    </row>
    <row r="15279" spans="1:5" hidden="1">
      <c r="A15279" t="s">
        <v>8843</v>
      </c>
      <c r="B15279" t="s">
        <v>1047</v>
      </c>
      <c r="C15279" t="s">
        <v>8844</v>
      </c>
      <c r="D15279" t="s">
        <v>5655</v>
      </c>
      <c r="E15279" t="s">
        <v>8610</v>
      </c>
    </row>
    <row r="15280" spans="1:5" hidden="1">
      <c r="A15280" t="s">
        <v>8846</v>
      </c>
      <c r="B15280" t="s">
        <v>535</v>
      </c>
      <c r="C15280" t="s">
        <v>8847</v>
      </c>
      <c r="D15280" t="s">
        <v>5655</v>
      </c>
      <c r="E15280" t="s">
        <v>8610</v>
      </c>
    </row>
    <row r="15281" spans="1:5" hidden="1">
      <c r="A15281" t="s">
        <v>8848</v>
      </c>
      <c r="B15281" t="s">
        <v>684</v>
      </c>
      <c r="C15281" t="s">
        <v>8849</v>
      </c>
      <c r="D15281" t="s">
        <v>5655</v>
      </c>
      <c r="E15281" t="s">
        <v>8610</v>
      </c>
    </row>
    <row r="15282" spans="1:5" hidden="1">
      <c r="A15282" t="s">
        <v>8857</v>
      </c>
      <c r="B15282" t="s">
        <v>305</v>
      </c>
      <c r="C15282" t="s">
        <v>8858</v>
      </c>
      <c r="D15282" t="s">
        <v>5655</v>
      </c>
      <c r="E15282" t="s">
        <v>8610</v>
      </c>
    </row>
    <row r="15283" spans="1:5" hidden="1">
      <c r="A15283" t="s">
        <v>8867</v>
      </c>
      <c r="B15283" t="s">
        <v>774</v>
      </c>
      <c r="C15283" t="s">
        <v>8868</v>
      </c>
      <c r="D15283" t="s">
        <v>5655</v>
      </c>
      <c r="E15283" t="s">
        <v>8610</v>
      </c>
    </row>
    <row r="15284" spans="1:5" hidden="1">
      <c r="A15284" t="s">
        <v>8899</v>
      </c>
      <c r="B15284" t="s">
        <v>161</v>
      </c>
      <c r="C15284" t="s">
        <v>8900</v>
      </c>
      <c r="D15284" t="s">
        <v>5655</v>
      </c>
      <c r="E15284" t="s">
        <v>8610</v>
      </c>
    </row>
    <row r="15285" spans="1:5" hidden="1">
      <c r="A15285" t="s">
        <v>8929</v>
      </c>
      <c r="B15285" t="s">
        <v>401</v>
      </c>
      <c r="C15285" t="s">
        <v>8930</v>
      </c>
      <c r="D15285" t="s">
        <v>5655</v>
      </c>
      <c r="E15285" t="s">
        <v>8610</v>
      </c>
    </row>
    <row r="15286" spans="1:5" hidden="1">
      <c r="A15286" t="s">
        <v>8977</v>
      </c>
      <c r="B15286" t="s">
        <v>443</v>
      </c>
      <c r="C15286" t="s">
        <v>8978</v>
      </c>
      <c r="D15286" t="s">
        <v>5655</v>
      </c>
      <c r="E15286" t="s">
        <v>8610</v>
      </c>
    </row>
    <row r="15287" spans="1:5" hidden="1">
      <c r="A15287" t="s">
        <v>8984</v>
      </c>
      <c r="B15287" t="s">
        <v>778</v>
      </c>
      <c r="C15287" t="s">
        <v>8985</v>
      </c>
      <c r="D15287" t="s">
        <v>5655</v>
      </c>
      <c r="E15287" t="s">
        <v>8610</v>
      </c>
    </row>
    <row r="15288" spans="1:5" hidden="1">
      <c r="A15288" t="s">
        <v>8991</v>
      </c>
      <c r="B15288" t="s">
        <v>780</v>
      </c>
      <c r="C15288" t="s">
        <v>8992</v>
      </c>
      <c r="D15288" t="s">
        <v>5655</v>
      </c>
      <c r="E15288" t="s">
        <v>8610</v>
      </c>
    </row>
    <row r="15289" spans="1:5" hidden="1">
      <c r="A15289" t="s">
        <v>8999</v>
      </c>
      <c r="B15289" t="s">
        <v>662</v>
      </c>
      <c r="C15289" t="s">
        <v>9000</v>
      </c>
      <c r="D15289" t="s">
        <v>5655</v>
      </c>
      <c r="E15289" t="s">
        <v>8610</v>
      </c>
    </row>
    <row r="15290" spans="1:5" hidden="1">
      <c r="A15290" t="s">
        <v>9013</v>
      </c>
      <c r="B15290" t="s">
        <v>782</v>
      </c>
      <c r="C15290" t="s">
        <v>9014</v>
      </c>
      <c r="D15290" t="s">
        <v>5655</v>
      </c>
      <c r="E15290" t="s">
        <v>8610</v>
      </c>
    </row>
    <row r="15291" spans="1:5" hidden="1">
      <c r="A15291" t="s">
        <v>9027</v>
      </c>
      <c r="B15291" t="s">
        <v>784</v>
      </c>
      <c r="C15291" t="s">
        <v>9028</v>
      </c>
      <c r="D15291" t="s">
        <v>5655</v>
      </c>
      <c r="E15291" t="s">
        <v>8610</v>
      </c>
    </row>
    <row r="15292" spans="1:5" hidden="1">
      <c r="A15292" t="s">
        <v>9034</v>
      </c>
      <c r="B15292" t="s">
        <v>215</v>
      </c>
      <c r="C15292" t="s">
        <v>9035</v>
      </c>
      <c r="D15292" t="s">
        <v>5655</v>
      </c>
      <c r="E15292" t="s">
        <v>8610</v>
      </c>
    </row>
    <row r="15293" spans="1:5" hidden="1">
      <c r="A15293" t="s">
        <v>9037</v>
      </c>
      <c r="B15293" t="s">
        <v>664</v>
      </c>
      <c r="C15293" t="s">
        <v>9038</v>
      </c>
      <c r="D15293" t="s">
        <v>5655</v>
      </c>
      <c r="E15293" t="s">
        <v>8610</v>
      </c>
    </row>
    <row r="15294" spans="1:5" hidden="1">
      <c r="A15294" t="s">
        <v>9064</v>
      </c>
      <c r="B15294" t="s">
        <v>795</v>
      </c>
      <c r="C15294" t="s">
        <v>9065</v>
      </c>
      <c r="D15294" t="s">
        <v>5655</v>
      </c>
      <c r="E15294" t="s">
        <v>8610</v>
      </c>
    </row>
    <row r="15295" spans="1:5" hidden="1">
      <c r="A15295" t="s">
        <v>9071</v>
      </c>
      <c r="B15295" t="s">
        <v>630</v>
      </c>
      <c r="C15295" t="s">
        <v>9072</v>
      </c>
      <c r="D15295" t="s">
        <v>5655</v>
      </c>
      <c r="E15295" t="s">
        <v>8610</v>
      </c>
    </row>
    <row r="15296" spans="1:5" hidden="1">
      <c r="A15296" t="s">
        <v>9084</v>
      </c>
      <c r="B15296" t="s">
        <v>323</v>
      </c>
      <c r="C15296" t="s">
        <v>9085</v>
      </c>
      <c r="D15296" t="s">
        <v>5655</v>
      </c>
      <c r="E15296" t="s">
        <v>8610</v>
      </c>
    </row>
    <row r="15297" spans="1:5" hidden="1">
      <c r="A15297" t="s">
        <v>9103</v>
      </c>
      <c r="B15297" t="s">
        <v>43</v>
      </c>
      <c r="C15297" t="s">
        <v>9104</v>
      </c>
      <c r="D15297" t="s">
        <v>5655</v>
      </c>
      <c r="E15297" t="s">
        <v>8610</v>
      </c>
    </row>
    <row r="15298" spans="1:5" hidden="1">
      <c r="A15298" t="s">
        <v>9170</v>
      </c>
      <c r="B15298" t="s">
        <v>668</v>
      </c>
      <c r="C15298" t="s">
        <v>9171</v>
      </c>
      <c r="D15298" t="s">
        <v>5655</v>
      </c>
      <c r="E15298" t="s">
        <v>8610</v>
      </c>
    </row>
    <row r="15299" spans="1:5" hidden="1">
      <c r="A15299" t="s">
        <v>9180</v>
      </c>
      <c r="B15299" t="s">
        <v>313</v>
      </c>
      <c r="C15299" t="s">
        <v>9181</v>
      </c>
      <c r="D15299" t="s">
        <v>5655</v>
      </c>
      <c r="E15299" t="s">
        <v>8610</v>
      </c>
    </row>
    <row r="15300" spans="1:5" hidden="1">
      <c r="A15300" t="s">
        <v>9216</v>
      </c>
      <c r="B15300" t="s">
        <v>803</v>
      </c>
      <c r="C15300" t="s">
        <v>9217</v>
      </c>
      <c r="D15300" t="s">
        <v>5655</v>
      </c>
      <c r="E15300" t="s">
        <v>8610</v>
      </c>
    </row>
    <row r="15301" spans="1:5" hidden="1">
      <c r="A15301" t="s">
        <v>9223</v>
      </c>
      <c r="B15301" t="s">
        <v>580</v>
      </c>
      <c r="C15301" t="s">
        <v>9224</v>
      </c>
      <c r="D15301" t="s">
        <v>5655</v>
      </c>
      <c r="E15301" t="s">
        <v>8610</v>
      </c>
    </row>
    <row r="15302" spans="1:5" hidden="1">
      <c r="A15302" t="s">
        <v>9234</v>
      </c>
      <c r="B15302" t="s">
        <v>809</v>
      </c>
      <c r="C15302" t="s">
        <v>9235</v>
      </c>
      <c r="D15302" t="s">
        <v>5655</v>
      </c>
      <c r="E15302" t="s">
        <v>8610</v>
      </c>
    </row>
    <row r="15303" spans="1:5" hidden="1">
      <c r="A15303" t="s">
        <v>9236</v>
      </c>
      <c r="B15303" t="s">
        <v>253</v>
      </c>
      <c r="C15303" t="s">
        <v>9237</v>
      </c>
      <c r="D15303" t="s">
        <v>5655</v>
      </c>
      <c r="E15303" t="s">
        <v>8610</v>
      </c>
    </row>
    <row r="15304" spans="1:5" hidden="1">
      <c r="A15304" t="s">
        <v>9270</v>
      </c>
      <c r="B15304" t="s">
        <v>696</v>
      </c>
      <c r="C15304" t="s">
        <v>9271</v>
      </c>
      <c r="D15304" t="s">
        <v>5655</v>
      </c>
      <c r="E15304" t="s">
        <v>8610</v>
      </c>
    </row>
    <row r="15305" spans="1:5" hidden="1">
      <c r="A15305" t="s">
        <v>9274</v>
      </c>
      <c r="B15305" t="s">
        <v>263</v>
      </c>
      <c r="C15305" t="s">
        <v>9275</v>
      </c>
      <c r="D15305" t="s">
        <v>5655</v>
      </c>
      <c r="E15305" t="s">
        <v>8610</v>
      </c>
    </row>
    <row r="15306" spans="1:5" hidden="1">
      <c r="A15306" t="s">
        <v>9288</v>
      </c>
      <c r="B15306" t="s">
        <v>838</v>
      </c>
      <c r="C15306" t="s">
        <v>9289</v>
      </c>
      <c r="D15306" t="s">
        <v>5655</v>
      </c>
      <c r="E15306" t="s">
        <v>8610</v>
      </c>
    </row>
    <row r="15307" spans="1:5" hidden="1">
      <c r="A15307" t="s">
        <v>9293</v>
      </c>
      <c r="B15307" t="s">
        <v>840</v>
      </c>
      <c r="C15307" t="s">
        <v>9294</v>
      </c>
      <c r="D15307" t="s">
        <v>5655</v>
      </c>
      <c r="E15307" t="s">
        <v>8610</v>
      </c>
    </row>
    <row r="15308" spans="1:5" hidden="1">
      <c r="A15308" t="s">
        <v>9298</v>
      </c>
      <c r="B15308" t="s">
        <v>357</v>
      </c>
      <c r="C15308" t="s">
        <v>9299</v>
      </c>
      <c r="D15308" t="s">
        <v>5655</v>
      </c>
      <c r="E15308" t="s">
        <v>8610</v>
      </c>
    </row>
    <row r="15309" spans="1:5" hidden="1">
      <c r="A15309" t="s">
        <v>9319</v>
      </c>
      <c r="B15309" t="s">
        <v>852</v>
      </c>
      <c r="C15309" t="s">
        <v>9320</v>
      </c>
      <c r="D15309" t="s">
        <v>5655</v>
      </c>
      <c r="E15309" t="s">
        <v>8610</v>
      </c>
    </row>
    <row r="15310" spans="1:5" hidden="1">
      <c r="A15310" t="s">
        <v>9332</v>
      </c>
      <c r="B15310" t="s">
        <v>854</v>
      </c>
      <c r="C15310" t="s">
        <v>9333</v>
      </c>
      <c r="D15310" t="s">
        <v>5655</v>
      </c>
      <c r="E15310" t="s">
        <v>8610</v>
      </c>
    </row>
    <row r="15311" spans="1:5" hidden="1">
      <c r="A15311" t="s">
        <v>9344</v>
      </c>
      <c r="B15311" t="s">
        <v>864</v>
      </c>
      <c r="C15311" t="s">
        <v>9345</v>
      </c>
      <c r="D15311" t="s">
        <v>5655</v>
      </c>
      <c r="E15311" t="s">
        <v>8610</v>
      </c>
    </row>
    <row r="15312" spans="1:5" hidden="1">
      <c r="A15312" t="s">
        <v>9363</v>
      </c>
      <c r="B15312" t="s">
        <v>710</v>
      </c>
      <c r="C15312" t="s">
        <v>9364</v>
      </c>
      <c r="D15312" t="s">
        <v>5655</v>
      </c>
      <c r="E15312" t="s">
        <v>8610</v>
      </c>
    </row>
    <row r="15313" spans="1:5" hidden="1">
      <c r="A15313" t="s">
        <v>9421</v>
      </c>
      <c r="B15313" t="s">
        <v>876</v>
      </c>
      <c r="C15313" t="s">
        <v>9422</v>
      </c>
      <c r="D15313" t="s">
        <v>5655</v>
      </c>
      <c r="E15313" t="s">
        <v>8610</v>
      </c>
    </row>
    <row r="15314" spans="1:5" hidden="1">
      <c r="A15314" t="s">
        <v>9436</v>
      </c>
      <c r="B15314" t="s">
        <v>878</v>
      </c>
      <c r="C15314" t="s">
        <v>9437</v>
      </c>
      <c r="D15314" t="s">
        <v>5655</v>
      </c>
      <c r="E15314" t="s">
        <v>8610</v>
      </c>
    </row>
    <row r="15315" spans="1:5" hidden="1">
      <c r="A15315" t="s">
        <v>9453</v>
      </c>
      <c r="B15315" t="s">
        <v>880</v>
      </c>
      <c r="C15315" t="s">
        <v>9454</v>
      </c>
      <c r="D15315" t="s">
        <v>5655</v>
      </c>
      <c r="E15315" t="s">
        <v>8610</v>
      </c>
    </row>
    <row r="15316" spans="1:5" hidden="1">
      <c r="A15316" t="s">
        <v>9457</v>
      </c>
      <c r="B15316" t="s">
        <v>882</v>
      </c>
      <c r="C15316" t="s">
        <v>9458</v>
      </c>
      <c r="D15316" t="s">
        <v>5655</v>
      </c>
      <c r="E15316" t="s">
        <v>8610</v>
      </c>
    </row>
    <row r="15317" spans="1:5" hidden="1">
      <c r="A15317" t="s">
        <v>9463</v>
      </c>
      <c r="B15317" t="s">
        <v>505</v>
      </c>
      <c r="C15317" t="s">
        <v>9464</v>
      </c>
      <c r="D15317" t="s">
        <v>5655</v>
      </c>
      <c r="E15317" t="s">
        <v>8610</v>
      </c>
    </row>
    <row r="15318" spans="1:5" hidden="1">
      <c r="A15318" t="s">
        <v>9466</v>
      </c>
      <c r="B15318" t="s">
        <v>93</v>
      </c>
      <c r="C15318" t="s">
        <v>9467</v>
      </c>
      <c r="D15318" t="s">
        <v>5655</v>
      </c>
      <c r="E15318" t="s">
        <v>8610</v>
      </c>
    </row>
    <row r="15319" spans="1:5" hidden="1">
      <c r="A15319" t="s">
        <v>9475</v>
      </c>
      <c r="B15319" t="s">
        <v>113</v>
      </c>
      <c r="C15319" t="s">
        <v>9476</v>
      </c>
      <c r="D15319" t="s">
        <v>5655</v>
      </c>
      <c r="E15319" t="s">
        <v>8610</v>
      </c>
    </row>
    <row r="15320" spans="1:5" hidden="1">
      <c r="A15320" t="s">
        <v>9506</v>
      </c>
      <c r="B15320" t="s">
        <v>891</v>
      </c>
      <c r="C15320" t="s">
        <v>9507</v>
      </c>
      <c r="D15320" t="s">
        <v>5655</v>
      </c>
      <c r="E15320" t="s">
        <v>8610</v>
      </c>
    </row>
    <row r="15321" spans="1:5" hidden="1">
      <c r="A15321" t="s">
        <v>9538</v>
      </c>
      <c r="B15321" t="s">
        <v>676</v>
      </c>
      <c r="C15321" t="s">
        <v>9539</v>
      </c>
      <c r="D15321" t="s">
        <v>5655</v>
      </c>
      <c r="E15321" t="s">
        <v>8610</v>
      </c>
    </row>
    <row r="15322" spans="1:5" hidden="1">
      <c r="A15322" t="s">
        <v>9545</v>
      </c>
      <c r="B15322" t="s">
        <v>479</v>
      </c>
      <c r="C15322" t="s">
        <v>9546</v>
      </c>
      <c r="D15322" t="s">
        <v>5655</v>
      </c>
      <c r="E15322" t="s">
        <v>8610</v>
      </c>
    </row>
    <row r="15323" spans="1:5" hidden="1">
      <c r="A15323" t="s">
        <v>9568</v>
      </c>
      <c r="B15323" t="s">
        <v>259</v>
      </c>
      <c r="C15323" t="s">
        <v>9569</v>
      </c>
      <c r="D15323" t="s">
        <v>5655</v>
      </c>
      <c r="E15323" t="s">
        <v>8610</v>
      </c>
    </row>
    <row r="15324" spans="1:5" hidden="1">
      <c r="A15324" t="s">
        <v>9571</v>
      </c>
      <c r="B15324" t="s">
        <v>622</v>
      </c>
      <c r="C15324" t="s">
        <v>9572</v>
      </c>
      <c r="D15324" t="s">
        <v>5655</v>
      </c>
      <c r="E15324" t="s">
        <v>8610</v>
      </c>
    </row>
    <row r="15325" spans="1:5" hidden="1">
      <c r="A15325" t="s">
        <v>7085</v>
      </c>
      <c r="B15325" t="s">
        <v>1024</v>
      </c>
      <c r="C15325" t="s">
        <v>7086</v>
      </c>
      <c r="D15325" t="s">
        <v>5655</v>
      </c>
      <c r="E15325" t="s">
        <v>7087</v>
      </c>
    </row>
    <row r="15326" spans="1:5" hidden="1">
      <c r="A15326" t="s">
        <v>8699</v>
      </c>
      <c r="B15326" t="s">
        <v>481</v>
      </c>
      <c r="C15326" t="s">
        <v>8700</v>
      </c>
      <c r="D15326" t="s">
        <v>5654</v>
      </c>
      <c r="E15326" t="s">
        <v>8710</v>
      </c>
    </row>
    <row r="15327" spans="1:5" hidden="1">
      <c r="A15327" t="s">
        <v>8848</v>
      </c>
      <c r="B15327" t="s">
        <v>684</v>
      </c>
      <c r="C15327" t="s">
        <v>8849</v>
      </c>
      <c r="D15327" t="s">
        <v>5654</v>
      </c>
      <c r="E15327" t="s">
        <v>8710</v>
      </c>
    </row>
    <row r="15328" spans="1:5" hidden="1">
      <c r="A15328" t="s">
        <v>8857</v>
      </c>
      <c r="B15328" t="s">
        <v>305</v>
      </c>
      <c r="C15328" t="s">
        <v>8858</v>
      </c>
      <c r="D15328" t="s">
        <v>5654</v>
      </c>
      <c r="E15328" t="s">
        <v>8710</v>
      </c>
    </row>
    <row r="15329" spans="1:5" hidden="1">
      <c r="A15329" t="s">
        <v>9466</v>
      </c>
      <c r="B15329" t="s">
        <v>93</v>
      </c>
      <c r="C15329" t="s">
        <v>9467</v>
      </c>
      <c r="D15329" t="s">
        <v>5654</v>
      </c>
      <c r="E15329" t="s">
        <v>8710</v>
      </c>
    </row>
    <row r="15330" spans="1:5" hidden="1">
      <c r="A15330" t="s">
        <v>8741</v>
      </c>
      <c r="B15330" t="s">
        <v>694</v>
      </c>
      <c r="C15330" t="s">
        <v>8742</v>
      </c>
      <c r="D15330" t="s">
        <v>5654</v>
      </c>
      <c r="E15330" t="s">
        <v>8743</v>
      </c>
    </row>
    <row r="15331" spans="1:5" hidden="1">
      <c r="A15331" t="s">
        <v>8744</v>
      </c>
      <c r="B15331" t="s">
        <v>764</v>
      </c>
      <c r="C15331" t="s">
        <v>8745</v>
      </c>
      <c r="D15331" t="s">
        <v>5654</v>
      </c>
      <c r="E15331" t="s">
        <v>8743</v>
      </c>
    </row>
    <row r="15332" spans="1:5" hidden="1">
      <c r="A15332" t="s">
        <v>8746</v>
      </c>
      <c r="B15332" t="s">
        <v>251</v>
      </c>
      <c r="C15332" t="s">
        <v>8747</v>
      </c>
      <c r="D15332" t="s">
        <v>5654</v>
      </c>
      <c r="E15332" t="s">
        <v>8743</v>
      </c>
    </row>
    <row r="15333" spans="1:5" hidden="1">
      <c r="A15333" t="s">
        <v>8766</v>
      </c>
      <c r="B15333" t="s">
        <v>766</v>
      </c>
      <c r="C15333" t="s">
        <v>8767</v>
      </c>
      <c r="D15333" t="s">
        <v>5654</v>
      </c>
      <c r="E15333" t="s">
        <v>8743</v>
      </c>
    </row>
    <row r="15334" spans="1:5" hidden="1">
      <c r="A15334" t="s">
        <v>8771</v>
      </c>
      <c r="B15334" t="s">
        <v>658</v>
      </c>
      <c r="C15334" t="s">
        <v>8772</v>
      </c>
      <c r="D15334" t="s">
        <v>5654</v>
      </c>
      <c r="E15334" t="s">
        <v>8743</v>
      </c>
    </row>
    <row r="15335" spans="1:5" hidden="1">
      <c r="A15335" t="s">
        <v>8789</v>
      </c>
      <c r="B15335" t="s">
        <v>768</v>
      </c>
      <c r="C15335" t="s">
        <v>8790</v>
      </c>
      <c r="D15335" t="s">
        <v>5654</v>
      </c>
      <c r="E15335" t="s">
        <v>8743</v>
      </c>
    </row>
    <row r="15336" spans="1:5" hidden="1">
      <c r="A15336" t="s">
        <v>8793</v>
      </c>
      <c r="B15336" t="s">
        <v>1045</v>
      </c>
      <c r="C15336" t="s">
        <v>8794</v>
      </c>
      <c r="D15336" t="s">
        <v>5654</v>
      </c>
      <c r="E15336" t="s">
        <v>8743</v>
      </c>
    </row>
    <row r="15337" spans="1:5" hidden="1">
      <c r="A15337" t="s">
        <v>8796</v>
      </c>
      <c r="B15337" t="s">
        <v>678</v>
      </c>
      <c r="C15337" t="s">
        <v>8797</v>
      </c>
      <c r="D15337" t="s">
        <v>5654</v>
      </c>
      <c r="E15337" t="s">
        <v>8743</v>
      </c>
    </row>
    <row r="15338" spans="1:5" hidden="1">
      <c r="A15338" t="s">
        <v>8808</v>
      </c>
      <c r="B15338" t="s">
        <v>1046</v>
      </c>
      <c r="C15338" t="s">
        <v>8809</v>
      </c>
      <c r="D15338" t="s">
        <v>5654</v>
      </c>
      <c r="E15338" t="s">
        <v>8743</v>
      </c>
    </row>
    <row r="15339" spans="1:5" hidden="1">
      <c r="A15339" t="s">
        <v>8813</v>
      </c>
      <c r="B15339" t="s">
        <v>770</v>
      </c>
      <c r="C15339" t="s">
        <v>8814</v>
      </c>
      <c r="D15339" t="s">
        <v>5654</v>
      </c>
      <c r="E15339" t="s">
        <v>8743</v>
      </c>
    </row>
    <row r="15340" spans="1:5" hidden="1">
      <c r="A15340" t="s">
        <v>8824</v>
      </c>
      <c r="B15340" t="s">
        <v>772</v>
      </c>
      <c r="C15340" t="s">
        <v>8825</v>
      </c>
      <c r="D15340" t="s">
        <v>5654</v>
      </c>
      <c r="E15340" t="s">
        <v>8743</v>
      </c>
    </row>
    <row r="15341" spans="1:5" hidden="1">
      <c r="A15341" t="s">
        <v>8841</v>
      </c>
      <c r="B15341" t="s">
        <v>640</v>
      </c>
      <c r="C15341" t="s">
        <v>8842</v>
      </c>
      <c r="D15341" t="s">
        <v>5654</v>
      </c>
      <c r="E15341" t="s">
        <v>8743</v>
      </c>
    </row>
    <row r="15342" spans="1:5" hidden="1">
      <c r="A15342" t="s">
        <v>8843</v>
      </c>
      <c r="B15342" t="s">
        <v>1047</v>
      </c>
      <c r="C15342" t="s">
        <v>8844</v>
      </c>
      <c r="D15342" t="s">
        <v>5654</v>
      </c>
      <c r="E15342" t="s">
        <v>8743</v>
      </c>
    </row>
    <row r="15343" spans="1:5" hidden="1">
      <c r="A15343" t="s">
        <v>8846</v>
      </c>
      <c r="B15343" t="s">
        <v>535</v>
      </c>
      <c r="C15343" t="s">
        <v>8847</v>
      </c>
      <c r="D15343" t="s">
        <v>5654</v>
      </c>
      <c r="E15343" t="s">
        <v>8743</v>
      </c>
    </row>
    <row r="15344" spans="1:5" hidden="1">
      <c r="A15344" t="s">
        <v>8977</v>
      </c>
      <c r="B15344" t="s">
        <v>443</v>
      </c>
      <c r="C15344" t="s">
        <v>8978</v>
      </c>
      <c r="D15344" t="s">
        <v>5652</v>
      </c>
      <c r="E15344" t="s">
        <v>8979</v>
      </c>
    </row>
    <row r="15345" spans="1:5" hidden="1">
      <c r="A15345" t="s">
        <v>8984</v>
      </c>
      <c r="B15345" t="s">
        <v>778</v>
      </c>
      <c r="C15345" t="s">
        <v>8985</v>
      </c>
      <c r="D15345" t="s">
        <v>5652</v>
      </c>
      <c r="E15345" t="s">
        <v>8979</v>
      </c>
    </row>
    <row r="15346" spans="1:5" hidden="1">
      <c r="A15346" t="s">
        <v>9064</v>
      </c>
      <c r="B15346" t="s">
        <v>795</v>
      </c>
      <c r="C15346" t="s">
        <v>9065</v>
      </c>
      <c r="D15346" t="s">
        <v>5652</v>
      </c>
      <c r="E15346" t="s">
        <v>8979</v>
      </c>
    </row>
    <row r="15347" spans="1:5" hidden="1">
      <c r="A15347" t="s">
        <v>9319</v>
      </c>
      <c r="B15347" t="s">
        <v>852</v>
      </c>
      <c r="C15347" t="s">
        <v>9320</v>
      </c>
      <c r="D15347" t="s">
        <v>5655</v>
      </c>
      <c r="E15347" t="s">
        <v>9330</v>
      </c>
    </row>
    <row r="15348" spans="1:5" hidden="1">
      <c r="A15348" t="s">
        <v>9319</v>
      </c>
      <c r="B15348" t="s">
        <v>852</v>
      </c>
      <c r="C15348" t="s">
        <v>9320</v>
      </c>
      <c r="D15348" t="s">
        <v>5655</v>
      </c>
      <c r="E15348" t="s">
        <v>9331</v>
      </c>
    </row>
    <row r="15349" spans="1:5" hidden="1">
      <c r="A15349" t="s">
        <v>7243</v>
      </c>
      <c r="B15349" t="s">
        <v>209</v>
      </c>
      <c r="C15349" t="s">
        <v>7244</v>
      </c>
      <c r="D15349" t="s">
        <v>5655</v>
      </c>
      <c r="E15349" t="s">
        <v>7246</v>
      </c>
    </row>
    <row r="15350" spans="1:5" hidden="1">
      <c r="A15350" t="s">
        <v>8259</v>
      </c>
      <c r="B15350" t="s">
        <v>1043</v>
      </c>
      <c r="C15350" t="s">
        <v>8260</v>
      </c>
      <c r="D15350" t="s">
        <v>5655</v>
      </c>
      <c r="E15350" t="s">
        <v>8276</v>
      </c>
    </row>
    <row r="15351" spans="1:5" hidden="1">
      <c r="A15351" t="s">
        <v>8192</v>
      </c>
      <c r="B15351" t="s">
        <v>429</v>
      </c>
      <c r="C15351" t="s">
        <v>8193</v>
      </c>
      <c r="D15351" t="s">
        <v>5655</v>
      </c>
      <c r="E15351" t="s">
        <v>8226</v>
      </c>
    </row>
    <row r="15352" spans="1:5" hidden="1">
      <c r="A15352" t="s">
        <v>8242</v>
      </c>
      <c r="B15352" t="s">
        <v>467</v>
      </c>
      <c r="C15352" t="s">
        <v>8243</v>
      </c>
      <c r="D15352" t="s">
        <v>5655</v>
      </c>
      <c r="E15352" t="s">
        <v>8226</v>
      </c>
    </row>
    <row r="15353" spans="1:5" hidden="1">
      <c r="A15353" t="s">
        <v>8523</v>
      </c>
      <c r="B15353" t="s">
        <v>271</v>
      </c>
      <c r="C15353" t="s">
        <v>8524</v>
      </c>
      <c r="D15353" t="s">
        <v>5655</v>
      </c>
      <c r="E15353" t="s">
        <v>8226</v>
      </c>
    </row>
    <row r="15354" spans="1:5" hidden="1">
      <c r="A15354" t="s">
        <v>8425</v>
      </c>
      <c r="B15354" t="s">
        <v>584</v>
      </c>
      <c r="C15354" t="s">
        <v>8426</v>
      </c>
      <c r="D15354" t="s">
        <v>5655</v>
      </c>
      <c r="E15354" t="s">
        <v>8433</v>
      </c>
    </row>
    <row r="15355" spans="1:5" hidden="1">
      <c r="A15355" t="s">
        <v>9646</v>
      </c>
      <c r="B15355" t="s">
        <v>291</v>
      </c>
      <c r="C15355" t="s">
        <v>9647</v>
      </c>
      <c r="D15355" t="s">
        <v>5655</v>
      </c>
      <c r="E15355" t="s">
        <v>8433</v>
      </c>
    </row>
    <row r="15356" spans="1:5" hidden="1">
      <c r="A15356" t="s">
        <v>9755</v>
      </c>
      <c r="B15356" t="s">
        <v>301</v>
      </c>
      <c r="C15356" t="s">
        <v>9756</v>
      </c>
      <c r="D15356" t="s">
        <v>5655</v>
      </c>
      <c r="E15356" t="s">
        <v>8433</v>
      </c>
    </row>
    <row r="15357" spans="1:5" hidden="1">
      <c r="A15357" t="s">
        <v>9758</v>
      </c>
      <c r="B15357" t="s">
        <v>610</v>
      </c>
      <c r="C15357" t="s">
        <v>9759</v>
      </c>
      <c r="D15357" t="s">
        <v>5655</v>
      </c>
      <c r="E15357" t="s">
        <v>8433</v>
      </c>
    </row>
    <row r="15358" spans="1:5" hidden="1">
      <c r="A15358" t="s">
        <v>9945</v>
      </c>
      <c r="B15358" t="s">
        <v>243</v>
      </c>
      <c r="C15358" t="s">
        <v>9946</v>
      </c>
      <c r="D15358" t="s">
        <v>5655</v>
      </c>
      <c r="E15358" t="s">
        <v>8433</v>
      </c>
    </row>
    <row r="15359" spans="1:5" hidden="1">
      <c r="A15359" t="s">
        <v>9706</v>
      </c>
      <c r="B15359" t="s">
        <v>550</v>
      </c>
      <c r="C15359" t="s">
        <v>9707</v>
      </c>
      <c r="D15359" t="s">
        <v>5654</v>
      </c>
      <c r="E15359" t="s">
        <v>9709</v>
      </c>
    </row>
    <row r="15360" spans="1:5" hidden="1">
      <c r="A15360" t="s">
        <v>9964</v>
      </c>
      <c r="B15360" t="s">
        <v>562</v>
      </c>
      <c r="C15360" t="s">
        <v>9965</v>
      </c>
      <c r="D15360" t="s">
        <v>5655</v>
      </c>
      <c r="E15360" t="s">
        <v>9968</v>
      </c>
    </row>
    <row r="15361" spans="1:5" hidden="1">
      <c r="A15361" t="s">
        <v>9964</v>
      </c>
      <c r="B15361" t="s">
        <v>562</v>
      </c>
      <c r="C15361" t="s">
        <v>9965</v>
      </c>
      <c r="D15361" t="s">
        <v>5655</v>
      </c>
      <c r="E15361" t="s">
        <v>9969</v>
      </c>
    </row>
    <row r="15362" spans="1:5" hidden="1">
      <c r="A15362" t="s">
        <v>9875</v>
      </c>
      <c r="B15362" t="s">
        <v>646</v>
      </c>
      <c r="C15362" t="s">
        <v>9876</v>
      </c>
      <c r="D15362" t="s">
        <v>5655</v>
      </c>
      <c r="E15362" t="s">
        <v>9881</v>
      </c>
    </row>
    <row r="15363" spans="1:5" hidden="1">
      <c r="A15363" t="s">
        <v>8553</v>
      </c>
      <c r="B15363" t="s">
        <v>901</v>
      </c>
      <c r="C15363" t="s">
        <v>8554</v>
      </c>
      <c r="D15363" t="s">
        <v>5654</v>
      </c>
      <c r="E15363" t="s">
        <v>8555</v>
      </c>
    </row>
    <row r="15364" spans="1:5" hidden="1">
      <c r="A15364" t="s">
        <v>8346</v>
      </c>
      <c r="B15364" t="s">
        <v>807</v>
      </c>
      <c r="C15364" t="s">
        <v>8347</v>
      </c>
      <c r="D15364" t="s">
        <v>5654</v>
      </c>
      <c r="E15364" t="s">
        <v>8369</v>
      </c>
    </row>
    <row r="15365" spans="1:5" hidden="1">
      <c r="A15365" t="s">
        <v>7870</v>
      </c>
      <c r="B15365" t="s">
        <v>596</v>
      </c>
      <c r="C15365" t="s">
        <v>7871</v>
      </c>
      <c r="D15365" t="s">
        <v>5655</v>
      </c>
      <c r="E15365" t="s">
        <v>7875</v>
      </c>
    </row>
    <row r="15366" spans="1:5" hidden="1">
      <c r="A15366" t="s">
        <v>8277</v>
      </c>
      <c r="B15366" t="s">
        <v>53</v>
      </c>
      <c r="C15366" t="s">
        <v>8278</v>
      </c>
      <c r="D15366" t="s">
        <v>5655</v>
      </c>
      <c r="E15366" t="s">
        <v>7875</v>
      </c>
    </row>
    <row r="15367" spans="1:5" hidden="1">
      <c r="A15367" t="s">
        <v>8425</v>
      </c>
      <c r="B15367" t="s">
        <v>584</v>
      </c>
      <c r="C15367" t="s">
        <v>8426</v>
      </c>
      <c r="D15367" t="s">
        <v>5655</v>
      </c>
      <c r="E15367" t="s">
        <v>7875</v>
      </c>
    </row>
    <row r="15368" spans="1:5" hidden="1">
      <c r="A15368" t="s">
        <v>9126</v>
      </c>
      <c r="B15368" t="s">
        <v>377</v>
      </c>
      <c r="C15368" t="s">
        <v>9127</v>
      </c>
      <c r="D15368" t="s">
        <v>5655</v>
      </c>
      <c r="E15368" t="s">
        <v>7875</v>
      </c>
    </row>
    <row r="15369" spans="1:5" hidden="1">
      <c r="A15369" t="s">
        <v>9396</v>
      </c>
      <c r="B15369" t="s">
        <v>439</v>
      </c>
      <c r="C15369" t="s">
        <v>9397</v>
      </c>
      <c r="D15369" t="s">
        <v>5655</v>
      </c>
      <c r="E15369" t="s">
        <v>7875</v>
      </c>
    </row>
    <row r="15370" spans="1:5" hidden="1">
      <c r="A15370" t="s">
        <v>9646</v>
      </c>
      <c r="B15370" t="s">
        <v>291</v>
      </c>
      <c r="C15370" t="s">
        <v>9647</v>
      </c>
      <c r="D15370" t="s">
        <v>5655</v>
      </c>
      <c r="E15370" t="s">
        <v>7875</v>
      </c>
    </row>
    <row r="15371" spans="1:5" hidden="1">
      <c r="A15371" t="s">
        <v>9755</v>
      </c>
      <c r="B15371" t="s">
        <v>301</v>
      </c>
      <c r="C15371" t="s">
        <v>9756</v>
      </c>
      <c r="D15371" t="s">
        <v>5655</v>
      </c>
      <c r="E15371" t="s">
        <v>7875</v>
      </c>
    </row>
    <row r="15372" spans="1:5" hidden="1">
      <c r="A15372" t="s">
        <v>9126</v>
      </c>
      <c r="B15372" t="s">
        <v>377</v>
      </c>
      <c r="C15372" t="s">
        <v>9127</v>
      </c>
      <c r="D15372" t="s">
        <v>5654</v>
      </c>
      <c r="E15372" t="s">
        <v>9133</v>
      </c>
    </row>
    <row r="15373" spans="1:5" hidden="1">
      <c r="A15373" t="s">
        <v>9566</v>
      </c>
      <c r="B15373" t="s">
        <v>269</v>
      </c>
      <c r="C15373" t="s">
        <v>9567</v>
      </c>
      <c r="D15373" t="s">
        <v>5654</v>
      </c>
      <c r="E15373" t="s">
        <v>9133</v>
      </c>
    </row>
    <row r="15374" spans="1:5" hidden="1">
      <c r="A15374" t="s">
        <v>9037</v>
      </c>
      <c r="B15374" t="s">
        <v>664</v>
      </c>
      <c r="C15374" t="s">
        <v>9038</v>
      </c>
      <c r="D15374" t="s">
        <v>5654</v>
      </c>
      <c r="E15374" t="s">
        <v>9047</v>
      </c>
    </row>
    <row r="15375" spans="1:5" hidden="1">
      <c r="A15375" t="s">
        <v>5983</v>
      </c>
      <c r="B15375" t="s">
        <v>501</v>
      </c>
      <c r="C15375" t="s">
        <v>5984</v>
      </c>
      <c r="D15375" t="s">
        <v>5655</v>
      </c>
      <c r="E15375" t="s">
        <v>6015</v>
      </c>
    </row>
    <row r="15376" spans="1:5" hidden="1">
      <c r="A15376" t="s">
        <v>7383</v>
      </c>
      <c r="B15376" t="s">
        <v>365</v>
      </c>
      <c r="C15376" t="s">
        <v>7384</v>
      </c>
      <c r="D15376" t="s">
        <v>5655</v>
      </c>
      <c r="E15376" t="s">
        <v>6015</v>
      </c>
    </row>
    <row r="15377" spans="1:5" hidden="1">
      <c r="A15377" t="s">
        <v>9945</v>
      </c>
      <c r="B15377" t="s">
        <v>243</v>
      </c>
      <c r="C15377" t="s">
        <v>9946</v>
      </c>
      <c r="D15377" t="s">
        <v>5655</v>
      </c>
      <c r="E15377" t="s">
        <v>9951</v>
      </c>
    </row>
    <row r="15378" spans="1:5" hidden="1">
      <c r="A15378" t="s">
        <v>8295</v>
      </c>
      <c r="B15378" t="s">
        <v>139</v>
      </c>
      <c r="C15378" t="s">
        <v>8296</v>
      </c>
      <c r="D15378" t="s">
        <v>5655</v>
      </c>
      <c r="E15378" t="s">
        <v>8306</v>
      </c>
    </row>
    <row r="15379" spans="1:5" hidden="1">
      <c r="A15379" t="s">
        <v>9113</v>
      </c>
      <c r="B15379" t="s">
        <v>109</v>
      </c>
      <c r="C15379" t="s">
        <v>9114</v>
      </c>
      <c r="D15379" t="s">
        <v>5655</v>
      </c>
      <c r="E15379" t="s">
        <v>8306</v>
      </c>
    </row>
    <row r="15380" spans="1:5" hidden="1">
      <c r="A15380" t="s">
        <v>9566</v>
      </c>
      <c r="B15380" t="s">
        <v>269</v>
      </c>
      <c r="C15380" t="s">
        <v>9567</v>
      </c>
      <c r="D15380" t="s">
        <v>5655</v>
      </c>
      <c r="E15380" t="s">
        <v>8306</v>
      </c>
    </row>
    <row r="15381" spans="1:5" hidden="1">
      <c r="A15381" t="s">
        <v>9897</v>
      </c>
      <c r="B15381" t="s">
        <v>620</v>
      </c>
      <c r="C15381" t="s">
        <v>9898</v>
      </c>
      <c r="D15381" t="s">
        <v>5655</v>
      </c>
      <c r="E15381" t="s">
        <v>8306</v>
      </c>
    </row>
    <row r="15382" spans="1:5" hidden="1">
      <c r="A15382" t="s">
        <v>8129</v>
      </c>
      <c r="B15382" t="s">
        <v>373</v>
      </c>
      <c r="C15382" t="s">
        <v>8130</v>
      </c>
      <c r="D15382" t="s">
        <v>5654</v>
      </c>
      <c r="E15382" t="s">
        <v>8134</v>
      </c>
    </row>
    <row r="15383" spans="1:5" hidden="1">
      <c r="A15383" t="s">
        <v>8141</v>
      </c>
      <c r="B15383" t="s">
        <v>728</v>
      </c>
      <c r="C15383" t="s">
        <v>8142</v>
      </c>
      <c r="D15383" t="s">
        <v>5654</v>
      </c>
      <c r="E15383" t="s">
        <v>8134</v>
      </c>
    </row>
    <row r="15384" spans="1:5" hidden="1">
      <c r="A15384" t="s">
        <v>8523</v>
      </c>
      <c r="B15384" t="s">
        <v>271</v>
      </c>
      <c r="C15384" t="s">
        <v>8524</v>
      </c>
      <c r="D15384" t="s">
        <v>5654</v>
      </c>
      <c r="E15384" t="s">
        <v>8134</v>
      </c>
    </row>
    <row r="15385" spans="1:5" hidden="1">
      <c r="A15385" t="s">
        <v>8497</v>
      </c>
      <c r="B15385" t="s">
        <v>624</v>
      </c>
      <c r="C15385" t="s">
        <v>8498</v>
      </c>
      <c r="D15385" t="s">
        <v>5654</v>
      </c>
      <c r="E15385" t="s">
        <v>8500</v>
      </c>
    </row>
    <row r="15386" spans="1:5" hidden="1">
      <c r="A15386" t="s">
        <v>8879</v>
      </c>
      <c r="B15386" t="s">
        <v>1048</v>
      </c>
      <c r="C15386" t="s">
        <v>8880</v>
      </c>
      <c r="D15386" t="s">
        <v>5655</v>
      </c>
      <c r="E15386" t="s">
        <v>8894</v>
      </c>
    </row>
    <row r="15387" spans="1:5" hidden="1">
      <c r="A15387" t="s">
        <v>9126</v>
      </c>
      <c r="B15387" t="s">
        <v>377</v>
      </c>
      <c r="C15387" t="s">
        <v>9127</v>
      </c>
      <c r="D15387" t="s">
        <v>5655</v>
      </c>
      <c r="E15387" t="s">
        <v>8894</v>
      </c>
    </row>
    <row r="15388" spans="1:5" hidden="1">
      <c r="A15388" t="s">
        <v>9156</v>
      </c>
      <c r="B15388" t="s">
        <v>183</v>
      </c>
      <c r="C15388" t="s">
        <v>9157</v>
      </c>
      <c r="D15388" t="s">
        <v>5655</v>
      </c>
      <c r="E15388" t="s">
        <v>8894</v>
      </c>
    </row>
    <row r="15389" spans="1:5" hidden="1">
      <c r="A15389" t="s">
        <v>9421</v>
      </c>
      <c r="B15389" t="s">
        <v>876</v>
      </c>
      <c r="C15389" t="s">
        <v>9422</v>
      </c>
      <c r="D15389" t="s">
        <v>5655</v>
      </c>
      <c r="E15389" t="s">
        <v>8894</v>
      </c>
    </row>
    <row r="15390" spans="1:5" hidden="1">
      <c r="A15390" t="s">
        <v>6818</v>
      </c>
      <c r="B15390" t="s">
        <v>521</v>
      </c>
      <c r="C15390" t="s">
        <v>6819</v>
      </c>
      <c r="D15390" t="s">
        <v>5654</v>
      </c>
      <c r="E15390" t="s">
        <v>6821</v>
      </c>
    </row>
    <row r="15391" spans="1:5" hidden="1">
      <c r="A15391" t="s">
        <v>7470</v>
      </c>
      <c r="B15391" t="s">
        <v>497</v>
      </c>
      <c r="C15391" t="s">
        <v>7471</v>
      </c>
      <c r="D15391" t="s">
        <v>5652</v>
      </c>
      <c r="E15391" t="s">
        <v>7472</v>
      </c>
    </row>
    <row r="15392" spans="1:5" hidden="1">
      <c r="A15392" t="s">
        <v>9804</v>
      </c>
      <c r="B15392" t="s">
        <v>127</v>
      </c>
      <c r="C15392" t="s">
        <v>9805</v>
      </c>
      <c r="D15392" t="s">
        <v>5652</v>
      </c>
      <c r="E15392" t="s">
        <v>7472</v>
      </c>
    </row>
    <row r="15393" spans="1:5" hidden="1">
      <c r="A15393" t="s">
        <v>6058</v>
      </c>
      <c r="B15393" t="s">
        <v>287</v>
      </c>
      <c r="C15393" t="s">
        <v>6059</v>
      </c>
      <c r="D15393" t="s">
        <v>5654</v>
      </c>
      <c r="E15393" t="s">
        <v>6074</v>
      </c>
    </row>
    <row r="15394" spans="1:5" hidden="1">
      <c r="A15394" t="s">
        <v>6108</v>
      </c>
      <c r="B15394" t="s">
        <v>185</v>
      </c>
      <c r="C15394" t="s">
        <v>6109</v>
      </c>
      <c r="D15394" t="s">
        <v>5654</v>
      </c>
      <c r="E15394" t="s">
        <v>6074</v>
      </c>
    </row>
    <row r="15395" spans="1:5" hidden="1">
      <c r="A15395" t="s">
        <v>6688</v>
      </c>
      <c r="B15395" t="s">
        <v>503</v>
      </c>
      <c r="C15395" t="s">
        <v>6689</v>
      </c>
      <c r="D15395" t="s">
        <v>5654</v>
      </c>
      <c r="E15395" t="s">
        <v>6074</v>
      </c>
    </row>
    <row r="15396" spans="1:5" hidden="1">
      <c r="A15396" t="s">
        <v>7059</v>
      </c>
      <c r="B15396" t="s">
        <v>391</v>
      </c>
      <c r="C15396" t="s">
        <v>7060</v>
      </c>
      <c r="D15396" t="s">
        <v>5654</v>
      </c>
      <c r="E15396" t="s">
        <v>6074</v>
      </c>
    </row>
    <row r="15397" spans="1:5" hidden="1">
      <c r="A15397" t="s">
        <v>7071</v>
      </c>
      <c r="B15397" t="s">
        <v>644</v>
      </c>
      <c r="C15397" t="s">
        <v>7072</v>
      </c>
      <c r="D15397" t="s">
        <v>5654</v>
      </c>
      <c r="E15397" t="s">
        <v>6074</v>
      </c>
    </row>
    <row r="15398" spans="1:5" hidden="1">
      <c r="A15398" t="s">
        <v>7076</v>
      </c>
      <c r="B15398" t="s">
        <v>409</v>
      </c>
      <c r="C15398" t="s">
        <v>7077</v>
      </c>
      <c r="D15398" t="s">
        <v>5654</v>
      </c>
      <c r="E15398" t="s">
        <v>6074</v>
      </c>
    </row>
    <row r="15399" spans="1:5" hidden="1">
      <c r="A15399" t="s">
        <v>7511</v>
      </c>
      <c r="B15399" t="s">
        <v>329</v>
      </c>
      <c r="C15399" t="s">
        <v>7512</v>
      </c>
      <c r="D15399" t="s">
        <v>5654</v>
      </c>
      <c r="E15399" t="s">
        <v>6074</v>
      </c>
    </row>
    <row r="15400" spans="1:5" hidden="1">
      <c r="A15400" t="s">
        <v>7705</v>
      </c>
      <c r="B15400" t="s">
        <v>275</v>
      </c>
      <c r="C15400" t="s">
        <v>7706</v>
      </c>
      <c r="D15400" t="s">
        <v>5654</v>
      </c>
      <c r="E15400" t="s">
        <v>6074</v>
      </c>
    </row>
    <row r="15401" spans="1:5" hidden="1">
      <c r="A15401" t="s">
        <v>7761</v>
      </c>
      <c r="B15401" t="s">
        <v>718</v>
      </c>
      <c r="C15401" t="s">
        <v>7762</v>
      </c>
      <c r="D15401" t="s">
        <v>5654</v>
      </c>
      <c r="E15401" t="s">
        <v>6074</v>
      </c>
    </row>
    <row r="15402" spans="1:5" hidden="1">
      <c r="A15402" t="s">
        <v>8110</v>
      </c>
      <c r="B15402" t="s">
        <v>283</v>
      </c>
      <c r="C15402" t="s">
        <v>8111</v>
      </c>
      <c r="D15402" t="s">
        <v>5654</v>
      </c>
      <c r="E15402" t="s">
        <v>6074</v>
      </c>
    </row>
    <row r="15403" spans="1:5" hidden="1">
      <c r="A15403" t="s">
        <v>8425</v>
      </c>
      <c r="B15403" t="s">
        <v>584</v>
      </c>
      <c r="C15403" t="s">
        <v>8426</v>
      </c>
      <c r="D15403" t="s">
        <v>5654</v>
      </c>
      <c r="E15403" t="s">
        <v>6074</v>
      </c>
    </row>
    <row r="15404" spans="1:5" hidden="1">
      <c r="A15404" t="s">
        <v>8699</v>
      </c>
      <c r="B15404" t="s">
        <v>481</v>
      </c>
      <c r="C15404" t="s">
        <v>8700</v>
      </c>
      <c r="D15404" t="s">
        <v>5654</v>
      </c>
      <c r="E15404" t="s">
        <v>6074</v>
      </c>
    </row>
    <row r="15405" spans="1:5" hidden="1">
      <c r="A15405" t="s">
        <v>8857</v>
      </c>
      <c r="B15405" t="s">
        <v>305</v>
      </c>
      <c r="C15405" t="s">
        <v>8858</v>
      </c>
      <c r="D15405" t="s">
        <v>5654</v>
      </c>
      <c r="E15405" t="s">
        <v>6074</v>
      </c>
    </row>
    <row r="15406" spans="1:5" hidden="1">
      <c r="A15406" t="s">
        <v>9113</v>
      </c>
      <c r="B15406" t="s">
        <v>109</v>
      </c>
      <c r="C15406" t="s">
        <v>9114</v>
      </c>
      <c r="D15406" t="s">
        <v>5654</v>
      </c>
      <c r="E15406" t="s">
        <v>6074</v>
      </c>
    </row>
    <row r="15407" spans="1:5" hidden="1">
      <c r="A15407" t="s">
        <v>9236</v>
      </c>
      <c r="B15407" t="s">
        <v>253</v>
      </c>
      <c r="C15407" t="s">
        <v>9237</v>
      </c>
      <c r="D15407" t="s">
        <v>5654</v>
      </c>
      <c r="E15407" t="s">
        <v>6074</v>
      </c>
    </row>
    <row r="15408" spans="1:5" hidden="1">
      <c r="A15408" t="s">
        <v>9396</v>
      </c>
      <c r="B15408" t="s">
        <v>439</v>
      </c>
      <c r="C15408" t="s">
        <v>9397</v>
      </c>
      <c r="D15408" t="s">
        <v>5654</v>
      </c>
      <c r="E15408" t="s">
        <v>6074</v>
      </c>
    </row>
    <row r="15409" spans="1:5" hidden="1">
      <c r="A15409" t="s">
        <v>9475</v>
      </c>
      <c r="B15409" t="s">
        <v>113</v>
      </c>
      <c r="C15409" t="s">
        <v>9476</v>
      </c>
      <c r="D15409" t="s">
        <v>5654</v>
      </c>
      <c r="E15409" t="s">
        <v>6074</v>
      </c>
    </row>
    <row r="15410" spans="1:5" hidden="1">
      <c r="A15410" t="s">
        <v>9550</v>
      </c>
      <c r="B15410" t="s">
        <v>507</v>
      </c>
      <c r="C15410" t="s">
        <v>9551</v>
      </c>
      <c r="D15410" t="s">
        <v>5654</v>
      </c>
      <c r="E15410" t="s">
        <v>6074</v>
      </c>
    </row>
    <row r="15411" spans="1:5" hidden="1">
      <c r="A15411" t="s">
        <v>9584</v>
      </c>
      <c r="B15411" t="s">
        <v>389</v>
      </c>
      <c r="C15411" t="s">
        <v>9585</v>
      </c>
      <c r="D15411" t="s">
        <v>5654</v>
      </c>
      <c r="E15411" t="s">
        <v>6074</v>
      </c>
    </row>
    <row r="15412" spans="1:5" hidden="1">
      <c r="A15412" t="s">
        <v>9758</v>
      </c>
      <c r="B15412" t="s">
        <v>610</v>
      </c>
      <c r="C15412" t="s">
        <v>9759</v>
      </c>
      <c r="D15412" t="s">
        <v>5654</v>
      </c>
      <c r="E15412" t="s">
        <v>6074</v>
      </c>
    </row>
    <row r="15413" spans="1:5" hidden="1">
      <c r="A15413" t="s">
        <v>9804</v>
      </c>
      <c r="B15413" t="s">
        <v>127</v>
      </c>
      <c r="C15413" t="s">
        <v>9805</v>
      </c>
      <c r="D15413" t="s">
        <v>5654</v>
      </c>
      <c r="E15413" t="s">
        <v>6074</v>
      </c>
    </row>
    <row r="15414" spans="1:5" hidden="1">
      <c r="A15414" t="s">
        <v>9804</v>
      </c>
      <c r="B15414" t="s">
        <v>127</v>
      </c>
      <c r="C15414" t="s">
        <v>9805</v>
      </c>
      <c r="D15414" t="s">
        <v>5655</v>
      </c>
      <c r="E15414" t="s">
        <v>9839</v>
      </c>
    </row>
    <row r="15415" spans="1:5" hidden="1">
      <c r="A15415" t="s">
        <v>7059</v>
      </c>
      <c r="B15415" t="s">
        <v>391</v>
      </c>
      <c r="C15415" t="s">
        <v>7060</v>
      </c>
      <c r="D15415" t="s">
        <v>5654</v>
      </c>
      <c r="E15415" t="s">
        <v>7063</v>
      </c>
    </row>
    <row r="15416" spans="1:5" hidden="1">
      <c r="A15416" t="s">
        <v>7071</v>
      </c>
      <c r="B15416" t="s">
        <v>644</v>
      </c>
      <c r="C15416" t="s">
        <v>7072</v>
      </c>
      <c r="D15416" t="s">
        <v>5654</v>
      </c>
      <c r="E15416" t="s">
        <v>7063</v>
      </c>
    </row>
    <row r="15417" spans="1:5" hidden="1">
      <c r="A15417" t="s">
        <v>7076</v>
      </c>
      <c r="B15417" t="s">
        <v>409</v>
      </c>
      <c r="C15417" t="s">
        <v>7077</v>
      </c>
      <c r="D15417" t="s">
        <v>5654</v>
      </c>
      <c r="E15417" t="s">
        <v>7063</v>
      </c>
    </row>
    <row r="15418" spans="1:5" hidden="1">
      <c r="A15418" t="s">
        <v>9723</v>
      </c>
      <c r="B15418" t="s">
        <v>602</v>
      </c>
      <c r="C15418" t="s">
        <v>9724</v>
      </c>
      <c r="D15418" t="s">
        <v>5654</v>
      </c>
      <c r="E15418" t="s">
        <v>9730</v>
      </c>
    </row>
    <row r="15419" spans="1:5" hidden="1">
      <c r="A15419" t="s">
        <v>9740</v>
      </c>
      <c r="B15419" t="s">
        <v>776</v>
      </c>
      <c r="C15419" t="s">
        <v>9741</v>
      </c>
      <c r="D15419" t="s">
        <v>5654</v>
      </c>
      <c r="E15419" t="s">
        <v>9730</v>
      </c>
    </row>
    <row r="15420" spans="1:5" hidden="1">
      <c r="A15420" t="s">
        <v>9436</v>
      </c>
      <c r="B15420" t="s">
        <v>878</v>
      </c>
      <c r="C15420" t="s">
        <v>9437</v>
      </c>
      <c r="D15420" t="s">
        <v>5655</v>
      </c>
      <c r="E15420" t="s">
        <v>9452</v>
      </c>
    </row>
    <row r="15421" spans="1:5" hidden="1">
      <c r="A15421" t="s">
        <v>8899</v>
      </c>
      <c r="B15421" t="s">
        <v>161</v>
      </c>
      <c r="C15421" t="s">
        <v>8900</v>
      </c>
      <c r="D15421" t="s">
        <v>5655</v>
      </c>
      <c r="E15421" t="s">
        <v>8926</v>
      </c>
    </row>
    <row r="15422" spans="1:5" hidden="1">
      <c r="A15422" t="s">
        <v>8929</v>
      </c>
      <c r="B15422" t="s">
        <v>401</v>
      </c>
      <c r="C15422" t="s">
        <v>8930</v>
      </c>
      <c r="D15422" t="s">
        <v>5655</v>
      </c>
      <c r="E15422" t="s">
        <v>8926</v>
      </c>
    </row>
    <row r="15423" spans="1:5" hidden="1">
      <c r="A15423" t="s">
        <v>9436</v>
      </c>
      <c r="B15423" t="s">
        <v>878</v>
      </c>
      <c r="C15423" t="s">
        <v>9437</v>
      </c>
      <c r="D15423" t="s">
        <v>5655</v>
      </c>
      <c r="E15423" t="s">
        <v>8926</v>
      </c>
    </row>
    <row r="15424" spans="1:5" hidden="1">
      <c r="A15424" t="s">
        <v>8824</v>
      </c>
      <c r="B15424" t="s">
        <v>772</v>
      </c>
      <c r="C15424" t="s">
        <v>8825</v>
      </c>
      <c r="D15424" t="s">
        <v>5655</v>
      </c>
      <c r="E15424" t="s">
        <v>8840</v>
      </c>
    </row>
    <row r="15425" spans="1:5" hidden="1">
      <c r="A15425" t="s">
        <v>8841</v>
      </c>
      <c r="B15425" t="s">
        <v>640</v>
      </c>
      <c r="C15425" t="s">
        <v>8842</v>
      </c>
      <c r="D15425" t="s">
        <v>5655</v>
      </c>
      <c r="E15425" t="s">
        <v>8840</v>
      </c>
    </row>
    <row r="15426" spans="1:5" hidden="1">
      <c r="A15426" t="s">
        <v>9475</v>
      </c>
      <c r="B15426" t="s">
        <v>113</v>
      </c>
      <c r="C15426" t="s">
        <v>9476</v>
      </c>
      <c r="D15426" t="s">
        <v>5655</v>
      </c>
      <c r="E15426" t="s">
        <v>9505</v>
      </c>
    </row>
    <row r="15427" spans="1:5" hidden="1">
      <c r="A15427" t="s">
        <v>9288</v>
      </c>
      <c r="B15427" t="s">
        <v>838</v>
      </c>
      <c r="C15427" t="s">
        <v>9289</v>
      </c>
      <c r="D15427" t="s">
        <v>5652</v>
      </c>
      <c r="E15427" t="s">
        <v>9290</v>
      </c>
    </row>
    <row r="15428" spans="1:5" hidden="1">
      <c r="A15428" t="s">
        <v>8611</v>
      </c>
      <c r="B15428" t="s">
        <v>688</v>
      </c>
      <c r="C15428" t="s">
        <v>8612</v>
      </c>
      <c r="D15428" t="s">
        <v>5655</v>
      </c>
      <c r="E15428" t="s">
        <v>8633</v>
      </c>
    </row>
    <row r="15429" spans="1:5" hidden="1">
      <c r="A15429" t="s">
        <v>9270</v>
      </c>
      <c r="B15429" t="s">
        <v>696</v>
      </c>
      <c r="C15429" t="s">
        <v>9271</v>
      </c>
      <c r="D15429" t="s">
        <v>5655</v>
      </c>
      <c r="E15429" t="s">
        <v>8633</v>
      </c>
    </row>
    <row r="15430" spans="1:5" hidden="1">
      <c r="A15430" t="s">
        <v>9568</v>
      </c>
      <c r="B15430" t="s">
        <v>259</v>
      </c>
      <c r="C15430" t="s">
        <v>9569</v>
      </c>
      <c r="D15430" t="s">
        <v>5655</v>
      </c>
      <c r="E15430" t="s">
        <v>8633</v>
      </c>
    </row>
    <row r="15431" spans="1:5" hidden="1">
      <c r="A15431" t="s">
        <v>8999</v>
      </c>
      <c r="B15431" t="s">
        <v>662</v>
      </c>
      <c r="C15431" t="s">
        <v>9000</v>
      </c>
      <c r="D15431" t="s">
        <v>5654</v>
      </c>
      <c r="E15431" t="s">
        <v>9004</v>
      </c>
    </row>
    <row r="15432" spans="1:5" hidden="1">
      <c r="A15432" t="s">
        <v>9027</v>
      </c>
      <c r="B15432" t="s">
        <v>784</v>
      </c>
      <c r="C15432" t="s">
        <v>9028</v>
      </c>
      <c r="D15432" t="s">
        <v>5654</v>
      </c>
      <c r="E15432" t="s">
        <v>9004</v>
      </c>
    </row>
    <row r="15433" spans="1:5" hidden="1">
      <c r="A15433" t="s">
        <v>9170</v>
      </c>
      <c r="B15433" t="s">
        <v>668</v>
      </c>
      <c r="C15433" t="s">
        <v>9171</v>
      </c>
      <c r="D15433" t="s">
        <v>5654</v>
      </c>
      <c r="E15433" t="s">
        <v>9004</v>
      </c>
    </row>
    <row r="15434" spans="1:5" hidden="1">
      <c r="A15434" t="s">
        <v>9344</v>
      </c>
      <c r="B15434" t="s">
        <v>864</v>
      </c>
      <c r="C15434" t="s">
        <v>9345</v>
      </c>
      <c r="D15434" t="s">
        <v>5654</v>
      </c>
      <c r="E15434" t="s">
        <v>9004</v>
      </c>
    </row>
    <row r="15435" spans="1:5" hidden="1">
      <c r="A15435" t="s">
        <v>9363</v>
      </c>
      <c r="B15435" t="s">
        <v>710</v>
      </c>
      <c r="C15435" t="s">
        <v>9364</v>
      </c>
      <c r="D15435" t="s">
        <v>5654</v>
      </c>
      <c r="E15435" t="s">
        <v>9004</v>
      </c>
    </row>
    <row r="15436" spans="1:5" hidden="1">
      <c r="A15436" t="s">
        <v>6363</v>
      </c>
      <c r="B15436" t="s">
        <v>367</v>
      </c>
      <c r="C15436" t="s">
        <v>6364</v>
      </c>
      <c r="D15436" t="s">
        <v>5655</v>
      </c>
      <c r="E15436" t="s">
        <v>6411</v>
      </c>
    </row>
    <row r="15437" spans="1:5" hidden="1">
      <c r="A15437" t="s">
        <v>6412</v>
      </c>
      <c r="B15437" t="s">
        <v>257</v>
      </c>
      <c r="C15437" t="s">
        <v>6413</v>
      </c>
      <c r="D15437" t="s">
        <v>5655</v>
      </c>
      <c r="E15437" t="s">
        <v>6411</v>
      </c>
    </row>
    <row r="15438" spans="1:5" hidden="1">
      <c r="A15438" t="s">
        <v>6772</v>
      </c>
      <c r="B15438" t="s">
        <v>47</v>
      </c>
      <c r="C15438" t="s">
        <v>6773</v>
      </c>
      <c r="D15438" t="s">
        <v>5655</v>
      </c>
      <c r="E15438" t="s">
        <v>6411</v>
      </c>
    </row>
    <row r="15439" spans="1:5" hidden="1">
      <c r="A15439" t="s">
        <v>6786</v>
      </c>
      <c r="B15439" t="s">
        <v>163</v>
      </c>
      <c r="C15439" t="s">
        <v>6787</v>
      </c>
      <c r="D15439" t="s">
        <v>5655</v>
      </c>
      <c r="E15439" t="s">
        <v>6411</v>
      </c>
    </row>
    <row r="15440" spans="1:5" hidden="1">
      <c r="A15440" t="s">
        <v>6963</v>
      </c>
      <c r="B15440" t="s">
        <v>652</v>
      </c>
      <c r="C15440" t="s">
        <v>6964</v>
      </c>
      <c r="D15440" t="s">
        <v>5655</v>
      </c>
      <c r="E15440" t="s">
        <v>6411</v>
      </c>
    </row>
    <row r="15441" spans="1:5" hidden="1">
      <c r="A15441" t="s">
        <v>6983</v>
      </c>
      <c r="B15441" t="s">
        <v>519</v>
      </c>
      <c r="C15441" t="s">
        <v>6984</v>
      </c>
      <c r="D15441" t="s">
        <v>5655</v>
      </c>
      <c r="E15441" t="s">
        <v>6411</v>
      </c>
    </row>
    <row r="15442" spans="1:5" hidden="1">
      <c r="A15442" t="s">
        <v>7635</v>
      </c>
      <c r="B15442" t="s">
        <v>83</v>
      </c>
      <c r="C15442" t="s">
        <v>5594</v>
      </c>
      <c r="D15442" t="s">
        <v>5655</v>
      </c>
      <c r="E15442" t="s">
        <v>6411</v>
      </c>
    </row>
    <row r="15443" spans="1:5" hidden="1">
      <c r="A15443" t="s">
        <v>7980</v>
      </c>
      <c r="B15443" t="s">
        <v>856</v>
      </c>
      <c r="C15443" t="s">
        <v>7981</v>
      </c>
      <c r="D15443" t="s">
        <v>5655</v>
      </c>
      <c r="E15443" t="s">
        <v>6411</v>
      </c>
    </row>
    <row r="15444" spans="1:5" hidden="1">
      <c r="A15444" t="s">
        <v>8611</v>
      </c>
      <c r="B15444" t="s">
        <v>688</v>
      </c>
      <c r="C15444" t="s">
        <v>8612</v>
      </c>
      <c r="D15444" t="s">
        <v>5655</v>
      </c>
      <c r="E15444" t="s">
        <v>6411</v>
      </c>
    </row>
    <row r="15445" spans="1:5" hidden="1">
      <c r="A15445" t="s">
        <v>8999</v>
      </c>
      <c r="B15445" t="s">
        <v>662</v>
      </c>
      <c r="C15445" t="s">
        <v>9000</v>
      </c>
      <c r="D15445" t="s">
        <v>5655</v>
      </c>
      <c r="E15445" t="s">
        <v>6411</v>
      </c>
    </row>
    <row r="15446" spans="1:5" hidden="1">
      <c r="A15446" t="s">
        <v>9027</v>
      </c>
      <c r="B15446" t="s">
        <v>784</v>
      </c>
      <c r="C15446" t="s">
        <v>9028</v>
      </c>
      <c r="D15446" t="s">
        <v>5655</v>
      </c>
      <c r="E15446" t="s">
        <v>6411</v>
      </c>
    </row>
    <row r="15447" spans="1:5" hidden="1">
      <c r="A15447" t="s">
        <v>9037</v>
      </c>
      <c r="B15447" t="s">
        <v>664</v>
      </c>
      <c r="C15447" t="s">
        <v>9038</v>
      </c>
      <c r="D15447" t="s">
        <v>5655</v>
      </c>
      <c r="E15447" t="s">
        <v>6411</v>
      </c>
    </row>
    <row r="15448" spans="1:5" hidden="1">
      <c r="A15448" t="s">
        <v>9170</v>
      </c>
      <c r="B15448" t="s">
        <v>668</v>
      </c>
      <c r="C15448" t="s">
        <v>9171</v>
      </c>
      <c r="D15448" t="s">
        <v>5655</v>
      </c>
      <c r="E15448" t="s">
        <v>6411</v>
      </c>
    </row>
    <row r="15449" spans="1:5" hidden="1">
      <c r="A15449" t="s">
        <v>9385</v>
      </c>
      <c r="B15449" t="s">
        <v>297</v>
      </c>
      <c r="C15449" t="s">
        <v>9386</v>
      </c>
      <c r="D15449" t="s">
        <v>5655</v>
      </c>
      <c r="E15449" t="s">
        <v>6411</v>
      </c>
    </row>
    <row r="15450" spans="1:5" hidden="1">
      <c r="A15450" t="s">
        <v>9396</v>
      </c>
      <c r="B15450" t="s">
        <v>439</v>
      </c>
      <c r="C15450" t="s">
        <v>9397</v>
      </c>
      <c r="D15450" t="s">
        <v>5655</v>
      </c>
      <c r="E15450" t="s">
        <v>6411</v>
      </c>
    </row>
    <row r="15451" spans="1:5" hidden="1">
      <c r="A15451" t="s">
        <v>9475</v>
      </c>
      <c r="B15451" t="s">
        <v>113</v>
      </c>
      <c r="C15451" t="s">
        <v>9476</v>
      </c>
      <c r="D15451" t="s">
        <v>5655</v>
      </c>
      <c r="E15451" t="s">
        <v>6411</v>
      </c>
    </row>
    <row r="15452" spans="1:5" hidden="1">
      <c r="A15452" t="s">
        <v>10168</v>
      </c>
      <c r="B15452" t="s">
        <v>461</v>
      </c>
      <c r="C15452" t="s">
        <v>10169</v>
      </c>
      <c r="D15452" t="s">
        <v>5655</v>
      </c>
      <c r="E15452" t="s">
        <v>6411</v>
      </c>
    </row>
    <row r="15453" spans="1:5" hidden="1">
      <c r="A15453" t="s">
        <v>8999</v>
      </c>
      <c r="B15453" t="s">
        <v>662</v>
      </c>
      <c r="C15453" t="s">
        <v>9000</v>
      </c>
      <c r="D15453" t="s">
        <v>5655</v>
      </c>
      <c r="E15453" t="s">
        <v>9011</v>
      </c>
    </row>
    <row r="15454" spans="1:5" hidden="1">
      <c r="A15454" t="s">
        <v>8999</v>
      </c>
      <c r="B15454" t="s">
        <v>662</v>
      </c>
      <c r="C15454" t="s">
        <v>9000</v>
      </c>
      <c r="D15454" t="s">
        <v>5655</v>
      </c>
      <c r="E15454" t="s">
        <v>9012</v>
      </c>
    </row>
    <row r="15455" spans="1:5" hidden="1">
      <c r="A15455" t="s">
        <v>9013</v>
      </c>
      <c r="B15455" t="s">
        <v>782</v>
      </c>
      <c r="C15455" t="s">
        <v>9014</v>
      </c>
      <c r="D15455" t="s">
        <v>5655</v>
      </c>
      <c r="E15455" t="s">
        <v>9012</v>
      </c>
    </row>
    <row r="15456" spans="1:5" hidden="1">
      <c r="A15456" t="s">
        <v>9027</v>
      </c>
      <c r="B15456" t="s">
        <v>784</v>
      </c>
      <c r="C15456" t="s">
        <v>9028</v>
      </c>
      <c r="D15456" t="s">
        <v>5655</v>
      </c>
      <c r="E15456" t="s">
        <v>9012</v>
      </c>
    </row>
    <row r="15457" spans="1:5" hidden="1">
      <c r="A15457" t="s">
        <v>8999</v>
      </c>
      <c r="B15457" t="s">
        <v>662</v>
      </c>
      <c r="C15457" t="s">
        <v>9000</v>
      </c>
      <c r="D15457" t="s">
        <v>5654</v>
      </c>
      <c r="E15457" t="s">
        <v>9005</v>
      </c>
    </row>
    <row r="15458" spans="1:5" hidden="1">
      <c r="A15458" t="s">
        <v>9013</v>
      </c>
      <c r="B15458" t="s">
        <v>782</v>
      </c>
      <c r="C15458" t="s">
        <v>9014</v>
      </c>
      <c r="D15458" t="s">
        <v>5654</v>
      </c>
      <c r="E15458" t="s">
        <v>9005</v>
      </c>
    </row>
    <row r="15459" spans="1:5" hidden="1">
      <c r="A15459" t="s">
        <v>9027</v>
      </c>
      <c r="B15459" t="s">
        <v>784</v>
      </c>
      <c r="C15459" t="s">
        <v>9028</v>
      </c>
      <c r="D15459" t="s">
        <v>5654</v>
      </c>
      <c r="E15459" t="s">
        <v>9005</v>
      </c>
    </row>
    <row r="15460" spans="1:5" hidden="1">
      <c r="A15460" t="s">
        <v>9170</v>
      </c>
      <c r="B15460" t="s">
        <v>668</v>
      </c>
      <c r="C15460" t="s">
        <v>9171</v>
      </c>
      <c r="D15460" t="s">
        <v>5654</v>
      </c>
      <c r="E15460" t="s">
        <v>9005</v>
      </c>
    </row>
    <row r="15461" spans="1:5" hidden="1">
      <c r="A15461" t="s">
        <v>9344</v>
      </c>
      <c r="B15461" t="s">
        <v>864</v>
      </c>
      <c r="C15461" t="s">
        <v>9345</v>
      </c>
      <c r="D15461" t="s">
        <v>5654</v>
      </c>
      <c r="E15461" t="s">
        <v>9005</v>
      </c>
    </row>
    <row r="15462" spans="1:5" hidden="1">
      <c r="A15462" t="s">
        <v>7022</v>
      </c>
      <c r="B15462" t="s">
        <v>351</v>
      </c>
      <c r="C15462" t="s">
        <v>7023</v>
      </c>
      <c r="D15462" t="s">
        <v>5655</v>
      </c>
      <c r="E15462" t="s">
        <v>7041</v>
      </c>
    </row>
    <row r="15463" spans="1:5" hidden="1">
      <c r="A15463" t="s">
        <v>9027</v>
      </c>
      <c r="B15463" t="s">
        <v>784</v>
      </c>
      <c r="C15463" t="s">
        <v>9028</v>
      </c>
      <c r="D15463" t="s">
        <v>5655</v>
      </c>
      <c r="E15463" t="s">
        <v>7041</v>
      </c>
    </row>
    <row r="15464" spans="1:5" hidden="1">
      <c r="A15464" t="s">
        <v>10168</v>
      </c>
      <c r="B15464" t="s">
        <v>461</v>
      </c>
      <c r="C15464" t="s">
        <v>10169</v>
      </c>
      <c r="D15464" t="s">
        <v>5655</v>
      </c>
      <c r="E15464" t="s">
        <v>7041</v>
      </c>
    </row>
    <row r="15465" spans="1:5" hidden="1">
      <c r="A15465" t="s">
        <v>8523</v>
      </c>
      <c r="B15465" t="s">
        <v>271</v>
      </c>
      <c r="C15465" t="s">
        <v>8524</v>
      </c>
      <c r="D15465" t="s">
        <v>5655</v>
      </c>
      <c r="E15465" t="s">
        <v>8552</v>
      </c>
    </row>
    <row r="15466" spans="1:5" hidden="1">
      <c r="A15466" t="s">
        <v>8746</v>
      </c>
      <c r="B15466" t="s">
        <v>251</v>
      </c>
      <c r="C15466" t="s">
        <v>8747</v>
      </c>
      <c r="D15466" t="s">
        <v>5655</v>
      </c>
      <c r="E15466" t="s">
        <v>8552</v>
      </c>
    </row>
    <row r="15467" spans="1:5" hidden="1">
      <c r="A15467" t="s">
        <v>9170</v>
      </c>
      <c r="B15467" t="s">
        <v>668</v>
      </c>
      <c r="C15467" t="s">
        <v>9171</v>
      </c>
      <c r="D15467" t="s">
        <v>5655</v>
      </c>
      <c r="E15467" t="s">
        <v>8552</v>
      </c>
    </row>
    <row r="15468" spans="1:5" hidden="1">
      <c r="A15468" t="s">
        <v>9319</v>
      </c>
      <c r="B15468" t="s">
        <v>852</v>
      </c>
      <c r="C15468" t="s">
        <v>9320</v>
      </c>
      <c r="D15468" t="s">
        <v>5655</v>
      </c>
      <c r="E15468" t="s">
        <v>8552</v>
      </c>
    </row>
    <row r="15469" spans="1:5" hidden="1">
      <c r="A15469" t="s">
        <v>9385</v>
      </c>
      <c r="B15469" t="s">
        <v>297</v>
      </c>
      <c r="C15469" t="s">
        <v>9386</v>
      </c>
      <c r="D15469" t="s">
        <v>5655</v>
      </c>
      <c r="E15469" t="s">
        <v>8552</v>
      </c>
    </row>
    <row r="15470" spans="1:5" hidden="1">
      <c r="A15470" t="s">
        <v>9545</v>
      </c>
      <c r="B15470" t="s">
        <v>479</v>
      </c>
      <c r="C15470" t="s">
        <v>9546</v>
      </c>
      <c r="D15470" t="s">
        <v>5655</v>
      </c>
      <c r="E15470" t="s">
        <v>8552</v>
      </c>
    </row>
    <row r="15471" spans="1:5" hidden="1">
      <c r="A15471" t="s">
        <v>8999</v>
      </c>
      <c r="B15471" t="s">
        <v>662</v>
      </c>
      <c r="C15471" t="s">
        <v>9000</v>
      </c>
      <c r="D15471" t="s">
        <v>5654</v>
      </c>
      <c r="E15471" t="s">
        <v>9001</v>
      </c>
    </row>
    <row r="15472" spans="1:5" hidden="1">
      <c r="A15472" t="s">
        <v>8999</v>
      </c>
      <c r="B15472" t="s">
        <v>662</v>
      </c>
      <c r="C15472" t="s">
        <v>9000</v>
      </c>
      <c r="D15472" t="s">
        <v>5654</v>
      </c>
      <c r="E15472" t="s">
        <v>9002</v>
      </c>
    </row>
    <row r="15473" spans="1:5" hidden="1">
      <c r="A15473" t="s">
        <v>9027</v>
      </c>
      <c r="B15473" t="s">
        <v>784</v>
      </c>
      <c r="C15473" t="s">
        <v>9028</v>
      </c>
      <c r="D15473" t="s">
        <v>5654</v>
      </c>
      <c r="E15473" t="s">
        <v>9029</v>
      </c>
    </row>
    <row r="15474" spans="1:5" hidden="1">
      <c r="A15474" t="s">
        <v>8141</v>
      </c>
      <c r="B15474" t="s">
        <v>728</v>
      </c>
      <c r="C15474" t="s">
        <v>8142</v>
      </c>
      <c r="D15474" t="s">
        <v>5655</v>
      </c>
      <c r="E15474" t="s">
        <v>8158</v>
      </c>
    </row>
    <row r="15475" spans="1:5" hidden="1">
      <c r="A15475" t="s">
        <v>8159</v>
      </c>
      <c r="B15475" t="s">
        <v>483</v>
      </c>
      <c r="C15475" t="s">
        <v>8160</v>
      </c>
      <c r="D15475" t="s">
        <v>5655</v>
      </c>
      <c r="E15475" t="s">
        <v>8158</v>
      </c>
    </row>
    <row r="15476" spans="1:5" hidden="1">
      <c r="A15476" t="s">
        <v>8242</v>
      </c>
      <c r="B15476" t="s">
        <v>467</v>
      </c>
      <c r="C15476" t="s">
        <v>8243</v>
      </c>
      <c r="D15476" t="s">
        <v>5655</v>
      </c>
      <c r="E15476" t="s">
        <v>8158</v>
      </c>
    </row>
    <row r="15477" spans="1:5" hidden="1">
      <c r="A15477" t="s">
        <v>7205</v>
      </c>
      <c r="B15477" t="s">
        <v>463</v>
      </c>
      <c r="C15477" t="s">
        <v>7206</v>
      </c>
      <c r="D15477" t="s">
        <v>5655</v>
      </c>
      <c r="E15477" t="s">
        <v>7241</v>
      </c>
    </row>
    <row r="15478" spans="1:5" hidden="1">
      <c r="A15478" t="s">
        <v>8929</v>
      </c>
      <c r="B15478" t="s">
        <v>401</v>
      </c>
      <c r="C15478" t="s">
        <v>8930</v>
      </c>
      <c r="D15478" t="s">
        <v>5655</v>
      </c>
      <c r="E15478" t="s">
        <v>8976</v>
      </c>
    </row>
    <row r="15479" spans="1:5" hidden="1">
      <c r="A15479" t="s">
        <v>8192</v>
      </c>
      <c r="B15479" t="s">
        <v>429</v>
      </c>
      <c r="C15479" t="s">
        <v>8193</v>
      </c>
      <c r="D15479" t="s">
        <v>5655</v>
      </c>
      <c r="E15479" t="s">
        <v>8227</v>
      </c>
    </row>
    <row r="15480" spans="1:5" hidden="1">
      <c r="A15480" t="s">
        <v>8497</v>
      </c>
      <c r="B15480" t="s">
        <v>624</v>
      </c>
      <c r="C15480" t="s">
        <v>8498</v>
      </c>
      <c r="D15480" t="s">
        <v>5655</v>
      </c>
      <c r="E15480" t="s">
        <v>8227</v>
      </c>
    </row>
    <row r="15481" spans="1:5" hidden="1">
      <c r="A15481" t="s">
        <v>9426</v>
      </c>
      <c r="B15481" t="s">
        <v>568</v>
      </c>
      <c r="C15481" t="s">
        <v>9427</v>
      </c>
      <c r="D15481" t="s">
        <v>5655</v>
      </c>
      <c r="E15481" t="s">
        <v>9435</v>
      </c>
    </row>
    <row r="15482" spans="1:5" hidden="1">
      <c r="A15482" t="s">
        <v>8071</v>
      </c>
      <c r="B15482" t="s">
        <v>556</v>
      </c>
      <c r="C15482" t="s">
        <v>8072</v>
      </c>
      <c r="D15482" t="s">
        <v>5655</v>
      </c>
      <c r="E15482" t="s">
        <v>8109</v>
      </c>
    </row>
    <row r="15483" spans="1:5" hidden="1">
      <c r="A15483" t="s">
        <v>8242</v>
      </c>
      <c r="B15483" t="s">
        <v>467</v>
      </c>
      <c r="C15483" t="s">
        <v>8243</v>
      </c>
      <c r="D15483" t="s">
        <v>5655</v>
      </c>
      <c r="E15483" t="s">
        <v>8109</v>
      </c>
    </row>
    <row r="15484" spans="1:5" hidden="1">
      <c r="A15484" t="s">
        <v>8497</v>
      </c>
      <c r="B15484" t="s">
        <v>624</v>
      </c>
      <c r="C15484" t="s">
        <v>8498</v>
      </c>
      <c r="D15484" t="s">
        <v>5655</v>
      </c>
      <c r="E15484" t="s">
        <v>8109</v>
      </c>
    </row>
    <row r="15485" spans="1:5" hidden="1">
      <c r="A15485" t="s">
        <v>8523</v>
      </c>
      <c r="B15485" t="s">
        <v>271</v>
      </c>
      <c r="C15485" t="s">
        <v>8524</v>
      </c>
      <c r="D15485" t="s">
        <v>5655</v>
      </c>
      <c r="E15485" t="s">
        <v>8109</v>
      </c>
    </row>
    <row r="15486" spans="1:5" hidden="1">
      <c r="A15486" t="s">
        <v>8192</v>
      </c>
      <c r="B15486" t="s">
        <v>429</v>
      </c>
      <c r="C15486" t="s">
        <v>8193</v>
      </c>
      <c r="D15486" t="s">
        <v>5655</v>
      </c>
      <c r="E15486" t="s">
        <v>8228</v>
      </c>
    </row>
    <row r="15487" spans="1:5" hidden="1">
      <c r="A15487" t="s">
        <v>8497</v>
      </c>
      <c r="B15487" t="s">
        <v>624</v>
      </c>
      <c r="C15487" t="s">
        <v>8498</v>
      </c>
      <c r="D15487" t="s">
        <v>5655</v>
      </c>
      <c r="E15487" t="s">
        <v>8228</v>
      </c>
    </row>
    <row r="15488" spans="1:5" hidden="1">
      <c r="A15488" t="s">
        <v>8899</v>
      </c>
      <c r="B15488" t="s">
        <v>161</v>
      </c>
      <c r="C15488" t="s">
        <v>8900</v>
      </c>
      <c r="D15488" t="s">
        <v>5655</v>
      </c>
      <c r="E15488" t="s">
        <v>8927</v>
      </c>
    </row>
    <row r="15489" spans="1:5" hidden="1">
      <c r="A15489" t="s">
        <v>8929</v>
      </c>
      <c r="B15489" t="s">
        <v>401</v>
      </c>
      <c r="C15489" t="s">
        <v>8930</v>
      </c>
      <c r="D15489" t="s">
        <v>5655</v>
      </c>
      <c r="E15489" t="s">
        <v>8927</v>
      </c>
    </row>
    <row r="15490" spans="1:5" hidden="1">
      <c r="A15490" t="s">
        <v>5656</v>
      </c>
      <c r="B15490" t="s">
        <v>39</v>
      </c>
      <c r="C15490" t="s">
        <v>5657</v>
      </c>
      <c r="D15490" t="s">
        <v>5652</v>
      </c>
      <c r="E15490" t="s">
        <v>5670</v>
      </c>
    </row>
    <row r="15491" spans="1:5" hidden="1">
      <c r="A15491" t="s">
        <v>6304</v>
      </c>
      <c r="B15491" t="s">
        <v>111</v>
      </c>
      <c r="C15491" t="s">
        <v>6305</v>
      </c>
      <c r="D15491" t="s">
        <v>5652</v>
      </c>
      <c r="E15491" t="s">
        <v>5670</v>
      </c>
    </row>
    <row r="15492" spans="1:5" hidden="1">
      <c r="A15492" t="s">
        <v>6652</v>
      </c>
      <c r="B15492" t="s">
        <v>752</v>
      </c>
      <c r="C15492" t="s">
        <v>6653</v>
      </c>
      <c r="D15492" t="s">
        <v>5652</v>
      </c>
      <c r="E15492" t="s">
        <v>5670</v>
      </c>
    </row>
    <row r="15493" spans="1:5" hidden="1">
      <c r="A15493" t="s">
        <v>8449</v>
      </c>
      <c r="B15493" t="s">
        <v>616</v>
      </c>
      <c r="C15493" t="s">
        <v>8450</v>
      </c>
      <c r="D15493" t="s">
        <v>5652</v>
      </c>
      <c r="E15493" t="s">
        <v>5670</v>
      </c>
    </row>
    <row r="15494" spans="1:5" hidden="1">
      <c r="A15494" t="s">
        <v>9747</v>
      </c>
      <c r="B15494" t="s">
        <v>221</v>
      </c>
      <c r="C15494" t="s">
        <v>9748</v>
      </c>
      <c r="D15494" t="s">
        <v>5652</v>
      </c>
      <c r="E15494" t="s">
        <v>5670</v>
      </c>
    </row>
    <row r="15495" spans="1:5" hidden="1">
      <c r="A15495" t="s">
        <v>7919</v>
      </c>
      <c r="B15495" t="s">
        <v>381</v>
      </c>
      <c r="C15495" t="s">
        <v>7920</v>
      </c>
      <c r="D15495" t="s">
        <v>5655</v>
      </c>
      <c r="E15495" t="s">
        <v>7921</v>
      </c>
    </row>
    <row r="15496" spans="1:5" hidden="1">
      <c r="A15496" t="s">
        <v>6304</v>
      </c>
      <c r="B15496" t="s">
        <v>111</v>
      </c>
      <c r="C15496" t="s">
        <v>6305</v>
      </c>
      <c r="D15496" t="s">
        <v>5655</v>
      </c>
      <c r="E15496" t="s">
        <v>6336</v>
      </c>
    </row>
    <row r="15497" spans="1:5" hidden="1">
      <c r="A15497" t="s">
        <v>6262</v>
      </c>
      <c r="B15497" t="s">
        <v>339</v>
      </c>
      <c r="C15497" t="s">
        <v>6263</v>
      </c>
      <c r="D15497" t="s">
        <v>5655</v>
      </c>
      <c r="E15497" t="s">
        <v>6284</v>
      </c>
    </row>
    <row r="15498" spans="1:5" hidden="1">
      <c r="A15498" t="s">
        <v>6755</v>
      </c>
      <c r="B15498" t="s">
        <v>604</v>
      </c>
      <c r="C15498" t="s">
        <v>6756</v>
      </c>
      <c r="D15498" t="s">
        <v>5655</v>
      </c>
      <c r="E15498" t="s">
        <v>6284</v>
      </c>
    </row>
    <row r="15499" spans="1:5" hidden="1">
      <c r="A15499" t="s">
        <v>7205</v>
      </c>
      <c r="B15499" t="s">
        <v>463</v>
      </c>
      <c r="C15499" t="s">
        <v>7206</v>
      </c>
      <c r="D15499" t="s">
        <v>5655</v>
      </c>
      <c r="E15499" t="s">
        <v>7242</v>
      </c>
    </row>
    <row r="15500" spans="1:5" hidden="1">
      <c r="A15500" t="s">
        <v>8611</v>
      </c>
      <c r="B15500" t="s">
        <v>688</v>
      </c>
      <c r="C15500" t="s">
        <v>8612</v>
      </c>
      <c r="D15500" t="s">
        <v>5655</v>
      </c>
      <c r="E15500" t="s">
        <v>7242</v>
      </c>
    </row>
    <row r="15501" spans="1:5" hidden="1">
      <c r="A15501" t="s">
        <v>8699</v>
      </c>
      <c r="B15501" t="s">
        <v>481</v>
      </c>
      <c r="C15501" t="s">
        <v>8700</v>
      </c>
      <c r="D15501" t="s">
        <v>5655</v>
      </c>
      <c r="E15501" t="s">
        <v>7242</v>
      </c>
    </row>
    <row r="15502" spans="1:5" hidden="1">
      <c r="A15502" t="s">
        <v>8746</v>
      </c>
      <c r="B15502" t="s">
        <v>251</v>
      </c>
      <c r="C15502" t="s">
        <v>8747</v>
      </c>
      <c r="D15502" t="s">
        <v>5655</v>
      </c>
      <c r="E15502" t="s">
        <v>7242</v>
      </c>
    </row>
    <row r="15503" spans="1:5" hidden="1">
      <c r="A15503" t="s">
        <v>9568</v>
      </c>
      <c r="B15503" t="s">
        <v>259</v>
      </c>
      <c r="C15503" t="s">
        <v>9569</v>
      </c>
      <c r="D15503" t="s">
        <v>5655</v>
      </c>
      <c r="E15503" t="s">
        <v>7242</v>
      </c>
    </row>
    <row r="15504" spans="1:5" hidden="1">
      <c r="A15504" t="s">
        <v>7196</v>
      </c>
      <c r="B15504" t="s">
        <v>666</v>
      </c>
      <c r="C15504" t="s">
        <v>7197</v>
      </c>
      <c r="D15504" t="s">
        <v>5655</v>
      </c>
      <c r="E15504" t="s">
        <v>7200</v>
      </c>
    </row>
    <row r="15505" spans="1:5" hidden="1">
      <c r="A15505" t="s">
        <v>7266</v>
      </c>
      <c r="B15505" t="s">
        <v>335</v>
      </c>
      <c r="C15505" t="s">
        <v>7267</v>
      </c>
      <c r="D15505" t="s">
        <v>5655</v>
      </c>
      <c r="E15505" t="s">
        <v>7200</v>
      </c>
    </row>
    <row r="15506" spans="1:5" hidden="1">
      <c r="A15506" t="s">
        <v>7457</v>
      </c>
      <c r="B15506" t="s">
        <v>233</v>
      </c>
      <c r="C15506" t="s">
        <v>7458</v>
      </c>
      <c r="D15506" t="s">
        <v>5655</v>
      </c>
      <c r="E15506" t="s">
        <v>7200</v>
      </c>
    </row>
    <row r="15507" spans="1:5" hidden="1">
      <c r="A15507" t="s">
        <v>7577</v>
      </c>
      <c r="B15507" t="s">
        <v>189</v>
      </c>
      <c r="C15507" t="s">
        <v>2141</v>
      </c>
      <c r="D15507" t="s">
        <v>5655</v>
      </c>
      <c r="E15507" t="s">
        <v>7200</v>
      </c>
    </row>
    <row r="15508" spans="1:5" hidden="1">
      <c r="A15508" t="s">
        <v>7669</v>
      </c>
      <c r="B15508" t="s">
        <v>31</v>
      </c>
      <c r="C15508" t="s">
        <v>4270</v>
      </c>
      <c r="D15508" t="s">
        <v>5655</v>
      </c>
      <c r="E15508" t="s">
        <v>7200</v>
      </c>
    </row>
    <row r="15509" spans="1:5" hidden="1">
      <c r="A15509" t="s">
        <v>7713</v>
      </c>
      <c r="B15509" t="s">
        <v>265</v>
      </c>
      <c r="C15509" t="s">
        <v>7714</v>
      </c>
      <c r="D15509" t="s">
        <v>5655</v>
      </c>
      <c r="E15509" t="s">
        <v>7200</v>
      </c>
    </row>
    <row r="15510" spans="1:5" hidden="1">
      <c r="A15510" t="s">
        <v>7891</v>
      </c>
      <c r="B15510" t="s">
        <v>588</v>
      </c>
      <c r="C15510" t="s">
        <v>7892</v>
      </c>
      <c r="D15510" t="s">
        <v>5655</v>
      </c>
      <c r="E15510" t="s">
        <v>7200</v>
      </c>
    </row>
    <row r="15511" spans="1:5" hidden="1">
      <c r="A15511" t="s">
        <v>7901</v>
      </c>
      <c r="B15511" t="s">
        <v>25</v>
      </c>
      <c r="C15511" t="s">
        <v>7902</v>
      </c>
      <c r="D15511" t="s">
        <v>5655</v>
      </c>
      <c r="E15511" t="s">
        <v>7200</v>
      </c>
    </row>
    <row r="15512" spans="1:5" hidden="1">
      <c r="A15512" t="s">
        <v>8295</v>
      </c>
      <c r="B15512" t="s">
        <v>139</v>
      </c>
      <c r="C15512" t="s">
        <v>8296</v>
      </c>
      <c r="D15512" t="s">
        <v>5655</v>
      </c>
      <c r="E15512" t="s">
        <v>7200</v>
      </c>
    </row>
    <row r="15513" spans="1:5" hidden="1">
      <c r="A15513" t="s">
        <v>8425</v>
      </c>
      <c r="B15513" t="s">
        <v>584</v>
      </c>
      <c r="C15513" t="s">
        <v>8426</v>
      </c>
      <c r="D15513" t="s">
        <v>5655</v>
      </c>
      <c r="E15513" t="s">
        <v>7200</v>
      </c>
    </row>
    <row r="15514" spans="1:5" hidden="1">
      <c r="A15514" t="s">
        <v>9013</v>
      </c>
      <c r="B15514" t="s">
        <v>782</v>
      </c>
      <c r="C15514" t="s">
        <v>9014</v>
      </c>
      <c r="D15514" t="s">
        <v>5655</v>
      </c>
      <c r="E15514" t="s">
        <v>7200</v>
      </c>
    </row>
    <row r="15515" spans="1:5" hidden="1">
      <c r="A15515" t="s">
        <v>9170</v>
      </c>
      <c r="B15515" t="s">
        <v>668</v>
      </c>
      <c r="C15515" t="s">
        <v>9171</v>
      </c>
      <c r="D15515" t="s">
        <v>5655</v>
      </c>
      <c r="E15515" t="s">
        <v>7200</v>
      </c>
    </row>
    <row r="15516" spans="1:5" hidden="1">
      <c r="A15516" t="s">
        <v>9236</v>
      </c>
      <c r="B15516" t="s">
        <v>253</v>
      </c>
      <c r="C15516" t="s">
        <v>9237</v>
      </c>
      <c r="D15516" t="s">
        <v>5655</v>
      </c>
      <c r="E15516" t="s">
        <v>7200</v>
      </c>
    </row>
    <row r="15517" spans="1:5" hidden="1">
      <c r="A15517" t="s">
        <v>9344</v>
      </c>
      <c r="B15517" t="s">
        <v>864</v>
      </c>
      <c r="C15517" t="s">
        <v>9345</v>
      </c>
      <c r="D15517" t="s">
        <v>5655</v>
      </c>
      <c r="E15517" t="s">
        <v>7200</v>
      </c>
    </row>
    <row r="15518" spans="1:5" hidden="1">
      <c r="A15518" t="s">
        <v>9475</v>
      </c>
      <c r="B15518" t="s">
        <v>113</v>
      </c>
      <c r="C15518" t="s">
        <v>9476</v>
      </c>
      <c r="D15518" t="s">
        <v>5655</v>
      </c>
      <c r="E15518" t="s">
        <v>7200</v>
      </c>
    </row>
    <row r="15519" spans="1:5" hidden="1">
      <c r="A15519" t="s">
        <v>9510</v>
      </c>
      <c r="B15519" t="s">
        <v>706</v>
      </c>
      <c r="C15519" t="s">
        <v>9511</v>
      </c>
      <c r="D15519" t="s">
        <v>5655</v>
      </c>
      <c r="E15519" t="s">
        <v>7200</v>
      </c>
    </row>
    <row r="15520" spans="1:5" hidden="1">
      <c r="A15520" t="s">
        <v>9623</v>
      </c>
      <c r="B15520" t="s">
        <v>393</v>
      </c>
      <c r="C15520" t="s">
        <v>9624</v>
      </c>
      <c r="D15520" t="s">
        <v>5655</v>
      </c>
      <c r="E15520" t="s">
        <v>7200</v>
      </c>
    </row>
    <row r="15521" spans="1:5" hidden="1">
      <c r="A15521" t="s">
        <v>9755</v>
      </c>
      <c r="B15521" t="s">
        <v>301</v>
      </c>
      <c r="C15521" t="s">
        <v>9756</v>
      </c>
      <c r="D15521" t="s">
        <v>5655</v>
      </c>
      <c r="E15521" t="s">
        <v>7200</v>
      </c>
    </row>
    <row r="15522" spans="1:5" hidden="1">
      <c r="A15522" t="s">
        <v>9758</v>
      </c>
      <c r="B15522" t="s">
        <v>610</v>
      </c>
      <c r="C15522" t="s">
        <v>9759</v>
      </c>
      <c r="D15522" t="s">
        <v>5655</v>
      </c>
      <c r="E15522" t="s">
        <v>7200</v>
      </c>
    </row>
    <row r="15523" spans="1:5" hidden="1">
      <c r="A15523" t="s">
        <v>9945</v>
      </c>
      <c r="B15523" t="s">
        <v>243</v>
      </c>
      <c r="C15523" t="s">
        <v>9946</v>
      </c>
      <c r="D15523" t="s">
        <v>5655</v>
      </c>
      <c r="E15523" t="s">
        <v>7200</v>
      </c>
    </row>
    <row r="15524" spans="1:5" hidden="1">
      <c r="A15524" t="s">
        <v>6412</v>
      </c>
      <c r="B15524" t="s">
        <v>257</v>
      </c>
      <c r="C15524" t="s">
        <v>6413</v>
      </c>
      <c r="D15524" t="s">
        <v>5655</v>
      </c>
      <c r="E15524" t="s">
        <v>6428</v>
      </c>
    </row>
    <row r="15525" spans="1:5" hidden="1">
      <c r="A15525" t="s">
        <v>9706</v>
      </c>
      <c r="B15525" t="s">
        <v>550</v>
      </c>
      <c r="C15525" t="s">
        <v>9707</v>
      </c>
      <c r="D15525" t="s">
        <v>5655</v>
      </c>
      <c r="E15525" t="s">
        <v>9722</v>
      </c>
    </row>
    <row r="15526" spans="1:5" hidden="1">
      <c r="A15526" t="s">
        <v>7543</v>
      </c>
      <c r="B15526" t="s">
        <v>544</v>
      </c>
      <c r="C15526" t="s">
        <v>7544</v>
      </c>
      <c r="D15526" t="s">
        <v>5654</v>
      </c>
      <c r="E15526" t="s">
        <v>7548</v>
      </c>
    </row>
    <row r="15527" spans="1:5" hidden="1">
      <c r="A15527" t="s">
        <v>7205</v>
      </c>
      <c r="B15527" t="s">
        <v>463</v>
      </c>
      <c r="C15527" t="s">
        <v>7206</v>
      </c>
      <c r="D15527" t="s">
        <v>5654</v>
      </c>
      <c r="E15527" t="s">
        <v>7218</v>
      </c>
    </row>
    <row r="15528" spans="1:5" hidden="1">
      <c r="A15528" t="s">
        <v>8611</v>
      </c>
      <c r="B15528" t="s">
        <v>688</v>
      </c>
      <c r="C15528" t="s">
        <v>8612</v>
      </c>
      <c r="D15528" t="s">
        <v>5654</v>
      </c>
      <c r="E15528" t="s">
        <v>7218</v>
      </c>
    </row>
    <row r="15529" spans="1:5" hidden="1">
      <c r="A15529" t="s">
        <v>8699</v>
      </c>
      <c r="B15529" t="s">
        <v>481</v>
      </c>
      <c r="C15529" t="s">
        <v>8700</v>
      </c>
      <c r="D15529" t="s">
        <v>5654</v>
      </c>
      <c r="E15529" t="s">
        <v>7218</v>
      </c>
    </row>
    <row r="15530" spans="1:5" hidden="1">
      <c r="A15530" t="s">
        <v>8746</v>
      </c>
      <c r="B15530" t="s">
        <v>251</v>
      </c>
      <c r="C15530" t="s">
        <v>8747</v>
      </c>
      <c r="D15530" t="s">
        <v>5654</v>
      </c>
      <c r="E15530" t="s">
        <v>7218</v>
      </c>
    </row>
    <row r="15531" spans="1:5" hidden="1">
      <c r="A15531" t="s">
        <v>9568</v>
      </c>
      <c r="B15531" t="s">
        <v>259</v>
      </c>
      <c r="C15531" t="s">
        <v>9569</v>
      </c>
      <c r="D15531" t="s">
        <v>5654</v>
      </c>
      <c r="E15531" t="s">
        <v>7218</v>
      </c>
    </row>
    <row r="15532" spans="1:5" hidden="1">
      <c r="A15532" t="s">
        <v>7333</v>
      </c>
      <c r="B15532" t="s">
        <v>169</v>
      </c>
      <c r="C15532" t="s">
        <v>7334</v>
      </c>
      <c r="D15532" t="s">
        <v>5655</v>
      </c>
      <c r="E15532" t="s">
        <v>7382</v>
      </c>
    </row>
    <row r="15533" spans="1:5" hidden="1">
      <c r="A15533" t="s">
        <v>8259</v>
      </c>
      <c r="B15533" t="s">
        <v>1043</v>
      </c>
      <c r="C15533" t="s">
        <v>8260</v>
      </c>
      <c r="D15533" t="s">
        <v>5655</v>
      </c>
      <c r="E15533" t="s">
        <v>7382</v>
      </c>
    </row>
    <row r="15534" spans="1:5" hidden="1">
      <c r="A15534" t="s">
        <v>9180</v>
      </c>
      <c r="B15534" t="s">
        <v>313</v>
      </c>
      <c r="C15534" t="s">
        <v>9181</v>
      </c>
      <c r="D15534" t="s">
        <v>5655</v>
      </c>
      <c r="E15534" t="s">
        <v>7382</v>
      </c>
    </row>
    <row r="15535" spans="1:5" hidden="1">
      <c r="A15535" t="s">
        <v>10129</v>
      </c>
      <c r="B15535" t="s">
        <v>385</v>
      </c>
      <c r="C15535" t="s">
        <v>10130</v>
      </c>
      <c r="D15535" t="s">
        <v>5655</v>
      </c>
      <c r="E15535" t="s">
        <v>7382</v>
      </c>
    </row>
    <row r="15536" spans="1:5" hidden="1">
      <c r="A15536" t="s">
        <v>5913</v>
      </c>
      <c r="B15536" t="s">
        <v>786</v>
      </c>
      <c r="C15536" t="s">
        <v>5914</v>
      </c>
      <c r="D15536" t="s">
        <v>5655</v>
      </c>
      <c r="E15536" t="s">
        <v>5921</v>
      </c>
    </row>
    <row r="15537" spans="1:5" hidden="1">
      <c r="A15537" t="s">
        <v>5939</v>
      </c>
      <c r="B15537" t="s">
        <v>1005</v>
      </c>
      <c r="C15537" t="s">
        <v>5940</v>
      </c>
      <c r="D15537" t="s">
        <v>5655</v>
      </c>
      <c r="E15537" t="s">
        <v>5921</v>
      </c>
    </row>
    <row r="15538" spans="1:5" hidden="1">
      <c r="A15538" t="s">
        <v>7783</v>
      </c>
      <c r="B15538" t="s">
        <v>790</v>
      </c>
      <c r="C15538" t="s">
        <v>7784</v>
      </c>
      <c r="D15538" t="s">
        <v>5655</v>
      </c>
      <c r="E15538" t="s">
        <v>5921</v>
      </c>
    </row>
    <row r="15539" spans="1:5" hidden="1">
      <c r="A15539" t="s">
        <v>7786</v>
      </c>
      <c r="B15539" t="s">
        <v>793</v>
      </c>
      <c r="C15539" t="s">
        <v>7787</v>
      </c>
      <c r="D15539" t="s">
        <v>5655</v>
      </c>
      <c r="E15539" t="s">
        <v>5921</v>
      </c>
    </row>
    <row r="15540" spans="1:5" hidden="1">
      <c r="A15540" t="s">
        <v>7940</v>
      </c>
      <c r="B15540" t="s">
        <v>1041</v>
      </c>
      <c r="C15540" t="s">
        <v>7941</v>
      </c>
      <c r="D15540" t="s">
        <v>5655</v>
      </c>
      <c r="E15540" t="s">
        <v>5921</v>
      </c>
    </row>
    <row r="15541" spans="1:5" hidden="1">
      <c r="A15541" t="s">
        <v>7953</v>
      </c>
      <c r="B15541" t="s">
        <v>423</v>
      </c>
      <c r="C15541" t="s">
        <v>7954</v>
      </c>
      <c r="D15541" t="s">
        <v>5655</v>
      </c>
      <c r="E15541" t="s">
        <v>5921</v>
      </c>
    </row>
    <row r="15542" spans="1:5" hidden="1">
      <c r="A15542" t="s">
        <v>6900</v>
      </c>
      <c r="B15542" t="s">
        <v>411</v>
      </c>
      <c r="C15542" t="s">
        <v>6901</v>
      </c>
      <c r="D15542" t="s">
        <v>5655</v>
      </c>
      <c r="E15542" t="s">
        <v>6907</v>
      </c>
    </row>
    <row r="15543" spans="1:5" hidden="1">
      <c r="A15543" t="s">
        <v>8899</v>
      </c>
      <c r="B15543" t="s">
        <v>161</v>
      </c>
      <c r="C15543" t="s">
        <v>8900</v>
      </c>
      <c r="D15543" t="s">
        <v>5655</v>
      </c>
      <c r="E15543" t="s">
        <v>8928</v>
      </c>
    </row>
    <row r="15544" spans="1:5" hidden="1">
      <c r="A15544" t="s">
        <v>7333</v>
      </c>
      <c r="B15544" t="s">
        <v>169</v>
      </c>
      <c r="C15544" t="s">
        <v>7334</v>
      </c>
      <c r="D15544" t="s">
        <v>5654</v>
      </c>
      <c r="E15544" t="s">
        <v>7344</v>
      </c>
    </row>
    <row r="15545" spans="1:5" hidden="1">
      <c r="A15545" t="s">
        <v>7543</v>
      </c>
      <c r="B15545" t="s">
        <v>544</v>
      </c>
      <c r="C15545" t="s">
        <v>7544</v>
      </c>
      <c r="D15545" t="s">
        <v>5655</v>
      </c>
      <c r="E15545" t="s">
        <v>7558</v>
      </c>
    </row>
    <row r="15546" spans="1:5" hidden="1">
      <c r="A15546" t="s">
        <v>10129</v>
      </c>
      <c r="B15546" t="s">
        <v>385</v>
      </c>
      <c r="C15546" t="s">
        <v>10130</v>
      </c>
      <c r="D15546" t="s">
        <v>5655</v>
      </c>
      <c r="E15546" t="s">
        <v>7558</v>
      </c>
    </row>
    <row r="15547" spans="1:5" hidden="1">
      <c r="A15547" t="s">
        <v>5927</v>
      </c>
      <c r="B15547" t="s">
        <v>317</v>
      </c>
      <c r="C15547" t="s">
        <v>5928</v>
      </c>
      <c r="D15547" t="s">
        <v>5655</v>
      </c>
      <c r="E15547" t="s">
        <v>5932</v>
      </c>
    </row>
    <row r="15548" spans="1:5" hidden="1">
      <c r="A15548" t="s">
        <v>5937</v>
      </c>
      <c r="B15548" t="s">
        <v>289</v>
      </c>
      <c r="C15548" t="s">
        <v>5938</v>
      </c>
      <c r="D15548" t="s">
        <v>5655</v>
      </c>
      <c r="E15548" t="s">
        <v>5932</v>
      </c>
    </row>
    <row r="15549" spans="1:5" hidden="1">
      <c r="A15549" t="s">
        <v>6795</v>
      </c>
      <c r="B15549" t="s">
        <v>491</v>
      </c>
      <c r="C15549" t="s">
        <v>6796</v>
      </c>
      <c r="D15549" t="s">
        <v>5655</v>
      </c>
      <c r="E15549" t="s">
        <v>5932</v>
      </c>
    </row>
    <row r="15550" spans="1:5" hidden="1">
      <c r="A15550" t="s">
        <v>6801</v>
      </c>
      <c r="B15550" t="s">
        <v>237</v>
      </c>
      <c r="C15550" t="s">
        <v>6802</v>
      </c>
      <c r="D15550" t="s">
        <v>5655</v>
      </c>
      <c r="E15550" t="s">
        <v>5932</v>
      </c>
    </row>
    <row r="15551" spans="1:5" hidden="1">
      <c r="A15551" t="s">
        <v>6917</v>
      </c>
      <c r="B15551" t="s">
        <v>383</v>
      </c>
      <c r="C15551" t="s">
        <v>6918</v>
      </c>
      <c r="D15551" t="s">
        <v>5655</v>
      </c>
      <c r="E15551" t="s">
        <v>5932</v>
      </c>
    </row>
    <row r="15552" spans="1:5" hidden="1">
      <c r="A15552" t="s">
        <v>6958</v>
      </c>
      <c r="B15552" t="s">
        <v>690</v>
      </c>
      <c r="C15552" t="s">
        <v>6959</v>
      </c>
      <c r="D15552" t="s">
        <v>5655</v>
      </c>
      <c r="E15552" t="s">
        <v>5932</v>
      </c>
    </row>
    <row r="15553" spans="1:5" hidden="1">
      <c r="A15553" t="s">
        <v>7125</v>
      </c>
      <c r="B15553" t="s">
        <v>87</v>
      </c>
      <c r="C15553" t="s">
        <v>7126</v>
      </c>
      <c r="D15553" t="s">
        <v>5655</v>
      </c>
      <c r="E15553" t="s">
        <v>5932</v>
      </c>
    </row>
    <row r="15554" spans="1:5" hidden="1">
      <c r="A15554" t="s">
        <v>7138</v>
      </c>
      <c r="B15554" t="s">
        <v>1026</v>
      </c>
      <c r="C15554" t="s">
        <v>7139</v>
      </c>
      <c r="D15554" t="s">
        <v>5655</v>
      </c>
      <c r="E15554" t="s">
        <v>5932</v>
      </c>
    </row>
    <row r="15555" spans="1:5" hidden="1">
      <c r="A15555" t="s">
        <v>7140</v>
      </c>
      <c r="B15555" t="s">
        <v>133</v>
      </c>
      <c r="C15555" t="s">
        <v>7141</v>
      </c>
      <c r="D15555" t="s">
        <v>5655</v>
      </c>
      <c r="E15555" t="s">
        <v>5932</v>
      </c>
    </row>
    <row r="15556" spans="1:5" hidden="1">
      <c r="A15556" t="s">
        <v>7158</v>
      </c>
      <c r="B15556" t="s">
        <v>638</v>
      </c>
      <c r="C15556" t="s">
        <v>7159</v>
      </c>
      <c r="D15556" t="s">
        <v>5655</v>
      </c>
      <c r="E15556" t="s">
        <v>5932</v>
      </c>
    </row>
    <row r="15557" spans="1:5" hidden="1">
      <c r="A15557" t="s">
        <v>7160</v>
      </c>
      <c r="B15557" t="s">
        <v>63</v>
      </c>
      <c r="C15557" t="s">
        <v>7161</v>
      </c>
      <c r="D15557" t="s">
        <v>5655</v>
      </c>
      <c r="E15557" t="s">
        <v>5932</v>
      </c>
    </row>
    <row r="15558" spans="1:5" hidden="1">
      <c r="A15558" t="s">
        <v>7163</v>
      </c>
      <c r="B15558" t="s">
        <v>421</v>
      </c>
      <c r="C15558" t="s">
        <v>7164</v>
      </c>
      <c r="D15558" t="s">
        <v>5655</v>
      </c>
      <c r="E15558" t="s">
        <v>5932</v>
      </c>
    </row>
    <row r="15559" spans="1:5" hidden="1">
      <c r="A15559" t="s">
        <v>7271</v>
      </c>
      <c r="B15559" t="s">
        <v>245</v>
      </c>
      <c r="C15559" t="s">
        <v>7272</v>
      </c>
      <c r="D15559" t="s">
        <v>5655</v>
      </c>
      <c r="E15559" t="s">
        <v>5932</v>
      </c>
    </row>
    <row r="15560" spans="1:5" hidden="1">
      <c r="A15560" t="s">
        <v>7486</v>
      </c>
      <c r="B15560" t="s">
        <v>572</v>
      </c>
      <c r="C15560" t="s">
        <v>7487</v>
      </c>
      <c r="D15560" t="s">
        <v>5655</v>
      </c>
      <c r="E15560" t="s">
        <v>5932</v>
      </c>
    </row>
    <row r="15561" spans="1:5" hidden="1">
      <c r="A15561" t="s">
        <v>7511</v>
      </c>
      <c r="B15561" t="s">
        <v>329</v>
      </c>
      <c r="C15561" t="s">
        <v>7512</v>
      </c>
      <c r="D15561" t="s">
        <v>5655</v>
      </c>
      <c r="E15561" t="s">
        <v>5932</v>
      </c>
    </row>
    <row r="15562" spans="1:5" hidden="1">
      <c r="A15562" t="s">
        <v>8069</v>
      </c>
      <c r="B15562" t="s">
        <v>537</v>
      </c>
      <c r="C15562" t="s">
        <v>8070</v>
      </c>
      <c r="D15562" t="s">
        <v>5655</v>
      </c>
      <c r="E15562" t="s">
        <v>5932</v>
      </c>
    </row>
    <row r="15563" spans="1:5" hidden="1">
      <c r="A15563" t="s">
        <v>8611</v>
      </c>
      <c r="B15563" t="s">
        <v>688</v>
      </c>
      <c r="C15563" t="s">
        <v>8612</v>
      </c>
      <c r="D15563" t="s">
        <v>5655</v>
      </c>
      <c r="E15563" t="s">
        <v>5932</v>
      </c>
    </row>
    <row r="15564" spans="1:5" hidden="1">
      <c r="A15564" t="s">
        <v>9270</v>
      </c>
      <c r="B15564" t="s">
        <v>696</v>
      </c>
      <c r="C15564" t="s">
        <v>9271</v>
      </c>
      <c r="D15564" t="s">
        <v>5655</v>
      </c>
      <c r="E15564" t="s">
        <v>5932</v>
      </c>
    </row>
    <row r="15565" spans="1:5" hidden="1">
      <c r="A15565" t="s">
        <v>9274</v>
      </c>
      <c r="B15565" t="s">
        <v>263</v>
      </c>
      <c r="C15565" t="s">
        <v>9275</v>
      </c>
      <c r="D15565" t="s">
        <v>5655</v>
      </c>
      <c r="E15565" t="s">
        <v>5932</v>
      </c>
    </row>
    <row r="15566" spans="1:5" hidden="1">
      <c r="A15566" t="s">
        <v>9288</v>
      </c>
      <c r="B15566" t="s">
        <v>838</v>
      </c>
      <c r="C15566" t="s">
        <v>9289</v>
      </c>
      <c r="D15566" t="s">
        <v>5655</v>
      </c>
      <c r="E15566" t="s">
        <v>5932</v>
      </c>
    </row>
    <row r="15567" spans="1:5" hidden="1">
      <c r="A15567" t="s">
        <v>9466</v>
      </c>
      <c r="B15567" t="s">
        <v>93</v>
      </c>
      <c r="C15567" t="s">
        <v>9467</v>
      </c>
      <c r="D15567" t="s">
        <v>5655</v>
      </c>
      <c r="E15567" t="s">
        <v>5932</v>
      </c>
    </row>
    <row r="15568" spans="1:5" hidden="1">
      <c r="A15568" t="s">
        <v>9568</v>
      </c>
      <c r="B15568" t="s">
        <v>259</v>
      </c>
      <c r="C15568" t="s">
        <v>9569</v>
      </c>
      <c r="D15568" t="s">
        <v>5655</v>
      </c>
      <c r="E15568" t="s">
        <v>5932</v>
      </c>
    </row>
    <row r="15569" spans="1:5" hidden="1">
      <c r="A15569" t="s">
        <v>9654</v>
      </c>
      <c r="B15569" t="s">
        <v>171</v>
      </c>
      <c r="C15569" t="s">
        <v>9655</v>
      </c>
      <c r="D15569" t="s">
        <v>5655</v>
      </c>
      <c r="E15569" t="s">
        <v>5932</v>
      </c>
    </row>
    <row r="15570" spans="1:5" hidden="1">
      <c r="A15570" t="s">
        <v>9663</v>
      </c>
      <c r="B15570" t="s">
        <v>451</v>
      </c>
      <c r="C15570" t="s">
        <v>9664</v>
      </c>
      <c r="D15570" t="s">
        <v>5655</v>
      </c>
      <c r="E15570" t="s">
        <v>5932</v>
      </c>
    </row>
    <row r="15571" spans="1:5" hidden="1">
      <c r="A15571" t="s">
        <v>9466</v>
      </c>
      <c r="B15571" t="s">
        <v>93</v>
      </c>
      <c r="C15571" t="s">
        <v>9467</v>
      </c>
      <c r="D15571" t="s">
        <v>5655</v>
      </c>
      <c r="E15571" t="s">
        <v>9468</v>
      </c>
    </row>
    <row r="15572" spans="1:5" hidden="1">
      <c r="A15572" t="s">
        <v>6582</v>
      </c>
      <c r="B15572" t="s">
        <v>742</v>
      </c>
      <c r="C15572" t="s">
        <v>6583</v>
      </c>
      <c r="D15572" t="s">
        <v>5655</v>
      </c>
      <c r="E15572" t="s">
        <v>6590</v>
      </c>
    </row>
    <row r="15573" spans="1:5" hidden="1">
      <c r="A15573" t="s">
        <v>7705</v>
      </c>
      <c r="B15573" t="s">
        <v>275</v>
      </c>
      <c r="C15573" t="s">
        <v>7706</v>
      </c>
      <c r="D15573" t="s">
        <v>5655</v>
      </c>
      <c r="E15573" t="s">
        <v>6590</v>
      </c>
    </row>
    <row r="15574" spans="1:5" hidden="1">
      <c r="A15574" t="s">
        <v>7901</v>
      </c>
      <c r="B15574" t="s">
        <v>25</v>
      </c>
      <c r="C15574" t="s">
        <v>7902</v>
      </c>
      <c r="D15574" t="s">
        <v>5655</v>
      </c>
      <c r="E15574" t="s">
        <v>6590</v>
      </c>
    </row>
    <row r="15575" spans="1:5" hidden="1">
      <c r="A15575" t="s">
        <v>9457</v>
      </c>
      <c r="B15575" t="s">
        <v>882</v>
      </c>
      <c r="C15575" t="s">
        <v>9458</v>
      </c>
      <c r="D15575" t="s">
        <v>5655</v>
      </c>
      <c r="E15575" t="s">
        <v>6590</v>
      </c>
    </row>
    <row r="15576" spans="1:5" hidden="1">
      <c r="A15576" t="s">
        <v>9453</v>
      </c>
      <c r="B15576" t="s">
        <v>880</v>
      </c>
      <c r="C15576" t="s">
        <v>9454</v>
      </c>
      <c r="D15576" t="s">
        <v>5655</v>
      </c>
      <c r="E15576" t="s">
        <v>9456</v>
      </c>
    </row>
    <row r="15577" spans="1:5" hidden="1">
      <c r="A15577" t="s">
        <v>9457</v>
      </c>
      <c r="B15577" t="s">
        <v>882</v>
      </c>
      <c r="C15577" t="s">
        <v>9458</v>
      </c>
      <c r="D15577" t="s">
        <v>5655</v>
      </c>
      <c r="E15577" t="s">
        <v>9456</v>
      </c>
    </row>
    <row r="15578" spans="1:5" hidden="1">
      <c r="A15578" t="s">
        <v>7511</v>
      </c>
      <c r="B15578" t="s">
        <v>329</v>
      </c>
      <c r="C15578" t="s">
        <v>7512</v>
      </c>
      <c r="D15578" t="s">
        <v>5652</v>
      </c>
      <c r="E15578" t="s">
        <v>7513</v>
      </c>
    </row>
    <row r="15579" spans="1:5" hidden="1">
      <c r="A15579" t="s">
        <v>8346</v>
      </c>
      <c r="B15579" t="s">
        <v>807</v>
      </c>
      <c r="C15579" t="s">
        <v>8347</v>
      </c>
      <c r="D15579" t="s">
        <v>5652</v>
      </c>
      <c r="E15579" t="s">
        <v>7513</v>
      </c>
    </row>
    <row r="15580" spans="1:5" hidden="1">
      <c r="A15580" t="s">
        <v>8346</v>
      </c>
      <c r="B15580" t="s">
        <v>807</v>
      </c>
      <c r="C15580" t="s">
        <v>8347</v>
      </c>
      <c r="D15580" t="s">
        <v>5655</v>
      </c>
      <c r="E15580" t="s">
        <v>8371</v>
      </c>
    </row>
    <row r="15581" spans="1:5" hidden="1">
      <c r="A15581" t="s">
        <v>9453</v>
      </c>
      <c r="B15581" t="s">
        <v>880</v>
      </c>
      <c r="C15581" t="s">
        <v>9454</v>
      </c>
      <c r="D15581" t="s">
        <v>5654</v>
      </c>
      <c r="E15581" t="s">
        <v>9455</v>
      </c>
    </row>
    <row r="15582" spans="1:5" hidden="1">
      <c r="A15582" t="s">
        <v>9466</v>
      </c>
      <c r="B15582" t="s">
        <v>93</v>
      </c>
      <c r="C15582" t="s">
        <v>9467</v>
      </c>
      <c r="D15582" t="s">
        <v>5654</v>
      </c>
      <c r="E15582" t="s">
        <v>9455</v>
      </c>
    </row>
    <row r="15583" spans="1:5" hidden="1">
      <c r="A15583" t="s">
        <v>8611</v>
      </c>
      <c r="B15583" t="s">
        <v>688</v>
      </c>
      <c r="C15583" t="s">
        <v>8612</v>
      </c>
      <c r="D15583" t="s">
        <v>5654</v>
      </c>
      <c r="E15583" t="s">
        <v>8614</v>
      </c>
    </row>
    <row r="15584" spans="1:5" hidden="1">
      <c r="A15584" t="s">
        <v>9270</v>
      </c>
      <c r="B15584" t="s">
        <v>696</v>
      </c>
      <c r="C15584" t="s">
        <v>9271</v>
      </c>
      <c r="D15584" t="s">
        <v>5654</v>
      </c>
      <c r="E15584" t="s">
        <v>8614</v>
      </c>
    </row>
    <row r="15585" spans="1:5" hidden="1">
      <c r="A15585" t="s">
        <v>9274</v>
      </c>
      <c r="B15585" t="s">
        <v>263</v>
      </c>
      <c r="C15585" t="s">
        <v>9275</v>
      </c>
      <c r="D15585" t="s">
        <v>5654</v>
      </c>
      <c r="E15585" t="s">
        <v>8614</v>
      </c>
    </row>
    <row r="15586" spans="1:5" hidden="1">
      <c r="A15586" t="s">
        <v>9288</v>
      </c>
      <c r="B15586" t="s">
        <v>838</v>
      </c>
      <c r="C15586" t="s">
        <v>9289</v>
      </c>
      <c r="D15586" t="s">
        <v>5654</v>
      </c>
      <c r="E15586" t="s">
        <v>8614</v>
      </c>
    </row>
    <row r="15587" spans="1:5" hidden="1">
      <c r="A15587" t="s">
        <v>9293</v>
      </c>
      <c r="B15587" t="s">
        <v>840</v>
      </c>
      <c r="C15587" t="s">
        <v>9294</v>
      </c>
      <c r="D15587" t="s">
        <v>5654</v>
      </c>
      <c r="E15587" t="s">
        <v>8614</v>
      </c>
    </row>
    <row r="15588" spans="1:5" hidden="1">
      <c r="A15588" t="s">
        <v>9453</v>
      </c>
      <c r="B15588" t="s">
        <v>880</v>
      </c>
      <c r="C15588" t="s">
        <v>9454</v>
      </c>
      <c r="D15588" t="s">
        <v>5654</v>
      </c>
      <c r="E15588" t="s">
        <v>8614</v>
      </c>
    </row>
    <row r="15589" spans="1:5" hidden="1">
      <c r="A15589" t="s">
        <v>9457</v>
      </c>
      <c r="B15589" t="s">
        <v>882</v>
      </c>
      <c r="C15589" t="s">
        <v>9458</v>
      </c>
      <c r="D15589" t="s">
        <v>5654</v>
      </c>
      <c r="E15589" t="s">
        <v>8614</v>
      </c>
    </row>
    <row r="15590" spans="1:5" hidden="1">
      <c r="A15590" t="s">
        <v>9466</v>
      </c>
      <c r="B15590" t="s">
        <v>93</v>
      </c>
      <c r="C15590" t="s">
        <v>9467</v>
      </c>
      <c r="D15590" t="s">
        <v>5654</v>
      </c>
      <c r="E15590" t="s">
        <v>8614</v>
      </c>
    </row>
    <row r="15591" spans="1:5" hidden="1">
      <c r="A15591" t="s">
        <v>9568</v>
      </c>
      <c r="B15591" t="s">
        <v>259</v>
      </c>
      <c r="C15591" t="s">
        <v>9569</v>
      </c>
      <c r="D15591" t="s">
        <v>5654</v>
      </c>
      <c r="E15591" t="s">
        <v>8614</v>
      </c>
    </row>
    <row r="15592" spans="1:5" hidden="1">
      <c r="A15592" t="s">
        <v>7891</v>
      </c>
      <c r="B15592" t="s">
        <v>588</v>
      </c>
      <c r="C15592" t="s">
        <v>7892</v>
      </c>
      <c r="D15592" t="s">
        <v>5655</v>
      </c>
      <c r="E15592" t="s">
        <v>7898</v>
      </c>
    </row>
    <row r="15593" spans="1:5" hidden="1">
      <c r="A15593" t="s">
        <v>7969</v>
      </c>
      <c r="B15593" t="s">
        <v>471</v>
      </c>
      <c r="C15593" t="s">
        <v>7970</v>
      </c>
      <c r="D15593" t="s">
        <v>5655</v>
      </c>
      <c r="E15593" t="s">
        <v>7898</v>
      </c>
    </row>
    <row r="15594" spans="1:5" hidden="1">
      <c r="A15594" t="s">
        <v>8416</v>
      </c>
      <c r="B15594" t="s">
        <v>117</v>
      </c>
      <c r="C15594" t="s">
        <v>8417</v>
      </c>
      <c r="D15594" t="s">
        <v>5655</v>
      </c>
      <c r="E15594" t="s">
        <v>7898</v>
      </c>
    </row>
    <row r="15595" spans="1:5" hidden="1">
      <c r="A15595" t="s">
        <v>8497</v>
      </c>
      <c r="B15595" t="s">
        <v>624</v>
      </c>
      <c r="C15595" t="s">
        <v>8498</v>
      </c>
      <c r="D15595" t="s">
        <v>5655</v>
      </c>
      <c r="E15595" t="s">
        <v>7898</v>
      </c>
    </row>
    <row r="15596" spans="1:5" hidden="1">
      <c r="A15596" t="s">
        <v>8523</v>
      </c>
      <c r="B15596" t="s">
        <v>271</v>
      </c>
      <c r="C15596" t="s">
        <v>8524</v>
      </c>
      <c r="D15596" t="s">
        <v>5655</v>
      </c>
      <c r="E15596" t="s">
        <v>7898</v>
      </c>
    </row>
    <row r="15597" spans="1:5" hidden="1">
      <c r="A15597" t="s">
        <v>8699</v>
      </c>
      <c r="B15597" t="s">
        <v>481</v>
      </c>
      <c r="C15597" t="s">
        <v>8700</v>
      </c>
      <c r="D15597" t="s">
        <v>5655</v>
      </c>
      <c r="E15597" t="s">
        <v>7898</v>
      </c>
    </row>
    <row r="15598" spans="1:5" hidden="1">
      <c r="A15598" t="s">
        <v>8848</v>
      </c>
      <c r="B15598" t="s">
        <v>684</v>
      </c>
      <c r="C15598" t="s">
        <v>8849</v>
      </c>
      <c r="D15598" t="s">
        <v>5655</v>
      </c>
      <c r="E15598" t="s">
        <v>7898</v>
      </c>
    </row>
    <row r="15599" spans="1:5" hidden="1">
      <c r="A15599" t="s">
        <v>8857</v>
      </c>
      <c r="B15599" t="s">
        <v>305</v>
      </c>
      <c r="C15599" t="s">
        <v>8858</v>
      </c>
      <c r="D15599" t="s">
        <v>5655</v>
      </c>
      <c r="E15599" t="s">
        <v>7898</v>
      </c>
    </row>
    <row r="15600" spans="1:5" hidden="1">
      <c r="A15600" t="s">
        <v>8929</v>
      </c>
      <c r="B15600" t="s">
        <v>401</v>
      </c>
      <c r="C15600" t="s">
        <v>8930</v>
      </c>
      <c r="D15600" t="s">
        <v>5655</v>
      </c>
      <c r="E15600" t="s">
        <v>7898</v>
      </c>
    </row>
    <row r="15601" spans="1:5" hidden="1">
      <c r="A15601" t="s">
        <v>9344</v>
      </c>
      <c r="B15601" t="s">
        <v>864</v>
      </c>
      <c r="C15601" t="s">
        <v>9345</v>
      </c>
      <c r="D15601" t="s">
        <v>5655</v>
      </c>
      <c r="E15601" t="s">
        <v>7898</v>
      </c>
    </row>
    <row r="15602" spans="1:5" hidden="1">
      <c r="A15602" t="s">
        <v>9363</v>
      </c>
      <c r="B15602" t="s">
        <v>710</v>
      </c>
      <c r="C15602" t="s">
        <v>9364</v>
      </c>
      <c r="D15602" t="s">
        <v>5655</v>
      </c>
      <c r="E15602" t="s">
        <v>7898</v>
      </c>
    </row>
    <row r="15603" spans="1:5" hidden="1">
      <c r="A15603" t="s">
        <v>9426</v>
      </c>
      <c r="B15603" t="s">
        <v>568</v>
      </c>
      <c r="C15603" t="s">
        <v>9427</v>
      </c>
      <c r="D15603" t="s">
        <v>5655</v>
      </c>
      <c r="E15603" t="s">
        <v>7898</v>
      </c>
    </row>
    <row r="15604" spans="1:5" hidden="1">
      <c r="A15604" t="s">
        <v>10129</v>
      </c>
      <c r="B15604" t="s">
        <v>385</v>
      </c>
      <c r="C15604" t="s">
        <v>10130</v>
      </c>
      <c r="D15604" t="s">
        <v>5655</v>
      </c>
      <c r="E15604" t="s">
        <v>7898</v>
      </c>
    </row>
    <row r="15605" spans="1:5" hidden="1">
      <c r="A15605" t="s">
        <v>8680</v>
      </c>
      <c r="B15605" t="s">
        <v>79</v>
      </c>
      <c r="C15605" t="s">
        <v>8681</v>
      </c>
      <c r="D15605" t="s">
        <v>5655</v>
      </c>
      <c r="E15605" t="s">
        <v>8691</v>
      </c>
    </row>
    <row r="15606" spans="1:5" hidden="1">
      <c r="A15606" t="s">
        <v>8159</v>
      </c>
      <c r="B15606" t="s">
        <v>483</v>
      </c>
      <c r="C15606" t="s">
        <v>8160</v>
      </c>
      <c r="D15606" t="s">
        <v>5655</v>
      </c>
      <c r="E15606" t="s">
        <v>8179</v>
      </c>
    </row>
    <row r="15607" spans="1:5" hidden="1">
      <c r="A15607" t="s">
        <v>9550</v>
      </c>
      <c r="B15607" t="s">
        <v>507</v>
      </c>
      <c r="C15607" t="s">
        <v>9551</v>
      </c>
      <c r="D15607" t="s">
        <v>5654</v>
      </c>
      <c r="E15607" t="s">
        <v>9558</v>
      </c>
    </row>
    <row r="15608" spans="1:5" hidden="1">
      <c r="A15608" t="s">
        <v>7290</v>
      </c>
      <c r="B15608" t="s">
        <v>331</v>
      </c>
      <c r="C15608" t="s">
        <v>7291</v>
      </c>
      <c r="D15608" t="s">
        <v>5652</v>
      </c>
      <c r="E15608" t="s">
        <v>7293</v>
      </c>
    </row>
    <row r="15609" spans="1:5" hidden="1">
      <c r="A15609" t="s">
        <v>9875</v>
      </c>
      <c r="B15609" t="s">
        <v>646</v>
      </c>
      <c r="C15609" t="s">
        <v>9876</v>
      </c>
      <c r="D15609" t="s">
        <v>5652</v>
      </c>
      <c r="E15609" t="s">
        <v>9877</v>
      </c>
    </row>
    <row r="15610" spans="1:5" hidden="1">
      <c r="A15610" t="s">
        <v>7290</v>
      </c>
      <c r="B15610" t="s">
        <v>331</v>
      </c>
      <c r="C15610" t="s">
        <v>7291</v>
      </c>
      <c r="D15610" t="s">
        <v>5652</v>
      </c>
      <c r="E15610" t="s">
        <v>7294</v>
      </c>
    </row>
    <row r="15611" spans="1:5" hidden="1">
      <c r="A15611" t="s">
        <v>6876</v>
      </c>
      <c r="B15611" t="s">
        <v>1017</v>
      </c>
      <c r="C15611" t="s">
        <v>6877</v>
      </c>
      <c r="D15611" t="s">
        <v>5652</v>
      </c>
      <c r="E15611" t="s">
        <v>6879</v>
      </c>
    </row>
    <row r="15612" spans="1:5" hidden="1">
      <c r="A15612" t="s">
        <v>7101</v>
      </c>
      <c r="B15612" t="s">
        <v>1025</v>
      </c>
      <c r="C15612" t="s">
        <v>7102</v>
      </c>
      <c r="D15612" t="s">
        <v>5652</v>
      </c>
      <c r="E15612" t="s">
        <v>6879</v>
      </c>
    </row>
    <row r="15613" spans="1:5" hidden="1">
      <c r="A15613" t="s">
        <v>7969</v>
      </c>
      <c r="B15613" t="s">
        <v>471</v>
      </c>
      <c r="C15613" t="s">
        <v>7970</v>
      </c>
      <c r="D15613" t="s">
        <v>5652</v>
      </c>
      <c r="E15613" t="s">
        <v>6879</v>
      </c>
    </row>
    <row r="15614" spans="1:5" hidden="1">
      <c r="A15614" t="s">
        <v>6116</v>
      </c>
      <c r="B15614" t="s">
        <v>648</v>
      </c>
      <c r="C15614" t="s">
        <v>6117</v>
      </c>
      <c r="D15614" t="s">
        <v>5654</v>
      </c>
      <c r="E15614" t="s">
        <v>6124</v>
      </c>
    </row>
    <row r="15615" spans="1:5" hidden="1">
      <c r="A15615" t="s">
        <v>6145</v>
      </c>
      <c r="B15615" t="s">
        <v>870</v>
      </c>
      <c r="C15615" t="s">
        <v>6146</v>
      </c>
      <c r="D15615" t="s">
        <v>5654</v>
      </c>
      <c r="E15615" t="s">
        <v>6124</v>
      </c>
    </row>
    <row r="15616" spans="1:5" hidden="1">
      <c r="A15616" t="s">
        <v>6240</v>
      </c>
      <c r="B15616" t="s">
        <v>716</v>
      </c>
      <c r="C15616" t="s">
        <v>6241</v>
      </c>
      <c r="D15616" t="s">
        <v>5654</v>
      </c>
      <c r="E15616" t="s">
        <v>6124</v>
      </c>
    </row>
    <row r="15617" spans="1:5" hidden="1">
      <c r="A15617" t="s">
        <v>7848</v>
      </c>
      <c r="B15617" t="s">
        <v>698</v>
      </c>
      <c r="C15617" t="s">
        <v>7849</v>
      </c>
      <c r="D15617" t="s">
        <v>5654</v>
      </c>
      <c r="E15617" t="s">
        <v>6124</v>
      </c>
    </row>
    <row r="15619" spans="1:5">
      <c r="A15619" t="s">
        <v>10229</v>
      </c>
    </row>
    <row r="15620" spans="1:5">
      <c r="A15620" t="s">
        <v>5660</v>
      </c>
      <c r="B15620">
        <v>284</v>
      </c>
    </row>
    <row r="15621" spans="1:5">
      <c r="A15621" t="s">
        <v>5661</v>
      </c>
      <c r="B15621">
        <v>255</v>
      </c>
    </row>
    <row r="15622" spans="1:5">
      <c r="A15622" t="s">
        <v>5665</v>
      </c>
      <c r="B15622">
        <v>242</v>
      </c>
    </row>
    <row r="15623" spans="1:5">
      <c r="A15623" t="s">
        <v>5666</v>
      </c>
      <c r="B15623">
        <v>169</v>
      </c>
    </row>
    <row r="15624" spans="1:5">
      <c r="A15624" t="s">
        <v>5664</v>
      </c>
      <c r="B15624">
        <v>135</v>
      </c>
    </row>
    <row r="15625" spans="1:5">
      <c r="A15625" t="s">
        <v>6739</v>
      </c>
      <c r="B15625">
        <v>71</v>
      </c>
    </row>
    <row r="15626" spans="1:5">
      <c r="A15626" t="s">
        <v>7791</v>
      </c>
      <c r="B15626">
        <v>69</v>
      </c>
    </row>
    <row r="15627" spans="1:5">
      <c r="A15627" t="s">
        <v>5850</v>
      </c>
      <c r="B15627">
        <v>63</v>
      </c>
    </row>
    <row r="15628" spans="1:5">
      <c r="A15628" t="s">
        <v>6046</v>
      </c>
      <c r="B15628">
        <v>45</v>
      </c>
    </row>
    <row r="15629" spans="1:5">
      <c r="A15629" t="s">
        <v>6057</v>
      </c>
      <c r="B15629">
        <v>42</v>
      </c>
    </row>
    <row r="15630" spans="1:5">
      <c r="A15630" t="s">
        <v>5864</v>
      </c>
      <c r="B15630">
        <v>42</v>
      </c>
    </row>
    <row r="15631" spans="1:5">
      <c r="A15631" t="s">
        <v>5653</v>
      </c>
      <c r="B15631">
        <v>41</v>
      </c>
    </row>
    <row r="15632" spans="1:5">
      <c r="A15632" t="s">
        <v>5663</v>
      </c>
      <c r="B15632">
        <v>40</v>
      </c>
    </row>
    <row r="15633" spans="1:2">
      <c r="A15633" t="s">
        <v>5924</v>
      </c>
      <c r="B15633">
        <v>35</v>
      </c>
    </row>
    <row r="15634" spans="1:2">
      <c r="A15634" t="s">
        <v>6473</v>
      </c>
      <c r="B15634">
        <v>31</v>
      </c>
    </row>
    <row r="15635" spans="1:2">
      <c r="A15635" t="s">
        <v>6919</v>
      </c>
      <c r="B15635">
        <v>30</v>
      </c>
    </row>
    <row r="15636" spans="1:2">
      <c r="A15636" t="s">
        <v>5979</v>
      </c>
      <c r="B15636">
        <v>30</v>
      </c>
    </row>
    <row r="15637" spans="1:2">
      <c r="A15637" t="s">
        <v>5668</v>
      </c>
      <c r="B15637">
        <v>30</v>
      </c>
    </row>
    <row r="15638" spans="1:2">
      <c r="A15638" t="s">
        <v>5987</v>
      </c>
      <c r="B15638">
        <v>28</v>
      </c>
    </row>
    <row r="15639" spans="1:2">
      <c r="A15639" t="s">
        <v>6168</v>
      </c>
      <c r="B15639">
        <v>27</v>
      </c>
    </row>
    <row r="15640" spans="1:2">
      <c r="A15640" t="s">
        <v>6269</v>
      </c>
      <c r="B15640">
        <v>26</v>
      </c>
    </row>
    <row r="15641" spans="1:2">
      <c r="A15641" t="s">
        <v>5885</v>
      </c>
      <c r="B15641">
        <v>24</v>
      </c>
    </row>
    <row r="15642" spans="1:2">
      <c r="A15642" t="s">
        <v>6464</v>
      </c>
      <c r="B15642">
        <v>24</v>
      </c>
    </row>
    <row r="15643" spans="1:2">
      <c r="A15643" t="s">
        <v>5872</v>
      </c>
      <c r="B15643">
        <v>23</v>
      </c>
    </row>
    <row r="15644" spans="1:2">
      <c r="A15644" t="s">
        <v>6471</v>
      </c>
      <c r="B15644">
        <v>22</v>
      </c>
    </row>
    <row r="15645" spans="1:2">
      <c r="A15645" t="s">
        <v>5833</v>
      </c>
      <c r="B15645">
        <v>22</v>
      </c>
    </row>
    <row r="15646" spans="1:2">
      <c r="A15646" t="s">
        <v>7198</v>
      </c>
      <c r="B15646">
        <v>21</v>
      </c>
    </row>
    <row r="15647" spans="1:2">
      <c r="A15647" t="s">
        <v>5929</v>
      </c>
      <c r="B15647">
        <v>21</v>
      </c>
    </row>
    <row r="15648" spans="1:2">
      <c r="A15648" t="s">
        <v>6309</v>
      </c>
      <c r="B15648">
        <v>20</v>
      </c>
    </row>
    <row r="15649" spans="1:2">
      <c r="A15649" t="s">
        <v>6119</v>
      </c>
      <c r="B15649">
        <v>19</v>
      </c>
    </row>
    <row r="15650" spans="1:2">
      <c r="A15650" t="s">
        <v>5989</v>
      </c>
      <c r="B15650">
        <v>19</v>
      </c>
    </row>
    <row r="15651" spans="1:2">
      <c r="A15651" t="s">
        <v>5658</v>
      </c>
      <c r="B15651">
        <v>18</v>
      </c>
    </row>
    <row r="15652" spans="1:2">
      <c r="A15652" t="s">
        <v>5879</v>
      </c>
      <c r="B15652">
        <v>18</v>
      </c>
    </row>
    <row r="15653" spans="1:2">
      <c r="A15653" t="s">
        <v>6308</v>
      </c>
      <c r="B15653">
        <v>17</v>
      </c>
    </row>
    <row r="15654" spans="1:2">
      <c r="A15654" t="s">
        <v>7279</v>
      </c>
      <c r="B15654">
        <v>17</v>
      </c>
    </row>
    <row r="15655" spans="1:2">
      <c r="A15655" t="s">
        <v>6267</v>
      </c>
      <c r="B15655">
        <v>16</v>
      </c>
    </row>
    <row r="15656" spans="1:2">
      <c r="A15656" t="s">
        <v>5899</v>
      </c>
      <c r="B15656">
        <v>16</v>
      </c>
    </row>
    <row r="15657" spans="1:2">
      <c r="A15657" t="s">
        <v>5865</v>
      </c>
      <c r="B15657">
        <v>16</v>
      </c>
    </row>
    <row r="15658" spans="1:2">
      <c r="A15658" t="s">
        <v>6528</v>
      </c>
      <c r="B15658">
        <v>15</v>
      </c>
    </row>
    <row r="15659" spans="1:2">
      <c r="A15659" t="s">
        <v>6018</v>
      </c>
      <c r="B15659">
        <v>15</v>
      </c>
    </row>
    <row r="15660" spans="1:2">
      <c r="A15660" t="s">
        <v>5832</v>
      </c>
      <c r="B15660">
        <v>13</v>
      </c>
    </row>
    <row r="15661" spans="1:2">
      <c r="A15661" t="s">
        <v>7905</v>
      </c>
      <c r="B15661">
        <v>13</v>
      </c>
    </row>
    <row r="15662" spans="1:2">
      <c r="A15662" t="s">
        <v>6674</v>
      </c>
      <c r="B15662">
        <v>13</v>
      </c>
    </row>
    <row r="15663" spans="1:2">
      <c r="A15663" t="s">
        <v>5662</v>
      </c>
      <c r="B15663">
        <v>13</v>
      </c>
    </row>
    <row r="15664" spans="1:2">
      <c r="A15664" t="s">
        <v>5884</v>
      </c>
      <c r="B15664">
        <v>13</v>
      </c>
    </row>
    <row r="15665" spans="1:2">
      <c r="A15665" t="s">
        <v>6264</v>
      </c>
      <c r="B15665">
        <v>12</v>
      </c>
    </row>
    <row r="15666" spans="1:2">
      <c r="A15666" t="s">
        <v>5986</v>
      </c>
      <c r="B15666">
        <v>12</v>
      </c>
    </row>
    <row r="15667" spans="1:2">
      <c r="A15667" t="s">
        <v>6690</v>
      </c>
      <c r="B15667">
        <v>11</v>
      </c>
    </row>
    <row r="15668" spans="1:2">
      <c r="A15668" t="s">
        <v>6518</v>
      </c>
      <c r="B15668">
        <v>11</v>
      </c>
    </row>
    <row r="15669" spans="1:2">
      <c r="A15669" t="s">
        <v>6045</v>
      </c>
      <c r="B15669">
        <v>11</v>
      </c>
    </row>
    <row r="15670" spans="1:2">
      <c r="A15670" t="s">
        <v>7209</v>
      </c>
      <c r="B15670">
        <v>10</v>
      </c>
    </row>
    <row r="15671" spans="1:2">
      <c r="A15671" t="s">
        <v>5669</v>
      </c>
      <c r="B15671">
        <v>10</v>
      </c>
    </row>
    <row r="15672" spans="1:2">
      <c r="A15672" t="s">
        <v>6655</v>
      </c>
      <c r="B15672">
        <v>9</v>
      </c>
    </row>
    <row r="15673" spans="1:2">
      <c r="A15673" t="s">
        <v>7578</v>
      </c>
      <c r="B15673">
        <v>9</v>
      </c>
    </row>
    <row r="15674" spans="1:2">
      <c r="A15674" t="s">
        <v>5659</v>
      </c>
      <c r="B15674">
        <v>9</v>
      </c>
    </row>
    <row r="15675" spans="1:2">
      <c r="A15675" t="s">
        <v>6265</v>
      </c>
      <c r="B15675">
        <v>8</v>
      </c>
    </row>
    <row r="15676" spans="1:2">
      <c r="A15676" t="s">
        <v>6060</v>
      </c>
      <c r="B15676">
        <v>8</v>
      </c>
    </row>
    <row r="15677" spans="1:2">
      <c r="A15677" t="s">
        <v>6724</v>
      </c>
      <c r="B15677">
        <v>8</v>
      </c>
    </row>
    <row r="15678" spans="1:2">
      <c r="A15678" t="s">
        <v>5831</v>
      </c>
      <c r="B15678">
        <v>8</v>
      </c>
    </row>
    <row r="15679" spans="1:2">
      <c r="A15679" t="s">
        <v>5863</v>
      </c>
      <c r="B15679">
        <v>8</v>
      </c>
    </row>
    <row r="15680" spans="1:2">
      <c r="A15680" t="s">
        <v>6367</v>
      </c>
      <c r="B15680">
        <v>8</v>
      </c>
    </row>
    <row r="15681" spans="1:2">
      <c r="A15681" t="s">
        <v>7128</v>
      </c>
      <c r="B15681">
        <v>8</v>
      </c>
    </row>
    <row r="15682" spans="1:2">
      <c r="A15682" t="s">
        <v>6747</v>
      </c>
      <c r="B15682">
        <v>8</v>
      </c>
    </row>
    <row r="15683" spans="1:2">
      <c r="A15683" t="s">
        <v>5667</v>
      </c>
      <c r="B15683">
        <v>8</v>
      </c>
    </row>
    <row r="15684" spans="1:2">
      <c r="A15684" t="s">
        <v>5834</v>
      </c>
      <c r="B15684">
        <v>8</v>
      </c>
    </row>
    <row r="15685" spans="1:2">
      <c r="A15685" t="s">
        <v>8073</v>
      </c>
      <c r="B15685">
        <v>7</v>
      </c>
    </row>
    <row r="15686" spans="1:2">
      <c r="A15686" t="s">
        <v>8244</v>
      </c>
      <c r="B15686">
        <v>7</v>
      </c>
    </row>
    <row r="15687" spans="1:2">
      <c r="A15687" t="s">
        <v>6268</v>
      </c>
      <c r="B15687">
        <v>7</v>
      </c>
    </row>
    <row r="15688" spans="1:2">
      <c r="A15688" t="s">
        <v>7208</v>
      </c>
      <c r="B15688">
        <v>7</v>
      </c>
    </row>
    <row r="15689" spans="1:2">
      <c r="A15689" t="s">
        <v>6065</v>
      </c>
      <c r="B15689">
        <v>7</v>
      </c>
    </row>
    <row r="15690" spans="1:2">
      <c r="A15690" t="s">
        <v>7894</v>
      </c>
      <c r="B15690">
        <v>7</v>
      </c>
    </row>
    <row r="15691" spans="1:2">
      <c r="A15691" t="s">
        <v>6463</v>
      </c>
      <c r="B15691">
        <v>7</v>
      </c>
    </row>
    <row r="15692" spans="1:2">
      <c r="A15692" t="s">
        <v>7742</v>
      </c>
      <c r="B15692">
        <v>7</v>
      </c>
    </row>
    <row r="15693" spans="1:2">
      <c r="A15693" t="s">
        <v>7579</v>
      </c>
      <c r="B15693">
        <v>7</v>
      </c>
    </row>
    <row r="15694" spans="1:2">
      <c r="A15694" t="s">
        <v>6472</v>
      </c>
      <c r="B15694">
        <v>7</v>
      </c>
    </row>
    <row r="15695" spans="1:2">
      <c r="A15695" t="s">
        <v>5901</v>
      </c>
      <c r="B15695">
        <v>7</v>
      </c>
    </row>
    <row r="15696" spans="1:2">
      <c r="A15696" t="s">
        <v>5943</v>
      </c>
      <c r="B15696">
        <v>7</v>
      </c>
    </row>
    <row r="15697" spans="1:2">
      <c r="A15697" t="s">
        <v>6312</v>
      </c>
      <c r="B15697">
        <v>7</v>
      </c>
    </row>
    <row r="15698" spans="1:2">
      <c r="A15698" t="s">
        <v>6671</v>
      </c>
      <c r="B15698">
        <v>6</v>
      </c>
    </row>
    <row r="15699" spans="1:2">
      <c r="A15699" t="s">
        <v>6064</v>
      </c>
      <c r="B15699">
        <v>6</v>
      </c>
    </row>
    <row r="15700" spans="1:2">
      <c r="A15700" t="s">
        <v>5883</v>
      </c>
      <c r="B15700">
        <v>6</v>
      </c>
    </row>
    <row r="15701" spans="1:2">
      <c r="A15701" t="s">
        <v>8703</v>
      </c>
      <c r="B15701">
        <v>6</v>
      </c>
    </row>
    <row r="15702" spans="1:2">
      <c r="A15702" t="s">
        <v>7336</v>
      </c>
      <c r="B15702">
        <v>6</v>
      </c>
    </row>
    <row r="15703" spans="1:2">
      <c r="A15703" t="s">
        <v>6066</v>
      </c>
      <c r="B15703">
        <v>6</v>
      </c>
    </row>
    <row r="15704" spans="1:2">
      <c r="A15704" t="s">
        <v>6169</v>
      </c>
      <c r="B15704">
        <v>6</v>
      </c>
    </row>
    <row r="15705" spans="1:2">
      <c r="A15705" t="s">
        <v>5988</v>
      </c>
      <c r="B15705">
        <v>6</v>
      </c>
    </row>
    <row r="15706" spans="1:2">
      <c r="A15706" t="s">
        <v>7143</v>
      </c>
      <c r="B15706">
        <v>6</v>
      </c>
    </row>
    <row r="15707" spans="1:2">
      <c r="A15707" t="s">
        <v>7254</v>
      </c>
      <c r="B15707">
        <v>5</v>
      </c>
    </row>
    <row r="15708" spans="1:2">
      <c r="A15708" t="s">
        <v>7129</v>
      </c>
      <c r="B15708">
        <v>5</v>
      </c>
    </row>
    <row r="15709" spans="1:2">
      <c r="A15709" t="s">
        <v>7443</v>
      </c>
      <c r="B15709">
        <v>5</v>
      </c>
    </row>
    <row r="15710" spans="1:2">
      <c r="A15710" t="s">
        <v>7210</v>
      </c>
      <c r="B15710">
        <v>5</v>
      </c>
    </row>
    <row r="15711" spans="1:2">
      <c r="A15711" t="s">
        <v>6067</v>
      </c>
      <c r="B15711">
        <v>5</v>
      </c>
    </row>
    <row r="15712" spans="1:2">
      <c r="A15712" t="s">
        <v>5915</v>
      </c>
      <c r="B15712">
        <v>5</v>
      </c>
    </row>
    <row r="15713" spans="1:2">
      <c r="A15713" t="s">
        <v>6585</v>
      </c>
      <c r="B15713">
        <v>5</v>
      </c>
    </row>
    <row r="15714" spans="1:2">
      <c r="A15714" t="s">
        <v>6521</v>
      </c>
      <c r="B15714">
        <v>5</v>
      </c>
    </row>
    <row r="15715" spans="1:2">
      <c r="A15715" t="s">
        <v>6369</v>
      </c>
      <c r="B15715">
        <v>5</v>
      </c>
    </row>
    <row r="15716" spans="1:2">
      <c r="A15716" t="s">
        <v>5670</v>
      </c>
      <c r="B15716">
        <v>5</v>
      </c>
    </row>
    <row r="15717" spans="1:2">
      <c r="A15717" t="s">
        <v>6287</v>
      </c>
      <c r="B15717">
        <v>4</v>
      </c>
    </row>
    <row r="15718" spans="1:2">
      <c r="A15718" t="s">
        <v>6061</v>
      </c>
      <c r="B15718">
        <v>4</v>
      </c>
    </row>
    <row r="15719" spans="1:2">
      <c r="A15719" t="s">
        <v>8261</v>
      </c>
      <c r="B15719">
        <v>4</v>
      </c>
    </row>
    <row r="15720" spans="1:2">
      <c r="A15720" t="s">
        <v>6672</v>
      </c>
      <c r="B15720">
        <v>4</v>
      </c>
    </row>
    <row r="15721" spans="1:2">
      <c r="A15721" t="s">
        <v>7821</v>
      </c>
      <c r="B15721">
        <v>4</v>
      </c>
    </row>
    <row r="15722" spans="1:2">
      <c r="A15722" t="s">
        <v>6650</v>
      </c>
      <c r="B15722">
        <v>4</v>
      </c>
    </row>
    <row r="15723" spans="1:2">
      <c r="A15723" t="s">
        <v>6584</v>
      </c>
      <c r="B15723">
        <v>4</v>
      </c>
    </row>
    <row r="15724" spans="1:2">
      <c r="A15724" t="s">
        <v>8355</v>
      </c>
      <c r="B15724">
        <v>4</v>
      </c>
    </row>
    <row r="15725" spans="1:2">
      <c r="A15725" t="s">
        <v>8642</v>
      </c>
      <c r="B15725">
        <v>4</v>
      </c>
    </row>
    <row r="15726" spans="1:2">
      <c r="A15726" t="s">
        <v>8357</v>
      </c>
      <c r="B15726">
        <v>4</v>
      </c>
    </row>
    <row r="15727" spans="1:2">
      <c r="A15727" t="s">
        <v>6120</v>
      </c>
      <c r="B15727">
        <v>4</v>
      </c>
    </row>
    <row r="15728" spans="1:2">
      <c r="A15728" t="s">
        <v>7257</v>
      </c>
      <c r="B15728">
        <v>4</v>
      </c>
    </row>
    <row r="15729" spans="1:2">
      <c r="A15729" t="s">
        <v>7211</v>
      </c>
      <c r="B15729">
        <v>4</v>
      </c>
    </row>
    <row r="15730" spans="1:2">
      <c r="A15730" t="s">
        <v>6311</v>
      </c>
      <c r="B15730">
        <v>4</v>
      </c>
    </row>
    <row r="15731" spans="1:2">
      <c r="A15731" t="s">
        <v>6920</v>
      </c>
      <c r="B15731">
        <v>4</v>
      </c>
    </row>
    <row r="15732" spans="1:2">
      <c r="A15732" t="s">
        <v>7132</v>
      </c>
      <c r="B15732">
        <v>4</v>
      </c>
    </row>
    <row r="15733" spans="1:2">
      <c r="A15733" t="s">
        <v>5903</v>
      </c>
      <c r="B15733">
        <v>4</v>
      </c>
    </row>
    <row r="15734" spans="1:2">
      <c r="A15734" t="s">
        <v>9591</v>
      </c>
      <c r="B15734">
        <v>4</v>
      </c>
    </row>
    <row r="15735" spans="1:2">
      <c r="A15735" t="s">
        <v>8281</v>
      </c>
      <c r="B15735">
        <v>4</v>
      </c>
    </row>
    <row r="15736" spans="1:2">
      <c r="A15736" t="s">
        <v>7893</v>
      </c>
      <c r="B15736">
        <v>3</v>
      </c>
    </row>
    <row r="15737" spans="1:2">
      <c r="A15737" t="s">
        <v>7904</v>
      </c>
      <c r="B15737">
        <v>3</v>
      </c>
    </row>
    <row r="15738" spans="1:2">
      <c r="A15738" t="s">
        <v>6879</v>
      </c>
      <c r="B15738">
        <v>3</v>
      </c>
    </row>
    <row r="15739" spans="1:2">
      <c r="A15739" t="s">
        <v>7660</v>
      </c>
      <c r="B15739">
        <v>3</v>
      </c>
    </row>
    <row r="15740" spans="1:2">
      <c r="A15740" t="s">
        <v>8773</v>
      </c>
      <c r="B15740">
        <v>3</v>
      </c>
    </row>
    <row r="15741" spans="1:2">
      <c r="A15741" t="s">
        <v>6167</v>
      </c>
      <c r="B15741">
        <v>3</v>
      </c>
    </row>
    <row r="15742" spans="1:2">
      <c r="A15742" t="s">
        <v>7127</v>
      </c>
      <c r="B15742">
        <v>3</v>
      </c>
    </row>
    <row r="15743" spans="1:2">
      <c r="A15743" t="s">
        <v>5985</v>
      </c>
      <c r="B15743">
        <v>3</v>
      </c>
    </row>
    <row r="15744" spans="1:2">
      <c r="A15744" t="s">
        <v>7997</v>
      </c>
      <c r="B15744">
        <v>3</v>
      </c>
    </row>
    <row r="15745" spans="1:2">
      <c r="A15745" t="s">
        <v>9586</v>
      </c>
      <c r="B15745">
        <v>3</v>
      </c>
    </row>
    <row r="15746" spans="1:2">
      <c r="A15746" t="s">
        <v>7442</v>
      </c>
      <c r="B15746">
        <v>3</v>
      </c>
    </row>
    <row r="15747" spans="1:2">
      <c r="A15747" t="s">
        <v>7176</v>
      </c>
      <c r="B15747">
        <v>3</v>
      </c>
    </row>
    <row r="15748" spans="1:2">
      <c r="A15748" t="s">
        <v>9555</v>
      </c>
      <c r="B15748">
        <v>3</v>
      </c>
    </row>
    <row r="15749" spans="1:2">
      <c r="A15749" t="s">
        <v>6673</v>
      </c>
      <c r="B15749">
        <v>3</v>
      </c>
    </row>
    <row r="15750" spans="1:2">
      <c r="A15750" t="s">
        <v>9587</v>
      </c>
      <c r="B15750">
        <v>3</v>
      </c>
    </row>
    <row r="15751" spans="1:2">
      <c r="A15751" t="s">
        <v>7256</v>
      </c>
      <c r="B15751">
        <v>3</v>
      </c>
    </row>
    <row r="15752" spans="1:2">
      <c r="A15752" t="s">
        <v>6368</v>
      </c>
      <c r="B15752">
        <v>3</v>
      </c>
    </row>
    <row r="15753" spans="1:2">
      <c r="A15753" t="s">
        <v>9683</v>
      </c>
      <c r="B15753">
        <v>3</v>
      </c>
    </row>
    <row r="15754" spans="1:2">
      <c r="A15754" t="s">
        <v>9776</v>
      </c>
      <c r="B15754">
        <v>3</v>
      </c>
    </row>
    <row r="15755" spans="1:2">
      <c r="A15755" t="s">
        <v>7269</v>
      </c>
      <c r="B15755">
        <v>3</v>
      </c>
    </row>
    <row r="15756" spans="1:2">
      <c r="A15756" t="s">
        <v>7335</v>
      </c>
      <c r="B15756">
        <v>3</v>
      </c>
    </row>
    <row r="15757" spans="1:2">
      <c r="A15757" t="s">
        <v>6288</v>
      </c>
      <c r="B15757">
        <v>3</v>
      </c>
    </row>
    <row r="15758" spans="1:2">
      <c r="A15758" t="s">
        <v>9074</v>
      </c>
      <c r="B15758">
        <v>3</v>
      </c>
    </row>
    <row r="15759" spans="1:2">
      <c r="A15759" t="s">
        <v>8774</v>
      </c>
      <c r="B15759">
        <v>3</v>
      </c>
    </row>
    <row r="15760" spans="1:2">
      <c r="A15760" t="s">
        <v>8775</v>
      </c>
      <c r="B15760">
        <v>3</v>
      </c>
    </row>
    <row r="15761" spans="1:2">
      <c r="A15761" t="s">
        <v>8356</v>
      </c>
      <c r="B15761">
        <v>3</v>
      </c>
    </row>
    <row r="15762" spans="1:2">
      <c r="A15762" t="s">
        <v>8993</v>
      </c>
      <c r="B15762">
        <v>3</v>
      </c>
    </row>
    <row r="15763" spans="1:2">
      <c r="A15763" t="s">
        <v>7090</v>
      </c>
      <c r="B15763">
        <v>3</v>
      </c>
    </row>
    <row r="15764" spans="1:2">
      <c r="A15764" t="s">
        <v>5902</v>
      </c>
      <c r="B15764">
        <v>3</v>
      </c>
    </row>
    <row r="15765" spans="1:2">
      <c r="A15765" t="s">
        <v>7476</v>
      </c>
      <c r="B15765">
        <v>3</v>
      </c>
    </row>
    <row r="15766" spans="1:2">
      <c r="A15766" t="s">
        <v>9987</v>
      </c>
      <c r="B15766">
        <v>3</v>
      </c>
    </row>
    <row r="15767" spans="1:2">
      <c r="A15767" t="s">
        <v>7445</v>
      </c>
      <c r="B15767">
        <v>3</v>
      </c>
    </row>
    <row r="15768" spans="1:2">
      <c r="A15768" t="s">
        <v>9240</v>
      </c>
      <c r="B15768">
        <v>3</v>
      </c>
    </row>
    <row r="15769" spans="1:2">
      <c r="A15769" t="s">
        <v>10216</v>
      </c>
      <c r="B15769">
        <v>3</v>
      </c>
    </row>
    <row r="15770" spans="1:2">
      <c r="A15770" t="s">
        <v>7337</v>
      </c>
      <c r="B15770">
        <v>3</v>
      </c>
    </row>
    <row r="15771" spans="1:2">
      <c r="A15771" t="s">
        <v>6148</v>
      </c>
      <c r="B15771">
        <v>3</v>
      </c>
    </row>
    <row r="15772" spans="1:2">
      <c r="A15772" t="s">
        <v>7580</v>
      </c>
      <c r="B15772">
        <v>3</v>
      </c>
    </row>
    <row r="15773" spans="1:2">
      <c r="A15773" t="s">
        <v>6850</v>
      </c>
      <c r="B15773">
        <v>3</v>
      </c>
    </row>
    <row r="15774" spans="1:2">
      <c r="A15774" t="s">
        <v>6370</v>
      </c>
      <c r="B15774">
        <v>3</v>
      </c>
    </row>
    <row r="15775" spans="1:2">
      <c r="A15775" t="s">
        <v>9592</v>
      </c>
      <c r="B15775">
        <v>3</v>
      </c>
    </row>
    <row r="15776" spans="1:2">
      <c r="A15776" t="s">
        <v>6474</v>
      </c>
      <c r="B15776">
        <v>3</v>
      </c>
    </row>
    <row r="15777" spans="1:2">
      <c r="A15777" t="s">
        <v>7300</v>
      </c>
      <c r="B15777">
        <v>3</v>
      </c>
    </row>
    <row r="15778" spans="1:2">
      <c r="A15778" t="s">
        <v>8979</v>
      </c>
      <c r="B15778">
        <v>3</v>
      </c>
    </row>
    <row r="15779" spans="1:2">
      <c r="A15779" t="s">
        <v>9648</v>
      </c>
      <c r="B15779">
        <v>2</v>
      </c>
    </row>
    <row r="15780" spans="1:2">
      <c r="A15780" t="s">
        <v>7189</v>
      </c>
      <c r="B15780">
        <v>2</v>
      </c>
    </row>
    <row r="15781" spans="1:2">
      <c r="A15781" t="s">
        <v>8348</v>
      </c>
      <c r="B15781">
        <v>2</v>
      </c>
    </row>
    <row r="15782" spans="1:2">
      <c r="A15782" t="s">
        <v>8194</v>
      </c>
      <c r="B15782">
        <v>2</v>
      </c>
    </row>
    <row r="15783" spans="1:2">
      <c r="A15783" t="s">
        <v>6878</v>
      </c>
      <c r="B15783">
        <v>2</v>
      </c>
    </row>
    <row r="15784" spans="1:2">
      <c r="A15784" t="s">
        <v>9657</v>
      </c>
      <c r="B15784">
        <v>2</v>
      </c>
    </row>
    <row r="15785" spans="1:2">
      <c r="A15785" t="s">
        <v>9513</v>
      </c>
      <c r="B15785">
        <v>2</v>
      </c>
    </row>
    <row r="15786" spans="1:2">
      <c r="A15786" t="s">
        <v>9807</v>
      </c>
      <c r="B15786">
        <v>2</v>
      </c>
    </row>
    <row r="15787" spans="1:2">
      <c r="A15787" t="s">
        <v>7513</v>
      </c>
      <c r="B15787">
        <v>2</v>
      </c>
    </row>
    <row r="15788" spans="1:2">
      <c r="A15788" t="s">
        <v>5862</v>
      </c>
      <c r="B15788">
        <v>2</v>
      </c>
    </row>
    <row r="15789" spans="1:2">
      <c r="A15789" t="s">
        <v>9553</v>
      </c>
      <c r="B15789">
        <v>2</v>
      </c>
    </row>
    <row r="15790" spans="1:2">
      <c r="A15790" t="s">
        <v>7488</v>
      </c>
      <c r="B15790">
        <v>2</v>
      </c>
    </row>
    <row r="15791" spans="1:2">
      <c r="A15791" t="s">
        <v>6307</v>
      </c>
      <c r="B15791">
        <v>2</v>
      </c>
    </row>
    <row r="15792" spans="1:2">
      <c r="A15792" t="s">
        <v>8063</v>
      </c>
      <c r="B15792">
        <v>2</v>
      </c>
    </row>
    <row r="15793" spans="1:2">
      <c r="A15793" t="s">
        <v>6062</v>
      </c>
      <c r="B15793">
        <v>2</v>
      </c>
    </row>
    <row r="15794" spans="1:2">
      <c r="A15794" t="s">
        <v>6581</v>
      </c>
      <c r="B15794">
        <v>2</v>
      </c>
    </row>
    <row r="15795" spans="1:2">
      <c r="A15795" t="s">
        <v>6147</v>
      </c>
      <c r="B15795">
        <v>2</v>
      </c>
    </row>
    <row r="15796" spans="1:2">
      <c r="A15796" t="s">
        <v>8339</v>
      </c>
      <c r="B15796">
        <v>2</v>
      </c>
    </row>
    <row r="15797" spans="1:2">
      <c r="A15797" t="s">
        <v>9554</v>
      </c>
      <c r="B15797">
        <v>2</v>
      </c>
    </row>
    <row r="15798" spans="1:2">
      <c r="A15798" t="s">
        <v>7295</v>
      </c>
      <c r="B15798">
        <v>2</v>
      </c>
    </row>
    <row r="15799" spans="1:2">
      <c r="A15799" t="s">
        <v>9625</v>
      </c>
      <c r="B15799">
        <v>2</v>
      </c>
    </row>
    <row r="15800" spans="1:2">
      <c r="A15800" t="s">
        <v>9626</v>
      </c>
      <c r="B15800">
        <v>2</v>
      </c>
    </row>
    <row r="15801" spans="1:2">
      <c r="A15801" t="s">
        <v>6414</v>
      </c>
      <c r="B15801">
        <v>2</v>
      </c>
    </row>
    <row r="15802" spans="1:2">
      <c r="A15802" t="s">
        <v>7444</v>
      </c>
      <c r="B15802">
        <v>2</v>
      </c>
    </row>
    <row r="15803" spans="1:2">
      <c r="A15803" t="s">
        <v>8280</v>
      </c>
      <c r="B15803">
        <v>2</v>
      </c>
    </row>
    <row r="15804" spans="1:2">
      <c r="A15804" t="s">
        <v>6533</v>
      </c>
      <c r="B15804">
        <v>2</v>
      </c>
    </row>
    <row r="15805" spans="1:2">
      <c r="A15805" t="s">
        <v>7048</v>
      </c>
      <c r="B15805">
        <v>2</v>
      </c>
    </row>
    <row r="15806" spans="1:2">
      <c r="A15806" t="s">
        <v>7943</v>
      </c>
      <c r="B15806">
        <v>2</v>
      </c>
    </row>
    <row r="15807" spans="1:2">
      <c r="A15807" t="s">
        <v>9697</v>
      </c>
      <c r="B15807">
        <v>2</v>
      </c>
    </row>
    <row r="15808" spans="1:2">
      <c r="A15808" t="s">
        <v>5900</v>
      </c>
      <c r="B15808">
        <v>2</v>
      </c>
    </row>
    <row r="15809" spans="1:2">
      <c r="A15809" t="s">
        <v>8799</v>
      </c>
      <c r="B15809">
        <v>2</v>
      </c>
    </row>
    <row r="15810" spans="1:2">
      <c r="A15810" t="s">
        <v>6044</v>
      </c>
      <c r="B15810">
        <v>2</v>
      </c>
    </row>
    <row r="15811" spans="1:2">
      <c r="A15811" t="s">
        <v>9346</v>
      </c>
      <c r="B15811">
        <v>2</v>
      </c>
    </row>
    <row r="15812" spans="1:2">
      <c r="A15812" t="s">
        <v>6803</v>
      </c>
      <c r="B15812">
        <v>2</v>
      </c>
    </row>
    <row r="15813" spans="1:2">
      <c r="A15813" t="s">
        <v>7287</v>
      </c>
      <c r="B15813">
        <v>2</v>
      </c>
    </row>
    <row r="15814" spans="1:2">
      <c r="A15814" t="s">
        <v>7661</v>
      </c>
      <c r="B15814">
        <v>2</v>
      </c>
    </row>
    <row r="15815" spans="1:2">
      <c r="A15815" t="s">
        <v>10081</v>
      </c>
      <c r="B15815">
        <v>2</v>
      </c>
    </row>
    <row r="15816" spans="1:2">
      <c r="A15816" t="s">
        <v>7944</v>
      </c>
      <c r="B15816">
        <v>2</v>
      </c>
    </row>
    <row r="15817" spans="1:2">
      <c r="A15817" t="s">
        <v>7258</v>
      </c>
      <c r="B15817">
        <v>2</v>
      </c>
    </row>
    <row r="15818" spans="1:2">
      <c r="A15818" t="s">
        <v>9988</v>
      </c>
      <c r="B15818">
        <v>2</v>
      </c>
    </row>
    <row r="15819" spans="1:2">
      <c r="A15819" t="s">
        <v>10170</v>
      </c>
      <c r="B15819">
        <v>2</v>
      </c>
    </row>
    <row r="15820" spans="1:2">
      <c r="A15820" t="s">
        <v>6892</v>
      </c>
      <c r="B15820">
        <v>2</v>
      </c>
    </row>
    <row r="15821" spans="1:2">
      <c r="A15821" t="s">
        <v>7574</v>
      </c>
      <c r="B15821">
        <v>2</v>
      </c>
    </row>
    <row r="15822" spans="1:2">
      <c r="A15822" t="s">
        <v>6242</v>
      </c>
      <c r="B15822">
        <v>2</v>
      </c>
    </row>
    <row r="15823" spans="1:2">
      <c r="A15823" t="s">
        <v>7731</v>
      </c>
      <c r="B15823">
        <v>2</v>
      </c>
    </row>
    <row r="15824" spans="1:2">
      <c r="A15824" t="s">
        <v>9684</v>
      </c>
      <c r="B15824">
        <v>2</v>
      </c>
    </row>
    <row r="15825" spans="1:2">
      <c r="A15825" t="s">
        <v>6614</v>
      </c>
      <c r="B15825">
        <v>2</v>
      </c>
    </row>
    <row r="15826" spans="1:2">
      <c r="A15826" t="s">
        <v>7945</v>
      </c>
      <c r="B15826">
        <v>2</v>
      </c>
    </row>
    <row r="15827" spans="1:2">
      <c r="A15827" t="s">
        <v>6535</v>
      </c>
      <c r="B15827">
        <v>2</v>
      </c>
    </row>
    <row r="15828" spans="1:2">
      <c r="A15828" t="s">
        <v>6966</v>
      </c>
      <c r="B15828">
        <v>2</v>
      </c>
    </row>
    <row r="15829" spans="1:2">
      <c r="A15829" t="s">
        <v>7472</v>
      </c>
      <c r="B15829">
        <v>2</v>
      </c>
    </row>
    <row r="15830" spans="1:2">
      <c r="A15830" t="s">
        <v>9725</v>
      </c>
      <c r="B15830">
        <v>1</v>
      </c>
    </row>
    <row r="15831" spans="1:2">
      <c r="A15831" t="s">
        <v>7903</v>
      </c>
      <c r="B15831">
        <v>1</v>
      </c>
    </row>
    <row r="15832" spans="1:2">
      <c r="A15832" t="s">
        <v>9982</v>
      </c>
      <c r="B15832">
        <v>1</v>
      </c>
    </row>
    <row r="15833" spans="1:2">
      <c r="A15833" t="s">
        <v>9512</v>
      </c>
      <c r="B15833">
        <v>1</v>
      </c>
    </row>
    <row r="15834" spans="1:2">
      <c r="A15834" t="s">
        <v>9913</v>
      </c>
      <c r="B15834">
        <v>1</v>
      </c>
    </row>
    <row r="15835" spans="1:2">
      <c r="A15835" t="s">
        <v>8654</v>
      </c>
      <c r="B15835">
        <v>1</v>
      </c>
    </row>
    <row r="15836" spans="1:2">
      <c r="A15836" t="s">
        <v>7292</v>
      </c>
      <c r="B15836">
        <v>1</v>
      </c>
    </row>
    <row r="15837" spans="1:2">
      <c r="A15837" t="s">
        <v>10100</v>
      </c>
      <c r="B15837">
        <v>1</v>
      </c>
    </row>
    <row r="15838" spans="1:2">
      <c r="A15838" t="s">
        <v>10193</v>
      </c>
      <c r="B15838">
        <v>1</v>
      </c>
    </row>
    <row r="15839" spans="1:2">
      <c r="A15839" t="s">
        <v>9966</v>
      </c>
      <c r="B15839">
        <v>1</v>
      </c>
    </row>
    <row r="15840" spans="1:2">
      <c r="A15840" t="s">
        <v>8869</v>
      </c>
      <c r="B15840">
        <v>1</v>
      </c>
    </row>
    <row r="15841" spans="1:2">
      <c r="A15841" t="s">
        <v>5882</v>
      </c>
      <c r="B15841">
        <v>1</v>
      </c>
    </row>
    <row r="15842" spans="1:2">
      <c r="A15842" t="s">
        <v>9552</v>
      </c>
      <c r="B15842">
        <v>1</v>
      </c>
    </row>
    <row r="15843" spans="1:2">
      <c r="A15843" t="s">
        <v>7103</v>
      </c>
      <c r="B15843">
        <v>1</v>
      </c>
    </row>
    <row r="15844" spans="1:2">
      <c r="A15844" t="s">
        <v>9726</v>
      </c>
      <c r="B15844">
        <v>1</v>
      </c>
    </row>
    <row r="15845" spans="1:2">
      <c r="A15845" t="s">
        <v>9727</v>
      </c>
      <c r="B15845">
        <v>1</v>
      </c>
    </row>
    <row r="15846" spans="1:2">
      <c r="A15846" t="s">
        <v>9806</v>
      </c>
      <c r="B15846">
        <v>1</v>
      </c>
    </row>
    <row r="15847" spans="1:2">
      <c r="A15847" t="s">
        <v>9398</v>
      </c>
      <c r="B15847">
        <v>1</v>
      </c>
    </row>
    <row r="15848" spans="1:2">
      <c r="A15848" t="s">
        <v>9656</v>
      </c>
      <c r="B15848">
        <v>1</v>
      </c>
    </row>
    <row r="15849" spans="1:2">
      <c r="A15849" t="s">
        <v>9782</v>
      </c>
      <c r="B15849">
        <v>1</v>
      </c>
    </row>
    <row r="15850" spans="1:2">
      <c r="A15850" t="s">
        <v>9783</v>
      </c>
      <c r="B15850">
        <v>1</v>
      </c>
    </row>
    <row r="15851" spans="1:2">
      <c r="A15851" t="s">
        <v>7545</v>
      </c>
      <c r="B15851">
        <v>1</v>
      </c>
    </row>
    <row r="15852" spans="1:2">
      <c r="A15852" t="s">
        <v>6266</v>
      </c>
      <c r="B15852">
        <v>1</v>
      </c>
    </row>
    <row r="15853" spans="1:2">
      <c r="A15853" t="s">
        <v>8701</v>
      </c>
      <c r="B15853">
        <v>1</v>
      </c>
    </row>
    <row r="15854" spans="1:2">
      <c r="A15854" t="s">
        <v>9658</v>
      </c>
      <c r="B15854">
        <v>1</v>
      </c>
    </row>
    <row r="15855" spans="1:2">
      <c r="A15855" t="s">
        <v>10131</v>
      </c>
      <c r="B15855">
        <v>1</v>
      </c>
    </row>
    <row r="15856" spans="1:2">
      <c r="A15856" t="s">
        <v>7293</v>
      </c>
      <c r="B15856">
        <v>1</v>
      </c>
    </row>
    <row r="15857" spans="1:2">
      <c r="A15857" t="s">
        <v>9877</v>
      </c>
      <c r="B15857">
        <v>1</v>
      </c>
    </row>
    <row r="15858" spans="1:2">
      <c r="A15858" t="s">
        <v>7294</v>
      </c>
      <c r="B15858">
        <v>1</v>
      </c>
    </row>
    <row r="15859" spans="1:2">
      <c r="A15859" t="s">
        <v>9073</v>
      </c>
      <c r="B15859">
        <v>1</v>
      </c>
    </row>
    <row r="15860" spans="1:2">
      <c r="A15860" t="s">
        <v>6118</v>
      </c>
      <c r="B15860">
        <v>1</v>
      </c>
    </row>
    <row r="15861" spans="1:2">
      <c r="A15861" t="s">
        <v>8349</v>
      </c>
      <c r="B15861">
        <v>1</v>
      </c>
    </row>
    <row r="15862" spans="1:2">
      <c r="A15862" t="s">
        <v>6365</v>
      </c>
      <c r="B15862">
        <v>1</v>
      </c>
    </row>
    <row r="15863" spans="1:2">
      <c r="A15863" t="s">
        <v>9632</v>
      </c>
      <c r="B15863">
        <v>1</v>
      </c>
    </row>
    <row r="15864" spans="1:2">
      <c r="A15864" t="s">
        <v>6306</v>
      </c>
      <c r="B15864">
        <v>1</v>
      </c>
    </row>
    <row r="15865" spans="1:2">
      <c r="A15865" t="s">
        <v>6043</v>
      </c>
      <c r="B15865">
        <v>1</v>
      </c>
    </row>
    <row r="15866" spans="1:2">
      <c r="A15866" t="s">
        <v>8074</v>
      </c>
      <c r="B15866">
        <v>1</v>
      </c>
    </row>
    <row r="15867" spans="1:2">
      <c r="A15867" t="s">
        <v>9808</v>
      </c>
      <c r="B15867">
        <v>1</v>
      </c>
    </row>
    <row r="15868" spans="1:2">
      <c r="A15868" t="s">
        <v>8350</v>
      </c>
      <c r="B15868">
        <v>1</v>
      </c>
    </row>
    <row r="15869" spans="1:2">
      <c r="A15869" t="s">
        <v>6718</v>
      </c>
      <c r="B15869">
        <v>1</v>
      </c>
    </row>
    <row r="15870" spans="1:2">
      <c r="A15870" t="s">
        <v>6965</v>
      </c>
      <c r="B15870">
        <v>1</v>
      </c>
    </row>
    <row r="15871" spans="1:2">
      <c r="A15871" t="s">
        <v>7692</v>
      </c>
      <c r="B15871">
        <v>1</v>
      </c>
    </row>
    <row r="15872" spans="1:2">
      <c r="A15872" t="s">
        <v>6654</v>
      </c>
      <c r="B15872">
        <v>1</v>
      </c>
    </row>
    <row r="15873" spans="1:2">
      <c r="A15873" t="s">
        <v>6366</v>
      </c>
      <c r="B15873">
        <v>1</v>
      </c>
    </row>
    <row r="15874" spans="1:2">
      <c r="A15874" t="s">
        <v>10062</v>
      </c>
      <c r="B15874">
        <v>1</v>
      </c>
    </row>
    <row r="15875" spans="1:2">
      <c r="A15875" t="s">
        <v>6063</v>
      </c>
      <c r="B15875">
        <v>1</v>
      </c>
    </row>
    <row r="15876" spans="1:2">
      <c r="A15876" t="s">
        <v>7711</v>
      </c>
      <c r="B15876">
        <v>1</v>
      </c>
    </row>
    <row r="15877" spans="1:2">
      <c r="A15877" t="s">
        <v>8351</v>
      </c>
      <c r="B15877">
        <v>1</v>
      </c>
    </row>
    <row r="15878" spans="1:2">
      <c r="A15878" t="s">
        <v>9954</v>
      </c>
      <c r="B15878">
        <v>1</v>
      </c>
    </row>
    <row r="15879" spans="1:2">
      <c r="A15879" t="s">
        <v>6214</v>
      </c>
      <c r="B15879">
        <v>1</v>
      </c>
    </row>
    <row r="15880" spans="1:2">
      <c r="A15880" t="s">
        <v>9848</v>
      </c>
      <c r="B15880">
        <v>1</v>
      </c>
    </row>
    <row r="15881" spans="1:2">
      <c r="A15881" t="s">
        <v>9604</v>
      </c>
      <c r="B15881">
        <v>1</v>
      </c>
    </row>
    <row r="15882" spans="1:2">
      <c r="A15882" t="s">
        <v>7770</v>
      </c>
      <c r="B15882">
        <v>1</v>
      </c>
    </row>
    <row r="15883" spans="1:2">
      <c r="A15883" t="s">
        <v>6656</v>
      </c>
      <c r="B15883">
        <v>1</v>
      </c>
    </row>
    <row r="15884" spans="1:2">
      <c r="A15884" t="s">
        <v>7754</v>
      </c>
      <c r="B15884">
        <v>1</v>
      </c>
    </row>
    <row r="15885" spans="1:2">
      <c r="A15885" t="s">
        <v>7755</v>
      </c>
      <c r="B15885">
        <v>1</v>
      </c>
    </row>
    <row r="15886" spans="1:2">
      <c r="A15886" t="s">
        <v>9459</v>
      </c>
      <c r="B15886">
        <v>1</v>
      </c>
    </row>
    <row r="15887" spans="1:2">
      <c r="A15887" t="s">
        <v>8702</v>
      </c>
      <c r="B15887">
        <v>1</v>
      </c>
    </row>
    <row r="15888" spans="1:2">
      <c r="A15888" t="s">
        <v>8931</v>
      </c>
      <c r="B15888">
        <v>1</v>
      </c>
    </row>
    <row r="15889" spans="1:2">
      <c r="A15889" t="s">
        <v>9633</v>
      </c>
      <c r="B15889">
        <v>1</v>
      </c>
    </row>
    <row r="15890" spans="1:2">
      <c r="A15890" t="s">
        <v>9605</v>
      </c>
      <c r="B15890">
        <v>1</v>
      </c>
    </row>
    <row r="15891" spans="1:2">
      <c r="A15891" t="s">
        <v>8279</v>
      </c>
      <c r="B15891">
        <v>1</v>
      </c>
    </row>
    <row r="15892" spans="1:2">
      <c r="A15892" t="s">
        <v>7296</v>
      </c>
      <c r="B15892">
        <v>1</v>
      </c>
    </row>
    <row r="15893" spans="1:2">
      <c r="A15893" t="s">
        <v>7297</v>
      </c>
      <c r="B15893">
        <v>1</v>
      </c>
    </row>
    <row r="15894" spans="1:2">
      <c r="A15894" t="s">
        <v>7207</v>
      </c>
      <c r="B15894">
        <v>1</v>
      </c>
    </row>
    <row r="15895" spans="1:2">
      <c r="A15895" t="s">
        <v>7315</v>
      </c>
      <c r="B15895">
        <v>1</v>
      </c>
    </row>
    <row r="15896" spans="1:2">
      <c r="A15896" t="s">
        <v>7298</v>
      </c>
      <c r="B15896">
        <v>1</v>
      </c>
    </row>
    <row r="15897" spans="1:2">
      <c r="A15897" t="s">
        <v>7299</v>
      </c>
      <c r="B15897">
        <v>1</v>
      </c>
    </row>
    <row r="15898" spans="1:2">
      <c r="A15898" t="s">
        <v>7255</v>
      </c>
      <c r="B15898">
        <v>1</v>
      </c>
    </row>
    <row r="15899" spans="1:2">
      <c r="A15899" t="s">
        <v>7268</v>
      </c>
      <c r="B15899">
        <v>1</v>
      </c>
    </row>
    <row r="15900" spans="1:2">
      <c r="A15900" t="s">
        <v>7399</v>
      </c>
      <c r="B15900">
        <v>1</v>
      </c>
    </row>
    <row r="15901" spans="1:2">
      <c r="A15901" t="s">
        <v>9556</v>
      </c>
      <c r="B15901">
        <v>1</v>
      </c>
    </row>
    <row r="15902" spans="1:2">
      <c r="A15902" t="s">
        <v>7273</v>
      </c>
      <c r="B15902">
        <v>1</v>
      </c>
    </row>
    <row r="15903" spans="1:2">
      <c r="A15903" t="s">
        <v>8352</v>
      </c>
      <c r="B15903">
        <v>1</v>
      </c>
    </row>
    <row r="15904" spans="1:2">
      <c r="A15904" t="s">
        <v>8427</v>
      </c>
      <c r="B15904">
        <v>1</v>
      </c>
    </row>
    <row r="15905" spans="1:2">
      <c r="A15905" t="s">
        <v>9086</v>
      </c>
      <c r="B15905">
        <v>1</v>
      </c>
    </row>
    <row r="15906" spans="1:2">
      <c r="A15906" t="s">
        <v>9878</v>
      </c>
      <c r="B15906">
        <v>1</v>
      </c>
    </row>
    <row r="15907" spans="1:2">
      <c r="A15907" t="s">
        <v>9514</v>
      </c>
      <c r="B15907">
        <v>1</v>
      </c>
    </row>
    <row r="15908" spans="1:2">
      <c r="A15908" t="s">
        <v>8704</v>
      </c>
      <c r="B15908">
        <v>1</v>
      </c>
    </row>
    <row r="15909" spans="1:2">
      <c r="A15909" t="s">
        <v>8353</v>
      </c>
      <c r="B15909">
        <v>1</v>
      </c>
    </row>
    <row r="15910" spans="1:2">
      <c r="A15910" t="s">
        <v>9015</v>
      </c>
      <c r="B15910">
        <v>1</v>
      </c>
    </row>
    <row r="15911" spans="1:2">
      <c r="A15911" t="s">
        <v>7142</v>
      </c>
      <c r="B15911">
        <v>1</v>
      </c>
    </row>
    <row r="15912" spans="1:2">
      <c r="A15912" t="s">
        <v>9128</v>
      </c>
      <c r="B15912">
        <v>1</v>
      </c>
    </row>
    <row r="15913" spans="1:2">
      <c r="A15913" t="s">
        <v>8932</v>
      </c>
      <c r="B15913">
        <v>1</v>
      </c>
    </row>
    <row r="15914" spans="1:2">
      <c r="A15914" t="s">
        <v>9983</v>
      </c>
      <c r="B15914">
        <v>1</v>
      </c>
    </row>
    <row r="15915" spans="1:2">
      <c r="A15915" t="s">
        <v>8038</v>
      </c>
      <c r="B15915">
        <v>1</v>
      </c>
    </row>
    <row r="15916" spans="1:2">
      <c r="A15916" t="s">
        <v>9984</v>
      </c>
      <c r="B15916">
        <v>1</v>
      </c>
    </row>
    <row r="15917" spans="1:2">
      <c r="A15917" t="s">
        <v>9985</v>
      </c>
      <c r="B15917">
        <v>1</v>
      </c>
    </row>
    <row r="15918" spans="1:2">
      <c r="A15918" t="s">
        <v>9581</v>
      </c>
      <c r="B15918">
        <v>1</v>
      </c>
    </row>
    <row r="15919" spans="1:2">
      <c r="A15919" t="s">
        <v>7942</v>
      </c>
      <c r="B15919">
        <v>1</v>
      </c>
    </row>
    <row r="15920" spans="1:2">
      <c r="A15920" t="s">
        <v>6820</v>
      </c>
      <c r="B15920">
        <v>1</v>
      </c>
    </row>
    <row r="15921" spans="1:2">
      <c r="A15921" t="s">
        <v>9588</v>
      </c>
      <c r="B15921">
        <v>1</v>
      </c>
    </row>
    <row r="15922" spans="1:2">
      <c r="A15922" t="s">
        <v>9039</v>
      </c>
      <c r="B15922">
        <v>1</v>
      </c>
    </row>
    <row r="15923" spans="1:2">
      <c r="A15923" t="s">
        <v>9986</v>
      </c>
      <c r="B15923">
        <v>1</v>
      </c>
    </row>
    <row r="15924" spans="1:2">
      <c r="A15924" t="s">
        <v>8798</v>
      </c>
      <c r="B15924">
        <v>1</v>
      </c>
    </row>
    <row r="15925" spans="1:2">
      <c r="A15925" t="s">
        <v>8613</v>
      </c>
      <c r="B15925">
        <v>1</v>
      </c>
    </row>
    <row r="15926" spans="1:2">
      <c r="A15926" t="s">
        <v>8354</v>
      </c>
      <c r="B15926">
        <v>1</v>
      </c>
    </row>
    <row r="15927" spans="1:2">
      <c r="A15927" t="s">
        <v>8131</v>
      </c>
      <c r="B15927">
        <v>1</v>
      </c>
    </row>
    <row r="15928" spans="1:2">
      <c r="A15928" t="s">
        <v>9238</v>
      </c>
      <c r="B15928">
        <v>1</v>
      </c>
    </row>
    <row r="15929" spans="1:2">
      <c r="A15929" t="s">
        <v>7971</v>
      </c>
      <c r="B15929">
        <v>1</v>
      </c>
    </row>
    <row r="15930" spans="1:2">
      <c r="A15930" t="s">
        <v>8297</v>
      </c>
      <c r="B15930">
        <v>1</v>
      </c>
    </row>
    <row r="15931" spans="1:2">
      <c r="A15931" t="s">
        <v>9963</v>
      </c>
      <c r="B15931">
        <v>1</v>
      </c>
    </row>
    <row r="15932" spans="1:2">
      <c r="A15932" t="s">
        <v>7972</v>
      </c>
      <c r="B15932">
        <v>1</v>
      </c>
    </row>
    <row r="15933" spans="1:2">
      <c r="A15933" t="s">
        <v>7130</v>
      </c>
      <c r="B15933">
        <v>1</v>
      </c>
    </row>
    <row r="15934" spans="1:2">
      <c r="A15934" t="s">
        <v>8748</v>
      </c>
      <c r="B15934">
        <v>1</v>
      </c>
    </row>
    <row r="15935" spans="1:2">
      <c r="A15935" t="s">
        <v>9300</v>
      </c>
      <c r="B15935">
        <v>1</v>
      </c>
    </row>
    <row r="15936" spans="1:2">
      <c r="A15936" t="s">
        <v>8749</v>
      </c>
      <c r="B15936">
        <v>1</v>
      </c>
    </row>
    <row r="15937" spans="1:2">
      <c r="A15937" t="s">
        <v>8298</v>
      </c>
      <c r="B15937">
        <v>1</v>
      </c>
    </row>
    <row r="15938" spans="1:2">
      <c r="A15938" t="s">
        <v>9365</v>
      </c>
      <c r="B15938">
        <v>1</v>
      </c>
    </row>
    <row r="15939" spans="1:2">
      <c r="A15939" t="s">
        <v>10132</v>
      </c>
      <c r="B15939">
        <v>1</v>
      </c>
    </row>
    <row r="15940" spans="1:2">
      <c r="A15940" t="s">
        <v>7131</v>
      </c>
      <c r="B15940">
        <v>1</v>
      </c>
    </row>
    <row r="15941" spans="1:2">
      <c r="A15941" t="s">
        <v>10215</v>
      </c>
      <c r="B15941">
        <v>1</v>
      </c>
    </row>
    <row r="15942" spans="1:2">
      <c r="A15942" t="s">
        <v>7167</v>
      </c>
      <c r="B15942">
        <v>1</v>
      </c>
    </row>
    <row r="15943" spans="1:2">
      <c r="A15943" t="s">
        <v>6804</v>
      </c>
      <c r="B15943">
        <v>1</v>
      </c>
    </row>
    <row r="15944" spans="1:2">
      <c r="A15944" t="s">
        <v>10075</v>
      </c>
      <c r="B15944">
        <v>1</v>
      </c>
    </row>
    <row r="15945" spans="1:2">
      <c r="A15945" t="s">
        <v>9239</v>
      </c>
      <c r="B15945">
        <v>1</v>
      </c>
    </row>
    <row r="15946" spans="1:2">
      <c r="A15946" t="s">
        <v>9809</v>
      </c>
      <c r="B15946">
        <v>1</v>
      </c>
    </row>
    <row r="15947" spans="1:2">
      <c r="A15947" t="s">
        <v>9606</v>
      </c>
      <c r="B15947">
        <v>1</v>
      </c>
    </row>
    <row r="15948" spans="1:2">
      <c r="A15948" t="s">
        <v>9589</v>
      </c>
      <c r="B15948">
        <v>1</v>
      </c>
    </row>
    <row r="15949" spans="1:2">
      <c r="A15949" t="s">
        <v>8358</v>
      </c>
      <c r="B15949">
        <v>1</v>
      </c>
    </row>
    <row r="15950" spans="1:2">
      <c r="A15950" t="s">
        <v>8705</v>
      </c>
      <c r="B15950">
        <v>1</v>
      </c>
    </row>
    <row r="15951" spans="1:2">
      <c r="A15951" t="s">
        <v>8850</v>
      </c>
      <c r="B15951">
        <v>1</v>
      </c>
    </row>
    <row r="15952" spans="1:2">
      <c r="A15952" t="s">
        <v>6310</v>
      </c>
      <c r="B15952">
        <v>1</v>
      </c>
    </row>
    <row r="15953" spans="1:2">
      <c r="A15953" t="s">
        <v>6880</v>
      </c>
      <c r="B15953">
        <v>1</v>
      </c>
    </row>
    <row r="15954" spans="1:2">
      <c r="A15954" t="s">
        <v>9087</v>
      </c>
      <c r="B15954">
        <v>1</v>
      </c>
    </row>
    <row r="15955" spans="1:2">
      <c r="A15955" t="s">
        <v>9978</v>
      </c>
      <c r="B15955">
        <v>1</v>
      </c>
    </row>
    <row r="15956" spans="1:2">
      <c r="A15956" t="s">
        <v>10194</v>
      </c>
      <c r="B15956">
        <v>1</v>
      </c>
    </row>
    <row r="15957" spans="1:2">
      <c r="A15957" t="s">
        <v>9728</v>
      </c>
      <c r="B15957">
        <v>1</v>
      </c>
    </row>
    <row r="15958" spans="1:2">
      <c r="A15958" t="s">
        <v>6657</v>
      </c>
      <c r="B15958">
        <v>1</v>
      </c>
    </row>
    <row r="15959" spans="1:2">
      <c r="A15959" t="s">
        <v>9088</v>
      </c>
      <c r="B15959">
        <v>1</v>
      </c>
    </row>
    <row r="15960" spans="1:2">
      <c r="A15960" t="s">
        <v>9796</v>
      </c>
      <c r="B15960">
        <v>1</v>
      </c>
    </row>
    <row r="15961" spans="1:2">
      <c r="A15961" t="s">
        <v>9040</v>
      </c>
      <c r="B15961">
        <v>1</v>
      </c>
    </row>
    <row r="15962" spans="1:2">
      <c r="A15962" t="s">
        <v>7822</v>
      </c>
      <c r="B15962">
        <v>1</v>
      </c>
    </row>
    <row r="15963" spans="1:2">
      <c r="A15963" t="s">
        <v>9797</v>
      </c>
      <c r="B15963">
        <v>1</v>
      </c>
    </row>
    <row r="15964" spans="1:2">
      <c r="A15964" t="s">
        <v>10171</v>
      </c>
      <c r="B15964">
        <v>1</v>
      </c>
    </row>
    <row r="15965" spans="1:2">
      <c r="A15965" t="s">
        <v>10180</v>
      </c>
      <c r="B15965">
        <v>1</v>
      </c>
    </row>
    <row r="15966" spans="1:2">
      <c r="A15966" t="s">
        <v>9798</v>
      </c>
      <c r="B15966">
        <v>1</v>
      </c>
    </row>
    <row r="15967" spans="1:2">
      <c r="A15967" t="s">
        <v>9799</v>
      </c>
      <c r="B15967">
        <v>1</v>
      </c>
    </row>
    <row r="15968" spans="1:2">
      <c r="A15968" t="s">
        <v>9800</v>
      </c>
      <c r="B15968">
        <v>1</v>
      </c>
    </row>
    <row r="15969" spans="1:2">
      <c r="A15969" t="s">
        <v>7572</v>
      </c>
      <c r="B15969">
        <v>1</v>
      </c>
    </row>
    <row r="15970" spans="1:2">
      <c r="A15970" t="s">
        <v>7573</v>
      </c>
      <c r="B15970">
        <v>1</v>
      </c>
    </row>
    <row r="15971" spans="1:2">
      <c r="A15971" t="s">
        <v>9438</v>
      </c>
      <c r="B15971">
        <v>1</v>
      </c>
    </row>
    <row r="15972" spans="1:2">
      <c r="A15972" t="s">
        <v>6068</v>
      </c>
      <c r="B15972">
        <v>1</v>
      </c>
    </row>
    <row r="15973" spans="1:2">
      <c r="A15973" t="s">
        <v>9477</v>
      </c>
      <c r="B15973">
        <v>1</v>
      </c>
    </row>
    <row r="15974" spans="1:2">
      <c r="A15974" t="s">
        <v>9708</v>
      </c>
      <c r="B15974">
        <v>1</v>
      </c>
    </row>
    <row r="15975" spans="1:2">
      <c r="A15975" t="s">
        <v>6534</v>
      </c>
      <c r="B15975">
        <v>1</v>
      </c>
    </row>
    <row r="15976" spans="1:2">
      <c r="A15976" t="s">
        <v>6658</v>
      </c>
      <c r="B15976">
        <v>1</v>
      </c>
    </row>
    <row r="15977" spans="1:2">
      <c r="A15977" t="s">
        <v>9590</v>
      </c>
      <c r="B15977">
        <v>1</v>
      </c>
    </row>
    <row r="15978" spans="1:2">
      <c r="A15978" t="s">
        <v>7338</v>
      </c>
      <c r="B15978">
        <v>1</v>
      </c>
    </row>
    <row r="15979" spans="1:2">
      <c r="A15979" t="s">
        <v>9659</v>
      </c>
      <c r="B15979">
        <v>1</v>
      </c>
    </row>
    <row r="15980" spans="1:2">
      <c r="A15980" t="s">
        <v>10195</v>
      </c>
      <c r="B15980">
        <v>1</v>
      </c>
    </row>
    <row r="15981" spans="1:2">
      <c r="A15981" t="s">
        <v>7489</v>
      </c>
      <c r="B15981">
        <v>1</v>
      </c>
    </row>
    <row r="15982" spans="1:2">
      <c r="A15982" t="s">
        <v>9272</v>
      </c>
      <c r="B15982">
        <v>1</v>
      </c>
    </row>
    <row r="15983" spans="1:2">
      <c r="A15983" t="s">
        <v>8428</v>
      </c>
      <c r="B15983">
        <v>1</v>
      </c>
    </row>
    <row r="15984" spans="1:2">
      <c r="A15984" t="s">
        <v>8791</v>
      </c>
      <c r="B15984">
        <v>1</v>
      </c>
    </row>
    <row r="15985" spans="1:2">
      <c r="A15985" t="s">
        <v>7679</v>
      </c>
      <c r="B15985">
        <v>1</v>
      </c>
    </row>
    <row r="15986" spans="1:2">
      <c r="A15986" t="s">
        <v>9172</v>
      </c>
      <c r="B15986">
        <v>1</v>
      </c>
    </row>
    <row r="15987" spans="1:2">
      <c r="A15987" t="s">
        <v>8245</v>
      </c>
      <c r="B15987">
        <v>1</v>
      </c>
    </row>
    <row r="15988" spans="1:2">
      <c r="A15988" t="s">
        <v>9036</v>
      </c>
      <c r="B15988">
        <v>1</v>
      </c>
    </row>
    <row r="15989" spans="1:2">
      <c r="A15989" t="s">
        <v>8011</v>
      </c>
      <c r="B15989">
        <v>1</v>
      </c>
    </row>
    <row r="15990" spans="1:2">
      <c r="A15990" t="s">
        <v>6069</v>
      </c>
      <c r="B15990">
        <v>1</v>
      </c>
    </row>
    <row r="15991" spans="1:2">
      <c r="A15991" t="s">
        <v>7104</v>
      </c>
      <c r="B15991">
        <v>1</v>
      </c>
    </row>
    <row r="15992" spans="1:2">
      <c r="A15992" t="s">
        <v>6243</v>
      </c>
      <c r="B15992">
        <v>1</v>
      </c>
    </row>
    <row r="15993" spans="1:2">
      <c r="A15993" t="s">
        <v>8359</v>
      </c>
      <c r="B15993">
        <v>1</v>
      </c>
    </row>
    <row r="15994" spans="1:2">
      <c r="A15994" t="s">
        <v>9849</v>
      </c>
      <c r="B15994">
        <v>1</v>
      </c>
    </row>
    <row r="15995" spans="1:2">
      <c r="A15995" t="s">
        <v>8750</v>
      </c>
      <c r="B15995">
        <v>1</v>
      </c>
    </row>
    <row r="15996" spans="1:2">
      <c r="A15996" t="s">
        <v>7416</v>
      </c>
      <c r="B15996">
        <v>1</v>
      </c>
    </row>
    <row r="15997" spans="1:2">
      <c r="A15997" t="s">
        <v>7400</v>
      </c>
      <c r="B15997">
        <v>1</v>
      </c>
    </row>
    <row r="15998" spans="1:2">
      <c r="A15998" t="s">
        <v>7401</v>
      </c>
      <c r="B15998">
        <v>1</v>
      </c>
    </row>
    <row r="15999" spans="1:2">
      <c r="A15999" t="s">
        <v>9290</v>
      </c>
      <c r="B15999">
        <v>1</v>
      </c>
    </row>
    <row r="16000" spans="1:2">
      <c r="A16000" t="s">
        <v>10230</v>
      </c>
      <c r="B16000">
        <v>3019</v>
      </c>
    </row>
    <row r="16002" spans="1:2">
      <c r="A16002" t="s">
        <v>10231</v>
      </c>
    </row>
    <row r="16003" spans="1:2">
      <c r="A16003" t="s">
        <v>5672</v>
      </c>
      <c r="B16003">
        <v>490</v>
      </c>
    </row>
    <row r="16004" spans="1:2">
      <c r="A16004" t="s">
        <v>5680</v>
      </c>
      <c r="B16004">
        <v>394</v>
      </c>
    </row>
    <row r="16005" spans="1:2">
      <c r="A16005" t="s">
        <v>5685</v>
      </c>
      <c r="B16005">
        <v>339</v>
      </c>
    </row>
    <row r="16006" spans="1:2">
      <c r="A16006" t="s">
        <v>5683</v>
      </c>
      <c r="B16006">
        <v>180</v>
      </c>
    </row>
    <row r="16007" spans="1:2">
      <c r="A16007" t="s">
        <v>5835</v>
      </c>
      <c r="B16007">
        <v>99</v>
      </c>
    </row>
    <row r="16008" spans="1:2">
      <c r="A16008" t="s">
        <v>7110</v>
      </c>
      <c r="B16008">
        <v>85</v>
      </c>
    </row>
    <row r="16009" spans="1:2">
      <c r="A16009" t="s">
        <v>5675</v>
      </c>
      <c r="B16009">
        <v>66</v>
      </c>
    </row>
    <row r="16010" spans="1:2">
      <c r="A16010" t="s">
        <v>5866</v>
      </c>
      <c r="B16010">
        <v>62</v>
      </c>
    </row>
    <row r="16011" spans="1:2">
      <c r="A16011" t="s">
        <v>5945</v>
      </c>
      <c r="B16011">
        <v>54</v>
      </c>
    </row>
    <row r="16012" spans="1:2">
      <c r="A16012" t="s">
        <v>8606</v>
      </c>
      <c r="B16012">
        <v>54</v>
      </c>
    </row>
    <row r="16013" spans="1:2">
      <c r="A16013" t="s">
        <v>5676</v>
      </c>
      <c r="B16013">
        <v>50</v>
      </c>
    </row>
    <row r="16014" spans="1:2">
      <c r="A16014" t="s">
        <v>5681</v>
      </c>
      <c r="B16014">
        <v>46</v>
      </c>
    </row>
    <row r="16015" spans="1:2">
      <c r="A16015" t="s">
        <v>6174</v>
      </c>
      <c r="B16015">
        <v>44</v>
      </c>
    </row>
    <row r="16016" spans="1:2">
      <c r="A16016" t="s">
        <v>5653</v>
      </c>
      <c r="B16016">
        <v>30</v>
      </c>
    </row>
    <row r="16017" spans="1:2">
      <c r="A16017" t="s">
        <v>6560</v>
      </c>
      <c r="B16017">
        <v>29</v>
      </c>
    </row>
    <row r="16018" spans="1:2">
      <c r="A16018" t="s">
        <v>5686</v>
      </c>
      <c r="B16018">
        <v>29</v>
      </c>
    </row>
    <row r="16019" spans="1:2">
      <c r="A16019" t="s">
        <v>7216</v>
      </c>
      <c r="B16019">
        <v>27</v>
      </c>
    </row>
    <row r="16020" spans="1:2">
      <c r="A16020" t="s">
        <v>6586</v>
      </c>
      <c r="B16020">
        <v>24</v>
      </c>
    </row>
    <row r="16021" spans="1:2">
      <c r="A16021" t="s">
        <v>6561</v>
      </c>
      <c r="B16021">
        <v>23</v>
      </c>
    </row>
    <row r="16022" spans="1:2">
      <c r="A16022" t="s">
        <v>5674</v>
      </c>
      <c r="B16022">
        <v>22</v>
      </c>
    </row>
    <row r="16023" spans="1:2">
      <c r="A16023" t="s">
        <v>6373</v>
      </c>
      <c r="B16023">
        <v>22</v>
      </c>
    </row>
    <row r="16024" spans="1:2">
      <c r="A16024" t="s">
        <v>6074</v>
      </c>
      <c r="B16024">
        <v>21</v>
      </c>
    </row>
    <row r="16025" spans="1:2">
      <c r="A16025" t="s">
        <v>7203</v>
      </c>
      <c r="B16025">
        <v>19</v>
      </c>
    </row>
    <row r="16026" spans="1:2">
      <c r="A16026" t="s">
        <v>7850</v>
      </c>
      <c r="B16026">
        <v>18</v>
      </c>
    </row>
    <row r="16027" spans="1:2">
      <c r="A16027" t="s">
        <v>6047</v>
      </c>
      <c r="B16027">
        <v>18</v>
      </c>
    </row>
    <row r="16028" spans="1:2">
      <c r="A16028" t="s">
        <v>8078</v>
      </c>
      <c r="B16028">
        <v>18</v>
      </c>
    </row>
    <row r="16029" spans="1:2">
      <c r="A16029" t="s">
        <v>7676</v>
      </c>
      <c r="B16029">
        <v>18</v>
      </c>
    </row>
    <row r="16030" spans="1:2">
      <c r="A16030" t="s">
        <v>6372</v>
      </c>
      <c r="B16030">
        <v>18</v>
      </c>
    </row>
    <row r="16031" spans="1:2">
      <c r="A16031" t="s">
        <v>8709</v>
      </c>
      <c r="B16031">
        <v>17</v>
      </c>
    </row>
    <row r="16032" spans="1:2">
      <c r="A16032" t="s">
        <v>5874</v>
      </c>
      <c r="B16032">
        <v>17</v>
      </c>
    </row>
    <row r="16033" spans="1:2">
      <c r="A16033" t="s">
        <v>7491</v>
      </c>
      <c r="B16033">
        <v>17</v>
      </c>
    </row>
    <row r="16034" spans="1:2">
      <c r="A16034" t="s">
        <v>6788</v>
      </c>
      <c r="B16034">
        <v>16</v>
      </c>
    </row>
    <row r="16035" spans="1:2">
      <c r="A16035" t="s">
        <v>6027</v>
      </c>
      <c r="B16035">
        <v>15</v>
      </c>
    </row>
    <row r="16036" spans="1:2">
      <c r="A16036" t="s">
        <v>7581</v>
      </c>
      <c r="B16036">
        <v>14</v>
      </c>
    </row>
    <row r="16037" spans="1:2">
      <c r="A16037" t="s">
        <v>6727</v>
      </c>
      <c r="B16037">
        <v>14</v>
      </c>
    </row>
    <row r="16038" spans="1:2">
      <c r="A16038" t="s">
        <v>8743</v>
      </c>
      <c r="B16038">
        <v>14</v>
      </c>
    </row>
    <row r="16039" spans="1:2">
      <c r="A16039" t="s">
        <v>7547</v>
      </c>
      <c r="B16039">
        <v>13</v>
      </c>
    </row>
    <row r="16040" spans="1:2">
      <c r="A16040" t="s">
        <v>6049</v>
      </c>
      <c r="B16040">
        <v>12</v>
      </c>
    </row>
    <row r="16041" spans="1:2">
      <c r="A16041" t="s">
        <v>6903</v>
      </c>
      <c r="B16041">
        <v>12</v>
      </c>
    </row>
    <row r="16042" spans="1:2">
      <c r="A16042" t="s">
        <v>8081</v>
      </c>
      <c r="B16042">
        <v>12</v>
      </c>
    </row>
    <row r="16043" spans="1:2">
      <c r="A16043" t="s">
        <v>7214</v>
      </c>
      <c r="B16043">
        <v>10</v>
      </c>
    </row>
    <row r="16044" spans="1:2">
      <c r="A16044" t="s">
        <v>7582</v>
      </c>
      <c r="B16044">
        <v>10</v>
      </c>
    </row>
    <row r="16045" spans="1:2">
      <c r="A16045" t="s">
        <v>6072</v>
      </c>
      <c r="B16045">
        <v>10</v>
      </c>
    </row>
    <row r="16046" spans="1:2">
      <c r="A16046" t="s">
        <v>8901</v>
      </c>
      <c r="B16046">
        <v>9</v>
      </c>
    </row>
    <row r="16047" spans="1:2">
      <c r="A16047" t="s">
        <v>6710</v>
      </c>
      <c r="B16047">
        <v>9</v>
      </c>
    </row>
    <row r="16048" spans="1:2">
      <c r="A16048" t="s">
        <v>6020</v>
      </c>
      <c r="B16048">
        <v>9</v>
      </c>
    </row>
    <row r="16049" spans="1:2">
      <c r="A16049" t="s">
        <v>8614</v>
      </c>
      <c r="B16049">
        <v>9</v>
      </c>
    </row>
    <row r="16050" spans="1:2">
      <c r="A16050" t="s">
        <v>6529</v>
      </c>
      <c r="B16050">
        <v>9</v>
      </c>
    </row>
    <row r="16051" spans="1:2">
      <c r="A16051" t="s">
        <v>8616</v>
      </c>
      <c r="B16051">
        <v>9</v>
      </c>
    </row>
    <row r="16052" spans="1:2">
      <c r="A16052" t="s">
        <v>7855</v>
      </c>
      <c r="B16052">
        <v>8</v>
      </c>
    </row>
    <row r="16053" spans="1:2">
      <c r="A16053" t="s">
        <v>7707</v>
      </c>
      <c r="B16053">
        <v>8</v>
      </c>
    </row>
    <row r="16054" spans="1:2">
      <c r="A16054" t="s">
        <v>6022</v>
      </c>
      <c r="B16054">
        <v>8</v>
      </c>
    </row>
    <row r="16055" spans="1:2">
      <c r="A16055" t="s">
        <v>7343</v>
      </c>
      <c r="B16055">
        <v>8</v>
      </c>
    </row>
    <row r="16056" spans="1:2">
      <c r="A16056" t="s">
        <v>7061</v>
      </c>
      <c r="B16056">
        <v>8</v>
      </c>
    </row>
    <row r="16057" spans="1:2">
      <c r="A16057" t="s">
        <v>6791</v>
      </c>
      <c r="B16057">
        <v>8</v>
      </c>
    </row>
    <row r="16058" spans="1:2">
      <c r="A16058" t="s">
        <v>5888</v>
      </c>
      <c r="B16058">
        <v>8</v>
      </c>
    </row>
    <row r="16059" spans="1:2">
      <c r="A16059" t="s">
        <v>5671</v>
      </c>
      <c r="B16059">
        <v>7</v>
      </c>
    </row>
    <row r="16060" spans="1:2">
      <c r="A16060" t="s">
        <v>8768</v>
      </c>
      <c r="B16060">
        <v>7</v>
      </c>
    </row>
    <row r="16061" spans="1:2">
      <c r="A16061" t="s">
        <v>7213</v>
      </c>
      <c r="B16061">
        <v>7</v>
      </c>
    </row>
    <row r="16062" spans="1:2">
      <c r="A16062" t="s">
        <v>8076</v>
      </c>
      <c r="B16062">
        <v>7</v>
      </c>
    </row>
    <row r="16063" spans="1:2">
      <c r="A16063" t="s">
        <v>6587</v>
      </c>
      <c r="B16063">
        <v>7</v>
      </c>
    </row>
    <row r="16064" spans="1:2">
      <c r="A16064" t="s">
        <v>6172</v>
      </c>
      <c r="B16064">
        <v>7</v>
      </c>
    </row>
    <row r="16065" spans="1:2">
      <c r="A16065" t="s">
        <v>6123</v>
      </c>
      <c r="B16065">
        <v>7</v>
      </c>
    </row>
    <row r="16066" spans="1:2">
      <c r="A16066" t="s">
        <v>5969</v>
      </c>
      <c r="B16066">
        <v>7</v>
      </c>
    </row>
    <row r="16067" spans="1:2">
      <c r="A16067" t="s">
        <v>6525</v>
      </c>
      <c r="B16067">
        <v>7</v>
      </c>
    </row>
    <row r="16068" spans="1:2">
      <c r="A16068" t="s">
        <v>5682</v>
      </c>
      <c r="B16068">
        <v>7</v>
      </c>
    </row>
    <row r="16069" spans="1:2">
      <c r="A16069" t="s">
        <v>6432</v>
      </c>
      <c r="B16069">
        <v>7</v>
      </c>
    </row>
    <row r="16070" spans="1:2">
      <c r="A16070" t="s">
        <v>8080</v>
      </c>
      <c r="B16070">
        <v>7</v>
      </c>
    </row>
    <row r="16071" spans="1:2">
      <c r="A16071" t="s">
        <v>8082</v>
      </c>
      <c r="B16071">
        <v>7</v>
      </c>
    </row>
    <row r="16072" spans="1:2">
      <c r="A16072" t="s">
        <v>7418</v>
      </c>
      <c r="B16072">
        <v>6</v>
      </c>
    </row>
    <row r="16073" spans="1:2">
      <c r="A16073" t="s">
        <v>7341</v>
      </c>
      <c r="B16073">
        <v>6</v>
      </c>
    </row>
    <row r="16074" spans="1:2">
      <c r="A16074" t="s">
        <v>5887</v>
      </c>
      <c r="B16074">
        <v>6</v>
      </c>
    </row>
    <row r="16075" spans="1:2">
      <c r="A16075" t="s">
        <v>6830</v>
      </c>
      <c r="B16075">
        <v>6</v>
      </c>
    </row>
    <row r="16076" spans="1:2">
      <c r="A16076" t="s">
        <v>6615</v>
      </c>
      <c r="B16076">
        <v>6</v>
      </c>
    </row>
    <row r="16077" spans="1:2">
      <c r="A16077" t="s">
        <v>6071</v>
      </c>
      <c r="B16077">
        <v>6</v>
      </c>
    </row>
    <row r="16078" spans="1:2">
      <c r="A16078" t="s">
        <v>7812</v>
      </c>
      <c r="B16078">
        <v>6</v>
      </c>
    </row>
    <row r="16079" spans="1:2">
      <c r="A16079" t="s">
        <v>8075</v>
      </c>
      <c r="B16079">
        <v>5</v>
      </c>
    </row>
    <row r="16080" spans="1:2">
      <c r="A16080" t="s">
        <v>5916</v>
      </c>
      <c r="B16080">
        <v>5</v>
      </c>
    </row>
    <row r="16081" spans="1:2">
      <c r="A16081" t="s">
        <v>7872</v>
      </c>
      <c r="B16081">
        <v>5</v>
      </c>
    </row>
    <row r="16082" spans="1:2">
      <c r="A16082" t="s">
        <v>5873</v>
      </c>
      <c r="B16082">
        <v>5</v>
      </c>
    </row>
    <row r="16083" spans="1:2">
      <c r="A16083" t="s">
        <v>6070</v>
      </c>
      <c r="B16083">
        <v>5</v>
      </c>
    </row>
    <row r="16084" spans="1:2">
      <c r="A16084" t="s">
        <v>7777</v>
      </c>
      <c r="B16084">
        <v>5</v>
      </c>
    </row>
    <row r="16085" spans="1:2">
      <c r="A16085" t="s">
        <v>6924</v>
      </c>
      <c r="B16085">
        <v>5</v>
      </c>
    </row>
    <row r="16086" spans="1:2">
      <c r="A16086" t="s">
        <v>6173</v>
      </c>
      <c r="B16086">
        <v>5</v>
      </c>
    </row>
    <row r="16087" spans="1:2">
      <c r="A16087" t="s">
        <v>6774</v>
      </c>
      <c r="B16087">
        <v>5</v>
      </c>
    </row>
    <row r="16088" spans="1:2">
      <c r="A16088" t="s">
        <v>7778</v>
      </c>
      <c r="B16088">
        <v>5</v>
      </c>
    </row>
    <row r="16089" spans="1:2">
      <c r="A16089" t="s">
        <v>5970</v>
      </c>
      <c r="B16089">
        <v>5</v>
      </c>
    </row>
    <row r="16090" spans="1:2">
      <c r="A16090" t="s">
        <v>6522</v>
      </c>
      <c r="B16090">
        <v>5</v>
      </c>
    </row>
    <row r="16091" spans="1:2">
      <c r="A16091" t="s">
        <v>7162</v>
      </c>
      <c r="B16091">
        <v>5</v>
      </c>
    </row>
    <row r="16092" spans="1:2">
      <c r="A16092" t="s">
        <v>6806</v>
      </c>
      <c r="B16092">
        <v>5</v>
      </c>
    </row>
    <row r="16093" spans="1:2">
      <c r="A16093" t="s">
        <v>7785</v>
      </c>
      <c r="B16093">
        <v>5</v>
      </c>
    </row>
    <row r="16094" spans="1:2">
      <c r="A16094" t="s">
        <v>7403</v>
      </c>
      <c r="B16094">
        <v>5</v>
      </c>
    </row>
    <row r="16095" spans="1:2">
      <c r="A16095" t="s">
        <v>8133</v>
      </c>
      <c r="B16095">
        <v>5</v>
      </c>
    </row>
    <row r="16096" spans="1:2">
      <c r="A16096" t="s">
        <v>9004</v>
      </c>
      <c r="B16096">
        <v>5</v>
      </c>
    </row>
    <row r="16097" spans="1:2">
      <c r="A16097" t="s">
        <v>9005</v>
      </c>
      <c r="B16097">
        <v>5</v>
      </c>
    </row>
    <row r="16098" spans="1:2">
      <c r="A16098" t="s">
        <v>7218</v>
      </c>
      <c r="B16098">
        <v>5</v>
      </c>
    </row>
    <row r="16099" spans="1:2">
      <c r="A16099" t="s">
        <v>6019</v>
      </c>
      <c r="B16099">
        <v>4</v>
      </c>
    </row>
    <row r="16100" spans="1:2">
      <c r="A16100" t="s">
        <v>7917</v>
      </c>
      <c r="B16100">
        <v>4</v>
      </c>
    </row>
    <row r="16101" spans="1:2">
      <c r="A16101" t="s">
        <v>5886</v>
      </c>
      <c r="B16101">
        <v>4</v>
      </c>
    </row>
    <row r="16102" spans="1:2">
      <c r="A16102" t="s">
        <v>7105</v>
      </c>
      <c r="B16102">
        <v>4</v>
      </c>
    </row>
    <row r="16103" spans="1:2">
      <c r="A16103" t="s">
        <v>8077</v>
      </c>
      <c r="B16103">
        <v>4</v>
      </c>
    </row>
    <row r="16104" spans="1:2">
      <c r="A16104" t="s">
        <v>8800</v>
      </c>
      <c r="B16104">
        <v>4</v>
      </c>
    </row>
    <row r="16105" spans="1:2">
      <c r="A16105" t="s">
        <v>6149</v>
      </c>
      <c r="B16105">
        <v>4</v>
      </c>
    </row>
    <row r="16106" spans="1:2">
      <c r="A16106" t="s">
        <v>10016</v>
      </c>
      <c r="B16106">
        <v>4</v>
      </c>
    </row>
    <row r="16107" spans="1:2">
      <c r="A16107" t="s">
        <v>9428</v>
      </c>
      <c r="B16107">
        <v>4</v>
      </c>
    </row>
    <row r="16108" spans="1:2">
      <c r="A16108" t="s">
        <v>8792</v>
      </c>
      <c r="B16108">
        <v>4</v>
      </c>
    </row>
    <row r="16109" spans="1:2">
      <c r="A16109" t="s">
        <v>8870</v>
      </c>
      <c r="B16109">
        <v>4</v>
      </c>
    </row>
    <row r="16110" spans="1:2">
      <c r="A16110" t="s">
        <v>9673</v>
      </c>
      <c r="B16110">
        <v>4</v>
      </c>
    </row>
    <row r="16111" spans="1:2">
      <c r="A16111" t="s">
        <v>8902</v>
      </c>
      <c r="B16111">
        <v>4</v>
      </c>
    </row>
    <row r="16112" spans="1:2">
      <c r="A16112" t="s">
        <v>8903</v>
      </c>
      <c r="B16112">
        <v>4</v>
      </c>
    </row>
    <row r="16113" spans="1:2">
      <c r="A16113" t="s">
        <v>6842</v>
      </c>
      <c r="B16113">
        <v>4</v>
      </c>
    </row>
    <row r="16114" spans="1:2">
      <c r="A16114" t="s">
        <v>6475</v>
      </c>
      <c r="B16114">
        <v>4</v>
      </c>
    </row>
    <row r="16115" spans="1:2">
      <c r="A16115" t="s">
        <v>9243</v>
      </c>
      <c r="B16115">
        <v>4</v>
      </c>
    </row>
    <row r="16116" spans="1:2">
      <c r="A16116" t="s">
        <v>10017</v>
      </c>
      <c r="B16116">
        <v>4</v>
      </c>
    </row>
    <row r="16117" spans="1:2">
      <c r="A16117" t="s">
        <v>6313</v>
      </c>
      <c r="B16117">
        <v>4</v>
      </c>
    </row>
    <row r="16118" spans="1:2">
      <c r="A16118" t="s">
        <v>7108</v>
      </c>
      <c r="B16118">
        <v>4</v>
      </c>
    </row>
    <row r="16119" spans="1:2">
      <c r="A16119" t="s">
        <v>7811</v>
      </c>
      <c r="B16119">
        <v>4</v>
      </c>
    </row>
    <row r="16120" spans="1:2">
      <c r="A16120" t="s">
        <v>8026</v>
      </c>
      <c r="B16120">
        <v>4</v>
      </c>
    </row>
    <row r="16121" spans="1:2">
      <c r="A16121" t="s">
        <v>7062</v>
      </c>
      <c r="B16121">
        <v>4</v>
      </c>
    </row>
    <row r="16122" spans="1:2">
      <c r="A16122" t="s">
        <v>7109</v>
      </c>
      <c r="B16122">
        <v>4</v>
      </c>
    </row>
    <row r="16123" spans="1:2">
      <c r="A16123" t="s">
        <v>10082</v>
      </c>
      <c r="B16123">
        <v>4</v>
      </c>
    </row>
    <row r="16124" spans="1:2">
      <c r="A16124" t="s">
        <v>7259</v>
      </c>
      <c r="B16124">
        <v>4</v>
      </c>
    </row>
    <row r="16125" spans="1:2">
      <c r="A16125" t="s">
        <v>8079</v>
      </c>
      <c r="B16125">
        <v>4</v>
      </c>
    </row>
    <row r="16126" spans="1:2">
      <c r="A16126" t="s">
        <v>8710</v>
      </c>
      <c r="B16126">
        <v>4</v>
      </c>
    </row>
    <row r="16127" spans="1:2">
      <c r="A16127" t="s">
        <v>6124</v>
      </c>
      <c r="B16127">
        <v>4</v>
      </c>
    </row>
    <row r="16128" spans="1:2">
      <c r="A16128" t="s">
        <v>6757</v>
      </c>
      <c r="B16128">
        <v>3</v>
      </c>
    </row>
    <row r="16129" spans="1:2">
      <c r="A16129" t="s">
        <v>9649</v>
      </c>
      <c r="B16129">
        <v>3</v>
      </c>
    </row>
    <row r="16130" spans="1:2">
      <c r="A16130" t="s">
        <v>7614</v>
      </c>
      <c r="B16130">
        <v>3</v>
      </c>
    </row>
    <row r="16131" spans="1:2">
      <c r="A16131" t="s">
        <v>6758</v>
      </c>
      <c r="B16131">
        <v>3</v>
      </c>
    </row>
    <row r="16132" spans="1:2">
      <c r="A16132" t="s">
        <v>6215</v>
      </c>
      <c r="B16132">
        <v>3</v>
      </c>
    </row>
    <row r="16133" spans="1:2">
      <c r="A16133" t="s">
        <v>8778</v>
      </c>
      <c r="B16133">
        <v>3</v>
      </c>
    </row>
    <row r="16134" spans="1:2">
      <c r="A16134" t="s">
        <v>6021</v>
      </c>
      <c r="B16134">
        <v>3</v>
      </c>
    </row>
    <row r="16135" spans="1:2">
      <c r="A16135" t="s">
        <v>6121</v>
      </c>
      <c r="B16135">
        <v>3</v>
      </c>
    </row>
    <row r="16136" spans="1:2">
      <c r="A16136" t="s">
        <v>7973</v>
      </c>
      <c r="B16136">
        <v>3</v>
      </c>
    </row>
    <row r="16137" spans="1:2">
      <c r="A16137" t="s">
        <v>9729</v>
      </c>
      <c r="B16137">
        <v>3</v>
      </c>
    </row>
    <row r="16138" spans="1:2">
      <c r="A16138" t="s">
        <v>6536</v>
      </c>
      <c r="B16138">
        <v>3</v>
      </c>
    </row>
    <row r="16139" spans="1:2">
      <c r="A16139" t="s">
        <v>9116</v>
      </c>
      <c r="B16139">
        <v>3</v>
      </c>
    </row>
    <row r="16140" spans="1:2">
      <c r="A16140" t="s">
        <v>6759</v>
      </c>
      <c r="B16140">
        <v>3</v>
      </c>
    </row>
    <row r="16141" spans="1:2">
      <c r="A16141" t="s">
        <v>9130</v>
      </c>
      <c r="B16141">
        <v>3</v>
      </c>
    </row>
    <row r="16142" spans="1:2">
      <c r="A16142" t="s">
        <v>8904</v>
      </c>
      <c r="B16142">
        <v>3</v>
      </c>
    </row>
    <row r="16143" spans="1:2">
      <c r="A16143" t="s">
        <v>6023</v>
      </c>
      <c r="B16143">
        <v>3</v>
      </c>
    </row>
    <row r="16144" spans="1:2">
      <c r="A16144" t="s">
        <v>6024</v>
      </c>
      <c r="B16144">
        <v>3</v>
      </c>
    </row>
    <row r="16145" spans="1:2">
      <c r="A16145" t="s">
        <v>7793</v>
      </c>
      <c r="B16145">
        <v>3</v>
      </c>
    </row>
    <row r="16146" spans="1:2">
      <c r="A16146" t="s">
        <v>5991</v>
      </c>
      <c r="B16146">
        <v>3</v>
      </c>
    </row>
    <row r="16147" spans="1:2">
      <c r="A16147" t="s">
        <v>9076</v>
      </c>
      <c r="B16147">
        <v>3</v>
      </c>
    </row>
    <row r="16148" spans="1:2">
      <c r="A16148" t="s">
        <v>6805</v>
      </c>
      <c r="B16148">
        <v>3</v>
      </c>
    </row>
    <row r="16149" spans="1:2">
      <c r="A16149" t="s">
        <v>9303</v>
      </c>
      <c r="B16149">
        <v>3</v>
      </c>
    </row>
    <row r="16150" spans="1:2">
      <c r="A16150" t="s">
        <v>9305</v>
      </c>
      <c r="B16150">
        <v>3</v>
      </c>
    </row>
    <row r="16151" spans="1:2">
      <c r="A16151" t="s">
        <v>7795</v>
      </c>
      <c r="B16151">
        <v>3</v>
      </c>
    </row>
    <row r="16152" spans="1:2">
      <c r="A16152" t="s">
        <v>5931</v>
      </c>
      <c r="B16152">
        <v>3</v>
      </c>
    </row>
    <row r="16153" spans="1:2">
      <c r="A16153" t="s">
        <v>7490</v>
      </c>
      <c r="B16153">
        <v>3</v>
      </c>
    </row>
    <row r="16154" spans="1:2">
      <c r="A16154" t="s">
        <v>5684</v>
      </c>
      <c r="B16154">
        <v>3</v>
      </c>
    </row>
    <row r="16155" spans="1:2">
      <c r="A16155" t="s">
        <v>5917</v>
      </c>
      <c r="B16155">
        <v>3</v>
      </c>
    </row>
    <row r="16156" spans="1:2">
      <c r="A16156" t="s">
        <v>7983</v>
      </c>
      <c r="B16156">
        <v>3</v>
      </c>
    </row>
    <row r="16157" spans="1:2">
      <c r="A16157" t="s">
        <v>6505</v>
      </c>
      <c r="B16157">
        <v>3</v>
      </c>
    </row>
    <row r="16158" spans="1:2">
      <c r="A16158" t="s">
        <v>7078</v>
      </c>
      <c r="B16158">
        <v>3</v>
      </c>
    </row>
    <row r="16159" spans="1:2">
      <c r="A16159" t="s">
        <v>8060</v>
      </c>
      <c r="B16159">
        <v>3</v>
      </c>
    </row>
    <row r="16160" spans="1:2">
      <c r="A16160" t="s">
        <v>8134</v>
      </c>
      <c r="B16160">
        <v>3</v>
      </c>
    </row>
    <row r="16161" spans="1:2">
      <c r="A16161" t="s">
        <v>7063</v>
      </c>
      <c r="B16161">
        <v>3</v>
      </c>
    </row>
    <row r="16162" spans="1:2">
      <c r="A16162" t="s">
        <v>10172</v>
      </c>
      <c r="B16162">
        <v>2</v>
      </c>
    </row>
    <row r="16163" spans="1:2">
      <c r="A16163" t="s">
        <v>7946</v>
      </c>
      <c r="B16163">
        <v>2</v>
      </c>
    </row>
    <row r="16164" spans="1:2">
      <c r="A16164" t="s">
        <v>6921</v>
      </c>
      <c r="B16164">
        <v>2</v>
      </c>
    </row>
    <row r="16165" spans="1:2">
      <c r="A16165" t="s">
        <v>6551</v>
      </c>
      <c r="B16165">
        <v>2</v>
      </c>
    </row>
    <row r="16166" spans="1:2">
      <c r="A16166" t="s">
        <v>9041</v>
      </c>
      <c r="B16166">
        <v>2</v>
      </c>
    </row>
    <row r="16167" spans="1:2">
      <c r="A16167" t="s">
        <v>9042</v>
      </c>
      <c r="B16167">
        <v>2</v>
      </c>
    </row>
    <row r="16168" spans="1:2">
      <c r="A16168" t="s">
        <v>10101</v>
      </c>
      <c r="B16168">
        <v>2</v>
      </c>
    </row>
    <row r="16169" spans="1:2">
      <c r="A16169" t="s">
        <v>7340</v>
      </c>
      <c r="B16169">
        <v>2</v>
      </c>
    </row>
    <row r="16170" spans="1:2">
      <c r="A16170" t="s">
        <v>7212</v>
      </c>
      <c r="B16170">
        <v>2</v>
      </c>
    </row>
    <row r="16171" spans="1:2">
      <c r="A16171" t="s">
        <v>7828</v>
      </c>
      <c r="B16171">
        <v>2</v>
      </c>
    </row>
    <row r="16172" spans="1:2">
      <c r="A16172" t="s">
        <v>7419</v>
      </c>
      <c r="B16172">
        <v>2</v>
      </c>
    </row>
    <row r="16173" spans="1:2">
      <c r="A16173" t="s">
        <v>9944</v>
      </c>
      <c r="B16173">
        <v>2</v>
      </c>
    </row>
    <row r="16174" spans="1:2">
      <c r="A16174" t="s">
        <v>6371</v>
      </c>
      <c r="B16174">
        <v>2</v>
      </c>
    </row>
    <row r="16175" spans="1:2">
      <c r="A16175" t="s">
        <v>9043</v>
      </c>
      <c r="B16175">
        <v>2</v>
      </c>
    </row>
    <row r="16176" spans="1:2">
      <c r="A16176" t="s">
        <v>9455</v>
      </c>
      <c r="B16176">
        <v>2</v>
      </c>
    </row>
    <row r="16177" spans="1:2">
      <c r="A16177" t="s">
        <v>6922</v>
      </c>
      <c r="B16177">
        <v>2</v>
      </c>
    </row>
    <row r="16178" spans="1:2">
      <c r="A16178" t="s">
        <v>6923</v>
      </c>
      <c r="B16178">
        <v>2</v>
      </c>
    </row>
    <row r="16179" spans="1:2">
      <c r="A16179" t="s">
        <v>8143</v>
      </c>
      <c r="B16179">
        <v>2</v>
      </c>
    </row>
    <row r="16180" spans="1:2">
      <c r="A16180" t="s">
        <v>8112</v>
      </c>
      <c r="B16180">
        <v>2</v>
      </c>
    </row>
    <row r="16181" spans="1:2">
      <c r="A16181" t="s">
        <v>8058</v>
      </c>
      <c r="B16181">
        <v>2</v>
      </c>
    </row>
    <row r="16182" spans="1:2">
      <c r="A16182" t="s">
        <v>5930</v>
      </c>
      <c r="B16182">
        <v>2</v>
      </c>
    </row>
    <row r="16183" spans="1:2">
      <c r="A16183" t="s">
        <v>6725</v>
      </c>
      <c r="B16183">
        <v>2</v>
      </c>
    </row>
    <row r="16184" spans="1:2">
      <c r="A16184" t="s">
        <v>6339</v>
      </c>
      <c r="B16184">
        <v>2</v>
      </c>
    </row>
    <row r="16185" spans="1:2">
      <c r="A16185" t="s">
        <v>6340</v>
      </c>
      <c r="B16185">
        <v>2</v>
      </c>
    </row>
    <row r="16186" spans="1:2">
      <c r="A16186" t="s">
        <v>10063</v>
      </c>
      <c r="B16186">
        <v>2</v>
      </c>
    </row>
    <row r="16187" spans="1:2">
      <c r="A16187" t="s">
        <v>6170</v>
      </c>
      <c r="B16187">
        <v>2</v>
      </c>
    </row>
    <row r="16188" spans="1:2">
      <c r="A16188" t="s">
        <v>8453</v>
      </c>
      <c r="B16188">
        <v>2</v>
      </c>
    </row>
    <row r="16189" spans="1:2">
      <c r="A16189" t="s">
        <v>8329</v>
      </c>
      <c r="B16189">
        <v>2</v>
      </c>
    </row>
    <row r="16190" spans="1:2">
      <c r="A16190" t="s">
        <v>6504</v>
      </c>
      <c r="B16190">
        <v>2</v>
      </c>
    </row>
    <row r="16191" spans="1:2">
      <c r="A16191" t="s">
        <v>8364</v>
      </c>
      <c r="B16191">
        <v>2</v>
      </c>
    </row>
    <row r="16192" spans="1:2">
      <c r="A16192" t="s">
        <v>7215</v>
      </c>
      <c r="B16192">
        <v>2</v>
      </c>
    </row>
    <row r="16193" spans="1:2">
      <c r="A16193" t="s">
        <v>6431</v>
      </c>
      <c r="B16193">
        <v>2</v>
      </c>
    </row>
    <row r="16194" spans="1:2">
      <c r="A16194" t="s">
        <v>8655</v>
      </c>
      <c r="B16194">
        <v>2</v>
      </c>
    </row>
    <row r="16195" spans="1:2">
      <c r="A16195" t="s">
        <v>8706</v>
      </c>
      <c r="B16195">
        <v>2</v>
      </c>
    </row>
    <row r="16196" spans="1:2">
      <c r="A16196" t="s">
        <v>6171</v>
      </c>
      <c r="B16196">
        <v>2</v>
      </c>
    </row>
    <row r="16197" spans="1:2">
      <c r="A16197" t="s">
        <v>5944</v>
      </c>
      <c r="B16197">
        <v>2</v>
      </c>
    </row>
    <row r="16198" spans="1:2">
      <c r="A16198" t="s">
        <v>9460</v>
      </c>
      <c r="B16198">
        <v>2</v>
      </c>
    </row>
    <row r="16199" spans="1:2">
      <c r="A16199" t="s">
        <v>9045</v>
      </c>
      <c r="B16199">
        <v>2</v>
      </c>
    </row>
    <row r="16200" spans="1:2">
      <c r="A16200" t="s">
        <v>8299</v>
      </c>
      <c r="B16200">
        <v>2</v>
      </c>
    </row>
    <row r="16201" spans="1:2">
      <c r="A16201" t="s">
        <v>7217</v>
      </c>
      <c r="B16201">
        <v>2</v>
      </c>
    </row>
    <row r="16202" spans="1:2">
      <c r="A16202" t="s">
        <v>6025</v>
      </c>
      <c r="B16202">
        <v>2</v>
      </c>
    </row>
    <row r="16203" spans="1:2">
      <c r="A16203" t="s">
        <v>6122</v>
      </c>
      <c r="B16203">
        <v>2</v>
      </c>
    </row>
    <row r="16204" spans="1:2">
      <c r="A16204" t="s">
        <v>9967</v>
      </c>
      <c r="B16204">
        <v>2</v>
      </c>
    </row>
    <row r="16205" spans="1:2">
      <c r="A16205" t="s">
        <v>8897</v>
      </c>
      <c r="B16205">
        <v>2</v>
      </c>
    </row>
    <row r="16206" spans="1:2">
      <c r="A16206" t="s">
        <v>8113</v>
      </c>
      <c r="B16206">
        <v>2</v>
      </c>
    </row>
    <row r="16207" spans="1:2">
      <c r="A16207" t="s">
        <v>9075</v>
      </c>
      <c r="B16207">
        <v>2</v>
      </c>
    </row>
    <row r="16208" spans="1:2">
      <c r="A16208" t="s">
        <v>9077</v>
      </c>
      <c r="B16208">
        <v>2</v>
      </c>
    </row>
    <row r="16209" spans="1:2">
      <c r="A16209" t="s">
        <v>7177</v>
      </c>
      <c r="B16209">
        <v>2</v>
      </c>
    </row>
    <row r="16210" spans="1:2">
      <c r="A16210" t="s">
        <v>8656</v>
      </c>
      <c r="B16210">
        <v>2</v>
      </c>
    </row>
    <row r="16211" spans="1:2">
      <c r="A16211" t="s">
        <v>8795</v>
      </c>
      <c r="B16211">
        <v>2</v>
      </c>
    </row>
    <row r="16212" spans="1:2">
      <c r="A16212" t="s">
        <v>7794</v>
      </c>
      <c r="B16212">
        <v>2</v>
      </c>
    </row>
    <row r="16213" spans="1:2">
      <c r="A16213" t="s">
        <v>8064</v>
      </c>
      <c r="B16213">
        <v>2</v>
      </c>
    </row>
    <row r="16214" spans="1:2">
      <c r="A16214" t="s">
        <v>5677</v>
      </c>
      <c r="B16214">
        <v>2</v>
      </c>
    </row>
    <row r="16215" spans="1:2">
      <c r="A16215" t="s">
        <v>6026</v>
      </c>
      <c r="B16215">
        <v>2</v>
      </c>
    </row>
    <row r="16216" spans="1:2">
      <c r="A16216" t="s">
        <v>7073</v>
      </c>
      <c r="B16216">
        <v>2</v>
      </c>
    </row>
    <row r="16217" spans="1:2">
      <c r="A16217" t="s">
        <v>9046</v>
      </c>
      <c r="B16217">
        <v>2</v>
      </c>
    </row>
    <row r="16218" spans="1:2">
      <c r="A16218" t="s">
        <v>10173</v>
      </c>
      <c r="B16218">
        <v>2</v>
      </c>
    </row>
    <row r="16219" spans="1:2">
      <c r="A16219" t="s">
        <v>5678</v>
      </c>
      <c r="B16219">
        <v>2</v>
      </c>
    </row>
    <row r="16220" spans="1:2">
      <c r="A16220" t="s">
        <v>6799</v>
      </c>
      <c r="B16220">
        <v>2</v>
      </c>
    </row>
    <row r="16221" spans="1:2">
      <c r="A16221" t="s">
        <v>5993</v>
      </c>
      <c r="B16221">
        <v>2</v>
      </c>
    </row>
    <row r="16222" spans="1:2">
      <c r="A16222" t="s">
        <v>6893</v>
      </c>
      <c r="B16222">
        <v>2</v>
      </c>
    </row>
    <row r="16223" spans="1:2">
      <c r="A16223" t="s">
        <v>9348</v>
      </c>
      <c r="B16223">
        <v>2</v>
      </c>
    </row>
    <row r="16224" spans="1:2">
      <c r="A16224" t="s">
        <v>8563</v>
      </c>
      <c r="B16224">
        <v>2</v>
      </c>
    </row>
    <row r="16225" spans="1:2">
      <c r="A16225" t="s">
        <v>6073</v>
      </c>
      <c r="B16225">
        <v>2</v>
      </c>
    </row>
    <row r="16226" spans="1:2">
      <c r="A16226" t="s">
        <v>7982</v>
      </c>
      <c r="B16226">
        <v>2</v>
      </c>
    </row>
    <row r="16227" spans="1:2">
      <c r="A16227" t="s">
        <v>8682</v>
      </c>
      <c r="B16227">
        <v>2</v>
      </c>
    </row>
    <row r="16228" spans="1:2">
      <c r="A16228" t="s">
        <v>9900</v>
      </c>
      <c r="B16228">
        <v>2</v>
      </c>
    </row>
    <row r="16229" spans="1:2">
      <c r="A16229" t="s">
        <v>6882</v>
      </c>
      <c r="B16229">
        <v>2</v>
      </c>
    </row>
    <row r="16230" spans="1:2">
      <c r="A16230" t="s">
        <v>6711</v>
      </c>
      <c r="B16230">
        <v>2</v>
      </c>
    </row>
    <row r="16231" spans="1:2">
      <c r="A16231" t="s">
        <v>6617</v>
      </c>
      <c r="B16231">
        <v>2</v>
      </c>
    </row>
    <row r="16232" spans="1:2">
      <c r="A16232" t="s">
        <v>9133</v>
      </c>
      <c r="B16232">
        <v>2</v>
      </c>
    </row>
    <row r="16233" spans="1:2">
      <c r="A16233" t="s">
        <v>9730</v>
      </c>
      <c r="B16233">
        <v>2</v>
      </c>
    </row>
    <row r="16234" spans="1:2">
      <c r="A16234" t="s">
        <v>5990</v>
      </c>
      <c r="B16234">
        <v>1</v>
      </c>
    </row>
    <row r="16235" spans="1:2">
      <c r="A16235" t="s">
        <v>9399</v>
      </c>
      <c r="B16235">
        <v>1</v>
      </c>
    </row>
    <row r="16236" spans="1:2">
      <c r="A16236" t="s">
        <v>7417</v>
      </c>
      <c r="B16236">
        <v>1</v>
      </c>
    </row>
    <row r="16237" spans="1:2">
      <c r="A16237" t="s">
        <v>9582</v>
      </c>
      <c r="B16237">
        <v>1</v>
      </c>
    </row>
    <row r="16238" spans="1:2">
      <c r="A16238" t="s">
        <v>9861</v>
      </c>
      <c r="B16238">
        <v>1</v>
      </c>
    </row>
    <row r="16239" spans="1:2">
      <c r="A16239" t="s">
        <v>6552</v>
      </c>
      <c r="B16239">
        <v>1</v>
      </c>
    </row>
    <row r="16240" spans="1:2">
      <c r="A16240" t="s">
        <v>8246</v>
      </c>
      <c r="B16240">
        <v>1</v>
      </c>
    </row>
    <row r="16241" spans="1:2">
      <c r="A16241" t="s">
        <v>9810</v>
      </c>
      <c r="B16241">
        <v>1</v>
      </c>
    </row>
    <row r="16242" spans="1:2">
      <c r="A16242" t="s">
        <v>8451</v>
      </c>
      <c r="B16242">
        <v>1</v>
      </c>
    </row>
    <row r="16243" spans="1:2">
      <c r="A16243" t="s">
        <v>9115</v>
      </c>
      <c r="B16243">
        <v>1</v>
      </c>
    </row>
    <row r="16244" spans="1:2">
      <c r="A16244" t="s">
        <v>8776</v>
      </c>
      <c r="B16244">
        <v>1</v>
      </c>
    </row>
    <row r="16245" spans="1:2">
      <c r="A16245" t="s">
        <v>9563</v>
      </c>
      <c r="B16245">
        <v>1</v>
      </c>
    </row>
    <row r="16246" spans="1:2">
      <c r="A16246" t="s">
        <v>8195</v>
      </c>
      <c r="B16246">
        <v>1</v>
      </c>
    </row>
    <row r="16247" spans="1:2">
      <c r="A16247" t="s">
        <v>7402</v>
      </c>
      <c r="B16247">
        <v>1</v>
      </c>
    </row>
    <row r="16248" spans="1:2">
      <c r="A16248" t="s">
        <v>7339</v>
      </c>
      <c r="B16248">
        <v>1</v>
      </c>
    </row>
    <row r="16249" spans="1:2">
      <c r="A16249" t="s">
        <v>7385</v>
      </c>
      <c r="B16249">
        <v>1</v>
      </c>
    </row>
    <row r="16250" spans="1:2">
      <c r="A16250" t="s">
        <v>10072</v>
      </c>
      <c r="B16250">
        <v>1</v>
      </c>
    </row>
    <row r="16251" spans="1:2">
      <c r="A16251" t="s">
        <v>8994</v>
      </c>
      <c r="B16251">
        <v>1</v>
      </c>
    </row>
    <row r="16252" spans="1:2">
      <c r="A16252" t="s">
        <v>7792</v>
      </c>
      <c r="B16252">
        <v>1</v>
      </c>
    </row>
    <row r="16253" spans="1:2">
      <c r="A16253" t="s">
        <v>8360</v>
      </c>
      <c r="B16253">
        <v>1</v>
      </c>
    </row>
    <row r="16254" spans="1:2">
      <c r="A16254" t="s">
        <v>5673</v>
      </c>
      <c r="B16254">
        <v>1</v>
      </c>
    </row>
    <row r="16255" spans="1:2">
      <c r="A16255" t="s">
        <v>8361</v>
      </c>
      <c r="B16255">
        <v>1</v>
      </c>
    </row>
    <row r="16256" spans="1:2">
      <c r="A16256" t="s">
        <v>9989</v>
      </c>
      <c r="B16256">
        <v>1</v>
      </c>
    </row>
    <row r="16257" spans="1:2">
      <c r="A16257" t="s">
        <v>9557</v>
      </c>
      <c r="B16257">
        <v>1</v>
      </c>
    </row>
    <row r="16258" spans="1:2">
      <c r="A16258" t="s">
        <v>8499</v>
      </c>
      <c r="B16258">
        <v>1</v>
      </c>
    </row>
    <row r="16259" spans="1:2">
      <c r="A16259" t="s">
        <v>7866</v>
      </c>
      <c r="B16259">
        <v>1</v>
      </c>
    </row>
    <row r="16260" spans="1:2">
      <c r="A16260" t="s">
        <v>9387</v>
      </c>
      <c r="B16260">
        <v>1</v>
      </c>
    </row>
    <row r="16261" spans="1:2">
      <c r="A16261" t="s">
        <v>9760</v>
      </c>
      <c r="B16261">
        <v>1</v>
      </c>
    </row>
    <row r="16262" spans="1:2">
      <c r="A16262" t="s">
        <v>9761</v>
      </c>
      <c r="B16262">
        <v>1</v>
      </c>
    </row>
    <row r="16263" spans="1:2">
      <c r="A16263" t="s">
        <v>8452</v>
      </c>
      <c r="B16263">
        <v>1</v>
      </c>
    </row>
    <row r="16264" spans="1:2">
      <c r="A16264" t="s">
        <v>7024</v>
      </c>
      <c r="B16264">
        <v>1</v>
      </c>
    </row>
    <row r="16265" spans="1:2">
      <c r="A16265" t="s">
        <v>8328</v>
      </c>
      <c r="B16265">
        <v>1</v>
      </c>
    </row>
    <row r="16266" spans="1:2">
      <c r="A16266" t="s">
        <v>10124</v>
      </c>
      <c r="B16266">
        <v>1</v>
      </c>
    </row>
    <row r="16267" spans="1:2">
      <c r="A16267" t="s">
        <v>10125</v>
      </c>
      <c r="B16267">
        <v>1</v>
      </c>
    </row>
    <row r="16268" spans="1:2">
      <c r="A16268" t="s">
        <v>7514</v>
      </c>
      <c r="B16268">
        <v>1</v>
      </c>
    </row>
    <row r="16269" spans="1:2">
      <c r="A16269" t="s">
        <v>7636</v>
      </c>
      <c r="B16269">
        <v>1</v>
      </c>
    </row>
    <row r="16270" spans="1:2">
      <c r="A16270" t="s">
        <v>9400</v>
      </c>
      <c r="B16270">
        <v>1</v>
      </c>
    </row>
    <row r="16271" spans="1:2">
      <c r="A16271" t="s">
        <v>9583</v>
      </c>
      <c r="B16271">
        <v>1</v>
      </c>
    </row>
    <row r="16272" spans="1:2">
      <c r="A16272" t="s">
        <v>8777</v>
      </c>
      <c r="B16272">
        <v>1</v>
      </c>
    </row>
    <row r="16273" spans="1:2">
      <c r="A16273" t="s">
        <v>9089</v>
      </c>
      <c r="B16273">
        <v>1</v>
      </c>
    </row>
    <row r="16274" spans="1:2">
      <c r="A16274" t="s">
        <v>8851</v>
      </c>
      <c r="B16274">
        <v>1</v>
      </c>
    </row>
    <row r="16275" spans="1:2">
      <c r="A16275" t="s">
        <v>7546</v>
      </c>
      <c r="B16275">
        <v>1</v>
      </c>
    </row>
    <row r="16276" spans="1:2">
      <c r="A16276" t="s">
        <v>9564</v>
      </c>
      <c r="B16276">
        <v>1</v>
      </c>
    </row>
    <row r="16277" spans="1:2">
      <c r="A16277" t="s">
        <v>7515</v>
      </c>
      <c r="B16277">
        <v>1</v>
      </c>
    </row>
    <row r="16278" spans="1:2">
      <c r="A16278" t="s">
        <v>10133</v>
      </c>
      <c r="B16278">
        <v>1</v>
      </c>
    </row>
    <row r="16279" spans="1:2">
      <c r="A16279" t="s">
        <v>10134</v>
      </c>
      <c r="B16279">
        <v>1</v>
      </c>
    </row>
    <row r="16280" spans="1:2">
      <c r="A16280" t="s">
        <v>10135</v>
      </c>
      <c r="B16280">
        <v>1</v>
      </c>
    </row>
    <row r="16281" spans="1:2">
      <c r="A16281" t="s">
        <v>6048</v>
      </c>
      <c r="B16281">
        <v>1</v>
      </c>
    </row>
    <row r="16282" spans="1:2">
      <c r="A16282" t="s">
        <v>9478</v>
      </c>
      <c r="B16282">
        <v>1</v>
      </c>
    </row>
    <row r="16283" spans="1:2">
      <c r="A16283" t="s">
        <v>8362</v>
      </c>
      <c r="B16283">
        <v>1</v>
      </c>
    </row>
    <row r="16284" spans="1:2">
      <c r="A16284" t="s">
        <v>10136</v>
      </c>
      <c r="B16284">
        <v>1</v>
      </c>
    </row>
    <row r="16285" spans="1:2">
      <c r="A16285" t="s">
        <v>9515</v>
      </c>
      <c r="B16285">
        <v>1</v>
      </c>
    </row>
    <row r="16286" spans="1:2">
      <c r="A16286" t="s">
        <v>9001</v>
      </c>
      <c r="B16286">
        <v>1</v>
      </c>
    </row>
    <row r="16287" spans="1:2">
      <c r="A16287" t="s">
        <v>9002</v>
      </c>
      <c r="B16287">
        <v>1</v>
      </c>
    </row>
    <row r="16288" spans="1:2">
      <c r="A16288" t="s">
        <v>9029</v>
      </c>
      <c r="B16288">
        <v>1</v>
      </c>
    </row>
    <row r="16289" spans="1:2">
      <c r="A16289" t="s">
        <v>9558</v>
      </c>
      <c r="B16289">
        <v>1</v>
      </c>
    </row>
    <row r="16290" spans="1:2">
      <c r="A16290" t="s">
        <v>10076</v>
      </c>
      <c r="B16290">
        <v>1</v>
      </c>
    </row>
    <row r="16291" spans="1:2">
      <c r="A16291" t="s">
        <v>7342</v>
      </c>
      <c r="B16291">
        <v>1</v>
      </c>
    </row>
    <row r="16292" spans="1:2">
      <c r="A16292" t="s">
        <v>9129</v>
      </c>
      <c r="B16292">
        <v>1</v>
      </c>
    </row>
    <row r="16293" spans="1:2">
      <c r="A16293" t="s">
        <v>7947</v>
      </c>
      <c r="B16293">
        <v>1</v>
      </c>
    </row>
    <row r="16294" spans="1:2">
      <c r="A16294" t="s">
        <v>7106</v>
      </c>
      <c r="B16294">
        <v>1</v>
      </c>
    </row>
    <row r="16295" spans="1:2">
      <c r="A16295" t="s">
        <v>7763</v>
      </c>
      <c r="B16295">
        <v>1</v>
      </c>
    </row>
    <row r="16296" spans="1:2">
      <c r="A16296" t="s">
        <v>8418</v>
      </c>
      <c r="B16296">
        <v>1</v>
      </c>
    </row>
    <row r="16297" spans="1:2">
      <c r="A16297" t="s">
        <v>8419</v>
      </c>
      <c r="B16297">
        <v>1</v>
      </c>
    </row>
    <row r="16298" spans="1:2">
      <c r="A16298" t="s">
        <v>9850</v>
      </c>
      <c r="B16298">
        <v>1</v>
      </c>
    </row>
    <row r="16299" spans="1:2">
      <c r="A16299" t="s">
        <v>6881</v>
      </c>
      <c r="B16299">
        <v>1</v>
      </c>
    </row>
    <row r="16300" spans="1:2">
      <c r="A16300" t="s">
        <v>8182</v>
      </c>
      <c r="B16300">
        <v>1</v>
      </c>
    </row>
    <row r="16301" spans="1:2">
      <c r="A16301" t="s">
        <v>7856</v>
      </c>
      <c r="B16301">
        <v>1</v>
      </c>
    </row>
    <row r="16302" spans="1:2">
      <c r="A16302" t="s">
        <v>7516</v>
      </c>
      <c r="B16302">
        <v>1</v>
      </c>
    </row>
    <row r="16303" spans="1:2">
      <c r="A16303" t="s">
        <v>8363</v>
      </c>
      <c r="B16303">
        <v>1</v>
      </c>
    </row>
    <row r="16304" spans="1:2">
      <c r="A16304" t="s">
        <v>8059</v>
      </c>
      <c r="B16304">
        <v>1</v>
      </c>
    </row>
    <row r="16305" spans="1:2">
      <c r="A16305" t="s">
        <v>9321</v>
      </c>
      <c r="B16305">
        <v>1</v>
      </c>
    </row>
    <row r="16306" spans="1:2">
      <c r="A16306" t="s">
        <v>9322</v>
      </c>
      <c r="B16306">
        <v>1</v>
      </c>
    </row>
    <row r="16307" spans="1:2">
      <c r="A16307" t="s">
        <v>7998</v>
      </c>
      <c r="B16307">
        <v>1</v>
      </c>
    </row>
    <row r="16308" spans="1:2">
      <c r="A16308" t="s">
        <v>9811</v>
      </c>
      <c r="B16308">
        <v>1</v>
      </c>
    </row>
    <row r="16309" spans="1:2">
      <c r="A16309" t="s">
        <v>6638</v>
      </c>
      <c r="B16309">
        <v>1</v>
      </c>
    </row>
    <row r="16310" spans="1:2">
      <c r="A16310" t="s">
        <v>9888</v>
      </c>
      <c r="B16310">
        <v>1</v>
      </c>
    </row>
    <row r="16311" spans="1:2">
      <c r="A16311" t="s">
        <v>8801</v>
      </c>
      <c r="B16311">
        <v>1</v>
      </c>
    </row>
    <row r="16312" spans="1:2">
      <c r="A16312" t="s">
        <v>8365</v>
      </c>
      <c r="B16312">
        <v>1</v>
      </c>
    </row>
    <row r="16313" spans="1:2">
      <c r="A16313" t="s">
        <v>9479</v>
      </c>
      <c r="B16313">
        <v>1</v>
      </c>
    </row>
    <row r="16314" spans="1:2">
      <c r="A16314" t="s">
        <v>8132</v>
      </c>
      <c r="B16314">
        <v>1</v>
      </c>
    </row>
    <row r="16315" spans="1:2">
      <c r="A16315" t="s">
        <v>7926</v>
      </c>
      <c r="B16315">
        <v>1</v>
      </c>
    </row>
    <row r="16316" spans="1:2">
      <c r="A16316" t="s">
        <v>7316</v>
      </c>
      <c r="B16316">
        <v>1</v>
      </c>
    </row>
    <row r="16317" spans="1:2">
      <c r="A16317" t="s">
        <v>9016</v>
      </c>
      <c r="B16317">
        <v>1</v>
      </c>
    </row>
    <row r="16318" spans="1:2">
      <c r="A16318" t="s">
        <v>8429</v>
      </c>
      <c r="B16318">
        <v>1</v>
      </c>
    </row>
    <row r="16319" spans="1:2">
      <c r="A16319" t="s">
        <v>8430</v>
      </c>
      <c r="B16319">
        <v>1</v>
      </c>
    </row>
    <row r="16320" spans="1:2">
      <c r="A16320" t="s">
        <v>9044</v>
      </c>
      <c r="B16320">
        <v>1</v>
      </c>
    </row>
    <row r="16321" spans="1:2">
      <c r="A16321" t="s">
        <v>9685</v>
      </c>
      <c r="B16321">
        <v>1</v>
      </c>
    </row>
    <row r="16322" spans="1:2">
      <c r="A16322" t="s">
        <v>7517</v>
      </c>
      <c r="B16322">
        <v>1</v>
      </c>
    </row>
    <row r="16323" spans="1:2">
      <c r="A16323" t="s">
        <v>10053</v>
      </c>
      <c r="B16323">
        <v>1</v>
      </c>
    </row>
    <row r="16324" spans="1:2">
      <c r="A16324" t="s">
        <v>9742</v>
      </c>
      <c r="B16324">
        <v>1</v>
      </c>
    </row>
    <row r="16325" spans="1:2">
      <c r="A16325" t="s">
        <v>8707</v>
      </c>
      <c r="B16325">
        <v>1</v>
      </c>
    </row>
    <row r="16326" spans="1:2">
      <c r="A16326" t="s">
        <v>8708</v>
      </c>
      <c r="B16326">
        <v>1</v>
      </c>
    </row>
    <row r="16327" spans="1:2">
      <c r="A16327" t="s">
        <v>6216</v>
      </c>
      <c r="B16327">
        <v>1</v>
      </c>
    </row>
    <row r="16328" spans="1:2">
      <c r="A16328" t="s">
        <v>9017</v>
      </c>
      <c r="B16328">
        <v>1</v>
      </c>
    </row>
    <row r="16329" spans="1:2">
      <c r="A16329" t="s">
        <v>6588</v>
      </c>
      <c r="B16329">
        <v>1</v>
      </c>
    </row>
    <row r="16330" spans="1:2">
      <c r="A16330" t="s">
        <v>8525</v>
      </c>
      <c r="B16330">
        <v>1</v>
      </c>
    </row>
    <row r="16331" spans="1:2">
      <c r="A16331" t="s">
        <v>9241</v>
      </c>
      <c r="B16331">
        <v>1</v>
      </c>
    </row>
    <row r="16332" spans="1:2">
      <c r="A16332" t="s">
        <v>6659</v>
      </c>
      <c r="B16332">
        <v>1</v>
      </c>
    </row>
    <row r="16333" spans="1:2">
      <c r="A16333" t="s">
        <v>9276</v>
      </c>
      <c r="B16333">
        <v>1</v>
      </c>
    </row>
    <row r="16334" spans="1:2">
      <c r="A16334" t="s">
        <v>7693</v>
      </c>
      <c r="B16334">
        <v>1</v>
      </c>
    </row>
    <row r="16335" spans="1:2">
      <c r="A16335" t="s">
        <v>7190</v>
      </c>
      <c r="B16335">
        <v>1</v>
      </c>
    </row>
    <row r="16336" spans="1:2">
      <c r="A16336" t="s">
        <v>7191</v>
      </c>
      <c r="B16336">
        <v>1</v>
      </c>
    </row>
    <row r="16337" spans="1:2">
      <c r="A16337" t="s">
        <v>9131</v>
      </c>
      <c r="B16337">
        <v>1</v>
      </c>
    </row>
    <row r="16338" spans="1:2">
      <c r="A16338" t="s">
        <v>9090</v>
      </c>
      <c r="B16338">
        <v>1</v>
      </c>
    </row>
    <row r="16339" spans="1:2">
      <c r="A16339" t="s">
        <v>9078</v>
      </c>
      <c r="B16339">
        <v>1</v>
      </c>
    </row>
    <row r="16340" spans="1:2">
      <c r="A16340" t="s">
        <v>9091</v>
      </c>
      <c r="B16340">
        <v>1</v>
      </c>
    </row>
    <row r="16341" spans="1:2">
      <c r="A16341" t="s">
        <v>9079</v>
      </c>
      <c r="B16341">
        <v>1</v>
      </c>
    </row>
    <row r="16342" spans="1:2">
      <c r="A16342" t="s">
        <v>8323</v>
      </c>
      <c r="B16342">
        <v>1</v>
      </c>
    </row>
    <row r="16343" spans="1:2">
      <c r="A16343" t="s">
        <v>9132</v>
      </c>
      <c r="B16343">
        <v>1</v>
      </c>
    </row>
    <row r="16344" spans="1:2">
      <c r="A16344" t="s">
        <v>9972</v>
      </c>
      <c r="B16344">
        <v>1</v>
      </c>
    </row>
    <row r="16345" spans="1:2">
      <c r="A16345" t="s">
        <v>6726</v>
      </c>
      <c r="B16345">
        <v>1</v>
      </c>
    </row>
    <row r="16346" spans="1:2">
      <c r="A16346" t="s">
        <v>7948</v>
      </c>
      <c r="B16346">
        <v>1</v>
      </c>
    </row>
    <row r="16347" spans="1:2">
      <c r="A16347" t="s">
        <v>7178</v>
      </c>
      <c r="B16347">
        <v>1</v>
      </c>
    </row>
    <row r="16348" spans="1:2">
      <c r="A16348" t="s">
        <v>7637</v>
      </c>
      <c r="B16348">
        <v>1</v>
      </c>
    </row>
    <row r="16349" spans="1:2">
      <c r="A16349" t="s">
        <v>10044</v>
      </c>
      <c r="B16349">
        <v>1</v>
      </c>
    </row>
    <row r="16350" spans="1:2">
      <c r="A16350" t="s">
        <v>7955</v>
      </c>
      <c r="B16350">
        <v>1</v>
      </c>
    </row>
    <row r="16351" spans="1:2">
      <c r="A16351" t="s">
        <v>7107</v>
      </c>
      <c r="B16351">
        <v>1</v>
      </c>
    </row>
    <row r="16352" spans="1:2">
      <c r="A16352" t="s">
        <v>9225</v>
      </c>
      <c r="B16352">
        <v>1</v>
      </c>
    </row>
    <row r="16353" spans="1:2">
      <c r="A16353" t="s">
        <v>10067</v>
      </c>
      <c r="B16353">
        <v>1</v>
      </c>
    </row>
    <row r="16354" spans="1:2">
      <c r="A16354" t="s">
        <v>8615</v>
      </c>
      <c r="B16354">
        <v>1</v>
      </c>
    </row>
    <row r="16355" spans="1:2">
      <c r="A16355" t="s">
        <v>6851</v>
      </c>
      <c r="B16355">
        <v>1</v>
      </c>
    </row>
    <row r="16356" spans="1:2">
      <c r="A16356" t="s">
        <v>5904</v>
      </c>
      <c r="B16356">
        <v>1</v>
      </c>
    </row>
    <row r="16357" spans="1:2">
      <c r="A16357" t="s">
        <v>9301</v>
      </c>
      <c r="B16357">
        <v>1</v>
      </c>
    </row>
    <row r="16358" spans="1:2">
      <c r="A16358" t="s">
        <v>9302</v>
      </c>
      <c r="B16358">
        <v>1</v>
      </c>
    </row>
    <row r="16359" spans="1:2">
      <c r="A16359" t="s">
        <v>8859</v>
      </c>
      <c r="B16359">
        <v>1</v>
      </c>
    </row>
    <row r="16360" spans="1:2">
      <c r="A16360" t="s">
        <v>8860</v>
      </c>
      <c r="B16360">
        <v>1</v>
      </c>
    </row>
    <row r="16361" spans="1:2">
      <c r="A16361" t="s">
        <v>6660</v>
      </c>
      <c r="B16361">
        <v>1</v>
      </c>
    </row>
    <row r="16362" spans="1:2">
      <c r="A16362" t="s">
        <v>9304</v>
      </c>
      <c r="B16362">
        <v>1</v>
      </c>
    </row>
    <row r="16363" spans="1:2">
      <c r="A16363" t="s">
        <v>8562</v>
      </c>
      <c r="B16363">
        <v>1</v>
      </c>
    </row>
    <row r="16364" spans="1:2">
      <c r="A16364" t="s">
        <v>8121</v>
      </c>
      <c r="B16364">
        <v>1</v>
      </c>
    </row>
    <row r="16365" spans="1:2">
      <c r="A16365" t="s">
        <v>9926</v>
      </c>
      <c r="B16365">
        <v>1</v>
      </c>
    </row>
    <row r="16366" spans="1:2">
      <c r="A16366" t="s">
        <v>9947</v>
      </c>
      <c r="B16366">
        <v>1</v>
      </c>
    </row>
    <row r="16367" spans="1:2">
      <c r="A16367" t="s">
        <v>7192</v>
      </c>
      <c r="B16367">
        <v>1</v>
      </c>
    </row>
    <row r="16368" spans="1:2">
      <c r="A16368" t="s">
        <v>9812</v>
      </c>
      <c r="B16368">
        <v>1</v>
      </c>
    </row>
    <row r="16369" spans="1:2">
      <c r="A16369" t="s">
        <v>8366</v>
      </c>
      <c r="B16369">
        <v>1</v>
      </c>
    </row>
    <row r="16370" spans="1:2">
      <c r="A16370" t="s">
        <v>9622</v>
      </c>
      <c r="B16370">
        <v>1</v>
      </c>
    </row>
    <row r="16371" spans="1:2">
      <c r="A16371" t="s">
        <v>6797</v>
      </c>
      <c r="B16371">
        <v>1</v>
      </c>
    </row>
    <row r="16372" spans="1:2">
      <c r="A16372" t="s">
        <v>5679</v>
      </c>
      <c r="B16372">
        <v>1</v>
      </c>
    </row>
    <row r="16373" spans="1:2">
      <c r="A16373" t="s">
        <v>6798</v>
      </c>
      <c r="B16373">
        <v>1</v>
      </c>
    </row>
    <row r="16374" spans="1:2">
      <c r="A16374" t="s">
        <v>5992</v>
      </c>
      <c r="B16374">
        <v>1</v>
      </c>
    </row>
    <row r="16375" spans="1:2">
      <c r="A16375" t="s">
        <v>9242</v>
      </c>
      <c r="B16375">
        <v>1</v>
      </c>
    </row>
    <row r="16376" spans="1:2">
      <c r="A16376" t="s">
        <v>9889</v>
      </c>
      <c r="B16376">
        <v>1</v>
      </c>
    </row>
    <row r="16377" spans="1:2">
      <c r="A16377" t="s">
        <v>9003</v>
      </c>
      <c r="B16377">
        <v>1</v>
      </c>
    </row>
    <row r="16378" spans="1:2">
      <c r="A16378" t="s">
        <v>9366</v>
      </c>
      <c r="B16378">
        <v>1</v>
      </c>
    </row>
    <row r="16379" spans="1:2">
      <c r="A16379" t="s">
        <v>9347</v>
      </c>
      <c r="B16379">
        <v>1</v>
      </c>
    </row>
    <row r="16380" spans="1:2">
      <c r="A16380" t="s">
        <v>9367</v>
      </c>
      <c r="B16380">
        <v>1</v>
      </c>
    </row>
    <row r="16381" spans="1:2">
      <c r="A16381" t="s">
        <v>9368</v>
      </c>
      <c r="B16381">
        <v>1</v>
      </c>
    </row>
    <row r="16382" spans="1:2">
      <c r="A16382" t="s">
        <v>7949</v>
      </c>
      <c r="B16382">
        <v>1</v>
      </c>
    </row>
    <row r="16383" spans="1:2">
      <c r="A16383" t="s">
        <v>9784</v>
      </c>
      <c r="B16383">
        <v>1</v>
      </c>
    </row>
    <row r="16384" spans="1:2">
      <c r="A16384" t="s">
        <v>8367</v>
      </c>
      <c r="B16384">
        <v>1</v>
      </c>
    </row>
    <row r="16385" spans="1:2">
      <c r="A16385" t="s">
        <v>9813</v>
      </c>
      <c r="B16385">
        <v>1</v>
      </c>
    </row>
    <row r="16386" spans="1:2">
      <c r="A16386" t="s">
        <v>8881</v>
      </c>
      <c r="B16386">
        <v>1</v>
      </c>
    </row>
    <row r="16387" spans="1:2">
      <c r="A16387" t="s">
        <v>9226</v>
      </c>
      <c r="B16387">
        <v>1</v>
      </c>
    </row>
    <row r="16388" spans="1:2">
      <c r="A16388" t="s">
        <v>9686</v>
      </c>
      <c r="B16388">
        <v>1</v>
      </c>
    </row>
    <row r="16389" spans="1:2">
      <c r="A16389" t="s">
        <v>10018</v>
      </c>
      <c r="B16389">
        <v>1</v>
      </c>
    </row>
    <row r="16390" spans="1:2">
      <c r="A16390" t="s">
        <v>9218</v>
      </c>
      <c r="B16390">
        <v>1</v>
      </c>
    </row>
    <row r="16391" spans="1:2">
      <c r="A16391" t="s">
        <v>8779</v>
      </c>
      <c r="B16391">
        <v>1</v>
      </c>
    </row>
    <row r="16392" spans="1:2">
      <c r="A16392" t="s">
        <v>9899</v>
      </c>
      <c r="B16392">
        <v>1</v>
      </c>
    </row>
    <row r="16393" spans="1:2">
      <c r="A16393" t="s">
        <v>6217</v>
      </c>
      <c r="B16393">
        <v>1</v>
      </c>
    </row>
    <row r="16394" spans="1:2">
      <c r="A16394" t="s">
        <v>8368</v>
      </c>
      <c r="B16394">
        <v>1</v>
      </c>
    </row>
    <row r="16395" spans="1:2">
      <c r="A16395" t="s">
        <v>7906</v>
      </c>
      <c r="B16395">
        <v>1</v>
      </c>
    </row>
    <row r="16396" spans="1:2">
      <c r="A16396" t="s">
        <v>8905</v>
      </c>
      <c r="B16396">
        <v>1</v>
      </c>
    </row>
    <row r="16397" spans="1:2">
      <c r="A16397" t="s">
        <v>9743</v>
      </c>
      <c r="B16397">
        <v>1</v>
      </c>
    </row>
    <row r="16398" spans="1:2">
      <c r="A16398" t="s">
        <v>6902</v>
      </c>
      <c r="B16398">
        <v>1</v>
      </c>
    </row>
    <row r="16399" spans="1:2">
      <c r="A16399" t="s">
        <v>10137</v>
      </c>
      <c r="B16399">
        <v>1</v>
      </c>
    </row>
    <row r="16400" spans="1:2">
      <c r="A16400" t="s">
        <v>6616</v>
      </c>
      <c r="B16400">
        <v>1</v>
      </c>
    </row>
    <row r="16401" spans="1:2">
      <c r="A16401" t="s">
        <v>9182</v>
      </c>
      <c r="B16401">
        <v>1</v>
      </c>
    </row>
    <row r="16402" spans="1:2">
      <c r="A16402" t="s">
        <v>6415</v>
      </c>
      <c r="B16402">
        <v>1</v>
      </c>
    </row>
    <row r="16403" spans="1:2">
      <c r="A16403" t="s">
        <v>7111</v>
      </c>
      <c r="B16403">
        <v>1</v>
      </c>
    </row>
    <row r="16404" spans="1:2">
      <c r="A16404" t="s">
        <v>8564</v>
      </c>
      <c r="B16404">
        <v>1</v>
      </c>
    </row>
    <row r="16405" spans="1:2">
      <c r="A16405" t="s">
        <v>9709</v>
      </c>
      <c r="B16405">
        <v>1</v>
      </c>
    </row>
    <row r="16406" spans="1:2">
      <c r="A16406" t="s">
        <v>7112</v>
      </c>
      <c r="B16406">
        <v>1</v>
      </c>
    </row>
    <row r="16407" spans="1:2">
      <c r="A16407" t="s">
        <v>10209</v>
      </c>
      <c r="B16407">
        <v>1</v>
      </c>
    </row>
    <row r="16408" spans="1:2">
      <c r="A16408" t="s">
        <v>7779</v>
      </c>
      <c r="B16408">
        <v>1</v>
      </c>
    </row>
    <row r="16409" spans="1:2">
      <c r="A16409" t="s">
        <v>7420</v>
      </c>
      <c r="B16409">
        <v>1</v>
      </c>
    </row>
    <row r="16410" spans="1:2">
      <c r="A16410" t="s">
        <v>7764</v>
      </c>
      <c r="B16410">
        <v>1</v>
      </c>
    </row>
    <row r="16411" spans="1:2">
      <c r="A16411" t="s">
        <v>10054</v>
      </c>
      <c r="B16411">
        <v>1</v>
      </c>
    </row>
    <row r="16412" spans="1:2">
      <c r="A16412" t="s">
        <v>10138</v>
      </c>
      <c r="B16412">
        <v>1</v>
      </c>
    </row>
    <row r="16413" spans="1:2">
      <c r="A16413" t="s">
        <v>8555</v>
      </c>
      <c r="B16413">
        <v>1</v>
      </c>
    </row>
    <row r="16414" spans="1:2">
      <c r="A16414" t="s">
        <v>8369</v>
      </c>
      <c r="B16414">
        <v>1</v>
      </c>
    </row>
    <row r="16415" spans="1:2">
      <c r="A16415" t="s">
        <v>9047</v>
      </c>
      <c r="B16415">
        <v>1</v>
      </c>
    </row>
    <row r="16416" spans="1:2">
      <c r="A16416" t="s">
        <v>8500</v>
      </c>
      <c r="B16416">
        <v>1</v>
      </c>
    </row>
    <row r="16417" spans="1:2">
      <c r="A16417" t="s">
        <v>6821</v>
      </c>
      <c r="B16417">
        <v>1</v>
      </c>
    </row>
    <row r="16418" spans="1:2">
      <c r="A16418" t="s">
        <v>7548</v>
      </c>
      <c r="B16418">
        <v>1</v>
      </c>
    </row>
    <row r="16419" spans="1:2">
      <c r="A16419" t="s">
        <v>7344</v>
      </c>
      <c r="B16419">
        <v>1</v>
      </c>
    </row>
    <row r="16420" spans="1:2">
      <c r="A16420" t="s">
        <v>10230</v>
      </c>
      <c r="B16420">
        <v>3393</v>
      </c>
    </row>
    <row r="16422" spans="1:2">
      <c r="A16422" t="s">
        <v>10232</v>
      </c>
    </row>
    <row r="16423" spans="1:2">
      <c r="A16423" t="s">
        <v>5807</v>
      </c>
      <c r="B16423">
        <v>353</v>
      </c>
    </row>
    <row r="16424" spans="1:2">
      <c r="A16424" t="s">
        <v>5803</v>
      </c>
      <c r="B16424">
        <v>159</v>
      </c>
    </row>
    <row r="16425" spans="1:2">
      <c r="A16425" t="s">
        <v>5734</v>
      </c>
      <c r="B16425">
        <v>148</v>
      </c>
    </row>
    <row r="16426" spans="1:2">
      <c r="A16426" t="s">
        <v>5766</v>
      </c>
      <c r="B16426">
        <v>126</v>
      </c>
    </row>
    <row r="16427" spans="1:2">
      <c r="A16427" t="s">
        <v>6198</v>
      </c>
      <c r="B16427">
        <v>109</v>
      </c>
    </row>
    <row r="16428" spans="1:2">
      <c r="A16428" t="s">
        <v>5825</v>
      </c>
      <c r="B16428">
        <v>109</v>
      </c>
    </row>
    <row r="16429" spans="1:2">
      <c r="A16429" t="s">
        <v>6589</v>
      </c>
      <c r="B16429">
        <v>72</v>
      </c>
    </row>
    <row r="16430" spans="1:2">
      <c r="A16430" t="s">
        <v>8610</v>
      </c>
      <c r="B16430">
        <v>65</v>
      </c>
    </row>
    <row r="16431" spans="1:2">
      <c r="A16431" t="s">
        <v>5934</v>
      </c>
      <c r="B16431">
        <v>57</v>
      </c>
    </row>
    <row r="16432" spans="1:2">
      <c r="A16432" t="s">
        <v>5767</v>
      </c>
      <c r="B16432">
        <v>55</v>
      </c>
    </row>
    <row r="16433" spans="1:2">
      <c r="A16433" t="s">
        <v>6177</v>
      </c>
      <c r="B16433">
        <v>52</v>
      </c>
    </row>
    <row r="16434" spans="1:2">
      <c r="A16434" t="s">
        <v>5742</v>
      </c>
      <c r="B16434">
        <v>51</v>
      </c>
    </row>
    <row r="16435" spans="1:2">
      <c r="A16435" t="s">
        <v>5776</v>
      </c>
      <c r="B16435">
        <v>50</v>
      </c>
    </row>
    <row r="16436" spans="1:2">
      <c r="A16436" t="s">
        <v>7727</v>
      </c>
      <c r="B16436">
        <v>44</v>
      </c>
    </row>
    <row r="16437" spans="1:2">
      <c r="A16437" t="s">
        <v>7728</v>
      </c>
      <c r="B16437">
        <v>43</v>
      </c>
    </row>
    <row r="16438" spans="1:2">
      <c r="A16438" t="s">
        <v>5800</v>
      </c>
      <c r="B16438">
        <v>41</v>
      </c>
    </row>
    <row r="16439" spans="1:2">
      <c r="A16439" t="s">
        <v>5701</v>
      </c>
      <c r="B16439">
        <v>37</v>
      </c>
    </row>
    <row r="16440" spans="1:2">
      <c r="A16440" t="s">
        <v>6776</v>
      </c>
      <c r="B16440">
        <v>34</v>
      </c>
    </row>
    <row r="16441" spans="1:2">
      <c r="A16441" t="s">
        <v>5947</v>
      </c>
      <c r="B16441">
        <v>34</v>
      </c>
    </row>
    <row r="16442" spans="1:2">
      <c r="A16442" t="s">
        <v>6052</v>
      </c>
      <c r="B16442">
        <v>33</v>
      </c>
    </row>
    <row r="16443" spans="1:2">
      <c r="A16443" t="s">
        <v>5698</v>
      </c>
      <c r="B16443">
        <v>33</v>
      </c>
    </row>
    <row r="16444" spans="1:2">
      <c r="A16444" t="s">
        <v>5869</v>
      </c>
      <c r="B16444">
        <v>32</v>
      </c>
    </row>
    <row r="16445" spans="1:2">
      <c r="A16445" t="s">
        <v>7463</v>
      </c>
      <c r="B16445">
        <v>31</v>
      </c>
    </row>
    <row r="16446" spans="1:2">
      <c r="A16446" t="s">
        <v>5840</v>
      </c>
      <c r="B16446">
        <v>31</v>
      </c>
    </row>
    <row r="16447" spans="1:2">
      <c r="A16447" t="s">
        <v>5797</v>
      </c>
      <c r="B16447">
        <v>31</v>
      </c>
    </row>
    <row r="16448" spans="1:2">
      <c r="A16448" t="s">
        <v>5801</v>
      </c>
      <c r="B16448">
        <v>31</v>
      </c>
    </row>
    <row r="16449" spans="1:2">
      <c r="A16449" t="s">
        <v>5653</v>
      </c>
      <c r="B16449">
        <v>30</v>
      </c>
    </row>
    <row r="16450" spans="1:2">
      <c r="A16450" t="s">
        <v>6133</v>
      </c>
      <c r="B16450">
        <v>30</v>
      </c>
    </row>
    <row r="16451" spans="1:2">
      <c r="A16451" t="s">
        <v>5773</v>
      </c>
      <c r="B16451">
        <v>30</v>
      </c>
    </row>
    <row r="16452" spans="1:2">
      <c r="A16452" t="s">
        <v>5783</v>
      </c>
      <c r="B16452">
        <v>30</v>
      </c>
    </row>
    <row r="16453" spans="1:2">
      <c r="A16453" t="s">
        <v>8033</v>
      </c>
      <c r="B16453">
        <v>29</v>
      </c>
    </row>
    <row r="16454" spans="1:2">
      <c r="A16454" t="s">
        <v>6128</v>
      </c>
      <c r="B16454">
        <v>28</v>
      </c>
    </row>
    <row r="16455" spans="1:2">
      <c r="A16455" t="s">
        <v>6160</v>
      </c>
      <c r="B16455">
        <v>28</v>
      </c>
    </row>
    <row r="16456" spans="1:2">
      <c r="A16456" t="s">
        <v>5703</v>
      </c>
      <c r="B16456">
        <v>26</v>
      </c>
    </row>
    <row r="16457" spans="1:2">
      <c r="A16457" t="s">
        <v>6379</v>
      </c>
      <c r="B16457">
        <v>26</v>
      </c>
    </row>
    <row r="16458" spans="1:2">
      <c r="A16458" t="s">
        <v>6223</v>
      </c>
      <c r="B16458">
        <v>26</v>
      </c>
    </row>
    <row r="16459" spans="1:2">
      <c r="A16459" t="s">
        <v>7057</v>
      </c>
      <c r="B16459">
        <v>26</v>
      </c>
    </row>
    <row r="16460" spans="1:2">
      <c r="A16460" t="s">
        <v>6441</v>
      </c>
      <c r="B16460">
        <v>25</v>
      </c>
    </row>
    <row r="16461" spans="1:2">
      <c r="A16461" t="s">
        <v>5995</v>
      </c>
      <c r="B16461">
        <v>24</v>
      </c>
    </row>
    <row r="16462" spans="1:2">
      <c r="A16462" t="s">
        <v>5932</v>
      </c>
      <c r="B16462">
        <v>24</v>
      </c>
    </row>
    <row r="16463" spans="1:2">
      <c r="A16463" t="s">
        <v>6969</v>
      </c>
      <c r="B16463">
        <v>24</v>
      </c>
    </row>
    <row r="16464" spans="1:2">
      <c r="A16464" t="s">
        <v>8866</v>
      </c>
      <c r="B16464">
        <v>24</v>
      </c>
    </row>
    <row r="16465" spans="1:2">
      <c r="A16465" t="s">
        <v>7852</v>
      </c>
      <c r="B16465">
        <v>23</v>
      </c>
    </row>
    <row r="16466" spans="1:2">
      <c r="A16466" t="s">
        <v>6126</v>
      </c>
      <c r="B16466">
        <v>23</v>
      </c>
    </row>
    <row r="16467" spans="1:2">
      <c r="A16467" t="s">
        <v>5730</v>
      </c>
      <c r="B16467">
        <v>23</v>
      </c>
    </row>
    <row r="16468" spans="1:2">
      <c r="A16468" t="s">
        <v>6159</v>
      </c>
      <c r="B16468">
        <v>22</v>
      </c>
    </row>
    <row r="16469" spans="1:2">
      <c r="A16469" t="s">
        <v>5935</v>
      </c>
      <c r="B16469">
        <v>22</v>
      </c>
    </row>
    <row r="16470" spans="1:2">
      <c r="A16470" t="s">
        <v>6512</v>
      </c>
      <c r="B16470">
        <v>22</v>
      </c>
    </row>
    <row r="16471" spans="1:2">
      <c r="A16471" t="s">
        <v>6030</v>
      </c>
      <c r="B16471">
        <v>21</v>
      </c>
    </row>
    <row r="16472" spans="1:2">
      <c r="A16472" t="s">
        <v>6051</v>
      </c>
      <c r="B16472">
        <v>21</v>
      </c>
    </row>
    <row r="16473" spans="1:2">
      <c r="A16473" t="s">
        <v>6007</v>
      </c>
      <c r="B16473">
        <v>21</v>
      </c>
    </row>
    <row r="16474" spans="1:2">
      <c r="A16474" t="s">
        <v>6280</v>
      </c>
      <c r="B16474">
        <v>21</v>
      </c>
    </row>
    <row r="16475" spans="1:2">
      <c r="A16475" t="s">
        <v>5994</v>
      </c>
      <c r="B16475">
        <v>20</v>
      </c>
    </row>
    <row r="16476" spans="1:2">
      <c r="A16476" t="s">
        <v>6640</v>
      </c>
      <c r="B16476">
        <v>20</v>
      </c>
    </row>
    <row r="16477" spans="1:2">
      <c r="A16477" t="s">
        <v>5816</v>
      </c>
      <c r="B16477">
        <v>20</v>
      </c>
    </row>
    <row r="16478" spans="1:2">
      <c r="A16478" t="s">
        <v>7200</v>
      </c>
      <c r="B16478">
        <v>20</v>
      </c>
    </row>
    <row r="16479" spans="1:2">
      <c r="A16479" t="s">
        <v>5889</v>
      </c>
      <c r="B16479">
        <v>19</v>
      </c>
    </row>
    <row r="16480" spans="1:2">
      <c r="A16480" t="s">
        <v>7064</v>
      </c>
      <c r="B16480">
        <v>19</v>
      </c>
    </row>
    <row r="16481" spans="1:2">
      <c r="A16481" t="s">
        <v>6152</v>
      </c>
      <c r="B16481">
        <v>19</v>
      </c>
    </row>
    <row r="16482" spans="1:2">
      <c r="A16482" t="s">
        <v>6926</v>
      </c>
      <c r="B16482">
        <v>19</v>
      </c>
    </row>
    <row r="16483" spans="1:2">
      <c r="A16483" t="s">
        <v>5718</v>
      </c>
      <c r="B16483">
        <v>19</v>
      </c>
    </row>
    <row r="16484" spans="1:2">
      <c r="A16484" t="s">
        <v>6754</v>
      </c>
      <c r="B16484">
        <v>19</v>
      </c>
    </row>
    <row r="16485" spans="1:2">
      <c r="A16485" t="s">
        <v>6004</v>
      </c>
      <c r="B16485">
        <v>18</v>
      </c>
    </row>
    <row r="16486" spans="1:2">
      <c r="A16486" t="s">
        <v>8729</v>
      </c>
      <c r="B16486">
        <v>18</v>
      </c>
    </row>
    <row r="16487" spans="1:2">
      <c r="A16487" t="s">
        <v>6115</v>
      </c>
      <c r="B16487">
        <v>18</v>
      </c>
    </row>
    <row r="16488" spans="1:2">
      <c r="A16488" t="s">
        <v>6335</v>
      </c>
      <c r="B16488">
        <v>18</v>
      </c>
    </row>
    <row r="16489" spans="1:2">
      <c r="A16489" t="s">
        <v>6999</v>
      </c>
      <c r="B16489">
        <v>17</v>
      </c>
    </row>
    <row r="16490" spans="1:2">
      <c r="A16490" t="s">
        <v>5792</v>
      </c>
      <c r="B16490">
        <v>17</v>
      </c>
    </row>
    <row r="16491" spans="1:2">
      <c r="A16491" t="s">
        <v>6014</v>
      </c>
      <c r="B16491">
        <v>17</v>
      </c>
    </row>
    <row r="16492" spans="1:2">
      <c r="A16492" t="s">
        <v>6411</v>
      </c>
      <c r="B16492">
        <v>17</v>
      </c>
    </row>
    <row r="16493" spans="1:2">
      <c r="A16493" t="s">
        <v>6176</v>
      </c>
      <c r="B16493">
        <v>16</v>
      </c>
    </row>
    <row r="16494" spans="1:2">
      <c r="A16494" t="s">
        <v>6008</v>
      </c>
      <c r="B16494">
        <v>16</v>
      </c>
    </row>
    <row r="16495" spans="1:2">
      <c r="A16495" t="s">
        <v>6729</v>
      </c>
      <c r="B16495">
        <v>16</v>
      </c>
    </row>
    <row r="16496" spans="1:2">
      <c r="A16496" t="s">
        <v>5708</v>
      </c>
      <c r="B16496">
        <v>15</v>
      </c>
    </row>
    <row r="16497" spans="1:2">
      <c r="A16497" t="s">
        <v>6320</v>
      </c>
      <c r="B16497">
        <v>15</v>
      </c>
    </row>
    <row r="16498" spans="1:2">
      <c r="A16498" t="s">
        <v>5770</v>
      </c>
      <c r="B16498">
        <v>15</v>
      </c>
    </row>
    <row r="16499" spans="1:2">
      <c r="A16499" t="s">
        <v>7732</v>
      </c>
      <c r="B16499">
        <v>15</v>
      </c>
    </row>
    <row r="16500" spans="1:2">
      <c r="A16500" t="s">
        <v>6977</v>
      </c>
      <c r="B16500">
        <v>15</v>
      </c>
    </row>
    <row r="16501" spans="1:2">
      <c r="A16501" t="s">
        <v>6303</v>
      </c>
      <c r="B16501">
        <v>15</v>
      </c>
    </row>
    <row r="16502" spans="1:2">
      <c r="A16502" t="s">
        <v>5687</v>
      </c>
      <c r="B16502">
        <v>14</v>
      </c>
    </row>
    <row r="16503" spans="1:2">
      <c r="A16503" t="s">
        <v>5946</v>
      </c>
      <c r="B16503">
        <v>14</v>
      </c>
    </row>
    <row r="16504" spans="1:2">
      <c r="A16504" t="s">
        <v>6315</v>
      </c>
      <c r="B16504">
        <v>14</v>
      </c>
    </row>
    <row r="16505" spans="1:2">
      <c r="A16505" t="s">
        <v>5892</v>
      </c>
      <c r="B16505">
        <v>14</v>
      </c>
    </row>
    <row r="16506" spans="1:2">
      <c r="A16506" t="s">
        <v>6507</v>
      </c>
      <c r="B16506">
        <v>14</v>
      </c>
    </row>
    <row r="16507" spans="1:2">
      <c r="A16507" t="s">
        <v>5793</v>
      </c>
      <c r="B16507">
        <v>14</v>
      </c>
    </row>
    <row r="16508" spans="1:2">
      <c r="A16508" t="s">
        <v>6035</v>
      </c>
      <c r="B16508">
        <v>14</v>
      </c>
    </row>
    <row r="16509" spans="1:2">
      <c r="A16509" t="s">
        <v>5688</v>
      </c>
      <c r="B16509">
        <v>13</v>
      </c>
    </row>
    <row r="16510" spans="1:2">
      <c r="A16510" t="s">
        <v>5690</v>
      </c>
      <c r="B16510">
        <v>13</v>
      </c>
    </row>
    <row r="16511" spans="1:2">
      <c r="A16511" t="s">
        <v>5714</v>
      </c>
      <c r="B16511">
        <v>13</v>
      </c>
    </row>
    <row r="16512" spans="1:2">
      <c r="A16512" t="s">
        <v>6452</v>
      </c>
      <c r="B16512">
        <v>13</v>
      </c>
    </row>
    <row r="16513" spans="1:2">
      <c r="A16513" t="s">
        <v>5749</v>
      </c>
      <c r="B16513">
        <v>13</v>
      </c>
    </row>
    <row r="16514" spans="1:2">
      <c r="A16514" t="s">
        <v>5756</v>
      </c>
      <c r="B16514">
        <v>13</v>
      </c>
    </row>
    <row r="16515" spans="1:2">
      <c r="A16515" t="s">
        <v>6541</v>
      </c>
      <c r="B16515">
        <v>13</v>
      </c>
    </row>
    <row r="16516" spans="1:2">
      <c r="A16516" t="s">
        <v>6346</v>
      </c>
      <c r="B16516">
        <v>13</v>
      </c>
    </row>
    <row r="16517" spans="1:2">
      <c r="A16517" t="s">
        <v>7557</v>
      </c>
      <c r="B16517">
        <v>13</v>
      </c>
    </row>
    <row r="16518" spans="1:2">
      <c r="A16518" t="s">
        <v>6301</v>
      </c>
      <c r="B16518">
        <v>13</v>
      </c>
    </row>
    <row r="16519" spans="1:2">
      <c r="A16519" t="s">
        <v>7898</v>
      </c>
      <c r="B16519">
        <v>13</v>
      </c>
    </row>
    <row r="16520" spans="1:2">
      <c r="A16520" t="s">
        <v>5867</v>
      </c>
      <c r="B16520">
        <v>12</v>
      </c>
    </row>
    <row r="16521" spans="1:2">
      <c r="A16521" t="s">
        <v>6837</v>
      </c>
      <c r="B16521">
        <v>12</v>
      </c>
    </row>
    <row r="16522" spans="1:2">
      <c r="A16522" t="s">
        <v>7589</v>
      </c>
      <c r="B16522">
        <v>12</v>
      </c>
    </row>
    <row r="16523" spans="1:2">
      <c r="A16523" t="s">
        <v>8602</v>
      </c>
      <c r="B16523">
        <v>12</v>
      </c>
    </row>
    <row r="16524" spans="1:2">
      <c r="A16524" t="s">
        <v>5955</v>
      </c>
      <c r="B16524">
        <v>12</v>
      </c>
    </row>
    <row r="16525" spans="1:2">
      <c r="A16525" t="s">
        <v>8102</v>
      </c>
      <c r="B16525">
        <v>12</v>
      </c>
    </row>
    <row r="16526" spans="1:2">
      <c r="A16526" t="s">
        <v>5779</v>
      </c>
      <c r="B16526">
        <v>12</v>
      </c>
    </row>
    <row r="16527" spans="1:2">
      <c r="A16527" t="s">
        <v>7987</v>
      </c>
      <c r="B16527">
        <v>12</v>
      </c>
    </row>
    <row r="16528" spans="1:2">
      <c r="A16528" t="s">
        <v>6300</v>
      </c>
      <c r="B16528">
        <v>12</v>
      </c>
    </row>
    <row r="16529" spans="1:2">
      <c r="A16529" t="s">
        <v>5806</v>
      </c>
      <c r="B16529">
        <v>12</v>
      </c>
    </row>
    <row r="16530" spans="1:2">
      <c r="A16530" t="s">
        <v>7056</v>
      </c>
      <c r="B16530">
        <v>12</v>
      </c>
    </row>
    <row r="16531" spans="1:2">
      <c r="A16531" t="s">
        <v>6209</v>
      </c>
      <c r="B16531">
        <v>12</v>
      </c>
    </row>
    <row r="16532" spans="1:2">
      <c r="A16532" t="s">
        <v>5809</v>
      </c>
      <c r="B16532">
        <v>12</v>
      </c>
    </row>
    <row r="16533" spans="1:2">
      <c r="A16533" t="s">
        <v>6400</v>
      </c>
      <c r="B16533">
        <v>12</v>
      </c>
    </row>
    <row r="16534" spans="1:2">
      <c r="A16534" t="s">
        <v>7608</v>
      </c>
      <c r="B16534">
        <v>12</v>
      </c>
    </row>
    <row r="16535" spans="1:2">
      <c r="A16535" t="s">
        <v>6151</v>
      </c>
      <c r="B16535">
        <v>11</v>
      </c>
    </row>
    <row r="16536" spans="1:2">
      <c r="A16536" t="s">
        <v>5996</v>
      </c>
      <c r="B16536">
        <v>11</v>
      </c>
    </row>
    <row r="16537" spans="1:2">
      <c r="A16537" t="s">
        <v>5702</v>
      </c>
      <c r="B16537">
        <v>11</v>
      </c>
    </row>
    <row r="16538" spans="1:2">
      <c r="A16538" t="s">
        <v>7080</v>
      </c>
      <c r="B16538">
        <v>11</v>
      </c>
    </row>
    <row r="16539" spans="1:2">
      <c r="A16539" t="s">
        <v>6361</v>
      </c>
      <c r="B16539">
        <v>11</v>
      </c>
    </row>
    <row r="16540" spans="1:2">
      <c r="A16540" t="s">
        <v>6732</v>
      </c>
      <c r="B16540">
        <v>11</v>
      </c>
    </row>
    <row r="16541" spans="1:2">
      <c r="A16541" t="s">
        <v>6445</v>
      </c>
      <c r="B16541">
        <v>11</v>
      </c>
    </row>
    <row r="16542" spans="1:2">
      <c r="A16542" t="s">
        <v>6744</v>
      </c>
      <c r="B16542">
        <v>11</v>
      </c>
    </row>
    <row r="16543" spans="1:2">
      <c r="A16543" t="s">
        <v>6256</v>
      </c>
      <c r="B16543">
        <v>11</v>
      </c>
    </row>
    <row r="16544" spans="1:2">
      <c r="A16544" t="s">
        <v>8293</v>
      </c>
      <c r="B16544">
        <v>11</v>
      </c>
    </row>
    <row r="16545" spans="1:2">
      <c r="A16545" t="s">
        <v>7670</v>
      </c>
      <c r="B16545">
        <v>10</v>
      </c>
    </row>
    <row r="16546" spans="1:2">
      <c r="A16546" t="s">
        <v>7857</v>
      </c>
      <c r="B16546">
        <v>10</v>
      </c>
    </row>
    <row r="16547" spans="1:2">
      <c r="A16547" t="s">
        <v>5716</v>
      </c>
      <c r="B16547">
        <v>10</v>
      </c>
    </row>
    <row r="16548" spans="1:2">
      <c r="A16548" t="s">
        <v>5875</v>
      </c>
      <c r="B16548">
        <v>10</v>
      </c>
    </row>
    <row r="16549" spans="1:2">
      <c r="A16549" t="s">
        <v>6184</v>
      </c>
      <c r="B16549">
        <v>10</v>
      </c>
    </row>
    <row r="16550" spans="1:2">
      <c r="A16550" t="s">
        <v>8095</v>
      </c>
      <c r="B16550">
        <v>10</v>
      </c>
    </row>
    <row r="16551" spans="1:2">
      <c r="A16551" t="s">
        <v>6970</v>
      </c>
      <c r="B16551">
        <v>10</v>
      </c>
    </row>
    <row r="16552" spans="1:2">
      <c r="A16552" t="s">
        <v>5736</v>
      </c>
      <c r="B16552">
        <v>10</v>
      </c>
    </row>
    <row r="16553" spans="1:2">
      <c r="A16553" t="s">
        <v>5758</v>
      </c>
      <c r="B16553">
        <v>10</v>
      </c>
    </row>
    <row r="16554" spans="1:2">
      <c r="A16554" t="s">
        <v>6393</v>
      </c>
      <c r="B16554">
        <v>10</v>
      </c>
    </row>
    <row r="16555" spans="1:2">
      <c r="A16555" t="s">
        <v>7858</v>
      </c>
      <c r="B16555">
        <v>10</v>
      </c>
    </row>
    <row r="16556" spans="1:2">
      <c r="A16556" t="s">
        <v>5774</v>
      </c>
      <c r="B16556">
        <v>10</v>
      </c>
    </row>
    <row r="16557" spans="1:2">
      <c r="A16557" t="s">
        <v>6139</v>
      </c>
      <c r="B16557">
        <v>10</v>
      </c>
    </row>
    <row r="16558" spans="1:2">
      <c r="A16558" t="s">
        <v>6817</v>
      </c>
      <c r="B16558">
        <v>10</v>
      </c>
    </row>
    <row r="16559" spans="1:2">
      <c r="A16559" t="s">
        <v>5796</v>
      </c>
      <c r="B16559">
        <v>10</v>
      </c>
    </row>
    <row r="16560" spans="1:2">
      <c r="A16560" t="s">
        <v>6298</v>
      </c>
      <c r="B16560">
        <v>10</v>
      </c>
    </row>
    <row r="16561" spans="1:2">
      <c r="A16561" t="s">
        <v>6299</v>
      </c>
      <c r="B16561">
        <v>10</v>
      </c>
    </row>
    <row r="16562" spans="1:2">
      <c r="A16562" t="s">
        <v>5845</v>
      </c>
      <c r="B16562">
        <v>10</v>
      </c>
    </row>
    <row r="16563" spans="1:2">
      <c r="A16563" t="s">
        <v>6208</v>
      </c>
      <c r="B16563">
        <v>10</v>
      </c>
    </row>
    <row r="16564" spans="1:2">
      <c r="A16564" t="s">
        <v>7734</v>
      </c>
      <c r="B16564">
        <v>10</v>
      </c>
    </row>
    <row r="16565" spans="1:2">
      <c r="A16565" t="s">
        <v>5810</v>
      </c>
      <c r="B16565">
        <v>10</v>
      </c>
    </row>
    <row r="16566" spans="1:2">
      <c r="A16566" t="s">
        <v>6251</v>
      </c>
      <c r="B16566">
        <v>10</v>
      </c>
    </row>
    <row r="16567" spans="1:2">
      <c r="A16567" t="s">
        <v>7609</v>
      </c>
      <c r="B16567">
        <v>10</v>
      </c>
    </row>
    <row r="16568" spans="1:2">
      <c r="A16568" t="s">
        <v>6677</v>
      </c>
      <c r="B16568">
        <v>9</v>
      </c>
    </row>
    <row r="16569" spans="1:2">
      <c r="A16569" t="s">
        <v>6968</v>
      </c>
      <c r="B16569">
        <v>9</v>
      </c>
    </row>
    <row r="16570" spans="1:2">
      <c r="A16570" t="s">
        <v>5709</v>
      </c>
      <c r="B16570">
        <v>9</v>
      </c>
    </row>
    <row r="16571" spans="1:2">
      <c r="A16571" t="s">
        <v>6084</v>
      </c>
      <c r="B16571">
        <v>9</v>
      </c>
    </row>
    <row r="16572" spans="1:2">
      <c r="A16572" t="s">
        <v>5720</v>
      </c>
      <c r="B16572">
        <v>9</v>
      </c>
    </row>
    <row r="16573" spans="1:2">
      <c r="A16573" t="s">
        <v>5725</v>
      </c>
      <c r="B16573">
        <v>9</v>
      </c>
    </row>
    <row r="16574" spans="1:2">
      <c r="A16574" t="s">
        <v>5726</v>
      </c>
      <c r="B16574">
        <v>9</v>
      </c>
    </row>
    <row r="16575" spans="1:2">
      <c r="A16575" t="s">
        <v>6381</v>
      </c>
      <c r="B16575">
        <v>9</v>
      </c>
    </row>
    <row r="16576" spans="1:2">
      <c r="A16576" t="s">
        <v>8917</v>
      </c>
      <c r="B16576">
        <v>9</v>
      </c>
    </row>
    <row r="16577" spans="1:2">
      <c r="A16577" t="s">
        <v>6482</v>
      </c>
      <c r="B16577">
        <v>9</v>
      </c>
    </row>
    <row r="16578" spans="1:2">
      <c r="A16578" t="s">
        <v>6395</v>
      </c>
      <c r="B16578">
        <v>9</v>
      </c>
    </row>
    <row r="16579" spans="1:2">
      <c r="A16579" t="s">
        <v>5775</v>
      </c>
      <c r="B16579">
        <v>9</v>
      </c>
    </row>
    <row r="16580" spans="1:2">
      <c r="A16580" t="s">
        <v>6976</v>
      </c>
      <c r="B16580">
        <v>9</v>
      </c>
    </row>
    <row r="16581" spans="1:2">
      <c r="A16581" t="s">
        <v>5798</v>
      </c>
      <c r="B16581">
        <v>9</v>
      </c>
    </row>
    <row r="16582" spans="1:2">
      <c r="A16582" t="s">
        <v>6426</v>
      </c>
      <c r="B16582">
        <v>9</v>
      </c>
    </row>
    <row r="16583" spans="1:2">
      <c r="A16583" t="s">
        <v>6485</v>
      </c>
      <c r="B16583">
        <v>9</v>
      </c>
    </row>
    <row r="16584" spans="1:2">
      <c r="A16584" t="s">
        <v>8667</v>
      </c>
      <c r="B16584">
        <v>9</v>
      </c>
    </row>
    <row r="16585" spans="1:2">
      <c r="A16585" t="s">
        <v>6094</v>
      </c>
      <c r="B16585">
        <v>9</v>
      </c>
    </row>
    <row r="16586" spans="1:2">
      <c r="A16586" t="s">
        <v>6347</v>
      </c>
      <c r="B16586">
        <v>9</v>
      </c>
    </row>
    <row r="16587" spans="1:2">
      <c r="A16587" t="s">
        <v>6543</v>
      </c>
      <c r="B16587">
        <v>9</v>
      </c>
    </row>
    <row r="16588" spans="1:2">
      <c r="A16588" t="s">
        <v>7328</v>
      </c>
      <c r="B16588">
        <v>9</v>
      </c>
    </row>
    <row r="16589" spans="1:2">
      <c r="A16589" t="s">
        <v>6125</v>
      </c>
      <c r="B16589">
        <v>8</v>
      </c>
    </row>
    <row r="16590" spans="1:2">
      <c r="A16590" t="s">
        <v>5692</v>
      </c>
      <c r="B16590">
        <v>8</v>
      </c>
    </row>
    <row r="16591" spans="1:2">
      <c r="A16591" t="s">
        <v>8084</v>
      </c>
      <c r="B16591">
        <v>8</v>
      </c>
    </row>
    <row r="16592" spans="1:2">
      <c r="A16592" t="s">
        <v>6127</v>
      </c>
      <c r="B16592">
        <v>8</v>
      </c>
    </row>
    <row r="16593" spans="1:2">
      <c r="A16593" t="s">
        <v>6538</v>
      </c>
      <c r="B16593">
        <v>8</v>
      </c>
    </row>
    <row r="16594" spans="1:2">
      <c r="A16594" t="s">
        <v>8248</v>
      </c>
      <c r="B16594">
        <v>8</v>
      </c>
    </row>
    <row r="16595" spans="1:2">
      <c r="A16595" t="s">
        <v>6180</v>
      </c>
      <c r="B16595">
        <v>8</v>
      </c>
    </row>
    <row r="16596" spans="1:2">
      <c r="A16596" t="s">
        <v>5707</v>
      </c>
      <c r="B16596">
        <v>8</v>
      </c>
    </row>
    <row r="16597" spans="1:2">
      <c r="A16597" t="s">
        <v>7288</v>
      </c>
      <c r="B16597">
        <v>8</v>
      </c>
    </row>
    <row r="16598" spans="1:2">
      <c r="A16598" t="s">
        <v>5715</v>
      </c>
      <c r="B16598">
        <v>8</v>
      </c>
    </row>
    <row r="16599" spans="1:2">
      <c r="A16599" t="s">
        <v>7156</v>
      </c>
      <c r="B16599">
        <v>8</v>
      </c>
    </row>
    <row r="16600" spans="1:2">
      <c r="A16600" t="s">
        <v>5731</v>
      </c>
      <c r="B16600">
        <v>8</v>
      </c>
    </row>
    <row r="16601" spans="1:2">
      <c r="A16601" t="s">
        <v>6186</v>
      </c>
      <c r="B16601">
        <v>8</v>
      </c>
    </row>
    <row r="16602" spans="1:2">
      <c r="A16602" t="s">
        <v>8137</v>
      </c>
      <c r="B16602">
        <v>8</v>
      </c>
    </row>
    <row r="16603" spans="1:2">
      <c r="A16603" t="s">
        <v>6197</v>
      </c>
      <c r="B16603">
        <v>8</v>
      </c>
    </row>
    <row r="16604" spans="1:2">
      <c r="A16604" t="s">
        <v>6352</v>
      </c>
      <c r="B16604">
        <v>8</v>
      </c>
    </row>
    <row r="16605" spans="1:2">
      <c r="A16605" t="s">
        <v>5769</v>
      </c>
      <c r="B16605">
        <v>8</v>
      </c>
    </row>
    <row r="16606" spans="1:2">
      <c r="A16606" t="s">
        <v>5771</v>
      </c>
      <c r="B16606">
        <v>8</v>
      </c>
    </row>
    <row r="16607" spans="1:2">
      <c r="A16607" t="s">
        <v>8107</v>
      </c>
      <c r="B16607">
        <v>8</v>
      </c>
    </row>
    <row r="16608" spans="1:2">
      <c r="A16608" t="s">
        <v>6566</v>
      </c>
      <c r="B16608">
        <v>8</v>
      </c>
    </row>
    <row r="16609" spans="1:2">
      <c r="A16609" t="s">
        <v>6038</v>
      </c>
      <c r="B16609">
        <v>8</v>
      </c>
    </row>
    <row r="16610" spans="1:2">
      <c r="A16610" t="s">
        <v>6957</v>
      </c>
      <c r="B16610">
        <v>8</v>
      </c>
    </row>
    <row r="16611" spans="1:2">
      <c r="A16611" t="s">
        <v>6446</v>
      </c>
      <c r="B16611">
        <v>8</v>
      </c>
    </row>
    <row r="16612" spans="1:2">
      <c r="A16612" t="s">
        <v>6676</v>
      </c>
      <c r="B16612">
        <v>7</v>
      </c>
    </row>
    <row r="16613" spans="1:2">
      <c r="A16613" t="s">
        <v>6691</v>
      </c>
      <c r="B16613">
        <v>7</v>
      </c>
    </row>
    <row r="16614" spans="1:2">
      <c r="A16614" t="s">
        <v>7851</v>
      </c>
      <c r="B16614">
        <v>7</v>
      </c>
    </row>
    <row r="16615" spans="1:2">
      <c r="A16615" t="s">
        <v>5694</v>
      </c>
      <c r="B16615">
        <v>7</v>
      </c>
    </row>
    <row r="16616" spans="1:2">
      <c r="A16616" t="s">
        <v>6178</v>
      </c>
      <c r="B16616">
        <v>7</v>
      </c>
    </row>
    <row r="16617" spans="1:2">
      <c r="A16617" t="s">
        <v>5704</v>
      </c>
      <c r="B16617">
        <v>7</v>
      </c>
    </row>
    <row r="16618" spans="1:2">
      <c r="A16618" t="s">
        <v>6875</v>
      </c>
      <c r="B16618">
        <v>7</v>
      </c>
    </row>
    <row r="16619" spans="1:2">
      <c r="A16619" t="s">
        <v>6081</v>
      </c>
      <c r="B16619">
        <v>7</v>
      </c>
    </row>
    <row r="16620" spans="1:2">
      <c r="A16620" t="s">
        <v>6478</v>
      </c>
      <c r="B16620">
        <v>7</v>
      </c>
    </row>
    <row r="16621" spans="1:2">
      <c r="A16621" t="s">
        <v>6929</v>
      </c>
      <c r="B16621">
        <v>7</v>
      </c>
    </row>
    <row r="16622" spans="1:2">
      <c r="A16622" t="s">
        <v>7684</v>
      </c>
      <c r="B16622">
        <v>7</v>
      </c>
    </row>
    <row r="16623" spans="1:2">
      <c r="A16623" t="s">
        <v>7321</v>
      </c>
      <c r="B16623">
        <v>7</v>
      </c>
    </row>
    <row r="16624" spans="1:2">
      <c r="A16624" t="s">
        <v>5999</v>
      </c>
      <c r="B16624">
        <v>7</v>
      </c>
    </row>
    <row r="16625" spans="1:2">
      <c r="A16625" t="s">
        <v>6831</v>
      </c>
      <c r="B16625">
        <v>7</v>
      </c>
    </row>
    <row r="16626" spans="1:2">
      <c r="A16626" t="s">
        <v>7874</v>
      </c>
      <c r="B16626">
        <v>7</v>
      </c>
    </row>
    <row r="16627" spans="1:2">
      <c r="A16627" t="s">
        <v>6247</v>
      </c>
      <c r="B16627">
        <v>7</v>
      </c>
    </row>
    <row r="16628" spans="1:2">
      <c r="A16628" t="s">
        <v>6131</v>
      </c>
      <c r="B16628">
        <v>7</v>
      </c>
    </row>
    <row r="16629" spans="1:2">
      <c r="A16629" t="s">
        <v>9612</v>
      </c>
      <c r="B16629">
        <v>7</v>
      </c>
    </row>
    <row r="16630" spans="1:2">
      <c r="A16630" t="s">
        <v>6466</v>
      </c>
      <c r="B16630">
        <v>7</v>
      </c>
    </row>
    <row r="16631" spans="1:2">
      <c r="A16631" t="s">
        <v>6387</v>
      </c>
      <c r="B16631">
        <v>7</v>
      </c>
    </row>
    <row r="16632" spans="1:2">
      <c r="A16632" t="s">
        <v>5745</v>
      </c>
      <c r="B16632">
        <v>7</v>
      </c>
    </row>
    <row r="16633" spans="1:2">
      <c r="A16633" t="s">
        <v>6003</v>
      </c>
      <c r="B16633">
        <v>7</v>
      </c>
    </row>
    <row r="16634" spans="1:2">
      <c r="A16634" t="s">
        <v>5747</v>
      </c>
      <c r="B16634">
        <v>7</v>
      </c>
    </row>
    <row r="16635" spans="1:2">
      <c r="A16635" t="s">
        <v>6157</v>
      </c>
      <c r="B16635">
        <v>7</v>
      </c>
    </row>
    <row r="16636" spans="1:2">
      <c r="A16636" t="s">
        <v>6454</v>
      </c>
      <c r="B16636">
        <v>7</v>
      </c>
    </row>
    <row r="16637" spans="1:2">
      <c r="A16637" t="s">
        <v>6768</v>
      </c>
      <c r="B16637">
        <v>7</v>
      </c>
    </row>
    <row r="16638" spans="1:2">
      <c r="A16638" t="s">
        <v>8104</v>
      </c>
      <c r="B16638">
        <v>7</v>
      </c>
    </row>
    <row r="16639" spans="1:2">
      <c r="A16639" t="s">
        <v>6905</v>
      </c>
      <c r="B16639">
        <v>7</v>
      </c>
    </row>
    <row r="16640" spans="1:2">
      <c r="A16640" t="s">
        <v>7323</v>
      </c>
      <c r="B16640">
        <v>7</v>
      </c>
    </row>
    <row r="16641" spans="1:2">
      <c r="A16641" t="s">
        <v>7363</v>
      </c>
      <c r="B16641">
        <v>7</v>
      </c>
    </row>
    <row r="16642" spans="1:2">
      <c r="A16642" t="s">
        <v>8603</v>
      </c>
      <c r="B16642">
        <v>7</v>
      </c>
    </row>
    <row r="16643" spans="1:2">
      <c r="A16643" t="s">
        <v>5795</v>
      </c>
      <c r="B16643">
        <v>7</v>
      </c>
    </row>
    <row r="16644" spans="1:2">
      <c r="A16644" t="s">
        <v>8822</v>
      </c>
      <c r="B16644">
        <v>7</v>
      </c>
    </row>
    <row r="16645" spans="1:2">
      <c r="A16645" t="s">
        <v>6509</v>
      </c>
      <c r="B16645">
        <v>7</v>
      </c>
    </row>
    <row r="16646" spans="1:2">
      <c r="A16646" t="s">
        <v>6782</v>
      </c>
      <c r="B16646">
        <v>7</v>
      </c>
    </row>
    <row r="16647" spans="1:2">
      <c r="A16647" t="s">
        <v>6403</v>
      </c>
      <c r="B16647">
        <v>7</v>
      </c>
    </row>
    <row r="16648" spans="1:2">
      <c r="A16648" t="s">
        <v>6100</v>
      </c>
      <c r="B16648">
        <v>7</v>
      </c>
    </row>
    <row r="16649" spans="1:2">
      <c r="A16649" t="s">
        <v>6733</v>
      </c>
      <c r="B16649">
        <v>7</v>
      </c>
    </row>
    <row r="16650" spans="1:2">
      <c r="A16650" t="s">
        <v>5824</v>
      </c>
      <c r="B16650">
        <v>7</v>
      </c>
    </row>
    <row r="16651" spans="1:2">
      <c r="A16651" t="s">
        <v>7331</v>
      </c>
      <c r="B16651">
        <v>7</v>
      </c>
    </row>
    <row r="16652" spans="1:2">
      <c r="A16652" t="s">
        <v>8156</v>
      </c>
      <c r="B16652">
        <v>7</v>
      </c>
    </row>
    <row r="16653" spans="1:2">
      <c r="A16653" t="s">
        <v>7186</v>
      </c>
      <c r="B16653">
        <v>7</v>
      </c>
    </row>
    <row r="16654" spans="1:2">
      <c r="A16654" t="s">
        <v>7875</v>
      </c>
      <c r="B16654">
        <v>7</v>
      </c>
    </row>
    <row r="16655" spans="1:2">
      <c r="A16655" t="s">
        <v>6675</v>
      </c>
      <c r="B16655">
        <v>6</v>
      </c>
    </row>
    <row r="16656" spans="1:2">
      <c r="A16656" t="s">
        <v>6678</v>
      </c>
      <c r="B16656">
        <v>6</v>
      </c>
    </row>
    <row r="16657" spans="1:2">
      <c r="A16657" t="s">
        <v>5890</v>
      </c>
      <c r="B16657">
        <v>6</v>
      </c>
    </row>
    <row r="16658" spans="1:2">
      <c r="A16658" t="s">
        <v>5689</v>
      </c>
      <c r="B16658">
        <v>6</v>
      </c>
    </row>
    <row r="16659" spans="1:2">
      <c r="A16659" t="s">
        <v>6792</v>
      </c>
      <c r="B16659">
        <v>6</v>
      </c>
    </row>
    <row r="16660" spans="1:2">
      <c r="A16660" t="s">
        <v>5836</v>
      </c>
      <c r="B16660">
        <v>6</v>
      </c>
    </row>
    <row r="16661" spans="1:2">
      <c r="A16661" t="s">
        <v>7219</v>
      </c>
      <c r="B16661">
        <v>6</v>
      </c>
    </row>
    <row r="16662" spans="1:2">
      <c r="A16662" t="s">
        <v>9081</v>
      </c>
      <c r="B16662">
        <v>6</v>
      </c>
    </row>
    <row r="16663" spans="1:2">
      <c r="A16663" t="s">
        <v>5695</v>
      </c>
      <c r="B16663">
        <v>6</v>
      </c>
    </row>
    <row r="16664" spans="1:2">
      <c r="A16664" t="s">
        <v>7533</v>
      </c>
      <c r="B16664">
        <v>6</v>
      </c>
    </row>
    <row r="16665" spans="1:2">
      <c r="A16665" t="s">
        <v>7026</v>
      </c>
      <c r="B16665">
        <v>6</v>
      </c>
    </row>
    <row r="16666" spans="1:2">
      <c r="A16666" t="s">
        <v>6076</v>
      </c>
      <c r="B16666">
        <v>6</v>
      </c>
    </row>
    <row r="16667" spans="1:2">
      <c r="A16667" t="s">
        <v>5997</v>
      </c>
      <c r="B16667">
        <v>6</v>
      </c>
    </row>
    <row r="16668" spans="1:2">
      <c r="A16668" t="s">
        <v>6852</v>
      </c>
      <c r="B16668">
        <v>6</v>
      </c>
    </row>
    <row r="16669" spans="1:2">
      <c r="A16669" t="s">
        <v>8089</v>
      </c>
      <c r="B16669">
        <v>6</v>
      </c>
    </row>
    <row r="16670" spans="1:2">
      <c r="A16670" t="s">
        <v>6619</v>
      </c>
      <c r="B16670">
        <v>6</v>
      </c>
    </row>
    <row r="16671" spans="1:2">
      <c r="A16671" t="s">
        <v>5710</v>
      </c>
      <c r="B16671">
        <v>6</v>
      </c>
    </row>
    <row r="16672" spans="1:2">
      <c r="A16672" t="s">
        <v>6444</v>
      </c>
      <c r="B16672">
        <v>6</v>
      </c>
    </row>
    <row r="16673" spans="1:2">
      <c r="A16673" t="s">
        <v>7182</v>
      </c>
      <c r="B16673">
        <v>6</v>
      </c>
    </row>
    <row r="16674" spans="1:2">
      <c r="A16674" t="s">
        <v>7873</v>
      </c>
      <c r="B16674">
        <v>6</v>
      </c>
    </row>
    <row r="16675" spans="1:2">
      <c r="A16675" t="s">
        <v>6593</v>
      </c>
      <c r="B16675">
        <v>6</v>
      </c>
    </row>
    <row r="16676" spans="1:2">
      <c r="A16676" t="s">
        <v>7477</v>
      </c>
      <c r="B16676">
        <v>6</v>
      </c>
    </row>
    <row r="16677" spans="1:2">
      <c r="A16677" t="s">
        <v>7594</v>
      </c>
      <c r="B16677">
        <v>6</v>
      </c>
    </row>
    <row r="16678" spans="1:2">
      <c r="A16678" t="s">
        <v>6696</v>
      </c>
      <c r="B16678">
        <v>6</v>
      </c>
    </row>
    <row r="16679" spans="1:2">
      <c r="A16679" t="s">
        <v>6189</v>
      </c>
      <c r="B16679">
        <v>6</v>
      </c>
    </row>
    <row r="16680" spans="1:2">
      <c r="A16680" t="s">
        <v>6316</v>
      </c>
      <c r="B16680">
        <v>6</v>
      </c>
    </row>
    <row r="16681" spans="1:2">
      <c r="A16681" t="s">
        <v>6317</v>
      </c>
      <c r="B16681">
        <v>6</v>
      </c>
    </row>
    <row r="16682" spans="1:2">
      <c r="A16682" t="s">
        <v>6937</v>
      </c>
      <c r="B16682">
        <v>6</v>
      </c>
    </row>
    <row r="16683" spans="1:2">
      <c r="A16683" t="s">
        <v>6114</v>
      </c>
      <c r="B16683">
        <v>6</v>
      </c>
    </row>
    <row r="16684" spans="1:2">
      <c r="A16684" t="s">
        <v>7303</v>
      </c>
      <c r="B16684">
        <v>6</v>
      </c>
    </row>
    <row r="16685" spans="1:2">
      <c r="A16685" t="s">
        <v>9628</v>
      </c>
      <c r="B16685">
        <v>6</v>
      </c>
    </row>
    <row r="16686" spans="1:2">
      <c r="A16686" t="s">
        <v>6793</v>
      </c>
      <c r="B16686">
        <v>6</v>
      </c>
    </row>
    <row r="16687" spans="1:2">
      <c r="A16687" t="s">
        <v>7032</v>
      </c>
      <c r="B16687">
        <v>6</v>
      </c>
    </row>
    <row r="16688" spans="1:2">
      <c r="A16688" t="s">
        <v>5854</v>
      </c>
      <c r="B16688">
        <v>6</v>
      </c>
    </row>
    <row r="16689" spans="1:2">
      <c r="A16689" t="s">
        <v>5752</v>
      </c>
      <c r="B16689">
        <v>6</v>
      </c>
    </row>
    <row r="16690" spans="1:2">
      <c r="A16690" t="s">
        <v>8384</v>
      </c>
      <c r="B16690">
        <v>6</v>
      </c>
    </row>
    <row r="16691" spans="1:2">
      <c r="A16691" t="s">
        <v>5761</v>
      </c>
      <c r="B16691">
        <v>6</v>
      </c>
    </row>
    <row r="16692" spans="1:2">
      <c r="A16692" t="s">
        <v>6460</v>
      </c>
      <c r="B16692">
        <v>6</v>
      </c>
    </row>
    <row r="16693" spans="1:2">
      <c r="A16693" t="s">
        <v>6987</v>
      </c>
      <c r="B16693">
        <v>6</v>
      </c>
    </row>
    <row r="16694" spans="1:2">
      <c r="A16694" t="s">
        <v>7361</v>
      </c>
      <c r="B16694">
        <v>6</v>
      </c>
    </row>
    <row r="16695" spans="1:2">
      <c r="A16695" t="s">
        <v>6136</v>
      </c>
      <c r="B16695">
        <v>6</v>
      </c>
    </row>
    <row r="16696" spans="1:2">
      <c r="A16696" t="s">
        <v>6326</v>
      </c>
      <c r="B16696">
        <v>6</v>
      </c>
    </row>
    <row r="16697" spans="1:2">
      <c r="A16697" t="s">
        <v>8588</v>
      </c>
      <c r="B16697">
        <v>6</v>
      </c>
    </row>
    <row r="16698" spans="1:2">
      <c r="A16698" t="s">
        <v>5784</v>
      </c>
      <c r="B16698">
        <v>6</v>
      </c>
    </row>
    <row r="16699" spans="1:2">
      <c r="A16699" t="s">
        <v>6911</v>
      </c>
      <c r="B16699">
        <v>6</v>
      </c>
    </row>
    <row r="16700" spans="1:2">
      <c r="A16700" t="s">
        <v>7364</v>
      </c>
      <c r="B16700">
        <v>6</v>
      </c>
    </row>
    <row r="16701" spans="1:2">
      <c r="A16701" t="s">
        <v>8154</v>
      </c>
      <c r="B16701">
        <v>6</v>
      </c>
    </row>
    <row r="16702" spans="1:2">
      <c r="A16702" t="s">
        <v>6332</v>
      </c>
      <c r="B16702">
        <v>6</v>
      </c>
    </row>
    <row r="16703" spans="1:2">
      <c r="A16703" t="s">
        <v>7264</v>
      </c>
      <c r="B16703">
        <v>6</v>
      </c>
    </row>
    <row r="16704" spans="1:2">
      <c r="A16704" t="s">
        <v>6731</v>
      </c>
      <c r="B16704">
        <v>6</v>
      </c>
    </row>
    <row r="16705" spans="1:2">
      <c r="A16705" t="s">
        <v>9599</v>
      </c>
      <c r="B16705">
        <v>6</v>
      </c>
    </row>
    <row r="16706" spans="1:2">
      <c r="A16706" t="s">
        <v>6813</v>
      </c>
      <c r="B16706">
        <v>6</v>
      </c>
    </row>
    <row r="16707" spans="1:2">
      <c r="A16707" t="s">
        <v>6489</v>
      </c>
      <c r="B16707">
        <v>6</v>
      </c>
    </row>
    <row r="16708" spans="1:2">
      <c r="A16708" t="s">
        <v>8017</v>
      </c>
      <c r="B16708">
        <v>6</v>
      </c>
    </row>
    <row r="16709" spans="1:2">
      <c r="A16709" t="s">
        <v>6144</v>
      </c>
      <c r="B16709">
        <v>6</v>
      </c>
    </row>
    <row r="16710" spans="1:2">
      <c r="A16710" t="s">
        <v>6493</v>
      </c>
      <c r="B16710">
        <v>6</v>
      </c>
    </row>
    <row r="16711" spans="1:2">
      <c r="A16711" t="s">
        <v>6447</v>
      </c>
      <c r="B16711">
        <v>6</v>
      </c>
    </row>
    <row r="16712" spans="1:2">
      <c r="A16712" t="s">
        <v>7657</v>
      </c>
      <c r="B16712">
        <v>6</v>
      </c>
    </row>
    <row r="16713" spans="1:2">
      <c r="A16713" t="s">
        <v>8552</v>
      </c>
      <c r="B16713">
        <v>6</v>
      </c>
    </row>
    <row r="16714" spans="1:2">
      <c r="A16714" t="s">
        <v>5921</v>
      </c>
      <c r="B16714">
        <v>6</v>
      </c>
    </row>
    <row r="16715" spans="1:2">
      <c r="A16715" t="s">
        <v>7585</v>
      </c>
      <c r="B16715">
        <v>5</v>
      </c>
    </row>
    <row r="16716" spans="1:2">
      <c r="A16716" t="s">
        <v>8433</v>
      </c>
      <c r="B16716">
        <v>5</v>
      </c>
    </row>
    <row r="16717" spans="1:2">
      <c r="A16717" t="s">
        <v>7220</v>
      </c>
      <c r="B16717">
        <v>5</v>
      </c>
    </row>
    <row r="16718" spans="1:2">
      <c r="A16718" t="s">
        <v>8933</v>
      </c>
      <c r="B16718">
        <v>5</v>
      </c>
    </row>
    <row r="16719" spans="1:2">
      <c r="A16719" t="s">
        <v>7780</v>
      </c>
      <c r="B16719">
        <v>5</v>
      </c>
    </row>
    <row r="16720" spans="1:2">
      <c r="A16720" t="s">
        <v>7629</v>
      </c>
      <c r="B16720">
        <v>5</v>
      </c>
    </row>
    <row r="16721" spans="1:2">
      <c r="A16721" t="s">
        <v>7348</v>
      </c>
      <c r="B16721">
        <v>5</v>
      </c>
    </row>
    <row r="16722" spans="1:2">
      <c r="A16722" t="s">
        <v>7421</v>
      </c>
      <c r="B16722">
        <v>5</v>
      </c>
    </row>
    <row r="16723" spans="1:2">
      <c r="A16723" t="s">
        <v>5705</v>
      </c>
      <c r="B16723">
        <v>5</v>
      </c>
    </row>
    <row r="16724" spans="1:2">
      <c r="A16724" t="s">
        <v>8016</v>
      </c>
      <c r="B16724">
        <v>5</v>
      </c>
    </row>
    <row r="16725" spans="1:2">
      <c r="A16725" t="s">
        <v>7619</v>
      </c>
      <c r="B16725">
        <v>5</v>
      </c>
    </row>
    <row r="16726" spans="1:2">
      <c r="A16726" t="s">
        <v>7590</v>
      </c>
      <c r="B16726">
        <v>5</v>
      </c>
    </row>
    <row r="16727" spans="1:2">
      <c r="A16727" t="s">
        <v>7715</v>
      </c>
      <c r="B16727">
        <v>5</v>
      </c>
    </row>
    <row r="16728" spans="1:2">
      <c r="A16728" t="s">
        <v>6592</v>
      </c>
      <c r="B16728">
        <v>5</v>
      </c>
    </row>
    <row r="16729" spans="1:2">
      <c r="A16729" t="s">
        <v>6998</v>
      </c>
      <c r="B16729">
        <v>5</v>
      </c>
    </row>
    <row r="16730" spans="1:2">
      <c r="A16730" t="s">
        <v>6356</v>
      </c>
      <c r="B16730">
        <v>5</v>
      </c>
    </row>
    <row r="16731" spans="1:2">
      <c r="A16731" t="s">
        <v>5722</v>
      </c>
      <c r="B16731">
        <v>5</v>
      </c>
    </row>
    <row r="16732" spans="1:2">
      <c r="A16732" t="s">
        <v>8686</v>
      </c>
      <c r="B16732">
        <v>5</v>
      </c>
    </row>
    <row r="16733" spans="1:2">
      <c r="A16733" t="s">
        <v>7593</v>
      </c>
      <c r="B16733">
        <v>5</v>
      </c>
    </row>
    <row r="16734" spans="1:2">
      <c r="A16734" t="s">
        <v>6000</v>
      </c>
      <c r="B16734">
        <v>5</v>
      </c>
    </row>
    <row r="16735" spans="1:2">
      <c r="A16735" t="s">
        <v>8660</v>
      </c>
      <c r="B16735">
        <v>5</v>
      </c>
    </row>
    <row r="16736" spans="1:2">
      <c r="A16736" t="s">
        <v>6748</v>
      </c>
      <c r="B16736">
        <v>5</v>
      </c>
    </row>
    <row r="16737" spans="1:2">
      <c r="A16737" t="s">
        <v>6555</v>
      </c>
      <c r="B16737">
        <v>5</v>
      </c>
    </row>
    <row r="16738" spans="1:2">
      <c r="A16738" t="s">
        <v>8039</v>
      </c>
      <c r="B16738">
        <v>5</v>
      </c>
    </row>
    <row r="16739" spans="1:2">
      <c r="A16739" t="s">
        <v>8830</v>
      </c>
      <c r="B16739">
        <v>5</v>
      </c>
    </row>
    <row r="16740" spans="1:2">
      <c r="A16740" t="s">
        <v>7053</v>
      </c>
      <c r="B16740">
        <v>5</v>
      </c>
    </row>
    <row r="16741" spans="1:2">
      <c r="A16741" t="s">
        <v>8148</v>
      </c>
      <c r="B16741">
        <v>5</v>
      </c>
    </row>
    <row r="16742" spans="1:2">
      <c r="A16742" t="s">
        <v>6086</v>
      </c>
      <c r="B16742">
        <v>5</v>
      </c>
    </row>
    <row r="16743" spans="1:2">
      <c r="A16743" t="s">
        <v>6540</v>
      </c>
      <c r="B16743">
        <v>5</v>
      </c>
    </row>
    <row r="16744" spans="1:2">
      <c r="A16744" t="s">
        <v>9596</v>
      </c>
      <c r="B16744">
        <v>5</v>
      </c>
    </row>
    <row r="16745" spans="1:2">
      <c r="A16745" t="s">
        <v>6088</v>
      </c>
      <c r="B16745">
        <v>5</v>
      </c>
    </row>
    <row r="16746" spans="1:2">
      <c r="A16746" t="s">
        <v>7836</v>
      </c>
      <c r="B16746">
        <v>5</v>
      </c>
    </row>
    <row r="16747" spans="1:2">
      <c r="A16747" t="s">
        <v>9326</v>
      </c>
      <c r="B16747">
        <v>5</v>
      </c>
    </row>
    <row r="16748" spans="1:2">
      <c r="A16748" t="s">
        <v>5743</v>
      </c>
      <c r="B16748">
        <v>5</v>
      </c>
    </row>
    <row r="16749" spans="1:2">
      <c r="A16749" t="s">
        <v>7664</v>
      </c>
      <c r="B16749">
        <v>5</v>
      </c>
    </row>
    <row r="16750" spans="1:2">
      <c r="A16750" t="s">
        <v>6481</v>
      </c>
      <c r="B16750">
        <v>5</v>
      </c>
    </row>
    <row r="16751" spans="1:2">
      <c r="A16751" t="s">
        <v>6193</v>
      </c>
      <c r="B16751">
        <v>5</v>
      </c>
    </row>
    <row r="16752" spans="1:2">
      <c r="A16752" t="s">
        <v>7694</v>
      </c>
      <c r="B16752">
        <v>5</v>
      </c>
    </row>
    <row r="16753" spans="1:2">
      <c r="A16753" t="s">
        <v>7843</v>
      </c>
      <c r="B16753">
        <v>5</v>
      </c>
    </row>
    <row r="16754" spans="1:2">
      <c r="A16754" t="s">
        <v>8100</v>
      </c>
      <c r="B16754">
        <v>5</v>
      </c>
    </row>
    <row r="16755" spans="1:2">
      <c r="A16755" t="s">
        <v>6224</v>
      </c>
      <c r="B16755">
        <v>5</v>
      </c>
    </row>
    <row r="16756" spans="1:2">
      <c r="A16756" t="s">
        <v>7446</v>
      </c>
      <c r="B16756">
        <v>5</v>
      </c>
    </row>
    <row r="16757" spans="1:2">
      <c r="A16757" t="s">
        <v>7035</v>
      </c>
      <c r="B16757">
        <v>5</v>
      </c>
    </row>
    <row r="16758" spans="1:2">
      <c r="A16758" t="s">
        <v>6682</v>
      </c>
      <c r="B16758">
        <v>5</v>
      </c>
    </row>
    <row r="16759" spans="1:2">
      <c r="A16759" t="s">
        <v>6434</v>
      </c>
      <c r="B16759">
        <v>5</v>
      </c>
    </row>
    <row r="16760" spans="1:2">
      <c r="A16760" t="s">
        <v>5857</v>
      </c>
      <c r="B16760">
        <v>5</v>
      </c>
    </row>
    <row r="16761" spans="1:2">
      <c r="A16761" t="s">
        <v>5895</v>
      </c>
      <c r="B16761">
        <v>5</v>
      </c>
    </row>
    <row r="16762" spans="1:2">
      <c r="A16762" t="s">
        <v>7840</v>
      </c>
      <c r="B16762">
        <v>5</v>
      </c>
    </row>
    <row r="16763" spans="1:2">
      <c r="A16763" t="s">
        <v>5782</v>
      </c>
      <c r="B16763">
        <v>5</v>
      </c>
    </row>
    <row r="16764" spans="1:2">
      <c r="A16764" t="s">
        <v>6397</v>
      </c>
      <c r="B16764">
        <v>5</v>
      </c>
    </row>
    <row r="16765" spans="1:2">
      <c r="A16765" t="s">
        <v>6456</v>
      </c>
      <c r="B16765">
        <v>5</v>
      </c>
    </row>
    <row r="16766" spans="1:2">
      <c r="A16766" t="s">
        <v>8044</v>
      </c>
      <c r="B16766">
        <v>5</v>
      </c>
    </row>
    <row r="16767" spans="1:2">
      <c r="A16767" t="s">
        <v>6564</v>
      </c>
      <c r="B16767">
        <v>5</v>
      </c>
    </row>
    <row r="16768" spans="1:2">
      <c r="A16768" t="s">
        <v>7525</v>
      </c>
      <c r="B16768">
        <v>5</v>
      </c>
    </row>
    <row r="16769" spans="1:2">
      <c r="A16769" t="s">
        <v>5789</v>
      </c>
      <c r="B16769">
        <v>5</v>
      </c>
    </row>
    <row r="16770" spans="1:2">
      <c r="A16770" t="s">
        <v>7831</v>
      </c>
      <c r="B16770">
        <v>5</v>
      </c>
    </row>
    <row r="16771" spans="1:2">
      <c r="A16771" t="s">
        <v>5843</v>
      </c>
      <c r="B16771">
        <v>5</v>
      </c>
    </row>
    <row r="16772" spans="1:2">
      <c r="A16772" t="s">
        <v>7507</v>
      </c>
      <c r="B16772">
        <v>5</v>
      </c>
    </row>
    <row r="16773" spans="1:2">
      <c r="A16773" t="s">
        <v>7652</v>
      </c>
      <c r="B16773">
        <v>5</v>
      </c>
    </row>
    <row r="16774" spans="1:2">
      <c r="A16774" t="s">
        <v>8023</v>
      </c>
      <c r="B16774">
        <v>5</v>
      </c>
    </row>
    <row r="16775" spans="1:2">
      <c r="A16775" t="s">
        <v>7896</v>
      </c>
      <c r="B16775">
        <v>5</v>
      </c>
    </row>
    <row r="16776" spans="1:2">
      <c r="A16776" t="s">
        <v>7782</v>
      </c>
      <c r="B16776">
        <v>5</v>
      </c>
    </row>
    <row r="16777" spans="1:2">
      <c r="A16777" t="s">
        <v>7932</v>
      </c>
      <c r="B16777">
        <v>5</v>
      </c>
    </row>
    <row r="16778" spans="1:2">
      <c r="A16778" t="s">
        <v>7070</v>
      </c>
      <c r="B16778">
        <v>5</v>
      </c>
    </row>
    <row r="16779" spans="1:2">
      <c r="A16779" t="s">
        <v>6510</v>
      </c>
      <c r="B16779">
        <v>5</v>
      </c>
    </row>
    <row r="16780" spans="1:2">
      <c r="A16780" t="s">
        <v>5908</v>
      </c>
      <c r="B16780">
        <v>5</v>
      </c>
    </row>
    <row r="16781" spans="1:2">
      <c r="A16781" t="s">
        <v>8763</v>
      </c>
      <c r="B16781">
        <v>5</v>
      </c>
    </row>
    <row r="16782" spans="1:2">
      <c r="A16782" t="s">
        <v>6811</v>
      </c>
      <c r="B16782">
        <v>5</v>
      </c>
    </row>
    <row r="16783" spans="1:2">
      <c r="A16783" t="s">
        <v>7600</v>
      </c>
      <c r="B16783">
        <v>5</v>
      </c>
    </row>
    <row r="16784" spans="1:2">
      <c r="A16784" t="s">
        <v>7249</v>
      </c>
      <c r="B16784">
        <v>5</v>
      </c>
    </row>
    <row r="16785" spans="1:2">
      <c r="A16785" t="s">
        <v>5812</v>
      </c>
      <c r="B16785">
        <v>5</v>
      </c>
    </row>
    <row r="16786" spans="1:2">
      <c r="A16786" t="s">
        <v>5814</v>
      </c>
      <c r="B16786">
        <v>5</v>
      </c>
    </row>
    <row r="16787" spans="1:2">
      <c r="A16787" t="s">
        <v>6103</v>
      </c>
      <c r="B16787">
        <v>5</v>
      </c>
    </row>
    <row r="16788" spans="1:2">
      <c r="A16788" t="s">
        <v>5919</v>
      </c>
      <c r="B16788">
        <v>5</v>
      </c>
    </row>
    <row r="16789" spans="1:2">
      <c r="A16789" t="s">
        <v>6164</v>
      </c>
      <c r="B16789">
        <v>5</v>
      </c>
    </row>
    <row r="16790" spans="1:2">
      <c r="A16790" t="s">
        <v>5817</v>
      </c>
      <c r="B16790">
        <v>5</v>
      </c>
    </row>
    <row r="16791" spans="1:2">
      <c r="A16791" t="s">
        <v>7541</v>
      </c>
      <c r="B16791">
        <v>5</v>
      </c>
    </row>
    <row r="16792" spans="1:2">
      <c r="A16792" t="s">
        <v>6546</v>
      </c>
      <c r="B16792">
        <v>5</v>
      </c>
    </row>
    <row r="16793" spans="1:2">
      <c r="A16793" t="s">
        <v>7084</v>
      </c>
      <c r="B16793">
        <v>5</v>
      </c>
    </row>
    <row r="16794" spans="1:2">
      <c r="A16794" t="s">
        <v>6491</v>
      </c>
      <c r="B16794">
        <v>5</v>
      </c>
    </row>
    <row r="16795" spans="1:2">
      <c r="A16795" t="s">
        <v>6602</v>
      </c>
      <c r="B16795">
        <v>5</v>
      </c>
    </row>
    <row r="16796" spans="1:2">
      <c r="A16796" t="s">
        <v>7634</v>
      </c>
      <c r="B16796">
        <v>5</v>
      </c>
    </row>
    <row r="16797" spans="1:2">
      <c r="A16797" t="s">
        <v>6496</v>
      </c>
      <c r="B16797">
        <v>5</v>
      </c>
    </row>
    <row r="16798" spans="1:2">
      <c r="A16798" t="s">
        <v>8155</v>
      </c>
      <c r="B16798">
        <v>5</v>
      </c>
    </row>
    <row r="16799" spans="1:2">
      <c r="A16799" t="s">
        <v>8241</v>
      </c>
      <c r="B16799">
        <v>5</v>
      </c>
    </row>
    <row r="16800" spans="1:2">
      <c r="A16800" t="s">
        <v>8157</v>
      </c>
      <c r="B16800">
        <v>5</v>
      </c>
    </row>
    <row r="16801" spans="1:2">
      <c r="A16801" t="s">
        <v>9010</v>
      </c>
      <c r="B16801">
        <v>5</v>
      </c>
    </row>
    <row r="16802" spans="1:2">
      <c r="A16802" t="s">
        <v>7610</v>
      </c>
      <c r="B16802">
        <v>5</v>
      </c>
    </row>
    <row r="16803" spans="1:2">
      <c r="A16803" t="s">
        <v>7332</v>
      </c>
      <c r="B16803">
        <v>5</v>
      </c>
    </row>
    <row r="16804" spans="1:2">
      <c r="A16804" t="s">
        <v>7242</v>
      </c>
      <c r="B16804">
        <v>5</v>
      </c>
    </row>
    <row r="16805" spans="1:2">
      <c r="A16805" t="s">
        <v>9018</v>
      </c>
      <c r="B16805">
        <v>4</v>
      </c>
    </row>
    <row r="16806" spans="1:2">
      <c r="A16806" t="s">
        <v>7583</v>
      </c>
      <c r="B16806">
        <v>4</v>
      </c>
    </row>
    <row r="16807" spans="1:2">
      <c r="A16807" t="s">
        <v>7907</v>
      </c>
      <c r="B16807">
        <v>4</v>
      </c>
    </row>
    <row r="16808" spans="1:2">
      <c r="A16808" t="s">
        <v>7260</v>
      </c>
      <c r="B16808">
        <v>4</v>
      </c>
    </row>
    <row r="16809" spans="1:2">
      <c r="A16809" t="s">
        <v>6374</v>
      </c>
      <c r="B16809">
        <v>4</v>
      </c>
    </row>
    <row r="16810" spans="1:2">
      <c r="A16810" t="s">
        <v>6590</v>
      </c>
      <c r="B16810">
        <v>4</v>
      </c>
    </row>
    <row r="16811" spans="1:2">
      <c r="A16811" t="s">
        <v>7918</v>
      </c>
      <c r="B16811">
        <v>4</v>
      </c>
    </row>
    <row r="16812" spans="1:2">
      <c r="A16812" t="s">
        <v>8434</v>
      </c>
      <c r="B16812">
        <v>4</v>
      </c>
    </row>
    <row r="16813" spans="1:2">
      <c r="A16813" t="s">
        <v>8712</v>
      </c>
      <c r="B16813">
        <v>4</v>
      </c>
    </row>
    <row r="16814" spans="1:2">
      <c r="A16814" t="s">
        <v>7771</v>
      </c>
      <c r="B16814">
        <v>4</v>
      </c>
    </row>
    <row r="16815" spans="1:2">
      <c r="A16815" t="s">
        <v>6740</v>
      </c>
      <c r="B16815">
        <v>4</v>
      </c>
    </row>
    <row r="16816" spans="1:2">
      <c r="A16816" t="s">
        <v>8145</v>
      </c>
      <c r="B16816">
        <v>4</v>
      </c>
    </row>
    <row r="16817" spans="1:2">
      <c r="A16817" t="s">
        <v>6341</v>
      </c>
      <c r="B16817">
        <v>4</v>
      </c>
    </row>
    <row r="16818" spans="1:2">
      <c r="A16818" t="s">
        <v>7027</v>
      </c>
      <c r="B16818">
        <v>4</v>
      </c>
    </row>
    <row r="16819" spans="1:2">
      <c r="A16819" t="s">
        <v>6861</v>
      </c>
      <c r="B16819">
        <v>4</v>
      </c>
    </row>
    <row r="16820" spans="1:2">
      <c r="A16820" t="s">
        <v>7813</v>
      </c>
      <c r="B16820">
        <v>4</v>
      </c>
    </row>
    <row r="16821" spans="1:2">
      <c r="A16821" t="s">
        <v>8939</v>
      </c>
      <c r="B16821">
        <v>4</v>
      </c>
    </row>
    <row r="16822" spans="1:2">
      <c r="A16822" t="s">
        <v>7347</v>
      </c>
      <c r="B16822">
        <v>4</v>
      </c>
    </row>
    <row r="16823" spans="1:2">
      <c r="A16823" t="s">
        <v>8714</v>
      </c>
      <c r="B16823">
        <v>4</v>
      </c>
    </row>
    <row r="16824" spans="1:2">
      <c r="A16824" t="s">
        <v>7588</v>
      </c>
      <c r="B16824">
        <v>4</v>
      </c>
    </row>
    <row r="16825" spans="1:2">
      <c r="A16825" t="s">
        <v>6694</v>
      </c>
      <c r="B16825">
        <v>4</v>
      </c>
    </row>
    <row r="16826" spans="1:2">
      <c r="A16826" t="s">
        <v>6927</v>
      </c>
      <c r="B16826">
        <v>4</v>
      </c>
    </row>
    <row r="16827" spans="1:2">
      <c r="A16827" t="s">
        <v>5711</v>
      </c>
      <c r="B16827">
        <v>4</v>
      </c>
    </row>
    <row r="16828" spans="1:2">
      <c r="A16828" t="s">
        <v>9050</v>
      </c>
      <c r="B16828">
        <v>4</v>
      </c>
    </row>
    <row r="16829" spans="1:2">
      <c r="A16829" t="s">
        <v>5713</v>
      </c>
      <c r="B16829">
        <v>4</v>
      </c>
    </row>
    <row r="16830" spans="1:2">
      <c r="A16830" t="s">
        <v>6741</v>
      </c>
      <c r="B16830">
        <v>4</v>
      </c>
    </row>
    <row r="16831" spans="1:2">
      <c r="A16831" t="s">
        <v>6244</v>
      </c>
      <c r="B16831">
        <v>4</v>
      </c>
    </row>
    <row r="16832" spans="1:2">
      <c r="A16832" t="s">
        <v>7641</v>
      </c>
      <c r="B16832">
        <v>4</v>
      </c>
    </row>
    <row r="16833" spans="1:2">
      <c r="A16833" t="s">
        <v>6728</v>
      </c>
      <c r="B16833">
        <v>4</v>
      </c>
    </row>
    <row r="16834" spans="1:2">
      <c r="A16834" t="s">
        <v>7351</v>
      </c>
      <c r="B16834">
        <v>4</v>
      </c>
    </row>
    <row r="16835" spans="1:2">
      <c r="A16835" t="s">
        <v>6378</v>
      </c>
      <c r="B16835">
        <v>4</v>
      </c>
    </row>
    <row r="16836" spans="1:2">
      <c r="A16836" t="s">
        <v>8324</v>
      </c>
      <c r="B16836">
        <v>4</v>
      </c>
    </row>
    <row r="16837" spans="1:2">
      <c r="A16837" t="s">
        <v>8458</v>
      </c>
      <c r="B16837">
        <v>4</v>
      </c>
    </row>
    <row r="16838" spans="1:2">
      <c r="A16838" t="s">
        <v>7993</v>
      </c>
      <c r="B16838">
        <v>4</v>
      </c>
    </row>
    <row r="16839" spans="1:2">
      <c r="A16839" t="s">
        <v>8506</v>
      </c>
      <c r="B16839">
        <v>4</v>
      </c>
    </row>
    <row r="16840" spans="1:2">
      <c r="A16840" t="s">
        <v>7663</v>
      </c>
      <c r="B16840">
        <v>4</v>
      </c>
    </row>
    <row r="16841" spans="1:2">
      <c r="A16841" t="s">
        <v>9687</v>
      </c>
      <c r="B16841">
        <v>4</v>
      </c>
    </row>
    <row r="16842" spans="1:2">
      <c r="A16842" t="s">
        <v>6357</v>
      </c>
      <c r="B16842">
        <v>4</v>
      </c>
    </row>
    <row r="16843" spans="1:2">
      <c r="A16843" t="s">
        <v>6886</v>
      </c>
      <c r="B16843">
        <v>4</v>
      </c>
    </row>
    <row r="16844" spans="1:2">
      <c r="A16844" t="s">
        <v>6839</v>
      </c>
      <c r="B16844">
        <v>4</v>
      </c>
    </row>
    <row r="16845" spans="1:2">
      <c r="A16845" t="s">
        <v>6343</v>
      </c>
      <c r="B16845">
        <v>4</v>
      </c>
    </row>
    <row r="16846" spans="1:2">
      <c r="A16846" t="s">
        <v>5724</v>
      </c>
      <c r="B16846">
        <v>4</v>
      </c>
    </row>
    <row r="16847" spans="1:2">
      <c r="A16847" t="s">
        <v>5727</v>
      </c>
      <c r="B16847">
        <v>4</v>
      </c>
    </row>
    <row r="16848" spans="1:2">
      <c r="A16848" t="s">
        <v>6898</v>
      </c>
      <c r="B16848">
        <v>4</v>
      </c>
    </row>
    <row r="16849" spans="1:2">
      <c r="A16849" t="s">
        <v>8845</v>
      </c>
      <c r="B16849">
        <v>4</v>
      </c>
    </row>
    <row r="16850" spans="1:2">
      <c r="A16850" t="s">
        <v>5950</v>
      </c>
      <c r="B16850">
        <v>4</v>
      </c>
    </row>
    <row r="16851" spans="1:2">
      <c r="A16851" t="s">
        <v>6935</v>
      </c>
      <c r="B16851">
        <v>4</v>
      </c>
    </row>
    <row r="16852" spans="1:2">
      <c r="A16852" t="s">
        <v>8829</v>
      </c>
      <c r="B16852">
        <v>4</v>
      </c>
    </row>
    <row r="16853" spans="1:2">
      <c r="A16853" t="s">
        <v>7984</v>
      </c>
      <c r="B16853">
        <v>4</v>
      </c>
    </row>
    <row r="16854" spans="1:2">
      <c r="A16854" t="s">
        <v>9118</v>
      </c>
      <c r="B16854">
        <v>4</v>
      </c>
    </row>
    <row r="16855" spans="1:2">
      <c r="A16855" t="s">
        <v>6697</v>
      </c>
      <c r="B16855">
        <v>4</v>
      </c>
    </row>
    <row r="16856" spans="1:2">
      <c r="A16856" t="s">
        <v>6506</v>
      </c>
      <c r="B16856">
        <v>4</v>
      </c>
    </row>
    <row r="16857" spans="1:2">
      <c r="A16857" t="s">
        <v>5954</v>
      </c>
      <c r="B16857">
        <v>4</v>
      </c>
    </row>
    <row r="16858" spans="1:2">
      <c r="A16858" t="s">
        <v>8149</v>
      </c>
      <c r="B16858">
        <v>4</v>
      </c>
    </row>
    <row r="16859" spans="1:2">
      <c r="A16859" t="s">
        <v>5738</v>
      </c>
      <c r="B16859">
        <v>4</v>
      </c>
    </row>
    <row r="16860" spans="1:2">
      <c r="A16860" t="s">
        <v>6277</v>
      </c>
      <c r="B16860">
        <v>4</v>
      </c>
    </row>
    <row r="16861" spans="1:2">
      <c r="A16861" t="s">
        <v>6765</v>
      </c>
      <c r="B16861">
        <v>4</v>
      </c>
    </row>
    <row r="16862" spans="1:2">
      <c r="A16862" t="s">
        <v>6087</v>
      </c>
      <c r="B16862">
        <v>4</v>
      </c>
    </row>
    <row r="16863" spans="1:2">
      <c r="A16863" t="s">
        <v>7055</v>
      </c>
      <c r="B16863">
        <v>4</v>
      </c>
    </row>
    <row r="16864" spans="1:2">
      <c r="A16864" t="s">
        <v>8436</v>
      </c>
      <c r="B16864">
        <v>4</v>
      </c>
    </row>
    <row r="16865" spans="1:2">
      <c r="A16865" t="s">
        <v>6033</v>
      </c>
      <c r="B16865">
        <v>4</v>
      </c>
    </row>
    <row r="16866" spans="1:2">
      <c r="A16866" t="s">
        <v>6190</v>
      </c>
      <c r="B16866">
        <v>4</v>
      </c>
    </row>
    <row r="16867" spans="1:2">
      <c r="A16867" t="s">
        <v>7473</v>
      </c>
      <c r="B16867">
        <v>4</v>
      </c>
    </row>
    <row r="16868" spans="1:2">
      <c r="A16868" t="s">
        <v>5956</v>
      </c>
      <c r="B16868">
        <v>4</v>
      </c>
    </row>
    <row r="16869" spans="1:2">
      <c r="A16869" t="s">
        <v>6453</v>
      </c>
      <c r="B16869">
        <v>4</v>
      </c>
    </row>
    <row r="16870" spans="1:2">
      <c r="A16870" t="s">
        <v>6132</v>
      </c>
      <c r="B16870">
        <v>4</v>
      </c>
    </row>
    <row r="16871" spans="1:2">
      <c r="A16871" t="s">
        <v>5753</v>
      </c>
      <c r="B16871">
        <v>4</v>
      </c>
    </row>
    <row r="16872" spans="1:2">
      <c r="A16872" t="s">
        <v>8042</v>
      </c>
      <c r="B16872">
        <v>4</v>
      </c>
    </row>
    <row r="16873" spans="1:2">
      <c r="A16873" t="s">
        <v>6249</v>
      </c>
      <c r="B16873">
        <v>4</v>
      </c>
    </row>
    <row r="16874" spans="1:2">
      <c r="A16874" t="s">
        <v>6322</v>
      </c>
      <c r="B16874">
        <v>4</v>
      </c>
    </row>
    <row r="16875" spans="1:2">
      <c r="A16875" t="s">
        <v>6743</v>
      </c>
      <c r="B16875">
        <v>4</v>
      </c>
    </row>
    <row r="16876" spans="1:2">
      <c r="A16876" t="s">
        <v>5760</v>
      </c>
      <c r="B16876">
        <v>4</v>
      </c>
    </row>
    <row r="16877" spans="1:2">
      <c r="A16877" t="s">
        <v>8098</v>
      </c>
      <c r="B16877">
        <v>4</v>
      </c>
    </row>
    <row r="16878" spans="1:2">
      <c r="A16878" t="s">
        <v>10022</v>
      </c>
      <c r="B16878">
        <v>4</v>
      </c>
    </row>
    <row r="16879" spans="1:2">
      <c r="A16879" t="s">
        <v>6713</v>
      </c>
      <c r="B16879">
        <v>4</v>
      </c>
    </row>
    <row r="16880" spans="1:2">
      <c r="A16880" t="s">
        <v>7716</v>
      </c>
      <c r="B16880">
        <v>4</v>
      </c>
    </row>
    <row r="16881" spans="1:2">
      <c r="A16881" t="s">
        <v>6767</v>
      </c>
      <c r="B16881">
        <v>4</v>
      </c>
    </row>
    <row r="16882" spans="1:2">
      <c r="A16882" t="s">
        <v>6323</v>
      </c>
      <c r="B16882">
        <v>4</v>
      </c>
    </row>
    <row r="16883" spans="1:2">
      <c r="A16883" t="s">
        <v>8424</v>
      </c>
      <c r="B16883">
        <v>4</v>
      </c>
    </row>
    <row r="16884" spans="1:2">
      <c r="A16884" t="s">
        <v>7360</v>
      </c>
      <c r="B16884">
        <v>4</v>
      </c>
    </row>
    <row r="16885" spans="1:2">
      <c r="A16885" t="s">
        <v>7807</v>
      </c>
      <c r="B16885">
        <v>4</v>
      </c>
    </row>
    <row r="16886" spans="1:2">
      <c r="A16886" t="s">
        <v>8212</v>
      </c>
      <c r="B16886">
        <v>4</v>
      </c>
    </row>
    <row r="16887" spans="1:2">
      <c r="A16887" t="s">
        <v>8237</v>
      </c>
      <c r="B16887">
        <v>4</v>
      </c>
    </row>
    <row r="16888" spans="1:2">
      <c r="A16888" t="s">
        <v>6780</v>
      </c>
      <c r="B16888">
        <v>4</v>
      </c>
    </row>
    <row r="16889" spans="1:2">
      <c r="A16889" t="s">
        <v>8629</v>
      </c>
      <c r="B16889">
        <v>4</v>
      </c>
    </row>
    <row r="16890" spans="1:2">
      <c r="A16890" t="s">
        <v>8289</v>
      </c>
      <c r="B16890">
        <v>4</v>
      </c>
    </row>
    <row r="16891" spans="1:2">
      <c r="A16891" t="s">
        <v>8889</v>
      </c>
      <c r="B16891">
        <v>4</v>
      </c>
    </row>
    <row r="16892" spans="1:2">
      <c r="A16892" t="s">
        <v>8290</v>
      </c>
      <c r="B16892">
        <v>4</v>
      </c>
    </row>
    <row r="16893" spans="1:2">
      <c r="A16893" t="s">
        <v>6596</v>
      </c>
      <c r="B16893">
        <v>4</v>
      </c>
    </row>
    <row r="16894" spans="1:2">
      <c r="A16894" t="s">
        <v>6137</v>
      </c>
      <c r="B16894">
        <v>4</v>
      </c>
    </row>
    <row r="16895" spans="1:2">
      <c r="A16895" t="s">
        <v>8332</v>
      </c>
      <c r="B16895">
        <v>4</v>
      </c>
    </row>
    <row r="16896" spans="1:2">
      <c r="A16896" t="s">
        <v>7437</v>
      </c>
      <c r="B16896">
        <v>4</v>
      </c>
    </row>
    <row r="16897" spans="1:2">
      <c r="A16897" t="s">
        <v>6563</v>
      </c>
      <c r="B16897">
        <v>4</v>
      </c>
    </row>
    <row r="16898" spans="1:2">
      <c r="A16898" t="s">
        <v>6605</v>
      </c>
      <c r="B16898">
        <v>4</v>
      </c>
    </row>
    <row r="16899" spans="1:2">
      <c r="A16899" t="s">
        <v>6228</v>
      </c>
      <c r="B16899">
        <v>4</v>
      </c>
    </row>
    <row r="16900" spans="1:2">
      <c r="A16900" t="s">
        <v>7621</v>
      </c>
      <c r="B16900">
        <v>4</v>
      </c>
    </row>
    <row r="16901" spans="1:2">
      <c r="A16901" t="s">
        <v>6259</v>
      </c>
      <c r="B16901">
        <v>4</v>
      </c>
    </row>
    <row r="16902" spans="1:2">
      <c r="A16902" t="s">
        <v>5786</v>
      </c>
      <c r="B16902">
        <v>4</v>
      </c>
    </row>
    <row r="16903" spans="1:2">
      <c r="A16903" t="s">
        <v>6975</v>
      </c>
      <c r="B16903">
        <v>4</v>
      </c>
    </row>
    <row r="16904" spans="1:2">
      <c r="A16904" t="s">
        <v>7289</v>
      </c>
      <c r="B16904">
        <v>4</v>
      </c>
    </row>
    <row r="16905" spans="1:2">
      <c r="A16905" t="s">
        <v>6141</v>
      </c>
      <c r="B16905">
        <v>4</v>
      </c>
    </row>
    <row r="16906" spans="1:2">
      <c r="A16906" t="s">
        <v>8218</v>
      </c>
      <c r="B16906">
        <v>4</v>
      </c>
    </row>
    <row r="16907" spans="1:2">
      <c r="A16907" t="s">
        <v>6053</v>
      </c>
      <c r="B16907">
        <v>4</v>
      </c>
    </row>
    <row r="16908" spans="1:2">
      <c r="A16908" t="s">
        <v>6034</v>
      </c>
      <c r="B16908">
        <v>4</v>
      </c>
    </row>
    <row r="16909" spans="1:2">
      <c r="A16909" t="s">
        <v>7885</v>
      </c>
      <c r="B16909">
        <v>4</v>
      </c>
    </row>
    <row r="16910" spans="1:2">
      <c r="A16910" t="s">
        <v>7597</v>
      </c>
      <c r="B16910">
        <v>4</v>
      </c>
    </row>
    <row r="16911" spans="1:2">
      <c r="A16911" t="s">
        <v>6009</v>
      </c>
      <c r="B16911">
        <v>4</v>
      </c>
    </row>
    <row r="16912" spans="1:2">
      <c r="A16912" t="s">
        <v>7204</v>
      </c>
      <c r="B16912">
        <v>4</v>
      </c>
    </row>
    <row r="16913" spans="1:2">
      <c r="A16913" t="s">
        <v>10023</v>
      </c>
      <c r="B16913">
        <v>4</v>
      </c>
    </row>
    <row r="16914" spans="1:2">
      <c r="A16914" t="s">
        <v>6825</v>
      </c>
      <c r="B16914">
        <v>4</v>
      </c>
    </row>
    <row r="16915" spans="1:2">
      <c r="A16915" t="s">
        <v>7506</v>
      </c>
      <c r="B16915">
        <v>4</v>
      </c>
    </row>
    <row r="16916" spans="1:2">
      <c r="A16916" t="s">
        <v>7229</v>
      </c>
      <c r="B16916">
        <v>4</v>
      </c>
    </row>
    <row r="16917" spans="1:2">
      <c r="A16917" t="s">
        <v>6948</v>
      </c>
      <c r="B16917">
        <v>4</v>
      </c>
    </row>
    <row r="16918" spans="1:2">
      <c r="A16918" t="s">
        <v>7988</v>
      </c>
      <c r="B16918">
        <v>4</v>
      </c>
    </row>
    <row r="16919" spans="1:2">
      <c r="A16919" t="s">
        <v>10024</v>
      </c>
      <c r="B16919">
        <v>4</v>
      </c>
    </row>
    <row r="16920" spans="1:2">
      <c r="A16920" t="s">
        <v>8735</v>
      </c>
      <c r="B16920">
        <v>4</v>
      </c>
    </row>
    <row r="16921" spans="1:2">
      <c r="A16921" t="s">
        <v>8301</v>
      </c>
      <c r="B16921">
        <v>4</v>
      </c>
    </row>
    <row r="16922" spans="1:2">
      <c r="A16922" t="s">
        <v>6622</v>
      </c>
      <c r="B16922">
        <v>4</v>
      </c>
    </row>
    <row r="16923" spans="1:2">
      <c r="A16923" t="s">
        <v>7231</v>
      </c>
      <c r="B16923">
        <v>4</v>
      </c>
    </row>
    <row r="16924" spans="1:2">
      <c r="A16924" t="s">
        <v>8443</v>
      </c>
      <c r="B16924">
        <v>4</v>
      </c>
    </row>
    <row r="16925" spans="1:2">
      <c r="A16925" t="s">
        <v>5808</v>
      </c>
      <c r="B16925">
        <v>4</v>
      </c>
    </row>
    <row r="16926" spans="1:2">
      <c r="A16926" t="s">
        <v>5918</v>
      </c>
      <c r="B16926">
        <v>4</v>
      </c>
    </row>
    <row r="16927" spans="1:2">
      <c r="A16927" t="s">
        <v>7598</v>
      </c>
      <c r="B16927">
        <v>4</v>
      </c>
    </row>
    <row r="16928" spans="1:2">
      <c r="A16928" t="s">
        <v>6769</v>
      </c>
      <c r="B16928">
        <v>4</v>
      </c>
    </row>
    <row r="16929" spans="1:2">
      <c r="A16929" t="s">
        <v>10084</v>
      </c>
      <c r="B16929">
        <v>4</v>
      </c>
    </row>
    <row r="16930" spans="1:2">
      <c r="A16930" t="s">
        <v>7009</v>
      </c>
      <c r="B16930">
        <v>4</v>
      </c>
    </row>
    <row r="16931" spans="1:2">
      <c r="A16931" t="s">
        <v>7938</v>
      </c>
      <c r="B16931">
        <v>4</v>
      </c>
    </row>
    <row r="16932" spans="1:2">
      <c r="A16932" t="s">
        <v>6871</v>
      </c>
      <c r="B16932">
        <v>4</v>
      </c>
    </row>
    <row r="16933" spans="1:2">
      <c r="A16933" t="s">
        <v>7989</v>
      </c>
      <c r="B16933">
        <v>4</v>
      </c>
    </row>
    <row r="16934" spans="1:2">
      <c r="A16934" t="s">
        <v>8594</v>
      </c>
      <c r="B16934">
        <v>4</v>
      </c>
    </row>
    <row r="16935" spans="1:2">
      <c r="A16935" t="s">
        <v>10085</v>
      </c>
      <c r="B16935">
        <v>4</v>
      </c>
    </row>
    <row r="16936" spans="1:2">
      <c r="A16936" t="s">
        <v>8046</v>
      </c>
      <c r="B16936">
        <v>4</v>
      </c>
    </row>
    <row r="16937" spans="1:2">
      <c r="A16937" t="s">
        <v>6235</v>
      </c>
      <c r="B16937">
        <v>4</v>
      </c>
    </row>
    <row r="16938" spans="1:2">
      <c r="A16938" t="s">
        <v>6013</v>
      </c>
      <c r="B16938">
        <v>4</v>
      </c>
    </row>
    <row r="16939" spans="1:2">
      <c r="A16939" t="s">
        <v>6734</v>
      </c>
      <c r="B16939">
        <v>4</v>
      </c>
    </row>
    <row r="16940" spans="1:2">
      <c r="A16940" t="s">
        <v>7601</v>
      </c>
      <c r="B16940">
        <v>4</v>
      </c>
    </row>
    <row r="16941" spans="1:2">
      <c r="A16941" t="s">
        <v>6236</v>
      </c>
      <c r="B16941">
        <v>4</v>
      </c>
    </row>
    <row r="16942" spans="1:2">
      <c r="A16942" t="s">
        <v>6252</v>
      </c>
      <c r="B16942">
        <v>4</v>
      </c>
    </row>
    <row r="16943" spans="1:2">
      <c r="A16943" t="s">
        <v>6143</v>
      </c>
      <c r="B16943">
        <v>4</v>
      </c>
    </row>
    <row r="16944" spans="1:2">
      <c r="A16944" t="s">
        <v>6571</v>
      </c>
      <c r="B16944">
        <v>4</v>
      </c>
    </row>
    <row r="16945" spans="1:2">
      <c r="A16945" t="s">
        <v>7603</v>
      </c>
      <c r="B16945">
        <v>4</v>
      </c>
    </row>
    <row r="16946" spans="1:2">
      <c r="A16946" t="s">
        <v>6544</v>
      </c>
      <c r="B16946">
        <v>4</v>
      </c>
    </row>
    <row r="16947" spans="1:2">
      <c r="A16947" t="s">
        <v>9679</v>
      </c>
      <c r="B16947">
        <v>4</v>
      </c>
    </row>
    <row r="16948" spans="1:2">
      <c r="A16948" t="s">
        <v>7802</v>
      </c>
      <c r="B16948">
        <v>4</v>
      </c>
    </row>
    <row r="16949" spans="1:2">
      <c r="A16949" t="s">
        <v>6686</v>
      </c>
      <c r="B16949">
        <v>4</v>
      </c>
    </row>
    <row r="16950" spans="1:2">
      <c r="A16950" t="s">
        <v>6953</v>
      </c>
      <c r="B16950">
        <v>4</v>
      </c>
    </row>
    <row r="16951" spans="1:2">
      <c r="A16951" t="s">
        <v>7237</v>
      </c>
      <c r="B16951">
        <v>4</v>
      </c>
    </row>
    <row r="16952" spans="1:2">
      <c r="A16952" t="s">
        <v>7605</v>
      </c>
      <c r="B16952">
        <v>4</v>
      </c>
    </row>
    <row r="16953" spans="1:2">
      <c r="A16953" t="s">
        <v>7606</v>
      </c>
      <c r="B16953">
        <v>4</v>
      </c>
    </row>
    <row r="16954" spans="1:2">
      <c r="A16954" t="s">
        <v>6547</v>
      </c>
      <c r="B16954">
        <v>4</v>
      </c>
    </row>
    <row r="16955" spans="1:2">
      <c r="A16955" t="s">
        <v>6497</v>
      </c>
      <c r="B16955">
        <v>4</v>
      </c>
    </row>
    <row r="16956" spans="1:2">
      <c r="A16956" t="s">
        <v>8240</v>
      </c>
      <c r="B16956">
        <v>4</v>
      </c>
    </row>
    <row r="16957" spans="1:2">
      <c r="A16957" t="s">
        <v>7372</v>
      </c>
      <c r="B16957">
        <v>4</v>
      </c>
    </row>
    <row r="16958" spans="1:2">
      <c r="A16958" t="s">
        <v>7952</v>
      </c>
      <c r="B16958">
        <v>4</v>
      </c>
    </row>
    <row r="16959" spans="1:2">
      <c r="A16959" t="s">
        <v>6706</v>
      </c>
      <c r="B16959">
        <v>4</v>
      </c>
    </row>
    <row r="16960" spans="1:2">
      <c r="A16960" t="s">
        <v>8275</v>
      </c>
      <c r="B16960">
        <v>4</v>
      </c>
    </row>
    <row r="16961" spans="1:2">
      <c r="A16961" t="s">
        <v>6982</v>
      </c>
      <c r="B16961">
        <v>4</v>
      </c>
    </row>
    <row r="16962" spans="1:2">
      <c r="A16962" t="s">
        <v>7153</v>
      </c>
      <c r="B16962">
        <v>4</v>
      </c>
    </row>
    <row r="16963" spans="1:2">
      <c r="A16963" t="s">
        <v>6040</v>
      </c>
      <c r="B16963">
        <v>4</v>
      </c>
    </row>
    <row r="16964" spans="1:2">
      <c r="A16964" t="s">
        <v>8305</v>
      </c>
      <c r="B16964">
        <v>4</v>
      </c>
    </row>
    <row r="16965" spans="1:2">
      <c r="A16965" t="s">
        <v>7611</v>
      </c>
      <c r="B16965">
        <v>4</v>
      </c>
    </row>
    <row r="16966" spans="1:2">
      <c r="A16966" t="s">
        <v>7265</v>
      </c>
      <c r="B16966">
        <v>4</v>
      </c>
    </row>
    <row r="16967" spans="1:2">
      <c r="A16967" t="s">
        <v>5828</v>
      </c>
      <c r="B16967">
        <v>4</v>
      </c>
    </row>
    <row r="16968" spans="1:2">
      <c r="A16968" t="s">
        <v>8306</v>
      </c>
      <c r="B16968">
        <v>4</v>
      </c>
    </row>
    <row r="16969" spans="1:2">
      <c r="A16969" t="s">
        <v>8894</v>
      </c>
      <c r="B16969">
        <v>4</v>
      </c>
    </row>
    <row r="16970" spans="1:2">
      <c r="A16970" t="s">
        <v>8109</v>
      </c>
      <c r="B16970">
        <v>4</v>
      </c>
    </row>
    <row r="16971" spans="1:2">
      <c r="A16971" t="s">
        <v>7382</v>
      </c>
      <c r="B16971">
        <v>4</v>
      </c>
    </row>
    <row r="16972" spans="1:2">
      <c r="A16972" t="s">
        <v>6150</v>
      </c>
      <c r="B16972">
        <v>3</v>
      </c>
    </row>
    <row r="16973" spans="1:2">
      <c r="A16973" t="s">
        <v>6465</v>
      </c>
      <c r="B16973">
        <v>3</v>
      </c>
    </row>
    <row r="16974" spans="1:2">
      <c r="A16974" t="s">
        <v>7193</v>
      </c>
      <c r="B16974">
        <v>3</v>
      </c>
    </row>
    <row r="16975" spans="1:2">
      <c r="A16975" t="s">
        <v>7492</v>
      </c>
      <c r="B16975">
        <v>3</v>
      </c>
    </row>
    <row r="16976" spans="1:2">
      <c r="A16976" t="s">
        <v>9135</v>
      </c>
      <c r="B16976">
        <v>3</v>
      </c>
    </row>
    <row r="16977" spans="1:2">
      <c r="A16977" t="s">
        <v>7615</v>
      </c>
      <c r="B16977">
        <v>3</v>
      </c>
    </row>
    <row r="16978" spans="1:2">
      <c r="A16978" t="s">
        <v>8431</v>
      </c>
      <c r="B16978">
        <v>3</v>
      </c>
    </row>
    <row r="16979" spans="1:2">
      <c r="A16979" t="s">
        <v>9109</v>
      </c>
      <c r="B16979">
        <v>3</v>
      </c>
    </row>
    <row r="16980" spans="1:2">
      <c r="A16980" t="s">
        <v>9184</v>
      </c>
      <c r="B16980">
        <v>3</v>
      </c>
    </row>
    <row r="16981" spans="1:2">
      <c r="A16981" t="s">
        <v>5691</v>
      </c>
      <c r="B16981">
        <v>3</v>
      </c>
    </row>
    <row r="16982" spans="1:2">
      <c r="A16982" t="s">
        <v>6075</v>
      </c>
      <c r="B16982">
        <v>3</v>
      </c>
    </row>
    <row r="16983" spans="1:2">
      <c r="A16983" t="s">
        <v>5868</v>
      </c>
      <c r="B16983">
        <v>3</v>
      </c>
    </row>
    <row r="16984" spans="1:2">
      <c r="A16984" t="s">
        <v>7317</v>
      </c>
      <c r="B16984">
        <v>3</v>
      </c>
    </row>
    <row r="16985" spans="1:2">
      <c r="A16985" t="s">
        <v>8617</v>
      </c>
      <c r="B16985">
        <v>3</v>
      </c>
    </row>
    <row r="16986" spans="1:2">
      <c r="A16986" t="s">
        <v>8144</v>
      </c>
      <c r="B16986">
        <v>3</v>
      </c>
    </row>
    <row r="16987" spans="1:2">
      <c r="A16987" t="s">
        <v>7386</v>
      </c>
      <c r="B16987">
        <v>3</v>
      </c>
    </row>
    <row r="16988" spans="1:2">
      <c r="A16988" t="s">
        <v>8087</v>
      </c>
      <c r="B16988">
        <v>3</v>
      </c>
    </row>
    <row r="16989" spans="1:2">
      <c r="A16989" t="s">
        <v>9608</v>
      </c>
      <c r="B16989">
        <v>3</v>
      </c>
    </row>
    <row r="16990" spans="1:2">
      <c r="A16990" t="s">
        <v>9990</v>
      </c>
      <c r="B16990">
        <v>3</v>
      </c>
    </row>
    <row r="16991" spans="1:2">
      <c r="A16991" t="s">
        <v>8559</v>
      </c>
      <c r="B16991">
        <v>3</v>
      </c>
    </row>
    <row r="16992" spans="1:2">
      <c r="A16992" t="s">
        <v>9006</v>
      </c>
      <c r="B16992">
        <v>3</v>
      </c>
    </row>
    <row r="16993" spans="1:2">
      <c r="A16993" t="s">
        <v>8344</v>
      </c>
      <c r="B16993">
        <v>3</v>
      </c>
    </row>
    <row r="16994" spans="1:2">
      <c r="A16994" t="s">
        <v>8049</v>
      </c>
      <c r="B16994">
        <v>3</v>
      </c>
    </row>
    <row r="16995" spans="1:2">
      <c r="A16995" t="s">
        <v>8683</v>
      </c>
      <c r="B16995">
        <v>3</v>
      </c>
    </row>
    <row r="16996" spans="1:2">
      <c r="A16996" t="s">
        <v>7682</v>
      </c>
      <c r="B16996">
        <v>3</v>
      </c>
    </row>
    <row r="16997" spans="1:2">
      <c r="A16997" t="s">
        <v>6153</v>
      </c>
      <c r="B16997">
        <v>3</v>
      </c>
    </row>
    <row r="16998" spans="1:2">
      <c r="A16998" t="s">
        <v>6844</v>
      </c>
      <c r="B16998">
        <v>3</v>
      </c>
    </row>
    <row r="16999" spans="1:2">
      <c r="A16999" t="s">
        <v>7638</v>
      </c>
      <c r="B16999">
        <v>3</v>
      </c>
    </row>
    <row r="17000" spans="1:2">
      <c r="A17000" t="s">
        <v>7221</v>
      </c>
      <c r="B17000">
        <v>3</v>
      </c>
    </row>
    <row r="17001" spans="1:2">
      <c r="A17001" t="s">
        <v>8872</v>
      </c>
      <c r="B17001">
        <v>3</v>
      </c>
    </row>
    <row r="17002" spans="1:2">
      <c r="A17002" t="s">
        <v>8618</v>
      </c>
      <c r="B17002">
        <v>3</v>
      </c>
    </row>
    <row r="17003" spans="1:2">
      <c r="A17003" t="s">
        <v>5699</v>
      </c>
      <c r="B17003">
        <v>3</v>
      </c>
    </row>
    <row r="17004" spans="1:2">
      <c r="A17004" t="s">
        <v>7135</v>
      </c>
      <c r="B17004">
        <v>3</v>
      </c>
    </row>
    <row r="17005" spans="1:2">
      <c r="A17005" t="s">
        <v>5700</v>
      </c>
      <c r="B17005">
        <v>3</v>
      </c>
    </row>
    <row r="17006" spans="1:2">
      <c r="A17006" t="s">
        <v>7999</v>
      </c>
      <c r="B17006">
        <v>3</v>
      </c>
    </row>
    <row r="17007" spans="1:2">
      <c r="A17007" t="s">
        <v>6845</v>
      </c>
      <c r="B17007">
        <v>3</v>
      </c>
    </row>
    <row r="17008" spans="1:2">
      <c r="A17008" t="s">
        <v>5998</v>
      </c>
      <c r="B17008">
        <v>3</v>
      </c>
    </row>
    <row r="17009" spans="1:2">
      <c r="A17009" t="s">
        <v>7962</v>
      </c>
      <c r="B17009">
        <v>3</v>
      </c>
    </row>
    <row r="17010" spans="1:2">
      <c r="A17010" t="s">
        <v>9481</v>
      </c>
      <c r="B17010">
        <v>3</v>
      </c>
    </row>
    <row r="17011" spans="1:2">
      <c r="A17011" t="s">
        <v>6080</v>
      </c>
      <c r="B17011">
        <v>3</v>
      </c>
    </row>
    <row r="17012" spans="1:2">
      <c r="A17012" t="s">
        <v>5706</v>
      </c>
      <c r="B17012">
        <v>3</v>
      </c>
    </row>
    <row r="17013" spans="1:2">
      <c r="A17013" t="s">
        <v>6082</v>
      </c>
      <c r="B17013">
        <v>3</v>
      </c>
    </row>
    <row r="17014" spans="1:2">
      <c r="A17014" t="s">
        <v>6181</v>
      </c>
      <c r="B17014">
        <v>3</v>
      </c>
    </row>
    <row r="17015" spans="1:2">
      <c r="A17015" t="s">
        <v>6479</v>
      </c>
      <c r="B17015">
        <v>3</v>
      </c>
    </row>
    <row r="17016" spans="1:2">
      <c r="A17016" t="s">
        <v>6862</v>
      </c>
      <c r="B17016">
        <v>3</v>
      </c>
    </row>
    <row r="17017" spans="1:2">
      <c r="A17017" t="s">
        <v>8673</v>
      </c>
      <c r="B17017">
        <v>3</v>
      </c>
    </row>
    <row r="17018" spans="1:2">
      <c r="A17018" t="s">
        <v>7632</v>
      </c>
      <c r="B17018">
        <v>3</v>
      </c>
    </row>
    <row r="17019" spans="1:2">
      <c r="A17019" t="s">
        <v>6182</v>
      </c>
      <c r="B17019">
        <v>3</v>
      </c>
    </row>
    <row r="17020" spans="1:2">
      <c r="A17020" t="s">
        <v>7222</v>
      </c>
      <c r="B17020">
        <v>3</v>
      </c>
    </row>
    <row r="17021" spans="1:2">
      <c r="A17021" t="s">
        <v>6417</v>
      </c>
      <c r="B17021">
        <v>3</v>
      </c>
    </row>
    <row r="17022" spans="1:2">
      <c r="A17022" t="s">
        <v>8231</v>
      </c>
      <c r="B17022">
        <v>3</v>
      </c>
    </row>
    <row r="17023" spans="1:2">
      <c r="A17023" t="s">
        <v>7950</v>
      </c>
      <c r="B17023">
        <v>3</v>
      </c>
    </row>
    <row r="17024" spans="1:2">
      <c r="A17024" t="s">
        <v>8684</v>
      </c>
      <c r="B17024">
        <v>3</v>
      </c>
    </row>
    <row r="17025" spans="1:2">
      <c r="A17025" t="s">
        <v>8621</v>
      </c>
      <c r="B17025">
        <v>3</v>
      </c>
    </row>
    <row r="17026" spans="1:2">
      <c r="A17026" t="s">
        <v>9051</v>
      </c>
      <c r="B17026">
        <v>3</v>
      </c>
    </row>
    <row r="17027" spans="1:2">
      <c r="A17027" t="s">
        <v>8530</v>
      </c>
      <c r="B17027">
        <v>3</v>
      </c>
    </row>
    <row r="17028" spans="1:2">
      <c r="A17028" t="s">
        <v>8532</v>
      </c>
      <c r="B17028">
        <v>3</v>
      </c>
    </row>
    <row r="17029" spans="1:2">
      <c r="A17029" t="s">
        <v>8093</v>
      </c>
      <c r="B17029">
        <v>3</v>
      </c>
    </row>
    <row r="17030" spans="1:2">
      <c r="A17030" t="s">
        <v>8696</v>
      </c>
      <c r="B17030">
        <v>3</v>
      </c>
    </row>
    <row r="17031" spans="1:2">
      <c r="A17031" t="s">
        <v>7537</v>
      </c>
      <c r="B17031">
        <v>3</v>
      </c>
    </row>
    <row r="17032" spans="1:2">
      <c r="A17032" t="s">
        <v>8852</v>
      </c>
      <c r="B17032">
        <v>3</v>
      </c>
    </row>
    <row r="17033" spans="1:2">
      <c r="A17033" t="s">
        <v>6031</v>
      </c>
      <c r="B17033">
        <v>3</v>
      </c>
    </row>
    <row r="17034" spans="1:2">
      <c r="A17034" t="s">
        <v>7519</v>
      </c>
      <c r="B17034">
        <v>3</v>
      </c>
    </row>
    <row r="17035" spans="1:2">
      <c r="A17035" t="s">
        <v>6275</v>
      </c>
      <c r="B17035">
        <v>3</v>
      </c>
    </row>
    <row r="17036" spans="1:2">
      <c r="A17036" t="s">
        <v>5723</v>
      </c>
      <c r="B17036">
        <v>3</v>
      </c>
    </row>
    <row r="17037" spans="1:2">
      <c r="A17037" t="s">
        <v>6554</v>
      </c>
      <c r="B17037">
        <v>3</v>
      </c>
    </row>
    <row r="17038" spans="1:2">
      <c r="A17038" t="s">
        <v>7538</v>
      </c>
      <c r="B17038">
        <v>3</v>
      </c>
    </row>
    <row r="17039" spans="1:2">
      <c r="A17039" t="s">
        <v>5838</v>
      </c>
      <c r="B17039">
        <v>3</v>
      </c>
    </row>
    <row r="17040" spans="1:2">
      <c r="A17040" t="s">
        <v>8094</v>
      </c>
      <c r="B17040">
        <v>3</v>
      </c>
    </row>
    <row r="17041" spans="1:2">
      <c r="A17041" t="s">
        <v>8029</v>
      </c>
      <c r="B17041">
        <v>3</v>
      </c>
    </row>
    <row r="17042" spans="1:2">
      <c r="A17042" t="s">
        <v>7975</v>
      </c>
      <c r="B17042">
        <v>3</v>
      </c>
    </row>
    <row r="17043" spans="1:2">
      <c r="A17043" t="s">
        <v>6085</v>
      </c>
      <c r="B17043">
        <v>3</v>
      </c>
    </row>
    <row r="17044" spans="1:2">
      <c r="A17044" t="s">
        <v>6450</v>
      </c>
      <c r="B17044">
        <v>3</v>
      </c>
    </row>
    <row r="17045" spans="1:2">
      <c r="A17045" t="s">
        <v>6451</v>
      </c>
      <c r="B17045">
        <v>3</v>
      </c>
    </row>
    <row r="17046" spans="1:2">
      <c r="A17046" t="s">
        <v>6777</v>
      </c>
      <c r="B17046">
        <v>3</v>
      </c>
    </row>
    <row r="17047" spans="1:2">
      <c r="A17047" t="s">
        <v>5732</v>
      </c>
      <c r="B17047">
        <v>3</v>
      </c>
    </row>
    <row r="17048" spans="1:2">
      <c r="A17048" t="s">
        <v>9120</v>
      </c>
      <c r="B17048">
        <v>3</v>
      </c>
    </row>
    <row r="17049" spans="1:2">
      <c r="A17049" t="s">
        <v>8887</v>
      </c>
      <c r="B17049">
        <v>3</v>
      </c>
    </row>
    <row r="17050" spans="1:2">
      <c r="A17050" t="s">
        <v>7353</v>
      </c>
      <c r="B17050">
        <v>3</v>
      </c>
    </row>
    <row r="17051" spans="1:2">
      <c r="A17051" t="s">
        <v>6762</v>
      </c>
      <c r="B17051">
        <v>3</v>
      </c>
    </row>
    <row r="17052" spans="1:2">
      <c r="A17052" t="s">
        <v>7322</v>
      </c>
      <c r="B17052">
        <v>3</v>
      </c>
    </row>
    <row r="17053" spans="1:2">
      <c r="A17053" t="s">
        <v>8722</v>
      </c>
      <c r="B17053">
        <v>3</v>
      </c>
    </row>
    <row r="17054" spans="1:2">
      <c r="A17054" t="s">
        <v>7054</v>
      </c>
      <c r="B17054">
        <v>3</v>
      </c>
    </row>
    <row r="17055" spans="1:2">
      <c r="A17055" t="s">
        <v>8911</v>
      </c>
      <c r="B17055">
        <v>3</v>
      </c>
    </row>
    <row r="17056" spans="1:2">
      <c r="A17056" t="s">
        <v>8150</v>
      </c>
      <c r="B17056">
        <v>3</v>
      </c>
    </row>
    <row r="17057" spans="1:2">
      <c r="A17057" t="s">
        <v>10217</v>
      </c>
      <c r="B17057">
        <v>3</v>
      </c>
    </row>
    <row r="17058" spans="1:2">
      <c r="A17058" t="s">
        <v>9310</v>
      </c>
      <c r="B17058">
        <v>3</v>
      </c>
    </row>
    <row r="17059" spans="1:2">
      <c r="A17059" t="s">
        <v>8511</v>
      </c>
      <c r="B17059">
        <v>3</v>
      </c>
    </row>
    <row r="17060" spans="1:2">
      <c r="A17060" t="s">
        <v>6823</v>
      </c>
      <c r="B17060">
        <v>3</v>
      </c>
    </row>
    <row r="17061" spans="1:2">
      <c r="A17061" t="s">
        <v>7927</v>
      </c>
      <c r="B17061">
        <v>3</v>
      </c>
    </row>
    <row r="17062" spans="1:2">
      <c r="A17062" t="s">
        <v>7355</v>
      </c>
      <c r="B17062">
        <v>3</v>
      </c>
    </row>
    <row r="17063" spans="1:2">
      <c r="A17063" t="s">
        <v>8096</v>
      </c>
      <c r="B17063">
        <v>3</v>
      </c>
    </row>
    <row r="17064" spans="1:2">
      <c r="A17064" t="s">
        <v>7356</v>
      </c>
      <c r="B17064">
        <v>3</v>
      </c>
    </row>
    <row r="17065" spans="1:2">
      <c r="A17065" t="s">
        <v>8286</v>
      </c>
      <c r="B17065">
        <v>3</v>
      </c>
    </row>
    <row r="17066" spans="1:2">
      <c r="A17066" t="s">
        <v>8266</v>
      </c>
      <c r="B17066">
        <v>3</v>
      </c>
    </row>
    <row r="17067" spans="1:2">
      <c r="A17067" t="s">
        <v>8624</v>
      </c>
      <c r="B17067">
        <v>3</v>
      </c>
    </row>
    <row r="17068" spans="1:2">
      <c r="A17068" t="s">
        <v>6904</v>
      </c>
      <c r="B17068">
        <v>3</v>
      </c>
    </row>
    <row r="17069" spans="1:2">
      <c r="A17069" t="s">
        <v>8377</v>
      </c>
      <c r="B17069">
        <v>3</v>
      </c>
    </row>
    <row r="17070" spans="1:2">
      <c r="A17070" t="s">
        <v>8438</v>
      </c>
      <c r="B17070">
        <v>3</v>
      </c>
    </row>
    <row r="17071" spans="1:2">
      <c r="A17071" t="s">
        <v>5740</v>
      </c>
      <c r="B17071">
        <v>3</v>
      </c>
    </row>
    <row r="17072" spans="1:2">
      <c r="A17072" t="s">
        <v>6388</v>
      </c>
      <c r="B17072">
        <v>3</v>
      </c>
    </row>
    <row r="17073" spans="1:2">
      <c r="A17073" t="s">
        <v>6002</v>
      </c>
      <c r="B17073">
        <v>3</v>
      </c>
    </row>
    <row r="17074" spans="1:2">
      <c r="A17074" t="s">
        <v>6440</v>
      </c>
      <c r="B17074">
        <v>3</v>
      </c>
    </row>
    <row r="17075" spans="1:2">
      <c r="A17075" t="s">
        <v>6701</v>
      </c>
      <c r="B17075">
        <v>3</v>
      </c>
    </row>
    <row r="17076" spans="1:2">
      <c r="A17076" t="s">
        <v>8577</v>
      </c>
      <c r="B17076">
        <v>3</v>
      </c>
    </row>
    <row r="17077" spans="1:2">
      <c r="A17077" t="s">
        <v>7033</v>
      </c>
      <c r="B17077">
        <v>3</v>
      </c>
    </row>
    <row r="17078" spans="1:2">
      <c r="A17078" t="s">
        <v>7074</v>
      </c>
      <c r="B17078">
        <v>3</v>
      </c>
    </row>
    <row r="17079" spans="1:2">
      <c r="A17079" t="s">
        <v>6887</v>
      </c>
      <c r="B17079">
        <v>3</v>
      </c>
    </row>
    <row r="17080" spans="1:2">
      <c r="A17080" t="s">
        <v>7686</v>
      </c>
      <c r="B17080">
        <v>3</v>
      </c>
    </row>
    <row r="17081" spans="1:2">
      <c r="A17081" t="s">
        <v>8627</v>
      </c>
      <c r="B17081">
        <v>3</v>
      </c>
    </row>
    <row r="17082" spans="1:2">
      <c r="A17082" t="s">
        <v>6391</v>
      </c>
      <c r="B17082">
        <v>3</v>
      </c>
    </row>
    <row r="17083" spans="1:2">
      <c r="A17083" t="s">
        <v>8383</v>
      </c>
      <c r="B17083">
        <v>3</v>
      </c>
    </row>
    <row r="17084" spans="1:2">
      <c r="A17084" t="s">
        <v>8030</v>
      </c>
      <c r="B17084">
        <v>3</v>
      </c>
    </row>
    <row r="17085" spans="1:2">
      <c r="A17085" t="s">
        <v>6194</v>
      </c>
      <c r="B17085">
        <v>3</v>
      </c>
    </row>
    <row r="17086" spans="1:2">
      <c r="A17086" t="s">
        <v>9233</v>
      </c>
      <c r="B17086">
        <v>3</v>
      </c>
    </row>
    <row r="17087" spans="1:2">
      <c r="A17087" t="s">
        <v>5981</v>
      </c>
      <c r="B17087">
        <v>3</v>
      </c>
    </row>
    <row r="17088" spans="1:2">
      <c r="A17088" t="s">
        <v>5757</v>
      </c>
      <c r="B17088">
        <v>3</v>
      </c>
    </row>
    <row r="17089" spans="1:2">
      <c r="A17089" t="s">
        <v>7067</v>
      </c>
      <c r="B17089">
        <v>3</v>
      </c>
    </row>
    <row r="17090" spans="1:2">
      <c r="A17090" t="s">
        <v>7068</v>
      </c>
      <c r="B17090">
        <v>3</v>
      </c>
    </row>
    <row r="17091" spans="1:2">
      <c r="A17091" t="s">
        <v>6222</v>
      </c>
      <c r="B17091">
        <v>3</v>
      </c>
    </row>
    <row r="17092" spans="1:2">
      <c r="A17092" t="s">
        <v>6005</v>
      </c>
      <c r="B17092">
        <v>3</v>
      </c>
    </row>
    <row r="17093" spans="1:2">
      <c r="A17093" t="s">
        <v>6006</v>
      </c>
      <c r="B17093">
        <v>3</v>
      </c>
    </row>
    <row r="17094" spans="1:2">
      <c r="A17094" t="s">
        <v>7555</v>
      </c>
      <c r="B17094">
        <v>3</v>
      </c>
    </row>
    <row r="17095" spans="1:2">
      <c r="A17095" t="s">
        <v>8099</v>
      </c>
      <c r="B17095">
        <v>3</v>
      </c>
    </row>
    <row r="17096" spans="1:2">
      <c r="A17096" t="s">
        <v>6090</v>
      </c>
      <c r="B17096">
        <v>3</v>
      </c>
    </row>
    <row r="17097" spans="1:2">
      <c r="A17097" t="s">
        <v>8820</v>
      </c>
      <c r="B17097">
        <v>3</v>
      </c>
    </row>
    <row r="17098" spans="1:2">
      <c r="A17098" t="s">
        <v>5894</v>
      </c>
      <c r="B17098">
        <v>3</v>
      </c>
    </row>
    <row r="17099" spans="1:2">
      <c r="A17099" t="s">
        <v>6942</v>
      </c>
      <c r="B17099">
        <v>3</v>
      </c>
    </row>
    <row r="17100" spans="1:2">
      <c r="A17100" t="s">
        <v>8151</v>
      </c>
      <c r="B17100">
        <v>3</v>
      </c>
    </row>
    <row r="17101" spans="1:2">
      <c r="A17101" t="s">
        <v>7642</v>
      </c>
      <c r="B17101">
        <v>3</v>
      </c>
    </row>
    <row r="17102" spans="1:2">
      <c r="A17102" t="s">
        <v>7596</v>
      </c>
      <c r="B17102">
        <v>3</v>
      </c>
    </row>
    <row r="17103" spans="1:2">
      <c r="A17103" t="s">
        <v>8101</v>
      </c>
      <c r="B17103">
        <v>3</v>
      </c>
    </row>
    <row r="17104" spans="1:2">
      <c r="A17104" t="s">
        <v>7262</v>
      </c>
      <c r="B17104">
        <v>3</v>
      </c>
    </row>
    <row r="17105" spans="1:2">
      <c r="A17105" t="s">
        <v>7643</v>
      </c>
      <c r="B17105">
        <v>3</v>
      </c>
    </row>
    <row r="17106" spans="1:2">
      <c r="A17106" t="s">
        <v>6158</v>
      </c>
      <c r="B17106">
        <v>3</v>
      </c>
    </row>
    <row r="17107" spans="1:2">
      <c r="A17107" t="s">
        <v>8173</v>
      </c>
      <c r="B17107">
        <v>3</v>
      </c>
    </row>
    <row r="17108" spans="1:2">
      <c r="A17108" t="s">
        <v>7226</v>
      </c>
      <c r="B17108">
        <v>3</v>
      </c>
    </row>
    <row r="17109" spans="1:2">
      <c r="A17109" t="s">
        <v>7227</v>
      </c>
      <c r="B17109">
        <v>3</v>
      </c>
    </row>
    <row r="17110" spans="1:2">
      <c r="A17110" t="s">
        <v>6278</v>
      </c>
      <c r="B17110">
        <v>3</v>
      </c>
    </row>
    <row r="17111" spans="1:2">
      <c r="A17111" t="s">
        <v>9146</v>
      </c>
      <c r="B17111">
        <v>3</v>
      </c>
    </row>
    <row r="17112" spans="1:2">
      <c r="A17112" t="s">
        <v>7967</v>
      </c>
      <c r="B17112">
        <v>3</v>
      </c>
    </row>
    <row r="17113" spans="1:2">
      <c r="A17113" t="s">
        <v>8117</v>
      </c>
      <c r="B17113">
        <v>3</v>
      </c>
    </row>
    <row r="17114" spans="1:2">
      <c r="A17114" t="s">
        <v>8462</v>
      </c>
      <c r="B17114">
        <v>3</v>
      </c>
    </row>
    <row r="17115" spans="1:2">
      <c r="A17115" t="s">
        <v>6420</v>
      </c>
      <c r="B17115">
        <v>3</v>
      </c>
    </row>
    <row r="17116" spans="1:2">
      <c r="A17116" t="s">
        <v>6199</v>
      </c>
      <c r="B17116">
        <v>3</v>
      </c>
    </row>
    <row r="17117" spans="1:2">
      <c r="A17117" t="s">
        <v>6421</v>
      </c>
      <c r="B17117">
        <v>3</v>
      </c>
    </row>
    <row r="17118" spans="1:2">
      <c r="A17118" t="s">
        <v>6135</v>
      </c>
      <c r="B17118">
        <v>3</v>
      </c>
    </row>
    <row r="17119" spans="1:2">
      <c r="A17119" t="s">
        <v>6595</v>
      </c>
      <c r="B17119">
        <v>3</v>
      </c>
    </row>
    <row r="17120" spans="1:2">
      <c r="A17120" t="s">
        <v>5858</v>
      </c>
      <c r="B17120">
        <v>3</v>
      </c>
    </row>
    <row r="17121" spans="1:2">
      <c r="A17121" t="s">
        <v>8174</v>
      </c>
      <c r="B17121">
        <v>3</v>
      </c>
    </row>
    <row r="17122" spans="1:2">
      <c r="A17122" t="s">
        <v>7645</v>
      </c>
      <c r="B17122">
        <v>3</v>
      </c>
    </row>
    <row r="17123" spans="1:2">
      <c r="A17123" t="s">
        <v>7170</v>
      </c>
      <c r="B17123">
        <v>3</v>
      </c>
    </row>
    <row r="17124" spans="1:2">
      <c r="A17124" t="s">
        <v>6714</v>
      </c>
      <c r="B17124">
        <v>3</v>
      </c>
    </row>
    <row r="17125" spans="1:2">
      <c r="A17125" t="s">
        <v>8996</v>
      </c>
      <c r="B17125">
        <v>3</v>
      </c>
    </row>
    <row r="17126" spans="1:2">
      <c r="A17126" t="s">
        <v>6973</v>
      </c>
      <c r="B17126">
        <v>3</v>
      </c>
    </row>
    <row r="17127" spans="1:2">
      <c r="A17127" t="s">
        <v>6974</v>
      </c>
      <c r="B17127">
        <v>3</v>
      </c>
    </row>
    <row r="17128" spans="1:2">
      <c r="A17128" t="s">
        <v>8516</v>
      </c>
      <c r="B17128">
        <v>3</v>
      </c>
    </row>
    <row r="17129" spans="1:2">
      <c r="A17129" t="s">
        <v>8106</v>
      </c>
      <c r="B17129">
        <v>3</v>
      </c>
    </row>
    <row r="17130" spans="1:2">
      <c r="A17130" t="s">
        <v>8032</v>
      </c>
      <c r="B17130">
        <v>3</v>
      </c>
    </row>
    <row r="17131" spans="1:2">
      <c r="A17131" t="s">
        <v>5781</v>
      </c>
      <c r="B17131">
        <v>3</v>
      </c>
    </row>
    <row r="17132" spans="1:2">
      <c r="A17132" t="s">
        <v>5785</v>
      </c>
      <c r="B17132">
        <v>3</v>
      </c>
    </row>
    <row r="17133" spans="1:2">
      <c r="A17133" t="s">
        <v>6945</v>
      </c>
      <c r="B17133">
        <v>3</v>
      </c>
    </row>
    <row r="17134" spans="1:2">
      <c r="A17134" t="s">
        <v>6455</v>
      </c>
      <c r="B17134">
        <v>3</v>
      </c>
    </row>
    <row r="17135" spans="1:2">
      <c r="A17135" t="s">
        <v>6328</v>
      </c>
      <c r="B17135">
        <v>3</v>
      </c>
    </row>
    <row r="17136" spans="1:2">
      <c r="A17136" t="s">
        <v>6229</v>
      </c>
      <c r="B17136">
        <v>3</v>
      </c>
    </row>
    <row r="17137" spans="1:2">
      <c r="A17137" t="s">
        <v>8468</v>
      </c>
      <c r="B17137">
        <v>3</v>
      </c>
    </row>
    <row r="17138" spans="1:2">
      <c r="A17138" t="s">
        <v>6990</v>
      </c>
      <c r="B17138">
        <v>3</v>
      </c>
    </row>
    <row r="17139" spans="1:2">
      <c r="A17139" t="s">
        <v>6297</v>
      </c>
      <c r="B17139">
        <v>3</v>
      </c>
    </row>
    <row r="17140" spans="1:2">
      <c r="A17140" t="s">
        <v>6992</v>
      </c>
      <c r="B17140">
        <v>3</v>
      </c>
    </row>
    <row r="17141" spans="1:2">
      <c r="A17141" t="s">
        <v>7978</v>
      </c>
      <c r="B17141">
        <v>3</v>
      </c>
    </row>
    <row r="17142" spans="1:2">
      <c r="A17142" t="s">
        <v>9099</v>
      </c>
      <c r="B17142">
        <v>3</v>
      </c>
    </row>
    <row r="17143" spans="1:2">
      <c r="A17143" t="s">
        <v>7649</v>
      </c>
      <c r="B17143">
        <v>3</v>
      </c>
    </row>
    <row r="17144" spans="1:2">
      <c r="A17144" t="s">
        <v>7868</v>
      </c>
      <c r="B17144">
        <v>3</v>
      </c>
    </row>
    <row r="17145" spans="1:2">
      <c r="A17145" t="s">
        <v>9058</v>
      </c>
      <c r="B17145">
        <v>3</v>
      </c>
    </row>
    <row r="17146" spans="1:2">
      <c r="A17146" t="s">
        <v>8481</v>
      </c>
      <c r="B17146">
        <v>3</v>
      </c>
    </row>
    <row r="17147" spans="1:2">
      <c r="A17147" t="s">
        <v>8291</v>
      </c>
      <c r="B17147">
        <v>3</v>
      </c>
    </row>
    <row r="17148" spans="1:2">
      <c r="A17148" t="s">
        <v>7817</v>
      </c>
      <c r="B17148">
        <v>3</v>
      </c>
    </row>
    <row r="17149" spans="1:2">
      <c r="A17149" t="s">
        <v>7733</v>
      </c>
      <c r="B17149">
        <v>3</v>
      </c>
    </row>
    <row r="17150" spans="1:2">
      <c r="A17150" t="s">
        <v>6092</v>
      </c>
      <c r="B17150">
        <v>3</v>
      </c>
    </row>
    <row r="17151" spans="1:2">
      <c r="A17151" t="s">
        <v>7688</v>
      </c>
      <c r="B17151">
        <v>3</v>
      </c>
    </row>
    <row r="17152" spans="1:2">
      <c r="A17152" t="s">
        <v>6484</v>
      </c>
      <c r="B17152">
        <v>3</v>
      </c>
    </row>
    <row r="17153" spans="1:2">
      <c r="A17153" t="s">
        <v>7263</v>
      </c>
      <c r="B17153">
        <v>3</v>
      </c>
    </row>
    <row r="17154" spans="1:2">
      <c r="A17154" t="s">
        <v>6486</v>
      </c>
      <c r="B17154">
        <v>3</v>
      </c>
    </row>
    <row r="17155" spans="1:2">
      <c r="A17155" t="s">
        <v>8442</v>
      </c>
      <c r="B17155">
        <v>3</v>
      </c>
    </row>
    <row r="17156" spans="1:2">
      <c r="A17156" t="s">
        <v>7081</v>
      </c>
      <c r="B17156">
        <v>3</v>
      </c>
    </row>
    <row r="17157" spans="1:2">
      <c r="A17157" t="s">
        <v>5859</v>
      </c>
      <c r="B17157">
        <v>3</v>
      </c>
    </row>
    <row r="17158" spans="1:2">
      <c r="A17158" t="s">
        <v>6161</v>
      </c>
      <c r="B17158">
        <v>3</v>
      </c>
    </row>
    <row r="17159" spans="1:2">
      <c r="A17159" t="s">
        <v>6054</v>
      </c>
      <c r="B17159">
        <v>3</v>
      </c>
    </row>
    <row r="17160" spans="1:2">
      <c r="A17160" t="s">
        <v>7674</v>
      </c>
      <c r="B17160">
        <v>3</v>
      </c>
    </row>
    <row r="17161" spans="1:2">
      <c r="A17161" t="s">
        <v>6641</v>
      </c>
      <c r="B17161">
        <v>3</v>
      </c>
    </row>
    <row r="17162" spans="1:2">
      <c r="A17162" t="s">
        <v>9498</v>
      </c>
      <c r="B17162">
        <v>3</v>
      </c>
    </row>
    <row r="17163" spans="1:2">
      <c r="A17163" t="s">
        <v>6978</v>
      </c>
      <c r="B17163">
        <v>3</v>
      </c>
    </row>
    <row r="17164" spans="1:2">
      <c r="A17164" t="s">
        <v>7232</v>
      </c>
      <c r="B17164">
        <v>3</v>
      </c>
    </row>
    <row r="17165" spans="1:2">
      <c r="A17165" t="s">
        <v>9083</v>
      </c>
      <c r="B17165">
        <v>3</v>
      </c>
    </row>
    <row r="17166" spans="1:2">
      <c r="A17166" t="s">
        <v>7233</v>
      </c>
      <c r="B17166">
        <v>3</v>
      </c>
    </row>
    <row r="17167" spans="1:2">
      <c r="A17167" t="s">
        <v>8190</v>
      </c>
      <c r="B17167">
        <v>3</v>
      </c>
    </row>
    <row r="17168" spans="1:2">
      <c r="A17168" t="s">
        <v>7690</v>
      </c>
      <c r="B17168">
        <v>3</v>
      </c>
    </row>
    <row r="17169" spans="1:2">
      <c r="A17169" t="s">
        <v>7509</v>
      </c>
      <c r="B17169">
        <v>3</v>
      </c>
    </row>
    <row r="17170" spans="1:2">
      <c r="A17170" t="s">
        <v>8668</v>
      </c>
      <c r="B17170">
        <v>3</v>
      </c>
    </row>
    <row r="17171" spans="1:2">
      <c r="A17171" t="s">
        <v>6511</v>
      </c>
      <c r="B17171">
        <v>3</v>
      </c>
    </row>
    <row r="17172" spans="1:2">
      <c r="A17172" t="s">
        <v>7939</v>
      </c>
      <c r="B17172">
        <v>3</v>
      </c>
    </row>
    <row r="17173" spans="1:2">
      <c r="A17173" t="s">
        <v>7431</v>
      </c>
      <c r="B17173">
        <v>3</v>
      </c>
    </row>
    <row r="17174" spans="1:2">
      <c r="A17174" t="s">
        <v>7324</v>
      </c>
      <c r="B17174">
        <v>3</v>
      </c>
    </row>
    <row r="17175" spans="1:2">
      <c r="A17175" t="s">
        <v>6577</v>
      </c>
      <c r="B17175">
        <v>3</v>
      </c>
    </row>
    <row r="17176" spans="1:2">
      <c r="A17176" t="s">
        <v>7038</v>
      </c>
      <c r="B17176">
        <v>3</v>
      </c>
    </row>
    <row r="17177" spans="1:2">
      <c r="A17177" t="s">
        <v>7368</v>
      </c>
      <c r="B17177">
        <v>3</v>
      </c>
    </row>
    <row r="17178" spans="1:2">
      <c r="A17178" t="s">
        <v>6401</v>
      </c>
      <c r="B17178">
        <v>3</v>
      </c>
    </row>
    <row r="17179" spans="1:2">
      <c r="A17179" t="s">
        <v>6402</v>
      </c>
      <c r="B17179">
        <v>3</v>
      </c>
    </row>
    <row r="17180" spans="1:2">
      <c r="A17180" t="s">
        <v>8688</v>
      </c>
      <c r="B17180">
        <v>3</v>
      </c>
    </row>
    <row r="17181" spans="1:2">
      <c r="A17181" t="s">
        <v>8595</v>
      </c>
      <c r="B17181">
        <v>3</v>
      </c>
    </row>
    <row r="17182" spans="1:2">
      <c r="A17182" t="s">
        <v>7739</v>
      </c>
      <c r="B17182">
        <v>3</v>
      </c>
    </row>
    <row r="17183" spans="1:2">
      <c r="A17183" t="s">
        <v>7765</v>
      </c>
      <c r="B17183">
        <v>3</v>
      </c>
    </row>
    <row r="17184" spans="1:2">
      <c r="A17184" t="s">
        <v>7327</v>
      </c>
      <c r="B17184">
        <v>3</v>
      </c>
    </row>
    <row r="17185" spans="1:2">
      <c r="A17185" t="s">
        <v>8409</v>
      </c>
      <c r="B17185">
        <v>3</v>
      </c>
    </row>
    <row r="17186" spans="1:2">
      <c r="A17186" t="s">
        <v>6405</v>
      </c>
      <c r="B17186">
        <v>3</v>
      </c>
    </row>
    <row r="17187" spans="1:2">
      <c r="A17187" t="s">
        <v>6598</v>
      </c>
      <c r="B17187">
        <v>3</v>
      </c>
    </row>
    <row r="17188" spans="1:2">
      <c r="A17188" t="s">
        <v>5815</v>
      </c>
      <c r="B17188">
        <v>3</v>
      </c>
    </row>
    <row r="17189" spans="1:2">
      <c r="A17189" t="s">
        <v>6101</v>
      </c>
      <c r="B17189">
        <v>3</v>
      </c>
    </row>
    <row r="17190" spans="1:2">
      <c r="A17190" t="s">
        <v>7602</v>
      </c>
      <c r="B17190">
        <v>3</v>
      </c>
    </row>
    <row r="17191" spans="1:2">
      <c r="A17191" t="s">
        <v>7120</v>
      </c>
      <c r="B17191">
        <v>3</v>
      </c>
    </row>
    <row r="17192" spans="1:2">
      <c r="A17192" t="s">
        <v>8892</v>
      </c>
      <c r="B17192">
        <v>3</v>
      </c>
    </row>
    <row r="17193" spans="1:2">
      <c r="A17193" t="s">
        <v>6981</v>
      </c>
      <c r="B17193">
        <v>3</v>
      </c>
    </row>
    <row r="17194" spans="1:2">
      <c r="A17194" t="s">
        <v>7045</v>
      </c>
      <c r="B17194">
        <v>3</v>
      </c>
    </row>
    <row r="17195" spans="1:2">
      <c r="A17195" t="s">
        <v>6237</v>
      </c>
      <c r="B17195">
        <v>3</v>
      </c>
    </row>
    <row r="17196" spans="1:2">
      <c r="A17196" t="s">
        <v>7757</v>
      </c>
      <c r="B17196">
        <v>3</v>
      </c>
    </row>
    <row r="17197" spans="1:2">
      <c r="A17197" t="s">
        <v>6770</v>
      </c>
      <c r="B17197">
        <v>3</v>
      </c>
    </row>
    <row r="17198" spans="1:2">
      <c r="A17198" t="s">
        <v>6106</v>
      </c>
      <c r="B17198">
        <v>3</v>
      </c>
    </row>
    <row r="17199" spans="1:2">
      <c r="A17199" t="s">
        <v>9263</v>
      </c>
      <c r="B17199">
        <v>3</v>
      </c>
    </row>
    <row r="17200" spans="1:2">
      <c r="A17200" t="s">
        <v>8273</v>
      </c>
      <c r="B17200">
        <v>3</v>
      </c>
    </row>
    <row r="17201" spans="1:2">
      <c r="A17201" t="s">
        <v>7121</v>
      </c>
      <c r="B17201">
        <v>3</v>
      </c>
    </row>
    <row r="17202" spans="1:2">
      <c r="A17202" t="s">
        <v>5822</v>
      </c>
      <c r="B17202">
        <v>3</v>
      </c>
    </row>
    <row r="17203" spans="1:2">
      <c r="A17203" t="s">
        <v>8128</v>
      </c>
      <c r="B17203">
        <v>3</v>
      </c>
    </row>
    <row r="17204" spans="1:2">
      <c r="A17204" t="s">
        <v>6239</v>
      </c>
      <c r="B17204">
        <v>3</v>
      </c>
    </row>
    <row r="17205" spans="1:2">
      <c r="A17205" t="s">
        <v>6494</v>
      </c>
      <c r="B17205">
        <v>3</v>
      </c>
    </row>
    <row r="17206" spans="1:2">
      <c r="A17206" t="s">
        <v>7452</v>
      </c>
      <c r="B17206">
        <v>3</v>
      </c>
    </row>
    <row r="17207" spans="1:2">
      <c r="A17207" t="s">
        <v>9995</v>
      </c>
      <c r="B17207">
        <v>3</v>
      </c>
    </row>
    <row r="17208" spans="1:2">
      <c r="A17208" t="s">
        <v>6865</v>
      </c>
      <c r="B17208">
        <v>3</v>
      </c>
    </row>
    <row r="17209" spans="1:2">
      <c r="A17209" t="s">
        <v>8632</v>
      </c>
      <c r="B17209">
        <v>3</v>
      </c>
    </row>
    <row r="17210" spans="1:2">
      <c r="A17210" t="s">
        <v>9395</v>
      </c>
      <c r="B17210">
        <v>3</v>
      </c>
    </row>
    <row r="17211" spans="1:2">
      <c r="A17211" t="s">
        <v>7968</v>
      </c>
      <c r="B17211">
        <v>3</v>
      </c>
    </row>
    <row r="17212" spans="1:2">
      <c r="A17212" t="s">
        <v>7374</v>
      </c>
      <c r="B17212">
        <v>3</v>
      </c>
    </row>
    <row r="17213" spans="1:2">
      <c r="A17213" t="s">
        <v>6410</v>
      </c>
      <c r="B17213">
        <v>3</v>
      </c>
    </row>
    <row r="17214" spans="1:2">
      <c r="A17214" t="s">
        <v>8224</v>
      </c>
      <c r="B17214">
        <v>3</v>
      </c>
    </row>
    <row r="17215" spans="1:2">
      <c r="A17215" t="s">
        <v>7091</v>
      </c>
      <c r="B17215">
        <v>3</v>
      </c>
    </row>
    <row r="17216" spans="1:2">
      <c r="A17216" t="s">
        <v>9601</v>
      </c>
      <c r="B17216">
        <v>3</v>
      </c>
    </row>
    <row r="17217" spans="1:2">
      <c r="A17217" t="s">
        <v>7718</v>
      </c>
      <c r="B17217">
        <v>3</v>
      </c>
    </row>
    <row r="17218" spans="1:2">
      <c r="A17218" t="s">
        <v>5827</v>
      </c>
      <c r="B17218">
        <v>3</v>
      </c>
    </row>
    <row r="17219" spans="1:2">
      <c r="A17219" t="s">
        <v>7375</v>
      </c>
      <c r="B17219">
        <v>3</v>
      </c>
    </row>
    <row r="17220" spans="1:2">
      <c r="A17220" t="s">
        <v>10121</v>
      </c>
      <c r="B17220">
        <v>3</v>
      </c>
    </row>
    <row r="17221" spans="1:2">
      <c r="A17221" t="s">
        <v>7409</v>
      </c>
      <c r="B17221">
        <v>3</v>
      </c>
    </row>
    <row r="17222" spans="1:2">
      <c r="A17222" t="s">
        <v>8226</v>
      </c>
      <c r="B17222">
        <v>3</v>
      </c>
    </row>
    <row r="17223" spans="1:2">
      <c r="A17223" t="s">
        <v>8926</v>
      </c>
      <c r="B17223">
        <v>3</v>
      </c>
    </row>
    <row r="17224" spans="1:2">
      <c r="A17224" t="s">
        <v>8633</v>
      </c>
      <c r="B17224">
        <v>3</v>
      </c>
    </row>
    <row r="17225" spans="1:2">
      <c r="A17225" t="s">
        <v>9012</v>
      </c>
      <c r="B17225">
        <v>3</v>
      </c>
    </row>
    <row r="17226" spans="1:2">
      <c r="A17226" t="s">
        <v>7041</v>
      </c>
      <c r="B17226">
        <v>3</v>
      </c>
    </row>
    <row r="17227" spans="1:2">
      <c r="A17227" t="s">
        <v>8158</v>
      </c>
      <c r="B17227">
        <v>3</v>
      </c>
    </row>
    <row r="17228" spans="1:2">
      <c r="A17228" t="s">
        <v>6775</v>
      </c>
      <c r="B17228">
        <v>2</v>
      </c>
    </row>
    <row r="17229" spans="1:2">
      <c r="A17229" t="s">
        <v>6029</v>
      </c>
      <c r="B17229">
        <v>2</v>
      </c>
    </row>
    <row r="17230" spans="1:2">
      <c r="A17230" t="s">
        <v>8083</v>
      </c>
      <c r="B17230">
        <v>2</v>
      </c>
    </row>
    <row r="17231" spans="1:2">
      <c r="A17231" t="s">
        <v>6925</v>
      </c>
      <c r="B17231">
        <v>2</v>
      </c>
    </row>
    <row r="17232" spans="1:2">
      <c r="A17232" t="s">
        <v>7518</v>
      </c>
      <c r="B17232">
        <v>2</v>
      </c>
    </row>
    <row r="17233" spans="1:2">
      <c r="A17233" t="s">
        <v>9777</v>
      </c>
      <c r="B17233">
        <v>2</v>
      </c>
    </row>
    <row r="17234" spans="1:2">
      <c r="A17234" t="s">
        <v>7025</v>
      </c>
      <c r="B17234">
        <v>2</v>
      </c>
    </row>
    <row r="17235" spans="1:2">
      <c r="A17235" t="s">
        <v>8882</v>
      </c>
      <c r="B17235">
        <v>2</v>
      </c>
    </row>
    <row r="17236" spans="1:2">
      <c r="A17236" t="s">
        <v>8183</v>
      </c>
      <c r="B17236">
        <v>2</v>
      </c>
    </row>
    <row r="17237" spans="1:2">
      <c r="A17237" t="s">
        <v>9731</v>
      </c>
      <c r="B17237">
        <v>2</v>
      </c>
    </row>
    <row r="17238" spans="1:2">
      <c r="A17238" t="s">
        <v>7550</v>
      </c>
      <c r="B17238">
        <v>2</v>
      </c>
    </row>
    <row r="17239" spans="1:2">
      <c r="A17239" t="s">
        <v>8476</v>
      </c>
      <c r="B17239">
        <v>2</v>
      </c>
    </row>
    <row r="17240" spans="1:2">
      <c r="A17240" t="s">
        <v>8477</v>
      </c>
      <c r="B17240">
        <v>2</v>
      </c>
    </row>
    <row r="17241" spans="1:2">
      <c r="A17241" t="s">
        <v>8454</v>
      </c>
      <c r="B17241">
        <v>2</v>
      </c>
    </row>
    <row r="17242" spans="1:2">
      <c r="A17242" t="s">
        <v>9456</v>
      </c>
      <c r="B17242">
        <v>2</v>
      </c>
    </row>
    <row r="17243" spans="1:2">
      <c r="A17243" t="s">
        <v>8568</v>
      </c>
      <c r="B17243">
        <v>2</v>
      </c>
    </row>
    <row r="17244" spans="1:2">
      <c r="A17244" t="s">
        <v>9137</v>
      </c>
      <c r="B17244">
        <v>2</v>
      </c>
    </row>
    <row r="17245" spans="1:2">
      <c r="A17245" t="s">
        <v>7908</v>
      </c>
      <c r="B17245">
        <v>2</v>
      </c>
    </row>
    <row r="17246" spans="1:2">
      <c r="A17246" t="s">
        <v>8085</v>
      </c>
      <c r="B17246">
        <v>2</v>
      </c>
    </row>
    <row r="17247" spans="1:2">
      <c r="A17247" t="s">
        <v>5933</v>
      </c>
      <c r="B17247">
        <v>2</v>
      </c>
    </row>
    <row r="17248" spans="1:2">
      <c r="A17248" t="s">
        <v>8672</v>
      </c>
      <c r="B17248">
        <v>2</v>
      </c>
    </row>
    <row r="17249" spans="1:2">
      <c r="A17249" t="s">
        <v>9092</v>
      </c>
      <c r="B17249">
        <v>2</v>
      </c>
    </row>
    <row r="17250" spans="1:2">
      <c r="A17250" t="s">
        <v>7551</v>
      </c>
      <c r="B17250">
        <v>2</v>
      </c>
    </row>
    <row r="17251" spans="1:2">
      <c r="A17251" t="s">
        <v>8435</v>
      </c>
      <c r="B17251">
        <v>2</v>
      </c>
    </row>
    <row r="17252" spans="1:2">
      <c r="A17252" t="s">
        <v>9080</v>
      </c>
      <c r="B17252">
        <v>2</v>
      </c>
    </row>
    <row r="17253" spans="1:2">
      <c r="A17253" t="s">
        <v>9651</v>
      </c>
      <c r="B17253">
        <v>2</v>
      </c>
    </row>
    <row r="17254" spans="1:2">
      <c r="A17254" t="s">
        <v>6375</v>
      </c>
      <c r="B17254">
        <v>2</v>
      </c>
    </row>
    <row r="17255" spans="1:2">
      <c r="A17255" t="s">
        <v>5696</v>
      </c>
      <c r="B17255">
        <v>2</v>
      </c>
    </row>
    <row r="17256" spans="1:2">
      <c r="A17256" t="s">
        <v>9991</v>
      </c>
      <c r="B17256">
        <v>2</v>
      </c>
    </row>
    <row r="17257" spans="1:2">
      <c r="A17257" t="s">
        <v>6807</v>
      </c>
      <c r="B17257">
        <v>2</v>
      </c>
    </row>
    <row r="17258" spans="1:2">
      <c r="A17258" t="s">
        <v>6808</v>
      </c>
      <c r="B17258">
        <v>2</v>
      </c>
    </row>
    <row r="17259" spans="1:2">
      <c r="A17259" t="s">
        <v>8826</v>
      </c>
      <c r="B17259">
        <v>2</v>
      </c>
    </row>
    <row r="17260" spans="1:2">
      <c r="A17260" t="s">
        <v>9516</v>
      </c>
      <c r="B17260">
        <v>2</v>
      </c>
    </row>
    <row r="17261" spans="1:2">
      <c r="A17261" t="s">
        <v>7133</v>
      </c>
      <c r="B17261">
        <v>2</v>
      </c>
    </row>
    <row r="17262" spans="1:2">
      <c r="A17262" t="s">
        <v>7134</v>
      </c>
      <c r="B17262">
        <v>2</v>
      </c>
    </row>
    <row r="17263" spans="1:2">
      <c r="A17263" t="s">
        <v>7743</v>
      </c>
      <c r="B17263">
        <v>2</v>
      </c>
    </row>
    <row r="17264" spans="1:2">
      <c r="A17264" t="s">
        <v>6377</v>
      </c>
      <c r="B17264">
        <v>2</v>
      </c>
    </row>
    <row r="17265" spans="1:2">
      <c r="A17265" t="s">
        <v>7883</v>
      </c>
      <c r="B17265">
        <v>2</v>
      </c>
    </row>
    <row r="17266" spans="1:2">
      <c r="A17266" t="s">
        <v>8162</v>
      </c>
      <c r="B17266">
        <v>2</v>
      </c>
    </row>
    <row r="17267" spans="1:2">
      <c r="A17267" t="s">
        <v>7805</v>
      </c>
      <c r="B17267">
        <v>2</v>
      </c>
    </row>
    <row r="17268" spans="1:2">
      <c r="A17268" t="s">
        <v>8934</v>
      </c>
      <c r="B17268">
        <v>2</v>
      </c>
    </row>
    <row r="17269" spans="1:2">
      <c r="A17269" t="s">
        <v>8907</v>
      </c>
      <c r="B17269">
        <v>2</v>
      </c>
    </row>
    <row r="17270" spans="1:2">
      <c r="A17270" t="s">
        <v>8802</v>
      </c>
      <c r="B17270">
        <v>2</v>
      </c>
    </row>
    <row r="17271" spans="1:2">
      <c r="A17271" t="s">
        <v>7974</v>
      </c>
      <c r="B17271">
        <v>2</v>
      </c>
    </row>
    <row r="17272" spans="1:2">
      <c r="A17272" t="s">
        <v>6663</v>
      </c>
      <c r="B17272">
        <v>2</v>
      </c>
    </row>
    <row r="17273" spans="1:2">
      <c r="A17273" t="s">
        <v>10064</v>
      </c>
      <c r="B17273">
        <v>2</v>
      </c>
    </row>
    <row r="17274" spans="1:2">
      <c r="A17274" t="s">
        <v>6077</v>
      </c>
      <c r="B17274">
        <v>2</v>
      </c>
    </row>
    <row r="17275" spans="1:2">
      <c r="A17275" t="s">
        <v>8815</v>
      </c>
      <c r="B17275">
        <v>2</v>
      </c>
    </row>
    <row r="17276" spans="1:2">
      <c r="A17276" t="s">
        <v>6894</v>
      </c>
      <c r="B17276">
        <v>2</v>
      </c>
    </row>
    <row r="17277" spans="1:2">
      <c r="A17277" t="s">
        <v>5697</v>
      </c>
      <c r="B17277">
        <v>2</v>
      </c>
    </row>
    <row r="17278" spans="1:2">
      <c r="A17278" t="s">
        <v>7493</v>
      </c>
      <c r="B17278">
        <v>2</v>
      </c>
    </row>
    <row r="17279" spans="1:2">
      <c r="A17279" t="s">
        <v>10050</v>
      </c>
      <c r="B17279">
        <v>2</v>
      </c>
    </row>
    <row r="17280" spans="1:2">
      <c r="A17280" t="s">
        <v>6853</v>
      </c>
      <c r="B17280">
        <v>2</v>
      </c>
    </row>
    <row r="17281" spans="1:2">
      <c r="A17281" t="s">
        <v>7586</v>
      </c>
      <c r="B17281">
        <v>2</v>
      </c>
    </row>
    <row r="17282" spans="1:2">
      <c r="A17282" t="s">
        <v>7587</v>
      </c>
      <c r="B17282">
        <v>2</v>
      </c>
    </row>
    <row r="17283" spans="1:2">
      <c r="A17283" t="s">
        <v>6985</v>
      </c>
      <c r="B17283">
        <v>2</v>
      </c>
    </row>
    <row r="17284" spans="1:2">
      <c r="A17284" t="s">
        <v>8027</v>
      </c>
      <c r="B17284">
        <v>2</v>
      </c>
    </row>
    <row r="17285" spans="1:2">
      <c r="A17285" t="s">
        <v>6355</v>
      </c>
      <c r="B17285">
        <v>2</v>
      </c>
    </row>
    <row r="17286" spans="1:2">
      <c r="A17286" t="s">
        <v>5905</v>
      </c>
      <c r="B17286">
        <v>2</v>
      </c>
    </row>
    <row r="17287" spans="1:2">
      <c r="A17287" t="s">
        <v>9110</v>
      </c>
      <c r="B17287">
        <v>2</v>
      </c>
    </row>
    <row r="17288" spans="1:2">
      <c r="A17288" t="s">
        <v>6692</v>
      </c>
      <c r="B17288">
        <v>2</v>
      </c>
    </row>
    <row r="17289" spans="1:2">
      <c r="A17289" t="s">
        <v>5948</v>
      </c>
      <c r="B17289">
        <v>2</v>
      </c>
    </row>
    <row r="17290" spans="1:2">
      <c r="A17290" t="s">
        <v>10056</v>
      </c>
      <c r="B17290">
        <v>2</v>
      </c>
    </row>
    <row r="17291" spans="1:2">
      <c r="A17291" t="s">
        <v>9699</v>
      </c>
      <c r="B17291">
        <v>2</v>
      </c>
    </row>
    <row r="17292" spans="1:2">
      <c r="A17292" t="s">
        <v>6477</v>
      </c>
      <c r="B17292">
        <v>2</v>
      </c>
    </row>
    <row r="17293" spans="1:2">
      <c r="A17293" t="s">
        <v>6960</v>
      </c>
      <c r="B17293">
        <v>2</v>
      </c>
    </row>
    <row r="17294" spans="1:2">
      <c r="A17294" t="s">
        <v>6219</v>
      </c>
      <c r="B17294">
        <v>2</v>
      </c>
    </row>
    <row r="17295" spans="1:2">
      <c r="A17295" t="s">
        <v>8619</v>
      </c>
      <c r="B17295">
        <v>2</v>
      </c>
    </row>
    <row r="17296" spans="1:2">
      <c r="A17296" t="s">
        <v>9402</v>
      </c>
      <c r="B17296">
        <v>2</v>
      </c>
    </row>
    <row r="17297" spans="1:2">
      <c r="A17297" t="s">
        <v>9173</v>
      </c>
      <c r="B17297">
        <v>2</v>
      </c>
    </row>
    <row r="17298" spans="1:2">
      <c r="A17298" t="s">
        <v>7494</v>
      </c>
      <c r="B17298">
        <v>2</v>
      </c>
    </row>
    <row r="17299" spans="1:2">
      <c r="A17299" t="s">
        <v>7683</v>
      </c>
      <c r="B17299">
        <v>2</v>
      </c>
    </row>
    <row r="17300" spans="1:2">
      <c r="A17300" t="s">
        <v>9711</v>
      </c>
      <c r="B17300">
        <v>2</v>
      </c>
    </row>
    <row r="17301" spans="1:2">
      <c r="A17301" t="s">
        <v>7640</v>
      </c>
      <c r="B17301">
        <v>2</v>
      </c>
    </row>
    <row r="17302" spans="1:2">
      <c r="A17302" t="s">
        <v>8658</v>
      </c>
      <c r="B17302">
        <v>2</v>
      </c>
    </row>
    <row r="17303" spans="1:2">
      <c r="A17303" t="s">
        <v>8645</v>
      </c>
      <c r="B17303">
        <v>2</v>
      </c>
    </row>
    <row r="17304" spans="1:2">
      <c r="A17304" t="s">
        <v>7320</v>
      </c>
      <c r="B17304">
        <v>2</v>
      </c>
    </row>
    <row r="17305" spans="1:2">
      <c r="A17305" t="s">
        <v>7349</v>
      </c>
      <c r="B17305">
        <v>2</v>
      </c>
    </row>
    <row r="17306" spans="1:2">
      <c r="A17306" t="s">
        <v>7302</v>
      </c>
      <c r="B17306">
        <v>2</v>
      </c>
    </row>
    <row r="17307" spans="1:2">
      <c r="A17307" t="s">
        <v>7350</v>
      </c>
      <c r="B17307">
        <v>2</v>
      </c>
    </row>
    <row r="17308" spans="1:2">
      <c r="A17308" t="s">
        <v>7181</v>
      </c>
      <c r="B17308">
        <v>2</v>
      </c>
    </row>
    <row r="17309" spans="1:2">
      <c r="A17309" t="s">
        <v>9324</v>
      </c>
      <c r="B17309">
        <v>2</v>
      </c>
    </row>
    <row r="17310" spans="1:2">
      <c r="A17310" t="s">
        <v>7963</v>
      </c>
      <c r="B17310">
        <v>2</v>
      </c>
    </row>
    <row r="17311" spans="1:2">
      <c r="A17311" t="s">
        <v>7964</v>
      </c>
      <c r="B17311">
        <v>2</v>
      </c>
    </row>
    <row r="17312" spans="1:2">
      <c r="A17312" t="s">
        <v>6930</v>
      </c>
      <c r="B17312">
        <v>2</v>
      </c>
    </row>
    <row r="17313" spans="1:2">
      <c r="A17313" t="s">
        <v>8695</v>
      </c>
      <c r="B17313">
        <v>2</v>
      </c>
    </row>
    <row r="17314" spans="1:2">
      <c r="A17314" t="s">
        <v>7145</v>
      </c>
      <c r="B17314">
        <v>2</v>
      </c>
    </row>
    <row r="17315" spans="1:2">
      <c r="A17315" t="s">
        <v>5717</v>
      </c>
      <c r="B17315">
        <v>2</v>
      </c>
    </row>
    <row r="17316" spans="1:2">
      <c r="A17316" t="s">
        <v>8504</v>
      </c>
      <c r="B17316">
        <v>2</v>
      </c>
    </row>
    <row r="17317" spans="1:2">
      <c r="A17317" t="s">
        <v>8827</v>
      </c>
      <c r="B17317">
        <v>2</v>
      </c>
    </row>
    <row r="17318" spans="1:2">
      <c r="A17318" t="s">
        <v>8008</v>
      </c>
      <c r="B17318">
        <v>2</v>
      </c>
    </row>
    <row r="17319" spans="1:2">
      <c r="A17319" t="s">
        <v>8421</v>
      </c>
      <c r="B17319">
        <v>2</v>
      </c>
    </row>
    <row r="17320" spans="1:2">
      <c r="A17320" t="s">
        <v>6183</v>
      </c>
      <c r="B17320">
        <v>2</v>
      </c>
    </row>
    <row r="17321" spans="1:2">
      <c r="A17321" t="s">
        <v>7534</v>
      </c>
      <c r="B17321">
        <v>2</v>
      </c>
    </row>
    <row r="17322" spans="1:2">
      <c r="A17322" t="s">
        <v>6342</v>
      </c>
      <c r="B17322">
        <v>2</v>
      </c>
    </row>
    <row r="17323" spans="1:2">
      <c r="A17323" t="s">
        <v>7029</v>
      </c>
      <c r="B17323">
        <v>2</v>
      </c>
    </row>
    <row r="17324" spans="1:2">
      <c r="A17324" t="s">
        <v>9052</v>
      </c>
      <c r="B17324">
        <v>2</v>
      </c>
    </row>
    <row r="17325" spans="1:2">
      <c r="A17325" t="s">
        <v>8816</v>
      </c>
      <c r="B17325">
        <v>2</v>
      </c>
    </row>
    <row r="17326" spans="1:2">
      <c r="A17326" t="s">
        <v>8717</v>
      </c>
      <c r="B17326">
        <v>2</v>
      </c>
    </row>
    <row r="17327" spans="1:2">
      <c r="A17327" t="s">
        <v>7495</v>
      </c>
      <c r="B17327">
        <v>2</v>
      </c>
    </row>
    <row r="17328" spans="1:2">
      <c r="A17328" t="s">
        <v>8164</v>
      </c>
      <c r="B17328">
        <v>2</v>
      </c>
    </row>
    <row r="17329" spans="1:2">
      <c r="A17329" t="s">
        <v>6695</v>
      </c>
      <c r="B17329">
        <v>2</v>
      </c>
    </row>
    <row r="17330" spans="1:2">
      <c r="A17330" t="s">
        <v>10105</v>
      </c>
      <c r="B17330">
        <v>2</v>
      </c>
    </row>
    <row r="17331" spans="1:2">
      <c r="A17331" t="s">
        <v>9188</v>
      </c>
      <c r="B17331">
        <v>2</v>
      </c>
    </row>
    <row r="17332" spans="1:2">
      <c r="A17332" t="s">
        <v>9700</v>
      </c>
      <c r="B17332">
        <v>2</v>
      </c>
    </row>
    <row r="17333" spans="1:2">
      <c r="A17333" t="s">
        <v>8531</v>
      </c>
      <c r="B17333">
        <v>2</v>
      </c>
    </row>
    <row r="17334" spans="1:2">
      <c r="A17334" t="s">
        <v>7535</v>
      </c>
      <c r="B17334">
        <v>2</v>
      </c>
    </row>
    <row r="17335" spans="1:2">
      <c r="A17335" t="s">
        <v>8940</v>
      </c>
      <c r="B17335">
        <v>2</v>
      </c>
    </row>
    <row r="17336" spans="1:2">
      <c r="A17336" t="s">
        <v>8201</v>
      </c>
      <c r="B17336">
        <v>2</v>
      </c>
    </row>
    <row r="17337" spans="1:2">
      <c r="A17337" t="s">
        <v>8202</v>
      </c>
      <c r="B17337">
        <v>2</v>
      </c>
    </row>
    <row r="17338" spans="1:2">
      <c r="A17338" t="s">
        <v>8874</v>
      </c>
      <c r="B17338">
        <v>2</v>
      </c>
    </row>
    <row r="17339" spans="1:2">
      <c r="A17339" t="s">
        <v>7536</v>
      </c>
      <c r="B17339">
        <v>2</v>
      </c>
    </row>
    <row r="17340" spans="1:2">
      <c r="A17340" t="s">
        <v>8250</v>
      </c>
      <c r="B17340">
        <v>2</v>
      </c>
    </row>
    <row r="17341" spans="1:2">
      <c r="A17341" t="s">
        <v>8092</v>
      </c>
      <c r="B17341">
        <v>2</v>
      </c>
    </row>
    <row r="17342" spans="1:2">
      <c r="A17342" t="s">
        <v>8028</v>
      </c>
      <c r="B17342">
        <v>2</v>
      </c>
    </row>
    <row r="17343" spans="1:2">
      <c r="A17343" t="s">
        <v>8233</v>
      </c>
      <c r="B17343">
        <v>2</v>
      </c>
    </row>
    <row r="17344" spans="1:2">
      <c r="A17344" t="s">
        <v>8981</v>
      </c>
      <c r="B17344">
        <v>2</v>
      </c>
    </row>
    <row r="17345" spans="1:2">
      <c r="A17345" t="s">
        <v>5719</v>
      </c>
      <c r="B17345">
        <v>2</v>
      </c>
    </row>
    <row r="17346" spans="1:2">
      <c r="A17346" t="s">
        <v>6986</v>
      </c>
      <c r="B17346">
        <v>2</v>
      </c>
    </row>
    <row r="17347" spans="1:2">
      <c r="A17347" t="s">
        <v>9278</v>
      </c>
      <c r="B17347">
        <v>2</v>
      </c>
    </row>
    <row r="17348" spans="1:2">
      <c r="A17348" t="s">
        <v>7224</v>
      </c>
      <c r="B17348">
        <v>2</v>
      </c>
    </row>
    <row r="17349" spans="1:2">
      <c r="A17349" t="s">
        <v>10106</v>
      </c>
      <c r="B17349">
        <v>2</v>
      </c>
    </row>
    <row r="17350" spans="1:2">
      <c r="A17350" t="s">
        <v>8573</v>
      </c>
      <c r="B17350">
        <v>2</v>
      </c>
    </row>
    <row r="17351" spans="1:2">
      <c r="A17351" t="s">
        <v>5721</v>
      </c>
      <c r="B17351">
        <v>2</v>
      </c>
    </row>
    <row r="17352" spans="1:2">
      <c r="A17352" t="s">
        <v>10107</v>
      </c>
      <c r="B17352">
        <v>2</v>
      </c>
    </row>
    <row r="17353" spans="1:2">
      <c r="A17353" t="s">
        <v>5876</v>
      </c>
      <c r="B17353">
        <v>2</v>
      </c>
    </row>
    <row r="17354" spans="1:2">
      <c r="A17354" t="s">
        <v>8769</v>
      </c>
      <c r="B17354">
        <v>2</v>
      </c>
    </row>
    <row r="17355" spans="1:2">
      <c r="A17355" t="s">
        <v>8770</v>
      </c>
      <c r="B17355">
        <v>2</v>
      </c>
    </row>
    <row r="17356" spans="1:2">
      <c r="A17356" t="s">
        <v>6932</v>
      </c>
      <c r="B17356">
        <v>2</v>
      </c>
    </row>
    <row r="17357" spans="1:2">
      <c r="A17357" t="s">
        <v>6933</v>
      </c>
      <c r="B17357">
        <v>2</v>
      </c>
    </row>
    <row r="17358" spans="1:2">
      <c r="A17358" t="s">
        <v>6934</v>
      </c>
      <c r="B17358">
        <v>2</v>
      </c>
    </row>
    <row r="17359" spans="1:2">
      <c r="A17359" t="s">
        <v>9053</v>
      </c>
      <c r="B17359">
        <v>2</v>
      </c>
    </row>
    <row r="17360" spans="1:2">
      <c r="A17360" t="s">
        <v>9851</v>
      </c>
      <c r="B17360">
        <v>2</v>
      </c>
    </row>
    <row r="17361" spans="1:2">
      <c r="A17361" t="s">
        <v>8910</v>
      </c>
      <c r="B17361">
        <v>2</v>
      </c>
    </row>
    <row r="17362" spans="1:2">
      <c r="A17362" t="s">
        <v>8623</v>
      </c>
      <c r="B17362">
        <v>2</v>
      </c>
    </row>
    <row r="17363" spans="1:2">
      <c r="A17363" t="s">
        <v>5891</v>
      </c>
      <c r="B17363">
        <v>2</v>
      </c>
    </row>
    <row r="17364" spans="1:2">
      <c r="A17364" t="s">
        <v>8510</v>
      </c>
      <c r="B17364">
        <v>2</v>
      </c>
    </row>
    <row r="17365" spans="1:2">
      <c r="A17365" t="s">
        <v>9140</v>
      </c>
      <c r="B17365">
        <v>2</v>
      </c>
    </row>
    <row r="17366" spans="1:2">
      <c r="A17366" t="s">
        <v>8115</v>
      </c>
      <c r="B17366">
        <v>2</v>
      </c>
    </row>
    <row r="17367" spans="1:2">
      <c r="A17367" t="s">
        <v>8646</v>
      </c>
      <c r="B17367">
        <v>2</v>
      </c>
    </row>
    <row r="17368" spans="1:2">
      <c r="A17368" t="s">
        <v>6032</v>
      </c>
      <c r="B17368">
        <v>2</v>
      </c>
    </row>
    <row r="17369" spans="1:2">
      <c r="A17369" t="s">
        <v>6130</v>
      </c>
      <c r="B17369">
        <v>2</v>
      </c>
    </row>
    <row r="17370" spans="1:2">
      <c r="A17370" t="s">
        <v>9610</v>
      </c>
      <c r="B17370">
        <v>2</v>
      </c>
    </row>
    <row r="17371" spans="1:2">
      <c r="A17371" t="s">
        <v>5951</v>
      </c>
      <c r="B17371">
        <v>2</v>
      </c>
    </row>
    <row r="17372" spans="1:2">
      <c r="A17372" t="s">
        <v>5729</v>
      </c>
      <c r="B17372">
        <v>2</v>
      </c>
    </row>
    <row r="17373" spans="1:2">
      <c r="A17373" t="s">
        <v>6001</v>
      </c>
      <c r="B17373">
        <v>2</v>
      </c>
    </row>
    <row r="17374" spans="1:2">
      <c r="A17374" t="s">
        <v>10083</v>
      </c>
      <c r="B17374">
        <v>2</v>
      </c>
    </row>
    <row r="17375" spans="1:2">
      <c r="A17375" t="s">
        <v>8995</v>
      </c>
      <c r="B17375">
        <v>2</v>
      </c>
    </row>
    <row r="17376" spans="1:2">
      <c r="A17376" t="s">
        <v>8828</v>
      </c>
      <c r="B17376">
        <v>2</v>
      </c>
    </row>
    <row r="17377" spans="1:2">
      <c r="A17377" t="s">
        <v>6246</v>
      </c>
      <c r="B17377">
        <v>2</v>
      </c>
    </row>
    <row r="17378" spans="1:2">
      <c r="A17378" t="s">
        <v>8886</v>
      </c>
      <c r="B17378">
        <v>2</v>
      </c>
    </row>
    <row r="17379" spans="1:2">
      <c r="A17379" t="s">
        <v>6639</v>
      </c>
      <c r="B17379">
        <v>2</v>
      </c>
    </row>
    <row r="17380" spans="1:2">
      <c r="A17380" t="s">
        <v>9117</v>
      </c>
      <c r="B17380">
        <v>2</v>
      </c>
    </row>
    <row r="17381" spans="1:2">
      <c r="A17381" t="s">
        <v>9119</v>
      </c>
      <c r="B17381">
        <v>2</v>
      </c>
    </row>
    <row r="17382" spans="1:2">
      <c r="A17382" t="s">
        <v>9142</v>
      </c>
      <c r="B17382">
        <v>2</v>
      </c>
    </row>
    <row r="17383" spans="1:2">
      <c r="A17383" t="s">
        <v>9121</v>
      </c>
      <c r="B17383">
        <v>2</v>
      </c>
    </row>
    <row r="17384" spans="1:2">
      <c r="A17384" t="s">
        <v>9122</v>
      </c>
      <c r="B17384">
        <v>2</v>
      </c>
    </row>
    <row r="17385" spans="1:2">
      <c r="A17385" t="s">
        <v>9123</v>
      </c>
      <c r="B17385">
        <v>2</v>
      </c>
    </row>
    <row r="17386" spans="1:2">
      <c r="A17386" t="s">
        <v>7136</v>
      </c>
      <c r="B17386">
        <v>2</v>
      </c>
    </row>
    <row r="17387" spans="1:2">
      <c r="A17387" t="s">
        <v>7569</v>
      </c>
      <c r="B17387">
        <v>2</v>
      </c>
    </row>
    <row r="17388" spans="1:2">
      <c r="A17388" t="s">
        <v>7030</v>
      </c>
      <c r="B17388">
        <v>2</v>
      </c>
    </row>
    <row r="17389" spans="1:2">
      <c r="A17389" t="s">
        <v>10019</v>
      </c>
      <c r="B17389">
        <v>2</v>
      </c>
    </row>
    <row r="17390" spans="1:2">
      <c r="A17390" t="s">
        <v>7539</v>
      </c>
      <c r="B17390">
        <v>2</v>
      </c>
    </row>
    <row r="17391" spans="1:2">
      <c r="A17391" t="s">
        <v>8147</v>
      </c>
      <c r="B17391">
        <v>2</v>
      </c>
    </row>
    <row r="17392" spans="1:2">
      <c r="A17392" t="s">
        <v>5735</v>
      </c>
      <c r="B17392">
        <v>2</v>
      </c>
    </row>
    <row r="17393" spans="1:2">
      <c r="A17393" t="s">
        <v>7540</v>
      </c>
      <c r="B17393">
        <v>2</v>
      </c>
    </row>
    <row r="17394" spans="1:2">
      <c r="A17394" t="s">
        <v>6380</v>
      </c>
      <c r="B17394">
        <v>2</v>
      </c>
    </row>
    <row r="17395" spans="1:2">
      <c r="A17395" t="s">
        <v>8234</v>
      </c>
      <c r="B17395">
        <v>2</v>
      </c>
    </row>
    <row r="17396" spans="1:2">
      <c r="A17396" t="s">
        <v>6936</v>
      </c>
      <c r="B17396">
        <v>2</v>
      </c>
    </row>
    <row r="17397" spans="1:2">
      <c r="A17397" t="s">
        <v>9280</v>
      </c>
      <c r="B17397">
        <v>2</v>
      </c>
    </row>
    <row r="17398" spans="1:2">
      <c r="A17398" t="s">
        <v>6220</v>
      </c>
      <c r="B17398">
        <v>2</v>
      </c>
    </row>
    <row r="17399" spans="1:2">
      <c r="A17399" t="s">
        <v>9406</v>
      </c>
      <c r="B17399">
        <v>2</v>
      </c>
    </row>
    <row r="17400" spans="1:2">
      <c r="A17400" t="s">
        <v>8538</v>
      </c>
      <c r="B17400">
        <v>2</v>
      </c>
    </row>
    <row r="17401" spans="1:2">
      <c r="A17401" t="s">
        <v>9030</v>
      </c>
      <c r="B17401">
        <v>2</v>
      </c>
    </row>
    <row r="17402" spans="1:2">
      <c r="A17402" t="s">
        <v>6221</v>
      </c>
      <c r="B17402">
        <v>2</v>
      </c>
    </row>
    <row r="17403" spans="1:2">
      <c r="A17403" t="s">
        <v>8661</v>
      </c>
      <c r="B17403">
        <v>2</v>
      </c>
    </row>
    <row r="17404" spans="1:2">
      <c r="A17404" t="s">
        <v>8662</v>
      </c>
      <c r="B17404">
        <v>2</v>
      </c>
    </row>
    <row r="17405" spans="1:2">
      <c r="A17405" t="s">
        <v>6779</v>
      </c>
      <c r="B17405">
        <v>2</v>
      </c>
    </row>
    <row r="17406" spans="1:2">
      <c r="A17406" t="s">
        <v>5737</v>
      </c>
      <c r="B17406">
        <v>2</v>
      </c>
    </row>
    <row r="17407" spans="1:2">
      <c r="A17407" t="s">
        <v>9355</v>
      </c>
      <c r="B17407">
        <v>2</v>
      </c>
    </row>
    <row r="17408" spans="1:2">
      <c r="A17408" t="s">
        <v>6910</v>
      </c>
      <c r="B17408">
        <v>2</v>
      </c>
    </row>
    <row r="17409" spans="1:2">
      <c r="A17409" t="s">
        <v>9095</v>
      </c>
      <c r="B17409">
        <v>2</v>
      </c>
    </row>
    <row r="17410" spans="1:2">
      <c r="A17410" t="s">
        <v>8687</v>
      </c>
      <c r="B17410">
        <v>2</v>
      </c>
    </row>
    <row r="17411" spans="1:2">
      <c r="A17411" t="s">
        <v>7595</v>
      </c>
      <c r="B17411">
        <v>2</v>
      </c>
    </row>
    <row r="17412" spans="1:2">
      <c r="A17412" t="s">
        <v>9198</v>
      </c>
      <c r="B17412">
        <v>2</v>
      </c>
    </row>
    <row r="17413" spans="1:2">
      <c r="A17413" t="s">
        <v>5739</v>
      </c>
      <c r="B17413">
        <v>2</v>
      </c>
    </row>
    <row r="17414" spans="1:2">
      <c r="A17414" t="s">
        <v>9627</v>
      </c>
      <c r="B17414">
        <v>2</v>
      </c>
    </row>
    <row r="17415" spans="1:2">
      <c r="A17415" t="s">
        <v>8540</v>
      </c>
      <c r="B17415">
        <v>2</v>
      </c>
    </row>
    <row r="17416" spans="1:2">
      <c r="A17416" t="s">
        <v>9356</v>
      </c>
      <c r="B17416">
        <v>2</v>
      </c>
    </row>
    <row r="17417" spans="1:2">
      <c r="A17417" t="s">
        <v>6539</v>
      </c>
      <c r="B17417">
        <v>2</v>
      </c>
    </row>
    <row r="17418" spans="1:2">
      <c r="A17418" t="s">
        <v>8912</v>
      </c>
      <c r="B17418">
        <v>2</v>
      </c>
    </row>
    <row r="17419" spans="1:2">
      <c r="A17419" t="s">
        <v>6810</v>
      </c>
      <c r="B17419">
        <v>2</v>
      </c>
    </row>
    <row r="17420" spans="1:2">
      <c r="A17420" t="s">
        <v>6698</v>
      </c>
      <c r="B17420">
        <v>2</v>
      </c>
    </row>
    <row r="17421" spans="1:2">
      <c r="A17421" t="s">
        <v>7225</v>
      </c>
      <c r="B17421">
        <v>2</v>
      </c>
    </row>
    <row r="17422" spans="1:2">
      <c r="A17422" t="s">
        <v>5893</v>
      </c>
      <c r="B17422">
        <v>2</v>
      </c>
    </row>
    <row r="17423" spans="1:2">
      <c r="A17423" t="s">
        <v>7745</v>
      </c>
      <c r="B17423">
        <v>2</v>
      </c>
    </row>
    <row r="17424" spans="1:2">
      <c r="A17424" t="s">
        <v>6699</v>
      </c>
      <c r="B17424">
        <v>2</v>
      </c>
    </row>
    <row r="17425" spans="1:2">
      <c r="A17425" t="s">
        <v>9613</v>
      </c>
      <c r="B17425">
        <v>2</v>
      </c>
    </row>
    <row r="17426" spans="1:2">
      <c r="A17426" t="s">
        <v>6846</v>
      </c>
      <c r="B17426">
        <v>2</v>
      </c>
    </row>
    <row r="17427" spans="1:2">
      <c r="A17427" t="s">
        <v>7021</v>
      </c>
      <c r="B17427">
        <v>2</v>
      </c>
    </row>
    <row r="17428" spans="1:2">
      <c r="A17428" t="s">
        <v>6360</v>
      </c>
      <c r="B17428">
        <v>2</v>
      </c>
    </row>
    <row r="17429" spans="1:2">
      <c r="A17429" t="s">
        <v>6645</v>
      </c>
      <c r="B17429">
        <v>2</v>
      </c>
    </row>
    <row r="17430" spans="1:2">
      <c r="A17430" t="s">
        <v>7554</v>
      </c>
      <c r="B17430">
        <v>2</v>
      </c>
    </row>
    <row r="17431" spans="1:2">
      <c r="A17431" t="s">
        <v>7006</v>
      </c>
      <c r="B17431">
        <v>2</v>
      </c>
    </row>
    <row r="17432" spans="1:2">
      <c r="A17432" t="s">
        <v>7746</v>
      </c>
      <c r="B17432">
        <v>2</v>
      </c>
    </row>
    <row r="17433" spans="1:2">
      <c r="A17433" t="s">
        <v>8166</v>
      </c>
      <c r="B17433">
        <v>2</v>
      </c>
    </row>
    <row r="17434" spans="1:2">
      <c r="A17434" t="s">
        <v>7460</v>
      </c>
      <c r="B17434">
        <v>2</v>
      </c>
    </row>
    <row r="17435" spans="1:2">
      <c r="A17435" t="s">
        <v>8726</v>
      </c>
      <c r="B17435">
        <v>2</v>
      </c>
    </row>
    <row r="17436" spans="1:2">
      <c r="A17436" t="s">
        <v>6680</v>
      </c>
      <c r="B17436">
        <v>2</v>
      </c>
    </row>
    <row r="17437" spans="1:2">
      <c r="A17437" t="s">
        <v>8674</v>
      </c>
      <c r="B17437">
        <v>2</v>
      </c>
    </row>
    <row r="17438" spans="1:2">
      <c r="A17438" t="s">
        <v>5741</v>
      </c>
      <c r="B17438">
        <v>2</v>
      </c>
    </row>
    <row r="17439" spans="1:2">
      <c r="A17439" t="s">
        <v>8832</v>
      </c>
      <c r="B17439">
        <v>2</v>
      </c>
    </row>
    <row r="17440" spans="1:2">
      <c r="A17440" t="s">
        <v>7031</v>
      </c>
      <c r="B17440">
        <v>2</v>
      </c>
    </row>
    <row r="17441" spans="1:2">
      <c r="A17441" t="s">
        <v>9661</v>
      </c>
      <c r="B17441">
        <v>2</v>
      </c>
    </row>
    <row r="17442" spans="1:2">
      <c r="A17442" t="s">
        <v>8378</v>
      </c>
      <c r="B17442">
        <v>2</v>
      </c>
    </row>
    <row r="17443" spans="1:2">
      <c r="A17443" t="s">
        <v>7357</v>
      </c>
      <c r="B17443">
        <v>2</v>
      </c>
    </row>
    <row r="17444" spans="1:2">
      <c r="A17444" t="s">
        <v>8833</v>
      </c>
      <c r="B17444">
        <v>2</v>
      </c>
    </row>
    <row r="17445" spans="1:2">
      <c r="A17445" t="s">
        <v>6389</v>
      </c>
      <c r="B17445">
        <v>2</v>
      </c>
    </row>
    <row r="17446" spans="1:2">
      <c r="A17446" t="s">
        <v>7620</v>
      </c>
      <c r="B17446">
        <v>2</v>
      </c>
    </row>
    <row r="17447" spans="1:2">
      <c r="A17447" t="s">
        <v>8168</v>
      </c>
      <c r="B17447">
        <v>2</v>
      </c>
    </row>
    <row r="17448" spans="1:2">
      <c r="A17448" t="s">
        <v>7391</v>
      </c>
      <c r="B17448">
        <v>2</v>
      </c>
    </row>
    <row r="17449" spans="1:2">
      <c r="A17449" t="s">
        <v>7497</v>
      </c>
      <c r="B17449">
        <v>2</v>
      </c>
    </row>
    <row r="17450" spans="1:2">
      <c r="A17450" t="s">
        <v>5744</v>
      </c>
      <c r="B17450">
        <v>2</v>
      </c>
    </row>
    <row r="17451" spans="1:2">
      <c r="A17451" t="s">
        <v>6664</v>
      </c>
      <c r="B17451">
        <v>2</v>
      </c>
    </row>
    <row r="17452" spans="1:2">
      <c r="A17452" t="s">
        <v>8235</v>
      </c>
      <c r="B17452">
        <v>2</v>
      </c>
    </row>
    <row r="17453" spans="1:2">
      <c r="A17453" t="s">
        <v>8804</v>
      </c>
      <c r="B17453">
        <v>2</v>
      </c>
    </row>
    <row r="17454" spans="1:2">
      <c r="A17454" t="s">
        <v>9615</v>
      </c>
      <c r="B17454">
        <v>2</v>
      </c>
    </row>
    <row r="17455" spans="1:2">
      <c r="A17455" t="s">
        <v>6972</v>
      </c>
      <c r="B17455">
        <v>2</v>
      </c>
    </row>
    <row r="17456" spans="1:2">
      <c r="A17456" t="s">
        <v>8171</v>
      </c>
      <c r="B17456">
        <v>2</v>
      </c>
    </row>
    <row r="17457" spans="1:2">
      <c r="A17457" t="s">
        <v>7392</v>
      </c>
      <c r="B17457">
        <v>2</v>
      </c>
    </row>
    <row r="17458" spans="1:2">
      <c r="A17458" t="s">
        <v>8423</v>
      </c>
      <c r="B17458">
        <v>2</v>
      </c>
    </row>
    <row r="17459" spans="1:2">
      <c r="A17459" t="s">
        <v>10175</v>
      </c>
      <c r="B17459">
        <v>2</v>
      </c>
    </row>
    <row r="17460" spans="1:2">
      <c r="A17460" t="s">
        <v>8172</v>
      </c>
      <c r="B17460">
        <v>2</v>
      </c>
    </row>
    <row r="17461" spans="1:2">
      <c r="A17461" t="s">
        <v>7007</v>
      </c>
      <c r="B17461">
        <v>2</v>
      </c>
    </row>
    <row r="17462" spans="1:2">
      <c r="A17462" t="s">
        <v>7499</v>
      </c>
      <c r="B17462">
        <v>2</v>
      </c>
    </row>
    <row r="17463" spans="1:2">
      <c r="A17463" t="s">
        <v>8312</v>
      </c>
      <c r="B17463">
        <v>2</v>
      </c>
    </row>
    <row r="17464" spans="1:2">
      <c r="A17464" t="s">
        <v>6914</v>
      </c>
      <c r="B17464">
        <v>2</v>
      </c>
    </row>
    <row r="17465" spans="1:2">
      <c r="A17465" t="s">
        <v>8313</v>
      </c>
      <c r="B17465">
        <v>2</v>
      </c>
    </row>
    <row r="17466" spans="1:2">
      <c r="A17466" t="s">
        <v>8314</v>
      </c>
      <c r="B17466">
        <v>2</v>
      </c>
    </row>
    <row r="17467" spans="1:2">
      <c r="A17467" t="s">
        <v>9483</v>
      </c>
      <c r="B17467">
        <v>2</v>
      </c>
    </row>
    <row r="17468" spans="1:2">
      <c r="A17468" t="s">
        <v>5750</v>
      </c>
      <c r="B17468">
        <v>2</v>
      </c>
    </row>
    <row r="17469" spans="1:2">
      <c r="A17469" t="s">
        <v>8578</v>
      </c>
      <c r="B17469">
        <v>2</v>
      </c>
    </row>
    <row r="17470" spans="1:2">
      <c r="A17470" t="s">
        <v>6110</v>
      </c>
      <c r="B17470">
        <v>2</v>
      </c>
    </row>
    <row r="17471" spans="1:2">
      <c r="A17471" t="s">
        <v>7184</v>
      </c>
      <c r="B17471">
        <v>2</v>
      </c>
    </row>
    <row r="17472" spans="1:2">
      <c r="A17472" t="s">
        <v>8579</v>
      </c>
      <c r="B17472">
        <v>2</v>
      </c>
    </row>
    <row r="17473" spans="1:2">
      <c r="A17473" t="s">
        <v>7830</v>
      </c>
      <c r="B17473">
        <v>2</v>
      </c>
    </row>
    <row r="17474" spans="1:2">
      <c r="A17474" t="s">
        <v>7394</v>
      </c>
      <c r="B17474">
        <v>2</v>
      </c>
    </row>
    <row r="17475" spans="1:2">
      <c r="A17475" t="s">
        <v>7806</v>
      </c>
      <c r="B17475">
        <v>2</v>
      </c>
    </row>
    <row r="17476" spans="1:2">
      <c r="A17476" t="s">
        <v>9057</v>
      </c>
      <c r="B17476">
        <v>2</v>
      </c>
    </row>
    <row r="17477" spans="1:2">
      <c r="A17477" t="s">
        <v>5754</v>
      </c>
      <c r="B17477">
        <v>2</v>
      </c>
    </row>
    <row r="17478" spans="1:2">
      <c r="A17478" t="s">
        <v>5755</v>
      </c>
      <c r="B17478">
        <v>2</v>
      </c>
    </row>
    <row r="17479" spans="1:2">
      <c r="A17479" t="s">
        <v>6195</v>
      </c>
      <c r="B17479">
        <v>2</v>
      </c>
    </row>
    <row r="17480" spans="1:2">
      <c r="A17480" t="s">
        <v>7965</v>
      </c>
      <c r="B17480">
        <v>2</v>
      </c>
    </row>
    <row r="17481" spans="1:2">
      <c r="A17481" t="s">
        <v>8004</v>
      </c>
      <c r="B17481">
        <v>2</v>
      </c>
    </row>
    <row r="17482" spans="1:2">
      <c r="A17482" t="s">
        <v>9485</v>
      </c>
      <c r="B17482">
        <v>2</v>
      </c>
    </row>
    <row r="17483" spans="1:2">
      <c r="A17483" t="s">
        <v>5762</v>
      </c>
      <c r="B17483">
        <v>2</v>
      </c>
    </row>
    <row r="17484" spans="1:2">
      <c r="A17484" t="s">
        <v>7687</v>
      </c>
      <c r="B17484">
        <v>2</v>
      </c>
    </row>
    <row r="17485" spans="1:2">
      <c r="A17485" t="s">
        <v>6089</v>
      </c>
      <c r="B17485">
        <v>2</v>
      </c>
    </row>
    <row r="17486" spans="1:2">
      <c r="A17486" t="s">
        <v>7261</v>
      </c>
      <c r="B17486">
        <v>2</v>
      </c>
    </row>
    <row r="17487" spans="1:2">
      <c r="A17487" t="s">
        <v>8805</v>
      </c>
      <c r="B17487">
        <v>2</v>
      </c>
    </row>
    <row r="17488" spans="1:2">
      <c r="A17488" t="s">
        <v>9702</v>
      </c>
      <c r="B17488">
        <v>2</v>
      </c>
    </row>
    <row r="17489" spans="1:2">
      <c r="A17489" t="s">
        <v>6941</v>
      </c>
      <c r="B17489">
        <v>2</v>
      </c>
    </row>
    <row r="17490" spans="1:2">
      <c r="A17490" t="s">
        <v>8317</v>
      </c>
      <c r="B17490">
        <v>2</v>
      </c>
    </row>
    <row r="17491" spans="1:2">
      <c r="A17491" t="s">
        <v>7501</v>
      </c>
      <c r="B17491">
        <v>2</v>
      </c>
    </row>
    <row r="17492" spans="1:2">
      <c r="A17492" t="s">
        <v>9762</v>
      </c>
      <c r="B17492">
        <v>2</v>
      </c>
    </row>
    <row r="17493" spans="1:2">
      <c r="A17493" t="s">
        <v>8335</v>
      </c>
      <c r="B17493">
        <v>2</v>
      </c>
    </row>
    <row r="17494" spans="1:2">
      <c r="A17494" t="s">
        <v>8784</v>
      </c>
      <c r="B17494">
        <v>2</v>
      </c>
    </row>
    <row r="17495" spans="1:2">
      <c r="A17495" t="s">
        <v>6832</v>
      </c>
      <c r="B17495">
        <v>2</v>
      </c>
    </row>
    <row r="17496" spans="1:2">
      <c r="A17496" t="s">
        <v>8031</v>
      </c>
      <c r="B17496">
        <v>2</v>
      </c>
    </row>
    <row r="17497" spans="1:2">
      <c r="A17497" t="s">
        <v>6392</v>
      </c>
      <c r="B17497">
        <v>2</v>
      </c>
    </row>
    <row r="17498" spans="1:2">
      <c r="A17498" t="s">
        <v>7523</v>
      </c>
      <c r="B17498">
        <v>2</v>
      </c>
    </row>
    <row r="17499" spans="1:2">
      <c r="A17499" t="s">
        <v>9327</v>
      </c>
      <c r="B17499">
        <v>2</v>
      </c>
    </row>
    <row r="17500" spans="1:2">
      <c r="A17500" t="s">
        <v>6542</v>
      </c>
      <c r="B17500">
        <v>2</v>
      </c>
    </row>
    <row r="17501" spans="1:2">
      <c r="A17501" t="s">
        <v>9522</v>
      </c>
      <c r="B17501">
        <v>2</v>
      </c>
    </row>
    <row r="17502" spans="1:2">
      <c r="A17502" t="s">
        <v>8628</v>
      </c>
      <c r="B17502">
        <v>2</v>
      </c>
    </row>
    <row r="17503" spans="1:2">
      <c r="A17503" t="s">
        <v>6719</v>
      </c>
      <c r="B17503">
        <v>2</v>
      </c>
    </row>
    <row r="17504" spans="1:2">
      <c r="A17504" t="s">
        <v>8116</v>
      </c>
      <c r="B17504">
        <v>2</v>
      </c>
    </row>
    <row r="17505" spans="1:2">
      <c r="A17505" t="s">
        <v>7478</v>
      </c>
      <c r="B17505">
        <v>2</v>
      </c>
    </row>
    <row r="17506" spans="1:2">
      <c r="A17506" t="s">
        <v>6562</v>
      </c>
      <c r="B17506">
        <v>2</v>
      </c>
    </row>
    <row r="17507" spans="1:2">
      <c r="A17507" t="s">
        <v>8390</v>
      </c>
      <c r="B17507">
        <v>2</v>
      </c>
    </row>
    <row r="17508" spans="1:2">
      <c r="A17508" t="s">
        <v>8821</v>
      </c>
      <c r="B17508">
        <v>2</v>
      </c>
    </row>
    <row r="17509" spans="1:2">
      <c r="A17509" t="s">
        <v>8152</v>
      </c>
      <c r="B17509">
        <v>2</v>
      </c>
    </row>
    <row r="17510" spans="1:2">
      <c r="A17510" t="s">
        <v>5765</v>
      </c>
      <c r="B17510">
        <v>2</v>
      </c>
    </row>
    <row r="17511" spans="1:2">
      <c r="A17511" t="s">
        <v>8345</v>
      </c>
      <c r="B17511">
        <v>2</v>
      </c>
    </row>
    <row r="17512" spans="1:2">
      <c r="A17512" t="s">
        <v>8153</v>
      </c>
      <c r="B17512">
        <v>2</v>
      </c>
    </row>
    <row r="17513" spans="1:2">
      <c r="A17513" t="s">
        <v>8855</v>
      </c>
      <c r="B17513">
        <v>2</v>
      </c>
    </row>
    <row r="17514" spans="1:2">
      <c r="A17514" t="s">
        <v>5768</v>
      </c>
      <c r="B17514">
        <v>2</v>
      </c>
    </row>
    <row r="17515" spans="1:2">
      <c r="A17515" t="s">
        <v>8214</v>
      </c>
      <c r="B17515">
        <v>2</v>
      </c>
    </row>
    <row r="17516" spans="1:2">
      <c r="A17516" t="s">
        <v>8103</v>
      </c>
      <c r="B17516">
        <v>2</v>
      </c>
    </row>
    <row r="17517" spans="1:2">
      <c r="A17517" t="s">
        <v>8665</v>
      </c>
      <c r="B17517">
        <v>2</v>
      </c>
    </row>
    <row r="17518" spans="1:2">
      <c r="A17518" t="s">
        <v>7118</v>
      </c>
      <c r="B17518">
        <v>2</v>
      </c>
    </row>
    <row r="17519" spans="1:2">
      <c r="A17519" t="s">
        <v>8584</v>
      </c>
      <c r="B17519">
        <v>2</v>
      </c>
    </row>
    <row r="17520" spans="1:2">
      <c r="A17520" t="s">
        <v>8647</v>
      </c>
      <c r="B17520">
        <v>2</v>
      </c>
    </row>
    <row r="17521" spans="1:2">
      <c r="A17521" t="s">
        <v>7556</v>
      </c>
      <c r="B17521">
        <v>2</v>
      </c>
    </row>
    <row r="17522" spans="1:2">
      <c r="A17522" t="s">
        <v>10111</v>
      </c>
      <c r="B17522">
        <v>2</v>
      </c>
    </row>
    <row r="17523" spans="1:2">
      <c r="A17523" t="s">
        <v>8878</v>
      </c>
      <c r="B17523">
        <v>2</v>
      </c>
    </row>
    <row r="17524" spans="1:2">
      <c r="A17524" t="s">
        <v>8834</v>
      </c>
      <c r="B17524">
        <v>2</v>
      </c>
    </row>
    <row r="17525" spans="1:2">
      <c r="A17525" t="s">
        <v>7464</v>
      </c>
      <c r="B17525">
        <v>2</v>
      </c>
    </row>
    <row r="17526" spans="1:2">
      <c r="A17526" t="s">
        <v>8216</v>
      </c>
      <c r="B17526">
        <v>2</v>
      </c>
    </row>
    <row r="17527" spans="1:2">
      <c r="A17527" t="s">
        <v>6291</v>
      </c>
      <c r="B17527">
        <v>2</v>
      </c>
    </row>
    <row r="17528" spans="1:2">
      <c r="A17528" t="s">
        <v>6292</v>
      </c>
      <c r="B17528">
        <v>2</v>
      </c>
    </row>
    <row r="17529" spans="1:2">
      <c r="A17529" t="s">
        <v>6988</v>
      </c>
      <c r="B17529">
        <v>2</v>
      </c>
    </row>
    <row r="17530" spans="1:2">
      <c r="A17530" t="s">
        <v>5855</v>
      </c>
      <c r="B17530">
        <v>2</v>
      </c>
    </row>
    <row r="17531" spans="1:2">
      <c r="A17531" t="s">
        <v>8961</v>
      </c>
      <c r="B17531">
        <v>2</v>
      </c>
    </row>
    <row r="17532" spans="1:2">
      <c r="A17532" t="s">
        <v>7148</v>
      </c>
      <c r="B17532">
        <v>2</v>
      </c>
    </row>
    <row r="17533" spans="1:2">
      <c r="A17533" t="s">
        <v>6134</v>
      </c>
      <c r="B17533">
        <v>2</v>
      </c>
    </row>
    <row r="17534" spans="1:2">
      <c r="A17534" t="s">
        <v>9523</v>
      </c>
      <c r="B17534">
        <v>2</v>
      </c>
    </row>
    <row r="17535" spans="1:2">
      <c r="A17535" t="s">
        <v>6702</v>
      </c>
      <c r="B17535">
        <v>2</v>
      </c>
    </row>
    <row r="17536" spans="1:2">
      <c r="A17536" t="s">
        <v>7798</v>
      </c>
      <c r="B17536">
        <v>2</v>
      </c>
    </row>
    <row r="17537" spans="1:2">
      <c r="A17537" t="s">
        <v>6668</v>
      </c>
      <c r="B17537">
        <v>2</v>
      </c>
    </row>
    <row r="17538" spans="1:2">
      <c r="A17538" t="s">
        <v>9524</v>
      </c>
      <c r="B17538">
        <v>2</v>
      </c>
    </row>
    <row r="17539" spans="1:2">
      <c r="A17539" t="s">
        <v>8238</v>
      </c>
      <c r="B17539">
        <v>2</v>
      </c>
    </row>
    <row r="17540" spans="1:2">
      <c r="A17540" t="s">
        <v>6225</v>
      </c>
      <c r="B17540">
        <v>2</v>
      </c>
    </row>
    <row r="17541" spans="1:2">
      <c r="A17541" t="s">
        <v>9448</v>
      </c>
      <c r="B17541">
        <v>2</v>
      </c>
    </row>
    <row r="17542" spans="1:2">
      <c r="A17542" t="s">
        <v>5841</v>
      </c>
      <c r="B17542">
        <v>2</v>
      </c>
    </row>
    <row r="17543" spans="1:2">
      <c r="A17543" t="s">
        <v>9359</v>
      </c>
      <c r="B17543">
        <v>2</v>
      </c>
    </row>
    <row r="17544" spans="1:2">
      <c r="A17544" t="s">
        <v>6226</v>
      </c>
      <c r="B17544">
        <v>2</v>
      </c>
    </row>
    <row r="17545" spans="1:2">
      <c r="A17545" t="s">
        <v>8515</v>
      </c>
      <c r="B17545">
        <v>2</v>
      </c>
    </row>
    <row r="17546" spans="1:2">
      <c r="A17546" t="s">
        <v>6943</v>
      </c>
      <c r="B17546">
        <v>2</v>
      </c>
    </row>
    <row r="17547" spans="1:2">
      <c r="A17547" t="s">
        <v>8464</v>
      </c>
      <c r="B17547">
        <v>2</v>
      </c>
    </row>
    <row r="17548" spans="1:2">
      <c r="A17548" t="s">
        <v>6396</v>
      </c>
      <c r="B17548">
        <v>2</v>
      </c>
    </row>
    <row r="17549" spans="1:2">
      <c r="A17549" t="s">
        <v>7646</v>
      </c>
      <c r="B17549">
        <v>2</v>
      </c>
    </row>
    <row r="17550" spans="1:2">
      <c r="A17550" t="s">
        <v>8465</v>
      </c>
      <c r="B17550">
        <v>2</v>
      </c>
    </row>
    <row r="17551" spans="1:2">
      <c r="A17551" t="s">
        <v>9097</v>
      </c>
      <c r="B17551">
        <v>2</v>
      </c>
    </row>
    <row r="17552" spans="1:2">
      <c r="A17552" t="s">
        <v>5778</v>
      </c>
      <c r="B17552">
        <v>2</v>
      </c>
    </row>
    <row r="17553" spans="1:2">
      <c r="A17553" t="s">
        <v>5780</v>
      </c>
      <c r="B17553">
        <v>2</v>
      </c>
    </row>
    <row r="17554" spans="1:2">
      <c r="A17554" t="s">
        <v>6327</v>
      </c>
      <c r="B17554">
        <v>2</v>
      </c>
    </row>
    <row r="17555" spans="1:2">
      <c r="A17555" t="s">
        <v>7986</v>
      </c>
      <c r="B17555">
        <v>2</v>
      </c>
    </row>
    <row r="17556" spans="1:2">
      <c r="A17556" t="s">
        <v>6730</v>
      </c>
      <c r="B17556">
        <v>2</v>
      </c>
    </row>
    <row r="17557" spans="1:2">
      <c r="A17557" t="s">
        <v>7044</v>
      </c>
      <c r="B17557">
        <v>2</v>
      </c>
    </row>
    <row r="17558" spans="1:2">
      <c r="A17558" t="s">
        <v>6989</v>
      </c>
      <c r="B17558">
        <v>2</v>
      </c>
    </row>
    <row r="17559" spans="1:2">
      <c r="A17559" t="s">
        <v>6435</v>
      </c>
      <c r="B17559">
        <v>2</v>
      </c>
    </row>
    <row r="17560" spans="1:2">
      <c r="A17560" t="s">
        <v>8467</v>
      </c>
      <c r="B17560">
        <v>2</v>
      </c>
    </row>
    <row r="17561" spans="1:2">
      <c r="A17561" t="s">
        <v>8469</v>
      </c>
      <c r="B17561">
        <v>2</v>
      </c>
    </row>
    <row r="17562" spans="1:2">
      <c r="A17562" t="s">
        <v>7622</v>
      </c>
      <c r="B17562">
        <v>2</v>
      </c>
    </row>
    <row r="17563" spans="1:2">
      <c r="A17563" t="s">
        <v>7633</v>
      </c>
      <c r="B17563">
        <v>2</v>
      </c>
    </row>
    <row r="17564" spans="1:2">
      <c r="A17564" t="s">
        <v>6991</v>
      </c>
      <c r="B17564">
        <v>2</v>
      </c>
    </row>
    <row r="17565" spans="1:2">
      <c r="A17565" t="s">
        <v>8479</v>
      </c>
      <c r="B17565">
        <v>2</v>
      </c>
    </row>
    <row r="17566" spans="1:2">
      <c r="A17566" t="s">
        <v>7931</v>
      </c>
      <c r="B17566">
        <v>2</v>
      </c>
    </row>
    <row r="17567" spans="1:2">
      <c r="A17567" t="s">
        <v>5787</v>
      </c>
      <c r="B17567">
        <v>2</v>
      </c>
    </row>
    <row r="17568" spans="1:2">
      <c r="A17568" t="s">
        <v>8835</v>
      </c>
      <c r="B17568">
        <v>2</v>
      </c>
    </row>
    <row r="17569" spans="1:2">
      <c r="A17569" t="s">
        <v>8836</v>
      </c>
      <c r="B17569">
        <v>2</v>
      </c>
    </row>
    <row r="17570" spans="1:2">
      <c r="A17570" t="s">
        <v>7647</v>
      </c>
      <c r="B17570">
        <v>2</v>
      </c>
    </row>
    <row r="17571" spans="1:2">
      <c r="A17571" t="s">
        <v>6261</v>
      </c>
      <c r="B17571">
        <v>2</v>
      </c>
    </row>
    <row r="17572" spans="1:2">
      <c r="A17572" t="s">
        <v>8997</v>
      </c>
      <c r="B17572">
        <v>2</v>
      </c>
    </row>
    <row r="17573" spans="1:2">
      <c r="A17573" t="s">
        <v>7648</v>
      </c>
      <c r="B17573">
        <v>2</v>
      </c>
    </row>
    <row r="17574" spans="1:2">
      <c r="A17574" t="s">
        <v>7171</v>
      </c>
      <c r="B17574">
        <v>2</v>
      </c>
    </row>
    <row r="17575" spans="1:2">
      <c r="A17575" t="s">
        <v>9177</v>
      </c>
      <c r="B17575">
        <v>2</v>
      </c>
    </row>
    <row r="17576" spans="1:2">
      <c r="A17576" t="s">
        <v>5788</v>
      </c>
      <c r="B17576">
        <v>2</v>
      </c>
    </row>
    <row r="17577" spans="1:2">
      <c r="A17577" t="s">
        <v>7505</v>
      </c>
      <c r="B17577">
        <v>2</v>
      </c>
    </row>
    <row r="17578" spans="1:2">
      <c r="A17578" t="s">
        <v>7651</v>
      </c>
      <c r="B17578">
        <v>2</v>
      </c>
    </row>
    <row r="17579" spans="1:2">
      <c r="A17579" t="s">
        <v>8440</v>
      </c>
      <c r="B17579">
        <v>2</v>
      </c>
    </row>
    <row r="17580" spans="1:2">
      <c r="A17580" t="s">
        <v>6574</v>
      </c>
      <c r="B17580">
        <v>2</v>
      </c>
    </row>
    <row r="17581" spans="1:2">
      <c r="A17581" t="s">
        <v>5790</v>
      </c>
      <c r="B17581">
        <v>2</v>
      </c>
    </row>
    <row r="17582" spans="1:2">
      <c r="A17582" t="s">
        <v>7149</v>
      </c>
      <c r="B17582">
        <v>2</v>
      </c>
    </row>
    <row r="17583" spans="1:2">
      <c r="A17583" t="s">
        <v>7626</v>
      </c>
      <c r="B17583">
        <v>2</v>
      </c>
    </row>
    <row r="17584" spans="1:2">
      <c r="A17584" t="s">
        <v>6947</v>
      </c>
      <c r="B17584">
        <v>2</v>
      </c>
    </row>
    <row r="17585" spans="1:2">
      <c r="A17585" t="s">
        <v>6575</v>
      </c>
      <c r="B17585">
        <v>2</v>
      </c>
    </row>
    <row r="17586" spans="1:2">
      <c r="A17586" t="s">
        <v>7700</v>
      </c>
      <c r="B17586">
        <v>2</v>
      </c>
    </row>
    <row r="17587" spans="1:2">
      <c r="A17587" t="s">
        <v>9178</v>
      </c>
      <c r="B17587">
        <v>2</v>
      </c>
    </row>
    <row r="17588" spans="1:2">
      <c r="A17588" t="s">
        <v>6565</v>
      </c>
      <c r="B17588">
        <v>2</v>
      </c>
    </row>
    <row r="17589" spans="1:2">
      <c r="A17589" t="s">
        <v>9082</v>
      </c>
      <c r="B17589">
        <v>2</v>
      </c>
    </row>
    <row r="17590" spans="1:2">
      <c r="A17590" t="s">
        <v>6203</v>
      </c>
      <c r="B17590">
        <v>2</v>
      </c>
    </row>
    <row r="17591" spans="1:2">
      <c r="A17591" t="s">
        <v>6204</v>
      </c>
      <c r="B17591">
        <v>2</v>
      </c>
    </row>
    <row r="17592" spans="1:2">
      <c r="A17592" t="s">
        <v>8734</v>
      </c>
      <c r="B17592">
        <v>2</v>
      </c>
    </row>
    <row r="17593" spans="1:2">
      <c r="A17593" t="s">
        <v>5794</v>
      </c>
      <c r="B17593">
        <v>2</v>
      </c>
    </row>
    <row r="17594" spans="1:2">
      <c r="A17594" t="s">
        <v>6826</v>
      </c>
      <c r="B17594">
        <v>2</v>
      </c>
    </row>
    <row r="17595" spans="1:2">
      <c r="A17595" t="s">
        <v>8988</v>
      </c>
      <c r="B17595">
        <v>2</v>
      </c>
    </row>
    <row r="17596" spans="1:2">
      <c r="A17596" t="s">
        <v>10218</v>
      </c>
      <c r="B17596">
        <v>2</v>
      </c>
    </row>
    <row r="17597" spans="1:2">
      <c r="A17597" t="s">
        <v>9528</v>
      </c>
      <c r="B17597">
        <v>2</v>
      </c>
    </row>
    <row r="17598" spans="1:2">
      <c r="A17598" t="s">
        <v>6010</v>
      </c>
      <c r="B17598">
        <v>2</v>
      </c>
    </row>
    <row r="17599" spans="1:2">
      <c r="A17599" t="s">
        <v>6576</v>
      </c>
      <c r="B17599">
        <v>2</v>
      </c>
    </row>
    <row r="17600" spans="1:2">
      <c r="A17600" t="s">
        <v>6232</v>
      </c>
      <c r="B17600">
        <v>2</v>
      </c>
    </row>
    <row r="17601" spans="1:2">
      <c r="A17601" t="s">
        <v>9941</v>
      </c>
      <c r="B17601">
        <v>2</v>
      </c>
    </row>
    <row r="17602" spans="1:2">
      <c r="A17602" t="s">
        <v>5799</v>
      </c>
      <c r="B17602">
        <v>2</v>
      </c>
    </row>
    <row r="17603" spans="1:2">
      <c r="A17603" t="s">
        <v>6011</v>
      </c>
      <c r="B17603">
        <v>2</v>
      </c>
    </row>
    <row r="17604" spans="1:2">
      <c r="A17604" t="s">
        <v>8271</v>
      </c>
      <c r="B17604">
        <v>2</v>
      </c>
    </row>
    <row r="17605" spans="1:2">
      <c r="A17605" t="s">
        <v>6207</v>
      </c>
      <c r="B17605">
        <v>2</v>
      </c>
    </row>
    <row r="17606" spans="1:2">
      <c r="A17606" t="s">
        <v>10112</v>
      </c>
      <c r="B17606">
        <v>2</v>
      </c>
    </row>
    <row r="17607" spans="1:2">
      <c r="A17607" t="s">
        <v>8856</v>
      </c>
      <c r="B17607">
        <v>2</v>
      </c>
    </row>
    <row r="17608" spans="1:2">
      <c r="A17608" t="s">
        <v>7036</v>
      </c>
      <c r="B17608">
        <v>2</v>
      </c>
    </row>
    <row r="17609" spans="1:2">
      <c r="A17609" t="s">
        <v>6508</v>
      </c>
      <c r="B17609">
        <v>2</v>
      </c>
    </row>
    <row r="17610" spans="1:2">
      <c r="A17610" t="s">
        <v>5982</v>
      </c>
      <c r="B17610">
        <v>2</v>
      </c>
    </row>
    <row r="17611" spans="1:2">
      <c r="A17611" t="s">
        <v>9391</v>
      </c>
      <c r="B17611">
        <v>2</v>
      </c>
    </row>
    <row r="17612" spans="1:2">
      <c r="A17612" t="s">
        <v>9032</v>
      </c>
      <c r="B17612">
        <v>2</v>
      </c>
    </row>
    <row r="17613" spans="1:2">
      <c r="A17613" t="s">
        <v>5802</v>
      </c>
      <c r="B17613">
        <v>2</v>
      </c>
    </row>
    <row r="17614" spans="1:2">
      <c r="A17614" t="s">
        <v>6234</v>
      </c>
      <c r="B17614">
        <v>2</v>
      </c>
    </row>
    <row r="17615" spans="1:2">
      <c r="A17615" t="s">
        <v>7037</v>
      </c>
      <c r="B17615">
        <v>2</v>
      </c>
    </row>
    <row r="17616" spans="1:2">
      <c r="A17616" t="s">
        <v>6162</v>
      </c>
      <c r="B17616">
        <v>2</v>
      </c>
    </row>
    <row r="17617" spans="1:2">
      <c r="A17617" t="s">
        <v>8034</v>
      </c>
      <c r="B17617">
        <v>2</v>
      </c>
    </row>
    <row r="17618" spans="1:2">
      <c r="A17618" t="s">
        <v>9025</v>
      </c>
      <c r="B17618">
        <v>2</v>
      </c>
    </row>
    <row r="17619" spans="1:2">
      <c r="A17619" t="s">
        <v>5804</v>
      </c>
      <c r="B17619">
        <v>2</v>
      </c>
    </row>
    <row r="17620" spans="1:2">
      <c r="A17620" t="s">
        <v>8053</v>
      </c>
      <c r="B17620">
        <v>2</v>
      </c>
    </row>
    <row r="17621" spans="1:2">
      <c r="A17621" t="s">
        <v>6093</v>
      </c>
      <c r="B17621">
        <v>2</v>
      </c>
    </row>
    <row r="17622" spans="1:2">
      <c r="A17622" t="s">
        <v>9994</v>
      </c>
      <c r="B17622">
        <v>2</v>
      </c>
    </row>
    <row r="17623" spans="1:2">
      <c r="A17623" t="s">
        <v>7150</v>
      </c>
      <c r="B17623">
        <v>2</v>
      </c>
    </row>
    <row r="17624" spans="1:2">
      <c r="A17624" t="s">
        <v>7151</v>
      </c>
      <c r="B17624">
        <v>2</v>
      </c>
    </row>
    <row r="17625" spans="1:2">
      <c r="A17625" t="s">
        <v>6281</v>
      </c>
      <c r="B17625">
        <v>2</v>
      </c>
    </row>
    <row r="17626" spans="1:2">
      <c r="A17626" t="s">
        <v>8239</v>
      </c>
      <c r="B17626">
        <v>2</v>
      </c>
    </row>
    <row r="17627" spans="1:2">
      <c r="A17627" t="s">
        <v>6749</v>
      </c>
      <c r="B17627">
        <v>2</v>
      </c>
    </row>
    <row r="17628" spans="1:2">
      <c r="A17628" t="s">
        <v>8397</v>
      </c>
      <c r="B17628">
        <v>2</v>
      </c>
    </row>
    <row r="17629" spans="1:2">
      <c r="A17629" t="s">
        <v>7366</v>
      </c>
      <c r="B17629">
        <v>2</v>
      </c>
    </row>
    <row r="17630" spans="1:2">
      <c r="A17630" t="s">
        <v>5926</v>
      </c>
      <c r="B17630">
        <v>2</v>
      </c>
    </row>
    <row r="17631" spans="1:2">
      <c r="A17631" t="s">
        <v>8548</v>
      </c>
      <c r="B17631">
        <v>2</v>
      </c>
    </row>
    <row r="17632" spans="1:2">
      <c r="A17632" t="s">
        <v>8650</v>
      </c>
      <c r="B17632">
        <v>2</v>
      </c>
    </row>
    <row r="17633" spans="1:2">
      <c r="A17633" t="s">
        <v>8636</v>
      </c>
      <c r="B17633">
        <v>2</v>
      </c>
    </row>
    <row r="17634" spans="1:2">
      <c r="A17634" t="s">
        <v>6436</v>
      </c>
      <c r="B17634">
        <v>2</v>
      </c>
    </row>
    <row r="17635" spans="1:2">
      <c r="A17635" t="s">
        <v>9153</v>
      </c>
      <c r="B17635">
        <v>2</v>
      </c>
    </row>
    <row r="17636" spans="1:2">
      <c r="A17636" t="s">
        <v>6715</v>
      </c>
      <c r="B17636">
        <v>2</v>
      </c>
    </row>
    <row r="17637" spans="1:2">
      <c r="A17637" t="s">
        <v>8272</v>
      </c>
      <c r="B17637">
        <v>2</v>
      </c>
    </row>
    <row r="17638" spans="1:2">
      <c r="A17638" t="s">
        <v>5957</v>
      </c>
      <c r="B17638">
        <v>2</v>
      </c>
    </row>
    <row r="17639" spans="1:2">
      <c r="A17639" t="s">
        <v>6399</v>
      </c>
      <c r="B17639">
        <v>2</v>
      </c>
    </row>
    <row r="17640" spans="1:2">
      <c r="A17640" t="s">
        <v>7527</v>
      </c>
      <c r="B17640">
        <v>2</v>
      </c>
    </row>
    <row r="17641" spans="1:2">
      <c r="A17641" t="s">
        <v>7818</v>
      </c>
      <c r="B17641">
        <v>2</v>
      </c>
    </row>
    <row r="17642" spans="1:2">
      <c r="A17642" t="s">
        <v>6095</v>
      </c>
      <c r="B17642">
        <v>2</v>
      </c>
    </row>
    <row r="17643" spans="1:2">
      <c r="A17643" t="s">
        <v>8177</v>
      </c>
      <c r="B17643">
        <v>2</v>
      </c>
    </row>
    <row r="17644" spans="1:2">
      <c r="A17644" t="s">
        <v>8698</v>
      </c>
      <c r="B17644">
        <v>2</v>
      </c>
    </row>
    <row r="17645" spans="1:2">
      <c r="A17645" t="s">
        <v>6607</v>
      </c>
      <c r="B17645">
        <v>2</v>
      </c>
    </row>
    <row r="17646" spans="1:2">
      <c r="A17646" t="s">
        <v>9414</v>
      </c>
      <c r="B17646">
        <v>2</v>
      </c>
    </row>
    <row r="17647" spans="1:2">
      <c r="A17647" t="s">
        <v>7274</v>
      </c>
      <c r="B17647">
        <v>2</v>
      </c>
    </row>
    <row r="17648" spans="1:2">
      <c r="A17648" t="s">
        <v>8221</v>
      </c>
      <c r="B17648">
        <v>2</v>
      </c>
    </row>
    <row r="17649" spans="1:2">
      <c r="A17649" t="s">
        <v>6096</v>
      </c>
      <c r="B17649">
        <v>2</v>
      </c>
    </row>
    <row r="17650" spans="1:2">
      <c r="A17650" t="s">
        <v>6097</v>
      </c>
      <c r="B17650">
        <v>2</v>
      </c>
    </row>
    <row r="17651" spans="1:2">
      <c r="A17651" t="s">
        <v>7735</v>
      </c>
      <c r="B17651">
        <v>2</v>
      </c>
    </row>
    <row r="17652" spans="1:2">
      <c r="A17652" t="s">
        <v>5846</v>
      </c>
      <c r="B17652">
        <v>2</v>
      </c>
    </row>
    <row r="17653" spans="1:2">
      <c r="A17653" t="s">
        <v>8035</v>
      </c>
      <c r="B17653">
        <v>2</v>
      </c>
    </row>
    <row r="17654" spans="1:2">
      <c r="A17654" t="s">
        <v>10089</v>
      </c>
      <c r="B17654">
        <v>2</v>
      </c>
    </row>
    <row r="17655" spans="1:2">
      <c r="A17655" t="s">
        <v>7599</v>
      </c>
      <c r="B17655">
        <v>2</v>
      </c>
    </row>
    <row r="17656" spans="1:2">
      <c r="A17656" t="s">
        <v>10026</v>
      </c>
      <c r="B17656">
        <v>2</v>
      </c>
    </row>
    <row r="17657" spans="1:2">
      <c r="A17657" t="s">
        <v>6827</v>
      </c>
      <c r="B17657">
        <v>2</v>
      </c>
    </row>
    <row r="17658" spans="1:2">
      <c r="A17658" t="s">
        <v>9960</v>
      </c>
      <c r="B17658">
        <v>2</v>
      </c>
    </row>
    <row r="17659" spans="1:2">
      <c r="A17659" t="s">
        <v>9616</v>
      </c>
      <c r="B17659">
        <v>2</v>
      </c>
    </row>
    <row r="17660" spans="1:2">
      <c r="A17660" t="s">
        <v>9662</v>
      </c>
      <c r="B17660">
        <v>2</v>
      </c>
    </row>
    <row r="17661" spans="1:2">
      <c r="A17661" t="s">
        <v>9559</v>
      </c>
      <c r="B17661">
        <v>2</v>
      </c>
    </row>
    <row r="17662" spans="1:2">
      <c r="A17662" t="s">
        <v>8302</v>
      </c>
      <c r="B17662">
        <v>2</v>
      </c>
    </row>
    <row r="17663" spans="1:2">
      <c r="A17663" t="s">
        <v>8401</v>
      </c>
      <c r="B17663">
        <v>2</v>
      </c>
    </row>
    <row r="17664" spans="1:2">
      <c r="A17664" t="s">
        <v>7235</v>
      </c>
      <c r="B17664">
        <v>2</v>
      </c>
    </row>
    <row r="17665" spans="1:2">
      <c r="A17665" t="s">
        <v>9393</v>
      </c>
      <c r="B17665">
        <v>2</v>
      </c>
    </row>
    <row r="17666" spans="1:2">
      <c r="A17666" t="s">
        <v>8520</v>
      </c>
      <c r="B17666">
        <v>2</v>
      </c>
    </row>
    <row r="17667" spans="1:2">
      <c r="A17667" t="s">
        <v>7396</v>
      </c>
      <c r="B17667">
        <v>2</v>
      </c>
    </row>
    <row r="17668" spans="1:2">
      <c r="A17668" t="s">
        <v>6961</v>
      </c>
      <c r="B17668">
        <v>2</v>
      </c>
    </row>
    <row r="17669" spans="1:2">
      <c r="A17669" t="s">
        <v>7082</v>
      </c>
      <c r="B17669">
        <v>2</v>
      </c>
    </row>
    <row r="17670" spans="1:2">
      <c r="A17670" t="s">
        <v>5811</v>
      </c>
      <c r="B17670">
        <v>2</v>
      </c>
    </row>
    <row r="17671" spans="1:2">
      <c r="A17671" t="s">
        <v>5909</v>
      </c>
      <c r="B17671">
        <v>2</v>
      </c>
    </row>
    <row r="17672" spans="1:2">
      <c r="A17672" t="s">
        <v>6099</v>
      </c>
      <c r="B17672">
        <v>2</v>
      </c>
    </row>
    <row r="17673" spans="1:2">
      <c r="A17673" t="s">
        <v>8596</v>
      </c>
      <c r="B17673">
        <v>2</v>
      </c>
    </row>
    <row r="17674" spans="1:2">
      <c r="A17674" t="s">
        <v>6569</v>
      </c>
      <c r="B17674">
        <v>2</v>
      </c>
    </row>
    <row r="17675" spans="1:2">
      <c r="A17675" t="s">
        <v>7013</v>
      </c>
      <c r="B17675">
        <v>2</v>
      </c>
    </row>
    <row r="17676" spans="1:2">
      <c r="A17676" t="s">
        <v>9124</v>
      </c>
      <c r="B17676">
        <v>2</v>
      </c>
    </row>
    <row r="17677" spans="1:2">
      <c r="A17677" t="s">
        <v>5958</v>
      </c>
      <c r="B17677">
        <v>2</v>
      </c>
    </row>
    <row r="17678" spans="1:2">
      <c r="A17678" t="s">
        <v>6404</v>
      </c>
      <c r="B17678">
        <v>2</v>
      </c>
    </row>
    <row r="17679" spans="1:2">
      <c r="A17679" t="s">
        <v>8764</v>
      </c>
      <c r="B17679">
        <v>2</v>
      </c>
    </row>
    <row r="17680" spans="1:2">
      <c r="A17680" t="s">
        <v>8222</v>
      </c>
      <c r="B17680">
        <v>2</v>
      </c>
    </row>
    <row r="17681" spans="1:2">
      <c r="A17681" t="s">
        <v>7083</v>
      </c>
      <c r="B17681">
        <v>2</v>
      </c>
    </row>
    <row r="17682" spans="1:2">
      <c r="A17682" t="s">
        <v>7717</v>
      </c>
      <c r="B17682">
        <v>2</v>
      </c>
    </row>
    <row r="17683" spans="1:2">
      <c r="A17683" t="s">
        <v>8405</v>
      </c>
      <c r="B17683">
        <v>2</v>
      </c>
    </row>
    <row r="17684" spans="1:2">
      <c r="A17684" t="s">
        <v>7528</v>
      </c>
      <c r="B17684">
        <v>2</v>
      </c>
    </row>
    <row r="17685" spans="1:2">
      <c r="A17685" t="s">
        <v>6684</v>
      </c>
      <c r="B17685">
        <v>2</v>
      </c>
    </row>
    <row r="17686" spans="1:2">
      <c r="A17686" t="s">
        <v>8598</v>
      </c>
      <c r="B17686">
        <v>2</v>
      </c>
    </row>
    <row r="17687" spans="1:2">
      <c r="A17687" t="s">
        <v>6570</v>
      </c>
      <c r="B17687">
        <v>2</v>
      </c>
    </row>
    <row r="17688" spans="1:2">
      <c r="A17688" t="s">
        <v>5813</v>
      </c>
      <c r="B17688">
        <v>2</v>
      </c>
    </row>
    <row r="17689" spans="1:2">
      <c r="A17689" t="s">
        <v>5910</v>
      </c>
      <c r="B17689">
        <v>2</v>
      </c>
    </row>
    <row r="17690" spans="1:2">
      <c r="A17690" t="s">
        <v>6599</v>
      </c>
      <c r="B17690">
        <v>2</v>
      </c>
    </row>
    <row r="17691" spans="1:2">
      <c r="A17691" t="s">
        <v>5959</v>
      </c>
      <c r="B17691">
        <v>2</v>
      </c>
    </row>
    <row r="17692" spans="1:2">
      <c r="A17692" t="s">
        <v>6647</v>
      </c>
      <c r="B17692">
        <v>2</v>
      </c>
    </row>
    <row r="17693" spans="1:2">
      <c r="A17693" t="s">
        <v>10091</v>
      </c>
      <c r="B17693">
        <v>2</v>
      </c>
    </row>
    <row r="17694" spans="1:2">
      <c r="A17694" t="s">
        <v>8925</v>
      </c>
      <c r="B17694">
        <v>2</v>
      </c>
    </row>
    <row r="17695" spans="1:2">
      <c r="A17695" t="s">
        <v>5911</v>
      </c>
      <c r="B17695">
        <v>2</v>
      </c>
    </row>
    <row r="17696" spans="1:2">
      <c r="A17696" t="s">
        <v>9532</v>
      </c>
      <c r="B17696">
        <v>2</v>
      </c>
    </row>
    <row r="17697" spans="1:2">
      <c r="A17697" t="s">
        <v>7447</v>
      </c>
      <c r="B17697">
        <v>2</v>
      </c>
    </row>
    <row r="17698" spans="1:2">
      <c r="A17698" t="s">
        <v>6102</v>
      </c>
      <c r="B17698">
        <v>2</v>
      </c>
    </row>
    <row r="17699" spans="1:2">
      <c r="A17699" t="s">
        <v>8807</v>
      </c>
      <c r="B17699">
        <v>2</v>
      </c>
    </row>
    <row r="17700" spans="1:2">
      <c r="A17700" t="s">
        <v>5960</v>
      </c>
      <c r="B17700">
        <v>2</v>
      </c>
    </row>
    <row r="17701" spans="1:2">
      <c r="A17701" t="s">
        <v>7039</v>
      </c>
      <c r="B17701">
        <v>2</v>
      </c>
    </row>
    <row r="17702" spans="1:2">
      <c r="A17702" t="s">
        <v>6104</v>
      </c>
      <c r="B17702">
        <v>2</v>
      </c>
    </row>
    <row r="17703" spans="1:2">
      <c r="A17703" t="s">
        <v>8521</v>
      </c>
      <c r="B17703">
        <v>2</v>
      </c>
    </row>
    <row r="17704" spans="1:2">
      <c r="A17704" t="s">
        <v>6253</v>
      </c>
      <c r="B17704">
        <v>2</v>
      </c>
    </row>
    <row r="17705" spans="1:2">
      <c r="A17705" t="s">
        <v>6105</v>
      </c>
      <c r="B17705">
        <v>2</v>
      </c>
    </row>
    <row r="17706" spans="1:2">
      <c r="A17706" t="s">
        <v>6610</v>
      </c>
      <c r="B17706">
        <v>2</v>
      </c>
    </row>
    <row r="17707" spans="1:2">
      <c r="A17707" t="s">
        <v>7010</v>
      </c>
      <c r="B17707">
        <v>2</v>
      </c>
    </row>
    <row r="17708" spans="1:2">
      <c r="A17708" t="s">
        <v>6406</v>
      </c>
      <c r="B17708">
        <v>2</v>
      </c>
    </row>
    <row r="17709" spans="1:2">
      <c r="A17709" t="s">
        <v>6951</v>
      </c>
      <c r="B17709">
        <v>2</v>
      </c>
    </row>
    <row r="17710" spans="1:2">
      <c r="A17710" t="s">
        <v>7370</v>
      </c>
      <c r="B17710">
        <v>2</v>
      </c>
    </row>
    <row r="17711" spans="1:2">
      <c r="A17711" t="s">
        <v>6545</v>
      </c>
      <c r="B17711">
        <v>2</v>
      </c>
    </row>
    <row r="17712" spans="1:2">
      <c r="A17712" t="s">
        <v>8413</v>
      </c>
      <c r="B17712">
        <v>2</v>
      </c>
    </row>
    <row r="17713" spans="1:2">
      <c r="A17713" t="s">
        <v>6437</v>
      </c>
      <c r="B17713">
        <v>2</v>
      </c>
    </row>
    <row r="17714" spans="1:2">
      <c r="A17714" t="s">
        <v>5961</v>
      </c>
      <c r="B17714">
        <v>2</v>
      </c>
    </row>
    <row r="17715" spans="1:2">
      <c r="A17715" t="s">
        <v>6952</v>
      </c>
      <c r="B17715">
        <v>2</v>
      </c>
    </row>
    <row r="17716" spans="1:2">
      <c r="A17716" t="s">
        <v>6238</v>
      </c>
      <c r="B17716">
        <v>2</v>
      </c>
    </row>
    <row r="17717" spans="1:2">
      <c r="A17717" t="s">
        <v>6514</v>
      </c>
      <c r="B17717">
        <v>2</v>
      </c>
    </row>
    <row r="17718" spans="1:2">
      <c r="A17718" t="s">
        <v>7058</v>
      </c>
      <c r="B17718">
        <v>2</v>
      </c>
    </row>
    <row r="17719" spans="1:2">
      <c r="A17719" t="s">
        <v>5818</v>
      </c>
      <c r="B17719">
        <v>2</v>
      </c>
    </row>
    <row r="17720" spans="1:2">
      <c r="A17720" t="s">
        <v>6408</v>
      </c>
      <c r="B17720">
        <v>2</v>
      </c>
    </row>
    <row r="17721" spans="1:2">
      <c r="A17721" t="s">
        <v>9125</v>
      </c>
      <c r="B17721">
        <v>2</v>
      </c>
    </row>
    <row r="17722" spans="1:2">
      <c r="A17722" t="s">
        <v>7238</v>
      </c>
      <c r="B17722">
        <v>2</v>
      </c>
    </row>
    <row r="17723" spans="1:2">
      <c r="A17723" t="s">
        <v>8522</v>
      </c>
      <c r="B17723">
        <v>2</v>
      </c>
    </row>
    <row r="17724" spans="1:2">
      <c r="A17724" t="s">
        <v>9417</v>
      </c>
      <c r="B17724">
        <v>2</v>
      </c>
    </row>
    <row r="17725" spans="1:2">
      <c r="A17725" t="s">
        <v>6785</v>
      </c>
      <c r="B17725">
        <v>2</v>
      </c>
    </row>
    <row r="17726" spans="1:2">
      <c r="A17726" t="s">
        <v>9314</v>
      </c>
      <c r="B17726">
        <v>2</v>
      </c>
    </row>
    <row r="17727" spans="1:2">
      <c r="A17727" t="s">
        <v>7604</v>
      </c>
      <c r="B17727">
        <v>2</v>
      </c>
    </row>
    <row r="17728" spans="1:2">
      <c r="A17728" t="s">
        <v>5819</v>
      </c>
      <c r="B17728">
        <v>2</v>
      </c>
    </row>
    <row r="17729" spans="1:2">
      <c r="A17729" t="s">
        <v>6956</v>
      </c>
      <c r="B17729">
        <v>2</v>
      </c>
    </row>
    <row r="17730" spans="1:2">
      <c r="A17730" t="s">
        <v>9265</v>
      </c>
      <c r="B17730">
        <v>2</v>
      </c>
    </row>
    <row r="17731" spans="1:2">
      <c r="A17731" t="s">
        <v>9155</v>
      </c>
      <c r="B17731">
        <v>2</v>
      </c>
    </row>
    <row r="17732" spans="1:2">
      <c r="A17732" t="s">
        <v>7329</v>
      </c>
      <c r="B17732">
        <v>2</v>
      </c>
    </row>
    <row r="17733" spans="1:2">
      <c r="A17733" t="s">
        <v>8472</v>
      </c>
      <c r="B17733">
        <v>2</v>
      </c>
    </row>
    <row r="17734" spans="1:2">
      <c r="A17734" t="s">
        <v>7656</v>
      </c>
      <c r="B17734">
        <v>2</v>
      </c>
    </row>
    <row r="17735" spans="1:2">
      <c r="A17735" t="s">
        <v>9316</v>
      </c>
      <c r="B17735">
        <v>2</v>
      </c>
    </row>
    <row r="17736" spans="1:2">
      <c r="A17736" t="s">
        <v>7240</v>
      </c>
      <c r="B17736">
        <v>2</v>
      </c>
    </row>
    <row r="17737" spans="1:2">
      <c r="A17737" t="s">
        <v>6254</v>
      </c>
      <c r="B17737">
        <v>2</v>
      </c>
    </row>
    <row r="17738" spans="1:2">
      <c r="A17738" t="s">
        <v>8274</v>
      </c>
      <c r="B17738">
        <v>2</v>
      </c>
    </row>
    <row r="17739" spans="1:2">
      <c r="A17739" t="s">
        <v>9317</v>
      </c>
      <c r="B17739">
        <v>2</v>
      </c>
    </row>
    <row r="17740" spans="1:2">
      <c r="A17740" t="s">
        <v>7951</v>
      </c>
      <c r="B17740">
        <v>2</v>
      </c>
    </row>
    <row r="17741" spans="1:2">
      <c r="A17741" t="s">
        <v>6495</v>
      </c>
      <c r="B17741">
        <v>2</v>
      </c>
    </row>
    <row r="17742" spans="1:2">
      <c r="A17742" t="s">
        <v>6409</v>
      </c>
      <c r="B17742">
        <v>2</v>
      </c>
    </row>
    <row r="17743" spans="1:2">
      <c r="A17743" t="s">
        <v>7542</v>
      </c>
      <c r="B17743">
        <v>2</v>
      </c>
    </row>
    <row r="17744" spans="1:2">
      <c r="A17744" t="s">
        <v>10219</v>
      </c>
      <c r="B17744">
        <v>2</v>
      </c>
    </row>
    <row r="17745" spans="1:2">
      <c r="A17745" t="s">
        <v>8669</v>
      </c>
      <c r="B17745">
        <v>2</v>
      </c>
    </row>
    <row r="17746" spans="1:2">
      <c r="A17746" t="s">
        <v>6866</v>
      </c>
      <c r="B17746">
        <v>2</v>
      </c>
    </row>
    <row r="17747" spans="1:2">
      <c r="A17747" t="s">
        <v>7373</v>
      </c>
      <c r="B17747">
        <v>2</v>
      </c>
    </row>
    <row r="17748" spans="1:2">
      <c r="A17748" t="s">
        <v>7434</v>
      </c>
      <c r="B17748">
        <v>2</v>
      </c>
    </row>
    <row r="17749" spans="1:2">
      <c r="A17749" t="s">
        <v>6687</v>
      </c>
      <c r="B17749">
        <v>2</v>
      </c>
    </row>
    <row r="17750" spans="1:2">
      <c r="A17750" t="s">
        <v>6499</v>
      </c>
      <c r="B17750">
        <v>2</v>
      </c>
    </row>
    <row r="17751" spans="1:2">
      <c r="A17751" t="s">
        <v>7407</v>
      </c>
      <c r="B17751">
        <v>2</v>
      </c>
    </row>
    <row r="17752" spans="1:2">
      <c r="A17752" t="s">
        <v>6771</v>
      </c>
      <c r="B17752">
        <v>2</v>
      </c>
    </row>
    <row r="17753" spans="1:2">
      <c r="A17753" t="s">
        <v>7100</v>
      </c>
      <c r="B17753">
        <v>2</v>
      </c>
    </row>
    <row r="17754" spans="1:2">
      <c r="A17754" t="s">
        <v>5826</v>
      </c>
      <c r="B17754">
        <v>2</v>
      </c>
    </row>
    <row r="17755" spans="1:2">
      <c r="A17755" t="s">
        <v>8225</v>
      </c>
      <c r="B17755">
        <v>2</v>
      </c>
    </row>
    <row r="17756" spans="1:2">
      <c r="A17756" t="s">
        <v>9420</v>
      </c>
      <c r="B17756">
        <v>2</v>
      </c>
    </row>
    <row r="17757" spans="1:2">
      <c r="A17757" t="s">
        <v>6794</v>
      </c>
      <c r="B17757">
        <v>2</v>
      </c>
    </row>
    <row r="17758" spans="1:2">
      <c r="A17758" t="s">
        <v>6858</v>
      </c>
      <c r="B17758">
        <v>2</v>
      </c>
    </row>
    <row r="17759" spans="1:2">
      <c r="A17759" t="s">
        <v>7376</v>
      </c>
      <c r="B17759">
        <v>2</v>
      </c>
    </row>
    <row r="17760" spans="1:2">
      <c r="A17760" t="s">
        <v>8303</v>
      </c>
      <c r="B17760">
        <v>2</v>
      </c>
    </row>
    <row r="17761" spans="1:2">
      <c r="A17761" t="s">
        <v>8304</v>
      </c>
      <c r="B17761">
        <v>2</v>
      </c>
    </row>
    <row r="17762" spans="1:2">
      <c r="A17762" t="s">
        <v>8740</v>
      </c>
      <c r="B17762">
        <v>2</v>
      </c>
    </row>
    <row r="17763" spans="1:2">
      <c r="A17763" t="s">
        <v>7410</v>
      </c>
      <c r="B17763">
        <v>2</v>
      </c>
    </row>
    <row r="17764" spans="1:2">
      <c r="A17764" t="s">
        <v>6015</v>
      </c>
      <c r="B17764">
        <v>2</v>
      </c>
    </row>
    <row r="17765" spans="1:2">
      <c r="A17765" t="s">
        <v>8840</v>
      </c>
      <c r="B17765">
        <v>2</v>
      </c>
    </row>
    <row r="17766" spans="1:2">
      <c r="A17766" t="s">
        <v>8227</v>
      </c>
      <c r="B17766">
        <v>2</v>
      </c>
    </row>
    <row r="17767" spans="1:2">
      <c r="A17767" t="s">
        <v>8228</v>
      </c>
      <c r="B17767">
        <v>2</v>
      </c>
    </row>
    <row r="17768" spans="1:2">
      <c r="A17768" t="s">
        <v>8927</v>
      </c>
      <c r="B17768">
        <v>2</v>
      </c>
    </row>
    <row r="17769" spans="1:2">
      <c r="A17769" t="s">
        <v>6284</v>
      </c>
      <c r="B17769">
        <v>2</v>
      </c>
    </row>
    <row r="17770" spans="1:2">
      <c r="A17770" t="s">
        <v>7558</v>
      </c>
      <c r="B17770">
        <v>2</v>
      </c>
    </row>
    <row r="17771" spans="1:2">
      <c r="A17771" t="s">
        <v>10139</v>
      </c>
      <c r="B17771">
        <v>1</v>
      </c>
    </row>
    <row r="17772" spans="1:2">
      <c r="A17772" t="s">
        <v>7404</v>
      </c>
      <c r="B17772">
        <v>1</v>
      </c>
    </row>
    <row r="17773" spans="1:2">
      <c r="A17773" t="s">
        <v>8643</v>
      </c>
      <c r="B17773">
        <v>1</v>
      </c>
    </row>
    <row r="17774" spans="1:2">
      <c r="A17774" t="s">
        <v>6028</v>
      </c>
      <c r="B17774">
        <v>1</v>
      </c>
    </row>
    <row r="17775" spans="1:2">
      <c r="A17775" t="s">
        <v>10196</v>
      </c>
      <c r="B17775">
        <v>1</v>
      </c>
    </row>
    <row r="17776" spans="1:2">
      <c r="A17776" t="s">
        <v>6175</v>
      </c>
      <c r="B17776">
        <v>1</v>
      </c>
    </row>
    <row r="17777" spans="1:2">
      <c r="A17777" t="s">
        <v>8565</v>
      </c>
      <c r="B17777">
        <v>1</v>
      </c>
    </row>
    <row r="17778" spans="1:2">
      <c r="A17778" t="s">
        <v>8566</v>
      </c>
      <c r="B17778">
        <v>1</v>
      </c>
    </row>
    <row r="17779" spans="1:2">
      <c r="A17779" t="s">
        <v>8262</v>
      </c>
      <c r="B17779">
        <v>1</v>
      </c>
    </row>
    <row r="17780" spans="1:2">
      <c r="A17780" t="s">
        <v>8263</v>
      </c>
      <c r="B17780">
        <v>1</v>
      </c>
    </row>
    <row r="17781" spans="1:2">
      <c r="A17781" t="s">
        <v>7144</v>
      </c>
      <c r="B17781">
        <v>1</v>
      </c>
    </row>
    <row r="17782" spans="1:2">
      <c r="A17782" t="s">
        <v>7726</v>
      </c>
      <c r="B17782">
        <v>1</v>
      </c>
    </row>
    <row r="17783" spans="1:2">
      <c r="A17783" t="s">
        <v>10102</v>
      </c>
      <c r="B17783">
        <v>1</v>
      </c>
    </row>
    <row r="17784" spans="1:2">
      <c r="A17784" t="s">
        <v>6553</v>
      </c>
      <c r="B17784">
        <v>1</v>
      </c>
    </row>
    <row r="17785" spans="1:2">
      <c r="A17785" t="s">
        <v>7584</v>
      </c>
      <c r="B17785">
        <v>1</v>
      </c>
    </row>
    <row r="17786" spans="1:2">
      <c r="A17786" t="s">
        <v>7835</v>
      </c>
      <c r="B17786">
        <v>1</v>
      </c>
    </row>
    <row r="17787" spans="1:2">
      <c r="A17787" t="s">
        <v>9244</v>
      </c>
      <c r="B17787">
        <v>1</v>
      </c>
    </row>
    <row r="17788" spans="1:2">
      <c r="A17788" t="s">
        <v>9245</v>
      </c>
      <c r="B17788">
        <v>1</v>
      </c>
    </row>
    <row r="17789" spans="1:2">
      <c r="A17789" t="s">
        <v>9183</v>
      </c>
      <c r="B17789">
        <v>1</v>
      </c>
    </row>
    <row r="17790" spans="1:2">
      <c r="A17790" t="s">
        <v>5925</v>
      </c>
      <c r="B17790">
        <v>1</v>
      </c>
    </row>
    <row r="17791" spans="1:2">
      <c r="A17791" t="s">
        <v>7312</v>
      </c>
      <c r="B17791">
        <v>1</v>
      </c>
    </row>
    <row r="17792" spans="1:2">
      <c r="A17792" t="s">
        <v>6661</v>
      </c>
      <c r="B17792">
        <v>1</v>
      </c>
    </row>
    <row r="17793" spans="1:2">
      <c r="A17793" t="s">
        <v>6662</v>
      </c>
      <c r="B17793">
        <v>1</v>
      </c>
    </row>
    <row r="17794" spans="1:2">
      <c r="A17794" t="s">
        <v>8370</v>
      </c>
      <c r="B17794">
        <v>1</v>
      </c>
    </row>
    <row r="17795" spans="1:2">
      <c r="A17795" t="s">
        <v>8020</v>
      </c>
      <c r="B17795">
        <v>1</v>
      </c>
    </row>
    <row r="17796" spans="1:2">
      <c r="A17796" t="s">
        <v>9749</v>
      </c>
      <c r="B17796">
        <v>1</v>
      </c>
    </row>
    <row r="17797" spans="1:2">
      <c r="A17797" t="s">
        <v>6270</v>
      </c>
      <c r="B17797">
        <v>1</v>
      </c>
    </row>
    <row r="17798" spans="1:2">
      <c r="A17798" t="s">
        <v>6967</v>
      </c>
      <c r="B17798">
        <v>1</v>
      </c>
    </row>
    <row r="17799" spans="1:2">
      <c r="A17799" t="s">
        <v>9134</v>
      </c>
      <c r="B17799">
        <v>1</v>
      </c>
    </row>
    <row r="17800" spans="1:2">
      <c r="A17800" t="s">
        <v>9349</v>
      </c>
      <c r="B17800">
        <v>1</v>
      </c>
    </row>
    <row r="17801" spans="1:2">
      <c r="A17801" t="s">
        <v>9108</v>
      </c>
      <c r="B17801">
        <v>1</v>
      </c>
    </row>
    <row r="17802" spans="1:2">
      <c r="A17802" t="s">
        <v>8526</v>
      </c>
      <c r="B17802">
        <v>1</v>
      </c>
    </row>
    <row r="17803" spans="1:2">
      <c r="A17803" t="s">
        <v>9698</v>
      </c>
      <c r="B17803">
        <v>1</v>
      </c>
    </row>
    <row r="17804" spans="1:2">
      <c r="A17804" t="s">
        <v>7549</v>
      </c>
      <c r="B17804">
        <v>1</v>
      </c>
    </row>
    <row r="17805" spans="1:2">
      <c r="A17805" t="s">
        <v>9439</v>
      </c>
      <c r="B17805">
        <v>1</v>
      </c>
    </row>
    <row r="17806" spans="1:2">
      <c r="A17806" t="s">
        <v>9927</v>
      </c>
      <c r="B17806">
        <v>1</v>
      </c>
    </row>
    <row r="17807" spans="1:2">
      <c r="A17807" t="s">
        <v>9744</v>
      </c>
      <c r="B17807">
        <v>1</v>
      </c>
    </row>
    <row r="17808" spans="1:2">
      <c r="A17808" t="s">
        <v>9785</v>
      </c>
      <c r="B17808">
        <v>1</v>
      </c>
    </row>
    <row r="17809" spans="1:2">
      <c r="A17809" t="s">
        <v>9862</v>
      </c>
      <c r="B17809">
        <v>1</v>
      </c>
    </row>
    <row r="17810" spans="1:2">
      <c r="A17810" t="s">
        <v>7345</v>
      </c>
      <c r="B17810">
        <v>1</v>
      </c>
    </row>
    <row r="17811" spans="1:2">
      <c r="A17811" t="s">
        <v>8861</v>
      </c>
      <c r="B17811">
        <v>1</v>
      </c>
    </row>
    <row r="17812" spans="1:2">
      <c r="A17812" t="s">
        <v>9306</v>
      </c>
      <c r="B17812">
        <v>1</v>
      </c>
    </row>
    <row r="17813" spans="1:2">
      <c r="A17813" t="s">
        <v>8135</v>
      </c>
      <c r="B17813">
        <v>1</v>
      </c>
    </row>
    <row r="17814" spans="1:2">
      <c r="A17814" t="s">
        <v>9710</v>
      </c>
      <c r="B17814">
        <v>1</v>
      </c>
    </row>
    <row r="17815" spans="1:2">
      <c r="A17815" t="s">
        <v>9575</v>
      </c>
      <c r="B17815">
        <v>1</v>
      </c>
    </row>
    <row r="17816" spans="1:2">
      <c r="A17816" t="s">
        <v>8432</v>
      </c>
      <c r="B17816">
        <v>1</v>
      </c>
    </row>
    <row r="17817" spans="1:2">
      <c r="A17817" t="s">
        <v>10181</v>
      </c>
      <c r="B17817">
        <v>1</v>
      </c>
    </row>
    <row r="17818" spans="1:2">
      <c r="A17818" t="s">
        <v>10197</v>
      </c>
      <c r="B17818">
        <v>1</v>
      </c>
    </row>
    <row r="17819" spans="1:2">
      <c r="A17819" t="s">
        <v>9576</v>
      </c>
      <c r="B17819">
        <v>1</v>
      </c>
    </row>
    <row r="17820" spans="1:2">
      <c r="A17820" t="s">
        <v>10198</v>
      </c>
      <c r="B17820">
        <v>1</v>
      </c>
    </row>
    <row r="17821" spans="1:2">
      <c r="A17821" t="s">
        <v>10140</v>
      </c>
      <c r="B17821">
        <v>1</v>
      </c>
    </row>
    <row r="17822" spans="1:2">
      <c r="A17822" t="s">
        <v>10141</v>
      </c>
      <c r="B17822">
        <v>1</v>
      </c>
    </row>
    <row r="17823" spans="1:2">
      <c r="A17823" t="s">
        <v>9814</v>
      </c>
      <c r="B17823">
        <v>1</v>
      </c>
    </row>
    <row r="17824" spans="1:2">
      <c r="A17824" t="s">
        <v>6218</v>
      </c>
      <c r="B17824">
        <v>1</v>
      </c>
    </row>
    <row r="17825" spans="1:2">
      <c r="A17825" t="s">
        <v>9540</v>
      </c>
      <c r="B17825">
        <v>1</v>
      </c>
    </row>
    <row r="17826" spans="1:2">
      <c r="A17826" t="s">
        <v>9468</v>
      </c>
      <c r="B17826">
        <v>1</v>
      </c>
    </row>
    <row r="17827" spans="1:2">
      <c r="A17827" t="s">
        <v>8371</v>
      </c>
      <c r="B17827">
        <v>1</v>
      </c>
    </row>
    <row r="17828" spans="1:2">
      <c r="A17828" t="s">
        <v>9607</v>
      </c>
      <c r="B17828">
        <v>1</v>
      </c>
    </row>
    <row r="17829" spans="1:2">
      <c r="A17829" t="s">
        <v>8567</v>
      </c>
      <c r="B17829">
        <v>1</v>
      </c>
    </row>
    <row r="17830" spans="1:2">
      <c r="A17830" t="s">
        <v>6271</v>
      </c>
      <c r="B17830">
        <v>1</v>
      </c>
    </row>
    <row r="17831" spans="1:2">
      <c r="A17831" t="s">
        <v>9136</v>
      </c>
      <c r="B17831">
        <v>1</v>
      </c>
    </row>
    <row r="17832" spans="1:2">
      <c r="A17832" t="s">
        <v>8420</v>
      </c>
      <c r="B17832">
        <v>1</v>
      </c>
    </row>
    <row r="17833" spans="1:2">
      <c r="A17833" t="s">
        <v>8455</v>
      </c>
      <c r="B17833">
        <v>1</v>
      </c>
    </row>
    <row r="17834" spans="1:2">
      <c r="A17834" t="s">
        <v>9138</v>
      </c>
      <c r="B17834">
        <v>1</v>
      </c>
    </row>
    <row r="17835" spans="1:2">
      <c r="A17835" t="s">
        <v>10199</v>
      </c>
      <c r="B17835">
        <v>1</v>
      </c>
    </row>
    <row r="17836" spans="1:2">
      <c r="A17836" t="s">
        <v>8711</v>
      </c>
      <c r="B17836">
        <v>1</v>
      </c>
    </row>
    <row r="17837" spans="1:2">
      <c r="A17837" t="s">
        <v>6314</v>
      </c>
      <c r="B17837">
        <v>1</v>
      </c>
    </row>
    <row r="17838" spans="1:2">
      <c r="A17838" t="s">
        <v>8569</v>
      </c>
      <c r="B17838">
        <v>1</v>
      </c>
    </row>
    <row r="17839" spans="1:2">
      <c r="A17839" t="s">
        <v>5693</v>
      </c>
      <c r="B17839">
        <v>1</v>
      </c>
    </row>
    <row r="17840" spans="1:2">
      <c r="A17840" t="s">
        <v>7532</v>
      </c>
      <c r="B17840">
        <v>1</v>
      </c>
    </row>
    <row r="17841" spans="1:2">
      <c r="A17841" t="s">
        <v>8607</v>
      </c>
      <c r="B17841">
        <v>1</v>
      </c>
    </row>
    <row r="17842" spans="1:2">
      <c r="A17842" t="s">
        <v>6760</v>
      </c>
      <c r="B17842">
        <v>1</v>
      </c>
    </row>
    <row r="17843" spans="1:2">
      <c r="A17843" t="s">
        <v>8570</v>
      </c>
      <c r="B17843">
        <v>1</v>
      </c>
    </row>
    <row r="17844" spans="1:2">
      <c r="A17844" t="s">
        <v>7270</v>
      </c>
      <c r="B17844">
        <v>1</v>
      </c>
    </row>
    <row r="17845" spans="1:2">
      <c r="A17845" t="s">
        <v>7459</v>
      </c>
      <c r="B17845">
        <v>1</v>
      </c>
    </row>
    <row r="17846" spans="1:2">
      <c r="A17846" t="s">
        <v>9650</v>
      </c>
      <c r="B17846">
        <v>1</v>
      </c>
    </row>
    <row r="17847" spans="1:2">
      <c r="A17847" t="s">
        <v>7405</v>
      </c>
      <c r="B17847">
        <v>1</v>
      </c>
    </row>
    <row r="17848" spans="1:2">
      <c r="A17848" t="s">
        <v>8501</v>
      </c>
      <c r="B17848">
        <v>1</v>
      </c>
    </row>
    <row r="17849" spans="1:2">
      <c r="A17849" t="s">
        <v>6591</v>
      </c>
      <c r="B17849">
        <v>1</v>
      </c>
    </row>
    <row r="17850" spans="1:2">
      <c r="A17850" t="s">
        <v>9480</v>
      </c>
      <c r="B17850">
        <v>1</v>
      </c>
    </row>
    <row r="17851" spans="1:2">
      <c r="A17851" t="s">
        <v>9593</v>
      </c>
      <c r="B17851">
        <v>1</v>
      </c>
    </row>
    <row r="17852" spans="1:2">
      <c r="A17852" t="s">
        <v>8184</v>
      </c>
      <c r="B17852">
        <v>1</v>
      </c>
    </row>
    <row r="17853" spans="1:2">
      <c r="A17853" t="s">
        <v>9369</v>
      </c>
      <c r="B17853">
        <v>1</v>
      </c>
    </row>
    <row r="17854" spans="1:2">
      <c r="A17854" t="s">
        <v>6843</v>
      </c>
      <c r="B17854">
        <v>1</v>
      </c>
    </row>
    <row r="17855" spans="1:2">
      <c r="A17855" t="s">
        <v>6376</v>
      </c>
      <c r="B17855">
        <v>1</v>
      </c>
    </row>
    <row r="17856" spans="1:2">
      <c r="A17856" t="s">
        <v>6050</v>
      </c>
      <c r="B17856">
        <v>1</v>
      </c>
    </row>
    <row r="17857" spans="1:2">
      <c r="A17857" t="s">
        <v>9745</v>
      </c>
      <c r="B17857">
        <v>1</v>
      </c>
    </row>
    <row r="17858" spans="1:2">
      <c r="A17858" t="s">
        <v>8122</v>
      </c>
      <c r="B17858">
        <v>1</v>
      </c>
    </row>
    <row r="17859" spans="1:2">
      <c r="A17859" t="s">
        <v>7671</v>
      </c>
      <c r="B17859">
        <v>1</v>
      </c>
    </row>
    <row r="17860" spans="1:2">
      <c r="A17860" t="s">
        <v>8502</v>
      </c>
      <c r="B17860">
        <v>1</v>
      </c>
    </row>
    <row r="17861" spans="1:2">
      <c r="A17861" t="s">
        <v>6537</v>
      </c>
      <c r="B17861">
        <v>1</v>
      </c>
    </row>
    <row r="17862" spans="1:2">
      <c r="A17862" t="s">
        <v>8713</v>
      </c>
      <c r="B17862">
        <v>1</v>
      </c>
    </row>
    <row r="17863" spans="1:2">
      <c r="A17863" t="s">
        <v>8247</v>
      </c>
      <c r="B17863">
        <v>1</v>
      </c>
    </row>
    <row r="17864" spans="1:2">
      <c r="A17864" t="s">
        <v>8086</v>
      </c>
      <c r="B17864">
        <v>1</v>
      </c>
    </row>
    <row r="17865" spans="1:2">
      <c r="A17865" t="s">
        <v>8906</v>
      </c>
      <c r="B17865">
        <v>1</v>
      </c>
    </row>
    <row r="17866" spans="1:2">
      <c r="A17866" t="s">
        <v>9801</v>
      </c>
      <c r="B17866">
        <v>1</v>
      </c>
    </row>
    <row r="17867" spans="1:2">
      <c r="A17867" t="s">
        <v>8751</v>
      </c>
      <c r="B17867">
        <v>1</v>
      </c>
    </row>
    <row r="17868" spans="1:2">
      <c r="A17868" t="s">
        <v>9429</v>
      </c>
      <c r="B17868">
        <v>1</v>
      </c>
    </row>
    <row r="17869" spans="1:2">
      <c r="A17869" t="s">
        <v>9139</v>
      </c>
      <c r="B17869">
        <v>1</v>
      </c>
    </row>
    <row r="17870" spans="1:2">
      <c r="A17870" t="s">
        <v>9307</v>
      </c>
      <c r="B17870">
        <v>1</v>
      </c>
    </row>
    <row r="17871" spans="1:2">
      <c r="A17871" t="s">
        <v>8065</v>
      </c>
      <c r="B17871">
        <v>1</v>
      </c>
    </row>
    <row r="17872" spans="1:2">
      <c r="A17872" t="s">
        <v>8066</v>
      </c>
      <c r="B17872">
        <v>1</v>
      </c>
    </row>
    <row r="17873" spans="1:2">
      <c r="A17873" t="s">
        <v>6476</v>
      </c>
      <c r="B17873">
        <v>1</v>
      </c>
    </row>
    <row r="17874" spans="1:2">
      <c r="A17874" t="s">
        <v>7346</v>
      </c>
      <c r="B17874">
        <v>1</v>
      </c>
    </row>
    <row r="17875" spans="1:2">
      <c r="A17875" t="s">
        <v>9308</v>
      </c>
      <c r="B17875">
        <v>1</v>
      </c>
    </row>
    <row r="17876" spans="1:2">
      <c r="A17876" t="s">
        <v>6272</v>
      </c>
      <c r="B17876">
        <v>1</v>
      </c>
    </row>
    <row r="17877" spans="1:2">
      <c r="A17877" t="s">
        <v>8694</v>
      </c>
      <c r="B17877">
        <v>1</v>
      </c>
    </row>
    <row r="17878" spans="1:2">
      <c r="A17878" t="s">
        <v>8161</v>
      </c>
      <c r="B17878">
        <v>1</v>
      </c>
    </row>
    <row r="17879" spans="1:2">
      <c r="A17879" t="s">
        <v>9401</v>
      </c>
      <c r="B17879">
        <v>1</v>
      </c>
    </row>
    <row r="17880" spans="1:2">
      <c r="A17880" t="s">
        <v>8163</v>
      </c>
      <c r="B17880">
        <v>1</v>
      </c>
    </row>
    <row r="17881" spans="1:2">
      <c r="A17881" t="s">
        <v>7796</v>
      </c>
      <c r="B17881">
        <v>1</v>
      </c>
    </row>
    <row r="17882" spans="1:2">
      <c r="A17882" t="s">
        <v>8980</v>
      </c>
      <c r="B17882">
        <v>1</v>
      </c>
    </row>
    <row r="17883" spans="1:2">
      <c r="A17883" t="s">
        <v>8752</v>
      </c>
      <c r="B17883">
        <v>1</v>
      </c>
    </row>
    <row r="17884" spans="1:2">
      <c r="A17884" t="s">
        <v>5851</v>
      </c>
      <c r="B17884">
        <v>1</v>
      </c>
    </row>
    <row r="17885" spans="1:2">
      <c r="A17885" t="s">
        <v>9323</v>
      </c>
      <c r="B17885">
        <v>1</v>
      </c>
    </row>
    <row r="17886" spans="1:2">
      <c r="A17886" t="s">
        <v>8935</v>
      </c>
      <c r="B17886">
        <v>1</v>
      </c>
    </row>
    <row r="17887" spans="1:2">
      <c r="A17887" t="s">
        <v>10077</v>
      </c>
      <c r="B17887">
        <v>1</v>
      </c>
    </row>
    <row r="17888" spans="1:2">
      <c r="A17888" t="s">
        <v>8936</v>
      </c>
      <c r="B17888">
        <v>1</v>
      </c>
    </row>
    <row r="17889" spans="1:2">
      <c r="A17889" t="s">
        <v>8937</v>
      </c>
      <c r="B17889">
        <v>1</v>
      </c>
    </row>
    <row r="17890" spans="1:2">
      <c r="A17890" t="s">
        <v>8282</v>
      </c>
      <c r="B17890">
        <v>1</v>
      </c>
    </row>
    <row r="17891" spans="1:2">
      <c r="A17891" t="s">
        <v>8527</v>
      </c>
      <c r="B17891">
        <v>1</v>
      </c>
    </row>
    <row r="17892" spans="1:2">
      <c r="A17892" t="s">
        <v>8938</v>
      </c>
      <c r="B17892">
        <v>1</v>
      </c>
    </row>
    <row r="17893" spans="1:2">
      <c r="A17893" t="s">
        <v>8556</v>
      </c>
      <c r="B17893">
        <v>1</v>
      </c>
    </row>
    <row r="17894" spans="1:2">
      <c r="A17894" t="s">
        <v>8753</v>
      </c>
      <c r="B17894">
        <v>1</v>
      </c>
    </row>
    <row r="17895" spans="1:2">
      <c r="A17895" t="s">
        <v>10068</v>
      </c>
      <c r="B17895">
        <v>1</v>
      </c>
    </row>
    <row r="17896" spans="1:2">
      <c r="A17896" t="s">
        <v>9890</v>
      </c>
      <c r="B17896">
        <v>1</v>
      </c>
    </row>
    <row r="17897" spans="1:2">
      <c r="A17897" t="s">
        <v>8196</v>
      </c>
      <c r="B17897">
        <v>1</v>
      </c>
    </row>
    <row r="17898" spans="1:2">
      <c r="A17898" t="s">
        <v>8503</v>
      </c>
      <c r="B17898">
        <v>1</v>
      </c>
    </row>
    <row r="17899" spans="1:2">
      <c r="A17899" t="s">
        <v>6618</v>
      </c>
      <c r="B17899">
        <v>1</v>
      </c>
    </row>
    <row r="17900" spans="1:2">
      <c r="A17900" t="s">
        <v>7004</v>
      </c>
      <c r="B17900">
        <v>1</v>
      </c>
    </row>
    <row r="17901" spans="1:2">
      <c r="A17901" t="s">
        <v>8088</v>
      </c>
      <c r="B17901">
        <v>1</v>
      </c>
    </row>
    <row r="17902" spans="1:2">
      <c r="A17902" t="s">
        <v>7113</v>
      </c>
      <c r="B17902">
        <v>1</v>
      </c>
    </row>
    <row r="17903" spans="1:2">
      <c r="A17903" t="s">
        <v>7114</v>
      </c>
      <c r="B17903">
        <v>1</v>
      </c>
    </row>
    <row r="17904" spans="1:2">
      <c r="A17904" t="s">
        <v>8249</v>
      </c>
      <c r="B17904">
        <v>1</v>
      </c>
    </row>
    <row r="17905" spans="1:2">
      <c r="A17905" t="s">
        <v>8871</v>
      </c>
      <c r="B17905">
        <v>1</v>
      </c>
    </row>
    <row r="17906" spans="1:2">
      <c r="A17906" t="s">
        <v>8197</v>
      </c>
      <c r="B17906">
        <v>1</v>
      </c>
    </row>
    <row r="17907" spans="1:2">
      <c r="A17907" t="s">
        <v>7672</v>
      </c>
      <c r="B17907">
        <v>1</v>
      </c>
    </row>
    <row r="17908" spans="1:2">
      <c r="A17908" t="s">
        <v>9350</v>
      </c>
      <c r="B17908">
        <v>1</v>
      </c>
    </row>
    <row r="17909" spans="1:2">
      <c r="A17909" t="s">
        <v>6078</v>
      </c>
      <c r="B17909">
        <v>1</v>
      </c>
    </row>
    <row r="17910" spans="1:2">
      <c r="A17910" t="s">
        <v>9643</v>
      </c>
      <c r="B17910">
        <v>1</v>
      </c>
    </row>
    <row r="17911" spans="1:2">
      <c r="A17911" t="s">
        <v>7387</v>
      </c>
      <c r="B17911">
        <v>1</v>
      </c>
    </row>
    <row r="17912" spans="1:2">
      <c r="A17912" t="s">
        <v>7829</v>
      </c>
      <c r="B17912">
        <v>1</v>
      </c>
    </row>
    <row r="17913" spans="1:2">
      <c r="A17913" t="s">
        <v>8283</v>
      </c>
      <c r="B17913">
        <v>1</v>
      </c>
    </row>
    <row r="17914" spans="1:2">
      <c r="A17914" t="s">
        <v>9370</v>
      </c>
      <c r="B17914">
        <v>1</v>
      </c>
    </row>
    <row r="17915" spans="1:2">
      <c r="A17915" t="s">
        <v>9371</v>
      </c>
      <c r="B17915">
        <v>1</v>
      </c>
    </row>
    <row r="17916" spans="1:2">
      <c r="A17916" t="s">
        <v>9469</v>
      </c>
      <c r="B17916">
        <v>1</v>
      </c>
    </row>
    <row r="17917" spans="1:2">
      <c r="A17917" t="s">
        <v>8528</v>
      </c>
      <c r="B17917">
        <v>1</v>
      </c>
    </row>
    <row r="17918" spans="1:2">
      <c r="A17918" t="s">
        <v>8883</v>
      </c>
      <c r="B17918">
        <v>1</v>
      </c>
    </row>
    <row r="17919" spans="1:2">
      <c r="A17919" t="s">
        <v>8657</v>
      </c>
      <c r="B17919">
        <v>1</v>
      </c>
    </row>
    <row r="17920" spans="1:2">
      <c r="A17920" t="s">
        <v>6273</v>
      </c>
      <c r="B17920">
        <v>1</v>
      </c>
    </row>
    <row r="17921" spans="1:2">
      <c r="A17921" t="s">
        <v>10078</v>
      </c>
      <c r="B17921">
        <v>1</v>
      </c>
    </row>
    <row r="17922" spans="1:2">
      <c r="A17922" t="s">
        <v>10069</v>
      </c>
      <c r="B17922">
        <v>1</v>
      </c>
    </row>
    <row r="17923" spans="1:2">
      <c r="A17923" t="s">
        <v>9048</v>
      </c>
      <c r="B17923">
        <v>1</v>
      </c>
    </row>
    <row r="17924" spans="1:2">
      <c r="A17924" t="s">
        <v>7028</v>
      </c>
      <c r="B17924">
        <v>1</v>
      </c>
    </row>
    <row r="17925" spans="1:2">
      <c r="A17925" t="s">
        <v>10103</v>
      </c>
      <c r="B17925">
        <v>1</v>
      </c>
    </row>
    <row r="17926" spans="1:2">
      <c r="A17926" t="s">
        <v>9105</v>
      </c>
      <c r="B17926">
        <v>1</v>
      </c>
    </row>
    <row r="17927" spans="1:2">
      <c r="A17927" t="s">
        <v>6179</v>
      </c>
      <c r="B17927">
        <v>1</v>
      </c>
    </row>
    <row r="17928" spans="1:2">
      <c r="A17928" t="s">
        <v>7630</v>
      </c>
      <c r="B17928">
        <v>1</v>
      </c>
    </row>
    <row r="17929" spans="1:2">
      <c r="A17929" t="s">
        <v>10055</v>
      </c>
      <c r="B17929">
        <v>1</v>
      </c>
    </row>
    <row r="17930" spans="1:2">
      <c r="A17930" t="s">
        <v>6838</v>
      </c>
      <c r="B17930">
        <v>1</v>
      </c>
    </row>
    <row r="17931" spans="1:2">
      <c r="A17931" t="s">
        <v>6693</v>
      </c>
      <c r="B17931">
        <v>1</v>
      </c>
    </row>
    <row r="17932" spans="1:2">
      <c r="A17932" t="s">
        <v>6154</v>
      </c>
      <c r="B17932">
        <v>1</v>
      </c>
    </row>
    <row r="17933" spans="1:2">
      <c r="A17933" t="s">
        <v>10225</v>
      </c>
      <c r="B17933">
        <v>1</v>
      </c>
    </row>
    <row r="17934" spans="1:2">
      <c r="A17934" t="s">
        <v>10226</v>
      </c>
      <c r="B17934">
        <v>1</v>
      </c>
    </row>
    <row r="17935" spans="1:2">
      <c r="A17935" t="s">
        <v>6079</v>
      </c>
      <c r="B17935">
        <v>1</v>
      </c>
    </row>
    <row r="17936" spans="1:2">
      <c r="A17936" t="s">
        <v>8715</v>
      </c>
      <c r="B17936">
        <v>1</v>
      </c>
    </row>
    <row r="17937" spans="1:2">
      <c r="A17937" t="s">
        <v>9669</v>
      </c>
      <c r="B17937">
        <v>1</v>
      </c>
    </row>
    <row r="17938" spans="1:2">
      <c r="A17938" t="s">
        <v>8810</v>
      </c>
      <c r="B17938">
        <v>1</v>
      </c>
    </row>
    <row r="17939" spans="1:2">
      <c r="A17939" t="s">
        <v>9019</v>
      </c>
      <c r="B17939">
        <v>1</v>
      </c>
    </row>
    <row r="17940" spans="1:2">
      <c r="A17940" t="s">
        <v>9049</v>
      </c>
      <c r="B17940">
        <v>1</v>
      </c>
    </row>
    <row r="17941" spans="1:2">
      <c r="A17941" t="s">
        <v>5837</v>
      </c>
      <c r="B17941">
        <v>1</v>
      </c>
    </row>
    <row r="17942" spans="1:2">
      <c r="A17942" t="s">
        <v>8620</v>
      </c>
      <c r="B17942">
        <v>1</v>
      </c>
    </row>
    <row r="17943" spans="1:2">
      <c r="A17943" t="s">
        <v>7318</v>
      </c>
      <c r="B17943">
        <v>1</v>
      </c>
    </row>
    <row r="17944" spans="1:2">
      <c r="A17944" t="s">
        <v>8644</v>
      </c>
      <c r="B17944">
        <v>1</v>
      </c>
    </row>
    <row r="17945" spans="1:2">
      <c r="A17945" t="s">
        <v>7639</v>
      </c>
      <c r="B17945">
        <v>1</v>
      </c>
    </row>
    <row r="17946" spans="1:2">
      <c r="A17946" t="s">
        <v>7319</v>
      </c>
      <c r="B17946">
        <v>1</v>
      </c>
    </row>
    <row r="17947" spans="1:2">
      <c r="A17947" t="s">
        <v>10142</v>
      </c>
      <c r="B17947">
        <v>1</v>
      </c>
    </row>
    <row r="17948" spans="1:2">
      <c r="A17948" t="s">
        <v>9955</v>
      </c>
      <c r="B17948">
        <v>1</v>
      </c>
    </row>
    <row r="17949" spans="1:2">
      <c r="A17949" t="s">
        <v>9517</v>
      </c>
      <c r="B17949">
        <v>1</v>
      </c>
    </row>
    <row r="17950" spans="1:2">
      <c r="A17950" t="s">
        <v>8372</v>
      </c>
      <c r="B17950">
        <v>1</v>
      </c>
    </row>
    <row r="17951" spans="1:2">
      <c r="A17951" t="s">
        <v>8456</v>
      </c>
      <c r="B17951">
        <v>1</v>
      </c>
    </row>
    <row r="17952" spans="1:2">
      <c r="A17952" t="s">
        <v>9309</v>
      </c>
      <c r="B17952">
        <v>1</v>
      </c>
    </row>
    <row r="17953" spans="1:2">
      <c r="A17953" t="s">
        <v>7301</v>
      </c>
      <c r="B17953">
        <v>1</v>
      </c>
    </row>
    <row r="17954" spans="1:2">
      <c r="A17954" t="s">
        <v>10104</v>
      </c>
      <c r="B17954">
        <v>1</v>
      </c>
    </row>
    <row r="17955" spans="1:2">
      <c r="A17955" t="s">
        <v>10088</v>
      </c>
      <c r="B17955">
        <v>1</v>
      </c>
    </row>
    <row r="17956" spans="1:2">
      <c r="A17956" t="s">
        <v>6928</v>
      </c>
      <c r="B17956">
        <v>1</v>
      </c>
    </row>
    <row r="17957" spans="1:2">
      <c r="A17957" t="s">
        <v>5712</v>
      </c>
      <c r="B17957">
        <v>1</v>
      </c>
    </row>
    <row r="17958" spans="1:2">
      <c r="A17958" t="s">
        <v>6083</v>
      </c>
      <c r="B17958">
        <v>1</v>
      </c>
    </row>
    <row r="17959" spans="1:2">
      <c r="A17959" t="s">
        <v>8457</v>
      </c>
      <c r="B17959">
        <v>1</v>
      </c>
    </row>
    <row r="17960" spans="1:2">
      <c r="A17960" t="s">
        <v>9482</v>
      </c>
      <c r="B17960">
        <v>1</v>
      </c>
    </row>
    <row r="17961" spans="1:2">
      <c r="A17961" t="s">
        <v>7895</v>
      </c>
      <c r="B17961">
        <v>1</v>
      </c>
    </row>
    <row r="17962" spans="1:2">
      <c r="A17962" t="s">
        <v>7631</v>
      </c>
      <c r="B17962">
        <v>1</v>
      </c>
    </row>
    <row r="17963" spans="1:2">
      <c r="A17963" t="s">
        <v>6416</v>
      </c>
      <c r="B17963">
        <v>1</v>
      </c>
    </row>
    <row r="17964" spans="1:2">
      <c r="A17964" t="s">
        <v>9185</v>
      </c>
      <c r="B17964">
        <v>1</v>
      </c>
    </row>
    <row r="17965" spans="1:2">
      <c r="A17965" t="s">
        <v>9815</v>
      </c>
      <c r="B17965">
        <v>1</v>
      </c>
    </row>
    <row r="17966" spans="1:2">
      <c r="A17966" t="s">
        <v>9732</v>
      </c>
      <c r="B17966">
        <v>1</v>
      </c>
    </row>
    <row r="17967" spans="1:2">
      <c r="A17967" t="s">
        <v>9219</v>
      </c>
      <c r="B17967">
        <v>1</v>
      </c>
    </row>
    <row r="17968" spans="1:2">
      <c r="A17968" t="s">
        <v>8873</v>
      </c>
      <c r="B17968">
        <v>1</v>
      </c>
    </row>
    <row r="17969" spans="1:2">
      <c r="A17969" t="s">
        <v>9388</v>
      </c>
      <c r="B17969">
        <v>1</v>
      </c>
    </row>
    <row r="17970" spans="1:2">
      <c r="A17970" t="s">
        <v>9594</v>
      </c>
      <c r="B17970">
        <v>1</v>
      </c>
    </row>
    <row r="17971" spans="1:2">
      <c r="A17971" t="s">
        <v>7744</v>
      </c>
      <c r="B17971">
        <v>1</v>
      </c>
    </row>
    <row r="17972" spans="1:2">
      <c r="A17972" t="s">
        <v>7179</v>
      </c>
      <c r="B17972">
        <v>1</v>
      </c>
    </row>
    <row r="17973" spans="1:2">
      <c r="A17973" t="s">
        <v>7180</v>
      </c>
      <c r="B17973">
        <v>1</v>
      </c>
    </row>
    <row r="17974" spans="1:2">
      <c r="A17974" t="s">
        <v>8571</v>
      </c>
      <c r="B17974">
        <v>1</v>
      </c>
    </row>
    <row r="17975" spans="1:2">
      <c r="A17975" t="s">
        <v>8716</v>
      </c>
      <c r="B17975">
        <v>1</v>
      </c>
    </row>
    <row r="17976" spans="1:2">
      <c r="A17976" t="s">
        <v>9750</v>
      </c>
      <c r="B17976">
        <v>1</v>
      </c>
    </row>
    <row r="17977" spans="1:2">
      <c r="A17977" t="s">
        <v>9660</v>
      </c>
      <c r="B17977">
        <v>1</v>
      </c>
    </row>
    <row r="17978" spans="1:2">
      <c r="A17978" t="s">
        <v>9403</v>
      </c>
      <c r="B17978">
        <v>1</v>
      </c>
    </row>
    <row r="17979" spans="1:2">
      <c r="A17979" t="s">
        <v>9470</v>
      </c>
      <c r="B17979">
        <v>1</v>
      </c>
    </row>
    <row r="17980" spans="1:2">
      <c r="A17980" t="s">
        <v>6245</v>
      </c>
      <c r="B17980">
        <v>1</v>
      </c>
    </row>
    <row r="17981" spans="1:2">
      <c r="A17981" t="s">
        <v>10034</v>
      </c>
      <c r="B17981">
        <v>1</v>
      </c>
    </row>
    <row r="17982" spans="1:2">
      <c r="A17982" t="s">
        <v>8986</v>
      </c>
      <c r="B17982">
        <v>1</v>
      </c>
    </row>
    <row r="17983" spans="1:2">
      <c r="A17983" t="s">
        <v>8908</v>
      </c>
      <c r="B17983">
        <v>1</v>
      </c>
    </row>
    <row r="17984" spans="1:2">
      <c r="A17984" t="s">
        <v>7888</v>
      </c>
      <c r="B17984">
        <v>1</v>
      </c>
    </row>
    <row r="17985" spans="1:2">
      <c r="A17985" t="s">
        <v>6679</v>
      </c>
      <c r="B17985">
        <v>1</v>
      </c>
    </row>
    <row r="17986" spans="1:2">
      <c r="A17986" t="s">
        <v>7223</v>
      </c>
      <c r="B17986">
        <v>1</v>
      </c>
    </row>
    <row r="17987" spans="1:2">
      <c r="A17987" t="s">
        <v>9973</v>
      </c>
      <c r="B17987">
        <v>1</v>
      </c>
    </row>
    <row r="17988" spans="1:2">
      <c r="A17988" t="s">
        <v>6822</v>
      </c>
      <c r="B17988">
        <v>1</v>
      </c>
    </row>
    <row r="17989" spans="1:2">
      <c r="A17989" t="s">
        <v>9751</v>
      </c>
      <c r="B17989">
        <v>1</v>
      </c>
    </row>
    <row r="17990" spans="1:2">
      <c r="A17990" t="s">
        <v>9752</v>
      </c>
      <c r="B17990">
        <v>1</v>
      </c>
    </row>
    <row r="17991" spans="1:2">
      <c r="A17991" t="s">
        <v>9753</v>
      </c>
      <c r="B17991">
        <v>1</v>
      </c>
    </row>
    <row r="17992" spans="1:2">
      <c r="A17992" t="s">
        <v>9609</v>
      </c>
      <c r="B17992">
        <v>1</v>
      </c>
    </row>
    <row r="17993" spans="1:2">
      <c r="A17993" t="s">
        <v>9334</v>
      </c>
      <c r="B17993">
        <v>1</v>
      </c>
    </row>
    <row r="17994" spans="1:2">
      <c r="A17994" t="s">
        <v>6931</v>
      </c>
      <c r="B17994">
        <v>1</v>
      </c>
    </row>
    <row r="17995" spans="1:2">
      <c r="A17995" t="s">
        <v>8572</v>
      </c>
      <c r="B17995">
        <v>1</v>
      </c>
    </row>
    <row r="17996" spans="1:2">
      <c r="A17996" t="s">
        <v>9465</v>
      </c>
      <c r="B17996">
        <v>1</v>
      </c>
    </row>
    <row r="17997" spans="1:2">
      <c r="A17997" t="s">
        <v>9020</v>
      </c>
      <c r="B17997">
        <v>1</v>
      </c>
    </row>
    <row r="17998" spans="1:2">
      <c r="A17998" t="s">
        <v>8529</v>
      </c>
      <c r="B17998">
        <v>1</v>
      </c>
    </row>
    <row r="17999" spans="1:2">
      <c r="A17999" t="s">
        <v>9430</v>
      </c>
      <c r="B17999">
        <v>1</v>
      </c>
    </row>
    <row r="18000" spans="1:2">
      <c r="A18000" t="s">
        <v>8340</v>
      </c>
      <c r="B18000">
        <v>1</v>
      </c>
    </row>
    <row r="18001" spans="1:2">
      <c r="A18001" t="s">
        <v>8505</v>
      </c>
      <c r="B18001">
        <v>1</v>
      </c>
    </row>
    <row r="18002" spans="1:2">
      <c r="A18002" t="s">
        <v>9431</v>
      </c>
      <c r="B18002">
        <v>1</v>
      </c>
    </row>
    <row r="18003" spans="1:2">
      <c r="A18003" t="s">
        <v>8780</v>
      </c>
      <c r="B18003">
        <v>1</v>
      </c>
    </row>
    <row r="18004" spans="1:2">
      <c r="A18004" t="s">
        <v>8862</v>
      </c>
      <c r="B18004">
        <v>1</v>
      </c>
    </row>
    <row r="18005" spans="1:2">
      <c r="A18005" t="s">
        <v>9246</v>
      </c>
      <c r="B18005">
        <v>1</v>
      </c>
    </row>
    <row r="18006" spans="1:2">
      <c r="A18006" t="s">
        <v>10045</v>
      </c>
      <c r="B18006">
        <v>1</v>
      </c>
    </row>
    <row r="18007" spans="1:2">
      <c r="A18007" t="s">
        <v>5949</v>
      </c>
      <c r="B18007">
        <v>1</v>
      </c>
    </row>
    <row r="18008" spans="1:2">
      <c r="A18008" t="s">
        <v>7591</v>
      </c>
      <c r="B18008">
        <v>1</v>
      </c>
    </row>
    <row r="18009" spans="1:2">
      <c r="A18009" t="s">
        <v>9879</v>
      </c>
      <c r="B18009">
        <v>1</v>
      </c>
    </row>
    <row r="18010" spans="1:2">
      <c r="A18010" t="s">
        <v>9786</v>
      </c>
      <c r="B18010">
        <v>1</v>
      </c>
    </row>
    <row r="18011" spans="1:2">
      <c r="A18011" t="s">
        <v>9291</v>
      </c>
      <c r="B18011">
        <v>1</v>
      </c>
    </row>
    <row r="18012" spans="1:2">
      <c r="A18012" t="s">
        <v>9884</v>
      </c>
      <c r="B18012">
        <v>1</v>
      </c>
    </row>
    <row r="18013" spans="1:2">
      <c r="A18013" t="s">
        <v>10182</v>
      </c>
      <c r="B18013">
        <v>1</v>
      </c>
    </row>
    <row r="18014" spans="1:2">
      <c r="A18014" t="s">
        <v>9186</v>
      </c>
      <c r="B18014">
        <v>1</v>
      </c>
    </row>
    <row r="18015" spans="1:2">
      <c r="A18015" t="s">
        <v>9948</v>
      </c>
      <c r="B18015">
        <v>1</v>
      </c>
    </row>
    <row r="18016" spans="1:2">
      <c r="A18016" t="s">
        <v>7388</v>
      </c>
      <c r="B18016">
        <v>1</v>
      </c>
    </row>
    <row r="18017" spans="1:2">
      <c r="A18017" t="s">
        <v>6129</v>
      </c>
      <c r="B18017">
        <v>1</v>
      </c>
    </row>
    <row r="18018" spans="1:2">
      <c r="A18018" t="s">
        <v>7788</v>
      </c>
      <c r="B18018">
        <v>1</v>
      </c>
    </row>
    <row r="18019" spans="1:2">
      <c r="A18019" t="s">
        <v>9187</v>
      </c>
      <c r="B18019">
        <v>1</v>
      </c>
    </row>
    <row r="18020" spans="1:2">
      <c r="A18020" t="s">
        <v>7115</v>
      </c>
      <c r="B18020">
        <v>1</v>
      </c>
    </row>
    <row r="18021" spans="1:2">
      <c r="A18021" t="s">
        <v>8373</v>
      </c>
      <c r="B18021">
        <v>1</v>
      </c>
    </row>
    <row r="18022" spans="1:2">
      <c r="A18022" t="s">
        <v>8114</v>
      </c>
      <c r="B18022">
        <v>1</v>
      </c>
    </row>
    <row r="18023" spans="1:2">
      <c r="A18023" t="s">
        <v>8198</v>
      </c>
      <c r="B18023">
        <v>1</v>
      </c>
    </row>
    <row r="18024" spans="1:2">
      <c r="A18024" t="s">
        <v>7592</v>
      </c>
      <c r="B18024">
        <v>1</v>
      </c>
    </row>
    <row r="18025" spans="1:2">
      <c r="A18025" t="s">
        <v>8884</v>
      </c>
      <c r="B18025">
        <v>1</v>
      </c>
    </row>
    <row r="18026" spans="1:2">
      <c r="A18026" t="s">
        <v>7781</v>
      </c>
      <c r="B18026">
        <v>1</v>
      </c>
    </row>
    <row r="18027" spans="1:2">
      <c r="A18027" t="s">
        <v>10035</v>
      </c>
      <c r="B18027">
        <v>1</v>
      </c>
    </row>
    <row r="18028" spans="1:2">
      <c r="A18028" t="s">
        <v>8718</v>
      </c>
      <c r="B18028">
        <v>1</v>
      </c>
    </row>
    <row r="18029" spans="1:2">
      <c r="A18029" t="s">
        <v>7797</v>
      </c>
      <c r="B18029">
        <v>1</v>
      </c>
    </row>
    <row r="18030" spans="1:2">
      <c r="A18030" t="s">
        <v>7662</v>
      </c>
      <c r="B18030">
        <v>1</v>
      </c>
    </row>
    <row r="18031" spans="1:2">
      <c r="A18031" t="s">
        <v>8199</v>
      </c>
      <c r="B18031">
        <v>1</v>
      </c>
    </row>
    <row r="18032" spans="1:2">
      <c r="A18032" t="s">
        <v>8232</v>
      </c>
      <c r="B18032">
        <v>1</v>
      </c>
    </row>
    <row r="18033" spans="1:2">
      <c r="A18033" t="s">
        <v>10200</v>
      </c>
      <c r="B18033">
        <v>1</v>
      </c>
    </row>
    <row r="18034" spans="1:2">
      <c r="A18034" t="s">
        <v>9644</v>
      </c>
      <c r="B18034">
        <v>1</v>
      </c>
    </row>
    <row r="18035" spans="1:2">
      <c r="A18035" t="s">
        <v>8685</v>
      </c>
      <c r="B18035">
        <v>1</v>
      </c>
    </row>
    <row r="18036" spans="1:2">
      <c r="A18036" t="s">
        <v>9227</v>
      </c>
      <c r="B18036">
        <v>1</v>
      </c>
    </row>
    <row r="18037" spans="1:2">
      <c r="A18037" t="s">
        <v>8200</v>
      </c>
      <c r="B18037">
        <v>1</v>
      </c>
    </row>
    <row r="18038" spans="1:2">
      <c r="A18038" t="s">
        <v>9842</v>
      </c>
      <c r="B18038">
        <v>1</v>
      </c>
    </row>
    <row r="18039" spans="1:2">
      <c r="A18039" t="s">
        <v>9440</v>
      </c>
      <c r="B18039">
        <v>1</v>
      </c>
    </row>
    <row r="18040" spans="1:2">
      <c r="A18040" t="s">
        <v>8146</v>
      </c>
      <c r="B18040">
        <v>1</v>
      </c>
    </row>
    <row r="18041" spans="1:2">
      <c r="A18041" t="s">
        <v>9461</v>
      </c>
      <c r="B18041">
        <v>1</v>
      </c>
    </row>
    <row r="18042" spans="1:2">
      <c r="A18042" t="s">
        <v>8090</v>
      </c>
      <c r="B18042">
        <v>1</v>
      </c>
    </row>
    <row r="18043" spans="1:2">
      <c r="A18043" t="s">
        <v>8909</v>
      </c>
      <c r="B18043">
        <v>1</v>
      </c>
    </row>
    <row r="18044" spans="1:2">
      <c r="A18044" t="s">
        <v>9007</v>
      </c>
      <c r="B18044">
        <v>1</v>
      </c>
    </row>
    <row r="18045" spans="1:2">
      <c r="A18045" t="s">
        <v>8941</v>
      </c>
      <c r="B18045">
        <v>1</v>
      </c>
    </row>
    <row r="18046" spans="1:2">
      <c r="A18046" t="s">
        <v>8719</v>
      </c>
      <c r="B18046">
        <v>1</v>
      </c>
    </row>
    <row r="18047" spans="1:2">
      <c r="A18047" t="s">
        <v>8136</v>
      </c>
      <c r="B18047">
        <v>1</v>
      </c>
    </row>
    <row r="18048" spans="1:2">
      <c r="A18048" t="s">
        <v>9351</v>
      </c>
      <c r="B18048">
        <v>1</v>
      </c>
    </row>
    <row r="18049" spans="1:2">
      <c r="A18049" t="s">
        <v>8091</v>
      </c>
      <c r="B18049">
        <v>1</v>
      </c>
    </row>
    <row r="18050" spans="1:2">
      <c r="A18050" t="s">
        <v>8203</v>
      </c>
      <c r="B18050">
        <v>1</v>
      </c>
    </row>
    <row r="18051" spans="1:2">
      <c r="A18051" t="s">
        <v>8165</v>
      </c>
      <c r="B18051">
        <v>1</v>
      </c>
    </row>
    <row r="18052" spans="1:2">
      <c r="A18052" t="s">
        <v>9228</v>
      </c>
      <c r="B18052">
        <v>1</v>
      </c>
    </row>
    <row r="18053" spans="1:2">
      <c r="A18053" t="s">
        <v>9868</v>
      </c>
      <c r="B18053">
        <v>1</v>
      </c>
    </row>
    <row r="18054" spans="1:2">
      <c r="A18054" t="s">
        <v>6620</v>
      </c>
      <c r="B18054">
        <v>1</v>
      </c>
    </row>
    <row r="18055" spans="1:2">
      <c r="A18055" t="s">
        <v>6742</v>
      </c>
      <c r="B18055">
        <v>1</v>
      </c>
    </row>
    <row r="18056" spans="1:2">
      <c r="A18056" t="s">
        <v>9917</v>
      </c>
      <c r="B18056">
        <v>1</v>
      </c>
    </row>
    <row r="18057" spans="1:2">
      <c r="A18057" t="s">
        <v>8507</v>
      </c>
      <c r="B18057">
        <v>1</v>
      </c>
    </row>
    <row r="18058" spans="1:2">
      <c r="A18058" t="s">
        <v>9174</v>
      </c>
      <c r="B18058">
        <v>1</v>
      </c>
    </row>
    <row r="18059" spans="1:2">
      <c r="A18059" t="s">
        <v>9277</v>
      </c>
      <c r="B18059">
        <v>1</v>
      </c>
    </row>
    <row r="18060" spans="1:2">
      <c r="A18060" t="s">
        <v>9175</v>
      </c>
      <c r="B18060">
        <v>1</v>
      </c>
    </row>
    <row r="18061" spans="1:2">
      <c r="A18061" t="s">
        <v>10143</v>
      </c>
      <c r="B18061">
        <v>1</v>
      </c>
    </row>
    <row r="18062" spans="1:2">
      <c r="A18062" t="s">
        <v>9441</v>
      </c>
      <c r="B18062">
        <v>1</v>
      </c>
    </row>
    <row r="18063" spans="1:2">
      <c r="A18063" t="s">
        <v>7005</v>
      </c>
      <c r="B18063">
        <v>1</v>
      </c>
    </row>
    <row r="18064" spans="1:2">
      <c r="A18064" t="s">
        <v>8508</v>
      </c>
      <c r="B18064">
        <v>1</v>
      </c>
    </row>
    <row r="18065" spans="1:2">
      <c r="A18065" t="s">
        <v>9093</v>
      </c>
      <c r="B18065">
        <v>1</v>
      </c>
    </row>
    <row r="18066" spans="1:2">
      <c r="A18066" t="s">
        <v>8942</v>
      </c>
      <c r="B18066">
        <v>1</v>
      </c>
    </row>
    <row r="18067" spans="1:2">
      <c r="A18067" t="s">
        <v>9189</v>
      </c>
      <c r="B18067">
        <v>1</v>
      </c>
    </row>
    <row r="18068" spans="1:2">
      <c r="A18068" t="s">
        <v>7814</v>
      </c>
      <c r="B18068">
        <v>1</v>
      </c>
    </row>
    <row r="18069" spans="1:2">
      <c r="A18069" t="s">
        <v>8943</v>
      </c>
      <c r="B18069">
        <v>1</v>
      </c>
    </row>
    <row r="18070" spans="1:2">
      <c r="A18070" t="s">
        <v>9939</v>
      </c>
      <c r="B18070">
        <v>1</v>
      </c>
    </row>
    <row r="18071" spans="1:2">
      <c r="A18071" t="s">
        <v>6358</v>
      </c>
      <c r="B18071">
        <v>1</v>
      </c>
    </row>
    <row r="18072" spans="1:2">
      <c r="A18072" t="s">
        <v>8622</v>
      </c>
      <c r="B18072">
        <v>1</v>
      </c>
    </row>
    <row r="18073" spans="1:2">
      <c r="A18073" t="s">
        <v>9190</v>
      </c>
      <c r="B18073">
        <v>1</v>
      </c>
    </row>
    <row r="18074" spans="1:2">
      <c r="A18074" t="s">
        <v>8021</v>
      </c>
      <c r="B18074">
        <v>1</v>
      </c>
    </row>
    <row r="18075" spans="1:2">
      <c r="A18075" t="s">
        <v>6274</v>
      </c>
      <c r="B18075">
        <v>1</v>
      </c>
    </row>
    <row r="18076" spans="1:2">
      <c r="A18076" t="s">
        <v>9432</v>
      </c>
      <c r="B18076">
        <v>1</v>
      </c>
    </row>
    <row r="18077" spans="1:2">
      <c r="A18077" t="s">
        <v>9771</v>
      </c>
      <c r="B18077">
        <v>1</v>
      </c>
    </row>
    <row r="18078" spans="1:2">
      <c r="A18078" t="s">
        <v>6800</v>
      </c>
      <c r="B18078">
        <v>1</v>
      </c>
    </row>
    <row r="18079" spans="1:2">
      <c r="A18079" t="s">
        <v>9433</v>
      </c>
      <c r="B18079">
        <v>1</v>
      </c>
    </row>
    <row r="18080" spans="1:2">
      <c r="A18080" t="s">
        <v>8264</v>
      </c>
      <c r="B18080">
        <v>1</v>
      </c>
    </row>
    <row r="18081" spans="1:2">
      <c r="A18081" t="s">
        <v>9279</v>
      </c>
      <c r="B18081">
        <v>1</v>
      </c>
    </row>
    <row r="18082" spans="1:2">
      <c r="A18082" t="s">
        <v>6809</v>
      </c>
      <c r="B18082">
        <v>1</v>
      </c>
    </row>
    <row r="18083" spans="1:2">
      <c r="A18083" t="s">
        <v>9352</v>
      </c>
      <c r="B18083">
        <v>1</v>
      </c>
    </row>
    <row r="18084" spans="1:2">
      <c r="A18084" t="s">
        <v>9688</v>
      </c>
      <c r="B18084">
        <v>1</v>
      </c>
    </row>
    <row r="18085" spans="1:2">
      <c r="A18085" t="s">
        <v>9094</v>
      </c>
      <c r="B18085">
        <v>1</v>
      </c>
    </row>
    <row r="18086" spans="1:2">
      <c r="A18086" t="s">
        <v>8374</v>
      </c>
      <c r="B18086">
        <v>1</v>
      </c>
    </row>
    <row r="18087" spans="1:2">
      <c r="A18087" t="s">
        <v>8885</v>
      </c>
      <c r="B18087">
        <v>1</v>
      </c>
    </row>
    <row r="18088" spans="1:2">
      <c r="A18088" t="s">
        <v>8509</v>
      </c>
      <c r="B18088">
        <v>1</v>
      </c>
    </row>
    <row r="18089" spans="1:2">
      <c r="A18089" t="s">
        <v>6712</v>
      </c>
      <c r="B18089">
        <v>1</v>
      </c>
    </row>
    <row r="18090" spans="1:2">
      <c r="A18090" t="s">
        <v>6276</v>
      </c>
      <c r="B18090">
        <v>1</v>
      </c>
    </row>
    <row r="18091" spans="1:2">
      <c r="A18091" t="s">
        <v>8720</v>
      </c>
      <c r="B18091">
        <v>1</v>
      </c>
    </row>
    <row r="18092" spans="1:2">
      <c r="A18092" t="s">
        <v>9353</v>
      </c>
      <c r="B18092">
        <v>1</v>
      </c>
    </row>
    <row r="18093" spans="1:2">
      <c r="A18093" t="s">
        <v>8185</v>
      </c>
      <c r="B18093">
        <v>1</v>
      </c>
    </row>
    <row r="18094" spans="1:2">
      <c r="A18094" t="s">
        <v>5980</v>
      </c>
      <c r="B18094">
        <v>1</v>
      </c>
    </row>
    <row r="18095" spans="1:2">
      <c r="A18095" t="s">
        <v>10010</v>
      </c>
      <c r="B18095">
        <v>1</v>
      </c>
    </row>
    <row r="18096" spans="1:2">
      <c r="A18096" t="s">
        <v>10011</v>
      </c>
      <c r="B18096">
        <v>1</v>
      </c>
    </row>
    <row r="18097" spans="1:2">
      <c r="A18097" t="s">
        <v>8982</v>
      </c>
      <c r="B18097">
        <v>1</v>
      </c>
    </row>
    <row r="18098" spans="1:2">
      <c r="A18098" t="s">
        <v>8944</v>
      </c>
      <c r="B18098">
        <v>1</v>
      </c>
    </row>
    <row r="18099" spans="1:2">
      <c r="A18099" t="s">
        <v>8945</v>
      </c>
      <c r="B18099">
        <v>1</v>
      </c>
    </row>
    <row r="18100" spans="1:2">
      <c r="A18100" t="s">
        <v>8946</v>
      </c>
      <c r="B18100">
        <v>1</v>
      </c>
    </row>
    <row r="18101" spans="1:2">
      <c r="A18101" t="s">
        <v>8947</v>
      </c>
      <c r="B18101">
        <v>1</v>
      </c>
    </row>
    <row r="18102" spans="1:2">
      <c r="A18102" t="s">
        <v>8284</v>
      </c>
      <c r="B18102">
        <v>1</v>
      </c>
    </row>
    <row r="18103" spans="1:2">
      <c r="A18103" t="s">
        <v>8204</v>
      </c>
      <c r="B18103">
        <v>1</v>
      </c>
    </row>
    <row r="18104" spans="1:2">
      <c r="A18104" t="s">
        <v>8659</v>
      </c>
      <c r="B18104">
        <v>1</v>
      </c>
    </row>
    <row r="18105" spans="1:2">
      <c r="A18105" t="s">
        <v>8533</v>
      </c>
      <c r="B18105">
        <v>1</v>
      </c>
    </row>
    <row r="18106" spans="1:2">
      <c r="A18106" t="s">
        <v>6897</v>
      </c>
      <c r="B18106">
        <v>1</v>
      </c>
    </row>
    <row r="18107" spans="1:2">
      <c r="A18107" t="s">
        <v>8948</v>
      </c>
      <c r="B18107">
        <v>1</v>
      </c>
    </row>
    <row r="18108" spans="1:2">
      <c r="A18108" t="s">
        <v>8781</v>
      </c>
      <c r="B18108">
        <v>1</v>
      </c>
    </row>
    <row r="18109" spans="1:2">
      <c r="A18109" t="s">
        <v>9404</v>
      </c>
      <c r="B18109">
        <v>1</v>
      </c>
    </row>
    <row r="18110" spans="1:2">
      <c r="A18110" t="s">
        <v>9442</v>
      </c>
      <c r="B18110">
        <v>1</v>
      </c>
    </row>
    <row r="18111" spans="1:2">
      <c r="A18111" t="s">
        <v>7389</v>
      </c>
      <c r="B18111">
        <v>1</v>
      </c>
    </row>
    <row r="18112" spans="1:2">
      <c r="A18112" t="s">
        <v>9541</v>
      </c>
      <c r="B18112">
        <v>1</v>
      </c>
    </row>
    <row r="18113" spans="1:2">
      <c r="A18113" t="s">
        <v>9325</v>
      </c>
      <c r="B18113">
        <v>1</v>
      </c>
    </row>
    <row r="18114" spans="1:2">
      <c r="A18114" t="s">
        <v>5728</v>
      </c>
      <c r="B18114">
        <v>1</v>
      </c>
    </row>
    <row r="18115" spans="1:2">
      <c r="A18115" t="s">
        <v>9372</v>
      </c>
      <c r="B18115">
        <v>1</v>
      </c>
    </row>
    <row r="18116" spans="1:2">
      <c r="A18116" t="s">
        <v>9191</v>
      </c>
      <c r="B18116">
        <v>1</v>
      </c>
    </row>
    <row r="18117" spans="1:2">
      <c r="A18117" t="s">
        <v>7280</v>
      </c>
      <c r="B18117">
        <v>1</v>
      </c>
    </row>
    <row r="18118" spans="1:2">
      <c r="A18118" t="s">
        <v>8534</v>
      </c>
      <c r="B18118">
        <v>1</v>
      </c>
    </row>
    <row r="18119" spans="1:2">
      <c r="A18119" t="s">
        <v>6761</v>
      </c>
      <c r="B18119">
        <v>1</v>
      </c>
    </row>
    <row r="18120" spans="1:2">
      <c r="A18120" t="s">
        <v>8949</v>
      </c>
      <c r="B18120">
        <v>1</v>
      </c>
    </row>
    <row r="18121" spans="1:2">
      <c r="A18121" t="s">
        <v>8341</v>
      </c>
      <c r="B18121">
        <v>1</v>
      </c>
    </row>
    <row r="18122" spans="1:2">
      <c r="A18122" t="s">
        <v>8265</v>
      </c>
      <c r="B18122">
        <v>1</v>
      </c>
    </row>
    <row r="18123" spans="1:2">
      <c r="A18123" t="s">
        <v>8205</v>
      </c>
      <c r="B18123">
        <v>1</v>
      </c>
    </row>
    <row r="18124" spans="1:2">
      <c r="A18124" t="s">
        <v>8535</v>
      </c>
      <c r="B18124">
        <v>1</v>
      </c>
    </row>
    <row r="18125" spans="1:2">
      <c r="A18125" t="s">
        <v>9054</v>
      </c>
      <c r="B18125">
        <v>1</v>
      </c>
    </row>
    <row r="18126" spans="1:2">
      <c r="A18126" t="s">
        <v>9542</v>
      </c>
      <c r="B18126">
        <v>1</v>
      </c>
    </row>
    <row r="18127" spans="1:2">
      <c r="A18127" t="s">
        <v>10144</v>
      </c>
      <c r="B18127">
        <v>1</v>
      </c>
    </row>
    <row r="18128" spans="1:2">
      <c r="A18128" t="s">
        <v>9192</v>
      </c>
      <c r="B18128">
        <v>1</v>
      </c>
    </row>
    <row r="18129" spans="1:2">
      <c r="A18129" t="s">
        <v>6433</v>
      </c>
      <c r="B18129">
        <v>1</v>
      </c>
    </row>
    <row r="18130" spans="1:2">
      <c r="A18130" t="s">
        <v>8206</v>
      </c>
      <c r="B18130">
        <v>1</v>
      </c>
    </row>
    <row r="18131" spans="1:2">
      <c r="A18131" t="s">
        <v>6459</v>
      </c>
      <c r="B18131">
        <v>1</v>
      </c>
    </row>
    <row r="18132" spans="1:2">
      <c r="A18132" t="s">
        <v>7909</v>
      </c>
      <c r="B18132">
        <v>1</v>
      </c>
    </row>
    <row r="18133" spans="1:2">
      <c r="A18133" t="s">
        <v>7194</v>
      </c>
      <c r="B18133">
        <v>1</v>
      </c>
    </row>
    <row r="18134" spans="1:2">
      <c r="A18134" t="s">
        <v>9141</v>
      </c>
      <c r="B18134">
        <v>1</v>
      </c>
    </row>
    <row r="18135" spans="1:2">
      <c r="A18135" t="s">
        <v>10108</v>
      </c>
      <c r="B18135">
        <v>1</v>
      </c>
    </row>
    <row r="18136" spans="1:2">
      <c r="A18136" t="s">
        <v>5852</v>
      </c>
      <c r="B18136">
        <v>1</v>
      </c>
    </row>
    <row r="18137" spans="1:2">
      <c r="A18137" t="s">
        <v>9852</v>
      </c>
      <c r="B18137">
        <v>1</v>
      </c>
    </row>
    <row r="18138" spans="1:2">
      <c r="A18138" t="s">
        <v>9443</v>
      </c>
      <c r="B18138">
        <v>1</v>
      </c>
    </row>
    <row r="18139" spans="1:2">
      <c r="A18139" t="s">
        <v>8721</v>
      </c>
      <c r="B18139">
        <v>1</v>
      </c>
    </row>
    <row r="18140" spans="1:2">
      <c r="A18140" t="s">
        <v>10174</v>
      </c>
      <c r="B18140">
        <v>1</v>
      </c>
    </row>
    <row r="18141" spans="1:2">
      <c r="A18141" t="s">
        <v>9193</v>
      </c>
      <c r="B18141">
        <v>1</v>
      </c>
    </row>
    <row r="18142" spans="1:2">
      <c r="A18142" t="s">
        <v>10201</v>
      </c>
      <c r="B18142">
        <v>1</v>
      </c>
    </row>
    <row r="18143" spans="1:2">
      <c r="A18143" t="s">
        <v>6185</v>
      </c>
      <c r="B18143">
        <v>1</v>
      </c>
    </row>
    <row r="18144" spans="1:2">
      <c r="A18144" t="s">
        <v>8817</v>
      </c>
      <c r="B18144">
        <v>1</v>
      </c>
    </row>
    <row r="18145" spans="1:2">
      <c r="A18145" t="s">
        <v>9712</v>
      </c>
      <c r="B18145">
        <v>1</v>
      </c>
    </row>
    <row r="18146" spans="1:2">
      <c r="A18146" t="s">
        <v>7352</v>
      </c>
      <c r="B18146">
        <v>1</v>
      </c>
    </row>
    <row r="18147" spans="1:2">
      <c r="A18147" t="s">
        <v>8536</v>
      </c>
      <c r="B18147">
        <v>1</v>
      </c>
    </row>
    <row r="18148" spans="1:2">
      <c r="A18148" t="s">
        <v>9066</v>
      </c>
      <c r="B18148">
        <v>1</v>
      </c>
    </row>
    <row r="18149" spans="1:2">
      <c r="A18149" t="s">
        <v>5952</v>
      </c>
      <c r="B18149">
        <v>1</v>
      </c>
    </row>
    <row r="18150" spans="1:2">
      <c r="A18150" t="s">
        <v>5953</v>
      </c>
      <c r="B18150">
        <v>1</v>
      </c>
    </row>
    <row r="18151" spans="1:2">
      <c r="A18151" t="s">
        <v>9733</v>
      </c>
      <c r="B18151">
        <v>1</v>
      </c>
    </row>
    <row r="18152" spans="1:2">
      <c r="A18152" t="s">
        <v>8422</v>
      </c>
      <c r="B18152">
        <v>1</v>
      </c>
    </row>
    <row r="18153" spans="1:2">
      <c r="A18153" t="s">
        <v>9956</v>
      </c>
      <c r="B18153">
        <v>1</v>
      </c>
    </row>
    <row r="18154" spans="1:2">
      <c r="A18154" t="s">
        <v>9111</v>
      </c>
      <c r="B18154">
        <v>1</v>
      </c>
    </row>
    <row r="18155" spans="1:2">
      <c r="A18155" t="s">
        <v>6187</v>
      </c>
      <c r="B18155">
        <v>1</v>
      </c>
    </row>
    <row r="18156" spans="1:2">
      <c r="A18156" t="s">
        <v>6188</v>
      </c>
      <c r="B18156">
        <v>1</v>
      </c>
    </row>
    <row r="18157" spans="1:2">
      <c r="A18157" t="s">
        <v>5733</v>
      </c>
      <c r="B18157">
        <v>1</v>
      </c>
    </row>
    <row r="18158" spans="1:2">
      <c r="A18158" t="s">
        <v>9518</v>
      </c>
      <c r="B18158">
        <v>1</v>
      </c>
    </row>
    <row r="18159" spans="1:2">
      <c r="A18159" t="s">
        <v>9112</v>
      </c>
      <c r="B18159">
        <v>1</v>
      </c>
    </row>
    <row r="18160" spans="1:2">
      <c r="A18160" t="s">
        <v>9158</v>
      </c>
      <c r="B18160">
        <v>1</v>
      </c>
    </row>
    <row r="18161" spans="1:2">
      <c r="A18161" t="s">
        <v>10126</v>
      </c>
      <c r="B18161">
        <v>1</v>
      </c>
    </row>
    <row r="18162" spans="1:2">
      <c r="A18162" t="s">
        <v>9423</v>
      </c>
      <c r="B18162">
        <v>1</v>
      </c>
    </row>
    <row r="18163" spans="1:2">
      <c r="A18163" t="s">
        <v>7738</v>
      </c>
      <c r="B18163">
        <v>1</v>
      </c>
    </row>
    <row r="18164" spans="1:2">
      <c r="A18164" t="s">
        <v>8375</v>
      </c>
      <c r="B18164">
        <v>1</v>
      </c>
    </row>
    <row r="18165" spans="1:2">
      <c r="A18165" t="s">
        <v>5839</v>
      </c>
      <c r="B18165">
        <v>1</v>
      </c>
    </row>
    <row r="18166" spans="1:2">
      <c r="A18166" t="s">
        <v>7567</v>
      </c>
      <c r="B18166">
        <v>1</v>
      </c>
    </row>
    <row r="18167" spans="1:2">
      <c r="A18167" t="s">
        <v>7568</v>
      </c>
      <c r="B18167">
        <v>1</v>
      </c>
    </row>
    <row r="18168" spans="1:2">
      <c r="A18168" t="s">
        <v>7552</v>
      </c>
      <c r="B18168">
        <v>1</v>
      </c>
    </row>
    <row r="18169" spans="1:2">
      <c r="A18169" t="s">
        <v>8022</v>
      </c>
      <c r="B18169">
        <v>1</v>
      </c>
    </row>
    <row r="18170" spans="1:2">
      <c r="A18170" t="s">
        <v>9405</v>
      </c>
      <c r="B18170">
        <v>1</v>
      </c>
    </row>
    <row r="18171" spans="1:2">
      <c r="A18171" t="s">
        <v>9674</v>
      </c>
      <c r="B18171">
        <v>1</v>
      </c>
    </row>
    <row r="18172" spans="1:2">
      <c r="A18172" t="s">
        <v>6359</v>
      </c>
      <c r="B18172">
        <v>1</v>
      </c>
    </row>
    <row r="18173" spans="1:2">
      <c r="A18173" t="s">
        <v>7815</v>
      </c>
      <c r="B18173">
        <v>1</v>
      </c>
    </row>
    <row r="18174" spans="1:2">
      <c r="A18174" t="s">
        <v>8950</v>
      </c>
      <c r="B18174">
        <v>1</v>
      </c>
    </row>
    <row r="18175" spans="1:2">
      <c r="A18175" t="s">
        <v>9194</v>
      </c>
      <c r="B18175">
        <v>1</v>
      </c>
    </row>
    <row r="18176" spans="1:2">
      <c r="A18176" t="s">
        <v>9802</v>
      </c>
      <c r="B18176">
        <v>1</v>
      </c>
    </row>
    <row r="18177" spans="1:2">
      <c r="A18177" t="s">
        <v>8207</v>
      </c>
      <c r="B18177">
        <v>1</v>
      </c>
    </row>
    <row r="18178" spans="1:2">
      <c r="A18178" t="s">
        <v>8951</v>
      </c>
      <c r="B18178">
        <v>1</v>
      </c>
    </row>
    <row r="18179" spans="1:2">
      <c r="A18179" t="s">
        <v>7390</v>
      </c>
      <c r="B18179">
        <v>1</v>
      </c>
    </row>
    <row r="18180" spans="1:2">
      <c r="A18180" t="s">
        <v>7354</v>
      </c>
      <c r="B18180">
        <v>1</v>
      </c>
    </row>
    <row r="18181" spans="1:2">
      <c r="A18181" t="s">
        <v>8537</v>
      </c>
      <c r="B18181">
        <v>1</v>
      </c>
    </row>
    <row r="18182" spans="1:2">
      <c r="A18182" t="s">
        <v>9335</v>
      </c>
      <c r="B18182">
        <v>1</v>
      </c>
    </row>
    <row r="18183" spans="1:2">
      <c r="A18183" t="s">
        <v>8754</v>
      </c>
      <c r="B18183">
        <v>1</v>
      </c>
    </row>
    <row r="18184" spans="1:2">
      <c r="A18184" t="s">
        <v>9519</v>
      </c>
      <c r="B18184">
        <v>1</v>
      </c>
    </row>
    <row r="18185" spans="1:2">
      <c r="A18185" t="s">
        <v>9067</v>
      </c>
      <c r="B18185">
        <v>1</v>
      </c>
    </row>
    <row r="18186" spans="1:2">
      <c r="A18186" t="s">
        <v>9021</v>
      </c>
      <c r="B18186">
        <v>1</v>
      </c>
    </row>
    <row r="18187" spans="1:2">
      <c r="A18187" t="s">
        <v>9022</v>
      </c>
      <c r="B18187">
        <v>1</v>
      </c>
    </row>
    <row r="18188" spans="1:2">
      <c r="A18188" t="s">
        <v>9068</v>
      </c>
      <c r="B18188">
        <v>1</v>
      </c>
    </row>
    <row r="18189" spans="1:2">
      <c r="A18189" t="s">
        <v>6382</v>
      </c>
      <c r="B18189">
        <v>1</v>
      </c>
    </row>
    <row r="18190" spans="1:2">
      <c r="A18190" t="s">
        <v>9520</v>
      </c>
      <c r="B18190">
        <v>1</v>
      </c>
    </row>
    <row r="18191" spans="1:2">
      <c r="A18191" t="s">
        <v>6778</v>
      </c>
      <c r="B18191">
        <v>1</v>
      </c>
    </row>
    <row r="18192" spans="1:2">
      <c r="A18192" t="s">
        <v>8952</v>
      </c>
      <c r="B18192">
        <v>1</v>
      </c>
    </row>
    <row r="18193" spans="1:2">
      <c r="A18193" t="s">
        <v>8251</v>
      </c>
      <c r="B18193">
        <v>1</v>
      </c>
    </row>
    <row r="18194" spans="1:2">
      <c r="A18194" t="s">
        <v>8123</v>
      </c>
      <c r="B18194">
        <v>1</v>
      </c>
    </row>
    <row r="18195" spans="1:2">
      <c r="A18195" t="s">
        <v>6155</v>
      </c>
      <c r="B18195">
        <v>1</v>
      </c>
    </row>
    <row r="18196" spans="1:2">
      <c r="A18196" t="s">
        <v>6480</v>
      </c>
      <c r="B18196">
        <v>1</v>
      </c>
    </row>
    <row r="18197" spans="1:2">
      <c r="A18197" t="s">
        <v>9373</v>
      </c>
      <c r="B18197">
        <v>1</v>
      </c>
    </row>
    <row r="18198" spans="1:2">
      <c r="A18198" t="s">
        <v>9354</v>
      </c>
      <c r="B18198">
        <v>1</v>
      </c>
    </row>
    <row r="18199" spans="1:2">
      <c r="A18199" t="s">
        <v>8478</v>
      </c>
      <c r="B18199">
        <v>1</v>
      </c>
    </row>
    <row r="18200" spans="1:2">
      <c r="A18200" t="s">
        <v>8012</v>
      </c>
      <c r="B18200">
        <v>1</v>
      </c>
    </row>
    <row r="18201" spans="1:2">
      <c r="A18201" t="s">
        <v>9023</v>
      </c>
      <c r="B18201">
        <v>1</v>
      </c>
    </row>
    <row r="18202" spans="1:2">
      <c r="A18202" t="s">
        <v>10020</v>
      </c>
      <c r="B18202">
        <v>1</v>
      </c>
    </row>
    <row r="18203" spans="1:2">
      <c r="A18203" t="s">
        <v>9444</v>
      </c>
      <c r="B18203">
        <v>1</v>
      </c>
    </row>
    <row r="18204" spans="1:2">
      <c r="A18204" t="s">
        <v>9024</v>
      </c>
      <c r="B18204">
        <v>1</v>
      </c>
    </row>
    <row r="18205" spans="1:2">
      <c r="A18205" t="s">
        <v>9195</v>
      </c>
      <c r="B18205">
        <v>1</v>
      </c>
    </row>
    <row r="18206" spans="1:2">
      <c r="A18206" t="s">
        <v>8376</v>
      </c>
      <c r="B18206">
        <v>1</v>
      </c>
    </row>
    <row r="18207" spans="1:2">
      <c r="A18207" t="s">
        <v>9734</v>
      </c>
      <c r="B18207">
        <v>1</v>
      </c>
    </row>
    <row r="18208" spans="1:2">
      <c r="A18208" t="s">
        <v>9735</v>
      </c>
      <c r="B18208">
        <v>1</v>
      </c>
    </row>
    <row r="18209" spans="1:2">
      <c r="A18209" t="s">
        <v>9736</v>
      </c>
      <c r="B18209">
        <v>1</v>
      </c>
    </row>
    <row r="18210" spans="1:2">
      <c r="A18210" t="s">
        <v>10210</v>
      </c>
      <c r="B18210">
        <v>1</v>
      </c>
    </row>
    <row r="18211" spans="1:2">
      <c r="A18211" t="s">
        <v>9737</v>
      </c>
      <c r="B18211">
        <v>1</v>
      </c>
    </row>
    <row r="18212" spans="1:2">
      <c r="A18212" t="s">
        <v>7712</v>
      </c>
      <c r="B18212">
        <v>1</v>
      </c>
    </row>
    <row r="18213" spans="1:2">
      <c r="A18213" t="s">
        <v>10145</v>
      </c>
      <c r="B18213">
        <v>1</v>
      </c>
    </row>
    <row r="18214" spans="1:2">
      <c r="A18214" t="s">
        <v>7561</v>
      </c>
      <c r="B18214">
        <v>1</v>
      </c>
    </row>
    <row r="18215" spans="1:2">
      <c r="A18215" t="s">
        <v>9462</v>
      </c>
      <c r="B18215">
        <v>1</v>
      </c>
    </row>
    <row r="18216" spans="1:2">
      <c r="A18216" t="s">
        <v>8723</v>
      </c>
      <c r="B18216">
        <v>1</v>
      </c>
    </row>
    <row r="18217" spans="1:2">
      <c r="A18217" t="s">
        <v>7520</v>
      </c>
      <c r="B18217">
        <v>1</v>
      </c>
    </row>
    <row r="18218" spans="1:2">
      <c r="A18218" t="s">
        <v>8040</v>
      </c>
      <c r="B18218">
        <v>1</v>
      </c>
    </row>
    <row r="18219" spans="1:2">
      <c r="A18219" t="s">
        <v>7889</v>
      </c>
      <c r="B18219">
        <v>1</v>
      </c>
    </row>
    <row r="18220" spans="1:2">
      <c r="A18220" t="s">
        <v>8953</v>
      </c>
      <c r="B18220">
        <v>1</v>
      </c>
    </row>
    <row r="18221" spans="1:2">
      <c r="A18221" t="s">
        <v>8663</v>
      </c>
      <c r="B18221">
        <v>1</v>
      </c>
    </row>
    <row r="18222" spans="1:2">
      <c r="A18222" t="s">
        <v>9143</v>
      </c>
      <c r="B18222">
        <v>1</v>
      </c>
    </row>
    <row r="18223" spans="1:2">
      <c r="A18223" t="s">
        <v>8539</v>
      </c>
      <c r="B18223">
        <v>1</v>
      </c>
    </row>
    <row r="18224" spans="1:2">
      <c r="A18224" t="s">
        <v>9407</v>
      </c>
      <c r="B18224">
        <v>1</v>
      </c>
    </row>
    <row r="18225" spans="1:2">
      <c r="A18225" t="s">
        <v>9196</v>
      </c>
      <c r="B18225">
        <v>1</v>
      </c>
    </row>
    <row r="18226" spans="1:2">
      <c r="A18226" t="s">
        <v>9197</v>
      </c>
      <c r="B18226">
        <v>1</v>
      </c>
    </row>
    <row r="18227" spans="1:2">
      <c r="A18227" t="s">
        <v>9199</v>
      </c>
      <c r="B18227">
        <v>1</v>
      </c>
    </row>
    <row r="18228" spans="1:2">
      <c r="A18228" t="s">
        <v>9200</v>
      </c>
      <c r="B18228">
        <v>1</v>
      </c>
    </row>
    <row r="18229" spans="1:2">
      <c r="A18229" t="s">
        <v>6763</v>
      </c>
      <c r="B18229">
        <v>1</v>
      </c>
    </row>
    <row r="18230" spans="1:2">
      <c r="A18230" t="s">
        <v>10146</v>
      </c>
      <c r="B18230">
        <v>1</v>
      </c>
    </row>
    <row r="18231" spans="1:2">
      <c r="A18231" t="s">
        <v>6764</v>
      </c>
      <c r="B18231">
        <v>1</v>
      </c>
    </row>
    <row r="18232" spans="1:2">
      <c r="A18232" t="s">
        <v>9201</v>
      </c>
      <c r="B18232">
        <v>1</v>
      </c>
    </row>
    <row r="18233" spans="1:2">
      <c r="A18233" t="s">
        <v>9974</v>
      </c>
      <c r="B18233">
        <v>1</v>
      </c>
    </row>
    <row r="18234" spans="1:2">
      <c r="A18234" t="s">
        <v>9772</v>
      </c>
      <c r="B18234">
        <v>1</v>
      </c>
    </row>
    <row r="18235" spans="1:2">
      <c r="A18235" t="s">
        <v>9202</v>
      </c>
      <c r="B18235">
        <v>1</v>
      </c>
    </row>
    <row r="18236" spans="1:2">
      <c r="A18236" t="s">
        <v>9203</v>
      </c>
      <c r="B18236">
        <v>1</v>
      </c>
    </row>
    <row r="18237" spans="1:2">
      <c r="A18237" t="s">
        <v>9204</v>
      </c>
      <c r="B18237">
        <v>1</v>
      </c>
    </row>
    <row r="18238" spans="1:2">
      <c r="A18238" t="s">
        <v>6318</v>
      </c>
      <c r="B18238">
        <v>1</v>
      </c>
    </row>
    <row r="18239" spans="1:2">
      <c r="A18239" t="s">
        <v>6319</v>
      </c>
      <c r="B18239">
        <v>1</v>
      </c>
    </row>
    <row r="18240" spans="1:2">
      <c r="A18240" t="s">
        <v>6289</v>
      </c>
      <c r="B18240">
        <v>1</v>
      </c>
    </row>
    <row r="18241" spans="1:2">
      <c r="A18241" t="s">
        <v>9445</v>
      </c>
      <c r="B18241">
        <v>1</v>
      </c>
    </row>
    <row r="18242" spans="1:2">
      <c r="A18242" t="s">
        <v>6383</v>
      </c>
      <c r="B18242">
        <v>1</v>
      </c>
    </row>
    <row r="18243" spans="1:2">
      <c r="A18243" t="s">
        <v>8954</v>
      </c>
      <c r="B18243">
        <v>1</v>
      </c>
    </row>
    <row r="18244" spans="1:2">
      <c r="A18244" t="s">
        <v>8955</v>
      </c>
      <c r="B18244">
        <v>1</v>
      </c>
    </row>
    <row r="18245" spans="1:2">
      <c r="A18245" t="s">
        <v>8208</v>
      </c>
      <c r="B18245">
        <v>1</v>
      </c>
    </row>
    <row r="18246" spans="1:2">
      <c r="A18246" t="s">
        <v>8956</v>
      </c>
      <c r="B18246">
        <v>1</v>
      </c>
    </row>
    <row r="18247" spans="1:2">
      <c r="A18247" t="s">
        <v>9374</v>
      </c>
      <c r="B18247">
        <v>1</v>
      </c>
    </row>
    <row r="18248" spans="1:2">
      <c r="A18248" t="s">
        <v>9375</v>
      </c>
      <c r="B18248">
        <v>1</v>
      </c>
    </row>
    <row r="18249" spans="1:2">
      <c r="A18249" t="s">
        <v>9376</v>
      </c>
      <c r="B18249">
        <v>1</v>
      </c>
    </row>
    <row r="18250" spans="1:2">
      <c r="A18250" t="s">
        <v>9377</v>
      </c>
      <c r="B18250">
        <v>1</v>
      </c>
    </row>
    <row r="18251" spans="1:2">
      <c r="A18251" t="s">
        <v>9378</v>
      </c>
      <c r="B18251">
        <v>1</v>
      </c>
    </row>
    <row r="18252" spans="1:2">
      <c r="A18252" t="s">
        <v>9634</v>
      </c>
      <c r="B18252">
        <v>1</v>
      </c>
    </row>
    <row r="18253" spans="1:2">
      <c r="A18253" t="s">
        <v>8541</v>
      </c>
      <c r="B18253">
        <v>1</v>
      </c>
    </row>
    <row r="18254" spans="1:2">
      <c r="A18254" t="s">
        <v>8574</v>
      </c>
      <c r="B18254">
        <v>1</v>
      </c>
    </row>
    <row r="18255" spans="1:2">
      <c r="A18255" t="s">
        <v>7146</v>
      </c>
      <c r="B18255">
        <v>1</v>
      </c>
    </row>
    <row r="18256" spans="1:2">
      <c r="A18256" t="s">
        <v>7861</v>
      </c>
      <c r="B18256">
        <v>1</v>
      </c>
    </row>
    <row r="18257" spans="1:2">
      <c r="A18257" t="s">
        <v>9471</v>
      </c>
      <c r="B18257">
        <v>1</v>
      </c>
    </row>
    <row r="18258" spans="1:2">
      <c r="A18258" t="s">
        <v>8913</v>
      </c>
      <c r="B18258">
        <v>1</v>
      </c>
    </row>
    <row r="18259" spans="1:2">
      <c r="A18259" t="s">
        <v>8724</v>
      </c>
      <c r="B18259">
        <v>1</v>
      </c>
    </row>
    <row r="18260" spans="1:2">
      <c r="A18260" t="s">
        <v>9144</v>
      </c>
      <c r="B18260">
        <v>1</v>
      </c>
    </row>
    <row r="18261" spans="1:2">
      <c r="A18261" t="s">
        <v>8575</v>
      </c>
      <c r="B18261">
        <v>1</v>
      </c>
    </row>
    <row r="18262" spans="1:2">
      <c r="A18262" t="s">
        <v>8576</v>
      </c>
      <c r="B18262">
        <v>1</v>
      </c>
    </row>
    <row r="18263" spans="1:2">
      <c r="A18263" t="s">
        <v>8875</v>
      </c>
      <c r="B18263">
        <v>1</v>
      </c>
    </row>
    <row r="18264" spans="1:2">
      <c r="A18264" t="s">
        <v>5853</v>
      </c>
      <c r="B18264">
        <v>1</v>
      </c>
    </row>
    <row r="18265" spans="1:2">
      <c r="A18265" t="s">
        <v>9816</v>
      </c>
      <c r="B18265">
        <v>1</v>
      </c>
    </row>
    <row r="18266" spans="1:2">
      <c r="A18266" t="s">
        <v>7304</v>
      </c>
      <c r="B18266">
        <v>1</v>
      </c>
    </row>
    <row r="18267" spans="1:2">
      <c r="A18267" t="s">
        <v>9869</v>
      </c>
      <c r="B18267">
        <v>1</v>
      </c>
    </row>
    <row r="18268" spans="1:2">
      <c r="A18268" t="s">
        <v>9595</v>
      </c>
      <c r="B18268">
        <v>1</v>
      </c>
    </row>
    <row r="18269" spans="1:2">
      <c r="A18269" t="s">
        <v>7116</v>
      </c>
      <c r="B18269">
        <v>1</v>
      </c>
    </row>
    <row r="18270" spans="1:2">
      <c r="A18270" t="s">
        <v>9611</v>
      </c>
      <c r="B18270">
        <v>1</v>
      </c>
    </row>
    <row r="18271" spans="1:2">
      <c r="A18271" t="s">
        <v>7195</v>
      </c>
      <c r="B18271">
        <v>1</v>
      </c>
    </row>
    <row r="18272" spans="1:2">
      <c r="A18272" t="s">
        <v>9957</v>
      </c>
      <c r="B18272">
        <v>1</v>
      </c>
    </row>
    <row r="18273" spans="1:2">
      <c r="A18273" t="s">
        <v>7553</v>
      </c>
      <c r="B18273">
        <v>1</v>
      </c>
    </row>
    <row r="18274" spans="1:2">
      <c r="A18274" t="s">
        <v>9336</v>
      </c>
      <c r="B18274">
        <v>1</v>
      </c>
    </row>
    <row r="18275" spans="1:2">
      <c r="A18275" t="s">
        <v>9008</v>
      </c>
      <c r="B18275">
        <v>1</v>
      </c>
    </row>
    <row r="18276" spans="1:2">
      <c r="A18276" t="s">
        <v>8664</v>
      </c>
      <c r="B18276">
        <v>1</v>
      </c>
    </row>
    <row r="18277" spans="1:2">
      <c r="A18277" t="s">
        <v>8725</v>
      </c>
      <c r="B18277">
        <v>1</v>
      </c>
    </row>
    <row r="18278" spans="1:2">
      <c r="A18278" t="s">
        <v>8491</v>
      </c>
      <c r="B18278">
        <v>1</v>
      </c>
    </row>
    <row r="18279" spans="1:2">
      <c r="A18279" t="s">
        <v>8957</v>
      </c>
      <c r="B18279">
        <v>1</v>
      </c>
    </row>
    <row r="18280" spans="1:2">
      <c r="A18280" t="s">
        <v>6938</v>
      </c>
      <c r="B18280">
        <v>1</v>
      </c>
    </row>
    <row r="18281" spans="1:2">
      <c r="A18281" t="s">
        <v>5906</v>
      </c>
      <c r="B18281">
        <v>1</v>
      </c>
    </row>
    <row r="18282" spans="1:2">
      <c r="A18282" t="s">
        <v>7020</v>
      </c>
      <c r="B18282">
        <v>1</v>
      </c>
    </row>
    <row r="18283" spans="1:2">
      <c r="A18283" t="s">
        <v>7117</v>
      </c>
      <c r="B18283">
        <v>1</v>
      </c>
    </row>
    <row r="18284" spans="1:2">
      <c r="A18284" t="s">
        <v>7723</v>
      </c>
      <c r="B18284">
        <v>1</v>
      </c>
    </row>
    <row r="18285" spans="1:2">
      <c r="A18285" t="s">
        <v>8285</v>
      </c>
      <c r="B18285">
        <v>1</v>
      </c>
    </row>
    <row r="18286" spans="1:2">
      <c r="A18286" t="s">
        <v>8853</v>
      </c>
      <c r="B18286">
        <v>1</v>
      </c>
    </row>
    <row r="18287" spans="1:2">
      <c r="A18287" t="s">
        <v>6644</v>
      </c>
      <c r="B18287">
        <v>1</v>
      </c>
    </row>
    <row r="18288" spans="1:2">
      <c r="A18288" t="s">
        <v>7625</v>
      </c>
      <c r="B18288">
        <v>1</v>
      </c>
    </row>
    <row r="18289" spans="1:2">
      <c r="A18289" t="s">
        <v>7469</v>
      </c>
      <c r="B18289">
        <v>1</v>
      </c>
    </row>
    <row r="18290" spans="1:2">
      <c r="A18290" t="s">
        <v>6384</v>
      </c>
      <c r="B18290">
        <v>1</v>
      </c>
    </row>
    <row r="18291" spans="1:2">
      <c r="A18291" t="s">
        <v>10183</v>
      </c>
      <c r="B18291">
        <v>1</v>
      </c>
    </row>
    <row r="18292" spans="1:2">
      <c r="A18292" t="s">
        <v>8437</v>
      </c>
      <c r="B18292">
        <v>1</v>
      </c>
    </row>
    <row r="18293" spans="1:2">
      <c r="A18293" t="s">
        <v>8803</v>
      </c>
      <c r="B18293">
        <v>1</v>
      </c>
    </row>
    <row r="18294" spans="1:2">
      <c r="A18294" t="s">
        <v>9713</v>
      </c>
      <c r="B18294">
        <v>1</v>
      </c>
    </row>
    <row r="18295" spans="1:2">
      <c r="A18295" t="s">
        <v>9895</v>
      </c>
      <c r="B18295">
        <v>1</v>
      </c>
    </row>
    <row r="18296" spans="1:2">
      <c r="A18296" t="s">
        <v>9614</v>
      </c>
      <c r="B18296">
        <v>1</v>
      </c>
    </row>
    <row r="18297" spans="1:2">
      <c r="A18297" t="s">
        <v>6700</v>
      </c>
      <c r="B18297">
        <v>1</v>
      </c>
    </row>
    <row r="18298" spans="1:2">
      <c r="A18298" t="s">
        <v>10127</v>
      </c>
      <c r="B18298">
        <v>1</v>
      </c>
    </row>
    <row r="18299" spans="1:2">
      <c r="A18299" t="s">
        <v>9159</v>
      </c>
      <c r="B18299">
        <v>1</v>
      </c>
    </row>
    <row r="18300" spans="1:2">
      <c r="A18300" t="s">
        <v>10007</v>
      </c>
      <c r="B18300">
        <v>1</v>
      </c>
    </row>
    <row r="18301" spans="1:2">
      <c r="A18301" t="s">
        <v>9597</v>
      </c>
      <c r="B18301">
        <v>1</v>
      </c>
    </row>
    <row r="18302" spans="1:2">
      <c r="A18302" t="s">
        <v>7562</v>
      </c>
      <c r="B18302">
        <v>1</v>
      </c>
    </row>
    <row r="18303" spans="1:2">
      <c r="A18303" t="s">
        <v>10227</v>
      </c>
      <c r="B18303">
        <v>1</v>
      </c>
    </row>
    <row r="18304" spans="1:2">
      <c r="A18304" t="s">
        <v>8831</v>
      </c>
      <c r="B18304">
        <v>1</v>
      </c>
    </row>
    <row r="18305" spans="1:2">
      <c r="A18305" t="s">
        <v>9281</v>
      </c>
      <c r="B18305">
        <v>1</v>
      </c>
    </row>
    <row r="18306" spans="1:2">
      <c r="A18306" t="s">
        <v>9160</v>
      </c>
      <c r="B18306">
        <v>1</v>
      </c>
    </row>
    <row r="18307" spans="1:2">
      <c r="A18307" t="s">
        <v>6290</v>
      </c>
      <c r="B18307">
        <v>1</v>
      </c>
    </row>
    <row r="18308" spans="1:2">
      <c r="A18308" t="s">
        <v>9161</v>
      </c>
      <c r="B18308">
        <v>1</v>
      </c>
    </row>
    <row r="18309" spans="1:2">
      <c r="A18309" t="s">
        <v>7496</v>
      </c>
      <c r="B18309">
        <v>1</v>
      </c>
    </row>
    <row r="18310" spans="1:2">
      <c r="A18310" t="s">
        <v>7708</v>
      </c>
      <c r="B18310">
        <v>1</v>
      </c>
    </row>
    <row r="18311" spans="1:2">
      <c r="A18311" t="s">
        <v>6191</v>
      </c>
      <c r="B18311">
        <v>1</v>
      </c>
    </row>
    <row r="18312" spans="1:2">
      <c r="A18312" t="s">
        <v>8097</v>
      </c>
      <c r="B18312">
        <v>1</v>
      </c>
    </row>
    <row r="18313" spans="1:2">
      <c r="A18313" t="s">
        <v>6385</v>
      </c>
      <c r="B18313">
        <v>1</v>
      </c>
    </row>
    <row r="18314" spans="1:2">
      <c r="A18314" t="s">
        <v>6386</v>
      </c>
      <c r="B18314">
        <v>1</v>
      </c>
    </row>
    <row r="18315" spans="1:2">
      <c r="A18315" t="s">
        <v>7673</v>
      </c>
      <c r="B18315">
        <v>1</v>
      </c>
    </row>
    <row r="18316" spans="1:2">
      <c r="A18316" t="s">
        <v>9863</v>
      </c>
      <c r="B18316">
        <v>1</v>
      </c>
    </row>
    <row r="18317" spans="1:2">
      <c r="A18317" t="s">
        <v>9337</v>
      </c>
      <c r="B18317">
        <v>1</v>
      </c>
    </row>
    <row r="18318" spans="1:2">
      <c r="A18318" t="s">
        <v>9817</v>
      </c>
      <c r="B18318">
        <v>1</v>
      </c>
    </row>
    <row r="18319" spans="1:2">
      <c r="A18319" t="s">
        <v>9472</v>
      </c>
      <c r="B18319">
        <v>1</v>
      </c>
    </row>
    <row r="18320" spans="1:2">
      <c r="A18320" t="s">
        <v>8782</v>
      </c>
      <c r="B18320">
        <v>1</v>
      </c>
    </row>
    <row r="18321" spans="1:2">
      <c r="A18321" t="s">
        <v>8167</v>
      </c>
      <c r="B18321">
        <v>1</v>
      </c>
    </row>
    <row r="18322" spans="1:2">
      <c r="A18322" t="s">
        <v>9408</v>
      </c>
      <c r="B18322">
        <v>1</v>
      </c>
    </row>
    <row r="18323" spans="1:2">
      <c r="A18323" t="s">
        <v>8675</v>
      </c>
      <c r="B18323">
        <v>1</v>
      </c>
    </row>
    <row r="18324" spans="1:2">
      <c r="A18324" t="s">
        <v>10184</v>
      </c>
      <c r="B18324">
        <v>1</v>
      </c>
    </row>
    <row r="18325" spans="1:2">
      <c r="A18325" t="s">
        <v>8727</v>
      </c>
      <c r="B18325">
        <v>1</v>
      </c>
    </row>
    <row r="18326" spans="1:2">
      <c r="A18326" t="s">
        <v>6971</v>
      </c>
      <c r="B18326">
        <v>1</v>
      </c>
    </row>
    <row r="18327" spans="1:2">
      <c r="A18327" t="s">
        <v>7837</v>
      </c>
      <c r="B18327">
        <v>1</v>
      </c>
    </row>
    <row r="18328" spans="1:2">
      <c r="A18328" t="s">
        <v>7976</v>
      </c>
      <c r="B18328">
        <v>1</v>
      </c>
    </row>
    <row r="18329" spans="1:2">
      <c r="A18329" t="s">
        <v>8252</v>
      </c>
      <c r="B18329">
        <v>1</v>
      </c>
    </row>
    <row r="18330" spans="1:2">
      <c r="A18330" t="s">
        <v>10021</v>
      </c>
      <c r="B18330">
        <v>1</v>
      </c>
    </row>
    <row r="18331" spans="1:2">
      <c r="A18331" t="s">
        <v>6665</v>
      </c>
      <c r="B18331">
        <v>1</v>
      </c>
    </row>
    <row r="18332" spans="1:2">
      <c r="A18332" t="s">
        <v>7747</v>
      </c>
      <c r="B18332">
        <v>1</v>
      </c>
    </row>
    <row r="18333" spans="1:2">
      <c r="A18333" t="s">
        <v>7838</v>
      </c>
      <c r="B18333">
        <v>1</v>
      </c>
    </row>
    <row r="18334" spans="1:2">
      <c r="A18334" t="s">
        <v>8755</v>
      </c>
      <c r="B18334">
        <v>1</v>
      </c>
    </row>
    <row r="18335" spans="1:2">
      <c r="A18335" t="s">
        <v>6351</v>
      </c>
      <c r="B18335">
        <v>1</v>
      </c>
    </row>
    <row r="18336" spans="1:2">
      <c r="A18336" t="s">
        <v>10147</v>
      </c>
      <c r="B18336">
        <v>1</v>
      </c>
    </row>
    <row r="18337" spans="1:2">
      <c r="A18337" t="s">
        <v>8512</v>
      </c>
      <c r="B18337">
        <v>1</v>
      </c>
    </row>
    <row r="18338" spans="1:2">
      <c r="A18338" t="s">
        <v>8124</v>
      </c>
      <c r="B18338">
        <v>1</v>
      </c>
    </row>
    <row r="18339" spans="1:2">
      <c r="A18339" t="s">
        <v>7245</v>
      </c>
      <c r="B18339">
        <v>1</v>
      </c>
    </row>
    <row r="18340" spans="1:2">
      <c r="A18340" t="s">
        <v>8041</v>
      </c>
      <c r="B18340">
        <v>1</v>
      </c>
    </row>
    <row r="18341" spans="1:2">
      <c r="A18341" t="s">
        <v>7685</v>
      </c>
      <c r="B18341">
        <v>1</v>
      </c>
    </row>
    <row r="18342" spans="1:2">
      <c r="A18342" t="s">
        <v>7985</v>
      </c>
      <c r="B18342">
        <v>1</v>
      </c>
    </row>
    <row r="18343" spans="1:2">
      <c r="A18343" t="s">
        <v>8311</v>
      </c>
      <c r="B18343">
        <v>1</v>
      </c>
    </row>
    <row r="18344" spans="1:2">
      <c r="A18344" t="s">
        <v>8625</v>
      </c>
      <c r="B18344">
        <v>1</v>
      </c>
    </row>
    <row r="18345" spans="1:2">
      <c r="A18345" t="s">
        <v>9162</v>
      </c>
      <c r="B18345">
        <v>1</v>
      </c>
    </row>
    <row r="18346" spans="1:2">
      <c r="A18346" t="s">
        <v>9864</v>
      </c>
      <c r="B18346">
        <v>1</v>
      </c>
    </row>
    <row r="18347" spans="1:2">
      <c r="A18347" t="s">
        <v>9055</v>
      </c>
      <c r="B18347">
        <v>1</v>
      </c>
    </row>
    <row r="18348" spans="1:2">
      <c r="A18348" t="s">
        <v>8983</v>
      </c>
      <c r="B18348">
        <v>1</v>
      </c>
    </row>
    <row r="18349" spans="1:2">
      <c r="A18349" t="s">
        <v>7521</v>
      </c>
      <c r="B18349">
        <v>1</v>
      </c>
    </row>
    <row r="18350" spans="1:2">
      <c r="A18350" t="s">
        <v>6467</v>
      </c>
      <c r="B18350">
        <v>1</v>
      </c>
    </row>
    <row r="18351" spans="1:2">
      <c r="A18351" t="s">
        <v>5746</v>
      </c>
      <c r="B18351">
        <v>1</v>
      </c>
    </row>
    <row r="18352" spans="1:2">
      <c r="A18352" t="s">
        <v>8379</v>
      </c>
      <c r="B18352">
        <v>1</v>
      </c>
    </row>
    <row r="18353" spans="1:2">
      <c r="A18353" t="s">
        <v>8169</v>
      </c>
      <c r="B18353">
        <v>1</v>
      </c>
    </row>
    <row r="18354" spans="1:2">
      <c r="A18354" t="s">
        <v>8170</v>
      </c>
      <c r="B18354">
        <v>1</v>
      </c>
    </row>
    <row r="18355" spans="1:2">
      <c r="A18355" t="s">
        <v>8728</v>
      </c>
      <c r="B18355">
        <v>1</v>
      </c>
    </row>
    <row r="18356" spans="1:2">
      <c r="A18356" t="s">
        <v>7034</v>
      </c>
      <c r="B18356">
        <v>1</v>
      </c>
    </row>
    <row r="18357" spans="1:2">
      <c r="A18357" t="s">
        <v>8380</v>
      </c>
      <c r="B18357">
        <v>1</v>
      </c>
    </row>
    <row r="18358" spans="1:2">
      <c r="A18358" t="s">
        <v>5748</v>
      </c>
      <c r="B18358">
        <v>1</v>
      </c>
    </row>
    <row r="18359" spans="1:2">
      <c r="A18359" t="s">
        <v>7079</v>
      </c>
      <c r="B18359">
        <v>1</v>
      </c>
    </row>
    <row r="18360" spans="1:2">
      <c r="A18360" t="s">
        <v>8914</v>
      </c>
      <c r="B18360">
        <v>1</v>
      </c>
    </row>
    <row r="18361" spans="1:2">
      <c r="A18361" t="s">
        <v>8267</v>
      </c>
      <c r="B18361">
        <v>1</v>
      </c>
    </row>
    <row r="18362" spans="1:2">
      <c r="A18362" t="s">
        <v>6192</v>
      </c>
      <c r="B18362">
        <v>1</v>
      </c>
    </row>
    <row r="18363" spans="1:2">
      <c r="A18363" t="s">
        <v>7498</v>
      </c>
      <c r="B18363">
        <v>1</v>
      </c>
    </row>
    <row r="18364" spans="1:2">
      <c r="A18364" t="s">
        <v>6156</v>
      </c>
      <c r="B18364">
        <v>1</v>
      </c>
    </row>
    <row r="18365" spans="1:2">
      <c r="A18365" t="s">
        <v>6939</v>
      </c>
      <c r="B18365">
        <v>1</v>
      </c>
    </row>
    <row r="18366" spans="1:2">
      <c r="A18366" t="s">
        <v>7500</v>
      </c>
      <c r="B18366">
        <v>1</v>
      </c>
    </row>
    <row r="18367" spans="1:2">
      <c r="A18367" t="s">
        <v>9424</v>
      </c>
      <c r="B18367">
        <v>1</v>
      </c>
    </row>
    <row r="18368" spans="1:2">
      <c r="A18368" t="s">
        <v>6766</v>
      </c>
      <c r="B18368">
        <v>1</v>
      </c>
    </row>
    <row r="18369" spans="1:2">
      <c r="A18369" t="s">
        <v>9282</v>
      </c>
      <c r="B18369">
        <v>1</v>
      </c>
    </row>
    <row r="18370" spans="1:2">
      <c r="A18370" t="s">
        <v>9145</v>
      </c>
      <c r="B18370">
        <v>1</v>
      </c>
    </row>
    <row r="18371" spans="1:2">
      <c r="A18371" t="s">
        <v>9675</v>
      </c>
      <c r="B18371">
        <v>1</v>
      </c>
    </row>
    <row r="18372" spans="1:2">
      <c r="A18372" t="s">
        <v>6816</v>
      </c>
      <c r="B18372">
        <v>1</v>
      </c>
    </row>
    <row r="18373" spans="1:2">
      <c r="A18373" t="s">
        <v>9056</v>
      </c>
      <c r="B18373">
        <v>1</v>
      </c>
    </row>
    <row r="18374" spans="1:2">
      <c r="A18374" t="s">
        <v>8381</v>
      </c>
      <c r="B18374">
        <v>1</v>
      </c>
    </row>
    <row r="18375" spans="1:2">
      <c r="A18375" t="s">
        <v>9818</v>
      </c>
      <c r="B18375">
        <v>1</v>
      </c>
    </row>
    <row r="18376" spans="1:2">
      <c r="A18376" t="s">
        <v>9283</v>
      </c>
      <c r="B18376">
        <v>1</v>
      </c>
    </row>
    <row r="18377" spans="1:2">
      <c r="A18377" t="s">
        <v>6321</v>
      </c>
      <c r="B18377">
        <v>1</v>
      </c>
    </row>
    <row r="18378" spans="1:2">
      <c r="A18378" t="s">
        <v>9819</v>
      </c>
      <c r="B18378">
        <v>1</v>
      </c>
    </row>
    <row r="18379" spans="1:2">
      <c r="A18379" t="s">
        <v>8854</v>
      </c>
      <c r="B18379">
        <v>1</v>
      </c>
    </row>
    <row r="18380" spans="1:2">
      <c r="A18380" t="s">
        <v>9247</v>
      </c>
      <c r="B18380">
        <v>1</v>
      </c>
    </row>
    <row r="18381" spans="1:2">
      <c r="A18381" t="s">
        <v>10202</v>
      </c>
      <c r="B18381">
        <v>1</v>
      </c>
    </row>
    <row r="18382" spans="1:2">
      <c r="A18382" t="s">
        <v>8125</v>
      </c>
      <c r="B18382">
        <v>1</v>
      </c>
    </row>
    <row r="18383" spans="1:2">
      <c r="A18383" t="s">
        <v>8626</v>
      </c>
      <c r="B18383">
        <v>1</v>
      </c>
    </row>
    <row r="18384" spans="1:2">
      <c r="A18384" t="s">
        <v>7075</v>
      </c>
      <c r="B18384">
        <v>1</v>
      </c>
    </row>
    <row r="18385" spans="1:2">
      <c r="A18385" t="s">
        <v>9163</v>
      </c>
      <c r="B18385">
        <v>1</v>
      </c>
    </row>
    <row r="18386" spans="1:2">
      <c r="A18386" t="s">
        <v>7839</v>
      </c>
      <c r="B18386">
        <v>1</v>
      </c>
    </row>
    <row r="18387" spans="1:2">
      <c r="A18387" t="s">
        <v>9248</v>
      </c>
      <c r="B18387">
        <v>1</v>
      </c>
    </row>
    <row r="18388" spans="1:2">
      <c r="A18388" t="s">
        <v>9820</v>
      </c>
      <c r="B18388">
        <v>1</v>
      </c>
    </row>
    <row r="18389" spans="1:2">
      <c r="A18389" t="s">
        <v>10148</v>
      </c>
      <c r="B18389">
        <v>1</v>
      </c>
    </row>
    <row r="18390" spans="1:2">
      <c r="A18390" t="s">
        <v>9896</v>
      </c>
      <c r="B18390">
        <v>1</v>
      </c>
    </row>
    <row r="18391" spans="1:2">
      <c r="A18391" t="s">
        <v>6666</v>
      </c>
      <c r="B18391">
        <v>1</v>
      </c>
    </row>
    <row r="18392" spans="1:2">
      <c r="A18392" t="s">
        <v>8676</v>
      </c>
      <c r="B18392">
        <v>1</v>
      </c>
    </row>
    <row r="18393" spans="1:2">
      <c r="A18393" t="s">
        <v>8382</v>
      </c>
      <c r="B18393">
        <v>1</v>
      </c>
    </row>
    <row r="18394" spans="1:2">
      <c r="A18394" t="s">
        <v>9273</v>
      </c>
      <c r="B18394">
        <v>1</v>
      </c>
    </row>
    <row r="18395" spans="1:2">
      <c r="A18395" t="s">
        <v>6940</v>
      </c>
      <c r="B18395">
        <v>1</v>
      </c>
    </row>
    <row r="18396" spans="1:2">
      <c r="A18396" t="s">
        <v>7065</v>
      </c>
      <c r="B18396">
        <v>1</v>
      </c>
    </row>
    <row r="18397" spans="1:2">
      <c r="A18397" t="s">
        <v>8677</v>
      </c>
      <c r="B18397">
        <v>1</v>
      </c>
    </row>
    <row r="18398" spans="1:2">
      <c r="A18398" t="s">
        <v>8756</v>
      </c>
      <c r="B18398">
        <v>1</v>
      </c>
    </row>
    <row r="18399" spans="1:2">
      <c r="A18399" t="s">
        <v>5751</v>
      </c>
      <c r="B18399">
        <v>1</v>
      </c>
    </row>
    <row r="18400" spans="1:2">
      <c r="A18400" t="s">
        <v>7422</v>
      </c>
      <c r="B18400">
        <v>1</v>
      </c>
    </row>
    <row r="18401" spans="1:2">
      <c r="A18401" t="s">
        <v>7461</v>
      </c>
      <c r="B18401">
        <v>1</v>
      </c>
    </row>
    <row r="18402" spans="1:2">
      <c r="A18402" t="s">
        <v>8315</v>
      </c>
      <c r="B18402">
        <v>1</v>
      </c>
    </row>
    <row r="18403" spans="1:2">
      <c r="A18403" t="s">
        <v>8888</v>
      </c>
      <c r="B18403">
        <v>1</v>
      </c>
    </row>
    <row r="18404" spans="1:2">
      <c r="A18404" t="s">
        <v>9249</v>
      </c>
      <c r="B18404">
        <v>1</v>
      </c>
    </row>
    <row r="18405" spans="1:2">
      <c r="A18405" t="s">
        <v>6390</v>
      </c>
      <c r="B18405">
        <v>1</v>
      </c>
    </row>
    <row r="18406" spans="1:2">
      <c r="A18406" t="s">
        <v>6468</v>
      </c>
      <c r="B18406">
        <v>1</v>
      </c>
    </row>
    <row r="18407" spans="1:2">
      <c r="A18407" t="s">
        <v>9773</v>
      </c>
      <c r="B18407">
        <v>1</v>
      </c>
    </row>
    <row r="18408" spans="1:2">
      <c r="A18408" t="s">
        <v>7183</v>
      </c>
      <c r="B18408">
        <v>1</v>
      </c>
    </row>
    <row r="18409" spans="1:2">
      <c r="A18409" t="s">
        <v>7462</v>
      </c>
      <c r="B18409">
        <v>1</v>
      </c>
    </row>
    <row r="18410" spans="1:2">
      <c r="A18410" t="s">
        <v>9484</v>
      </c>
      <c r="B18410">
        <v>1</v>
      </c>
    </row>
    <row r="18411" spans="1:2">
      <c r="A18411" t="s">
        <v>9821</v>
      </c>
      <c r="B18411">
        <v>1</v>
      </c>
    </row>
    <row r="18412" spans="1:2">
      <c r="A18412" t="s">
        <v>6681</v>
      </c>
      <c r="B18412">
        <v>1</v>
      </c>
    </row>
    <row r="18413" spans="1:2">
      <c r="A18413" t="s">
        <v>7393</v>
      </c>
      <c r="B18413">
        <v>1</v>
      </c>
    </row>
    <row r="18414" spans="1:2">
      <c r="A18414" t="s">
        <v>10149</v>
      </c>
      <c r="B18414">
        <v>1</v>
      </c>
    </row>
    <row r="18415" spans="1:2">
      <c r="A18415" t="s">
        <v>9409</v>
      </c>
      <c r="B18415">
        <v>1</v>
      </c>
    </row>
    <row r="18416" spans="1:2">
      <c r="A18416" t="s">
        <v>9701</v>
      </c>
      <c r="B18416">
        <v>1</v>
      </c>
    </row>
    <row r="18417" spans="1:2">
      <c r="A18417" t="s">
        <v>9250</v>
      </c>
      <c r="B18417">
        <v>1</v>
      </c>
    </row>
    <row r="18418" spans="1:2">
      <c r="A18418" t="s">
        <v>8287</v>
      </c>
      <c r="B18418">
        <v>1</v>
      </c>
    </row>
    <row r="18419" spans="1:2">
      <c r="A18419" t="s">
        <v>8209</v>
      </c>
      <c r="B18419">
        <v>1</v>
      </c>
    </row>
    <row r="18420" spans="1:2">
      <c r="A18420" t="s">
        <v>9714</v>
      </c>
      <c r="B18420">
        <v>1</v>
      </c>
    </row>
    <row r="18421" spans="1:2">
      <c r="A18421" t="s">
        <v>8876</v>
      </c>
      <c r="B18421">
        <v>1</v>
      </c>
    </row>
    <row r="18422" spans="1:2">
      <c r="A18422" t="s">
        <v>7928</v>
      </c>
      <c r="B18422">
        <v>1</v>
      </c>
    </row>
    <row r="18423" spans="1:2">
      <c r="A18423" t="s">
        <v>7066</v>
      </c>
      <c r="B18423">
        <v>1</v>
      </c>
    </row>
    <row r="18424" spans="1:2">
      <c r="A18424" t="s">
        <v>7575</v>
      </c>
      <c r="B18424">
        <v>1</v>
      </c>
    </row>
    <row r="18425" spans="1:2">
      <c r="A18425" t="s">
        <v>7395</v>
      </c>
      <c r="B18425">
        <v>1</v>
      </c>
    </row>
    <row r="18426" spans="1:2">
      <c r="A18426" t="s">
        <v>9689</v>
      </c>
      <c r="B18426">
        <v>1</v>
      </c>
    </row>
    <row r="18427" spans="1:2">
      <c r="A18427" t="s">
        <v>9822</v>
      </c>
      <c r="B18427">
        <v>1</v>
      </c>
    </row>
    <row r="18428" spans="1:2">
      <c r="A18428" t="s">
        <v>8678</v>
      </c>
      <c r="B18428">
        <v>1</v>
      </c>
    </row>
    <row r="18429" spans="1:2">
      <c r="A18429" t="s">
        <v>8580</v>
      </c>
      <c r="B18429">
        <v>1</v>
      </c>
    </row>
    <row r="18430" spans="1:2">
      <c r="A18430" t="s">
        <v>9357</v>
      </c>
      <c r="B18430">
        <v>1</v>
      </c>
    </row>
    <row r="18431" spans="1:2">
      <c r="A18431" t="s">
        <v>8043</v>
      </c>
      <c r="B18431">
        <v>1</v>
      </c>
    </row>
    <row r="18432" spans="1:2">
      <c r="A18432" t="s">
        <v>9410</v>
      </c>
      <c r="B18432">
        <v>1</v>
      </c>
    </row>
    <row r="18433" spans="1:2">
      <c r="A18433" t="s">
        <v>6248</v>
      </c>
      <c r="B18433">
        <v>1</v>
      </c>
    </row>
    <row r="18434" spans="1:2">
      <c r="A18434" t="s">
        <v>7522</v>
      </c>
      <c r="B18434">
        <v>1</v>
      </c>
    </row>
    <row r="18435" spans="1:2">
      <c r="A18435" t="s">
        <v>8494</v>
      </c>
      <c r="B18435">
        <v>1</v>
      </c>
    </row>
    <row r="18436" spans="1:2">
      <c r="A18436" t="s">
        <v>8316</v>
      </c>
      <c r="B18436">
        <v>1</v>
      </c>
    </row>
    <row r="18437" spans="1:2">
      <c r="A18437" t="s">
        <v>7358</v>
      </c>
      <c r="B18437">
        <v>1</v>
      </c>
    </row>
    <row r="18438" spans="1:2">
      <c r="A18438" t="s">
        <v>5759</v>
      </c>
      <c r="B18438">
        <v>1</v>
      </c>
    </row>
    <row r="18439" spans="1:2">
      <c r="A18439" t="s">
        <v>6418</v>
      </c>
      <c r="B18439">
        <v>1</v>
      </c>
    </row>
    <row r="18440" spans="1:2">
      <c r="A18440" t="s">
        <v>7185</v>
      </c>
      <c r="B18440">
        <v>1</v>
      </c>
    </row>
    <row r="18441" spans="1:2">
      <c r="A18441" t="s">
        <v>8385</v>
      </c>
      <c r="B18441">
        <v>1</v>
      </c>
    </row>
    <row r="18442" spans="1:2">
      <c r="A18442" t="s">
        <v>8386</v>
      </c>
      <c r="B18442">
        <v>1</v>
      </c>
    </row>
    <row r="18443" spans="1:2">
      <c r="A18443" t="s">
        <v>8387</v>
      </c>
      <c r="B18443">
        <v>1</v>
      </c>
    </row>
    <row r="18444" spans="1:2">
      <c r="A18444" t="s">
        <v>9425</v>
      </c>
      <c r="B18444">
        <v>1</v>
      </c>
    </row>
    <row r="18445" spans="1:2">
      <c r="A18445" t="s">
        <v>8783</v>
      </c>
      <c r="B18445">
        <v>1</v>
      </c>
    </row>
    <row r="18446" spans="1:2">
      <c r="A18446" t="s">
        <v>9823</v>
      </c>
      <c r="B18446">
        <v>1</v>
      </c>
    </row>
    <row r="18447" spans="1:2">
      <c r="A18447" t="s">
        <v>5763</v>
      </c>
      <c r="B18447">
        <v>1</v>
      </c>
    </row>
    <row r="18448" spans="1:2">
      <c r="A18448" t="s">
        <v>10203</v>
      </c>
      <c r="B18448">
        <v>1</v>
      </c>
    </row>
    <row r="18449" spans="1:2">
      <c r="A18449" t="s">
        <v>8818</v>
      </c>
      <c r="B18449">
        <v>1</v>
      </c>
    </row>
    <row r="18450" spans="1:2">
      <c r="A18450" t="s">
        <v>8863</v>
      </c>
      <c r="B18450">
        <v>1</v>
      </c>
    </row>
    <row r="18451" spans="1:2">
      <c r="A18451" t="s">
        <v>8819</v>
      </c>
      <c r="B18451">
        <v>1</v>
      </c>
    </row>
    <row r="18452" spans="1:2">
      <c r="A18452" t="s">
        <v>10000</v>
      </c>
      <c r="B18452">
        <v>1</v>
      </c>
    </row>
    <row r="18453" spans="1:2">
      <c r="A18453" t="s">
        <v>6621</v>
      </c>
      <c r="B18453">
        <v>1</v>
      </c>
    </row>
    <row r="18454" spans="1:2">
      <c r="A18454" t="s">
        <v>9284</v>
      </c>
      <c r="B18454">
        <v>1</v>
      </c>
    </row>
    <row r="18455" spans="1:2">
      <c r="A18455" t="s">
        <v>8005</v>
      </c>
      <c r="B18455">
        <v>1</v>
      </c>
    </row>
    <row r="18456" spans="1:2">
      <c r="A18456" t="s">
        <v>7359</v>
      </c>
      <c r="B18456">
        <v>1</v>
      </c>
    </row>
    <row r="18457" spans="1:2">
      <c r="A18457" t="s">
        <v>8268</v>
      </c>
      <c r="B18457">
        <v>1</v>
      </c>
    </row>
    <row r="18458" spans="1:2">
      <c r="A18458" t="s">
        <v>8253</v>
      </c>
      <c r="B18458">
        <v>1</v>
      </c>
    </row>
    <row r="18459" spans="1:2">
      <c r="A18459" t="s">
        <v>9486</v>
      </c>
      <c r="B18459">
        <v>1</v>
      </c>
    </row>
    <row r="18460" spans="1:2">
      <c r="A18460" t="s">
        <v>10109</v>
      </c>
      <c r="B18460">
        <v>1</v>
      </c>
    </row>
    <row r="18461" spans="1:2">
      <c r="A18461" t="s">
        <v>9487</v>
      </c>
      <c r="B18461">
        <v>1</v>
      </c>
    </row>
    <row r="18462" spans="1:2">
      <c r="A18462" t="s">
        <v>8388</v>
      </c>
      <c r="B18462">
        <v>1</v>
      </c>
    </row>
    <row r="18463" spans="1:2">
      <c r="A18463" t="s">
        <v>9285</v>
      </c>
      <c r="B18463">
        <v>1</v>
      </c>
    </row>
    <row r="18464" spans="1:2">
      <c r="A18464" t="s">
        <v>9164</v>
      </c>
      <c r="B18464">
        <v>1</v>
      </c>
    </row>
    <row r="18465" spans="1:2">
      <c r="A18465" t="s">
        <v>9251</v>
      </c>
      <c r="B18465">
        <v>1</v>
      </c>
    </row>
    <row r="18466" spans="1:2">
      <c r="A18466" t="s">
        <v>9252</v>
      </c>
      <c r="B18466">
        <v>1</v>
      </c>
    </row>
    <row r="18467" spans="1:2">
      <c r="A18467" t="s">
        <v>9715</v>
      </c>
      <c r="B18467">
        <v>1</v>
      </c>
    </row>
    <row r="18468" spans="1:2">
      <c r="A18468" t="s">
        <v>9676</v>
      </c>
      <c r="B18468">
        <v>1</v>
      </c>
    </row>
    <row r="18469" spans="1:2">
      <c r="A18469" t="s">
        <v>7008</v>
      </c>
      <c r="B18469">
        <v>1</v>
      </c>
    </row>
    <row r="18470" spans="1:2">
      <c r="A18470" t="s">
        <v>10185</v>
      </c>
      <c r="B18470">
        <v>1</v>
      </c>
    </row>
    <row r="18471" spans="1:2">
      <c r="A18471" t="s">
        <v>8126</v>
      </c>
      <c r="B18471">
        <v>1</v>
      </c>
    </row>
    <row r="18472" spans="1:2">
      <c r="A18472" t="s">
        <v>6344</v>
      </c>
      <c r="B18472">
        <v>1</v>
      </c>
    </row>
    <row r="18473" spans="1:2">
      <c r="A18473" t="s">
        <v>9009</v>
      </c>
      <c r="B18473">
        <v>1</v>
      </c>
    </row>
    <row r="18474" spans="1:2">
      <c r="A18474" t="s">
        <v>6345</v>
      </c>
      <c r="B18474">
        <v>1</v>
      </c>
    </row>
    <row r="18475" spans="1:2">
      <c r="A18475" t="s">
        <v>8254</v>
      </c>
      <c r="B18475">
        <v>1</v>
      </c>
    </row>
    <row r="18476" spans="1:2">
      <c r="A18476" t="s">
        <v>6667</v>
      </c>
      <c r="B18476">
        <v>1</v>
      </c>
    </row>
    <row r="18477" spans="1:2">
      <c r="A18477" t="s">
        <v>9577</v>
      </c>
      <c r="B18477">
        <v>1</v>
      </c>
    </row>
    <row r="18478" spans="1:2">
      <c r="A18478" t="s">
        <v>8288</v>
      </c>
      <c r="B18478">
        <v>1</v>
      </c>
    </row>
    <row r="18479" spans="1:2">
      <c r="A18479" t="s">
        <v>9311</v>
      </c>
      <c r="B18479">
        <v>1</v>
      </c>
    </row>
    <row r="18480" spans="1:2">
      <c r="A18480" t="s">
        <v>9389</v>
      </c>
      <c r="B18480">
        <v>1</v>
      </c>
    </row>
    <row r="18481" spans="1:2">
      <c r="A18481" t="s">
        <v>8210</v>
      </c>
      <c r="B18481">
        <v>1</v>
      </c>
    </row>
    <row r="18482" spans="1:2">
      <c r="A18482" t="s">
        <v>8211</v>
      </c>
      <c r="B18482">
        <v>1</v>
      </c>
    </row>
    <row r="18483" spans="1:2">
      <c r="A18483" t="s">
        <v>8757</v>
      </c>
      <c r="B18483">
        <v>1</v>
      </c>
    </row>
    <row r="18484" spans="1:2">
      <c r="A18484" t="s">
        <v>8581</v>
      </c>
      <c r="B18484">
        <v>1</v>
      </c>
    </row>
    <row r="18485" spans="1:2">
      <c r="A18485" t="s">
        <v>9891</v>
      </c>
      <c r="B18485">
        <v>1</v>
      </c>
    </row>
    <row r="18486" spans="1:2">
      <c r="A18486" t="s">
        <v>8582</v>
      </c>
      <c r="B18486">
        <v>1</v>
      </c>
    </row>
    <row r="18487" spans="1:2">
      <c r="A18487" t="s">
        <v>6854</v>
      </c>
      <c r="B18487">
        <v>1</v>
      </c>
    </row>
    <row r="18488" spans="1:2">
      <c r="A18488" t="s">
        <v>9446</v>
      </c>
      <c r="B18488">
        <v>1</v>
      </c>
    </row>
    <row r="18489" spans="1:2">
      <c r="A18489" t="s">
        <v>8389</v>
      </c>
      <c r="B18489">
        <v>1</v>
      </c>
    </row>
    <row r="18490" spans="1:2">
      <c r="A18490" t="s">
        <v>8513</v>
      </c>
      <c r="B18490">
        <v>1</v>
      </c>
    </row>
    <row r="18491" spans="1:2">
      <c r="A18491" t="s">
        <v>9338</v>
      </c>
      <c r="B18491">
        <v>1</v>
      </c>
    </row>
    <row r="18492" spans="1:2">
      <c r="A18492" t="s">
        <v>9447</v>
      </c>
      <c r="B18492">
        <v>1</v>
      </c>
    </row>
    <row r="18493" spans="1:2">
      <c r="A18493" t="s">
        <v>8785</v>
      </c>
      <c r="B18493">
        <v>1</v>
      </c>
    </row>
    <row r="18494" spans="1:2">
      <c r="A18494" t="s">
        <v>8786</v>
      </c>
      <c r="B18494">
        <v>1</v>
      </c>
    </row>
    <row r="18495" spans="1:2">
      <c r="A18495" t="s">
        <v>9096</v>
      </c>
      <c r="B18495">
        <v>1</v>
      </c>
    </row>
    <row r="18496" spans="1:2">
      <c r="A18496" t="s">
        <v>9992</v>
      </c>
      <c r="B18496">
        <v>1</v>
      </c>
    </row>
    <row r="18497" spans="1:2">
      <c r="A18497" t="s">
        <v>8811</v>
      </c>
      <c r="B18497">
        <v>1</v>
      </c>
    </row>
    <row r="18498" spans="1:2">
      <c r="A18498" t="s">
        <v>9570</v>
      </c>
      <c r="B18498">
        <v>1</v>
      </c>
    </row>
    <row r="18499" spans="1:2">
      <c r="A18499" t="s">
        <v>8583</v>
      </c>
      <c r="B18499">
        <v>1</v>
      </c>
    </row>
    <row r="18500" spans="1:2">
      <c r="A18500" t="s">
        <v>9339</v>
      </c>
      <c r="B18500">
        <v>1</v>
      </c>
    </row>
    <row r="18501" spans="1:2">
      <c r="A18501" t="s">
        <v>6196</v>
      </c>
      <c r="B18501">
        <v>1</v>
      </c>
    </row>
    <row r="18502" spans="1:2">
      <c r="A18502" t="s">
        <v>9521</v>
      </c>
      <c r="B18502">
        <v>1</v>
      </c>
    </row>
    <row r="18503" spans="1:2">
      <c r="A18503" t="s">
        <v>10186</v>
      </c>
      <c r="B18503">
        <v>1</v>
      </c>
    </row>
    <row r="18504" spans="1:2">
      <c r="A18504" t="s">
        <v>8325</v>
      </c>
      <c r="B18504">
        <v>1</v>
      </c>
    </row>
    <row r="18505" spans="1:2">
      <c r="A18505" t="s">
        <v>5764</v>
      </c>
      <c r="B18505">
        <v>1</v>
      </c>
    </row>
    <row r="18506" spans="1:2">
      <c r="A18506" t="s">
        <v>9473</v>
      </c>
      <c r="B18506">
        <v>1</v>
      </c>
    </row>
    <row r="18507" spans="1:2">
      <c r="A18507" t="s">
        <v>7147</v>
      </c>
      <c r="B18507">
        <v>1</v>
      </c>
    </row>
    <row r="18508" spans="1:2">
      <c r="A18508" t="s">
        <v>8758</v>
      </c>
      <c r="B18508">
        <v>1</v>
      </c>
    </row>
    <row r="18509" spans="1:2">
      <c r="A18509" t="s">
        <v>8759</v>
      </c>
      <c r="B18509">
        <v>1</v>
      </c>
    </row>
    <row r="18510" spans="1:2">
      <c r="A18510" t="s">
        <v>9853</v>
      </c>
      <c r="B18510">
        <v>1</v>
      </c>
    </row>
    <row r="18511" spans="1:2">
      <c r="A18511" t="s">
        <v>5907</v>
      </c>
      <c r="B18511">
        <v>1</v>
      </c>
    </row>
    <row r="18512" spans="1:2">
      <c r="A18512" t="s">
        <v>9390</v>
      </c>
      <c r="B18512">
        <v>1</v>
      </c>
    </row>
    <row r="18513" spans="1:2">
      <c r="A18513" t="s">
        <v>10211</v>
      </c>
      <c r="B18513">
        <v>1</v>
      </c>
    </row>
    <row r="18514" spans="1:2">
      <c r="A18514" t="s">
        <v>9787</v>
      </c>
      <c r="B18514">
        <v>1</v>
      </c>
    </row>
    <row r="18515" spans="1:2">
      <c r="A18515" t="s">
        <v>9928</v>
      </c>
      <c r="B18515">
        <v>1</v>
      </c>
    </row>
    <row r="18516" spans="1:2">
      <c r="A18516" t="s">
        <v>8459</v>
      </c>
      <c r="B18516">
        <v>1</v>
      </c>
    </row>
    <row r="18517" spans="1:2">
      <c r="A18517" t="s">
        <v>8460</v>
      </c>
      <c r="B18517">
        <v>1</v>
      </c>
    </row>
    <row r="18518" spans="1:2">
      <c r="A18518" t="s">
        <v>7406</v>
      </c>
      <c r="B18518">
        <v>1</v>
      </c>
    </row>
    <row r="18519" spans="1:2">
      <c r="A18519" t="s">
        <v>8958</v>
      </c>
      <c r="B18519">
        <v>1</v>
      </c>
    </row>
    <row r="18520" spans="1:2">
      <c r="A18520" t="s">
        <v>8877</v>
      </c>
      <c r="B18520">
        <v>1</v>
      </c>
    </row>
    <row r="18521" spans="1:2">
      <c r="A18521" t="s">
        <v>9312</v>
      </c>
      <c r="B18521">
        <v>1</v>
      </c>
    </row>
    <row r="18522" spans="1:2">
      <c r="A18522" t="s">
        <v>9253</v>
      </c>
      <c r="B18522">
        <v>1</v>
      </c>
    </row>
    <row r="18523" spans="1:2">
      <c r="A18523" t="s">
        <v>9619</v>
      </c>
      <c r="B18523">
        <v>1</v>
      </c>
    </row>
    <row r="18524" spans="1:2">
      <c r="A18524" t="s">
        <v>9411</v>
      </c>
      <c r="B18524">
        <v>1</v>
      </c>
    </row>
    <row r="18525" spans="1:2">
      <c r="A18525" t="s">
        <v>9488</v>
      </c>
      <c r="B18525">
        <v>1</v>
      </c>
    </row>
    <row r="18526" spans="1:2">
      <c r="A18526" t="s">
        <v>8959</v>
      </c>
      <c r="B18526">
        <v>1</v>
      </c>
    </row>
    <row r="18527" spans="1:2">
      <c r="A18527" t="s">
        <v>8915</v>
      </c>
      <c r="B18527">
        <v>1</v>
      </c>
    </row>
    <row r="18528" spans="1:2">
      <c r="A18528" t="s">
        <v>7479</v>
      </c>
      <c r="B18528">
        <v>1</v>
      </c>
    </row>
    <row r="18529" spans="1:2">
      <c r="A18529" t="s">
        <v>7966</v>
      </c>
      <c r="B18529">
        <v>1</v>
      </c>
    </row>
    <row r="18530" spans="1:2">
      <c r="A18530" t="s">
        <v>8960</v>
      </c>
      <c r="B18530">
        <v>1</v>
      </c>
    </row>
    <row r="18531" spans="1:2">
      <c r="A18531" t="s">
        <v>8236</v>
      </c>
      <c r="B18531">
        <v>1</v>
      </c>
    </row>
    <row r="18532" spans="1:2">
      <c r="A18532" t="s">
        <v>9205</v>
      </c>
      <c r="B18532">
        <v>1</v>
      </c>
    </row>
    <row r="18533" spans="1:2">
      <c r="A18533" t="s">
        <v>7844</v>
      </c>
      <c r="B18533">
        <v>1</v>
      </c>
    </row>
    <row r="18534" spans="1:2">
      <c r="A18534" t="s">
        <v>8514</v>
      </c>
      <c r="B18534">
        <v>1</v>
      </c>
    </row>
    <row r="18535" spans="1:2">
      <c r="A18535" t="s">
        <v>8916</v>
      </c>
      <c r="B18535">
        <v>1</v>
      </c>
    </row>
    <row r="18536" spans="1:2">
      <c r="A18536" t="s">
        <v>8213</v>
      </c>
      <c r="B18536">
        <v>1</v>
      </c>
    </row>
    <row r="18537" spans="1:2">
      <c r="A18537" t="s">
        <v>7958</v>
      </c>
      <c r="B18537">
        <v>1</v>
      </c>
    </row>
    <row r="18538" spans="1:2">
      <c r="A18538" t="s">
        <v>8138</v>
      </c>
      <c r="B18538">
        <v>1</v>
      </c>
    </row>
    <row r="18539" spans="1:2">
      <c r="A18539" t="s">
        <v>9738</v>
      </c>
      <c r="B18539">
        <v>1</v>
      </c>
    </row>
    <row r="18540" spans="1:2">
      <c r="A18540" t="s">
        <v>6594</v>
      </c>
      <c r="B18540">
        <v>1</v>
      </c>
    </row>
    <row r="18541" spans="1:2">
      <c r="A18541" t="s">
        <v>8760</v>
      </c>
      <c r="B18541">
        <v>1</v>
      </c>
    </row>
    <row r="18542" spans="1:2">
      <c r="A18542" t="s">
        <v>9328</v>
      </c>
      <c r="B18542">
        <v>1</v>
      </c>
    </row>
    <row r="18543" spans="1:2">
      <c r="A18543" t="s">
        <v>10094</v>
      </c>
      <c r="B18543">
        <v>1</v>
      </c>
    </row>
    <row r="18544" spans="1:2">
      <c r="A18544" t="s">
        <v>8987</v>
      </c>
      <c r="B18544">
        <v>1</v>
      </c>
    </row>
    <row r="18545" spans="1:2">
      <c r="A18545" t="s">
        <v>8639</v>
      </c>
      <c r="B18545">
        <v>1</v>
      </c>
    </row>
    <row r="18546" spans="1:2">
      <c r="A18546" t="s">
        <v>7576</v>
      </c>
      <c r="B18546">
        <v>1</v>
      </c>
    </row>
    <row r="18547" spans="1:2">
      <c r="A18547" t="s">
        <v>9206</v>
      </c>
      <c r="B18547">
        <v>1</v>
      </c>
    </row>
    <row r="18548" spans="1:2">
      <c r="A18548" t="s">
        <v>8215</v>
      </c>
      <c r="B18548">
        <v>1</v>
      </c>
    </row>
    <row r="18549" spans="1:2">
      <c r="A18549" t="s">
        <v>7816</v>
      </c>
      <c r="B18549">
        <v>1</v>
      </c>
    </row>
    <row r="18550" spans="1:2">
      <c r="A18550" t="s">
        <v>9474</v>
      </c>
      <c r="B18550">
        <v>1</v>
      </c>
    </row>
    <row r="18551" spans="1:2">
      <c r="A18551" t="s">
        <v>9434</v>
      </c>
      <c r="B18551">
        <v>1</v>
      </c>
    </row>
    <row r="18552" spans="1:2">
      <c r="A18552" t="s">
        <v>9547</v>
      </c>
      <c r="B18552">
        <v>1</v>
      </c>
    </row>
    <row r="18553" spans="1:2">
      <c r="A18553" t="s">
        <v>9358</v>
      </c>
      <c r="B18553">
        <v>1</v>
      </c>
    </row>
    <row r="18554" spans="1:2">
      <c r="A18554" t="s">
        <v>9286</v>
      </c>
      <c r="B18554">
        <v>1</v>
      </c>
    </row>
    <row r="18555" spans="1:2">
      <c r="A18555" t="s">
        <v>8585</v>
      </c>
      <c r="B18555">
        <v>1</v>
      </c>
    </row>
    <row r="18556" spans="1:2">
      <c r="A18556" t="s">
        <v>7929</v>
      </c>
      <c r="B18556">
        <v>1</v>
      </c>
    </row>
    <row r="18557" spans="1:2">
      <c r="A18557" t="s">
        <v>9824</v>
      </c>
      <c r="B18557">
        <v>1</v>
      </c>
    </row>
    <row r="18558" spans="1:2">
      <c r="A18558" t="s">
        <v>9412</v>
      </c>
      <c r="B18558">
        <v>1</v>
      </c>
    </row>
    <row r="18559" spans="1:2">
      <c r="A18559" t="s">
        <v>8542</v>
      </c>
      <c r="B18559">
        <v>1</v>
      </c>
    </row>
    <row r="18560" spans="1:2">
      <c r="A18560" t="s">
        <v>8543</v>
      </c>
      <c r="B18560">
        <v>1</v>
      </c>
    </row>
    <row r="18561" spans="1:2">
      <c r="A18561" t="s">
        <v>10110</v>
      </c>
      <c r="B18561">
        <v>1</v>
      </c>
    </row>
    <row r="18562" spans="1:2">
      <c r="A18562" t="s">
        <v>8730</v>
      </c>
      <c r="B18562">
        <v>1</v>
      </c>
    </row>
    <row r="18563" spans="1:2">
      <c r="A18563" t="s">
        <v>7305</v>
      </c>
      <c r="B18563">
        <v>1</v>
      </c>
    </row>
    <row r="18564" spans="1:2">
      <c r="A18564" t="s">
        <v>9254</v>
      </c>
      <c r="B18564">
        <v>1</v>
      </c>
    </row>
    <row r="18565" spans="1:2">
      <c r="A18565" t="s">
        <v>5772</v>
      </c>
      <c r="B18565">
        <v>1</v>
      </c>
    </row>
    <row r="18566" spans="1:2">
      <c r="A18566" t="s">
        <v>8918</v>
      </c>
      <c r="B18566">
        <v>1</v>
      </c>
    </row>
    <row r="18567" spans="1:2">
      <c r="A18567" t="s">
        <v>8544</v>
      </c>
      <c r="B18567">
        <v>1</v>
      </c>
    </row>
    <row r="18568" spans="1:2">
      <c r="A18568" t="s">
        <v>8787</v>
      </c>
      <c r="B18568">
        <v>1</v>
      </c>
    </row>
    <row r="18569" spans="1:2">
      <c r="A18569" t="s">
        <v>9379</v>
      </c>
      <c r="B18569">
        <v>1</v>
      </c>
    </row>
    <row r="18570" spans="1:2">
      <c r="A18570" t="s">
        <v>7910</v>
      </c>
      <c r="B18570">
        <v>1</v>
      </c>
    </row>
    <row r="18571" spans="1:2">
      <c r="A18571" t="s">
        <v>9578</v>
      </c>
      <c r="B18571">
        <v>1</v>
      </c>
    </row>
    <row r="18572" spans="1:2">
      <c r="A18572" t="s">
        <v>8545</v>
      </c>
      <c r="B18572">
        <v>1</v>
      </c>
    </row>
    <row r="18573" spans="1:2">
      <c r="A18573" t="s">
        <v>8461</v>
      </c>
      <c r="B18573">
        <v>1</v>
      </c>
    </row>
    <row r="18574" spans="1:2">
      <c r="A18574" t="s">
        <v>6293</v>
      </c>
      <c r="B18574">
        <v>1</v>
      </c>
    </row>
    <row r="18575" spans="1:2">
      <c r="A18575" t="s">
        <v>6294</v>
      </c>
      <c r="B18575">
        <v>1</v>
      </c>
    </row>
    <row r="18576" spans="1:2">
      <c r="A18576" t="s">
        <v>6324</v>
      </c>
      <c r="B18576">
        <v>1</v>
      </c>
    </row>
    <row r="18577" spans="1:2">
      <c r="A18577" t="s">
        <v>6325</v>
      </c>
      <c r="B18577">
        <v>1</v>
      </c>
    </row>
    <row r="18578" spans="1:2">
      <c r="A18578" t="s">
        <v>8586</v>
      </c>
      <c r="B18578">
        <v>1</v>
      </c>
    </row>
    <row r="18579" spans="1:2">
      <c r="A18579" t="s">
        <v>8587</v>
      </c>
      <c r="B18579">
        <v>1</v>
      </c>
    </row>
    <row r="18580" spans="1:2">
      <c r="A18580" t="s">
        <v>8336</v>
      </c>
      <c r="B18580">
        <v>1</v>
      </c>
    </row>
    <row r="18581" spans="1:2">
      <c r="A18581" t="s">
        <v>10187</v>
      </c>
      <c r="B18581">
        <v>1</v>
      </c>
    </row>
    <row r="18582" spans="1:2">
      <c r="A18582" t="s">
        <v>9716</v>
      </c>
      <c r="B18582">
        <v>1</v>
      </c>
    </row>
    <row r="18583" spans="1:2">
      <c r="A18583" t="s">
        <v>7502</v>
      </c>
      <c r="B18583">
        <v>1</v>
      </c>
    </row>
    <row r="18584" spans="1:2">
      <c r="A18584" t="s">
        <v>7930</v>
      </c>
      <c r="B18584">
        <v>1</v>
      </c>
    </row>
    <row r="18585" spans="1:2">
      <c r="A18585" t="s">
        <v>6419</v>
      </c>
      <c r="B18585">
        <v>1</v>
      </c>
    </row>
    <row r="18586" spans="1:2">
      <c r="A18586" t="s">
        <v>6394</v>
      </c>
      <c r="B18586">
        <v>1</v>
      </c>
    </row>
    <row r="18587" spans="1:2">
      <c r="A18587" t="s">
        <v>5856</v>
      </c>
      <c r="B18587">
        <v>1</v>
      </c>
    </row>
    <row r="18588" spans="1:2">
      <c r="A18588" t="s">
        <v>7168</v>
      </c>
      <c r="B18588">
        <v>1</v>
      </c>
    </row>
    <row r="18589" spans="1:2">
      <c r="A18589" t="s">
        <v>9993</v>
      </c>
      <c r="B18589">
        <v>1</v>
      </c>
    </row>
    <row r="18590" spans="1:2">
      <c r="A18590" t="s">
        <v>9640</v>
      </c>
      <c r="B18590">
        <v>1</v>
      </c>
    </row>
    <row r="18591" spans="1:2">
      <c r="A18591" t="s">
        <v>8255</v>
      </c>
      <c r="B18591">
        <v>1</v>
      </c>
    </row>
    <row r="18592" spans="1:2">
      <c r="A18592" t="s">
        <v>9340</v>
      </c>
      <c r="B18592">
        <v>1</v>
      </c>
    </row>
    <row r="18593" spans="1:2">
      <c r="A18593" t="s">
        <v>8269</v>
      </c>
      <c r="B18593">
        <v>1</v>
      </c>
    </row>
    <row r="18594" spans="1:2">
      <c r="A18594" t="s">
        <v>8761</v>
      </c>
      <c r="B18594">
        <v>1</v>
      </c>
    </row>
    <row r="18595" spans="1:2">
      <c r="A18595" t="s">
        <v>8731</v>
      </c>
      <c r="B18595">
        <v>1</v>
      </c>
    </row>
    <row r="18596" spans="1:2">
      <c r="A18596" t="s">
        <v>7867</v>
      </c>
      <c r="B18596">
        <v>1</v>
      </c>
    </row>
    <row r="18597" spans="1:2">
      <c r="A18597" t="s">
        <v>7644</v>
      </c>
      <c r="B18597">
        <v>1</v>
      </c>
    </row>
    <row r="18598" spans="1:2">
      <c r="A18598" t="s">
        <v>8864</v>
      </c>
      <c r="B18598">
        <v>1</v>
      </c>
    </row>
    <row r="18599" spans="1:2">
      <c r="A18599" t="s">
        <v>8865</v>
      </c>
      <c r="B18599">
        <v>1</v>
      </c>
    </row>
    <row r="18600" spans="1:2">
      <c r="A18600" t="s">
        <v>8217</v>
      </c>
      <c r="B18600">
        <v>1</v>
      </c>
    </row>
    <row r="18601" spans="1:2">
      <c r="A18601" t="s">
        <v>6906</v>
      </c>
      <c r="B18601">
        <v>1</v>
      </c>
    </row>
    <row r="18602" spans="1:2">
      <c r="A18602" t="s">
        <v>9147</v>
      </c>
      <c r="B18602">
        <v>1</v>
      </c>
    </row>
    <row r="18603" spans="1:2">
      <c r="A18603" t="s">
        <v>7480</v>
      </c>
      <c r="B18603">
        <v>1</v>
      </c>
    </row>
    <row r="18604" spans="1:2">
      <c r="A18604" t="s">
        <v>6091</v>
      </c>
      <c r="B18604">
        <v>1</v>
      </c>
    </row>
    <row r="18605" spans="1:2">
      <c r="A18605" t="s">
        <v>8463</v>
      </c>
      <c r="B18605">
        <v>1</v>
      </c>
    </row>
    <row r="18606" spans="1:2">
      <c r="A18606" t="s">
        <v>8962</v>
      </c>
      <c r="B18606">
        <v>1</v>
      </c>
    </row>
    <row r="18607" spans="1:2">
      <c r="A18607" t="s">
        <v>10150</v>
      </c>
      <c r="B18607">
        <v>1</v>
      </c>
    </row>
    <row r="18608" spans="1:2">
      <c r="A18608" t="s">
        <v>7884</v>
      </c>
      <c r="B18608">
        <v>1</v>
      </c>
    </row>
    <row r="18609" spans="1:2">
      <c r="A18609" t="s">
        <v>6227</v>
      </c>
      <c r="B18609">
        <v>1</v>
      </c>
    </row>
    <row r="18610" spans="1:2">
      <c r="A18610" t="s">
        <v>5777</v>
      </c>
      <c r="B18610">
        <v>1</v>
      </c>
    </row>
    <row r="18611" spans="1:2">
      <c r="A18611" t="s">
        <v>9880</v>
      </c>
      <c r="B18611">
        <v>1</v>
      </c>
    </row>
    <row r="18612" spans="1:2">
      <c r="A18612" t="s">
        <v>6422</v>
      </c>
      <c r="B18612">
        <v>1</v>
      </c>
    </row>
    <row r="18613" spans="1:2">
      <c r="A18613" t="s">
        <v>6200</v>
      </c>
      <c r="B18613">
        <v>1</v>
      </c>
    </row>
    <row r="18614" spans="1:2">
      <c r="A18614" t="s">
        <v>9870</v>
      </c>
      <c r="B18614">
        <v>1</v>
      </c>
    </row>
    <row r="18615" spans="1:2">
      <c r="A18615" t="s">
        <v>8666</v>
      </c>
      <c r="B18615">
        <v>1</v>
      </c>
    </row>
    <row r="18616" spans="1:2">
      <c r="A18616" t="s">
        <v>9380</v>
      </c>
      <c r="B18616">
        <v>1</v>
      </c>
    </row>
    <row r="18617" spans="1:2">
      <c r="A18617" t="s">
        <v>10151</v>
      </c>
      <c r="B18617">
        <v>1</v>
      </c>
    </row>
    <row r="18618" spans="1:2">
      <c r="A18618" t="s">
        <v>6944</v>
      </c>
      <c r="B18618">
        <v>1</v>
      </c>
    </row>
    <row r="18619" spans="1:2">
      <c r="A18619" t="s">
        <v>6824</v>
      </c>
      <c r="B18619">
        <v>1</v>
      </c>
    </row>
    <row r="18620" spans="1:2">
      <c r="A18620" t="s">
        <v>9918</v>
      </c>
      <c r="B18620">
        <v>1</v>
      </c>
    </row>
    <row r="18621" spans="1:2">
      <c r="A18621" t="s">
        <v>9381</v>
      </c>
      <c r="B18621">
        <v>1</v>
      </c>
    </row>
    <row r="18622" spans="1:2">
      <c r="A18622" t="s">
        <v>9207</v>
      </c>
      <c r="B18622">
        <v>1</v>
      </c>
    </row>
    <row r="18623" spans="1:2">
      <c r="A18623" t="s">
        <v>6423</v>
      </c>
      <c r="B18623">
        <v>1</v>
      </c>
    </row>
    <row r="18624" spans="1:2">
      <c r="A18624" t="s">
        <v>9825</v>
      </c>
      <c r="B18624">
        <v>1</v>
      </c>
    </row>
    <row r="18625" spans="1:2">
      <c r="A18625" t="s">
        <v>7169</v>
      </c>
      <c r="B18625">
        <v>1</v>
      </c>
    </row>
    <row r="18626" spans="1:2">
      <c r="A18626" t="s">
        <v>9489</v>
      </c>
      <c r="B18626">
        <v>1</v>
      </c>
    </row>
    <row r="18627" spans="1:2">
      <c r="A18627" t="s">
        <v>9690</v>
      </c>
      <c r="B18627">
        <v>1</v>
      </c>
    </row>
    <row r="18628" spans="1:2">
      <c r="A18628" t="s">
        <v>9788</v>
      </c>
      <c r="B18628">
        <v>1</v>
      </c>
    </row>
    <row r="18629" spans="1:2">
      <c r="A18629" t="s">
        <v>10152</v>
      </c>
      <c r="B18629">
        <v>1</v>
      </c>
    </row>
    <row r="18630" spans="1:2">
      <c r="A18630" t="s">
        <v>7695</v>
      </c>
      <c r="B18630">
        <v>1</v>
      </c>
    </row>
    <row r="18631" spans="1:2">
      <c r="A18631" t="s">
        <v>9717</v>
      </c>
      <c r="B18631">
        <v>1</v>
      </c>
    </row>
    <row r="18632" spans="1:2">
      <c r="A18632" t="s">
        <v>9255</v>
      </c>
      <c r="B18632">
        <v>1</v>
      </c>
    </row>
    <row r="18633" spans="1:2">
      <c r="A18633" t="s">
        <v>6138</v>
      </c>
      <c r="B18633">
        <v>1</v>
      </c>
    </row>
    <row r="18634" spans="1:2">
      <c r="A18634" t="s">
        <v>8105</v>
      </c>
      <c r="B18634">
        <v>1</v>
      </c>
    </row>
    <row r="18635" spans="1:2">
      <c r="A18635" t="s">
        <v>8391</v>
      </c>
      <c r="B18635">
        <v>1</v>
      </c>
    </row>
    <row r="18636" spans="1:2">
      <c r="A18636" t="s">
        <v>9826</v>
      </c>
      <c r="B18636">
        <v>1</v>
      </c>
    </row>
    <row r="18637" spans="1:2">
      <c r="A18637" t="s">
        <v>10153</v>
      </c>
      <c r="B18637">
        <v>1</v>
      </c>
    </row>
    <row r="18638" spans="1:2">
      <c r="A18638" t="s">
        <v>10057</v>
      </c>
      <c r="B18638">
        <v>1</v>
      </c>
    </row>
    <row r="18639" spans="1:2">
      <c r="A18639" t="s">
        <v>9739</v>
      </c>
      <c r="B18639">
        <v>1</v>
      </c>
    </row>
    <row r="18640" spans="1:2">
      <c r="A18640" t="s">
        <v>6279</v>
      </c>
      <c r="B18640">
        <v>1</v>
      </c>
    </row>
    <row r="18641" spans="1:2">
      <c r="A18641" t="s">
        <v>8919</v>
      </c>
      <c r="B18641">
        <v>1</v>
      </c>
    </row>
    <row r="18642" spans="1:2">
      <c r="A18642" t="s">
        <v>8175</v>
      </c>
      <c r="B18642">
        <v>1</v>
      </c>
    </row>
    <row r="18643" spans="1:2">
      <c r="A18643" t="s">
        <v>6720</v>
      </c>
      <c r="B18643">
        <v>1</v>
      </c>
    </row>
    <row r="18644" spans="1:2">
      <c r="A18644" t="s">
        <v>7069</v>
      </c>
      <c r="B18644">
        <v>1</v>
      </c>
    </row>
    <row r="18645" spans="1:2">
      <c r="A18645" t="s">
        <v>9148</v>
      </c>
      <c r="B18645">
        <v>1</v>
      </c>
    </row>
    <row r="18646" spans="1:2">
      <c r="A18646" t="s">
        <v>8963</v>
      </c>
      <c r="B18646">
        <v>1</v>
      </c>
    </row>
    <row r="18647" spans="1:2">
      <c r="A18647" t="s">
        <v>8697</v>
      </c>
      <c r="B18647">
        <v>1</v>
      </c>
    </row>
    <row r="18648" spans="1:2">
      <c r="A18648" t="s">
        <v>5842</v>
      </c>
      <c r="B18648">
        <v>1</v>
      </c>
    </row>
    <row r="18649" spans="1:2">
      <c r="A18649" t="s">
        <v>6424</v>
      </c>
      <c r="B18649">
        <v>1</v>
      </c>
    </row>
    <row r="18650" spans="1:2">
      <c r="A18650" t="s">
        <v>8517</v>
      </c>
      <c r="B18650">
        <v>1</v>
      </c>
    </row>
    <row r="18651" spans="1:2">
      <c r="A18651" t="s">
        <v>9827</v>
      </c>
      <c r="B18651">
        <v>1</v>
      </c>
    </row>
    <row r="18652" spans="1:2">
      <c r="A18652" t="s">
        <v>9525</v>
      </c>
      <c r="B18652">
        <v>1</v>
      </c>
    </row>
    <row r="18653" spans="1:2">
      <c r="A18653" t="s">
        <v>7362</v>
      </c>
      <c r="B18653">
        <v>1</v>
      </c>
    </row>
    <row r="18654" spans="1:2">
      <c r="A18654" t="s">
        <v>8270</v>
      </c>
      <c r="B18654">
        <v>1</v>
      </c>
    </row>
    <row r="18655" spans="1:2">
      <c r="A18655" t="s">
        <v>6201</v>
      </c>
      <c r="B18655">
        <v>1</v>
      </c>
    </row>
    <row r="18656" spans="1:2">
      <c r="A18656" t="s">
        <v>7503</v>
      </c>
      <c r="B18656">
        <v>1</v>
      </c>
    </row>
    <row r="18657" spans="1:2">
      <c r="A18657" t="s">
        <v>6899</v>
      </c>
      <c r="B18657">
        <v>1</v>
      </c>
    </row>
    <row r="18658" spans="1:2">
      <c r="A18658" t="s">
        <v>9526</v>
      </c>
      <c r="B18658">
        <v>1</v>
      </c>
    </row>
    <row r="18659" spans="1:2">
      <c r="A18659" t="s">
        <v>10154</v>
      </c>
      <c r="B18659">
        <v>1</v>
      </c>
    </row>
    <row r="18660" spans="1:2">
      <c r="A18660" t="s">
        <v>9149</v>
      </c>
      <c r="B18660">
        <v>1</v>
      </c>
    </row>
    <row r="18661" spans="1:2">
      <c r="A18661" t="s">
        <v>9150</v>
      </c>
      <c r="B18661">
        <v>1</v>
      </c>
    </row>
    <row r="18662" spans="1:2">
      <c r="A18662" t="s">
        <v>7504</v>
      </c>
      <c r="B18662">
        <v>1</v>
      </c>
    </row>
    <row r="18663" spans="1:2">
      <c r="A18663" t="s">
        <v>9220</v>
      </c>
      <c r="B18663">
        <v>1</v>
      </c>
    </row>
    <row r="18664" spans="1:2">
      <c r="A18664" t="s">
        <v>9940</v>
      </c>
      <c r="B18664">
        <v>1</v>
      </c>
    </row>
    <row r="18665" spans="1:2">
      <c r="A18665" t="s">
        <v>7423</v>
      </c>
      <c r="B18665">
        <v>1</v>
      </c>
    </row>
    <row r="18666" spans="1:2">
      <c r="A18666" t="s">
        <v>8439</v>
      </c>
      <c r="B18666">
        <v>1</v>
      </c>
    </row>
    <row r="18667" spans="1:2">
      <c r="A18667" t="s">
        <v>8466</v>
      </c>
      <c r="B18667">
        <v>1</v>
      </c>
    </row>
    <row r="18668" spans="1:2">
      <c r="A18668" t="s">
        <v>10228</v>
      </c>
      <c r="B18668">
        <v>1</v>
      </c>
    </row>
    <row r="18669" spans="1:2">
      <c r="A18669" t="s">
        <v>9490</v>
      </c>
      <c r="B18669">
        <v>1</v>
      </c>
    </row>
    <row r="18670" spans="1:2">
      <c r="A18670" t="s">
        <v>9652</v>
      </c>
      <c r="B18670">
        <v>1</v>
      </c>
    </row>
    <row r="18671" spans="1:2">
      <c r="A18671" t="s">
        <v>9949</v>
      </c>
      <c r="B18671">
        <v>1</v>
      </c>
    </row>
    <row r="18672" spans="1:2">
      <c r="A18672" t="s">
        <v>8589</v>
      </c>
      <c r="B18672">
        <v>1</v>
      </c>
    </row>
    <row r="18673" spans="1:2">
      <c r="A18673" t="s">
        <v>9565</v>
      </c>
      <c r="B18673">
        <v>1</v>
      </c>
    </row>
    <row r="18674" spans="1:2">
      <c r="A18674" t="s">
        <v>9151</v>
      </c>
      <c r="B18674">
        <v>1</v>
      </c>
    </row>
    <row r="18675" spans="1:2">
      <c r="A18675" t="s">
        <v>8470</v>
      </c>
      <c r="B18675">
        <v>1</v>
      </c>
    </row>
    <row r="18676" spans="1:2">
      <c r="A18676" t="s">
        <v>6329</v>
      </c>
      <c r="B18676">
        <v>1</v>
      </c>
    </row>
    <row r="18677" spans="1:2">
      <c r="A18677" t="s">
        <v>8471</v>
      </c>
      <c r="B18677">
        <v>1</v>
      </c>
    </row>
    <row r="18678" spans="1:2">
      <c r="A18678" t="s">
        <v>6330</v>
      </c>
      <c r="B18678">
        <v>1</v>
      </c>
    </row>
    <row r="18679" spans="1:2">
      <c r="A18679" t="s">
        <v>6295</v>
      </c>
      <c r="B18679">
        <v>1</v>
      </c>
    </row>
    <row r="18680" spans="1:2">
      <c r="A18680" t="s">
        <v>6296</v>
      </c>
      <c r="B18680">
        <v>1</v>
      </c>
    </row>
    <row r="18681" spans="1:2">
      <c r="A18681" t="s">
        <v>8590</v>
      </c>
      <c r="B18681">
        <v>1</v>
      </c>
    </row>
    <row r="18682" spans="1:2">
      <c r="A18682" t="s">
        <v>9527</v>
      </c>
      <c r="B18682">
        <v>1</v>
      </c>
    </row>
    <row r="18683" spans="1:2">
      <c r="A18683" t="s">
        <v>6331</v>
      </c>
      <c r="B18683">
        <v>1</v>
      </c>
    </row>
    <row r="18684" spans="1:2">
      <c r="A18684" t="s">
        <v>7977</v>
      </c>
      <c r="B18684">
        <v>1</v>
      </c>
    </row>
    <row r="18685" spans="1:2">
      <c r="A18685" t="s">
        <v>9871</v>
      </c>
      <c r="B18685">
        <v>1</v>
      </c>
    </row>
    <row r="18686" spans="1:2">
      <c r="A18686" t="s">
        <v>6260</v>
      </c>
      <c r="B18686">
        <v>1</v>
      </c>
    </row>
    <row r="18687" spans="1:2">
      <c r="A18687" t="s">
        <v>9670</v>
      </c>
      <c r="B18687">
        <v>1</v>
      </c>
    </row>
    <row r="18688" spans="1:2">
      <c r="A18688" t="s">
        <v>10155</v>
      </c>
      <c r="B18688">
        <v>1</v>
      </c>
    </row>
    <row r="18689" spans="1:2">
      <c r="A18689" t="s">
        <v>9491</v>
      </c>
      <c r="B18689">
        <v>1</v>
      </c>
    </row>
    <row r="18690" spans="1:2">
      <c r="A18690" t="s">
        <v>8300</v>
      </c>
      <c r="B18690">
        <v>1</v>
      </c>
    </row>
    <row r="18691" spans="1:2">
      <c r="A18691" t="s">
        <v>9221</v>
      </c>
      <c r="B18691">
        <v>1</v>
      </c>
    </row>
    <row r="18692" spans="1:2">
      <c r="A18692" t="s">
        <v>8480</v>
      </c>
      <c r="B18692">
        <v>1</v>
      </c>
    </row>
    <row r="18693" spans="1:2">
      <c r="A18693" t="s">
        <v>6230</v>
      </c>
      <c r="B18693">
        <v>1</v>
      </c>
    </row>
    <row r="18694" spans="1:2">
      <c r="A18694" t="s">
        <v>9763</v>
      </c>
      <c r="B18694">
        <v>1</v>
      </c>
    </row>
    <row r="18695" spans="1:2">
      <c r="A18695" t="s">
        <v>6140</v>
      </c>
      <c r="B18695">
        <v>1</v>
      </c>
    </row>
    <row r="18696" spans="1:2">
      <c r="A18696" t="s">
        <v>7424</v>
      </c>
      <c r="B18696">
        <v>1</v>
      </c>
    </row>
    <row r="18697" spans="1:2">
      <c r="A18697" t="s">
        <v>8318</v>
      </c>
      <c r="B18697">
        <v>1</v>
      </c>
    </row>
    <row r="18698" spans="1:2">
      <c r="A18698" t="s">
        <v>9256</v>
      </c>
      <c r="B18698">
        <v>1</v>
      </c>
    </row>
    <row r="18699" spans="1:2">
      <c r="A18699" t="s">
        <v>9098</v>
      </c>
      <c r="B18699">
        <v>1</v>
      </c>
    </row>
    <row r="18700" spans="1:2">
      <c r="A18700" t="s">
        <v>9449</v>
      </c>
      <c r="B18700">
        <v>1</v>
      </c>
    </row>
    <row r="18701" spans="1:2">
      <c r="A18701" t="s">
        <v>9382</v>
      </c>
      <c r="B18701">
        <v>1</v>
      </c>
    </row>
    <row r="18702" spans="1:2">
      <c r="A18702" t="s">
        <v>7665</v>
      </c>
      <c r="B18702">
        <v>1</v>
      </c>
    </row>
    <row r="18703" spans="1:2">
      <c r="A18703" t="s">
        <v>8591</v>
      </c>
      <c r="B18703">
        <v>1</v>
      </c>
    </row>
    <row r="18704" spans="1:2">
      <c r="A18704" t="s">
        <v>6250</v>
      </c>
      <c r="B18704">
        <v>1</v>
      </c>
    </row>
    <row r="18705" spans="1:2">
      <c r="A18705" t="s">
        <v>7228</v>
      </c>
      <c r="B18705">
        <v>1</v>
      </c>
    </row>
    <row r="18706" spans="1:2">
      <c r="A18706" t="s">
        <v>9176</v>
      </c>
      <c r="B18706">
        <v>1</v>
      </c>
    </row>
    <row r="18707" spans="1:2">
      <c r="A18707" t="s">
        <v>9828</v>
      </c>
      <c r="B18707">
        <v>1</v>
      </c>
    </row>
    <row r="18708" spans="1:2">
      <c r="A18708" t="s">
        <v>6946</v>
      </c>
      <c r="B18708">
        <v>1</v>
      </c>
    </row>
    <row r="18709" spans="1:2">
      <c r="A18709" t="s">
        <v>7524</v>
      </c>
      <c r="B18709">
        <v>1</v>
      </c>
    </row>
    <row r="18710" spans="1:2">
      <c r="A18710" t="s">
        <v>9829</v>
      </c>
      <c r="B18710">
        <v>1</v>
      </c>
    </row>
    <row r="18711" spans="1:2">
      <c r="A18711" t="s">
        <v>8920</v>
      </c>
      <c r="B18711">
        <v>1</v>
      </c>
    </row>
    <row r="18712" spans="1:2">
      <c r="A18712" t="s">
        <v>6231</v>
      </c>
      <c r="B18712">
        <v>1</v>
      </c>
    </row>
    <row r="18713" spans="1:2">
      <c r="A18713" t="s">
        <v>8898</v>
      </c>
      <c r="B18713">
        <v>1</v>
      </c>
    </row>
    <row r="18714" spans="1:2">
      <c r="A18714" t="s">
        <v>7650</v>
      </c>
      <c r="B18714">
        <v>1</v>
      </c>
    </row>
    <row r="18715" spans="1:2">
      <c r="A18715" t="s">
        <v>8630</v>
      </c>
      <c r="B18715">
        <v>1</v>
      </c>
    </row>
    <row r="18716" spans="1:2">
      <c r="A18716" t="s">
        <v>8441</v>
      </c>
      <c r="B18716">
        <v>1</v>
      </c>
    </row>
    <row r="18717" spans="1:2">
      <c r="A18717" t="s">
        <v>8921</v>
      </c>
      <c r="B18717">
        <v>1</v>
      </c>
    </row>
    <row r="18718" spans="1:2">
      <c r="A18718" t="s">
        <v>7869</v>
      </c>
      <c r="B18718">
        <v>1</v>
      </c>
    </row>
    <row r="18719" spans="1:2">
      <c r="A18719" t="s">
        <v>8732</v>
      </c>
      <c r="B18719">
        <v>1</v>
      </c>
    </row>
    <row r="18720" spans="1:2">
      <c r="A18720" t="s">
        <v>9645</v>
      </c>
      <c r="B18720">
        <v>1</v>
      </c>
    </row>
    <row r="18721" spans="1:2">
      <c r="A18721" t="s">
        <v>10156</v>
      </c>
      <c r="B18721">
        <v>1</v>
      </c>
    </row>
    <row r="18722" spans="1:2">
      <c r="A18722" t="s">
        <v>9257</v>
      </c>
      <c r="B18722">
        <v>1</v>
      </c>
    </row>
    <row r="18723" spans="1:2">
      <c r="A18723" t="s">
        <v>9598</v>
      </c>
      <c r="B18723">
        <v>1</v>
      </c>
    </row>
    <row r="18724" spans="1:2">
      <c r="A18724" t="s">
        <v>5791</v>
      </c>
      <c r="B18724">
        <v>1</v>
      </c>
    </row>
    <row r="18725" spans="1:2">
      <c r="A18725" t="s">
        <v>8256</v>
      </c>
      <c r="B18725">
        <v>1</v>
      </c>
    </row>
    <row r="18726" spans="1:2">
      <c r="A18726" t="s">
        <v>8592</v>
      </c>
      <c r="B18726">
        <v>1</v>
      </c>
    </row>
    <row r="18727" spans="1:2">
      <c r="A18727" t="s">
        <v>9492</v>
      </c>
      <c r="B18727">
        <v>1</v>
      </c>
    </row>
    <row r="18728" spans="1:2">
      <c r="A18728" t="s">
        <v>8922</v>
      </c>
      <c r="B18728">
        <v>1</v>
      </c>
    </row>
    <row r="18729" spans="1:2">
      <c r="A18729" t="s">
        <v>9450</v>
      </c>
      <c r="B18729">
        <v>1</v>
      </c>
    </row>
    <row r="18730" spans="1:2">
      <c r="A18730" t="s">
        <v>8482</v>
      </c>
      <c r="B18730">
        <v>1</v>
      </c>
    </row>
    <row r="18731" spans="1:2">
      <c r="A18731" t="s">
        <v>6202</v>
      </c>
      <c r="B18731">
        <v>1</v>
      </c>
    </row>
    <row r="18732" spans="1:2">
      <c r="A18732" t="s">
        <v>8631</v>
      </c>
      <c r="B18732">
        <v>1</v>
      </c>
    </row>
    <row r="18733" spans="1:2">
      <c r="A18733" t="s">
        <v>9493</v>
      </c>
      <c r="B18733">
        <v>1</v>
      </c>
    </row>
    <row r="18734" spans="1:2">
      <c r="A18734" t="s">
        <v>8045</v>
      </c>
      <c r="B18734">
        <v>1</v>
      </c>
    </row>
    <row r="18735" spans="1:2">
      <c r="A18735" t="s">
        <v>8219</v>
      </c>
      <c r="B18735">
        <v>1</v>
      </c>
    </row>
    <row r="18736" spans="1:2">
      <c r="A18736" t="s">
        <v>8733</v>
      </c>
      <c r="B18736">
        <v>1</v>
      </c>
    </row>
    <row r="18737" spans="1:2">
      <c r="A18737" t="s">
        <v>7845</v>
      </c>
      <c r="B18737">
        <v>1</v>
      </c>
    </row>
    <row r="18738" spans="1:2">
      <c r="A18738" t="s">
        <v>9872</v>
      </c>
      <c r="B18738">
        <v>1</v>
      </c>
    </row>
    <row r="18739" spans="1:2">
      <c r="A18739" t="s">
        <v>8392</v>
      </c>
      <c r="B18739">
        <v>1</v>
      </c>
    </row>
    <row r="18740" spans="1:2">
      <c r="A18740" t="s">
        <v>7526</v>
      </c>
      <c r="B18740">
        <v>1</v>
      </c>
    </row>
    <row r="18741" spans="1:2">
      <c r="A18741" t="s">
        <v>7465</v>
      </c>
      <c r="B18741">
        <v>1</v>
      </c>
    </row>
    <row r="18742" spans="1:2">
      <c r="A18742" t="s">
        <v>9295</v>
      </c>
      <c r="B18742">
        <v>1</v>
      </c>
    </row>
    <row r="18743" spans="1:2">
      <c r="A18743" t="s">
        <v>7696</v>
      </c>
      <c r="B18743">
        <v>1</v>
      </c>
    </row>
    <row r="18744" spans="1:2">
      <c r="A18744" t="s">
        <v>9031</v>
      </c>
      <c r="B18744">
        <v>1</v>
      </c>
    </row>
    <row r="18745" spans="1:2">
      <c r="A18745" t="s">
        <v>6425</v>
      </c>
      <c r="B18745">
        <v>1</v>
      </c>
    </row>
    <row r="18746" spans="1:2">
      <c r="A18746" t="s">
        <v>9059</v>
      </c>
      <c r="B18746">
        <v>1</v>
      </c>
    </row>
    <row r="18747" spans="1:2">
      <c r="A18747" t="s">
        <v>7172</v>
      </c>
      <c r="B18747">
        <v>1</v>
      </c>
    </row>
    <row r="18748" spans="1:2">
      <c r="A18748" t="s">
        <v>9494</v>
      </c>
      <c r="B18748">
        <v>1</v>
      </c>
    </row>
    <row r="18749" spans="1:2">
      <c r="A18749" t="s">
        <v>7119</v>
      </c>
      <c r="B18749">
        <v>1</v>
      </c>
    </row>
    <row r="18750" spans="1:2">
      <c r="A18750" t="s">
        <v>9208</v>
      </c>
      <c r="B18750">
        <v>1</v>
      </c>
    </row>
    <row r="18751" spans="1:2">
      <c r="A18751" t="s">
        <v>9209</v>
      </c>
      <c r="B18751">
        <v>1</v>
      </c>
    </row>
    <row r="18752" spans="1:2">
      <c r="A18752" t="s">
        <v>9830</v>
      </c>
      <c r="B18752">
        <v>1</v>
      </c>
    </row>
    <row r="18753" spans="1:2">
      <c r="A18753" t="s">
        <v>7799</v>
      </c>
      <c r="B18753">
        <v>1</v>
      </c>
    </row>
    <row r="18754" spans="1:2">
      <c r="A18754" t="s">
        <v>6205</v>
      </c>
      <c r="B18754">
        <v>1</v>
      </c>
    </row>
    <row r="18755" spans="1:2">
      <c r="A18755" t="s">
        <v>10222</v>
      </c>
      <c r="B18755">
        <v>1</v>
      </c>
    </row>
    <row r="18756" spans="1:2">
      <c r="A18756" t="s">
        <v>6863</v>
      </c>
      <c r="B18756">
        <v>1</v>
      </c>
    </row>
    <row r="18757" spans="1:2">
      <c r="A18757" t="s">
        <v>10157</v>
      </c>
      <c r="B18757">
        <v>1</v>
      </c>
    </row>
    <row r="18758" spans="1:2">
      <c r="A18758" t="s">
        <v>8292</v>
      </c>
      <c r="B18758">
        <v>1</v>
      </c>
    </row>
    <row r="18759" spans="1:2">
      <c r="A18759" t="s">
        <v>10158</v>
      </c>
      <c r="B18759">
        <v>1</v>
      </c>
    </row>
    <row r="18760" spans="1:2">
      <c r="A18760" t="s">
        <v>6949</v>
      </c>
      <c r="B18760">
        <v>1</v>
      </c>
    </row>
    <row r="18761" spans="1:2">
      <c r="A18761" t="s">
        <v>6483</v>
      </c>
      <c r="B18761">
        <v>1</v>
      </c>
    </row>
    <row r="18762" spans="1:2">
      <c r="A18762" t="s">
        <v>8546</v>
      </c>
      <c r="B18762">
        <v>1</v>
      </c>
    </row>
    <row r="18763" spans="1:2">
      <c r="A18763" t="s">
        <v>9495</v>
      </c>
      <c r="B18763">
        <v>1</v>
      </c>
    </row>
    <row r="18764" spans="1:2">
      <c r="A18764" t="s">
        <v>9210</v>
      </c>
      <c r="B18764">
        <v>1</v>
      </c>
    </row>
    <row r="18765" spans="1:2">
      <c r="A18765" t="s">
        <v>7832</v>
      </c>
      <c r="B18765">
        <v>1</v>
      </c>
    </row>
    <row r="18766" spans="1:2">
      <c r="A18766" t="s">
        <v>6206</v>
      </c>
      <c r="B18766">
        <v>1</v>
      </c>
    </row>
    <row r="18767" spans="1:2">
      <c r="A18767" t="s">
        <v>7666</v>
      </c>
      <c r="B18767">
        <v>1</v>
      </c>
    </row>
    <row r="18768" spans="1:2">
      <c r="A18768" t="s">
        <v>9258</v>
      </c>
      <c r="B18768">
        <v>1</v>
      </c>
    </row>
    <row r="18769" spans="1:2">
      <c r="A18769" t="s">
        <v>7760</v>
      </c>
      <c r="B18769">
        <v>1</v>
      </c>
    </row>
    <row r="18770" spans="1:2">
      <c r="A18770" t="s">
        <v>6606</v>
      </c>
      <c r="B18770">
        <v>1</v>
      </c>
    </row>
    <row r="18771" spans="1:2">
      <c r="A18771" t="s">
        <v>6567</v>
      </c>
      <c r="B18771">
        <v>1</v>
      </c>
    </row>
    <row r="18772" spans="1:2">
      <c r="A18772" t="s">
        <v>8837</v>
      </c>
      <c r="B18772">
        <v>1</v>
      </c>
    </row>
    <row r="18773" spans="1:2">
      <c r="A18773" t="s">
        <v>6233</v>
      </c>
      <c r="B18773">
        <v>1</v>
      </c>
    </row>
    <row r="18774" spans="1:2">
      <c r="A18774" t="s">
        <v>9831</v>
      </c>
      <c r="B18774">
        <v>1</v>
      </c>
    </row>
    <row r="18775" spans="1:2">
      <c r="A18775" t="s">
        <v>8393</v>
      </c>
      <c r="B18775">
        <v>1</v>
      </c>
    </row>
    <row r="18776" spans="1:2">
      <c r="A18776" t="s">
        <v>6568</v>
      </c>
      <c r="B18776">
        <v>1</v>
      </c>
    </row>
    <row r="18777" spans="1:2">
      <c r="A18777" t="s">
        <v>10025</v>
      </c>
      <c r="B18777">
        <v>1</v>
      </c>
    </row>
    <row r="18778" spans="1:2">
      <c r="A18778" t="s">
        <v>10113</v>
      </c>
      <c r="B18778">
        <v>1</v>
      </c>
    </row>
    <row r="18779" spans="1:2">
      <c r="A18779" t="s">
        <v>8518</v>
      </c>
      <c r="B18779">
        <v>1</v>
      </c>
    </row>
    <row r="18780" spans="1:2">
      <c r="A18780" t="s">
        <v>8547</v>
      </c>
      <c r="B18780">
        <v>1</v>
      </c>
    </row>
    <row r="18781" spans="1:2">
      <c r="A18781" t="s">
        <v>10159</v>
      </c>
      <c r="B18781">
        <v>1</v>
      </c>
    </row>
    <row r="18782" spans="1:2">
      <c r="A18782" t="s">
        <v>7701</v>
      </c>
      <c r="B18782">
        <v>1</v>
      </c>
    </row>
    <row r="18783" spans="1:2">
      <c r="A18783" t="s">
        <v>7689</v>
      </c>
      <c r="B18783">
        <v>1</v>
      </c>
    </row>
    <row r="18784" spans="1:2">
      <c r="A18784" t="s">
        <v>10160</v>
      </c>
      <c r="B18784">
        <v>1</v>
      </c>
    </row>
    <row r="18785" spans="1:2">
      <c r="A18785" t="s">
        <v>9718</v>
      </c>
      <c r="B18785">
        <v>1</v>
      </c>
    </row>
    <row r="18786" spans="1:2">
      <c r="A18786" t="s">
        <v>8118</v>
      </c>
      <c r="B18786">
        <v>1</v>
      </c>
    </row>
    <row r="18787" spans="1:2">
      <c r="A18787" t="s">
        <v>6781</v>
      </c>
      <c r="B18787">
        <v>1</v>
      </c>
    </row>
    <row r="18788" spans="1:2">
      <c r="A18788" t="s">
        <v>8394</v>
      </c>
      <c r="B18788">
        <v>1</v>
      </c>
    </row>
    <row r="18789" spans="1:2">
      <c r="A18789" t="s">
        <v>8648</v>
      </c>
      <c r="B18789">
        <v>1</v>
      </c>
    </row>
    <row r="18790" spans="1:2">
      <c r="A18790" t="s">
        <v>8649</v>
      </c>
      <c r="B18790">
        <v>1</v>
      </c>
    </row>
    <row r="18791" spans="1:2">
      <c r="A18791" t="s">
        <v>7800</v>
      </c>
      <c r="B18791">
        <v>1</v>
      </c>
    </row>
    <row r="18792" spans="1:2">
      <c r="A18792" t="s">
        <v>8050</v>
      </c>
      <c r="B18792">
        <v>1</v>
      </c>
    </row>
    <row r="18793" spans="1:2">
      <c r="A18793" t="s">
        <v>7979</v>
      </c>
      <c r="B18793">
        <v>1</v>
      </c>
    </row>
    <row r="18794" spans="1:2">
      <c r="A18794" t="s">
        <v>9211</v>
      </c>
      <c r="B18794">
        <v>1</v>
      </c>
    </row>
    <row r="18795" spans="1:2">
      <c r="A18795" t="s">
        <v>9179</v>
      </c>
      <c r="B18795">
        <v>1</v>
      </c>
    </row>
    <row r="18796" spans="1:2">
      <c r="A18796" t="s">
        <v>5844</v>
      </c>
      <c r="B18796">
        <v>1</v>
      </c>
    </row>
    <row r="18797" spans="1:2">
      <c r="A18797" t="s">
        <v>7425</v>
      </c>
      <c r="B18797">
        <v>1</v>
      </c>
    </row>
    <row r="18798" spans="1:2">
      <c r="A18798" t="s">
        <v>10161</v>
      </c>
      <c r="B18798">
        <v>1</v>
      </c>
    </row>
    <row r="18799" spans="1:2">
      <c r="A18799" t="s">
        <v>8762</v>
      </c>
      <c r="B18799">
        <v>1</v>
      </c>
    </row>
    <row r="18800" spans="1:2">
      <c r="A18800" t="s">
        <v>9451</v>
      </c>
      <c r="B18800">
        <v>1</v>
      </c>
    </row>
    <row r="18801" spans="1:2">
      <c r="A18801" t="s">
        <v>9152</v>
      </c>
      <c r="B18801">
        <v>1</v>
      </c>
    </row>
    <row r="18802" spans="1:2">
      <c r="A18802" t="s">
        <v>8838</v>
      </c>
      <c r="B18802">
        <v>1</v>
      </c>
    </row>
    <row r="18803" spans="1:2">
      <c r="A18803" t="s">
        <v>7306</v>
      </c>
      <c r="B18803">
        <v>1</v>
      </c>
    </row>
    <row r="18804" spans="1:2">
      <c r="A18804" t="s">
        <v>10114</v>
      </c>
      <c r="B18804">
        <v>1</v>
      </c>
    </row>
    <row r="18805" spans="1:2">
      <c r="A18805" t="s">
        <v>9496</v>
      </c>
      <c r="B18805">
        <v>1</v>
      </c>
    </row>
    <row r="18806" spans="1:2">
      <c r="A18806" t="s">
        <v>8519</v>
      </c>
      <c r="B18806">
        <v>1</v>
      </c>
    </row>
    <row r="18807" spans="1:2">
      <c r="A18807" t="s">
        <v>9497</v>
      </c>
      <c r="B18807">
        <v>1</v>
      </c>
    </row>
    <row r="18808" spans="1:2">
      <c r="A18808" t="s">
        <v>9313</v>
      </c>
      <c r="B18808">
        <v>1</v>
      </c>
    </row>
    <row r="18809" spans="1:2">
      <c r="A18809" t="s">
        <v>7897</v>
      </c>
      <c r="B18809">
        <v>1</v>
      </c>
    </row>
    <row r="18810" spans="1:2">
      <c r="A18810" t="s">
        <v>7230</v>
      </c>
      <c r="B18810">
        <v>1</v>
      </c>
    </row>
    <row r="18811" spans="1:2">
      <c r="A18811" t="s">
        <v>8964</v>
      </c>
      <c r="B18811">
        <v>1</v>
      </c>
    </row>
    <row r="18812" spans="1:2">
      <c r="A18812" t="s">
        <v>8965</v>
      </c>
      <c r="B18812">
        <v>1</v>
      </c>
    </row>
    <row r="18813" spans="1:2">
      <c r="A18813" t="s">
        <v>8966</v>
      </c>
      <c r="B18813">
        <v>1</v>
      </c>
    </row>
    <row r="18814" spans="1:2">
      <c r="A18814" t="s">
        <v>7508</v>
      </c>
      <c r="B18814">
        <v>1</v>
      </c>
    </row>
    <row r="18815" spans="1:2">
      <c r="A18815" t="s">
        <v>9892</v>
      </c>
      <c r="B18815">
        <v>1</v>
      </c>
    </row>
    <row r="18816" spans="1:2">
      <c r="A18816" t="s">
        <v>9100</v>
      </c>
      <c r="B18816">
        <v>1</v>
      </c>
    </row>
    <row r="18817" spans="1:2">
      <c r="A18817" t="s">
        <v>9768</v>
      </c>
      <c r="B18817">
        <v>1</v>
      </c>
    </row>
    <row r="18818" spans="1:2">
      <c r="A18818" t="s">
        <v>9529</v>
      </c>
      <c r="B18818">
        <v>1</v>
      </c>
    </row>
    <row r="18819" spans="1:2">
      <c r="A18819" t="s">
        <v>5805</v>
      </c>
      <c r="B18819">
        <v>1</v>
      </c>
    </row>
    <row r="18820" spans="1:2">
      <c r="A18820" t="s">
        <v>8736</v>
      </c>
      <c r="B18820">
        <v>1</v>
      </c>
    </row>
    <row r="18821" spans="1:2">
      <c r="A18821" t="s">
        <v>6333</v>
      </c>
      <c r="B18821">
        <v>1</v>
      </c>
    </row>
    <row r="18822" spans="1:2">
      <c r="A18822" t="s">
        <v>6995</v>
      </c>
      <c r="B18822">
        <v>1</v>
      </c>
    </row>
    <row r="18823" spans="1:2">
      <c r="A18823" t="s">
        <v>6883</v>
      </c>
      <c r="B18823">
        <v>1</v>
      </c>
    </row>
    <row r="18824" spans="1:2">
      <c r="A18824" t="s">
        <v>9854</v>
      </c>
      <c r="B18824">
        <v>1</v>
      </c>
    </row>
    <row r="18825" spans="1:2">
      <c r="A18825" t="s">
        <v>9635</v>
      </c>
      <c r="B18825">
        <v>1</v>
      </c>
    </row>
    <row r="18826" spans="1:2">
      <c r="A18826" t="s">
        <v>10128</v>
      </c>
      <c r="B18826">
        <v>1</v>
      </c>
    </row>
    <row r="18827" spans="1:2">
      <c r="A18827" t="s">
        <v>7667</v>
      </c>
      <c r="B18827">
        <v>1</v>
      </c>
    </row>
    <row r="18828" spans="1:2">
      <c r="A18828" t="s">
        <v>7152</v>
      </c>
      <c r="B18828">
        <v>1</v>
      </c>
    </row>
    <row r="18829" spans="1:2">
      <c r="A18829" t="s">
        <v>8395</v>
      </c>
      <c r="B18829">
        <v>1</v>
      </c>
    </row>
    <row r="18830" spans="1:2">
      <c r="A18830" t="s">
        <v>9975</v>
      </c>
      <c r="B18830">
        <v>1</v>
      </c>
    </row>
    <row r="18831" spans="1:2">
      <c r="A18831" t="s">
        <v>8396</v>
      </c>
      <c r="B18831">
        <v>1</v>
      </c>
    </row>
    <row r="18832" spans="1:2">
      <c r="A18832" t="s">
        <v>9855</v>
      </c>
      <c r="B18832">
        <v>1</v>
      </c>
    </row>
    <row r="18833" spans="1:2">
      <c r="A18833" t="s">
        <v>7365</v>
      </c>
      <c r="B18833">
        <v>1</v>
      </c>
    </row>
    <row r="18834" spans="1:2">
      <c r="A18834" t="s">
        <v>7702</v>
      </c>
      <c r="B18834">
        <v>1</v>
      </c>
    </row>
    <row r="18835" spans="1:2">
      <c r="A18835" t="s">
        <v>9789</v>
      </c>
      <c r="B18835">
        <v>1</v>
      </c>
    </row>
    <row r="18836" spans="1:2">
      <c r="A18836" t="s">
        <v>9803</v>
      </c>
      <c r="B18836">
        <v>1</v>
      </c>
    </row>
    <row r="18837" spans="1:2">
      <c r="A18837" t="s">
        <v>9843</v>
      </c>
      <c r="B18837">
        <v>1</v>
      </c>
    </row>
    <row r="18838" spans="1:2">
      <c r="A18838" t="s">
        <v>9677</v>
      </c>
      <c r="B18838">
        <v>1</v>
      </c>
    </row>
    <row r="18839" spans="1:2">
      <c r="A18839" t="s">
        <v>9746</v>
      </c>
      <c r="B18839">
        <v>1</v>
      </c>
    </row>
    <row r="18840" spans="1:2">
      <c r="A18840" t="s">
        <v>9901</v>
      </c>
      <c r="B18840">
        <v>1</v>
      </c>
    </row>
    <row r="18841" spans="1:2">
      <c r="A18841" t="s">
        <v>7367</v>
      </c>
      <c r="B18841">
        <v>1</v>
      </c>
    </row>
    <row r="18842" spans="1:2">
      <c r="A18842" t="s">
        <v>9919</v>
      </c>
      <c r="B18842">
        <v>1</v>
      </c>
    </row>
    <row r="18843" spans="1:2">
      <c r="A18843" t="s">
        <v>9229</v>
      </c>
      <c r="B18843">
        <v>1</v>
      </c>
    </row>
    <row r="18844" spans="1:2">
      <c r="A18844" t="s">
        <v>10115</v>
      </c>
      <c r="B18844">
        <v>1</v>
      </c>
    </row>
    <row r="18845" spans="1:2">
      <c r="A18845" t="s">
        <v>7937</v>
      </c>
      <c r="B18845">
        <v>1</v>
      </c>
    </row>
    <row r="18846" spans="1:2">
      <c r="A18846" t="s">
        <v>8444</v>
      </c>
      <c r="B18846">
        <v>1</v>
      </c>
    </row>
    <row r="18847" spans="1:2">
      <c r="A18847" t="s">
        <v>6556</v>
      </c>
      <c r="B18847">
        <v>1</v>
      </c>
    </row>
    <row r="18848" spans="1:2">
      <c r="A18848" t="s">
        <v>8651</v>
      </c>
      <c r="B18848">
        <v>1</v>
      </c>
    </row>
    <row r="18849" spans="1:2">
      <c r="A18849" t="s">
        <v>8139</v>
      </c>
      <c r="B18849">
        <v>1</v>
      </c>
    </row>
    <row r="18850" spans="1:2">
      <c r="A18850" t="s">
        <v>8398</v>
      </c>
      <c r="B18850">
        <v>1</v>
      </c>
    </row>
    <row r="18851" spans="1:2">
      <c r="A18851" t="s">
        <v>8483</v>
      </c>
      <c r="B18851">
        <v>1</v>
      </c>
    </row>
    <row r="18852" spans="1:2">
      <c r="A18852" t="s">
        <v>7668</v>
      </c>
      <c r="B18852">
        <v>1</v>
      </c>
    </row>
    <row r="18853" spans="1:2">
      <c r="A18853" t="s">
        <v>8593</v>
      </c>
      <c r="B18853">
        <v>1</v>
      </c>
    </row>
    <row r="18854" spans="1:2">
      <c r="A18854" t="s">
        <v>7426</v>
      </c>
      <c r="B18854">
        <v>1</v>
      </c>
    </row>
    <row r="18855" spans="1:2">
      <c r="A18855" t="s">
        <v>8176</v>
      </c>
      <c r="B18855">
        <v>1</v>
      </c>
    </row>
    <row r="18856" spans="1:2">
      <c r="A18856" t="s">
        <v>7697</v>
      </c>
      <c r="B18856">
        <v>1</v>
      </c>
    </row>
    <row r="18857" spans="1:2">
      <c r="A18857" t="s">
        <v>8399</v>
      </c>
      <c r="B18857">
        <v>1</v>
      </c>
    </row>
    <row r="18858" spans="1:2">
      <c r="A18858" t="s">
        <v>8679</v>
      </c>
      <c r="B18858">
        <v>1</v>
      </c>
    </row>
    <row r="18859" spans="1:2">
      <c r="A18859" t="s">
        <v>9885</v>
      </c>
      <c r="B18859">
        <v>1</v>
      </c>
    </row>
    <row r="18860" spans="1:2">
      <c r="A18860" t="s">
        <v>7137</v>
      </c>
      <c r="B18860">
        <v>1</v>
      </c>
    </row>
    <row r="18861" spans="1:2">
      <c r="A18861" t="s">
        <v>6012</v>
      </c>
      <c r="B18861">
        <v>1</v>
      </c>
    </row>
    <row r="18862" spans="1:2">
      <c r="A18862" t="s">
        <v>9691</v>
      </c>
      <c r="B18862">
        <v>1</v>
      </c>
    </row>
    <row r="18863" spans="1:2">
      <c r="A18863" t="s">
        <v>7234</v>
      </c>
      <c r="B18863">
        <v>1</v>
      </c>
    </row>
    <row r="18864" spans="1:2">
      <c r="A18864" t="s">
        <v>9165</v>
      </c>
      <c r="B18864">
        <v>1</v>
      </c>
    </row>
    <row r="18865" spans="1:2">
      <c r="A18865" t="s">
        <v>6646</v>
      </c>
      <c r="B18865">
        <v>1</v>
      </c>
    </row>
    <row r="18866" spans="1:2">
      <c r="A18866" t="s">
        <v>8484</v>
      </c>
      <c r="B18866">
        <v>1</v>
      </c>
    </row>
    <row r="18867" spans="1:2">
      <c r="A18867" t="s">
        <v>7481</v>
      </c>
      <c r="B18867">
        <v>1</v>
      </c>
    </row>
    <row r="18868" spans="1:2">
      <c r="A18868" t="s">
        <v>5896</v>
      </c>
      <c r="B18868">
        <v>1</v>
      </c>
    </row>
    <row r="18869" spans="1:2">
      <c r="A18869" t="s">
        <v>8485</v>
      </c>
      <c r="B18869">
        <v>1</v>
      </c>
    </row>
    <row r="18870" spans="1:2">
      <c r="A18870" t="s">
        <v>8486</v>
      </c>
      <c r="B18870">
        <v>1</v>
      </c>
    </row>
    <row r="18871" spans="1:2">
      <c r="A18871" t="s">
        <v>8487</v>
      </c>
      <c r="B18871">
        <v>1</v>
      </c>
    </row>
    <row r="18872" spans="1:2">
      <c r="A18872" t="s">
        <v>7466</v>
      </c>
      <c r="B18872">
        <v>1</v>
      </c>
    </row>
    <row r="18873" spans="1:2">
      <c r="A18873" t="s">
        <v>6398</v>
      </c>
      <c r="B18873">
        <v>1</v>
      </c>
    </row>
    <row r="18874" spans="1:2">
      <c r="A18874" t="s">
        <v>9530</v>
      </c>
      <c r="B18874">
        <v>1</v>
      </c>
    </row>
    <row r="18875" spans="1:2">
      <c r="A18875" t="s">
        <v>8788</v>
      </c>
      <c r="B18875">
        <v>1</v>
      </c>
    </row>
    <row r="18876" spans="1:2">
      <c r="A18876" t="s">
        <v>7748</v>
      </c>
      <c r="B18876">
        <v>1</v>
      </c>
    </row>
    <row r="18877" spans="1:2">
      <c r="A18877" t="s">
        <v>8989</v>
      </c>
      <c r="B18877">
        <v>1</v>
      </c>
    </row>
    <row r="18878" spans="1:2">
      <c r="A18878" t="s">
        <v>9212</v>
      </c>
      <c r="B18878">
        <v>1</v>
      </c>
    </row>
    <row r="18879" spans="1:2">
      <c r="A18879" t="s">
        <v>7801</v>
      </c>
      <c r="B18879">
        <v>1</v>
      </c>
    </row>
    <row r="18880" spans="1:2">
      <c r="A18880" t="s">
        <v>9033</v>
      </c>
      <c r="B18880">
        <v>1</v>
      </c>
    </row>
    <row r="18881" spans="1:2">
      <c r="A18881" t="s">
        <v>8839</v>
      </c>
      <c r="B18881">
        <v>1</v>
      </c>
    </row>
    <row r="18882" spans="1:2">
      <c r="A18882" t="s">
        <v>8967</v>
      </c>
      <c r="B18882">
        <v>1</v>
      </c>
    </row>
    <row r="18883" spans="1:2">
      <c r="A18883" t="s">
        <v>8923</v>
      </c>
      <c r="B18883">
        <v>1</v>
      </c>
    </row>
    <row r="18884" spans="1:2">
      <c r="A18884" t="s">
        <v>8400</v>
      </c>
      <c r="B18884">
        <v>1</v>
      </c>
    </row>
    <row r="18885" spans="1:2">
      <c r="A18885" t="s">
        <v>10162</v>
      </c>
      <c r="B18885">
        <v>1</v>
      </c>
    </row>
    <row r="18886" spans="1:2">
      <c r="A18886" t="s">
        <v>9413</v>
      </c>
      <c r="B18886">
        <v>1</v>
      </c>
    </row>
    <row r="18887" spans="1:2">
      <c r="A18887" t="s">
        <v>10031</v>
      </c>
      <c r="B18887">
        <v>1</v>
      </c>
    </row>
    <row r="18888" spans="1:2">
      <c r="A18888" t="s">
        <v>9060</v>
      </c>
      <c r="B18888">
        <v>1</v>
      </c>
    </row>
    <row r="18889" spans="1:2">
      <c r="A18889" t="s">
        <v>10188</v>
      </c>
      <c r="B18889">
        <v>1</v>
      </c>
    </row>
    <row r="18890" spans="1:2">
      <c r="A18890" t="s">
        <v>6623</v>
      </c>
      <c r="B18890">
        <v>1</v>
      </c>
    </row>
    <row r="18891" spans="1:2">
      <c r="A18891" t="s">
        <v>10163</v>
      </c>
      <c r="B18891">
        <v>1</v>
      </c>
    </row>
    <row r="18892" spans="1:2">
      <c r="A18892" t="s">
        <v>6624</v>
      </c>
      <c r="B18892">
        <v>1</v>
      </c>
    </row>
    <row r="18893" spans="1:2">
      <c r="A18893" t="s">
        <v>6625</v>
      </c>
      <c r="B18893">
        <v>1</v>
      </c>
    </row>
    <row r="18894" spans="1:2">
      <c r="A18894" t="s">
        <v>8220</v>
      </c>
      <c r="B18894">
        <v>1</v>
      </c>
    </row>
    <row r="18895" spans="1:2">
      <c r="A18895" t="s">
        <v>9499</v>
      </c>
      <c r="B18895">
        <v>1</v>
      </c>
    </row>
    <row r="18896" spans="1:2">
      <c r="A18896" t="s">
        <v>6626</v>
      </c>
      <c r="B18896">
        <v>1</v>
      </c>
    </row>
    <row r="18897" spans="1:2">
      <c r="A18897" t="s">
        <v>6627</v>
      </c>
      <c r="B18897">
        <v>1</v>
      </c>
    </row>
    <row r="18898" spans="1:2">
      <c r="A18898" t="s">
        <v>9873</v>
      </c>
      <c r="B18898">
        <v>1</v>
      </c>
    </row>
    <row r="18899" spans="1:2">
      <c r="A18899" t="s">
        <v>8968</v>
      </c>
      <c r="B18899">
        <v>1</v>
      </c>
    </row>
    <row r="18900" spans="1:2">
      <c r="A18900" t="s">
        <v>9500</v>
      </c>
      <c r="B18900">
        <v>1</v>
      </c>
    </row>
    <row r="18901" spans="1:2">
      <c r="A18901" t="s">
        <v>10164</v>
      </c>
      <c r="B18901">
        <v>1</v>
      </c>
    </row>
    <row r="18902" spans="1:2">
      <c r="A18902" t="s">
        <v>6530</v>
      </c>
      <c r="B18902">
        <v>1</v>
      </c>
    </row>
    <row r="18903" spans="1:2">
      <c r="A18903" t="s">
        <v>6628</v>
      </c>
      <c r="B18903">
        <v>1</v>
      </c>
    </row>
    <row r="18904" spans="1:2">
      <c r="A18904" t="s">
        <v>7157</v>
      </c>
      <c r="B18904">
        <v>1</v>
      </c>
    </row>
    <row r="18905" spans="1:2">
      <c r="A18905" t="s">
        <v>10176</v>
      </c>
      <c r="B18905">
        <v>1</v>
      </c>
    </row>
    <row r="18906" spans="1:2">
      <c r="A18906" t="s">
        <v>10116</v>
      </c>
      <c r="B18906">
        <v>1</v>
      </c>
    </row>
    <row r="18907" spans="1:2">
      <c r="A18907" t="s">
        <v>9832</v>
      </c>
      <c r="B18907">
        <v>1</v>
      </c>
    </row>
    <row r="18908" spans="1:2">
      <c r="A18908" t="s">
        <v>7482</v>
      </c>
      <c r="B18908">
        <v>1</v>
      </c>
    </row>
    <row r="18909" spans="1:2">
      <c r="A18909" t="s">
        <v>9865</v>
      </c>
      <c r="B18909">
        <v>1</v>
      </c>
    </row>
    <row r="18910" spans="1:2">
      <c r="A18910" t="s">
        <v>9360</v>
      </c>
      <c r="B18910">
        <v>1</v>
      </c>
    </row>
    <row r="18911" spans="1:2">
      <c r="A18911" t="s">
        <v>8806</v>
      </c>
      <c r="B18911">
        <v>1</v>
      </c>
    </row>
    <row r="18912" spans="1:2">
      <c r="A18912" t="s">
        <v>7825</v>
      </c>
      <c r="B18912">
        <v>1</v>
      </c>
    </row>
    <row r="18913" spans="1:2">
      <c r="A18913" t="s">
        <v>9259</v>
      </c>
      <c r="B18913">
        <v>1</v>
      </c>
    </row>
    <row r="18914" spans="1:2">
      <c r="A18914" t="s">
        <v>7653</v>
      </c>
      <c r="B18914">
        <v>1</v>
      </c>
    </row>
    <row r="18915" spans="1:2">
      <c r="A18915" t="s">
        <v>9260</v>
      </c>
      <c r="B18915">
        <v>1</v>
      </c>
    </row>
    <row r="18916" spans="1:2">
      <c r="A18916" t="s">
        <v>6098</v>
      </c>
      <c r="B18916">
        <v>1</v>
      </c>
    </row>
    <row r="18917" spans="1:2">
      <c r="A18917" t="s">
        <v>6608</v>
      </c>
      <c r="B18917">
        <v>1</v>
      </c>
    </row>
    <row r="18918" spans="1:2">
      <c r="A18918" t="s">
        <v>9213</v>
      </c>
      <c r="B18918">
        <v>1</v>
      </c>
    </row>
    <row r="18919" spans="1:2">
      <c r="A18919" t="s">
        <v>6683</v>
      </c>
      <c r="B18919">
        <v>1</v>
      </c>
    </row>
    <row r="18920" spans="1:2">
      <c r="A18920" t="s">
        <v>9719</v>
      </c>
      <c r="B18920">
        <v>1</v>
      </c>
    </row>
    <row r="18921" spans="1:2">
      <c r="A18921" t="s">
        <v>9678</v>
      </c>
      <c r="B18921">
        <v>1</v>
      </c>
    </row>
    <row r="18922" spans="1:2">
      <c r="A18922" t="s">
        <v>9703</v>
      </c>
      <c r="B18922">
        <v>1</v>
      </c>
    </row>
    <row r="18923" spans="1:2">
      <c r="A18923" t="s">
        <v>9704</v>
      </c>
      <c r="B18923">
        <v>1</v>
      </c>
    </row>
    <row r="18924" spans="1:2">
      <c r="A18924" t="s">
        <v>9543</v>
      </c>
      <c r="B18924">
        <v>1</v>
      </c>
    </row>
    <row r="18925" spans="1:2">
      <c r="A18925" t="s">
        <v>9392</v>
      </c>
      <c r="B18925">
        <v>1</v>
      </c>
    </row>
    <row r="18926" spans="1:2">
      <c r="A18926" t="s">
        <v>8178</v>
      </c>
      <c r="B18926">
        <v>1</v>
      </c>
    </row>
    <row r="18927" spans="1:2">
      <c r="A18927" t="s">
        <v>8890</v>
      </c>
      <c r="B18927">
        <v>1</v>
      </c>
    </row>
    <row r="18928" spans="1:2">
      <c r="A18928" t="s">
        <v>6362</v>
      </c>
      <c r="B18928">
        <v>1</v>
      </c>
    </row>
    <row r="18929" spans="1:2">
      <c r="A18929" t="s">
        <v>9544</v>
      </c>
      <c r="B18929">
        <v>1</v>
      </c>
    </row>
    <row r="18930" spans="1:2">
      <c r="A18930" t="s">
        <v>8924</v>
      </c>
      <c r="B18930">
        <v>1</v>
      </c>
    </row>
    <row r="18931" spans="1:2">
      <c r="A18931" t="s">
        <v>8445</v>
      </c>
      <c r="B18931">
        <v>1</v>
      </c>
    </row>
    <row r="18932" spans="1:2">
      <c r="A18932" t="s">
        <v>10165</v>
      </c>
      <c r="B18932">
        <v>1</v>
      </c>
    </row>
    <row r="18933" spans="1:2">
      <c r="A18933" t="s">
        <v>10097</v>
      </c>
      <c r="B18933">
        <v>1</v>
      </c>
    </row>
    <row r="18934" spans="1:2">
      <c r="A18934" t="s">
        <v>9720</v>
      </c>
      <c r="B18934">
        <v>1</v>
      </c>
    </row>
    <row r="18935" spans="1:2">
      <c r="A18935" t="s">
        <v>9101</v>
      </c>
      <c r="B18935">
        <v>1</v>
      </c>
    </row>
    <row r="18936" spans="1:2">
      <c r="A18936" t="s">
        <v>10012</v>
      </c>
      <c r="B18936">
        <v>1</v>
      </c>
    </row>
    <row r="18937" spans="1:2">
      <c r="A18937" t="s">
        <v>8969</v>
      </c>
      <c r="B18937">
        <v>1</v>
      </c>
    </row>
    <row r="18938" spans="1:2">
      <c r="A18938" t="s">
        <v>8891</v>
      </c>
      <c r="B18938">
        <v>1</v>
      </c>
    </row>
    <row r="18939" spans="1:2">
      <c r="A18939" t="s">
        <v>6513</v>
      </c>
      <c r="B18939">
        <v>1</v>
      </c>
    </row>
    <row r="18940" spans="1:2">
      <c r="A18940" t="s">
        <v>7307</v>
      </c>
      <c r="B18940">
        <v>1</v>
      </c>
    </row>
    <row r="18941" spans="1:2">
      <c r="A18941" t="s">
        <v>10177</v>
      </c>
      <c r="B18941">
        <v>1</v>
      </c>
    </row>
    <row r="18942" spans="1:2">
      <c r="A18942" t="s">
        <v>6036</v>
      </c>
      <c r="B18942">
        <v>1</v>
      </c>
    </row>
    <row r="18943" spans="1:2">
      <c r="A18943" t="s">
        <v>6888</v>
      </c>
      <c r="B18943">
        <v>1</v>
      </c>
    </row>
    <row r="18944" spans="1:2">
      <c r="A18944" t="s">
        <v>10090</v>
      </c>
      <c r="B18944">
        <v>1</v>
      </c>
    </row>
    <row r="18945" spans="1:2">
      <c r="A18945" t="s">
        <v>6487</v>
      </c>
      <c r="B18945">
        <v>1</v>
      </c>
    </row>
    <row r="18946" spans="1:2">
      <c r="A18946" t="s">
        <v>9061</v>
      </c>
      <c r="B18946">
        <v>1</v>
      </c>
    </row>
    <row r="18947" spans="1:2">
      <c r="A18947" t="s">
        <v>6578</v>
      </c>
      <c r="B18947">
        <v>1</v>
      </c>
    </row>
    <row r="18948" spans="1:2">
      <c r="A18948" t="s">
        <v>7990</v>
      </c>
      <c r="B18948">
        <v>1</v>
      </c>
    </row>
    <row r="18949" spans="1:2">
      <c r="A18949" t="s">
        <v>6629</v>
      </c>
      <c r="B18949">
        <v>1</v>
      </c>
    </row>
    <row r="18950" spans="1:2">
      <c r="A18950" t="s">
        <v>9692</v>
      </c>
      <c r="B18950">
        <v>1</v>
      </c>
    </row>
    <row r="18951" spans="1:2">
      <c r="A18951" t="s">
        <v>9693</v>
      </c>
      <c r="B18951">
        <v>1</v>
      </c>
    </row>
    <row r="18952" spans="1:2">
      <c r="A18952" t="s">
        <v>7772</v>
      </c>
      <c r="B18952">
        <v>1</v>
      </c>
    </row>
    <row r="18953" spans="1:2">
      <c r="A18953" t="s">
        <v>6630</v>
      </c>
      <c r="B18953">
        <v>1</v>
      </c>
    </row>
    <row r="18954" spans="1:2">
      <c r="A18954" t="s">
        <v>7698</v>
      </c>
      <c r="B18954">
        <v>1</v>
      </c>
    </row>
    <row r="18955" spans="1:2">
      <c r="A18955" t="s">
        <v>7427</v>
      </c>
      <c r="B18955">
        <v>1</v>
      </c>
    </row>
    <row r="18956" spans="1:2">
      <c r="A18956" t="s">
        <v>9833</v>
      </c>
      <c r="B18956">
        <v>1</v>
      </c>
    </row>
    <row r="18957" spans="1:2">
      <c r="A18957" t="s">
        <v>6037</v>
      </c>
      <c r="B18957">
        <v>1</v>
      </c>
    </row>
    <row r="18958" spans="1:2">
      <c r="A18958" t="s">
        <v>8998</v>
      </c>
      <c r="B18958">
        <v>1</v>
      </c>
    </row>
    <row r="18959" spans="1:2">
      <c r="A18959" t="s">
        <v>9415</v>
      </c>
      <c r="B18959">
        <v>1</v>
      </c>
    </row>
    <row r="18960" spans="1:2">
      <c r="A18960" t="s">
        <v>6142</v>
      </c>
      <c r="B18960">
        <v>1</v>
      </c>
    </row>
    <row r="18961" spans="1:2">
      <c r="A18961" t="s">
        <v>6979</v>
      </c>
      <c r="B18961">
        <v>1</v>
      </c>
    </row>
    <row r="18962" spans="1:2">
      <c r="A18962" t="s">
        <v>8488</v>
      </c>
      <c r="B18962">
        <v>1</v>
      </c>
    </row>
    <row r="18963" spans="1:2">
      <c r="A18963" t="s">
        <v>7199</v>
      </c>
      <c r="B18963">
        <v>1</v>
      </c>
    </row>
    <row r="18964" spans="1:2">
      <c r="A18964" t="s">
        <v>5971</v>
      </c>
      <c r="B18964">
        <v>1</v>
      </c>
    </row>
    <row r="18965" spans="1:2">
      <c r="A18965" t="s">
        <v>6783</v>
      </c>
      <c r="B18965">
        <v>1</v>
      </c>
    </row>
    <row r="18966" spans="1:2">
      <c r="A18966" t="s">
        <v>6721</v>
      </c>
      <c r="B18966">
        <v>1</v>
      </c>
    </row>
    <row r="18967" spans="1:2">
      <c r="A18967" t="s">
        <v>6980</v>
      </c>
      <c r="B18967">
        <v>1</v>
      </c>
    </row>
    <row r="18968" spans="1:2">
      <c r="A18968" t="s">
        <v>8402</v>
      </c>
      <c r="B18968">
        <v>1</v>
      </c>
    </row>
    <row r="18969" spans="1:2">
      <c r="A18969" t="s">
        <v>7325</v>
      </c>
      <c r="B18969">
        <v>1</v>
      </c>
    </row>
    <row r="18970" spans="1:2">
      <c r="A18970" t="s">
        <v>7326</v>
      </c>
      <c r="B18970">
        <v>1</v>
      </c>
    </row>
    <row r="18971" spans="1:2">
      <c r="A18971" t="s">
        <v>8403</v>
      </c>
      <c r="B18971">
        <v>1</v>
      </c>
    </row>
    <row r="18972" spans="1:2">
      <c r="A18972" t="s">
        <v>6609</v>
      </c>
      <c r="B18972">
        <v>1</v>
      </c>
    </row>
    <row r="18973" spans="1:2">
      <c r="A18973" t="s">
        <v>8257</v>
      </c>
      <c r="B18973">
        <v>1</v>
      </c>
    </row>
    <row r="18974" spans="1:2">
      <c r="A18974" t="s">
        <v>9222</v>
      </c>
      <c r="B18974">
        <v>1</v>
      </c>
    </row>
    <row r="18975" spans="1:2">
      <c r="A18975" t="s">
        <v>8013</v>
      </c>
      <c r="B18975">
        <v>1</v>
      </c>
    </row>
    <row r="18976" spans="1:2">
      <c r="A18976" t="s">
        <v>8404</v>
      </c>
      <c r="B18976">
        <v>1</v>
      </c>
    </row>
    <row r="18977" spans="1:2">
      <c r="A18977" t="s">
        <v>9416</v>
      </c>
      <c r="B18977">
        <v>1</v>
      </c>
    </row>
    <row r="18978" spans="1:2">
      <c r="A18978" t="s">
        <v>9261</v>
      </c>
      <c r="B18978">
        <v>1</v>
      </c>
    </row>
    <row r="18979" spans="1:2">
      <c r="A18979" t="s">
        <v>6302</v>
      </c>
      <c r="B18979">
        <v>1</v>
      </c>
    </row>
    <row r="18980" spans="1:2">
      <c r="A18980" t="s">
        <v>10013</v>
      </c>
      <c r="B18980">
        <v>1</v>
      </c>
    </row>
    <row r="18981" spans="1:2">
      <c r="A18981" t="s">
        <v>6631</v>
      </c>
      <c r="B18981">
        <v>1</v>
      </c>
    </row>
    <row r="18982" spans="1:2">
      <c r="A18982" t="s">
        <v>10166</v>
      </c>
      <c r="B18982">
        <v>1</v>
      </c>
    </row>
    <row r="18983" spans="1:2">
      <c r="A18983" t="s">
        <v>9361</v>
      </c>
      <c r="B18983">
        <v>1</v>
      </c>
    </row>
    <row r="18984" spans="1:2">
      <c r="A18984" t="s">
        <v>10117</v>
      </c>
      <c r="B18984">
        <v>1</v>
      </c>
    </row>
    <row r="18985" spans="1:2">
      <c r="A18985" t="s">
        <v>6812</v>
      </c>
      <c r="B18985">
        <v>1</v>
      </c>
    </row>
    <row r="18986" spans="1:2">
      <c r="A18986" t="s">
        <v>8597</v>
      </c>
      <c r="B18986">
        <v>1</v>
      </c>
    </row>
    <row r="18987" spans="1:2">
      <c r="A18987" t="s">
        <v>8406</v>
      </c>
      <c r="B18987">
        <v>1</v>
      </c>
    </row>
    <row r="18988" spans="1:2">
      <c r="A18988" t="s">
        <v>8407</v>
      </c>
      <c r="B18988">
        <v>1</v>
      </c>
    </row>
    <row r="18989" spans="1:2">
      <c r="A18989" t="s">
        <v>6597</v>
      </c>
      <c r="B18989">
        <v>1</v>
      </c>
    </row>
    <row r="18990" spans="1:2">
      <c r="A18990" t="s">
        <v>9834</v>
      </c>
      <c r="B18990">
        <v>1</v>
      </c>
    </row>
    <row r="18991" spans="1:2">
      <c r="A18991" t="s">
        <v>9835</v>
      </c>
      <c r="B18991">
        <v>1</v>
      </c>
    </row>
    <row r="18992" spans="1:2">
      <c r="A18992" t="s">
        <v>9856</v>
      </c>
      <c r="B18992">
        <v>1</v>
      </c>
    </row>
    <row r="18993" spans="1:2">
      <c r="A18993" t="s">
        <v>6651</v>
      </c>
      <c r="B18993">
        <v>1</v>
      </c>
    </row>
    <row r="18994" spans="1:2">
      <c r="A18994" t="s">
        <v>9262</v>
      </c>
      <c r="B18994">
        <v>1</v>
      </c>
    </row>
    <row r="18995" spans="1:2">
      <c r="A18995" t="s">
        <v>8970</v>
      </c>
      <c r="B18995">
        <v>1</v>
      </c>
    </row>
    <row r="18996" spans="1:2">
      <c r="A18996" t="s">
        <v>6855</v>
      </c>
      <c r="B18996">
        <v>1</v>
      </c>
    </row>
    <row r="18997" spans="1:2">
      <c r="A18997" t="s">
        <v>6163</v>
      </c>
      <c r="B18997">
        <v>1</v>
      </c>
    </row>
    <row r="18998" spans="1:2">
      <c r="A18998" t="s">
        <v>6735</v>
      </c>
      <c r="B18998">
        <v>1</v>
      </c>
    </row>
    <row r="18999" spans="1:2">
      <c r="A18999" t="s">
        <v>6872</v>
      </c>
      <c r="B18999">
        <v>1</v>
      </c>
    </row>
    <row r="19000" spans="1:2">
      <c r="A19000" t="s">
        <v>8223</v>
      </c>
      <c r="B19000">
        <v>1</v>
      </c>
    </row>
    <row r="19001" spans="1:2">
      <c r="A19001" t="s">
        <v>8408</v>
      </c>
      <c r="B19001">
        <v>1</v>
      </c>
    </row>
    <row r="19002" spans="1:2">
      <c r="A19002" t="s">
        <v>8410</v>
      </c>
      <c r="B19002">
        <v>1</v>
      </c>
    </row>
    <row r="19003" spans="1:2">
      <c r="A19003" t="s">
        <v>6334</v>
      </c>
      <c r="B19003">
        <v>1</v>
      </c>
    </row>
    <row r="19004" spans="1:2">
      <c r="A19004" t="s">
        <v>6600</v>
      </c>
      <c r="B19004">
        <v>1</v>
      </c>
    </row>
    <row r="19005" spans="1:2">
      <c r="A19005" t="s">
        <v>9531</v>
      </c>
      <c r="B19005">
        <v>1</v>
      </c>
    </row>
    <row r="19006" spans="1:2">
      <c r="A19006" t="s">
        <v>9154</v>
      </c>
      <c r="B19006">
        <v>1</v>
      </c>
    </row>
    <row r="19007" spans="1:2">
      <c r="A19007" t="s">
        <v>8971</v>
      </c>
      <c r="B19007">
        <v>1</v>
      </c>
    </row>
    <row r="19008" spans="1:2">
      <c r="A19008" t="s">
        <v>9836</v>
      </c>
      <c r="B19008">
        <v>1</v>
      </c>
    </row>
    <row r="19009" spans="1:2">
      <c r="A19009" t="s">
        <v>10003</v>
      </c>
      <c r="B19009">
        <v>1</v>
      </c>
    </row>
    <row r="19010" spans="1:2">
      <c r="A19010" t="s">
        <v>6950</v>
      </c>
      <c r="B19010">
        <v>1</v>
      </c>
    </row>
    <row r="19011" spans="1:2">
      <c r="A19011" t="s">
        <v>9757</v>
      </c>
      <c r="B19011">
        <v>1</v>
      </c>
    </row>
    <row r="19012" spans="1:2">
      <c r="A19012" t="s">
        <v>9069</v>
      </c>
      <c r="B19012">
        <v>1</v>
      </c>
    </row>
    <row r="19013" spans="1:2">
      <c r="A19013" t="s">
        <v>9341</v>
      </c>
      <c r="B19013">
        <v>1</v>
      </c>
    </row>
    <row r="19014" spans="1:2">
      <c r="A19014" t="s">
        <v>6282</v>
      </c>
      <c r="B19014">
        <v>1</v>
      </c>
    </row>
    <row r="19015" spans="1:2">
      <c r="A19015" t="s">
        <v>9501</v>
      </c>
      <c r="B19015">
        <v>1</v>
      </c>
    </row>
    <row r="19016" spans="1:2">
      <c r="A19016" t="s">
        <v>9342</v>
      </c>
      <c r="B19016">
        <v>1</v>
      </c>
    </row>
    <row r="19017" spans="1:2">
      <c r="A19017" t="s">
        <v>8191</v>
      </c>
      <c r="B19017">
        <v>1</v>
      </c>
    </row>
    <row r="19018" spans="1:2">
      <c r="A19018" t="s">
        <v>6703</v>
      </c>
      <c r="B19018">
        <v>1</v>
      </c>
    </row>
    <row r="19019" spans="1:2">
      <c r="A19019" t="s">
        <v>8319</v>
      </c>
      <c r="B19019">
        <v>1</v>
      </c>
    </row>
    <row r="19020" spans="1:2">
      <c r="A19020" t="s">
        <v>9979</v>
      </c>
      <c r="B19020">
        <v>1</v>
      </c>
    </row>
    <row r="19021" spans="1:2">
      <c r="A19021" t="s">
        <v>8411</v>
      </c>
      <c r="B19021">
        <v>1</v>
      </c>
    </row>
    <row r="19022" spans="1:2">
      <c r="A19022" t="s">
        <v>10004</v>
      </c>
      <c r="B19022">
        <v>1</v>
      </c>
    </row>
    <row r="19023" spans="1:2">
      <c r="A19023" t="s">
        <v>7369</v>
      </c>
      <c r="B19023">
        <v>1</v>
      </c>
    </row>
    <row r="19024" spans="1:2">
      <c r="A19024" t="s">
        <v>6427</v>
      </c>
      <c r="B19024">
        <v>1</v>
      </c>
    </row>
    <row r="19025" spans="1:2">
      <c r="A19025" t="s">
        <v>9837</v>
      </c>
      <c r="B19025">
        <v>1</v>
      </c>
    </row>
    <row r="19026" spans="1:2">
      <c r="A19026" t="s">
        <v>6632</v>
      </c>
      <c r="B19026">
        <v>1</v>
      </c>
    </row>
    <row r="19027" spans="1:2">
      <c r="A19027" t="s">
        <v>6633</v>
      </c>
      <c r="B19027">
        <v>1</v>
      </c>
    </row>
    <row r="19028" spans="1:2">
      <c r="A19028" t="s">
        <v>7756</v>
      </c>
      <c r="B19028">
        <v>1</v>
      </c>
    </row>
    <row r="19029" spans="1:2">
      <c r="A19029" t="s">
        <v>6889</v>
      </c>
      <c r="B19029">
        <v>1</v>
      </c>
    </row>
    <row r="19030" spans="1:2">
      <c r="A19030" t="s">
        <v>6557</v>
      </c>
      <c r="B19030">
        <v>1</v>
      </c>
    </row>
    <row r="19031" spans="1:2">
      <c r="A19031" t="s">
        <v>8412</v>
      </c>
      <c r="B19031">
        <v>1</v>
      </c>
    </row>
    <row r="19032" spans="1:2">
      <c r="A19032" t="s">
        <v>6210</v>
      </c>
      <c r="B19032">
        <v>1</v>
      </c>
    </row>
    <row r="19033" spans="1:2">
      <c r="A19033" t="s">
        <v>9629</v>
      </c>
      <c r="B19033">
        <v>1</v>
      </c>
    </row>
    <row r="19034" spans="1:2">
      <c r="A19034" t="s">
        <v>5912</v>
      </c>
      <c r="B19034">
        <v>1</v>
      </c>
    </row>
    <row r="19035" spans="1:2">
      <c r="A19035" t="s">
        <v>8972</v>
      </c>
      <c r="B19035">
        <v>1</v>
      </c>
    </row>
    <row r="19036" spans="1:2">
      <c r="A19036" t="s">
        <v>10204</v>
      </c>
      <c r="B19036">
        <v>1</v>
      </c>
    </row>
    <row r="19037" spans="1:2">
      <c r="A19037" t="s">
        <v>6736</v>
      </c>
      <c r="B19037">
        <v>1</v>
      </c>
    </row>
    <row r="19038" spans="1:2">
      <c r="A19038" t="s">
        <v>8973</v>
      </c>
      <c r="B19038">
        <v>1</v>
      </c>
    </row>
    <row r="19039" spans="1:2">
      <c r="A19039" t="s">
        <v>7959</v>
      </c>
      <c r="B19039">
        <v>1</v>
      </c>
    </row>
    <row r="19040" spans="1:2">
      <c r="A19040" t="s">
        <v>9394</v>
      </c>
      <c r="B19040">
        <v>1</v>
      </c>
    </row>
    <row r="19041" spans="1:2">
      <c r="A19041" t="s">
        <v>9533</v>
      </c>
      <c r="B19041">
        <v>1</v>
      </c>
    </row>
    <row r="19042" spans="1:2">
      <c r="A19042" t="s">
        <v>6611</v>
      </c>
      <c r="B19042">
        <v>1</v>
      </c>
    </row>
    <row r="19043" spans="1:2">
      <c r="A19043" t="s">
        <v>9296</v>
      </c>
      <c r="B19043">
        <v>1</v>
      </c>
    </row>
    <row r="19044" spans="1:2">
      <c r="A19044" t="s">
        <v>7654</v>
      </c>
      <c r="B19044">
        <v>1</v>
      </c>
    </row>
    <row r="19045" spans="1:2">
      <c r="A19045" t="s">
        <v>6601</v>
      </c>
      <c r="B19045">
        <v>1</v>
      </c>
    </row>
    <row r="19046" spans="1:2">
      <c r="A19046" t="s">
        <v>6407</v>
      </c>
      <c r="B19046">
        <v>1</v>
      </c>
    </row>
    <row r="19047" spans="1:2">
      <c r="A19047" t="s">
        <v>7371</v>
      </c>
      <c r="B19047">
        <v>1</v>
      </c>
    </row>
    <row r="19048" spans="1:2">
      <c r="A19048" t="s">
        <v>7510</v>
      </c>
      <c r="B19048">
        <v>1</v>
      </c>
    </row>
    <row r="19049" spans="1:2">
      <c r="A19049" t="s">
        <v>10118</v>
      </c>
      <c r="B19049">
        <v>1</v>
      </c>
    </row>
    <row r="19050" spans="1:2">
      <c r="A19050" t="s">
        <v>10212</v>
      </c>
      <c r="B19050">
        <v>1</v>
      </c>
    </row>
    <row r="19051" spans="1:2">
      <c r="A19051" t="s">
        <v>10119</v>
      </c>
      <c r="B19051">
        <v>1</v>
      </c>
    </row>
    <row r="19052" spans="1:2">
      <c r="A19052" t="s">
        <v>6634</v>
      </c>
      <c r="B19052">
        <v>1</v>
      </c>
    </row>
    <row r="19053" spans="1:2">
      <c r="A19053" t="s">
        <v>6685</v>
      </c>
      <c r="B19053">
        <v>1</v>
      </c>
    </row>
    <row r="19054" spans="1:2">
      <c r="A19054" t="s">
        <v>10167</v>
      </c>
      <c r="B19054">
        <v>1</v>
      </c>
    </row>
    <row r="19055" spans="1:2">
      <c r="A19055" t="s">
        <v>9721</v>
      </c>
      <c r="B19055">
        <v>1</v>
      </c>
    </row>
    <row r="19056" spans="1:2">
      <c r="A19056" t="s">
        <v>7751</v>
      </c>
      <c r="B19056">
        <v>1</v>
      </c>
    </row>
    <row r="19057" spans="1:2">
      <c r="A19057" t="s">
        <v>6784</v>
      </c>
      <c r="B19057">
        <v>1</v>
      </c>
    </row>
    <row r="19058" spans="1:2">
      <c r="A19058" t="s">
        <v>9950</v>
      </c>
      <c r="B19058">
        <v>1</v>
      </c>
    </row>
    <row r="19059" spans="1:2">
      <c r="A19059" t="s">
        <v>9902</v>
      </c>
      <c r="B19059">
        <v>1</v>
      </c>
    </row>
    <row r="19060" spans="1:2">
      <c r="A19060" t="s">
        <v>6864</v>
      </c>
      <c r="B19060">
        <v>1</v>
      </c>
    </row>
    <row r="19061" spans="1:2">
      <c r="A19061" t="s">
        <v>6635</v>
      </c>
      <c r="B19061">
        <v>1</v>
      </c>
    </row>
    <row r="19062" spans="1:2">
      <c r="A19062" t="s">
        <v>6348</v>
      </c>
      <c r="B19062">
        <v>1</v>
      </c>
    </row>
    <row r="19063" spans="1:2">
      <c r="A19063" t="s">
        <v>6039</v>
      </c>
      <c r="B19063">
        <v>1</v>
      </c>
    </row>
    <row r="19064" spans="1:2">
      <c r="A19064" t="s">
        <v>7428</v>
      </c>
      <c r="B19064">
        <v>1</v>
      </c>
    </row>
    <row r="19065" spans="1:2">
      <c r="A19065" t="s">
        <v>6704</v>
      </c>
      <c r="B19065">
        <v>1</v>
      </c>
    </row>
    <row r="19066" spans="1:2">
      <c r="A19066" t="s">
        <v>7808</v>
      </c>
      <c r="B19066">
        <v>1</v>
      </c>
    </row>
    <row r="19067" spans="1:2">
      <c r="A19067" t="s">
        <v>8974</v>
      </c>
      <c r="B19067">
        <v>1</v>
      </c>
    </row>
    <row r="19068" spans="1:2">
      <c r="A19068" t="s">
        <v>9070</v>
      </c>
      <c r="B19068">
        <v>1</v>
      </c>
    </row>
    <row r="19069" spans="1:2">
      <c r="A19069" t="s">
        <v>10189</v>
      </c>
      <c r="B19069">
        <v>1</v>
      </c>
    </row>
    <row r="19070" spans="1:2">
      <c r="A19070" t="s">
        <v>9838</v>
      </c>
      <c r="B19070">
        <v>1</v>
      </c>
    </row>
    <row r="19071" spans="1:2">
      <c r="A19071" t="s">
        <v>7890</v>
      </c>
      <c r="B19071">
        <v>1</v>
      </c>
    </row>
    <row r="19072" spans="1:2">
      <c r="A19072" t="s">
        <v>9653</v>
      </c>
      <c r="B19072">
        <v>1</v>
      </c>
    </row>
    <row r="19073" spans="1:2">
      <c r="A19073" t="s">
        <v>9502</v>
      </c>
      <c r="B19073">
        <v>1</v>
      </c>
    </row>
    <row r="19074" spans="1:2">
      <c r="A19074" t="s">
        <v>7236</v>
      </c>
      <c r="B19074">
        <v>1</v>
      </c>
    </row>
    <row r="19075" spans="1:2">
      <c r="A19075" t="s">
        <v>9062</v>
      </c>
      <c r="B19075">
        <v>1</v>
      </c>
    </row>
    <row r="19076" spans="1:2">
      <c r="A19076" t="s">
        <v>8990</v>
      </c>
      <c r="B19076">
        <v>1</v>
      </c>
    </row>
    <row r="19077" spans="1:2">
      <c r="A19077" t="s">
        <v>6954</v>
      </c>
      <c r="B19077">
        <v>1</v>
      </c>
    </row>
    <row r="19078" spans="1:2">
      <c r="A19078" t="s">
        <v>6955</v>
      </c>
      <c r="B19078">
        <v>1</v>
      </c>
    </row>
    <row r="19079" spans="1:2">
      <c r="A19079" t="s">
        <v>9264</v>
      </c>
      <c r="B19079">
        <v>1</v>
      </c>
    </row>
    <row r="19080" spans="1:2">
      <c r="A19080" t="s">
        <v>6111</v>
      </c>
      <c r="B19080">
        <v>1</v>
      </c>
    </row>
    <row r="19081" spans="1:2">
      <c r="A19081" t="s">
        <v>8737</v>
      </c>
      <c r="B19081">
        <v>1</v>
      </c>
    </row>
    <row r="19082" spans="1:2">
      <c r="A19082" t="s">
        <v>7239</v>
      </c>
      <c r="B19082">
        <v>1</v>
      </c>
    </row>
    <row r="19083" spans="1:2">
      <c r="A19083" t="s">
        <v>9343</v>
      </c>
      <c r="B19083">
        <v>1</v>
      </c>
    </row>
    <row r="19084" spans="1:2">
      <c r="A19084" t="s">
        <v>8127</v>
      </c>
      <c r="B19084">
        <v>1</v>
      </c>
    </row>
    <row r="19085" spans="1:2">
      <c r="A19085" t="s">
        <v>6488</v>
      </c>
      <c r="B19085">
        <v>1</v>
      </c>
    </row>
    <row r="19086" spans="1:2">
      <c r="A19086" t="s">
        <v>8608</v>
      </c>
      <c r="B19086">
        <v>1</v>
      </c>
    </row>
    <row r="19087" spans="1:2">
      <c r="A19087" t="s">
        <v>9383</v>
      </c>
      <c r="B19087">
        <v>1</v>
      </c>
    </row>
    <row r="19088" spans="1:2">
      <c r="A19088" t="s">
        <v>5820</v>
      </c>
      <c r="B19088">
        <v>1</v>
      </c>
    </row>
    <row r="19089" spans="1:2">
      <c r="A19089" t="s">
        <v>6490</v>
      </c>
      <c r="B19089">
        <v>1</v>
      </c>
    </row>
    <row r="19090" spans="1:2">
      <c r="A19090" t="s">
        <v>6705</v>
      </c>
      <c r="B19090">
        <v>1</v>
      </c>
    </row>
    <row r="19091" spans="1:2">
      <c r="A19091" t="s">
        <v>8765</v>
      </c>
      <c r="B19091">
        <v>1</v>
      </c>
    </row>
    <row r="19092" spans="1:2">
      <c r="A19092" t="s">
        <v>5821</v>
      </c>
      <c r="B19092">
        <v>1</v>
      </c>
    </row>
    <row r="19093" spans="1:2">
      <c r="A19093" t="s">
        <v>9315</v>
      </c>
      <c r="B19093">
        <v>1</v>
      </c>
    </row>
    <row r="19094" spans="1:2">
      <c r="A19094" t="s">
        <v>8738</v>
      </c>
      <c r="B19094">
        <v>1</v>
      </c>
    </row>
    <row r="19095" spans="1:2">
      <c r="A19095" t="s">
        <v>9418</v>
      </c>
      <c r="B19095">
        <v>1</v>
      </c>
    </row>
    <row r="19096" spans="1:2">
      <c r="A19096" t="s">
        <v>5823</v>
      </c>
      <c r="B19096">
        <v>1</v>
      </c>
    </row>
    <row r="19097" spans="1:2">
      <c r="A19097" t="s">
        <v>9694</v>
      </c>
      <c r="B19097">
        <v>1</v>
      </c>
    </row>
    <row r="19098" spans="1:2">
      <c r="A19098" t="s">
        <v>9764</v>
      </c>
      <c r="B19098">
        <v>1</v>
      </c>
    </row>
    <row r="19099" spans="1:2">
      <c r="A19099" t="s">
        <v>9166</v>
      </c>
      <c r="B19099">
        <v>1</v>
      </c>
    </row>
    <row r="19100" spans="1:2">
      <c r="A19100" t="s">
        <v>8473</v>
      </c>
      <c r="B19100">
        <v>1</v>
      </c>
    </row>
    <row r="19101" spans="1:2">
      <c r="A19101" t="s">
        <v>9167</v>
      </c>
      <c r="B19101">
        <v>1</v>
      </c>
    </row>
    <row r="19102" spans="1:2">
      <c r="A19102" t="s">
        <v>9168</v>
      </c>
      <c r="B19102">
        <v>1</v>
      </c>
    </row>
    <row r="19103" spans="1:2">
      <c r="A19103" t="s">
        <v>9169</v>
      </c>
      <c r="B19103">
        <v>1</v>
      </c>
    </row>
    <row r="19104" spans="1:2">
      <c r="A19104" t="s">
        <v>9680</v>
      </c>
      <c r="B19104">
        <v>1</v>
      </c>
    </row>
    <row r="19105" spans="1:2">
      <c r="A19105" t="s">
        <v>7330</v>
      </c>
      <c r="B19105">
        <v>1</v>
      </c>
    </row>
    <row r="19106" spans="1:2">
      <c r="A19106" t="s">
        <v>6492</v>
      </c>
      <c r="B19106">
        <v>1</v>
      </c>
    </row>
    <row r="19107" spans="1:2">
      <c r="A19107" t="s">
        <v>7616</v>
      </c>
      <c r="B19107">
        <v>1</v>
      </c>
    </row>
    <row r="19108" spans="1:2">
      <c r="A19108" t="s">
        <v>9419</v>
      </c>
      <c r="B19108">
        <v>1</v>
      </c>
    </row>
    <row r="19109" spans="1:2">
      <c r="A19109" t="s">
        <v>9705</v>
      </c>
      <c r="B19109">
        <v>1</v>
      </c>
    </row>
    <row r="19110" spans="1:2">
      <c r="A19110" t="s">
        <v>9503</v>
      </c>
      <c r="B19110">
        <v>1</v>
      </c>
    </row>
    <row r="19111" spans="1:2">
      <c r="A19111" t="s">
        <v>7655</v>
      </c>
      <c r="B19111">
        <v>1</v>
      </c>
    </row>
    <row r="19112" spans="1:2">
      <c r="A19112" t="s">
        <v>6962</v>
      </c>
      <c r="B19112">
        <v>1</v>
      </c>
    </row>
    <row r="19113" spans="1:2">
      <c r="A19113" t="s">
        <v>7607</v>
      </c>
      <c r="B19113">
        <v>1</v>
      </c>
    </row>
    <row r="19114" spans="1:2">
      <c r="A19114" t="s">
        <v>9026</v>
      </c>
      <c r="B19114">
        <v>1</v>
      </c>
    </row>
    <row r="19115" spans="1:2">
      <c r="A19115" t="s">
        <v>8320</v>
      </c>
      <c r="B19115">
        <v>1</v>
      </c>
    </row>
    <row r="19116" spans="1:2">
      <c r="A19116" t="s">
        <v>8893</v>
      </c>
      <c r="B19116">
        <v>1</v>
      </c>
    </row>
    <row r="19117" spans="1:2">
      <c r="A19117" t="s">
        <v>10058</v>
      </c>
      <c r="B19117">
        <v>1</v>
      </c>
    </row>
    <row r="19118" spans="1:2">
      <c r="A19118" t="s">
        <v>6255</v>
      </c>
      <c r="B19118">
        <v>1</v>
      </c>
    </row>
    <row r="19119" spans="1:2">
      <c r="A19119" t="s">
        <v>9874</v>
      </c>
      <c r="B19119">
        <v>1</v>
      </c>
    </row>
    <row r="19120" spans="1:2">
      <c r="A19120" t="s">
        <v>9063</v>
      </c>
      <c r="B19120">
        <v>1</v>
      </c>
    </row>
    <row r="19121" spans="1:2">
      <c r="A19121" t="s">
        <v>8549</v>
      </c>
      <c r="B19121">
        <v>1</v>
      </c>
    </row>
    <row r="19122" spans="1:2">
      <c r="A19122" t="s">
        <v>9266</v>
      </c>
      <c r="B19122">
        <v>1</v>
      </c>
    </row>
    <row r="19123" spans="1:2">
      <c r="A19123" t="s">
        <v>9765</v>
      </c>
      <c r="B19123">
        <v>1</v>
      </c>
    </row>
    <row r="19124" spans="1:2">
      <c r="A19124" t="s">
        <v>5847</v>
      </c>
      <c r="B19124">
        <v>1</v>
      </c>
    </row>
    <row r="19125" spans="1:2">
      <c r="A19125" t="s">
        <v>9329</v>
      </c>
      <c r="B19125">
        <v>1</v>
      </c>
    </row>
    <row r="19126" spans="1:2">
      <c r="A19126" t="s">
        <v>9914</v>
      </c>
      <c r="B19126">
        <v>1</v>
      </c>
    </row>
    <row r="19127" spans="1:2">
      <c r="A19127" t="s">
        <v>5920</v>
      </c>
      <c r="B19127">
        <v>1</v>
      </c>
    </row>
    <row r="19128" spans="1:2">
      <c r="A19128" t="s">
        <v>8446</v>
      </c>
      <c r="B19128">
        <v>1</v>
      </c>
    </row>
    <row r="19129" spans="1:2">
      <c r="A19129" t="s">
        <v>8447</v>
      </c>
      <c r="B19129">
        <v>1</v>
      </c>
    </row>
    <row r="19130" spans="1:2">
      <c r="A19130" t="s">
        <v>8739</v>
      </c>
      <c r="B19130">
        <v>1</v>
      </c>
    </row>
    <row r="19131" spans="1:2">
      <c r="A19131" t="s">
        <v>8550</v>
      </c>
      <c r="B19131">
        <v>1</v>
      </c>
    </row>
    <row r="19132" spans="1:2">
      <c r="A19132" t="s">
        <v>6283</v>
      </c>
      <c r="B19132">
        <v>1</v>
      </c>
    </row>
    <row r="19133" spans="1:2">
      <c r="A19133" t="s">
        <v>10190</v>
      </c>
      <c r="B19133">
        <v>1</v>
      </c>
    </row>
    <row r="19134" spans="1:2">
      <c r="A19134" t="s">
        <v>9287</v>
      </c>
      <c r="B19134">
        <v>1</v>
      </c>
    </row>
    <row r="19135" spans="1:2">
      <c r="A19135" t="s">
        <v>8258</v>
      </c>
      <c r="B19135">
        <v>1</v>
      </c>
    </row>
    <row r="19136" spans="1:2">
      <c r="A19136" t="s">
        <v>9534</v>
      </c>
      <c r="B19136">
        <v>1</v>
      </c>
    </row>
    <row r="19137" spans="1:2">
      <c r="A19137" t="s">
        <v>6707</v>
      </c>
      <c r="B19137">
        <v>1</v>
      </c>
    </row>
    <row r="19138" spans="1:2">
      <c r="A19138" t="s">
        <v>10205</v>
      </c>
      <c r="B19138">
        <v>1</v>
      </c>
    </row>
    <row r="19139" spans="1:2">
      <c r="A19139" t="s">
        <v>10120</v>
      </c>
      <c r="B19139">
        <v>1</v>
      </c>
    </row>
    <row r="19140" spans="1:2">
      <c r="A19140" t="s">
        <v>9362</v>
      </c>
      <c r="B19140">
        <v>1</v>
      </c>
    </row>
    <row r="19141" spans="1:2">
      <c r="A19141" t="s">
        <v>9292</v>
      </c>
      <c r="B19141">
        <v>1</v>
      </c>
    </row>
    <row r="19142" spans="1:2">
      <c r="A19142" t="s">
        <v>9857</v>
      </c>
      <c r="B19142">
        <v>1</v>
      </c>
    </row>
    <row r="19143" spans="1:2">
      <c r="A19143" t="s">
        <v>5962</v>
      </c>
      <c r="B19143">
        <v>1</v>
      </c>
    </row>
    <row r="19144" spans="1:2">
      <c r="A19144" t="s">
        <v>9297</v>
      </c>
      <c r="B19144">
        <v>1</v>
      </c>
    </row>
    <row r="19145" spans="1:2">
      <c r="A19145" t="s">
        <v>6498</v>
      </c>
      <c r="B19145">
        <v>1</v>
      </c>
    </row>
    <row r="19146" spans="1:2">
      <c r="A19146" t="s">
        <v>6856</v>
      </c>
      <c r="B19146">
        <v>1</v>
      </c>
    </row>
    <row r="19147" spans="1:2">
      <c r="A19147" t="s">
        <v>7122</v>
      </c>
      <c r="B19147">
        <v>1</v>
      </c>
    </row>
    <row r="19148" spans="1:2">
      <c r="A19148" t="s">
        <v>8823</v>
      </c>
      <c r="B19148">
        <v>1</v>
      </c>
    </row>
    <row r="19149" spans="1:2">
      <c r="A19149" t="s">
        <v>6857</v>
      </c>
      <c r="B19149">
        <v>1</v>
      </c>
    </row>
    <row r="19150" spans="1:2">
      <c r="A19150" t="s">
        <v>7123</v>
      </c>
      <c r="B19150">
        <v>1</v>
      </c>
    </row>
    <row r="19151" spans="1:2">
      <c r="A19151" t="s">
        <v>9560</v>
      </c>
      <c r="B19151">
        <v>1</v>
      </c>
    </row>
    <row r="19152" spans="1:2">
      <c r="A19152" t="s">
        <v>9384</v>
      </c>
      <c r="B19152">
        <v>1</v>
      </c>
    </row>
    <row r="19153" spans="1:2">
      <c r="A19153" t="s">
        <v>8108</v>
      </c>
      <c r="B19153">
        <v>1</v>
      </c>
    </row>
    <row r="19154" spans="1:2">
      <c r="A19154" t="s">
        <v>8689</v>
      </c>
      <c r="B19154">
        <v>1</v>
      </c>
    </row>
    <row r="19155" spans="1:2">
      <c r="A19155" t="s">
        <v>8690</v>
      </c>
      <c r="B19155">
        <v>1</v>
      </c>
    </row>
    <row r="19156" spans="1:2">
      <c r="A19156" t="s">
        <v>6515</v>
      </c>
      <c r="B19156">
        <v>1</v>
      </c>
    </row>
    <row r="19157" spans="1:2">
      <c r="A19157" t="s">
        <v>9214</v>
      </c>
      <c r="B19157">
        <v>1</v>
      </c>
    </row>
    <row r="19158" spans="1:2">
      <c r="A19158" t="s">
        <v>6107</v>
      </c>
      <c r="B19158">
        <v>1</v>
      </c>
    </row>
    <row r="19159" spans="1:2">
      <c r="A19159" t="s">
        <v>8140</v>
      </c>
      <c r="B19159">
        <v>1</v>
      </c>
    </row>
    <row r="19160" spans="1:2">
      <c r="A19160" t="s">
        <v>5972</v>
      </c>
      <c r="B19160">
        <v>1</v>
      </c>
    </row>
    <row r="19161" spans="1:2">
      <c r="A19161" t="s">
        <v>9600</v>
      </c>
      <c r="B19161">
        <v>1</v>
      </c>
    </row>
    <row r="19162" spans="1:2">
      <c r="A19162" t="s">
        <v>8975</v>
      </c>
      <c r="B19162">
        <v>1</v>
      </c>
    </row>
    <row r="19163" spans="1:2">
      <c r="A19163" t="s">
        <v>9215</v>
      </c>
      <c r="B19163">
        <v>1</v>
      </c>
    </row>
    <row r="19164" spans="1:2">
      <c r="A19164" t="s">
        <v>7483</v>
      </c>
      <c r="B19164">
        <v>1</v>
      </c>
    </row>
    <row r="19165" spans="1:2">
      <c r="A19165" t="s">
        <v>7124</v>
      </c>
      <c r="B19165">
        <v>1</v>
      </c>
    </row>
    <row r="19166" spans="1:2">
      <c r="A19166" t="s">
        <v>8414</v>
      </c>
      <c r="B19166">
        <v>1</v>
      </c>
    </row>
    <row r="19167" spans="1:2">
      <c r="A19167" t="s">
        <v>7173</v>
      </c>
      <c r="B19167">
        <v>1</v>
      </c>
    </row>
    <row r="19168" spans="1:2">
      <c r="A19168" t="s">
        <v>8812</v>
      </c>
      <c r="B19168">
        <v>1</v>
      </c>
    </row>
    <row r="19169" spans="1:2">
      <c r="A19169" t="s">
        <v>8551</v>
      </c>
      <c r="B19169">
        <v>1</v>
      </c>
    </row>
    <row r="19170" spans="1:2">
      <c r="A19170" t="s">
        <v>7529</v>
      </c>
      <c r="B19170">
        <v>1</v>
      </c>
    </row>
    <row r="19171" spans="1:2">
      <c r="A19171" t="s">
        <v>8294</v>
      </c>
      <c r="B19171">
        <v>1</v>
      </c>
    </row>
    <row r="19172" spans="1:2">
      <c r="A19172" t="s">
        <v>8609</v>
      </c>
      <c r="B19172">
        <v>1</v>
      </c>
    </row>
    <row r="19173" spans="1:2">
      <c r="A19173" t="s">
        <v>9318</v>
      </c>
      <c r="B19173">
        <v>1</v>
      </c>
    </row>
    <row r="19174" spans="1:2">
      <c r="A19174" t="s">
        <v>7994</v>
      </c>
      <c r="B19174">
        <v>1</v>
      </c>
    </row>
    <row r="19175" spans="1:2">
      <c r="A19175" t="s">
        <v>7377</v>
      </c>
      <c r="B19175">
        <v>1</v>
      </c>
    </row>
    <row r="19176" spans="1:2">
      <c r="A19176" t="s">
        <v>7378</v>
      </c>
      <c r="B19176">
        <v>1</v>
      </c>
    </row>
    <row r="19177" spans="1:2">
      <c r="A19177" t="s">
        <v>6548</v>
      </c>
      <c r="B19177">
        <v>1</v>
      </c>
    </row>
    <row r="19178" spans="1:2">
      <c r="A19178" t="s">
        <v>7379</v>
      </c>
      <c r="B19178">
        <v>1</v>
      </c>
    </row>
    <row r="19179" spans="1:2">
      <c r="A19179" t="s">
        <v>7380</v>
      </c>
      <c r="B19179">
        <v>1</v>
      </c>
    </row>
    <row r="19180" spans="1:2">
      <c r="A19180" t="s">
        <v>7381</v>
      </c>
      <c r="B19180">
        <v>1</v>
      </c>
    </row>
    <row r="19181" spans="1:2">
      <c r="A19181" t="s">
        <v>9754</v>
      </c>
      <c r="B19181">
        <v>1</v>
      </c>
    </row>
    <row r="19182" spans="1:2">
      <c r="A19182" t="s">
        <v>9858</v>
      </c>
      <c r="B19182">
        <v>1</v>
      </c>
    </row>
    <row r="19183" spans="1:2">
      <c r="A19183" t="s">
        <v>9968</v>
      </c>
      <c r="B19183">
        <v>1</v>
      </c>
    </row>
    <row r="19184" spans="1:2">
      <c r="A19184" t="s">
        <v>9969</v>
      </c>
      <c r="B19184">
        <v>1</v>
      </c>
    </row>
    <row r="19185" spans="1:2">
      <c r="A19185" t="s">
        <v>5936</v>
      </c>
      <c r="B19185">
        <v>1</v>
      </c>
    </row>
    <row r="19186" spans="1:2">
      <c r="A19186" t="s">
        <v>8415</v>
      </c>
      <c r="B19186">
        <v>1</v>
      </c>
    </row>
    <row r="19187" spans="1:2">
      <c r="A19187" t="s">
        <v>10206</v>
      </c>
      <c r="B19187">
        <v>1</v>
      </c>
    </row>
    <row r="19188" spans="1:2">
      <c r="A19188" t="s">
        <v>7408</v>
      </c>
      <c r="B19188">
        <v>1</v>
      </c>
    </row>
    <row r="19189" spans="1:2">
      <c r="A19189" t="s">
        <v>6211</v>
      </c>
      <c r="B19189">
        <v>1</v>
      </c>
    </row>
    <row r="19190" spans="1:2">
      <c r="A19190" t="s">
        <v>7040</v>
      </c>
      <c r="B19190">
        <v>1</v>
      </c>
    </row>
    <row r="19191" spans="1:2">
      <c r="A19191" t="s">
        <v>9537</v>
      </c>
      <c r="B19191">
        <v>1</v>
      </c>
    </row>
    <row r="19192" spans="1:2">
      <c r="A19192" t="s">
        <v>9267</v>
      </c>
      <c r="B19192">
        <v>1</v>
      </c>
    </row>
    <row r="19193" spans="1:2">
      <c r="A19193" t="s">
        <v>8448</v>
      </c>
      <c r="B19193">
        <v>1</v>
      </c>
    </row>
    <row r="19194" spans="1:2">
      <c r="A19194" t="s">
        <v>6847</v>
      </c>
      <c r="B19194">
        <v>1</v>
      </c>
    </row>
    <row r="19195" spans="1:2">
      <c r="A19195" t="s">
        <v>9330</v>
      </c>
      <c r="B19195">
        <v>1</v>
      </c>
    </row>
    <row r="19196" spans="1:2">
      <c r="A19196" t="s">
        <v>9331</v>
      </c>
      <c r="B19196">
        <v>1</v>
      </c>
    </row>
    <row r="19197" spans="1:2">
      <c r="A19197" t="s">
        <v>7411</v>
      </c>
      <c r="B19197">
        <v>1</v>
      </c>
    </row>
    <row r="19198" spans="1:2">
      <c r="A19198" t="s">
        <v>9504</v>
      </c>
      <c r="B19198">
        <v>1</v>
      </c>
    </row>
    <row r="19199" spans="1:2">
      <c r="A19199" t="s">
        <v>9230</v>
      </c>
      <c r="B19199">
        <v>1</v>
      </c>
    </row>
    <row r="19200" spans="1:2">
      <c r="A19200" t="s">
        <v>9102</v>
      </c>
      <c r="B19200">
        <v>1</v>
      </c>
    </row>
    <row r="19201" spans="1:2">
      <c r="A19201" t="s">
        <v>8599</v>
      </c>
      <c r="B19201">
        <v>1</v>
      </c>
    </row>
    <row r="19202" spans="1:2">
      <c r="A19202" t="s">
        <v>10059</v>
      </c>
      <c r="B19202">
        <v>1</v>
      </c>
    </row>
    <row r="19203" spans="1:2">
      <c r="A19203" t="s">
        <v>7087</v>
      </c>
      <c r="B19203">
        <v>1</v>
      </c>
    </row>
    <row r="19204" spans="1:2">
      <c r="A19204" t="s">
        <v>7246</v>
      </c>
      <c r="B19204">
        <v>1</v>
      </c>
    </row>
    <row r="19205" spans="1:2">
      <c r="A19205" t="s">
        <v>8276</v>
      </c>
      <c r="B19205">
        <v>1</v>
      </c>
    </row>
    <row r="19206" spans="1:2">
      <c r="A19206" t="s">
        <v>9881</v>
      </c>
      <c r="B19206">
        <v>1</v>
      </c>
    </row>
    <row r="19207" spans="1:2">
      <c r="A19207" t="s">
        <v>9951</v>
      </c>
      <c r="B19207">
        <v>1</v>
      </c>
    </row>
    <row r="19208" spans="1:2">
      <c r="A19208" t="s">
        <v>9839</v>
      </c>
      <c r="B19208">
        <v>1</v>
      </c>
    </row>
    <row r="19209" spans="1:2">
      <c r="A19209" t="s">
        <v>9452</v>
      </c>
      <c r="B19209">
        <v>1</v>
      </c>
    </row>
    <row r="19210" spans="1:2">
      <c r="A19210" t="s">
        <v>9505</v>
      </c>
      <c r="B19210">
        <v>1</v>
      </c>
    </row>
    <row r="19211" spans="1:2">
      <c r="A19211" t="s">
        <v>9011</v>
      </c>
      <c r="B19211">
        <v>1</v>
      </c>
    </row>
    <row r="19212" spans="1:2">
      <c r="A19212" t="s">
        <v>7241</v>
      </c>
      <c r="B19212">
        <v>1</v>
      </c>
    </row>
    <row r="19213" spans="1:2">
      <c r="A19213" t="s">
        <v>8976</v>
      </c>
      <c r="B19213">
        <v>1</v>
      </c>
    </row>
    <row r="19214" spans="1:2">
      <c r="A19214" t="s">
        <v>9435</v>
      </c>
      <c r="B19214">
        <v>1</v>
      </c>
    </row>
    <row r="19215" spans="1:2">
      <c r="A19215" t="s">
        <v>7921</v>
      </c>
      <c r="B19215">
        <v>1</v>
      </c>
    </row>
    <row r="19216" spans="1:2">
      <c r="A19216" t="s">
        <v>6336</v>
      </c>
      <c r="B19216">
        <v>1</v>
      </c>
    </row>
    <row r="19217" spans="1:2">
      <c r="A19217" t="s">
        <v>6428</v>
      </c>
      <c r="B19217">
        <v>1</v>
      </c>
    </row>
    <row r="19218" spans="1:2">
      <c r="A19218" t="s">
        <v>9722</v>
      </c>
      <c r="B19218">
        <v>1</v>
      </c>
    </row>
    <row r="19219" spans="1:2">
      <c r="A19219" t="s">
        <v>6907</v>
      </c>
      <c r="B19219">
        <v>1</v>
      </c>
    </row>
    <row r="19220" spans="1:2">
      <c r="A19220" t="s">
        <v>8928</v>
      </c>
      <c r="B19220">
        <v>1</v>
      </c>
    </row>
    <row r="19221" spans="1:2">
      <c r="A19221" t="s">
        <v>8691</v>
      </c>
      <c r="B19221">
        <v>1</v>
      </c>
    </row>
    <row r="19222" spans="1:2">
      <c r="A19222" t="s">
        <v>8179</v>
      </c>
      <c r="B19222">
        <v>1</v>
      </c>
    </row>
    <row r="19223" spans="1:2">
      <c r="A19223" t="s">
        <v>10230</v>
      </c>
      <c r="B19223">
        <v>9201</v>
      </c>
    </row>
  </sheetData>
  <autoFilter ref="A4:E15617" xr:uid="{70AFD2BD-B25B-47A0-8684-46AFCE10EFDF}">
    <filterColumn colId="4">
      <filters>
        <filter val="calcium-dependent cell-matrix adhesion"/>
        <filter val="calcium-dependent protein kinase activity"/>
        <filter val="calcium-dependent protein kinase C activity"/>
        <filter val="calcium-dependent protein serine/threonine kinase activity"/>
        <filter val="calcium-dependent protein serine/threonine phosphatase activity"/>
        <filter val="calcium-mediated signaling"/>
        <filter val="calcium-mediated signaling using intracellular calcium source"/>
        <filter val="calmodulin binding"/>
        <filter val="calmodulin-dependent protein kinase activity"/>
        <filter val="cAMP metabolic process"/>
        <filter val="cAMP response element binding protein binding"/>
        <filter val="cAMP-dependent protein kinase activity"/>
        <filter val="cAMP-dependent protein kinase complex"/>
        <filter val="cAMP-mediated signaling"/>
      </filters>
    </filterColumn>
    <sortState xmlns:xlrd2="http://schemas.microsoft.com/office/spreadsheetml/2017/richdata2" ref="A5:E15617">
      <sortCondition ref="E4"/>
    </sortState>
  </autoFilter>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1AAB-86FE-4751-BA3E-F76FE3F1BB85}">
  <dimension ref="A2:A109"/>
  <sheetViews>
    <sheetView workbookViewId="0">
      <selection activeCell="C9" sqref="C9"/>
    </sheetView>
  </sheetViews>
  <sheetFormatPr defaultRowHeight="14.5"/>
  <cols>
    <col min="1" max="1" width="15.81640625" customWidth="1"/>
  </cols>
  <sheetData>
    <row r="2" spans="1:1">
      <c r="A2" t="s">
        <v>10266</v>
      </c>
    </row>
    <row r="4" spans="1:1">
      <c r="A4" t="s">
        <v>10265</v>
      </c>
    </row>
    <row r="5" spans="1:1">
      <c r="A5" s="81" t="s">
        <v>719</v>
      </c>
    </row>
    <row r="6" spans="1:1">
      <c r="A6" s="80" t="s">
        <v>723</v>
      </c>
    </row>
    <row r="7" spans="1:1">
      <c r="A7" s="81" t="s">
        <v>38</v>
      </c>
    </row>
    <row r="8" spans="1:1">
      <c r="A8" s="81" t="s">
        <v>370</v>
      </c>
    </row>
    <row r="9" spans="1:1">
      <c r="A9" s="84" t="s">
        <v>738</v>
      </c>
    </row>
    <row r="10" spans="1:1">
      <c r="A10" s="84" t="s">
        <v>129</v>
      </c>
    </row>
    <row r="11" spans="1:1" ht="15" customHeight="1">
      <c r="A11" s="84" t="s">
        <v>529</v>
      </c>
    </row>
    <row r="12" spans="1:1">
      <c r="A12" s="84" t="s">
        <v>740</v>
      </c>
    </row>
    <row r="13" spans="1:1">
      <c r="A13" s="84" t="s">
        <v>742</v>
      </c>
    </row>
    <row r="14" spans="1:1">
      <c r="A14" s="81" t="s">
        <v>743</v>
      </c>
    </row>
    <row r="15" spans="1:1">
      <c r="A15" s="81" t="s">
        <v>440</v>
      </c>
    </row>
    <row r="16" spans="1:1">
      <c r="A16" s="84" t="s">
        <v>337</v>
      </c>
    </row>
    <row r="17" spans="1:1">
      <c r="A17" s="84" t="s">
        <v>746</v>
      </c>
    </row>
    <row r="18" spans="1:1">
      <c r="A18" s="84" t="s">
        <v>748</v>
      </c>
    </row>
    <row r="19" spans="1:1">
      <c r="A19" s="81" t="s">
        <v>240</v>
      </c>
    </row>
    <row r="20" spans="1:1">
      <c r="A20" s="84" t="s">
        <v>750</v>
      </c>
    </row>
    <row r="21" spans="1:1">
      <c r="A21" s="84" t="s">
        <v>752</v>
      </c>
    </row>
    <row r="22" spans="1:1">
      <c r="A22" s="81" t="s">
        <v>446</v>
      </c>
    </row>
    <row r="23" spans="1:1">
      <c r="A23" s="81" t="s">
        <v>156</v>
      </c>
    </row>
    <row r="24" spans="1:1">
      <c r="A24" s="82" t="s">
        <v>76</v>
      </c>
    </row>
    <row r="25" spans="1:1">
      <c r="A25" s="81" t="s">
        <v>80</v>
      </c>
    </row>
    <row r="26" spans="1:1">
      <c r="A26" s="81" t="s">
        <v>152</v>
      </c>
    </row>
    <row r="27" spans="1:1">
      <c r="A27" s="84" t="s">
        <v>517</v>
      </c>
    </row>
    <row r="28" spans="1:1">
      <c r="A28" s="84" t="s">
        <v>704</v>
      </c>
    </row>
    <row r="29" spans="1:1">
      <c r="A29" s="84" t="s">
        <v>592</v>
      </c>
    </row>
    <row r="30" spans="1:1">
      <c r="A30" s="84" t="s">
        <v>309</v>
      </c>
    </row>
    <row r="31" spans="1:1">
      <c r="A31" s="84" t="s">
        <v>481</v>
      </c>
    </row>
    <row r="32" spans="1:1">
      <c r="A32" s="84" t="s">
        <v>469</v>
      </c>
    </row>
    <row r="33" spans="1:1">
      <c r="A33" s="84" t="s">
        <v>251</v>
      </c>
    </row>
    <row r="34" spans="1:1">
      <c r="A34" s="84" t="s">
        <v>768</v>
      </c>
    </row>
    <row r="35" spans="1:1">
      <c r="A35" s="80" t="s">
        <v>683</v>
      </c>
    </row>
    <row r="36" spans="1:1">
      <c r="A36" s="82" t="s">
        <v>304</v>
      </c>
    </row>
    <row r="37" spans="1:1">
      <c r="A37" s="81" t="s">
        <v>344</v>
      </c>
    </row>
    <row r="38" spans="1:1">
      <c r="A38" s="81" t="s">
        <v>571</v>
      </c>
    </row>
    <row r="39" spans="1:1">
      <c r="A39" s="81" t="s">
        <v>328</v>
      </c>
    </row>
    <row r="40" spans="1:1">
      <c r="A40" s="81" t="s">
        <v>794</v>
      </c>
    </row>
    <row r="41" spans="1:1">
      <c r="A41" s="82" t="s">
        <v>603</v>
      </c>
    </row>
    <row r="42" spans="1:1">
      <c r="A42" s="84" t="s">
        <v>668</v>
      </c>
    </row>
    <row r="43" spans="1:1">
      <c r="A43" s="84" t="s">
        <v>801</v>
      </c>
    </row>
    <row r="44" spans="1:1">
      <c r="A44" s="84" t="s">
        <v>1044</v>
      </c>
    </row>
    <row r="45" spans="1:1">
      <c r="A45" s="81" t="s">
        <v>579</v>
      </c>
    </row>
    <row r="46" spans="1:1">
      <c r="A46" s="84" t="s">
        <v>807</v>
      </c>
    </row>
    <row r="47" spans="1:1">
      <c r="A47" s="81" t="s">
        <v>58</v>
      </c>
    </row>
    <row r="48" spans="1:1">
      <c r="A48" s="81" t="s">
        <v>50</v>
      </c>
    </row>
    <row r="49" spans="1:1">
      <c r="A49" s="81" t="s">
        <v>812</v>
      </c>
    </row>
    <row r="50" spans="1:1">
      <c r="A50" s="81" t="s">
        <v>416</v>
      </c>
    </row>
    <row r="51" spans="1:1">
      <c r="A51" s="81" t="s">
        <v>814</v>
      </c>
    </row>
    <row r="52" spans="1:1">
      <c r="A52" s="80" t="s">
        <v>452</v>
      </c>
    </row>
    <row r="53" spans="1:1">
      <c r="A53" s="81" t="s">
        <v>633</v>
      </c>
    </row>
    <row r="54" spans="1:1">
      <c r="A54" s="80" t="s">
        <v>246</v>
      </c>
    </row>
    <row r="55" spans="1:1">
      <c r="A55" s="81" t="s">
        <v>24</v>
      </c>
    </row>
    <row r="56" spans="1:1">
      <c r="A56" s="81" t="s">
        <v>238</v>
      </c>
    </row>
    <row r="57" spans="1:1">
      <c r="A57" s="81" t="s">
        <v>188</v>
      </c>
    </row>
    <row r="58" spans="1:1">
      <c r="A58" s="81" t="s">
        <v>82</v>
      </c>
    </row>
    <row r="59" spans="1:1">
      <c r="A59" s="81" t="s">
        <v>30</v>
      </c>
    </row>
    <row r="60" spans="1:1">
      <c r="A60" s="84" t="s">
        <v>829</v>
      </c>
    </row>
    <row r="61" spans="1:1">
      <c r="A61" s="81" t="s">
        <v>585</v>
      </c>
    </row>
    <row r="62" spans="1:1">
      <c r="A62" s="81" t="s">
        <v>378</v>
      </c>
    </row>
    <row r="63" spans="1:1">
      <c r="A63" s="84" t="s">
        <v>47</v>
      </c>
    </row>
    <row r="64" spans="1:1">
      <c r="A64" s="84" t="s">
        <v>163</v>
      </c>
    </row>
    <row r="65" spans="1:1">
      <c r="A65" s="84" t="s">
        <v>155</v>
      </c>
    </row>
    <row r="66" spans="1:1">
      <c r="A66" s="82" t="s">
        <v>236</v>
      </c>
    </row>
    <row r="67" spans="1:1">
      <c r="A67" s="80" t="s">
        <v>360</v>
      </c>
    </row>
    <row r="68" spans="1:1">
      <c r="A68" s="81" t="s">
        <v>348</v>
      </c>
    </row>
    <row r="69" spans="1:1">
      <c r="A69" s="84" t="s">
        <v>546</v>
      </c>
    </row>
    <row r="70" spans="1:1">
      <c r="A70" s="84" t="s">
        <v>75</v>
      </c>
    </row>
    <row r="71" spans="1:1">
      <c r="A71" s="81" t="s">
        <v>641</v>
      </c>
    </row>
    <row r="72" spans="1:1">
      <c r="A72" s="84" t="s">
        <v>842</v>
      </c>
    </row>
    <row r="73" spans="1:1">
      <c r="A73" s="84" t="s">
        <v>844</v>
      </c>
    </row>
    <row r="74" spans="1:1">
      <c r="A74" s="84" t="s">
        <v>1041</v>
      </c>
    </row>
    <row r="75" spans="1:1">
      <c r="A75" s="80" t="s">
        <v>474</v>
      </c>
    </row>
    <row r="76" spans="1:1">
      <c r="A76" s="80" t="s">
        <v>306</v>
      </c>
    </row>
    <row r="77" spans="1:1">
      <c r="A77" s="84" t="s">
        <v>1017</v>
      </c>
    </row>
    <row r="78" spans="1:1">
      <c r="A78" s="81" t="s">
        <v>855</v>
      </c>
    </row>
    <row r="79" spans="1:1">
      <c r="A79" s="81" t="s">
        <v>857</v>
      </c>
    </row>
    <row r="80" spans="1:1">
      <c r="A80" s="84" t="s">
        <v>501</v>
      </c>
    </row>
    <row r="81" spans="1:1">
      <c r="A81" s="84" t="s">
        <v>375</v>
      </c>
    </row>
    <row r="82" spans="1:1">
      <c r="A82" s="84" t="s">
        <v>866</v>
      </c>
    </row>
    <row r="83" spans="1:1">
      <c r="A83" s="84" t="s">
        <v>127</v>
      </c>
    </row>
    <row r="84" spans="1:1">
      <c r="A84" s="84" t="s">
        <v>868</v>
      </c>
    </row>
    <row r="85" spans="1:1">
      <c r="A85" s="84" t="s">
        <v>383</v>
      </c>
    </row>
    <row r="86" spans="1:1">
      <c r="A86" s="81" t="s">
        <v>286</v>
      </c>
    </row>
    <row r="87" spans="1:1">
      <c r="A87" s="81" t="s">
        <v>184</v>
      </c>
    </row>
    <row r="88" spans="1:1">
      <c r="A88" s="84" t="s">
        <v>1008</v>
      </c>
    </row>
    <row r="89" spans="1:1">
      <c r="A89" s="84" t="s">
        <v>648</v>
      </c>
    </row>
    <row r="90" spans="1:1">
      <c r="A90" s="84" t="s">
        <v>870</v>
      </c>
    </row>
    <row r="91" spans="1:1">
      <c r="A91" s="81" t="s">
        <v>190</v>
      </c>
    </row>
    <row r="92" spans="1:1">
      <c r="A92" s="82" t="s">
        <v>581</v>
      </c>
    </row>
    <row r="93" spans="1:1">
      <c r="A93" s="84" t="s">
        <v>716</v>
      </c>
    </row>
    <row r="94" spans="1:1">
      <c r="A94" s="82" t="s">
        <v>651</v>
      </c>
    </row>
    <row r="95" spans="1:1">
      <c r="A95" s="80" t="s">
        <v>518</v>
      </c>
    </row>
    <row r="96" spans="1:1">
      <c r="A96" s="84" t="s">
        <v>231</v>
      </c>
    </row>
    <row r="97" spans="1:1">
      <c r="A97" s="81" t="s">
        <v>296</v>
      </c>
    </row>
    <row r="98" spans="1:1">
      <c r="A98" s="84" t="s">
        <v>439</v>
      </c>
    </row>
    <row r="99" spans="1:1">
      <c r="A99" s="81" t="s">
        <v>116</v>
      </c>
    </row>
    <row r="100" spans="1:1">
      <c r="A100" s="80" t="s">
        <v>583</v>
      </c>
    </row>
    <row r="101" spans="1:1">
      <c r="A101" s="80" t="s">
        <v>254</v>
      </c>
    </row>
    <row r="102" spans="1:1">
      <c r="A102" s="80" t="s">
        <v>324</v>
      </c>
    </row>
    <row r="103" spans="1:1">
      <c r="A103" s="84" t="s">
        <v>363</v>
      </c>
    </row>
    <row r="104" spans="1:1">
      <c r="A104" s="83" t="s">
        <v>112</v>
      </c>
    </row>
    <row r="105" spans="1:1">
      <c r="A105" s="80" t="s">
        <v>264</v>
      </c>
    </row>
    <row r="106" spans="1:1">
      <c r="A106" s="81" t="s">
        <v>536</v>
      </c>
    </row>
    <row r="107" spans="1:1">
      <c r="A107" s="84" t="s">
        <v>437</v>
      </c>
    </row>
    <row r="108" spans="1:1">
      <c r="A108" s="84" t="s">
        <v>1025</v>
      </c>
    </row>
    <row r="109" spans="1:1">
      <c r="A109" s="81" t="s">
        <v>524</v>
      </c>
    </row>
  </sheetData>
  <autoFilter ref="A4" xr:uid="{8BD66B61-6031-4647-8808-3CB40A2B32C2}">
    <sortState xmlns:xlrd2="http://schemas.microsoft.com/office/spreadsheetml/2017/richdata2" ref="A5:A109">
      <sortCondition ref="A4"/>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5CE0F-6F38-41A8-89F9-C1E8E6CD46EC}">
  <sheetPr>
    <tabColor theme="5" tint="0.39997558519241921"/>
  </sheetPr>
  <dimension ref="A2:A25"/>
  <sheetViews>
    <sheetView topLeftCell="A7" zoomScale="104" zoomScaleNormal="104" workbookViewId="0">
      <selection activeCell="A11" sqref="A11"/>
    </sheetView>
  </sheetViews>
  <sheetFormatPr defaultColWidth="8.81640625" defaultRowHeight="13.5"/>
  <cols>
    <col min="1" max="1" width="152.81640625" style="149" customWidth="1"/>
    <col min="2" max="16384" width="8.81640625" style="149"/>
  </cols>
  <sheetData>
    <row r="2" spans="1:1" s="146" customFormat="1" ht="88" customHeight="1">
      <c r="A2" s="145" t="s">
        <v>10850</v>
      </c>
    </row>
    <row r="4" spans="1:1" s="147" customFormat="1" ht="45" customHeight="1">
      <c r="A4" s="145" t="s">
        <v>10818</v>
      </c>
    </row>
    <row r="5" spans="1:1" ht="14">
      <c r="A5" s="148" t="s">
        <v>10849</v>
      </c>
    </row>
    <row r="6" spans="1:1" ht="14">
      <c r="A6" s="148"/>
    </row>
    <row r="7" spans="1:1" ht="26">
      <c r="A7" s="176" t="s">
        <v>10852</v>
      </c>
    </row>
    <row r="8" spans="1:1" ht="14">
      <c r="A8" s="148"/>
    </row>
    <row r="9" spans="1:1" ht="14">
      <c r="A9" s="148" t="s">
        <v>10853</v>
      </c>
    </row>
    <row r="10" spans="1:1" ht="14">
      <c r="A10" s="148"/>
    </row>
    <row r="11" spans="1:1" ht="14">
      <c r="A11" s="148" t="s">
        <v>10859</v>
      </c>
    </row>
    <row r="12" spans="1:1" ht="14">
      <c r="A12" s="148"/>
    </row>
    <row r="13" spans="1:1" ht="90" customHeight="1">
      <c r="A13" s="150" t="s">
        <v>10851</v>
      </c>
    </row>
    <row r="14" spans="1:1" ht="90" customHeight="1"/>
    <row r="15" spans="1:1" ht="90" customHeight="1">
      <c r="A15" s="150"/>
    </row>
    <row r="16" spans="1:1" ht="90" customHeight="1">
      <c r="A16" s="150"/>
    </row>
    <row r="17" spans="1:1" ht="90" customHeight="1">
      <c r="A17" s="150"/>
    </row>
    <row r="18" spans="1:1" ht="90" customHeight="1">
      <c r="A18" s="150"/>
    </row>
    <row r="19" spans="1:1" ht="90" customHeight="1">
      <c r="A19" s="150"/>
    </row>
    <row r="20" spans="1:1" ht="60" customHeight="1">
      <c r="A20" s="151" t="s">
        <v>10805</v>
      </c>
    </row>
    <row r="22" spans="1:1">
      <c r="A22" s="152" t="s">
        <v>10806</v>
      </c>
    </row>
    <row r="23" spans="1:1">
      <c r="A23" s="153"/>
    </row>
    <row r="25" spans="1:1" ht="20">
      <c r="A25" s="152" t="s">
        <v>10847</v>
      </c>
    </row>
  </sheetData>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7B95-EAF1-46D5-AFE5-672A0E97BAC0}">
  <dimension ref="A1:L56"/>
  <sheetViews>
    <sheetView zoomScale="69" zoomScaleNormal="69" workbookViewId="0">
      <pane ySplit="3" topLeftCell="A4" activePane="bottomLeft" state="frozen"/>
      <selection activeCell="D1" sqref="D1"/>
      <selection pane="bottomLeft" activeCell="I56" sqref="I56"/>
    </sheetView>
  </sheetViews>
  <sheetFormatPr defaultRowHeight="14.5"/>
  <cols>
    <col min="1" max="1" width="10.81640625" customWidth="1"/>
    <col min="2" max="2" width="17.453125" customWidth="1"/>
    <col min="3" max="3" width="49.1796875" customWidth="1"/>
    <col min="4" max="4" width="10.81640625" customWidth="1"/>
    <col min="5" max="5" width="21.81640625" customWidth="1"/>
    <col min="6" max="6" width="30.1796875" style="12" customWidth="1"/>
    <col min="7" max="7" width="35.54296875" style="12" customWidth="1"/>
    <col min="8" max="8" width="8.453125" style="12" customWidth="1"/>
    <col min="9" max="9" width="23.81640625" style="12" customWidth="1"/>
    <col min="10" max="10" width="16.54296875" customWidth="1"/>
    <col min="11" max="11" width="23" customWidth="1"/>
    <col min="12" max="12" width="23.1796875" customWidth="1"/>
  </cols>
  <sheetData>
    <row r="1" spans="1:12">
      <c r="B1" t="s">
        <v>919</v>
      </c>
    </row>
    <row r="2" spans="1:12">
      <c r="B2" s="13" t="s">
        <v>920</v>
      </c>
    </row>
    <row r="3" spans="1:12" s="14" customFormat="1" ht="45" customHeight="1">
      <c r="A3" s="14" t="s">
        <v>921</v>
      </c>
      <c r="B3" s="14" t="s">
        <v>922</v>
      </c>
      <c r="C3" s="14" t="s">
        <v>922</v>
      </c>
      <c r="D3" s="15" t="s">
        <v>923</v>
      </c>
      <c r="E3" s="15" t="s">
        <v>924</v>
      </c>
      <c r="F3" s="16" t="s">
        <v>925</v>
      </c>
      <c r="G3" s="16" t="s">
        <v>926</v>
      </c>
      <c r="H3" s="16" t="s">
        <v>927</v>
      </c>
      <c r="I3" s="16" t="s">
        <v>1075</v>
      </c>
      <c r="J3" s="15"/>
      <c r="K3" s="15" t="s">
        <v>928</v>
      </c>
      <c r="L3" s="15" t="s">
        <v>929</v>
      </c>
    </row>
    <row r="5" spans="1:12">
      <c r="A5" s="17">
        <v>24598363</v>
      </c>
      <c r="B5" t="s">
        <v>955</v>
      </c>
      <c r="C5" s="18" t="str">
        <f t="shared" ref="C5:C36" si="0">HYPERLINK(B5)</f>
        <v>https://www.ncbi.nlm.nih.gov/pubmed/?term=24598363</v>
      </c>
      <c r="D5">
        <v>1</v>
      </c>
      <c r="E5" s="20" t="s">
        <v>38</v>
      </c>
      <c r="F5" s="12" t="s">
        <v>949</v>
      </c>
      <c r="G5" s="12" t="s">
        <v>937</v>
      </c>
      <c r="H5" s="12">
        <v>1</v>
      </c>
      <c r="I5" s="12" t="s">
        <v>39</v>
      </c>
      <c r="L5" t="s">
        <v>956</v>
      </c>
    </row>
    <row r="6" spans="1:12">
      <c r="A6" s="17">
        <v>24598363</v>
      </c>
      <c r="B6" t="s">
        <v>955</v>
      </c>
      <c r="C6" s="18" t="str">
        <f t="shared" si="0"/>
        <v>https://www.ncbi.nlm.nih.gov/pubmed/?term=24598363</v>
      </c>
      <c r="D6">
        <v>1</v>
      </c>
      <c r="E6" s="20" t="s">
        <v>440</v>
      </c>
      <c r="F6" s="12" t="s">
        <v>949</v>
      </c>
      <c r="G6" s="12" t="s">
        <v>937</v>
      </c>
      <c r="H6" s="12">
        <v>1</v>
      </c>
      <c r="I6" s="12" t="s">
        <v>441</v>
      </c>
      <c r="L6" t="s">
        <v>956</v>
      </c>
    </row>
    <row r="7" spans="1:12">
      <c r="A7">
        <v>26310817</v>
      </c>
      <c r="B7" t="str">
        <f>CONCATENATE($B$2,A7)</f>
        <v>https://www.ncbi.nlm.nih.gov/pubmed/?term=26310817</v>
      </c>
      <c r="C7" s="18" t="str">
        <f t="shared" si="0"/>
        <v>https://www.ncbi.nlm.nih.gov/pubmed/?term=26310817</v>
      </c>
      <c r="E7" s="20" t="s">
        <v>440</v>
      </c>
      <c r="F7" s="12" t="s">
        <v>949</v>
      </c>
      <c r="G7" s="12" t="s">
        <v>937</v>
      </c>
      <c r="H7" s="12">
        <v>1</v>
      </c>
      <c r="I7" s="12" t="s">
        <v>441</v>
      </c>
      <c r="L7" t="s">
        <v>997</v>
      </c>
    </row>
    <row r="8" spans="1:12">
      <c r="A8">
        <v>26310817</v>
      </c>
      <c r="B8" t="str">
        <f>CONCATENATE($B$2,A8)</f>
        <v>https://www.ncbi.nlm.nih.gov/pubmed/?term=26310817</v>
      </c>
      <c r="C8" s="18" t="str">
        <f t="shared" si="0"/>
        <v>https://www.ncbi.nlm.nih.gov/pubmed/?term=26310817</v>
      </c>
      <c r="E8" s="19" t="s">
        <v>440</v>
      </c>
      <c r="F8" s="12" t="s">
        <v>949</v>
      </c>
      <c r="G8" s="12" t="s">
        <v>939</v>
      </c>
      <c r="I8" s="12" t="s">
        <v>441</v>
      </c>
      <c r="L8" t="s">
        <v>997</v>
      </c>
    </row>
    <row r="9" spans="1:12">
      <c r="A9" s="17">
        <v>24522493</v>
      </c>
      <c r="B9" t="s">
        <v>957</v>
      </c>
      <c r="C9" s="18" t="str">
        <f t="shared" si="0"/>
        <v>https://www.ncbi.nlm.nih.gov/pubmed/?term=24522493</v>
      </c>
      <c r="D9">
        <v>1</v>
      </c>
      <c r="E9" s="20" t="s">
        <v>751</v>
      </c>
      <c r="F9" s="12" t="s">
        <v>949</v>
      </c>
      <c r="G9" s="12" t="s">
        <v>937</v>
      </c>
      <c r="H9" s="12">
        <v>1</v>
      </c>
      <c r="I9" s="12" t="s">
        <v>752</v>
      </c>
      <c r="L9" t="s">
        <v>956</v>
      </c>
    </row>
    <row r="10" spans="1:12">
      <c r="A10" s="17">
        <v>24598363</v>
      </c>
      <c r="B10" t="s">
        <v>955</v>
      </c>
      <c r="C10" s="18" t="str">
        <f t="shared" si="0"/>
        <v>https://www.ncbi.nlm.nih.gov/pubmed/?term=24598363</v>
      </c>
      <c r="D10">
        <v>1</v>
      </c>
      <c r="E10" s="20" t="s">
        <v>446</v>
      </c>
      <c r="F10" s="12" t="s">
        <v>949</v>
      </c>
      <c r="G10" s="12" t="s">
        <v>937</v>
      </c>
      <c r="H10" s="12">
        <v>1</v>
      </c>
      <c r="I10" s="12" t="s">
        <v>447</v>
      </c>
      <c r="L10" t="s">
        <v>956</v>
      </c>
    </row>
    <row r="11" spans="1:12">
      <c r="A11" s="17">
        <v>18922883</v>
      </c>
      <c r="B11" t="s">
        <v>982</v>
      </c>
      <c r="C11" s="18" t="str">
        <f t="shared" si="0"/>
        <v>https://www.ncbi.nlm.nih.gov/pubmed/?term=18922883</v>
      </c>
      <c r="D11">
        <v>1</v>
      </c>
      <c r="E11" s="19" t="s">
        <v>446</v>
      </c>
      <c r="F11" s="12" t="s">
        <v>949</v>
      </c>
      <c r="G11" s="12" t="s">
        <v>931</v>
      </c>
      <c r="H11" s="12">
        <v>1</v>
      </c>
      <c r="I11" s="12" t="s">
        <v>447</v>
      </c>
      <c r="L11" t="s">
        <v>983</v>
      </c>
    </row>
    <row r="12" spans="1:12" ht="29">
      <c r="A12">
        <v>28973931</v>
      </c>
      <c r="B12" t="str">
        <f>CONCATENATE($B$2,A12)</f>
        <v>https://www.ncbi.nlm.nih.gov/pubmed/?term=28973931</v>
      </c>
      <c r="C12" s="18" t="str">
        <f t="shared" si="0"/>
        <v>https://www.ncbi.nlm.nih.gov/pubmed/?term=28973931</v>
      </c>
      <c r="E12" s="19" t="s">
        <v>76</v>
      </c>
      <c r="G12" s="12" t="s">
        <v>1000</v>
      </c>
      <c r="H12" s="12">
        <v>1</v>
      </c>
      <c r="I12" s="12" t="s">
        <v>77</v>
      </c>
      <c r="L12" t="s">
        <v>996</v>
      </c>
    </row>
    <row r="13" spans="1:12" ht="29">
      <c r="A13" s="17">
        <v>27725713</v>
      </c>
      <c r="B13" t="s">
        <v>938</v>
      </c>
      <c r="C13" s="18" t="str">
        <f t="shared" si="0"/>
        <v>https://www.ncbi.nlm.nih.gov/pubmed/?term=27725713</v>
      </c>
      <c r="D13">
        <v>1</v>
      </c>
      <c r="E13" t="s">
        <v>80</v>
      </c>
      <c r="G13" s="12" t="s">
        <v>941</v>
      </c>
      <c r="H13" s="12">
        <v>1</v>
      </c>
      <c r="I13" s="12" t="s">
        <v>81</v>
      </c>
      <c r="L13" t="s">
        <v>940</v>
      </c>
    </row>
    <row r="14" spans="1:12" ht="43.5">
      <c r="A14" s="17">
        <v>24259510</v>
      </c>
      <c r="B14" t="s">
        <v>961</v>
      </c>
      <c r="C14" s="18" t="str">
        <f t="shared" si="0"/>
        <v>https://www.ncbi.nlm.nih.gov/pubmed/?term=24259510</v>
      </c>
      <c r="E14" t="s">
        <v>80</v>
      </c>
      <c r="F14" s="12" t="s">
        <v>936</v>
      </c>
      <c r="G14" s="12" t="s">
        <v>963</v>
      </c>
      <c r="H14" s="12">
        <v>1</v>
      </c>
      <c r="I14" s="12" t="s">
        <v>81</v>
      </c>
      <c r="L14" t="s">
        <v>962</v>
      </c>
    </row>
    <row r="15" spans="1:12" ht="29">
      <c r="A15">
        <v>28973931</v>
      </c>
      <c r="B15" t="str">
        <f>CONCATENATE($B$2,A15)</f>
        <v>https://www.ncbi.nlm.nih.gov/pubmed/?term=28973931</v>
      </c>
      <c r="C15" s="18" t="str">
        <f t="shared" si="0"/>
        <v>https://www.ncbi.nlm.nih.gov/pubmed/?term=28973931</v>
      </c>
      <c r="D15">
        <v>1</v>
      </c>
      <c r="E15" t="s">
        <v>80</v>
      </c>
      <c r="G15" s="12" t="s">
        <v>941</v>
      </c>
      <c r="H15" s="12">
        <v>1</v>
      </c>
      <c r="I15" s="12" t="s">
        <v>81</v>
      </c>
      <c r="L15" t="s">
        <v>996</v>
      </c>
    </row>
    <row r="16" spans="1:12">
      <c r="A16" s="17">
        <v>24598363</v>
      </c>
      <c r="B16" t="s">
        <v>955</v>
      </c>
      <c r="C16" s="18" t="str">
        <f t="shared" si="0"/>
        <v>https://www.ncbi.nlm.nih.gov/pubmed/?term=24598363</v>
      </c>
      <c r="D16">
        <v>1</v>
      </c>
      <c r="E16" s="20" t="s">
        <v>591</v>
      </c>
      <c r="F16" s="12" t="s">
        <v>949</v>
      </c>
      <c r="G16" s="12" t="s">
        <v>937</v>
      </c>
      <c r="H16" s="12">
        <v>1</v>
      </c>
      <c r="I16" s="12" t="s">
        <v>592</v>
      </c>
      <c r="L16" t="s">
        <v>956</v>
      </c>
    </row>
    <row r="17" spans="1:12">
      <c r="A17" s="17">
        <v>29125546</v>
      </c>
      <c r="B17" t="s">
        <v>933</v>
      </c>
      <c r="C17" s="18" t="str">
        <f t="shared" si="0"/>
        <v>https://www.ncbi.nlm.nih.gov/pubmed/?term=29125546</v>
      </c>
      <c r="E17" t="s">
        <v>480</v>
      </c>
      <c r="G17" s="12" t="s">
        <v>932</v>
      </c>
      <c r="I17" s="12" t="s">
        <v>481</v>
      </c>
      <c r="L17" t="s">
        <v>934</v>
      </c>
    </row>
    <row r="18" spans="1:12">
      <c r="A18" s="17">
        <v>27694161</v>
      </c>
      <c r="B18" t="s">
        <v>942</v>
      </c>
      <c r="C18" s="18" t="str">
        <f t="shared" si="0"/>
        <v>https://www.ncbi.nlm.nih.gov/pubmed/?term=27694161</v>
      </c>
      <c r="E18" t="s">
        <v>480</v>
      </c>
      <c r="G18" s="12" t="s">
        <v>939</v>
      </c>
      <c r="I18" s="12" t="s">
        <v>481</v>
      </c>
      <c r="L18" t="s">
        <v>943</v>
      </c>
    </row>
    <row r="19" spans="1:12" ht="58">
      <c r="A19">
        <v>28973931</v>
      </c>
      <c r="B19" t="str">
        <f>CONCATENATE($B$2,A19)</f>
        <v>https://www.ncbi.nlm.nih.gov/pubmed/?term=28973931</v>
      </c>
      <c r="C19" s="18" t="str">
        <f t="shared" si="0"/>
        <v>https://www.ncbi.nlm.nih.gov/pubmed/?term=28973931</v>
      </c>
      <c r="E19" s="19" t="s">
        <v>304</v>
      </c>
      <c r="G19" s="12" t="s">
        <v>1001</v>
      </c>
      <c r="H19" s="12">
        <v>1</v>
      </c>
      <c r="I19" s="12" t="s">
        <v>305</v>
      </c>
      <c r="L19" t="s">
        <v>996</v>
      </c>
    </row>
    <row r="20" spans="1:12">
      <c r="A20" s="17">
        <v>24085853</v>
      </c>
      <c r="B20" t="s">
        <v>966</v>
      </c>
      <c r="C20" s="18" t="str">
        <f t="shared" si="0"/>
        <v>https://www.ncbi.nlm.nih.gov/pubmed/?term=24085853</v>
      </c>
      <c r="E20" s="21" t="s">
        <v>214</v>
      </c>
      <c r="G20" s="12" t="s">
        <v>931</v>
      </c>
      <c r="H20" s="12">
        <v>1</v>
      </c>
      <c r="I20" s="12" t="s">
        <v>215</v>
      </c>
      <c r="L20" t="s">
        <v>967</v>
      </c>
    </row>
    <row r="21" spans="1:12">
      <c r="A21" s="17">
        <v>27161213</v>
      </c>
      <c r="B21" t="s">
        <v>944</v>
      </c>
      <c r="C21" s="18" t="str">
        <f t="shared" si="0"/>
        <v>https://www.ncbi.nlm.nih.gov/pubmed/?term=27161213</v>
      </c>
      <c r="D21">
        <v>1</v>
      </c>
      <c r="E21" t="s">
        <v>328</v>
      </c>
      <c r="G21" s="12" t="s">
        <v>937</v>
      </c>
      <c r="H21" s="12">
        <v>1</v>
      </c>
      <c r="I21" s="12" t="s">
        <v>329</v>
      </c>
      <c r="L21" t="s">
        <v>945</v>
      </c>
    </row>
    <row r="22" spans="1:12">
      <c r="A22" s="17">
        <v>23408166</v>
      </c>
      <c r="B22" t="s">
        <v>968</v>
      </c>
      <c r="C22" s="18" t="str">
        <f t="shared" si="0"/>
        <v>https://www.ncbi.nlm.nih.gov/pubmed/?term=23408166</v>
      </c>
      <c r="E22" t="s">
        <v>328</v>
      </c>
      <c r="F22" s="12" t="s">
        <v>930</v>
      </c>
      <c r="G22" s="12" t="s">
        <v>931</v>
      </c>
      <c r="H22" s="12">
        <v>1</v>
      </c>
      <c r="I22" s="12" t="s">
        <v>329</v>
      </c>
      <c r="L22" t="s">
        <v>969</v>
      </c>
    </row>
    <row r="23" spans="1:12" ht="29">
      <c r="A23" s="17">
        <v>20056751</v>
      </c>
      <c r="B23" t="s">
        <v>979</v>
      </c>
      <c r="C23" s="18" t="str">
        <f t="shared" si="0"/>
        <v>https://www.ncbi.nlm.nih.gov/pubmed/?term=20056751</v>
      </c>
      <c r="D23">
        <v>1</v>
      </c>
      <c r="E23" t="s">
        <v>328</v>
      </c>
      <c r="F23" s="12" t="s">
        <v>949</v>
      </c>
      <c r="G23" s="12" t="s">
        <v>980</v>
      </c>
      <c r="H23" s="12">
        <v>1</v>
      </c>
      <c r="I23" s="12" t="s">
        <v>329</v>
      </c>
      <c r="L23" t="s">
        <v>981</v>
      </c>
    </row>
    <row r="24" spans="1:12">
      <c r="A24" s="17">
        <v>24944200</v>
      </c>
      <c r="B24" t="s">
        <v>953</v>
      </c>
      <c r="C24" s="18" t="str">
        <f t="shared" si="0"/>
        <v>https://www.ncbi.nlm.nih.gov/pubmed/?term=24944200</v>
      </c>
      <c r="E24" t="s">
        <v>376</v>
      </c>
      <c r="G24" s="12" t="s">
        <v>937</v>
      </c>
      <c r="H24" s="12">
        <v>1</v>
      </c>
      <c r="I24" s="12" t="s">
        <v>377</v>
      </c>
      <c r="L24" t="s">
        <v>954</v>
      </c>
    </row>
    <row r="25" spans="1:12">
      <c r="A25" s="17">
        <v>22108457</v>
      </c>
      <c r="B25" s="18" t="s">
        <v>984</v>
      </c>
      <c r="C25" s="18" t="str">
        <f t="shared" si="0"/>
        <v>https://www.ncbi.nlm.nih.gov/pubmed/?term=22108457</v>
      </c>
      <c r="E25" s="19" t="s">
        <v>24</v>
      </c>
      <c r="F25" s="12" t="s">
        <v>930</v>
      </c>
      <c r="G25" s="12" t="s">
        <v>987</v>
      </c>
      <c r="H25" s="12">
        <v>1</v>
      </c>
      <c r="I25" s="12" t="s">
        <v>25</v>
      </c>
      <c r="K25" t="s">
        <v>985</v>
      </c>
      <c r="L25" t="s">
        <v>986</v>
      </c>
    </row>
    <row r="26" spans="1:12">
      <c r="A26" s="17">
        <v>18667481</v>
      </c>
      <c r="B26" t="s">
        <v>989</v>
      </c>
      <c r="C26" s="18" t="str">
        <f t="shared" si="0"/>
        <v>https://www.ncbi.nlm.nih.gov/pubmed/?term=18667481</v>
      </c>
      <c r="E26" s="19" t="s">
        <v>188</v>
      </c>
      <c r="F26" s="12" t="s">
        <v>949</v>
      </c>
      <c r="G26" s="12" t="s">
        <v>931</v>
      </c>
      <c r="H26" s="12">
        <v>1</v>
      </c>
      <c r="I26" s="12" t="s">
        <v>189</v>
      </c>
      <c r="L26" t="s">
        <v>991</v>
      </c>
    </row>
    <row r="27" spans="1:12">
      <c r="A27" s="17">
        <v>18664568</v>
      </c>
      <c r="B27" t="s">
        <v>992</v>
      </c>
      <c r="C27" s="18" t="str">
        <f t="shared" si="0"/>
        <v>https://www.ncbi.nlm.nih.gov/pubmed/?term=18664568</v>
      </c>
      <c r="E27" s="19" t="s">
        <v>188</v>
      </c>
      <c r="F27" s="12" t="s">
        <v>949</v>
      </c>
      <c r="G27" s="12" t="s">
        <v>931</v>
      </c>
      <c r="H27" s="12">
        <v>1</v>
      </c>
      <c r="I27" s="12" t="s">
        <v>189</v>
      </c>
      <c r="L27" t="s">
        <v>993</v>
      </c>
    </row>
    <row r="28" spans="1:12">
      <c r="A28" s="17">
        <v>20724536</v>
      </c>
      <c r="B28" t="s">
        <v>975</v>
      </c>
      <c r="C28" s="18" t="str">
        <f t="shared" si="0"/>
        <v>https://www.ncbi.nlm.nih.gov/pubmed/?term=20724536</v>
      </c>
      <c r="E28" t="s">
        <v>94</v>
      </c>
      <c r="F28" s="12" t="s">
        <v>949</v>
      </c>
      <c r="G28" s="12" t="s">
        <v>976</v>
      </c>
      <c r="H28" s="12">
        <v>1</v>
      </c>
      <c r="I28" s="12" t="s">
        <v>95</v>
      </c>
      <c r="L28" t="s">
        <v>977</v>
      </c>
    </row>
    <row r="29" spans="1:12">
      <c r="A29" s="17">
        <v>18664568</v>
      </c>
      <c r="B29" t="s">
        <v>992</v>
      </c>
      <c r="C29" s="18" t="str">
        <f t="shared" si="0"/>
        <v>https://www.ncbi.nlm.nih.gov/pubmed/?term=18664568</v>
      </c>
      <c r="E29" s="19" t="s">
        <v>94</v>
      </c>
      <c r="F29" s="12" t="s">
        <v>949</v>
      </c>
      <c r="G29" s="12" t="s">
        <v>931</v>
      </c>
      <c r="H29" s="12">
        <v>1</v>
      </c>
      <c r="I29" s="12" t="s">
        <v>95</v>
      </c>
      <c r="L29" t="s">
        <v>993</v>
      </c>
    </row>
    <row r="30" spans="1:12">
      <c r="A30" s="17">
        <v>20724536</v>
      </c>
      <c r="B30" t="s">
        <v>975</v>
      </c>
      <c r="C30" s="18" t="str">
        <f t="shared" si="0"/>
        <v>https://www.ncbi.nlm.nih.gov/pubmed/?term=20724536</v>
      </c>
      <c r="E30" t="s">
        <v>82</v>
      </c>
      <c r="F30" s="12" t="s">
        <v>949</v>
      </c>
      <c r="G30" s="12" t="s">
        <v>978</v>
      </c>
      <c r="H30" s="12">
        <v>1</v>
      </c>
      <c r="I30" s="12" t="s">
        <v>83</v>
      </c>
      <c r="L30" t="s">
        <v>977</v>
      </c>
    </row>
    <row r="31" spans="1:12">
      <c r="A31" s="17">
        <v>18664568</v>
      </c>
      <c r="B31" t="s">
        <v>992</v>
      </c>
      <c r="C31" s="18" t="str">
        <f t="shared" si="0"/>
        <v>https://www.ncbi.nlm.nih.gov/pubmed/?term=18664568</v>
      </c>
      <c r="E31" s="19" t="s">
        <v>82</v>
      </c>
      <c r="F31" s="12" t="s">
        <v>949</v>
      </c>
      <c r="G31" s="12" t="s">
        <v>931</v>
      </c>
      <c r="H31" s="12">
        <v>1</v>
      </c>
      <c r="I31" s="12" t="s">
        <v>83</v>
      </c>
      <c r="L31" t="s">
        <v>993</v>
      </c>
    </row>
    <row r="32" spans="1:12">
      <c r="A32" s="17">
        <v>18667481</v>
      </c>
      <c r="B32" t="s">
        <v>989</v>
      </c>
      <c r="C32" s="18" t="str">
        <f t="shared" si="0"/>
        <v>https://www.ncbi.nlm.nih.gov/pubmed/?term=18667481</v>
      </c>
      <c r="E32" s="19" t="s">
        <v>30</v>
      </c>
      <c r="F32" s="12" t="s">
        <v>949</v>
      </c>
      <c r="G32" s="12" t="s">
        <v>931</v>
      </c>
      <c r="H32" s="12">
        <v>1</v>
      </c>
      <c r="I32" s="12" t="s">
        <v>31</v>
      </c>
      <c r="L32" t="s">
        <v>991</v>
      </c>
    </row>
    <row r="33" spans="1:12">
      <c r="A33" s="17">
        <v>18664568</v>
      </c>
      <c r="B33" t="s">
        <v>992</v>
      </c>
      <c r="C33" s="18" t="str">
        <f t="shared" si="0"/>
        <v>https://www.ncbi.nlm.nih.gov/pubmed/?term=18664568</v>
      </c>
      <c r="E33" s="19" t="s">
        <v>30</v>
      </c>
      <c r="F33" s="12" t="s">
        <v>949</v>
      </c>
      <c r="G33" s="12" t="s">
        <v>931</v>
      </c>
      <c r="H33" s="12">
        <v>1</v>
      </c>
      <c r="I33" s="12" t="s">
        <v>31</v>
      </c>
      <c r="L33" t="s">
        <v>993</v>
      </c>
    </row>
    <row r="34" spans="1:12">
      <c r="A34" s="17">
        <v>18664568</v>
      </c>
      <c r="B34" t="s">
        <v>992</v>
      </c>
      <c r="C34" s="18" t="str">
        <f t="shared" si="0"/>
        <v>https://www.ncbi.nlm.nih.gov/pubmed/?term=18664568</v>
      </c>
      <c r="E34" s="19" t="s">
        <v>828</v>
      </c>
      <c r="F34" s="12" t="s">
        <v>949</v>
      </c>
      <c r="G34" s="12" t="s">
        <v>931</v>
      </c>
      <c r="H34" s="12">
        <v>1</v>
      </c>
      <c r="I34" s="12" t="s">
        <v>829</v>
      </c>
      <c r="L34" t="s">
        <v>993</v>
      </c>
    </row>
    <row r="35" spans="1:12">
      <c r="A35" s="17">
        <v>18664568</v>
      </c>
      <c r="B35" t="s">
        <v>992</v>
      </c>
      <c r="C35" s="18" t="str">
        <f t="shared" si="0"/>
        <v>https://www.ncbi.nlm.nih.gov/pubmed/?term=18664568</v>
      </c>
      <c r="E35" s="19" t="s">
        <v>585</v>
      </c>
      <c r="F35" s="12" t="s">
        <v>949</v>
      </c>
      <c r="G35" s="12" t="s">
        <v>931</v>
      </c>
      <c r="H35" s="12">
        <v>1</v>
      </c>
      <c r="I35" s="12" t="s">
        <v>586</v>
      </c>
      <c r="L35" t="s">
        <v>993</v>
      </c>
    </row>
    <row r="36" spans="1:12">
      <c r="A36" s="17">
        <v>18664568</v>
      </c>
      <c r="B36" t="s">
        <v>992</v>
      </c>
      <c r="C36" s="18" t="str">
        <f t="shared" si="0"/>
        <v>https://www.ncbi.nlm.nih.gov/pubmed/?term=18664568</v>
      </c>
      <c r="E36" s="19" t="s">
        <v>378</v>
      </c>
      <c r="F36" s="12" t="s">
        <v>949</v>
      </c>
      <c r="G36" s="12" t="s">
        <v>931</v>
      </c>
      <c r="H36" s="12">
        <v>1</v>
      </c>
      <c r="I36" s="12" t="s">
        <v>379</v>
      </c>
      <c r="L36" t="s">
        <v>993</v>
      </c>
    </row>
    <row r="37" spans="1:12" ht="29">
      <c r="A37" s="17">
        <v>26508704</v>
      </c>
      <c r="B37" t="s">
        <v>946</v>
      </c>
      <c r="C37" s="18" t="str">
        <f t="shared" ref="C37:C56" si="1">HYPERLINK(B37)</f>
        <v>https://www.ncbi.nlm.nih.gov/pubmed/?term=26508704</v>
      </c>
      <c r="D37">
        <v>1</v>
      </c>
      <c r="E37" t="s">
        <v>236</v>
      </c>
      <c r="F37" s="12" t="s">
        <v>949</v>
      </c>
      <c r="G37" s="12" t="s">
        <v>950</v>
      </c>
      <c r="H37" s="12">
        <v>1</v>
      </c>
      <c r="I37" s="12" t="s">
        <v>237</v>
      </c>
      <c r="L37" t="s">
        <v>947</v>
      </c>
    </row>
    <row r="38" spans="1:12" ht="29">
      <c r="A38" s="17">
        <v>24522493</v>
      </c>
      <c r="B38" t="s">
        <v>957</v>
      </c>
      <c r="C38" s="18" t="str">
        <f t="shared" si="1"/>
        <v>https://www.ncbi.nlm.nih.gov/pubmed/?term=24522493</v>
      </c>
      <c r="D38">
        <v>1</v>
      </c>
      <c r="E38" s="20" t="s">
        <v>236</v>
      </c>
      <c r="F38" s="12" t="s">
        <v>949</v>
      </c>
      <c r="G38" s="12" t="s">
        <v>958</v>
      </c>
      <c r="H38" s="12">
        <v>1</v>
      </c>
      <c r="I38" s="12" t="s">
        <v>237</v>
      </c>
      <c r="L38" t="s">
        <v>956</v>
      </c>
    </row>
    <row r="39" spans="1:12" ht="29">
      <c r="A39">
        <v>28973931</v>
      </c>
      <c r="B39" t="str">
        <f>CONCATENATE($B$2,A39)</f>
        <v>https://www.ncbi.nlm.nih.gov/pubmed/?term=28973931</v>
      </c>
      <c r="C39" s="18" t="str">
        <f t="shared" si="1"/>
        <v>https://www.ncbi.nlm.nih.gov/pubmed/?term=28973931</v>
      </c>
      <c r="E39" s="19" t="s">
        <v>236</v>
      </c>
      <c r="F39" s="12" t="s">
        <v>949</v>
      </c>
      <c r="G39" s="12" t="s">
        <v>958</v>
      </c>
      <c r="H39" s="12">
        <v>1</v>
      </c>
      <c r="I39" s="12" t="s">
        <v>237</v>
      </c>
      <c r="L39" t="s">
        <v>996</v>
      </c>
    </row>
    <row r="40" spans="1:12">
      <c r="A40" s="17">
        <v>24522493</v>
      </c>
      <c r="B40" t="s">
        <v>957</v>
      </c>
      <c r="C40" s="18" t="str">
        <f t="shared" si="1"/>
        <v>https://www.ncbi.nlm.nih.gov/pubmed/?term=24522493</v>
      </c>
      <c r="D40">
        <v>1</v>
      </c>
      <c r="E40" s="20" t="s">
        <v>360</v>
      </c>
      <c r="F40" s="12" t="s">
        <v>949</v>
      </c>
      <c r="G40" s="12" t="s">
        <v>959</v>
      </c>
      <c r="H40" s="12">
        <v>1</v>
      </c>
      <c r="I40" s="12" t="s">
        <v>361</v>
      </c>
      <c r="L40" t="s">
        <v>956</v>
      </c>
    </row>
    <row r="41" spans="1:12">
      <c r="A41" s="17">
        <v>24522493</v>
      </c>
      <c r="B41" t="s">
        <v>957</v>
      </c>
      <c r="C41" s="18" t="str">
        <f t="shared" si="1"/>
        <v>https://www.ncbi.nlm.nih.gov/pubmed/?term=24522493</v>
      </c>
      <c r="D41">
        <v>1</v>
      </c>
      <c r="E41" s="20" t="s">
        <v>142</v>
      </c>
      <c r="F41" s="12" t="s">
        <v>949</v>
      </c>
      <c r="G41" s="12" t="s">
        <v>960</v>
      </c>
      <c r="H41" s="12">
        <v>1</v>
      </c>
      <c r="I41" s="12" t="s">
        <v>143</v>
      </c>
      <c r="L41" t="s">
        <v>956</v>
      </c>
    </row>
    <row r="42" spans="1:12">
      <c r="A42" s="17">
        <v>25651562</v>
      </c>
      <c r="B42" t="s">
        <v>951</v>
      </c>
      <c r="C42" s="18" t="str">
        <f t="shared" si="1"/>
        <v>https://www.ncbi.nlm.nih.gov/pubmed/?term=25651562</v>
      </c>
      <c r="D42">
        <v>1</v>
      </c>
      <c r="E42" t="s">
        <v>286</v>
      </c>
      <c r="F42" s="12" t="s">
        <v>949</v>
      </c>
      <c r="G42" s="12" t="s">
        <v>935</v>
      </c>
      <c r="H42" s="12">
        <v>1</v>
      </c>
      <c r="I42" s="12" t="s">
        <v>287</v>
      </c>
      <c r="L42" t="s">
        <v>952</v>
      </c>
    </row>
    <row r="43" spans="1:12">
      <c r="A43" s="17">
        <v>25651562</v>
      </c>
      <c r="B43" t="s">
        <v>951</v>
      </c>
      <c r="C43" s="18" t="str">
        <f t="shared" si="1"/>
        <v>https://www.ncbi.nlm.nih.gov/pubmed/?term=25651562</v>
      </c>
      <c r="D43">
        <v>1</v>
      </c>
      <c r="E43" t="s">
        <v>286</v>
      </c>
      <c r="F43" s="12" t="s">
        <v>949</v>
      </c>
      <c r="G43" s="12" t="s">
        <v>935</v>
      </c>
      <c r="H43" s="12">
        <v>1</v>
      </c>
      <c r="I43" s="12" t="s">
        <v>287</v>
      </c>
      <c r="L43" t="s">
        <v>952</v>
      </c>
    </row>
    <row r="44" spans="1:12">
      <c r="A44" s="17">
        <v>22212389</v>
      </c>
      <c r="B44" t="s">
        <v>970</v>
      </c>
      <c r="C44" s="18" t="str">
        <f t="shared" si="1"/>
        <v>https://www.ncbi.nlm.nih.gov/pubmed/?term=22212389</v>
      </c>
      <c r="E44" t="s">
        <v>647</v>
      </c>
      <c r="F44" s="12" t="s">
        <v>949</v>
      </c>
      <c r="G44" s="12" t="s">
        <v>931</v>
      </c>
      <c r="H44" s="12">
        <v>1</v>
      </c>
      <c r="I44" s="12" t="s">
        <v>648</v>
      </c>
      <c r="L44" t="s">
        <v>971</v>
      </c>
    </row>
    <row r="45" spans="1:12">
      <c r="A45" s="17">
        <v>24522493</v>
      </c>
      <c r="B45" t="s">
        <v>957</v>
      </c>
      <c r="C45" s="18" t="str">
        <f t="shared" si="1"/>
        <v>https://www.ncbi.nlm.nih.gov/pubmed/?term=24522493</v>
      </c>
      <c r="D45">
        <v>1</v>
      </c>
      <c r="E45" s="20" t="s">
        <v>190</v>
      </c>
      <c r="F45" s="12" t="s">
        <v>949</v>
      </c>
      <c r="G45" s="12" t="s">
        <v>937</v>
      </c>
      <c r="H45" s="12">
        <v>1</v>
      </c>
      <c r="I45" s="12" t="s">
        <v>191</v>
      </c>
      <c r="L45" t="s">
        <v>956</v>
      </c>
    </row>
    <row r="46" spans="1:12" ht="29">
      <c r="A46" s="17">
        <v>9530273</v>
      </c>
      <c r="B46" s="18" t="s">
        <v>972</v>
      </c>
      <c r="C46" s="18" t="str">
        <f t="shared" si="1"/>
        <v>https://www.ncbi.nlm.nih.gov/pubmed/?term=9530273</v>
      </c>
      <c r="E46" t="s">
        <v>649</v>
      </c>
      <c r="F46" s="12" t="s">
        <v>949</v>
      </c>
      <c r="G46" s="12" t="s">
        <v>973</v>
      </c>
      <c r="H46" s="12">
        <v>1</v>
      </c>
      <c r="I46" s="12" t="s">
        <v>650</v>
      </c>
      <c r="L46" t="s">
        <v>974</v>
      </c>
    </row>
    <row r="47" spans="1:12" ht="43.5">
      <c r="A47" s="17">
        <v>24259510</v>
      </c>
      <c r="B47" t="s">
        <v>961</v>
      </c>
      <c r="C47" s="18" t="str">
        <f t="shared" si="1"/>
        <v>https://www.ncbi.nlm.nih.gov/pubmed/?term=24259510</v>
      </c>
      <c r="D47">
        <v>1</v>
      </c>
      <c r="E47" t="s">
        <v>651</v>
      </c>
      <c r="F47" s="12" t="s">
        <v>930</v>
      </c>
      <c r="G47" s="12" t="s">
        <v>965</v>
      </c>
      <c r="H47" s="12">
        <v>1</v>
      </c>
      <c r="I47" s="12" t="s">
        <v>652</v>
      </c>
      <c r="L47" t="s">
        <v>962</v>
      </c>
    </row>
    <row r="48" spans="1:12">
      <c r="A48" s="17">
        <v>18519087</v>
      </c>
      <c r="B48" t="s">
        <v>994</v>
      </c>
      <c r="C48" s="18" t="str">
        <f t="shared" si="1"/>
        <v>https://www.ncbi.nlm.nih.gov/pubmed/?term=18519087</v>
      </c>
      <c r="D48">
        <v>1</v>
      </c>
      <c r="E48" s="17" t="s">
        <v>871</v>
      </c>
      <c r="F48" s="12" t="s">
        <v>949</v>
      </c>
      <c r="G48" s="12" t="s">
        <v>939</v>
      </c>
      <c r="I48" s="12" t="s">
        <v>872</v>
      </c>
      <c r="L48" t="s">
        <v>995</v>
      </c>
    </row>
    <row r="49" spans="1:12" ht="43.5">
      <c r="A49" s="17">
        <v>24259510</v>
      </c>
      <c r="B49" t="s">
        <v>961</v>
      </c>
      <c r="C49" s="18" t="str">
        <f t="shared" si="1"/>
        <v>https://www.ncbi.nlm.nih.gov/pubmed/?term=24259510</v>
      </c>
      <c r="D49">
        <v>1</v>
      </c>
      <c r="E49" t="s">
        <v>194</v>
      </c>
      <c r="F49" s="12" t="s">
        <v>949</v>
      </c>
      <c r="G49" s="12" t="s">
        <v>964</v>
      </c>
      <c r="H49" s="12">
        <v>1</v>
      </c>
      <c r="I49" s="12" t="s">
        <v>195</v>
      </c>
      <c r="L49" t="s">
        <v>962</v>
      </c>
    </row>
    <row r="50" spans="1:12" ht="43.5">
      <c r="A50" s="17">
        <v>22108457</v>
      </c>
      <c r="B50" s="18" t="s">
        <v>984</v>
      </c>
      <c r="C50" s="18" t="str">
        <f t="shared" si="1"/>
        <v>https://www.ncbi.nlm.nih.gov/pubmed/?term=22108457</v>
      </c>
      <c r="E50" s="19" t="s">
        <v>296</v>
      </c>
      <c r="G50" s="12" t="s">
        <v>988</v>
      </c>
      <c r="H50" s="12">
        <v>1</v>
      </c>
      <c r="I50" s="12" t="s">
        <v>297</v>
      </c>
      <c r="L50" t="s">
        <v>986</v>
      </c>
    </row>
    <row r="51" spans="1:12" ht="29">
      <c r="A51" s="17">
        <v>18667481</v>
      </c>
      <c r="B51" t="s">
        <v>989</v>
      </c>
      <c r="C51" s="18" t="str">
        <f t="shared" si="1"/>
        <v>https://www.ncbi.nlm.nih.gov/pubmed/?term=18667481</v>
      </c>
      <c r="D51">
        <v>1</v>
      </c>
      <c r="E51" s="19" t="s">
        <v>116</v>
      </c>
      <c r="F51" s="12" t="s">
        <v>949</v>
      </c>
      <c r="G51" s="12" t="s">
        <v>990</v>
      </c>
      <c r="H51" s="12">
        <v>1</v>
      </c>
      <c r="I51" s="12" t="s">
        <v>117</v>
      </c>
      <c r="L51" t="s">
        <v>991</v>
      </c>
    </row>
    <row r="52" spans="1:12">
      <c r="A52" s="17">
        <v>17956998</v>
      </c>
      <c r="B52" t="s">
        <v>998</v>
      </c>
      <c r="C52" s="18" t="str">
        <f t="shared" si="1"/>
        <v>https://www.ncbi.nlm.nih.gov/pubmed/?term=17956998</v>
      </c>
      <c r="D52">
        <v>1</v>
      </c>
      <c r="E52" t="s">
        <v>28</v>
      </c>
      <c r="G52" s="12" t="s">
        <v>937</v>
      </c>
      <c r="H52" s="12">
        <v>1</v>
      </c>
      <c r="I52" s="12" t="s">
        <v>29</v>
      </c>
      <c r="L52" t="s">
        <v>999</v>
      </c>
    </row>
    <row r="53" spans="1:12">
      <c r="A53">
        <v>28973931</v>
      </c>
      <c r="B53" t="str">
        <f>CONCATENATE($B$2,A53)</f>
        <v>https://www.ncbi.nlm.nih.gov/pubmed/?term=28973931</v>
      </c>
      <c r="C53" s="18" t="str">
        <f t="shared" si="1"/>
        <v>https://www.ncbi.nlm.nih.gov/pubmed/?term=28973931</v>
      </c>
      <c r="D53">
        <v>1</v>
      </c>
      <c r="E53" s="19" t="s">
        <v>488</v>
      </c>
      <c r="F53" s="12" t="s">
        <v>949</v>
      </c>
      <c r="G53" s="12" t="s">
        <v>1002</v>
      </c>
      <c r="H53" s="12">
        <v>1</v>
      </c>
      <c r="I53" s="12" t="s">
        <v>489</v>
      </c>
      <c r="L53" t="s">
        <v>996</v>
      </c>
    </row>
    <row r="54" spans="1:12" ht="29">
      <c r="A54" s="17">
        <v>26508704</v>
      </c>
      <c r="B54" t="s">
        <v>946</v>
      </c>
      <c r="C54" s="18" t="str">
        <f t="shared" si="1"/>
        <v>https://www.ncbi.nlm.nih.gov/pubmed/?term=26508704</v>
      </c>
      <c r="D54">
        <v>1</v>
      </c>
      <c r="E54" t="s">
        <v>112</v>
      </c>
      <c r="G54" s="12" t="s">
        <v>948</v>
      </c>
      <c r="H54" s="12">
        <v>1</v>
      </c>
      <c r="I54" s="12" t="s">
        <v>113</v>
      </c>
      <c r="L54" t="s">
        <v>947</v>
      </c>
    </row>
    <row r="55" spans="1:12">
      <c r="A55" s="17">
        <v>17956998</v>
      </c>
      <c r="B55" t="s">
        <v>998</v>
      </c>
      <c r="C55" s="18" t="str">
        <f t="shared" si="1"/>
        <v>https://www.ncbi.nlm.nih.gov/pubmed/?term=17956998</v>
      </c>
      <c r="D55">
        <v>1</v>
      </c>
      <c r="E55" t="s">
        <v>102</v>
      </c>
      <c r="G55" s="12" t="s">
        <v>937</v>
      </c>
      <c r="H55" s="12">
        <v>1</v>
      </c>
      <c r="I55" s="12" t="s">
        <v>103</v>
      </c>
      <c r="L55" t="s">
        <v>999</v>
      </c>
    </row>
    <row r="56" spans="1:12">
      <c r="A56" s="17">
        <v>17956998</v>
      </c>
      <c r="B56" t="s">
        <v>998</v>
      </c>
      <c r="C56" s="18" t="str">
        <f t="shared" si="1"/>
        <v>https://www.ncbi.nlm.nih.gov/pubmed/?term=17956998</v>
      </c>
      <c r="D56">
        <v>1</v>
      </c>
      <c r="E56" t="s">
        <v>68</v>
      </c>
      <c r="G56" s="12" t="s">
        <v>937</v>
      </c>
      <c r="H56" s="12">
        <v>1</v>
      </c>
      <c r="I56" s="12" t="s">
        <v>69</v>
      </c>
      <c r="L56" t="s">
        <v>999</v>
      </c>
    </row>
  </sheetData>
  <autoFilter ref="A3:L3" xr:uid="{8E520E0C-AE44-4A41-81AC-A372D9F3A160}">
    <sortState xmlns:xlrd2="http://schemas.microsoft.com/office/spreadsheetml/2017/richdata2" ref="A6:L57">
      <sortCondition ref="I3"/>
    </sortState>
  </autoFilter>
  <hyperlinks>
    <hyperlink ref="B46" r:id="rId1" xr:uid="{8728D751-206D-4150-A073-25A751548A28}"/>
    <hyperlink ref="B25" r:id="rId2" xr:uid="{A16E7C99-4A31-49BC-A9CA-ECC7C9AA86BB}"/>
    <hyperlink ref="B50" r:id="rId3" xr:uid="{AC50F923-7E7C-40C5-92C3-A72078D8F3FD}"/>
  </hyperlinks>
  <pageMargins left="0.7" right="0.7" top="0.75" bottom="0.75" header="0.3" footer="0.3"/>
  <pageSetup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74542-C30D-47BE-8516-2E035233F230}">
  <dimension ref="A1:N59"/>
  <sheetViews>
    <sheetView workbookViewId="0">
      <selection activeCell="I7" sqref="I7"/>
    </sheetView>
  </sheetViews>
  <sheetFormatPr defaultRowHeight="14"/>
  <cols>
    <col min="1" max="1" width="8.54296875" style="62" customWidth="1"/>
    <col min="2" max="2" width="22.453125" style="62" customWidth="1"/>
    <col min="3" max="3" width="9.1796875" style="62" bestFit="1" customWidth="1"/>
    <col min="4" max="4" width="17.1796875" style="62" bestFit="1" customWidth="1"/>
    <col min="5" max="5" width="17.1796875" style="62" customWidth="1"/>
    <col min="6" max="6" width="9.1796875" style="62" bestFit="1" customWidth="1"/>
    <col min="7" max="7" width="9.1796875" style="62" customWidth="1"/>
    <col min="8" max="8" width="9.453125" style="62" bestFit="1" customWidth="1"/>
    <col min="9" max="9" width="9.1796875" style="62" bestFit="1" customWidth="1"/>
    <col min="10" max="10" width="9.453125" style="64" bestFit="1" customWidth="1"/>
    <col min="11" max="11" width="16.81640625" style="62" bestFit="1" customWidth="1"/>
    <col min="12" max="12" width="9.81640625" style="62" bestFit="1" customWidth="1"/>
    <col min="13" max="13" width="10.54296875" style="62" customWidth="1"/>
    <col min="14" max="14" width="9.81640625" style="62" bestFit="1" customWidth="1"/>
    <col min="15" max="257" width="8.81640625" style="62"/>
    <col min="258" max="258" width="8.54296875" style="62" customWidth="1"/>
    <col min="259" max="259" width="14.54296875" style="62" customWidth="1"/>
    <col min="260" max="260" width="9.1796875" style="62" bestFit="1" customWidth="1"/>
    <col min="261" max="261" width="17.1796875" style="62" bestFit="1" customWidth="1"/>
    <col min="262" max="262" width="9.1796875" style="62" bestFit="1" customWidth="1"/>
    <col min="263" max="263" width="9.1796875" style="62" customWidth="1"/>
    <col min="264" max="264" width="9.453125" style="62" bestFit="1" customWidth="1"/>
    <col min="265" max="265" width="9.1796875" style="62" bestFit="1" customWidth="1"/>
    <col min="266" max="266" width="9.453125" style="62" bestFit="1" customWidth="1"/>
    <col min="267" max="267" width="16.81640625" style="62" bestFit="1" customWidth="1"/>
    <col min="268" max="268" width="9.81640625" style="62" bestFit="1" customWidth="1"/>
    <col min="269" max="269" width="10.54296875" style="62" customWidth="1"/>
    <col min="270" max="270" width="9.81640625" style="62" bestFit="1" customWidth="1"/>
    <col min="271" max="513" width="8.81640625" style="62"/>
    <col min="514" max="514" width="8.54296875" style="62" customWidth="1"/>
    <col min="515" max="515" width="14.54296875" style="62" customWidth="1"/>
    <col min="516" max="516" width="9.1796875" style="62" bestFit="1" customWidth="1"/>
    <col min="517" max="517" width="17.1796875" style="62" bestFit="1" customWidth="1"/>
    <col min="518" max="518" width="9.1796875" style="62" bestFit="1" customWidth="1"/>
    <col min="519" max="519" width="9.1796875" style="62" customWidth="1"/>
    <col min="520" max="520" width="9.453125" style="62" bestFit="1" customWidth="1"/>
    <col min="521" max="521" width="9.1796875" style="62" bestFit="1" customWidth="1"/>
    <col min="522" max="522" width="9.453125" style="62" bestFit="1" customWidth="1"/>
    <col min="523" max="523" width="16.81640625" style="62" bestFit="1" customWidth="1"/>
    <col min="524" max="524" width="9.81640625" style="62" bestFit="1" customWidth="1"/>
    <col min="525" max="525" width="10.54296875" style="62" customWidth="1"/>
    <col min="526" max="526" width="9.81640625" style="62" bestFit="1" customWidth="1"/>
    <col min="527" max="769" width="8.81640625" style="62"/>
    <col min="770" max="770" width="8.54296875" style="62" customWidth="1"/>
    <col min="771" max="771" width="14.54296875" style="62" customWidth="1"/>
    <col min="772" max="772" width="9.1796875" style="62" bestFit="1" customWidth="1"/>
    <col min="773" max="773" width="17.1796875" style="62" bestFit="1" customWidth="1"/>
    <col min="774" max="774" width="9.1796875" style="62" bestFit="1" customWidth="1"/>
    <col min="775" max="775" width="9.1796875" style="62" customWidth="1"/>
    <col min="776" max="776" width="9.453125" style="62" bestFit="1" customWidth="1"/>
    <col min="777" max="777" width="9.1796875" style="62" bestFit="1" customWidth="1"/>
    <col min="778" max="778" width="9.453125" style="62" bestFit="1" customWidth="1"/>
    <col min="779" max="779" width="16.81640625" style="62" bestFit="1" customWidth="1"/>
    <col min="780" max="780" width="9.81640625" style="62" bestFit="1" customWidth="1"/>
    <col min="781" max="781" width="10.54296875" style="62" customWidth="1"/>
    <col min="782" max="782" width="9.81640625" style="62" bestFit="1" customWidth="1"/>
    <col min="783" max="1025" width="8.81640625" style="62"/>
    <col min="1026" max="1026" width="8.54296875" style="62" customWidth="1"/>
    <col min="1027" max="1027" width="14.54296875" style="62" customWidth="1"/>
    <col min="1028" max="1028" width="9.1796875" style="62" bestFit="1" customWidth="1"/>
    <col min="1029" max="1029" width="17.1796875" style="62" bestFit="1" customWidth="1"/>
    <col min="1030" max="1030" width="9.1796875" style="62" bestFit="1" customWidth="1"/>
    <col min="1031" max="1031" width="9.1796875" style="62" customWidth="1"/>
    <col min="1032" max="1032" width="9.453125" style="62" bestFit="1" customWidth="1"/>
    <col min="1033" max="1033" width="9.1796875" style="62" bestFit="1" customWidth="1"/>
    <col min="1034" max="1034" width="9.453125" style="62" bestFit="1" customWidth="1"/>
    <col min="1035" max="1035" width="16.81640625" style="62" bestFit="1" customWidth="1"/>
    <col min="1036" max="1036" width="9.81640625" style="62" bestFit="1" customWidth="1"/>
    <col min="1037" max="1037" width="10.54296875" style="62" customWidth="1"/>
    <col min="1038" max="1038" width="9.81640625" style="62" bestFit="1" customWidth="1"/>
    <col min="1039" max="1281" width="8.81640625" style="62"/>
    <col min="1282" max="1282" width="8.54296875" style="62" customWidth="1"/>
    <col min="1283" max="1283" width="14.54296875" style="62" customWidth="1"/>
    <col min="1284" max="1284" width="9.1796875" style="62" bestFit="1" customWidth="1"/>
    <col min="1285" max="1285" width="17.1796875" style="62" bestFit="1" customWidth="1"/>
    <col min="1286" max="1286" width="9.1796875" style="62" bestFit="1" customWidth="1"/>
    <col min="1287" max="1287" width="9.1796875" style="62" customWidth="1"/>
    <col min="1288" max="1288" width="9.453125" style="62" bestFit="1" customWidth="1"/>
    <col min="1289" max="1289" width="9.1796875" style="62" bestFit="1" customWidth="1"/>
    <col min="1290" max="1290" width="9.453125" style="62" bestFit="1" customWidth="1"/>
    <col min="1291" max="1291" width="16.81640625" style="62" bestFit="1" customWidth="1"/>
    <col min="1292" max="1292" width="9.81640625" style="62" bestFit="1" customWidth="1"/>
    <col min="1293" max="1293" width="10.54296875" style="62" customWidth="1"/>
    <col min="1294" max="1294" width="9.81640625" style="62" bestFit="1" customWidth="1"/>
    <col min="1295" max="1537" width="8.81640625" style="62"/>
    <col min="1538" max="1538" width="8.54296875" style="62" customWidth="1"/>
    <col min="1539" max="1539" width="14.54296875" style="62" customWidth="1"/>
    <col min="1540" max="1540" width="9.1796875" style="62" bestFit="1" customWidth="1"/>
    <col min="1541" max="1541" width="17.1796875" style="62" bestFit="1" customWidth="1"/>
    <col min="1542" max="1542" width="9.1796875" style="62" bestFit="1" customWidth="1"/>
    <col min="1543" max="1543" width="9.1796875" style="62" customWidth="1"/>
    <col min="1544" max="1544" width="9.453125" style="62" bestFit="1" customWidth="1"/>
    <col min="1545" max="1545" width="9.1796875" style="62" bestFit="1" customWidth="1"/>
    <col min="1546" max="1546" width="9.453125" style="62" bestFit="1" customWidth="1"/>
    <col min="1547" max="1547" width="16.81640625" style="62" bestFit="1" customWidth="1"/>
    <col min="1548" max="1548" width="9.81640625" style="62" bestFit="1" customWidth="1"/>
    <col min="1549" max="1549" width="10.54296875" style="62" customWidth="1"/>
    <col min="1550" max="1550" width="9.81640625" style="62" bestFit="1" customWidth="1"/>
    <col min="1551" max="1793" width="8.81640625" style="62"/>
    <col min="1794" max="1794" width="8.54296875" style="62" customWidth="1"/>
    <col min="1795" max="1795" width="14.54296875" style="62" customWidth="1"/>
    <col min="1796" max="1796" width="9.1796875" style="62" bestFit="1" customWidth="1"/>
    <col min="1797" max="1797" width="17.1796875" style="62" bestFit="1" customWidth="1"/>
    <col min="1798" max="1798" width="9.1796875" style="62" bestFit="1" customWidth="1"/>
    <col min="1799" max="1799" width="9.1796875" style="62" customWidth="1"/>
    <col min="1800" max="1800" width="9.453125" style="62" bestFit="1" customWidth="1"/>
    <col min="1801" max="1801" width="9.1796875" style="62" bestFit="1" customWidth="1"/>
    <col min="1802" max="1802" width="9.453125" style="62" bestFit="1" customWidth="1"/>
    <col min="1803" max="1803" width="16.81640625" style="62" bestFit="1" customWidth="1"/>
    <col min="1804" max="1804" width="9.81640625" style="62" bestFit="1" customWidth="1"/>
    <col min="1805" max="1805" width="10.54296875" style="62" customWidth="1"/>
    <col min="1806" max="1806" width="9.81640625" style="62" bestFit="1" customWidth="1"/>
    <col min="1807" max="2049" width="8.81640625" style="62"/>
    <col min="2050" max="2050" width="8.54296875" style="62" customWidth="1"/>
    <col min="2051" max="2051" width="14.54296875" style="62" customWidth="1"/>
    <col min="2052" max="2052" width="9.1796875" style="62" bestFit="1" customWidth="1"/>
    <col min="2053" max="2053" width="17.1796875" style="62" bestFit="1" customWidth="1"/>
    <col min="2054" max="2054" width="9.1796875" style="62" bestFit="1" customWidth="1"/>
    <col min="2055" max="2055" width="9.1796875" style="62" customWidth="1"/>
    <col min="2056" max="2056" width="9.453125" style="62" bestFit="1" customWidth="1"/>
    <col min="2057" max="2057" width="9.1796875" style="62" bestFit="1" customWidth="1"/>
    <col min="2058" max="2058" width="9.453125" style="62" bestFit="1" customWidth="1"/>
    <col min="2059" max="2059" width="16.81640625" style="62" bestFit="1" customWidth="1"/>
    <col min="2060" max="2060" width="9.81640625" style="62" bestFit="1" customWidth="1"/>
    <col min="2061" max="2061" width="10.54296875" style="62" customWidth="1"/>
    <col min="2062" max="2062" width="9.81640625" style="62" bestFit="1" customWidth="1"/>
    <col min="2063" max="2305" width="8.81640625" style="62"/>
    <col min="2306" max="2306" width="8.54296875" style="62" customWidth="1"/>
    <col min="2307" max="2307" width="14.54296875" style="62" customWidth="1"/>
    <col min="2308" max="2308" width="9.1796875" style="62" bestFit="1" customWidth="1"/>
    <col min="2309" max="2309" width="17.1796875" style="62" bestFit="1" customWidth="1"/>
    <col min="2310" max="2310" width="9.1796875" style="62" bestFit="1" customWidth="1"/>
    <col min="2311" max="2311" width="9.1796875" style="62" customWidth="1"/>
    <col min="2312" max="2312" width="9.453125" style="62" bestFit="1" customWidth="1"/>
    <col min="2313" max="2313" width="9.1796875" style="62" bestFit="1" customWidth="1"/>
    <col min="2314" max="2314" width="9.453125" style="62" bestFit="1" customWidth="1"/>
    <col min="2315" max="2315" width="16.81640625" style="62" bestFit="1" customWidth="1"/>
    <col min="2316" max="2316" width="9.81640625" style="62" bestFit="1" customWidth="1"/>
    <col min="2317" max="2317" width="10.54296875" style="62" customWidth="1"/>
    <col min="2318" max="2318" width="9.81640625" style="62" bestFit="1" customWidth="1"/>
    <col min="2319" max="2561" width="8.81640625" style="62"/>
    <col min="2562" max="2562" width="8.54296875" style="62" customWidth="1"/>
    <col min="2563" max="2563" width="14.54296875" style="62" customWidth="1"/>
    <col min="2564" max="2564" width="9.1796875" style="62" bestFit="1" customWidth="1"/>
    <col min="2565" max="2565" width="17.1796875" style="62" bestFit="1" customWidth="1"/>
    <col min="2566" max="2566" width="9.1796875" style="62" bestFit="1" customWidth="1"/>
    <col min="2567" max="2567" width="9.1796875" style="62" customWidth="1"/>
    <col min="2568" max="2568" width="9.453125" style="62" bestFit="1" customWidth="1"/>
    <col min="2569" max="2569" width="9.1796875" style="62" bestFit="1" customWidth="1"/>
    <col min="2570" max="2570" width="9.453125" style="62" bestFit="1" customWidth="1"/>
    <col min="2571" max="2571" width="16.81640625" style="62" bestFit="1" customWidth="1"/>
    <col min="2572" max="2572" width="9.81640625" style="62" bestFit="1" customWidth="1"/>
    <col min="2573" max="2573" width="10.54296875" style="62" customWidth="1"/>
    <col min="2574" max="2574" width="9.81640625" style="62" bestFit="1" customWidth="1"/>
    <col min="2575" max="2817" width="8.81640625" style="62"/>
    <col min="2818" max="2818" width="8.54296875" style="62" customWidth="1"/>
    <col min="2819" max="2819" width="14.54296875" style="62" customWidth="1"/>
    <col min="2820" max="2820" width="9.1796875" style="62" bestFit="1" customWidth="1"/>
    <col min="2821" max="2821" width="17.1796875" style="62" bestFit="1" customWidth="1"/>
    <col min="2822" max="2822" width="9.1796875" style="62" bestFit="1" customWidth="1"/>
    <col min="2823" max="2823" width="9.1796875" style="62" customWidth="1"/>
    <col min="2824" max="2824" width="9.453125" style="62" bestFit="1" customWidth="1"/>
    <col min="2825" max="2825" width="9.1796875" style="62" bestFit="1" customWidth="1"/>
    <col min="2826" max="2826" width="9.453125" style="62" bestFit="1" customWidth="1"/>
    <col min="2827" max="2827" width="16.81640625" style="62" bestFit="1" customWidth="1"/>
    <col min="2828" max="2828" width="9.81640625" style="62" bestFit="1" customWidth="1"/>
    <col min="2829" max="2829" width="10.54296875" style="62" customWidth="1"/>
    <col min="2830" max="2830" width="9.81640625" style="62" bestFit="1" customWidth="1"/>
    <col min="2831" max="3073" width="8.81640625" style="62"/>
    <col min="3074" max="3074" width="8.54296875" style="62" customWidth="1"/>
    <col min="3075" max="3075" width="14.54296875" style="62" customWidth="1"/>
    <col min="3076" max="3076" width="9.1796875" style="62" bestFit="1" customWidth="1"/>
    <col min="3077" max="3077" width="17.1796875" style="62" bestFit="1" customWidth="1"/>
    <col min="3078" max="3078" width="9.1796875" style="62" bestFit="1" customWidth="1"/>
    <col min="3079" max="3079" width="9.1796875" style="62" customWidth="1"/>
    <col min="3080" max="3080" width="9.453125" style="62" bestFit="1" customWidth="1"/>
    <col min="3081" max="3081" width="9.1796875" style="62" bestFit="1" customWidth="1"/>
    <col min="3082" max="3082" width="9.453125" style="62" bestFit="1" customWidth="1"/>
    <col min="3083" max="3083" width="16.81640625" style="62" bestFit="1" customWidth="1"/>
    <col min="3084" max="3084" width="9.81640625" style="62" bestFit="1" customWidth="1"/>
    <col min="3085" max="3085" width="10.54296875" style="62" customWidth="1"/>
    <col min="3086" max="3086" width="9.81640625" style="62" bestFit="1" customWidth="1"/>
    <col min="3087" max="3329" width="8.81640625" style="62"/>
    <col min="3330" max="3330" width="8.54296875" style="62" customWidth="1"/>
    <col min="3331" max="3331" width="14.54296875" style="62" customWidth="1"/>
    <col min="3332" max="3332" width="9.1796875" style="62" bestFit="1" customWidth="1"/>
    <col min="3333" max="3333" width="17.1796875" style="62" bestFit="1" customWidth="1"/>
    <col min="3334" max="3334" width="9.1796875" style="62" bestFit="1" customWidth="1"/>
    <col min="3335" max="3335" width="9.1796875" style="62" customWidth="1"/>
    <col min="3336" max="3336" width="9.453125" style="62" bestFit="1" customWidth="1"/>
    <col min="3337" max="3337" width="9.1796875" style="62" bestFit="1" customWidth="1"/>
    <col min="3338" max="3338" width="9.453125" style="62" bestFit="1" customWidth="1"/>
    <col min="3339" max="3339" width="16.81640625" style="62" bestFit="1" customWidth="1"/>
    <col min="3340" max="3340" width="9.81640625" style="62" bestFit="1" customWidth="1"/>
    <col min="3341" max="3341" width="10.54296875" style="62" customWidth="1"/>
    <col min="3342" max="3342" width="9.81640625" style="62" bestFit="1" customWidth="1"/>
    <col min="3343" max="3585" width="8.81640625" style="62"/>
    <col min="3586" max="3586" width="8.54296875" style="62" customWidth="1"/>
    <col min="3587" max="3587" width="14.54296875" style="62" customWidth="1"/>
    <col min="3588" max="3588" width="9.1796875" style="62" bestFit="1" customWidth="1"/>
    <col min="3589" max="3589" width="17.1796875" style="62" bestFit="1" customWidth="1"/>
    <col min="3590" max="3590" width="9.1796875" style="62" bestFit="1" customWidth="1"/>
    <col min="3591" max="3591" width="9.1796875" style="62" customWidth="1"/>
    <col min="3592" max="3592" width="9.453125" style="62" bestFit="1" customWidth="1"/>
    <col min="3593" max="3593" width="9.1796875" style="62" bestFit="1" customWidth="1"/>
    <col min="3594" max="3594" width="9.453125" style="62" bestFit="1" customWidth="1"/>
    <col min="3595" max="3595" width="16.81640625" style="62" bestFit="1" customWidth="1"/>
    <col min="3596" max="3596" width="9.81640625" style="62" bestFit="1" customWidth="1"/>
    <col min="3597" max="3597" width="10.54296875" style="62" customWidth="1"/>
    <col min="3598" max="3598" width="9.81640625" style="62" bestFit="1" customWidth="1"/>
    <col min="3599" max="3841" width="8.81640625" style="62"/>
    <col min="3842" max="3842" width="8.54296875" style="62" customWidth="1"/>
    <col min="3843" max="3843" width="14.54296875" style="62" customWidth="1"/>
    <col min="3844" max="3844" width="9.1796875" style="62" bestFit="1" customWidth="1"/>
    <col min="3845" max="3845" width="17.1796875" style="62" bestFit="1" customWidth="1"/>
    <col min="3846" max="3846" width="9.1796875" style="62" bestFit="1" customWidth="1"/>
    <col min="3847" max="3847" width="9.1796875" style="62" customWidth="1"/>
    <col min="3848" max="3848" width="9.453125" style="62" bestFit="1" customWidth="1"/>
    <col min="3849" max="3849" width="9.1796875" style="62" bestFit="1" customWidth="1"/>
    <col min="3850" max="3850" width="9.453125" style="62" bestFit="1" customWidth="1"/>
    <col min="3851" max="3851" width="16.81640625" style="62" bestFit="1" customWidth="1"/>
    <col min="3852" max="3852" width="9.81640625" style="62" bestFit="1" customWidth="1"/>
    <col min="3853" max="3853" width="10.54296875" style="62" customWidth="1"/>
    <col min="3854" max="3854" width="9.81640625" style="62" bestFit="1" customWidth="1"/>
    <col min="3855" max="4097" width="8.81640625" style="62"/>
    <col min="4098" max="4098" width="8.54296875" style="62" customWidth="1"/>
    <col min="4099" max="4099" width="14.54296875" style="62" customWidth="1"/>
    <col min="4100" max="4100" width="9.1796875" style="62" bestFit="1" customWidth="1"/>
    <col min="4101" max="4101" width="17.1796875" style="62" bestFit="1" customWidth="1"/>
    <col min="4102" max="4102" width="9.1796875" style="62" bestFit="1" customWidth="1"/>
    <col min="4103" max="4103" width="9.1796875" style="62" customWidth="1"/>
    <col min="4104" max="4104" width="9.453125" style="62" bestFit="1" customWidth="1"/>
    <col min="4105" max="4105" width="9.1796875" style="62" bestFit="1" customWidth="1"/>
    <col min="4106" max="4106" width="9.453125" style="62" bestFit="1" customWidth="1"/>
    <col min="4107" max="4107" width="16.81640625" style="62" bestFit="1" customWidth="1"/>
    <col min="4108" max="4108" width="9.81640625" style="62" bestFit="1" customWidth="1"/>
    <col min="4109" max="4109" width="10.54296875" style="62" customWidth="1"/>
    <col min="4110" max="4110" width="9.81640625" style="62" bestFit="1" customWidth="1"/>
    <col min="4111" max="4353" width="8.81640625" style="62"/>
    <col min="4354" max="4354" width="8.54296875" style="62" customWidth="1"/>
    <col min="4355" max="4355" width="14.54296875" style="62" customWidth="1"/>
    <col min="4356" max="4356" width="9.1796875" style="62" bestFit="1" customWidth="1"/>
    <col min="4357" max="4357" width="17.1796875" style="62" bestFit="1" customWidth="1"/>
    <col min="4358" max="4358" width="9.1796875" style="62" bestFit="1" customWidth="1"/>
    <col min="4359" max="4359" width="9.1796875" style="62" customWidth="1"/>
    <col min="4360" max="4360" width="9.453125" style="62" bestFit="1" customWidth="1"/>
    <col min="4361" max="4361" width="9.1796875" style="62" bestFit="1" customWidth="1"/>
    <col min="4362" max="4362" width="9.453125" style="62" bestFit="1" customWidth="1"/>
    <col min="4363" max="4363" width="16.81640625" style="62" bestFit="1" customWidth="1"/>
    <col min="4364" max="4364" width="9.81640625" style="62" bestFit="1" customWidth="1"/>
    <col min="4365" max="4365" width="10.54296875" style="62" customWidth="1"/>
    <col min="4366" max="4366" width="9.81640625" style="62" bestFit="1" customWidth="1"/>
    <col min="4367" max="4609" width="8.81640625" style="62"/>
    <col min="4610" max="4610" width="8.54296875" style="62" customWidth="1"/>
    <col min="4611" max="4611" width="14.54296875" style="62" customWidth="1"/>
    <col min="4612" max="4612" width="9.1796875" style="62" bestFit="1" customWidth="1"/>
    <col min="4613" max="4613" width="17.1796875" style="62" bestFit="1" customWidth="1"/>
    <col min="4614" max="4614" width="9.1796875" style="62" bestFit="1" customWidth="1"/>
    <col min="4615" max="4615" width="9.1796875" style="62" customWidth="1"/>
    <col min="4616" max="4616" width="9.453125" style="62" bestFit="1" customWidth="1"/>
    <col min="4617" max="4617" width="9.1796875" style="62" bestFit="1" customWidth="1"/>
    <col min="4618" max="4618" width="9.453125" style="62" bestFit="1" customWidth="1"/>
    <col min="4619" max="4619" width="16.81640625" style="62" bestFit="1" customWidth="1"/>
    <col min="4620" max="4620" width="9.81640625" style="62" bestFit="1" customWidth="1"/>
    <col min="4621" max="4621" width="10.54296875" style="62" customWidth="1"/>
    <col min="4622" max="4622" width="9.81640625" style="62" bestFit="1" customWidth="1"/>
    <col min="4623" max="4865" width="8.81640625" style="62"/>
    <col min="4866" max="4866" width="8.54296875" style="62" customWidth="1"/>
    <col min="4867" max="4867" width="14.54296875" style="62" customWidth="1"/>
    <col min="4868" max="4868" width="9.1796875" style="62" bestFit="1" customWidth="1"/>
    <col min="4869" max="4869" width="17.1796875" style="62" bestFit="1" customWidth="1"/>
    <col min="4870" max="4870" width="9.1796875" style="62" bestFit="1" customWidth="1"/>
    <col min="4871" max="4871" width="9.1796875" style="62" customWidth="1"/>
    <col min="4872" max="4872" width="9.453125" style="62" bestFit="1" customWidth="1"/>
    <col min="4873" max="4873" width="9.1796875" style="62" bestFit="1" customWidth="1"/>
    <col min="4874" max="4874" width="9.453125" style="62" bestFit="1" customWidth="1"/>
    <col min="4875" max="4875" width="16.81640625" style="62" bestFit="1" customWidth="1"/>
    <col min="4876" max="4876" width="9.81640625" style="62" bestFit="1" customWidth="1"/>
    <col min="4877" max="4877" width="10.54296875" style="62" customWidth="1"/>
    <col min="4878" max="4878" width="9.81640625" style="62" bestFit="1" customWidth="1"/>
    <col min="4879" max="5121" width="8.81640625" style="62"/>
    <col min="5122" max="5122" width="8.54296875" style="62" customWidth="1"/>
    <col min="5123" max="5123" width="14.54296875" style="62" customWidth="1"/>
    <col min="5124" max="5124" width="9.1796875" style="62" bestFit="1" customWidth="1"/>
    <col min="5125" max="5125" width="17.1796875" style="62" bestFit="1" customWidth="1"/>
    <col min="5126" max="5126" width="9.1796875" style="62" bestFit="1" customWidth="1"/>
    <col min="5127" max="5127" width="9.1796875" style="62" customWidth="1"/>
    <col min="5128" max="5128" width="9.453125" style="62" bestFit="1" customWidth="1"/>
    <col min="5129" max="5129" width="9.1796875" style="62" bestFit="1" customWidth="1"/>
    <col min="5130" max="5130" width="9.453125" style="62" bestFit="1" customWidth="1"/>
    <col min="5131" max="5131" width="16.81640625" style="62" bestFit="1" customWidth="1"/>
    <col min="5132" max="5132" width="9.81640625" style="62" bestFit="1" customWidth="1"/>
    <col min="5133" max="5133" width="10.54296875" style="62" customWidth="1"/>
    <col min="5134" max="5134" width="9.81640625" style="62" bestFit="1" customWidth="1"/>
    <col min="5135" max="5377" width="8.81640625" style="62"/>
    <col min="5378" max="5378" width="8.54296875" style="62" customWidth="1"/>
    <col min="5379" max="5379" width="14.54296875" style="62" customWidth="1"/>
    <col min="5380" max="5380" width="9.1796875" style="62" bestFit="1" customWidth="1"/>
    <col min="5381" max="5381" width="17.1796875" style="62" bestFit="1" customWidth="1"/>
    <col min="5382" max="5382" width="9.1796875" style="62" bestFit="1" customWidth="1"/>
    <col min="5383" max="5383" width="9.1796875" style="62" customWidth="1"/>
    <col min="5384" max="5384" width="9.453125" style="62" bestFit="1" customWidth="1"/>
    <col min="5385" max="5385" width="9.1796875" style="62" bestFit="1" customWidth="1"/>
    <col min="5386" max="5386" width="9.453125" style="62" bestFit="1" customWidth="1"/>
    <col min="5387" max="5387" width="16.81640625" style="62" bestFit="1" customWidth="1"/>
    <col min="5388" max="5388" width="9.81640625" style="62" bestFit="1" customWidth="1"/>
    <col min="5389" max="5389" width="10.54296875" style="62" customWidth="1"/>
    <col min="5390" max="5390" width="9.81640625" style="62" bestFit="1" customWidth="1"/>
    <col min="5391" max="5633" width="8.81640625" style="62"/>
    <col min="5634" max="5634" width="8.54296875" style="62" customWidth="1"/>
    <col min="5635" max="5635" width="14.54296875" style="62" customWidth="1"/>
    <col min="5636" max="5636" width="9.1796875" style="62" bestFit="1" customWidth="1"/>
    <col min="5637" max="5637" width="17.1796875" style="62" bestFit="1" customWidth="1"/>
    <col min="5638" max="5638" width="9.1796875" style="62" bestFit="1" customWidth="1"/>
    <col min="5639" max="5639" width="9.1796875" style="62" customWidth="1"/>
    <col min="5640" max="5640" width="9.453125" style="62" bestFit="1" customWidth="1"/>
    <col min="5641" max="5641" width="9.1796875" style="62" bestFit="1" customWidth="1"/>
    <col min="5642" max="5642" width="9.453125" style="62" bestFit="1" customWidth="1"/>
    <col min="5643" max="5643" width="16.81640625" style="62" bestFit="1" customWidth="1"/>
    <col min="5644" max="5644" width="9.81640625" style="62" bestFit="1" customWidth="1"/>
    <col min="5645" max="5645" width="10.54296875" style="62" customWidth="1"/>
    <col min="5646" max="5646" width="9.81640625" style="62" bestFit="1" customWidth="1"/>
    <col min="5647" max="5889" width="8.81640625" style="62"/>
    <col min="5890" max="5890" width="8.54296875" style="62" customWidth="1"/>
    <col min="5891" max="5891" width="14.54296875" style="62" customWidth="1"/>
    <col min="5892" max="5892" width="9.1796875" style="62" bestFit="1" customWidth="1"/>
    <col min="5893" max="5893" width="17.1796875" style="62" bestFit="1" customWidth="1"/>
    <col min="5894" max="5894" width="9.1796875" style="62" bestFit="1" customWidth="1"/>
    <col min="5895" max="5895" width="9.1796875" style="62" customWidth="1"/>
    <col min="5896" max="5896" width="9.453125" style="62" bestFit="1" customWidth="1"/>
    <col min="5897" max="5897" width="9.1796875" style="62" bestFit="1" customWidth="1"/>
    <col min="5898" max="5898" width="9.453125" style="62" bestFit="1" customWidth="1"/>
    <col min="5899" max="5899" width="16.81640625" style="62" bestFit="1" customWidth="1"/>
    <col min="5900" max="5900" width="9.81640625" style="62" bestFit="1" customWidth="1"/>
    <col min="5901" max="5901" width="10.54296875" style="62" customWidth="1"/>
    <col min="5902" max="5902" width="9.81640625" style="62" bestFit="1" customWidth="1"/>
    <col min="5903" max="6145" width="8.81640625" style="62"/>
    <col min="6146" max="6146" width="8.54296875" style="62" customWidth="1"/>
    <col min="6147" max="6147" width="14.54296875" style="62" customWidth="1"/>
    <col min="6148" max="6148" width="9.1796875" style="62" bestFit="1" customWidth="1"/>
    <col min="6149" max="6149" width="17.1796875" style="62" bestFit="1" customWidth="1"/>
    <col min="6150" max="6150" width="9.1796875" style="62" bestFit="1" customWidth="1"/>
    <col min="6151" max="6151" width="9.1796875" style="62" customWidth="1"/>
    <col min="6152" max="6152" width="9.453125" style="62" bestFit="1" customWidth="1"/>
    <col min="6153" max="6153" width="9.1796875" style="62" bestFit="1" customWidth="1"/>
    <col min="6154" max="6154" width="9.453125" style="62" bestFit="1" customWidth="1"/>
    <col min="6155" max="6155" width="16.81640625" style="62" bestFit="1" customWidth="1"/>
    <col min="6156" max="6156" width="9.81640625" style="62" bestFit="1" customWidth="1"/>
    <col min="6157" max="6157" width="10.54296875" style="62" customWidth="1"/>
    <col min="6158" max="6158" width="9.81640625" style="62" bestFit="1" customWidth="1"/>
    <col min="6159" max="6401" width="8.81640625" style="62"/>
    <col min="6402" max="6402" width="8.54296875" style="62" customWidth="1"/>
    <col min="6403" max="6403" width="14.54296875" style="62" customWidth="1"/>
    <col min="6404" max="6404" width="9.1796875" style="62" bestFit="1" customWidth="1"/>
    <col min="6405" max="6405" width="17.1796875" style="62" bestFit="1" customWidth="1"/>
    <col min="6406" max="6406" width="9.1796875" style="62" bestFit="1" customWidth="1"/>
    <col min="6407" max="6407" width="9.1796875" style="62" customWidth="1"/>
    <col min="6408" max="6408" width="9.453125" style="62" bestFit="1" customWidth="1"/>
    <col min="6409" max="6409" width="9.1796875" style="62" bestFit="1" customWidth="1"/>
    <col min="6410" max="6410" width="9.453125" style="62" bestFit="1" customWidth="1"/>
    <col min="6411" max="6411" width="16.81640625" style="62" bestFit="1" customWidth="1"/>
    <col min="6412" max="6412" width="9.81640625" style="62" bestFit="1" customWidth="1"/>
    <col min="6413" max="6413" width="10.54296875" style="62" customWidth="1"/>
    <col min="6414" max="6414" width="9.81640625" style="62" bestFit="1" customWidth="1"/>
    <col min="6415" max="6657" width="8.81640625" style="62"/>
    <col min="6658" max="6658" width="8.54296875" style="62" customWidth="1"/>
    <col min="6659" max="6659" width="14.54296875" style="62" customWidth="1"/>
    <col min="6660" max="6660" width="9.1796875" style="62" bestFit="1" customWidth="1"/>
    <col min="6661" max="6661" width="17.1796875" style="62" bestFit="1" customWidth="1"/>
    <col min="6662" max="6662" width="9.1796875" style="62" bestFit="1" customWidth="1"/>
    <col min="6663" max="6663" width="9.1796875" style="62" customWidth="1"/>
    <col min="6664" max="6664" width="9.453125" style="62" bestFit="1" customWidth="1"/>
    <col min="6665" max="6665" width="9.1796875" style="62" bestFit="1" customWidth="1"/>
    <col min="6666" max="6666" width="9.453125" style="62" bestFit="1" customWidth="1"/>
    <col min="6667" max="6667" width="16.81640625" style="62" bestFit="1" customWidth="1"/>
    <col min="6668" max="6668" width="9.81640625" style="62" bestFit="1" customWidth="1"/>
    <col min="6669" max="6669" width="10.54296875" style="62" customWidth="1"/>
    <col min="6670" max="6670" width="9.81640625" style="62" bestFit="1" customWidth="1"/>
    <col min="6671" max="6913" width="8.81640625" style="62"/>
    <col min="6914" max="6914" width="8.54296875" style="62" customWidth="1"/>
    <col min="6915" max="6915" width="14.54296875" style="62" customWidth="1"/>
    <col min="6916" max="6916" width="9.1796875" style="62" bestFit="1" customWidth="1"/>
    <col min="6917" max="6917" width="17.1796875" style="62" bestFit="1" customWidth="1"/>
    <col min="6918" max="6918" width="9.1796875" style="62" bestFit="1" customWidth="1"/>
    <col min="6919" max="6919" width="9.1796875" style="62" customWidth="1"/>
    <col min="6920" max="6920" width="9.453125" style="62" bestFit="1" customWidth="1"/>
    <col min="6921" max="6921" width="9.1796875" style="62" bestFit="1" customWidth="1"/>
    <col min="6922" max="6922" width="9.453125" style="62" bestFit="1" customWidth="1"/>
    <col min="6923" max="6923" width="16.81640625" style="62" bestFit="1" customWidth="1"/>
    <col min="6924" max="6924" width="9.81640625" style="62" bestFit="1" customWidth="1"/>
    <col min="6925" max="6925" width="10.54296875" style="62" customWidth="1"/>
    <col min="6926" max="6926" width="9.81640625" style="62" bestFit="1" customWidth="1"/>
    <col min="6927" max="7169" width="8.81640625" style="62"/>
    <col min="7170" max="7170" width="8.54296875" style="62" customWidth="1"/>
    <col min="7171" max="7171" width="14.54296875" style="62" customWidth="1"/>
    <col min="7172" max="7172" width="9.1796875" style="62" bestFit="1" customWidth="1"/>
    <col min="7173" max="7173" width="17.1796875" style="62" bestFit="1" customWidth="1"/>
    <col min="7174" max="7174" width="9.1796875" style="62" bestFit="1" customWidth="1"/>
    <col min="7175" max="7175" width="9.1796875" style="62" customWidth="1"/>
    <col min="7176" max="7176" width="9.453125" style="62" bestFit="1" customWidth="1"/>
    <col min="7177" max="7177" width="9.1796875" style="62" bestFit="1" customWidth="1"/>
    <col min="7178" max="7178" width="9.453125" style="62" bestFit="1" customWidth="1"/>
    <col min="7179" max="7179" width="16.81640625" style="62" bestFit="1" customWidth="1"/>
    <col min="7180" max="7180" width="9.81640625" style="62" bestFit="1" customWidth="1"/>
    <col min="7181" max="7181" width="10.54296875" style="62" customWidth="1"/>
    <col min="7182" max="7182" width="9.81640625" style="62" bestFit="1" customWidth="1"/>
    <col min="7183" max="7425" width="8.81640625" style="62"/>
    <col min="7426" max="7426" width="8.54296875" style="62" customWidth="1"/>
    <col min="7427" max="7427" width="14.54296875" style="62" customWidth="1"/>
    <col min="7428" max="7428" width="9.1796875" style="62" bestFit="1" customWidth="1"/>
    <col min="7429" max="7429" width="17.1796875" style="62" bestFit="1" customWidth="1"/>
    <col min="7430" max="7430" width="9.1796875" style="62" bestFit="1" customWidth="1"/>
    <col min="7431" max="7431" width="9.1796875" style="62" customWidth="1"/>
    <col min="7432" max="7432" width="9.453125" style="62" bestFit="1" customWidth="1"/>
    <col min="7433" max="7433" width="9.1796875" style="62" bestFit="1" customWidth="1"/>
    <col min="7434" max="7434" width="9.453125" style="62" bestFit="1" customWidth="1"/>
    <col min="7435" max="7435" width="16.81640625" style="62" bestFit="1" customWidth="1"/>
    <col min="7436" max="7436" width="9.81640625" style="62" bestFit="1" customWidth="1"/>
    <col min="7437" max="7437" width="10.54296875" style="62" customWidth="1"/>
    <col min="7438" max="7438" width="9.81640625" style="62" bestFit="1" customWidth="1"/>
    <col min="7439" max="7681" width="8.81640625" style="62"/>
    <col min="7682" max="7682" width="8.54296875" style="62" customWidth="1"/>
    <col min="7683" max="7683" width="14.54296875" style="62" customWidth="1"/>
    <col min="7684" max="7684" width="9.1796875" style="62" bestFit="1" customWidth="1"/>
    <col min="7685" max="7685" width="17.1796875" style="62" bestFit="1" customWidth="1"/>
    <col min="7686" max="7686" width="9.1796875" style="62" bestFit="1" customWidth="1"/>
    <col min="7687" max="7687" width="9.1796875" style="62" customWidth="1"/>
    <col min="7688" max="7688" width="9.453125" style="62" bestFit="1" customWidth="1"/>
    <col min="7689" max="7689" width="9.1796875" style="62" bestFit="1" customWidth="1"/>
    <col min="7690" max="7690" width="9.453125" style="62" bestFit="1" customWidth="1"/>
    <col min="7691" max="7691" width="16.81640625" style="62" bestFit="1" customWidth="1"/>
    <col min="7692" max="7692" width="9.81640625" style="62" bestFit="1" customWidth="1"/>
    <col min="7693" max="7693" width="10.54296875" style="62" customWidth="1"/>
    <col min="7694" max="7694" width="9.81640625" style="62" bestFit="1" customWidth="1"/>
    <col min="7695" max="7937" width="8.81640625" style="62"/>
    <col min="7938" max="7938" width="8.54296875" style="62" customWidth="1"/>
    <col min="7939" max="7939" width="14.54296875" style="62" customWidth="1"/>
    <col min="7940" max="7940" width="9.1796875" style="62" bestFit="1" customWidth="1"/>
    <col min="7941" max="7941" width="17.1796875" style="62" bestFit="1" customWidth="1"/>
    <col min="7942" max="7942" width="9.1796875" style="62" bestFit="1" customWidth="1"/>
    <col min="7943" max="7943" width="9.1796875" style="62" customWidth="1"/>
    <col min="7944" max="7944" width="9.453125" style="62" bestFit="1" customWidth="1"/>
    <col min="7945" max="7945" width="9.1796875" style="62" bestFit="1" customWidth="1"/>
    <col min="7946" max="7946" width="9.453125" style="62" bestFit="1" customWidth="1"/>
    <col min="7947" max="7947" width="16.81640625" style="62" bestFit="1" customWidth="1"/>
    <col min="7948" max="7948" width="9.81640625" style="62" bestFit="1" customWidth="1"/>
    <col min="7949" max="7949" width="10.54296875" style="62" customWidth="1"/>
    <col min="7950" max="7950" width="9.81640625" style="62" bestFit="1" customWidth="1"/>
    <col min="7951" max="8193" width="8.81640625" style="62"/>
    <col min="8194" max="8194" width="8.54296875" style="62" customWidth="1"/>
    <col min="8195" max="8195" width="14.54296875" style="62" customWidth="1"/>
    <col min="8196" max="8196" width="9.1796875" style="62" bestFit="1" customWidth="1"/>
    <col min="8197" max="8197" width="17.1796875" style="62" bestFit="1" customWidth="1"/>
    <col min="8198" max="8198" width="9.1796875" style="62" bestFit="1" customWidth="1"/>
    <col min="8199" max="8199" width="9.1796875" style="62" customWidth="1"/>
    <col min="8200" max="8200" width="9.453125" style="62" bestFit="1" customWidth="1"/>
    <col min="8201" max="8201" width="9.1796875" style="62" bestFit="1" customWidth="1"/>
    <col min="8202" max="8202" width="9.453125" style="62" bestFit="1" customWidth="1"/>
    <col min="8203" max="8203" width="16.81640625" style="62" bestFit="1" customWidth="1"/>
    <col min="8204" max="8204" width="9.81640625" style="62" bestFit="1" customWidth="1"/>
    <col min="8205" max="8205" width="10.54296875" style="62" customWidth="1"/>
    <col min="8206" max="8206" width="9.81640625" style="62" bestFit="1" customWidth="1"/>
    <col min="8207" max="8449" width="8.81640625" style="62"/>
    <col min="8450" max="8450" width="8.54296875" style="62" customWidth="1"/>
    <col min="8451" max="8451" width="14.54296875" style="62" customWidth="1"/>
    <col min="8452" max="8452" width="9.1796875" style="62" bestFit="1" customWidth="1"/>
    <col min="8453" max="8453" width="17.1796875" style="62" bestFit="1" customWidth="1"/>
    <col min="8454" max="8454" width="9.1796875" style="62" bestFit="1" customWidth="1"/>
    <col min="8455" max="8455" width="9.1796875" style="62" customWidth="1"/>
    <col min="8456" max="8456" width="9.453125" style="62" bestFit="1" customWidth="1"/>
    <col min="8457" max="8457" width="9.1796875" style="62" bestFit="1" customWidth="1"/>
    <col min="8458" max="8458" width="9.453125" style="62" bestFit="1" customWidth="1"/>
    <col min="8459" max="8459" width="16.81640625" style="62" bestFit="1" customWidth="1"/>
    <col min="8460" max="8460" width="9.81640625" style="62" bestFit="1" customWidth="1"/>
    <col min="8461" max="8461" width="10.54296875" style="62" customWidth="1"/>
    <col min="8462" max="8462" width="9.81640625" style="62" bestFit="1" customWidth="1"/>
    <col min="8463" max="8705" width="8.81640625" style="62"/>
    <col min="8706" max="8706" width="8.54296875" style="62" customWidth="1"/>
    <col min="8707" max="8707" width="14.54296875" style="62" customWidth="1"/>
    <col min="8708" max="8708" width="9.1796875" style="62" bestFit="1" customWidth="1"/>
    <col min="8709" max="8709" width="17.1796875" style="62" bestFit="1" customWidth="1"/>
    <col min="8710" max="8710" width="9.1796875" style="62" bestFit="1" customWidth="1"/>
    <col min="8711" max="8711" width="9.1796875" style="62" customWidth="1"/>
    <col min="8712" max="8712" width="9.453125" style="62" bestFit="1" customWidth="1"/>
    <col min="8713" max="8713" width="9.1796875" style="62" bestFit="1" customWidth="1"/>
    <col min="8714" max="8714" width="9.453125" style="62" bestFit="1" customWidth="1"/>
    <col min="8715" max="8715" width="16.81640625" style="62" bestFit="1" customWidth="1"/>
    <col min="8716" max="8716" width="9.81640625" style="62" bestFit="1" customWidth="1"/>
    <col min="8717" max="8717" width="10.54296875" style="62" customWidth="1"/>
    <col min="8718" max="8718" width="9.81640625" style="62" bestFit="1" customWidth="1"/>
    <col min="8719" max="8961" width="8.81640625" style="62"/>
    <col min="8962" max="8962" width="8.54296875" style="62" customWidth="1"/>
    <col min="8963" max="8963" width="14.54296875" style="62" customWidth="1"/>
    <col min="8964" max="8964" width="9.1796875" style="62" bestFit="1" customWidth="1"/>
    <col min="8965" max="8965" width="17.1796875" style="62" bestFit="1" customWidth="1"/>
    <col min="8966" max="8966" width="9.1796875" style="62" bestFit="1" customWidth="1"/>
    <col min="8967" max="8967" width="9.1796875" style="62" customWidth="1"/>
    <col min="8968" max="8968" width="9.453125" style="62" bestFit="1" customWidth="1"/>
    <col min="8969" max="8969" width="9.1796875" style="62" bestFit="1" customWidth="1"/>
    <col min="8970" max="8970" width="9.453125" style="62" bestFit="1" customWidth="1"/>
    <col min="8971" max="8971" width="16.81640625" style="62" bestFit="1" customWidth="1"/>
    <col min="8972" max="8972" width="9.81640625" style="62" bestFit="1" customWidth="1"/>
    <col min="8973" max="8973" width="10.54296875" style="62" customWidth="1"/>
    <col min="8974" max="8974" width="9.81640625" style="62" bestFit="1" customWidth="1"/>
    <col min="8975" max="9217" width="8.81640625" style="62"/>
    <col min="9218" max="9218" width="8.54296875" style="62" customWidth="1"/>
    <col min="9219" max="9219" width="14.54296875" style="62" customWidth="1"/>
    <col min="9220" max="9220" width="9.1796875" style="62" bestFit="1" customWidth="1"/>
    <col min="9221" max="9221" width="17.1796875" style="62" bestFit="1" customWidth="1"/>
    <col min="9222" max="9222" width="9.1796875" style="62" bestFit="1" customWidth="1"/>
    <col min="9223" max="9223" width="9.1796875" style="62" customWidth="1"/>
    <col min="9224" max="9224" width="9.453125" style="62" bestFit="1" customWidth="1"/>
    <col min="9225" max="9225" width="9.1796875" style="62" bestFit="1" customWidth="1"/>
    <col min="9226" max="9226" width="9.453125" style="62" bestFit="1" customWidth="1"/>
    <col min="9227" max="9227" width="16.81640625" style="62" bestFit="1" customWidth="1"/>
    <col min="9228" max="9228" width="9.81640625" style="62" bestFit="1" customWidth="1"/>
    <col min="9229" max="9229" width="10.54296875" style="62" customWidth="1"/>
    <col min="9230" max="9230" width="9.81640625" style="62" bestFit="1" customWidth="1"/>
    <col min="9231" max="9473" width="8.81640625" style="62"/>
    <col min="9474" max="9474" width="8.54296875" style="62" customWidth="1"/>
    <col min="9475" max="9475" width="14.54296875" style="62" customWidth="1"/>
    <col min="9476" max="9476" width="9.1796875" style="62" bestFit="1" customWidth="1"/>
    <col min="9477" max="9477" width="17.1796875" style="62" bestFit="1" customWidth="1"/>
    <col min="9478" max="9478" width="9.1796875" style="62" bestFit="1" customWidth="1"/>
    <col min="9479" max="9479" width="9.1796875" style="62" customWidth="1"/>
    <col min="9480" max="9480" width="9.453125" style="62" bestFit="1" customWidth="1"/>
    <col min="9481" max="9481" width="9.1796875" style="62" bestFit="1" customWidth="1"/>
    <col min="9482" max="9482" width="9.453125" style="62" bestFit="1" customWidth="1"/>
    <col min="9483" max="9483" width="16.81640625" style="62" bestFit="1" customWidth="1"/>
    <col min="9484" max="9484" width="9.81640625" style="62" bestFit="1" customWidth="1"/>
    <col min="9485" max="9485" width="10.54296875" style="62" customWidth="1"/>
    <col min="9486" max="9486" width="9.81640625" style="62" bestFit="1" customWidth="1"/>
    <col min="9487" max="9729" width="8.81640625" style="62"/>
    <col min="9730" max="9730" width="8.54296875" style="62" customWidth="1"/>
    <col min="9731" max="9731" width="14.54296875" style="62" customWidth="1"/>
    <col min="9732" max="9732" width="9.1796875" style="62" bestFit="1" customWidth="1"/>
    <col min="9733" max="9733" width="17.1796875" style="62" bestFit="1" customWidth="1"/>
    <col min="9734" max="9734" width="9.1796875" style="62" bestFit="1" customWidth="1"/>
    <col min="9735" max="9735" width="9.1796875" style="62" customWidth="1"/>
    <col min="9736" max="9736" width="9.453125" style="62" bestFit="1" customWidth="1"/>
    <col min="9737" max="9737" width="9.1796875" style="62" bestFit="1" customWidth="1"/>
    <col min="9738" max="9738" width="9.453125" style="62" bestFit="1" customWidth="1"/>
    <col min="9739" max="9739" width="16.81640625" style="62" bestFit="1" customWidth="1"/>
    <col min="9740" max="9740" width="9.81640625" style="62" bestFit="1" customWidth="1"/>
    <col min="9741" max="9741" width="10.54296875" style="62" customWidth="1"/>
    <col min="9742" max="9742" width="9.81640625" style="62" bestFit="1" customWidth="1"/>
    <col min="9743" max="9985" width="8.81640625" style="62"/>
    <col min="9986" max="9986" width="8.54296875" style="62" customWidth="1"/>
    <col min="9987" max="9987" width="14.54296875" style="62" customWidth="1"/>
    <col min="9988" max="9988" width="9.1796875" style="62" bestFit="1" customWidth="1"/>
    <col min="9989" max="9989" width="17.1796875" style="62" bestFit="1" customWidth="1"/>
    <col min="9990" max="9990" width="9.1796875" style="62" bestFit="1" customWidth="1"/>
    <col min="9991" max="9991" width="9.1796875" style="62" customWidth="1"/>
    <col min="9992" max="9992" width="9.453125" style="62" bestFit="1" customWidth="1"/>
    <col min="9993" max="9993" width="9.1796875" style="62" bestFit="1" customWidth="1"/>
    <col min="9994" max="9994" width="9.453125" style="62" bestFit="1" customWidth="1"/>
    <col min="9995" max="9995" width="16.81640625" style="62" bestFit="1" customWidth="1"/>
    <col min="9996" max="9996" width="9.81640625" style="62" bestFit="1" customWidth="1"/>
    <col min="9997" max="9997" width="10.54296875" style="62" customWidth="1"/>
    <col min="9998" max="9998" width="9.81640625" style="62" bestFit="1" customWidth="1"/>
    <col min="9999" max="10241" width="8.81640625" style="62"/>
    <col min="10242" max="10242" width="8.54296875" style="62" customWidth="1"/>
    <col min="10243" max="10243" width="14.54296875" style="62" customWidth="1"/>
    <col min="10244" max="10244" width="9.1796875" style="62" bestFit="1" customWidth="1"/>
    <col min="10245" max="10245" width="17.1796875" style="62" bestFit="1" customWidth="1"/>
    <col min="10246" max="10246" width="9.1796875" style="62" bestFit="1" customWidth="1"/>
    <col min="10247" max="10247" width="9.1796875" style="62" customWidth="1"/>
    <col min="10248" max="10248" width="9.453125" style="62" bestFit="1" customWidth="1"/>
    <col min="10249" max="10249" width="9.1796875" style="62" bestFit="1" customWidth="1"/>
    <col min="10250" max="10250" width="9.453125" style="62" bestFit="1" customWidth="1"/>
    <col min="10251" max="10251" width="16.81640625" style="62" bestFit="1" customWidth="1"/>
    <col min="10252" max="10252" width="9.81640625" style="62" bestFit="1" customWidth="1"/>
    <col min="10253" max="10253" width="10.54296875" style="62" customWidth="1"/>
    <col min="10254" max="10254" width="9.81640625" style="62" bestFit="1" customWidth="1"/>
    <col min="10255" max="10497" width="8.81640625" style="62"/>
    <col min="10498" max="10498" width="8.54296875" style="62" customWidth="1"/>
    <col min="10499" max="10499" width="14.54296875" style="62" customWidth="1"/>
    <col min="10500" max="10500" width="9.1796875" style="62" bestFit="1" customWidth="1"/>
    <col min="10501" max="10501" width="17.1796875" style="62" bestFit="1" customWidth="1"/>
    <col min="10502" max="10502" width="9.1796875" style="62" bestFit="1" customWidth="1"/>
    <col min="10503" max="10503" width="9.1796875" style="62" customWidth="1"/>
    <col min="10504" max="10504" width="9.453125" style="62" bestFit="1" customWidth="1"/>
    <col min="10505" max="10505" width="9.1796875" style="62" bestFit="1" customWidth="1"/>
    <col min="10506" max="10506" width="9.453125" style="62" bestFit="1" customWidth="1"/>
    <col min="10507" max="10507" width="16.81640625" style="62" bestFit="1" customWidth="1"/>
    <col min="10508" max="10508" width="9.81640625" style="62" bestFit="1" customWidth="1"/>
    <col min="10509" max="10509" width="10.54296875" style="62" customWidth="1"/>
    <col min="10510" max="10510" width="9.81640625" style="62" bestFit="1" customWidth="1"/>
    <col min="10511" max="10753" width="8.81640625" style="62"/>
    <col min="10754" max="10754" width="8.54296875" style="62" customWidth="1"/>
    <col min="10755" max="10755" width="14.54296875" style="62" customWidth="1"/>
    <col min="10756" max="10756" width="9.1796875" style="62" bestFit="1" customWidth="1"/>
    <col min="10757" max="10757" width="17.1796875" style="62" bestFit="1" customWidth="1"/>
    <col min="10758" max="10758" width="9.1796875" style="62" bestFit="1" customWidth="1"/>
    <col min="10759" max="10759" width="9.1796875" style="62" customWidth="1"/>
    <col min="10760" max="10760" width="9.453125" style="62" bestFit="1" customWidth="1"/>
    <col min="10761" max="10761" width="9.1796875" style="62" bestFit="1" customWidth="1"/>
    <col min="10762" max="10762" width="9.453125" style="62" bestFit="1" customWidth="1"/>
    <col min="10763" max="10763" width="16.81640625" style="62" bestFit="1" customWidth="1"/>
    <col min="10764" max="10764" width="9.81640625" style="62" bestFit="1" customWidth="1"/>
    <col min="10765" max="10765" width="10.54296875" style="62" customWidth="1"/>
    <col min="10766" max="10766" width="9.81640625" style="62" bestFit="1" customWidth="1"/>
    <col min="10767" max="11009" width="8.81640625" style="62"/>
    <col min="11010" max="11010" width="8.54296875" style="62" customWidth="1"/>
    <col min="11011" max="11011" width="14.54296875" style="62" customWidth="1"/>
    <col min="11012" max="11012" width="9.1796875" style="62" bestFit="1" customWidth="1"/>
    <col min="11013" max="11013" width="17.1796875" style="62" bestFit="1" customWidth="1"/>
    <col min="11014" max="11014" width="9.1796875" style="62" bestFit="1" customWidth="1"/>
    <col min="11015" max="11015" width="9.1796875" style="62" customWidth="1"/>
    <col min="11016" max="11016" width="9.453125" style="62" bestFit="1" customWidth="1"/>
    <col min="11017" max="11017" width="9.1796875" style="62" bestFit="1" customWidth="1"/>
    <col min="11018" max="11018" width="9.453125" style="62" bestFit="1" customWidth="1"/>
    <col min="11019" max="11019" width="16.81640625" style="62" bestFit="1" customWidth="1"/>
    <col min="11020" max="11020" width="9.81640625" style="62" bestFit="1" customWidth="1"/>
    <col min="11021" max="11021" width="10.54296875" style="62" customWidth="1"/>
    <col min="11022" max="11022" width="9.81640625" style="62" bestFit="1" customWidth="1"/>
    <col min="11023" max="11265" width="8.81640625" style="62"/>
    <col min="11266" max="11266" width="8.54296875" style="62" customWidth="1"/>
    <col min="11267" max="11267" width="14.54296875" style="62" customWidth="1"/>
    <col min="11268" max="11268" width="9.1796875" style="62" bestFit="1" customWidth="1"/>
    <col min="11269" max="11269" width="17.1796875" style="62" bestFit="1" customWidth="1"/>
    <col min="11270" max="11270" width="9.1796875" style="62" bestFit="1" customWidth="1"/>
    <col min="11271" max="11271" width="9.1796875" style="62" customWidth="1"/>
    <col min="11272" max="11272" width="9.453125" style="62" bestFit="1" customWidth="1"/>
    <col min="11273" max="11273" width="9.1796875" style="62" bestFit="1" customWidth="1"/>
    <col min="11274" max="11274" width="9.453125" style="62" bestFit="1" customWidth="1"/>
    <col min="11275" max="11275" width="16.81640625" style="62" bestFit="1" customWidth="1"/>
    <col min="11276" max="11276" width="9.81640625" style="62" bestFit="1" customWidth="1"/>
    <col min="11277" max="11277" width="10.54296875" style="62" customWidth="1"/>
    <col min="11278" max="11278" width="9.81640625" style="62" bestFit="1" customWidth="1"/>
    <col min="11279" max="11521" width="8.81640625" style="62"/>
    <col min="11522" max="11522" width="8.54296875" style="62" customWidth="1"/>
    <col min="11523" max="11523" width="14.54296875" style="62" customWidth="1"/>
    <col min="11524" max="11524" width="9.1796875" style="62" bestFit="1" customWidth="1"/>
    <col min="11525" max="11525" width="17.1796875" style="62" bestFit="1" customWidth="1"/>
    <col min="11526" max="11526" width="9.1796875" style="62" bestFit="1" customWidth="1"/>
    <col min="11527" max="11527" width="9.1796875" style="62" customWidth="1"/>
    <col min="11528" max="11528" width="9.453125" style="62" bestFit="1" customWidth="1"/>
    <col min="11529" max="11529" width="9.1796875" style="62" bestFit="1" customWidth="1"/>
    <col min="11530" max="11530" width="9.453125" style="62" bestFit="1" customWidth="1"/>
    <col min="11531" max="11531" width="16.81640625" style="62" bestFit="1" customWidth="1"/>
    <col min="11532" max="11532" width="9.81640625" style="62" bestFit="1" customWidth="1"/>
    <col min="11533" max="11533" width="10.54296875" style="62" customWidth="1"/>
    <col min="11534" max="11534" width="9.81640625" style="62" bestFit="1" customWidth="1"/>
    <col min="11535" max="11777" width="8.81640625" style="62"/>
    <col min="11778" max="11778" width="8.54296875" style="62" customWidth="1"/>
    <col min="11779" max="11779" width="14.54296875" style="62" customWidth="1"/>
    <col min="11780" max="11780" width="9.1796875" style="62" bestFit="1" customWidth="1"/>
    <col min="11781" max="11781" width="17.1796875" style="62" bestFit="1" customWidth="1"/>
    <col min="11782" max="11782" width="9.1796875" style="62" bestFit="1" customWidth="1"/>
    <col min="11783" max="11783" width="9.1796875" style="62" customWidth="1"/>
    <col min="11784" max="11784" width="9.453125" style="62" bestFit="1" customWidth="1"/>
    <col min="11785" max="11785" width="9.1796875" style="62" bestFit="1" customWidth="1"/>
    <col min="11786" max="11786" width="9.453125" style="62" bestFit="1" customWidth="1"/>
    <col min="11787" max="11787" width="16.81640625" style="62" bestFit="1" customWidth="1"/>
    <col min="11788" max="11788" width="9.81640625" style="62" bestFit="1" customWidth="1"/>
    <col min="11789" max="11789" width="10.54296875" style="62" customWidth="1"/>
    <col min="11790" max="11790" width="9.81640625" style="62" bestFit="1" customWidth="1"/>
    <col min="11791" max="12033" width="8.81640625" style="62"/>
    <col min="12034" max="12034" width="8.54296875" style="62" customWidth="1"/>
    <col min="12035" max="12035" width="14.54296875" style="62" customWidth="1"/>
    <col min="12036" max="12036" width="9.1796875" style="62" bestFit="1" customWidth="1"/>
    <col min="12037" max="12037" width="17.1796875" style="62" bestFit="1" customWidth="1"/>
    <col min="12038" max="12038" width="9.1796875" style="62" bestFit="1" customWidth="1"/>
    <col min="12039" max="12039" width="9.1796875" style="62" customWidth="1"/>
    <col min="12040" max="12040" width="9.453125" style="62" bestFit="1" customWidth="1"/>
    <col min="12041" max="12041" width="9.1796875" style="62" bestFit="1" customWidth="1"/>
    <col min="12042" max="12042" width="9.453125" style="62" bestFit="1" customWidth="1"/>
    <col min="12043" max="12043" width="16.81640625" style="62" bestFit="1" customWidth="1"/>
    <col min="12044" max="12044" width="9.81640625" style="62" bestFit="1" customWidth="1"/>
    <col min="12045" max="12045" width="10.54296875" style="62" customWidth="1"/>
    <col min="12046" max="12046" width="9.81640625" style="62" bestFit="1" customWidth="1"/>
    <col min="12047" max="12289" width="8.81640625" style="62"/>
    <col min="12290" max="12290" width="8.54296875" style="62" customWidth="1"/>
    <col min="12291" max="12291" width="14.54296875" style="62" customWidth="1"/>
    <col min="12292" max="12292" width="9.1796875" style="62" bestFit="1" customWidth="1"/>
    <col min="12293" max="12293" width="17.1796875" style="62" bestFit="1" customWidth="1"/>
    <col min="12294" max="12294" width="9.1796875" style="62" bestFit="1" customWidth="1"/>
    <col min="12295" max="12295" width="9.1796875" style="62" customWidth="1"/>
    <col min="12296" max="12296" width="9.453125" style="62" bestFit="1" customWidth="1"/>
    <col min="12297" max="12297" width="9.1796875" style="62" bestFit="1" customWidth="1"/>
    <col min="12298" max="12298" width="9.453125" style="62" bestFit="1" customWidth="1"/>
    <col min="12299" max="12299" width="16.81640625" style="62" bestFit="1" customWidth="1"/>
    <col min="12300" max="12300" width="9.81640625" style="62" bestFit="1" customWidth="1"/>
    <col min="12301" max="12301" width="10.54296875" style="62" customWidth="1"/>
    <col min="12302" max="12302" width="9.81640625" style="62" bestFit="1" customWidth="1"/>
    <col min="12303" max="12545" width="8.81640625" style="62"/>
    <col min="12546" max="12546" width="8.54296875" style="62" customWidth="1"/>
    <col min="12547" max="12547" width="14.54296875" style="62" customWidth="1"/>
    <col min="12548" max="12548" width="9.1796875" style="62" bestFit="1" customWidth="1"/>
    <col min="12549" max="12549" width="17.1796875" style="62" bestFit="1" customWidth="1"/>
    <col min="12550" max="12550" width="9.1796875" style="62" bestFit="1" customWidth="1"/>
    <col min="12551" max="12551" width="9.1796875" style="62" customWidth="1"/>
    <col min="12552" max="12552" width="9.453125" style="62" bestFit="1" customWidth="1"/>
    <col min="12553" max="12553" width="9.1796875" style="62" bestFit="1" customWidth="1"/>
    <col min="12554" max="12554" width="9.453125" style="62" bestFit="1" customWidth="1"/>
    <col min="12555" max="12555" width="16.81640625" style="62" bestFit="1" customWidth="1"/>
    <col min="12556" max="12556" width="9.81640625" style="62" bestFit="1" customWidth="1"/>
    <col min="12557" max="12557" width="10.54296875" style="62" customWidth="1"/>
    <col min="12558" max="12558" width="9.81640625" style="62" bestFit="1" customWidth="1"/>
    <col min="12559" max="12801" width="8.81640625" style="62"/>
    <col min="12802" max="12802" width="8.54296875" style="62" customWidth="1"/>
    <col min="12803" max="12803" width="14.54296875" style="62" customWidth="1"/>
    <col min="12804" max="12804" width="9.1796875" style="62" bestFit="1" customWidth="1"/>
    <col min="12805" max="12805" width="17.1796875" style="62" bestFit="1" customWidth="1"/>
    <col min="12806" max="12806" width="9.1796875" style="62" bestFit="1" customWidth="1"/>
    <col min="12807" max="12807" width="9.1796875" style="62" customWidth="1"/>
    <col min="12808" max="12808" width="9.453125" style="62" bestFit="1" customWidth="1"/>
    <col min="12809" max="12809" width="9.1796875" style="62" bestFit="1" customWidth="1"/>
    <col min="12810" max="12810" width="9.453125" style="62" bestFit="1" customWidth="1"/>
    <col min="12811" max="12811" width="16.81640625" style="62" bestFit="1" customWidth="1"/>
    <col min="12812" max="12812" width="9.81640625" style="62" bestFit="1" customWidth="1"/>
    <col min="12813" max="12813" width="10.54296875" style="62" customWidth="1"/>
    <col min="12814" max="12814" width="9.81640625" style="62" bestFit="1" customWidth="1"/>
    <col min="12815" max="13057" width="8.81640625" style="62"/>
    <col min="13058" max="13058" width="8.54296875" style="62" customWidth="1"/>
    <col min="13059" max="13059" width="14.54296875" style="62" customWidth="1"/>
    <col min="13060" max="13060" width="9.1796875" style="62" bestFit="1" customWidth="1"/>
    <col min="13061" max="13061" width="17.1796875" style="62" bestFit="1" customWidth="1"/>
    <col min="13062" max="13062" width="9.1796875" style="62" bestFit="1" customWidth="1"/>
    <col min="13063" max="13063" width="9.1796875" style="62" customWidth="1"/>
    <col min="13064" max="13064" width="9.453125" style="62" bestFit="1" customWidth="1"/>
    <col min="13065" max="13065" width="9.1796875" style="62" bestFit="1" customWidth="1"/>
    <col min="13066" max="13066" width="9.453125" style="62" bestFit="1" customWidth="1"/>
    <col min="13067" max="13067" width="16.81640625" style="62" bestFit="1" customWidth="1"/>
    <col min="13068" max="13068" width="9.81640625" style="62" bestFit="1" customWidth="1"/>
    <col min="13069" max="13069" width="10.54296875" style="62" customWidth="1"/>
    <col min="13070" max="13070" width="9.81640625" style="62" bestFit="1" customWidth="1"/>
    <col min="13071" max="13313" width="8.81640625" style="62"/>
    <col min="13314" max="13314" width="8.54296875" style="62" customWidth="1"/>
    <col min="13315" max="13315" width="14.54296875" style="62" customWidth="1"/>
    <col min="13316" max="13316" width="9.1796875" style="62" bestFit="1" customWidth="1"/>
    <col min="13317" max="13317" width="17.1796875" style="62" bestFit="1" customWidth="1"/>
    <col min="13318" max="13318" width="9.1796875" style="62" bestFit="1" customWidth="1"/>
    <col min="13319" max="13319" width="9.1796875" style="62" customWidth="1"/>
    <col min="13320" max="13320" width="9.453125" style="62" bestFit="1" customWidth="1"/>
    <col min="13321" max="13321" width="9.1796875" style="62" bestFit="1" customWidth="1"/>
    <col min="13322" max="13322" width="9.453125" style="62" bestFit="1" customWidth="1"/>
    <col min="13323" max="13323" width="16.81640625" style="62" bestFit="1" customWidth="1"/>
    <col min="13324" max="13324" width="9.81640625" style="62" bestFit="1" customWidth="1"/>
    <col min="13325" max="13325" width="10.54296875" style="62" customWidth="1"/>
    <col min="13326" max="13326" width="9.81640625" style="62" bestFit="1" customWidth="1"/>
    <col min="13327" max="13569" width="8.81640625" style="62"/>
    <col min="13570" max="13570" width="8.54296875" style="62" customWidth="1"/>
    <col min="13571" max="13571" width="14.54296875" style="62" customWidth="1"/>
    <col min="13572" max="13572" width="9.1796875" style="62" bestFit="1" customWidth="1"/>
    <col min="13573" max="13573" width="17.1796875" style="62" bestFit="1" customWidth="1"/>
    <col min="13574" max="13574" width="9.1796875" style="62" bestFit="1" customWidth="1"/>
    <col min="13575" max="13575" width="9.1796875" style="62" customWidth="1"/>
    <col min="13576" max="13576" width="9.453125" style="62" bestFit="1" customWidth="1"/>
    <col min="13577" max="13577" width="9.1796875" style="62" bestFit="1" customWidth="1"/>
    <col min="13578" max="13578" width="9.453125" style="62" bestFit="1" customWidth="1"/>
    <col min="13579" max="13579" width="16.81640625" style="62" bestFit="1" customWidth="1"/>
    <col min="13580" max="13580" width="9.81640625" style="62" bestFit="1" customWidth="1"/>
    <col min="13581" max="13581" width="10.54296875" style="62" customWidth="1"/>
    <col min="13582" max="13582" width="9.81640625" style="62" bestFit="1" customWidth="1"/>
    <col min="13583" max="13825" width="8.81640625" style="62"/>
    <col min="13826" max="13826" width="8.54296875" style="62" customWidth="1"/>
    <col min="13827" max="13827" width="14.54296875" style="62" customWidth="1"/>
    <col min="13828" max="13828" width="9.1796875" style="62" bestFit="1" customWidth="1"/>
    <col min="13829" max="13829" width="17.1796875" style="62" bestFit="1" customWidth="1"/>
    <col min="13830" max="13830" width="9.1796875" style="62" bestFit="1" customWidth="1"/>
    <col min="13831" max="13831" width="9.1796875" style="62" customWidth="1"/>
    <col min="13832" max="13832" width="9.453125" style="62" bestFit="1" customWidth="1"/>
    <col min="13833" max="13833" width="9.1796875" style="62" bestFit="1" customWidth="1"/>
    <col min="13834" max="13834" width="9.453125" style="62" bestFit="1" customWidth="1"/>
    <col min="13835" max="13835" width="16.81640625" style="62" bestFit="1" customWidth="1"/>
    <col min="13836" max="13836" width="9.81640625" style="62" bestFit="1" customWidth="1"/>
    <col min="13837" max="13837" width="10.54296875" style="62" customWidth="1"/>
    <col min="13838" max="13838" width="9.81640625" style="62" bestFit="1" customWidth="1"/>
    <col min="13839" max="14081" width="8.81640625" style="62"/>
    <col min="14082" max="14082" width="8.54296875" style="62" customWidth="1"/>
    <col min="14083" max="14083" width="14.54296875" style="62" customWidth="1"/>
    <col min="14084" max="14084" width="9.1796875" style="62" bestFit="1" customWidth="1"/>
    <col min="14085" max="14085" width="17.1796875" style="62" bestFit="1" customWidth="1"/>
    <col min="14086" max="14086" width="9.1796875" style="62" bestFit="1" customWidth="1"/>
    <col min="14087" max="14087" width="9.1796875" style="62" customWidth="1"/>
    <col min="14088" max="14088" width="9.453125" style="62" bestFit="1" customWidth="1"/>
    <col min="14089" max="14089" width="9.1796875" style="62" bestFit="1" customWidth="1"/>
    <col min="14090" max="14090" width="9.453125" style="62" bestFit="1" customWidth="1"/>
    <col min="14091" max="14091" width="16.81640625" style="62" bestFit="1" customWidth="1"/>
    <col min="14092" max="14092" width="9.81640625" style="62" bestFit="1" customWidth="1"/>
    <col min="14093" max="14093" width="10.54296875" style="62" customWidth="1"/>
    <col min="14094" max="14094" width="9.81640625" style="62" bestFit="1" customWidth="1"/>
    <col min="14095" max="14337" width="8.81640625" style="62"/>
    <col min="14338" max="14338" width="8.54296875" style="62" customWidth="1"/>
    <col min="14339" max="14339" width="14.54296875" style="62" customWidth="1"/>
    <col min="14340" max="14340" width="9.1796875" style="62" bestFit="1" customWidth="1"/>
    <col min="14341" max="14341" width="17.1796875" style="62" bestFit="1" customWidth="1"/>
    <col min="14342" max="14342" width="9.1796875" style="62" bestFit="1" customWidth="1"/>
    <col min="14343" max="14343" width="9.1796875" style="62" customWidth="1"/>
    <col min="14344" max="14344" width="9.453125" style="62" bestFit="1" customWidth="1"/>
    <col min="14345" max="14345" width="9.1796875" style="62" bestFit="1" customWidth="1"/>
    <col min="14346" max="14346" width="9.453125" style="62" bestFit="1" customWidth="1"/>
    <col min="14347" max="14347" width="16.81640625" style="62" bestFit="1" customWidth="1"/>
    <col min="14348" max="14348" width="9.81640625" style="62" bestFit="1" customWidth="1"/>
    <col min="14349" max="14349" width="10.54296875" style="62" customWidth="1"/>
    <col min="14350" max="14350" width="9.81640625" style="62" bestFit="1" customWidth="1"/>
    <col min="14351" max="14593" width="8.81640625" style="62"/>
    <col min="14594" max="14594" width="8.54296875" style="62" customWidth="1"/>
    <col min="14595" max="14595" width="14.54296875" style="62" customWidth="1"/>
    <col min="14596" max="14596" width="9.1796875" style="62" bestFit="1" customWidth="1"/>
    <col min="14597" max="14597" width="17.1796875" style="62" bestFit="1" customWidth="1"/>
    <col min="14598" max="14598" width="9.1796875" style="62" bestFit="1" customWidth="1"/>
    <col min="14599" max="14599" width="9.1796875" style="62" customWidth="1"/>
    <col min="14600" max="14600" width="9.453125" style="62" bestFit="1" customWidth="1"/>
    <col min="14601" max="14601" width="9.1796875" style="62" bestFit="1" customWidth="1"/>
    <col min="14602" max="14602" width="9.453125" style="62" bestFit="1" customWidth="1"/>
    <col min="14603" max="14603" width="16.81640625" style="62" bestFit="1" customWidth="1"/>
    <col min="14604" max="14604" width="9.81640625" style="62" bestFit="1" customWidth="1"/>
    <col min="14605" max="14605" width="10.54296875" style="62" customWidth="1"/>
    <col min="14606" max="14606" width="9.81640625" style="62" bestFit="1" customWidth="1"/>
    <col min="14607" max="14849" width="8.81640625" style="62"/>
    <col min="14850" max="14850" width="8.54296875" style="62" customWidth="1"/>
    <col min="14851" max="14851" width="14.54296875" style="62" customWidth="1"/>
    <col min="14852" max="14852" width="9.1796875" style="62" bestFit="1" customWidth="1"/>
    <col min="14853" max="14853" width="17.1796875" style="62" bestFit="1" customWidth="1"/>
    <col min="14854" max="14854" width="9.1796875" style="62" bestFit="1" customWidth="1"/>
    <col min="14855" max="14855" width="9.1796875" style="62" customWidth="1"/>
    <col min="14856" max="14856" width="9.453125" style="62" bestFit="1" customWidth="1"/>
    <col min="14857" max="14857" width="9.1796875" style="62" bestFit="1" customWidth="1"/>
    <col min="14858" max="14858" width="9.453125" style="62" bestFit="1" customWidth="1"/>
    <col min="14859" max="14859" width="16.81640625" style="62" bestFit="1" customWidth="1"/>
    <col min="14860" max="14860" width="9.81640625" style="62" bestFit="1" customWidth="1"/>
    <col min="14861" max="14861" width="10.54296875" style="62" customWidth="1"/>
    <col min="14862" max="14862" width="9.81640625" style="62" bestFit="1" customWidth="1"/>
    <col min="14863" max="15105" width="8.81640625" style="62"/>
    <col min="15106" max="15106" width="8.54296875" style="62" customWidth="1"/>
    <col min="15107" max="15107" width="14.54296875" style="62" customWidth="1"/>
    <col min="15108" max="15108" width="9.1796875" style="62" bestFit="1" customWidth="1"/>
    <col min="15109" max="15109" width="17.1796875" style="62" bestFit="1" customWidth="1"/>
    <col min="15110" max="15110" width="9.1796875" style="62" bestFit="1" customWidth="1"/>
    <col min="15111" max="15111" width="9.1796875" style="62" customWidth="1"/>
    <col min="15112" max="15112" width="9.453125" style="62" bestFit="1" customWidth="1"/>
    <col min="15113" max="15113" width="9.1796875" style="62" bestFit="1" customWidth="1"/>
    <col min="15114" max="15114" width="9.453125" style="62" bestFit="1" customWidth="1"/>
    <col min="15115" max="15115" width="16.81640625" style="62" bestFit="1" customWidth="1"/>
    <col min="15116" max="15116" width="9.81640625" style="62" bestFit="1" customWidth="1"/>
    <col min="15117" max="15117" width="10.54296875" style="62" customWidth="1"/>
    <col min="15118" max="15118" width="9.81640625" style="62" bestFit="1" customWidth="1"/>
    <col min="15119" max="15361" width="8.81640625" style="62"/>
    <col min="15362" max="15362" width="8.54296875" style="62" customWidth="1"/>
    <col min="15363" max="15363" width="14.54296875" style="62" customWidth="1"/>
    <col min="15364" max="15364" width="9.1796875" style="62" bestFit="1" customWidth="1"/>
    <col min="15365" max="15365" width="17.1796875" style="62" bestFit="1" customWidth="1"/>
    <col min="15366" max="15366" width="9.1796875" style="62" bestFit="1" customWidth="1"/>
    <col min="15367" max="15367" width="9.1796875" style="62" customWidth="1"/>
    <col min="15368" max="15368" width="9.453125" style="62" bestFit="1" customWidth="1"/>
    <col min="15369" max="15369" width="9.1796875" style="62" bestFit="1" customWidth="1"/>
    <col min="15370" max="15370" width="9.453125" style="62" bestFit="1" customWidth="1"/>
    <col min="15371" max="15371" width="16.81640625" style="62" bestFit="1" customWidth="1"/>
    <col min="15372" max="15372" width="9.81640625" style="62" bestFit="1" customWidth="1"/>
    <col min="15373" max="15373" width="10.54296875" style="62" customWidth="1"/>
    <col min="15374" max="15374" width="9.81640625" style="62" bestFit="1" customWidth="1"/>
    <col min="15375" max="15617" width="8.81640625" style="62"/>
    <col min="15618" max="15618" width="8.54296875" style="62" customWidth="1"/>
    <col min="15619" max="15619" width="14.54296875" style="62" customWidth="1"/>
    <col min="15620" max="15620" width="9.1796875" style="62" bestFit="1" customWidth="1"/>
    <col min="15621" max="15621" width="17.1796875" style="62" bestFit="1" customWidth="1"/>
    <col min="15622" max="15622" width="9.1796875" style="62" bestFit="1" customWidth="1"/>
    <col min="15623" max="15623" width="9.1796875" style="62" customWidth="1"/>
    <col min="15624" max="15624" width="9.453125" style="62" bestFit="1" customWidth="1"/>
    <col min="15625" max="15625" width="9.1796875" style="62" bestFit="1" customWidth="1"/>
    <col min="15626" max="15626" width="9.453125" style="62" bestFit="1" customWidth="1"/>
    <col min="15627" max="15627" width="16.81640625" style="62" bestFit="1" customWidth="1"/>
    <col min="15628" max="15628" width="9.81640625" style="62" bestFit="1" customWidth="1"/>
    <col min="15629" max="15629" width="10.54296875" style="62" customWidth="1"/>
    <col min="15630" max="15630" width="9.81640625" style="62" bestFit="1" customWidth="1"/>
    <col min="15631" max="15873" width="8.81640625" style="62"/>
    <col min="15874" max="15874" width="8.54296875" style="62" customWidth="1"/>
    <col min="15875" max="15875" width="14.54296875" style="62" customWidth="1"/>
    <col min="15876" max="15876" width="9.1796875" style="62" bestFit="1" customWidth="1"/>
    <col min="15877" max="15877" width="17.1796875" style="62" bestFit="1" customWidth="1"/>
    <col min="15878" max="15878" width="9.1796875" style="62" bestFit="1" customWidth="1"/>
    <col min="15879" max="15879" width="9.1796875" style="62" customWidth="1"/>
    <col min="15880" max="15880" width="9.453125" style="62" bestFit="1" customWidth="1"/>
    <col min="15881" max="15881" width="9.1796875" style="62" bestFit="1" customWidth="1"/>
    <col min="15882" max="15882" width="9.453125" style="62" bestFit="1" customWidth="1"/>
    <col min="15883" max="15883" width="16.81640625" style="62" bestFit="1" customWidth="1"/>
    <col min="15884" max="15884" width="9.81640625" style="62" bestFit="1" customWidth="1"/>
    <col min="15885" max="15885" width="10.54296875" style="62" customWidth="1"/>
    <col min="15886" max="15886" width="9.81640625" style="62" bestFit="1" customWidth="1"/>
    <col min="15887" max="16129" width="8.81640625" style="62"/>
    <col min="16130" max="16130" width="8.54296875" style="62" customWidth="1"/>
    <col min="16131" max="16131" width="14.54296875" style="62" customWidth="1"/>
    <col min="16132" max="16132" width="9.1796875" style="62" bestFit="1" customWidth="1"/>
    <col min="16133" max="16133" width="17.1796875" style="62" bestFit="1" customWidth="1"/>
    <col min="16134" max="16134" width="9.1796875" style="62" bestFit="1" customWidth="1"/>
    <col min="16135" max="16135" width="9.1796875" style="62" customWidth="1"/>
    <col min="16136" max="16136" width="9.453125" style="62" bestFit="1" customWidth="1"/>
    <col min="16137" max="16137" width="9.1796875" style="62" bestFit="1" customWidth="1"/>
    <col min="16138" max="16138" width="9.453125" style="62" bestFit="1" customWidth="1"/>
    <col min="16139" max="16139" width="16.81640625" style="62" bestFit="1" customWidth="1"/>
    <col min="16140" max="16140" width="9.81640625" style="62" bestFit="1" customWidth="1"/>
    <col min="16141" max="16141" width="10.54296875" style="62" customWidth="1"/>
    <col min="16142" max="16142" width="9.81640625" style="62" bestFit="1" customWidth="1"/>
    <col min="16143" max="16384" width="8.81640625" style="62"/>
  </cols>
  <sheetData>
    <row r="1" spans="1:14" s="58" customFormat="1" ht="37.5">
      <c r="A1" s="56" t="s">
        <v>5443</v>
      </c>
      <c r="B1" s="56" t="s">
        <v>5444</v>
      </c>
      <c r="C1" s="56" t="s">
        <v>5445</v>
      </c>
      <c r="D1" s="56" t="s">
        <v>5446</v>
      </c>
      <c r="E1" s="56" t="s">
        <v>19</v>
      </c>
      <c r="F1" s="56" t="s">
        <v>5447</v>
      </c>
      <c r="G1" s="56" t="s">
        <v>5448</v>
      </c>
      <c r="H1" s="56" t="s">
        <v>5449</v>
      </c>
      <c r="I1" s="56" t="s">
        <v>5450</v>
      </c>
      <c r="J1" s="57" t="s">
        <v>5451</v>
      </c>
      <c r="K1" s="56" t="s">
        <v>5452</v>
      </c>
      <c r="L1" s="56" t="s">
        <v>5453</v>
      </c>
      <c r="M1" s="56" t="s">
        <v>929</v>
      </c>
      <c r="N1" s="56" t="s">
        <v>5454</v>
      </c>
    </row>
    <row r="2" spans="1:14" ht="30" customHeight="1">
      <c r="A2" s="59" t="s">
        <v>5455</v>
      </c>
      <c r="B2" s="59" t="s">
        <v>5493</v>
      </c>
      <c r="C2" s="59" t="s">
        <v>719</v>
      </c>
      <c r="D2" s="59" t="s">
        <v>5548</v>
      </c>
      <c r="E2" s="59" t="s">
        <v>720</v>
      </c>
      <c r="F2" s="59" t="s">
        <v>5457</v>
      </c>
      <c r="G2" s="60" t="s">
        <v>5478</v>
      </c>
      <c r="H2" s="59" t="s">
        <v>5549</v>
      </c>
      <c r="I2" s="59" t="s">
        <v>5494</v>
      </c>
      <c r="J2" s="59" t="s">
        <v>5546</v>
      </c>
      <c r="K2" s="61" t="s">
        <v>5550</v>
      </c>
      <c r="L2" s="61">
        <v>20139300</v>
      </c>
      <c r="M2" s="59" t="s">
        <v>5547</v>
      </c>
      <c r="N2" s="59">
        <v>2010</v>
      </c>
    </row>
    <row r="3" spans="1:14" ht="30" customHeight="1">
      <c r="A3" s="63" t="s">
        <v>5455</v>
      </c>
      <c r="B3" s="63" t="s">
        <v>5497</v>
      </c>
      <c r="C3" s="63" t="s">
        <v>38</v>
      </c>
      <c r="D3" s="63" t="s">
        <v>5529</v>
      </c>
      <c r="E3" s="59" t="s">
        <v>39</v>
      </c>
      <c r="F3" s="63" t="s">
        <v>5562</v>
      </c>
      <c r="G3" s="60" t="s">
        <v>5466</v>
      </c>
      <c r="H3" s="63" t="s">
        <v>5563</v>
      </c>
      <c r="I3" s="63" t="s">
        <v>5494</v>
      </c>
      <c r="J3" s="63" t="s">
        <v>5555</v>
      </c>
      <c r="K3" s="61" t="s">
        <v>5564</v>
      </c>
      <c r="L3" s="61">
        <v>18667481</v>
      </c>
      <c r="M3" s="63" t="s">
        <v>991</v>
      </c>
      <c r="N3" s="63">
        <v>2008</v>
      </c>
    </row>
    <row r="4" spans="1:14" ht="30" customHeight="1">
      <c r="A4" s="59" t="s">
        <v>5455</v>
      </c>
      <c r="B4" s="59" t="s">
        <v>5497</v>
      </c>
      <c r="C4" s="59" t="s">
        <v>38</v>
      </c>
      <c r="D4" s="59" t="s">
        <v>5565</v>
      </c>
      <c r="E4" s="59" t="s">
        <v>39</v>
      </c>
      <c r="F4" s="59" t="s">
        <v>5562</v>
      </c>
      <c r="G4" s="60" t="s">
        <v>5466</v>
      </c>
      <c r="H4" s="59" t="s">
        <v>5563</v>
      </c>
      <c r="I4" s="59" t="s">
        <v>5494</v>
      </c>
      <c r="J4" s="59" t="s">
        <v>5555</v>
      </c>
      <c r="K4" s="61" t="s">
        <v>5564</v>
      </c>
      <c r="L4" s="61">
        <v>18667481</v>
      </c>
      <c r="M4" s="59" t="s">
        <v>991</v>
      </c>
      <c r="N4" s="59">
        <v>2008</v>
      </c>
    </row>
    <row r="5" spans="1:14" ht="30" customHeight="1">
      <c r="A5" s="63" t="s">
        <v>5455</v>
      </c>
      <c r="B5" s="63" t="s">
        <v>5493</v>
      </c>
      <c r="C5" s="63" t="s">
        <v>370</v>
      </c>
      <c r="D5" s="63" t="s">
        <v>5508</v>
      </c>
      <c r="E5" s="59" t="s">
        <v>371</v>
      </c>
      <c r="F5" s="63" t="s">
        <v>5480</v>
      </c>
      <c r="G5" s="60" t="s">
        <v>5478</v>
      </c>
      <c r="H5" s="63" t="s">
        <v>5509</v>
      </c>
      <c r="I5" s="63" t="s">
        <v>5494</v>
      </c>
      <c r="J5" s="63" t="s">
        <v>5495</v>
      </c>
      <c r="K5" s="61" t="s">
        <v>5510</v>
      </c>
      <c r="L5" s="61">
        <v>22108457</v>
      </c>
      <c r="M5" s="63" t="s">
        <v>5496</v>
      </c>
      <c r="N5" s="63">
        <v>2012</v>
      </c>
    </row>
    <row r="6" spans="1:14" ht="30" customHeight="1">
      <c r="A6" s="63" t="s">
        <v>5455</v>
      </c>
      <c r="B6" s="63" t="s">
        <v>5497</v>
      </c>
      <c r="C6" s="63" t="s">
        <v>743</v>
      </c>
      <c r="D6" s="63" t="s">
        <v>5598</v>
      </c>
      <c r="E6" s="59" t="s">
        <v>744</v>
      </c>
      <c r="F6" s="63" t="s">
        <v>5457</v>
      </c>
      <c r="G6" s="60" t="s">
        <v>5463</v>
      </c>
      <c r="H6" s="63" t="s">
        <v>5599</v>
      </c>
      <c r="I6" s="63" t="s">
        <v>5458</v>
      </c>
      <c r="J6" s="63" t="s">
        <v>5546</v>
      </c>
      <c r="K6" s="61" t="s">
        <v>5600</v>
      </c>
      <c r="L6" s="61">
        <v>20139300</v>
      </c>
      <c r="M6" s="63" t="s">
        <v>5547</v>
      </c>
      <c r="N6" s="63">
        <v>2010</v>
      </c>
    </row>
    <row r="7" spans="1:14" ht="30" customHeight="1">
      <c r="A7" s="59" t="s">
        <v>5455</v>
      </c>
      <c r="B7" s="59" t="s">
        <v>5497</v>
      </c>
      <c r="C7" s="59" t="s">
        <v>440</v>
      </c>
      <c r="D7" s="59" t="s">
        <v>5598</v>
      </c>
      <c r="E7" s="59" t="s">
        <v>441</v>
      </c>
      <c r="F7" s="59" t="s">
        <v>5480</v>
      </c>
      <c r="G7" s="60" t="s">
        <v>5462</v>
      </c>
      <c r="H7" s="59" t="s">
        <v>5601</v>
      </c>
      <c r="I7" s="59" t="s">
        <v>5458</v>
      </c>
      <c r="J7" s="59" t="s">
        <v>5546</v>
      </c>
      <c r="K7" s="61" t="s">
        <v>5602</v>
      </c>
      <c r="L7" s="61">
        <v>20139300</v>
      </c>
      <c r="M7" s="59" t="s">
        <v>5547</v>
      </c>
      <c r="N7" s="59">
        <v>2010</v>
      </c>
    </row>
    <row r="8" spans="1:14" ht="30" customHeight="1">
      <c r="A8" s="59" t="s">
        <v>5455</v>
      </c>
      <c r="B8" s="59" t="s">
        <v>5497</v>
      </c>
      <c r="C8" s="59" t="s">
        <v>240</v>
      </c>
      <c r="D8" s="59" t="s">
        <v>5522</v>
      </c>
      <c r="E8" s="59" t="s">
        <v>241</v>
      </c>
      <c r="F8" s="59" t="s">
        <v>5480</v>
      </c>
      <c r="G8" s="60" t="s">
        <v>5462</v>
      </c>
      <c r="H8" s="59" t="s">
        <v>5523</v>
      </c>
      <c r="I8" s="59" t="s">
        <v>5494</v>
      </c>
      <c r="J8" s="59" t="s">
        <v>5495</v>
      </c>
      <c r="K8" s="61" t="s">
        <v>5524</v>
      </c>
      <c r="L8" s="61">
        <v>22108457</v>
      </c>
      <c r="M8" s="59" t="s">
        <v>5496</v>
      </c>
      <c r="N8" s="59">
        <v>2012</v>
      </c>
    </row>
    <row r="9" spans="1:14" ht="30" customHeight="1">
      <c r="A9" s="59" t="s">
        <v>5455</v>
      </c>
      <c r="B9" s="59" t="s">
        <v>5493</v>
      </c>
      <c r="C9" s="59" t="s">
        <v>446</v>
      </c>
      <c r="D9" s="59" t="s">
        <v>5525</v>
      </c>
      <c r="E9" s="59" t="s">
        <v>447</v>
      </c>
      <c r="F9" s="59" t="s">
        <v>5480</v>
      </c>
      <c r="G9" s="60" t="s">
        <v>5478</v>
      </c>
      <c r="H9" s="59" t="s">
        <v>5534</v>
      </c>
      <c r="I9" s="59" t="s">
        <v>5494</v>
      </c>
      <c r="J9" s="59" t="s">
        <v>5495</v>
      </c>
      <c r="K9" s="61" t="s">
        <v>5535</v>
      </c>
      <c r="L9" s="61">
        <v>22108457</v>
      </c>
      <c r="M9" s="59" t="s">
        <v>5496</v>
      </c>
      <c r="N9" s="59">
        <v>2012</v>
      </c>
    </row>
    <row r="10" spans="1:14" ht="30" customHeight="1">
      <c r="A10" s="63" t="s">
        <v>5455</v>
      </c>
      <c r="B10" s="63" t="s">
        <v>5497</v>
      </c>
      <c r="C10" s="63" t="s">
        <v>156</v>
      </c>
      <c r="D10" s="63" t="s">
        <v>5499</v>
      </c>
      <c r="E10" s="59" t="s">
        <v>157</v>
      </c>
      <c r="F10" s="63" t="s">
        <v>5480</v>
      </c>
      <c r="G10" s="60" t="s">
        <v>5469</v>
      </c>
      <c r="H10" s="63" t="s">
        <v>5500</v>
      </c>
      <c r="I10" s="63" t="s">
        <v>5494</v>
      </c>
      <c r="J10" s="63" t="s">
        <v>5495</v>
      </c>
      <c r="K10" s="61" t="s">
        <v>5501</v>
      </c>
      <c r="L10" s="61">
        <v>22108457</v>
      </c>
      <c r="M10" s="63" t="s">
        <v>5496</v>
      </c>
      <c r="N10" s="63">
        <v>2012</v>
      </c>
    </row>
    <row r="11" spans="1:14" ht="30" customHeight="1">
      <c r="A11" s="63" t="s">
        <v>5455</v>
      </c>
      <c r="B11" s="63" t="s">
        <v>5497</v>
      </c>
      <c r="C11" s="63" t="s">
        <v>80</v>
      </c>
      <c r="D11" s="63" t="s">
        <v>5542</v>
      </c>
      <c r="E11" s="59" t="s">
        <v>81</v>
      </c>
      <c r="F11" s="63" t="s">
        <v>5480</v>
      </c>
      <c r="G11" s="60" t="s">
        <v>5462</v>
      </c>
      <c r="H11" s="63" t="s">
        <v>5543</v>
      </c>
      <c r="I11" s="63" t="s">
        <v>5494</v>
      </c>
      <c r="J11" s="63" t="s">
        <v>5540</v>
      </c>
      <c r="K11" s="61" t="s">
        <v>5544</v>
      </c>
      <c r="L11" s="61">
        <v>20075062</v>
      </c>
      <c r="M11" s="63" t="s">
        <v>5541</v>
      </c>
      <c r="N11" s="63">
        <v>2010</v>
      </c>
    </row>
    <row r="12" spans="1:14" ht="30" customHeight="1">
      <c r="A12" s="59" t="s">
        <v>5455</v>
      </c>
      <c r="B12" s="59" t="s">
        <v>5497</v>
      </c>
      <c r="C12" s="59" t="s">
        <v>80</v>
      </c>
      <c r="D12" s="59" t="s">
        <v>5542</v>
      </c>
      <c r="E12" s="59" t="s">
        <v>81</v>
      </c>
      <c r="F12" s="59" t="s">
        <v>5480</v>
      </c>
      <c r="G12" s="60" t="s">
        <v>5486</v>
      </c>
      <c r="H12" s="59" t="s">
        <v>5543</v>
      </c>
      <c r="I12" s="59" t="s">
        <v>5494</v>
      </c>
      <c r="J12" s="59" t="s">
        <v>5540</v>
      </c>
      <c r="K12" s="61" t="s">
        <v>5544</v>
      </c>
      <c r="L12" s="61">
        <v>20075062</v>
      </c>
      <c r="M12" s="59" t="s">
        <v>5541</v>
      </c>
      <c r="N12" s="59">
        <v>2010</v>
      </c>
    </row>
    <row r="13" spans="1:14" ht="30" customHeight="1">
      <c r="A13" s="63" t="s">
        <v>5455</v>
      </c>
      <c r="B13" s="63" t="s">
        <v>5493</v>
      </c>
      <c r="C13" s="63" t="s">
        <v>152</v>
      </c>
      <c r="D13" s="63" t="s">
        <v>5584</v>
      </c>
      <c r="E13" s="59" t="s">
        <v>153</v>
      </c>
      <c r="F13" s="63" t="s">
        <v>5480</v>
      </c>
      <c r="G13" s="60" t="s">
        <v>5478</v>
      </c>
      <c r="H13" s="63" t="s">
        <v>3699</v>
      </c>
      <c r="I13" s="63" t="s">
        <v>5494</v>
      </c>
      <c r="J13" s="63" t="s">
        <v>5495</v>
      </c>
      <c r="K13" s="61" t="s">
        <v>5585</v>
      </c>
      <c r="L13" s="61">
        <v>22108457</v>
      </c>
      <c r="M13" s="63" t="s">
        <v>5496</v>
      </c>
      <c r="N13" s="63">
        <v>2012</v>
      </c>
    </row>
    <row r="14" spans="1:14" ht="30" customHeight="1">
      <c r="A14" s="59" t="s">
        <v>5455</v>
      </c>
      <c r="B14" s="59" t="s">
        <v>5456</v>
      </c>
      <c r="C14" s="59" t="s">
        <v>344</v>
      </c>
      <c r="D14" s="59"/>
      <c r="E14" s="59" t="s">
        <v>345</v>
      </c>
      <c r="F14" s="59" t="s">
        <v>5480</v>
      </c>
      <c r="G14" s="60" t="s">
        <v>5462</v>
      </c>
      <c r="H14" s="59" t="s">
        <v>5484</v>
      </c>
      <c r="I14" s="59" t="s">
        <v>5481</v>
      </c>
      <c r="J14" s="59" t="s">
        <v>5482</v>
      </c>
      <c r="K14" s="61" t="s">
        <v>5485</v>
      </c>
      <c r="L14" s="61">
        <v>14532164</v>
      </c>
      <c r="M14" s="59" t="s">
        <v>5483</v>
      </c>
      <c r="N14" s="59">
        <v>2004</v>
      </c>
    </row>
    <row r="15" spans="1:14" ht="30" customHeight="1">
      <c r="A15" s="59" t="s">
        <v>5455</v>
      </c>
      <c r="B15" s="59" t="s">
        <v>5493</v>
      </c>
      <c r="C15" s="59" t="s">
        <v>571</v>
      </c>
      <c r="D15" s="59" t="s">
        <v>5505</v>
      </c>
      <c r="E15" s="59" t="s">
        <v>572</v>
      </c>
      <c r="F15" s="59" t="s">
        <v>5480</v>
      </c>
      <c r="G15" s="60" t="s">
        <v>5478</v>
      </c>
      <c r="H15" s="59" t="s">
        <v>5506</v>
      </c>
      <c r="I15" s="59" t="s">
        <v>5494</v>
      </c>
      <c r="J15" s="59" t="s">
        <v>5495</v>
      </c>
      <c r="K15" s="61" t="s">
        <v>5507</v>
      </c>
      <c r="L15" s="61">
        <v>22108457</v>
      </c>
      <c r="M15" s="59" t="s">
        <v>5496</v>
      </c>
      <c r="N15" s="59">
        <v>2012</v>
      </c>
    </row>
    <row r="16" spans="1:14" ht="30" customHeight="1">
      <c r="A16" s="63" t="s">
        <v>5455</v>
      </c>
      <c r="B16" s="63" t="s">
        <v>5493</v>
      </c>
      <c r="C16" s="63" t="s">
        <v>794</v>
      </c>
      <c r="D16" s="63" t="s">
        <v>5511</v>
      </c>
      <c r="E16" s="59" t="s">
        <v>795</v>
      </c>
      <c r="F16" s="63" t="s">
        <v>5480</v>
      </c>
      <c r="G16" s="60" t="s">
        <v>5479</v>
      </c>
      <c r="H16" s="63" t="s">
        <v>5512</v>
      </c>
      <c r="I16" s="63" t="s">
        <v>5494</v>
      </c>
      <c r="J16" s="63" t="s">
        <v>5495</v>
      </c>
      <c r="K16" s="61" t="s">
        <v>5513</v>
      </c>
      <c r="L16" s="61">
        <v>22108457</v>
      </c>
      <c r="M16" s="63" t="s">
        <v>5496</v>
      </c>
      <c r="N16" s="63">
        <v>2012</v>
      </c>
    </row>
    <row r="17" spans="1:14" ht="30" customHeight="1">
      <c r="A17" s="59" t="s">
        <v>5455</v>
      </c>
      <c r="B17" s="59" t="s">
        <v>5497</v>
      </c>
      <c r="C17" s="59" t="s">
        <v>579</v>
      </c>
      <c r="D17" s="59" t="s">
        <v>5502</v>
      </c>
      <c r="E17" s="59" t="s">
        <v>580</v>
      </c>
      <c r="F17" s="59" t="s">
        <v>5480</v>
      </c>
      <c r="G17" s="60" t="s">
        <v>5469</v>
      </c>
      <c r="H17" s="59" t="s">
        <v>5503</v>
      </c>
      <c r="I17" s="59" t="s">
        <v>5494</v>
      </c>
      <c r="J17" s="59" t="s">
        <v>5495</v>
      </c>
      <c r="K17" s="61" t="s">
        <v>5504</v>
      </c>
      <c r="L17" s="61">
        <v>22108457</v>
      </c>
      <c r="M17" s="59" t="s">
        <v>5496</v>
      </c>
      <c r="N17" s="59">
        <v>2012</v>
      </c>
    </row>
    <row r="18" spans="1:14" ht="30" customHeight="1">
      <c r="A18" s="63" t="s">
        <v>5455</v>
      </c>
      <c r="B18" s="63" t="s">
        <v>5493</v>
      </c>
      <c r="C18" s="63" t="s">
        <v>58</v>
      </c>
      <c r="D18" s="63" t="s">
        <v>5572</v>
      </c>
      <c r="E18" s="59" t="s">
        <v>59</v>
      </c>
      <c r="F18" s="63" t="s">
        <v>5562</v>
      </c>
      <c r="G18" s="60" t="s">
        <v>5479</v>
      </c>
      <c r="H18" s="63" t="s">
        <v>4269</v>
      </c>
      <c r="I18" s="63" t="s">
        <v>5494</v>
      </c>
      <c r="J18" s="63" t="s">
        <v>5545</v>
      </c>
      <c r="K18" s="61" t="s">
        <v>5573</v>
      </c>
      <c r="L18" s="61">
        <v>18667481</v>
      </c>
      <c r="M18" s="63" t="s">
        <v>991</v>
      </c>
      <c r="N18" s="63">
        <v>2008</v>
      </c>
    </row>
    <row r="19" spans="1:14" ht="30" customHeight="1">
      <c r="A19" s="59" t="s">
        <v>5455</v>
      </c>
      <c r="B19" s="59" t="s">
        <v>5493</v>
      </c>
      <c r="C19" s="59" t="s">
        <v>58</v>
      </c>
      <c r="D19" s="59" t="s">
        <v>5574</v>
      </c>
      <c r="E19" s="59" t="s">
        <v>59</v>
      </c>
      <c r="F19" s="59" t="s">
        <v>5562</v>
      </c>
      <c r="G19" s="60" t="s">
        <v>5479</v>
      </c>
      <c r="H19" s="59" t="s">
        <v>4269</v>
      </c>
      <c r="I19" s="59" t="s">
        <v>5494</v>
      </c>
      <c r="J19" s="59" t="s">
        <v>5545</v>
      </c>
      <c r="K19" s="61" t="s">
        <v>5573</v>
      </c>
      <c r="L19" s="61">
        <v>18667481</v>
      </c>
      <c r="M19" s="59" t="s">
        <v>991</v>
      </c>
      <c r="N19" s="59">
        <v>2008</v>
      </c>
    </row>
    <row r="20" spans="1:14" ht="30" customHeight="1">
      <c r="A20" s="63" t="s">
        <v>5455</v>
      </c>
      <c r="B20" s="63" t="s">
        <v>5493</v>
      </c>
      <c r="C20" s="63" t="s">
        <v>50</v>
      </c>
      <c r="D20" s="63" t="s">
        <v>5574</v>
      </c>
      <c r="E20" s="59" t="s">
        <v>51</v>
      </c>
      <c r="F20" s="63" t="s">
        <v>5562</v>
      </c>
      <c r="G20" s="60" t="s">
        <v>5479</v>
      </c>
      <c r="H20" s="63" t="s">
        <v>5575</v>
      </c>
      <c r="I20" s="63" t="s">
        <v>5494</v>
      </c>
      <c r="J20" s="63" t="s">
        <v>5545</v>
      </c>
      <c r="K20" s="61" t="s">
        <v>5576</v>
      </c>
      <c r="L20" s="61">
        <v>18667481</v>
      </c>
      <c r="M20" s="63" t="s">
        <v>991</v>
      </c>
      <c r="N20" s="63">
        <v>2008</v>
      </c>
    </row>
    <row r="21" spans="1:14" ht="30" customHeight="1">
      <c r="A21" s="59" t="s">
        <v>5455</v>
      </c>
      <c r="B21" s="59" t="s">
        <v>5493</v>
      </c>
      <c r="C21" s="59" t="s">
        <v>50</v>
      </c>
      <c r="D21" s="59" t="s">
        <v>5577</v>
      </c>
      <c r="E21" s="59" t="s">
        <v>51</v>
      </c>
      <c r="F21" s="59" t="s">
        <v>5562</v>
      </c>
      <c r="G21" s="60" t="s">
        <v>5479</v>
      </c>
      <c r="H21" s="59" t="s">
        <v>5575</v>
      </c>
      <c r="I21" s="59" t="s">
        <v>5494</v>
      </c>
      <c r="J21" s="59" t="s">
        <v>5545</v>
      </c>
      <c r="K21" s="61" t="s">
        <v>5576</v>
      </c>
      <c r="L21" s="61">
        <v>18667481</v>
      </c>
      <c r="M21" s="59" t="s">
        <v>991</v>
      </c>
      <c r="N21" s="59">
        <v>2008</v>
      </c>
    </row>
    <row r="22" spans="1:14" ht="30" customHeight="1">
      <c r="A22" s="63" t="s">
        <v>5455</v>
      </c>
      <c r="B22" s="63" t="s">
        <v>5493</v>
      </c>
      <c r="C22" s="63" t="s">
        <v>812</v>
      </c>
      <c r="D22" s="63" t="s">
        <v>5572</v>
      </c>
      <c r="E22" s="59" t="s">
        <v>813</v>
      </c>
      <c r="F22" s="63" t="s">
        <v>5480</v>
      </c>
      <c r="G22" s="60" t="s">
        <v>5478</v>
      </c>
      <c r="H22" s="63" t="s">
        <v>5587</v>
      </c>
      <c r="I22" s="63" t="s">
        <v>5494</v>
      </c>
      <c r="J22" s="63" t="s">
        <v>5495</v>
      </c>
      <c r="K22" s="61" t="s">
        <v>5589</v>
      </c>
      <c r="L22" s="61">
        <v>22108457</v>
      </c>
      <c r="M22" s="63" t="s">
        <v>5496</v>
      </c>
      <c r="N22" s="63">
        <v>2012</v>
      </c>
    </row>
    <row r="23" spans="1:14" ht="30" customHeight="1">
      <c r="A23" s="59" t="s">
        <v>5455</v>
      </c>
      <c r="B23" s="59" t="s">
        <v>5493</v>
      </c>
      <c r="C23" s="59" t="s">
        <v>416</v>
      </c>
      <c r="D23" s="59" t="s">
        <v>5590</v>
      </c>
      <c r="E23" s="59" t="s">
        <v>417</v>
      </c>
      <c r="F23" s="59" t="s">
        <v>5480</v>
      </c>
      <c r="G23" s="60" t="s">
        <v>5479</v>
      </c>
      <c r="H23" s="59" t="s">
        <v>5591</v>
      </c>
      <c r="I23" s="59" t="s">
        <v>5494</v>
      </c>
      <c r="J23" s="59" t="s">
        <v>5495</v>
      </c>
      <c r="K23" s="61" t="s">
        <v>5592</v>
      </c>
      <c r="L23" s="61">
        <v>22108457</v>
      </c>
      <c r="M23" s="59" t="s">
        <v>5496</v>
      </c>
      <c r="N23" s="59">
        <v>2012</v>
      </c>
    </row>
    <row r="24" spans="1:14" ht="30" customHeight="1">
      <c r="A24" s="59" t="s">
        <v>5455</v>
      </c>
      <c r="B24" s="59" t="s">
        <v>5493</v>
      </c>
      <c r="C24" s="59" t="s">
        <v>814</v>
      </c>
      <c r="D24" s="59" t="s">
        <v>5586</v>
      </c>
      <c r="E24" s="59" t="s">
        <v>815</v>
      </c>
      <c r="F24" s="59" t="s">
        <v>5480</v>
      </c>
      <c r="G24" s="60" t="s">
        <v>5478</v>
      </c>
      <c r="H24" s="59" t="s">
        <v>5587</v>
      </c>
      <c r="I24" s="59" t="s">
        <v>5494</v>
      </c>
      <c r="J24" s="59" t="s">
        <v>5495</v>
      </c>
      <c r="K24" s="61" t="s">
        <v>5588</v>
      </c>
      <c r="L24" s="61">
        <v>22108457</v>
      </c>
      <c r="M24" s="59" t="s">
        <v>5496</v>
      </c>
      <c r="N24" s="59">
        <v>2012</v>
      </c>
    </row>
    <row r="25" spans="1:14" ht="30" customHeight="1">
      <c r="A25" s="59" t="s">
        <v>5455</v>
      </c>
      <c r="B25" s="59" t="s">
        <v>5493</v>
      </c>
      <c r="C25" s="59" t="s">
        <v>633</v>
      </c>
      <c r="D25" s="59" t="s">
        <v>5581</v>
      </c>
      <c r="E25" s="59" t="s">
        <v>634</v>
      </c>
      <c r="F25" s="59" t="s">
        <v>5480</v>
      </c>
      <c r="G25" s="60" t="s">
        <v>5475</v>
      </c>
      <c r="H25" s="59" t="s">
        <v>5582</v>
      </c>
      <c r="I25" s="59" t="s">
        <v>5494</v>
      </c>
      <c r="J25" s="59" t="s">
        <v>5495</v>
      </c>
      <c r="K25" s="61" t="s">
        <v>5583</v>
      </c>
      <c r="L25" s="61">
        <v>22108457</v>
      </c>
      <c r="M25" s="59" t="s">
        <v>5496</v>
      </c>
      <c r="N25" s="59">
        <v>2012</v>
      </c>
    </row>
    <row r="26" spans="1:14" ht="30" customHeight="1">
      <c r="A26" s="59" t="s">
        <v>5455</v>
      </c>
      <c r="B26" s="59" t="s">
        <v>5497</v>
      </c>
      <c r="C26" s="59" t="s">
        <v>24</v>
      </c>
      <c r="D26" s="59" t="s">
        <v>5526</v>
      </c>
      <c r="E26" s="59" t="s">
        <v>25</v>
      </c>
      <c r="F26" s="59" t="s">
        <v>5480</v>
      </c>
      <c r="G26" s="60" t="s">
        <v>5464</v>
      </c>
      <c r="H26" s="59" t="s">
        <v>5527</v>
      </c>
      <c r="I26" s="59" t="s">
        <v>5494</v>
      </c>
      <c r="J26" s="59" t="s">
        <v>5495</v>
      </c>
      <c r="K26" s="61" t="s">
        <v>5528</v>
      </c>
      <c r="L26" s="61">
        <v>22108457</v>
      </c>
      <c r="M26" s="59" t="s">
        <v>5496</v>
      </c>
      <c r="N26" s="59">
        <v>2012</v>
      </c>
    </row>
    <row r="27" spans="1:14" ht="30" customHeight="1">
      <c r="A27" s="63" t="s">
        <v>5455</v>
      </c>
      <c r="B27" s="63" t="s">
        <v>5497</v>
      </c>
      <c r="C27" s="63" t="s">
        <v>238</v>
      </c>
      <c r="D27" s="63" t="s">
        <v>5551</v>
      </c>
      <c r="E27" s="59" t="s">
        <v>239</v>
      </c>
      <c r="F27" s="63" t="s">
        <v>5457</v>
      </c>
      <c r="G27" s="60" t="s">
        <v>5461</v>
      </c>
      <c r="H27" s="63" t="s">
        <v>5552</v>
      </c>
      <c r="I27" s="63" t="s">
        <v>5494</v>
      </c>
      <c r="J27" s="63" t="s">
        <v>5546</v>
      </c>
      <c r="K27" s="61" t="s">
        <v>5553</v>
      </c>
      <c r="L27" s="61">
        <v>20139300</v>
      </c>
      <c r="M27" s="63" t="s">
        <v>5547</v>
      </c>
      <c r="N27" s="63">
        <v>2010</v>
      </c>
    </row>
    <row r="28" spans="1:14" ht="30" customHeight="1">
      <c r="A28" s="63" t="s">
        <v>5455</v>
      </c>
      <c r="B28" s="63" t="s">
        <v>5493</v>
      </c>
      <c r="C28" s="63" t="s">
        <v>188</v>
      </c>
      <c r="D28" s="63" t="s">
        <v>5566</v>
      </c>
      <c r="E28" s="59" t="s">
        <v>189</v>
      </c>
      <c r="F28" s="63" t="s">
        <v>5457</v>
      </c>
      <c r="G28" s="60" t="s">
        <v>5477</v>
      </c>
      <c r="H28" s="63" t="s">
        <v>2141</v>
      </c>
      <c r="I28" s="63" t="s">
        <v>5458</v>
      </c>
      <c r="J28" s="63" t="s">
        <v>5546</v>
      </c>
      <c r="K28" s="61" t="s">
        <v>5604</v>
      </c>
      <c r="L28" s="61">
        <v>20139300</v>
      </c>
      <c r="M28" s="63" t="s">
        <v>5547</v>
      </c>
      <c r="N28" s="63">
        <v>2010</v>
      </c>
    </row>
    <row r="29" spans="1:14" ht="30" customHeight="1">
      <c r="A29" s="59" t="s">
        <v>5455</v>
      </c>
      <c r="B29" s="59" t="s">
        <v>5493</v>
      </c>
      <c r="C29" s="59" t="s">
        <v>188</v>
      </c>
      <c r="D29" s="59" t="s">
        <v>5568</v>
      </c>
      <c r="E29" s="59" t="s">
        <v>189</v>
      </c>
      <c r="F29" s="59" t="s">
        <v>5457</v>
      </c>
      <c r="G29" s="60" t="s">
        <v>5477</v>
      </c>
      <c r="H29" s="59" t="s">
        <v>2141</v>
      </c>
      <c r="I29" s="59" t="s">
        <v>5458</v>
      </c>
      <c r="J29" s="59" t="s">
        <v>5546</v>
      </c>
      <c r="K29" s="61" t="s">
        <v>5604</v>
      </c>
      <c r="L29" s="61">
        <v>20139300</v>
      </c>
      <c r="M29" s="59" t="s">
        <v>5547</v>
      </c>
      <c r="N29" s="59">
        <v>2010</v>
      </c>
    </row>
    <row r="30" spans="1:14" ht="30" customHeight="1">
      <c r="A30" s="63" t="s">
        <v>5455</v>
      </c>
      <c r="B30" s="63" t="s">
        <v>5493</v>
      </c>
      <c r="C30" s="63" t="s">
        <v>188</v>
      </c>
      <c r="D30" s="63" t="s">
        <v>5566</v>
      </c>
      <c r="E30" s="59" t="s">
        <v>189</v>
      </c>
      <c r="F30" s="63" t="s">
        <v>5562</v>
      </c>
      <c r="G30" s="60" t="s">
        <v>5479</v>
      </c>
      <c r="H30" s="63" t="s">
        <v>2141</v>
      </c>
      <c r="I30" s="63" t="s">
        <v>5494</v>
      </c>
      <c r="J30" s="63" t="s">
        <v>5545</v>
      </c>
      <c r="K30" s="61" t="s">
        <v>5567</v>
      </c>
      <c r="L30" s="61">
        <v>18667481</v>
      </c>
      <c r="M30" s="63" t="s">
        <v>991</v>
      </c>
      <c r="N30" s="63">
        <v>2008</v>
      </c>
    </row>
    <row r="31" spans="1:14" ht="30" customHeight="1">
      <c r="A31" s="59" t="s">
        <v>5455</v>
      </c>
      <c r="B31" s="59" t="s">
        <v>5493</v>
      </c>
      <c r="C31" s="59" t="s">
        <v>188</v>
      </c>
      <c r="D31" s="59" t="s">
        <v>5568</v>
      </c>
      <c r="E31" s="59" t="s">
        <v>189</v>
      </c>
      <c r="F31" s="59" t="s">
        <v>5562</v>
      </c>
      <c r="G31" s="60" t="s">
        <v>5479</v>
      </c>
      <c r="H31" s="59" t="s">
        <v>2141</v>
      </c>
      <c r="I31" s="59" t="s">
        <v>5494</v>
      </c>
      <c r="J31" s="59" t="s">
        <v>5545</v>
      </c>
      <c r="K31" s="61" t="s">
        <v>5567</v>
      </c>
      <c r="L31" s="61">
        <v>18667481</v>
      </c>
      <c r="M31" s="59" t="s">
        <v>991</v>
      </c>
      <c r="N31" s="59">
        <v>2008</v>
      </c>
    </row>
    <row r="32" spans="1:14" ht="30" customHeight="1">
      <c r="A32" s="63" t="s">
        <v>5455</v>
      </c>
      <c r="B32" s="63" t="s">
        <v>5493</v>
      </c>
      <c r="C32" s="63" t="s">
        <v>82</v>
      </c>
      <c r="D32" s="63" t="s">
        <v>5593</v>
      </c>
      <c r="E32" s="59" t="s">
        <v>83</v>
      </c>
      <c r="F32" s="63" t="s">
        <v>5480</v>
      </c>
      <c r="G32" s="60" t="s">
        <v>5478</v>
      </c>
      <c r="H32" s="63" t="s">
        <v>5594</v>
      </c>
      <c r="I32" s="63" t="s">
        <v>5494</v>
      </c>
      <c r="J32" s="63" t="s">
        <v>5495</v>
      </c>
      <c r="K32" s="61" t="s">
        <v>5595</v>
      </c>
      <c r="L32" s="61">
        <v>22108457</v>
      </c>
      <c r="M32" s="63" t="s">
        <v>5496</v>
      </c>
      <c r="N32" s="63">
        <v>2012</v>
      </c>
    </row>
    <row r="33" spans="1:14" ht="30" customHeight="1">
      <c r="A33" s="63" t="s">
        <v>5455</v>
      </c>
      <c r="B33" s="63" t="s">
        <v>5493</v>
      </c>
      <c r="C33" s="63" t="s">
        <v>30</v>
      </c>
      <c r="D33" s="63" t="s">
        <v>5556</v>
      </c>
      <c r="E33" s="59" t="s">
        <v>31</v>
      </c>
      <c r="F33" s="63" t="s">
        <v>5457</v>
      </c>
      <c r="G33" s="60" t="s">
        <v>5477</v>
      </c>
      <c r="H33" s="63" t="s">
        <v>4270</v>
      </c>
      <c r="I33" s="63" t="s">
        <v>5458</v>
      </c>
      <c r="J33" s="63" t="s">
        <v>5546</v>
      </c>
      <c r="K33" s="61" t="s">
        <v>5603</v>
      </c>
      <c r="L33" s="61">
        <v>20139300</v>
      </c>
      <c r="M33" s="63" t="s">
        <v>5547</v>
      </c>
      <c r="N33" s="63">
        <v>2010</v>
      </c>
    </row>
    <row r="34" spans="1:14" ht="30" customHeight="1">
      <c r="A34" s="59" t="s">
        <v>5455</v>
      </c>
      <c r="B34" s="59" t="s">
        <v>5493</v>
      </c>
      <c r="C34" s="59" t="s">
        <v>30</v>
      </c>
      <c r="D34" s="59" t="s">
        <v>5570</v>
      </c>
      <c r="E34" s="59" t="s">
        <v>31</v>
      </c>
      <c r="F34" s="59" t="s">
        <v>5457</v>
      </c>
      <c r="G34" s="60" t="s">
        <v>5477</v>
      </c>
      <c r="H34" s="59" t="s">
        <v>4270</v>
      </c>
      <c r="I34" s="59" t="s">
        <v>5458</v>
      </c>
      <c r="J34" s="59" t="s">
        <v>5546</v>
      </c>
      <c r="K34" s="61" t="s">
        <v>5603</v>
      </c>
      <c r="L34" s="61">
        <v>20139300</v>
      </c>
      <c r="M34" s="59" t="s">
        <v>5547</v>
      </c>
      <c r="N34" s="59">
        <v>2010</v>
      </c>
    </row>
    <row r="35" spans="1:14" ht="30" customHeight="1">
      <c r="A35" s="63" t="s">
        <v>5455</v>
      </c>
      <c r="B35" s="63" t="s">
        <v>5493</v>
      </c>
      <c r="C35" s="63" t="s">
        <v>30</v>
      </c>
      <c r="D35" s="63" t="s">
        <v>5556</v>
      </c>
      <c r="E35" s="59" t="s">
        <v>31</v>
      </c>
      <c r="F35" s="63" t="s">
        <v>5562</v>
      </c>
      <c r="G35" s="60" t="s">
        <v>5479</v>
      </c>
      <c r="H35" s="63" t="s">
        <v>4270</v>
      </c>
      <c r="I35" s="63" t="s">
        <v>5494</v>
      </c>
      <c r="J35" s="63" t="s">
        <v>5545</v>
      </c>
      <c r="K35" s="61" t="s">
        <v>5569</v>
      </c>
      <c r="L35" s="61">
        <v>18667481</v>
      </c>
      <c r="M35" s="63" t="s">
        <v>991</v>
      </c>
      <c r="N35" s="63">
        <v>2008</v>
      </c>
    </row>
    <row r="36" spans="1:14" ht="30" customHeight="1">
      <c r="A36" s="59" t="s">
        <v>5455</v>
      </c>
      <c r="B36" s="59" t="s">
        <v>5493</v>
      </c>
      <c r="C36" s="59" t="s">
        <v>30</v>
      </c>
      <c r="D36" s="59" t="s">
        <v>5570</v>
      </c>
      <c r="E36" s="59" t="s">
        <v>31</v>
      </c>
      <c r="F36" s="59" t="s">
        <v>5562</v>
      </c>
      <c r="G36" s="60" t="s">
        <v>5479</v>
      </c>
      <c r="H36" s="59" t="s">
        <v>5571</v>
      </c>
      <c r="I36" s="59" t="s">
        <v>5494</v>
      </c>
      <c r="J36" s="59" t="s">
        <v>5545</v>
      </c>
      <c r="K36" s="61" t="s">
        <v>5569</v>
      </c>
      <c r="L36" s="61">
        <v>18667481</v>
      </c>
      <c r="M36" s="59" t="s">
        <v>991</v>
      </c>
      <c r="N36" s="59">
        <v>2008</v>
      </c>
    </row>
    <row r="37" spans="1:14" ht="30" customHeight="1">
      <c r="A37" s="63" t="s">
        <v>5455</v>
      </c>
      <c r="B37" s="63" t="s">
        <v>5493</v>
      </c>
      <c r="C37" s="63" t="s">
        <v>585</v>
      </c>
      <c r="D37" s="63" t="s">
        <v>5566</v>
      </c>
      <c r="E37" s="59" t="s">
        <v>586</v>
      </c>
      <c r="F37" s="63" t="s">
        <v>5457</v>
      </c>
      <c r="G37" s="60" t="s">
        <v>5490</v>
      </c>
      <c r="H37" s="63" t="s">
        <v>5605</v>
      </c>
      <c r="I37" s="63" t="s">
        <v>5458</v>
      </c>
      <c r="J37" s="63" t="s">
        <v>5546</v>
      </c>
      <c r="K37" s="61" t="s">
        <v>5606</v>
      </c>
      <c r="L37" s="61">
        <v>20139300</v>
      </c>
      <c r="M37" s="63" t="s">
        <v>5547</v>
      </c>
      <c r="N37" s="63">
        <v>2010</v>
      </c>
    </row>
    <row r="38" spans="1:14" ht="30" customHeight="1">
      <c r="A38" s="59" t="s">
        <v>5455</v>
      </c>
      <c r="B38" s="59" t="s">
        <v>5493</v>
      </c>
      <c r="C38" s="59" t="s">
        <v>585</v>
      </c>
      <c r="D38" s="59" t="s">
        <v>5568</v>
      </c>
      <c r="E38" s="59" t="s">
        <v>586</v>
      </c>
      <c r="F38" s="59" t="s">
        <v>5457</v>
      </c>
      <c r="G38" s="60" t="s">
        <v>5490</v>
      </c>
      <c r="H38" s="59" t="s">
        <v>5605</v>
      </c>
      <c r="I38" s="59" t="s">
        <v>5458</v>
      </c>
      <c r="J38" s="59" t="s">
        <v>5546</v>
      </c>
      <c r="K38" s="61" t="s">
        <v>5606</v>
      </c>
      <c r="L38" s="61">
        <v>20139300</v>
      </c>
      <c r="M38" s="59" t="s">
        <v>5547</v>
      </c>
      <c r="N38" s="59">
        <v>2010</v>
      </c>
    </row>
    <row r="39" spans="1:14" ht="30" customHeight="1">
      <c r="A39" s="63" t="s">
        <v>5455</v>
      </c>
      <c r="B39" s="63" t="s">
        <v>5493</v>
      </c>
      <c r="C39" s="63" t="s">
        <v>378</v>
      </c>
      <c r="D39" s="63" t="s">
        <v>5566</v>
      </c>
      <c r="E39" s="59" t="s">
        <v>379</v>
      </c>
      <c r="F39" s="63" t="s">
        <v>5457</v>
      </c>
      <c r="G39" s="60" t="s">
        <v>5490</v>
      </c>
      <c r="H39" s="63" t="s">
        <v>5596</v>
      </c>
      <c r="I39" s="63" t="s">
        <v>5458</v>
      </c>
      <c r="J39" s="63" t="s">
        <v>5546</v>
      </c>
      <c r="K39" s="61" t="s">
        <v>5607</v>
      </c>
      <c r="L39" s="61">
        <v>20139300</v>
      </c>
      <c r="M39" s="63" t="s">
        <v>5547</v>
      </c>
      <c r="N39" s="63">
        <v>2010</v>
      </c>
    </row>
    <row r="40" spans="1:14" ht="30" customHeight="1">
      <c r="A40" s="59" t="s">
        <v>5455</v>
      </c>
      <c r="B40" s="59" t="s">
        <v>5493</v>
      </c>
      <c r="C40" s="59" t="s">
        <v>378</v>
      </c>
      <c r="D40" s="59" t="s">
        <v>5568</v>
      </c>
      <c r="E40" s="59" t="s">
        <v>379</v>
      </c>
      <c r="F40" s="59" t="s">
        <v>5457</v>
      </c>
      <c r="G40" s="60" t="s">
        <v>5490</v>
      </c>
      <c r="H40" s="59" t="s">
        <v>5608</v>
      </c>
      <c r="I40" s="59" t="s">
        <v>5458</v>
      </c>
      <c r="J40" s="59" t="s">
        <v>5546</v>
      </c>
      <c r="K40" s="61" t="s">
        <v>5607</v>
      </c>
      <c r="L40" s="61">
        <v>20139300</v>
      </c>
      <c r="M40" s="59" t="s">
        <v>5547</v>
      </c>
      <c r="N40" s="59">
        <v>2010</v>
      </c>
    </row>
    <row r="41" spans="1:14" ht="30" customHeight="1">
      <c r="A41" s="59" t="s">
        <v>5455</v>
      </c>
      <c r="B41" s="59" t="s">
        <v>5493</v>
      </c>
      <c r="C41" s="59" t="s">
        <v>378</v>
      </c>
      <c r="D41" s="59" t="s">
        <v>5566</v>
      </c>
      <c r="E41" s="59" t="s">
        <v>379</v>
      </c>
      <c r="F41" s="59" t="s">
        <v>5480</v>
      </c>
      <c r="G41" s="60" t="s">
        <v>5479</v>
      </c>
      <c r="H41" s="59" t="s">
        <v>5596</v>
      </c>
      <c r="I41" s="59" t="s">
        <v>5494</v>
      </c>
      <c r="J41" s="59" t="s">
        <v>5495</v>
      </c>
      <c r="K41" s="61" t="s">
        <v>5597</v>
      </c>
      <c r="L41" s="61">
        <v>22108457</v>
      </c>
      <c r="M41" s="59" t="s">
        <v>5496</v>
      </c>
      <c r="N41" s="59">
        <v>2012</v>
      </c>
    </row>
    <row r="42" spans="1:14" ht="30" customHeight="1">
      <c r="A42" s="63" t="s">
        <v>5455</v>
      </c>
      <c r="B42" s="63" t="s">
        <v>5493</v>
      </c>
      <c r="C42" s="63" t="s">
        <v>378</v>
      </c>
      <c r="D42" s="63" t="s">
        <v>5568</v>
      </c>
      <c r="E42" s="59" t="s">
        <v>379</v>
      </c>
      <c r="F42" s="63" t="s">
        <v>5480</v>
      </c>
      <c r="G42" s="60" t="s">
        <v>5479</v>
      </c>
      <c r="H42" s="63" t="s">
        <v>5596</v>
      </c>
      <c r="I42" s="63" t="s">
        <v>5494</v>
      </c>
      <c r="J42" s="63" t="s">
        <v>5495</v>
      </c>
      <c r="K42" s="61" t="s">
        <v>5597</v>
      </c>
      <c r="L42" s="61">
        <v>22108457</v>
      </c>
      <c r="M42" s="63" t="s">
        <v>5496</v>
      </c>
      <c r="N42" s="63">
        <v>2012</v>
      </c>
    </row>
    <row r="43" spans="1:14" ht="30" customHeight="1">
      <c r="A43" s="59" t="s">
        <v>5455</v>
      </c>
      <c r="B43" s="59" t="s">
        <v>5497</v>
      </c>
      <c r="C43" s="59" t="s">
        <v>348</v>
      </c>
      <c r="D43" s="59" t="s">
        <v>5516</v>
      </c>
      <c r="E43" s="59" t="s">
        <v>349</v>
      </c>
      <c r="F43" s="59" t="s">
        <v>5480</v>
      </c>
      <c r="G43" s="60" t="s">
        <v>5472</v>
      </c>
      <c r="H43" s="59" t="s">
        <v>5517</v>
      </c>
      <c r="I43" s="59" t="s">
        <v>5494</v>
      </c>
      <c r="J43" s="59" t="s">
        <v>5495</v>
      </c>
      <c r="K43" s="61" t="s">
        <v>5518</v>
      </c>
      <c r="L43" s="61">
        <v>22108457</v>
      </c>
      <c r="M43" s="59" t="s">
        <v>5496</v>
      </c>
      <c r="N43" s="59">
        <v>2012</v>
      </c>
    </row>
    <row r="44" spans="1:14" ht="30" customHeight="1">
      <c r="A44" s="63" t="s">
        <v>5455</v>
      </c>
      <c r="B44" s="63" t="s">
        <v>5497</v>
      </c>
      <c r="C44" s="63" t="s">
        <v>348</v>
      </c>
      <c r="D44" s="63" t="s">
        <v>5533</v>
      </c>
      <c r="E44" s="59" t="s">
        <v>349</v>
      </c>
      <c r="F44" s="63" t="s">
        <v>5480</v>
      </c>
      <c r="G44" s="60" t="s">
        <v>5462</v>
      </c>
      <c r="H44" s="63" t="s">
        <v>5517</v>
      </c>
      <c r="I44" s="63" t="s">
        <v>5494</v>
      </c>
      <c r="J44" s="63" t="s">
        <v>5495</v>
      </c>
      <c r="K44" s="61" t="s">
        <v>5518</v>
      </c>
      <c r="L44" s="61">
        <v>22108457</v>
      </c>
      <c r="M44" s="63" t="s">
        <v>5496</v>
      </c>
      <c r="N44" s="63">
        <v>2012</v>
      </c>
    </row>
    <row r="45" spans="1:14" ht="30" customHeight="1">
      <c r="A45" s="59" t="s">
        <v>5455</v>
      </c>
      <c r="B45" s="59" t="s">
        <v>5493</v>
      </c>
      <c r="C45" s="59" t="s">
        <v>641</v>
      </c>
      <c r="D45" s="59" t="s">
        <v>5561</v>
      </c>
      <c r="E45" s="59" t="s">
        <v>642</v>
      </c>
      <c r="F45" s="59" t="s">
        <v>5558</v>
      </c>
      <c r="G45" s="60" t="s">
        <v>5474</v>
      </c>
      <c r="H45" s="59" t="s">
        <v>4372</v>
      </c>
      <c r="I45" s="59" t="s">
        <v>5458</v>
      </c>
      <c r="J45" s="59" t="s">
        <v>5557</v>
      </c>
      <c r="K45" s="61" t="s">
        <v>5476</v>
      </c>
      <c r="L45" s="61">
        <v>22992673</v>
      </c>
      <c r="M45" s="59" t="s">
        <v>5559</v>
      </c>
      <c r="N45" s="59">
        <v>2012</v>
      </c>
    </row>
    <row r="46" spans="1:14" ht="30" customHeight="1">
      <c r="A46" s="63" t="s">
        <v>5455</v>
      </c>
      <c r="B46" s="63" t="s">
        <v>5493</v>
      </c>
      <c r="C46" s="63" t="s">
        <v>641</v>
      </c>
      <c r="D46" s="63" t="s">
        <v>5561</v>
      </c>
      <c r="E46" s="59" t="s">
        <v>642</v>
      </c>
      <c r="F46" s="63" t="s">
        <v>5560</v>
      </c>
      <c r="G46" s="60" t="s">
        <v>5474</v>
      </c>
      <c r="H46" s="63" t="s">
        <v>4372</v>
      </c>
      <c r="I46" s="63" t="s">
        <v>5458</v>
      </c>
      <c r="J46" s="63" t="s">
        <v>5557</v>
      </c>
      <c r="K46" s="61" t="s">
        <v>5476</v>
      </c>
      <c r="L46" s="61">
        <v>22992673</v>
      </c>
      <c r="M46" s="63" t="s">
        <v>5559</v>
      </c>
      <c r="N46" s="63">
        <v>2012</v>
      </c>
    </row>
    <row r="47" spans="1:14" ht="30" customHeight="1">
      <c r="A47" s="59" t="s">
        <v>5455</v>
      </c>
      <c r="B47" s="59" t="s">
        <v>5473</v>
      </c>
      <c r="C47" s="59" t="s">
        <v>641</v>
      </c>
      <c r="D47" s="59"/>
      <c r="E47" s="59" t="s">
        <v>642</v>
      </c>
      <c r="F47" s="59" t="s">
        <v>5457</v>
      </c>
      <c r="G47" s="60" t="s">
        <v>5475</v>
      </c>
      <c r="H47" s="59" t="s">
        <v>4372</v>
      </c>
      <c r="I47" s="59" t="s">
        <v>5458</v>
      </c>
      <c r="J47" s="59" t="s">
        <v>5459</v>
      </c>
      <c r="K47" s="61" t="s">
        <v>5476</v>
      </c>
      <c r="L47" s="61">
        <v>20940332</v>
      </c>
      <c r="M47" s="59" t="s">
        <v>5460</v>
      </c>
      <c r="N47" s="59">
        <v>2011</v>
      </c>
    </row>
    <row r="48" spans="1:14" ht="30" customHeight="1">
      <c r="A48" s="59" t="s">
        <v>5455</v>
      </c>
      <c r="B48" s="59" t="s">
        <v>5487</v>
      </c>
      <c r="C48" s="59" t="s">
        <v>641</v>
      </c>
      <c r="D48" s="59"/>
      <c r="E48" s="59" t="s">
        <v>642</v>
      </c>
      <c r="F48" s="59" t="s">
        <v>5457</v>
      </c>
      <c r="G48" s="60" t="s">
        <v>5477</v>
      </c>
      <c r="H48" s="59" t="s">
        <v>4372</v>
      </c>
      <c r="I48" s="59" t="s">
        <v>5458</v>
      </c>
      <c r="J48" s="59" t="s">
        <v>5459</v>
      </c>
      <c r="K48" s="61" t="s">
        <v>5476</v>
      </c>
      <c r="L48" s="61">
        <v>24029424</v>
      </c>
      <c r="M48" s="59" t="s">
        <v>5488</v>
      </c>
      <c r="N48" s="59">
        <v>2013</v>
      </c>
    </row>
    <row r="49" spans="1:14" ht="30" customHeight="1">
      <c r="A49" s="63" t="s">
        <v>5455</v>
      </c>
      <c r="B49" s="63" t="s">
        <v>5456</v>
      </c>
      <c r="C49" s="63" t="s">
        <v>855</v>
      </c>
      <c r="D49" s="63"/>
      <c r="E49" s="59" t="s">
        <v>856</v>
      </c>
      <c r="F49" s="63" t="s">
        <v>5457</v>
      </c>
      <c r="G49" s="60" t="s">
        <v>5469</v>
      </c>
      <c r="H49" s="63" t="s">
        <v>5470</v>
      </c>
      <c r="I49" s="63" t="s">
        <v>5458</v>
      </c>
      <c r="J49" s="63" t="s">
        <v>5459</v>
      </c>
      <c r="K49" s="61" t="s">
        <v>5471</v>
      </c>
      <c r="L49" s="61">
        <v>20940332</v>
      </c>
      <c r="M49" s="63" t="s">
        <v>5460</v>
      </c>
      <c r="N49" s="63">
        <v>2011</v>
      </c>
    </row>
    <row r="50" spans="1:14" ht="30" customHeight="1">
      <c r="A50" s="63" t="s">
        <v>5455</v>
      </c>
      <c r="B50" s="63" t="s">
        <v>5489</v>
      </c>
      <c r="C50" s="63" t="s">
        <v>855</v>
      </c>
      <c r="D50" s="63"/>
      <c r="E50" s="59" t="s">
        <v>856</v>
      </c>
      <c r="F50" s="63" t="s">
        <v>5457</v>
      </c>
      <c r="G50" s="60" t="s">
        <v>5466</v>
      </c>
      <c r="H50" s="63" t="s">
        <v>5470</v>
      </c>
      <c r="I50" s="63" t="s">
        <v>5458</v>
      </c>
      <c r="J50" s="63" t="s">
        <v>5459</v>
      </c>
      <c r="K50" s="61" t="s">
        <v>5471</v>
      </c>
      <c r="L50" s="61">
        <v>24029424</v>
      </c>
      <c r="M50" s="63" t="s">
        <v>5488</v>
      </c>
      <c r="N50" s="63">
        <v>2013</v>
      </c>
    </row>
    <row r="51" spans="1:14" ht="30" customHeight="1">
      <c r="A51" s="59" t="s">
        <v>5455</v>
      </c>
      <c r="B51" s="59" t="s">
        <v>5493</v>
      </c>
      <c r="C51" s="59" t="s">
        <v>855</v>
      </c>
      <c r="D51" s="59" t="s">
        <v>5514</v>
      </c>
      <c r="E51" s="59" t="s">
        <v>856</v>
      </c>
      <c r="F51" s="59" t="s">
        <v>5480</v>
      </c>
      <c r="G51" s="60" t="s">
        <v>5477</v>
      </c>
      <c r="H51" s="59" t="s">
        <v>5470</v>
      </c>
      <c r="I51" s="59" t="s">
        <v>5494</v>
      </c>
      <c r="J51" s="59" t="s">
        <v>5495</v>
      </c>
      <c r="K51" s="61" t="s">
        <v>5515</v>
      </c>
      <c r="L51" s="61">
        <v>22108457</v>
      </c>
      <c r="M51" s="59" t="s">
        <v>5496</v>
      </c>
      <c r="N51" s="59">
        <v>2012</v>
      </c>
    </row>
    <row r="52" spans="1:14" ht="30" customHeight="1">
      <c r="A52" s="63" t="s">
        <v>5455</v>
      </c>
      <c r="B52" s="63" t="s">
        <v>5456</v>
      </c>
      <c r="C52" s="63" t="s">
        <v>857</v>
      </c>
      <c r="D52" s="63"/>
      <c r="E52" s="59" t="s">
        <v>858</v>
      </c>
      <c r="F52" s="63" t="s">
        <v>5457</v>
      </c>
      <c r="G52" s="60" t="s">
        <v>5466</v>
      </c>
      <c r="H52" s="63" t="s">
        <v>5467</v>
      </c>
      <c r="I52" s="63" t="s">
        <v>5458</v>
      </c>
      <c r="J52" s="63" t="s">
        <v>5459</v>
      </c>
      <c r="K52" s="61" t="s">
        <v>5468</v>
      </c>
      <c r="L52" s="61">
        <v>20940332</v>
      </c>
      <c r="M52" s="63" t="s">
        <v>5460</v>
      </c>
      <c r="N52" s="63">
        <v>2011</v>
      </c>
    </row>
    <row r="53" spans="1:14" ht="30" customHeight="1">
      <c r="A53" s="59" t="s">
        <v>5455</v>
      </c>
      <c r="B53" s="59" t="s">
        <v>5489</v>
      </c>
      <c r="C53" s="59" t="s">
        <v>190</v>
      </c>
      <c r="D53" s="59"/>
      <c r="E53" s="59" t="s">
        <v>191</v>
      </c>
      <c r="F53" s="59" t="s">
        <v>5457</v>
      </c>
      <c r="G53" s="60" t="s">
        <v>5462</v>
      </c>
      <c r="H53" s="59" t="s">
        <v>5491</v>
      </c>
      <c r="I53" s="59" t="s">
        <v>5458</v>
      </c>
      <c r="J53" s="59" t="s">
        <v>5459</v>
      </c>
      <c r="K53" s="61" t="s">
        <v>5492</v>
      </c>
      <c r="L53" s="61">
        <v>24029424</v>
      </c>
      <c r="M53" s="59" t="s">
        <v>5488</v>
      </c>
      <c r="N53" s="59">
        <v>2013</v>
      </c>
    </row>
    <row r="54" spans="1:14" ht="30" customHeight="1">
      <c r="A54" s="59" t="s">
        <v>5455</v>
      </c>
      <c r="B54" s="59" t="s">
        <v>5497</v>
      </c>
      <c r="C54" s="59" t="s">
        <v>296</v>
      </c>
      <c r="D54" s="59" t="s">
        <v>5539</v>
      </c>
      <c r="E54" s="59" t="s">
        <v>297</v>
      </c>
      <c r="F54" s="59" t="s">
        <v>5480</v>
      </c>
      <c r="G54" s="60" t="s">
        <v>5472</v>
      </c>
      <c r="H54" s="59" t="s">
        <v>5520</v>
      </c>
      <c r="I54" s="59" t="s">
        <v>5494</v>
      </c>
      <c r="J54" s="59" t="s">
        <v>5495</v>
      </c>
      <c r="K54" s="61" t="s">
        <v>5521</v>
      </c>
      <c r="L54" s="61">
        <v>22108457</v>
      </c>
      <c r="M54" s="59" t="s">
        <v>5496</v>
      </c>
      <c r="N54" s="59">
        <v>2012</v>
      </c>
    </row>
    <row r="55" spans="1:14" ht="30" customHeight="1">
      <c r="A55" s="59" t="s">
        <v>5455</v>
      </c>
      <c r="B55" s="59" t="s">
        <v>5497</v>
      </c>
      <c r="C55" s="59" t="s">
        <v>296</v>
      </c>
      <c r="D55" s="59" t="s">
        <v>5519</v>
      </c>
      <c r="E55" s="59" t="s">
        <v>297</v>
      </c>
      <c r="F55" s="59" t="s">
        <v>5480</v>
      </c>
      <c r="G55" s="60" t="s">
        <v>5465</v>
      </c>
      <c r="H55" s="59" t="s">
        <v>5520</v>
      </c>
      <c r="I55" s="59" t="s">
        <v>5494</v>
      </c>
      <c r="J55" s="59" t="s">
        <v>5495</v>
      </c>
      <c r="K55" s="61" t="s">
        <v>5521</v>
      </c>
      <c r="L55" s="61">
        <v>22108457</v>
      </c>
      <c r="M55" s="59" t="s">
        <v>5496</v>
      </c>
      <c r="N55" s="59">
        <v>2012</v>
      </c>
    </row>
    <row r="56" spans="1:14" ht="30" customHeight="1">
      <c r="A56" s="63" t="s">
        <v>5455</v>
      </c>
      <c r="B56" s="63" t="s">
        <v>5497</v>
      </c>
      <c r="C56" s="63" t="s">
        <v>116</v>
      </c>
      <c r="D56" s="63" t="s">
        <v>5554</v>
      </c>
      <c r="E56" s="59" t="s">
        <v>117</v>
      </c>
      <c r="F56" s="63" t="s">
        <v>5562</v>
      </c>
      <c r="G56" s="60" t="s">
        <v>5465</v>
      </c>
      <c r="H56" s="63" t="s">
        <v>5578</v>
      </c>
      <c r="I56" s="63" t="s">
        <v>5494</v>
      </c>
      <c r="J56" s="63" t="s">
        <v>5555</v>
      </c>
      <c r="K56" s="61" t="s">
        <v>5579</v>
      </c>
      <c r="L56" s="61">
        <v>18667481</v>
      </c>
      <c r="M56" s="63" t="s">
        <v>991</v>
      </c>
      <c r="N56" s="63">
        <v>2008</v>
      </c>
    </row>
    <row r="57" spans="1:14" ht="30" customHeight="1">
      <c r="A57" s="63" t="s">
        <v>5455</v>
      </c>
      <c r="B57" s="63" t="s">
        <v>5497</v>
      </c>
      <c r="C57" s="63" t="s">
        <v>116</v>
      </c>
      <c r="D57" s="63" t="s">
        <v>5530</v>
      </c>
      <c r="E57" s="59" t="s">
        <v>117</v>
      </c>
      <c r="F57" s="63" t="s">
        <v>5480</v>
      </c>
      <c r="G57" s="60" t="s">
        <v>5465</v>
      </c>
      <c r="H57" s="63" t="s">
        <v>5578</v>
      </c>
      <c r="I57" s="63" t="s">
        <v>5494</v>
      </c>
      <c r="J57" s="63" t="s">
        <v>5495</v>
      </c>
      <c r="K57" s="61" t="s">
        <v>5580</v>
      </c>
      <c r="L57" s="61">
        <v>22108457</v>
      </c>
      <c r="M57" s="63" t="s">
        <v>5496</v>
      </c>
      <c r="N57" s="63">
        <v>2012</v>
      </c>
    </row>
    <row r="58" spans="1:14" ht="30" customHeight="1">
      <c r="A58" s="63" t="s">
        <v>5455</v>
      </c>
      <c r="B58" s="63" t="s">
        <v>5493</v>
      </c>
      <c r="C58" s="63" t="s">
        <v>536</v>
      </c>
      <c r="D58" s="63" t="s">
        <v>5536</v>
      </c>
      <c r="E58" s="59" t="s">
        <v>537</v>
      </c>
      <c r="F58" s="63" t="s">
        <v>5480</v>
      </c>
      <c r="G58" s="60" t="s">
        <v>5478</v>
      </c>
      <c r="H58" s="63" t="s">
        <v>5537</v>
      </c>
      <c r="I58" s="63" t="s">
        <v>5494</v>
      </c>
      <c r="J58" s="63" t="s">
        <v>5495</v>
      </c>
      <c r="K58" s="61" t="s">
        <v>5538</v>
      </c>
      <c r="L58" s="61">
        <v>22108457</v>
      </c>
      <c r="M58" s="63" t="s">
        <v>5496</v>
      </c>
      <c r="N58" s="63">
        <v>2012</v>
      </c>
    </row>
    <row r="59" spans="1:14" ht="30" customHeight="1">
      <c r="A59" s="63" t="s">
        <v>5455</v>
      </c>
      <c r="B59" s="63" t="s">
        <v>5497</v>
      </c>
      <c r="C59" s="63" t="s">
        <v>524</v>
      </c>
      <c r="D59" s="63" t="s">
        <v>5498</v>
      </c>
      <c r="E59" s="59" t="s">
        <v>525</v>
      </c>
      <c r="F59" s="63" t="s">
        <v>5480</v>
      </c>
      <c r="G59" s="60" t="s">
        <v>5469</v>
      </c>
      <c r="H59" s="63" t="s">
        <v>5531</v>
      </c>
      <c r="I59" s="63" t="s">
        <v>5494</v>
      </c>
      <c r="J59" s="63" t="s">
        <v>5495</v>
      </c>
      <c r="K59" s="61" t="s">
        <v>5532</v>
      </c>
      <c r="L59" s="61">
        <v>22108457</v>
      </c>
      <c r="M59" s="63" t="s">
        <v>5496</v>
      </c>
      <c r="N59" s="63">
        <v>2012</v>
      </c>
    </row>
  </sheetData>
  <autoFilter ref="A1:N1" xr:uid="{ED74A6D0-E379-412C-8CBF-17975B02560A}">
    <sortState xmlns:xlrd2="http://schemas.microsoft.com/office/spreadsheetml/2017/richdata2" ref="A2:N59">
      <sortCondition ref="E1"/>
    </sortState>
  </autoFilter>
  <hyperlinks>
    <hyperlink ref="K52" r:id="rId1" display="http://www.ncbi.nlm.nih.gov/protein/NP_032804" xr:uid="{03D7B9F4-7A8B-4662-A3A0-CC7CCA58FD63}"/>
    <hyperlink ref="K49" r:id="rId2" display="http://www.ncbi.nlm.nih.gov/protein/NP_796300" xr:uid="{EAF21C74-43C2-473D-9A36-135C9E536BB9}"/>
    <hyperlink ref="K47" r:id="rId3" display="http://www.ncbi.nlm.nih.gov/protein/NP_647461" xr:uid="{919F1E3C-B3F4-48AF-BC34-F63D6689C43D}"/>
    <hyperlink ref="K14" r:id="rId4" display="http://www.ncbi.nlm.nih.gov/protein/NP_075217" xr:uid="{BB590F82-4352-4BF7-9E8B-52E8809ABEC8}"/>
    <hyperlink ref="K48" r:id="rId5" display="http://www.ncbi.nlm.nih.gov/protein/NP_647461" xr:uid="{B9B645CE-536F-41F3-86E9-C68B43BA30FC}"/>
    <hyperlink ref="K50" r:id="rId6" display="http://www.ncbi.nlm.nih.gov/protein/NP_796300" xr:uid="{C81D9001-5333-4FE4-8258-197F64C43AF9}"/>
    <hyperlink ref="K53" r:id="rId7" display="http://www.ncbi.nlm.nih.gov/protein/NP_035233" xr:uid="{BCF84085-F9DE-489B-9060-CF4964532CC0}"/>
    <hyperlink ref="K10" r:id="rId8" display="http://www.ncbi.nlm.nih.gov/protein/NP_665709" xr:uid="{FEF09CF4-F150-48F8-8300-1999075E770C}"/>
    <hyperlink ref="K17" r:id="rId9" display="http://www.ncbi.nlm.nih.gov/protein/NP_001131113" xr:uid="{70D4970D-C5C3-4A0E-87AA-D4CF8B582F78}"/>
    <hyperlink ref="K15" r:id="rId10" display="http://www.ncbi.nlm.nih.gov/protein/NP_059040" xr:uid="{7589919D-FB14-40F6-B005-2FC1F951ECA1}"/>
    <hyperlink ref="K5" r:id="rId11" display="http://www.ncbi.nlm.nih.gov/protein/NP_071977" xr:uid="{808E2A0A-CA2C-4AE9-A88A-A0884C08EFB1}"/>
    <hyperlink ref="K16" r:id="rId12" display="http://www.ncbi.nlm.nih.gov/protein/NP_037317" xr:uid="{7720826D-180A-4452-9787-7BCB2C6E0FF3}"/>
    <hyperlink ref="K51" r:id="rId13" display="http://www.ncbi.nlm.nih.gov/protein/NP_445758" xr:uid="{EC3B3D62-F4A0-425D-BEC3-02D2DF5CD257}"/>
    <hyperlink ref="K43" r:id="rId14" display="http://www.ncbi.nlm.nih.gov/protein/NP_001258065" xr:uid="{D6AB5704-0B65-47E4-A897-C7D4F1A39C6C}"/>
    <hyperlink ref="K55" r:id="rId15" display="http://www.ncbi.nlm.nih.gov/protein/NP_037213" xr:uid="{762398B5-ACB1-46A7-9D4D-BF1E3316F381}"/>
    <hyperlink ref="K8" r:id="rId16" display="http://www.ncbi.nlm.nih.gov/protein/NP_112628" xr:uid="{C84E7AC9-D254-4C04-B9B5-F81DB80A4B8D}"/>
    <hyperlink ref="K26" r:id="rId17" display="http://www.ncbi.nlm.nih.gov/protein/NP_001101390" xr:uid="{8C8FB8BA-4AB7-421F-B8CA-135091D35F07}"/>
    <hyperlink ref="K59" r:id="rId18" display="http://www.ncbi.nlm.nih.gov/protein/NP_001258064" xr:uid="{4DED661D-7E8C-4D42-B703-D7345EE5F2A5}"/>
    <hyperlink ref="K44" r:id="rId19" display="http://www.ncbi.nlm.nih.gov/protein/NP_001258065" xr:uid="{704F0212-38FC-4477-892C-690AA4C90BE9}"/>
    <hyperlink ref="K9" r:id="rId20" display="http://www.ncbi.nlm.nih.gov/protein/NP_446072" xr:uid="{4C9D8838-256C-40AD-AC7D-9D063FEAB2F4}"/>
    <hyperlink ref="K58" r:id="rId21" display="http://www.ncbi.nlm.nih.gov/protein/NP_001099892" xr:uid="{5172EAB7-3584-4303-8667-B4743DD8FC20}"/>
    <hyperlink ref="K54" r:id="rId22" display="http://www.ncbi.nlm.nih.gov/protein/NP_037213" xr:uid="{D3F5625A-06E7-476E-8893-8B47DCAD360F}"/>
    <hyperlink ref="K11" r:id="rId23" display="http://www.ncbi.nlm.nih.gov/protein/NP_001093976" xr:uid="{10BE0918-71F0-4F6D-883A-168C6388615B}"/>
    <hyperlink ref="K12" r:id="rId24" display="http://www.ncbi.nlm.nih.gov/protein/NP_001093976" xr:uid="{637C3C18-FA43-4CA5-AE65-0A21614F3708}"/>
    <hyperlink ref="K2" r:id="rId25" display="http://www.ncbi.nlm.nih.gov/protein/NP_001035195" xr:uid="{137FA1BE-4130-435C-81E5-FE2D56AB856B}"/>
    <hyperlink ref="K27" r:id="rId26" display="http://www.ncbi.nlm.nih.gov/protein/NP_958927" xr:uid="{EF870914-8CBC-4D40-926F-F827C342C2EC}"/>
    <hyperlink ref="K45" r:id="rId27" display="http://www.ncbi.nlm.nih.gov/protein/NP_647461" xr:uid="{5F009B53-451D-446D-94D7-9532DFABA8ED}"/>
    <hyperlink ref="K46" r:id="rId28" display="http://www.ncbi.nlm.nih.gov/protein/NP_647461" xr:uid="{AE1F6865-7FAF-4276-A676-AFE61B37CC6C}"/>
    <hyperlink ref="K3" r:id="rId29" display="http://www.ncbi.nlm.nih.gov/protein/NP_150233.1" xr:uid="{57803093-73ED-4A05-B882-A42CF721E0F6}"/>
    <hyperlink ref="K4" r:id="rId30" display="http://www.ncbi.nlm.nih.gov/protein/NP_150233.1" xr:uid="{F996FE1C-FB4D-4757-AD31-7170454BFB65}"/>
    <hyperlink ref="K30" r:id="rId31" display="http://www.ncbi.nlm.nih.gov/protein/NP_446294.1" xr:uid="{6209009E-2A62-45F8-824C-DBFB35DB3EF4}"/>
    <hyperlink ref="K31" r:id="rId32" display="http://www.ncbi.nlm.nih.gov/protein/NP_446294.1" xr:uid="{5E197581-1409-4286-9F4B-3128842B258B}"/>
    <hyperlink ref="K35" r:id="rId33" display="http://www.ncbi.nlm.nih.gov/protein/NP_059043.1" xr:uid="{0F9DF192-B650-475D-9E0F-698ED697734E}"/>
    <hyperlink ref="K36" r:id="rId34" display="http://www.ncbi.nlm.nih.gov/protein/NP_059043.1" xr:uid="{28389095-7B84-44B5-92FB-65AB168E4183}"/>
    <hyperlink ref="K18" r:id="rId35" display="http://www.ncbi.nlm.nih.gov/protein/NP_113831.1" xr:uid="{D1C3538F-DBA7-4A1D-BBB3-47AC1878FA25}"/>
    <hyperlink ref="K19" r:id="rId36" display="http://www.ncbi.nlm.nih.gov/protein/NP_113831.1" xr:uid="{712EC336-B7AF-4CAD-9B59-A0158CE257B2}"/>
    <hyperlink ref="K20" r:id="rId37" display="http://www.ncbi.nlm.nih.gov/protein/NP_579817.1" xr:uid="{43D599F5-5348-43B1-9141-13689CEDBB10}"/>
    <hyperlink ref="K21" r:id="rId38" display="http://www.ncbi.nlm.nih.gov/protein/NP_579817.1" xr:uid="{CC78F4E0-ACBD-42AF-81BF-04873512EE8D}"/>
    <hyperlink ref="K56" r:id="rId39" display="http://www.ncbi.nlm.nih.gov/protein/NP_036771.1" xr:uid="{A8CAD732-C704-48B4-82B1-D8A0AF2FF299}"/>
    <hyperlink ref="K57" r:id="rId40" display="http://www.ncbi.nlm.nih.gov/protein/NP_036771" xr:uid="{97460317-7409-404A-8081-6D911A355F5C}"/>
    <hyperlink ref="K25" r:id="rId41" display="http://www.ncbi.nlm.nih.gov/protein/NP_612512" xr:uid="{42435FB2-ECD0-4A7B-8F11-7FF205E938E6}"/>
    <hyperlink ref="K13" r:id="rId42" display="http://www.ncbi.nlm.nih.gov/protein/NP_113805" xr:uid="{756FC26F-3B88-4383-BDCB-0B90D48FCA66}"/>
    <hyperlink ref="K24" r:id="rId43" display="http://www.ncbi.nlm.nih.gov/protein/NP_446155" xr:uid="{28D01D20-8026-4447-A75F-E40F119E5FB5}"/>
    <hyperlink ref="K22" r:id="rId44" display="http://www.ncbi.nlm.nih.gov/protein/NP_001094144" xr:uid="{7C794574-F9E7-4C3B-8D9E-A0A7A3FECDFB}"/>
    <hyperlink ref="K23" r:id="rId45" display="http://www.ncbi.nlm.nih.gov/protein/NP_001029159" xr:uid="{436C01F6-3BAD-4C6B-8693-9AFC93835347}"/>
    <hyperlink ref="K32" r:id="rId46" display="http://www.ncbi.nlm.nih.gov/protein/NP_112282" xr:uid="{C956653D-C857-4ACE-B541-1CD1BD0EA6A4}"/>
    <hyperlink ref="K41" r:id="rId47" display="http://www.ncbi.nlm.nih.gov/protein/NP_059018" xr:uid="{F271FAF7-DA60-4684-8309-70ABA94B584A}"/>
    <hyperlink ref="K42" r:id="rId48" display="http://www.ncbi.nlm.nih.gov/protein/NP_059018" xr:uid="{8A48F898-1B6C-45F8-985B-4D88F4BE0E66}"/>
    <hyperlink ref="K6" r:id="rId49" display="http://www.ncbi.nlm.nih.gov/protein/NP_031621" xr:uid="{36B0E6FB-255A-49DA-A6AA-39C41889D101}"/>
    <hyperlink ref="K7" r:id="rId50" display="http://www.ncbi.nlm.nih.gov/protein/NP_036651" xr:uid="{FE2B1D0C-3286-427C-957C-D51DC24C37EB}"/>
    <hyperlink ref="K33" r:id="rId51" display="http://www.ncbi.nlm.nih.gov/protein/NP_03608" xr:uid="{A080ED78-F8CA-4F11-8DA6-320F69D6AA0E}"/>
    <hyperlink ref="K34" r:id="rId52" display="http://www.ncbi.nlm.nih.gov/protein/NP_03608" xr:uid="{09EC4B1D-FBCF-460C-9C18-6A83F3F1FAA4}"/>
    <hyperlink ref="K28" r:id="rId53" display="http://www.ncbi.nlm.nih.gov/protein/NP_001033752" xr:uid="{8F7708BF-BADE-4874-A0D4-D63B7491FCCA}"/>
    <hyperlink ref="K29" r:id="rId54" display="http://www.ncbi.nlm.nih.gov/protein/NP_001033752" xr:uid="{904F2131-9837-4A4E-A03D-83394AB6DED6}"/>
    <hyperlink ref="K37" r:id="rId55" display="http://www.ncbi.nlm.nih.gov/protein/NP_057909" xr:uid="{319E7084-969C-42EF-9466-0F310B2B56D6}"/>
    <hyperlink ref="K38" r:id="rId56" display="http://www.ncbi.nlm.nih.gov/protein/NP_057909" xr:uid="{856CBEBD-E7F8-44FD-A3BA-2FF03C8E4F35}"/>
    <hyperlink ref="K39" r:id="rId57" display="http://www.ncbi.nlm.nih.gov/protein/NP_001157144" xr:uid="{DE8EB8A3-ADDD-47D0-B9FA-3DE3A6C4E39D}"/>
    <hyperlink ref="K40" r:id="rId58" display="http://www.ncbi.nlm.nih.gov/protein/NP_001157144" xr:uid="{EACF484B-8326-409D-8E54-16201A4683C9}"/>
    <hyperlink ref="L52" r:id="rId59" display="http://www.ncbi.nlm.nih.gov/pubmed/20940332" xr:uid="{920CC5AC-7FA1-4D38-AD58-E28D40E38F34}"/>
    <hyperlink ref="L49" r:id="rId60" display="http://www.ncbi.nlm.nih.gov/pubmed/20940332" xr:uid="{E8BD911C-E78D-4D5F-AA97-ACAC8022939C}"/>
    <hyperlink ref="L47" r:id="rId61" display="http://www.ncbi.nlm.nih.gov/pubmed/20940332" xr:uid="{8EFD92BB-590A-42D8-8BD6-0A605D460284}"/>
    <hyperlink ref="L14" r:id="rId62" display="http://www.ncbi.nlm.nih.gov/pubmed/14532164" xr:uid="{65532FD5-EF15-4B6D-9F9B-39AA3FEC9612}"/>
    <hyperlink ref="L48" r:id="rId63" display="http://www.ncbi.nlm.nih.gov/pubmed/24029424" xr:uid="{43867A54-6328-4A8E-97E7-7FCD6AD277AF}"/>
    <hyperlink ref="L50" r:id="rId64" display="http://www.ncbi.nlm.nih.gov/pubmed/24029424" xr:uid="{D0FDBAD4-DB18-46AC-9FC1-8AF5604772BD}"/>
    <hyperlink ref="L53" r:id="rId65" display="http://www.ncbi.nlm.nih.gov/pubmed/24029424" xr:uid="{343CAD4E-ED68-401E-84BC-135DCDC4CB85}"/>
    <hyperlink ref="L10" r:id="rId66" display="http://www.ncbi.nlm.nih.gov/pubmed/22108457" xr:uid="{9B1F9D65-D9B8-4CED-9BC6-2CC90755471B}"/>
    <hyperlink ref="L17" r:id="rId67" display="http://www.ncbi.nlm.nih.gov/pubmed/22108457" xr:uid="{87395121-C259-498C-973F-6B8911E837D1}"/>
    <hyperlink ref="L15" r:id="rId68" display="http://www.ncbi.nlm.nih.gov/pubmed/22108457" xr:uid="{41104624-7CB6-465E-AB1A-20A8EFA9E6F6}"/>
    <hyperlink ref="L5" r:id="rId69" display="http://www.ncbi.nlm.nih.gov/pubmed/22108457" xr:uid="{489D9094-EB57-47D4-8768-71C5E02002BB}"/>
    <hyperlink ref="L16" r:id="rId70" display="http://www.ncbi.nlm.nih.gov/pubmed/22108457" xr:uid="{7E0B2223-3F66-42D9-A859-1F870B3FD6DC}"/>
    <hyperlink ref="L51" r:id="rId71" display="http://www.ncbi.nlm.nih.gov/pubmed/22108457" xr:uid="{F84A8863-B0BF-47BB-9C1F-3D0423375BF1}"/>
    <hyperlink ref="L43" r:id="rId72" display="http://www.ncbi.nlm.nih.gov/pubmed/22108457" xr:uid="{BB0B0EBF-DFE3-4713-A7F0-58A99C2D7473}"/>
    <hyperlink ref="L55" r:id="rId73" display="http://www.ncbi.nlm.nih.gov/pubmed/22108457" xr:uid="{85BEBDC9-127B-4F0A-B7B2-719B8740D49B}"/>
    <hyperlink ref="L8" r:id="rId74" display="http://www.ncbi.nlm.nih.gov/pubmed/22108457" xr:uid="{7CAF5C17-68AB-4169-BF59-07A80FC21DFC}"/>
    <hyperlink ref="L26" r:id="rId75" display="http://www.ncbi.nlm.nih.gov/pubmed/22108457" xr:uid="{E76C5849-FFE5-4917-BD4E-17FE46E8A5ED}"/>
    <hyperlink ref="L59" r:id="rId76" display="http://www.ncbi.nlm.nih.gov/pubmed/22108457" xr:uid="{FB9F82AC-00F5-4CBB-A051-5764F952BBC4}"/>
    <hyperlink ref="L44" r:id="rId77" display="http://www.ncbi.nlm.nih.gov/pubmed/22108457" xr:uid="{F4384E6F-3640-44ED-BA28-703CF303D646}"/>
    <hyperlink ref="L9" r:id="rId78" display="http://www.ncbi.nlm.nih.gov/pubmed/22108457" xr:uid="{C3F006AF-FABB-412C-B629-1F7CADBB167D}"/>
    <hyperlink ref="L58" r:id="rId79" display="http://www.ncbi.nlm.nih.gov/pubmed/22108457" xr:uid="{A3FB8226-123A-4458-BFAD-25079F2FFBD3}"/>
    <hyperlink ref="L54" r:id="rId80" display="http://www.ncbi.nlm.nih.gov/pubmed/22108457" xr:uid="{0DFAF99D-96DD-4AF8-9F9A-EAAD0CA41013}"/>
    <hyperlink ref="L11" r:id="rId81" display="http://www.ncbi.nlm.nih.gov/pubmed/20075062" xr:uid="{11CA630C-A550-45D9-BD7C-E75E952E22A5}"/>
    <hyperlink ref="L12" r:id="rId82" display="http://www.ncbi.nlm.nih.gov/pubmed/20075062" xr:uid="{FF001F5C-2575-4517-A585-3C6377106046}"/>
    <hyperlink ref="L2" r:id="rId83" display="http://www.ncbi.nlm.nih.gov/pubmed/20139300" xr:uid="{5F01CB14-5622-480B-84DA-04BFB9E42BA3}"/>
    <hyperlink ref="L27" r:id="rId84" display="http://www.ncbi.nlm.nih.gov/pubmed/20139300" xr:uid="{C42223EC-ED5D-44CC-88D8-BF30C097DD08}"/>
    <hyperlink ref="L45" r:id="rId85" display="http://www.ncbi.nlm.nih.gov/pubmed/22992673" xr:uid="{D7028EFA-E2B0-4F12-8A27-4062A5A3A3BE}"/>
    <hyperlink ref="L46" r:id="rId86" display="http://www.ncbi.nlm.nih.gov/pubmed/22992673" xr:uid="{AEDC7C62-2AA7-4BA4-938D-669D030E9039}"/>
    <hyperlink ref="L3" r:id="rId87" display="http://www.ncbi.nlm.nih.gov/pubmed/18667481" xr:uid="{3B885C23-56A7-4183-B49F-2567DE9A6779}"/>
    <hyperlink ref="L4" r:id="rId88" display="http://www.ncbi.nlm.nih.gov/pubmed/18667481" xr:uid="{115CF37B-2935-431F-ADC9-41DA3151F54C}"/>
    <hyperlink ref="L30" r:id="rId89" display="http://www.ncbi.nlm.nih.gov/pubmed/18667481" xr:uid="{93C9F2CA-FFA6-4908-885C-55CE53ADE2C7}"/>
    <hyperlink ref="L31" r:id="rId90" display="http://www.ncbi.nlm.nih.gov/pubmed/18667481" xr:uid="{37C7C166-F055-482D-A8A6-8C4EF386B7AA}"/>
    <hyperlink ref="L35" r:id="rId91" display="http://www.ncbi.nlm.nih.gov/pubmed/18667481" xr:uid="{1203ABC1-66C3-43D0-A057-D27D07017A2A}"/>
    <hyperlink ref="L36" r:id="rId92" display="http://www.ncbi.nlm.nih.gov/pubmed/18667481" xr:uid="{4AF40FE4-86BB-4D49-B466-E2162627F631}"/>
    <hyperlink ref="L18" r:id="rId93" display="http://www.ncbi.nlm.nih.gov/pubmed/18667481" xr:uid="{F993C993-62D5-4117-81D4-CC03FC3C9E34}"/>
    <hyperlink ref="L19" r:id="rId94" display="http://www.ncbi.nlm.nih.gov/pubmed/18667481" xr:uid="{C87C721C-5E1A-4875-AF8A-B50C4A0C7854}"/>
    <hyperlink ref="L20" r:id="rId95" display="http://www.ncbi.nlm.nih.gov/pubmed/18667481" xr:uid="{C775805F-12A6-4648-BA28-FC390B3BDFD8}"/>
    <hyperlink ref="L21" r:id="rId96" display="http://www.ncbi.nlm.nih.gov/pubmed/18667481" xr:uid="{4CD6C8EC-F89E-467D-95F6-1D50A0203033}"/>
    <hyperlink ref="L56" r:id="rId97" display="http://www.ncbi.nlm.nih.gov/pubmed/18667481" xr:uid="{F9E30E4D-1D44-4A85-B568-D0E65E70C072}"/>
    <hyperlink ref="L57" r:id="rId98" display="http://www.ncbi.nlm.nih.gov/pubmed/22108457" xr:uid="{D03F5D6B-DA3F-47C6-ABEA-CB92B3C72BC5}"/>
    <hyperlink ref="L25" r:id="rId99" display="http://www.ncbi.nlm.nih.gov/pubmed/22108457" xr:uid="{70C46599-3595-4AC4-927D-9C697ED582A9}"/>
    <hyperlink ref="L13" r:id="rId100" display="http://www.ncbi.nlm.nih.gov/pubmed/22108457" xr:uid="{84F88261-0B58-4C2A-8FBB-2D787D86C467}"/>
    <hyperlink ref="L24" r:id="rId101" display="http://www.ncbi.nlm.nih.gov/pubmed/22108457" xr:uid="{CD1120C0-75B8-423E-9F50-3A5537E08E61}"/>
    <hyperlink ref="L22" r:id="rId102" display="http://www.ncbi.nlm.nih.gov/pubmed/22108457" xr:uid="{DF4EEFCB-AE6B-4B73-A384-D8E4F3458EFD}"/>
    <hyperlink ref="L23" r:id="rId103" display="http://www.ncbi.nlm.nih.gov/pubmed/22108457" xr:uid="{17E86F49-7F91-43A9-8E66-8D55E7DCB3EE}"/>
    <hyperlink ref="L32" r:id="rId104" display="http://www.ncbi.nlm.nih.gov/pubmed/22108457" xr:uid="{D617D2A9-602A-43D1-89E3-D95A436B109B}"/>
    <hyperlink ref="L41" r:id="rId105" display="http://www.ncbi.nlm.nih.gov/pubmed/22108457" xr:uid="{99684E6F-0E4E-4D6C-BA76-05F5EA773DB7}"/>
    <hyperlink ref="L42" r:id="rId106" display="http://www.ncbi.nlm.nih.gov/pubmed/22108457" xr:uid="{25E44731-F897-4C5A-979D-25BFA9114BC9}"/>
    <hyperlink ref="L6" r:id="rId107" display="http://www.ncbi.nlm.nih.gov/pubmed/20139300" xr:uid="{BFC57225-AA3F-4348-A9C2-F0F60874897F}"/>
    <hyperlink ref="L7" r:id="rId108" display="http://www.ncbi.nlm.nih.gov/pubmed/20139300" xr:uid="{37EC7385-9DE8-4B36-B3B4-98502272A098}"/>
    <hyperlink ref="L33" r:id="rId109" display="http://www.ncbi.nlm.nih.gov/pubmed/20139300" xr:uid="{0FDC08D5-D992-4E91-8ED6-1374BB406935}"/>
    <hyperlink ref="L34" r:id="rId110" display="http://www.ncbi.nlm.nih.gov/pubmed/20139300" xr:uid="{BB2943BB-B899-407D-A784-A6DFF1E83611}"/>
    <hyperlink ref="L28" r:id="rId111" display="http://www.ncbi.nlm.nih.gov/pubmed/20139300" xr:uid="{FA847C4C-B4F4-424C-8631-F5ED5854F7DA}"/>
    <hyperlink ref="L29" r:id="rId112" display="http://www.ncbi.nlm.nih.gov/pubmed/20139300" xr:uid="{07CDEFD4-D049-4595-8B83-9E94AFFA25BA}"/>
    <hyperlink ref="L37" r:id="rId113" display="http://www.ncbi.nlm.nih.gov/pubmed/20139300" xr:uid="{CD4D4E4E-864B-4906-9FBF-743BDF816FA0}"/>
    <hyperlink ref="L38" r:id="rId114" display="http://www.ncbi.nlm.nih.gov/pubmed/20139300" xr:uid="{AB9B646E-497A-463B-B7F1-C85C2C55F00D}"/>
    <hyperlink ref="L39" r:id="rId115" display="http://www.ncbi.nlm.nih.gov/pubmed/20139300" xr:uid="{AC43B437-DF16-47D5-AFDC-531BEDDBE0EA}"/>
    <hyperlink ref="L40" r:id="rId116" display="http://www.ncbi.nlm.nih.gov/pubmed/20139300" xr:uid="{34042CD5-F9A2-46F2-BA1D-3B729A11D129}"/>
  </hyperlinks>
  <pageMargins left="0.7" right="0.7" top="0.75" bottom="0.75" header="0.3" footer="0.3"/>
  <pageSetup orientation="portrait" r:id="rId11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B84ED-E8B7-43B4-B3FB-99004A215CAA}">
  <dimension ref="A1:C523"/>
  <sheetViews>
    <sheetView zoomScale="75" zoomScaleNormal="75" zoomScalePageLayoutView="75" workbookViewId="0">
      <selection activeCell="E11" sqref="E11"/>
    </sheetView>
  </sheetViews>
  <sheetFormatPr defaultColWidth="12" defaultRowHeight="15.5"/>
  <cols>
    <col min="1" max="16384" width="12" style="118"/>
  </cols>
  <sheetData>
    <row r="1" spans="1:3" ht="46.5">
      <c r="A1" s="116" t="s">
        <v>5336</v>
      </c>
      <c r="B1" s="117" t="s">
        <v>10341</v>
      </c>
      <c r="C1" s="116" t="s">
        <v>1210</v>
      </c>
    </row>
    <row r="2" spans="1:3">
      <c r="A2" s="118" t="s">
        <v>5340</v>
      </c>
      <c r="B2" s="118" t="s">
        <v>233</v>
      </c>
      <c r="C2" s="119" t="s">
        <v>233</v>
      </c>
    </row>
    <row r="3" spans="1:3">
      <c r="A3" s="118" t="s">
        <v>5339</v>
      </c>
      <c r="B3" s="118" t="s">
        <v>5387</v>
      </c>
      <c r="C3" s="119" t="s">
        <v>133</v>
      </c>
    </row>
    <row r="4" spans="1:3">
      <c r="A4" s="118" t="s">
        <v>5346</v>
      </c>
      <c r="B4" s="118" t="s">
        <v>5400</v>
      </c>
      <c r="C4" s="119" t="s">
        <v>241</v>
      </c>
    </row>
    <row r="5" spans="1:3">
      <c r="A5" s="118" t="s">
        <v>5340</v>
      </c>
      <c r="B5" s="118" t="s">
        <v>5394</v>
      </c>
      <c r="C5" s="119" t="s">
        <v>31</v>
      </c>
    </row>
    <row r="6" spans="1:3">
      <c r="A6" s="118" t="s">
        <v>5337</v>
      </c>
      <c r="B6" s="118" t="s">
        <v>5354</v>
      </c>
      <c r="C6" s="119" t="s">
        <v>347</v>
      </c>
    </row>
    <row r="7" spans="1:3">
      <c r="A7" s="118" t="s">
        <v>5337</v>
      </c>
      <c r="B7" s="118" t="s">
        <v>5355</v>
      </c>
      <c r="C7" s="119" t="s">
        <v>167</v>
      </c>
    </row>
    <row r="8" spans="1:3">
      <c r="A8" s="118" t="s">
        <v>5343</v>
      </c>
      <c r="B8" s="118" t="s">
        <v>5378</v>
      </c>
      <c r="C8" s="119" t="s">
        <v>193</v>
      </c>
    </row>
    <row r="9" spans="1:3">
      <c r="A9" s="118" t="s">
        <v>5343</v>
      </c>
      <c r="B9" s="118" t="s">
        <v>5375</v>
      </c>
      <c r="C9" s="119" t="s">
        <v>59</v>
      </c>
    </row>
    <row r="10" spans="1:3">
      <c r="A10" s="118" t="s">
        <v>5340</v>
      </c>
      <c r="B10" s="118" t="s">
        <v>485</v>
      </c>
      <c r="C10" s="119" t="s">
        <v>485</v>
      </c>
    </row>
    <row r="11" spans="1:3">
      <c r="A11" s="118" t="s">
        <v>5345</v>
      </c>
      <c r="B11" s="118" t="e">
        <v>#N/A</v>
      </c>
      <c r="C11" s="119" t="s">
        <v>109</v>
      </c>
    </row>
    <row r="12" spans="1:3">
      <c r="A12" s="118" t="s">
        <v>5338</v>
      </c>
      <c r="B12" s="118" t="e">
        <v>#N/A</v>
      </c>
      <c r="C12" s="119" t="s">
        <v>441</v>
      </c>
    </row>
    <row r="13" spans="1:3">
      <c r="A13" s="118" t="s">
        <v>5338</v>
      </c>
      <c r="B13" s="118" t="e">
        <v>#N/A</v>
      </c>
      <c r="C13" s="119" t="s">
        <v>592</v>
      </c>
    </row>
    <row r="14" spans="1:3">
      <c r="A14" s="118" t="s">
        <v>5338</v>
      </c>
      <c r="B14" s="118" t="s">
        <v>237</v>
      </c>
      <c r="C14" s="119" t="s">
        <v>237</v>
      </c>
    </row>
    <row r="15" spans="1:3">
      <c r="A15" s="118" t="s">
        <v>5337</v>
      </c>
      <c r="B15" s="118" t="e">
        <v>#N/A</v>
      </c>
      <c r="C15" s="119" t="s">
        <v>287</v>
      </c>
    </row>
    <row r="16" spans="1:3">
      <c r="A16" s="118" t="s">
        <v>5337</v>
      </c>
      <c r="B16" s="118" t="s">
        <v>257</v>
      </c>
      <c r="C16" s="119" t="s">
        <v>257</v>
      </c>
    </row>
    <row r="17" spans="1:3">
      <c r="A17" s="118" t="s">
        <v>5338</v>
      </c>
      <c r="B17" s="118" t="s">
        <v>361</v>
      </c>
      <c r="C17" s="119" t="s">
        <v>361</v>
      </c>
    </row>
    <row r="18" spans="1:3">
      <c r="A18" s="118" t="s">
        <v>5337</v>
      </c>
      <c r="B18" s="118" t="s">
        <v>5352</v>
      </c>
      <c r="C18" s="119" t="s">
        <v>39</v>
      </c>
    </row>
    <row r="19" spans="1:3">
      <c r="A19" s="118" t="s">
        <v>5346</v>
      </c>
      <c r="B19" s="118" t="s">
        <v>469</v>
      </c>
      <c r="C19" s="119" t="s">
        <v>469</v>
      </c>
    </row>
    <row r="20" spans="1:3">
      <c r="A20" s="118" t="s">
        <v>5337</v>
      </c>
      <c r="B20" s="118" t="s">
        <v>501</v>
      </c>
      <c r="C20" s="119" t="s">
        <v>501</v>
      </c>
    </row>
    <row r="21" spans="1:3">
      <c r="A21" s="118" t="s">
        <v>5343</v>
      </c>
      <c r="B21" s="118" t="s">
        <v>5371</v>
      </c>
      <c r="C21" s="119" t="s">
        <v>51</v>
      </c>
    </row>
    <row r="22" spans="1:3">
      <c r="A22" s="118" t="s">
        <v>5345</v>
      </c>
      <c r="B22" s="118" t="e">
        <v>#N/A</v>
      </c>
      <c r="C22" s="119" t="s">
        <v>674</v>
      </c>
    </row>
    <row r="23" spans="1:3">
      <c r="A23" s="118" t="s">
        <v>5347</v>
      </c>
      <c r="B23" s="118" t="e">
        <v>#N/A</v>
      </c>
      <c r="C23" s="119" t="s">
        <v>131</v>
      </c>
    </row>
    <row r="24" spans="1:3">
      <c r="A24" s="118" t="s">
        <v>5344</v>
      </c>
      <c r="B24" s="118" t="e">
        <v>#N/A</v>
      </c>
      <c r="C24" s="119" t="s">
        <v>371</v>
      </c>
    </row>
    <row r="25" spans="1:3">
      <c r="A25" s="118" t="s">
        <v>5347</v>
      </c>
      <c r="B25" s="118" t="e">
        <v>#N/A</v>
      </c>
      <c r="C25" s="119" t="s">
        <v>85</v>
      </c>
    </row>
    <row r="26" spans="1:3">
      <c r="A26" s="118" t="s">
        <v>5338</v>
      </c>
      <c r="B26" s="118" t="e">
        <v>#N/A</v>
      </c>
      <c r="C26" s="119" t="s">
        <v>752</v>
      </c>
    </row>
    <row r="27" spans="1:3">
      <c r="A27" s="118" t="s">
        <v>5337</v>
      </c>
      <c r="B27" s="118" t="e">
        <v>#N/A</v>
      </c>
      <c r="C27" s="119" t="s">
        <v>447</v>
      </c>
    </row>
    <row r="28" spans="1:3">
      <c r="A28" s="118" t="s">
        <v>5340</v>
      </c>
      <c r="B28" s="118" t="e">
        <v>#N/A</v>
      </c>
      <c r="C28" s="119" t="s">
        <v>169</v>
      </c>
    </row>
    <row r="29" spans="1:3">
      <c r="A29" s="118" t="s">
        <v>5339</v>
      </c>
      <c r="B29" s="118" t="e">
        <v>#N/A</v>
      </c>
      <c r="C29" s="119" t="s">
        <v>87</v>
      </c>
    </row>
    <row r="30" spans="1:3">
      <c r="A30" s="118" t="s">
        <v>5346</v>
      </c>
      <c r="B30" s="118" t="e">
        <v>#N/A</v>
      </c>
      <c r="C30" s="119" t="s">
        <v>171</v>
      </c>
    </row>
    <row r="31" spans="1:3">
      <c r="A31" s="118" t="s">
        <v>5345</v>
      </c>
      <c r="B31" s="118" t="e">
        <v>#N/A</v>
      </c>
      <c r="C31" s="119" t="s">
        <v>481</v>
      </c>
    </row>
    <row r="32" spans="1:3">
      <c r="A32" s="118" t="s">
        <v>5345</v>
      </c>
      <c r="B32" s="118" t="e">
        <v>#N/A</v>
      </c>
      <c r="C32" s="119" t="s">
        <v>215</v>
      </c>
    </row>
    <row r="33" spans="1:3">
      <c r="A33" s="118" t="s">
        <v>5340</v>
      </c>
      <c r="B33" s="118" t="e">
        <v>#N/A</v>
      </c>
      <c r="C33" s="119" t="s">
        <v>572</v>
      </c>
    </row>
    <row r="34" spans="1:3">
      <c r="A34" s="118" t="s">
        <v>5344</v>
      </c>
      <c r="B34" s="118" t="e">
        <v>#N/A</v>
      </c>
      <c r="C34" s="119" t="s">
        <v>53</v>
      </c>
    </row>
    <row r="35" spans="1:3">
      <c r="A35" s="118" t="s">
        <v>5345</v>
      </c>
      <c r="B35" s="118" t="e">
        <v>#N/A</v>
      </c>
      <c r="C35" s="119" t="s">
        <v>253</v>
      </c>
    </row>
    <row r="36" spans="1:3">
      <c r="A36" s="118" t="s">
        <v>5343</v>
      </c>
      <c r="B36" s="118" t="e">
        <v>#N/A</v>
      </c>
      <c r="C36" s="119" t="s">
        <v>813</v>
      </c>
    </row>
    <row r="37" spans="1:3">
      <c r="A37" s="118" t="s">
        <v>5340</v>
      </c>
      <c r="B37" s="118" t="e">
        <v>#N/A</v>
      </c>
      <c r="C37" s="119" t="s">
        <v>281</v>
      </c>
    </row>
    <row r="38" spans="1:3">
      <c r="A38" s="118" t="s">
        <v>5338</v>
      </c>
      <c r="B38" s="118" t="e">
        <v>#N/A</v>
      </c>
      <c r="C38" s="119" t="s">
        <v>121</v>
      </c>
    </row>
    <row r="39" spans="1:3">
      <c r="A39" s="118" t="s">
        <v>5347</v>
      </c>
      <c r="B39" s="118" t="e">
        <v>#N/A</v>
      </c>
      <c r="C39" s="119" t="s">
        <v>33</v>
      </c>
    </row>
    <row r="40" spans="1:3">
      <c r="A40" s="118" t="s">
        <v>5347</v>
      </c>
      <c r="B40" s="118" t="e">
        <v>#N/A</v>
      </c>
      <c r="C40" s="119" t="s">
        <v>173</v>
      </c>
    </row>
    <row r="41" spans="1:3">
      <c r="A41" s="118" t="s">
        <v>5337</v>
      </c>
      <c r="B41" s="118" t="e">
        <v>#N/A</v>
      </c>
      <c r="C41" s="119" t="s">
        <v>143</v>
      </c>
    </row>
    <row r="42" spans="1:3">
      <c r="A42" s="118" t="s">
        <v>5337</v>
      </c>
      <c r="B42" s="118" t="e">
        <v>#N/A</v>
      </c>
      <c r="C42" s="119" t="s">
        <v>191</v>
      </c>
    </row>
    <row r="43" spans="1:3">
      <c r="A43" s="118" t="s">
        <v>5340</v>
      </c>
      <c r="B43" s="118" t="e">
        <v>#N/A</v>
      </c>
      <c r="C43" s="119" t="s">
        <v>195</v>
      </c>
    </row>
    <row r="44" spans="1:3">
      <c r="A44" s="118" t="s">
        <v>5345</v>
      </c>
      <c r="B44" s="118" t="e">
        <v>#N/A</v>
      </c>
      <c r="C44" s="119" t="s">
        <v>297</v>
      </c>
    </row>
    <row r="45" spans="1:3">
      <c r="A45" s="118" t="s">
        <v>5346</v>
      </c>
      <c r="B45" s="118" t="e">
        <v>#N/A</v>
      </c>
      <c r="C45" s="119" t="s">
        <v>620</v>
      </c>
    </row>
    <row r="46" spans="1:3">
      <c r="A46" s="118" t="s">
        <v>5345</v>
      </c>
      <c r="B46" s="118" t="e">
        <v>#N/A</v>
      </c>
      <c r="C46" s="119" t="s">
        <v>505</v>
      </c>
    </row>
    <row r="47" spans="1:3">
      <c r="A47" s="118" t="s">
        <v>5343</v>
      </c>
      <c r="B47" s="118" t="e">
        <v>#N/A</v>
      </c>
      <c r="C47" s="119" t="s">
        <v>489</v>
      </c>
    </row>
    <row r="48" spans="1:3">
      <c r="A48" s="118" t="s">
        <v>5343</v>
      </c>
      <c r="B48" s="118" t="e">
        <v>#N/A</v>
      </c>
      <c r="C48" s="119" t="s">
        <v>105</v>
      </c>
    </row>
    <row r="49" spans="1:3">
      <c r="A49" s="118" t="s">
        <v>5343</v>
      </c>
      <c r="B49" s="118" t="e">
        <v>#N/A</v>
      </c>
      <c r="C49" s="119" t="s">
        <v>235</v>
      </c>
    </row>
    <row r="50" spans="1:3">
      <c r="A50" s="118" t="s">
        <v>5339</v>
      </c>
      <c r="B50" s="118" t="e">
        <v>#N/A</v>
      </c>
      <c r="C50" s="119" t="s">
        <v>395</v>
      </c>
    </row>
    <row r="51" spans="1:3">
      <c r="A51" s="118" t="s">
        <v>5339</v>
      </c>
      <c r="B51" s="118" t="e">
        <v>#N/A</v>
      </c>
      <c r="C51" s="119" t="s">
        <v>217</v>
      </c>
    </row>
    <row r="52" spans="1:3">
      <c r="A52" s="118" t="s">
        <v>5346</v>
      </c>
      <c r="B52" s="118" t="e">
        <v>#N/A</v>
      </c>
      <c r="C52" s="119" t="s">
        <v>69</v>
      </c>
    </row>
    <row r="53" spans="1:3">
      <c r="A53" s="118" t="s">
        <v>5340</v>
      </c>
      <c r="B53" s="118" t="s">
        <v>5405</v>
      </c>
      <c r="C53" s="119" t="s">
        <v>329</v>
      </c>
    </row>
    <row r="54" spans="1:3">
      <c r="A54" s="118" t="s">
        <v>5345</v>
      </c>
      <c r="B54" s="118" t="s">
        <v>5379</v>
      </c>
      <c r="C54" s="119" t="s">
        <v>630</v>
      </c>
    </row>
    <row r="55" spans="1:3">
      <c r="A55" s="118" t="s">
        <v>5345</v>
      </c>
      <c r="B55" s="118" t="s">
        <v>112</v>
      </c>
      <c r="C55" s="119" t="s">
        <v>113</v>
      </c>
    </row>
    <row r="56" spans="1:3">
      <c r="A56" s="118" t="s">
        <v>5337</v>
      </c>
      <c r="B56" s="118" t="e">
        <v>#N/A</v>
      </c>
      <c r="C56" s="119" t="s">
        <v>339</v>
      </c>
    </row>
    <row r="57" spans="1:3">
      <c r="A57" s="118" t="s">
        <v>5338</v>
      </c>
      <c r="B57" s="118" t="s">
        <v>5364</v>
      </c>
      <c r="C57" s="119" t="s">
        <v>383</v>
      </c>
    </row>
    <row r="58" spans="1:3">
      <c r="A58" s="118" t="s">
        <v>5346</v>
      </c>
      <c r="B58" s="118" t="e">
        <v>#N/A</v>
      </c>
      <c r="C58" s="119" t="s">
        <v>319</v>
      </c>
    </row>
    <row r="59" spans="1:3">
      <c r="A59" s="118" t="s">
        <v>5340</v>
      </c>
      <c r="B59" s="118" t="s">
        <v>265</v>
      </c>
      <c r="C59" s="119" t="s">
        <v>265</v>
      </c>
    </row>
    <row r="60" spans="1:3">
      <c r="A60" s="118" t="s">
        <v>5343</v>
      </c>
      <c r="B60" s="118" t="s">
        <v>5380</v>
      </c>
      <c r="C60" s="119" t="s">
        <v>355</v>
      </c>
    </row>
    <row r="61" spans="1:3">
      <c r="A61" s="118" t="s">
        <v>5337</v>
      </c>
      <c r="B61" s="118" t="s">
        <v>5349</v>
      </c>
      <c r="C61" s="119" t="s">
        <v>185</v>
      </c>
    </row>
    <row r="62" spans="1:3">
      <c r="A62" s="118" t="s">
        <v>5343</v>
      </c>
      <c r="B62" s="118" t="s">
        <v>856</v>
      </c>
      <c r="C62" s="119" t="s">
        <v>856</v>
      </c>
    </row>
    <row r="63" spans="1:3">
      <c r="A63" s="118" t="s">
        <v>5345</v>
      </c>
      <c r="B63" s="118" t="s">
        <v>219</v>
      </c>
      <c r="C63" s="119" t="s">
        <v>219</v>
      </c>
    </row>
    <row r="64" spans="1:3">
      <c r="A64" s="118" t="s">
        <v>5346</v>
      </c>
      <c r="B64" s="118" t="s">
        <v>5413</v>
      </c>
      <c r="C64" s="119" t="s">
        <v>301</v>
      </c>
    </row>
    <row r="65" spans="1:3">
      <c r="A65" s="118" t="s">
        <v>5340</v>
      </c>
      <c r="B65" s="118" t="s">
        <v>5407</v>
      </c>
      <c r="C65" s="119" t="s">
        <v>189</v>
      </c>
    </row>
    <row r="66" spans="1:3">
      <c r="A66" s="118" t="s">
        <v>5340</v>
      </c>
      <c r="B66" s="118" t="s">
        <v>5418</v>
      </c>
      <c r="C66" s="119" t="s">
        <v>379</v>
      </c>
    </row>
    <row r="67" spans="1:3">
      <c r="A67" s="118" t="s">
        <v>5345</v>
      </c>
      <c r="B67" s="118" t="s">
        <v>5404</v>
      </c>
      <c r="C67" s="119" t="s">
        <v>676</v>
      </c>
    </row>
    <row r="68" spans="1:3">
      <c r="A68" s="118" t="s">
        <v>5338</v>
      </c>
      <c r="B68" s="118" t="s">
        <v>35</v>
      </c>
      <c r="C68" s="119" t="s">
        <v>35</v>
      </c>
    </row>
    <row r="69" spans="1:3">
      <c r="A69" s="118" t="s">
        <v>5337</v>
      </c>
      <c r="B69" s="118" t="s">
        <v>29</v>
      </c>
      <c r="C69" s="119" t="s">
        <v>29</v>
      </c>
    </row>
    <row r="70" spans="1:3">
      <c r="A70" s="118" t="s">
        <v>5340</v>
      </c>
      <c r="B70" s="118" t="s">
        <v>5420</v>
      </c>
      <c r="C70" s="119" t="s">
        <v>83</v>
      </c>
    </row>
    <row r="71" spans="1:3">
      <c r="A71" s="118" t="s">
        <v>5345</v>
      </c>
      <c r="B71" s="118" t="s">
        <v>377</v>
      </c>
      <c r="C71" s="119" t="s">
        <v>377</v>
      </c>
    </row>
    <row r="72" spans="1:3">
      <c r="A72" s="118" t="s">
        <v>5345</v>
      </c>
      <c r="B72" s="118" t="e">
        <v>#N/A</v>
      </c>
      <c r="C72" s="119" t="s">
        <v>183</v>
      </c>
    </row>
    <row r="73" spans="1:3">
      <c r="A73" s="118" t="s">
        <v>5343</v>
      </c>
      <c r="B73" s="118" t="s">
        <v>207</v>
      </c>
      <c r="C73" s="119" t="s">
        <v>207</v>
      </c>
    </row>
    <row r="74" spans="1:3">
      <c r="A74" s="118" t="s">
        <v>5340</v>
      </c>
      <c r="B74" s="118" t="s">
        <v>5381</v>
      </c>
      <c r="C74" s="119" t="s">
        <v>197</v>
      </c>
    </row>
    <row r="75" spans="1:3">
      <c r="A75" s="118" t="s">
        <v>5337</v>
      </c>
      <c r="B75" s="118" t="s">
        <v>5356</v>
      </c>
      <c r="C75" s="119" t="s">
        <v>119</v>
      </c>
    </row>
    <row r="76" spans="1:3">
      <c r="A76" s="118" t="s">
        <v>5345</v>
      </c>
      <c r="B76" s="118" t="s">
        <v>5365</v>
      </c>
      <c r="C76" s="119" t="s">
        <v>161</v>
      </c>
    </row>
    <row r="77" spans="1:3">
      <c r="A77" s="118" t="s">
        <v>5346</v>
      </c>
      <c r="B77" s="118" t="s">
        <v>115</v>
      </c>
      <c r="C77" s="119" t="s">
        <v>115</v>
      </c>
    </row>
    <row r="78" spans="1:3">
      <c r="A78" s="118" t="s">
        <v>5343</v>
      </c>
      <c r="B78" s="118" t="s">
        <v>5410</v>
      </c>
      <c r="C78" s="119" t="s">
        <v>698</v>
      </c>
    </row>
    <row r="79" spans="1:3">
      <c r="A79" s="118" t="s">
        <v>5344</v>
      </c>
      <c r="B79" s="118" t="e">
        <v>#N/A</v>
      </c>
      <c r="C79" s="119" t="s">
        <v>373</v>
      </c>
    </row>
    <row r="80" spans="1:3">
      <c r="A80" s="118" t="s">
        <v>5344</v>
      </c>
      <c r="B80" s="118" t="e">
        <v>#N/A</v>
      </c>
      <c r="C80" s="119" t="s">
        <v>429</v>
      </c>
    </row>
    <row r="81" spans="1:3">
      <c r="A81" s="118" t="s">
        <v>5344</v>
      </c>
      <c r="B81" s="118" t="e">
        <v>#N/A</v>
      </c>
      <c r="C81" s="119" t="s">
        <v>467</v>
      </c>
    </row>
    <row r="82" spans="1:3">
      <c r="A82" s="118" t="s">
        <v>5340</v>
      </c>
      <c r="B82" s="118" t="e">
        <v>#N/A</v>
      </c>
      <c r="C82" s="119" t="s">
        <v>209</v>
      </c>
    </row>
    <row r="83" spans="1:3">
      <c r="A83" s="118" t="s">
        <v>5340</v>
      </c>
      <c r="B83" s="118" t="e">
        <v>#N/A</v>
      </c>
      <c r="C83" s="119" t="s">
        <v>37</v>
      </c>
    </row>
    <row r="84" spans="1:3">
      <c r="A84" s="118" t="s">
        <v>5340</v>
      </c>
      <c r="B84" s="118" t="e">
        <v>#N/A</v>
      </c>
      <c r="C84" s="119" t="s">
        <v>1030</v>
      </c>
    </row>
    <row r="85" spans="1:3">
      <c r="A85" s="118" t="s">
        <v>5340</v>
      </c>
      <c r="B85" s="118" t="e">
        <v>#N/A</v>
      </c>
      <c r="C85" s="119" t="s">
        <v>45</v>
      </c>
    </row>
    <row r="86" spans="1:3">
      <c r="A86" s="118" t="s">
        <v>5340</v>
      </c>
      <c r="B86" s="118" t="e">
        <v>#N/A</v>
      </c>
      <c r="C86" s="119" t="s">
        <v>89</v>
      </c>
    </row>
    <row r="87" spans="1:3">
      <c r="A87" s="118" t="s">
        <v>5340</v>
      </c>
      <c r="B87" s="118" t="e">
        <v>#N/A</v>
      </c>
      <c r="C87" s="119" t="s">
        <v>71</v>
      </c>
    </row>
    <row r="88" spans="1:3">
      <c r="A88" s="118" t="s">
        <v>5339</v>
      </c>
      <c r="B88" s="118" t="e">
        <v>#N/A</v>
      </c>
      <c r="C88" s="119" t="s">
        <v>421</v>
      </c>
    </row>
    <row r="89" spans="1:3">
      <c r="A89" s="118" t="s">
        <v>5345</v>
      </c>
      <c r="B89" s="118" t="e">
        <v>#N/A</v>
      </c>
      <c r="C89" s="119" t="s">
        <v>79</v>
      </c>
    </row>
    <row r="90" spans="1:3">
      <c r="A90" s="118" t="s">
        <v>5346</v>
      </c>
      <c r="B90" s="118" t="e">
        <v>#N/A</v>
      </c>
      <c r="C90" s="119" t="s">
        <v>65</v>
      </c>
    </row>
    <row r="91" spans="1:3">
      <c r="A91" s="118" t="s">
        <v>5345</v>
      </c>
      <c r="B91" s="118" t="e">
        <v>#N/A</v>
      </c>
      <c r="C91" s="119" t="s">
        <v>684</v>
      </c>
    </row>
    <row r="92" spans="1:3">
      <c r="A92" s="118" t="s">
        <v>5345</v>
      </c>
      <c r="B92" s="118" t="e">
        <v>#N/A</v>
      </c>
      <c r="C92" s="119" t="s">
        <v>401</v>
      </c>
    </row>
    <row r="93" spans="1:3">
      <c r="A93" s="118" t="s">
        <v>5345</v>
      </c>
      <c r="B93" s="118" t="e">
        <v>#N/A</v>
      </c>
      <c r="C93" s="119" t="s">
        <v>443</v>
      </c>
    </row>
    <row r="94" spans="1:3">
      <c r="A94" s="118" t="s">
        <v>5346</v>
      </c>
      <c r="B94" s="118" t="e">
        <v>#N/A</v>
      </c>
      <c r="C94" s="119" t="s">
        <v>221</v>
      </c>
    </row>
    <row r="95" spans="1:3">
      <c r="A95" s="118" t="s">
        <v>5340</v>
      </c>
      <c r="B95" s="118" t="e">
        <v>#N/A</v>
      </c>
      <c r="C95" s="119" t="s">
        <v>523</v>
      </c>
    </row>
    <row r="96" spans="1:3">
      <c r="A96" s="118" t="s">
        <v>5344</v>
      </c>
      <c r="B96" s="118" t="e">
        <v>#N/A</v>
      </c>
      <c r="C96" s="119" t="s">
        <v>199</v>
      </c>
    </row>
    <row r="97" spans="1:3">
      <c r="A97" s="118" t="s">
        <v>5338</v>
      </c>
      <c r="B97" s="118" t="e">
        <v>#N/A</v>
      </c>
      <c r="C97" s="119" t="s">
        <v>604</v>
      </c>
    </row>
    <row r="98" spans="1:3">
      <c r="A98" s="118" t="s">
        <v>5343</v>
      </c>
      <c r="B98" s="118" t="e">
        <v>#N/A</v>
      </c>
      <c r="C98" s="119" t="s">
        <v>125</v>
      </c>
    </row>
    <row r="99" spans="1:3">
      <c r="A99" s="118" t="s">
        <v>5343</v>
      </c>
      <c r="B99" s="118" t="e">
        <v>#N/A</v>
      </c>
      <c r="C99" s="119" t="s">
        <v>527</v>
      </c>
    </row>
    <row r="100" spans="1:3">
      <c r="A100" s="118" t="s">
        <v>5345</v>
      </c>
      <c r="B100" s="118" t="e">
        <v>#N/A</v>
      </c>
      <c r="C100" s="119" t="s">
        <v>263</v>
      </c>
    </row>
    <row r="101" spans="1:3">
      <c r="A101" s="118" t="s">
        <v>5338</v>
      </c>
      <c r="B101" s="118" t="e">
        <v>#N/A</v>
      </c>
      <c r="C101" s="119" t="s">
        <v>75</v>
      </c>
    </row>
    <row r="102" spans="1:3">
      <c r="A102" s="118" t="s">
        <v>5343</v>
      </c>
      <c r="B102" s="118" t="e">
        <v>#N/A</v>
      </c>
      <c r="C102" s="119" t="s">
        <v>471</v>
      </c>
    </row>
    <row r="103" spans="1:3">
      <c r="A103" s="118" t="s">
        <v>5338</v>
      </c>
      <c r="B103" s="118" t="e">
        <v>#N/A</v>
      </c>
      <c r="C103" s="119" t="s">
        <v>866</v>
      </c>
    </row>
    <row r="104" spans="1:3">
      <c r="A104" s="118" t="s">
        <v>5347</v>
      </c>
      <c r="B104" s="118" t="e">
        <v>#N/A</v>
      </c>
      <c r="C104" s="119" t="s">
        <v>461</v>
      </c>
    </row>
    <row r="105" spans="1:3">
      <c r="A105" s="118" t="s">
        <v>5337</v>
      </c>
      <c r="B105" s="118" t="e">
        <v>#N/A</v>
      </c>
      <c r="C105" s="119" t="s">
        <v>582</v>
      </c>
    </row>
    <row r="106" spans="1:3">
      <c r="A106" s="118" t="s">
        <v>5337</v>
      </c>
      <c r="B106" s="118" t="e">
        <v>#N/A</v>
      </c>
      <c r="C106" s="119" t="s">
        <v>231</v>
      </c>
    </row>
    <row r="107" spans="1:3">
      <c r="A107" s="118" t="s">
        <v>5346</v>
      </c>
      <c r="B107" s="118" t="e">
        <v>#N/A</v>
      </c>
      <c r="C107" s="119" t="s">
        <v>135</v>
      </c>
    </row>
    <row r="108" spans="1:3">
      <c r="A108" s="118" t="s">
        <v>5344</v>
      </c>
      <c r="B108" s="118" t="e">
        <v>#N/A</v>
      </c>
      <c r="C108" s="119" t="s">
        <v>117</v>
      </c>
    </row>
    <row r="109" spans="1:3">
      <c r="A109" s="118" t="s">
        <v>5347</v>
      </c>
      <c r="B109" s="118" t="e">
        <v>#N/A</v>
      </c>
      <c r="C109" s="119" t="s">
        <v>327</v>
      </c>
    </row>
    <row r="110" spans="1:3">
      <c r="A110" s="118" t="s">
        <v>5344</v>
      </c>
      <c r="B110" s="118" t="e">
        <v>#N/A</v>
      </c>
      <c r="C110" s="119" t="s">
        <v>203</v>
      </c>
    </row>
    <row r="111" spans="1:3">
      <c r="A111" s="118" t="s">
        <v>5345</v>
      </c>
      <c r="B111" s="118" t="e">
        <v>#N/A</v>
      </c>
      <c r="C111" s="119" t="s">
        <v>93</v>
      </c>
    </row>
    <row r="112" spans="1:3">
      <c r="A112" s="118" t="s">
        <v>5346</v>
      </c>
      <c r="B112" s="118" t="e">
        <v>#N/A</v>
      </c>
      <c r="C112" s="119" t="s">
        <v>295</v>
      </c>
    </row>
    <row r="113" spans="1:3">
      <c r="A113" s="118" t="s">
        <v>5346</v>
      </c>
      <c r="B113" s="118" t="e">
        <v>#N/A</v>
      </c>
      <c r="C113" s="119" t="s">
        <v>61</v>
      </c>
    </row>
    <row r="114" spans="1:3">
      <c r="A114" s="118" t="s">
        <v>5346</v>
      </c>
      <c r="B114" s="118" t="e">
        <v>#N/A</v>
      </c>
      <c r="C114" s="119" t="s">
        <v>49</v>
      </c>
    </row>
    <row r="115" spans="1:3">
      <c r="A115" s="118" t="s">
        <v>5338</v>
      </c>
      <c r="B115" s="118" t="e">
        <v>#N/A</v>
      </c>
      <c r="C115" s="119" t="s">
        <v>539</v>
      </c>
    </row>
    <row r="116" spans="1:3">
      <c r="A116" s="118" t="s">
        <v>5337</v>
      </c>
      <c r="B116" s="118" t="e">
        <v>#N/A</v>
      </c>
      <c r="C116" s="119" t="s">
        <v>137</v>
      </c>
    </row>
    <row r="117" spans="1:3">
      <c r="A117" s="118" t="s">
        <v>5345</v>
      </c>
      <c r="B117" s="118" t="e">
        <v>#N/A</v>
      </c>
      <c r="C117" s="119" t="s">
        <v>626</v>
      </c>
    </row>
    <row r="118" spans="1:3">
      <c r="A118" s="118" t="s">
        <v>5338</v>
      </c>
      <c r="B118" s="118" t="e">
        <v>#N/A</v>
      </c>
      <c r="C118" s="119" t="s">
        <v>391</v>
      </c>
    </row>
    <row r="119" spans="1:3">
      <c r="A119" s="118" t="s">
        <v>5338</v>
      </c>
      <c r="B119" s="118" t="e">
        <v>#N/A</v>
      </c>
      <c r="C119" s="119" t="s">
        <v>1024</v>
      </c>
    </row>
    <row r="120" spans="1:3">
      <c r="A120" s="118" t="s">
        <v>5347</v>
      </c>
      <c r="B120" s="118" t="e">
        <v>#N/A</v>
      </c>
      <c r="C120" s="119" t="s">
        <v>437</v>
      </c>
    </row>
    <row r="121" spans="1:3">
      <c r="A121" s="118" t="s">
        <v>5345</v>
      </c>
      <c r="B121" s="118" t="e">
        <v>#N/A</v>
      </c>
      <c r="C121" s="119" t="s">
        <v>141</v>
      </c>
    </row>
    <row r="122" spans="1:3">
      <c r="A122" s="118" t="s">
        <v>5345</v>
      </c>
      <c r="B122" s="118" t="e">
        <v>#N/A</v>
      </c>
      <c r="C122" s="119" t="s">
        <v>259</v>
      </c>
    </row>
    <row r="123" spans="1:3">
      <c r="A123" s="118" t="s">
        <v>5346</v>
      </c>
      <c r="B123" s="118" t="e">
        <v>#N/A</v>
      </c>
      <c r="C123" s="119" t="s">
        <v>97</v>
      </c>
    </row>
    <row r="124" spans="1:3">
      <c r="A124" s="118" t="s">
        <v>5346</v>
      </c>
      <c r="B124" s="118" t="e">
        <v>#N/A</v>
      </c>
      <c r="C124" s="119" t="s">
        <v>147</v>
      </c>
    </row>
    <row r="125" spans="1:3">
      <c r="A125" s="118" t="s">
        <v>5338</v>
      </c>
      <c r="B125" s="118" t="s">
        <v>411</v>
      </c>
      <c r="C125" s="119" t="s">
        <v>411</v>
      </c>
    </row>
    <row r="126" spans="1:3">
      <c r="A126" s="118" t="s">
        <v>5340</v>
      </c>
      <c r="B126" s="118" t="s">
        <v>5408</v>
      </c>
      <c r="C126" s="119" t="s">
        <v>586</v>
      </c>
    </row>
    <row r="127" spans="1:3">
      <c r="A127" s="118" t="s">
        <v>5337</v>
      </c>
      <c r="B127" s="118" t="s">
        <v>5367</v>
      </c>
      <c r="C127" s="119" t="s">
        <v>111</v>
      </c>
    </row>
    <row r="128" spans="1:3">
      <c r="A128" s="118" t="s">
        <v>5338</v>
      </c>
      <c r="B128" s="118" t="s">
        <v>5364</v>
      </c>
      <c r="C128" s="119" t="s">
        <v>690</v>
      </c>
    </row>
    <row r="129" spans="1:3">
      <c r="A129" s="118" t="s">
        <v>5345</v>
      </c>
      <c r="B129" s="118" t="s">
        <v>5429</v>
      </c>
      <c r="C129" s="119" t="s">
        <v>323</v>
      </c>
    </row>
    <row r="130" spans="1:3">
      <c r="A130" s="118" t="s">
        <v>5344</v>
      </c>
      <c r="B130" s="118" t="s">
        <v>616</v>
      </c>
      <c r="C130" s="119" t="s">
        <v>616</v>
      </c>
    </row>
    <row r="131" spans="1:3">
      <c r="A131" s="118" t="s">
        <v>5339</v>
      </c>
      <c r="B131" s="118" t="s">
        <v>5428</v>
      </c>
      <c r="C131" s="119" t="s">
        <v>63</v>
      </c>
    </row>
    <row r="132" spans="1:3">
      <c r="A132" s="118" t="s">
        <v>5344</v>
      </c>
      <c r="B132" s="118" t="s">
        <v>624</v>
      </c>
      <c r="C132" s="119" t="s">
        <v>624</v>
      </c>
    </row>
    <row r="133" spans="1:3">
      <c r="A133" s="118" t="s">
        <v>5347</v>
      </c>
      <c r="B133" s="118" t="s">
        <v>5427</v>
      </c>
      <c r="C133" s="119" t="s">
        <v>309</v>
      </c>
    </row>
    <row r="134" spans="1:3">
      <c r="A134" s="118" t="s">
        <v>5337</v>
      </c>
      <c r="B134" s="118" t="e">
        <v>#N/A</v>
      </c>
      <c r="C134" s="119" t="s">
        <v>606</v>
      </c>
    </row>
    <row r="135" spans="1:3">
      <c r="A135" s="118" t="s">
        <v>5340</v>
      </c>
      <c r="B135" s="118" t="s">
        <v>249</v>
      </c>
      <c r="C135" s="119" t="s">
        <v>249</v>
      </c>
    </row>
    <row r="136" spans="1:3">
      <c r="A136" s="118" t="s">
        <v>5347</v>
      </c>
      <c r="B136" s="118" t="e">
        <v>#N/A</v>
      </c>
      <c r="C136" s="119" t="s">
        <v>201</v>
      </c>
    </row>
    <row r="137" spans="1:3">
      <c r="A137" s="118" t="s">
        <v>5339</v>
      </c>
      <c r="B137" s="118" t="e">
        <v>#N/A</v>
      </c>
      <c r="C137" s="119" t="s">
        <v>153</v>
      </c>
    </row>
    <row r="138" spans="1:3">
      <c r="A138" s="118" t="s">
        <v>5347</v>
      </c>
      <c r="B138" s="118" t="e">
        <v>#N/A</v>
      </c>
      <c r="C138" s="119" t="s">
        <v>41</v>
      </c>
    </row>
    <row r="139" spans="1:3">
      <c r="A139" s="118" t="s">
        <v>5345</v>
      </c>
      <c r="B139" s="118" t="e">
        <v>#N/A</v>
      </c>
      <c r="C139" s="119" t="s">
        <v>668</v>
      </c>
    </row>
    <row r="140" spans="1:3">
      <c r="A140" s="118" t="s">
        <v>5344</v>
      </c>
      <c r="B140" s="118" t="e">
        <v>#N/A</v>
      </c>
      <c r="C140" s="119" t="s">
        <v>277</v>
      </c>
    </row>
    <row r="141" spans="1:3">
      <c r="A141" s="118" t="s">
        <v>5343</v>
      </c>
      <c r="B141" s="118" t="e">
        <v>#N/A</v>
      </c>
      <c r="C141" s="119" t="s">
        <v>223</v>
      </c>
    </row>
    <row r="142" spans="1:3">
      <c r="A142" s="118" t="s">
        <v>5343</v>
      </c>
      <c r="B142" s="118" t="e">
        <v>#N/A</v>
      </c>
      <c r="C142" s="119" t="s">
        <v>417</v>
      </c>
    </row>
    <row r="143" spans="1:3">
      <c r="A143" s="118" t="s">
        <v>5347</v>
      </c>
      <c r="B143" s="118" t="e">
        <v>#N/A</v>
      </c>
      <c r="C143" s="119" t="s">
        <v>487</v>
      </c>
    </row>
    <row r="144" spans="1:3">
      <c r="A144" s="118" t="s">
        <v>5347</v>
      </c>
      <c r="B144" s="118" t="e">
        <v>#N/A</v>
      </c>
      <c r="C144" s="119" t="s">
        <v>686</v>
      </c>
    </row>
    <row r="145" spans="1:3">
      <c r="A145" s="118" t="s">
        <v>5346</v>
      </c>
      <c r="B145" s="118" t="e">
        <v>#N/A</v>
      </c>
      <c r="C145" s="119" t="s">
        <v>67</v>
      </c>
    </row>
    <row r="146" spans="1:3">
      <c r="A146" s="118" t="s">
        <v>5337</v>
      </c>
      <c r="B146" s="118" t="e">
        <v>#N/A</v>
      </c>
      <c r="C146" s="119" t="s">
        <v>650</v>
      </c>
    </row>
    <row r="147" spans="1:3">
      <c r="A147" s="118" t="s">
        <v>5338</v>
      </c>
      <c r="B147" s="118" t="e">
        <v>#N/A</v>
      </c>
      <c r="C147" s="119" t="s">
        <v>519</v>
      </c>
    </row>
    <row r="148" spans="1:3">
      <c r="A148" s="118" t="s">
        <v>5344</v>
      </c>
      <c r="B148" s="118" t="e">
        <v>#N/A</v>
      </c>
      <c r="C148" s="119" t="s">
        <v>552</v>
      </c>
    </row>
    <row r="149" spans="1:3">
      <c r="A149" s="118" t="s">
        <v>5338</v>
      </c>
      <c r="B149" s="118" t="s">
        <v>5406</v>
      </c>
      <c r="C149" s="119" t="s">
        <v>163</v>
      </c>
    </row>
    <row r="150" spans="1:3">
      <c r="A150" s="118" t="s">
        <v>5340</v>
      </c>
      <c r="B150" s="118" t="s">
        <v>5390</v>
      </c>
      <c r="C150" s="119" t="s">
        <v>95</v>
      </c>
    </row>
    <row r="151" spans="1:3">
      <c r="A151" s="118" t="s">
        <v>5338</v>
      </c>
      <c r="B151" s="118" t="s">
        <v>5376</v>
      </c>
      <c r="C151" s="119" t="s">
        <v>47</v>
      </c>
    </row>
    <row r="152" spans="1:3">
      <c r="A152" s="118" t="s">
        <v>5338</v>
      </c>
      <c r="B152" s="118" t="s">
        <v>129</v>
      </c>
      <c r="C152" s="119" t="s">
        <v>129</v>
      </c>
    </row>
    <row r="153" spans="1:3">
      <c r="A153" s="118" t="s">
        <v>5346</v>
      </c>
      <c r="B153" s="118" t="s">
        <v>10340</v>
      </c>
      <c r="C153" s="119" t="s">
        <v>748</v>
      </c>
    </row>
    <row r="154" spans="1:3">
      <c r="A154" s="118" t="s">
        <v>5343</v>
      </c>
      <c r="B154" s="118" t="s">
        <v>5386</v>
      </c>
      <c r="C154" s="119" t="s">
        <v>453</v>
      </c>
    </row>
    <row r="155" spans="1:3">
      <c r="A155" s="118" t="s">
        <v>5338</v>
      </c>
      <c r="B155" s="118" t="s">
        <v>517</v>
      </c>
      <c r="C155" s="119" t="s">
        <v>517</v>
      </c>
    </row>
    <row r="156" spans="1:3">
      <c r="A156" s="118" t="s">
        <v>5340</v>
      </c>
      <c r="B156" s="118" t="s">
        <v>544</v>
      </c>
      <c r="C156" s="119" t="s">
        <v>544</v>
      </c>
    </row>
    <row r="157" spans="1:3">
      <c r="A157" s="118" t="s">
        <v>5338</v>
      </c>
      <c r="B157" s="118" t="e">
        <v>#N/A</v>
      </c>
      <c r="C157" s="119" t="s">
        <v>337</v>
      </c>
    </row>
    <row r="158" spans="1:3">
      <c r="A158" s="118" t="s">
        <v>5338</v>
      </c>
      <c r="B158" s="118" t="e">
        <v>#N/A</v>
      </c>
      <c r="C158" s="119" t="s">
        <v>704</v>
      </c>
    </row>
    <row r="159" spans="1:3">
      <c r="A159" s="118" t="s">
        <v>5343</v>
      </c>
      <c r="B159" s="118" t="s">
        <v>5372</v>
      </c>
      <c r="C159" s="119" t="s">
        <v>151</v>
      </c>
    </row>
    <row r="160" spans="1:3">
      <c r="A160" s="118" t="s">
        <v>5338</v>
      </c>
      <c r="B160" s="118" t="s">
        <v>5385</v>
      </c>
      <c r="C160" s="119" t="s">
        <v>642</v>
      </c>
    </row>
    <row r="161" spans="1:3">
      <c r="A161" s="118" t="s">
        <v>5337</v>
      </c>
      <c r="B161" s="118" t="s">
        <v>5361</v>
      </c>
      <c r="C161" s="119" t="s">
        <v>255</v>
      </c>
    </row>
    <row r="162" spans="1:3">
      <c r="A162" s="118" t="s">
        <v>5338</v>
      </c>
      <c r="B162" s="118" t="e">
        <v>#N/A</v>
      </c>
      <c r="C162" s="119" t="s">
        <v>842</v>
      </c>
    </row>
    <row r="163" spans="1:3">
      <c r="A163" s="118" t="s">
        <v>5338</v>
      </c>
      <c r="B163" s="118" t="s">
        <v>5393</v>
      </c>
      <c r="C163" s="119" t="s">
        <v>351</v>
      </c>
    </row>
    <row r="164" spans="1:3">
      <c r="A164" s="118" t="s">
        <v>5346</v>
      </c>
      <c r="B164" s="118" t="s">
        <v>103</v>
      </c>
      <c r="C164" s="119" t="s">
        <v>103</v>
      </c>
    </row>
    <row r="165" spans="1:3">
      <c r="A165" s="118" t="s">
        <v>5337</v>
      </c>
      <c r="B165" s="118" t="s">
        <v>5351</v>
      </c>
      <c r="C165" s="119" t="s">
        <v>672</v>
      </c>
    </row>
    <row r="166" spans="1:3">
      <c r="A166" s="118" t="s">
        <v>5346</v>
      </c>
      <c r="B166" s="118" t="e">
        <v>#N/A</v>
      </c>
      <c r="C166" s="119" t="s">
        <v>720</v>
      </c>
    </row>
    <row r="167" spans="1:3">
      <c r="A167" s="118" t="s">
        <v>5345</v>
      </c>
      <c r="B167" s="118" t="e">
        <v>#N/A</v>
      </c>
      <c r="C167" s="119" t="s">
        <v>724</v>
      </c>
    </row>
    <row r="168" spans="1:3">
      <c r="A168" s="118" t="s">
        <v>5347</v>
      </c>
      <c r="B168" s="118" t="e">
        <v>#N/A</v>
      </c>
      <c r="C168" s="119" t="s">
        <v>1068</v>
      </c>
    </row>
    <row r="169" spans="1:3">
      <c r="A169" s="118" t="s">
        <v>5347</v>
      </c>
      <c r="B169" s="118" t="e">
        <v>#N/A</v>
      </c>
      <c r="C169" s="119" t="s">
        <v>1069</v>
      </c>
    </row>
    <row r="170" spans="1:3">
      <c r="A170" s="118" t="s">
        <v>5347</v>
      </c>
      <c r="B170" s="118" t="e">
        <v>#N/A</v>
      </c>
      <c r="C170" s="119" t="s">
        <v>598</v>
      </c>
    </row>
    <row r="171" spans="1:3">
      <c r="A171" s="118" t="s">
        <v>5344</v>
      </c>
      <c r="B171" s="118" t="e">
        <v>#N/A</v>
      </c>
      <c r="C171" s="119" t="s">
        <v>1043</v>
      </c>
    </row>
    <row r="172" spans="1:3">
      <c r="A172" s="118" t="s">
        <v>5346</v>
      </c>
      <c r="B172" s="118" t="e">
        <v>#N/A</v>
      </c>
      <c r="C172" s="119" t="s">
        <v>1055</v>
      </c>
    </row>
    <row r="173" spans="1:3">
      <c r="A173" s="118" t="s">
        <v>5337</v>
      </c>
      <c r="B173" s="118" t="e">
        <v>#N/A</v>
      </c>
      <c r="C173" s="119" t="s">
        <v>758</v>
      </c>
    </row>
    <row r="174" spans="1:3">
      <c r="A174" s="118" t="s">
        <v>5346</v>
      </c>
      <c r="B174" s="118" t="e">
        <v>#N/A</v>
      </c>
      <c r="C174" s="119" t="s">
        <v>451</v>
      </c>
    </row>
    <row r="175" spans="1:3">
      <c r="A175" s="118" t="s">
        <v>5338</v>
      </c>
      <c r="B175" s="118" t="e">
        <v>#N/A</v>
      </c>
      <c r="C175" s="119" t="s">
        <v>760</v>
      </c>
    </row>
    <row r="176" spans="1:3">
      <c r="A176" s="118" t="s">
        <v>5340</v>
      </c>
      <c r="B176" s="118" t="e">
        <v>#N/A</v>
      </c>
      <c r="C176" s="119" t="s">
        <v>499</v>
      </c>
    </row>
    <row r="177" spans="1:3">
      <c r="A177" s="118" t="s">
        <v>5346</v>
      </c>
      <c r="B177" s="118" t="e">
        <v>#N/A</v>
      </c>
      <c r="C177" s="119" t="s">
        <v>399</v>
      </c>
    </row>
    <row r="178" spans="1:3">
      <c r="A178" s="118" t="s">
        <v>5346</v>
      </c>
      <c r="B178" s="118" t="e">
        <v>#N/A</v>
      </c>
      <c r="C178" s="119" t="s">
        <v>550</v>
      </c>
    </row>
    <row r="179" spans="1:3">
      <c r="A179" s="118" t="s">
        <v>5345</v>
      </c>
      <c r="B179" s="118" t="e">
        <v>#N/A</v>
      </c>
      <c r="C179" s="119" t="s">
        <v>766</v>
      </c>
    </row>
    <row r="180" spans="1:3">
      <c r="A180" s="118" t="s">
        <v>5345</v>
      </c>
      <c r="B180" s="118" t="e">
        <v>#N/A</v>
      </c>
      <c r="C180" s="119" t="s">
        <v>678</v>
      </c>
    </row>
    <row r="181" spans="1:3">
      <c r="A181" s="118" t="s">
        <v>5346</v>
      </c>
      <c r="B181" s="118" t="e">
        <v>#N/A</v>
      </c>
      <c r="C181" s="119" t="s">
        <v>776</v>
      </c>
    </row>
    <row r="182" spans="1:3">
      <c r="A182" s="118" t="s">
        <v>5345</v>
      </c>
      <c r="B182" s="118" t="e">
        <v>#N/A</v>
      </c>
      <c r="C182" s="119" t="s">
        <v>780</v>
      </c>
    </row>
    <row r="183" spans="1:3">
      <c r="A183" s="118" t="s">
        <v>5345</v>
      </c>
      <c r="B183" s="118" t="e">
        <v>#N/A</v>
      </c>
      <c r="C183" s="119" t="s">
        <v>782</v>
      </c>
    </row>
    <row r="184" spans="1:3">
      <c r="A184" s="118" t="s">
        <v>5345</v>
      </c>
      <c r="B184" s="118" t="e">
        <v>#N/A</v>
      </c>
      <c r="C184" s="119" t="s">
        <v>664</v>
      </c>
    </row>
    <row r="185" spans="1:3">
      <c r="A185" s="118" t="s">
        <v>5337</v>
      </c>
      <c r="B185" s="118" t="e">
        <v>#N/A</v>
      </c>
      <c r="C185" s="119" t="s">
        <v>786</v>
      </c>
    </row>
    <row r="186" spans="1:3">
      <c r="A186" s="118" t="s">
        <v>5337</v>
      </c>
      <c r="B186" s="118" t="e">
        <v>#N/A</v>
      </c>
      <c r="C186" s="119" t="s">
        <v>345</v>
      </c>
    </row>
    <row r="187" spans="1:3">
      <c r="A187" s="118" t="s">
        <v>5342</v>
      </c>
      <c r="B187" s="118" t="e">
        <v>#N/A</v>
      </c>
      <c r="C187" s="119" t="s">
        <v>793</v>
      </c>
    </row>
    <row r="188" spans="1:3">
      <c r="A188" s="118" t="s">
        <v>5345</v>
      </c>
      <c r="B188" s="118" t="e">
        <v>#N/A</v>
      </c>
      <c r="C188" s="119" t="s">
        <v>795</v>
      </c>
    </row>
    <row r="189" spans="1:3">
      <c r="A189" s="118" t="s">
        <v>5337</v>
      </c>
      <c r="B189" s="118" t="e">
        <v>#N/A</v>
      </c>
      <c r="C189" s="119" t="s">
        <v>321</v>
      </c>
    </row>
    <row r="190" spans="1:3">
      <c r="A190" s="118" t="s">
        <v>5343</v>
      </c>
      <c r="B190" s="118" t="e">
        <v>#N/A</v>
      </c>
      <c r="C190" s="119" t="s">
        <v>590</v>
      </c>
    </row>
    <row r="191" spans="1:3">
      <c r="A191" s="118" t="s">
        <v>5343</v>
      </c>
      <c r="B191" s="118" t="e">
        <v>#N/A</v>
      </c>
      <c r="C191" s="119" t="s">
        <v>817</v>
      </c>
    </row>
    <row r="192" spans="1:3">
      <c r="A192" s="118" t="s">
        <v>5343</v>
      </c>
      <c r="B192" s="118" t="e">
        <v>#N/A</v>
      </c>
      <c r="C192" s="119" t="s">
        <v>634</v>
      </c>
    </row>
    <row r="193" spans="1:3">
      <c r="A193" s="118" t="s">
        <v>5343</v>
      </c>
      <c r="B193" s="118" t="e">
        <v>#N/A</v>
      </c>
      <c r="C193" s="119" t="s">
        <v>247</v>
      </c>
    </row>
    <row r="194" spans="1:3">
      <c r="A194" s="118" t="s">
        <v>5343</v>
      </c>
      <c r="B194" s="118" t="e">
        <v>#N/A</v>
      </c>
      <c r="C194" s="119" t="s">
        <v>570</v>
      </c>
    </row>
    <row r="195" spans="1:3">
      <c r="A195" s="118" t="s">
        <v>5343</v>
      </c>
      <c r="B195" s="118" t="e">
        <v>#N/A</v>
      </c>
      <c r="C195" s="119" t="s">
        <v>333</v>
      </c>
    </row>
    <row r="196" spans="1:3">
      <c r="A196" s="118" t="s">
        <v>5343</v>
      </c>
      <c r="B196" s="118" t="s">
        <v>239</v>
      </c>
      <c r="C196" s="119" t="s">
        <v>239</v>
      </c>
    </row>
    <row r="197" spans="1:3">
      <c r="A197" s="118" t="s">
        <v>5337</v>
      </c>
      <c r="B197" s="118" t="e">
        <v>#N/A</v>
      </c>
      <c r="C197" s="119" t="s">
        <v>830</v>
      </c>
    </row>
    <row r="198" spans="1:3">
      <c r="A198" s="118" t="s">
        <v>5337</v>
      </c>
      <c r="B198" s="118" t="e">
        <v>#N/A</v>
      </c>
      <c r="C198" s="119" t="s">
        <v>341</v>
      </c>
    </row>
    <row r="199" spans="1:3">
      <c r="A199" s="118" t="s">
        <v>5337</v>
      </c>
      <c r="B199" s="118" t="e">
        <v>#N/A</v>
      </c>
      <c r="C199" s="119" t="s">
        <v>1006</v>
      </c>
    </row>
    <row r="200" spans="1:3">
      <c r="A200" s="118" t="s">
        <v>5347</v>
      </c>
      <c r="B200" s="118" t="e">
        <v>#N/A</v>
      </c>
      <c r="C200" s="119" t="s">
        <v>385</v>
      </c>
    </row>
    <row r="201" spans="1:3">
      <c r="A201" s="118" t="s">
        <v>5345</v>
      </c>
      <c r="B201" s="118" t="e">
        <v>#N/A</v>
      </c>
      <c r="C201" s="119" t="s">
        <v>840</v>
      </c>
    </row>
    <row r="202" spans="1:3">
      <c r="A202" s="118" t="s">
        <v>5341</v>
      </c>
      <c r="B202" s="118" t="e">
        <v>#N/A</v>
      </c>
      <c r="C202" s="119" t="s">
        <v>1035</v>
      </c>
    </row>
    <row r="203" spans="1:3">
      <c r="A203" s="118" t="s">
        <v>5341</v>
      </c>
      <c r="B203" s="118" t="e">
        <v>#N/A</v>
      </c>
      <c r="C203" s="119" t="s">
        <v>343</v>
      </c>
    </row>
    <row r="204" spans="1:3">
      <c r="A204" s="118" t="s">
        <v>5341</v>
      </c>
      <c r="B204" s="118" t="e">
        <v>#N/A</v>
      </c>
      <c r="C204" s="119" t="s">
        <v>179</v>
      </c>
    </row>
    <row r="205" spans="1:3">
      <c r="A205" s="118" t="s">
        <v>5342</v>
      </c>
      <c r="B205" s="118" t="e">
        <v>#N/A</v>
      </c>
      <c r="C205" s="119" t="s">
        <v>564</v>
      </c>
    </row>
    <row r="206" spans="1:3">
      <c r="A206" s="118" t="s">
        <v>5338</v>
      </c>
      <c r="B206" s="118" t="e">
        <v>#N/A</v>
      </c>
      <c r="C206" s="119" t="s">
        <v>1017</v>
      </c>
    </row>
    <row r="207" spans="1:3">
      <c r="A207" s="118" t="s">
        <v>5346</v>
      </c>
      <c r="B207" s="118" t="e">
        <v>#N/A</v>
      </c>
      <c r="C207" s="119" t="s">
        <v>1059</v>
      </c>
    </row>
    <row r="208" spans="1:3">
      <c r="A208" s="118" t="s">
        <v>5338</v>
      </c>
      <c r="B208" s="118" t="e">
        <v>#N/A</v>
      </c>
      <c r="C208" s="119" t="s">
        <v>862</v>
      </c>
    </row>
    <row r="209" spans="1:3">
      <c r="A209" s="118" t="s">
        <v>5338</v>
      </c>
      <c r="B209" s="118" t="e">
        <v>#N/A</v>
      </c>
      <c r="C209" s="119" t="s">
        <v>868</v>
      </c>
    </row>
    <row r="210" spans="1:3">
      <c r="A210" s="118" t="s">
        <v>5347</v>
      </c>
      <c r="B210" s="118" t="e">
        <v>#N/A</v>
      </c>
      <c r="C210" s="119" t="s">
        <v>1073</v>
      </c>
    </row>
    <row r="211" spans="1:3">
      <c r="A211" s="118" t="s">
        <v>5345</v>
      </c>
      <c r="B211" s="118" t="e">
        <v>#N/A</v>
      </c>
      <c r="C211" s="119" t="s">
        <v>568</v>
      </c>
    </row>
    <row r="212" spans="1:3">
      <c r="A212" s="118" t="s">
        <v>5344</v>
      </c>
      <c r="B212" s="118" t="e">
        <v>#N/A</v>
      </c>
      <c r="C212" s="119" t="s">
        <v>123</v>
      </c>
    </row>
    <row r="213" spans="1:3">
      <c r="A213" s="118" t="s">
        <v>5337</v>
      </c>
      <c r="B213" s="118" t="e">
        <v>#N/A</v>
      </c>
      <c r="C213" s="119" t="s">
        <v>367</v>
      </c>
    </row>
    <row r="214" spans="1:3">
      <c r="A214" s="118" t="s">
        <v>5345</v>
      </c>
      <c r="B214" s="118" t="e">
        <v>#N/A</v>
      </c>
      <c r="C214" s="119" t="s">
        <v>882</v>
      </c>
    </row>
    <row r="215" spans="1:3">
      <c r="A215" s="118" t="s">
        <v>5346</v>
      </c>
      <c r="B215" s="118" t="e">
        <v>#N/A</v>
      </c>
      <c r="C215" s="119" t="s">
        <v>353</v>
      </c>
    </row>
    <row r="216" spans="1:3">
      <c r="A216" s="118" t="s">
        <v>5346</v>
      </c>
      <c r="B216" s="118" t="e">
        <v>#N/A</v>
      </c>
      <c r="C216" s="119" t="s">
        <v>325</v>
      </c>
    </row>
    <row r="217" spans="1:3">
      <c r="A217" s="118" t="s">
        <v>5346</v>
      </c>
      <c r="B217" s="118" t="e">
        <v>#N/A</v>
      </c>
      <c r="C217" s="119" t="s">
        <v>594</v>
      </c>
    </row>
    <row r="218" spans="1:3">
      <c r="A218" s="118" t="s">
        <v>5338</v>
      </c>
      <c r="B218" s="118" t="e">
        <v>#N/A</v>
      </c>
      <c r="C218" s="119" t="s">
        <v>889</v>
      </c>
    </row>
    <row r="219" spans="1:3">
      <c r="A219" s="118" t="s">
        <v>5340</v>
      </c>
      <c r="B219" s="118" t="e">
        <v>#N/A</v>
      </c>
      <c r="C219" s="119" t="s">
        <v>181</v>
      </c>
    </row>
    <row r="220" spans="1:3">
      <c r="A220" s="118" t="s">
        <v>5343</v>
      </c>
      <c r="B220" s="118" t="e">
        <v>#N/A</v>
      </c>
      <c r="C220" s="119" t="s">
        <v>628</v>
      </c>
    </row>
    <row r="221" spans="1:3">
      <c r="A221" s="118" t="s">
        <v>5337</v>
      </c>
      <c r="B221" s="118" t="e">
        <v>#N/A</v>
      </c>
      <c r="C221" s="119" t="s">
        <v>303</v>
      </c>
    </row>
    <row r="222" spans="1:3">
      <c r="A222" s="118" t="s">
        <v>5343</v>
      </c>
      <c r="B222" s="118" t="e">
        <v>#N/A</v>
      </c>
      <c r="C222" s="119" t="s">
        <v>509</v>
      </c>
    </row>
    <row r="223" spans="1:3">
      <c r="A223" s="118" t="s">
        <v>5344</v>
      </c>
      <c r="B223" s="118" t="e">
        <v>#N/A</v>
      </c>
      <c r="C223" s="119" t="s">
        <v>271</v>
      </c>
    </row>
    <row r="224" spans="1:3">
      <c r="A224" s="118" t="s">
        <v>5346</v>
      </c>
      <c r="B224" s="118" t="e">
        <v>#N/A</v>
      </c>
      <c r="C224" s="119" t="s">
        <v>311</v>
      </c>
    </row>
    <row r="225" spans="1:3">
      <c r="A225" s="118" t="s">
        <v>5343</v>
      </c>
      <c r="B225" s="118" t="e">
        <v>#N/A</v>
      </c>
      <c r="C225" s="119" t="s">
        <v>537</v>
      </c>
    </row>
    <row r="226" spans="1:3">
      <c r="A226" s="118" t="s">
        <v>5345</v>
      </c>
      <c r="B226" s="118" t="e">
        <v>#N/A</v>
      </c>
      <c r="C226" s="119" t="s">
        <v>175</v>
      </c>
    </row>
    <row r="227" spans="1:3">
      <c r="A227" s="118" t="s">
        <v>5338</v>
      </c>
      <c r="B227" s="118" t="e">
        <v>#N/A</v>
      </c>
      <c r="C227" s="119" t="s">
        <v>1025</v>
      </c>
    </row>
    <row r="228" spans="1:3">
      <c r="A228" s="118" t="s">
        <v>5343</v>
      </c>
      <c r="B228" s="118" t="s">
        <v>73</v>
      </c>
      <c r="C228" s="119" t="s">
        <v>73</v>
      </c>
    </row>
    <row r="229" spans="1:3">
      <c r="A229" s="118" t="s">
        <v>5343</v>
      </c>
      <c r="B229" s="118" t="s">
        <v>465</v>
      </c>
      <c r="C229" s="119" t="s">
        <v>465</v>
      </c>
    </row>
    <row r="230" spans="1:3">
      <c r="A230" s="118" t="s">
        <v>5345</v>
      </c>
      <c r="B230" s="118" t="s">
        <v>622</v>
      </c>
      <c r="C230" s="119" t="s">
        <v>622</v>
      </c>
    </row>
    <row r="231" spans="1:3">
      <c r="A231" s="118" t="s">
        <v>5343</v>
      </c>
      <c r="B231" s="118" t="s">
        <v>5416</v>
      </c>
      <c r="C231" s="119" t="s">
        <v>261</v>
      </c>
    </row>
    <row r="232" spans="1:3">
      <c r="A232" s="118" t="s">
        <v>5340</v>
      </c>
      <c r="B232" s="118" t="s">
        <v>5358</v>
      </c>
      <c r="C232" s="119" t="s">
        <v>825</v>
      </c>
    </row>
    <row r="233" spans="1:3">
      <c r="A233" s="118" t="s">
        <v>5345</v>
      </c>
      <c r="B233" s="118" t="s">
        <v>5389</v>
      </c>
      <c r="C233" s="119" t="s">
        <v>43</v>
      </c>
    </row>
    <row r="234" spans="1:3">
      <c r="A234" s="118" t="s">
        <v>5345</v>
      </c>
      <c r="B234" s="118" t="s">
        <v>5411</v>
      </c>
      <c r="C234" s="119" t="s">
        <v>772</v>
      </c>
    </row>
    <row r="235" spans="1:3">
      <c r="A235" s="118" t="s">
        <v>5338</v>
      </c>
      <c r="B235" s="118" t="s">
        <v>714</v>
      </c>
      <c r="C235" s="119" t="s">
        <v>714</v>
      </c>
    </row>
    <row r="236" spans="1:3">
      <c r="A236" s="118" t="s">
        <v>5340</v>
      </c>
      <c r="B236" s="118" t="s">
        <v>497</v>
      </c>
      <c r="C236" s="119" t="s">
        <v>497</v>
      </c>
    </row>
    <row r="237" spans="1:3">
      <c r="A237" s="118" t="s">
        <v>5340</v>
      </c>
      <c r="B237" s="118" t="s">
        <v>5369</v>
      </c>
      <c r="C237" s="119" t="s">
        <v>331</v>
      </c>
    </row>
    <row r="238" spans="1:3">
      <c r="A238" s="118" t="s">
        <v>5338</v>
      </c>
      <c r="B238" s="118" t="s">
        <v>5359</v>
      </c>
      <c r="C238" s="119" t="s">
        <v>503</v>
      </c>
    </row>
    <row r="239" spans="1:3">
      <c r="A239" s="118" t="s">
        <v>5343</v>
      </c>
      <c r="B239" s="118" t="s">
        <v>5363</v>
      </c>
      <c r="C239" s="119" t="s">
        <v>381</v>
      </c>
    </row>
    <row r="240" spans="1:3">
      <c r="A240" s="118" t="s">
        <v>5338</v>
      </c>
      <c r="B240" s="118" t="s">
        <v>618</v>
      </c>
      <c r="C240" s="119" t="s">
        <v>618</v>
      </c>
    </row>
    <row r="241" spans="1:3">
      <c r="A241" s="118" t="s">
        <v>5338</v>
      </c>
      <c r="B241" s="118" t="s">
        <v>680</v>
      </c>
      <c r="C241" s="119" t="s">
        <v>680</v>
      </c>
    </row>
    <row r="242" spans="1:3">
      <c r="A242" s="118" t="s">
        <v>5338</v>
      </c>
      <c r="B242" s="118" t="s">
        <v>1011</v>
      </c>
      <c r="C242" s="119" t="s">
        <v>1011</v>
      </c>
    </row>
    <row r="243" spans="1:3">
      <c r="A243" s="118" t="s">
        <v>5343</v>
      </c>
      <c r="B243" s="118" t="s">
        <v>349</v>
      </c>
      <c r="C243" s="119" t="s">
        <v>349</v>
      </c>
    </row>
    <row r="244" spans="1:3">
      <c r="A244" s="118" t="s">
        <v>5345</v>
      </c>
      <c r="B244" s="118" t="s">
        <v>5391</v>
      </c>
      <c r="C244" s="119" t="s">
        <v>251</v>
      </c>
    </row>
    <row r="245" spans="1:3">
      <c r="A245" s="118" t="s">
        <v>5337</v>
      </c>
      <c r="B245" s="118" t="s">
        <v>5350</v>
      </c>
      <c r="C245" s="119" t="s">
        <v>531</v>
      </c>
    </row>
    <row r="246" spans="1:3">
      <c r="A246" s="118" t="s">
        <v>5340</v>
      </c>
      <c r="B246" s="118" t="s">
        <v>419</v>
      </c>
      <c r="C246" s="119" t="s">
        <v>419</v>
      </c>
    </row>
    <row r="247" spans="1:3">
      <c r="A247" s="118" t="s">
        <v>5346</v>
      </c>
      <c r="B247" s="118" t="s">
        <v>5370</v>
      </c>
      <c r="C247" s="119" t="s">
        <v>608</v>
      </c>
    </row>
    <row r="248" spans="1:3">
      <c r="A248" s="118" t="s">
        <v>5340</v>
      </c>
      <c r="B248" s="118" t="s">
        <v>5409</v>
      </c>
      <c r="C248" s="119" t="s">
        <v>819</v>
      </c>
    </row>
    <row r="249" spans="1:3">
      <c r="A249" s="118" t="s">
        <v>5338</v>
      </c>
      <c r="B249" s="118" t="s">
        <v>369</v>
      </c>
      <c r="C249" s="119" t="s">
        <v>369</v>
      </c>
    </row>
    <row r="250" spans="1:3">
      <c r="A250" s="118" t="s">
        <v>5346</v>
      </c>
      <c r="B250" s="118" t="s">
        <v>702</v>
      </c>
      <c r="C250" s="119" t="s">
        <v>702</v>
      </c>
    </row>
    <row r="251" spans="1:3">
      <c r="A251" s="118" t="s">
        <v>5346</v>
      </c>
      <c r="B251" s="118" t="s">
        <v>10339</v>
      </c>
      <c r="C251" s="119" t="s">
        <v>455</v>
      </c>
    </row>
    <row r="252" spans="1:3">
      <c r="A252" s="118" t="s">
        <v>5338</v>
      </c>
      <c r="B252" s="118" t="e">
        <v>#N/A</v>
      </c>
      <c r="C252" s="119" t="s">
        <v>529</v>
      </c>
    </row>
    <row r="253" spans="1:3">
      <c r="A253" s="118" t="s">
        <v>5338</v>
      </c>
      <c r="B253" s="118" t="e">
        <v>#N/A</v>
      </c>
      <c r="C253" s="119" t="s">
        <v>740</v>
      </c>
    </row>
    <row r="254" spans="1:3">
      <c r="A254" s="118" t="s">
        <v>5338</v>
      </c>
      <c r="B254" s="118" t="e">
        <v>#N/A</v>
      </c>
      <c r="C254" s="119" t="s">
        <v>742</v>
      </c>
    </row>
    <row r="255" spans="1:3">
      <c r="A255" s="118" t="s">
        <v>5338</v>
      </c>
      <c r="B255" s="118" t="e">
        <v>#N/A</v>
      </c>
      <c r="C255" s="119" t="s">
        <v>744</v>
      </c>
    </row>
    <row r="256" spans="1:3">
      <c r="A256" s="118" t="s">
        <v>5344</v>
      </c>
      <c r="B256" s="118" t="s">
        <v>139</v>
      </c>
      <c r="C256" s="119" t="s">
        <v>139</v>
      </c>
    </row>
    <row r="257" spans="1:3">
      <c r="A257" s="118" t="s">
        <v>5337</v>
      </c>
      <c r="B257" s="118" t="e">
        <v>#N/A</v>
      </c>
      <c r="C257" s="120" t="s">
        <v>1008</v>
      </c>
    </row>
    <row r="258" spans="1:3">
      <c r="A258" s="118" t="s">
        <v>5337</v>
      </c>
      <c r="B258" s="118" t="s">
        <v>5368</v>
      </c>
      <c r="C258" s="119" t="s">
        <v>716</v>
      </c>
    </row>
    <row r="259" spans="1:3">
      <c r="A259" s="118" t="s">
        <v>5338</v>
      </c>
      <c r="B259" s="118" t="e">
        <v>#N/A</v>
      </c>
      <c r="C259" s="119" t="s">
        <v>652</v>
      </c>
    </row>
    <row r="260" spans="1:3">
      <c r="A260" s="118" t="s">
        <v>5338</v>
      </c>
      <c r="B260" s="118" t="s">
        <v>1021</v>
      </c>
      <c r="C260" s="119" t="s">
        <v>1021</v>
      </c>
    </row>
    <row r="261" spans="1:3">
      <c r="A261" s="118" t="s">
        <v>5338</v>
      </c>
      <c r="B261" s="118" t="s">
        <v>1019</v>
      </c>
      <c r="C261" s="119" t="s">
        <v>1019</v>
      </c>
    </row>
    <row r="262" spans="1:3">
      <c r="A262" s="118" t="s">
        <v>5345</v>
      </c>
      <c r="B262" s="118" t="s">
        <v>5357</v>
      </c>
      <c r="C262" s="119" t="s">
        <v>662</v>
      </c>
    </row>
    <row r="263" spans="1:3">
      <c r="A263" s="118" t="s">
        <v>5338</v>
      </c>
      <c r="B263" s="118" t="e">
        <v>#N/A</v>
      </c>
      <c r="C263" s="119" t="s">
        <v>844</v>
      </c>
    </row>
    <row r="264" spans="1:3">
      <c r="A264" s="118" t="s">
        <v>5338</v>
      </c>
      <c r="B264" s="118" t="e">
        <v>#N/A</v>
      </c>
      <c r="C264" s="119" t="s">
        <v>1015</v>
      </c>
    </row>
    <row r="265" spans="1:3">
      <c r="A265" s="118" t="s">
        <v>5345</v>
      </c>
      <c r="B265" s="118" t="s">
        <v>864</v>
      </c>
      <c r="C265" s="119" t="s">
        <v>864</v>
      </c>
    </row>
    <row r="266" spans="1:3">
      <c r="A266" s="118" t="s">
        <v>5338</v>
      </c>
      <c r="B266" s="118" t="s">
        <v>541</v>
      </c>
      <c r="C266" s="119" t="s">
        <v>541</v>
      </c>
    </row>
    <row r="267" spans="1:3">
      <c r="A267" s="118" t="s">
        <v>5338</v>
      </c>
      <c r="B267" s="118" t="s">
        <v>5383</v>
      </c>
      <c r="C267" s="119" t="s">
        <v>903</v>
      </c>
    </row>
    <row r="268" spans="1:3">
      <c r="A268" s="118" t="s">
        <v>5346</v>
      </c>
      <c r="B268" s="118" t="s">
        <v>403</v>
      </c>
      <c r="C268" s="119" t="s">
        <v>403</v>
      </c>
    </row>
    <row r="269" spans="1:3">
      <c r="A269" s="118" t="s">
        <v>5341</v>
      </c>
      <c r="B269" s="118" t="s">
        <v>205</v>
      </c>
      <c r="C269" s="119" t="s">
        <v>205</v>
      </c>
    </row>
    <row r="270" spans="1:3">
      <c r="A270" s="118" t="s">
        <v>5345</v>
      </c>
      <c r="B270" s="118" t="s">
        <v>802</v>
      </c>
      <c r="C270" s="119" t="s">
        <v>803</v>
      </c>
    </row>
    <row r="271" spans="1:3">
      <c r="A271" s="118" t="s">
        <v>5343</v>
      </c>
      <c r="B271" s="118" t="s">
        <v>5373</v>
      </c>
      <c r="C271" s="119" t="s">
        <v>554</v>
      </c>
    </row>
    <row r="272" spans="1:3">
      <c r="A272" s="118" t="s">
        <v>5337</v>
      </c>
      <c r="B272" s="118" t="s">
        <v>5392</v>
      </c>
      <c r="C272" s="119" t="s">
        <v>648</v>
      </c>
    </row>
    <row r="273" spans="1:3">
      <c r="A273" s="118" t="s">
        <v>5345</v>
      </c>
      <c r="B273" s="118" t="e">
        <v>#N/A</v>
      </c>
      <c r="C273" s="119" t="s">
        <v>722</v>
      </c>
    </row>
    <row r="274" spans="1:3">
      <c r="A274" s="118" t="s">
        <v>5344</v>
      </c>
      <c r="B274" s="118" t="e">
        <v>#N/A</v>
      </c>
      <c r="C274" s="119" t="s">
        <v>556</v>
      </c>
    </row>
    <row r="275" spans="1:3">
      <c r="A275" s="118" t="s">
        <v>5344</v>
      </c>
      <c r="B275" s="118" t="e">
        <v>#N/A</v>
      </c>
      <c r="C275" s="119" t="s">
        <v>283</v>
      </c>
    </row>
    <row r="276" spans="1:3">
      <c r="A276" s="118" t="s">
        <v>5344</v>
      </c>
      <c r="B276" s="118" t="e">
        <v>#N/A</v>
      </c>
      <c r="C276" s="119" t="s">
        <v>726</v>
      </c>
    </row>
    <row r="277" spans="1:3">
      <c r="A277" s="118" t="s">
        <v>5344</v>
      </c>
      <c r="B277" s="118" t="e">
        <v>#N/A</v>
      </c>
      <c r="C277" s="119" t="s">
        <v>728</v>
      </c>
    </row>
    <row r="278" spans="1:3">
      <c r="A278" s="118" t="s">
        <v>5344</v>
      </c>
      <c r="B278" s="118" t="e">
        <v>#N/A</v>
      </c>
      <c r="C278" s="119" t="s">
        <v>483</v>
      </c>
    </row>
    <row r="279" spans="1:3">
      <c r="A279" s="118" t="s">
        <v>5347</v>
      </c>
      <c r="B279" s="118" t="e">
        <v>#N/A</v>
      </c>
      <c r="C279" s="119" t="s">
        <v>431</v>
      </c>
    </row>
    <row r="280" spans="1:3">
      <c r="A280" s="118" t="s">
        <v>5347</v>
      </c>
      <c r="B280" s="118" t="e">
        <v>#N/A</v>
      </c>
      <c r="C280" s="119" t="s">
        <v>359</v>
      </c>
    </row>
    <row r="281" spans="1:3">
      <c r="A281" s="118" t="s">
        <v>5347</v>
      </c>
      <c r="B281" s="118" t="e">
        <v>#N/A</v>
      </c>
      <c r="C281" s="119" t="s">
        <v>145</v>
      </c>
    </row>
    <row r="282" spans="1:3">
      <c r="A282" s="118" t="s">
        <v>5337</v>
      </c>
      <c r="B282" s="118" t="e">
        <v>#N/A</v>
      </c>
      <c r="C282" s="119" t="s">
        <v>407</v>
      </c>
    </row>
    <row r="283" spans="1:3">
      <c r="A283" s="118" t="s">
        <v>5337</v>
      </c>
      <c r="B283" s="118" t="e">
        <v>#N/A</v>
      </c>
      <c r="C283" s="119" t="s">
        <v>730</v>
      </c>
    </row>
    <row r="284" spans="1:3">
      <c r="A284" s="118" t="s">
        <v>5345</v>
      </c>
      <c r="B284" s="118" t="e">
        <v>#N/A</v>
      </c>
      <c r="C284" s="119" t="s">
        <v>732</v>
      </c>
    </row>
    <row r="285" spans="1:3">
      <c r="A285" s="118" t="s">
        <v>5347</v>
      </c>
      <c r="B285" s="118" t="e">
        <v>#N/A</v>
      </c>
      <c r="C285" s="119" t="s">
        <v>712</v>
      </c>
    </row>
    <row r="286" spans="1:3">
      <c r="A286" s="118" t="s">
        <v>5344</v>
      </c>
      <c r="B286" s="118" t="e">
        <v>#N/A</v>
      </c>
      <c r="C286" s="119" t="s">
        <v>513</v>
      </c>
    </row>
    <row r="287" spans="1:3">
      <c r="A287" s="118" t="s">
        <v>5344</v>
      </c>
      <c r="B287" s="118" t="e">
        <v>#N/A</v>
      </c>
      <c r="C287" s="119" t="s">
        <v>1042</v>
      </c>
    </row>
    <row r="288" spans="1:3">
      <c r="A288" s="118" t="s">
        <v>5347</v>
      </c>
      <c r="B288" s="118" t="e">
        <v>#N/A</v>
      </c>
      <c r="C288" s="119" t="s">
        <v>1071</v>
      </c>
    </row>
    <row r="289" spans="1:3">
      <c r="A289" s="118" t="s">
        <v>5345</v>
      </c>
      <c r="B289" s="118" t="e">
        <v>#N/A</v>
      </c>
      <c r="C289" s="119" t="s">
        <v>688</v>
      </c>
    </row>
    <row r="290" spans="1:3">
      <c r="A290" s="118" t="s">
        <v>5345</v>
      </c>
      <c r="B290" s="118" t="e">
        <v>#N/A</v>
      </c>
      <c r="C290" s="119" t="s">
        <v>734</v>
      </c>
    </row>
    <row r="291" spans="1:3">
      <c r="A291" s="118" t="s">
        <v>5346</v>
      </c>
      <c r="B291" s="118" t="e">
        <v>#N/A</v>
      </c>
      <c r="C291" s="119" t="s">
        <v>1054</v>
      </c>
    </row>
    <row r="292" spans="1:3">
      <c r="A292" s="118" t="s">
        <v>5344</v>
      </c>
      <c r="B292" s="118" t="e">
        <v>#N/A</v>
      </c>
      <c r="C292" s="119" t="s">
        <v>459</v>
      </c>
    </row>
    <row r="293" spans="1:3">
      <c r="A293" s="118" t="s">
        <v>5345</v>
      </c>
      <c r="B293" s="118" t="e">
        <v>#N/A</v>
      </c>
      <c r="C293" s="119" t="s">
        <v>736</v>
      </c>
    </row>
    <row r="294" spans="1:3">
      <c r="A294" s="118" t="s">
        <v>5346</v>
      </c>
      <c r="B294" s="118" t="e">
        <v>#N/A</v>
      </c>
      <c r="C294" s="119" t="s">
        <v>393</v>
      </c>
    </row>
    <row r="295" spans="1:3">
      <c r="A295" s="118" t="s">
        <v>5338</v>
      </c>
      <c r="B295" s="118" t="e">
        <v>#N/A</v>
      </c>
      <c r="C295" s="119" t="s">
        <v>746</v>
      </c>
    </row>
    <row r="296" spans="1:3">
      <c r="A296" s="118" t="s">
        <v>5338</v>
      </c>
      <c r="B296" s="118" t="e">
        <v>#N/A</v>
      </c>
      <c r="C296" s="119" t="s">
        <v>750</v>
      </c>
    </row>
    <row r="297" spans="1:3">
      <c r="A297" s="118" t="s">
        <v>5337</v>
      </c>
      <c r="B297" s="118" t="e">
        <v>#N/A</v>
      </c>
      <c r="C297" s="119" t="s">
        <v>511</v>
      </c>
    </row>
    <row r="298" spans="1:3">
      <c r="A298" s="118" t="s">
        <v>5337</v>
      </c>
      <c r="B298" s="118" t="e">
        <v>#N/A</v>
      </c>
      <c r="C298" s="119" t="s">
        <v>267</v>
      </c>
    </row>
    <row r="299" spans="1:3">
      <c r="A299" s="118" t="s">
        <v>5346</v>
      </c>
      <c r="B299" s="118" t="e">
        <v>#N/A</v>
      </c>
      <c r="C299" s="119" t="s">
        <v>754</v>
      </c>
    </row>
    <row r="300" spans="1:3">
      <c r="A300" s="118" t="s">
        <v>5340</v>
      </c>
      <c r="B300" s="118" t="e">
        <v>#N/A</v>
      </c>
      <c r="C300" s="119" t="s">
        <v>463</v>
      </c>
    </row>
    <row r="301" spans="1:3">
      <c r="A301" s="118" t="s">
        <v>5340</v>
      </c>
      <c r="B301" s="118" t="e">
        <v>#N/A</v>
      </c>
      <c r="C301" s="121" t="s">
        <v>1027</v>
      </c>
    </row>
    <row r="302" spans="1:3">
      <c r="A302" s="118" t="s">
        <v>5340</v>
      </c>
      <c r="B302" s="118" t="e">
        <v>#N/A</v>
      </c>
      <c r="C302" s="119" t="s">
        <v>157</v>
      </c>
    </row>
    <row r="303" spans="1:3">
      <c r="A303" s="118" t="s">
        <v>5340</v>
      </c>
      <c r="B303" s="118" t="e">
        <v>#N/A</v>
      </c>
      <c r="C303" s="119" t="s">
        <v>495</v>
      </c>
    </row>
    <row r="304" spans="1:3">
      <c r="A304" s="118" t="s">
        <v>5340</v>
      </c>
      <c r="B304" s="118" t="e">
        <v>#N/A</v>
      </c>
      <c r="C304" s="119" t="s">
        <v>335</v>
      </c>
    </row>
    <row r="305" spans="1:3">
      <c r="A305" s="118" t="s">
        <v>5340</v>
      </c>
      <c r="B305" s="118" t="e">
        <v>#N/A</v>
      </c>
      <c r="C305" s="119" t="s">
        <v>245</v>
      </c>
    </row>
    <row r="306" spans="1:3">
      <c r="A306" s="118" t="s">
        <v>5340</v>
      </c>
      <c r="B306" s="118" t="e">
        <v>#N/A</v>
      </c>
      <c r="C306" s="119" t="s">
        <v>1028</v>
      </c>
    </row>
    <row r="307" spans="1:3">
      <c r="A307" s="118" t="s">
        <v>5340</v>
      </c>
      <c r="B307" s="118" t="e">
        <v>#N/A</v>
      </c>
      <c r="C307" s="119" t="s">
        <v>77</v>
      </c>
    </row>
    <row r="308" spans="1:3">
      <c r="A308" s="118" t="s">
        <v>5340</v>
      </c>
      <c r="B308" s="118" t="e">
        <v>#N/A</v>
      </c>
      <c r="C308" s="119" t="s">
        <v>415</v>
      </c>
    </row>
    <row r="309" spans="1:3">
      <c r="A309" s="118" t="s">
        <v>5340</v>
      </c>
      <c r="B309" s="118" t="e">
        <v>#N/A</v>
      </c>
      <c r="C309" s="119" t="s">
        <v>81</v>
      </c>
    </row>
    <row r="310" spans="1:3">
      <c r="A310" s="118" t="s">
        <v>5340</v>
      </c>
      <c r="B310" s="118" t="e">
        <v>#N/A</v>
      </c>
      <c r="C310" s="119" t="s">
        <v>273</v>
      </c>
    </row>
    <row r="311" spans="1:3">
      <c r="A311" s="118" t="s">
        <v>5340</v>
      </c>
      <c r="B311" s="118" t="e">
        <v>#N/A</v>
      </c>
      <c r="C311" s="119" t="s">
        <v>493</v>
      </c>
    </row>
    <row r="312" spans="1:3">
      <c r="A312" s="118" t="s">
        <v>5340</v>
      </c>
      <c r="B312" s="118" t="e">
        <v>#N/A</v>
      </c>
      <c r="C312" s="119" t="s">
        <v>1029</v>
      </c>
    </row>
    <row r="313" spans="1:3">
      <c r="A313" s="118" t="s">
        <v>5340</v>
      </c>
      <c r="B313" s="118" t="e">
        <v>#N/A</v>
      </c>
      <c r="C313" s="119" t="s">
        <v>365</v>
      </c>
    </row>
    <row r="314" spans="1:3">
      <c r="A314" s="118" t="s">
        <v>5340</v>
      </c>
      <c r="B314" s="118" t="e">
        <v>#N/A</v>
      </c>
      <c r="C314" s="119" t="s">
        <v>159</v>
      </c>
    </row>
    <row r="315" spans="1:3">
      <c r="A315" s="118" t="s">
        <v>5340</v>
      </c>
      <c r="B315" s="118" t="e">
        <v>#N/A</v>
      </c>
      <c r="C315" s="119" t="s">
        <v>27</v>
      </c>
    </row>
    <row r="316" spans="1:3">
      <c r="A316" s="118" t="s">
        <v>5340</v>
      </c>
      <c r="B316" s="118" t="e">
        <v>#N/A</v>
      </c>
      <c r="C316" s="119" t="s">
        <v>756</v>
      </c>
    </row>
    <row r="317" spans="1:3">
      <c r="A317" s="118" t="s">
        <v>5340</v>
      </c>
      <c r="B317" s="118" t="e">
        <v>#N/A</v>
      </c>
      <c r="C317" s="119" t="s">
        <v>612</v>
      </c>
    </row>
    <row r="318" spans="1:3">
      <c r="A318" s="118" t="s">
        <v>5340</v>
      </c>
      <c r="B318" s="118" t="e">
        <v>#N/A</v>
      </c>
      <c r="C318" s="119" t="s">
        <v>1031</v>
      </c>
    </row>
    <row r="319" spans="1:3">
      <c r="A319" s="118" t="s">
        <v>5340</v>
      </c>
      <c r="B319" s="118" t="e">
        <v>#N/A</v>
      </c>
      <c r="C319" s="119" t="s">
        <v>1032</v>
      </c>
    </row>
    <row r="320" spans="1:3">
      <c r="A320" s="118" t="s">
        <v>5346</v>
      </c>
      <c r="B320" s="118" t="e">
        <v>#N/A</v>
      </c>
      <c r="C320" s="119" t="s">
        <v>291</v>
      </c>
    </row>
    <row r="321" spans="1:3">
      <c r="A321" s="118" t="s">
        <v>5345</v>
      </c>
      <c r="B321" s="118" t="e">
        <v>#N/A</v>
      </c>
      <c r="C321" s="119" t="s">
        <v>600</v>
      </c>
    </row>
    <row r="322" spans="1:3">
      <c r="A322" s="118" t="s">
        <v>5339</v>
      </c>
      <c r="B322" s="118" t="e">
        <v>#N/A</v>
      </c>
      <c r="C322" s="121" t="s">
        <v>1026</v>
      </c>
    </row>
    <row r="323" spans="1:3">
      <c r="A323" s="118" t="s">
        <v>5339</v>
      </c>
      <c r="B323" s="118" t="e">
        <v>#N/A</v>
      </c>
      <c r="C323" s="119" t="s">
        <v>638</v>
      </c>
    </row>
    <row r="324" spans="1:3">
      <c r="A324" s="118" t="s">
        <v>5346</v>
      </c>
      <c r="B324" s="118" t="e">
        <v>#N/A</v>
      </c>
      <c r="C324" s="121" t="s">
        <v>1056</v>
      </c>
    </row>
    <row r="325" spans="1:3">
      <c r="A325" s="118" t="s">
        <v>5338</v>
      </c>
      <c r="B325" s="118" t="e">
        <v>#N/A</v>
      </c>
      <c r="C325" s="119" t="s">
        <v>708</v>
      </c>
    </row>
    <row r="326" spans="1:3">
      <c r="A326" s="118" t="s">
        <v>5338</v>
      </c>
      <c r="B326" s="118" t="e">
        <v>#N/A</v>
      </c>
      <c r="C326" s="119" t="s">
        <v>177</v>
      </c>
    </row>
    <row r="327" spans="1:3">
      <c r="A327" s="118" t="s">
        <v>5345</v>
      </c>
      <c r="B327" s="118" t="s">
        <v>762</v>
      </c>
      <c r="C327" s="119" t="s">
        <v>762</v>
      </c>
    </row>
    <row r="328" spans="1:3">
      <c r="A328" s="118" t="s">
        <v>5337</v>
      </c>
      <c r="B328" s="118" t="e">
        <v>#N/A</v>
      </c>
      <c r="C328" s="119" t="s">
        <v>1004</v>
      </c>
    </row>
    <row r="329" spans="1:3">
      <c r="A329" s="118" t="s">
        <v>5346</v>
      </c>
      <c r="B329" s="118" t="e">
        <v>#N/A</v>
      </c>
      <c r="C329" s="119" t="s">
        <v>473</v>
      </c>
    </row>
    <row r="330" spans="1:3">
      <c r="A330" s="118" t="s">
        <v>5340</v>
      </c>
      <c r="B330" s="118" t="e">
        <v>#N/A</v>
      </c>
      <c r="C330" s="119" t="s">
        <v>1033</v>
      </c>
    </row>
    <row r="331" spans="1:3">
      <c r="A331" s="118" t="s">
        <v>5345</v>
      </c>
      <c r="B331" s="118" t="e">
        <v>#N/A</v>
      </c>
      <c r="C331" s="119" t="s">
        <v>694</v>
      </c>
    </row>
    <row r="332" spans="1:3">
      <c r="A332" s="118" t="s">
        <v>5345</v>
      </c>
      <c r="B332" s="118" t="e">
        <v>#N/A</v>
      </c>
      <c r="C332" s="119" t="s">
        <v>764</v>
      </c>
    </row>
    <row r="333" spans="1:3">
      <c r="A333" s="118" t="s">
        <v>5345</v>
      </c>
      <c r="B333" s="118" t="e">
        <v>#N/A</v>
      </c>
      <c r="C333" s="119" t="s">
        <v>768</v>
      </c>
    </row>
    <row r="334" spans="1:3">
      <c r="A334" s="118" t="s">
        <v>5345</v>
      </c>
      <c r="B334" s="118" t="e">
        <v>#N/A</v>
      </c>
      <c r="C334" s="119" t="s">
        <v>1045</v>
      </c>
    </row>
    <row r="335" spans="1:3">
      <c r="A335" s="118" t="s">
        <v>5345</v>
      </c>
      <c r="B335" s="118" t="e">
        <v>#N/A</v>
      </c>
      <c r="C335" s="119" t="s">
        <v>1046</v>
      </c>
    </row>
    <row r="336" spans="1:3">
      <c r="A336" s="118" t="s">
        <v>5345</v>
      </c>
      <c r="B336" s="118" t="e">
        <v>#N/A</v>
      </c>
      <c r="C336" s="119" t="s">
        <v>535</v>
      </c>
    </row>
    <row r="337" spans="1:3">
      <c r="A337" s="118" t="s">
        <v>5345</v>
      </c>
      <c r="B337" s="118" t="e">
        <v>#N/A</v>
      </c>
      <c r="C337" s="119" t="s">
        <v>305</v>
      </c>
    </row>
    <row r="338" spans="1:3">
      <c r="A338" s="118" t="s">
        <v>5346</v>
      </c>
      <c r="B338" s="118" t="e">
        <v>#N/A</v>
      </c>
      <c r="C338" s="119" t="s">
        <v>602</v>
      </c>
    </row>
    <row r="339" spans="1:3">
      <c r="A339" s="118" t="s">
        <v>5345</v>
      </c>
      <c r="B339" s="118" t="e">
        <v>#N/A</v>
      </c>
      <c r="C339" s="119" t="s">
        <v>1048</v>
      </c>
    </row>
    <row r="340" spans="1:3">
      <c r="A340" s="118" t="s">
        <v>5345</v>
      </c>
      <c r="B340" s="118" t="e">
        <v>#N/A</v>
      </c>
      <c r="C340" s="119" t="s">
        <v>293</v>
      </c>
    </row>
    <row r="341" spans="1:3">
      <c r="A341" s="118" t="s">
        <v>5345</v>
      </c>
      <c r="B341" s="118" t="e">
        <v>#N/A</v>
      </c>
      <c r="C341" s="119" t="s">
        <v>778</v>
      </c>
    </row>
    <row r="342" spans="1:3">
      <c r="A342" s="118" t="s">
        <v>5345</v>
      </c>
      <c r="B342" s="118" t="e">
        <v>#N/A</v>
      </c>
      <c r="C342" s="119" t="s">
        <v>784</v>
      </c>
    </row>
    <row r="343" spans="1:3">
      <c r="A343" s="118" t="s">
        <v>5338</v>
      </c>
      <c r="B343" s="118" t="e">
        <v>#N/A</v>
      </c>
      <c r="C343" s="121" t="s">
        <v>1012</v>
      </c>
    </row>
    <row r="344" spans="1:3">
      <c r="A344" s="118" t="s">
        <v>5338</v>
      </c>
      <c r="B344" s="118" t="e">
        <v>#N/A</v>
      </c>
      <c r="C344" s="121" t="s">
        <v>1013</v>
      </c>
    </row>
    <row r="345" spans="1:3">
      <c r="A345" s="118" t="s">
        <v>5338</v>
      </c>
      <c r="B345" s="118" t="e">
        <v>#N/A</v>
      </c>
      <c r="C345" s="121" t="s">
        <v>1014</v>
      </c>
    </row>
    <row r="346" spans="1:3">
      <c r="A346" s="118" t="s">
        <v>5337</v>
      </c>
      <c r="B346" s="118" t="e">
        <v>#N/A</v>
      </c>
      <c r="C346" s="119" t="s">
        <v>317</v>
      </c>
    </row>
    <row r="347" spans="1:3">
      <c r="A347" s="118" t="s">
        <v>5337</v>
      </c>
      <c r="B347" s="118" t="e">
        <v>#N/A</v>
      </c>
      <c r="C347" s="119" t="s">
        <v>289</v>
      </c>
    </row>
    <row r="348" spans="1:3">
      <c r="A348" s="118" t="s">
        <v>5337</v>
      </c>
      <c r="B348" s="118" t="e">
        <v>#N/A</v>
      </c>
      <c r="C348" s="121" t="s">
        <v>1005</v>
      </c>
    </row>
    <row r="349" spans="1:3">
      <c r="A349" s="118" t="s">
        <v>5346</v>
      </c>
      <c r="B349" s="118" t="e">
        <v>#N/A</v>
      </c>
      <c r="C349" s="119" t="s">
        <v>1057</v>
      </c>
    </row>
    <row r="350" spans="1:3">
      <c r="A350" s="118" t="s">
        <v>5342</v>
      </c>
      <c r="B350" s="118" t="e">
        <v>#N/A</v>
      </c>
      <c r="C350" s="119" t="s">
        <v>788</v>
      </c>
    </row>
    <row r="351" spans="1:3">
      <c r="A351" s="118" t="s">
        <v>5342</v>
      </c>
      <c r="B351" s="118" t="e">
        <v>#N/A</v>
      </c>
      <c r="C351" s="121" t="s">
        <v>790</v>
      </c>
    </row>
    <row r="352" spans="1:3">
      <c r="A352" s="118" t="s">
        <v>5342</v>
      </c>
      <c r="B352" s="118" t="e">
        <v>#N/A</v>
      </c>
      <c r="C352" s="121" t="s">
        <v>791</v>
      </c>
    </row>
    <row r="353" spans="1:3">
      <c r="A353" s="118" t="s">
        <v>5342</v>
      </c>
      <c r="B353" s="118" t="e">
        <v>#N/A</v>
      </c>
      <c r="C353" s="121" t="s">
        <v>542</v>
      </c>
    </row>
    <row r="354" spans="1:3">
      <c r="A354" s="118" t="s">
        <v>5340</v>
      </c>
      <c r="B354" s="118" t="e">
        <v>#N/A</v>
      </c>
      <c r="C354" s="119" t="s">
        <v>797</v>
      </c>
    </row>
    <row r="355" spans="1:3">
      <c r="A355" s="118" t="s">
        <v>5338</v>
      </c>
      <c r="B355" s="118" t="e">
        <v>#N/A</v>
      </c>
      <c r="C355" s="119" t="s">
        <v>799</v>
      </c>
    </row>
    <row r="356" spans="1:3">
      <c r="A356" s="118" t="s">
        <v>5344</v>
      </c>
      <c r="B356" s="118" t="e">
        <v>#N/A</v>
      </c>
      <c r="C356" s="119" t="s">
        <v>656</v>
      </c>
    </row>
    <row r="357" spans="1:3">
      <c r="A357" s="118" t="s">
        <v>5345</v>
      </c>
      <c r="B357" s="118" t="e">
        <v>#N/A</v>
      </c>
      <c r="C357" s="119" t="s">
        <v>560</v>
      </c>
    </row>
    <row r="358" spans="1:3">
      <c r="A358" s="118" t="s">
        <v>5345</v>
      </c>
      <c r="B358" s="118" t="e">
        <v>#N/A</v>
      </c>
      <c r="C358" s="119" t="s">
        <v>313</v>
      </c>
    </row>
    <row r="359" spans="1:3">
      <c r="A359" s="118" t="s">
        <v>5344</v>
      </c>
      <c r="B359" s="118" t="e">
        <v>#N/A</v>
      </c>
      <c r="C359" s="119" t="s">
        <v>801</v>
      </c>
    </row>
    <row r="360" spans="1:3">
      <c r="A360" s="118" t="s">
        <v>5344</v>
      </c>
      <c r="B360" s="118" t="e">
        <v>#N/A</v>
      </c>
      <c r="C360" s="119" t="s">
        <v>1044</v>
      </c>
    </row>
    <row r="361" spans="1:3">
      <c r="A361" s="118" t="s">
        <v>5337</v>
      </c>
      <c r="B361" s="118" t="e">
        <v>#N/A</v>
      </c>
      <c r="C361" s="119" t="s">
        <v>425</v>
      </c>
    </row>
    <row r="362" spans="1:3">
      <c r="A362" s="118" t="s">
        <v>5344</v>
      </c>
      <c r="B362" s="118" t="e">
        <v>#N/A</v>
      </c>
      <c r="C362" s="119" t="s">
        <v>805</v>
      </c>
    </row>
    <row r="363" spans="1:3">
      <c r="A363" s="118" t="s">
        <v>5345</v>
      </c>
      <c r="B363" s="118" t="e">
        <v>#N/A</v>
      </c>
      <c r="C363" s="119" t="s">
        <v>580</v>
      </c>
    </row>
    <row r="364" spans="1:3">
      <c r="A364" s="118" t="s">
        <v>5345</v>
      </c>
      <c r="B364" s="118" t="e">
        <v>#N/A</v>
      </c>
      <c r="C364" s="119" t="s">
        <v>1049</v>
      </c>
    </row>
    <row r="365" spans="1:3">
      <c r="A365" s="118" t="s">
        <v>5344</v>
      </c>
      <c r="B365" s="118" t="e">
        <v>#N/A</v>
      </c>
      <c r="C365" s="119" t="s">
        <v>299</v>
      </c>
    </row>
    <row r="366" spans="1:3">
      <c r="A366" s="118" t="s">
        <v>5344</v>
      </c>
      <c r="B366" s="118" t="e">
        <v>#N/A</v>
      </c>
      <c r="C366" s="119" t="s">
        <v>807</v>
      </c>
    </row>
    <row r="367" spans="1:3">
      <c r="A367" s="118" t="s">
        <v>5345</v>
      </c>
      <c r="B367" s="118" t="e">
        <v>#N/A</v>
      </c>
      <c r="C367" s="119" t="s">
        <v>809</v>
      </c>
    </row>
    <row r="368" spans="1:3">
      <c r="A368" s="118" t="s">
        <v>5340</v>
      </c>
      <c r="B368" s="118" t="e">
        <v>#N/A</v>
      </c>
      <c r="C368" s="119" t="s">
        <v>811</v>
      </c>
    </row>
    <row r="369" spans="1:3">
      <c r="A369" s="118" t="s">
        <v>5343</v>
      </c>
      <c r="B369" s="118" t="e">
        <v>#N/A</v>
      </c>
      <c r="C369" s="119" t="s">
        <v>225</v>
      </c>
    </row>
    <row r="370" spans="1:3">
      <c r="A370" s="118" t="s">
        <v>5343</v>
      </c>
      <c r="B370" s="118" t="e">
        <v>#N/A</v>
      </c>
      <c r="C370" s="119" t="s">
        <v>596</v>
      </c>
    </row>
    <row r="371" spans="1:3">
      <c r="A371" s="118" t="s">
        <v>5343</v>
      </c>
      <c r="B371" s="118" t="e">
        <v>#N/A</v>
      </c>
      <c r="C371" s="119" t="s">
        <v>1037</v>
      </c>
    </row>
    <row r="372" spans="1:3">
      <c r="A372" s="118" t="s">
        <v>5343</v>
      </c>
      <c r="B372" s="118" t="e">
        <v>#N/A</v>
      </c>
      <c r="C372" s="119" t="s">
        <v>1038</v>
      </c>
    </row>
    <row r="373" spans="1:3">
      <c r="A373" s="118" t="s">
        <v>5343</v>
      </c>
      <c r="B373" s="118" t="e">
        <v>#N/A</v>
      </c>
      <c r="C373" s="119" t="s">
        <v>700</v>
      </c>
    </row>
    <row r="374" spans="1:3">
      <c r="A374" s="118" t="s">
        <v>5343</v>
      </c>
      <c r="B374" s="118" t="e">
        <v>#N/A</v>
      </c>
      <c r="C374" s="119" t="s">
        <v>25</v>
      </c>
    </row>
    <row r="375" spans="1:3">
      <c r="A375" s="118" t="s">
        <v>5343</v>
      </c>
      <c r="B375" s="118" t="e">
        <v>#N/A</v>
      </c>
      <c r="C375" s="119" t="s">
        <v>477</v>
      </c>
    </row>
    <row r="376" spans="1:3">
      <c r="A376" s="118" t="s">
        <v>5340</v>
      </c>
      <c r="B376" s="118" t="e">
        <v>#N/A</v>
      </c>
      <c r="C376" s="119" t="s">
        <v>827</v>
      </c>
    </row>
    <row r="377" spans="1:3">
      <c r="A377" s="118" t="s">
        <v>5340</v>
      </c>
      <c r="B377" s="118" t="s">
        <v>5396</v>
      </c>
      <c r="C377" s="119" t="s">
        <v>829</v>
      </c>
    </row>
    <row r="378" spans="1:3">
      <c r="A378" s="118" t="s">
        <v>5337</v>
      </c>
      <c r="B378" s="118" t="e">
        <v>#N/A</v>
      </c>
      <c r="C378" s="119" t="s">
        <v>405</v>
      </c>
    </row>
    <row r="379" spans="1:3">
      <c r="A379" s="118" t="s">
        <v>5337</v>
      </c>
      <c r="B379" s="118" t="e">
        <v>#N/A</v>
      </c>
      <c r="C379" s="119" t="s">
        <v>832</v>
      </c>
    </row>
    <row r="380" spans="1:3">
      <c r="A380" s="118" t="s">
        <v>5345</v>
      </c>
      <c r="B380" s="118" t="e">
        <v>#N/A</v>
      </c>
      <c r="C380" s="119" t="s">
        <v>834</v>
      </c>
    </row>
    <row r="381" spans="1:3">
      <c r="A381" s="118" t="s">
        <v>5345</v>
      </c>
      <c r="B381" s="118" t="e">
        <v>#N/A</v>
      </c>
      <c r="C381" s="119" t="s">
        <v>696</v>
      </c>
    </row>
    <row r="382" spans="1:3">
      <c r="A382" s="118" t="s">
        <v>5338</v>
      </c>
      <c r="B382" s="118" t="e">
        <v>#N/A</v>
      </c>
      <c r="C382" s="119" t="s">
        <v>546</v>
      </c>
    </row>
    <row r="383" spans="1:3">
      <c r="A383" s="118" t="s">
        <v>5343</v>
      </c>
      <c r="B383" s="118" t="e">
        <v>#N/A</v>
      </c>
      <c r="C383" s="119" t="s">
        <v>1039</v>
      </c>
    </row>
    <row r="384" spans="1:3">
      <c r="A384" s="118" t="s">
        <v>5346</v>
      </c>
      <c r="B384" s="118" t="e">
        <v>#N/A</v>
      </c>
      <c r="C384" s="119" t="s">
        <v>1058</v>
      </c>
    </row>
    <row r="385" spans="1:3">
      <c r="A385" s="118" t="s">
        <v>5343</v>
      </c>
      <c r="B385" s="118" t="e">
        <v>#N/A</v>
      </c>
      <c r="C385" s="119" t="s">
        <v>1040</v>
      </c>
    </row>
    <row r="386" spans="1:3">
      <c r="A386" s="118" t="s">
        <v>5340</v>
      </c>
      <c r="B386" s="118" t="e">
        <v>#N/A</v>
      </c>
      <c r="C386" s="119" t="s">
        <v>433</v>
      </c>
    </row>
    <row r="387" spans="1:3">
      <c r="A387" s="118" t="s">
        <v>5346</v>
      </c>
      <c r="B387" s="118" t="e">
        <v>#N/A</v>
      </c>
      <c r="C387" s="119" t="s">
        <v>836</v>
      </c>
    </row>
    <row r="388" spans="1:3">
      <c r="A388" s="118" t="s">
        <v>5345</v>
      </c>
      <c r="B388" s="118" t="e">
        <v>#N/A</v>
      </c>
      <c r="C388" s="119" t="s">
        <v>838</v>
      </c>
    </row>
    <row r="389" spans="1:3">
      <c r="A389" s="118" t="s">
        <v>5343</v>
      </c>
      <c r="B389" s="118" t="e">
        <v>#N/A</v>
      </c>
      <c r="C389" s="119" t="s">
        <v>1041</v>
      </c>
    </row>
    <row r="390" spans="1:3">
      <c r="A390" s="118" t="s">
        <v>5343</v>
      </c>
      <c r="B390" s="118" t="e">
        <v>#N/A</v>
      </c>
      <c r="C390" s="119" t="s">
        <v>423</v>
      </c>
    </row>
    <row r="391" spans="1:3">
      <c r="A391" s="118" t="s">
        <v>5341</v>
      </c>
      <c r="B391" s="118" t="e">
        <v>#N/A</v>
      </c>
      <c r="C391" s="119" t="s">
        <v>515</v>
      </c>
    </row>
    <row r="392" spans="1:3">
      <c r="A392" s="118" t="s">
        <v>5341</v>
      </c>
      <c r="B392" s="118" t="e">
        <v>#N/A</v>
      </c>
      <c r="C392" s="119" t="s">
        <v>1034</v>
      </c>
    </row>
    <row r="393" spans="1:3">
      <c r="A393" s="118" t="s">
        <v>5341</v>
      </c>
      <c r="B393" s="118" t="e">
        <v>#N/A</v>
      </c>
      <c r="C393" s="119" t="s">
        <v>846</v>
      </c>
    </row>
    <row r="394" spans="1:3">
      <c r="A394" s="118" t="s">
        <v>5341</v>
      </c>
      <c r="B394" s="118" t="e">
        <v>#N/A</v>
      </c>
      <c r="C394" s="119" t="s">
        <v>475</v>
      </c>
    </row>
    <row r="395" spans="1:3">
      <c r="A395" s="118" t="s">
        <v>5341</v>
      </c>
      <c r="B395" s="118" t="e">
        <v>#N/A</v>
      </c>
      <c r="C395" s="119" t="s">
        <v>1036</v>
      </c>
    </row>
    <row r="396" spans="1:3">
      <c r="A396" s="118" t="s">
        <v>5338</v>
      </c>
      <c r="B396" s="118" t="e">
        <v>#N/A</v>
      </c>
      <c r="C396" s="119" t="s">
        <v>1016</v>
      </c>
    </row>
    <row r="397" spans="1:3">
      <c r="A397" s="118" t="s">
        <v>5340</v>
      </c>
      <c r="B397" s="118" t="e">
        <v>#N/A</v>
      </c>
      <c r="C397" s="119" t="s">
        <v>275</v>
      </c>
    </row>
    <row r="398" spans="1:3">
      <c r="A398" s="118" t="s">
        <v>5342</v>
      </c>
      <c r="B398" s="118" t="e">
        <v>#N/A</v>
      </c>
      <c r="C398" s="119" t="s">
        <v>682</v>
      </c>
    </row>
    <row r="399" spans="1:3">
      <c r="A399" s="118" t="s">
        <v>5346</v>
      </c>
      <c r="B399" s="118" t="e">
        <v>#N/A</v>
      </c>
      <c r="C399" s="119" t="s">
        <v>55</v>
      </c>
    </row>
    <row r="400" spans="1:3">
      <c r="A400" s="118" t="s">
        <v>5346</v>
      </c>
      <c r="B400" s="118" t="e">
        <v>#N/A</v>
      </c>
      <c r="C400" s="119" t="s">
        <v>307</v>
      </c>
    </row>
    <row r="401" spans="1:3">
      <c r="A401" s="118" t="s">
        <v>5343</v>
      </c>
      <c r="B401" s="118" t="e">
        <v>#N/A</v>
      </c>
      <c r="C401" s="119" t="s">
        <v>850</v>
      </c>
    </row>
    <row r="402" spans="1:3">
      <c r="A402" s="118" t="s">
        <v>5345</v>
      </c>
      <c r="B402" s="118" t="e">
        <v>#N/A</v>
      </c>
      <c r="C402" s="119" t="s">
        <v>357</v>
      </c>
    </row>
    <row r="403" spans="1:3">
      <c r="A403" s="118" t="s">
        <v>5345</v>
      </c>
      <c r="B403" s="118" t="e">
        <v>#N/A</v>
      </c>
      <c r="C403" s="119" t="s">
        <v>852</v>
      </c>
    </row>
    <row r="404" spans="1:3">
      <c r="A404" s="118" t="s">
        <v>5345</v>
      </c>
      <c r="B404" s="118" t="e">
        <v>#N/A</v>
      </c>
      <c r="C404" s="119" t="s">
        <v>854</v>
      </c>
    </row>
    <row r="405" spans="1:3">
      <c r="A405" s="118" t="s">
        <v>5343</v>
      </c>
      <c r="B405" s="118" t="e">
        <v>#N/A</v>
      </c>
      <c r="C405" s="119" t="s">
        <v>858</v>
      </c>
    </row>
    <row r="406" spans="1:3">
      <c r="A406" s="118" t="s">
        <v>5343</v>
      </c>
      <c r="B406" s="118" t="e">
        <v>#N/A</v>
      </c>
      <c r="C406" s="119" t="s">
        <v>860</v>
      </c>
    </row>
    <row r="407" spans="1:3">
      <c r="A407" s="118" t="s">
        <v>5343</v>
      </c>
      <c r="B407" s="118" t="e">
        <v>#N/A</v>
      </c>
      <c r="C407" s="119" t="s">
        <v>660</v>
      </c>
    </row>
    <row r="408" spans="1:3">
      <c r="A408" s="118" t="s">
        <v>5345</v>
      </c>
      <c r="B408" s="118" t="e">
        <v>#N/A</v>
      </c>
      <c r="C408" s="119" t="s">
        <v>710</v>
      </c>
    </row>
    <row r="409" spans="1:3">
      <c r="A409" s="118" t="s">
        <v>5346</v>
      </c>
      <c r="B409" s="118" t="e">
        <v>#N/A</v>
      </c>
      <c r="C409" s="119" t="s">
        <v>574</v>
      </c>
    </row>
    <row r="410" spans="1:3">
      <c r="A410" s="118" t="s">
        <v>5337</v>
      </c>
      <c r="B410" s="118" t="e">
        <v>#N/A</v>
      </c>
      <c r="C410" s="119" t="s">
        <v>1007</v>
      </c>
    </row>
    <row r="411" spans="1:3">
      <c r="A411" s="118" t="s">
        <v>5346</v>
      </c>
      <c r="B411" s="118" t="e">
        <v>#N/A</v>
      </c>
      <c r="C411" s="119" t="s">
        <v>427</v>
      </c>
    </row>
    <row r="412" spans="1:3">
      <c r="A412" s="118" t="s">
        <v>5347</v>
      </c>
      <c r="B412" s="118" t="e">
        <v>#N/A</v>
      </c>
      <c r="C412" s="119" t="s">
        <v>1072</v>
      </c>
    </row>
    <row r="413" spans="1:3">
      <c r="A413" s="118" t="s">
        <v>5346</v>
      </c>
      <c r="B413" s="118" t="e">
        <v>#N/A</v>
      </c>
      <c r="C413" s="119" t="s">
        <v>387</v>
      </c>
    </row>
    <row r="414" spans="1:3">
      <c r="A414" s="118" t="s">
        <v>5346</v>
      </c>
      <c r="B414" s="118" t="e">
        <v>#N/A</v>
      </c>
      <c r="C414" s="119" t="s">
        <v>127</v>
      </c>
    </row>
    <row r="415" spans="1:3">
      <c r="A415" s="118" t="s">
        <v>5346</v>
      </c>
      <c r="B415" s="118" t="e">
        <v>#N/A</v>
      </c>
      <c r="C415" s="119" t="s">
        <v>445</v>
      </c>
    </row>
    <row r="416" spans="1:3">
      <c r="A416" s="118" t="s">
        <v>5346</v>
      </c>
      <c r="B416" s="118" t="e">
        <v>#N/A</v>
      </c>
      <c r="C416" s="119" t="s">
        <v>566</v>
      </c>
    </row>
    <row r="417" spans="1:3">
      <c r="A417" s="118" t="s">
        <v>5337</v>
      </c>
      <c r="B417" s="118" t="e">
        <v>#N/A</v>
      </c>
      <c r="C417" s="119" t="s">
        <v>578</v>
      </c>
    </row>
    <row r="418" spans="1:3">
      <c r="A418" s="118" t="s">
        <v>5346</v>
      </c>
      <c r="B418" s="118" t="e">
        <v>#N/A</v>
      </c>
      <c r="C418" s="119" t="s">
        <v>646</v>
      </c>
    </row>
    <row r="419" spans="1:3">
      <c r="A419" s="118" t="s">
        <v>5346</v>
      </c>
      <c r="B419" s="118" t="e">
        <v>#N/A</v>
      </c>
      <c r="C419" s="119" t="s">
        <v>229</v>
      </c>
    </row>
    <row r="420" spans="1:3">
      <c r="A420" s="118" t="s">
        <v>5346</v>
      </c>
      <c r="B420" s="118" t="e">
        <v>#N/A</v>
      </c>
      <c r="C420" s="119" t="s">
        <v>213</v>
      </c>
    </row>
    <row r="421" spans="1:3">
      <c r="A421" s="118" t="s">
        <v>5337</v>
      </c>
      <c r="B421" s="118" t="e">
        <v>#N/A</v>
      </c>
      <c r="C421" s="119" t="s">
        <v>870</v>
      </c>
    </row>
    <row r="422" spans="1:3">
      <c r="A422" s="118" t="s">
        <v>5337</v>
      </c>
      <c r="B422" s="118" t="e">
        <v>#N/A</v>
      </c>
      <c r="C422" s="119" t="s">
        <v>632</v>
      </c>
    </row>
    <row r="423" spans="1:3">
      <c r="A423" s="118" t="s">
        <v>5338</v>
      </c>
      <c r="B423" s="118" t="e">
        <v>#N/A</v>
      </c>
      <c r="C423" s="119" t="s">
        <v>413</v>
      </c>
    </row>
    <row r="424" spans="1:3">
      <c r="A424" s="118" t="s">
        <v>5337</v>
      </c>
      <c r="B424" s="118" t="e">
        <v>#N/A</v>
      </c>
      <c r="C424" s="119" t="s">
        <v>872</v>
      </c>
    </row>
    <row r="425" spans="1:3">
      <c r="A425" s="118" t="s">
        <v>5337</v>
      </c>
      <c r="B425" s="118" t="e">
        <v>#N/A</v>
      </c>
      <c r="C425" s="119" t="s">
        <v>874</v>
      </c>
    </row>
    <row r="426" spans="1:3">
      <c r="A426" s="118" t="s">
        <v>5337</v>
      </c>
      <c r="B426" s="118" t="e">
        <v>#N/A</v>
      </c>
      <c r="C426" s="119" t="s">
        <v>1009</v>
      </c>
    </row>
    <row r="427" spans="1:3">
      <c r="A427" s="118" t="s">
        <v>5338</v>
      </c>
      <c r="B427" s="118" t="e">
        <v>#N/A</v>
      </c>
      <c r="C427" s="119" t="s">
        <v>57</v>
      </c>
    </row>
    <row r="428" spans="1:3">
      <c r="A428" s="118" t="s">
        <v>5338</v>
      </c>
      <c r="B428" s="118" t="e">
        <v>#N/A</v>
      </c>
      <c r="C428" s="121" t="s">
        <v>1018</v>
      </c>
    </row>
    <row r="429" spans="1:3">
      <c r="A429" s="118" t="s">
        <v>5345</v>
      </c>
      <c r="B429" s="118" t="e">
        <v>#N/A</v>
      </c>
      <c r="C429" s="119" t="s">
        <v>439</v>
      </c>
    </row>
    <row r="430" spans="1:3">
      <c r="A430" s="118" t="s">
        <v>5345</v>
      </c>
      <c r="B430" s="118" t="s">
        <v>5401</v>
      </c>
      <c r="C430" s="119" t="s">
        <v>876</v>
      </c>
    </row>
    <row r="431" spans="1:3">
      <c r="A431" s="118" t="s">
        <v>5345</v>
      </c>
      <c r="B431" s="118" t="e">
        <v>#N/A</v>
      </c>
      <c r="C431" s="119" t="s">
        <v>878</v>
      </c>
    </row>
    <row r="432" spans="1:3">
      <c r="A432" s="118" t="s">
        <v>5347</v>
      </c>
      <c r="B432" s="118" t="e">
        <v>#N/A</v>
      </c>
      <c r="C432" s="119" t="s">
        <v>285</v>
      </c>
    </row>
    <row r="433" spans="1:3">
      <c r="A433" s="118" t="s">
        <v>5347</v>
      </c>
      <c r="B433" s="118" t="e">
        <v>#N/A</v>
      </c>
      <c r="C433" s="119" t="s">
        <v>91</v>
      </c>
    </row>
    <row r="434" spans="1:3">
      <c r="A434" s="118" t="s">
        <v>5344</v>
      </c>
      <c r="B434" s="118" t="e">
        <v>#N/A</v>
      </c>
      <c r="C434" s="119" t="s">
        <v>584</v>
      </c>
    </row>
    <row r="435" spans="1:3">
      <c r="A435" s="118" t="s">
        <v>5345</v>
      </c>
      <c r="B435" s="118" t="e">
        <v>#N/A</v>
      </c>
      <c r="C435" s="119" t="s">
        <v>880</v>
      </c>
    </row>
    <row r="436" spans="1:3">
      <c r="A436" s="118" t="s">
        <v>5337</v>
      </c>
      <c r="B436" s="118" t="e">
        <v>#N/A</v>
      </c>
      <c r="C436" s="119" t="s">
        <v>533</v>
      </c>
    </row>
    <row r="437" spans="1:3">
      <c r="A437" s="118" t="s">
        <v>5337</v>
      </c>
      <c r="B437" s="118" t="e">
        <v>#N/A</v>
      </c>
      <c r="C437" s="119" t="s">
        <v>149</v>
      </c>
    </row>
    <row r="438" spans="1:3">
      <c r="A438" s="118" t="s">
        <v>5337</v>
      </c>
      <c r="B438" s="118" t="e">
        <v>#N/A</v>
      </c>
      <c r="C438" s="119" t="s">
        <v>884</v>
      </c>
    </row>
    <row r="439" spans="1:3">
      <c r="A439" s="118" t="s">
        <v>5337</v>
      </c>
      <c r="B439" s="118" t="e">
        <v>#N/A</v>
      </c>
      <c r="C439" s="119" t="s">
        <v>165</v>
      </c>
    </row>
    <row r="440" spans="1:3">
      <c r="A440" s="118" t="s">
        <v>5346</v>
      </c>
      <c r="B440" s="118" t="e">
        <v>#N/A</v>
      </c>
      <c r="C440" s="119" t="s">
        <v>1060</v>
      </c>
    </row>
    <row r="441" spans="1:3">
      <c r="A441" s="118" t="s">
        <v>5346</v>
      </c>
      <c r="B441" s="118" t="e">
        <v>#N/A</v>
      </c>
      <c r="C441" s="119" t="s">
        <v>886</v>
      </c>
    </row>
    <row r="442" spans="1:3">
      <c r="A442" s="118" t="s">
        <v>5346</v>
      </c>
      <c r="B442" s="118" t="e">
        <v>#N/A</v>
      </c>
      <c r="C442" s="119" t="s">
        <v>1061</v>
      </c>
    </row>
    <row r="443" spans="1:3">
      <c r="A443" s="118" t="s">
        <v>5346</v>
      </c>
      <c r="B443" s="118" t="e">
        <v>#N/A</v>
      </c>
      <c r="C443" s="119" t="s">
        <v>1062</v>
      </c>
    </row>
    <row r="444" spans="1:3">
      <c r="A444" s="118" t="s">
        <v>5337</v>
      </c>
      <c r="B444" s="118" t="e">
        <v>#N/A</v>
      </c>
      <c r="C444" s="119" t="s">
        <v>636</v>
      </c>
    </row>
    <row r="445" spans="1:3">
      <c r="A445" s="118" t="s">
        <v>5346</v>
      </c>
      <c r="B445" s="118" t="e">
        <v>#N/A</v>
      </c>
      <c r="C445" s="119" t="s">
        <v>1063</v>
      </c>
    </row>
    <row r="446" spans="1:3">
      <c r="A446" s="118" t="s">
        <v>5337</v>
      </c>
      <c r="B446" s="118" t="e">
        <v>#N/A</v>
      </c>
      <c r="C446" s="119" t="s">
        <v>1010</v>
      </c>
    </row>
    <row r="447" spans="1:3">
      <c r="A447" s="118" t="s">
        <v>5346</v>
      </c>
      <c r="B447" s="118" t="e">
        <v>#N/A</v>
      </c>
      <c r="C447" s="119" t="s">
        <v>1064</v>
      </c>
    </row>
    <row r="448" spans="1:3">
      <c r="A448" s="118" t="s">
        <v>5338</v>
      </c>
      <c r="B448" s="118" t="e">
        <v>#N/A</v>
      </c>
      <c r="C448" s="119" t="s">
        <v>363</v>
      </c>
    </row>
    <row r="449" spans="1:3">
      <c r="A449" s="118" t="s">
        <v>5347</v>
      </c>
      <c r="B449" s="118" t="e">
        <v>#N/A</v>
      </c>
      <c r="C449" s="119" t="s">
        <v>1074</v>
      </c>
    </row>
    <row r="450" spans="1:3">
      <c r="A450" s="118" t="s">
        <v>5345</v>
      </c>
      <c r="B450" s="118" t="e">
        <v>#N/A</v>
      </c>
      <c r="C450" s="121" t="s">
        <v>1051</v>
      </c>
    </row>
    <row r="451" spans="1:3">
      <c r="A451" s="118" t="s">
        <v>5338</v>
      </c>
      <c r="B451" s="118" t="e">
        <v>#N/A</v>
      </c>
      <c r="C451" s="121" t="s">
        <v>887</v>
      </c>
    </row>
    <row r="452" spans="1:3">
      <c r="A452" s="118" t="s">
        <v>5338</v>
      </c>
      <c r="B452" s="118" t="e">
        <v>#N/A</v>
      </c>
      <c r="C452" s="121" t="s">
        <v>1022</v>
      </c>
    </row>
    <row r="453" spans="1:3">
      <c r="A453" s="118" t="s">
        <v>5338</v>
      </c>
      <c r="B453" s="118" t="e">
        <v>#N/A</v>
      </c>
      <c r="C453" s="121" t="s">
        <v>1023</v>
      </c>
    </row>
    <row r="454" spans="1:3">
      <c r="A454" s="118" t="s">
        <v>5345</v>
      </c>
      <c r="B454" s="118" t="e">
        <v>#N/A</v>
      </c>
      <c r="C454" s="121" t="s">
        <v>1052</v>
      </c>
    </row>
    <row r="455" spans="1:3">
      <c r="A455" s="118" t="s">
        <v>5345</v>
      </c>
      <c r="B455" s="118" t="e">
        <v>#N/A</v>
      </c>
      <c r="C455" s="121" t="s">
        <v>1053</v>
      </c>
    </row>
    <row r="456" spans="1:3">
      <c r="A456" s="118" t="s">
        <v>5338</v>
      </c>
      <c r="B456" s="118" t="e">
        <v>#N/A</v>
      </c>
      <c r="C456" s="119" t="s">
        <v>397</v>
      </c>
    </row>
    <row r="457" spans="1:3">
      <c r="A457" s="118" t="s">
        <v>5345</v>
      </c>
      <c r="B457" s="118" t="e">
        <v>#N/A</v>
      </c>
      <c r="C457" s="119" t="s">
        <v>891</v>
      </c>
    </row>
    <row r="458" spans="1:3">
      <c r="A458" s="118" t="s">
        <v>5340</v>
      </c>
      <c r="B458" s="118" t="e">
        <v>#N/A</v>
      </c>
      <c r="C458" s="119" t="s">
        <v>893</v>
      </c>
    </row>
    <row r="459" spans="1:3">
      <c r="A459" s="118" t="s">
        <v>5338</v>
      </c>
      <c r="B459" s="118" t="e">
        <v>#N/A</v>
      </c>
      <c r="C459" s="121" t="s">
        <v>1020</v>
      </c>
    </row>
    <row r="460" spans="1:3">
      <c r="A460" s="118" t="s">
        <v>5346</v>
      </c>
      <c r="B460" s="118" t="e">
        <v>#N/A</v>
      </c>
      <c r="C460" s="119" t="s">
        <v>895</v>
      </c>
    </row>
    <row r="461" spans="1:3">
      <c r="A461" s="118" t="s">
        <v>5346</v>
      </c>
      <c r="B461" s="118" t="e">
        <v>#N/A</v>
      </c>
      <c r="C461" s="119" t="s">
        <v>897</v>
      </c>
    </row>
    <row r="462" spans="1:3">
      <c r="A462" s="118" t="s">
        <v>5346</v>
      </c>
      <c r="B462" s="118" t="e">
        <v>#N/A</v>
      </c>
      <c r="C462" s="119" t="s">
        <v>457</v>
      </c>
    </row>
    <row r="463" spans="1:3">
      <c r="A463" s="118" t="s">
        <v>5346</v>
      </c>
      <c r="B463" s="118" t="e">
        <v>#N/A</v>
      </c>
      <c r="C463" s="119" t="s">
        <v>899</v>
      </c>
    </row>
    <row r="464" spans="1:3">
      <c r="A464" s="118" t="s">
        <v>5346</v>
      </c>
      <c r="B464" s="118" t="e">
        <v>#N/A</v>
      </c>
      <c r="C464" s="119" t="s">
        <v>548</v>
      </c>
    </row>
    <row r="465" spans="1:3">
      <c r="A465" s="118" t="s">
        <v>5346</v>
      </c>
      <c r="B465" s="118" t="e">
        <v>#N/A</v>
      </c>
      <c r="C465" s="119" t="s">
        <v>654</v>
      </c>
    </row>
    <row r="466" spans="1:3">
      <c r="A466" s="118" t="s">
        <v>5343</v>
      </c>
      <c r="B466" s="118" t="e">
        <v>#N/A</v>
      </c>
      <c r="C466" s="119" t="s">
        <v>435</v>
      </c>
    </row>
    <row r="467" spans="1:3">
      <c r="A467" s="118" t="s">
        <v>5338</v>
      </c>
      <c r="B467" s="118" t="e">
        <v>#N/A</v>
      </c>
      <c r="C467" s="119" t="s">
        <v>315</v>
      </c>
    </row>
    <row r="468" spans="1:3">
      <c r="A468" s="118" t="s">
        <v>5343</v>
      </c>
      <c r="B468" s="118" t="e">
        <v>#N/A</v>
      </c>
      <c r="C468" s="119" t="s">
        <v>211</v>
      </c>
    </row>
    <row r="469" spans="1:3">
      <c r="A469" s="118" t="s">
        <v>5343</v>
      </c>
      <c r="B469" s="118" t="e">
        <v>#N/A</v>
      </c>
      <c r="C469" s="119" t="s">
        <v>101</v>
      </c>
    </row>
    <row r="470" spans="1:3">
      <c r="A470" s="118" t="s">
        <v>5345</v>
      </c>
      <c r="B470" s="118" t="e">
        <v>#N/A</v>
      </c>
      <c r="C470" s="119" t="s">
        <v>1050</v>
      </c>
    </row>
    <row r="471" spans="1:3">
      <c r="A471" s="118" t="s">
        <v>5343</v>
      </c>
      <c r="B471" s="118" t="e">
        <v>#N/A</v>
      </c>
      <c r="C471" s="119" t="s">
        <v>279</v>
      </c>
    </row>
    <row r="472" spans="1:3">
      <c r="A472" s="118" t="s">
        <v>5346</v>
      </c>
      <c r="B472" s="118" t="e">
        <v>#N/A</v>
      </c>
      <c r="C472" s="119" t="s">
        <v>576</v>
      </c>
    </row>
    <row r="473" spans="1:3">
      <c r="A473" s="118" t="s">
        <v>5344</v>
      </c>
      <c r="B473" s="118" t="s">
        <v>227</v>
      </c>
      <c r="C473" s="119" t="s">
        <v>227</v>
      </c>
    </row>
    <row r="474" spans="1:3">
      <c r="A474" s="118" t="s">
        <v>5346</v>
      </c>
      <c r="B474" s="118" t="e">
        <v>#N/A</v>
      </c>
      <c r="C474" s="119" t="s">
        <v>1065</v>
      </c>
    </row>
    <row r="475" spans="1:3">
      <c r="A475" s="118" t="s">
        <v>5345</v>
      </c>
      <c r="B475" s="118" t="e">
        <v>#N/A</v>
      </c>
      <c r="C475" s="119" t="s">
        <v>479</v>
      </c>
    </row>
    <row r="476" spans="1:3">
      <c r="A476" s="118" t="s">
        <v>5346</v>
      </c>
      <c r="B476" s="118" t="s">
        <v>187</v>
      </c>
      <c r="C476" s="119" t="s">
        <v>187</v>
      </c>
    </row>
    <row r="477" spans="1:3">
      <c r="A477" s="118" t="s">
        <v>5345</v>
      </c>
      <c r="B477" s="118" t="e">
        <v>#N/A</v>
      </c>
      <c r="C477" s="119" t="s">
        <v>507</v>
      </c>
    </row>
    <row r="478" spans="1:3">
      <c r="A478" s="118" t="s">
        <v>5344</v>
      </c>
      <c r="B478" s="118" t="e">
        <v>#N/A</v>
      </c>
      <c r="C478" s="119" t="s">
        <v>901</v>
      </c>
    </row>
    <row r="479" spans="1:3">
      <c r="A479" s="118" t="s">
        <v>5346</v>
      </c>
      <c r="B479" s="118" t="e">
        <v>#N/A</v>
      </c>
      <c r="C479" s="119" t="s">
        <v>562</v>
      </c>
    </row>
    <row r="480" spans="1:3">
      <c r="A480" s="118" t="s">
        <v>5338</v>
      </c>
      <c r="B480" s="118" t="e">
        <v>#N/A</v>
      </c>
      <c r="C480" s="119" t="s">
        <v>644</v>
      </c>
    </row>
    <row r="481" spans="1:3">
      <c r="A481" s="118" t="s">
        <v>5338</v>
      </c>
      <c r="B481" s="118" t="e">
        <v>#N/A</v>
      </c>
      <c r="C481" s="119" t="s">
        <v>409</v>
      </c>
    </row>
    <row r="482" spans="1:3">
      <c r="A482" s="118" t="s">
        <v>5347</v>
      </c>
      <c r="B482" s="118" t="e">
        <v>#N/A</v>
      </c>
      <c r="C482" s="119" t="s">
        <v>1070</v>
      </c>
    </row>
    <row r="483" spans="1:3">
      <c r="A483" s="118" t="s">
        <v>5338</v>
      </c>
      <c r="B483" s="118" t="e">
        <v>#N/A</v>
      </c>
      <c r="C483" s="119" t="s">
        <v>905</v>
      </c>
    </row>
    <row r="484" spans="1:3">
      <c r="A484" s="118" t="s">
        <v>5338</v>
      </c>
      <c r="B484" s="118" t="e">
        <v>#N/A</v>
      </c>
      <c r="C484" s="119" t="s">
        <v>907</v>
      </c>
    </row>
    <row r="485" spans="1:3">
      <c r="A485" s="118" t="s">
        <v>5338</v>
      </c>
      <c r="B485" s="118" t="e">
        <v>#N/A</v>
      </c>
      <c r="C485" s="119" t="s">
        <v>909</v>
      </c>
    </row>
    <row r="486" spans="1:3">
      <c r="A486" s="118" t="s">
        <v>5338</v>
      </c>
      <c r="B486" s="118" t="e">
        <v>#N/A</v>
      </c>
      <c r="C486" s="121" t="s">
        <v>910</v>
      </c>
    </row>
    <row r="487" spans="1:3">
      <c r="A487" s="118" t="s">
        <v>5338</v>
      </c>
      <c r="B487" s="118" t="e">
        <v>#N/A</v>
      </c>
      <c r="C487" s="119" t="s">
        <v>692</v>
      </c>
    </row>
    <row r="488" spans="1:3">
      <c r="A488" s="118" t="s">
        <v>5345</v>
      </c>
      <c r="B488" s="118" t="e">
        <v>#N/A</v>
      </c>
      <c r="C488" s="119" t="s">
        <v>269</v>
      </c>
    </row>
    <row r="489" spans="1:3">
      <c r="A489" s="118" t="s">
        <v>5346</v>
      </c>
      <c r="B489" s="118" t="e">
        <v>#N/A</v>
      </c>
      <c r="C489" s="119" t="s">
        <v>525</v>
      </c>
    </row>
    <row r="490" spans="1:3">
      <c r="A490" s="118" t="s">
        <v>5346</v>
      </c>
      <c r="B490" s="118" t="e">
        <v>#N/A</v>
      </c>
      <c r="C490" s="119" t="s">
        <v>1066</v>
      </c>
    </row>
    <row r="491" spans="1:3">
      <c r="A491" s="118" t="s">
        <v>5339</v>
      </c>
      <c r="B491" s="118" t="e">
        <v>#N/A</v>
      </c>
      <c r="C491" s="119" t="s">
        <v>666</v>
      </c>
    </row>
    <row r="492" spans="1:3">
      <c r="A492" s="118" t="s">
        <v>5346</v>
      </c>
      <c r="B492" s="118" t="e">
        <v>#N/A</v>
      </c>
      <c r="C492" s="119" t="s">
        <v>1067</v>
      </c>
    </row>
    <row r="493" spans="1:3">
      <c r="A493" s="118" t="s">
        <v>5346</v>
      </c>
      <c r="B493" s="118" t="e">
        <v>#N/A</v>
      </c>
      <c r="C493" s="119" t="s">
        <v>914</v>
      </c>
    </row>
    <row r="494" spans="1:3">
      <c r="A494" s="118" t="s">
        <v>5346</v>
      </c>
      <c r="B494" s="118" t="e">
        <v>#N/A</v>
      </c>
      <c r="C494" s="119" t="s">
        <v>916</v>
      </c>
    </row>
    <row r="495" spans="1:3">
      <c r="A495" s="118" t="s">
        <v>5338</v>
      </c>
      <c r="B495" s="118" t="s">
        <v>5382</v>
      </c>
      <c r="C495" s="119" t="s">
        <v>155</v>
      </c>
    </row>
    <row r="496" spans="1:3">
      <c r="A496" s="118" t="s">
        <v>5346</v>
      </c>
      <c r="B496" s="118" t="s">
        <v>243</v>
      </c>
      <c r="C496" s="119" t="s">
        <v>243</v>
      </c>
    </row>
    <row r="497" spans="1:3">
      <c r="A497" s="118" t="s">
        <v>5338</v>
      </c>
      <c r="B497" s="118" t="s">
        <v>5374</v>
      </c>
      <c r="C497" s="119" t="s">
        <v>375</v>
      </c>
    </row>
    <row r="498" spans="1:3">
      <c r="A498" s="118" t="s">
        <v>5338</v>
      </c>
      <c r="B498" s="118" t="s">
        <v>5362</v>
      </c>
      <c r="C498" s="119" t="s">
        <v>614</v>
      </c>
    </row>
    <row r="499" spans="1:3">
      <c r="A499" s="118" t="s">
        <v>5341</v>
      </c>
      <c r="B499" s="118" t="s">
        <v>5412</v>
      </c>
      <c r="C499" s="119" t="s">
        <v>848</v>
      </c>
    </row>
    <row r="500" spans="1:3">
      <c r="A500" s="118" t="s">
        <v>5338</v>
      </c>
      <c r="B500" s="118" t="s">
        <v>521</v>
      </c>
      <c r="C500" s="119" t="s">
        <v>521</v>
      </c>
    </row>
    <row r="501" spans="1:3">
      <c r="A501" s="118" t="s">
        <v>5346</v>
      </c>
      <c r="B501" s="118" t="s">
        <v>5377</v>
      </c>
      <c r="C501" s="119" t="s">
        <v>389</v>
      </c>
    </row>
    <row r="502" spans="1:3">
      <c r="A502" s="118" t="s">
        <v>5346</v>
      </c>
      <c r="B502" s="118" t="s">
        <v>558</v>
      </c>
      <c r="C502" s="119" t="s">
        <v>558</v>
      </c>
    </row>
    <row r="503" spans="1:3">
      <c r="A503" s="118" t="s">
        <v>5344</v>
      </c>
      <c r="B503" s="118" t="s">
        <v>449</v>
      </c>
      <c r="C503" s="119" t="s">
        <v>449</v>
      </c>
    </row>
    <row r="504" spans="1:3">
      <c r="A504" s="118" t="s">
        <v>5346</v>
      </c>
      <c r="B504" s="118" t="s">
        <v>5415</v>
      </c>
      <c r="C504" s="119" t="s">
        <v>610</v>
      </c>
    </row>
    <row r="505" spans="1:3">
      <c r="A505" s="118" t="s">
        <v>5339</v>
      </c>
      <c r="B505" s="118" t="s">
        <v>912</v>
      </c>
      <c r="C505" s="119" t="s">
        <v>912</v>
      </c>
    </row>
    <row r="506" spans="1:3">
      <c r="A506" s="118" t="s">
        <v>5339</v>
      </c>
      <c r="B506" s="118" t="s">
        <v>670</v>
      </c>
      <c r="C506" s="119" t="s">
        <v>670</v>
      </c>
    </row>
    <row r="507" spans="1:3">
      <c r="A507" s="118" t="s">
        <v>5345</v>
      </c>
      <c r="B507" s="118" t="s">
        <v>918</v>
      </c>
      <c r="C507" s="119" t="s">
        <v>918</v>
      </c>
    </row>
    <row r="508" spans="1:3">
      <c r="A508" s="118" t="s">
        <v>5345</v>
      </c>
      <c r="B508" s="118" t="s">
        <v>5395</v>
      </c>
      <c r="C508" s="119" t="s">
        <v>658</v>
      </c>
    </row>
    <row r="509" spans="1:3">
      <c r="A509" s="118" t="s">
        <v>5345</v>
      </c>
      <c r="B509" s="118" t="s">
        <v>5399</v>
      </c>
      <c r="C509" s="119" t="s">
        <v>774</v>
      </c>
    </row>
    <row r="510" spans="1:3">
      <c r="A510" s="118" t="s">
        <v>5338</v>
      </c>
      <c r="B510" s="118" t="s">
        <v>491</v>
      </c>
      <c r="C510" s="119" t="s">
        <v>491</v>
      </c>
    </row>
    <row r="511" spans="1:3">
      <c r="A511" s="118" t="s">
        <v>5343</v>
      </c>
      <c r="B511" s="118" t="s">
        <v>99</v>
      </c>
      <c r="C511" s="119" t="s">
        <v>99</v>
      </c>
    </row>
    <row r="512" spans="1:3">
      <c r="A512" s="118" t="s">
        <v>5345</v>
      </c>
      <c r="B512" s="118" t="s">
        <v>738</v>
      </c>
      <c r="C512" s="119" t="s">
        <v>738</v>
      </c>
    </row>
    <row r="513" spans="1:3">
      <c r="A513" s="118" t="s">
        <v>5345</v>
      </c>
      <c r="B513" s="118" t="s">
        <v>5424</v>
      </c>
      <c r="C513" s="119" t="s">
        <v>1047</v>
      </c>
    </row>
    <row r="514" spans="1:3">
      <c r="A514" s="118" t="s">
        <v>5343</v>
      </c>
      <c r="B514" s="118" t="s">
        <v>5417</v>
      </c>
      <c r="C514" s="119" t="s">
        <v>815</v>
      </c>
    </row>
    <row r="515" spans="1:3">
      <c r="A515" s="118" t="s">
        <v>5340</v>
      </c>
      <c r="B515" s="118" t="s">
        <v>107</v>
      </c>
      <c r="C515" s="119" t="s">
        <v>107</v>
      </c>
    </row>
    <row r="516" spans="1:3">
      <c r="A516" s="118" t="s">
        <v>5341</v>
      </c>
      <c r="B516" s="118" t="s">
        <v>718</v>
      </c>
      <c r="C516" s="119" t="s">
        <v>718</v>
      </c>
    </row>
    <row r="517" spans="1:3">
      <c r="A517" s="118" t="s">
        <v>5340</v>
      </c>
      <c r="B517" s="118" t="s">
        <v>5414</v>
      </c>
      <c r="C517" s="119" t="s">
        <v>823</v>
      </c>
    </row>
    <row r="518" spans="1:3">
      <c r="A518" s="118" t="s">
        <v>5345</v>
      </c>
      <c r="B518" s="118" t="s">
        <v>706</v>
      </c>
      <c r="C518" s="119" t="s">
        <v>706</v>
      </c>
    </row>
    <row r="519" spans="1:3">
      <c r="A519" s="118" t="s">
        <v>5345</v>
      </c>
      <c r="B519" s="118" t="s">
        <v>5388</v>
      </c>
      <c r="C519" s="119" t="s">
        <v>640</v>
      </c>
    </row>
    <row r="520" spans="1:3">
      <c r="A520" s="118" t="s">
        <v>5345</v>
      </c>
      <c r="B520" s="118" t="s">
        <v>5421</v>
      </c>
      <c r="C520" s="119" t="s">
        <v>770</v>
      </c>
    </row>
    <row r="521" spans="1:3">
      <c r="A521" s="118" t="s">
        <v>5343</v>
      </c>
      <c r="B521" s="118" t="s">
        <v>5419</v>
      </c>
      <c r="C521" s="119" t="s">
        <v>588</v>
      </c>
    </row>
    <row r="522" spans="1:3">
      <c r="A522" s="118" t="s">
        <v>5340</v>
      </c>
      <c r="B522" s="118" t="s">
        <v>5423</v>
      </c>
      <c r="C522" s="119" t="s">
        <v>821</v>
      </c>
    </row>
    <row r="523" spans="1:3">
      <c r="C523" s="121"/>
    </row>
  </sheetData>
  <hyperlinks>
    <hyperlink ref="C348" r:id="rId1" display="http://www.uniprot.org/uniprot/Q8WTQ7" xr:uid="{C8655A73-4802-4E20-8EC1-1D1505B6278C}"/>
    <hyperlink ref="C343" r:id="rId2" display="http://www.uniprot.org/uniprot/Q8C0V7" xr:uid="{5185B154-F64B-411B-A42E-482148DCCB01}"/>
    <hyperlink ref="C344" r:id="rId3" display="http://www.uniprot.org/uniprot/Q8C0N0" xr:uid="{ABA2206F-89B0-4FFA-8F05-B45B830CA9A7}"/>
    <hyperlink ref="C345" r:id="rId4" display="http://www.uniprot.org/uniprot/A0AUV4" xr:uid="{7FC19A2D-FE03-4AB2-97A7-0FEB4C7648BB}"/>
    <hyperlink ref="C428" r:id="rId5" display="http://www.uniprot.org/uniprot/Q96QS6" xr:uid="{381762B9-86D4-4280-8A3E-FFA1BBDEB644}"/>
    <hyperlink ref="C459" r:id="rId6" display="http://www.uniprot.org/uniprot/Q9UEE5" xr:uid="{19BF7EF3-0C30-4FBA-A76C-CD6375E44BBC}"/>
    <hyperlink ref="C451" r:id="rId7" display="http://www.uniprot.org/uniprot/Q9QYZ6" xr:uid="{A0D4ABBF-AFEE-4B72-8255-7947F7B93EAC}"/>
    <hyperlink ref="C452" r:id="rId8" display="http://www.uniprot.org/uniprot/Q9QYZ3" xr:uid="{7D8652AE-788D-4AF2-A2F1-EB2024FBDC4C}"/>
    <hyperlink ref="C453" r:id="rId9" display="http://www.uniprot.org/uniprot/Q9QYZ5" xr:uid="{FFB16D4E-E868-48DD-A4A8-77E2C54A95A7}"/>
    <hyperlink ref="C486" r:id="rId10" display="http://www.uniprot.org/uniprot/Q8C1R0" xr:uid="{904ACA1D-98CA-4F6F-B0D6-2906A9CE7AC9}"/>
    <hyperlink ref="C322" r:id="rId11" display="http://www.uniprot.org/uniprot/Q8N752" xr:uid="{AA023AD6-91B1-4017-9C72-DF343A3AF0F2}"/>
    <hyperlink ref="C301" r:id="rId12" display="http://www.uniprot.org/uniprot/Q9UQ88" xr:uid="{C90F8FC7-F4AB-4626-B0BF-7C6F6DDA1B63}"/>
    <hyperlink ref="C351" r:id="rId13" display="http://www.uniprot.org/uniprot/Q02846" xr:uid="{C86DC6C4-EC4D-4D3D-8234-0C67DB1A701A}"/>
    <hyperlink ref="C352" r:id="rId14" display="http://www.uniprot.org/uniprot/P52785" xr:uid="{BAAE23B3-ED81-41E2-8A7F-42D9D14A99E9}"/>
    <hyperlink ref="C353" r:id="rId15" display="http://www.uniprot.org/uniprot/Q6TL19" xr:uid="{0D466300-6BC0-428A-999F-F86610BDC16A}"/>
    <hyperlink ref="C450" r:id="rId16" display="http://www.uniprot.org/uniprot/Q9QYZ4" xr:uid="{58D13E33-E7E6-494B-8C0E-024C624444FE}"/>
    <hyperlink ref="C454" r:id="rId17" display="http://www.uniprot.org/uniprot/A0JLX3" xr:uid="{A16E7F68-42D5-4070-9F48-4811211C0ABA}"/>
    <hyperlink ref="C455" r:id="rId18" display="http://www.uniprot.org/uniprot/A2KF29" xr:uid="{9071EFDE-2F19-419B-9F84-FE3A3230E98D}"/>
    <hyperlink ref="C324" r:id="rId19" display="http://www.uniprot.org/uniprot/Q8NEV1" xr:uid="{2CFC8E5B-56E4-4CB1-A5C3-C7F9AB51E7D3}"/>
  </hyperlinks>
  <pageMargins left="0.75" right="0.75" top="1" bottom="1" header="0.5" footer="0.5"/>
  <pageSetup orientation="portrait"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9C7F1-F7A8-4F04-9D3A-6B05632CC41A}">
  <dimension ref="A2:C144"/>
  <sheetViews>
    <sheetView workbookViewId="0">
      <selection activeCell="A5" sqref="A5"/>
    </sheetView>
  </sheetViews>
  <sheetFormatPr defaultRowHeight="14.5"/>
  <cols>
    <col min="2" max="2" width="15" customWidth="1"/>
  </cols>
  <sheetData>
    <row r="2" spans="1:3">
      <c r="A2" s="52" t="s">
        <v>5348</v>
      </c>
    </row>
    <row r="4" spans="1:3" s="43" customFormat="1" ht="60" customHeight="1">
      <c r="A4" s="43" t="s">
        <v>5430</v>
      </c>
      <c r="B4" s="43" t="s">
        <v>5431</v>
      </c>
      <c r="C4" s="43" t="s">
        <v>5432</v>
      </c>
    </row>
    <row r="5" spans="1:3">
      <c r="A5" s="2" t="s">
        <v>5349</v>
      </c>
      <c r="B5" s="2">
        <v>1</v>
      </c>
      <c r="C5" s="2">
        <v>0</v>
      </c>
    </row>
    <row r="6" spans="1:3">
      <c r="A6" s="2" t="s">
        <v>5350</v>
      </c>
      <c r="B6" s="2">
        <v>3</v>
      </c>
      <c r="C6" s="2">
        <v>0</v>
      </c>
    </row>
    <row r="7" spans="1:3">
      <c r="A7" s="2" t="s">
        <v>618</v>
      </c>
      <c r="B7" s="2">
        <v>4</v>
      </c>
      <c r="C7" s="2">
        <v>1</v>
      </c>
    </row>
    <row r="8" spans="1:3">
      <c r="A8" s="2" t="s">
        <v>5351</v>
      </c>
      <c r="B8" s="2">
        <v>5</v>
      </c>
      <c r="C8" s="2">
        <v>0</v>
      </c>
    </row>
    <row r="9" spans="1:3" ht="29">
      <c r="A9" s="2" t="s">
        <v>5352</v>
      </c>
      <c r="B9" s="2">
        <v>5</v>
      </c>
      <c r="C9" s="2">
        <v>2</v>
      </c>
    </row>
    <row r="10" spans="1:3">
      <c r="A10" s="2" t="s">
        <v>5353</v>
      </c>
      <c r="B10" s="2">
        <v>6</v>
      </c>
      <c r="C10" s="2">
        <v>1</v>
      </c>
    </row>
    <row r="11" spans="1:3">
      <c r="A11" s="2" t="s">
        <v>5354</v>
      </c>
      <c r="B11" s="2">
        <v>6</v>
      </c>
      <c r="C11" s="2">
        <v>4</v>
      </c>
    </row>
    <row r="12" spans="1:3">
      <c r="A12" s="2" t="s">
        <v>5355</v>
      </c>
      <c r="B12" s="2">
        <v>8</v>
      </c>
      <c r="C12" s="2">
        <v>1</v>
      </c>
    </row>
    <row r="13" spans="1:3">
      <c r="A13" s="2" t="s">
        <v>1021</v>
      </c>
      <c r="B13" s="2">
        <v>11</v>
      </c>
      <c r="C13" s="2">
        <v>0</v>
      </c>
    </row>
    <row r="14" spans="1:3">
      <c r="A14" s="2" t="s">
        <v>5356</v>
      </c>
      <c r="B14" s="2">
        <v>12</v>
      </c>
      <c r="C14" s="2">
        <v>1</v>
      </c>
    </row>
    <row r="15" spans="1:3">
      <c r="A15" s="2" t="s">
        <v>5357</v>
      </c>
      <c r="B15" s="2">
        <v>13</v>
      </c>
      <c r="C15" s="2">
        <v>1</v>
      </c>
    </row>
    <row r="16" spans="1:3">
      <c r="A16" s="2" t="s">
        <v>5358</v>
      </c>
      <c r="B16" s="2">
        <v>13</v>
      </c>
      <c r="C16" s="2">
        <v>0</v>
      </c>
    </row>
    <row r="17" spans="1:3">
      <c r="A17" s="2" t="s">
        <v>5359</v>
      </c>
      <c r="B17" s="2">
        <v>14</v>
      </c>
      <c r="C17" s="2">
        <v>1</v>
      </c>
    </row>
    <row r="18" spans="1:3" ht="29">
      <c r="A18" s="2" t="s">
        <v>5360</v>
      </c>
      <c r="B18" s="2">
        <v>14</v>
      </c>
      <c r="C18" s="2">
        <v>6</v>
      </c>
    </row>
    <row r="19" spans="1:3">
      <c r="A19" s="2" t="s">
        <v>485</v>
      </c>
      <c r="B19" s="2">
        <v>15</v>
      </c>
      <c r="C19" s="2">
        <v>2</v>
      </c>
    </row>
    <row r="20" spans="1:3">
      <c r="A20" s="2" t="s">
        <v>29</v>
      </c>
      <c r="B20" s="2">
        <v>16</v>
      </c>
      <c r="C20" s="2">
        <v>0</v>
      </c>
    </row>
    <row r="21" spans="1:3">
      <c r="A21" s="2" t="s">
        <v>5361</v>
      </c>
      <c r="B21" s="2">
        <v>19</v>
      </c>
      <c r="C21" s="2">
        <v>2</v>
      </c>
    </row>
    <row r="22" spans="1:3">
      <c r="A22" s="2" t="s">
        <v>5362</v>
      </c>
      <c r="B22" s="2">
        <v>24</v>
      </c>
      <c r="C22" s="2">
        <v>4</v>
      </c>
    </row>
    <row r="23" spans="1:3">
      <c r="A23" s="2" t="s">
        <v>5363</v>
      </c>
      <c r="B23" s="2">
        <v>24</v>
      </c>
      <c r="C23" s="2">
        <v>1</v>
      </c>
    </row>
    <row r="24" spans="1:3">
      <c r="A24" s="2" t="s">
        <v>5364</v>
      </c>
      <c r="B24" s="2">
        <v>26</v>
      </c>
      <c r="C24" s="2">
        <v>1</v>
      </c>
    </row>
    <row r="25" spans="1:3">
      <c r="A25" s="2" t="s">
        <v>5365</v>
      </c>
      <c r="B25" s="2">
        <v>27</v>
      </c>
      <c r="C25" s="2">
        <v>9</v>
      </c>
    </row>
    <row r="26" spans="1:3">
      <c r="A26" s="2" t="s">
        <v>361</v>
      </c>
      <c r="B26" s="2">
        <v>29</v>
      </c>
      <c r="C26" s="2">
        <v>4</v>
      </c>
    </row>
    <row r="27" spans="1:3">
      <c r="A27" s="2" t="s">
        <v>1011</v>
      </c>
      <c r="B27" s="2">
        <v>30</v>
      </c>
      <c r="C27" s="2">
        <v>1</v>
      </c>
    </row>
    <row r="28" spans="1:3">
      <c r="A28" s="2" t="s">
        <v>5366</v>
      </c>
      <c r="B28" s="2">
        <v>31</v>
      </c>
      <c r="C28" s="2">
        <v>2</v>
      </c>
    </row>
    <row r="29" spans="1:3">
      <c r="A29" s="2" t="s">
        <v>349</v>
      </c>
      <c r="B29" s="2">
        <v>34</v>
      </c>
      <c r="C29" s="2">
        <v>1</v>
      </c>
    </row>
    <row r="30" spans="1:3">
      <c r="A30" s="2" t="s">
        <v>5367</v>
      </c>
      <c r="B30" s="2">
        <v>35</v>
      </c>
      <c r="C30" s="2">
        <v>2</v>
      </c>
    </row>
    <row r="31" spans="1:3">
      <c r="A31" s="2" t="s">
        <v>237</v>
      </c>
      <c r="B31" s="2">
        <v>35</v>
      </c>
      <c r="C31" s="2">
        <v>4</v>
      </c>
    </row>
    <row r="32" spans="1:3">
      <c r="A32" s="2" t="s">
        <v>714</v>
      </c>
      <c r="B32" s="2">
        <v>38</v>
      </c>
      <c r="C32" s="2">
        <v>4</v>
      </c>
    </row>
    <row r="33" spans="1:3" ht="29">
      <c r="A33" s="2" t="s">
        <v>5368</v>
      </c>
      <c r="B33" s="2">
        <v>38</v>
      </c>
      <c r="C33" s="2">
        <v>2</v>
      </c>
    </row>
    <row r="34" spans="1:3">
      <c r="A34" s="2" t="s">
        <v>680</v>
      </c>
      <c r="B34" s="2">
        <v>39</v>
      </c>
      <c r="C34" s="2">
        <v>7</v>
      </c>
    </row>
    <row r="35" spans="1:3">
      <c r="A35" s="2" t="s">
        <v>139</v>
      </c>
      <c r="B35" s="2">
        <v>39</v>
      </c>
      <c r="C35" s="2">
        <v>4</v>
      </c>
    </row>
    <row r="36" spans="1:3" ht="29">
      <c r="A36" s="2" t="s">
        <v>5369</v>
      </c>
      <c r="B36" s="2">
        <v>41</v>
      </c>
      <c r="C36" s="2">
        <v>4</v>
      </c>
    </row>
    <row r="37" spans="1:3">
      <c r="A37" s="2" t="s">
        <v>517</v>
      </c>
      <c r="B37" s="2">
        <v>44</v>
      </c>
      <c r="C37" s="2">
        <v>2</v>
      </c>
    </row>
    <row r="38" spans="1:3">
      <c r="A38" s="2" t="s">
        <v>5370</v>
      </c>
      <c r="B38" s="2">
        <v>45</v>
      </c>
      <c r="C38" s="2">
        <v>1</v>
      </c>
    </row>
    <row r="39" spans="1:3">
      <c r="A39" s="2" t="s">
        <v>5371</v>
      </c>
      <c r="B39" s="2">
        <v>46</v>
      </c>
      <c r="C39" s="2">
        <v>3</v>
      </c>
    </row>
    <row r="40" spans="1:3">
      <c r="A40" s="2" t="s">
        <v>129</v>
      </c>
      <c r="B40" s="2">
        <v>47</v>
      </c>
      <c r="C40" s="2">
        <v>0</v>
      </c>
    </row>
    <row r="41" spans="1:3">
      <c r="A41" s="2" t="s">
        <v>5372</v>
      </c>
      <c r="B41" s="2">
        <v>49</v>
      </c>
      <c r="C41" s="2">
        <v>1</v>
      </c>
    </row>
    <row r="42" spans="1:3">
      <c r="A42" s="2" t="s">
        <v>207</v>
      </c>
      <c r="B42" s="2">
        <v>49</v>
      </c>
      <c r="C42" s="2">
        <v>8</v>
      </c>
    </row>
    <row r="43" spans="1:3">
      <c r="A43" s="2" t="s">
        <v>1019</v>
      </c>
      <c r="B43" s="2">
        <v>50</v>
      </c>
      <c r="C43" s="2">
        <v>2</v>
      </c>
    </row>
    <row r="44" spans="1:3">
      <c r="A44" s="2" t="s">
        <v>5373</v>
      </c>
      <c r="B44" s="2">
        <v>51</v>
      </c>
      <c r="C44" s="2">
        <v>3</v>
      </c>
    </row>
    <row r="45" spans="1:3">
      <c r="A45" s="2" t="s">
        <v>465</v>
      </c>
      <c r="B45" s="2">
        <v>53</v>
      </c>
      <c r="C45" s="2">
        <v>10</v>
      </c>
    </row>
    <row r="46" spans="1:3">
      <c r="A46" s="2" t="s">
        <v>5374</v>
      </c>
      <c r="B46" s="2">
        <v>54</v>
      </c>
      <c r="C46" s="2">
        <v>5</v>
      </c>
    </row>
    <row r="47" spans="1:3">
      <c r="A47" s="2" t="s">
        <v>5375</v>
      </c>
      <c r="B47" s="2">
        <v>54</v>
      </c>
      <c r="C47" s="2">
        <v>3</v>
      </c>
    </row>
    <row r="48" spans="1:3">
      <c r="A48" s="2" t="s">
        <v>419</v>
      </c>
      <c r="B48" s="2">
        <v>55</v>
      </c>
      <c r="C48" s="2">
        <v>1</v>
      </c>
    </row>
    <row r="49" spans="1:3" ht="29">
      <c r="A49" s="2" t="s">
        <v>5376</v>
      </c>
      <c r="B49" s="2">
        <v>55</v>
      </c>
      <c r="C49" s="2">
        <v>1</v>
      </c>
    </row>
    <row r="50" spans="1:3">
      <c r="A50" s="2" t="s">
        <v>5377</v>
      </c>
      <c r="B50" s="2">
        <v>56</v>
      </c>
      <c r="C50" s="2">
        <v>3</v>
      </c>
    </row>
    <row r="51" spans="1:3">
      <c r="A51" s="2" t="s">
        <v>5378</v>
      </c>
      <c r="B51" s="2">
        <v>57</v>
      </c>
      <c r="C51" s="2">
        <v>0</v>
      </c>
    </row>
    <row r="52" spans="1:3">
      <c r="A52" s="2" t="s">
        <v>5379</v>
      </c>
      <c r="B52" s="2">
        <v>57</v>
      </c>
      <c r="C52" s="2">
        <v>3</v>
      </c>
    </row>
    <row r="53" spans="1:3">
      <c r="A53" s="2" t="s">
        <v>491</v>
      </c>
      <c r="B53" s="2">
        <v>62</v>
      </c>
      <c r="C53" s="2">
        <v>8</v>
      </c>
    </row>
    <row r="54" spans="1:3">
      <c r="A54" s="2" t="s">
        <v>521</v>
      </c>
      <c r="B54" s="2">
        <v>63</v>
      </c>
      <c r="C54" s="2">
        <v>9</v>
      </c>
    </row>
    <row r="55" spans="1:3">
      <c r="A55" s="2" t="s">
        <v>5380</v>
      </c>
      <c r="B55" s="2">
        <v>65</v>
      </c>
      <c r="C55" s="2">
        <v>4</v>
      </c>
    </row>
    <row r="56" spans="1:3" ht="29">
      <c r="A56" s="2" t="s">
        <v>5381</v>
      </c>
      <c r="B56" s="2">
        <v>65</v>
      </c>
      <c r="C56" s="2">
        <v>1</v>
      </c>
    </row>
    <row r="57" spans="1:3">
      <c r="A57" s="2" t="s">
        <v>73</v>
      </c>
      <c r="B57" s="2">
        <v>65</v>
      </c>
      <c r="C57" s="2">
        <v>1</v>
      </c>
    </row>
    <row r="58" spans="1:3">
      <c r="A58" s="2" t="s">
        <v>5382</v>
      </c>
      <c r="B58" s="2">
        <v>65</v>
      </c>
      <c r="C58" s="2">
        <v>4</v>
      </c>
    </row>
    <row r="59" spans="1:3">
      <c r="A59" s="2" t="s">
        <v>5383</v>
      </c>
      <c r="B59" s="2">
        <v>66</v>
      </c>
      <c r="C59" s="2">
        <v>20</v>
      </c>
    </row>
    <row r="60" spans="1:3">
      <c r="A60" s="2" t="s">
        <v>5384</v>
      </c>
      <c r="B60" s="2">
        <v>67</v>
      </c>
      <c r="C60" s="2">
        <v>2</v>
      </c>
    </row>
    <row r="61" spans="1:3">
      <c r="A61" s="2" t="s">
        <v>864</v>
      </c>
      <c r="B61" s="2">
        <v>67</v>
      </c>
      <c r="C61" s="2">
        <v>11</v>
      </c>
    </row>
    <row r="62" spans="1:3">
      <c r="A62" s="2" t="s">
        <v>99</v>
      </c>
      <c r="B62" s="2">
        <v>68</v>
      </c>
      <c r="C62" s="2">
        <v>7</v>
      </c>
    </row>
    <row r="63" spans="1:3">
      <c r="A63" s="2" t="s">
        <v>5385</v>
      </c>
      <c r="B63" s="2">
        <v>70</v>
      </c>
      <c r="C63" s="2">
        <v>6</v>
      </c>
    </row>
    <row r="64" spans="1:3">
      <c r="A64" s="2" t="s">
        <v>5386</v>
      </c>
      <c r="B64" s="2">
        <v>70</v>
      </c>
      <c r="C64" s="2">
        <v>1</v>
      </c>
    </row>
    <row r="65" spans="1:3">
      <c r="A65" s="2" t="s">
        <v>115</v>
      </c>
      <c r="B65" s="2">
        <v>71</v>
      </c>
      <c r="C65" s="2">
        <v>5</v>
      </c>
    </row>
    <row r="66" spans="1:3">
      <c r="A66" s="2" t="s">
        <v>403</v>
      </c>
      <c r="B66" s="2">
        <v>71</v>
      </c>
      <c r="C66" s="2">
        <v>9</v>
      </c>
    </row>
    <row r="67" spans="1:3">
      <c r="A67" s="2" t="s">
        <v>541</v>
      </c>
      <c r="B67" s="2">
        <v>71</v>
      </c>
      <c r="C67" s="2">
        <v>0</v>
      </c>
    </row>
    <row r="68" spans="1:3">
      <c r="A68" s="2" t="s">
        <v>5387</v>
      </c>
      <c r="B68" s="2">
        <v>72</v>
      </c>
      <c r="C68" s="2">
        <v>2</v>
      </c>
    </row>
    <row r="69" spans="1:3">
      <c r="A69" s="2" t="s">
        <v>5388</v>
      </c>
      <c r="B69" s="2">
        <v>72</v>
      </c>
      <c r="C69" s="2">
        <v>5</v>
      </c>
    </row>
    <row r="70" spans="1:3">
      <c r="A70" s="2" t="s">
        <v>5389</v>
      </c>
      <c r="B70" s="2">
        <v>73</v>
      </c>
      <c r="C70" s="2">
        <v>2</v>
      </c>
    </row>
    <row r="71" spans="1:3" ht="29">
      <c r="A71" s="2" t="s">
        <v>5390</v>
      </c>
      <c r="B71" s="2">
        <v>75</v>
      </c>
      <c r="C71" s="2">
        <v>4</v>
      </c>
    </row>
    <row r="72" spans="1:3">
      <c r="A72" s="2" t="s">
        <v>5391</v>
      </c>
      <c r="B72" s="2">
        <v>76</v>
      </c>
      <c r="C72" s="2">
        <v>4</v>
      </c>
    </row>
    <row r="73" spans="1:3" ht="29">
      <c r="A73" s="2" t="s">
        <v>5392</v>
      </c>
      <c r="B73" s="2">
        <v>77</v>
      </c>
      <c r="C73" s="2">
        <v>2</v>
      </c>
    </row>
    <row r="74" spans="1:3">
      <c r="A74" s="2" t="s">
        <v>802</v>
      </c>
      <c r="B74" s="2">
        <v>77</v>
      </c>
      <c r="C74" s="2">
        <v>7</v>
      </c>
    </row>
    <row r="75" spans="1:3">
      <c r="A75" s="2" t="s">
        <v>5393</v>
      </c>
      <c r="B75" s="2">
        <v>78</v>
      </c>
      <c r="C75" s="2">
        <v>8</v>
      </c>
    </row>
    <row r="76" spans="1:3">
      <c r="A76" s="2" t="s">
        <v>738</v>
      </c>
      <c r="B76" s="2">
        <v>79</v>
      </c>
      <c r="C76" s="2">
        <v>8</v>
      </c>
    </row>
    <row r="77" spans="1:3">
      <c r="A77" s="2" t="s">
        <v>5394</v>
      </c>
      <c r="B77" s="2">
        <v>81</v>
      </c>
      <c r="C77" s="2">
        <v>4</v>
      </c>
    </row>
    <row r="78" spans="1:3">
      <c r="A78" s="2" t="s">
        <v>35</v>
      </c>
      <c r="B78" s="2">
        <v>81</v>
      </c>
      <c r="C78" s="2">
        <v>3</v>
      </c>
    </row>
    <row r="79" spans="1:3">
      <c r="A79" s="2" t="s">
        <v>5395</v>
      </c>
      <c r="B79" s="2">
        <v>81</v>
      </c>
      <c r="C79" s="2">
        <v>9</v>
      </c>
    </row>
    <row r="80" spans="1:3">
      <c r="A80" s="2" t="s">
        <v>5396</v>
      </c>
      <c r="B80" s="2">
        <v>81</v>
      </c>
      <c r="C80" s="2">
        <v>16</v>
      </c>
    </row>
    <row r="81" spans="1:3">
      <c r="A81" s="2" t="s">
        <v>5397</v>
      </c>
      <c r="B81" s="2">
        <v>83</v>
      </c>
      <c r="C81" s="2">
        <v>12</v>
      </c>
    </row>
    <row r="82" spans="1:3">
      <c r="A82" s="2" t="s">
        <v>449</v>
      </c>
      <c r="B82" s="2">
        <v>83</v>
      </c>
      <c r="C82" s="2">
        <v>5</v>
      </c>
    </row>
    <row r="83" spans="1:3">
      <c r="A83" s="2" t="s">
        <v>5398</v>
      </c>
      <c r="B83" s="2">
        <v>84</v>
      </c>
      <c r="C83" s="2">
        <v>0</v>
      </c>
    </row>
    <row r="84" spans="1:3">
      <c r="A84" s="2" t="s">
        <v>5399</v>
      </c>
      <c r="B84" s="2">
        <v>84</v>
      </c>
      <c r="C84" s="2">
        <v>12</v>
      </c>
    </row>
    <row r="85" spans="1:3">
      <c r="A85" s="2" t="s">
        <v>103</v>
      </c>
      <c r="B85" s="2">
        <v>85</v>
      </c>
      <c r="C85" s="2">
        <v>17</v>
      </c>
    </row>
    <row r="86" spans="1:3">
      <c r="A86" s="2" t="s">
        <v>762</v>
      </c>
      <c r="B86" s="2">
        <v>85</v>
      </c>
      <c r="C86" s="2">
        <v>20</v>
      </c>
    </row>
    <row r="87" spans="1:3">
      <c r="A87" s="2" t="s">
        <v>622</v>
      </c>
      <c r="B87" s="2">
        <v>85</v>
      </c>
      <c r="C87" s="2">
        <v>5</v>
      </c>
    </row>
    <row r="88" spans="1:3" ht="29">
      <c r="A88" s="2" t="s">
        <v>5400</v>
      </c>
      <c r="B88" s="2">
        <v>85</v>
      </c>
      <c r="C88" s="2">
        <v>6</v>
      </c>
    </row>
    <row r="89" spans="1:3">
      <c r="A89" s="2" t="s">
        <v>377</v>
      </c>
      <c r="B89" s="2">
        <v>86</v>
      </c>
      <c r="C89" s="2">
        <v>6</v>
      </c>
    </row>
    <row r="90" spans="1:3">
      <c r="A90" s="2" t="s">
        <v>5401</v>
      </c>
      <c r="B90" s="2">
        <v>86</v>
      </c>
      <c r="C90" s="2">
        <v>7</v>
      </c>
    </row>
    <row r="91" spans="1:3">
      <c r="A91" s="2" t="s">
        <v>5402</v>
      </c>
      <c r="B91" s="2">
        <v>87</v>
      </c>
      <c r="C91" s="2">
        <v>1</v>
      </c>
    </row>
    <row r="92" spans="1:3">
      <c r="A92" s="2" t="s">
        <v>5403</v>
      </c>
      <c r="B92" s="2">
        <v>87</v>
      </c>
      <c r="C92" s="2">
        <v>3</v>
      </c>
    </row>
    <row r="93" spans="1:3">
      <c r="A93" s="2" t="s">
        <v>411</v>
      </c>
      <c r="B93" s="2">
        <v>87</v>
      </c>
      <c r="C93" s="2">
        <v>2</v>
      </c>
    </row>
    <row r="94" spans="1:3">
      <c r="A94" s="2" t="s">
        <v>187</v>
      </c>
      <c r="B94" s="2">
        <v>88</v>
      </c>
      <c r="C94" s="2">
        <v>15</v>
      </c>
    </row>
    <row r="95" spans="1:3">
      <c r="A95" s="2" t="s">
        <v>243</v>
      </c>
      <c r="B95" s="2">
        <v>88</v>
      </c>
      <c r="C95" s="2">
        <v>6</v>
      </c>
    </row>
    <row r="96" spans="1:3">
      <c r="A96" s="2" t="s">
        <v>469</v>
      </c>
      <c r="B96" s="2">
        <v>90</v>
      </c>
      <c r="C96" s="2">
        <v>23</v>
      </c>
    </row>
    <row r="97" spans="1:3">
      <c r="A97" s="2" t="s">
        <v>265</v>
      </c>
      <c r="B97" s="2">
        <v>91</v>
      </c>
      <c r="C97" s="2">
        <v>1</v>
      </c>
    </row>
    <row r="98" spans="1:3">
      <c r="A98" s="2" t="s">
        <v>5404</v>
      </c>
      <c r="B98" s="2">
        <v>91</v>
      </c>
      <c r="C98" s="2">
        <v>10</v>
      </c>
    </row>
    <row r="99" spans="1:3" ht="29">
      <c r="A99" s="2" t="s">
        <v>5405</v>
      </c>
      <c r="B99" s="2">
        <v>91</v>
      </c>
      <c r="C99" s="2">
        <v>5</v>
      </c>
    </row>
    <row r="100" spans="1:3" ht="29">
      <c r="A100" s="2" t="s">
        <v>5406</v>
      </c>
      <c r="B100" s="2">
        <v>91</v>
      </c>
      <c r="C100" s="2">
        <v>1</v>
      </c>
    </row>
    <row r="101" spans="1:3">
      <c r="A101" s="2" t="s">
        <v>5407</v>
      </c>
      <c r="B101" s="2">
        <v>93</v>
      </c>
      <c r="C101" s="2">
        <v>5</v>
      </c>
    </row>
    <row r="102" spans="1:3">
      <c r="A102" s="2" t="s">
        <v>5408</v>
      </c>
      <c r="B102" s="2">
        <v>93</v>
      </c>
      <c r="C102" s="2">
        <v>3</v>
      </c>
    </row>
    <row r="103" spans="1:3">
      <c r="A103" s="2" t="s">
        <v>5409</v>
      </c>
      <c r="B103" s="2">
        <v>93</v>
      </c>
      <c r="C103" s="2">
        <v>0</v>
      </c>
    </row>
    <row r="104" spans="1:3">
      <c r="A104" s="2" t="s">
        <v>227</v>
      </c>
      <c r="B104" s="2">
        <v>93</v>
      </c>
      <c r="C104" s="2">
        <v>7</v>
      </c>
    </row>
    <row r="105" spans="1:3">
      <c r="A105" s="2" t="s">
        <v>233</v>
      </c>
      <c r="B105" s="2">
        <v>93</v>
      </c>
      <c r="C105" s="2">
        <v>1</v>
      </c>
    </row>
    <row r="106" spans="1:3">
      <c r="A106" s="2" t="s">
        <v>558</v>
      </c>
      <c r="B106" s="2">
        <v>93</v>
      </c>
      <c r="C106" s="2">
        <v>2</v>
      </c>
    </row>
    <row r="107" spans="1:3">
      <c r="A107" s="2" t="s">
        <v>497</v>
      </c>
      <c r="B107" s="2">
        <v>93</v>
      </c>
      <c r="C107" s="2">
        <v>5</v>
      </c>
    </row>
    <row r="108" spans="1:3">
      <c r="A108" s="2" t="s">
        <v>5410</v>
      </c>
      <c r="B108" s="2">
        <v>94</v>
      </c>
      <c r="C108" s="2">
        <v>4</v>
      </c>
    </row>
    <row r="109" spans="1:3">
      <c r="A109" s="2" t="s">
        <v>706</v>
      </c>
      <c r="B109" s="2">
        <v>94</v>
      </c>
      <c r="C109" s="2">
        <v>11</v>
      </c>
    </row>
    <row r="110" spans="1:3">
      <c r="A110" s="2" t="s">
        <v>239</v>
      </c>
      <c r="B110" s="2">
        <v>94</v>
      </c>
      <c r="C110" s="2">
        <v>0</v>
      </c>
    </row>
    <row r="111" spans="1:3">
      <c r="A111" s="2" t="s">
        <v>856</v>
      </c>
      <c r="B111" s="2">
        <v>94</v>
      </c>
      <c r="C111" s="2">
        <v>8</v>
      </c>
    </row>
    <row r="112" spans="1:3">
      <c r="A112" s="2" t="s">
        <v>5411</v>
      </c>
      <c r="B112" s="2">
        <v>94</v>
      </c>
      <c r="C112" s="2">
        <v>9</v>
      </c>
    </row>
    <row r="113" spans="1:3">
      <c r="A113" s="2" t="s">
        <v>5412</v>
      </c>
      <c r="B113" s="2">
        <v>94</v>
      </c>
      <c r="C113" s="2">
        <v>8</v>
      </c>
    </row>
    <row r="114" spans="1:3">
      <c r="A114" s="2" t="s">
        <v>112</v>
      </c>
      <c r="B114" s="2">
        <v>94</v>
      </c>
      <c r="C114" s="2">
        <v>6</v>
      </c>
    </row>
    <row r="115" spans="1:3">
      <c r="A115" s="2" t="s">
        <v>5413</v>
      </c>
      <c r="B115" s="2">
        <v>94</v>
      </c>
      <c r="C115" s="2">
        <v>3</v>
      </c>
    </row>
    <row r="116" spans="1:3">
      <c r="A116" s="2" t="s">
        <v>487</v>
      </c>
      <c r="B116" s="2">
        <v>95</v>
      </c>
      <c r="C116" s="2">
        <v>3</v>
      </c>
    </row>
    <row r="117" spans="1:3">
      <c r="A117" s="2" t="s">
        <v>544</v>
      </c>
      <c r="B117" s="2">
        <v>96</v>
      </c>
      <c r="C117" s="2">
        <v>11</v>
      </c>
    </row>
    <row r="118" spans="1:3" ht="43.5">
      <c r="A118" s="2" t="s">
        <v>5414</v>
      </c>
      <c r="B118" s="2">
        <v>96</v>
      </c>
      <c r="C118" s="2">
        <v>4</v>
      </c>
    </row>
    <row r="119" spans="1:3" ht="29">
      <c r="A119" s="2" t="s">
        <v>5415</v>
      </c>
      <c r="B119" s="2">
        <v>96</v>
      </c>
      <c r="C119" s="2">
        <v>12</v>
      </c>
    </row>
    <row r="120" spans="1:3">
      <c r="A120" s="2" t="s">
        <v>107</v>
      </c>
      <c r="B120" s="2">
        <v>97</v>
      </c>
      <c r="C120" s="2">
        <v>13</v>
      </c>
    </row>
    <row r="121" spans="1:3">
      <c r="A121" s="2" t="s">
        <v>5416</v>
      </c>
      <c r="B121" s="2">
        <v>97</v>
      </c>
      <c r="C121" s="2">
        <v>2</v>
      </c>
    </row>
    <row r="122" spans="1:3">
      <c r="A122" s="2" t="s">
        <v>5417</v>
      </c>
      <c r="B122" s="2">
        <v>97</v>
      </c>
      <c r="C122" s="2">
        <v>0</v>
      </c>
    </row>
    <row r="123" spans="1:3">
      <c r="A123" s="2" t="s">
        <v>5418</v>
      </c>
      <c r="B123" s="2">
        <v>99</v>
      </c>
      <c r="C123" s="2">
        <v>4</v>
      </c>
    </row>
    <row r="124" spans="1:3">
      <c r="A124" s="2" t="s">
        <v>5419</v>
      </c>
      <c r="B124" s="2">
        <v>99</v>
      </c>
      <c r="C124" s="2">
        <v>4</v>
      </c>
    </row>
    <row r="125" spans="1:3">
      <c r="A125" s="2" t="s">
        <v>616</v>
      </c>
      <c r="B125" s="2">
        <v>99</v>
      </c>
      <c r="C125" s="2">
        <v>1</v>
      </c>
    </row>
    <row r="126" spans="1:3">
      <c r="A126" s="2" t="s">
        <v>219</v>
      </c>
      <c r="B126" s="2">
        <v>99</v>
      </c>
      <c r="C126" s="2">
        <v>4</v>
      </c>
    </row>
    <row r="127" spans="1:3">
      <c r="A127" s="2" t="s">
        <v>670</v>
      </c>
      <c r="B127" s="2">
        <v>100</v>
      </c>
      <c r="C127" s="2">
        <v>4</v>
      </c>
    </row>
    <row r="128" spans="1:3" ht="43.5">
      <c r="A128" s="2" t="s">
        <v>5420</v>
      </c>
      <c r="B128" s="2">
        <v>100</v>
      </c>
      <c r="C128" s="2">
        <v>5</v>
      </c>
    </row>
    <row r="129" spans="1:3">
      <c r="A129" s="2" t="s">
        <v>5421</v>
      </c>
      <c r="B129" s="2">
        <v>100</v>
      </c>
      <c r="C129" s="2">
        <v>11</v>
      </c>
    </row>
    <row r="130" spans="1:3">
      <c r="A130" s="2" t="s">
        <v>5422</v>
      </c>
      <c r="B130" s="2">
        <v>100</v>
      </c>
      <c r="C130" s="2">
        <v>2</v>
      </c>
    </row>
    <row r="131" spans="1:3" ht="29">
      <c r="A131" s="2" t="s">
        <v>5423</v>
      </c>
      <c r="B131" s="2">
        <v>101</v>
      </c>
      <c r="C131" s="2">
        <v>4</v>
      </c>
    </row>
    <row r="132" spans="1:3">
      <c r="A132" s="2" t="s">
        <v>5424</v>
      </c>
      <c r="B132" s="2">
        <v>101</v>
      </c>
      <c r="C132" s="2">
        <v>5</v>
      </c>
    </row>
    <row r="133" spans="1:3">
      <c r="A133" s="2" t="s">
        <v>5425</v>
      </c>
      <c r="B133" s="2">
        <v>101</v>
      </c>
      <c r="C133" s="2">
        <v>4</v>
      </c>
    </row>
    <row r="134" spans="1:3">
      <c r="A134" s="2" t="s">
        <v>5426</v>
      </c>
      <c r="B134" s="2">
        <v>102</v>
      </c>
      <c r="C134" s="2">
        <v>9</v>
      </c>
    </row>
    <row r="135" spans="1:3">
      <c r="A135" s="2" t="s">
        <v>249</v>
      </c>
      <c r="B135" s="2">
        <v>102</v>
      </c>
      <c r="C135" s="2">
        <v>3</v>
      </c>
    </row>
    <row r="136" spans="1:3">
      <c r="A136" s="2" t="s">
        <v>718</v>
      </c>
      <c r="B136" s="2">
        <v>102</v>
      </c>
      <c r="C136" s="2">
        <v>9</v>
      </c>
    </row>
    <row r="137" spans="1:3">
      <c r="A137" s="2" t="s">
        <v>369</v>
      </c>
      <c r="B137" s="2">
        <v>105</v>
      </c>
      <c r="C137" s="2">
        <v>4</v>
      </c>
    </row>
    <row r="138" spans="1:3">
      <c r="A138" s="2" t="s">
        <v>5427</v>
      </c>
      <c r="B138" s="2">
        <v>106</v>
      </c>
      <c r="C138" s="2">
        <v>0</v>
      </c>
    </row>
    <row r="139" spans="1:3">
      <c r="A139" s="2" t="s">
        <v>702</v>
      </c>
      <c r="B139" s="2">
        <v>106</v>
      </c>
      <c r="C139" s="2">
        <v>2</v>
      </c>
    </row>
    <row r="140" spans="1:3" ht="29">
      <c r="A140" s="2" t="s">
        <v>5428</v>
      </c>
      <c r="B140" s="2">
        <v>107</v>
      </c>
      <c r="C140" s="2">
        <v>14</v>
      </c>
    </row>
    <row r="141" spans="1:3">
      <c r="A141" s="2" t="s">
        <v>912</v>
      </c>
      <c r="B141" s="2">
        <v>110</v>
      </c>
      <c r="C141" s="2">
        <v>25</v>
      </c>
    </row>
    <row r="142" spans="1:3">
      <c r="A142" s="2" t="s">
        <v>624</v>
      </c>
      <c r="B142" s="2">
        <v>113</v>
      </c>
      <c r="C142" s="2">
        <v>6</v>
      </c>
    </row>
    <row r="143" spans="1:3">
      <c r="A143" s="2" t="s">
        <v>5429</v>
      </c>
      <c r="B143" s="2">
        <v>114</v>
      </c>
      <c r="C143" s="2">
        <v>13</v>
      </c>
    </row>
    <row r="144" spans="1:3">
      <c r="A144" s="2" t="s">
        <v>918</v>
      </c>
      <c r="B144" s="2">
        <v>124</v>
      </c>
      <c r="C144" s="2">
        <v>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0D05-6C8A-4702-AFF7-55EA6C6CC468}">
  <dimension ref="A4:F96"/>
  <sheetViews>
    <sheetView workbookViewId="0">
      <selection activeCell="E7" sqref="E7"/>
    </sheetView>
  </sheetViews>
  <sheetFormatPr defaultRowHeight="14.5"/>
  <cols>
    <col min="1" max="1" width="8.81640625" style="114"/>
    <col min="2" max="2" width="14.1796875" style="114" customWidth="1"/>
    <col min="3" max="3" width="27.81640625" style="114" customWidth="1"/>
    <col min="5" max="5" width="11.81640625" customWidth="1"/>
    <col min="6" max="6" width="10.36328125" customWidth="1"/>
  </cols>
  <sheetData>
    <row r="4" spans="1:6">
      <c r="A4" s="197" t="s">
        <v>10335</v>
      </c>
      <c r="B4" s="198"/>
      <c r="C4" s="198"/>
    </row>
    <row r="5" spans="1:6" ht="43.5">
      <c r="A5" s="109" t="s">
        <v>10336</v>
      </c>
      <c r="B5" s="110" t="s">
        <v>10337</v>
      </c>
      <c r="C5" s="111" t="s">
        <v>10338</v>
      </c>
      <c r="D5" t="s">
        <v>1003</v>
      </c>
      <c r="E5" t="s">
        <v>1003</v>
      </c>
      <c r="F5" t="s">
        <v>10342</v>
      </c>
    </row>
    <row r="6" spans="1:6">
      <c r="A6" s="112" t="s">
        <v>5354</v>
      </c>
      <c r="B6" s="115">
        <v>3</v>
      </c>
      <c r="C6" s="113">
        <v>2</v>
      </c>
      <c r="D6" t="str">
        <f>VLOOKUP(A6,'Conversion from Dundee'!$B$2:$C$522,2,FALSE)</f>
        <v>PKN2</v>
      </c>
      <c r="E6" t="s">
        <v>347</v>
      </c>
      <c r="F6">
        <f>(100-B6)/100</f>
        <v>0.97</v>
      </c>
    </row>
    <row r="7" spans="1:6">
      <c r="A7" s="112" t="s">
        <v>257</v>
      </c>
      <c r="B7" s="115">
        <v>7</v>
      </c>
      <c r="C7" s="113">
        <v>0</v>
      </c>
      <c r="D7" t="str">
        <f>VLOOKUP(A7,'Conversion from Dundee'!$B$2:$C$522,2,FALSE)</f>
        <v>ROCK2</v>
      </c>
      <c r="E7" t="s">
        <v>257</v>
      </c>
      <c r="F7">
        <f t="shared" ref="F7:F70" si="0">(100-B7)/100</f>
        <v>0.93</v>
      </c>
    </row>
    <row r="8" spans="1:6">
      <c r="A8" s="112" t="s">
        <v>5364</v>
      </c>
      <c r="B8" s="113">
        <v>14</v>
      </c>
      <c r="C8" s="113">
        <v>1</v>
      </c>
      <c r="D8" t="str">
        <f>VLOOKUP(A8,'Conversion from Dundee'!$B$2:$C$522,2,FALSE)</f>
        <v>PRKAA1</v>
      </c>
      <c r="E8" t="s">
        <v>383</v>
      </c>
      <c r="F8">
        <f t="shared" si="0"/>
        <v>0.86</v>
      </c>
    </row>
    <row r="9" spans="1:6">
      <c r="A9" s="112" t="s">
        <v>5355</v>
      </c>
      <c r="B9" s="113">
        <v>21</v>
      </c>
      <c r="C9" s="113">
        <v>1</v>
      </c>
      <c r="D9" t="str">
        <f>VLOOKUP(A9,'Conversion from Dundee'!$B$2:$C$522,2,FALSE)</f>
        <v>RPS6KA1</v>
      </c>
      <c r="E9" t="s">
        <v>167</v>
      </c>
      <c r="F9">
        <f t="shared" si="0"/>
        <v>0.79</v>
      </c>
    </row>
    <row r="10" spans="1:6">
      <c r="A10" s="112" t="s">
        <v>5402</v>
      </c>
      <c r="B10" s="113">
        <v>25</v>
      </c>
      <c r="C10" s="113">
        <v>2</v>
      </c>
      <c r="D10" t="e">
        <f>VLOOKUP(A10,'Conversion from Dundee'!$B$2:$C$522,2,FALSE)</f>
        <v>#N/A</v>
      </c>
      <c r="E10" t="e">
        <v>#N/A</v>
      </c>
      <c r="F10">
        <f t="shared" si="0"/>
        <v>0.75</v>
      </c>
    </row>
    <row r="11" spans="1:6">
      <c r="A11" s="112" t="s">
        <v>5351</v>
      </c>
      <c r="B11" s="113">
        <v>27</v>
      </c>
      <c r="C11" s="113">
        <v>2</v>
      </c>
      <c r="D11" t="str">
        <f>VLOOKUP(A11,'Conversion from Dundee'!$B$2:$C$522,2,FALSE)</f>
        <v>RPS6KA5</v>
      </c>
      <c r="E11" t="s">
        <v>672</v>
      </c>
      <c r="F11">
        <f t="shared" si="0"/>
        <v>0.73</v>
      </c>
    </row>
    <row r="12" spans="1:6">
      <c r="A12" s="112" t="s">
        <v>5361</v>
      </c>
      <c r="B12" s="113">
        <v>43</v>
      </c>
      <c r="C12" s="113">
        <v>7</v>
      </c>
      <c r="D12" t="str">
        <f>VLOOKUP(A12,'Conversion from Dundee'!$B$2:$C$522,2,FALSE)</f>
        <v>RPS6KA3</v>
      </c>
      <c r="E12" t="s">
        <v>255</v>
      </c>
      <c r="F12">
        <f t="shared" si="0"/>
        <v>0.56999999999999995</v>
      </c>
    </row>
    <row r="13" spans="1:6">
      <c r="A13" s="112" t="s">
        <v>5378</v>
      </c>
      <c r="B13" s="113">
        <v>46</v>
      </c>
      <c r="C13" s="113">
        <v>3</v>
      </c>
      <c r="D13" t="str">
        <f>VLOOKUP(A13,'Conversion from Dundee'!$B$2:$C$522,2,FALSE)</f>
        <v>STK3</v>
      </c>
      <c r="E13" t="s">
        <v>193</v>
      </c>
      <c r="F13">
        <f t="shared" si="0"/>
        <v>0.54</v>
      </c>
    </row>
    <row r="14" spans="1:6">
      <c r="A14" s="112" t="s">
        <v>5374</v>
      </c>
      <c r="B14" s="113">
        <v>49</v>
      </c>
      <c r="C14" s="113">
        <v>5</v>
      </c>
      <c r="D14" t="str">
        <f>VLOOKUP(A14,'Conversion from Dundee'!$B$2:$C$522,2,FALSE)</f>
        <v>PHKG1</v>
      </c>
      <c r="E14" t="s">
        <v>375</v>
      </c>
      <c r="F14">
        <f t="shared" si="0"/>
        <v>0.51</v>
      </c>
    </row>
    <row r="15" spans="1:6" ht="21">
      <c r="A15" s="112" t="s">
        <v>5369</v>
      </c>
      <c r="B15" s="113">
        <v>50</v>
      </c>
      <c r="C15" s="113">
        <v>1</v>
      </c>
      <c r="D15" t="str">
        <f>VLOOKUP(A15,'Conversion from Dundee'!$B$2:$C$522,2,FALSE)</f>
        <v>CDK2</v>
      </c>
      <c r="E15" t="s">
        <v>331</v>
      </c>
      <c r="F15">
        <f t="shared" si="0"/>
        <v>0.5</v>
      </c>
    </row>
    <row r="16" spans="1:6">
      <c r="A16" s="112" t="s">
        <v>5393</v>
      </c>
      <c r="B16" s="113">
        <v>51</v>
      </c>
      <c r="C16" s="113">
        <v>12</v>
      </c>
      <c r="D16" t="str">
        <f>VLOOKUP(A16,'Conversion from Dundee'!$B$2:$C$522,2,FALSE)</f>
        <v>STK11</v>
      </c>
      <c r="E16" t="s">
        <v>351</v>
      </c>
      <c r="F16">
        <f t="shared" si="0"/>
        <v>0.49</v>
      </c>
    </row>
    <row r="17" spans="1:6">
      <c r="A17" s="112" t="s">
        <v>5403</v>
      </c>
      <c r="B17" s="113">
        <v>54</v>
      </c>
      <c r="C17" s="113">
        <v>2</v>
      </c>
      <c r="D17" t="e">
        <f>VLOOKUP(A17,'Conversion from Dundee'!$B$2:$C$522,2,FALSE)</f>
        <v>#N/A</v>
      </c>
      <c r="E17" t="e">
        <v>#N/A</v>
      </c>
      <c r="F17">
        <f t="shared" si="0"/>
        <v>0.46</v>
      </c>
    </row>
    <row r="18" spans="1:6">
      <c r="A18" s="112" t="s">
        <v>5367</v>
      </c>
      <c r="B18" s="113">
        <v>55</v>
      </c>
      <c r="C18" s="113">
        <v>7</v>
      </c>
      <c r="D18" t="str">
        <f>VLOOKUP(A18,'Conversion from Dundee'!$B$2:$C$522,2,FALSE)</f>
        <v>PRKCZ</v>
      </c>
      <c r="E18" t="s">
        <v>111</v>
      </c>
      <c r="F18">
        <f t="shared" si="0"/>
        <v>0.45</v>
      </c>
    </row>
    <row r="19" spans="1:6">
      <c r="A19" s="112" t="s">
        <v>35</v>
      </c>
      <c r="B19" s="113">
        <v>56</v>
      </c>
      <c r="C19" s="113">
        <v>1</v>
      </c>
      <c r="D19" t="str">
        <f>VLOOKUP(A19,'Conversion from Dundee'!$B$2:$C$522,2,FALSE)</f>
        <v>PIM3</v>
      </c>
      <c r="E19" t="s">
        <v>35</v>
      </c>
      <c r="F19">
        <f t="shared" si="0"/>
        <v>0.44</v>
      </c>
    </row>
    <row r="20" spans="1:6">
      <c r="A20" s="112" t="s">
        <v>1011</v>
      </c>
      <c r="B20" s="113">
        <v>57</v>
      </c>
      <c r="C20" s="113">
        <v>4</v>
      </c>
      <c r="D20" t="str">
        <f>VLOOKUP(A20,'Conversion from Dundee'!$B$2:$C$522,2,FALSE)</f>
        <v>BRSK2</v>
      </c>
      <c r="E20" t="s">
        <v>1011</v>
      </c>
      <c r="F20">
        <f t="shared" si="0"/>
        <v>0.43</v>
      </c>
    </row>
    <row r="21" spans="1:6">
      <c r="A21" s="112" t="s">
        <v>5392</v>
      </c>
      <c r="B21" s="113">
        <v>57</v>
      </c>
      <c r="C21" s="113">
        <v>1</v>
      </c>
      <c r="D21" t="str">
        <f>VLOOKUP(A21,'Conversion from Dundee'!$B$2:$C$522,2,FALSE)</f>
        <v>PRKCA</v>
      </c>
      <c r="E21" t="s">
        <v>648</v>
      </c>
      <c r="F21">
        <f t="shared" si="0"/>
        <v>0.43</v>
      </c>
    </row>
    <row r="22" spans="1:6">
      <c r="A22" s="112" t="s">
        <v>714</v>
      </c>
      <c r="B22" s="113">
        <v>64</v>
      </c>
      <c r="C22" s="113">
        <v>0</v>
      </c>
      <c r="D22" t="str">
        <f>VLOOKUP(A22,'Conversion from Dundee'!$B$2:$C$522,2,FALSE)</f>
        <v>MELK</v>
      </c>
      <c r="E22" t="s">
        <v>714</v>
      </c>
      <c r="F22">
        <f t="shared" si="0"/>
        <v>0.36</v>
      </c>
    </row>
    <row r="23" spans="1:6">
      <c r="A23" s="112" t="s">
        <v>10339</v>
      </c>
      <c r="B23" s="113">
        <v>65</v>
      </c>
      <c r="C23" s="113">
        <v>0</v>
      </c>
      <c r="D23" t="str">
        <f>VLOOKUP(A23,'Conversion from Dundee'!$B$2:$C$522,2,FALSE)</f>
        <v>AURKC</v>
      </c>
      <c r="E23" t="s">
        <v>455</v>
      </c>
      <c r="F23">
        <f t="shared" si="0"/>
        <v>0.35</v>
      </c>
    </row>
    <row r="24" spans="1:6">
      <c r="A24" s="112" t="s">
        <v>465</v>
      </c>
      <c r="B24" s="113">
        <v>67</v>
      </c>
      <c r="C24" s="113">
        <v>7</v>
      </c>
      <c r="D24" t="str">
        <f>VLOOKUP(A24,'Conversion from Dundee'!$B$2:$C$522,2,FALSE)</f>
        <v>MST4</v>
      </c>
      <c r="E24" t="s">
        <v>465</v>
      </c>
      <c r="F24">
        <f t="shared" si="0"/>
        <v>0.33</v>
      </c>
    </row>
    <row r="25" spans="1:6">
      <c r="A25" s="112" t="s">
        <v>5399</v>
      </c>
      <c r="B25" s="113">
        <v>68</v>
      </c>
      <c r="C25" s="113">
        <v>8</v>
      </c>
      <c r="D25" t="str">
        <f>VLOOKUP(A25,'Conversion from Dundee'!$B$2:$C$522,2,FALSE)</f>
        <v>ERBB4</v>
      </c>
      <c r="E25" t="s">
        <v>774</v>
      </c>
      <c r="F25">
        <f t="shared" si="0"/>
        <v>0.32</v>
      </c>
    </row>
    <row r="26" spans="1:6">
      <c r="A26" s="112" t="s">
        <v>219</v>
      </c>
      <c r="B26" s="113">
        <v>69</v>
      </c>
      <c r="C26" s="113">
        <v>2</v>
      </c>
      <c r="D26" t="str">
        <f>VLOOKUP(A26,'Conversion from Dundee'!$B$2:$C$522,2,FALSE)</f>
        <v>CSK</v>
      </c>
      <c r="E26" t="s">
        <v>219</v>
      </c>
      <c r="F26">
        <f t="shared" si="0"/>
        <v>0.31</v>
      </c>
    </row>
    <row r="27" spans="1:6">
      <c r="A27" s="112" t="s">
        <v>361</v>
      </c>
      <c r="B27" s="113">
        <v>69</v>
      </c>
      <c r="C27" s="113">
        <v>3</v>
      </c>
      <c r="D27" t="str">
        <f>VLOOKUP(A27,'Conversion from Dundee'!$B$2:$C$522,2,FALSE)</f>
        <v>MARK3</v>
      </c>
      <c r="E27" t="s">
        <v>361</v>
      </c>
      <c r="F27">
        <f t="shared" si="0"/>
        <v>0.31</v>
      </c>
    </row>
    <row r="28" spans="1:6">
      <c r="A28" s="112" t="s">
        <v>243</v>
      </c>
      <c r="B28" s="113">
        <v>69</v>
      </c>
      <c r="C28" s="113">
        <v>8</v>
      </c>
      <c r="D28" t="str">
        <f>VLOOKUP(A28,'Conversion from Dundee'!$B$2:$C$522,2,FALSE)</f>
        <v>TBK1</v>
      </c>
      <c r="E28" t="s">
        <v>243</v>
      </c>
      <c r="F28">
        <f t="shared" si="0"/>
        <v>0.31</v>
      </c>
    </row>
    <row r="29" spans="1:6">
      <c r="A29" s="112" t="s">
        <v>29</v>
      </c>
      <c r="B29" s="113">
        <v>72</v>
      </c>
      <c r="C29" s="113">
        <v>4</v>
      </c>
      <c r="D29" t="str">
        <f>VLOOKUP(A29,'Conversion from Dundee'!$B$2:$C$522,2,FALSE)</f>
        <v>SGK1</v>
      </c>
      <c r="E29" t="s">
        <v>29</v>
      </c>
      <c r="F29">
        <f t="shared" si="0"/>
        <v>0.28000000000000003</v>
      </c>
    </row>
    <row r="30" spans="1:6">
      <c r="A30" s="112" t="s">
        <v>5349</v>
      </c>
      <c r="B30" s="113">
        <v>72</v>
      </c>
      <c r="C30" s="113">
        <v>1</v>
      </c>
      <c r="D30" t="str">
        <f>VLOOKUP(A30,'Conversion from Dundee'!$B$2:$C$522,2,FALSE)</f>
        <v>PRKACB</v>
      </c>
      <c r="E30" t="s">
        <v>185</v>
      </c>
      <c r="F30">
        <f t="shared" si="0"/>
        <v>0.28000000000000003</v>
      </c>
    </row>
    <row r="31" spans="1:6">
      <c r="A31" s="112" t="s">
        <v>5362</v>
      </c>
      <c r="B31" s="113">
        <v>72</v>
      </c>
      <c r="C31" s="113">
        <v>0</v>
      </c>
      <c r="D31" t="str">
        <f>VLOOKUP(A31,'Conversion from Dundee'!$B$2:$C$522,2,FALSE)</f>
        <v>CHEK1</v>
      </c>
      <c r="E31" t="s">
        <v>614</v>
      </c>
      <c r="F31">
        <f t="shared" si="0"/>
        <v>0.28000000000000003</v>
      </c>
    </row>
    <row r="32" spans="1:6">
      <c r="A32" s="112" t="s">
        <v>802</v>
      </c>
      <c r="B32" s="113">
        <v>73</v>
      </c>
      <c r="C32" s="113">
        <v>4</v>
      </c>
      <c r="D32" t="str">
        <f>VLOOKUP(A32,'Conversion from Dundee'!$B$2:$C$522,2,FALSE)</f>
        <v>LCK</v>
      </c>
      <c r="E32" t="s">
        <v>803</v>
      </c>
      <c r="F32">
        <f t="shared" si="0"/>
        <v>0.27</v>
      </c>
    </row>
    <row r="33" spans="1:6">
      <c r="A33" s="112" t="s">
        <v>5352</v>
      </c>
      <c r="B33" s="113">
        <v>73</v>
      </c>
      <c r="C33" s="113">
        <v>2</v>
      </c>
      <c r="D33" t="str">
        <f>VLOOKUP(A33,'Conversion from Dundee'!$B$2:$C$522,2,FALSE)</f>
        <v>AKT1</v>
      </c>
      <c r="E33" t="s">
        <v>39</v>
      </c>
      <c r="F33">
        <f t="shared" si="0"/>
        <v>0.27</v>
      </c>
    </row>
    <row r="34" spans="1:6">
      <c r="A34" s="112" t="s">
        <v>702</v>
      </c>
      <c r="B34" s="113">
        <v>73</v>
      </c>
      <c r="C34" s="113">
        <v>2</v>
      </c>
      <c r="D34" t="str">
        <f>VLOOKUP(A34,'Conversion from Dundee'!$B$2:$C$522,2,FALSE)</f>
        <v>TTK</v>
      </c>
      <c r="E34" t="s">
        <v>702</v>
      </c>
      <c r="F34">
        <f t="shared" si="0"/>
        <v>0.27</v>
      </c>
    </row>
    <row r="35" spans="1:6">
      <c r="A35" s="112" t="s">
        <v>487</v>
      </c>
      <c r="B35" s="113">
        <v>74</v>
      </c>
      <c r="C35" s="113">
        <v>0</v>
      </c>
      <c r="D35" t="e">
        <f>VLOOKUP(A35,'Conversion from Dundee'!$B$2:$C$522,2,FALSE)</f>
        <v>#N/A</v>
      </c>
      <c r="E35" t="e">
        <v>#N/A</v>
      </c>
      <c r="F35">
        <f t="shared" si="0"/>
        <v>0.26</v>
      </c>
    </row>
    <row r="36" spans="1:6" ht="21">
      <c r="A36" s="112" t="s">
        <v>5400</v>
      </c>
      <c r="B36" s="113">
        <v>75</v>
      </c>
      <c r="C36" s="113">
        <v>5</v>
      </c>
      <c r="D36" t="str">
        <f>VLOOKUP(A36,'Conversion from Dundee'!$B$2:$C$522,2,FALSE)</f>
        <v>CAMKK2</v>
      </c>
      <c r="E36" t="s">
        <v>241</v>
      </c>
      <c r="F36">
        <f t="shared" si="0"/>
        <v>0.25</v>
      </c>
    </row>
    <row r="37" spans="1:6">
      <c r="A37" s="112" t="s">
        <v>5415</v>
      </c>
      <c r="B37" s="113">
        <v>76</v>
      </c>
      <c r="C37" s="113">
        <v>8</v>
      </c>
      <c r="D37" t="str">
        <f>VLOOKUP(A37,'Conversion from Dundee'!$B$2:$C$522,2,FALSE)</f>
        <v>IKBKE</v>
      </c>
      <c r="E37" t="s">
        <v>610</v>
      </c>
      <c r="F37">
        <f t="shared" si="0"/>
        <v>0.24</v>
      </c>
    </row>
    <row r="38" spans="1:6">
      <c r="A38" s="112" t="s">
        <v>558</v>
      </c>
      <c r="B38" s="113">
        <v>78</v>
      </c>
      <c r="C38" s="113">
        <v>3</v>
      </c>
      <c r="D38" t="str">
        <f>VLOOKUP(A38,'Conversion from Dundee'!$B$2:$C$522,2,FALSE)</f>
        <v>PLK1</v>
      </c>
      <c r="E38" t="s">
        <v>558</v>
      </c>
      <c r="F38">
        <f t="shared" si="0"/>
        <v>0.22</v>
      </c>
    </row>
    <row r="39" spans="1:6">
      <c r="A39" s="112" t="s">
        <v>5382</v>
      </c>
      <c r="B39" s="113">
        <v>78</v>
      </c>
      <c r="C39" s="113">
        <v>2</v>
      </c>
      <c r="D39" t="str">
        <f>VLOOKUP(A39,'Conversion from Dundee'!$B$2:$C$522,2,FALSE)</f>
        <v>MAPKAPK5</v>
      </c>
      <c r="E39" t="s">
        <v>155</v>
      </c>
      <c r="F39">
        <f t="shared" si="0"/>
        <v>0.22</v>
      </c>
    </row>
    <row r="40" spans="1:6">
      <c r="A40" s="112" t="s">
        <v>5413</v>
      </c>
      <c r="B40" s="113">
        <v>78</v>
      </c>
      <c r="C40" s="113">
        <v>1</v>
      </c>
      <c r="D40" t="str">
        <f>VLOOKUP(A40,'Conversion from Dundee'!$B$2:$C$522,2,FALSE)</f>
        <v>IKBKB</v>
      </c>
      <c r="E40" t="s">
        <v>301</v>
      </c>
      <c r="F40">
        <f t="shared" si="0"/>
        <v>0.22</v>
      </c>
    </row>
    <row r="41" spans="1:6">
      <c r="A41" s="112" t="s">
        <v>112</v>
      </c>
      <c r="B41" s="113">
        <v>79</v>
      </c>
      <c r="C41" s="113">
        <v>4</v>
      </c>
      <c r="D41" t="str">
        <f>VLOOKUP(A41,'Conversion from Dundee'!$B$2:$C$522,2,FALSE)</f>
        <v>SRC</v>
      </c>
      <c r="E41" t="s">
        <v>113</v>
      </c>
      <c r="F41">
        <f t="shared" si="0"/>
        <v>0.21</v>
      </c>
    </row>
    <row r="42" spans="1:6">
      <c r="A42" s="112" t="s">
        <v>5370</v>
      </c>
      <c r="B42" s="113">
        <v>79</v>
      </c>
      <c r="C42" s="113">
        <v>7</v>
      </c>
      <c r="D42" t="str">
        <f>VLOOKUP(A42,'Conversion from Dundee'!$B$2:$C$522,2,FALSE)</f>
        <v>AURKB</v>
      </c>
      <c r="E42" t="s">
        <v>608</v>
      </c>
      <c r="F42">
        <f t="shared" si="0"/>
        <v>0.21</v>
      </c>
    </row>
    <row r="43" spans="1:6">
      <c r="A43" s="112" t="s">
        <v>5408</v>
      </c>
      <c r="B43" s="113">
        <v>79</v>
      </c>
      <c r="C43" s="113">
        <v>8</v>
      </c>
      <c r="D43" t="str">
        <f>VLOOKUP(A43,'Conversion from Dundee'!$B$2:$C$522,2,FALSE)</f>
        <v>MAPK8</v>
      </c>
      <c r="E43" t="s">
        <v>586</v>
      </c>
      <c r="F43">
        <f t="shared" si="0"/>
        <v>0.21</v>
      </c>
    </row>
    <row r="44" spans="1:6">
      <c r="A44" s="112" t="s">
        <v>349</v>
      </c>
      <c r="B44" s="113">
        <v>80</v>
      </c>
      <c r="C44" s="113">
        <v>0</v>
      </c>
      <c r="D44" t="str">
        <f>VLOOKUP(A44,'Conversion from Dundee'!$B$2:$C$522,2,FALSE)</f>
        <v>MINK1</v>
      </c>
      <c r="E44" t="s">
        <v>349</v>
      </c>
      <c r="F44">
        <f t="shared" si="0"/>
        <v>0.2</v>
      </c>
    </row>
    <row r="45" spans="1:6">
      <c r="A45" s="112" t="s">
        <v>233</v>
      </c>
      <c r="B45" s="113">
        <v>81</v>
      </c>
      <c r="C45" s="113">
        <v>5</v>
      </c>
      <c r="D45" t="str">
        <f>VLOOKUP(A45,'Conversion from Dundee'!$B$2:$C$522,2,FALSE)</f>
        <v>DYRK1A</v>
      </c>
      <c r="E45" t="s">
        <v>233</v>
      </c>
      <c r="F45">
        <f t="shared" si="0"/>
        <v>0.19</v>
      </c>
    </row>
    <row r="46" spans="1:6">
      <c r="A46" s="112" t="s">
        <v>5407</v>
      </c>
      <c r="B46" s="113">
        <v>82</v>
      </c>
      <c r="C46" s="113">
        <v>7</v>
      </c>
      <c r="D46" t="str">
        <f>VLOOKUP(A46,'Conversion from Dundee'!$B$2:$C$522,2,FALSE)</f>
        <v>MAPK1</v>
      </c>
      <c r="E46" t="s">
        <v>189</v>
      </c>
      <c r="F46">
        <f t="shared" si="0"/>
        <v>0.18</v>
      </c>
    </row>
    <row r="47" spans="1:6">
      <c r="A47" s="112" t="s">
        <v>544</v>
      </c>
      <c r="B47" s="113">
        <v>83</v>
      </c>
      <c r="C47" s="113">
        <v>4</v>
      </c>
      <c r="D47" t="str">
        <f>VLOOKUP(A47,'Conversion from Dundee'!$B$2:$C$522,2,FALSE)</f>
        <v>HIPK2</v>
      </c>
      <c r="E47" t="s">
        <v>544</v>
      </c>
      <c r="F47">
        <f t="shared" si="0"/>
        <v>0.17</v>
      </c>
    </row>
    <row r="48" spans="1:6">
      <c r="A48" s="112" t="s">
        <v>5388</v>
      </c>
      <c r="B48" s="113">
        <v>83</v>
      </c>
      <c r="C48" s="113">
        <v>12</v>
      </c>
      <c r="D48" t="str">
        <f>VLOOKUP(A48,'Conversion from Dundee'!$B$2:$C$522,2,FALSE)</f>
        <v>EPHB3</v>
      </c>
      <c r="E48" t="s">
        <v>640</v>
      </c>
      <c r="F48">
        <f t="shared" si="0"/>
        <v>0.17</v>
      </c>
    </row>
    <row r="49" spans="1:6">
      <c r="A49" s="112" t="s">
        <v>5366</v>
      </c>
      <c r="B49" s="113">
        <v>85</v>
      </c>
      <c r="C49" s="113">
        <v>3</v>
      </c>
      <c r="D49" t="e">
        <f>VLOOKUP(A49,'Conversion from Dundee'!$B$2:$C$522,2,FALSE)</f>
        <v>#N/A</v>
      </c>
      <c r="E49" t="e">
        <v>#N/A</v>
      </c>
      <c r="F49">
        <f t="shared" si="0"/>
        <v>0.15</v>
      </c>
    </row>
    <row r="50" spans="1:6">
      <c r="A50" s="112" t="s">
        <v>5427</v>
      </c>
      <c r="B50" s="113">
        <v>85</v>
      </c>
      <c r="C50" s="113">
        <v>4</v>
      </c>
      <c r="D50" t="str">
        <f>VLOOKUP(A50,'Conversion from Dundee'!$B$2:$C$522,2,FALSE)</f>
        <v>EEF2K</v>
      </c>
      <c r="E50" t="s">
        <v>309</v>
      </c>
      <c r="F50">
        <f t="shared" si="0"/>
        <v>0.15</v>
      </c>
    </row>
    <row r="51" spans="1:6">
      <c r="A51" s="112" t="s">
        <v>738</v>
      </c>
      <c r="B51" s="113">
        <v>85</v>
      </c>
      <c r="C51" s="113">
        <v>17</v>
      </c>
      <c r="D51" t="str">
        <f>VLOOKUP(A51,'Conversion from Dundee'!$B$2:$C$522,2,FALSE)</f>
        <v>BTK</v>
      </c>
      <c r="E51" t="s">
        <v>738</v>
      </c>
      <c r="F51">
        <f t="shared" si="0"/>
        <v>0.15</v>
      </c>
    </row>
    <row r="52" spans="1:6">
      <c r="A52" s="112" t="s">
        <v>5412</v>
      </c>
      <c r="B52" s="113">
        <v>85</v>
      </c>
      <c r="C52" s="113">
        <v>5</v>
      </c>
      <c r="D52" t="str">
        <f>VLOOKUP(A52,'Conversion from Dundee'!$B$2:$C$522,2,FALSE)</f>
        <v>NEK2</v>
      </c>
      <c r="E52" t="s">
        <v>848</v>
      </c>
      <c r="F52">
        <f t="shared" si="0"/>
        <v>0.15</v>
      </c>
    </row>
    <row r="53" spans="1:6">
      <c r="A53" s="112" t="s">
        <v>5356</v>
      </c>
      <c r="B53" s="113">
        <v>86</v>
      </c>
      <c r="C53" s="113">
        <v>0</v>
      </c>
      <c r="D53" t="str">
        <f>VLOOKUP(A53,'Conversion from Dundee'!$B$2:$C$522,2,FALSE)</f>
        <v>AKT2</v>
      </c>
      <c r="E53" t="s">
        <v>119</v>
      </c>
      <c r="F53">
        <f t="shared" si="0"/>
        <v>0.14000000000000001</v>
      </c>
    </row>
    <row r="54" spans="1:6">
      <c r="A54" s="112" t="s">
        <v>497</v>
      </c>
      <c r="B54" s="113">
        <v>86</v>
      </c>
      <c r="C54" s="113">
        <v>4</v>
      </c>
      <c r="D54" t="str">
        <f>VLOOKUP(A54,'Conversion from Dundee'!$B$2:$C$522,2,FALSE)</f>
        <v>DYRK2</v>
      </c>
      <c r="E54" t="s">
        <v>497</v>
      </c>
      <c r="F54">
        <f t="shared" si="0"/>
        <v>0.14000000000000001</v>
      </c>
    </row>
    <row r="55" spans="1:6">
      <c r="A55" s="112" t="s">
        <v>5405</v>
      </c>
      <c r="B55" s="113">
        <v>86</v>
      </c>
      <c r="C55" s="113">
        <v>3</v>
      </c>
      <c r="D55" t="str">
        <f>VLOOKUP(A55,'Conversion from Dundee'!$B$2:$C$522,2,FALSE)</f>
        <v>GSK3B</v>
      </c>
      <c r="E55" t="s">
        <v>329</v>
      </c>
      <c r="F55">
        <f t="shared" si="0"/>
        <v>0.14000000000000001</v>
      </c>
    </row>
    <row r="56" spans="1:6">
      <c r="A56" s="112" t="s">
        <v>411</v>
      </c>
      <c r="B56" s="113">
        <v>87</v>
      </c>
      <c r="C56" s="113">
        <v>0</v>
      </c>
      <c r="D56" t="str">
        <f>VLOOKUP(A56,'Conversion from Dundee'!$B$2:$C$522,2,FALSE)</f>
        <v>PIM1</v>
      </c>
      <c r="E56" t="s">
        <v>411</v>
      </c>
      <c r="F56">
        <f t="shared" si="0"/>
        <v>0.13</v>
      </c>
    </row>
    <row r="57" spans="1:6" ht="21">
      <c r="A57" s="112" t="s">
        <v>5390</v>
      </c>
      <c r="B57" s="113">
        <v>87</v>
      </c>
      <c r="C57" s="113">
        <v>4</v>
      </c>
      <c r="D57" t="str">
        <f>VLOOKUP(A57,'Conversion from Dundee'!$B$2:$C$522,2,FALSE)</f>
        <v>MAPK13</v>
      </c>
      <c r="E57" t="s">
        <v>95</v>
      </c>
      <c r="F57">
        <f t="shared" si="0"/>
        <v>0.13</v>
      </c>
    </row>
    <row r="58" spans="1:6">
      <c r="A58" s="112" t="s">
        <v>265</v>
      </c>
      <c r="B58" s="113">
        <v>87</v>
      </c>
      <c r="C58" s="113">
        <v>5</v>
      </c>
      <c r="D58" t="str">
        <f>VLOOKUP(A58,'Conversion from Dundee'!$B$2:$C$522,2,FALSE)</f>
        <v>SRPK1</v>
      </c>
      <c r="E58" t="s">
        <v>265</v>
      </c>
      <c r="F58">
        <f t="shared" si="0"/>
        <v>0.13</v>
      </c>
    </row>
    <row r="59" spans="1:6">
      <c r="A59" s="112" t="s">
        <v>99</v>
      </c>
      <c r="B59" s="113">
        <v>88</v>
      </c>
      <c r="C59" s="113">
        <v>2</v>
      </c>
      <c r="D59" t="str">
        <f>VLOOKUP(A59,'Conversion from Dundee'!$B$2:$C$522,2,FALSE)</f>
        <v>PAK6</v>
      </c>
      <c r="E59" t="s">
        <v>99</v>
      </c>
      <c r="F59">
        <f t="shared" si="0"/>
        <v>0.12</v>
      </c>
    </row>
    <row r="60" spans="1:6">
      <c r="A60" s="112" t="s">
        <v>5363</v>
      </c>
      <c r="B60" s="113">
        <v>89</v>
      </c>
      <c r="C60" s="113">
        <v>4</v>
      </c>
      <c r="D60" t="str">
        <f>VLOOKUP(A60,'Conversion from Dundee'!$B$2:$C$522,2,FALSE)</f>
        <v>MAP4K2</v>
      </c>
      <c r="E60" t="s">
        <v>381</v>
      </c>
      <c r="F60">
        <f t="shared" si="0"/>
        <v>0.11</v>
      </c>
    </row>
    <row r="61" spans="1:6">
      <c r="A61" s="112" t="s">
        <v>5373</v>
      </c>
      <c r="B61" s="113">
        <v>89</v>
      </c>
      <c r="C61" s="113">
        <v>18</v>
      </c>
      <c r="D61" t="str">
        <f>VLOOKUP(A61,'Conversion from Dundee'!$B$2:$C$522,2,FALSE)</f>
        <v>MAP3K9</v>
      </c>
      <c r="E61" t="s">
        <v>554</v>
      </c>
      <c r="F61">
        <f t="shared" si="0"/>
        <v>0.11</v>
      </c>
    </row>
    <row r="62" spans="1:6">
      <c r="A62" s="112" t="s">
        <v>5426</v>
      </c>
      <c r="B62" s="113">
        <v>89</v>
      </c>
      <c r="C62" s="113">
        <v>8</v>
      </c>
      <c r="D62" t="e">
        <f>VLOOKUP(A62,'Conversion from Dundee'!$B$2:$C$522,2,FALSE)</f>
        <v>#N/A</v>
      </c>
      <c r="E62" t="e">
        <v>#N/A</v>
      </c>
      <c r="F62">
        <f t="shared" si="0"/>
        <v>0.11</v>
      </c>
    </row>
    <row r="63" spans="1:6">
      <c r="A63" s="112" t="s">
        <v>73</v>
      </c>
      <c r="B63" s="113">
        <v>89</v>
      </c>
      <c r="C63" s="113">
        <v>2</v>
      </c>
      <c r="D63" t="str">
        <f>VLOOKUP(A63,'Conversion from Dundee'!$B$2:$C$522,2,FALSE)</f>
        <v>PAK4</v>
      </c>
      <c r="E63" t="s">
        <v>73</v>
      </c>
      <c r="F63">
        <f t="shared" si="0"/>
        <v>0.11</v>
      </c>
    </row>
    <row r="64" spans="1:6">
      <c r="A64" s="112" t="s">
        <v>485</v>
      </c>
      <c r="B64" s="113">
        <v>89</v>
      </c>
      <c r="C64" s="113">
        <v>9</v>
      </c>
      <c r="D64" t="str">
        <f>VLOOKUP(A64,'Conversion from Dundee'!$B$2:$C$522,2,FALSE)</f>
        <v>DYRK3</v>
      </c>
      <c r="E64" t="s">
        <v>485</v>
      </c>
      <c r="F64">
        <f t="shared" si="0"/>
        <v>0.11</v>
      </c>
    </row>
    <row r="65" spans="1:6">
      <c r="A65" s="112" t="s">
        <v>5398</v>
      </c>
      <c r="B65" s="113">
        <v>89</v>
      </c>
      <c r="C65" s="113">
        <v>3</v>
      </c>
      <c r="D65" t="e">
        <f>VLOOKUP(A65,'Conversion from Dundee'!$B$2:$C$522,2,FALSE)</f>
        <v>#N/A</v>
      </c>
      <c r="E65" t="e">
        <v>#N/A</v>
      </c>
      <c r="F65">
        <f t="shared" si="0"/>
        <v>0.11</v>
      </c>
    </row>
    <row r="66" spans="1:6">
      <c r="A66" s="112" t="s">
        <v>5389</v>
      </c>
      <c r="B66" s="113">
        <v>90</v>
      </c>
      <c r="C66" s="113">
        <v>0</v>
      </c>
      <c r="D66" t="str">
        <f>VLOOKUP(A66,'Conversion from Dundee'!$B$2:$C$522,2,FALSE)</f>
        <v>INSRR</v>
      </c>
      <c r="E66" t="s">
        <v>43</v>
      </c>
      <c r="F66">
        <f t="shared" si="0"/>
        <v>0.1</v>
      </c>
    </row>
    <row r="67" spans="1:6">
      <c r="A67" s="112" t="s">
        <v>5418</v>
      </c>
      <c r="B67" s="113">
        <v>90</v>
      </c>
      <c r="C67" s="113">
        <v>4</v>
      </c>
      <c r="D67" t="str">
        <f>VLOOKUP(A67,'Conversion from Dundee'!$B$2:$C$522,2,FALSE)</f>
        <v>MAPK9</v>
      </c>
      <c r="E67" t="s">
        <v>379</v>
      </c>
      <c r="F67">
        <f t="shared" si="0"/>
        <v>0.1</v>
      </c>
    </row>
    <row r="68" spans="1:6">
      <c r="A68" s="112" t="s">
        <v>369</v>
      </c>
      <c r="B68" s="113">
        <v>91</v>
      </c>
      <c r="C68" s="113">
        <v>2</v>
      </c>
      <c r="D68" t="str">
        <f>VLOOKUP(A68,'Conversion from Dundee'!$B$2:$C$522,2,FALSE)</f>
        <v>PIM2</v>
      </c>
      <c r="E68" t="s">
        <v>369</v>
      </c>
      <c r="F68">
        <f t="shared" si="0"/>
        <v>0.09</v>
      </c>
    </row>
    <row r="69" spans="1:6" ht="21">
      <c r="A69" s="112" t="s">
        <v>5376</v>
      </c>
      <c r="B69" s="113">
        <v>91</v>
      </c>
      <c r="C69" s="113">
        <v>2</v>
      </c>
      <c r="D69" t="str">
        <f>VLOOKUP(A69,'Conversion from Dundee'!$B$2:$C$522,2,FALSE)</f>
        <v>MAPKAPK2</v>
      </c>
      <c r="E69" t="s">
        <v>47</v>
      </c>
      <c r="F69">
        <f t="shared" si="0"/>
        <v>0.09</v>
      </c>
    </row>
    <row r="70" spans="1:6">
      <c r="A70" s="112" t="s">
        <v>5385</v>
      </c>
      <c r="B70" s="113">
        <v>91</v>
      </c>
      <c r="C70" s="113">
        <v>7</v>
      </c>
      <c r="D70" t="str">
        <f>VLOOKUP(A70,'Conversion from Dundee'!$B$2:$C$522,2,FALSE)</f>
        <v>MYLK</v>
      </c>
      <c r="E70" t="s">
        <v>642</v>
      </c>
      <c r="F70">
        <f t="shared" si="0"/>
        <v>0.09</v>
      </c>
    </row>
    <row r="71" spans="1:6">
      <c r="A71" s="112" t="s">
        <v>718</v>
      </c>
      <c r="B71" s="113">
        <v>91</v>
      </c>
      <c r="C71" s="113">
        <v>9</v>
      </c>
      <c r="D71" t="str">
        <f>VLOOKUP(A71,'Conversion from Dundee'!$B$2:$C$522,2,FALSE)</f>
        <v>NEK6</v>
      </c>
      <c r="E71" t="s">
        <v>718</v>
      </c>
      <c r="F71">
        <f t="shared" ref="F71:F96" si="1">(100-B71)/100</f>
        <v>0.09</v>
      </c>
    </row>
    <row r="72" spans="1:6">
      <c r="A72" s="112" t="s">
        <v>5409</v>
      </c>
      <c r="B72" s="113">
        <v>92</v>
      </c>
      <c r="C72" s="113">
        <v>0</v>
      </c>
      <c r="D72" t="str">
        <f>VLOOKUP(A72,'Conversion from Dundee'!$B$2:$C$522,2,FALSE)</f>
        <v>MAPK10</v>
      </c>
      <c r="E72" t="s">
        <v>819</v>
      </c>
      <c r="F72">
        <f t="shared" si="1"/>
        <v>0.08</v>
      </c>
    </row>
    <row r="73" spans="1:6">
      <c r="A73" s="112" t="s">
        <v>706</v>
      </c>
      <c r="B73" s="113">
        <v>93</v>
      </c>
      <c r="C73" s="113">
        <v>8</v>
      </c>
      <c r="D73" t="str">
        <f>VLOOKUP(A73,'Conversion from Dundee'!$B$2:$C$522,2,FALSE)</f>
        <v>SYK</v>
      </c>
      <c r="E73" t="s">
        <v>706</v>
      </c>
      <c r="F73">
        <f t="shared" si="1"/>
        <v>7.0000000000000007E-2</v>
      </c>
    </row>
    <row r="74" spans="1:6">
      <c r="A74" s="112" t="s">
        <v>5387</v>
      </c>
      <c r="B74" s="113">
        <v>93</v>
      </c>
      <c r="C74" s="113">
        <v>3</v>
      </c>
      <c r="D74" t="str">
        <f>VLOOKUP(A74,'Conversion from Dundee'!$B$2:$C$522,2,FALSE)</f>
        <v>CSNK1D</v>
      </c>
      <c r="E74" t="s">
        <v>133</v>
      </c>
      <c r="F74">
        <f t="shared" si="1"/>
        <v>7.0000000000000007E-2</v>
      </c>
    </row>
    <row r="75" spans="1:6">
      <c r="A75" s="112" t="s">
        <v>5350</v>
      </c>
      <c r="B75" s="113">
        <v>93</v>
      </c>
      <c r="C75" s="113">
        <v>0</v>
      </c>
      <c r="D75" t="str">
        <f>VLOOKUP(A75,'Conversion from Dundee'!$B$2:$C$522,2,FALSE)</f>
        <v>RPS6KB1</v>
      </c>
      <c r="E75" t="s">
        <v>531</v>
      </c>
      <c r="F75">
        <f t="shared" si="1"/>
        <v>7.0000000000000007E-2</v>
      </c>
    </row>
    <row r="76" spans="1:6">
      <c r="A76" s="112" t="s">
        <v>5365</v>
      </c>
      <c r="B76" s="113">
        <v>94</v>
      </c>
      <c r="C76" s="113">
        <v>9</v>
      </c>
      <c r="D76" t="str">
        <f>VLOOKUP(A76,'Conversion from Dundee'!$B$2:$C$522,2,FALSE)</f>
        <v>FGFR1</v>
      </c>
      <c r="E76" t="s">
        <v>161</v>
      </c>
      <c r="F76">
        <f t="shared" si="1"/>
        <v>0.06</v>
      </c>
    </row>
    <row r="77" spans="1:6">
      <c r="A77" s="112" t="s">
        <v>5358</v>
      </c>
      <c r="B77" s="113">
        <v>94</v>
      </c>
      <c r="C77" s="113">
        <v>1</v>
      </c>
      <c r="D77" t="str">
        <f>VLOOKUP(A77,'Conversion from Dundee'!$B$2:$C$522,2,FALSE)</f>
        <v>MAPK15</v>
      </c>
      <c r="E77" t="s">
        <v>825</v>
      </c>
      <c r="F77">
        <f t="shared" si="1"/>
        <v>0.06</v>
      </c>
    </row>
    <row r="78" spans="1:6">
      <c r="A78" s="112" t="s">
        <v>622</v>
      </c>
      <c r="B78" s="113">
        <v>96</v>
      </c>
      <c r="C78" s="113">
        <v>4</v>
      </c>
      <c r="D78" t="str">
        <f>VLOOKUP(A78,'Conversion from Dundee'!$B$2:$C$522,2,FALSE)</f>
        <v>YES1</v>
      </c>
      <c r="E78" t="s">
        <v>622</v>
      </c>
      <c r="F78">
        <f t="shared" si="1"/>
        <v>0.04</v>
      </c>
    </row>
    <row r="79" spans="1:6">
      <c r="A79" s="112" t="s">
        <v>5375</v>
      </c>
      <c r="B79" s="113">
        <v>96</v>
      </c>
      <c r="C79" s="113">
        <v>1</v>
      </c>
      <c r="D79" t="str">
        <f>VLOOKUP(A79,'Conversion from Dundee'!$B$2:$C$522,2,FALSE)</f>
        <v>MAP2K1</v>
      </c>
      <c r="E79" t="s">
        <v>59</v>
      </c>
      <c r="F79">
        <f t="shared" si="1"/>
        <v>0.04</v>
      </c>
    </row>
    <row r="80" spans="1:6">
      <c r="A80" s="112" t="s">
        <v>249</v>
      </c>
      <c r="B80" s="113">
        <v>97</v>
      </c>
      <c r="C80" s="113">
        <v>2</v>
      </c>
      <c r="D80" t="str">
        <f>VLOOKUP(A80,'Conversion from Dundee'!$B$2:$C$522,2,FALSE)</f>
        <v>HIPK3</v>
      </c>
      <c r="E80" t="s">
        <v>249</v>
      </c>
      <c r="F80">
        <f t="shared" si="1"/>
        <v>0.03</v>
      </c>
    </row>
    <row r="81" spans="1:6">
      <c r="A81" s="112" t="s">
        <v>5379</v>
      </c>
      <c r="B81" s="113">
        <v>98</v>
      </c>
      <c r="C81" s="113">
        <v>5</v>
      </c>
      <c r="D81" t="str">
        <f>VLOOKUP(A81,'Conversion from Dundee'!$B$2:$C$522,2,FALSE)</f>
        <v>IGF1R</v>
      </c>
      <c r="E81" t="s">
        <v>630</v>
      </c>
      <c r="F81">
        <f t="shared" si="1"/>
        <v>0.02</v>
      </c>
    </row>
    <row r="82" spans="1:6">
      <c r="A82" s="112" t="s">
        <v>129</v>
      </c>
      <c r="B82" s="113">
        <v>98</v>
      </c>
      <c r="C82" s="113">
        <v>6</v>
      </c>
      <c r="D82" t="str">
        <f>VLOOKUP(A82,'Conversion from Dundee'!$B$2:$C$522,2,FALSE)</f>
        <v>CAMK1</v>
      </c>
      <c r="E82" t="s">
        <v>129</v>
      </c>
      <c r="F82">
        <f t="shared" si="1"/>
        <v>0.02</v>
      </c>
    </row>
    <row r="83" spans="1:6">
      <c r="A83" s="112" t="s">
        <v>5394</v>
      </c>
      <c r="B83" s="113">
        <v>98</v>
      </c>
      <c r="C83" s="113">
        <v>0</v>
      </c>
      <c r="D83" t="str">
        <f>VLOOKUP(A83,'Conversion from Dundee'!$B$2:$C$522,2,FALSE)</f>
        <v>MAPK3</v>
      </c>
      <c r="E83" t="s">
        <v>31</v>
      </c>
      <c r="F83">
        <f t="shared" si="1"/>
        <v>0.02</v>
      </c>
    </row>
    <row r="84" spans="1:6" ht="21">
      <c r="A84" s="112" t="s">
        <v>5406</v>
      </c>
      <c r="B84" s="113">
        <v>99</v>
      </c>
      <c r="C84" s="113">
        <v>5</v>
      </c>
      <c r="D84" t="str">
        <f>VLOOKUP(A84,'Conversion from Dundee'!$B$2:$C$522,2,FALSE)</f>
        <v>MAPKAPK3</v>
      </c>
      <c r="E84" t="s">
        <v>163</v>
      </c>
      <c r="F84">
        <f t="shared" si="1"/>
        <v>0.01</v>
      </c>
    </row>
    <row r="85" spans="1:6">
      <c r="A85" s="112" t="s">
        <v>449</v>
      </c>
      <c r="B85" s="113">
        <v>100</v>
      </c>
      <c r="C85" s="113">
        <v>7</v>
      </c>
      <c r="D85" t="str">
        <f>VLOOKUP(A85,'Conversion from Dundee'!$B$2:$C$522,2,FALSE)</f>
        <v>IRAK4</v>
      </c>
      <c r="E85" t="s">
        <v>449</v>
      </c>
      <c r="F85">
        <f t="shared" si="1"/>
        <v>0</v>
      </c>
    </row>
    <row r="86" spans="1:6">
      <c r="A86" s="112" t="s">
        <v>5359</v>
      </c>
      <c r="B86" s="113">
        <v>100</v>
      </c>
      <c r="C86" s="113">
        <v>1</v>
      </c>
      <c r="D86" t="str">
        <f>VLOOKUP(A86,'Conversion from Dundee'!$B$2:$C$522,2,FALSE)</f>
        <v>CHEK2</v>
      </c>
      <c r="E86" t="s">
        <v>503</v>
      </c>
      <c r="F86">
        <f t="shared" si="1"/>
        <v>0</v>
      </c>
    </row>
    <row r="87" spans="1:6" ht="31.5">
      <c r="A87" s="112" t="s">
        <v>5414</v>
      </c>
      <c r="B87" s="113">
        <v>102</v>
      </c>
      <c r="C87" s="113">
        <v>1</v>
      </c>
      <c r="D87" t="str">
        <f>VLOOKUP(A87,'Conversion from Dundee'!$B$2:$C$522,2,FALSE)</f>
        <v>MAPK12</v>
      </c>
      <c r="E87" t="s">
        <v>823</v>
      </c>
      <c r="F87">
        <f t="shared" si="1"/>
        <v>-0.02</v>
      </c>
    </row>
    <row r="88" spans="1:6">
      <c r="A88" s="112" t="s">
        <v>205</v>
      </c>
      <c r="B88" s="113">
        <v>102</v>
      </c>
      <c r="C88" s="113">
        <v>5</v>
      </c>
      <c r="D88" t="str">
        <f>VLOOKUP(A88,'Conversion from Dundee'!$B$2:$C$522,2,FALSE)</f>
        <v>NEK7</v>
      </c>
      <c r="E88" t="s">
        <v>205</v>
      </c>
      <c r="F88">
        <f t="shared" si="1"/>
        <v>-0.02</v>
      </c>
    </row>
    <row r="89" spans="1:6">
      <c r="A89" s="112" t="s">
        <v>5357</v>
      </c>
      <c r="B89" s="113">
        <v>105</v>
      </c>
      <c r="C89" s="113">
        <v>3</v>
      </c>
      <c r="D89" t="str">
        <f>VLOOKUP(A89,'Conversion from Dundee'!$B$2:$C$522,2,FALSE)</f>
        <v>FLT1</v>
      </c>
      <c r="E89" t="s">
        <v>662</v>
      </c>
      <c r="F89">
        <f t="shared" si="1"/>
        <v>-0.05</v>
      </c>
    </row>
    <row r="90" spans="1:6" ht="21">
      <c r="A90" s="112" t="s">
        <v>5420</v>
      </c>
      <c r="B90" s="113">
        <v>105</v>
      </c>
      <c r="C90" s="113">
        <v>4</v>
      </c>
      <c r="D90" t="str">
        <f>VLOOKUP(A90,'Conversion from Dundee'!$B$2:$C$522,2,FALSE)</f>
        <v>MAPK14</v>
      </c>
      <c r="E90" t="s">
        <v>83</v>
      </c>
      <c r="F90">
        <f t="shared" si="1"/>
        <v>-0.05</v>
      </c>
    </row>
    <row r="91" spans="1:6">
      <c r="A91" s="112" t="s">
        <v>618</v>
      </c>
      <c r="B91" s="113">
        <v>106</v>
      </c>
      <c r="C91" s="113">
        <v>0</v>
      </c>
      <c r="D91" t="str">
        <f>VLOOKUP(A91,'Conversion from Dundee'!$B$2:$C$522,2,FALSE)</f>
        <v>NUAK1</v>
      </c>
      <c r="E91" t="s">
        <v>618</v>
      </c>
      <c r="F91">
        <f t="shared" si="1"/>
        <v>-0.06</v>
      </c>
    </row>
    <row r="92" spans="1:6">
      <c r="A92" s="112" t="s">
        <v>5391</v>
      </c>
      <c r="B92" s="113">
        <v>106</v>
      </c>
      <c r="C92" s="113">
        <v>3</v>
      </c>
      <c r="D92" t="str">
        <f>VLOOKUP(A92,'Conversion from Dundee'!$B$2:$C$522,2,FALSE)</f>
        <v>EPHA2</v>
      </c>
      <c r="E92" t="s">
        <v>251</v>
      </c>
      <c r="F92">
        <f t="shared" si="1"/>
        <v>-0.06</v>
      </c>
    </row>
    <row r="93" spans="1:6" ht="21">
      <c r="A93" s="112" t="s">
        <v>10340</v>
      </c>
      <c r="B93" s="113">
        <v>107</v>
      </c>
      <c r="C93" s="113">
        <v>6</v>
      </c>
      <c r="D93" t="str">
        <f>VLOOKUP(A93,'Conversion from Dundee'!$B$2:$C$522,2,FALSE)</f>
        <v>CAMKK1</v>
      </c>
      <c r="E93" t="s">
        <v>748</v>
      </c>
      <c r="F93">
        <f t="shared" si="1"/>
        <v>-7.0000000000000007E-2</v>
      </c>
    </row>
    <row r="94" spans="1:6" ht="21">
      <c r="A94" s="112" t="s">
        <v>5423</v>
      </c>
      <c r="B94" s="113">
        <v>108</v>
      </c>
      <c r="C94" s="113">
        <v>3</v>
      </c>
      <c r="D94" t="str">
        <f>VLOOKUP(A94,'Conversion from Dundee'!$B$2:$C$522,2,FALSE)</f>
        <v>MAPK11</v>
      </c>
      <c r="E94" t="s">
        <v>821</v>
      </c>
      <c r="F94">
        <f t="shared" si="1"/>
        <v>-0.08</v>
      </c>
    </row>
    <row r="95" spans="1:6">
      <c r="A95" s="112" t="s">
        <v>5386</v>
      </c>
      <c r="B95" s="113">
        <v>109</v>
      </c>
      <c r="C95" s="113">
        <v>3</v>
      </c>
      <c r="D95" t="str">
        <f>VLOOKUP(A95,'Conversion from Dundee'!$B$2:$C$522,2,FALSE)</f>
        <v>MAP3K11</v>
      </c>
      <c r="E95" t="s">
        <v>453</v>
      </c>
      <c r="F95">
        <f t="shared" si="1"/>
        <v>-0.09</v>
      </c>
    </row>
    <row r="96" spans="1:6">
      <c r="A96" s="112" t="s">
        <v>5429</v>
      </c>
      <c r="B96" s="113">
        <v>112</v>
      </c>
      <c r="C96" s="113">
        <v>1</v>
      </c>
      <c r="D96" t="str">
        <f>VLOOKUP(A96,'Conversion from Dundee'!$B$2:$C$522,2,FALSE)</f>
        <v>INSR</v>
      </c>
      <c r="E96" t="s">
        <v>323</v>
      </c>
      <c r="F96">
        <f t="shared" si="1"/>
        <v>-0.12</v>
      </c>
    </row>
  </sheetData>
  <mergeCells count="1">
    <mergeCell ref="A4:C4"/>
  </mergeCells>
  <hyperlinks>
    <hyperlink ref="A5" r:id="rId1" tooltip="sort by Kinase" display="https://www.kinase-screen.mrc.ac.uk/inhibitor-and-results/128?order=field_kinase&amp;sort=asc" xr:uid="{59E451F5-C2A4-4C17-AD7E-C5EA1EEDACB1}"/>
    <hyperlink ref="B5" r:id="rId2" tooltip="sort by % Activity Remaining" display="https://www.kinase-screen.mrc.ac.uk/inhibitor-and-results/128?order=field_inhibition&amp;sort=desc" xr:uid="{EDF14F50-85E9-4DCF-94D8-B4CE23E9428C}"/>
  </hyperlinks>
  <pageMargins left="0.7" right="0.7" top="0.75" bottom="0.75" header="0.3" footer="0.3"/>
  <pageSetup orientation="portrait" horizontalDpi="1200" verticalDpi="1200"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A0807-5EFD-4855-B373-BB1CA9A90445}">
  <dimension ref="A1:R32"/>
  <sheetViews>
    <sheetView workbookViewId="0">
      <selection activeCell="A4" sqref="A4"/>
    </sheetView>
  </sheetViews>
  <sheetFormatPr defaultRowHeight="14.5"/>
  <cols>
    <col min="3" max="3" width="45.1796875" customWidth="1"/>
    <col min="4" max="4" width="19.453125" customWidth="1"/>
  </cols>
  <sheetData>
    <row r="1" spans="1:17">
      <c r="A1" t="s">
        <v>10268</v>
      </c>
    </row>
    <row r="4" spans="1:17">
      <c r="A4" t="s">
        <v>1076</v>
      </c>
    </row>
    <row r="5" spans="1:17" s="28" customFormat="1" ht="45" customHeight="1">
      <c r="A5" s="28" t="s">
        <v>1077</v>
      </c>
      <c r="B5" s="28" t="s">
        <v>4</v>
      </c>
      <c r="C5" s="28" t="s">
        <v>1078</v>
      </c>
      <c r="D5" s="28" t="s">
        <v>1079</v>
      </c>
      <c r="E5" s="28" t="s">
        <v>1080</v>
      </c>
      <c r="F5" s="28" t="s">
        <v>1081</v>
      </c>
      <c r="G5" s="28" t="s">
        <v>1082</v>
      </c>
      <c r="H5" s="28" t="s">
        <v>1203</v>
      </c>
      <c r="I5" s="28" t="s">
        <v>1204</v>
      </c>
      <c r="J5" s="28" t="s">
        <v>1205</v>
      </c>
      <c r="K5" s="28" t="s">
        <v>1083</v>
      </c>
      <c r="L5" s="28" t="s">
        <v>1206</v>
      </c>
      <c r="M5" s="28" t="s">
        <v>1207</v>
      </c>
      <c r="N5" s="28" t="s">
        <v>1208</v>
      </c>
      <c r="O5" s="28" t="s">
        <v>1209</v>
      </c>
      <c r="P5" s="28" t="s">
        <v>1084</v>
      </c>
      <c r="Q5" s="28" t="s">
        <v>19</v>
      </c>
    </row>
    <row r="6" spans="1:17">
      <c r="A6" t="s">
        <v>1104</v>
      </c>
      <c r="B6" t="s">
        <v>304</v>
      </c>
      <c r="C6" t="s">
        <v>1105</v>
      </c>
      <c r="D6" t="s">
        <v>1106</v>
      </c>
      <c r="E6" t="s">
        <v>1107</v>
      </c>
      <c r="F6" t="s">
        <v>1108</v>
      </c>
      <c r="G6">
        <v>1</v>
      </c>
      <c r="H6">
        <v>1.7987902920087833</v>
      </c>
      <c r="I6">
        <v>2.7996932153209602</v>
      </c>
      <c r="J6">
        <v>3.2861446575233275</v>
      </c>
      <c r="K6">
        <v>2.7996932153209602</v>
      </c>
      <c r="L6">
        <v>2.6648647944297051E-2</v>
      </c>
      <c r="M6">
        <v>-5.5719674731321167E-2</v>
      </c>
      <c r="N6">
        <v>6.734886076930241E-2</v>
      </c>
      <c r="O6">
        <v>1.9511974664665355E-2</v>
      </c>
      <c r="P6">
        <v>1.9511974664665355E-2</v>
      </c>
      <c r="Q6" t="s">
        <v>305</v>
      </c>
    </row>
    <row r="7" spans="1:17">
      <c r="A7" t="s">
        <v>1176</v>
      </c>
      <c r="B7" t="s">
        <v>254</v>
      </c>
      <c r="C7" t="s">
        <v>1177</v>
      </c>
      <c r="D7" t="s">
        <v>1178</v>
      </c>
      <c r="E7" t="s">
        <v>1169</v>
      </c>
      <c r="F7" t="s">
        <v>1179</v>
      </c>
      <c r="G7">
        <v>1</v>
      </c>
      <c r="H7">
        <v>2.2211780555169303</v>
      </c>
      <c r="I7">
        <v>2.3838498607553156</v>
      </c>
      <c r="J7">
        <v>4.1167576230390042</v>
      </c>
      <c r="K7">
        <v>2.3838498607553156</v>
      </c>
      <c r="L7">
        <v>4.0879574061311201E-2</v>
      </c>
      <c r="M7">
        <v>-8.0631098721094391E-3</v>
      </c>
      <c r="N7">
        <v>3.8187955866715168E-2</v>
      </c>
      <c r="O7">
        <v>-6.5592844836403194E-2</v>
      </c>
      <c r="P7">
        <v>-8.0631098721094391E-3</v>
      </c>
      <c r="Q7" t="s">
        <v>255</v>
      </c>
    </row>
    <row r="8" spans="1:17">
      <c r="A8" t="s">
        <v>1094</v>
      </c>
      <c r="B8" t="s">
        <v>398</v>
      </c>
      <c r="C8" t="s">
        <v>1095</v>
      </c>
      <c r="D8" t="s">
        <v>1096</v>
      </c>
      <c r="E8" t="s">
        <v>1097</v>
      </c>
      <c r="F8" t="s">
        <v>1098</v>
      </c>
      <c r="G8">
        <v>1</v>
      </c>
      <c r="H8">
        <v>2.2262942271663499</v>
      </c>
      <c r="I8">
        <v>2.0801127404995241</v>
      </c>
      <c r="J8">
        <v>1.1040993908069539</v>
      </c>
      <c r="K8">
        <v>2.0801127404995241</v>
      </c>
      <c r="L8">
        <v>3.609269486252599E-2</v>
      </c>
      <c r="M8">
        <v>4.2042868308612716E-2</v>
      </c>
      <c r="N8">
        <v>0.14618634936676023</v>
      </c>
      <c r="O8">
        <v>-7.49695134040929E-2</v>
      </c>
      <c r="P8">
        <v>4.2042868308612716E-2</v>
      </c>
      <c r="Q8" t="s">
        <v>399</v>
      </c>
    </row>
    <row r="9" spans="1:17">
      <c r="A9" t="s">
        <v>1165</v>
      </c>
      <c r="B9" t="s">
        <v>306</v>
      </c>
      <c r="C9" t="s">
        <v>1166</v>
      </c>
      <c r="D9" t="s">
        <v>1167</v>
      </c>
      <c r="E9" t="s">
        <v>1085</v>
      </c>
      <c r="F9" t="s">
        <v>1168</v>
      </c>
      <c r="G9">
        <v>1</v>
      </c>
      <c r="H9">
        <v>2.4099164052273685</v>
      </c>
      <c r="I9">
        <v>1.9285214905825139</v>
      </c>
      <c r="J9">
        <v>1.4856089827015986</v>
      </c>
      <c r="K9">
        <v>1.9285214905825139</v>
      </c>
      <c r="L9">
        <v>1.838190126821794E-2</v>
      </c>
      <c r="M9">
        <v>0.26488770394115713</v>
      </c>
      <c r="N9">
        <v>-8.3062594226480727E-2</v>
      </c>
      <c r="O9">
        <v>0.20378911718871423</v>
      </c>
      <c r="P9">
        <v>0.20378911718871423</v>
      </c>
      <c r="Q9" t="s">
        <v>307</v>
      </c>
    </row>
    <row r="10" spans="1:17">
      <c r="A10" t="s">
        <v>1087</v>
      </c>
      <c r="B10" t="s">
        <v>240</v>
      </c>
      <c r="C10" t="s">
        <v>1088</v>
      </c>
      <c r="D10" t="s">
        <v>1089</v>
      </c>
      <c r="E10" t="s">
        <v>1090</v>
      </c>
      <c r="F10" t="s">
        <v>1091</v>
      </c>
      <c r="G10">
        <v>1</v>
      </c>
      <c r="H10">
        <v>2.1124540901662301</v>
      </c>
      <c r="I10">
        <v>1.8509923228036409</v>
      </c>
      <c r="J10">
        <v>1.1672717504896402</v>
      </c>
      <c r="K10">
        <v>1.8509923228036409</v>
      </c>
      <c r="L10">
        <v>2.6088536539253884E-2</v>
      </c>
      <c r="M10">
        <v>0.33360474239043142</v>
      </c>
      <c r="N10">
        <v>-0.10723657216418205</v>
      </c>
      <c r="O10">
        <v>-0.18923397484216364</v>
      </c>
      <c r="P10">
        <v>-0.10723657216418205</v>
      </c>
      <c r="Q10" t="s">
        <v>241</v>
      </c>
    </row>
    <row r="11" spans="1:17">
      <c r="A11" t="s">
        <v>1180</v>
      </c>
      <c r="B11" t="s">
        <v>324</v>
      </c>
      <c r="C11" t="s">
        <v>1181</v>
      </c>
      <c r="D11" t="s">
        <v>1182</v>
      </c>
      <c r="E11" t="s">
        <v>1175</v>
      </c>
      <c r="F11" t="s">
        <v>1183</v>
      </c>
      <c r="G11">
        <v>1</v>
      </c>
      <c r="H11">
        <v>1.0674539134333565</v>
      </c>
      <c r="I11">
        <v>1.2178736056904698</v>
      </c>
      <c r="J11">
        <v>0.84542115442113375</v>
      </c>
      <c r="K11">
        <v>1.0674539134333565</v>
      </c>
      <c r="L11">
        <v>1.0575323563335773E-2</v>
      </c>
      <c r="M11">
        <v>0.11121709423666361</v>
      </c>
      <c r="N11">
        <v>-2.5395622993986514E-2</v>
      </c>
      <c r="O11">
        <v>-5.7837406027924407E-2</v>
      </c>
      <c r="P11">
        <v>-2.5395622993986514E-2</v>
      </c>
      <c r="Q11" t="s">
        <v>325</v>
      </c>
    </row>
    <row r="12" spans="1:17">
      <c r="A12" t="s">
        <v>1116</v>
      </c>
      <c r="B12" t="s">
        <v>633</v>
      </c>
      <c r="C12" t="s">
        <v>1117</v>
      </c>
      <c r="D12" t="s">
        <v>1118</v>
      </c>
      <c r="E12" t="s">
        <v>1119</v>
      </c>
      <c r="F12" t="s">
        <v>1120</v>
      </c>
      <c r="G12">
        <v>1</v>
      </c>
      <c r="H12">
        <v>0.96388127238637822</v>
      </c>
      <c r="I12">
        <v>1.615586710984199</v>
      </c>
      <c r="J12">
        <v>0.80393399774213947</v>
      </c>
      <c r="K12">
        <v>0.96388127238637822</v>
      </c>
      <c r="L12">
        <v>4.5184559101702812E-2</v>
      </c>
      <c r="M12">
        <v>0.19773894424705771</v>
      </c>
      <c r="N12">
        <v>0.24375666679155103</v>
      </c>
      <c r="O12">
        <v>9.5648017906039218E-2</v>
      </c>
      <c r="P12">
        <v>0.19773894424705771</v>
      </c>
      <c r="Q12" t="s">
        <v>634</v>
      </c>
    </row>
    <row r="13" spans="1:17">
      <c r="A13" t="s">
        <v>1130</v>
      </c>
      <c r="B13" t="s">
        <v>238</v>
      </c>
      <c r="C13" t="s">
        <v>1131</v>
      </c>
      <c r="D13" t="s">
        <v>1132</v>
      </c>
      <c r="E13" t="s">
        <v>1133</v>
      </c>
      <c r="F13" t="s">
        <v>1134</v>
      </c>
      <c r="G13">
        <v>1</v>
      </c>
      <c r="H13">
        <v>0.99746904540833869</v>
      </c>
      <c r="I13">
        <v>0.91232189326940605</v>
      </c>
      <c r="J13">
        <v>0.95497081601633027</v>
      </c>
      <c r="K13">
        <v>0.95497081601633027</v>
      </c>
      <c r="L13">
        <v>6.6190184786830834E-4</v>
      </c>
      <c r="M13">
        <v>5.692704508040184E-2</v>
      </c>
      <c r="N13">
        <v>-7.4030569202640888E-3</v>
      </c>
      <c r="O13">
        <v>2.2754295633528542E-3</v>
      </c>
      <c r="P13">
        <v>2.2754295633528542E-3</v>
      </c>
      <c r="Q13" t="s">
        <v>239</v>
      </c>
    </row>
    <row r="14" spans="1:17">
      <c r="A14" t="s">
        <v>1116</v>
      </c>
      <c r="B14" t="s">
        <v>633</v>
      </c>
      <c r="C14" t="s">
        <v>1117</v>
      </c>
      <c r="D14" t="s">
        <v>1121</v>
      </c>
      <c r="E14" t="s">
        <v>1086</v>
      </c>
      <c r="F14" t="s">
        <v>1122</v>
      </c>
      <c r="G14">
        <v>1</v>
      </c>
      <c r="H14">
        <v>0.79955244674743042</v>
      </c>
      <c r="I14">
        <v>0.66283920859059497</v>
      </c>
      <c r="J14">
        <v>0.88928779716517592</v>
      </c>
      <c r="K14">
        <v>0.79955244674743042</v>
      </c>
      <c r="L14">
        <v>6.9801465924835783E-3</v>
      </c>
      <c r="M14">
        <v>0.19773894424705771</v>
      </c>
      <c r="N14">
        <v>0.24375666679155103</v>
      </c>
      <c r="O14">
        <v>9.5648017906039218E-2</v>
      </c>
      <c r="P14">
        <v>0.19773894424705771</v>
      </c>
      <c r="Q14" t="s">
        <v>634</v>
      </c>
    </row>
    <row r="15" spans="1:17">
      <c r="A15" t="s">
        <v>1160</v>
      </c>
      <c r="B15" t="s">
        <v>474</v>
      </c>
      <c r="C15" t="s">
        <v>1161</v>
      </c>
      <c r="D15" t="s">
        <v>1162</v>
      </c>
      <c r="E15" t="s">
        <v>1163</v>
      </c>
      <c r="F15" t="s">
        <v>1164</v>
      </c>
      <c r="G15">
        <v>1</v>
      </c>
      <c r="H15">
        <v>0.42836493851960405</v>
      </c>
      <c r="I15">
        <v>0.51220813169133739</v>
      </c>
      <c r="J15">
        <v>0.29985793765026292</v>
      </c>
      <c r="K15">
        <v>0.42836493851960405</v>
      </c>
      <c r="L15">
        <v>2.1584307987494167E-2</v>
      </c>
      <c r="M15">
        <v>0.20203124018541413</v>
      </c>
      <c r="O15">
        <v>8.565930892090387E-2</v>
      </c>
      <c r="P15">
        <v>0.14384527455315899</v>
      </c>
      <c r="Q15" t="s">
        <v>475</v>
      </c>
    </row>
    <row r="16" spans="1:17">
      <c r="A16" t="s">
        <v>1184</v>
      </c>
      <c r="B16" t="s">
        <v>264</v>
      </c>
      <c r="C16" t="s">
        <v>1185</v>
      </c>
      <c r="D16" t="s">
        <v>1186</v>
      </c>
      <c r="E16" t="s">
        <v>1110</v>
      </c>
      <c r="F16" t="s">
        <v>1187</v>
      </c>
      <c r="G16">
        <v>1</v>
      </c>
      <c r="H16">
        <v>0.38402719839597388</v>
      </c>
      <c r="I16">
        <v>0.37899427287752446</v>
      </c>
      <c r="J16">
        <v>0.54882858139557533</v>
      </c>
      <c r="K16">
        <v>0.38402719839597388</v>
      </c>
      <c r="L16">
        <v>1.5891371434574763E-2</v>
      </c>
      <c r="M16">
        <v>-0.10341467262800498</v>
      </c>
      <c r="N16">
        <v>4.2217241717230021E-2</v>
      </c>
      <c r="O16">
        <v>2.5195773769215935E-2</v>
      </c>
      <c r="P16">
        <v>2.5195773769215935E-2</v>
      </c>
      <c r="Q16" t="s">
        <v>265</v>
      </c>
    </row>
    <row r="17" spans="1:18">
      <c r="A17" t="s">
        <v>1099</v>
      </c>
      <c r="B17" t="s">
        <v>683</v>
      </c>
      <c r="C17" t="s">
        <v>1100</v>
      </c>
      <c r="D17" t="s">
        <v>1101</v>
      </c>
      <c r="E17" t="s">
        <v>1102</v>
      </c>
      <c r="F17" t="s">
        <v>1103</v>
      </c>
      <c r="G17">
        <v>1</v>
      </c>
      <c r="H17">
        <v>0.50944499022879453</v>
      </c>
      <c r="I17">
        <v>0.38209323173913579</v>
      </c>
      <c r="J17">
        <v>0.31459485074199256</v>
      </c>
      <c r="K17">
        <v>0.38209323173913579</v>
      </c>
      <c r="L17">
        <v>1.9597769242419634E-2</v>
      </c>
      <c r="M17">
        <v>9.8068278576502854E-2</v>
      </c>
      <c r="N17">
        <v>-3.7645370974208059E-2</v>
      </c>
      <c r="O17">
        <v>1.7962906735563796E-3</v>
      </c>
      <c r="P17">
        <v>1.7962906735563796E-3</v>
      </c>
      <c r="Q17" t="s">
        <v>684</v>
      </c>
    </row>
    <row r="18" spans="1:18">
      <c r="A18" t="s">
        <v>1135</v>
      </c>
      <c r="B18" t="s">
        <v>188</v>
      </c>
      <c r="C18" t="s">
        <v>1136</v>
      </c>
      <c r="D18" t="s">
        <v>1137</v>
      </c>
      <c r="E18" t="s">
        <v>1138</v>
      </c>
      <c r="F18" t="s">
        <v>1139</v>
      </c>
      <c r="G18">
        <v>1</v>
      </c>
      <c r="H18">
        <v>-0.3766295377405775</v>
      </c>
      <c r="I18">
        <v>-0.46297563715574724</v>
      </c>
      <c r="J18">
        <v>-0.36712918885723583</v>
      </c>
      <c r="K18">
        <v>-0.3766295377405775</v>
      </c>
      <c r="L18">
        <v>5.6961707946872652E-3</v>
      </c>
      <c r="M18">
        <v>3.1407693216422193E-2</v>
      </c>
      <c r="N18">
        <v>6.8547124790695232E-2</v>
      </c>
      <c r="O18">
        <v>-3.5476852641061603E-2</v>
      </c>
      <c r="P18">
        <v>3.1407693216422193E-2</v>
      </c>
      <c r="Q18" t="s">
        <v>189</v>
      </c>
    </row>
    <row r="19" spans="1:18">
      <c r="A19" t="s">
        <v>1140</v>
      </c>
      <c r="B19" t="s">
        <v>30</v>
      </c>
      <c r="C19" t="s">
        <v>1141</v>
      </c>
      <c r="D19" t="s">
        <v>1142</v>
      </c>
      <c r="E19" t="s">
        <v>1143</v>
      </c>
      <c r="F19" t="s">
        <v>1139</v>
      </c>
      <c r="G19">
        <v>1</v>
      </c>
      <c r="H19">
        <v>-0.51701758195615088</v>
      </c>
      <c r="I19">
        <v>-0.43435463856113432</v>
      </c>
      <c r="J19">
        <v>-0.3586551274456688</v>
      </c>
      <c r="K19">
        <v>-0.43435463856113432</v>
      </c>
      <c r="L19">
        <v>1.0789748539384126E-2</v>
      </c>
      <c r="M19">
        <v>6.2765657650380724E-2</v>
      </c>
      <c r="N19">
        <v>2.5473662263901596E-2</v>
      </c>
      <c r="O19">
        <v>-9.8780337378296348E-2</v>
      </c>
      <c r="P19">
        <v>2.5473662263901596E-2</v>
      </c>
      <c r="Q19" t="s">
        <v>31</v>
      </c>
    </row>
    <row r="20" spans="1:18">
      <c r="A20" t="s">
        <v>1125</v>
      </c>
      <c r="B20" t="s">
        <v>587</v>
      </c>
      <c r="C20" t="s">
        <v>1126</v>
      </c>
      <c r="D20" t="s">
        <v>1127</v>
      </c>
      <c r="E20" t="s">
        <v>1128</v>
      </c>
      <c r="F20" t="s">
        <v>1129</v>
      </c>
      <c r="G20">
        <v>1</v>
      </c>
      <c r="H20">
        <v>-0.47289639292264207</v>
      </c>
      <c r="I20">
        <v>-0.65185279085712822</v>
      </c>
      <c r="J20">
        <v>-0.32595636984657694</v>
      </c>
      <c r="K20">
        <v>-0.47289639292264207</v>
      </c>
      <c r="L20">
        <v>3.5937032480904241E-2</v>
      </c>
      <c r="M20">
        <v>3.7959830103232797E-2</v>
      </c>
      <c r="N20">
        <v>4.1109358502925054E-2</v>
      </c>
      <c r="O20">
        <v>0.11201521297077417</v>
      </c>
      <c r="P20">
        <v>4.1109358502925054E-2</v>
      </c>
      <c r="Q20" t="s">
        <v>588</v>
      </c>
    </row>
    <row r="21" spans="1:18">
      <c r="A21" t="s">
        <v>1111</v>
      </c>
      <c r="B21" t="s">
        <v>452</v>
      </c>
      <c r="C21" t="s">
        <v>1112</v>
      </c>
      <c r="D21" t="s">
        <v>1113</v>
      </c>
      <c r="E21" t="s">
        <v>1114</v>
      </c>
      <c r="F21" t="s">
        <v>1115</v>
      </c>
      <c r="G21">
        <v>1</v>
      </c>
      <c r="H21">
        <v>-0.40285060996960198</v>
      </c>
      <c r="I21">
        <v>-0.58237414496608597</v>
      </c>
      <c r="J21">
        <v>-0.62358508705510163</v>
      </c>
      <c r="K21">
        <v>-0.58237414496608597</v>
      </c>
      <c r="L21">
        <v>1.559392342965143E-2</v>
      </c>
      <c r="M21">
        <v>8.4324231901560173E-3</v>
      </c>
      <c r="N21">
        <v>0.13802031740559606</v>
      </c>
      <c r="O21">
        <v>-7.5725890441553576E-3</v>
      </c>
      <c r="P21">
        <v>8.4324231901560173E-3</v>
      </c>
      <c r="Q21" t="s">
        <v>453</v>
      </c>
    </row>
    <row r="22" spans="1:18">
      <c r="A22" t="s">
        <v>1152</v>
      </c>
      <c r="B22" t="s">
        <v>641</v>
      </c>
      <c r="C22" t="s">
        <v>1153</v>
      </c>
      <c r="D22" t="s">
        <v>1154</v>
      </c>
      <c r="E22" t="s">
        <v>1155</v>
      </c>
      <c r="F22" t="s">
        <v>1156</v>
      </c>
      <c r="G22">
        <v>1</v>
      </c>
      <c r="H22">
        <v>-0.68158168832643229</v>
      </c>
      <c r="I22">
        <v>-0.94803344937896183</v>
      </c>
      <c r="J22">
        <v>-0.57648334387626077</v>
      </c>
      <c r="K22">
        <v>-0.68158168832643229</v>
      </c>
      <c r="L22">
        <v>2.1872113845400085E-2</v>
      </c>
      <c r="M22">
        <v>0.10397828393696676</v>
      </c>
      <c r="N22">
        <v>-4.4975294604770621E-2</v>
      </c>
      <c r="O22">
        <v>0.16086013740807661</v>
      </c>
      <c r="P22">
        <v>0.10397828393696676</v>
      </c>
      <c r="Q22" t="s">
        <v>642</v>
      </c>
    </row>
    <row r="23" spans="1:18">
      <c r="A23" t="s">
        <v>1152</v>
      </c>
      <c r="B23" t="s">
        <v>641</v>
      </c>
      <c r="C23" t="s">
        <v>1153</v>
      </c>
      <c r="D23" t="s">
        <v>1157</v>
      </c>
      <c r="E23" t="s">
        <v>1158</v>
      </c>
      <c r="F23" t="s">
        <v>1159</v>
      </c>
      <c r="G23">
        <v>1</v>
      </c>
      <c r="H23">
        <v>-0.62022002649121755</v>
      </c>
      <c r="I23">
        <v>-0.9941006934680785</v>
      </c>
      <c r="J23">
        <v>-0.68820773408389102</v>
      </c>
      <c r="K23">
        <v>-0.68820773408389102</v>
      </c>
      <c r="L23">
        <v>2.1715570307886709E-2</v>
      </c>
      <c r="M23">
        <v>0.10397828393696676</v>
      </c>
      <c r="N23">
        <v>-4.4975294604770621E-2</v>
      </c>
      <c r="O23">
        <v>0.16086013740807661</v>
      </c>
      <c r="P23">
        <v>0.10397828393696676</v>
      </c>
      <c r="Q23" t="s">
        <v>642</v>
      </c>
    </row>
    <row r="24" spans="1:18">
      <c r="A24" t="s">
        <v>1144</v>
      </c>
      <c r="B24" t="s">
        <v>360</v>
      </c>
      <c r="C24" t="s">
        <v>1145</v>
      </c>
      <c r="D24" t="s">
        <v>1146</v>
      </c>
      <c r="E24" t="s">
        <v>1092</v>
      </c>
      <c r="F24" t="s">
        <v>1147</v>
      </c>
      <c r="G24">
        <v>1</v>
      </c>
      <c r="H24">
        <v>-0.71921976330875337</v>
      </c>
      <c r="I24">
        <v>-0.75382606486455017</v>
      </c>
      <c r="J24">
        <v>-0.61510454919386126</v>
      </c>
      <c r="K24">
        <v>-0.71921976330875337</v>
      </c>
      <c r="L24">
        <v>3.567806198435477E-3</v>
      </c>
      <c r="M24">
        <v>0.1744732551704192</v>
      </c>
      <c r="N24">
        <v>-7.8388223069172126E-3</v>
      </c>
      <c r="O24">
        <v>2.3657806055231566E-2</v>
      </c>
      <c r="P24">
        <v>2.3657806055231566E-2</v>
      </c>
      <c r="Q24" t="s">
        <v>361</v>
      </c>
    </row>
    <row r="25" spans="1:18">
      <c r="A25" t="s">
        <v>1170</v>
      </c>
      <c r="B25" t="s">
        <v>426</v>
      </c>
      <c r="C25" t="s">
        <v>1171</v>
      </c>
      <c r="D25" t="s">
        <v>1172</v>
      </c>
      <c r="E25" t="s">
        <v>1173</v>
      </c>
      <c r="F25" t="s">
        <v>1174</v>
      </c>
      <c r="G25">
        <v>1</v>
      </c>
      <c r="H25">
        <v>-1.2424634621982347</v>
      </c>
      <c r="I25">
        <v>-0.55592150669632312</v>
      </c>
      <c r="J25">
        <v>-0.84428400800928227</v>
      </c>
      <c r="K25">
        <v>-0.84428400800928227</v>
      </c>
      <c r="L25">
        <v>4.744647848126228E-2</v>
      </c>
      <c r="M25">
        <v>-0.22555428058253382</v>
      </c>
      <c r="N25">
        <v>0.20402116059035513</v>
      </c>
      <c r="O25">
        <v>0.10358854194855086</v>
      </c>
      <c r="P25">
        <v>0.10358854194855086</v>
      </c>
      <c r="Q25" t="s">
        <v>427</v>
      </c>
    </row>
    <row r="26" spans="1:18">
      <c r="A26" t="s">
        <v>1148</v>
      </c>
      <c r="B26" t="s">
        <v>348</v>
      </c>
      <c r="C26" t="s">
        <v>1149</v>
      </c>
      <c r="D26" t="s">
        <v>1150</v>
      </c>
      <c r="E26" t="s">
        <v>1109</v>
      </c>
      <c r="F26" t="s">
        <v>1151</v>
      </c>
      <c r="G26">
        <v>1</v>
      </c>
      <c r="H26">
        <v>-0.47924619252266798</v>
      </c>
      <c r="I26">
        <v>-1.0778580560570421</v>
      </c>
      <c r="J26">
        <v>-0.9575092579365837</v>
      </c>
      <c r="K26">
        <v>-0.9575092579365837</v>
      </c>
      <c r="L26">
        <v>4.4421263063755663E-2</v>
      </c>
      <c r="M26">
        <v>0.10473122780552346</v>
      </c>
      <c r="N26">
        <v>5.9843033125329625E-2</v>
      </c>
      <c r="O26">
        <v>-0.28789867585248002</v>
      </c>
      <c r="P26">
        <v>5.9843033125329625E-2</v>
      </c>
      <c r="Q26" t="s">
        <v>349</v>
      </c>
    </row>
    <row r="27" spans="1:18">
      <c r="A27" t="s">
        <v>1116</v>
      </c>
      <c r="B27" t="s">
        <v>633</v>
      </c>
      <c r="C27" t="s">
        <v>1117</v>
      </c>
      <c r="D27" t="s">
        <v>1123</v>
      </c>
      <c r="E27" t="s">
        <v>1093</v>
      </c>
      <c r="F27" t="s">
        <v>1124</v>
      </c>
      <c r="G27">
        <v>1</v>
      </c>
      <c r="H27">
        <v>-1.2700746928640105</v>
      </c>
      <c r="I27">
        <v>-1.5882494405445398</v>
      </c>
      <c r="J27">
        <v>-1.8419111664778993</v>
      </c>
      <c r="K27">
        <v>-1.5882494405445398</v>
      </c>
      <c r="L27">
        <v>1.0965165282100427E-2</v>
      </c>
      <c r="M27">
        <v>0.19773894424705771</v>
      </c>
      <c r="N27">
        <v>0.24375666679155103</v>
      </c>
      <c r="O27">
        <v>9.5648017906039218E-2</v>
      </c>
      <c r="P27">
        <v>0.19773894424705771</v>
      </c>
      <c r="Q27" t="s">
        <v>634</v>
      </c>
    </row>
    <row r="28" spans="1:18">
      <c r="A28" s="24" t="s">
        <v>1189</v>
      </c>
      <c r="B28" s="26" t="s">
        <v>518</v>
      </c>
      <c r="C28" s="25" t="s">
        <v>1190</v>
      </c>
      <c r="D28" s="25" t="s">
        <v>1191</v>
      </c>
      <c r="E28" s="26" t="s">
        <v>1192</v>
      </c>
      <c r="F28" s="26" t="s">
        <v>1193</v>
      </c>
      <c r="G28" s="26">
        <v>2</v>
      </c>
      <c r="H28" s="26" t="s">
        <v>1188</v>
      </c>
      <c r="I28" s="29">
        <v>0.38852747230163914</v>
      </c>
      <c r="J28" s="30">
        <v>0.4175322958818995</v>
      </c>
      <c r="K28" s="31">
        <v>0.45387849971909477</v>
      </c>
      <c r="L28" s="32">
        <v>0.4175322958818995</v>
      </c>
      <c r="M28" s="33">
        <v>2.0201010832231001E-3</v>
      </c>
      <c r="N28" s="36">
        <v>-5.4320995786451505E-2</v>
      </c>
      <c r="O28" s="37">
        <v>-9.7506562769993588E-2</v>
      </c>
      <c r="P28" s="38">
        <v>-5.9615483055970545E-2</v>
      </c>
      <c r="Q28" s="34">
        <f>MEDIAN(N28:P28)</f>
        <v>-5.9615483055970545E-2</v>
      </c>
      <c r="R28" s="35" t="str">
        <f>VLOOKUP(B28, 'All protein kinases in mouse'!A44:A565, 1, FALSE)</f>
        <v>PRKD2</v>
      </c>
    </row>
    <row r="29" spans="1:18">
      <c r="A29" s="24" t="s">
        <v>1189</v>
      </c>
      <c r="B29" s="26" t="s">
        <v>518</v>
      </c>
      <c r="C29" s="25" t="s">
        <v>1190</v>
      </c>
      <c r="D29" s="25" t="s">
        <v>1194</v>
      </c>
      <c r="E29" s="26" t="s">
        <v>1195</v>
      </c>
      <c r="F29" s="26" t="s">
        <v>1196</v>
      </c>
      <c r="G29" s="26">
        <v>2</v>
      </c>
      <c r="H29" s="26" t="s">
        <v>1188</v>
      </c>
      <c r="I29" s="29">
        <v>0.447630187953588</v>
      </c>
      <c r="J29" s="30">
        <v>0.47340942877310521</v>
      </c>
      <c r="K29" s="31">
        <v>0.49787035838645438</v>
      </c>
      <c r="L29" s="32">
        <v>0.47340942877310521</v>
      </c>
      <c r="M29" s="33">
        <v>9.3916372097822018E-4</v>
      </c>
      <c r="N29" s="36">
        <v>-5.4320995786451505E-2</v>
      </c>
      <c r="O29" s="37">
        <v>-9.7506562769993588E-2</v>
      </c>
      <c r="P29" s="38">
        <v>-5.9615483055970545E-2</v>
      </c>
      <c r="Q29" s="34">
        <f>MEDIAN(N29:P29)</f>
        <v>-5.9615483055970545E-2</v>
      </c>
      <c r="R29" s="35" t="str">
        <f>VLOOKUP(B29, 'All protein kinases in mouse'!A45:A566, 1, FALSE)</f>
        <v>PRKD2</v>
      </c>
    </row>
    <row r="30" spans="1:18">
      <c r="A30" s="24" t="s">
        <v>1116</v>
      </c>
      <c r="B30" s="26" t="s">
        <v>633</v>
      </c>
      <c r="C30" s="25" t="s">
        <v>1117</v>
      </c>
      <c r="D30" s="25" t="s">
        <v>1197</v>
      </c>
      <c r="E30" s="26" t="s">
        <v>1086</v>
      </c>
      <c r="F30" s="26" t="s">
        <v>1122</v>
      </c>
      <c r="G30" s="26">
        <v>2</v>
      </c>
      <c r="H30" s="26" t="s">
        <v>1188</v>
      </c>
      <c r="I30" s="29">
        <v>0.48755506028711743</v>
      </c>
      <c r="J30" s="30">
        <v>0.59266316086033266</v>
      </c>
      <c r="K30" s="31">
        <v>0.55448389038115808</v>
      </c>
      <c r="L30" s="32">
        <v>0.55448389038115808</v>
      </c>
      <c r="M30" s="33">
        <v>3.1629322153318637E-3</v>
      </c>
      <c r="N30" s="36">
        <v>0.19773894424705771</v>
      </c>
      <c r="O30" s="37">
        <v>0.24375666679155103</v>
      </c>
      <c r="P30" s="38">
        <v>9.5648017906039218E-2</v>
      </c>
      <c r="Q30" s="34">
        <f>MEDIAN(N30:P30)</f>
        <v>0.19773894424705771</v>
      </c>
      <c r="R30" s="35" t="str">
        <f>VLOOKUP(B30, 'All protein kinases in mouse'!A48:A569, 1, FALSE)</f>
        <v>MAP3K2</v>
      </c>
    </row>
    <row r="31" spans="1:18">
      <c r="A31" s="24" t="s">
        <v>1130</v>
      </c>
      <c r="B31" s="26" t="s">
        <v>238</v>
      </c>
      <c r="C31" s="25" t="s">
        <v>1131</v>
      </c>
      <c r="D31" s="25" t="s">
        <v>1198</v>
      </c>
      <c r="E31" s="26" t="s">
        <v>1199</v>
      </c>
      <c r="F31" s="26" t="s">
        <v>1200</v>
      </c>
      <c r="G31" s="26">
        <v>2</v>
      </c>
      <c r="H31" s="26" t="s">
        <v>1188</v>
      </c>
      <c r="I31" s="29">
        <v>1.3631900350666439</v>
      </c>
      <c r="J31" s="30">
        <v>1.5817159611178879</v>
      </c>
      <c r="K31" s="31">
        <v>1.1362628324361856</v>
      </c>
      <c r="L31" s="32">
        <v>1.3631900350666439</v>
      </c>
      <c r="M31" s="33">
        <v>8.818068435802481E-3</v>
      </c>
      <c r="N31" s="36">
        <v>5.692704508040184E-2</v>
      </c>
      <c r="O31" s="37">
        <v>-7.4030569202640888E-3</v>
      </c>
      <c r="P31" s="38">
        <v>2.2754295633528542E-3</v>
      </c>
      <c r="Q31" s="34">
        <f>MEDIAN(N31:P31)</f>
        <v>2.2754295633528542E-3</v>
      </c>
      <c r="R31" s="35" t="str">
        <f>VLOOKUP(B31, 'All protein kinases in mouse'!A51:A572, 1, FALSE)</f>
        <v>MAP4K5</v>
      </c>
    </row>
    <row r="32" spans="1:18">
      <c r="A32" s="24" t="s">
        <v>1116</v>
      </c>
      <c r="B32" s="26" t="s">
        <v>633</v>
      </c>
      <c r="C32" s="27" t="s">
        <v>1117</v>
      </c>
      <c r="D32" s="27" t="s">
        <v>1202</v>
      </c>
      <c r="E32" s="26" t="s">
        <v>1086</v>
      </c>
      <c r="F32" s="26" t="s">
        <v>1122</v>
      </c>
      <c r="G32" s="26">
        <v>3</v>
      </c>
      <c r="H32" s="34" t="s">
        <v>1201</v>
      </c>
      <c r="I32" s="39">
        <v>0.58818497313071427</v>
      </c>
      <c r="J32" s="40">
        <v>0.82502794427439896</v>
      </c>
      <c r="K32" s="41">
        <v>0.68063895444184641</v>
      </c>
      <c r="L32" s="42">
        <v>0.68063895444184641</v>
      </c>
      <c r="M32" s="33">
        <v>9.6094969368200524E-3</v>
      </c>
      <c r="N32" s="36">
        <v>0.19773894424705771</v>
      </c>
      <c r="O32" s="37">
        <v>0.24375666679155103</v>
      </c>
      <c r="P32" s="38">
        <v>9.5648017906039218E-2</v>
      </c>
      <c r="Q32" s="34">
        <f>MEDIAN(N32:P32)</f>
        <v>0.19773894424705771</v>
      </c>
      <c r="R32" s="35" t="str">
        <f>VLOOKUP(B32, 'All protein kinases in mouse'!A61:A582, 1, FALSE)</f>
        <v>MAP3K2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B2BF9-B7BE-4DED-8BAE-DCB486FBF499}">
  <sheetPr filterMode="1"/>
  <dimension ref="A1:K2094"/>
  <sheetViews>
    <sheetView workbookViewId="0">
      <pane ySplit="1" topLeftCell="A2" activePane="bottomLeft" state="frozen"/>
      <selection pane="bottomLeft" activeCell="Q1250" sqref="Q1250"/>
    </sheetView>
  </sheetViews>
  <sheetFormatPr defaultColWidth="9.1796875" defaultRowHeight="14.5"/>
  <cols>
    <col min="1" max="1" width="42.81640625" style="21" customWidth="1"/>
    <col min="2" max="3" width="18.453125" style="21" customWidth="1"/>
    <col min="4" max="4" width="10.81640625" style="47" customWidth="1"/>
    <col min="5" max="9" width="9.1796875" style="47"/>
    <col min="10" max="10" width="13.453125" style="21" customWidth="1"/>
    <col min="11" max="11" width="11.54296875" style="21" customWidth="1"/>
    <col min="12" max="16384" width="9.1796875" style="21"/>
  </cols>
  <sheetData>
    <row r="1" spans="1:11">
      <c r="A1" s="44" t="s">
        <v>1226</v>
      </c>
      <c r="B1" s="44" t="s">
        <v>1227</v>
      </c>
      <c r="C1" s="44"/>
      <c r="D1" s="45" t="s">
        <v>1228</v>
      </c>
      <c r="E1" s="45" t="s">
        <v>1229</v>
      </c>
      <c r="F1" s="45" t="s">
        <v>1230</v>
      </c>
      <c r="G1" s="45" t="s">
        <v>1219</v>
      </c>
      <c r="H1" s="45" t="s">
        <v>1231</v>
      </c>
      <c r="I1" s="45" t="s">
        <v>1232</v>
      </c>
      <c r="J1" s="44" t="s">
        <v>1233</v>
      </c>
      <c r="K1" s="46" t="s">
        <v>1234</v>
      </c>
    </row>
    <row r="2" spans="1:11" hidden="1">
      <c r="A2" s="21" t="s">
        <v>1235</v>
      </c>
      <c r="B2" s="21" t="s">
        <v>3</v>
      </c>
      <c r="C2" s="21" t="e">
        <v>#N/A</v>
      </c>
      <c r="D2" s="47">
        <v>3.13</v>
      </c>
      <c r="E2" s="47">
        <v>3.07</v>
      </c>
      <c r="F2" s="47">
        <v>3.88</v>
      </c>
      <c r="G2" s="47">
        <v>3.36</v>
      </c>
      <c r="H2" s="47">
        <v>0.32</v>
      </c>
      <c r="I2" s="47">
        <v>2.0775206642508102E-4</v>
      </c>
      <c r="J2" s="21">
        <v>160415209</v>
      </c>
      <c r="K2" s="48" t="str">
        <f t="shared" ref="K2:K65" si="0">HYPERLINK(CONCATENATE("http://www.ncbi.nlm.nih.gov/protein/",J2))</f>
        <v>http://www.ncbi.nlm.nih.gov/protein/160415209</v>
      </c>
    </row>
    <row r="3" spans="1:11" hidden="1">
      <c r="A3" s="21" t="s">
        <v>1236</v>
      </c>
      <c r="B3" s="21" t="s">
        <v>1237</v>
      </c>
      <c r="C3" s="21" t="e">
        <v>#N/A</v>
      </c>
      <c r="D3" s="47">
        <v>0.62</v>
      </c>
      <c r="E3" s="47">
        <v>0.67</v>
      </c>
      <c r="F3" s="47">
        <v>0.84</v>
      </c>
      <c r="G3" s="47">
        <v>0.71</v>
      </c>
      <c r="H3" s="47">
        <v>0.08</v>
      </c>
      <c r="I3" s="47">
        <v>4.2652177557464418E-4</v>
      </c>
      <c r="J3" s="21">
        <v>30725780</v>
      </c>
      <c r="K3" s="48" t="str">
        <f t="shared" si="0"/>
        <v>http://www.ncbi.nlm.nih.gov/protein/30725780</v>
      </c>
    </row>
    <row r="4" spans="1:11" hidden="1">
      <c r="A4" s="21" t="s">
        <v>1238</v>
      </c>
      <c r="B4" s="21" t="s">
        <v>1239</v>
      </c>
      <c r="C4" s="21" t="e">
        <v>#N/A</v>
      </c>
      <c r="D4" s="47">
        <v>0.5</v>
      </c>
      <c r="E4" s="47">
        <v>0.51</v>
      </c>
      <c r="F4" s="47">
        <v>0.87</v>
      </c>
      <c r="G4" s="47">
        <v>0.63</v>
      </c>
      <c r="H4" s="47">
        <v>0.15</v>
      </c>
      <c r="I4" s="47">
        <v>7.0962872657055137E-3</v>
      </c>
      <c r="J4" s="21">
        <v>100816903</v>
      </c>
      <c r="K4" s="48" t="str">
        <f t="shared" si="0"/>
        <v>http://www.ncbi.nlm.nih.gov/protein/100816903</v>
      </c>
    </row>
    <row r="5" spans="1:11" hidden="1">
      <c r="A5" s="21" t="s">
        <v>1240</v>
      </c>
      <c r="B5" s="21" t="s">
        <v>1241</v>
      </c>
      <c r="C5" s="21" t="e">
        <v>#N/A</v>
      </c>
      <c r="D5" s="47">
        <v>0.43</v>
      </c>
      <c r="E5" s="47">
        <v>0.4</v>
      </c>
      <c r="F5" s="47">
        <v>0.88</v>
      </c>
      <c r="G5" s="47">
        <v>0.56999999999999995</v>
      </c>
      <c r="H5" s="47">
        <v>0.19</v>
      </c>
      <c r="I5" s="47">
        <v>2.1267462787070007E-2</v>
      </c>
      <c r="J5" s="21">
        <v>9625023</v>
      </c>
      <c r="K5" s="48" t="str">
        <f t="shared" si="0"/>
        <v>http://www.ncbi.nlm.nih.gov/protein/9625023</v>
      </c>
    </row>
    <row r="6" spans="1:11">
      <c r="A6" s="21" t="s">
        <v>1242</v>
      </c>
      <c r="B6" s="21" t="s">
        <v>214</v>
      </c>
      <c r="C6" s="21" t="s">
        <v>215</v>
      </c>
      <c r="D6" s="47">
        <v>0.2</v>
      </c>
      <c r="E6" s="47">
        <v>0.28000000000000003</v>
      </c>
      <c r="F6" s="47">
        <v>0.63</v>
      </c>
      <c r="G6" s="47">
        <v>0.37</v>
      </c>
      <c r="H6" s="47">
        <v>0.16</v>
      </c>
      <c r="I6" s="47">
        <v>4.6265871305493131E-2</v>
      </c>
      <c r="J6" s="21">
        <v>31542823</v>
      </c>
      <c r="K6" s="48" t="str">
        <f t="shared" si="0"/>
        <v>http://www.ncbi.nlm.nih.gov/protein/31542823</v>
      </c>
    </row>
    <row r="7" spans="1:11" hidden="1">
      <c r="A7" s="21" t="s">
        <v>1243</v>
      </c>
      <c r="B7" s="21" t="s">
        <v>1244</v>
      </c>
      <c r="C7" s="21" t="e">
        <v>#N/A</v>
      </c>
      <c r="D7" s="47">
        <v>0.38</v>
      </c>
      <c r="E7" s="47">
        <v>0.28000000000000003</v>
      </c>
      <c r="F7" s="47">
        <v>0.44</v>
      </c>
      <c r="G7" s="47">
        <v>0.37</v>
      </c>
      <c r="H7" s="47">
        <v>0.06</v>
      </c>
      <c r="I7" s="47">
        <v>1.5398941088228201E-3</v>
      </c>
      <c r="J7" s="21">
        <v>189409138</v>
      </c>
      <c r="K7" s="48" t="str">
        <f t="shared" si="0"/>
        <v>http://www.ncbi.nlm.nih.gov/protein/189409138</v>
      </c>
    </row>
    <row r="8" spans="1:11" hidden="1">
      <c r="A8" s="21" t="s">
        <v>1245</v>
      </c>
      <c r="B8" s="21" t="s">
        <v>1246</v>
      </c>
      <c r="C8" s="21" t="e">
        <v>#N/A</v>
      </c>
      <c r="D8" s="47">
        <v>0.49</v>
      </c>
      <c r="E8" s="47">
        <v>0.12</v>
      </c>
      <c r="F8" s="47">
        <v>0.36</v>
      </c>
      <c r="G8" s="47">
        <v>0.32</v>
      </c>
      <c r="H8" s="47">
        <v>0.13</v>
      </c>
      <c r="I8" s="47">
        <v>4.1158759602229006E-2</v>
      </c>
      <c r="J8" s="21">
        <v>255304938</v>
      </c>
      <c r="K8" s="48" t="str">
        <f t="shared" si="0"/>
        <v>http://www.ncbi.nlm.nih.gov/protein/255304938</v>
      </c>
    </row>
    <row r="9" spans="1:11" hidden="1">
      <c r="A9" s="21" t="s">
        <v>1247</v>
      </c>
      <c r="B9" s="21" t="s">
        <v>1248</v>
      </c>
      <c r="C9" s="21" t="e">
        <v>#N/A</v>
      </c>
      <c r="D9" s="47">
        <v>0.54</v>
      </c>
      <c r="E9" s="47">
        <v>0.27</v>
      </c>
      <c r="F9" s="47">
        <v>0.15</v>
      </c>
      <c r="G9" s="47">
        <v>0.32</v>
      </c>
      <c r="H9" s="47">
        <v>0.14000000000000001</v>
      </c>
      <c r="I9" s="47">
        <v>4.7784908827615324E-2</v>
      </c>
      <c r="J9" s="21">
        <v>160707945</v>
      </c>
      <c r="K9" s="48" t="str">
        <f t="shared" si="0"/>
        <v>http://www.ncbi.nlm.nih.gov/protein/160707945</v>
      </c>
    </row>
    <row r="10" spans="1:11" hidden="1">
      <c r="A10" s="21" t="s">
        <v>1249</v>
      </c>
      <c r="B10" s="21" t="s">
        <v>1250</v>
      </c>
      <c r="C10" s="21" t="e">
        <v>#N/A</v>
      </c>
      <c r="D10" s="47">
        <v>0.48</v>
      </c>
      <c r="E10" s="47">
        <v>0.22</v>
      </c>
      <c r="F10" s="47">
        <v>0.21</v>
      </c>
      <c r="G10" s="47">
        <v>0.3</v>
      </c>
      <c r="H10" s="47">
        <v>0.11</v>
      </c>
      <c r="I10" s="47">
        <v>2.4480356451710109E-2</v>
      </c>
      <c r="J10" s="21">
        <v>115385966</v>
      </c>
      <c r="K10" s="48" t="str">
        <f t="shared" si="0"/>
        <v>http://www.ncbi.nlm.nih.gov/protein/115385966</v>
      </c>
    </row>
    <row r="11" spans="1:11" hidden="1">
      <c r="A11" s="21" t="s">
        <v>1251</v>
      </c>
      <c r="B11" s="21" t="s">
        <v>1252</v>
      </c>
      <c r="C11" s="21" t="e">
        <v>#N/A</v>
      </c>
      <c r="D11" s="47">
        <v>0.38</v>
      </c>
      <c r="E11" s="47">
        <v>0.21</v>
      </c>
      <c r="F11" s="47">
        <v>0.31</v>
      </c>
      <c r="G11" s="47">
        <v>0.3</v>
      </c>
      <c r="H11" s="47">
        <v>0.06</v>
      </c>
      <c r="I11" s="47">
        <v>3.78597895779815E-3</v>
      </c>
      <c r="J11" s="21">
        <v>241982745</v>
      </c>
      <c r="K11" s="48" t="str">
        <f t="shared" si="0"/>
        <v>http://www.ncbi.nlm.nih.gov/protein/241982745</v>
      </c>
    </row>
    <row r="12" spans="1:11" hidden="1">
      <c r="A12" s="21" t="s">
        <v>1253</v>
      </c>
      <c r="B12" s="21" t="s">
        <v>1254</v>
      </c>
      <c r="C12" s="21" t="e">
        <v>#N/A</v>
      </c>
      <c r="D12" s="47">
        <v>0.28999999999999998</v>
      </c>
      <c r="E12" s="47">
        <v>0.13</v>
      </c>
      <c r="F12" s="47">
        <v>0.42</v>
      </c>
      <c r="G12" s="47">
        <v>0.28000000000000003</v>
      </c>
      <c r="H12" s="47">
        <v>0.1</v>
      </c>
      <c r="I12" s="47">
        <v>2.8933969267085965E-2</v>
      </c>
      <c r="J12" s="21">
        <v>13507656</v>
      </c>
      <c r="K12" s="48" t="str">
        <f t="shared" si="0"/>
        <v>http://www.ncbi.nlm.nih.gov/protein/13507656</v>
      </c>
    </row>
    <row r="13" spans="1:11" hidden="1">
      <c r="A13" s="21" t="s">
        <v>1255</v>
      </c>
      <c r="B13" s="21" t="s">
        <v>1256</v>
      </c>
      <c r="C13" s="21" t="e">
        <v>#N/A</v>
      </c>
      <c r="D13" s="47">
        <v>0.4</v>
      </c>
      <c r="E13" s="47">
        <v>0.1</v>
      </c>
      <c r="F13" s="47">
        <v>0.32</v>
      </c>
      <c r="G13" s="47">
        <v>0.27</v>
      </c>
      <c r="H13" s="47">
        <v>0.11</v>
      </c>
      <c r="I13" s="47">
        <v>3.8313514070092591E-2</v>
      </c>
      <c r="J13" s="21">
        <v>256000745</v>
      </c>
      <c r="K13" s="48" t="str">
        <f t="shared" si="0"/>
        <v>http://www.ncbi.nlm.nih.gov/protein/256000745</v>
      </c>
    </row>
    <row r="14" spans="1:11" hidden="1">
      <c r="A14" s="21" t="s">
        <v>1257</v>
      </c>
      <c r="B14" s="21" t="s">
        <v>1258</v>
      </c>
      <c r="C14" s="21" t="e">
        <v>#N/A</v>
      </c>
      <c r="D14" s="47">
        <v>0.32</v>
      </c>
      <c r="E14" s="47">
        <v>0.21</v>
      </c>
      <c r="F14" s="47">
        <v>0.24</v>
      </c>
      <c r="G14" s="47">
        <v>0.25</v>
      </c>
      <c r="H14" s="47">
        <v>0.04</v>
      </c>
      <c r="I14" s="47">
        <v>1.3797035606294631E-3</v>
      </c>
      <c r="J14" s="21">
        <v>134053913</v>
      </c>
      <c r="K14" s="48" t="str">
        <f t="shared" si="0"/>
        <v>http://www.ncbi.nlm.nih.gov/protein/134053913</v>
      </c>
    </row>
    <row r="15" spans="1:11" hidden="1">
      <c r="A15" s="21" t="s">
        <v>1259</v>
      </c>
      <c r="B15" s="21" t="s">
        <v>1260</v>
      </c>
      <c r="C15" s="21" t="e">
        <v>#N/A</v>
      </c>
      <c r="D15" s="47">
        <v>0.24</v>
      </c>
      <c r="E15" s="47">
        <v>0.26</v>
      </c>
      <c r="F15" s="47">
        <v>0.23</v>
      </c>
      <c r="G15" s="47">
        <v>0.25</v>
      </c>
      <c r="H15" s="47">
        <v>0.01</v>
      </c>
      <c r="I15" s="47">
        <v>1.025713527251243E-5</v>
      </c>
      <c r="J15" s="21">
        <v>254281222</v>
      </c>
      <c r="K15" s="48" t="str">
        <f t="shared" si="0"/>
        <v>http://www.ncbi.nlm.nih.gov/protein/254281222</v>
      </c>
    </row>
    <row r="16" spans="1:11" hidden="1">
      <c r="A16" s="21" t="s">
        <v>1261</v>
      </c>
      <c r="B16" s="49" t="s">
        <v>1262</v>
      </c>
      <c r="C16" s="21" t="e">
        <v>#N/A</v>
      </c>
      <c r="D16" s="47">
        <v>0.27</v>
      </c>
      <c r="E16" s="47">
        <v>0.14000000000000001</v>
      </c>
      <c r="F16" s="47">
        <v>0.32</v>
      </c>
      <c r="G16" s="47">
        <v>0.24</v>
      </c>
      <c r="H16" s="47">
        <v>7.0000000000000007E-2</v>
      </c>
      <c r="I16" s="47">
        <v>1.0132451370480884E-2</v>
      </c>
      <c r="J16" s="21">
        <v>194353997</v>
      </c>
      <c r="K16" s="48" t="str">
        <f t="shared" si="0"/>
        <v>http://www.ncbi.nlm.nih.gov/protein/194353997</v>
      </c>
    </row>
    <row r="17" spans="1:11" hidden="1">
      <c r="A17" s="21" t="s">
        <v>1263</v>
      </c>
      <c r="B17" s="21" t="s">
        <v>1264</v>
      </c>
      <c r="C17" s="21" t="e">
        <v>#N/A</v>
      </c>
      <c r="D17" s="47">
        <v>0.24</v>
      </c>
      <c r="E17" s="47">
        <v>0.25</v>
      </c>
      <c r="F17" s="47">
        <v>0.2</v>
      </c>
      <c r="G17" s="47">
        <v>0.23</v>
      </c>
      <c r="H17" s="47">
        <v>0.02</v>
      </c>
      <c r="I17" s="47">
        <v>6.1268249046744934E-5</v>
      </c>
      <c r="J17" s="21">
        <v>226531139</v>
      </c>
      <c r="K17" s="48" t="str">
        <f t="shared" si="0"/>
        <v>http://www.ncbi.nlm.nih.gov/protein/226531139</v>
      </c>
    </row>
    <row r="18" spans="1:11" hidden="1">
      <c r="A18" s="21" t="s">
        <v>1265</v>
      </c>
      <c r="B18" s="21" t="s">
        <v>1266</v>
      </c>
      <c r="C18" s="21" t="e">
        <v>#N/A</v>
      </c>
      <c r="D18" s="47">
        <v>0.32</v>
      </c>
      <c r="E18" s="47">
        <v>0.19</v>
      </c>
      <c r="F18" s="47">
        <v>0.15</v>
      </c>
      <c r="G18" s="47">
        <v>0.22</v>
      </c>
      <c r="H18" s="47">
        <v>0.06</v>
      </c>
      <c r="I18" s="47">
        <v>1.1525161572546728E-2</v>
      </c>
      <c r="J18" s="21">
        <v>158854016</v>
      </c>
      <c r="K18" s="48" t="str">
        <f t="shared" si="0"/>
        <v>http://www.ncbi.nlm.nih.gov/protein/158854016</v>
      </c>
    </row>
    <row r="19" spans="1:11" hidden="1">
      <c r="A19" s="21" t="s">
        <v>1267</v>
      </c>
      <c r="B19" s="21" t="s">
        <v>1268</v>
      </c>
      <c r="C19" s="21" t="e">
        <v>#N/A</v>
      </c>
      <c r="D19" s="47">
        <v>0.24</v>
      </c>
      <c r="E19" s="47">
        <v>0.11</v>
      </c>
      <c r="F19" s="47">
        <v>0.3</v>
      </c>
      <c r="G19" s="47">
        <v>0.22</v>
      </c>
      <c r="H19" s="47">
        <v>7.0000000000000007E-2</v>
      </c>
      <c r="I19" s="47">
        <v>2.0410171920619478E-2</v>
      </c>
      <c r="J19" s="21">
        <v>224922832</v>
      </c>
      <c r="K19" s="48" t="str">
        <f t="shared" si="0"/>
        <v>http://www.ncbi.nlm.nih.gov/protein/224922832</v>
      </c>
    </row>
    <row r="20" spans="1:11" hidden="1">
      <c r="A20" s="21" t="s">
        <v>1269</v>
      </c>
      <c r="B20" s="21" t="s">
        <v>1270</v>
      </c>
      <c r="C20" s="21" t="e">
        <v>#N/A</v>
      </c>
      <c r="D20" s="47">
        <v>0.28000000000000003</v>
      </c>
      <c r="E20" s="47">
        <v>0.22</v>
      </c>
      <c r="F20" s="47">
        <v>0.14000000000000001</v>
      </c>
      <c r="G20" s="47">
        <v>0.21</v>
      </c>
      <c r="H20" s="47">
        <v>0.05</v>
      </c>
      <c r="I20" s="47">
        <v>5.7865510945026202E-3</v>
      </c>
      <c r="J20" s="21">
        <v>12963737</v>
      </c>
      <c r="K20" s="48" t="str">
        <f t="shared" si="0"/>
        <v>http://www.ncbi.nlm.nih.gov/protein/12963737</v>
      </c>
    </row>
    <row r="21" spans="1:11" hidden="1">
      <c r="A21" s="21" t="s">
        <v>1271</v>
      </c>
      <c r="B21" s="21" t="s">
        <v>1272</v>
      </c>
      <c r="C21" s="21" t="e">
        <v>#N/A</v>
      </c>
      <c r="D21" s="47">
        <v>0.33</v>
      </c>
      <c r="E21" s="47">
        <v>0.08</v>
      </c>
      <c r="F21" s="47">
        <v>0.22</v>
      </c>
      <c r="G21" s="47">
        <v>0.21</v>
      </c>
      <c r="H21" s="47">
        <v>0.09</v>
      </c>
      <c r="I21" s="47">
        <v>4.4282135146784023E-2</v>
      </c>
      <c r="J21" s="21">
        <v>28395023</v>
      </c>
      <c r="K21" s="48" t="str">
        <f t="shared" si="0"/>
        <v>http://www.ncbi.nlm.nih.gov/protein/28395023</v>
      </c>
    </row>
    <row r="22" spans="1:11" hidden="1">
      <c r="A22" s="21" t="s">
        <v>1273</v>
      </c>
      <c r="B22" s="21" t="s">
        <v>1274</v>
      </c>
      <c r="C22" s="21" t="e">
        <v>#N/A</v>
      </c>
      <c r="D22" s="47">
        <v>0.24</v>
      </c>
      <c r="E22" s="47">
        <v>0.2</v>
      </c>
      <c r="F22" s="47">
        <v>0.18</v>
      </c>
      <c r="G22" s="47">
        <v>0.21</v>
      </c>
      <c r="H22" s="47">
        <v>0.02</v>
      </c>
      <c r="I22" s="47">
        <v>4.8103562994411525E-4</v>
      </c>
      <c r="J22" s="21">
        <v>157951741</v>
      </c>
      <c r="K22" s="48" t="str">
        <f t="shared" si="0"/>
        <v>http://www.ncbi.nlm.nih.gov/protein/157951741</v>
      </c>
    </row>
    <row r="23" spans="1:11" hidden="1">
      <c r="A23" s="21" t="s">
        <v>1275</v>
      </c>
      <c r="B23" s="21" t="s">
        <v>1276</v>
      </c>
      <c r="C23" s="21" t="e">
        <v>#N/A</v>
      </c>
      <c r="D23" s="47">
        <v>0.28000000000000003</v>
      </c>
      <c r="E23" s="47">
        <v>0.06</v>
      </c>
      <c r="F23" s="47">
        <v>0.27</v>
      </c>
      <c r="G23" s="47">
        <v>0.2</v>
      </c>
      <c r="H23" s="47">
        <v>0.09</v>
      </c>
      <c r="I23" s="47">
        <v>4.7612154855257154E-2</v>
      </c>
      <c r="J23" s="21">
        <v>225543497</v>
      </c>
      <c r="K23" s="48" t="str">
        <f t="shared" si="0"/>
        <v>http://www.ncbi.nlm.nih.gov/protein/225543497</v>
      </c>
    </row>
    <row r="24" spans="1:11" hidden="1">
      <c r="A24" s="21" t="s">
        <v>1277</v>
      </c>
      <c r="B24" s="21" t="s">
        <v>1278</v>
      </c>
      <c r="C24" s="21" t="e">
        <v>#N/A</v>
      </c>
      <c r="D24" s="47">
        <v>0.16</v>
      </c>
      <c r="E24" s="47">
        <v>0.21</v>
      </c>
      <c r="F24" s="47">
        <v>0.18</v>
      </c>
      <c r="G24" s="47">
        <v>0.18</v>
      </c>
      <c r="H24" s="47">
        <v>0.02</v>
      </c>
      <c r="I24" s="47">
        <v>3.3541533268855372E-4</v>
      </c>
      <c r="J24" s="21">
        <v>164607135</v>
      </c>
      <c r="K24" s="48" t="str">
        <f t="shared" si="0"/>
        <v>http://www.ncbi.nlm.nih.gov/protein/164607135</v>
      </c>
    </row>
    <row r="25" spans="1:11" hidden="1">
      <c r="A25" s="21" t="s">
        <v>1279</v>
      </c>
      <c r="B25" s="21" t="s">
        <v>1280</v>
      </c>
      <c r="C25" s="21" t="e">
        <v>#N/A</v>
      </c>
      <c r="D25" s="47">
        <v>0.1</v>
      </c>
      <c r="E25" s="47">
        <v>0.24</v>
      </c>
      <c r="F25" s="47">
        <v>0.17</v>
      </c>
      <c r="G25" s="47">
        <v>0.17</v>
      </c>
      <c r="H25" s="47">
        <v>0.05</v>
      </c>
      <c r="I25" s="47">
        <v>1.6542748041121085E-2</v>
      </c>
      <c r="J25" s="21">
        <v>13195646</v>
      </c>
      <c r="K25" s="48" t="str">
        <f t="shared" si="0"/>
        <v>http://www.ncbi.nlm.nih.gov/protein/13195646</v>
      </c>
    </row>
    <row r="26" spans="1:11" hidden="1">
      <c r="A26" s="21" t="s">
        <v>1281</v>
      </c>
      <c r="B26" s="21" t="s">
        <v>1282</v>
      </c>
      <c r="C26" s="21" t="e">
        <v>#N/A</v>
      </c>
      <c r="D26" s="47">
        <v>0.12</v>
      </c>
      <c r="E26" s="47">
        <v>0.18</v>
      </c>
      <c r="F26" s="47">
        <v>0.19</v>
      </c>
      <c r="G26" s="47">
        <v>0.16</v>
      </c>
      <c r="H26" s="47">
        <v>0.03</v>
      </c>
      <c r="I26" s="47">
        <v>1.8176781060845442E-3</v>
      </c>
      <c r="J26" s="21">
        <v>226423873</v>
      </c>
      <c r="K26" s="48" t="str">
        <f t="shared" si="0"/>
        <v>http://www.ncbi.nlm.nih.gov/protein/226423873</v>
      </c>
    </row>
    <row r="27" spans="1:11" hidden="1">
      <c r="A27" s="21" t="s">
        <v>1283</v>
      </c>
      <c r="B27" s="21" t="s">
        <v>1284</v>
      </c>
      <c r="C27" s="21" t="e">
        <v>#N/A</v>
      </c>
      <c r="D27" s="47">
        <v>0.16</v>
      </c>
      <c r="E27" s="47">
        <v>0.13</v>
      </c>
      <c r="F27" s="47">
        <v>0.2</v>
      </c>
      <c r="G27" s="47">
        <v>0.16</v>
      </c>
      <c r="H27" s="47">
        <v>0.02</v>
      </c>
      <c r="I27" s="47">
        <v>1.1098473540626784E-3</v>
      </c>
      <c r="J27" s="21">
        <v>118150658</v>
      </c>
      <c r="K27" s="48" t="str">
        <f t="shared" si="0"/>
        <v>http://www.ncbi.nlm.nih.gov/protein/118150658</v>
      </c>
    </row>
    <row r="28" spans="1:11">
      <c r="A28" s="21" t="s">
        <v>1285</v>
      </c>
      <c r="B28" s="21" t="s">
        <v>446</v>
      </c>
      <c r="C28" s="21" t="s">
        <v>447</v>
      </c>
      <c r="D28" s="47">
        <v>0.26</v>
      </c>
      <c r="E28" s="47">
        <v>0.09</v>
      </c>
      <c r="F28" s="47">
        <v>0.11</v>
      </c>
      <c r="G28" s="47">
        <v>0.15</v>
      </c>
      <c r="H28" s="47">
        <v>7.0000000000000007E-2</v>
      </c>
      <c r="I28" s="47">
        <v>4.5190143992709514E-2</v>
      </c>
      <c r="J28" s="21">
        <v>283135190</v>
      </c>
      <c r="K28" s="48" t="str">
        <f t="shared" si="0"/>
        <v>http://www.ncbi.nlm.nih.gov/protein/283135190</v>
      </c>
    </row>
    <row r="29" spans="1:11" hidden="1">
      <c r="A29" s="21" t="s">
        <v>1286</v>
      </c>
      <c r="B29" s="21" t="s">
        <v>1287</v>
      </c>
      <c r="C29" s="21" t="e">
        <v>#N/A</v>
      </c>
      <c r="D29" s="47">
        <v>0.09</v>
      </c>
      <c r="E29" s="47">
        <v>0.21</v>
      </c>
      <c r="F29" s="47">
        <v>0.14000000000000001</v>
      </c>
      <c r="G29" s="47">
        <v>0.15</v>
      </c>
      <c r="H29" s="47">
        <v>0.04</v>
      </c>
      <c r="I29" s="47">
        <v>1.5013550146379621E-2</v>
      </c>
      <c r="J29" s="21">
        <v>22122339</v>
      </c>
      <c r="K29" s="48" t="str">
        <f t="shared" si="0"/>
        <v>http://www.ncbi.nlm.nih.gov/protein/22122339</v>
      </c>
    </row>
    <row r="30" spans="1:11" hidden="1">
      <c r="A30" s="21" t="s">
        <v>1288</v>
      </c>
      <c r="B30" s="21" t="s">
        <v>1289</v>
      </c>
      <c r="C30" s="21" t="e">
        <v>#N/A</v>
      </c>
      <c r="D30" s="47">
        <v>0.09</v>
      </c>
      <c r="E30" s="47">
        <v>0.23</v>
      </c>
      <c r="F30" s="47">
        <v>0.09</v>
      </c>
      <c r="G30" s="47">
        <v>0.14000000000000001</v>
      </c>
      <c r="H30" s="47">
        <v>0.06</v>
      </c>
      <c r="I30" s="47">
        <v>4.1942234591820914E-2</v>
      </c>
      <c r="J30" s="21">
        <v>31981748</v>
      </c>
      <c r="K30" s="48" t="str">
        <f t="shared" si="0"/>
        <v>http://www.ncbi.nlm.nih.gov/protein/31981748</v>
      </c>
    </row>
    <row r="31" spans="1:11" hidden="1">
      <c r="A31" s="21" t="s">
        <v>1290</v>
      </c>
      <c r="B31" s="21" t="s">
        <v>1291</v>
      </c>
      <c r="C31" s="21" t="e">
        <v>#N/A</v>
      </c>
      <c r="D31" s="47">
        <v>0.21</v>
      </c>
      <c r="E31" s="47">
        <v>0.12</v>
      </c>
      <c r="F31" s="47">
        <v>0.08</v>
      </c>
      <c r="G31" s="47">
        <v>0.14000000000000001</v>
      </c>
      <c r="H31" s="47">
        <v>0.05</v>
      </c>
      <c r="I31" s="47">
        <v>2.4569631570792755E-2</v>
      </c>
      <c r="J31" s="21">
        <v>312032462</v>
      </c>
      <c r="K31" s="48" t="str">
        <f t="shared" si="0"/>
        <v>http://www.ncbi.nlm.nih.gov/protein/312032462</v>
      </c>
    </row>
    <row r="32" spans="1:11" hidden="1">
      <c r="A32" s="21" t="s">
        <v>1292</v>
      </c>
      <c r="B32" s="21" t="s">
        <v>1293</v>
      </c>
      <c r="C32" s="21" t="e">
        <v>#N/A</v>
      </c>
      <c r="D32" s="47">
        <v>7.0000000000000007E-2</v>
      </c>
      <c r="E32" s="47">
        <v>0.11</v>
      </c>
      <c r="F32" s="47">
        <v>0.22</v>
      </c>
      <c r="G32" s="47">
        <v>0.13</v>
      </c>
      <c r="H32" s="47">
        <v>0.06</v>
      </c>
      <c r="I32" s="47">
        <v>4.6756014431907418E-2</v>
      </c>
      <c r="J32" s="21">
        <v>124487099</v>
      </c>
      <c r="K32" s="48" t="str">
        <f t="shared" si="0"/>
        <v>http://www.ncbi.nlm.nih.gov/protein/124487099</v>
      </c>
    </row>
    <row r="33" spans="1:11" hidden="1">
      <c r="A33" s="21" t="s">
        <v>1294</v>
      </c>
      <c r="B33" s="21" t="s">
        <v>1295</v>
      </c>
      <c r="C33" s="21" t="e">
        <v>#N/A</v>
      </c>
      <c r="D33" s="47">
        <v>7.0000000000000007E-2</v>
      </c>
      <c r="E33" s="47">
        <v>0.13</v>
      </c>
      <c r="F33" s="47">
        <v>0.19</v>
      </c>
      <c r="G33" s="47">
        <v>0.13</v>
      </c>
      <c r="H33" s="47">
        <v>0.04</v>
      </c>
      <c r="I33" s="47">
        <v>1.8060865505997073E-2</v>
      </c>
      <c r="J33" s="21">
        <v>71725358</v>
      </c>
      <c r="K33" s="48" t="str">
        <f t="shared" si="0"/>
        <v>http://www.ncbi.nlm.nih.gov/protein/71725358</v>
      </c>
    </row>
    <row r="34" spans="1:11" hidden="1">
      <c r="A34" s="21" t="s">
        <v>1296</v>
      </c>
      <c r="B34" s="21" t="s">
        <v>1297</v>
      </c>
      <c r="C34" s="21" t="e">
        <v>#N/A</v>
      </c>
      <c r="D34" s="47">
        <v>0.17</v>
      </c>
      <c r="E34" s="47">
        <v>0.13</v>
      </c>
      <c r="F34" s="47">
        <v>0.08</v>
      </c>
      <c r="G34" s="47">
        <v>0.13</v>
      </c>
      <c r="H34" s="47">
        <v>0.03</v>
      </c>
      <c r="I34" s="47">
        <v>6.8614968722177606E-3</v>
      </c>
      <c r="J34" s="21">
        <v>7709982</v>
      </c>
      <c r="K34" s="48" t="str">
        <f t="shared" si="0"/>
        <v>http://www.ncbi.nlm.nih.gov/protein/7709982</v>
      </c>
    </row>
    <row r="35" spans="1:11" hidden="1">
      <c r="A35" s="21" t="s">
        <v>1298</v>
      </c>
      <c r="B35" s="21" t="s">
        <v>1299</v>
      </c>
      <c r="C35" s="21" t="e">
        <v>#N/A</v>
      </c>
      <c r="D35" s="47">
        <v>0.19</v>
      </c>
      <c r="E35" s="47">
        <v>0.08</v>
      </c>
      <c r="F35" s="47">
        <v>0.09</v>
      </c>
      <c r="G35" s="47">
        <v>0.12</v>
      </c>
      <c r="H35" s="47">
        <v>0.04</v>
      </c>
      <c r="I35" s="47">
        <v>2.9381308697582913E-2</v>
      </c>
      <c r="J35" s="21">
        <v>6671668</v>
      </c>
      <c r="K35" s="48" t="str">
        <f t="shared" si="0"/>
        <v>http://www.ncbi.nlm.nih.gov/protein/6671668</v>
      </c>
    </row>
    <row r="36" spans="1:11" hidden="1">
      <c r="A36" s="21" t="s">
        <v>1300</v>
      </c>
      <c r="B36" s="21" t="s">
        <v>1301</v>
      </c>
      <c r="C36" s="21" t="e">
        <v>#N/A</v>
      </c>
      <c r="D36" s="47">
        <v>0.12</v>
      </c>
      <c r="E36" s="47">
        <v>0.14000000000000001</v>
      </c>
      <c r="F36" s="47">
        <v>0.09</v>
      </c>
      <c r="G36" s="47">
        <v>0.11</v>
      </c>
      <c r="H36" s="47">
        <v>0.02</v>
      </c>
      <c r="I36" s="47">
        <v>1.6007479879652929E-3</v>
      </c>
      <c r="J36" s="21">
        <v>295424139</v>
      </c>
      <c r="K36" s="48" t="str">
        <f t="shared" si="0"/>
        <v>http://www.ncbi.nlm.nih.gov/protein/295424139</v>
      </c>
    </row>
    <row r="37" spans="1:11" hidden="1">
      <c r="A37" s="21" t="s">
        <v>1302</v>
      </c>
      <c r="B37" s="21" t="s">
        <v>1303</v>
      </c>
      <c r="C37" s="21" t="e">
        <v>#N/A</v>
      </c>
      <c r="D37" s="47">
        <v>0.09</v>
      </c>
      <c r="E37" s="47">
        <v>0.06</v>
      </c>
      <c r="F37" s="47">
        <v>0.17</v>
      </c>
      <c r="G37" s="47">
        <v>0.11</v>
      </c>
      <c r="H37" s="47">
        <v>0.04</v>
      </c>
      <c r="I37" s="47">
        <v>2.6518270095726579E-2</v>
      </c>
      <c r="J37" s="21">
        <v>33859488</v>
      </c>
      <c r="K37" s="48" t="str">
        <f t="shared" si="0"/>
        <v>http://www.ncbi.nlm.nih.gov/protein/33859488</v>
      </c>
    </row>
    <row r="38" spans="1:11" hidden="1">
      <c r="A38" s="21" t="s">
        <v>1304</v>
      </c>
      <c r="B38" s="21" t="s">
        <v>1305</v>
      </c>
      <c r="C38" s="21" t="e">
        <v>#N/A</v>
      </c>
      <c r="D38" s="47">
        <v>0.15</v>
      </c>
      <c r="E38" s="47">
        <v>0.11</v>
      </c>
      <c r="F38" s="47">
        <v>0.05</v>
      </c>
      <c r="G38" s="47">
        <v>0.1</v>
      </c>
      <c r="H38" s="47">
        <v>0.03</v>
      </c>
      <c r="I38" s="47">
        <v>2.1621320927028693E-2</v>
      </c>
      <c r="J38" s="21">
        <v>19111164</v>
      </c>
      <c r="K38" s="48" t="str">
        <f t="shared" si="0"/>
        <v>http://www.ncbi.nlm.nih.gov/protein/19111164</v>
      </c>
    </row>
    <row r="39" spans="1:11" hidden="1">
      <c r="A39" s="21" t="s">
        <v>1306</v>
      </c>
      <c r="B39" s="21" t="s">
        <v>1307</v>
      </c>
      <c r="C39" s="21" t="e">
        <v>#N/A</v>
      </c>
      <c r="D39" s="47">
        <v>7.0000000000000007E-2</v>
      </c>
      <c r="E39" s="47">
        <v>0.08</v>
      </c>
      <c r="F39" s="47">
        <v>0.13</v>
      </c>
      <c r="G39" s="47">
        <v>0.09</v>
      </c>
      <c r="H39" s="47">
        <v>0.02</v>
      </c>
      <c r="I39" s="47">
        <v>8.2679010106611588E-3</v>
      </c>
      <c r="J39" s="21">
        <v>29788764</v>
      </c>
      <c r="K39" s="48" t="str">
        <f t="shared" si="0"/>
        <v>http://www.ncbi.nlm.nih.gov/protein/29788764</v>
      </c>
    </row>
    <row r="40" spans="1:11" hidden="1">
      <c r="A40" s="21" t="s">
        <v>1308</v>
      </c>
      <c r="B40" s="21" t="s">
        <v>1309</v>
      </c>
      <c r="C40" s="21" t="e">
        <v>#N/A</v>
      </c>
      <c r="D40" s="47">
        <v>0.05</v>
      </c>
      <c r="E40" s="47">
        <v>0.08</v>
      </c>
      <c r="F40" s="47">
        <v>0.06</v>
      </c>
      <c r="G40" s="47">
        <v>0.06</v>
      </c>
      <c r="H40" s="47">
        <v>0.01</v>
      </c>
      <c r="I40" s="47">
        <v>4.2900991250284931E-3</v>
      </c>
      <c r="J40" s="21">
        <v>6754508</v>
      </c>
      <c r="K40" s="48" t="str">
        <f t="shared" si="0"/>
        <v>http://www.ncbi.nlm.nih.gov/protein/6754508</v>
      </c>
    </row>
    <row r="41" spans="1:11" hidden="1">
      <c r="A41" s="21" t="s">
        <v>1310</v>
      </c>
      <c r="B41" s="21" t="s">
        <v>1311</v>
      </c>
      <c r="C41" s="21" t="e">
        <v>#N/A</v>
      </c>
      <c r="D41" s="47">
        <v>0.09</v>
      </c>
      <c r="E41" s="47">
        <v>0.06</v>
      </c>
      <c r="F41" s="47">
        <v>0.02</v>
      </c>
      <c r="G41" s="47">
        <v>0.06</v>
      </c>
      <c r="H41" s="47">
        <v>0.03</v>
      </c>
      <c r="I41" s="47">
        <v>4.9961294687524679E-2</v>
      </c>
      <c r="J41" s="21">
        <v>110665742</v>
      </c>
      <c r="K41" s="48" t="str">
        <f t="shared" si="0"/>
        <v>http://www.ncbi.nlm.nih.gov/protein/110665742</v>
      </c>
    </row>
    <row r="42" spans="1:11" hidden="1">
      <c r="A42" s="21" t="s">
        <v>1312</v>
      </c>
      <c r="B42" s="21" t="s">
        <v>1313</v>
      </c>
      <c r="C42" s="21" t="e">
        <v>#N/A</v>
      </c>
      <c r="D42" s="47">
        <v>0.06</v>
      </c>
      <c r="E42" s="47">
        <v>0.05</v>
      </c>
      <c r="F42" s="47">
        <v>7.0000000000000007E-2</v>
      </c>
      <c r="G42" s="47">
        <v>0.06</v>
      </c>
      <c r="H42" s="47">
        <v>0.01</v>
      </c>
      <c r="I42" s="47">
        <v>1.8366042996707915E-4</v>
      </c>
      <c r="J42" s="21">
        <v>256665238</v>
      </c>
      <c r="K42" s="48" t="str">
        <f t="shared" si="0"/>
        <v>http://www.ncbi.nlm.nih.gov/protein/256665238</v>
      </c>
    </row>
    <row r="43" spans="1:11" hidden="1">
      <c r="A43" s="21" t="s">
        <v>1314</v>
      </c>
      <c r="B43" s="21" t="s">
        <v>1315</v>
      </c>
      <c r="C43" s="21" t="e">
        <v>#N/A</v>
      </c>
      <c r="D43" s="47">
        <v>0.03</v>
      </c>
      <c r="E43" s="47">
        <v>0.09</v>
      </c>
      <c r="F43" s="47">
        <v>0.04</v>
      </c>
      <c r="G43" s="47">
        <v>0.05</v>
      </c>
      <c r="H43" s="47">
        <v>0.02</v>
      </c>
      <c r="I43" s="47">
        <v>3.2239250429424458E-2</v>
      </c>
      <c r="J43" s="21">
        <v>254939694</v>
      </c>
      <c r="K43" s="48" t="str">
        <f t="shared" si="0"/>
        <v>http://www.ncbi.nlm.nih.gov/protein/254939694</v>
      </c>
    </row>
    <row r="44" spans="1:11" hidden="1">
      <c r="A44" s="21" t="s">
        <v>1316</v>
      </c>
      <c r="B44" s="21" t="s">
        <v>1317</v>
      </c>
      <c r="C44" s="21" t="e">
        <v>#N/A</v>
      </c>
      <c r="D44" s="47">
        <v>7.0000000000000007E-2</v>
      </c>
      <c r="E44" s="47">
        <v>0.06</v>
      </c>
      <c r="F44" s="47">
        <v>0.02</v>
      </c>
      <c r="G44" s="47">
        <v>0.05</v>
      </c>
      <c r="H44" s="47">
        <v>0.02</v>
      </c>
      <c r="I44" s="47">
        <v>2.5398221664029198E-2</v>
      </c>
      <c r="J44" s="21">
        <v>329755243</v>
      </c>
      <c r="K44" s="48" t="str">
        <f t="shared" si="0"/>
        <v>http://www.ncbi.nlm.nih.gov/protein/329755243</v>
      </c>
    </row>
    <row r="45" spans="1:11" hidden="1">
      <c r="A45" s="21" t="s">
        <v>1318</v>
      </c>
      <c r="B45" s="21" t="s">
        <v>1319</v>
      </c>
      <c r="C45" s="21" t="e">
        <v>#N/A</v>
      </c>
      <c r="D45" s="47">
        <v>0.06</v>
      </c>
      <c r="E45" s="47">
        <v>0.03</v>
      </c>
      <c r="F45" s="47">
        <v>0.06</v>
      </c>
      <c r="G45" s="47">
        <v>0.05</v>
      </c>
      <c r="H45" s="47">
        <v>0.01</v>
      </c>
      <c r="I45" s="47">
        <v>7.1729796916609519E-3</v>
      </c>
      <c r="J45" s="21">
        <v>41054806</v>
      </c>
      <c r="K45" s="48" t="str">
        <f t="shared" si="0"/>
        <v>http://www.ncbi.nlm.nih.gov/protein/41054806</v>
      </c>
    </row>
    <row r="46" spans="1:11" hidden="1">
      <c r="A46" s="21" t="s">
        <v>1320</v>
      </c>
      <c r="B46" s="21" t="s">
        <v>1321</v>
      </c>
      <c r="C46" s="21" t="e">
        <v>#N/A</v>
      </c>
      <c r="D46" s="47">
        <v>0</v>
      </c>
      <c r="E46" s="47">
        <v>0</v>
      </c>
      <c r="F46" s="47">
        <v>0.01</v>
      </c>
      <c r="G46" s="47">
        <v>0</v>
      </c>
      <c r="H46" s="47">
        <v>0</v>
      </c>
      <c r="I46" s="47">
        <v>4.9673274398796992E-2</v>
      </c>
      <c r="J46" s="21">
        <v>226246550</v>
      </c>
      <c r="K46" s="48" t="str">
        <f t="shared" si="0"/>
        <v>http://www.ncbi.nlm.nih.gov/protein/226246550</v>
      </c>
    </row>
    <row r="47" spans="1:11" hidden="1">
      <c r="A47" s="21" t="s">
        <v>1322</v>
      </c>
      <c r="B47" s="21" t="s">
        <v>1323</v>
      </c>
      <c r="C47" s="21" t="e">
        <v>#N/A</v>
      </c>
      <c r="D47" s="47">
        <v>-0.06</v>
      </c>
      <c r="E47" s="47">
        <v>-0.02</v>
      </c>
      <c r="F47" s="47">
        <v>-7.0000000000000007E-2</v>
      </c>
      <c r="G47" s="47">
        <v>-0.05</v>
      </c>
      <c r="H47" s="47">
        <v>0.02</v>
      </c>
      <c r="I47" s="47">
        <v>2.499488744035154E-2</v>
      </c>
      <c r="J47" s="21">
        <v>6679299</v>
      </c>
      <c r="K47" s="48" t="str">
        <f t="shared" si="0"/>
        <v>http://www.ncbi.nlm.nih.gov/protein/6679299</v>
      </c>
    </row>
    <row r="48" spans="1:11" hidden="1">
      <c r="A48" s="21" t="s">
        <v>1324</v>
      </c>
      <c r="B48" s="21" t="s">
        <v>1325</v>
      </c>
      <c r="C48" s="21" t="e">
        <v>#N/A</v>
      </c>
      <c r="D48" s="47">
        <v>-0.05</v>
      </c>
      <c r="E48" s="47">
        <v>-7.0000000000000007E-2</v>
      </c>
      <c r="F48" s="47">
        <v>-0.04</v>
      </c>
      <c r="G48" s="47">
        <v>-0.05</v>
      </c>
      <c r="H48" s="47">
        <v>0.01</v>
      </c>
      <c r="I48" s="47">
        <v>4.9418415393544905E-3</v>
      </c>
      <c r="J48" s="21">
        <v>6677809</v>
      </c>
      <c r="K48" s="48" t="str">
        <f t="shared" si="0"/>
        <v>http://www.ncbi.nlm.nih.gov/protein/6677809</v>
      </c>
    </row>
    <row r="49" spans="1:11" hidden="1">
      <c r="A49" s="21" t="s">
        <v>1326</v>
      </c>
      <c r="B49" s="21" t="s">
        <v>1327</v>
      </c>
      <c r="C49" s="21" t="e">
        <v>#N/A</v>
      </c>
      <c r="D49" s="47">
        <v>-7.0000000000000007E-2</v>
      </c>
      <c r="E49" s="47">
        <v>-0.02</v>
      </c>
      <c r="F49" s="47">
        <v>-0.08</v>
      </c>
      <c r="G49" s="47">
        <v>-0.06</v>
      </c>
      <c r="H49" s="47">
        <v>0.02</v>
      </c>
      <c r="I49" s="47">
        <v>4.0290662722385476E-2</v>
      </c>
      <c r="J49" s="21">
        <v>6753262</v>
      </c>
      <c r="K49" s="48" t="str">
        <f t="shared" si="0"/>
        <v>http://www.ncbi.nlm.nih.gov/protein/6753262</v>
      </c>
    </row>
    <row r="50" spans="1:11" hidden="1">
      <c r="A50" s="21" t="s">
        <v>1328</v>
      </c>
      <c r="B50" s="21" t="s">
        <v>1329</v>
      </c>
      <c r="C50" s="21" t="e">
        <v>#N/A</v>
      </c>
      <c r="D50" s="47">
        <v>-0.1</v>
      </c>
      <c r="E50" s="47">
        <v>-0.05</v>
      </c>
      <c r="F50" s="47">
        <v>-0.03</v>
      </c>
      <c r="G50" s="47">
        <v>-0.06</v>
      </c>
      <c r="H50" s="47">
        <v>0.02</v>
      </c>
      <c r="I50" s="47">
        <v>3.9702288794326607E-2</v>
      </c>
      <c r="J50" s="21">
        <v>240120054</v>
      </c>
      <c r="K50" s="48" t="str">
        <f t="shared" si="0"/>
        <v>http://www.ncbi.nlm.nih.gov/protein/240120054</v>
      </c>
    </row>
    <row r="51" spans="1:11" hidden="1">
      <c r="A51" s="21" t="s">
        <v>1330</v>
      </c>
      <c r="B51" s="21" t="s">
        <v>1331</v>
      </c>
      <c r="C51" s="21" t="e">
        <v>#N/A</v>
      </c>
      <c r="D51" s="47">
        <v>-0.09</v>
      </c>
      <c r="E51" s="47">
        <v>-0.04</v>
      </c>
      <c r="F51" s="47">
        <v>-7.0000000000000007E-2</v>
      </c>
      <c r="G51" s="47">
        <v>-0.06</v>
      </c>
      <c r="H51" s="47">
        <v>0.02</v>
      </c>
      <c r="I51" s="47">
        <v>9.0497109868004459E-3</v>
      </c>
      <c r="J51" s="21">
        <v>31981304</v>
      </c>
      <c r="K51" s="48" t="str">
        <f t="shared" si="0"/>
        <v>http://www.ncbi.nlm.nih.gov/protein/31981304</v>
      </c>
    </row>
    <row r="52" spans="1:11" hidden="1">
      <c r="A52" s="21" t="s">
        <v>1332</v>
      </c>
      <c r="B52" s="21" t="s">
        <v>1333</v>
      </c>
      <c r="C52" s="21" t="e">
        <v>#N/A</v>
      </c>
      <c r="D52" s="47">
        <v>-0.12</v>
      </c>
      <c r="E52" s="47">
        <v>-0.08</v>
      </c>
      <c r="F52" s="47">
        <v>-0.03</v>
      </c>
      <c r="G52" s="47">
        <v>-0.08</v>
      </c>
      <c r="H52" s="47">
        <v>0.03</v>
      </c>
      <c r="I52" s="47">
        <v>4.2940088101004664E-2</v>
      </c>
      <c r="J52" s="21">
        <v>18250296</v>
      </c>
      <c r="K52" s="48" t="str">
        <f t="shared" si="0"/>
        <v>http://www.ncbi.nlm.nih.gov/protein/18250296</v>
      </c>
    </row>
    <row r="53" spans="1:11" hidden="1">
      <c r="A53" s="21" t="s">
        <v>1334</v>
      </c>
      <c r="B53" s="21" t="s">
        <v>1335</v>
      </c>
      <c r="C53" s="21" t="e">
        <v>#N/A</v>
      </c>
      <c r="D53" s="47">
        <v>-0.09</v>
      </c>
      <c r="E53" s="47">
        <v>-7.0000000000000007E-2</v>
      </c>
      <c r="F53" s="47">
        <v>-0.08</v>
      </c>
      <c r="G53" s="47">
        <v>-0.08</v>
      </c>
      <c r="H53" s="47">
        <v>0.01</v>
      </c>
      <c r="I53" s="47">
        <v>4.8020516349458358E-4</v>
      </c>
      <c r="J53" s="21">
        <v>6671509</v>
      </c>
      <c r="K53" s="48" t="str">
        <f t="shared" si="0"/>
        <v>http://www.ncbi.nlm.nih.gov/protein/6671509</v>
      </c>
    </row>
    <row r="54" spans="1:11" hidden="1">
      <c r="A54" s="21" t="s">
        <v>1336</v>
      </c>
      <c r="B54" s="21" t="s">
        <v>1337</v>
      </c>
      <c r="C54" s="21" t="e">
        <v>#N/A</v>
      </c>
      <c r="D54" s="47">
        <v>-0.08</v>
      </c>
      <c r="E54" s="47">
        <v>-0.13</v>
      </c>
      <c r="F54" s="47">
        <v>-0.04</v>
      </c>
      <c r="G54" s="47">
        <v>-0.08</v>
      </c>
      <c r="H54" s="47">
        <v>0.03</v>
      </c>
      <c r="I54" s="47">
        <v>3.8950278779514111E-2</v>
      </c>
      <c r="J54" s="21">
        <v>24762230</v>
      </c>
      <c r="K54" s="48" t="str">
        <f t="shared" si="0"/>
        <v>http://www.ncbi.nlm.nih.gov/protein/24762230</v>
      </c>
    </row>
    <row r="55" spans="1:11" hidden="1">
      <c r="A55" s="21" t="s">
        <v>1338</v>
      </c>
      <c r="B55" s="21" t="s">
        <v>1339</v>
      </c>
      <c r="C55" s="21" t="e">
        <v>#N/A</v>
      </c>
      <c r="D55" s="47">
        <v>-0.06</v>
      </c>
      <c r="E55" s="47">
        <v>-0.14000000000000001</v>
      </c>
      <c r="F55" s="47">
        <v>-0.08</v>
      </c>
      <c r="G55" s="47">
        <v>-0.09</v>
      </c>
      <c r="H55" s="47">
        <v>0.03</v>
      </c>
      <c r="I55" s="47">
        <v>2.1299968063912857E-2</v>
      </c>
      <c r="J55" s="21">
        <v>28916687</v>
      </c>
      <c r="K55" s="48" t="str">
        <f t="shared" si="0"/>
        <v>http://www.ncbi.nlm.nih.gov/protein/28916687</v>
      </c>
    </row>
    <row r="56" spans="1:11">
      <c r="A56" s="21" t="s">
        <v>1340</v>
      </c>
      <c r="B56" s="21" t="s">
        <v>250</v>
      </c>
      <c r="C56" s="21" t="s">
        <v>251</v>
      </c>
      <c r="D56" s="47">
        <v>-7.0000000000000007E-2</v>
      </c>
      <c r="E56" s="47">
        <v>-0.11</v>
      </c>
      <c r="F56" s="47">
        <v>-0.11</v>
      </c>
      <c r="G56" s="47">
        <v>-0.1</v>
      </c>
      <c r="H56" s="47">
        <v>0.01</v>
      </c>
      <c r="I56" s="47">
        <v>1.3383625954531998E-3</v>
      </c>
      <c r="J56" s="21">
        <v>32484983</v>
      </c>
      <c r="K56" s="48" t="str">
        <f t="shared" si="0"/>
        <v>http://www.ncbi.nlm.nih.gov/protein/32484983</v>
      </c>
    </row>
    <row r="57" spans="1:11" hidden="1">
      <c r="A57" s="21" t="s">
        <v>1341</v>
      </c>
      <c r="B57" s="21" t="s">
        <v>1342</v>
      </c>
      <c r="C57" s="21" t="e">
        <v>#N/A</v>
      </c>
      <c r="D57" s="47">
        <v>-0.14000000000000001</v>
      </c>
      <c r="E57" s="47">
        <v>-0.09</v>
      </c>
      <c r="F57" s="47">
        <v>-7.0000000000000007E-2</v>
      </c>
      <c r="G57" s="47">
        <v>-0.1</v>
      </c>
      <c r="H57" s="47">
        <v>0.03</v>
      </c>
      <c r="I57" s="47">
        <v>9.061163216882882E-3</v>
      </c>
      <c r="J57" s="21">
        <v>7710086</v>
      </c>
      <c r="K57" s="48" t="str">
        <f t="shared" si="0"/>
        <v>http://www.ncbi.nlm.nih.gov/protein/7710086</v>
      </c>
    </row>
    <row r="58" spans="1:11" hidden="1">
      <c r="A58" s="21" t="s">
        <v>1343</v>
      </c>
      <c r="B58" s="21" t="s">
        <v>1344</v>
      </c>
      <c r="C58" s="21" t="e">
        <v>#N/A</v>
      </c>
      <c r="D58" s="47">
        <v>-0.16</v>
      </c>
      <c r="E58" s="47">
        <v>-0.06</v>
      </c>
      <c r="F58" s="47">
        <v>-7.0000000000000007E-2</v>
      </c>
      <c r="G58" s="47">
        <v>-0.1</v>
      </c>
      <c r="H58" s="47">
        <v>0.04</v>
      </c>
      <c r="I58" s="47">
        <v>3.1436792795093614E-2</v>
      </c>
      <c r="J58" s="21">
        <v>110625886</v>
      </c>
      <c r="K58" s="48" t="str">
        <f t="shared" si="0"/>
        <v>http://www.ncbi.nlm.nih.gov/protein/110625886</v>
      </c>
    </row>
    <row r="59" spans="1:11" hidden="1">
      <c r="A59" s="21" t="s">
        <v>1345</v>
      </c>
      <c r="B59" s="21" t="s">
        <v>1346</v>
      </c>
      <c r="C59" s="21" t="e">
        <v>#N/A</v>
      </c>
      <c r="D59" s="47">
        <v>-0.08</v>
      </c>
      <c r="E59" s="47">
        <v>-0.17</v>
      </c>
      <c r="F59" s="47">
        <v>-0.06</v>
      </c>
      <c r="G59" s="47">
        <v>-0.1</v>
      </c>
      <c r="H59" s="47">
        <v>0.04</v>
      </c>
      <c r="I59" s="47">
        <v>3.9545234696155077E-2</v>
      </c>
      <c r="J59" s="21">
        <v>8394252</v>
      </c>
      <c r="K59" s="48" t="str">
        <f t="shared" si="0"/>
        <v>http://www.ncbi.nlm.nih.gov/protein/8394252</v>
      </c>
    </row>
    <row r="60" spans="1:11" hidden="1">
      <c r="A60" s="21" t="s">
        <v>1347</v>
      </c>
      <c r="B60" s="21" t="s">
        <v>1348</v>
      </c>
      <c r="C60" s="21" t="e">
        <v>#N/A</v>
      </c>
      <c r="D60" s="47">
        <v>-0.11</v>
      </c>
      <c r="E60" s="47">
        <v>-0.1</v>
      </c>
      <c r="F60" s="47">
        <v>-0.11</v>
      </c>
      <c r="G60" s="47">
        <v>-0.1</v>
      </c>
      <c r="H60" s="47">
        <v>0</v>
      </c>
      <c r="I60" s="47">
        <v>3.6818763658888666E-6</v>
      </c>
      <c r="J60" s="21">
        <v>168823441</v>
      </c>
      <c r="K60" s="48" t="str">
        <f t="shared" si="0"/>
        <v>http://www.ncbi.nlm.nih.gov/protein/168823441</v>
      </c>
    </row>
    <row r="61" spans="1:11" hidden="1">
      <c r="A61" s="21" t="s">
        <v>1349</v>
      </c>
      <c r="B61" s="21" t="s">
        <v>1350</v>
      </c>
      <c r="C61" s="21" t="e">
        <v>#N/A</v>
      </c>
      <c r="D61" s="47">
        <v>-0.09</v>
      </c>
      <c r="E61" s="47">
        <v>-0.14000000000000001</v>
      </c>
      <c r="F61" s="47">
        <v>-0.09</v>
      </c>
      <c r="G61" s="47">
        <v>-0.11</v>
      </c>
      <c r="H61" s="47">
        <v>0.02</v>
      </c>
      <c r="I61" s="47">
        <v>3.0016701963736328E-3</v>
      </c>
      <c r="J61" s="21">
        <v>113866024</v>
      </c>
      <c r="K61" s="48" t="str">
        <f t="shared" si="0"/>
        <v>http://www.ncbi.nlm.nih.gov/protein/113866024</v>
      </c>
    </row>
    <row r="62" spans="1:11" hidden="1">
      <c r="A62" s="21" t="s">
        <v>1351</v>
      </c>
      <c r="B62" s="21" t="s">
        <v>1352</v>
      </c>
      <c r="C62" s="21" t="e">
        <v>#N/A</v>
      </c>
      <c r="D62" s="47">
        <v>-0.06</v>
      </c>
      <c r="E62" s="47">
        <v>-0.18</v>
      </c>
      <c r="F62" s="47">
        <v>-0.1</v>
      </c>
      <c r="G62" s="47">
        <v>-0.11</v>
      </c>
      <c r="H62" s="47">
        <v>0.04</v>
      </c>
      <c r="I62" s="47">
        <v>3.4374747336170901E-2</v>
      </c>
      <c r="J62" s="21">
        <v>6754036</v>
      </c>
      <c r="K62" s="48" t="str">
        <f t="shared" si="0"/>
        <v>http://www.ncbi.nlm.nih.gov/protein/6754036</v>
      </c>
    </row>
    <row r="63" spans="1:11" hidden="1">
      <c r="A63" s="21" t="s">
        <v>1353</v>
      </c>
      <c r="B63" s="21" t="s">
        <v>1354</v>
      </c>
      <c r="C63" s="21" t="e">
        <v>#N/A</v>
      </c>
      <c r="D63" s="47">
        <v>-0.12</v>
      </c>
      <c r="E63" s="47">
        <v>-0.17</v>
      </c>
      <c r="F63" s="47">
        <v>-0.05</v>
      </c>
      <c r="G63" s="47">
        <v>-0.11</v>
      </c>
      <c r="H63" s="47">
        <v>0.04</v>
      </c>
      <c r="I63" s="47">
        <v>3.3441459538573463E-2</v>
      </c>
      <c r="J63" s="21">
        <v>21704100</v>
      </c>
      <c r="K63" s="48" t="str">
        <f t="shared" si="0"/>
        <v>http://www.ncbi.nlm.nih.gov/protein/21704100</v>
      </c>
    </row>
    <row r="64" spans="1:11" hidden="1">
      <c r="A64" s="21" t="s">
        <v>1355</v>
      </c>
      <c r="B64" s="21" t="s">
        <v>1356</v>
      </c>
      <c r="C64" s="21" t="e">
        <v>#N/A</v>
      </c>
      <c r="D64" s="47">
        <v>-0.1</v>
      </c>
      <c r="E64" s="47">
        <v>-7.0000000000000007E-2</v>
      </c>
      <c r="F64" s="47">
        <v>-0.18</v>
      </c>
      <c r="G64" s="47">
        <v>-0.12</v>
      </c>
      <c r="H64" s="47">
        <v>0.04</v>
      </c>
      <c r="I64" s="47">
        <v>2.6943707358956941E-2</v>
      </c>
      <c r="J64" s="21">
        <v>158749640</v>
      </c>
      <c r="K64" s="48" t="str">
        <f t="shared" si="0"/>
        <v>http://www.ncbi.nlm.nih.gov/protein/158749640</v>
      </c>
    </row>
    <row r="65" spans="1:11" hidden="1">
      <c r="A65" s="21" t="s">
        <v>1357</v>
      </c>
      <c r="B65" s="21" t="s">
        <v>1358</v>
      </c>
      <c r="C65" s="21" t="e">
        <v>#N/A</v>
      </c>
      <c r="D65" s="47">
        <v>-0.16</v>
      </c>
      <c r="E65" s="47">
        <v>-0.06</v>
      </c>
      <c r="F65" s="47">
        <v>-0.14000000000000001</v>
      </c>
      <c r="G65" s="47">
        <v>-0.12</v>
      </c>
      <c r="H65" s="47">
        <v>0.04</v>
      </c>
      <c r="I65" s="47">
        <v>1.9602568560220801E-2</v>
      </c>
      <c r="J65" s="21">
        <v>6680027</v>
      </c>
      <c r="K65" s="48" t="str">
        <f t="shared" si="0"/>
        <v>http://www.ncbi.nlm.nih.gov/protein/6680027</v>
      </c>
    </row>
    <row r="66" spans="1:11" hidden="1">
      <c r="A66" s="21" t="s">
        <v>1359</v>
      </c>
      <c r="B66" s="21" t="s">
        <v>1360</v>
      </c>
      <c r="C66" s="21" t="e">
        <v>#N/A</v>
      </c>
      <c r="D66" s="47">
        <v>-0.08</v>
      </c>
      <c r="E66" s="47">
        <v>-0.18</v>
      </c>
      <c r="F66" s="47">
        <v>-0.11</v>
      </c>
      <c r="G66" s="47">
        <v>-0.12</v>
      </c>
      <c r="H66" s="47">
        <v>0.04</v>
      </c>
      <c r="I66" s="47">
        <v>1.6542491315364994E-2</v>
      </c>
      <c r="J66" s="21">
        <v>20149756</v>
      </c>
      <c r="K66" s="48" t="str">
        <f t="shared" ref="K66:K129" si="1">HYPERLINK(CONCATENATE("http://www.ncbi.nlm.nih.gov/protein/",J66))</f>
        <v>http://www.ncbi.nlm.nih.gov/protein/20149756</v>
      </c>
    </row>
    <row r="67" spans="1:11" hidden="1">
      <c r="A67" s="21" t="s">
        <v>1361</v>
      </c>
      <c r="B67" s="21" t="s">
        <v>1362</v>
      </c>
      <c r="C67" s="21" t="e">
        <v>#N/A</v>
      </c>
      <c r="D67" s="47">
        <v>-0.08</v>
      </c>
      <c r="E67" s="47">
        <v>-0.14000000000000001</v>
      </c>
      <c r="F67" s="47">
        <v>-0.16</v>
      </c>
      <c r="G67" s="47">
        <v>-0.13</v>
      </c>
      <c r="H67" s="47">
        <v>0.03</v>
      </c>
      <c r="I67" s="47">
        <v>6.8926836171566705E-3</v>
      </c>
      <c r="J67" s="21">
        <v>18700024</v>
      </c>
      <c r="K67" s="48" t="str">
        <f t="shared" si="1"/>
        <v>http://www.ncbi.nlm.nih.gov/protein/18700024</v>
      </c>
    </row>
    <row r="68" spans="1:11" hidden="1">
      <c r="A68" s="21" t="s">
        <v>1363</v>
      </c>
      <c r="B68" s="21" t="s">
        <v>1364</v>
      </c>
      <c r="C68" s="21" t="e">
        <v>#N/A</v>
      </c>
      <c r="D68" s="47">
        <v>-0.12</v>
      </c>
      <c r="E68" s="47">
        <v>-0.13</v>
      </c>
      <c r="F68" s="47">
        <v>-0.13</v>
      </c>
      <c r="G68" s="47">
        <v>-0.13</v>
      </c>
      <c r="H68" s="47">
        <v>0</v>
      </c>
      <c r="I68" s="47">
        <v>3.1443716196319586E-6</v>
      </c>
      <c r="J68" s="21">
        <v>31982764</v>
      </c>
      <c r="K68" s="48" t="str">
        <f t="shared" si="1"/>
        <v>http://www.ncbi.nlm.nih.gov/protein/31982764</v>
      </c>
    </row>
    <row r="69" spans="1:11" hidden="1">
      <c r="A69" s="21" t="s">
        <v>1365</v>
      </c>
      <c r="B69" s="21" t="s">
        <v>1366</v>
      </c>
      <c r="C69" s="21" t="e">
        <v>#N/A</v>
      </c>
      <c r="D69" s="47">
        <v>-0.15</v>
      </c>
      <c r="E69" s="47">
        <v>-7.0000000000000007E-2</v>
      </c>
      <c r="F69" s="47">
        <v>-0.17</v>
      </c>
      <c r="G69" s="47">
        <v>-0.13</v>
      </c>
      <c r="H69" s="47">
        <v>0.04</v>
      </c>
      <c r="I69" s="47">
        <v>1.3047813373333869E-2</v>
      </c>
      <c r="J69" s="21">
        <v>12584986</v>
      </c>
      <c r="K69" s="48" t="str">
        <f t="shared" si="1"/>
        <v>http://www.ncbi.nlm.nih.gov/protein/12584986</v>
      </c>
    </row>
    <row r="70" spans="1:11" hidden="1">
      <c r="A70" s="21" t="s">
        <v>1367</v>
      </c>
      <c r="B70" s="21" t="s">
        <v>1368</v>
      </c>
      <c r="C70" s="21" t="e">
        <v>#N/A</v>
      </c>
      <c r="D70" s="47">
        <v>-0.21</v>
      </c>
      <c r="E70" s="47">
        <v>-0.09</v>
      </c>
      <c r="F70" s="47">
        <v>-0.1</v>
      </c>
      <c r="G70" s="47">
        <v>-0.13</v>
      </c>
      <c r="H70" s="47">
        <v>0.05</v>
      </c>
      <c r="I70" s="47">
        <v>2.6340185717233604E-2</v>
      </c>
      <c r="J70" s="21">
        <v>24418919</v>
      </c>
      <c r="K70" s="48" t="str">
        <f t="shared" si="1"/>
        <v>http://www.ncbi.nlm.nih.gov/protein/24418919</v>
      </c>
    </row>
    <row r="71" spans="1:11" hidden="1">
      <c r="A71" s="21" t="s">
        <v>1369</v>
      </c>
      <c r="B71" s="21" t="s">
        <v>1370</v>
      </c>
      <c r="C71" s="21" t="e">
        <v>#N/A</v>
      </c>
      <c r="D71" s="47">
        <v>-0.2</v>
      </c>
      <c r="E71" s="47">
        <v>-7.0000000000000007E-2</v>
      </c>
      <c r="F71" s="47">
        <v>-0.13</v>
      </c>
      <c r="G71" s="47">
        <v>-0.13</v>
      </c>
      <c r="H71" s="47">
        <v>0.05</v>
      </c>
      <c r="I71" s="47">
        <v>2.2390350828994585E-2</v>
      </c>
      <c r="J71" s="21">
        <v>6677785</v>
      </c>
      <c r="K71" s="48" t="str">
        <f t="shared" si="1"/>
        <v>http://www.ncbi.nlm.nih.gov/protein/6677785</v>
      </c>
    </row>
    <row r="72" spans="1:11" hidden="1">
      <c r="A72" s="21" t="s">
        <v>1371</v>
      </c>
      <c r="B72" s="21" t="s">
        <v>1372</v>
      </c>
      <c r="C72" s="21" t="e">
        <v>#N/A</v>
      </c>
      <c r="D72" s="47">
        <v>-0.24</v>
      </c>
      <c r="E72" s="47">
        <v>-7.0000000000000007E-2</v>
      </c>
      <c r="F72" s="47">
        <v>-0.12</v>
      </c>
      <c r="G72" s="47">
        <v>-0.14000000000000001</v>
      </c>
      <c r="H72" s="47">
        <v>0.06</v>
      </c>
      <c r="I72" s="47">
        <v>4.87413468810316E-2</v>
      </c>
      <c r="J72" s="21">
        <v>6671539</v>
      </c>
      <c r="K72" s="48" t="str">
        <f t="shared" si="1"/>
        <v>http://www.ncbi.nlm.nih.gov/protein/6671539</v>
      </c>
    </row>
    <row r="73" spans="1:11" hidden="1">
      <c r="A73" s="21" t="s">
        <v>1373</v>
      </c>
      <c r="B73" s="21" t="s">
        <v>1374</v>
      </c>
      <c r="C73" s="21" t="e">
        <v>#N/A</v>
      </c>
      <c r="D73" s="47">
        <v>-0.17</v>
      </c>
      <c r="E73" s="47">
        <v>-0.1</v>
      </c>
      <c r="F73" s="47">
        <v>-0.17</v>
      </c>
      <c r="G73" s="47">
        <v>-0.15</v>
      </c>
      <c r="H73" s="47">
        <v>0.03</v>
      </c>
      <c r="I73" s="47">
        <v>3.7336626095746746E-3</v>
      </c>
      <c r="J73" s="21">
        <v>148747410</v>
      </c>
      <c r="K73" s="48" t="str">
        <f t="shared" si="1"/>
        <v>http://www.ncbi.nlm.nih.gov/protein/148747410</v>
      </c>
    </row>
    <row r="74" spans="1:11" hidden="1">
      <c r="A74" s="21" t="s">
        <v>1375</v>
      </c>
      <c r="B74" s="21" t="s">
        <v>1376</v>
      </c>
      <c r="C74" s="21" t="e">
        <v>#N/A</v>
      </c>
      <c r="D74" s="47">
        <v>-0.11</v>
      </c>
      <c r="E74" s="47">
        <v>-0.11</v>
      </c>
      <c r="F74" s="47">
        <v>-0.22</v>
      </c>
      <c r="G74" s="47">
        <v>-0.15</v>
      </c>
      <c r="H74" s="47">
        <v>0.05</v>
      </c>
      <c r="I74" s="47">
        <v>1.771459622086663E-2</v>
      </c>
      <c r="J74" s="21">
        <v>22122515</v>
      </c>
      <c r="K74" s="48" t="str">
        <f t="shared" si="1"/>
        <v>http://www.ncbi.nlm.nih.gov/protein/22122515</v>
      </c>
    </row>
    <row r="75" spans="1:11" hidden="1">
      <c r="A75" s="21" t="s">
        <v>1377</v>
      </c>
      <c r="B75" s="21" t="s">
        <v>1378</v>
      </c>
      <c r="C75" s="21" t="e">
        <v>#N/A</v>
      </c>
      <c r="D75" s="47">
        <v>-0.26</v>
      </c>
      <c r="E75" s="47">
        <v>-0.14000000000000001</v>
      </c>
      <c r="F75" s="47">
        <v>-7.0000000000000007E-2</v>
      </c>
      <c r="G75" s="47">
        <v>-0.16</v>
      </c>
      <c r="H75" s="47">
        <v>7.0000000000000007E-2</v>
      </c>
      <c r="I75" s="47">
        <v>4.7799238022148555E-2</v>
      </c>
      <c r="J75" s="21">
        <v>61098143</v>
      </c>
      <c r="K75" s="48" t="str">
        <f t="shared" si="1"/>
        <v>http://www.ncbi.nlm.nih.gov/protein/61098143</v>
      </c>
    </row>
    <row r="76" spans="1:11" hidden="1">
      <c r="A76" s="21" t="s">
        <v>1379</v>
      </c>
      <c r="B76" s="21" t="s">
        <v>1380</v>
      </c>
      <c r="C76" s="21" t="e">
        <v>#N/A</v>
      </c>
      <c r="D76" s="47">
        <v>-0.17</v>
      </c>
      <c r="E76" s="47">
        <v>-0.19</v>
      </c>
      <c r="F76" s="47">
        <v>-0.13</v>
      </c>
      <c r="G76" s="47">
        <v>-0.16</v>
      </c>
      <c r="H76" s="47">
        <v>0.02</v>
      </c>
      <c r="I76" s="47">
        <v>9.0560747650305523E-4</v>
      </c>
      <c r="J76" s="21">
        <v>22094075</v>
      </c>
      <c r="K76" s="48" t="str">
        <f t="shared" si="1"/>
        <v>http://www.ncbi.nlm.nih.gov/protein/22094075</v>
      </c>
    </row>
    <row r="77" spans="1:11" hidden="1">
      <c r="A77" s="21" t="s">
        <v>1381</v>
      </c>
      <c r="B77" s="21" t="s">
        <v>1382</v>
      </c>
      <c r="C77" s="21" t="e">
        <v>#N/A</v>
      </c>
      <c r="D77" s="47">
        <v>-0.24</v>
      </c>
      <c r="E77" s="47">
        <v>-0.17</v>
      </c>
      <c r="F77" s="47">
        <v>-0.08</v>
      </c>
      <c r="G77" s="47">
        <v>-0.16</v>
      </c>
      <c r="H77" s="47">
        <v>0.06</v>
      </c>
      <c r="I77" s="47">
        <v>2.9029050451006597E-2</v>
      </c>
      <c r="J77" s="21">
        <v>13195674</v>
      </c>
      <c r="K77" s="48" t="str">
        <f t="shared" si="1"/>
        <v>http://www.ncbi.nlm.nih.gov/protein/13195674</v>
      </c>
    </row>
    <row r="78" spans="1:11" hidden="1">
      <c r="A78" s="21" t="s">
        <v>1383</v>
      </c>
      <c r="B78" s="21" t="s">
        <v>1384</v>
      </c>
      <c r="C78" s="21" t="e">
        <v>#N/A</v>
      </c>
      <c r="D78" s="47">
        <v>-0.11</v>
      </c>
      <c r="E78" s="47">
        <v>-0.16</v>
      </c>
      <c r="F78" s="47">
        <v>-0.24</v>
      </c>
      <c r="G78" s="47">
        <v>-0.17</v>
      </c>
      <c r="H78" s="47">
        <v>0.05</v>
      </c>
      <c r="I78" s="47">
        <v>1.0720100194791034E-2</v>
      </c>
      <c r="J78" s="21">
        <v>30039680</v>
      </c>
      <c r="K78" s="48" t="str">
        <f t="shared" si="1"/>
        <v>http://www.ncbi.nlm.nih.gov/protein/30039680</v>
      </c>
    </row>
    <row r="79" spans="1:11" hidden="1">
      <c r="A79" s="21" t="s">
        <v>1385</v>
      </c>
      <c r="B79" s="21" t="s">
        <v>1386</v>
      </c>
      <c r="C79" s="21" t="e">
        <v>#N/A</v>
      </c>
      <c r="D79" s="47">
        <v>-0.2</v>
      </c>
      <c r="E79" s="47">
        <v>-0.11</v>
      </c>
      <c r="F79" s="47">
        <v>-0.2</v>
      </c>
      <c r="G79" s="47">
        <v>-0.17</v>
      </c>
      <c r="H79" s="47">
        <v>0.04</v>
      </c>
      <c r="I79" s="47">
        <v>4.6268052005026036E-3</v>
      </c>
      <c r="J79" s="21">
        <v>21624609</v>
      </c>
      <c r="K79" s="48" t="str">
        <f t="shared" si="1"/>
        <v>http://www.ncbi.nlm.nih.gov/protein/21624609</v>
      </c>
    </row>
    <row r="80" spans="1:11" hidden="1">
      <c r="A80" s="21" t="s">
        <v>1387</v>
      </c>
      <c r="B80" s="21" t="s">
        <v>1388</v>
      </c>
      <c r="C80" s="21" t="e">
        <v>#N/A</v>
      </c>
      <c r="D80" s="47">
        <v>-0.24</v>
      </c>
      <c r="E80" s="47">
        <v>-0.12</v>
      </c>
      <c r="F80" s="47">
        <v>-0.16</v>
      </c>
      <c r="G80" s="47">
        <v>-0.17</v>
      </c>
      <c r="H80" s="47">
        <v>0.05</v>
      </c>
      <c r="I80" s="47">
        <v>1.0496895967022806E-2</v>
      </c>
      <c r="J80" s="21">
        <v>22094989</v>
      </c>
      <c r="K80" s="48" t="str">
        <f t="shared" si="1"/>
        <v>http://www.ncbi.nlm.nih.gov/protein/22094989</v>
      </c>
    </row>
    <row r="81" spans="1:11" hidden="1">
      <c r="A81" s="21" t="s">
        <v>1389</v>
      </c>
      <c r="B81" s="21" t="s">
        <v>1390</v>
      </c>
      <c r="C81" s="21" t="e">
        <v>#N/A</v>
      </c>
      <c r="D81" s="47">
        <v>-0.26</v>
      </c>
      <c r="E81" s="47">
        <v>-0.15</v>
      </c>
      <c r="F81" s="47">
        <v>-0.12</v>
      </c>
      <c r="G81" s="47">
        <v>-0.18</v>
      </c>
      <c r="H81" s="47">
        <v>0.05</v>
      </c>
      <c r="I81" s="47">
        <v>1.3369550503801231E-2</v>
      </c>
      <c r="J81" s="21">
        <v>112363072</v>
      </c>
      <c r="K81" s="48" t="str">
        <f t="shared" si="1"/>
        <v>http://www.ncbi.nlm.nih.gov/protein/112363072</v>
      </c>
    </row>
    <row r="82" spans="1:11" hidden="1">
      <c r="A82" s="21" t="s">
        <v>1391</v>
      </c>
      <c r="B82" s="21" t="s">
        <v>1392</v>
      </c>
      <c r="C82" s="21" t="e">
        <v>#N/A</v>
      </c>
      <c r="D82" s="47">
        <v>-0.28000000000000003</v>
      </c>
      <c r="E82" s="47">
        <v>-0.15</v>
      </c>
      <c r="F82" s="47">
        <v>-0.1</v>
      </c>
      <c r="G82" s="47">
        <v>-0.18</v>
      </c>
      <c r="H82" s="47">
        <v>0.06</v>
      </c>
      <c r="I82" s="47">
        <v>2.6540195216907463E-2</v>
      </c>
      <c r="J82" s="21">
        <v>19705424</v>
      </c>
      <c r="K82" s="48" t="str">
        <f t="shared" si="1"/>
        <v>http://www.ncbi.nlm.nih.gov/protein/19705424</v>
      </c>
    </row>
    <row r="83" spans="1:11" hidden="1">
      <c r="A83" s="21" t="s">
        <v>1393</v>
      </c>
      <c r="B83" s="21" t="s">
        <v>1394</v>
      </c>
      <c r="C83" s="21" t="e">
        <v>#N/A</v>
      </c>
      <c r="D83" s="47">
        <v>-0.31</v>
      </c>
      <c r="E83" s="47">
        <v>-0.11</v>
      </c>
      <c r="F83" s="47">
        <v>-0.12</v>
      </c>
      <c r="G83" s="47">
        <v>-0.18</v>
      </c>
      <c r="H83" s="47">
        <v>0.08</v>
      </c>
      <c r="I83" s="47">
        <v>4.6398923715184746E-2</v>
      </c>
      <c r="J83" s="21">
        <v>18079341</v>
      </c>
      <c r="K83" s="48" t="str">
        <f t="shared" si="1"/>
        <v>http://www.ncbi.nlm.nih.gov/protein/18079341</v>
      </c>
    </row>
    <row r="84" spans="1:11" hidden="1">
      <c r="A84" s="21" t="s">
        <v>1395</v>
      </c>
      <c r="B84" s="21" t="s">
        <v>1396</v>
      </c>
      <c r="C84" s="21" t="e">
        <v>#N/A</v>
      </c>
      <c r="D84" s="47">
        <v>-0.32</v>
      </c>
      <c r="E84" s="47">
        <v>-0.13</v>
      </c>
      <c r="F84" s="47">
        <v>-0.17</v>
      </c>
      <c r="G84" s="47">
        <v>-0.21</v>
      </c>
      <c r="H84" s="47">
        <v>7.0000000000000007E-2</v>
      </c>
      <c r="I84" s="47">
        <v>2.3661654206022783E-2</v>
      </c>
      <c r="J84" s="21">
        <v>126723336</v>
      </c>
      <c r="K84" s="48" t="str">
        <f t="shared" si="1"/>
        <v>http://www.ncbi.nlm.nih.gov/protein/126723336</v>
      </c>
    </row>
    <row r="85" spans="1:11" hidden="1">
      <c r="A85" s="21" t="s">
        <v>1397</v>
      </c>
      <c r="B85" s="21" t="s">
        <v>1398</v>
      </c>
      <c r="C85" s="21" t="e">
        <v>#N/A</v>
      </c>
      <c r="D85" s="47">
        <v>-0.13</v>
      </c>
      <c r="E85" s="47">
        <v>-0.18</v>
      </c>
      <c r="F85" s="47">
        <v>-0.32</v>
      </c>
      <c r="G85" s="47">
        <v>-0.21</v>
      </c>
      <c r="H85" s="47">
        <v>7.0000000000000007E-2</v>
      </c>
      <c r="I85" s="47">
        <v>2.1538436730471011E-2</v>
      </c>
      <c r="J85" s="21">
        <v>112293269</v>
      </c>
      <c r="K85" s="48" t="str">
        <f t="shared" si="1"/>
        <v>http://www.ncbi.nlm.nih.gov/protein/112293269</v>
      </c>
    </row>
    <row r="86" spans="1:11" hidden="1">
      <c r="A86" s="21" t="s">
        <v>1399</v>
      </c>
      <c r="B86" s="21" t="s">
        <v>1400</v>
      </c>
      <c r="C86" s="21" t="e">
        <v>#N/A</v>
      </c>
      <c r="D86" s="47">
        <v>-0.35</v>
      </c>
      <c r="E86" s="47">
        <v>-0.18</v>
      </c>
      <c r="F86" s="47">
        <v>-0.13</v>
      </c>
      <c r="G86" s="47">
        <v>-0.22</v>
      </c>
      <c r="H86" s="47">
        <v>0.08</v>
      </c>
      <c r="I86" s="47">
        <v>3.0976511843137388E-2</v>
      </c>
      <c r="J86" s="21">
        <v>254587960</v>
      </c>
      <c r="K86" s="48" t="str">
        <f t="shared" si="1"/>
        <v>http://www.ncbi.nlm.nih.gov/protein/254587960</v>
      </c>
    </row>
    <row r="87" spans="1:11" hidden="1">
      <c r="A87" s="21" t="s">
        <v>1401</v>
      </c>
      <c r="B87" s="21" t="s">
        <v>1402</v>
      </c>
      <c r="C87" s="21" t="e">
        <v>#N/A</v>
      </c>
      <c r="D87" s="47">
        <v>-0.12</v>
      </c>
      <c r="E87" s="47">
        <v>-0.35</v>
      </c>
      <c r="F87" s="47">
        <v>-0.24</v>
      </c>
      <c r="G87" s="47">
        <v>-0.24</v>
      </c>
      <c r="H87" s="47">
        <v>0.08</v>
      </c>
      <c r="I87" s="47">
        <v>2.3083822991586459E-2</v>
      </c>
      <c r="J87" s="21">
        <v>13386146</v>
      </c>
      <c r="K87" s="48" t="str">
        <f t="shared" si="1"/>
        <v>http://www.ncbi.nlm.nih.gov/protein/13386146</v>
      </c>
    </row>
    <row r="88" spans="1:11" hidden="1">
      <c r="A88" s="21" t="s">
        <v>1403</v>
      </c>
      <c r="B88" s="21" t="s">
        <v>1404</v>
      </c>
      <c r="C88" s="21" t="e">
        <v>#N/A</v>
      </c>
      <c r="D88" s="47">
        <v>-0.4</v>
      </c>
      <c r="E88" s="47">
        <v>-0.1</v>
      </c>
      <c r="F88" s="47">
        <v>-0.22</v>
      </c>
      <c r="G88" s="47">
        <v>-0.24</v>
      </c>
      <c r="H88" s="47">
        <v>0.1</v>
      </c>
      <c r="I88" s="47">
        <v>4.7336201994578539E-2</v>
      </c>
      <c r="J88" s="21">
        <v>110625609</v>
      </c>
      <c r="K88" s="48" t="str">
        <f t="shared" si="1"/>
        <v>http://www.ncbi.nlm.nih.gov/protein/110625609</v>
      </c>
    </row>
    <row r="89" spans="1:11" hidden="1">
      <c r="A89" s="21" t="s">
        <v>1405</v>
      </c>
      <c r="B89" s="21" t="s">
        <v>1406</v>
      </c>
      <c r="C89" s="21" t="e">
        <v>#N/A</v>
      </c>
      <c r="D89" s="47">
        <v>-0.21</v>
      </c>
      <c r="E89" s="47">
        <v>-0.28000000000000003</v>
      </c>
      <c r="F89" s="47">
        <v>-0.24</v>
      </c>
      <c r="G89" s="47">
        <v>-0.24</v>
      </c>
      <c r="H89" s="47">
        <v>0.02</v>
      </c>
      <c r="I89" s="47">
        <v>2.4705520312850022E-4</v>
      </c>
      <c r="J89" s="21">
        <v>21313162</v>
      </c>
      <c r="K89" s="48" t="str">
        <f t="shared" si="1"/>
        <v>http://www.ncbi.nlm.nih.gov/protein/21313162</v>
      </c>
    </row>
    <row r="90" spans="1:11" hidden="1">
      <c r="A90" s="21" t="s">
        <v>1407</v>
      </c>
      <c r="B90" s="21" t="s">
        <v>1408</v>
      </c>
      <c r="C90" s="21" t="e">
        <v>#N/A</v>
      </c>
      <c r="D90" s="47">
        <v>-0.19</v>
      </c>
      <c r="E90" s="47">
        <v>-0.25</v>
      </c>
      <c r="F90" s="47">
        <v>-0.3</v>
      </c>
      <c r="G90" s="47">
        <v>-0.25</v>
      </c>
      <c r="H90" s="47">
        <v>0.04</v>
      </c>
      <c r="I90" s="47">
        <v>1.4468899950424859E-3</v>
      </c>
      <c r="J90" s="21">
        <v>21704118</v>
      </c>
      <c r="K90" s="48" t="str">
        <f t="shared" si="1"/>
        <v>http://www.ncbi.nlm.nih.gov/protein/21704118</v>
      </c>
    </row>
    <row r="91" spans="1:11" hidden="1">
      <c r="A91" s="21" t="s">
        <v>1409</v>
      </c>
      <c r="B91" s="21" t="s">
        <v>1410</v>
      </c>
      <c r="C91" s="21" t="e">
        <v>#N/A</v>
      </c>
      <c r="D91" s="47">
        <v>-0.43</v>
      </c>
      <c r="E91" s="47">
        <v>-0.13</v>
      </c>
      <c r="F91" s="47">
        <v>-0.2</v>
      </c>
      <c r="G91" s="47">
        <v>-0.25</v>
      </c>
      <c r="H91" s="47">
        <v>0.11</v>
      </c>
      <c r="I91" s="47">
        <v>4.6418191692080009E-2</v>
      </c>
      <c r="J91" s="21">
        <v>7304971</v>
      </c>
      <c r="K91" s="48" t="str">
        <f t="shared" si="1"/>
        <v>http://www.ncbi.nlm.nih.gov/protein/7304971</v>
      </c>
    </row>
    <row r="92" spans="1:11" hidden="1">
      <c r="A92" s="21" t="s">
        <v>1411</v>
      </c>
      <c r="B92" s="21" t="s">
        <v>1412</v>
      </c>
      <c r="C92" s="21" t="e">
        <v>#N/A</v>
      </c>
      <c r="D92" s="47">
        <v>-0.26</v>
      </c>
      <c r="E92" s="47">
        <v>-0.32</v>
      </c>
      <c r="F92" s="47">
        <v>-0.21</v>
      </c>
      <c r="G92" s="47">
        <v>-0.26</v>
      </c>
      <c r="H92" s="47">
        <v>0.04</v>
      </c>
      <c r="I92" s="47">
        <v>1.261162431829526E-3</v>
      </c>
      <c r="J92" s="21">
        <v>13386054</v>
      </c>
      <c r="K92" s="48" t="str">
        <f t="shared" si="1"/>
        <v>http://www.ncbi.nlm.nih.gov/protein/13386054</v>
      </c>
    </row>
    <row r="93" spans="1:11" hidden="1">
      <c r="A93" s="21" t="s">
        <v>1413</v>
      </c>
      <c r="B93" s="21" t="s">
        <v>1414</v>
      </c>
      <c r="C93" s="21" t="e">
        <v>#N/A</v>
      </c>
      <c r="D93" s="47">
        <v>-0.27</v>
      </c>
      <c r="E93" s="47">
        <v>-0.25</v>
      </c>
      <c r="F93" s="47">
        <v>-0.28000000000000003</v>
      </c>
      <c r="G93" s="47">
        <v>-0.27</v>
      </c>
      <c r="H93" s="47">
        <v>0.01</v>
      </c>
      <c r="I93" s="47">
        <v>7.6787310348678399E-6</v>
      </c>
      <c r="J93" s="21">
        <v>149275191</v>
      </c>
      <c r="K93" s="48" t="str">
        <f t="shared" si="1"/>
        <v>http://www.ncbi.nlm.nih.gov/protein/149275191</v>
      </c>
    </row>
    <row r="94" spans="1:11" hidden="1">
      <c r="A94" s="21" t="s">
        <v>1415</v>
      </c>
      <c r="B94" s="21" t="s">
        <v>1416</v>
      </c>
      <c r="C94" s="21" t="e">
        <v>#N/A</v>
      </c>
      <c r="D94" s="47">
        <v>-0.26</v>
      </c>
      <c r="E94" s="47">
        <v>-0.15</v>
      </c>
      <c r="F94" s="47">
        <v>-0.41</v>
      </c>
      <c r="G94" s="47">
        <v>-0.27</v>
      </c>
      <c r="H94" s="47">
        <v>0.09</v>
      </c>
      <c r="I94" s="47">
        <v>2.2338681243929227E-2</v>
      </c>
      <c r="J94" s="21">
        <v>116089273</v>
      </c>
      <c r="K94" s="48" t="str">
        <f t="shared" si="1"/>
        <v>http://www.ncbi.nlm.nih.gov/protein/116089273</v>
      </c>
    </row>
    <row r="95" spans="1:11" hidden="1">
      <c r="A95" s="21" t="s">
        <v>1417</v>
      </c>
      <c r="B95" s="21" t="s">
        <v>1418</v>
      </c>
      <c r="C95" s="21" t="e">
        <v>#N/A</v>
      </c>
      <c r="D95" s="47">
        <v>-0.49</v>
      </c>
      <c r="E95" s="47">
        <v>-0.16</v>
      </c>
      <c r="F95" s="47">
        <v>-0.22</v>
      </c>
      <c r="G95" s="47">
        <v>-0.28999999999999998</v>
      </c>
      <c r="H95" s="47">
        <v>0.13</v>
      </c>
      <c r="I95" s="47">
        <v>4.8293953712863311E-2</v>
      </c>
      <c r="J95" s="21">
        <v>145966883</v>
      </c>
      <c r="K95" s="48" t="str">
        <f t="shared" si="1"/>
        <v>http://www.ncbi.nlm.nih.gov/protein/145966883</v>
      </c>
    </row>
    <row r="96" spans="1:11" hidden="1">
      <c r="A96" s="21" t="s">
        <v>1419</v>
      </c>
      <c r="B96" s="21" t="s">
        <v>1420</v>
      </c>
      <c r="C96" s="21" t="e">
        <v>#N/A</v>
      </c>
      <c r="D96" s="47">
        <v>-0.28000000000000003</v>
      </c>
      <c r="E96" s="47">
        <v>-0.43</v>
      </c>
      <c r="F96" s="47">
        <v>-0.22</v>
      </c>
      <c r="G96" s="47">
        <v>-0.31</v>
      </c>
      <c r="H96" s="47">
        <v>0.08</v>
      </c>
      <c r="I96" s="47">
        <v>7.3158334240108862E-3</v>
      </c>
      <c r="J96" s="21">
        <v>21703842</v>
      </c>
      <c r="K96" s="48" t="str">
        <f t="shared" si="1"/>
        <v>http://www.ncbi.nlm.nih.gov/protein/21703842</v>
      </c>
    </row>
    <row r="97" spans="1:11" hidden="1">
      <c r="A97" s="21" t="s">
        <v>1421</v>
      </c>
      <c r="B97" s="21" t="s">
        <v>1422</v>
      </c>
      <c r="C97" s="21" t="e">
        <v>#N/A</v>
      </c>
      <c r="D97" s="47">
        <v>-0.33</v>
      </c>
      <c r="E97" s="47">
        <v>-0.13</v>
      </c>
      <c r="F97" s="47">
        <v>-0.47</v>
      </c>
      <c r="G97" s="47">
        <v>-0.31</v>
      </c>
      <c r="H97" s="47">
        <v>0.12</v>
      </c>
      <c r="I97" s="47">
        <v>3.6092368448178515E-2</v>
      </c>
      <c r="J97" s="21">
        <v>33859530</v>
      </c>
      <c r="K97" s="48" t="str">
        <f t="shared" si="1"/>
        <v>http://www.ncbi.nlm.nih.gov/protein/33859530</v>
      </c>
    </row>
    <row r="98" spans="1:11" hidden="1">
      <c r="A98" s="21" t="s">
        <v>1423</v>
      </c>
      <c r="B98" s="21" t="s">
        <v>1424</v>
      </c>
      <c r="C98" s="21" t="e">
        <v>#N/A</v>
      </c>
      <c r="D98" s="47">
        <v>-0.34</v>
      </c>
      <c r="E98" s="47">
        <v>-0.51</v>
      </c>
      <c r="F98" s="47">
        <v>-0.23</v>
      </c>
      <c r="G98" s="47">
        <v>-0.36</v>
      </c>
      <c r="H98" s="47">
        <v>0.1</v>
      </c>
      <c r="I98" s="47">
        <v>1.0853033178658279E-2</v>
      </c>
      <c r="J98" s="21">
        <v>298676496</v>
      </c>
      <c r="K98" s="48" t="str">
        <f t="shared" si="1"/>
        <v>http://www.ncbi.nlm.nih.gov/protein/298676496</v>
      </c>
    </row>
    <row r="99" spans="1:11" hidden="1">
      <c r="A99" s="21" t="s">
        <v>1425</v>
      </c>
      <c r="B99" s="21" t="s">
        <v>1426</v>
      </c>
      <c r="C99" s="21" t="e">
        <v>#N/A</v>
      </c>
      <c r="D99" s="47">
        <v>-0.32</v>
      </c>
      <c r="E99" s="47">
        <v>-0.24</v>
      </c>
      <c r="F99" s="47">
        <v>-0.71</v>
      </c>
      <c r="G99" s="47">
        <v>-0.42</v>
      </c>
      <c r="H99" s="47">
        <v>0.18</v>
      </c>
      <c r="I99" s="47">
        <v>4.4330383312439742E-2</v>
      </c>
      <c r="J99" s="21">
        <v>171460960</v>
      </c>
      <c r="K99" s="48" t="str">
        <f t="shared" si="1"/>
        <v>http://www.ncbi.nlm.nih.gov/protein/171460960</v>
      </c>
    </row>
    <row r="100" spans="1:11" hidden="1">
      <c r="A100" s="21" t="s">
        <v>1427</v>
      </c>
      <c r="B100" s="21" t="s">
        <v>1428</v>
      </c>
      <c r="C100" s="21" t="e">
        <v>#N/A</v>
      </c>
      <c r="D100" s="47">
        <v>-0.26</v>
      </c>
      <c r="E100" s="47">
        <v>-0.75</v>
      </c>
      <c r="F100" s="47">
        <v>-0.38</v>
      </c>
      <c r="G100" s="47">
        <v>-0.46</v>
      </c>
      <c r="H100" s="47">
        <v>0.18</v>
      </c>
      <c r="I100" s="47">
        <v>3.3067374057744479E-2</v>
      </c>
      <c r="J100" s="21">
        <v>160333901</v>
      </c>
      <c r="K100" s="48" t="str">
        <f t="shared" si="1"/>
        <v>http://www.ncbi.nlm.nih.gov/protein/160333901</v>
      </c>
    </row>
    <row r="101" spans="1:11" hidden="1">
      <c r="A101" s="21" t="s">
        <v>1429</v>
      </c>
      <c r="B101" s="21" t="s">
        <v>1430</v>
      </c>
      <c r="C101" s="21" t="e">
        <v>#N/A</v>
      </c>
      <c r="D101" s="47">
        <v>-0.31</v>
      </c>
      <c r="E101" s="47">
        <v>-0.44</v>
      </c>
      <c r="F101" s="47">
        <v>-0.93</v>
      </c>
      <c r="G101" s="47">
        <v>-0.56000000000000005</v>
      </c>
      <c r="H101" s="47">
        <v>0.23</v>
      </c>
      <c r="I101" s="47">
        <v>4.1941626974867814E-2</v>
      </c>
      <c r="J101" s="21">
        <v>31981095</v>
      </c>
      <c r="K101" s="48" t="str">
        <f t="shared" si="1"/>
        <v>http://www.ncbi.nlm.nih.gov/protein/31981095</v>
      </c>
    </row>
    <row r="102" spans="1:11" hidden="1">
      <c r="A102" s="21" t="s">
        <v>1431</v>
      </c>
      <c r="B102" s="21" t="s">
        <v>1432</v>
      </c>
      <c r="C102" s="21" t="e">
        <v>#N/A</v>
      </c>
      <c r="D102" s="47">
        <v>1.1000000000000001</v>
      </c>
      <c r="E102" s="47">
        <v>0.76</v>
      </c>
      <c r="F102" s="47">
        <v>0.22</v>
      </c>
      <c r="G102" s="47">
        <v>0.69</v>
      </c>
      <c r="H102" s="47">
        <v>0.31</v>
      </c>
      <c r="I102" s="47">
        <v>5.434433953815429E-2</v>
      </c>
      <c r="J102" s="21">
        <v>311893360</v>
      </c>
      <c r="K102" s="48" t="str">
        <f t="shared" si="1"/>
        <v>http://www.ncbi.nlm.nih.gov/protein/311893360</v>
      </c>
    </row>
    <row r="103" spans="1:11" hidden="1">
      <c r="A103" s="21" t="s">
        <v>1433</v>
      </c>
      <c r="B103" s="21" t="s">
        <v>1434</v>
      </c>
      <c r="C103" s="21" t="e">
        <v>#N/A</v>
      </c>
      <c r="D103" s="47">
        <v>1.1200000000000001</v>
      </c>
      <c r="E103" s="47">
        <v>0.1</v>
      </c>
      <c r="F103" s="47">
        <v>0.6</v>
      </c>
      <c r="G103" s="47">
        <v>0.61</v>
      </c>
      <c r="H103" s="47">
        <v>0.36</v>
      </c>
      <c r="I103" s="47">
        <v>0.10871967903403046</v>
      </c>
      <c r="J103" s="21">
        <v>55926127</v>
      </c>
      <c r="K103" s="48" t="str">
        <f t="shared" si="1"/>
        <v>http://www.ncbi.nlm.nih.gov/protein/55926127</v>
      </c>
    </row>
    <row r="104" spans="1:11" hidden="1">
      <c r="A104" s="21" t="s">
        <v>1435</v>
      </c>
      <c r="B104" s="21" t="s">
        <v>1436</v>
      </c>
      <c r="C104" s="21" t="e">
        <v>#N/A</v>
      </c>
      <c r="D104" s="47">
        <v>0.17</v>
      </c>
      <c r="E104" s="47">
        <v>0.15</v>
      </c>
      <c r="F104" s="47">
        <v>1.18</v>
      </c>
      <c r="G104" s="47">
        <v>0.5</v>
      </c>
      <c r="H104" s="47">
        <v>0.42</v>
      </c>
      <c r="I104" s="47">
        <v>0.21304954971067891</v>
      </c>
      <c r="J104" s="21">
        <v>254281193</v>
      </c>
      <c r="K104" s="48" t="str">
        <f t="shared" si="1"/>
        <v>http://www.ncbi.nlm.nih.gov/protein/254281193</v>
      </c>
    </row>
    <row r="105" spans="1:11" hidden="1">
      <c r="A105" s="21" t="s">
        <v>1437</v>
      </c>
      <c r="B105" s="21" t="s">
        <v>1438</v>
      </c>
      <c r="C105" s="21" t="e">
        <v>#N/A</v>
      </c>
      <c r="D105" s="47">
        <v>0.68</v>
      </c>
      <c r="E105" s="47">
        <v>0.89</v>
      </c>
      <c r="F105" s="47">
        <v>-0.42</v>
      </c>
      <c r="G105" s="47">
        <v>0.38</v>
      </c>
      <c r="H105" s="47">
        <v>0.5</v>
      </c>
      <c r="I105" s="47">
        <v>0.40069981239512181</v>
      </c>
      <c r="J105" s="21">
        <v>21313536</v>
      </c>
      <c r="K105" s="48" t="str">
        <f t="shared" si="1"/>
        <v>http://www.ncbi.nlm.nih.gov/protein/21313536</v>
      </c>
    </row>
    <row r="106" spans="1:11" hidden="1">
      <c r="A106" s="21" t="s">
        <v>1439</v>
      </c>
      <c r="B106" s="21" t="s">
        <v>1440</v>
      </c>
      <c r="C106" s="21" t="e">
        <v>#N/A</v>
      </c>
      <c r="D106" s="47">
        <v>0.7</v>
      </c>
      <c r="E106" s="47">
        <v>0.13</v>
      </c>
      <c r="F106" s="47">
        <v>0.31</v>
      </c>
      <c r="G106" s="47">
        <v>0.38</v>
      </c>
      <c r="H106" s="47">
        <v>0.2</v>
      </c>
      <c r="I106" s="47">
        <v>8.4518125922198942E-2</v>
      </c>
      <c r="J106" s="21">
        <v>31982627</v>
      </c>
      <c r="K106" s="48" t="str">
        <f t="shared" si="1"/>
        <v>http://www.ncbi.nlm.nih.gov/protein/31982627</v>
      </c>
    </row>
    <row r="107" spans="1:11" hidden="1">
      <c r="A107" s="21" t="s">
        <v>1441</v>
      </c>
      <c r="B107" s="21" t="s">
        <v>1442</v>
      </c>
      <c r="C107" s="21" t="e">
        <v>#N/A</v>
      </c>
      <c r="D107" s="47">
        <v>0.3</v>
      </c>
      <c r="E107" s="47">
        <v>-0.03</v>
      </c>
      <c r="F107" s="47">
        <v>0.8</v>
      </c>
      <c r="G107" s="47">
        <v>0.36</v>
      </c>
      <c r="H107" s="47">
        <v>0.28999999999999998</v>
      </c>
      <c r="I107" s="47">
        <v>0.21259597463527541</v>
      </c>
      <c r="J107" s="21">
        <v>31711990</v>
      </c>
      <c r="K107" s="48" t="str">
        <f t="shared" si="1"/>
        <v>http://www.ncbi.nlm.nih.gov/protein/31711990</v>
      </c>
    </row>
    <row r="108" spans="1:11" hidden="1">
      <c r="A108" s="21" t="s">
        <v>1443</v>
      </c>
      <c r="B108" s="21" t="s">
        <v>1444</v>
      </c>
      <c r="C108" s="21" t="e">
        <v>#N/A</v>
      </c>
      <c r="D108" s="47">
        <v>0.87</v>
      </c>
      <c r="E108" s="47">
        <v>0.12</v>
      </c>
      <c r="F108" s="47">
        <v>7.0000000000000007E-2</v>
      </c>
      <c r="G108" s="47">
        <v>0.35</v>
      </c>
      <c r="H108" s="47">
        <v>0.32</v>
      </c>
      <c r="I108" s="47">
        <v>0.24956579722408964</v>
      </c>
      <c r="J108" s="21">
        <v>124486712</v>
      </c>
      <c r="K108" s="48" t="str">
        <f t="shared" si="1"/>
        <v>http://www.ncbi.nlm.nih.gov/protein/124486712</v>
      </c>
    </row>
    <row r="109" spans="1:11" hidden="1">
      <c r="A109" s="21" t="s">
        <v>1445</v>
      </c>
      <c r="B109" s="21" t="s">
        <v>1446</v>
      </c>
      <c r="C109" s="21" t="e">
        <v>#N/A</v>
      </c>
      <c r="D109" s="47">
        <v>0.76</v>
      </c>
      <c r="E109" s="47">
        <v>0.31</v>
      </c>
      <c r="F109" s="47">
        <v>-0.08</v>
      </c>
      <c r="G109" s="47">
        <v>0.33</v>
      </c>
      <c r="H109" s="47">
        <v>0.3</v>
      </c>
      <c r="I109" s="47">
        <v>0.25136577543272942</v>
      </c>
      <c r="J109" s="21">
        <v>169790797</v>
      </c>
      <c r="K109" s="48" t="str">
        <f t="shared" si="1"/>
        <v>http://www.ncbi.nlm.nih.gov/protein/169790797</v>
      </c>
    </row>
    <row r="110" spans="1:11" hidden="1">
      <c r="A110" s="21" t="s">
        <v>1447</v>
      </c>
      <c r="B110" s="21" t="s">
        <v>1448</v>
      </c>
      <c r="C110" s="21" t="e">
        <v>#N/A</v>
      </c>
      <c r="D110" s="47">
        <v>0.18</v>
      </c>
      <c r="E110" s="47">
        <v>0.06</v>
      </c>
      <c r="F110" s="47">
        <v>0.73</v>
      </c>
      <c r="G110" s="47">
        <v>0.32</v>
      </c>
      <c r="H110" s="47">
        <v>0.25</v>
      </c>
      <c r="I110" s="47">
        <v>0.19435342168925476</v>
      </c>
      <c r="J110" s="21">
        <v>18700004</v>
      </c>
      <c r="K110" s="48" t="str">
        <f t="shared" si="1"/>
        <v>http://www.ncbi.nlm.nih.gov/protein/18700004</v>
      </c>
    </row>
    <row r="111" spans="1:11" hidden="1">
      <c r="A111" s="21" t="s">
        <v>1449</v>
      </c>
      <c r="B111" s="21" t="s">
        <v>1450</v>
      </c>
      <c r="C111" s="21" t="e">
        <v>#N/A</v>
      </c>
      <c r="D111" s="47">
        <v>0.23</v>
      </c>
      <c r="E111" s="47">
        <v>0.56999999999999995</v>
      </c>
      <c r="F111" s="47">
        <v>0.17</v>
      </c>
      <c r="G111" s="47">
        <v>0.32</v>
      </c>
      <c r="H111" s="47">
        <v>0.15</v>
      </c>
      <c r="I111" s="47">
        <v>6.0290107663972317E-2</v>
      </c>
      <c r="J111" s="21">
        <v>225690610</v>
      </c>
      <c r="K111" s="48" t="str">
        <f t="shared" si="1"/>
        <v>http://www.ncbi.nlm.nih.gov/protein/225690610</v>
      </c>
    </row>
    <row r="112" spans="1:11" hidden="1">
      <c r="A112" s="21" t="s">
        <v>1451</v>
      </c>
      <c r="B112" s="21" t="s">
        <v>1452</v>
      </c>
      <c r="C112" s="21" t="e">
        <v>#N/A</v>
      </c>
      <c r="D112" s="47">
        <v>0.61</v>
      </c>
      <c r="E112" s="47">
        <v>0.42</v>
      </c>
      <c r="F112" s="47">
        <v>-7.0000000000000007E-2</v>
      </c>
      <c r="G112" s="47">
        <v>0.32</v>
      </c>
      <c r="H112" s="47">
        <v>0.25</v>
      </c>
      <c r="I112" s="47">
        <v>0.18999817885037792</v>
      </c>
      <c r="J112" s="21">
        <v>270309140</v>
      </c>
      <c r="K112" s="48" t="str">
        <f t="shared" si="1"/>
        <v>http://www.ncbi.nlm.nih.gov/protein/270309140</v>
      </c>
    </row>
    <row r="113" spans="1:11" hidden="1">
      <c r="A113" s="21" t="s">
        <v>1453</v>
      </c>
      <c r="B113" s="21" t="s">
        <v>1454</v>
      </c>
      <c r="C113" s="21" t="e">
        <v>#N/A</v>
      </c>
      <c r="D113" s="47">
        <v>-0.1</v>
      </c>
      <c r="E113" s="47">
        <v>0.57999999999999996</v>
      </c>
      <c r="F113" s="47">
        <v>0.44</v>
      </c>
      <c r="G113" s="47">
        <v>0.31</v>
      </c>
      <c r="H113" s="47">
        <v>0.25</v>
      </c>
      <c r="I113" s="47">
        <v>0.21287835090570936</v>
      </c>
      <c r="J113" s="21">
        <v>21312960</v>
      </c>
      <c r="K113" s="48" t="str">
        <f t="shared" si="1"/>
        <v>http://www.ncbi.nlm.nih.gov/protein/21312960</v>
      </c>
    </row>
    <row r="114" spans="1:11" hidden="1">
      <c r="A114" s="21" t="s">
        <v>1455</v>
      </c>
      <c r="B114" s="21" t="s">
        <v>1456</v>
      </c>
      <c r="C114" s="21" t="e">
        <v>#N/A</v>
      </c>
      <c r="D114" s="47">
        <v>0.95</v>
      </c>
      <c r="E114" s="47">
        <v>-0.23</v>
      </c>
      <c r="F114" s="47">
        <v>0.19</v>
      </c>
      <c r="G114" s="47">
        <v>0.31</v>
      </c>
      <c r="H114" s="47">
        <v>0.42</v>
      </c>
      <c r="I114" s="47">
        <v>0.42404106250362972</v>
      </c>
      <c r="J114" s="21">
        <v>189458807</v>
      </c>
      <c r="K114" s="48" t="str">
        <f t="shared" si="1"/>
        <v>http://www.ncbi.nlm.nih.gov/protein/189458807</v>
      </c>
    </row>
    <row r="115" spans="1:11" hidden="1">
      <c r="A115" s="21" t="s">
        <v>1457</v>
      </c>
      <c r="B115" s="21" t="s">
        <v>1458</v>
      </c>
      <c r="C115" s="21" t="e">
        <v>#N/A</v>
      </c>
      <c r="D115" s="47">
        <v>0.12</v>
      </c>
      <c r="E115" s="47">
        <v>0.12</v>
      </c>
      <c r="F115" s="47">
        <v>0.67</v>
      </c>
      <c r="G115" s="47">
        <v>0.3</v>
      </c>
      <c r="H115" s="47">
        <v>0.22</v>
      </c>
      <c r="I115" s="47">
        <v>0.16992092031508629</v>
      </c>
      <c r="J115" s="21">
        <v>84452155</v>
      </c>
      <c r="K115" s="48" t="str">
        <f t="shared" si="1"/>
        <v>http://www.ncbi.nlm.nih.gov/protein/84452155</v>
      </c>
    </row>
    <row r="116" spans="1:11" hidden="1">
      <c r="A116" s="21" t="s">
        <v>1459</v>
      </c>
      <c r="B116" s="21" t="s">
        <v>1460</v>
      </c>
      <c r="C116" s="21" t="e">
        <v>#N/A</v>
      </c>
      <c r="D116" s="47">
        <v>0.06</v>
      </c>
      <c r="E116" s="47">
        <v>0.38</v>
      </c>
      <c r="F116" s="47">
        <v>0.47</v>
      </c>
      <c r="G116" s="47">
        <v>0.3</v>
      </c>
      <c r="H116" s="47">
        <v>0.15</v>
      </c>
      <c r="I116" s="47">
        <v>7.4314574371524028E-2</v>
      </c>
      <c r="J116" s="21">
        <v>46395466</v>
      </c>
      <c r="K116" s="48" t="str">
        <f t="shared" si="1"/>
        <v>http://www.ncbi.nlm.nih.gov/protein/46395466</v>
      </c>
    </row>
    <row r="117" spans="1:11" hidden="1">
      <c r="A117" s="21" t="s">
        <v>1461</v>
      </c>
      <c r="B117" s="21" t="s">
        <v>1462</v>
      </c>
      <c r="C117" s="21" t="e">
        <v>#N/A</v>
      </c>
      <c r="D117" s="47">
        <v>0.88</v>
      </c>
      <c r="E117" s="47">
        <v>0.31</v>
      </c>
      <c r="F117" s="47">
        <v>-0.31</v>
      </c>
      <c r="G117" s="47">
        <v>0.3</v>
      </c>
      <c r="H117" s="47">
        <v>0.42</v>
      </c>
      <c r="I117" s="47">
        <v>0.43627742196142827</v>
      </c>
      <c r="J117" s="21">
        <v>19527168</v>
      </c>
      <c r="K117" s="48" t="str">
        <f t="shared" si="1"/>
        <v>http://www.ncbi.nlm.nih.gov/protein/19527168</v>
      </c>
    </row>
    <row r="118" spans="1:11" hidden="1">
      <c r="A118" s="21" t="s">
        <v>1463</v>
      </c>
      <c r="B118" s="21" t="s">
        <v>1464</v>
      </c>
      <c r="C118" s="21" t="e">
        <v>#N/A</v>
      </c>
      <c r="D118" s="47">
        <v>0.59</v>
      </c>
      <c r="E118" s="47">
        <v>0.05</v>
      </c>
      <c r="F118" s="47">
        <v>0.25</v>
      </c>
      <c r="G118" s="47">
        <v>0.3</v>
      </c>
      <c r="H118" s="47">
        <v>0.19</v>
      </c>
      <c r="I118" s="47">
        <v>0.13372527857119543</v>
      </c>
      <c r="J118" s="21">
        <v>31981592</v>
      </c>
      <c r="K118" s="48" t="str">
        <f t="shared" si="1"/>
        <v>http://www.ncbi.nlm.nih.gov/protein/31981592</v>
      </c>
    </row>
    <row r="119" spans="1:11" hidden="1">
      <c r="A119" s="21" t="s">
        <v>1465</v>
      </c>
      <c r="B119" s="21" t="s">
        <v>1466</v>
      </c>
      <c r="C119" s="21" t="e">
        <v>#N/A</v>
      </c>
      <c r="D119" s="47">
        <v>-0.15</v>
      </c>
      <c r="E119" s="47">
        <v>0.61</v>
      </c>
      <c r="F119" s="47">
        <v>0.42</v>
      </c>
      <c r="G119" s="47">
        <v>0.28999999999999998</v>
      </c>
      <c r="H119" s="47">
        <v>0.28000000000000003</v>
      </c>
      <c r="I119" s="47">
        <v>0.26481547730514321</v>
      </c>
      <c r="J119" s="21">
        <v>190194418</v>
      </c>
      <c r="K119" s="48" t="str">
        <f t="shared" si="1"/>
        <v>http://www.ncbi.nlm.nih.gov/protein/190194418</v>
      </c>
    </row>
    <row r="120" spans="1:11" hidden="1">
      <c r="A120" s="21" t="s">
        <v>1467</v>
      </c>
      <c r="B120" s="21" t="s">
        <v>1468</v>
      </c>
      <c r="C120" s="21" t="e">
        <v>#N/A</v>
      </c>
      <c r="D120" s="47">
        <v>0.51</v>
      </c>
      <c r="E120" s="47">
        <v>0.14000000000000001</v>
      </c>
      <c r="F120" s="47">
        <v>0.22</v>
      </c>
      <c r="G120" s="47">
        <v>0.28999999999999998</v>
      </c>
      <c r="H120" s="47">
        <v>0.14000000000000001</v>
      </c>
      <c r="I120" s="47">
        <v>6.048087220133197E-2</v>
      </c>
      <c r="J120" s="21">
        <v>165905585</v>
      </c>
      <c r="K120" s="48" t="str">
        <f t="shared" si="1"/>
        <v>http://www.ncbi.nlm.nih.gov/protein/165905585</v>
      </c>
    </row>
    <row r="121" spans="1:11" hidden="1">
      <c r="A121" s="21" t="s">
        <v>1469</v>
      </c>
      <c r="B121" s="21" t="s">
        <v>1470</v>
      </c>
      <c r="C121" s="21" t="e">
        <v>#N/A</v>
      </c>
      <c r="D121" s="47">
        <v>0.6</v>
      </c>
      <c r="E121" s="47">
        <v>0.28000000000000003</v>
      </c>
      <c r="F121" s="47">
        <v>-0.02</v>
      </c>
      <c r="G121" s="47">
        <v>0.28999999999999998</v>
      </c>
      <c r="H121" s="47">
        <v>0.22</v>
      </c>
      <c r="I121" s="47">
        <v>0.1891166029923268</v>
      </c>
      <c r="J121" s="21">
        <v>25141233</v>
      </c>
      <c r="K121" s="48" t="str">
        <f t="shared" si="1"/>
        <v>http://www.ncbi.nlm.nih.gov/protein/25141233</v>
      </c>
    </row>
    <row r="122" spans="1:11" hidden="1">
      <c r="A122" s="21" t="s">
        <v>1471</v>
      </c>
      <c r="B122" s="21" t="s">
        <v>1472</v>
      </c>
      <c r="C122" s="21" t="e">
        <v>#N/A</v>
      </c>
      <c r="D122" s="47">
        <v>0.48</v>
      </c>
      <c r="E122" s="47">
        <v>0.21</v>
      </c>
      <c r="F122" s="47">
        <v>0.14000000000000001</v>
      </c>
      <c r="G122" s="47">
        <v>0.28000000000000003</v>
      </c>
      <c r="H122" s="47">
        <v>0.13</v>
      </c>
      <c r="I122" s="47">
        <v>5.2995314456059268E-2</v>
      </c>
      <c r="J122" s="21">
        <v>257796245</v>
      </c>
      <c r="K122" s="48" t="str">
        <f t="shared" si="1"/>
        <v>http://www.ncbi.nlm.nih.gov/protein/257796245</v>
      </c>
    </row>
    <row r="123" spans="1:11" hidden="1">
      <c r="A123" s="21" t="s">
        <v>1473</v>
      </c>
      <c r="B123" s="21" t="s">
        <v>1474</v>
      </c>
      <c r="C123" s="21" t="e">
        <v>#N/A</v>
      </c>
      <c r="D123" s="47">
        <v>-0.05</v>
      </c>
      <c r="E123" s="47">
        <v>0.27</v>
      </c>
      <c r="F123" s="47">
        <v>0.61</v>
      </c>
      <c r="G123" s="47">
        <v>0.28000000000000003</v>
      </c>
      <c r="H123" s="47">
        <v>0.23</v>
      </c>
      <c r="I123" s="47">
        <v>0.21697071892104297</v>
      </c>
      <c r="J123" s="21">
        <v>18017605</v>
      </c>
      <c r="K123" s="48" t="str">
        <f t="shared" si="1"/>
        <v>http://www.ncbi.nlm.nih.gov/protein/18017605</v>
      </c>
    </row>
    <row r="124" spans="1:11" hidden="1">
      <c r="A124" s="21" t="s">
        <v>1475</v>
      </c>
      <c r="B124" s="21" t="s">
        <v>1476</v>
      </c>
      <c r="C124" s="21" t="e">
        <v>#N/A</v>
      </c>
      <c r="D124" s="47">
        <v>0.56000000000000005</v>
      </c>
      <c r="E124" s="47">
        <v>-0.03</v>
      </c>
      <c r="F124" s="47">
        <v>0.28999999999999998</v>
      </c>
      <c r="G124" s="47">
        <v>0.27</v>
      </c>
      <c r="H124" s="47">
        <v>0.21</v>
      </c>
      <c r="I124" s="47">
        <v>0.18837950275146695</v>
      </c>
      <c r="J124" s="21">
        <v>36031035</v>
      </c>
      <c r="K124" s="48" t="str">
        <f t="shared" si="1"/>
        <v>http://www.ncbi.nlm.nih.gov/protein/36031035</v>
      </c>
    </row>
    <row r="125" spans="1:11" hidden="1">
      <c r="A125" s="21" t="s">
        <v>1477</v>
      </c>
      <c r="B125" s="21" t="s">
        <v>1478</v>
      </c>
      <c r="C125" s="21" t="e">
        <v>#N/A</v>
      </c>
      <c r="D125" s="47">
        <v>0.25</v>
      </c>
      <c r="E125" s="47">
        <v>0.04</v>
      </c>
      <c r="F125" s="47">
        <v>0.52</v>
      </c>
      <c r="G125" s="47">
        <v>0.27</v>
      </c>
      <c r="H125" s="47">
        <v>0.17</v>
      </c>
      <c r="I125" s="47">
        <v>0.1230122251874413</v>
      </c>
      <c r="J125" s="21">
        <v>27370240</v>
      </c>
      <c r="K125" s="48" t="str">
        <f t="shared" si="1"/>
        <v>http://www.ncbi.nlm.nih.gov/protein/27370240</v>
      </c>
    </row>
    <row r="126" spans="1:11" hidden="1">
      <c r="A126" s="21" t="s">
        <v>1479</v>
      </c>
      <c r="B126" s="21" t="s">
        <v>1480</v>
      </c>
      <c r="C126" s="21" t="e">
        <v>#N/A</v>
      </c>
      <c r="D126" s="47">
        <v>0.24</v>
      </c>
      <c r="E126" s="47">
        <v>7.0000000000000007E-2</v>
      </c>
      <c r="F126" s="47">
        <v>0.5</v>
      </c>
      <c r="G126" s="47">
        <v>0.27</v>
      </c>
      <c r="H126" s="47">
        <v>0.15</v>
      </c>
      <c r="I126" s="47">
        <v>9.9696442250870806E-2</v>
      </c>
      <c r="J126" s="21">
        <v>24418933</v>
      </c>
      <c r="K126" s="48" t="str">
        <f t="shared" si="1"/>
        <v>http://www.ncbi.nlm.nih.gov/protein/24418933</v>
      </c>
    </row>
    <row r="127" spans="1:11" hidden="1">
      <c r="A127" s="21" t="s">
        <v>1481</v>
      </c>
      <c r="B127" s="21" t="s">
        <v>1482</v>
      </c>
      <c r="C127" s="21" t="e">
        <v>#N/A</v>
      </c>
      <c r="D127" s="47">
        <v>0.51</v>
      </c>
      <c r="E127" s="47">
        <v>-0.08</v>
      </c>
      <c r="F127" s="47">
        <v>0.36</v>
      </c>
      <c r="G127" s="47">
        <v>0.27</v>
      </c>
      <c r="H127" s="47">
        <v>0.22</v>
      </c>
      <c r="I127" s="47">
        <v>0.20802797352912891</v>
      </c>
      <c r="J127" s="21">
        <v>21313234</v>
      </c>
      <c r="K127" s="48" t="str">
        <f t="shared" si="1"/>
        <v>http://www.ncbi.nlm.nih.gov/protein/21313234</v>
      </c>
    </row>
    <row r="128" spans="1:11" hidden="1">
      <c r="A128" s="21" t="s">
        <v>1483</v>
      </c>
      <c r="B128" s="21" t="s">
        <v>1484</v>
      </c>
      <c r="C128" s="21" t="e">
        <v>#N/A</v>
      </c>
      <c r="D128" s="47">
        <v>0.54</v>
      </c>
      <c r="E128" s="47">
        <v>0.55000000000000004</v>
      </c>
      <c r="F128" s="47">
        <v>-0.3</v>
      </c>
      <c r="G128" s="47">
        <v>0.26</v>
      </c>
      <c r="H128" s="47">
        <v>0.34</v>
      </c>
      <c r="I128" s="47">
        <v>0.39995507605006531</v>
      </c>
      <c r="J128" s="21">
        <v>162329568</v>
      </c>
      <c r="K128" s="48" t="str">
        <f t="shared" si="1"/>
        <v>http://www.ncbi.nlm.nih.gov/protein/162329568</v>
      </c>
    </row>
    <row r="129" spans="1:11" hidden="1">
      <c r="A129" s="21" t="s">
        <v>1485</v>
      </c>
      <c r="B129" s="21" t="s">
        <v>1486</v>
      </c>
      <c r="C129" s="21" t="e">
        <v>#N/A</v>
      </c>
      <c r="D129" s="47">
        <v>0.64</v>
      </c>
      <c r="E129" s="47">
        <v>0.05</v>
      </c>
      <c r="F129" s="47">
        <v>0.09</v>
      </c>
      <c r="G129" s="47">
        <v>0.26</v>
      </c>
      <c r="H129" s="47">
        <v>0.23</v>
      </c>
      <c r="I129" s="47">
        <v>0.23901588077910746</v>
      </c>
      <c r="J129" s="21">
        <v>124001570</v>
      </c>
      <c r="K129" s="48" t="str">
        <f t="shared" si="1"/>
        <v>http://www.ncbi.nlm.nih.gov/protein/124001570</v>
      </c>
    </row>
    <row r="130" spans="1:11" hidden="1">
      <c r="A130" s="21" t="s">
        <v>1487</v>
      </c>
      <c r="B130" s="21" t="s">
        <v>1488</v>
      </c>
      <c r="C130" s="21" t="e">
        <v>#N/A</v>
      </c>
      <c r="D130" s="47">
        <v>0.28999999999999998</v>
      </c>
      <c r="E130" s="47">
        <v>0.01</v>
      </c>
      <c r="F130" s="47">
        <v>0.49</v>
      </c>
      <c r="G130" s="47">
        <v>0.26</v>
      </c>
      <c r="H130" s="47">
        <v>0.17</v>
      </c>
      <c r="I130" s="47">
        <v>0.13621900522192945</v>
      </c>
      <c r="J130" s="21">
        <v>157824093</v>
      </c>
      <c r="K130" s="48" t="str">
        <f t="shared" ref="K130:K193" si="2">HYPERLINK(CONCATENATE("http://www.ncbi.nlm.nih.gov/protein/",J130))</f>
        <v>http://www.ncbi.nlm.nih.gov/protein/157824093</v>
      </c>
    </row>
    <row r="131" spans="1:11" hidden="1">
      <c r="A131" s="21" t="s">
        <v>1489</v>
      </c>
      <c r="B131" s="21" t="s">
        <v>1490</v>
      </c>
      <c r="C131" s="21" t="e">
        <v>#N/A</v>
      </c>
      <c r="D131" s="47">
        <v>0.11</v>
      </c>
      <c r="E131" s="47">
        <v>0.44</v>
      </c>
      <c r="F131" s="47">
        <v>0.21</v>
      </c>
      <c r="G131" s="47">
        <v>0.26</v>
      </c>
      <c r="H131" s="47">
        <v>0.12</v>
      </c>
      <c r="I131" s="47">
        <v>5.864141969885061E-2</v>
      </c>
      <c r="J131" s="21">
        <v>22779899</v>
      </c>
      <c r="K131" s="48" t="str">
        <f t="shared" si="2"/>
        <v>http://www.ncbi.nlm.nih.gov/protein/22779899</v>
      </c>
    </row>
    <row r="132" spans="1:11" hidden="1">
      <c r="A132" s="21" t="s">
        <v>1491</v>
      </c>
      <c r="B132" s="21" t="s">
        <v>1492</v>
      </c>
      <c r="C132" s="21" t="e">
        <v>#N/A</v>
      </c>
      <c r="D132" s="47">
        <v>0.24</v>
      </c>
      <c r="E132" s="47">
        <v>0.08</v>
      </c>
      <c r="F132" s="47">
        <v>0.42</v>
      </c>
      <c r="G132" s="47">
        <v>0.25</v>
      </c>
      <c r="H132" s="47">
        <v>0.12</v>
      </c>
      <c r="I132" s="47">
        <v>6.2836633455901708E-2</v>
      </c>
      <c r="J132" s="21">
        <v>6754382</v>
      </c>
      <c r="K132" s="48" t="str">
        <f t="shared" si="2"/>
        <v>http://www.ncbi.nlm.nih.gov/protein/6754382</v>
      </c>
    </row>
    <row r="133" spans="1:11" hidden="1">
      <c r="A133" s="21" t="s">
        <v>1493</v>
      </c>
      <c r="B133" s="21" t="s">
        <v>1494</v>
      </c>
      <c r="C133" s="21" t="e">
        <v>#N/A</v>
      </c>
      <c r="D133" s="47">
        <v>0.67</v>
      </c>
      <c r="E133" s="47">
        <v>-0.23</v>
      </c>
      <c r="F133" s="47">
        <v>0.3</v>
      </c>
      <c r="G133" s="47">
        <v>0.25</v>
      </c>
      <c r="H133" s="47">
        <v>0.32</v>
      </c>
      <c r="I133" s="47">
        <v>0.39998449524081614</v>
      </c>
      <c r="J133" s="21">
        <v>165932270</v>
      </c>
      <c r="K133" s="48" t="str">
        <f t="shared" si="2"/>
        <v>http://www.ncbi.nlm.nih.gov/protein/165932270</v>
      </c>
    </row>
    <row r="134" spans="1:11" hidden="1">
      <c r="A134" s="21" t="s">
        <v>1495</v>
      </c>
      <c r="B134" s="21" t="s">
        <v>1496</v>
      </c>
      <c r="C134" s="21" t="e">
        <v>#N/A</v>
      </c>
      <c r="D134" s="47">
        <v>0.18</v>
      </c>
      <c r="E134" s="47">
        <v>7.0000000000000007E-2</v>
      </c>
      <c r="F134" s="47">
        <v>0.48</v>
      </c>
      <c r="G134" s="47">
        <v>0.25</v>
      </c>
      <c r="H134" s="47">
        <v>0.15</v>
      </c>
      <c r="I134" s="47">
        <v>0.11334688801295394</v>
      </c>
      <c r="J134" s="21">
        <v>34610233</v>
      </c>
      <c r="K134" s="48" t="str">
        <f t="shared" si="2"/>
        <v>http://www.ncbi.nlm.nih.gov/protein/34610233</v>
      </c>
    </row>
    <row r="135" spans="1:11" hidden="1">
      <c r="A135" s="21" t="s">
        <v>1497</v>
      </c>
      <c r="B135" s="21" t="s">
        <v>1498</v>
      </c>
      <c r="C135" s="21" t="e">
        <v>#N/A</v>
      </c>
      <c r="D135" s="47">
        <v>0.5</v>
      </c>
      <c r="E135" s="47">
        <v>0.03</v>
      </c>
      <c r="F135" s="47">
        <v>0.21</v>
      </c>
      <c r="G135" s="47">
        <v>0.25</v>
      </c>
      <c r="H135" s="47">
        <v>0.17</v>
      </c>
      <c r="I135" s="47">
        <v>0.15048102058006063</v>
      </c>
      <c r="J135" s="21">
        <v>21704120</v>
      </c>
      <c r="K135" s="48" t="str">
        <f t="shared" si="2"/>
        <v>http://www.ncbi.nlm.nih.gov/protein/21704120</v>
      </c>
    </row>
    <row r="136" spans="1:11" hidden="1">
      <c r="A136" s="21" t="s">
        <v>1499</v>
      </c>
      <c r="B136" s="21" t="s">
        <v>1500</v>
      </c>
      <c r="C136" s="21" t="e">
        <v>#N/A</v>
      </c>
      <c r="D136" s="47">
        <v>-0.14000000000000001</v>
      </c>
      <c r="E136" s="47">
        <v>0.18</v>
      </c>
      <c r="F136" s="47">
        <v>0.69</v>
      </c>
      <c r="G136" s="47">
        <v>0.24</v>
      </c>
      <c r="H136" s="47">
        <v>0.3</v>
      </c>
      <c r="I136" s="47">
        <v>0.37288171427352984</v>
      </c>
      <c r="J136" s="21">
        <v>34328234</v>
      </c>
      <c r="K136" s="48" t="str">
        <f t="shared" si="2"/>
        <v>http://www.ncbi.nlm.nih.gov/protein/34328234</v>
      </c>
    </row>
    <row r="137" spans="1:11" hidden="1">
      <c r="A137" s="21" t="s">
        <v>1501</v>
      </c>
      <c r="B137" s="21" t="s">
        <v>1502</v>
      </c>
      <c r="C137" s="21" t="e">
        <v>#N/A</v>
      </c>
      <c r="D137" s="47">
        <v>0.63</v>
      </c>
      <c r="E137" s="47">
        <v>0.15</v>
      </c>
      <c r="F137" s="47">
        <v>-0.04</v>
      </c>
      <c r="G137" s="47">
        <v>0.24</v>
      </c>
      <c r="H137" s="47">
        <v>0.24</v>
      </c>
      <c r="I137" s="47">
        <v>0.29049542412337021</v>
      </c>
      <c r="J137" s="21">
        <v>165377181</v>
      </c>
      <c r="K137" s="48" t="str">
        <f t="shared" si="2"/>
        <v>http://www.ncbi.nlm.nih.gov/protein/165377181</v>
      </c>
    </row>
    <row r="138" spans="1:11" hidden="1">
      <c r="A138" s="21" t="s">
        <v>1503</v>
      </c>
      <c r="B138" s="21" t="s">
        <v>1504</v>
      </c>
      <c r="C138" s="21" t="e">
        <v>#N/A</v>
      </c>
      <c r="D138" s="47">
        <v>0.17</v>
      </c>
      <c r="E138" s="47">
        <v>-0.14000000000000001</v>
      </c>
      <c r="F138" s="47">
        <v>0.69</v>
      </c>
      <c r="G138" s="47">
        <v>0.24</v>
      </c>
      <c r="H138" s="47">
        <v>0.3</v>
      </c>
      <c r="I138" s="47">
        <v>0.37724351130188938</v>
      </c>
      <c r="J138" s="21">
        <v>9507097</v>
      </c>
      <c r="K138" s="48" t="str">
        <f t="shared" si="2"/>
        <v>http://www.ncbi.nlm.nih.gov/protein/9507097</v>
      </c>
    </row>
    <row r="139" spans="1:11" hidden="1">
      <c r="A139" s="21" t="s">
        <v>1505</v>
      </c>
      <c r="B139" s="21" t="s">
        <v>1506</v>
      </c>
      <c r="C139" s="21" t="e">
        <v>#N/A</v>
      </c>
      <c r="D139" s="47">
        <v>0.46</v>
      </c>
      <c r="E139" s="47">
        <v>0.22</v>
      </c>
      <c r="F139" s="47">
        <v>0.05</v>
      </c>
      <c r="G139" s="47">
        <v>0.24</v>
      </c>
      <c r="H139" s="47">
        <v>0.15</v>
      </c>
      <c r="I139" s="47">
        <v>0.11155546370014052</v>
      </c>
      <c r="J139" s="21">
        <v>13928670</v>
      </c>
      <c r="K139" s="48" t="str">
        <f t="shared" si="2"/>
        <v>http://www.ncbi.nlm.nih.gov/protein/13928670</v>
      </c>
    </row>
    <row r="140" spans="1:11" hidden="1">
      <c r="A140" s="21" t="s">
        <v>1507</v>
      </c>
      <c r="B140" s="21" t="s">
        <v>1508</v>
      </c>
      <c r="C140" s="21" t="e">
        <v>#N/A</v>
      </c>
      <c r="D140" s="47">
        <v>0.21</v>
      </c>
      <c r="E140" s="47">
        <v>-0.17</v>
      </c>
      <c r="F140" s="47">
        <v>0.67</v>
      </c>
      <c r="G140" s="47">
        <v>0.24</v>
      </c>
      <c r="H140" s="47">
        <v>0.3</v>
      </c>
      <c r="I140" s="47">
        <v>0.38155912959445554</v>
      </c>
      <c r="J140" s="21">
        <v>60218877</v>
      </c>
      <c r="K140" s="48" t="str">
        <f t="shared" si="2"/>
        <v>http://www.ncbi.nlm.nih.gov/protein/60218877</v>
      </c>
    </row>
    <row r="141" spans="1:11" hidden="1">
      <c r="A141" s="21" t="s">
        <v>1509</v>
      </c>
      <c r="B141" s="21" t="s">
        <v>1510</v>
      </c>
      <c r="C141" s="21" t="e">
        <v>#N/A</v>
      </c>
      <c r="D141" s="47">
        <v>0.23</v>
      </c>
      <c r="E141" s="47">
        <v>0.6</v>
      </c>
      <c r="F141" s="47">
        <v>-0.12</v>
      </c>
      <c r="G141" s="47">
        <v>0.24</v>
      </c>
      <c r="H141" s="47">
        <v>0.26</v>
      </c>
      <c r="I141" s="47">
        <v>0.31674571157015469</v>
      </c>
      <c r="J141" s="21">
        <v>295054316</v>
      </c>
      <c r="K141" s="48" t="str">
        <f t="shared" si="2"/>
        <v>http://www.ncbi.nlm.nih.gov/protein/295054316</v>
      </c>
    </row>
    <row r="142" spans="1:11" hidden="1">
      <c r="A142" s="21" t="s">
        <v>1511</v>
      </c>
      <c r="B142" s="21" t="s">
        <v>1512</v>
      </c>
      <c r="C142" s="21" t="e">
        <v>#N/A</v>
      </c>
      <c r="D142" s="47">
        <v>0.01</v>
      </c>
      <c r="E142" s="47">
        <v>0.3</v>
      </c>
      <c r="F142" s="47">
        <v>0.4</v>
      </c>
      <c r="G142" s="47">
        <v>0.24</v>
      </c>
      <c r="H142" s="47">
        <v>0.14000000000000001</v>
      </c>
      <c r="I142" s="47">
        <v>0.10977774091713721</v>
      </c>
      <c r="J142" s="21">
        <v>31541819</v>
      </c>
      <c r="K142" s="48" t="str">
        <f t="shared" si="2"/>
        <v>http://www.ncbi.nlm.nih.gov/protein/31541819</v>
      </c>
    </row>
    <row r="143" spans="1:11" hidden="1">
      <c r="A143" s="21" t="s">
        <v>1513</v>
      </c>
      <c r="B143" s="21" t="s">
        <v>1514</v>
      </c>
      <c r="C143" s="21" t="e">
        <v>#N/A</v>
      </c>
      <c r="D143" s="47">
        <v>0.43</v>
      </c>
      <c r="E143" s="47">
        <v>7.0000000000000007E-2</v>
      </c>
      <c r="F143" s="47">
        <v>0.22</v>
      </c>
      <c r="G143" s="47">
        <v>0.24</v>
      </c>
      <c r="H143" s="47">
        <v>0.13</v>
      </c>
      <c r="I143" s="47">
        <v>8.6958465161246279E-2</v>
      </c>
      <c r="J143" s="21">
        <v>145699091</v>
      </c>
      <c r="K143" s="48" t="str">
        <f t="shared" si="2"/>
        <v>http://www.ncbi.nlm.nih.gov/protein/145699091</v>
      </c>
    </row>
    <row r="144" spans="1:11" hidden="1">
      <c r="A144" s="21" t="s">
        <v>1515</v>
      </c>
      <c r="B144" s="21" t="s">
        <v>1516</v>
      </c>
      <c r="C144" s="21" t="e">
        <v>#N/A</v>
      </c>
      <c r="D144" s="47">
        <v>-0.22</v>
      </c>
      <c r="E144" s="47">
        <v>0.73</v>
      </c>
      <c r="F144" s="47">
        <v>0.2</v>
      </c>
      <c r="G144" s="47">
        <v>0.24</v>
      </c>
      <c r="H144" s="47">
        <v>0.34</v>
      </c>
      <c r="I144" s="47">
        <v>0.44269738987390955</v>
      </c>
      <c r="J144" s="21">
        <v>31791059</v>
      </c>
      <c r="K144" s="48" t="str">
        <f t="shared" si="2"/>
        <v>http://www.ncbi.nlm.nih.gov/protein/31791059</v>
      </c>
    </row>
    <row r="145" spans="1:11" hidden="1">
      <c r="A145" s="21" t="s">
        <v>1517</v>
      </c>
      <c r="B145" s="21" t="s">
        <v>1518</v>
      </c>
      <c r="C145" s="21" t="e">
        <v>#N/A</v>
      </c>
      <c r="D145" s="47">
        <v>0.59</v>
      </c>
      <c r="E145" s="47">
        <v>-0.02</v>
      </c>
      <c r="F145" s="47">
        <v>0.1</v>
      </c>
      <c r="G145" s="47">
        <v>0.22</v>
      </c>
      <c r="H145" s="47">
        <v>0.23</v>
      </c>
      <c r="I145" s="47">
        <v>0.29936615954748913</v>
      </c>
      <c r="J145" s="21">
        <v>31981555</v>
      </c>
      <c r="K145" s="48" t="str">
        <f t="shared" si="2"/>
        <v>http://www.ncbi.nlm.nih.gov/protein/31981555</v>
      </c>
    </row>
    <row r="146" spans="1:11" hidden="1">
      <c r="A146" s="21" t="s">
        <v>1519</v>
      </c>
      <c r="B146" s="21" t="s">
        <v>1520</v>
      </c>
      <c r="C146" s="21" t="e">
        <v>#N/A</v>
      </c>
      <c r="D146" s="47">
        <v>0.44</v>
      </c>
      <c r="E146" s="47">
        <v>0.16</v>
      </c>
      <c r="F146" s="47">
        <v>7.0000000000000007E-2</v>
      </c>
      <c r="G146" s="47">
        <v>0.22</v>
      </c>
      <c r="H146" s="47">
        <v>0.14000000000000001</v>
      </c>
      <c r="I146" s="47">
        <v>0.11679932006037511</v>
      </c>
      <c r="J146" s="21">
        <v>112817607</v>
      </c>
      <c r="K146" s="48" t="str">
        <f t="shared" si="2"/>
        <v>http://www.ncbi.nlm.nih.gov/protein/112817607</v>
      </c>
    </row>
    <row r="147" spans="1:11" hidden="1">
      <c r="A147" s="21" t="s">
        <v>1521</v>
      </c>
      <c r="B147" s="21" t="s">
        <v>1522</v>
      </c>
      <c r="C147" s="21" t="e">
        <v>#N/A</v>
      </c>
      <c r="D147" s="47">
        <v>0.39</v>
      </c>
      <c r="E147" s="47">
        <v>0.35</v>
      </c>
      <c r="F147" s="47">
        <v>-7.0000000000000007E-2</v>
      </c>
      <c r="G147" s="47">
        <v>0.22</v>
      </c>
      <c r="H147" s="47">
        <v>0.18</v>
      </c>
      <c r="I147" s="47">
        <v>0.210410672705376</v>
      </c>
      <c r="J147" s="21">
        <v>190684673</v>
      </c>
      <c r="K147" s="48" t="str">
        <f t="shared" si="2"/>
        <v>http://www.ncbi.nlm.nih.gov/protein/190684673</v>
      </c>
    </row>
    <row r="148" spans="1:11" hidden="1">
      <c r="A148" s="21" t="s">
        <v>1523</v>
      </c>
      <c r="B148" s="21" t="s">
        <v>1524</v>
      </c>
      <c r="C148" s="21" t="e">
        <v>#N/A</v>
      </c>
      <c r="D148" s="47">
        <v>0.8</v>
      </c>
      <c r="E148" s="47">
        <v>-0.14000000000000001</v>
      </c>
      <c r="F148" s="47">
        <v>0</v>
      </c>
      <c r="G148" s="47">
        <v>0.22</v>
      </c>
      <c r="H148" s="47">
        <v>0.36</v>
      </c>
      <c r="I148" s="47">
        <v>0.4958055174707291</v>
      </c>
      <c r="J148" s="21">
        <v>113205053</v>
      </c>
      <c r="K148" s="48" t="str">
        <f t="shared" si="2"/>
        <v>http://www.ncbi.nlm.nih.gov/protein/113205053</v>
      </c>
    </row>
    <row r="149" spans="1:11" hidden="1">
      <c r="A149" s="21" t="s">
        <v>1525</v>
      </c>
      <c r="B149" s="21" t="s">
        <v>1526</v>
      </c>
      <c r="C149" s="21" t="e">
        <v>#N/A</v>
      </c>
      <c r="D149" s="47">
        <v>7.0000000000000007E-2</v>
      </c>
      <c r="E149" s="47">
        <v>-0.05</v>
      </c>
      <c r="F149" s="47">
        <v>0.64</v>
      </c>
      <c r="G149" s="47">
        <v>0.22</v>
      </c>
      <c r="H149" s="47">
        <v>0.26</v>
      </c>
      <c r="I149" s="47">
        <v>0.36603000110100753</v>
      </c>
      <c r="J149" s="21">
        <v>84794647</v>
      </c>
      <c r="K149" s="48" t="str">
        <f t="shared" si="2"/>
        <v>http://www.ncbi.nlm.nih.gov/protein/84794647</v>
      </c>
    </row>
    <row r="150" spans="1:11" hidden="1">
      <c r="A150" s="21" t="s">
        <v>1527</v>
      </c>
      <c r="B150" s="21" t="s">
        <v>1528</v>
      </c>
      <c r="C150" s="21" t="e">
        <v>#N/A</v>
      </c>
      <c r="D150" s="47">
        <v>0.55000000000000004</v>
      </c>
      <c r="E150" s="47">
        <v>-0.49</v>
      </c>
      <c r="F150" s="47">
        <v>0.59</v>
      </c>
      <c r="G150" s="47">
        <v>0.22</v>
      </c>
      <c r="H150" s="47">
        <v>0.43</v>
      </c>
      <c r="I150" s="47">
        <v>0.56939079322142061</v>
      </c>
      <c r="J150" s="21">
        <v>6753556</v>
      </c>
      <c r="K150" s="48" t="str">
        <f t="shared" si="2"/>
        <v>http://www.ncbi.nlm.nih.gov/protein/6753556</v>
      </c>
    </row>
    <row r="151" spans="1:11" hidden="1">
      <c r="A151" s="21" t="s">
        <v>1529</v>
      </c>
      <c r="B151" s="21" t="s">
        <v>1530</v>
      </c>
      <c r="C151" s="21" t="e">
        <v>#N/A</v>
      </c>
      <c r="D151" s="47">
        <v>0.37</v>
      </c>
      <c r="E151" s="47">
        <v>0.24</v>
      </c>
      <c r="F151" s="47">
        <v>0.05</v>
      </c>
      <c r="G151" s="47">
        <v>0.22</v>
      </c>
      <c r="H151" s="47">
        <v>0.11</v>
      </c>
      <c r="I151" s="47">
        <v>7.7395729842371266E-2</v>
      </c>
      <c r="J151" s="21">
        <v>51093867</v>
      </c>
      <c r="K151" s="48" t="str">
        <f t="shared" si="2"/>
        <v>http://www.ncbi.nlm.nih.gov/protein/51093867</v>
      </c>
    </row>
    <row r="152" spans="1:11">
      <c r="A152" s="21" t="s">
        <v>1531</v>
      </c>
      <c r="B152" s="21" t="s">
        <v>236</v>
      </c>
      <c r="C152" s="21" t="s">
        <v>237</v>
      </c>
      <c r="D152" s="47">
        <v>0.56000000000000005</v>
      </c>
      <c r="E152" s="47">
        <v>0.02</v>
      </c>
      <c r="F152" s="47">
        <v>0.05</v>
      </c>
      <c r="G152" s="47">
        <v>0.21</v>
      </c>
      <c r="H152" s="47">
        <v>0.22</v>
      </c>
      <c r="I152" s="47">
        <v>0.29488669584709043</v>
      </c>
      <c r="J152" s="21">
        <v>122937355</v>
      </c>
      <c r="K152" s="48" t="str">
        <f t="shared" si="2"/>
        <v>http://www.ncbi.nlm.nih.gov/protein/122937355</v>
      </c>
    </row>
    <row r="153" spans="1:11" hidden="1">
      <c r="A153" s="21" t="s">
        <v>1532</v>
      </c>
      <c r="B153" s="21" t="s">
        <v>1533</v>
      </c>
      <c r="C153" s="21" t="e">
        <v>#N/A</v>
      </c>
      <c r="D153" s="47">
        <v>-0.05</v>
      </c>
      <c r="E153" s="47">
        <v>0.46</v>
      </c>
      <c r="F153" s="47">
        <v>0.23</v>
      </c>
      <c r="G153" s="47">
        <v>0.21</v>
      </c>
      <c r="H153" s="47">
        <v>0.18</v>
      </c>
      <c r="I153" s="47">
        <v>0.22459172113350045</v>
      </c>
      <c r="J153" s="21">
        <v>254028203</v>
      </c>
      <c r="K153" s="48" t="str">
        <f t="shared" si="2"/>
        <v>http://www.ncbi.nlm.nih.gov/protein/254028203</v>
      </c>
    </row>
    <row r="154" spans="1:11" hidden="1">
      <c r="A154" s="21" t="s">
        <v>1534</v>
      </c>
      <c r="B154" s="21" t="s">
        <v>1535</v>
      </c>
      <c r="C154" s="21" t="e">
        <v>#N/A</v>
      </c>
      <c r="D154" s="47">
        <v>0.43</v>
      </c>
      <c r="E154" s="47">
        <v>0.28000000000000003</v>
      </c>
      <c r="F154" s="47">
        <v>-0.08</v>
      </c>
      <c r="G154" s="47">
        <v>0.21</v>
      </c>
      <c r="H154" s="47">
        <v>0.19</v>
      </c>
      <c r="I154" s="47">
        <v>0.23700814912475557</v>
      </c>
      <c r="J154" s="21">
        <v>134031976</v>
      </c>
      <c r="K154" s="48" t="str">
        <f t="shared" si="2"/>
        <v>http://www.ncbi.nlm.nih.gov/protein/134031976</v>
      </c>
    </row>
    <row r="155" spans="1:11" hidden="1">
      <c r="A155" s="21" t="s">
        <v>1536</v>
      </c>
      <c r="B155" s="21" t="s">
        <v>1537</v>
      </c>
      <c r="C155" s="21" t="e">
        <v>#N/A</v>
      </c>
      <c r="D155" s="47">
        <v>-0.08</v>
      </c>
      <c r="E155" s="47">
        <v>0.16</v>
      </c>
      <c r="F155" s="47">
        <v>0.55000000000000004</v>
      </c>
      <c r="G155" s="47">
        <v>0.21</v>
      </c>
      <c r="H155" s="47">
        <v>0.23</v>
      </c>
      <c r="I155" s="47">
        <v>0.32090852808885123</v>
      </c>
      <c r="J155" s="21">
        <v>208609941</v>
      </c>
      <c r="K155" s="48" t="str">
        <f t="shared" si="2"/>
        <v>http://www.ncbi.nlm.nih.gov/protein/208609941</v>
      </c>
    </row>
    <row r="156" spans="1:11" hidden="1">
      <c r="A156" s="21" t="s">
        <v>1538</v>
      </c>
      <c r="B156" s="21" t="s">
        <v>1539</v>
      </c>
      <c r="C156" s="21" t="e">
        <v>#N/A</v>
      </c>
      <c r="D156" s="47">
        <v>0.26</v>
      </c>
      <c r="E156" s="47">
        <v>-0.79</v>
      </c>
      <c r="F156" s="47">
        <v>1.1599999999999999</v>
      </c>
      <c r="G156" s="47">
        <v>0.21</v>
      </c>
      <c r="H156" s="47">
        <v>0.69</v>
      </c>
      <c r="I156" s="47">
        <v>0.73105468271246066</v>
      </c>
      <c r="J156" s="21">
        <v>160707990</v>
      </c>
      <c r="K156" s="48" t="str">
        <f t="shared" si="2"/>
        <v>http://www.ncbi.nlm.nih.gov/protein/160707990</v>
      </c>
    </row>
    <row r="157" spans="1:11" hidden="1">
      <c r="A157" s="21" t="s">
        <v>1540</v>
      </c>
      <c r="B157" s="21" t="s">
        <v>1541</v>
      </c>
      <c r="C157" s="21" t="e">
        <v>#N/A</v>
      </c>
      <c r="D157" s="47">
        <v>0.45</v>
      </c>
      <c r="E157" s="47">
        <v>0.08</v>
      </c>
      <c r="F157" s="47">
        <v>0.09</v>
      </c>
      <c r="G157" s="47">
        <v>0.21</v>
      </c>
      <c r="H157" s="47">
        <v>0.15</v>
      </c>
      <c r="I157" s="47">
        <v>0.16691422399710396</v>
      </c>
      <c r="J157" s="21">
        <v>40018610</v>
      </c>
      <c r="K157" s="48" t="str">
        <f t="shared" si="2"/>
        <v>http://www.ncbi.nlm.nih.gov/protein/40018610</v>
      </c>
    </row>
    <row r="158" spans="1:11" hidden="1">
      <c r="A158" s="21" t="s">
        <v>1542</v>
      </c>
      <c r="B158" s="21" t="s">
        <v>1543</v>
      </c>
      <c r="C158" s="21" t="e">
        <v>#N/A</v>
      </c>
      <c r="D158" s="47">
        <v>0.64</v>
      </c>
      <c r="E158" s="47">
        <v>-0.06</v>
      </c>
      <c r="F158" s="47">
        <v>0.03</v>
      </c>
      <c r="G158" s="47">
        <v>0.2</v>
      </c>
      <c r="H158" s="47">
        <v>0.27</v>
      </c>
      <c r="I158" s="47">
        <v>0.40679639619519248</v>
      </c>
      <c r="J158" s="21">
        <v>6753294</v>
      </c>
      <c r="K158" s="48" t="str">
        <f t="shared" si="2"/>
        <v>http://www.ncbi.nlm.nih.gov/protein/6753294</v>
      </c>
    </row>
    <row r="159" spans="1:11" hidden="1">
      <c r="A159" s="21" t="s">
        <v>1544</v>
      </c>
      <c r="B159" s="21" t="s">
        <v>1545</v>
      </c>
      <c r="C159" s="21" t="e">
        <v>#N/A</v>
      </c>
      <c r="D159" s="47">
        <v>0.43</v>
      </c>
      <c r="E159" s="47">
        <v>0.03</v>
      </c>
      <c r="F159" s="47">
        <v>0.16</v>
      </c>
      <c r="G159" s="47">
        <v>0.2</v>
      </c>
      <c r="H159" s="47">
        <v>0.14000000000000001</v>
      </c>
      <c r="I159" s="47">
        <v>0.15605354420275816</v>
      </c>
      <c r="J159" s="21">
        <v>242332572</v>
      </c>
      <c r="K159" s="48" t="str">
        <f t="shared" si="2"/>
        <v>http://www.ncbi.nlm.nih.gov/protein/242332572</v>
      </c>
    </row>
    <row r="160" spans="1:11" hidden="1">
      <c r="A160" s="21" t="s">
        <v>1546</v>
      </c>
      <c r="B160" s="21" t="s">
        <v>1547</v>
      </c>
      <c r="C160" s="21" t="e">
        <v>#N/A</v>
      </c>
      <c r="D160" s="47">
        <v>0.09</v>
      </c>
      <c r="E160" s="47">
        <v>0.43</v>
      </c>
      <c r="F160" s="47">
        <v>0.09</v>
      </c>
      <c r="G160" s="47">
        <v>0.2</v>
      </c>
      <c r="H160" s="47">
        <v>0.14000000000000001</v>
      </c>
      <c r="I160" s="47">
        <v>0.1429361000495048</v>
      </c>
      <c r="J160" s="21">
        <v>80861460</v>
      </c>
      <c r="K160" s="48" t="str">
        <f t="shared" si="2"/>
        <v>http://www.ncbi.nlm.nih.gov/protein/80861460</v>
      </c>
    </row>
    <row r="161" spans="1:11" hidden="1">
      <c r="A161" s="21" t="s">
        <v>1548</v>
      </c>
      <c r="B161" s="21" t="s">
        <v>1549</v>
      </c>
      <c r="C161" s="21" t="e">
        <v>#N/A</v>
      </c>
      <c r="D161" s="47">
        <v>0.46</v>
      </c>
      <c r="E161" s="47">
        <v>0.12</v>
      </c>
      <c r="F161" s="47">
        <v>0.03</v>
      </c>
      <c r="G161" s="47">
        <v>0.2</v>
      </c>
      <c r="H161" s="47">
        <v>0.16</v>
      </c>
      <c r="I161" s="47">
        <v>0.1963268873330658</v>
      </c>
      <c r="J161" s="21">
        <v>283135110</v>
      </c>
      <c r="K161" s="48" t="str">
        <f t="shared" si="2"/>
        <v>http://www.ncbi.nlm.nih.gov/protein/283135110</v>
      </c>
    </row>
    <row r="162" spans="1:11" hidden="1">
      <c r="A162" s="21" t="s">
        <v>1550</v>
      </c>
      <c r="B162" s="21" t="s">
        <v>1551</v>
      </c>
      <c r="C162" s="21" t="e">
        <v>#N/A</v>
      </c>
      <c r="D162" s="47">
        <v>-0.05</v>
      </c>
      <c r="E162" s="47">
        <v>0.41</v>
      </c>
      <c r="F162" s="47">
        <v>0.24</v>
      </c>
      <c r="G162" s="47">
        <v>0.2</v>
      </c>
      <c r="H162" s="47">
        <v>0.16</v>
      </c>
      <c r="I162" s="47">
        <v>0.2068667096432833</v>
      </c>
      <c r="J162" s="21">
        <v>189458849</v>
      </c>
      <c r="K162" s="48" t="str">
        <f t="shared" si="2"/>
        <v>http://www.ncbi.nlm.nih.gov/protein/189458849</v>
      </c>
    </row>
    <row r="163" spans="1:11" hidden="1">
      <c r="A163" s="21" t="s">
        <v>1552</v>
      </c>
      <c r="B163" s="21" t="s">
        <v>1553</v>
      </c>
      <c r="C163" s="21" t="e">
        <v>#N/A</v>
      </c>
      <c r="D163" s="47">
        <v>0.43</v>
      </c>
      <c r="E163" s="47">
        <v>0.2</v>
      </c>
      <c r="F163" s="47">
        <v>-0.04</v>
      </c>
      <c r="G163" s="47">
        <v>0.2</v>
      </c>
      <c r="H163" s="47">
        <v>0.17</v>
      </c>
      <c r="I163" s="47">
        <v>0.22134785937640353</v>
      </c>
      <c r="J163" s="21">
        <v>144922638</v>
      </c>
      <c r="K163" s="48" t="str">
        <f t="shared" si="2"/>
        <v>http://www.ncbi.nlm.nih.gov/protein/144922638</v>
      </c>
    </row>
    <row r="164" spans="1:11" hidden="1">
      <c r="A164" s="21" t="s">
        <v>1554</v>
      </c>
      <c r="B164" s="21" t="s">
        <v>1555</v>
      </c>
      <c r="C164" s="21" t="e">
        <v>#N/A</v>
      </c>
      <c r="D164" s="47">
        <v>0.33</v>
      </c>
      <c r="E164" s="47">
        <v>0.23</v>
      </c>
      <c r="F164" s="47">
        <v>0.02</v>
      </c>
      <c r="G164" s="47">
        <v>0.19</v>
      </c>
      <c r="H164" s="47">
        <v>0.11</v>
      </c>
      <c r="I164" s="47">
        <v>0.10535643035557039</v>
      </c>
      <c r="J164" s="21">
        <v>163954948</v>
      </c>
      <c r="K164" s="48" t="str">
        <f t="shared" si="2"/>
        <v>http://www.ncbi.nlm.nih.gov/protein/163954948</v>
      </c>
    </row>
    <row r="165" spans="1:11" hidden="1">
      <c r="A165" s="21" t="s">
        <v>1556</v>
      </c>
      <c r="B165" s="21" t="s">
        <v>1557</v>
      </c>
      <c r="C165" s="21" t="e">
        <v>#N/A</v>
      </c>
      <c r="D165" s="47">
        <v>0.74</v>
      </c>
      <c r="E165" s="47">
        <v>0.01</v>
      </c>
      <c r="F165" s="47">
        <v>-0.17</v>
      </c>
      <c r="G165" s="47">
        <v>0.19</v>
      </c>
      <c r="H165" s="47">
        <v>0.34</v>
      </c>
      <c r="I165" s="47">
        <v>0.52193132331744974</v>
      </c>
      <c r="J165" s="21">
        <v>23956096</v>
      </c>
      <c r="K165" s="48" t="str">
        <f t="shared" si="2"/>
        <v>http://www.ncbi.nlm.nih.gov/protein/23956096</v>
      </c>
    </row>
    <row r="166" spans="1:11" hidden="1">
      <c r="A166" s="21" t="s">
        <v>1558</v>
      </c>
      <c r="B166" s="21" t="s">
        <v>1559</v>
      </c>
      <c r="C166" s="21" t="e">
        <v>#N/A</v>
      </c>
      <c r="D166" s="47">
        <v>0.47</v>
      </c>
      <c r="E166" s="47">
        <v>7.0000000000000007E-2</v>
      </c>
      <c r="F166" s="47">
        <v>0.04</v>
      </c>
      <c r="G166" s="47">
        <v>0.19</v>
      </c>
      <c r="H166" s="47">
        <v>0.17</v>
      </c>
      <c r="I166" s="47">
        <v>0.24101232564069458</v>
      </c>
      <c r="J166" s="21">
        <v>258547156</v>
      </c>
      <c r="K166" s="48" t="str">
        <f t="shared" si="2"/>
        <v>http://www.ncbi.nlm.nih.gov/protein/258547156</v>
      </c>
    </row>
    <row r="167" spans="1:11" hidden="1">
      <c r="A167" s="21" t="s">
        <v>1560</v>
      </c>
      <c r="B167" s="21" t="s">
        <v>1561</v>
      </c>
      <c r="C167" s="21" t="e">
        <v>#N/A</v>
      </c>
      <c r="D167" s="47">
        <v>0.48</v>
      </c>
      <c r="E167" s="47">
        <v>0.09</v>
      </c>
      <c r="F167" s="47">
        <v>-0.01</v>
      </c>
      <c r="G167" s="47">
        <v>0.19</v>
      </c>
      <c r="H167" s="47">
        <v>0.19</v>
      </c>
      <c r="I167" s="47">
        <v>0.28203207834794969</v>
      </c>
      <c r="J167" s="21">
        <v>31543942</v>
      </c>
      <c r="K167" s="48" t="str">
        <f t="shared" si="2"/>
        <v>http://www.ncbi.nlm.nih.gov/protein/31543942</v>
      </c>
    </row>
    <row r="168" spans="1:11" hidden="1">
      <c r="A168" s="21" t="s">
        <v>1562</v>
      </c>
      <c r="B168" s="21" t="s">
        <v>1563</v>
      </c>
      <c r="C168" s="21" t="e">
        <v>#N/A</v>
      </c>
      <c r="D168" s="47">
        <v>-0.14000000000000001</v>
      </c>
      <c r="E168" s="47">
        <v>0.31</v>
      </c>
      <c r="F168" s="47">
        <v>0.4</v>
      </c>
      <c r="G168" s="47">
        <v>0.19</v>
      </c>
      <c r="H168" s="47">
        <v>0.2</v>
      </c>
      <c r="I168" s="47">
        <v>0.32573607035654439</v>
      </c>
      <c r="J168" s="21">
        <v>7242197</v>
      </c>
      <c r="K168" s="48" t="str">
        <f t="shared" si="2"/>
        <v>http://www.ncbi.nlm.nih.gov/protein/7242197</v>
      </c>
    </row>
    <row r="169" spans="1:11" hidden="1">
      <c r="A169" s="21" t="s">
        <v>1564</v>
      </c>
      <c r="B169" s="21" t="s">
        <v>1565</v>
      </c>
      <c r="C169" s="21" t="e">
        <v>#N/A</v>
      </c>
      <c r="D169" s="47">
        <v>-0.28999999999999998</v>
      </c>
      <c r="E169" s="47">
        <v>0.12</v>
      </c>
      <c r="F169" s="47">
        <v>0.72</v>
      </c>
      <c r="G169" s="47">
        <v>0.19</v>
      </c>
      <c r="H169" s="47">
        <v>0.36</v>
      </c>
      <c r="I169" s="47">
        <v>0.56063867379663535</v>
      </c>
      <c r="J169" s="21">
        <v>33239431</v>
      </c>
      <c r="K169" s="48" t="str">
        <f t="shared" si="2"/>
        <v>http://www.ncbi.nlm.nih.gov/protein/33239431</v>
      </c>
    </row>
    <row r="170" spans="1:11" hidden="1">
      <c r="A170" s="21" t="s">
        <v>1566</v>
      </c>
      <c r="B170" s="21" t="s">
        <v>1567</v>
      </c>
      <c r="C170" s="21" t="e">
        <v>#N/A</v>
      </c>
      <c r="D170" s="47">
        <v>-0.16</v>
      </c>
      <c r="E170" s="47">
        <v>0.45</v>
      </c>
      <c r="F170" s="47">
        <v>0.26</v>
      </c>
      <c r="G170" s="47">
        <v>0.18</v>
      </c>
      <c r="H170" s="47">
        <v>0.22</v>
      </c>
      <c r="I170" s="47">
        <v>0.36276599830961048</v>
      </c>
      <c r="J170" s="21">
        <v>118130771</v>
      </c>
      <c r="K170" s="48" t="str">
        <f t="shared" si="2"/>
        <v>http://www.ncbi.nlm.nih.gov/protein/118130771</v>
      </c>
    </row>
    <row r="171" spans="1:11" hidden="1">
      <c r="A171" s="21" t="s">
        <v>1568</v>
      </c>
      <c r="B171" s="21" t="s">
        <v>1569</v>
      </c>
      <c r="C171" s="21" t="e">
        <v>#N/A</v>
      </c>
      <c r="D171" s="47">
        <v>0.13</v>
      </c>
      <c r="E171" s="47">
        <v>0.36</v>
      </c>
      <c r="F171" s="47">
        <v>7.0000000000000007E-2</v>
      </c>
      <c r="G171" s="47">
        <v>0.18</v>
      </c>
      <c r="H171" s="47">
        <v>0.11</v>
      </c>
      <c r="I171" s="47">
        <v>0.10570446809133277</v>
      </c>
      <c r="J171" s="21">
        <v>6755212</v>
      </c>
      <c r="K171" s="48" t="str">
        <f t="shared" si="2"/>
        <v>http://www.ncbi.nlm.nih.gov/protein/6755212</v>
      </c>
    </row>
    <row r="172" spans="1:11" hidden="1">
      <c r="A172" s="21" t="s">
        <v>1570</v>
      </c>
      <c r="B172" s="21" t="s">
        <v>1571</v>
      </c>
      <c r="C172" s="21" t="e">
        <v>#N/A</v>
      </c>
      <c r="D172" s="47">
        <v>0.75</v>
      </c>
      <c r="E172" s="47">
        <v>-0.09</v>
      </c>
      <c r="F172" s="47">
        <v>-0.11</v>
      </c>
      <c r="G172" s="47">
        <v>0.18</v>
      </c>
      <c r="H172" s="47">
        <v>0.35</v>
      </c>
      <c r="I172" s="47">
        <v>0.55534651217994857</v>
      </c>
      <c r="J172" s="21">
        <v>39204553</v>
      </c>
      <c r="K172" s="48" t="str">
        <f t="shared" si="2"/>
        <v>http://www.ncbi.nlm.nih.gov/protein/39204553</v>
      </c>
    </row>
    <row r="173" spans="1:11" hidden="1">
      <c r="A173" s="21" t="s">
        <v>1572</v>
      </c>
      <c r="B173" s="21" t="s">
        <v>1573</v>
      </c>
      <c r="C173" s="21" t="e">
        <v>#N/A</v>
      </c>
      <c r="D173" s="47">
        <v>-0.04</v>
      </c>
      <c r="E173" s="47">
        <v>0.62</v>
      </c>
      <c r="F173" s="47">
        <v>-0.04</v>
      </c>
      <c r="G173" s="47">
        <v>0.18</v>
      </c>
      <c r="H173" s="47">
        <v>0.27</v>
      </c>
      <c r="I173" s="47">
        <v>0.45547263230138019</v>
      </c>
      <c r="J173" s="21">
        <v>13385310</v>
      </c>
      <c r="K173" s="48" t="str">
        <f t="shared" si="2"/>
        <v>http://www.ncbi.nlm.nih.gov/protein/13385310</v>
      </c>
    </row>
    <row r="174" spans="1:11" hidden="1">
      <c r="A174" s="21" t="s">
        <v>1574</v>
      </c>
      <c r="B174" s="21" t="s">
        <v>1575</v>
      </c>
      <c r="C174" s="21" t="e">
        <v>#N/A</v>
      </c>
      <c r="D174" s="47">
        <v>-0.03</v>
      </c>
      <c r="E174" s="47">
        <v>0.04</v>
      </c>
      <c r="F174" s="47">
        <v>0.53</v>
      </c>
      <c r="G174" s="47">
        <v>0.18</v>
      </c>
      <c r="H174" s="47">
        <v>0.21</v>
      </c>
      <c r="I174" s="47">
        <v>0.35868508279575934</v>
      </c>
      <c r="J174" s="21">
        <v>12963767</v>
      </c>
      <c r="K174" s="48" t="str">
        <f t="shared" si="2"/>
        <v>http://www.ncbi.nlm.nih.gov/protein/12963767</v>
      </c>
    </row>
    <row r="175" spans="1:11" hidden="1">
      <c r="A175" s="21" t="s">
        <v>1576</v>
      </c>
      <c r="B175" s="21" t="s">
        <v>1577</v>
      </c>
      <c r="C175" s="21" t="e">
        <v>#N/A</v>
      </c>
      <c r="D175" s="47">
        <v>0.23</v>
      </c>
      <c r="E175" s="47">
        <v>-0.33</v>
      </c>
      <c r="F175" s="47">
        <v>0.64</v>
      </c>
      <c r="G175" s="47">
        <v>0.18</v>
      </c>
      <c r="H175" s="47">
        <v>0.34</v>
      </c>
      <c r="I175" s="47">
        <v>0.55460349000583009</v>
      </c>
      <c r="J175" s="21">
        <v>31982147</v>
      </c>
      <c r="K175" s="48" t="str">
        <f t="shared" si="2"/>
        <v>http://www.ncbi.nlm.nih.gov/protein/31982147</v>
      </c>
    </row>
    <row r="176" spans="1:11" hidden="1">
      <c r="A176" s="21" t="s">
        <v>1578</v>
      </c>
      <c r="B176" s="21" t="s">
        <v>1579</v>
      </c>
      <c r="C176" s="21" t="e">
        <v>#N/A</v>
      </c>
      <c r="D176" s="47">
        <v>0.28999999999999998</v>
      </c>
      <c r="E176" s="47">
        <v>0.04</v>
      </c>
      <c r="F176" s="47">
        <v>0.2</v>
      </c>
      <c r="G176" s="47">
        <v>0.18</v>
      </c>
      <c r="H176" s="47">
        <v>0.09</v>
      </c>
      <c r="I176" s="47">
        <v>7.2826799489816282E-2</v>
      </c>
      <c r="J176" s="21">
        <v>165932389</v>
      </c>
      <c r="K176" s="48" t="str">
        <f t="shared" si="2"/>
        <v>http://www.ncbi.nlm.nih.gov/protein/165932389</v>
      </c>
    </row>
    <row r="177" spans="1:11" hidden="1">
      <c r="A177" s="21" t="s">
        <v>1580</v>
      </c>
      <c r="B177" s="21" t="s">
        <v>1581</v>
      </c>
      <c r="C177" s="21" t="e">
        <v>#N/A</v>
      </c>
      <c r="D177" s="47">
        <v>-0.4</v>
      </c>
      <c r="E177" s="47">
        <v>0.27</v>
      </c>
      <c r="F177" s="47">
        <v>0.67</v>
      </c>
      <c r="G177" s="47">
        <v>0.18</v>
      </c>
      <c r="H177" s="47">
        <v>0.38</v>
      </c>
      <c r="I177" s="47">
        <v>0.59735460560697362</v>
      </c>
      <c r="J177" s="21">
        <v>167736365</v>
      </c>
      <c r="K177" s="48" t="str">
        <f t="shared" si="2"/>
        <v>http://www.ncbi.nlm.nih.gov/protein/167736365</v>
      </c>
    </row>
    <row r="178" spans="1:11" hidden="1">
      <c r="A178" s="21" t="s">
        <v>1582</v>
      </c>
      <c r="B178" s="21" t="s">
        <v>1583</v>
      </c>
      <c r="C178" s="21" t="e">
        <v>#N/A</v>
      </c>
      <c r="D178" s="47">
        <v>0.11</v>
      </c>
      <c r="E178" s="47">
        <v>0.11</v>
      </c>
      <c r="F178" s="47">
        <v>0.32</v>
      </c>
      <c r="G178" s="47">
        <v>0.18</v>
      </c>
      <c r="H178" s="47">
        <v>0.09</v>
      </c>
      <c r="I178" s="47">
        <v>6.5600411058065522E-2</v>
      </c>
      <c r="J178" s="21">
        <v>31980922</v>
      </c>
      <c r="K178" s="48" t="str">
        <f t="shared" si="2"/>
        <v>http://www.ncbi.nlm.nih.gov/protein/31980922</v>
      </c>
    </row>
    <row r="179" spans="1:11" hidden="1">
      <c r="A179" s="21" t="s">
        <v>1584</v>
      </c>
      <c r="B179" s="21" t="s">
        <v>1585</v>
      </c>
      <c r="C179" s="21" t="e">
        <v>#N/A</v>
      </c>
      <c r="D179" s="47">
        <v>0.11</v>
      </c>
      <c r="E179" s="47">
        <v>-0.06</v>
      </c>
      <c r="F179" s="47">
        <v>0.48</v>
      </c>
      <c r="G179" s="47">
        <v>0.18</v>
      </c>
      <c r="H179" s="47">
        <v>0.2</v>
      </c>
      <c r="I179" s="47">
        <v>0.32937593640373725</v>
      </c>
      <c r="J179" s="21">
        <v>124517683</v>
      </c>
      <c r="K179" s="48" t="str">
        <f t="shared" si="2"/>
        <v>http://www.ncbi.nlm.nih.gov/protein/124517683</v>
      </c>
    </row>
    <row r="180" spans="1:11" hidden="1">
      <c r="A180" s="21" t="s">
        <v>1586</v>
      </c>
      <c r="B180" s="21" t="s">
        <v>1587</v>
      </c>
      <c r="C180" s="21" t="e">
        <v>#N/A</v>
      </c>
      <c r="D180" s="47">
        <v>0.09</v>
      </c>
      <c r="E180" s="47">
        <v>0.63</v>
      </c>
      <c r="F180" s="47">
        <v>-0.19</v>
      </c>
      <c r="G180" s="47">
        <v>0.18</v>
      </c>
      <c r="H180" s="47">
        <v>0.3</v>
      </c>
      <c r="I180" s="47">
        <v>0.50467281611280324</v>
      </c>
      <c r="J180" s="21">
        <v>6679793</v>
      </c>
      <c r="K180" s="48" t="str">
        <f t="shared" si="2"/>
        <v>http://www.ncbi.nlm.nih.gov/protein/6679793</v>
      </c>
    </row>
    <row r="181" spans="1:11" hidden="1">
      <c r="A181" s="21" t="s">
        <v>1588</v>
      </c>
      <c r="B181" s="21" t="s">
        <v>1589</v>
      </c>
      <c r="C181" s="21" t="e">
        <v>#N/A</v>
      </c>
      <c r="D181" s="47">
        <v>-0.09</v>
      </c>
      <c r="E181" s="47">
        <v>0.21</v>
      </c>
      <c r="F181" s="47">
        <v>0.41</v>
      </c>
      <c r="G181" s="47">
        <v>0.18</v>
      </c>
      <c r="H181" s="47">
        <v>0.18</v>
      </c>
      <c r="I181" s="47">
        <v>0.29015202936753415</v>
      </c>
      <c r="J181" s="21">
        <v>19526936</v>
      </c>
      <c r="K181" s="48" t="str">
        <f t="shared" si="2"/>
        <v>http://www.ncbi.nlm.nih.gov/protein/19526936</v>
      </c>
    </row>
    <row r="182" spans="1:11" hidden="1">
      <c r="A182" s="21" t="s">
        <v>1590</v>
      </c>
      <c r="B182" s="21" t="s">
        <v>1591</v>
      </c>
      <c r="C182" s="21" t="e">
        <v>#N/A</v>
      </c>
      <c r="D182" s="47">
        <v>0.34</v>
      </c>
      <c r="E182" s="47">
        <v>0.14000000000000001</v>
      </c>
      <c r="F182" s="47">
        <v>0.05</v>
      </c>
      <c r="G182" s="47">
        <v>0.18</v>
      </c>
      <c r="H182" s="47">
        <v>0.1</v>
      </c>
      <c r="I182" s="47">
        <v>0.10706481416234423</v>
      </c>
      <c r="J182" s="21">
        <v>258547119</v>
      </c>
      <c r="K182" s="48" t="str">
        <f t="shared" si="2"/>
        <v>http://www.ncbi.nlm.nih.gov/protein/258547119</v>
      </c>
    </row>
    <row r="183" spans="1:11" hidden="1">
      <c r="A183" s="21" t="s">
        <v>1592</v>
      </c>
      <c r="B183" s="21" t="s">
        <v>1593</v>
      </c>
      <c r="C183" s="21" t="e">
        <v>#N/A</v>
      </c>
      <c r="D183" s="47">
        <v>0.51</v>
      </c>
      <c r="E183" s="47">
        <v>-0.05</v>
      </c>
      <c r="F183" s="47">
        <v>0.05</v>
      </c>
      <c r="G183" s="47">
        <v>0.17</v>
      </c>
      <c r="H183" s="47">
        <v>0.21</v>
      </c>
      <c r="I183" s="47">
        <v>0.36909204808778195</v>
      </c>
      <c r="J183" s="21">
        <v>146219849</v>
      </c>
      <c r="K183" s="48" t="str">
        <f t="shared" si="2"/>
        <v>http://www.ncbi.nlm.nih.gov/protein/146219849</v>
      </c>
    </row>
    <row r="184" spans="1:11" hidden="1">
      <c r="A184" s="21" t="s">
        <v>1594</v>
      </c>
      <c r="B184" s="21" t="s">
        <v>1595</v>
      </c>
      <c r="C184" s="21" t="e">
        <v>#N/A</v>
      </c>
      <c r="D184" s="47">
        <v>0.22</v>
      </c>
      <c r="E184" s="47">
        <v>-0.03</v>
      </c>
      <c r="F184" s="47">
        <v>0.32</v>
      </c>
      <c r="G184" s="47">
        <v>0.17</v>
      </c>
      <c r="H184" s="47">
        <v>0.13</v>
      </c>
      <c r="I184" s="47">
        <v>0.16871109081235516</v>
      </c>
      <c r="J184" s="21">
        <v>31981400</v>
      </c>
      <c r="K184" s="48" t="str">
        <f t="shared" si="2"/>
        <v>http://www.ncbi.nlm.nih.gov/protein/31981400</v>
      </c>
    </row>
    <row r="185" spans="1:11" hidden="1">
      <c r="A185" s="21" t="s">
        <v>1596</v>
      </c>
      <c r="B185" s="21" t="s">
        <v>1597</v>
      </c>
      <c r="C185" s="21" t="e">
        <v>#N/A</v>
      </c>
      <c r="D185" s="47">
        <v>0.3</v>
      </c>
      <c r="E185" s="47">
        <v>-0.02</v>
      </c>
      <c r="F185" s="47">
        <v>0.24</v>
      </c>
      <c r="G185" s="47">
        <v>0.17</v>
      </c>
      <c r="H185" s="47">
        <v>0.12</v>
      </c>
      <c r="I185" s="47">
        <v>0.15791974321175437</v>
      </c>
      <c r="J185" s="21">
        <v>22003884</v>
      </c>
      <c r="K185" s="48" t="str">
        <f t="shared" si="2"/>
        <v>http://www.ncbi.nlm.nih.gov/protein/22003884</v>
      </c>
    </row>
    <row r="186" spans="1:11" hidden="1">
      <c r="A186" s="21" t="s">
        <v>1598</v>
      </c>
      <c r="B186" s="21" t="s">
        <v>1599</v>
      </c>
      <c r="C186" s="21" t="e">
        <v>#N/A</v>
      </c>
      <c r="D186" s="47">
        <v>0.55000000000000004</v>
      </c>
      <c r="E186" s="47">
        <v>0.02</v>
      </c>
      <c r="F186" s="47">
        <v>-0.06</v>
      </c>
      <c r="G186" s="47">
        <v>0.17</v>
      </c>
      <c r="H186" s="47">
        <v>0.24</v>
      </c>
      <c r="I186" s="47">
        <v>0.41823269546813258</v>
      </c>
      <c r="J186" s="21">
        <v>22203755</v>
      </c>
      <c r="K186" s="48" t="str">
        <f t="shared" si="2"/>
        <v>http://www.ncbi.nlm.nih.gov/protein/22203755</v>
      </c>
    </row>
    <row r="187" spans="1:11" hidden="1">
      <c r="A187" s="21" t="s">
        <v>1600</v>
      </c>
      <c r="B187" s="21" t="s">
        <v>1601</v>
      </c>
      <c r="C187" s="21" t="e">
        <v>#N/A</v>
      </c>
      <c r="D187" s="47">
        <v>-0.18</v>
      </c>
      <c r="E187" s="47">
        <v>0.53</v>
      </c>
      <c r="F187" s="47">
        <v>0.17</v>
      </c>
      <c r="G187" s="47">
        <v>0.17</v>
      </c>
      <c r="H187" s="47">
        <v>0.25</v>
      </c>
      <c r="I187" s="47">
        <v>0.44197288935945844</v>
      </c>
      <c r="J187" s="21">
        <v>225543185</v>
      </c>
      <c r="K187" s="48" t="str">
        <f t="shared" si="2"/>
        <v>http://www.ncbi.nlm.nih.gov/protein/225543185</v>
      </c>
    </row>
    <row r="188" spans="1:11" hidden="1">
      <c r="A188" s="21" t="s">
        <v>1602</v>
      </c>
      <c r="B188" s="21" t="s">
        <v>1603</v>
      </c>
      <c r="C188" s="21" t="e">
        <v>#N/A</v>
      </c>
      <c r="D188" s="47">
        <v>0.44</v>
      </c>
      <c r="E188" s="47">
        <v>0.11</v>
      </c>
      <c r="F188" s="47">
        <v>-0.04</v>
      </c>
      <c r="G188" s="47">
        <v>0.17</v>
      </c>
      <c r="H188" s="47">
        <v>0.17</v>
      </c>
      <c r="I188" s="47">
        <v>0.29283104921556935</v>
      </c>
      <c r="J188" s="21">
        <v>31980657</v>
      </c>
      <c r="K188" s="48" t="str">
        <f t="shared" si="2"/>
        <v>http://www.ncbi.nlm.nih.gov/protein/31980657</v>
      </c>
    </row>
    <row r="189" spans="1:11" hidden="1">
      <c r="A189" s="21" t="s">
        <v>1604</v>
      </c>
      <c r="B189" s="21" t="s">
        <v>1605</v>
      </c>
      <c r="C189" s="21" t="e">
        <v>#N/A</v>
      </c>
      <c r="D189" s="47">
        <v>0.23</v>
      </c>
      <c r="E189" s="47">
        <v>-0.02</v>
      </c>
      <c r="F189" s="47">
        <v>0.31</v>
      </c>
      <c r="G189" s="47">
        <v>0.17</v>
      </c>
      <c r="H189" s="47">
        <v>0.12</v>
      </c>
      <c r="I189" s="47">
        <v>0.16125126860217745</v>
      </c>
      <c r="J189" s="21">
        <v>12963667</v>
      </c>
      <c r="K189" s="48" t="str">
        <f t="shared" si="2"/>
        <v>http://www.ncbi.nlm.nih.gov/protein/12963667</v>
      </c>
    </row>
    <row r="190" spans="1:11" hidden="1">
      <c r="A190" s="21" t="s">
        <v>1606</v>
      </c>
      <c r="B190" s="21" t="s">
        <v>1607</v>
      </c>
      <c r="C190" s="21" t="e">
        <v>#N/A</v>
      </c>
      <c r="D190" s="47">
        <v>0.39</v>
      </c>
      <c r="E190" s="47">
        <v>-0.03</v>
      </c>
      <c r="F190" s="47">
        <v>0.16</v>
      </c>
      <c r="G190" s="47">
        <v>0.17</v>
      </c>
      <c r="H190" s="47">
        <v>0.15</v>
      </c>
      <c r="I190" s="47">
        <v>0.23279885324355343</v>
      </c>
      <c r="J190" s="21">
        <v>21040233</v>
      </c>
      <c r="K190" s="48" t="str">
        <f t="shared" si="2"/>
        <v>http://www.ncbi.nlm.nih.gov/protein/21040233</v>
      </c>
    </row>
    <row r="191" spans="1:11" hidden="1">
      <c r="A191" s="21" t="s">
        <v>1608</v>
      </c>
      <c r="B191" s="21" t="s">
        <v>1609</v>
      </c>
      <c r="C191" s="21" t="e">
        <v>#N/A</v>
      </c>
      <c r="D191" s="47">
        <v>-0.17</v>
      </c>
      <c r="E191" s="47">
        <v>0.31</v>
      </c>
      <c r="F191" s="47">
        <v>0.37</v>
      </c>
      <c r="G191" s="47">
        <v>0.17</v>
      </c>
      <c r="H191" s="47">
        <v>0.21</v>
      </c>
      <c r="I191" s="47">
        <v>0.37500947153091457</v>
      </c>
      <c r="J191" s="21">
        <v>34328226</v>
      </c>
      <c r="K191" s="48" t="str">
        <f t="shared" si="2"/>
        <v>http://www.ncbi.nlm.nih.gov/protein/34328226</v>
      </c>
    </row>
    <row r="192" spans="1:11" hidden="1">
      <c r="A192" s="21" t="s">
        <v>1610</v>
      </c>
      <c r="B192" s="21" t="s">
        <v>1611</v>
      </c>
      <c r="C192" s="21" t="e">
        <v>#N/A</v>
      </c>
      <c r="D192" s="47">
        <v>0.38</v>
      </c>
      <c r="E192" s="47">
        <v>7.0000000000000007E-2</v>
      </c>
      <c r="F192" s="47">
        <v>0.06</v>
      </c>
      <c r="G192" s="47">
        <v>0.17</v>
      </c>
      <c r="H192" s="47">
        <v>0.13</v>
      </c>
      <c r="I192" s="47">
        <v>0.18053394867853073</v>
      </c>
      <c r="J192" s="21">
        <v>254675300</v>
      </c>
      <c r="K192" s="48" t="str">
        <f t="shared" si="2"/>
        <v>http://www.ncbi.nlm.nih.gov/protein/254675300</v>
      </c>
    </row>
    <row r="193" spans="1:11" hidden="1">
      <c r="A193" s="21" t="s">
        <v>1612</v>
      </c>
      <c r="B193" s="21" t="s">
        <v>1613</v>
      </c>
      <c r="C193" s="21" t="e">
        <v>#N/A</v>
      </c>
      <c r="D193" s="47">
        <v>0.41</v>
      </c>
      <c r="E193" s="47">
        <v>-0.16</v>
      </c>
      <c r="F193" s="47">
        <v>0.25</v>
      </c>
      <c r="G193" s="47">
        <v>0.17</v>
      </c>
      <c r="H193" s="47">
        <v>0.21</v>
      </c>
      <c r="I193" s="47">
        <v>0.37299419956745028</v>
      </c>
      <c r="J193" s="21">
        <v>295054271</v>
      </c>
      <c r="K193" s="48" t="str">
        <f t="shared" si="2"/>
        <v>http://www.ncbi.nlm.nih.gov/protein/295054271</v>
      </c>
    </row>
    <row r="194" spans="1:11" hidden="1">
      <c r="A194" s="21" t="s">
        <v>1614</v>
      </c>
      <c r="B194" s="21" t="s">
        <v>1615</v>
      </c>
      <c r="C194" s="21" t="e">
        <v>#N/A</v>
      </c>
      <c r="D194" s="47">
        <v>0.35</v>
      </c>
      <c r="E194" s="47">
        <v>0.05</v>
      </c>
      <c r="F194" s="47">
        <v>0.1</v>
      </c>
      <c r="G194" s="47">
        <v>0.17</v>
      </c>
      <c r="H194" s="47">
        <v>0.11</v>
      </c>
      <c r="I194" s="47">
        <v>0.147533458827593</v>
      </c>
      <c r="J194" s="21">
        <v>31980772</v>
      </c>
      <c r="K194" s="48" t="str">
        <f t="shared" ref="K194:K257" si="3">HYPERLINK(CONCATENATE("http://www.ncbi.nlm.nih.gov/protein/",J194))</f>
        <v>http://www.ncbi.nlm.nih.gov/protein/31980772</v>
      </c>
    </row>
    <row r="195" spans="1:11" hidden="1">
      <c r="A195" s="21" t="s">
        <v>1616</v>
      </c>
      <c r="B195" s="21" t="s">
        <v>1617</v>
      </c>
      <c r="C195" s="21" t="e">
        <v>#N/A</v>
      </c>
      <c r="D195" s="47">
        <v>-0.13</v>
      </c>
      <c r="E195" s="47">
        <v>0.57999999999999996</v>
      </c>
      <c r="F195" s="47">
        <v>0.05</v>
      </c>
      <c r="G195" s="47">
        <v>0.17</v>
      </c>
      <c r="H195" s="47">
        <v>0.26</v>
      </c>
      <c r="I195" s="47">
        <v>0.47377978389395725</v>
      </c>
      <c r="J195" s="21">
        <v>40254507</v>
      </c>
      <c r="K195" s="48" t="str">
        <f t="shared" si="3"/>
        <v>http://www.ncbi.nlm.nih.gov/protein/40254507</v>
      </c>
    </row>
    <row r="196" spans="1:11" hidden="1">
      <c r="A196" s="21" t="s">
        <v>1618</v>
      </c>
      <c r="B196" s="21" t="s">
        <v>1619</v>
      </c>
      <c r="C196" s="21" t="e">
        <v>#N/A</v>
      </c>
      <c r="D196" s="47">
        <v>0.09</v>
      </c>
      <c r="E196" s="47">
        <v>-0.35</v>
      </c>
      <c r="F196" s="47">
        <v>0.77</v>
      </c>
      <c r="G196" s="47">
        <v>0.17</v>
      </c>
      <c r="H196" s="47">
        <v>0.4</v>
      </c>
      <c r="I196" s="47">
        <v>0.63504523291477688</v>
      </c>
      <c r="J196" s="21">
        <v>13385878</v>
      </c>
      <c r="K196" s="48" t="str">
        <f t="shared" si="3"/>
        <v>http://www.ncbi.nlm.nih.gov/protein/13385878</v>
      </c>
    </row>
    <row r="197" spans="1:11" hidden="1">
      <c r="A197" s="21" t="s">
        <v>1620</v>
      </c>
      <c r="B197" s="21" t="s">
        <v>1621</v>
      </c>
      <c r="C197" s="21" t="e">
        <v>#N/A</v>
      </c>
      <c r="D197" s="47">
        <v>0.19</v>
      </c>
      <c r="E197" s="47">
        <v>0.52</v>
      </c>
      <c r="F197" s="47">
        <v>-0.21</v>
      </c>
      <c r="G197" s="47">
        <v>0.17</v>
      </c>
      <c r="H197" s="47">
        <v>0.26</v>
      </c>
      <c r="I197" s="47">
        <v>0.47040918665707371</v>
      </c>
      <c r="J197" s="21">
        <v>329755284</v>
      </c>
      <c r="K197" s="48" t="str">
        <f t="shared" si="3"/>
        <v>http://www.ncbi.nlm.nih.gov/protein/329755284</v>
      </c>
    </row>
    <row r="198" spans="1:11" hidden="1">
      <c r="A198" s="21" t="s">
        <v>1622</v>
      </c>
      <c r="B198" s="21" t="s">
        <v>1623</v>
      </c>
      <c r="C198" s="21" t="e">
        <v>#N/A</v>
      </c>
      <c r="D198" s="47">
        <v>-0.1</v>
      </c>
      <c r="E198" s="47">
        <v>7.0000000000000007E-2</v>
      </c>
      <c r="F198" s="47">
        <v>0.52</v>
      </c>
      <c r="G198" s="47">
        <v>0.17</v>
      </c>
      <c r="H198" s="47">
        <v>0.23</v>
      </c>
      <c r="I198" s="47">
        <v>0.41972757014060119</v>
      </c>
      <c r="J198" s="21">
        <v>110347535</v>
      </c>
      <c r="K198" s="48" t="str">
        <f t="shared" si="3"/>
        <v>http://www.ncbi.nlm.nih.gov/protein/110347535</v>
      </c>
    </row>
    <row r="199" spans="1:11" hidden="1">
      <c r="A199" s="21" t="s">
        <v>1624</v>
      </c>
      <c r="B199" s="21" t="s">
        <v>1625</v>
      </c>
      <c r="C199" s="21" t="e">
        <v>#N/A</v>
      </c>
      <c r="D199" s="47">
        <v>0.93</v>
      </c>
      <c r="E199" s="47">
        <v>-0.68</v>
      </c>
      <c r="F199" s="47">
        <v>0.25</v>
      </c>
      <c r="G199" s="47">
        <v>0.16</v>
      </c>
      <c r="H199" s="47">
        <v>0.56999999999999995</v>
      </c>
      <c r="I199" s="47">
        <v>0.74214544100259816</v>
      </c>
      <c r="J199" s="21">
        <v>162417949</v>
      </c>
      <c r="K199" s="48" t="str">
        <f t="shared" si="3"/>
        <v>http://www.ncbi.nlm.nih.gov/protein/162417949</v>
      </c>
    </row>
    <row r="200" spans="1:11" hidden="1">
      <c r="A200" s="21" t="s">
        <v>1626</v>
      </c>
      <c r="B200" s="21" t="s">
        <v>1627</v>
      </c>
      <c r="C200" s="21" t="e">
        <v>#N/A</v>
      </c>
      <c r="D200" s="47">
        <v>-7.0000000000000007E-2</v>
      </c>
      <c r="E200" s="47">
        <v>0.25</v>
      </c>
      <c r="F200" s="47">
        <v>0.31</v>
      </c>
      <c r="G200" s="47">
        <v>0.16</v>
      </c>
      <c r="H200" s="47">
        <v>0.14000000000000001</v>
      </c>
      <c r="I200" s="47">
        <v>0.23722561968119343</v>
      </c>
      <c r="J200" s="21">
        <v>171543871</v>
      </c>
      <c r="K200" s="48" t="str">
        <f t="shared" si="3"/>
        <v>http://www.ncbi.nlm.nih.gov/protein/171543871</v>
      </c>
    </row>
    <row r="201" spans="1:11" hidden="1">
      <c r="A201" s="21" t="s">
        <v>1628</v>
      </c>
      <c r="B201" s="21" t="s">
        <v>1629</v>
      </c>
      <c r="C201" s="21" t="e">
        <v>#N/A</v>
      </c>
      <c r="D201" s="47">
        <v>0.25</v>
      </c>
      <c r="E201" s="47">
        <v>-0.19</v>
      </c>
      <c r="F201" s="47">
        <v>0.43</v>
      </c>
      <c r="G201" s="47">
        <v>0.16</v>
      </c>
      <c r="H201" s="47">
        <v>0.23</v>
      </c>
      <c r="I201" s="47">
        <v>0.42780598180510032</v>
      </c>
      <c r="J201" s="21">
        <v>117320529</v>
      </c>
      <c r="K201" s="48" t="str">
        <f t="shared" si="3"/>
        <v>http://www.ncbi.nlm.nih.gov/protein/117320529</v>
      </c>
    </row>
    <row r="202" spans="1:11" hidden="1">
      <c r="A202" s="21" t="s">
        <v>1630</v>
      </c>
      <c r="B202" s="21" t="s">
        <v>1631</v>
      </c>
      <c r="C202" s="21" t="e">
        <v>#N/A</v>
      </c>
      <c r="D202" s="47">
        <v>-0.01</v>
      </c>
      <c r="E202" s="47">
        <v>0.24</v>
      </c>
      <c r="F202" s="47">
        <v>0.24</v>
      </c>
      <c r="G202" s="47">
        <v>0.16</v>
      </c>
      <c r="H202" s="47">
        <v>0.1</v>
      </c>
      <c r="I202" s="47">
        <v>0.12644081904697935</v>
      </c>
      <c r="J202" s="21">
        <v>46402185</v>
      </c>
      <c r="K202" s="48" t="str">
        <f t="shared" si="3"/>
        <v>http://www.ncbi.nlm.nih.gov/protein/46402185</v>
      </c>
    </row>
    <row r="203" spans="1:11" hidden="1">
      <c r="A203" s="21" t="s">
        <v>1632</v>
      </c>
      <c r="B203" s="21" t="s">
        <v>1633</v>
      </c>
      <c r="C203" s="21" t="e">
        <v>#N/A</v>
      </c>
      <c r="D203" s="47">
        <v>-0.18</v>
      </c>
      <c r="E203" s="47">
        <v>0.28999999999999998</v>
      </c>
      <c r="F203" s="47">
        <v>0.37</v>
      </c>
      <c r="G203" s="47">
        <v>0.16</v>
      </c>
      <c r="H203" s="47">
        <v>0.21</v>
      </c>
      <c r="I203" s="47">
        <v>0.40882240563453676</v>
      </c>
      <c r="J203" s="21">
        <v>134288869</v>
      </c>
      <c r="K203" s="48" t="str">
        <f t="shared" si="3"/>
        <v>http://www.ncbi.nlm.nih.gov/protein/134288869</v>
      </c>
    </row>
    <row r="204" spans="1:11" hidden="1">
      <c r="A204" s="21" t="s">
        <v>1634</v>
      </c>
      <c r="B204" s="21" t="s">
        <v>1635</v>
      </c>
      <c r="C204" s="21" t="e">
        <v>#N/A</v>
      </c>
      <c r="D204" s="47">
        <v>0.15</v>
      </c>
      <c r="E204" s="47">
        <v>0.28000000000000003</v>
      </c>
      <c r="F204" s="47">
        <v>0.05</v>
      </c>
      <c r="G204" s="47">
        <v>0.16</v>
      </c>
      <c r="H204" s="47">
        <v>0.08</v>
      </c>
      <c r="I204" s="47">
        <v>8.1195361613407319E-2</v>
      </c>
      <c r="J204" s="21">
        <v>170295840</v>
      </c>
      <c r="K204" s="48" t="str">
        <f t="shared" si="3"/>
        <v>http://www.ncbi.nlm.nih.gov/protein/170295840</v>
      </c>
    </row>
    <row r="205" spans="1:11" hidden="1">
      <c r="A205" s="21" t="s">
        <v>1636</v>
      </c>
      <c r="B205" s="21" t="s">
        <v>1637</v>
      </c>
      <c r="C205" s="21" t="e">
        <v>#N/A</v>
      </c>
      <c r="D205" s="47">
        <v>0.08</v>
      </c>
      <c r="E205" s="47">
        <v>0.12</v>
      </c>
      <c r="F205" s="47">
        <v>0.27</v>
      </c>
      <c r="G205" s="47">
        <v>0.16</v>
      </c>
      <c r="H205" s="47">
        <v>7.0000000000000007E-2</v>
      </c>
      <c r="I205" s="47">
        <v>5.2991826022512026E-2</v>
      </c>
      <c r="J205" s="21">
        <v>110625924</v>
      </c>
      <c r="K205" s="48" t="str">
        <f t="shared" si="3"/>
        <v>http://www.ncbi.nlm.nih.gov/protein/110625924</v>
      </c>
    </row>
    <row r="206" spans="1:11" hidden="1">
      <c r="A206" s="21" t="s">
        <v>1638</v>
      </c>
      <c r="B206" s="21" t="s">
        <v>1639</v>
      </c>
      <c r="C206" s="21" t="e">
        <v>#N/A</v>
      </c>
      <c r="D206" s="47">
        <v>-0.06</v>
      </c>
      <c r="E206" s="47">
        <v>7.0000000000000007E-2</v>
      </c>
      <c r="F206" s="47">
        <v>0.45</v>
      </c>
      <c r="G206" s="47">
        <v>0.16</v>
      </c>
      <c r="H206" s="47">
        <v>0.19</v>
      </c>
      <c r="I206" s="47">
        <v>0.36297145533793884</v>
      </c>
      <c r="J206" s="21">
        <v>242332585</v>
      </c>
      <c r="K206" s="48" t="str">
        <f t="shared" si="3"/>
        <v>http://www.ncbi.nlm.nih.gov/protein/242332585</v>
      </c>
    </row>
    <row r="207" spans="1:11" hidden="1">
      <c r="A207" s="21" t="s">
        <v>1640</v>
      </c>
      <c r="B207" s="21" t="s">
        <v>1641</v>
      </c>
      <c r="C207" s="21" t="e">
        <v>#N/A</v>
      </c>
      <c r="D207" s="47">
        <v>0.22</v>
      </c>
      <c r="E207" s="47">
        <v>0.21</v>
      </c>
      <c r="F207" s="47">
        <v>0.03</v>
      </c>
      <c r="G207" s="47">
        <v>0.15</v>
      </c>
      <c r="H207" s="47">
        <v>0.08</v>
      </c>
      <c r="I207" s="47">
        <v>7.1164315292128202E-2</v>
      </c>
      <c r="J207" s="21">
        <v>29893569</v>
      </c>
      <c r="K207" s="48" t="str">
        <f t="shared" si="3"/>
        <v>http://www.ncbi.nlm.nih.gov/protein/29893569</v>
      </c>
    </row>
    <row r="208" spans="1:11" hidden="1">
      <c r="A208" s="21" t="s">
        <v>1642</v>
      </c>
      <c r="B208" s="21" t="s">
        <v>1643</v>
      </c>
      <c r="C208" s="21" t="e">
        <v>#N/A</v>
      </c>
      <c r="D208" s="47">
        <v>0.16</v>
      </c>
      <c r="E208" s="47">
        <v>-0.17</v>
      </c>
      <c r="F208" s="47">
        <v>0.46</v>
      </c>
      <c r="G208" s="47">
        <v>0.15</v>
      </c>
      <c r="H208" s="47">
        <v>0.22</v>
      </c>
      <c r="I208" s="47">
        <v>0.44692747201785199</v>
      </c>
      <c r="J208" s="21">
        <v>33468863</v>
      </c>
      <c r="K208" s="48" t="str">
        <f t="shared" si="3"/>
        <v>http://www.ncbi.nlm.nih.gov/protein/33468863</v>
      </c>
    </row>
    <row r="209" spans="1:11" hidden="1">
      <c r="A209" s="21" t="s">
        <v>1644</v>
      </c>
      <c r="B209" s="21" t="s">
        <v>1645</v>
      </c>
      <c r="C209" s="21" t="e">
        <v>#N/A</v>
      </c>
      <c r="D209" s="47">
        <v>0.33</v>
      </c>
      <c r="E209" s="47">
        <v>-0.08</v>
      </c>
      <c r="F209" s="47">
        <v>0.2</v>
      </c>
      <c r="G209" s="47">
        <v>0.15</v>
      </c>
      <c r="H209" s="47">
        <v>0.15</v>
      </c>
      <c r="I209" s="47">
        <v>0.28808733071085851</v>
      </c>
      <c r="J209" s="21">
        <v>61097906</v>
      </c>
      <c r="K209" s="48" t="str">
        <f t="shared" si="3"/>
        <v>http://www.ncbi.nlm.nih.gov/protein/61097906</v>
      </c>
    </row>
    <row r="210" spans="1:11" hidden="1">
      <c r="A210" s="21" t="s">
        <v>1646</v>
      </c>
      <c r="B210" s="21" t="s">
        <v>1647</v>
      </c>
      <c r="C210" s="21" t="e">
        <v>#N/A</v>
      </c>
      <c r="D210" s="47">
        <v>0.3</v>
      </c>
      <c r="E210" s="47">
        <v>0.06</v>
      </c>
      <c r="F210" s="47">
        <v>0.09</v>
      </c>
      <c r="G210" s="47">
        <v>0.15</v>
      </c>
      <c r="H210" s="47">
        <v>0.09</v>
      </c>
      <c r="I210" s="47">
        <v>0.11594657251551729</v>
      </c>
      <c r="J210" s="21">
        <v>112734855</v>
      </c>
      <c r="K210" s="48" t="str">
        <f t="shared" si="3"/>
        <v>http://www.ncbi.nlm.nih.gov/protein/112734855</v>
      </c>
    </row>
    <row r="211" spans="1:11" hidden="1">
      <c r="A211" s="21" t="s">
        <v>1648</v>
      </c>
      <c r="B211" s="21" t="s">
        <v>1649</v>
      </c>
      <c r="C211" s="21" t="e">
        <v>#N/A</v>
      </c>
      <c r="D211" s="47">
        <v>-0.08</v>
      </c>
      <c r="E211" s="47">
        <v>0.18</v>
      </c>
      <c r="F211" s="47">
        <v>0.34</v>
      </c>
      <c r="G211" s="47">
        <v>0.15</v>
      </c>
      <c r="H211" s="47">
        <v>0.15</v>
      </c>
      <c r="I211" s="47">
        <v>0.28443650263901882</v>
      </c>
      <c r="J211" s="21">
        <v>309263481</v>
      </c>
      <c r="K211" s="48" t="str">
        <f t="shared" si="3"/>
        <v>http://www.ncbi.nlm.nih.gov/protein/309263481</v>
      </c>
    </row>
    <row r="212" spans="1:11" hidden="1">
      <c r="A212" s="21" t="s">
        <v>1650</v>
      </c>
      <c r="B212" s="21" t="s">
        <v>1651</v>
      </c>
      <c r="C212" s="21" t="e">
        <v>#N/A</v>
      </c>
      <c r="D212" s="47">
        <v>-0.04</v>
      </c>
      <c r="E212" s="47">
        <v>0.3</v>
      </c>
      <c r="F212" s="47">
        <v>0.18</v>
      </c>
      <c r="G212" s="47">
        <v>0.15</v>
      </c>
      <c r="H212" s="47">
        <v>0.12</v>
      </c>
      <c r="I212" s="47">
        <v>0.21327950416297045</v>
      </c>
      <c r="J212" s="21">
        <v>13385484</v>
      </c>
      <c r="K212" s="48" t="str">
        <f t="shared" si="3"/>
        <v>http://www.ncbi.nlm.nih.gov/protein/13385484</v>
      </c>
    </row>
    <row r="213" spans="1:11" hidden="1">
      <c r="A213" s="21" t="s">
        <v>1652</v>
      </c>
      <c r="B213" s="21" t="s">
        <v>1653</v>
      </c>
      <c r="C213" s="21" t="e">
        <v>#N/A</v>
      </c>
      <c r="D213" s="47">
        <v>0.34</v>
      </c>
      <c r="E213" s="47">
        <v>0.05</v>
      </c>
      <c r="F213" s="47">
        <v>0.05</v>
      </c>
      <c r="G213" s="47">
        <v>0.15</v>
      </c>
      <c r="H213" s="47">
        <v>0.12</v>
      </c>
      <c r="I213" s="47">
        <v>0.20313624108407735</v>
      </c>
      <c r="J213" s="21">
        <v>6755566</v>
      </c>
      <c r="K213" s="48" t="str">
        <f t="shared" si="3"/>
        <v>http://www.ncbi.nlm.nih.gov/protein/6755566</v>
      </c>
    </row>
    <row r="214" spans="1:11" hidden="1">
      <c r="A214" s="21" t="s">
        <v>1654</v>
      </c>
      <c r="B214" s="21" t="s">
        <v>1655</v>
      </c>
      <c r="C214" s="21" t="e">
        <v>#N/A</v>
      </c>
      <c r="D214" s="47">
        <v>0.67</v>
      </c>
      <c r="E214" s="47">
        <v>-0.1</v>
      </c>
      <c r="F214" s="47">
        <v>-0.12</v>
      </c>
      <c r="G214" s="47">
        <v>0.15</v>
      </c>
      <c r="H214" s="47">
        <v>0.32</v>
      </c>
      <c r="I214" s="47">
        <v>0.60115144949501431</v>
      </c>
      <c r="J214" s="21">
        <v>21312470</v>
      </c>
      <c r="K214" s="48" t="str">
        <f t="shared" si="3"/>
        <v>http://www.ncbi.nlm.nih.gov/protein/21312470</v>
      </c>
    </row>
    <row r="215" spans="1:11" hidden="1">
      <c r="A215" s="21" t="s">
        <v>1656</v>
      </c>
      <c r="B215" s="21" t="s">
        <v>1657</v>
      </c>
      <c r="C215" s="21" t="e">
        <v>#N/A</v>
      </c>
      <c r="D215" s="47">
        <v>-0.25</v>
      </c>
      <c r="E215" s="47">
        <v>0.27</v>
      </c>
      <c r="F215" s="47">
        <v>0.42</v>
      </c>
      <c r="G215" s="47">
        <v>0.15</v>
      </c>
      <c r="H215" s="47">
        <v>0.25</v>
      </c>
      <c r="I215" s="47">
        <v>0.50406301167906642</v>
      </c>
      <c r="J215" s="21">
        <v>183979966</v>
      </c>
      <c r="K215" s="48" t="str">
        <f t="shared" si="3"/>
        <v>http://www.ncbi.nlm.nih.gov/protein/183979966</v>
      </c>
    </row>
    <row r="216" spans="1:11" hidden="1">
      <c r="A216" s="21" t="s">
        <v>1658</v>
      </c>
      <c r="B216" s="21" t="s">
        <v>1659</v>
      </c>
      <c r="C216" s="21" t="e">
        <v>#N/A</v>
      </c>
      <c r="D216" s="47">
        <v>0.41</v>
      </c>
      <c r="E216" s="47">
        <v>0.04</v>
      </c>
      <c r="F216" s="47">
        <v>-0.01</v>
      </c>
      <c r="G216" s="47">
        <v>0.15</v>
      </c>
      <c r="H216" s="47">
        <v>0.16</v>
      </c>
      <c r="I216" s="47">
        <v>0.33081261897451442</v>
      </c>
      <c r="J216" s="21">
        <v>158186704</v>
      </c>
      <c r="K216" s="48" t="str">
        <f t="shared" si="3"/>
        <v>http://www.ncbi.nlm.nih.gov/protein/158186704</v>
      </c>
    </row>
    <row r="217" spans="1:11" hidden="1">
      <c r="A217" s="21" t="s">
        <v>1660</v>
      </c>
      <c r="B217" s="21" t="s">
        <v>1661</v>
      </c>
      <c r="C217" s="21" t="e">
        <v>#N/A</v>
      </c>
      <c r="D217" s="47">
        <v>-0.04</v>
      </c>
      <c r="E217" s="47">
        <v>0.21</v>
      </c>
      <c r="F217" s="47">
        <v>0.28000000000000003</v>
      </c>
      <c r="G217" s="47">
        <v>0.15</v>
      </c>
      <c r="H217" s="47">
        <v>0.12</v>
      </c>
      <c r="I217" s="47">
        <v>0.20502682023153959</v>
      </c>
      <c r="J217" s="21">
        <v>165972309</v>
      </c>
      <c r="K217" s="48" t="str">
        <f t="shared" si="3"/>
        <v>http://www.ncbi.nlm.nih.gov/protein/165972309</v>
      </c>
    </row>
    <row r="218" spans="1:11" hidden="1">
      <c r="A218" s="21" t="s">
        <v>1662</v>
      </c>
      <c r="B218" s="21" t="s">
        <v>1663</v>
      </c>
      <c r="C218" s="21" t="e">
        <v>#N/A</v>
      </c>
      <c r="D218" s="47">
        <v>0.09</v>
      </c>
      <c r="E218" s="47">
        <v>0.56999999999999995</v>
      </c>
      <c r="F218" s="47">
        <v>-0.22</v>
      </c>
      <c r="G218" s="47">
        <v>0.15</v>
      </c>
      <c r="H218" s="47">
        <v>0.28000000000000003</v>
      </c>
      <c r="I218" s="47">
        <v>0.56349058383822337</v>
      </c>
      <c r="J218" s="21">
        <v>27229058</v>
      </c>
      <c r="K218" s="48" t="str">
        <f t="shared" si="3"/>
        <v>http://www.ncbi.nlm.nih.gov/protein/27229058</v>
      </c>
    </row>
    <row r="219" spans="1:11" hidden="1">
      <c r="A219" s="21" t="s">
        <v>1664</v>
      </c>
      <c r="B219" s="21" t="s">
        <v>1665</v>
      </c>
      <c r="C219" s="21" t="e">
        <v>#N/A</v>
      </c>
      <c r="D219" s="47">
        <v>-0.21</v>
      </c>
      <c r="E219" s="47">
        <v>0.28999999999999998</v>
      </c>
      <c r="F219" s="47">
        <v>0.35</v>
      </c>
      <c r="G219" s="47">
        <v>0.14000000000000001</v>
      </c>
      <c r="H219" s="47">
        <v>0.22</v>
      </c>
      <c r="I219" s="47">
        <v>0.46550006828927787</v>
      </c>
      <c r="J219" s="21">
        <v>359751389</v>
      </c>
      <c r="K219" s="48" t="str">
        <f t="shared" si="3"/>
        <v>http://www.ncbi.nlm.nih.gov/protein/359751389</v>
      </c>
    </row>
    <row r="220" spans="1:11" hidden="1">
      <c r="A220" s="21" t="s">
        <v>1666</v>
      </c>
      <c r="B220" s="21" t="s">
        <v>1667</v>
      </c>
      <c r="C220" s="21" t="e">
        <v>#N/A</v>
      </c>
      <c r="D220" s="47">
        <v>0.22</v>
      </c>
      <c r="E220" s="47">
        <v>-0.16</v>
      </c>
      <c r="F220" s="47">
        <v>0.36</v>
      </c>
      <c r="G220" s="47">
        <v>0.14000000000000001</v>
      </c>
      <c r="H220" s="47">
        <v>0.19</v>
      </c>
      <c r="I220" s="47">
        <v>0.40822908464396612</v>
      </c>
      <c r="J220" s="21">
        <v>85861252</v>
      </c>
      <c r="K220" s="48" t="str">
        <f t="shared" si="3"/>
        <v>http://www.ncbi.nlm.nih.gov/protein/85861252</v>
      </c>
    </row>
    <row r="221" spans="1:11" hidden="1">
      <c r="A221" s="21" t="s">
        <v>1668</v>
      </c>
      <c r="B221" s="21" t="s">
        <v>1669</v>
      </c>
      <c r="C221" s="21" t="e">
        <v>#N/A</v>
      </c>
      <c r="D221" s="47">
        <v>0.42</v>
      </c>
      <c r="E221" s="47">
        <v>7.0000000000000007E-2</v>
      </c>
      <c r="F221" s="47">
        <v>-7.0000000000000007E-2</v>
      </c>
      <c r="G221" s="47">
        <v>0.14000000000000001</v>
      </c>
      <c r="H221" s="47">
        <v>0.18</v>
      </c>
      <c r="I221" s="47">
        <v>0.38116855518083892</v>
      </c>
      <c r="J221" s="21">
        <v>41152116</v>
      </c>
      <c r="K221" s="48" t="str">
        <f t="shared" si="3"/>
        <v>http://www.ncbi.nlm.nih.gov/protein/41152116</v>
      </c>
    </row>
    <row r="222" spans="1:11" hidden="1">
      <c r="A222" s="21" t="s">
        <v>1670</v>
      </c>
      <c r="B222" s="21" t="s">
        <v>1671</v>
      </c>
      <c r="C222" s="21" t="e">
        <v>#N/A</v>
      </c>
      <c r="D222" s="47">
        <v>0.26</v>
      </c>
      <c r="E222" s="47">
        <v>0.12</v>
      </c>
      <c r="F222" s="47">
        <v>0.04</v>
      </c>
      <c r="G222" s="47">
        <v>0.14000000000000001</v>
      </c>
      <c r="H222" s="47">
        <v>0.08</v>
      </c>
      <c r="I222" s="47">
        <v>9.7172838353268107E-2</v>
      </c>
      <c r="J222" s="21">
        <v>126090857</v>
      </c>
      <c r="K222" s="48" t="str">
        <f t="shared" si="3"/>
        <v>http://www.ncbi.nlm.nih.gov/protein/126090857</v>
      </c>
    </row>
    <row r="223" spans="1:11">
      <c r="A223" s="21" t="s">
        <v>1672</v>
      </c>
      <c r="B223" s="21" t="s">
        <v>112</v>
      </c>
      <c r="C223" s="21" t="s">
        <v>113</v>
      </c>
      <c r="D223" s="47">
        <v>0.02</v>
      </c>
      <c r="E223" s="47">
        <v>0.33</v>
      </c>
      <c r="F223" s="47">
        <v>7.0000000000000007E-2</v>
      </c>
      <c r="G223" s="47">
        <v>0.14000000000000001</v>
      </c>
      <c r="H223" s="47">
        <v>0.12</v>
      </c>
      <c r="I223" s="47">
        <v>0.22773718229392248</v>
      </c>
      <c r="J223" s="21">
        <v>70794809</v>
      </c>
      <c r="K223" s="48" t="str">
        <f t="shared" si="3"/>
        <v>http://www.ncbi.nlm.nih.gov/protein/70794809</v>
      </c>
    </row>
    <row r="224" spans="1:11" hidden="1">
      <c r="A224" s="21" t="s">
        <v>1673</v>
      </c>
      <c r="B224" s="21" t="s">
        <v>1674</v>
      </c>
      <c r="C224" s="21" t="e">
        <v>#N/A</v>
      </c>
      <c r="D224" s="47">
        <v>0.26</v>
      </c>
      <c r="E224" s="47">
        <v>-0.06</v>
      </c>
      <c r="F224" s="47">
        <v>0.2</v>
      </c>
      <c r="G224" s="47">
        <v>0.14000000000000001</v>
      </c>
      <c r="H224" s="47">
        <v>0.12</v>
      </c>
      <c r="I224" s="47">
        <v>0.23479722588800411</v>
      </c>
      <c r="J224" s="21">
        <v>11230802</v>
      </c>
      <c r="K224" s="48" t="str">
        <f t="shared" si="3"/>
        <v>http://www.ncbi.nlm.nih.gov/protein/11230802</v>
      </c>
    </row>
    <row r="225" spans="1:11" hidden="1">
      <c r="A225" s="21" t="s">
        <v>1675</v>
      </c>
      <c r="B225" s="21" t="s">
        <v>1676</v>
      </c>
      <c r="C225" s="21" t="e">
        <v>#N/A</v>
      </c>
      <c r="D225" s="47">
        <v>0.05</v>
      </c>
      <c r="E225" s="47">
        <v>0.03</v>
      </c>
      <c r="F225" s="47">
        <v>0.32</v>
      </c>
      <c r="G225" s="47">
        <v>0.14000000000000001</v>
      </c>
      <c r="H225" s="47">
        <v>0.11</v>
      </c>
      <c r="I225" s="47">
        <v>0.21499356586265495</v>
      </c>
      <c r="J225" s="21">
        <v>170650623</v>
      </c>
      <c r="K225" s="48" t="str">
        <f t="shared" si="3"/>
        <v>http://www.ncbi.nlm.nih.gov/protein/170650623</v>
      </c>
    </row>
    <row r="226" spans="1:11" hidden="1">
      <c r="A226" s="21" t="s">
        <v>1677</v>
      </c>
      <c r="B226" s="21" t="s">
        <v>1678</v>
      </c>
      <c r="C226" s="21" t="e">
        <v>#N/A</v>
      </c>
      <c r="D226" s="47">
        <v>-0.14000000000000001</v>
      </c>
      <c r="E226" s="47">
        <v>0.35</v>
      </c>
      <c r="F226" s="47">
        <v>0.19</v>
      </c>
      <c r="G226" s="47">
        <v>0.13</v>
      </c>
      <c r="H226" s="47">
        <v>0.18</v>
      </c>
      <c r="I226" s="47">
        <v>0.4060824971052972</v>
      </c>
      <c r="J226" s="21">
        <v>124517716</v>
      </c>
      <c r="K226" s="48" t="str">
        <f t="shared" si="3"/>
        <v>http://www.ncbi.nlm.nih.gov/protein/124517716</v>
      </c>
    </row>
    <row r="227" spans="1:11" hidden="1">
      <c r="A227" s="21" t="s">
        <v>1679</v>
      </c>
      <c r="B227" s="21" t="s">
        <v>1680</v>
      </c>
      <c r="C227" s="21" t="e">
        <v>#N/A</v>
      </c>
      <c r="D227" s="47">
        <v>0.49</v>
      </c>
      <c r="E227" s="47">
        <v>0.1</v>
      </c>
      <c r="F227" s="47">
        <v>-0.19</v>
      </c>
      <c r="G227" s="47">
        <v>0.13</v>
      </c>
      <c r="H227" s="47">
        <v>0.24</v>
      </c>
      <c r="I227" s="47">
        <v>0.54124500813766774</v>
      </c>
      <c r="J227" s="21">
        <v>19527028</v>
      </c>
      <c r="K227" s="48" t="str">
        <f t="shared" si="3"/>
        <v>http://www.ncbi.nlm.nih.gov/protein/19527028</v>
      </c>
    </row>
    <row r="228" spans="1:11" hidden="1">
      <c r="A228" s="21" t="s">
        <v>1681</v>
      </c>
      <c r="B228" s="21" t="s">
        <v>1682</v>
      </c>
      <c r="C228" s="21" t="e">
        <v>#N/A</v>
      </c>
      <c r="D228" s="47">
        <v>0.7</v>
      </c>
      <c r="E228" s="47">
        <v>0.04</v>
      </c>
      <c r="F228" s="47">
        <v>-0.34</v>
      </c>
      <c r="G228" s="47">
        <v>0.13</v>
      </c>
      <c r="H228" s="47">
        <v>0.37</v>
      </c>
      <c r="I228" s="47">
        <v>0.68969088273519019</v>
      </c>
      <c r="J228" s="21">
        <v>7305619</v>
      </c>
      <c r="K228" s="48" t="str">
        <f t="shared" si="3"/>
        <v>http://www.ncbi.nlm.nih.gov/protein/7305619</v>
      </c>
    </row>
    <row r="229" spans="1:11" hidden="1">
      <c r="A229" s="21" t="s">
        <v>1683</v>
      </c>
      <c r="B229" s="21" t="s">
        <v>1684</v>
      </c>
      <c r="C229" s="21" t="e">
        <v>#N/A</v>
      </c>
      <c r="D229" s="47">
        <v>0.56000000000000005</v>
      </c>
      <c r="E229" s="47">
        <v>-0.14000000000000001</v>
      </c>
      <c r="F229" s="47">
        <v>-0.03</v>
      </c>
      <c r="G229" s="47">
        <v>0.13</v>
      </c>
      <c r="H229" s="47">
        <v>0.27</v>
      </c>
      <c r="I229" s="47">
        <v>0.57928280863747506</v>
      </c>
      <c r="J229" s="21">
        <v>9790247</v>
      </c>
      <c r="K229" s="48" t="str">
        <f t="shared" si="3"/>
        <v>http://www.ncbi.nlm.nih.gov/protein/9790247</v>
      </c>
    </row>
    <row r="230" spans="1:11" hidden="1">
      <c r="A230" s="21" t="s">
        <v>1685</v>
      </c>
      <c r="B230" s="21" t="s">
        <v>1686</v>
      </c>
      <c r="C230" s="21" t="e">
        <v>#N/A</v>
      </c>
      <c r="D230" s="47">
        <v>0.52</v>
      </c>
      <c r="E230" s="47">
        <v>0.02</v>
      </c>
      <c r="F230" s="47">
        <v>-0.15</v>
      </c>
      <c r="G230" s="47">
        <v>0.13</v>
      </c>
      <c r="H230" s="47">
        <v>0.25</v>
      </c>
      <c r="I230" s="47">
        <v>0.55481949459103364</v>
      </c>
      <c r="J230" s="21">
        <v>160707909</v>
      </c>
      <c r="K230" s="48" t="str">
        <f t="shared" si="3"/>
        <v>http://www.ncbi.nlm.nih.gov/protein/160707909</v>
      </c>
    </row>
    <row r="231" spans="1:11" hidden="1">
      <c r="A231" s="21" t="s">
        <v>1687</v>
      </c>
      <c r="B231" s="21" t="s">
        <v>1688</v>
      </c>
      <c r="C231" s="21" t="e">
        <v>#N/A</v>
      </c>
      <c r="D231" s="47">
        <v>-0.14000000000000001</v>
      </c>
      <c r="E231" s="47">
        <v>7.0000000000000007E-2</v>
      </c>
      <c r="F231" s="47">
        <v>0.46</v>
      </c>
      <c r="G231" s="47">
        <v>0.13</v>
      </c>
      <c r="H231" s="47">
        <v>0.22</v>
      </c>
      <c r="I231" s="47">
        <v>0.50630149893568899</v>
      </c>
      <c r="J231" s="21">
        <v>226423909</v>
      </c>
      <c r="K231" s="48" t="str">
        <f t="shared" si="3"/>
        <v>http://www.ncbi.nlm.nih.gov/protein/226423909</v>
      </c>
    </row>
    <row r="232" spans="1:11" hidden="1">
      <c r="A232" s="21" t="s">
        <v>1689</v>
      </c>
      <c r="B232" s="21" t="s">
        <v>1690</v>
      </c>
      <c r="C232" s="21" t="e">
        <v>#N/A</v>
      </c>
      <c r="D232" s="47">
        <v>0.24</v>
      </c>
      <c r="E232" s="47">
        <v>0.13</v>
      </c>
      <c r="F232" s="47">
        <v>0.02</v>
      </c>
      <c r="G232" s="47">
        <v>0.13</v>
      </c>
      <c r="H232" s="47">
        <v>0.08</v>
      </c>
      <c r="I232" s="47">
        <v>0.11743424687547314</v>
      </c>
      <c r="J232" s="21">
        <v>34328400</v>
      </c>
      <c r="K232" s="48" t="str">
        <f t="shared" si="3"/>
        <v>http://www.ncbi.nlm.nih.gov/protein/34328400</v>
      </c>
    </row>
    <row r="233" spans="1:11" hidden="1">
      <c r="A233" s="21" t="s">
        <v>1691</v>
      </c>
      <c r="B233" s="21" t="s">
        <v>1692</v>
      </c>
      <c r="C233" s="21" t="e">
        <v>#N/A</v>
      </c>
      <c r="D233" s="47">
        <v>-0.1</v>
      </c>
      <c r="E233" s="47">
        <v>0.39</v>
      </c>
      <c r="F233" s="47">
        <v>0.1</v>
      </c>
      <c r="G233" s="47">
        <v>0.13</v>
      </c>
      <c r="H233" s="47">
        <v>0.17</v>
      </c>
      <c r="I233" s="47">
        <v>0.41706286256040687</v>
      </c>
      <c r="J233" s="21">
        <v>73622267</v>
      </c>
      <c r="K233" s="48" t="str">
        <f t="shared" si="3"/>
        <v>http://www.ncbi.nlm.nih.gov/protein/73622267</v>
      </c>
    </row>
    <row r="234" spans="1:11" hidden="1">
      <c r="A234" s="21" t="s">
        <v>1693</v>
      </c>
      <c r="B234" s="21" t="s">
        <v>1694</v>
      </c>
      <c r="C234" s="21" t="e">
        <v>#N/A</v>
      </c>
      <c r="D234" s="47">
        <v>-7.0000000000000007E-2</v>
      </c>
      <c r="E234" s="47">
        <v>0.2</v>
      </c>
      <c r="F234" s="47">
        <v>0.25</v>
      </c>
      <c r="G234" s="47">
        <v>0.13</v>
      </c>
      <c r="H234" s="47">
        <v>0.12</v>
      </c>
      <c r="I234" s="47">
        <v>0.27763563997471025</v>
      </c>
      <c r="J234" s="21">
        <v>13384778</v>
      </c>
      <c r="K234" s="48" t="str">
        <f t="shared" si="3"/>
        <v>http://www.ncbi.nlm.nih.gov/protein/13384778</v>
      </c>
    </row>
    <row r="235" spans="1:11" hidden="1">
      <c r="A235" s="21" t="s">
        <v>1695</v>
      </c>
      <c r="B235" s="21" t="s">
        <v>1696</v>
      </c>
      <c r="C235" s="21" t="e">
        <v>#N/A</v>
      </c>
      <c r="D235" s="47">
        <v>0.44</v>
      </c>
      <c r="E235" s="47">
        <v>-0.16</v>
      </c>
      <c r="F235" s="47">
        <v>0.09</v>
      </c>
      <c r="G235" s="47">
        <v>0.13</v>
      </c>
      <c r="H235" s="47">
        <v>0.21</v>
      </c>
      <c r="I235" s="47">
        <v>0.50848373419205539</v>
      </c>
      <c r="J235" s="21">
        <v>9055218</v>
      </c>
      <c r="K235" s="48" t="str">
        <f t="shared" si="3"/>
        <v>http://www.ncbi.nlm.nih.gov/protein/9055218</v>
      </c>
    </row>
    <row r="236" spans="1:11" hidden="1">
      <c r="A236" s="21" t="s">
        <v>1697</v>
      </c>
      <c r="B236" s="21" t="s">
        <v>1698</v>
      </c>
      <c r="C236" s="21" t="e">
        <v>#N/A</v>
      </c>
      <c r="D236" s="47">
        <v>0.38</v>
      </c>
      <c r="E236" s="47">
        <v>0.14000000000000001</v>
      </c>
      <c r="F236" s="47">
        <v>-0.15</v>
      </c>
      <c r="G236" s="47">
        <v>0.12</v>
      </c>
      <c r="H236" s="47">
        <v>0.19</v>
      </c>
      <c r="I236" s="47">
        <v>0.46534333235876851</v>
      </c>
      <c r="J236" s="21">
        <v>167234372</v>
      </c>
      <c r="K236" s="48" t="str">
        <f t="shared" si="3"/>
        <v>http://www.ncbi.nlm.nih.gov/protein/167234372</v>
      </c>
    </row>
    <row r="237" spans="1:11" hidden="1">
      <c r="A237" s="21" t="s">
        <v>1699</v>
      </c>
      <c r="B237" s="21" t="s">
        <v>1700</v>
      </c>
      <c r="C237" s="21" t="e">
        <v>#N/A</v>
      </c>
      <c r="D237" s="47">
        <v>7.0000000000000007E-2</v>
      </c>
      <c r="E237" s="47">
        <v>-0.15</v>
      </c>
      <c r="F237" s="47">
        <v>0.45</v>
      </c>
      <c r="G237" s="47">
        <v>0.12</v>
      </c>
      <c r="H237" s="47">
        <v>0.21</v>
      </c>
      <c r="I237" s="47">
        <v>0.51352138498542776</v>
      </c>
      <c r="J237" s="21">
        <v>112421039</v>
      </c>
      <c r="K237" s="48" t="str">
        <f t="shared" si="3"/>
        <v>http://www.ncbi.nlm.nih.gov/protein/112421039</v>
      </c>
    </row>
    <row r="238" spans="1:11" hidden="1">
      <c r="A238" s="21" t="s">
        <v>1701</v>
      </c>
      <c r="B238" s="21" t="s">
        <v>1702</v>
      </c>
      <c r="C238" s="21" t="e">
        <v>#N/A</v>
      </c>
      <c r="D238" s="47">
        <v>-0.01</v>
      </c>
      <c r="E238" s="47">
        <v>-0.83</v>
      </c>
      <c r="F238" s="47">
        <v>1.21</v>
      </c>
      <c r="G238" s="47">
        <v>0.12</v>
      </c>
      <c r="H238" s="47">
        <v>0.72</v>
      </c>
      <c r="I238" s="47">
        <v>0.84390822103439433</v>
      </c>
      <c r="J238" s="21">
        <v>21536248</v>
      </c>
      <c r="K238" s="48" t="str">
        <f t="shared" si="3"/>
        <v>http://www.ncbi.nlm.nih.gov/protein/21536248</v>
      </c>
    </row>
    <row r="239" spans="1:11" hidden="1">
      <c r="A239" s="21" t="s">
        <v>1703</v>
      </c>
      <c r="B239" s="21" t="s">
        <v>1704</v>
      </c>
      <c r="C239" s="21" t="e">
        <v>#N/A</v>
      </c>
      <c r="D239" s="47">
        <v>0.33</v>
      </c>
      <c r="E239" s="47">
        <v>-0.01</v>
      </c>
      <c r="F239" s="47">
        <v>0.05</v>
      </c>
      <c r="G239" s="47">
        <v>0.12</v>
      </c>
      <c r="H239" s="47">
        <v>0.13</v>
      </c>
      <c r="I239" s="47">
        <v>0.30987006710366283</v>
      </c>
      <c r="J239" s="21">
        <v>62990166</v>
      </c>
      <c r="K239" s="48" t="str">
        <f t="shared" si="3"/>
        <v>http://www.ncbi.nlm.nih.gov/protein/62990166</v>
      </c>
    </row>
    <row r="240" spans="1:11" hidden="1">
      <c r="A240" s="21" t="s">
        <v>1705</v>
      </c>
      <c r="B240" s="21" t="s">
        <v>1706</v>
      </c>
      <c r="C240" s="21" t="e">
        <v>#N/A</v>
      </c>
      <c r="D240" s="47">
        <v>0.35</v>
      </c>
      <c r="E240" s="47">
        <v>-0.01</v>
      </c>
      <c r="F240" s="47">
        <v>0.02</v>
      </c>
      <c r="G240" s="47">
        <v>0.12</v>
      </c>
      <c r="H240" s="47">
        <v>0.14000000000000001</v>
      </c>
      <c r="I240" s="47">
        <v>0.35345506899798135</v>
      </c>
      <c r="J240" s="21">
        <v>8394239</v>
      </c>
      <c r="K240" s="48" t="str">
        <f t="shared" si="3"/>
        <v>http://www.ncbi.nlm.nih.gov/protein/8394239</v>
      </c>
    </row>
    <row r="241" spans="1:11" hidden="1">
      <c r="A241" s="21" t="s">
        <v>1707</v>
      </c>
      <c r="B241" s="21" t="s">
        <v>1708</v>
      </c>
      <c r="C241" s="21" t="e">
        <v>#N/A</v>
      </c>
      <c r="D241" s="47">
        <v>0.38</v>
      </c>
      <c r="E241" s="47">
        <v>-0.11</v>
      </c>
      <c r="F241" s="47">
        <v>0.1</v>
      </c>
      <c r="G241" s="47">
        <v>0.12</v>
      </c>
      <c r="H241" s="47">
        <v>0.17</v>
      </c>
      <c r="I241" s="47">
        <v>0.44542138940319026</v>
      </c>
      <c r="J241" s="21">
        <v>6677905</v>
      </c>
      <c r="K241" s="48" t="str">
        <f t="shared" si="3"/>
        <v>http://www.ncbi.nlm.nih.gov/protein/6677905</v>
      </c>
    </row>
    <row r="242" spans="1:11" hidden="1">
      <c r="A242" s="21" t="s">
        <v>1709</v>
      </c>
      <c r="B242" s="21" t="s">
        <v>1710</v>
      </c>
      <c r="C242" s="21" t="e">
        <v>#N/A</v>
      </c>
      <c r="D242" s="47">
        <v>-0.11</v>
      </c>
      <c r="E242" s="47">
        <v>-0.03</v>
      </c>
      <c r="F242" s="47">
        <v>0.5</v>
      </c>
      <c r="G242" s="47">
        <v>0.12</v>
      </c>
      <c r="H242" s="47">
        <v>0.23</v>
      </c>
      <c r="I242" s="47">
        <v>0.56322305543393703</v>
      </c>
      <c r="J242" s="21">
        <v>21312316</v>
      </c>
      <c r="K242" s="48" t="str">
        <f t="shared" si="3"/>
        <v>http://www.ncbi.nlm.nih.gov/protein/21312316</v>
      </c>
    </row>
    <row r="243" spans="1:11" hidden="1">
      <c r="A243" s="21" t="s">
        <v>1711</v>
      </c>
      <c r="B243" s="21" t="s">
        <v>1712</v>
      </c>
      <c r="C243" s="21" t="e">
        <v>#N/A</v>
      </c>
      <c r="D243" s="47">
        <v>0.2</v>
      </c>
      <c r="E243" s="47">
        <v>-0.21</v>
      </c>
      <c r="F243" s="47">
        <v>0.37</v>
      </c>
      <c r="G243" s="47">
        <v>0.12</v>
      </c>
      <c r="H243" s="47">
        <v>0.21</v>
      </c>
      <c r="I243" s="47">
        <v>0.52819560094783669</v>
      </c>
      <c r="J243" s="21">
        <v>170650599</v>
      </c>
      <c r="K243" s="48" t="str">
        <f t="shared" si="3"/>
        <v>http://www.ncbi.nlm.nih.gov/protein/170650599</v>
      </c>
    </row>
    <row r="244" spans="1:11" hidden="1">
      <c r="A244" s="21" t="s">
        <v>1713</v>
      </c>
      <c r="B244" s="21" t="s">
        <v>1714</v>
      </c>
      <c r="C244" s="21" t="e">
        <v>#N/A</v>
      </c>
      <c r="D244" s="47">
        <v>-0.15</v>
      </c>
      <c r="E244" s="47">
        <v>0.16</v>
      </c>
      <c r="F244" s="47">
        <v>0.34</v>
      </c>
      <c r="G244" s="47">
        <v>0.12</v>
      </c>
      <c r="H244" s="47">
        <v>0.17</v>
      </c>
      <c r="I244" s="47">
        <v>0.45361800875007935</v>
      </c>
      <c r="J244" s="21">
        <v>6753594</v>
      </c>
      <c r="K244" s="48" t="str">
        <f t="shared" si="3"/>
        <v>http://www.ncbi.nlm.nih.gov/protein/6753594</v>
      </c>
    </row>
    <row r="245" spans="1:11" hidden="1">
      <c r="A245" s="21" t="s">
        <v>1715</v>
      </c>
      <c r="B245" s="21" t="s">
        <v>1716</v>
      </c>
      <c r="C245" s="21" t="e">
        <v>#N/A</v>
      </c>
      <c r="D245" s="47">
        <v>0.28000000000000003</v>
      </c>
      <c r="E245" s="47">
        <v>-0.05</v>
      </c>
      <c r="F245" s="47">
        <v>0.11</v>
      </c>
      <c r="G245" s="47">
        <v>0.12</v>
      </c>
      <c r="H245" s="47">
        <v>0.12</v>
      </c>
      <c r="I245" s="47">
        <v>0.28731041229833082</v>
      </c>
      <c r="J245" s="21">
        <v>162287370</v>
      </c>
      <c r="K245" s="48" t="str">
        <f t="shared" si="3"/>
        <v>http://www.ncbi.nlm.nih.gov/protein/162287370</v>
      </c>
    </row>
    <row r="246" spans="1:11" hidden="1">
      <c r="A246" s="21" t="s">
        <v>1717</v>
      </c>
      <c r="B246" s="21" t="s">
        <v>1718</v>
      </c>
      <c r="C246" s="21" t="e">
        <v>#N/A</v>
      </c>
      <c r="D246" s="47">
        <v>0.28999999999999998</v>
      </c>
      <c r="E246" s="47">
        <v>-0.04</v>
      </c>
      <c r="F246" s="47">
        <v>0.1</v>
      </c>
      <c r="G246" s="47">
        <v>0.12</v>
      </c>
      <c r="H246" s="47">
        <v>0.12</v>
      </c>
      <c r="I246" s="47">
        <v>0.2994811203123498</v>
      </c>
      <c r="J246" s="21">
        <v>13385598</v>
      </c>
      <c r="K246" s="48" t="str">
        <f t="shared" si="3"/>
        <v>http://www.ncbi.nlm.nih.gov/protein/13385598</v>
      </c>
    </row>
    <row r="247" spans="1:11" hidden="1">
      <c r="A247" s="21" t="s">
        <v>1719</v>
      </c>
      <c r="B247" s="21" t="s">
        <v>1720</v>
      </c>
      <c r="C247" s="21" t="e">
        <v>#N/A</v>
      </c>
      <c r="D247" s="47">
        <v>0.19</v>
      </c>
      <c r="E247" s="47">
        <v>0.12</v>
      </c>
      <c r="F247" s="47">
        <v>0.04</v>
      </c>
      <c r="G247" s="47">
        <v>0.12</v>
      </c>
      <c r="H247" s="47">
        <v>0.05</v>
      </c>
      <c r="I247" s="47">
        <v>5.2884417641103895E-2</v>
      </c>
      <c r="J247" s="21">
        <v>306774103</v>
      </c>
      <c r="K247" s="48" t="str">
        <f t="shared" si="3"/>
        <v>http://www.ncbi.nlm.nih.gov/protein/306774103</v>
      </c>
    </row>
    <row r="248" spans="1:11" hidden="1">
      <c r="A248" s="21" t="s">
        <v>1721</v>
      </c>
      <c r="B248" s="21" t="s">
        <v>1722</v>
      </c>
      <c r="C248" s="21" t="e">
        <v>#N/A</v>
      </c>
      <c r="D248" s="47">
        <v>0.54</v>
      </c>
      <c r="E248" s="47">
        <v>-0.26</v>
      </c>
      <c r="F248" s="47">
        <v>7.0000000000000007E-2</v>
      </c>
      <c r="G248" s="47">
        <v>0.12</v>
      </c>
      <c r="H248" s="47">
        <v>0.28000000000000003</v>
      </c>
      <c r="I248" s="47">
        <v>0.64399336332092383</v>
      </c>
      <c r="J248" s="21">
        <v>31982724</v>
      </c>
      <c r="K248" s="48" t="str">
        <f t="shared" si="3"/>
        <v>http://www.ncbi.nlm.nih.gov/protein/31982724</v>
      </c>
    </row>
    <row r="249" spans="1:11" hidden="1">
      <c r="A249" s="21" t="s">
        <v>1723</v>
      </c>
      <c r="B249" s="21" t="s">
        <v>1724</v>
      </c>
      <c r="C249" s="21" t="e">
        <v>#N/A</v>
      </c>
      <c r="D249" s="47">
        <v>0.13</v>
      </c>
      <c r="E249" s="47">
        <v>-0.28999999999999998</v>
      </c>
      <c r="F249" s="47">
        <v>0.51</v>
      </c>
      <c r="G249" s="47">
        <v>0.11</v>
      </c>
      <c r="H249" s="47">
        <v>0.28000000000000003</v>
      </c>
      <c r="I249" s="47">
        <v>0.6482780964351158</v>
      </c>
      <c r="J249" s="21">
        <v>110349752</v>
      </c>
      <c r="K249" s="48" t="str">
        <f t="shared" si="3"/>
        <v>http://www.ncbi.nlm.nih.gov/protein/110349752</v>
      </c>
    </row>
    <row r="250" spans="1:11" hidden="1">
      <c r="A250" s="21" t="s">
        <v>1725</v>
      </c>
      <c r="B250" s="21" t="s">
        <v>1726</v>
      </c>
      <c r="C250" s="21" t="e">
        <v>#N/A</v>
      </c>
      <c r="D250" s="47">
        <v>0.5</v>
      </c>
      <c r="E250" s="47">
        <v>-0.24</v>
      </c>
      <c r="F250" s="47">
        <v>0.09</v>
      </c>
      <c r="G250" s="47">
        <v>0.11</v>
      </c>
      <c r="H250" s="47">
        <v>0.26</v>
      </c>
      <c r="I250" s="47">
        <v>0.62293369169001067</v>
      </c>
      <c r="J250" s="21">
        <v>61743961</v>
      </c>
      <c r="K250" s="48" t="str">
        <f t="shared" si="3"/>
        <v>http://www.ncbi.nlm.nih.gov/protein/61743961</v>
      </c>
    </row>
    <row r="251" spans="1:11" hidden="1">
      <c r="A251" s="21" t="s">
        <v>1727</v>
      </c>
      <c r="B251" s="21" t="s">
        <v>1728</v>
      </c>
      <c r="C251" s="21" t="e">
        <v>#N/A</v>
      </c>
      <c r="D251" s="47">
        <v>0.28000000000000003</v>
      </c>
      <c r="E251" s="47">
        <v>-0.04</v>
      </c>
      <c r="F251" s="47">
        <v>0.1</v>
      </c>
      <c r="G251" s="47">
        <v>0.11</v>
      </c>
      <c r="H251" s="47">
        <v>0.11</v>
      </c>
      <c r="I251" s="47">
        <v>0.29531705870824237</v>
      </c>
      <c r="J251" s="21">
        <v>261878543</v>
      </c>
      <c r="K251" s="48" t="str">
        <f t="shared" si="3"/>
        <v>http://www.ncbi.nlm.nih.gov/protein/261878543</v>
      </c>
    </row>
    <row r="252" spans="1:11" hidden="1">
      <c r="A252" s="21" t="s">
        <v>1729</v>
      </c>
      <c r="B252" s="21" t="s">
        <v>1730</v>
      </c>
      <c r="C252" s="21" t="e">
        <v>#N/A</v>
      </c>
      <c r="D252" s="47">
        <v>-0.03</v>
      </c>
      <c r="E252" s="47">
        <v>0.08</v>
      </c>
      <c r="F252" s="47">
        <v>0.28000000000000003</v>
      </c>
      <c r="G252" s="47">
        <v>0.11</v>
      </c>
      <c r="H252" s="47">
        <v>0.11</v>
      </c>
      <c r="I252" s="47">
        <v>0.2847509704272595</v>
      </c>
      <c r="J252" s="21">
        <v>6680083</v>
      </c>
      <c r="K252" s="48" t="str">
        <f t="shared" si="3"/>
        <v>http://www.ncbi.nlm.nih.gov/protein/6680083</v>
      </c>
    </row>
    <row r="253" spans="1:11" hidden="1">
      <c r="A253" s="21" t="s">
        <v>1731</v>
      </c>
      <c r="B253" s="21" t="s">
        <v>1732</v>
      </c>
      <c r="C253" s="21" t="e">
        <v>#N/A</v>
      </c>
      <c r="D253" s="47">
        <v>0.28000000000000003</v>
      </c>
      <c r="E253" s="47">
        <v>0.08</v>
      </c>
      <c r="F253" s="47">
        <v>-0.03</v>
      </c>
      <c r="G253" s="47">
        <v>0.11</v>
      </c>
      <c r="H253" s="47">
        <v>0.11</v>
      </c>
      <c r="I253" s="47">
        <v>0.29368186595320755</v>
      </c>
      <c r="J253" s="21">
        <v>172088119</v>
      </c>
      <c r="K253" s="48" t="str">
        <f t="shared" si="3"/>
        <v>http://www.ncbi.nlm.nih.gov/protein/172088119</v>
      </c>
    </row>
    <row r="254" spans="1:11" hidden="1">
      <c r="A254" s="21" t="s">
        <v>1733</v>
      </c>
      <c r="B254" s="21" t="s">
        <v>1734</v>
      </c>
      <c r="C254" s="21" t="e">
        <v>#N/A</v>
      </c>
      <c r="D254" s="47">
        <v>0.28999999999999998</v>
      </c>
      <c r="E254" s="47">
        <v>0.16</v>
      </c>
      <c r="F254" s="47">
        <v>-0.12</v>
      </c>
      <c r="G254" s="47">
        <v>0.11</v>
      </c>
      <c r="H254" s="47">
        <v>0.15</v>
      </c>
      <c r="I254" s="47">
        <v>0.4143425630481718</v>
      </c>
      <c r="J254" s="21">
        <v>14389431</v>
      </c>
      <c r="K254" s="48" t="str">
        <f t="shared" si="3"/>
        <v>http://www.ncbi.nlm.nih.gov/protein/14389431</v>
      </c>
    </row>
    <row r="255" spans="1:11" hidden="1">
      <c r="A255" s="21" t="s">
        <v>1735</v>
      </c>
      <c r="B255" s="21" t="s">
        <v>1736</v>
      </c>
      <c r="C255" s="21" t="e">
        <v>#N/A</v>
      </c>
      <c r="D255" s="47">
        <v>0.22</v>
      </c>
      <c r="E255" s="47">
        <v>0.04</v>
      </c>
      <c r="F255" s="47">
        <v>7.0000000000000007E-2</v>
      </c>
      <c r="G255" s="47">
        <v>0.11</v>
      </c>
      <c r="H255" s="47">
        <v>7.0000000000000007E-2</v>
      </c>
      <c r="I255" s="47">
        <v>0.11987663182214052</v>
      </c>
      <c r="J255" s="21">
        <v>255918149</v>
      </c>
      <c r="K255" s="48" t="str">
        <f t="shared" si="3"/>
        <v>http://www.ncbi.nlm.nih.gov/protein/255918149</v>
      </c>
    </row>
    <row r="256" spans="1:11" hidden="1">
      <c r="A256" s="21" t="s">
        <v>1737</v>
      </c>
      <c r="B256" s="21" t="s">
        <v>1738</v>
      </c>
      <c r="C256" s="21" t="e">
        <v>#N/A</v>
      </c>
      <c r="D256" s="47">
        <v>0.28999999999999998</v>
      </c>
      <c r="E256" s="47">
        <v>0.1</v>
      </c>
      <c r="F256" s="47">
        <v>-7.0000000000000007E-2</v>
      </c>
      <c r="G256" s="47">
        <v>0.11</v>
      </c>
      <c r="H256" s="47">
        <v>0.13</v>
      </c>
      <c r="I256" s="47">
        <v>0.35233547127647846</v>
      </c>
      <c r="J256" s="21">
        <v>126521835</v>
      </c>
      <c r="K256" s="48" t="str">
        <f t="shared" si="3"/>
        <v>http://www.ncbi.nlm.nih.gov/protein/126521835</v>
      </c>
    </row>
    <row r="257" spans="1:11" hidden="1">
      <c r="A257" s="21" t="s">
        <v>1739</v>
      </c>
      <c r="B257" s="21" t="s">
        <v>1740</v>
      </c>
      <c r="C257" s="21" t="e">
        <v>#N/A</v>
      </c>
      <c r="D257" s="47">
        <v>0.43</v>
      </c>
      <c r="E257" s="47">
        <v>0.01</v>
      </c>
      <c r="F257" s="47">
        <v>-0.12</v>
      </c>
      <c r="G257" s="47">
        <v>0.11</v>
      </c>
      <c r="H257" s="47">
        <v>0.2</v>
      </c>
      <c r="I257" s="47">
        <v>0.54969319623178015</v>
      </c>
      <c r="J257" s="21">
        <v>21312564</v>
      </c>
      <c r="K257" s="48" t="str">
        <f t="shared" si="3"/>
        <v>http://www.ncbi.nlm.nih.gov/protein/21312564</v>
      </c>
    </row>
    <row r="258" spans="1:11" hidden="1">
      <c r="A258" s="21" t="s">
        <v>1741</v>
      </c>
      <c r="B258" s="21" t="s">
        <v>1742</v>
      </c>
      <c r="C258" s="21" t="e">
        <v>#N/A</v>
      </c>
      <c r="D258" s="47">
        <v>-0.03</v>
      </c>
      <c r="E258" s="47">
        <v>0.38</v>
      </c>
      <c r="F258" s="47">
        <v>-0.03</v>
      </c>
      <c r="G258" s="47">
        <v>0.11</v>
      </c>
      <c r="H258" s="47">
        <v>0.17</v>
      </c>
      <c r="I258" s="47">
        <v>0.46898605666671167</v>
      </c>
      <c r="J258" s="21">
        <v>226442772</v>
      </c>
      <c r="K258" s="48" t="str">
        <f t="shared" ref="K258:K321" si="4">HYPERLINK(CONCATENATE("http://www.ncbi.nlm.nih.gov/protein/",J258))</f>
        <v>http://www.ncbi.nlm.nih.gov/protein/226442772</v>
      </c>
    </row>
    <row r="259" spans="1:11" hidden="1">
      <c r="A259" s="21" t="s">
        <v>1743</v>
      </c>
      <c r="B259" s="21" t="s">
        <v>1744</v>
      </c>
      <c r="C259" s="21" t="e">
        <v>#N/A</v>
      </c>
      <c r="D259" s="47">
        <v>0.17</v>
      </c>
      <c r="E259" s="47">
        <v>0.13</v>
      </c>
      <c r="F259" s="47">
        <v>0.02</v>
      </c>
      <c r="G259" s="47">
        <v>0.11</v>
      </c>
      <c r="H259" s="47">
        <v>0.05</v>
      </c>
      <c r="I259" s="47">
        <v>7.3350199888715467E-2</v>
      </c>
      <c r="J259" s="21">
        <v>93587673</v>
      </c>
      <c r="K259" s="48" t="str">
        <f t="shared" si="4"/>
        <v>http://www.ncbi.nlm.nih.gov/protein/93587673</v>
      </c>
    </row>
    <row r="260" spans="1:11" hidden="1">
      <c r="A260" s="21" t="s">
        <v>1745</v>
      </c>
      <c r="B260" s="21" t="s">
        <v>1746</v>
      </c>
      <c r="C260" s="21" t="e">
        <v>#N/A</v>
      </c>
      <c r="D260" s="47">
        <v>-0.13</v>
      </c>
      <c r="E260" s="47">
        <v>0.45</v>
      </c>
      <c r="F260" s="47">
        <v>-0.01</v>
      </c>
      <c r="G260" s="47">
        <v>0.11</v>
      </c>
      <c r="H260" s="47">
        <v>0.22</v>
      </c>
      <c r="I260" s="47">
        <v>0.57766830312402484</v>
      </c>
      <c r="J260" s="21">
        <v>6680019</v>
      </c>
      <c r="K260" s="48" t="str">
        <f t="shared" si="4"/>
        <v>http://www.ncbi.nlm.nih.gov/protein/6680019</v>
      </c>
    </row>
    <row r="261" spans="1:11" hidden="1">
      <c r="A261" s="21" t="s">
        <v>1747</v>
      </c>
      <c r="B261" s="21" t="s">
        <v>1748</v>
      </c>
      <c r="C261" s="21" t="e">
        <v>#N/A</v>
      </c>
      <c r="D261" s="47">
        <v>0.17</v>
      </c>
      <c r="E261" s="47">
        <v>0.26</v>
      </c>
      <c r="F261" s="47">
        <v>-0.1</v>
      </c>
      <c r="G261" s="47">
        <v>0.11</v>
      </c>
      <c r="H261" s="47">
        <v>0.13</v>
      </c>
      <c r="I261" s="47">
        <v>0.37666922882348669</v>
      </c>
      <c r="J261" s="21">
        <v>7949018</v>
      </c>
      <c r="K261" s="48" t="str">
        <f t="shared" si="4"/>
        <v>http://www.ncbi.nlm.nih.gov/protein/7949018</v>
      </c>
    </row>
    <row r="262" spans="1:11" hidden="1">
      <c r="A262" s="21" t="s">
        <v>1749</v>
      </c>
      <c r="B262" s="21" t="s">
        <v>1750</v>
      </c>
      <c r="C262" s="21" t="e">
        <v>#N/A</v>
      </c>
      <c r="D262" s="47">
        <v>-0.11</v>
      </c>
      <c r="E262" s="47">
        <v>0.25</v>
      </c>
      <c r="F262" s="47">
        <v>0.19</v>
      </c>
      <c r="G262" s="47">
        <v>0.11</v>
      </c>
      <c r="H262" s="47">
        <v>0.14000000000000001</v>
      </c>
      <c r="I262" s="47">
        <v>0.38789773173670372</v>
      </c>
      <c r="J262" s="21">
        <v>6679561</v>
      </c>
      <c r="K262" s="48" t="str">
        <f t="shared" si="4"/>
        <v>http://www.ncbi.nlm.nih.gov/protein/6679561</v>
      </c>
    </row>
    <row r="263" spans="1:11" hidden="1">
      <c r="A263" s="21" t="s">
        <v>1751</v>
      </c>
      <c r="B263" s="21" t="s">
        <v>1752</v>
      </c>
      <c r="C263" s="21" t="e">
        <v>#N/A</v>
      </c>
      <c r="D263" s="47">
        <v>-0.13</v>
      </c>
      <c r="E263" s="47">
        <v>0.3</v>
      </c>
      <c r="F263" s="47">
        <v>0.16</v>
      </c>
      <c r="G263" s="47">
        <v>0.11</v>
      </c>
      <c r="H263" s="47">
        <v>0.16</v>
      </c>
      <c r="I263" s="47">
        <v>0.44790131523435339</v>
      </c>
      <c r="J263" s="21">
        <v>148747558</v>
      </c>
      <c r="K263" s="48" t="str">
        <f t="shared" si="4"/>
        <v>http://www.ncbi.nlm.nih.gov/protein/148747558</v>
      </c>
    </row>
    <row r="264" spans="1:11" hidden="1">
      <c r="A264" s="21" t="s">
        <v>1753</v>
      </c>
      <c r="B264" s="21" t="s">
        <v>1754</v>
      </c>
      <c r="C264" s="21" t="e">
        <v>#N/A</v>
      </c>
      <c r="D264" s="47">
        <v>0.53</v>
      </c>
      <c r="E264" s="47">
        <v>-0.23</v>
      </c>
      <c r="F264" s="47">
        <v>0.02</v>
      </c>
      <c r="G264" s="47">
        <v>0.11</v>
      </c>
      <c r="H264" s="47">
        <v>0.27</v>
      </c>
      <c r="I264" s="47">
        <v>0.65900272802975424</v>
      </c>
      <c r="J264" s="21">
        <v>168693641</v>
      </c>
      <c r="K264" s="48" t="str">
        <f t="shared" si="4"/>
        <v>http://www.ncbi.nlm.nih.gov/protein/168693641</v>
      </c>
    </row>
    <row r="265" spans="1:11" hidden="1">
      <c r="A265" s="21" t="s">
        <v>1755</v>
      </c>
      <c r="B265" s="21" t="s">
        <v>1756</v>
      </c>
      <c r="C265" s="21" t="e">
        <v>#N/A</v>
      </c>
      <c r="D265" s="47">
        <v>0.24</v>
      </c>
      <c r="E265" s="47">
        <v>0</v>
      </c>
      <c r="F265" s="47">
        <v>0.08</v>
      </c>
      <c r="G265" s="47">
        <v>0.11</v>
      </c>
      <c r="H265" s="47">
        <v>0.08</v>
      </c>
      <c r="I265" s="47">
        <v>0.19873922335901129</v>
      </c>
      <c r="J265" s="21">
        <v>33859811</v>
      </c>
      <c r="K265" s="48" t="str">
        <f t="shared" si="4"/>
        <v>http://www.ncbi.nlm.nih.gov/protein/33859811</v>
      </c>
    </row>
    <row r="266" spans="1:11" hidden="1">
      <c r="A266" s="21" t="s">
        <v>1757</v>
      </c>
      <c r="B266" s="21" t="s">
        <v>1758</v>
      </c>
      <c r="C266" s="21" t="e">
        <v>#N/A</v>
      </c>
      <c r="D266" s="47">
        <v>0.31</v>
      </c>
      <c r="E266" s="47">
        <v>-0.04</v>
      </c>
      <c r="F266" s="47">
        <v>0.05</v>
      </c>
      <c r="G266" s="47">
        <v>0.11</v>
      </c>
      <c r="H266" s="47">
        <v>0.13</v>
      </c>
      <c r="I266" s="47">
        <v>0.37692576026301572</v>
      </c>
      <c r="J266" s="21">
        <v>72384374</v>
      </c>
      <c r="K266" s="48" t="str">
        <f t="shared" si="4"/>
        <v>http://www.ncbi.nlm.nih.gov/protein/72384374</v>
      </c>
    </row>
    <row r="267" spans="1:11" hidden="1">
      <c r="A267" s="21" t="s">
        <v>1759</v>
      </c>
      <c r="B267" s="21" t="s">
        <v>1760</v>
      </c>
      <c r="C267" s="21" t="e">
        <v>#N/A</v>
      </c>
      <c r="D267" s="47">
        <v>0.28000000000000003</v>
      </c>
      <c r="E267" s="47">
        <v>0.14000000000000001</v>
      </c>
      <c r="F267" s="47">
        <v>-0.1</v>
      </c>
      <c r="G267" s="47">
        <v>0.11</v>
      </c>
      <c r="H267" s="47">
        <v>0.14000000000000001</v>
      </c>
      <c r="I267" s="47">
        <v>0.39760030647070416</v>
      </c>
      <c r="J267" s="21">
        <v>6678938</v>
      </c>
      <c r="K267" s="48" t="str">
        <f t="shared" si="4"/>
        <v>http://www.ncbi.nlm.nih.gov/protein/6678938</v>
      </c>
    </row>
    <row r="268" spans="1:11" hidden="1">
      <c r="A268" s="21" t="s">
        <v>1761</v>
      </c>
      <c r="B268" s="21" t="s">
        <v>1762</v>
      </c>
      <c r="C268" s="21" t="e">
        <v>#N/A</v>
      </c>
      <c r="D268" s="47">
        <v>0.41</v>
      </c>
      <c r="E268" s="47">
        <v>-0.23</v>
      </c>
      <c r="F268" s="47">
        <v>0.14000000000000001</v>
      </c>
      <c r="G268" s="47">
        <v>0.1</v>
      </c>
      <c r="H268" s="47">
        <v>0.23</v>
      </c>
      <c r="I268" s="47">
        <v>0.60695428315851574</v>
      </c>
      <c r="J268" s="21">
        <v>157951706</v>
      </c>
      <c r="K268" s="48" t="str">
        <f t="shared" si="4"/>
        <v>http://www.ncbi.nlm.nih.gov/protein/157951706</v>
      </c>
    </row>
    <row r="269" spans="1:11" hidden="1">
      <c r="A269" s="21" t="s">
        <v>1763</v>
      </c>
      <c r="B269" s="21" t="s">
        <v>1764</v>
      </c>
      <c r="C269" s="21" t="e">
        <v>#N/A</v>
      </c>
      <c r="D269" s="47">
        <v>0.24</v>
      </c>
      <c r="E269" s="47">
        <v>0.01</v>
      </c>
      <c r="F269" s="47">
        <v>7.0000000000000007E-2</v>
      </c>
      <c r="G269" s="47">
        <v>0.1</v>
      </c>
      <c r="H269" s="47">
        <v>0.09</v>
      </c>
      <c r="I269" s="47">
        <v>0.21456842212919133</v>
      </c>
      <c r="J269" s="21">
        <v>9790083</v>
      </c>
      <c r="K269" s="48" t="str">
        <f t="shared" si="4"/>
        <v>http://www.ncbi.nlm.nih.gov/protein/9790083</v>
      </c>
    </row>
    <row r="270" spans="1:11" hidden="1">
      <c r="A270" s="21" t="s">
        <v>1765</v>
      </c>
      <c r="B270" s="21" t="s">
        <v>1766</v>
      </c>
      <c r="C270" s="21" t="e">
        <v>#N/A</v>
      </c>
      <c r="D270" s="47">
        <v>0.25</v>
      </c>
      <c r="E270" s="47">
        <v>-0.04</v>
      </c>
      <c r="F270" s="47">
        <v>0.1</v>
      </c>
      <c r="G270" s="47">
        <v>0.1</v>
      </c>
      <c r="H270" s="47">
        <v>0.1</v>
      </c>
      <c r="I270" s="47">
        <v>0.284206510034275</v>
      </c>
      <c r="J270" s="21">
        <v>13385312</v>
      </c>
      <c r="K270" s="48" t="str">
        <f t="shared" si="4"/>
        <v>http://www.ncbi.nlm.nih.gov/protein/13385312</v>
      </c>
    </row>
    <row r="271" spans="1:11" hidden="1">
      <c r="A271" s="21" t="s">
        <v>1767</v>
      </c>
      <c r="B271" s="21" t="s">
        <v>1768</v>
      </c>
      <c r="C271" s="21" t="e">
        <v>#N/A</v>
      </c>
      <c r="D271" s="47">
        <v>0.32</v>
      </c>
      <c r="E271" s="47">
        <v>-0.04</v>
      </c>
      <c r="F271" s="47">
        <v>0.02</v>
      </c>
      <c r="G271" s="47">
        <v>0.1</v>
      </c>
      <c r="H271" s="47">
        <v>0.14000000000000001</v>
      </c>
      <c r="I271" s="47">
        <v>0.40573098130878954</v>
      </c>
      <c r="J271" s="21">
        <v>56699423</v>
      </c>
      <c r="K271" s="48" t="str">
        <f t="shared" si="4"/>
        <v>http://www.ncbi.nlm.nih.gov/protein/56699423</v>
      </c>
    </row>
    <row r="272" spans="1:11" hidden="1">
      <c r="A272" s="21" t="s">
        <v>1769</v>
      </c>
      <c r="B272" s="21" t="s">
        <v>1770</v>
      </c>
      <c r="C272" s="21" t="e">
        <v>#N/A</v>
      </c>
      <c r="D272" s="47">
        <v>-0.28000000000000003</v>
      </c>
      <c r="E272" s="47">
        <v>0.66</v>
      </c>
      <c r="F272" s="47">
        <v>-7.0000000000000007E-2</v>
      </c>
      <c r="G272" s="47">
        <v>0.1</v>
      </c>
      <c r="H272" s="47">
        <v>0.35</v>
      </c>
      <c r="I272" s="47">
        <v>0.73640316651024129</v>
      </c>
      <c r="J272" s="21">
        <v>170172540</v>
      </c>
      <c r="K272" s="48" t="str">
        <f t="shared" si="4"/>
        <v>http://www.ncbi.nlm.nih.gov/protein/170172540</v>
      </c>
    </row>
    <row r="273" spans="1:11" hidden="1">
      <c r="A273" s="21" t="s">
        <v>1771</v>
      </c>
      <c r="B273" s="21" t="s">
        <v>1772</v>
      </c>
      <c r="C273" s="21" t="e">
        <v>#N/A</v>
      </c>
      <c r="D273" s="47">
        <v>0.18</v>
      </c>
      <c r="E273" s="47">
        <v>0.18</v>
      </c>
      <c r="F273" s="47">
        <v>-0.06</v>
      </c>
      <c r="G273" s="47">
        <v>0.1</v>
      </c>
      <c r="H273" s="47">
        <v>0.1</v>
      </c>
      <c r="I273" s="47">
        <v>0.26835341970650428</v>
      </c>
      <c r="J273" s="21">
        <v>121949760</v>
      </c>
      <c r="K273" s="48" t="str">
        <f t="shared" si="4"/>
        <v>http://www.ncbi.nlm.nih.gov/protein/121949760</v>
      </c>
    </row>
    <row r="274" spans="1:11" hidden="1">
      <c r="A274" s="21" t="s">
        <v>1773</v>
      </c>
      <c r="B274" s="21" t="s">
        <v>1774</v>
      </c>
      <c r="C274" s="21" t="e">
        <v>#N/A</v>
      </c>
      <c r="D274" s="47">
        <v>0.18</v>
      </c>
      <c r="E274" s="47">
        <v>0.1</v>
      </c>
      <c r="F274" s="47">
        <v>0.03</v>
      </c>
      <c r="G274" s="47">
        <v>0.1</v>
      </c>
      <c r="H274" s="47">
        <v>0.05</v>
      </c>
      <c r="I274" s="47">
        <v>7.1186993157873982E-2</v>
      </c>
      <c r="J274" s="21">
        <v>6679465</v>
      </c>
      <c r="K274" s="48" t="str">
        <f t="shared" si="4"/>
        <v>http://www.ncbi.nlm.nih.gov/protein/6679465</v>
      </c>
    </row>
    <row r="275" spans="1:11" hidden="1">
      <c r="A275" s="21" t="s">
        <v>1775</v>
      </c>
      <c r="B275" s="21" t="s">
        <v>1776</v>
      </c>
      <c r="C275" s="21" t="e">
        <v>#N/A</v>
      </c>
      <c r="D275" s="47">
        <v>0.37</v>
      </c>
      <c r="E275" s="47">
        <v>0.04</v>
      </c>
      <c r="F275" s="47">
        <v>-0.1</v>
      </c>
      <c r="G275" s="47">
        <v>0.1</v>
      </c>
      <c r="H275" s="47">
        <v>0.17</v>
      </c>
      <c r="I275" s="47">
        <v>0.50459633527030223</v>
      </c>
      <c r="J275" s="21">
        <v>133892266</v>
      </c>
      <c r="K275" s="48" t="str">
        <f t="shared" si="4"/>
        <v>http://www.ncbi.nlm.nih.gov/protein/133892266</v>
      </c>
    </row>
    <row r="276" spans="1:11" hidden="1">
      <c r="A276" s="21" t="s">
        <v>1777</v>
      </c>
      <c r="B276" s="21" t="s">
        <v>1778</v>
      </c>
      <c r="C276" s="21" t="e">
        <v>#N/A</v>
      </c>
      <c r="D276" s="47">
        <v>0.56999999999999995</v>
      </c>
      <c r="E276" s="47">
        <v>0.17</v>
      </c>
      <c r="F276" s="47">
        <v>-0.44</v>
      </c>
      <c r="G276" s="47">
        <v>0.1</v>
      </c>
      <c r="H276" s="47">
        <v>0.36</v>
      </c>
      <c r="I276" s="47">
        <v>0.7479655268911708</v>
      </c>
      <c r="J276" s="21">
        <v>6754474</v>
      </c>
      <c r="K276" s="48" t="str">
        <f t="shared" si="4"/>
        <v>http://www.ncbi.nlm.nih.gov/protein/6754474</v>
      </c>
    </row>
    <row r="277" spans="1:11" hidden="1">
      <c r="A277" s="21" t="s">
        <v>1779</v>
      </c>
      <c r="B277" s="21" t="s">
        <v>1780</v>
      </c>
      <c r="C277" s="21" t="e">
        <v>#N/A</v>
      </c>
      <c r="D277" s="47">
        <v>0</v>
      </c>
      <c r="E277" s="47">
        <v>0.3</v>
      </c>
      <c r="F277" s="47">
        <v>-0.01</v>
      </c>
      <c r="G277" s="47">
        <v>0.1</v>
      </c>
      <c r="H277" s="47">
        <v>0.13</v>
      </c>
      <c r="I277" s="47">
        <v>0.39028734136769466</v>
      </c>
      <c r="J277" s="21">
        <v>19526900</v>
      </c>
      <c r="K277" s="48" t="str">
        <f t="shared" si="4"/>
        <v>http://www.ncbi.nlm.nih.gov/protein/19526900</v>
      </c>
    </row>
    <row r="278" spans="1:11" hidden="1">
      <c r="A278" s="21" t="s">
        <v>1781</v>
      </c>
      <c r="B278" s="21" t="s">
        <v>1782</v>
      </c>
      <c r="C278" s="21" t="e">
        <v>#N/A</v>
      </c>
      <c r="D278" s="47">
        <v>0.45</v>
      </c>
      <c r="E278" s="47">
        <v>-0.34</v>
      </c>
      <c r="F278" s="47">
        <v>0.18</v>
      </c>
      <c r="G278" s="47">
        <v>0.1</v>
      </c>
      <c r="H278" s="47">
        <v>0.28000000000000003</v>
      </c>
      <c r="I278" s="47">
        <v>0.69539480115731944</v>
      </c>
      <c r="J278" s="21">
        <v>8393066</v>
      </c>
      <c r="K278" s="48" t="str">
        <f t="shared" si="4"/>
        <v>http://www.ncbi.nlm.nih.gov/protein/8393066</v>
      </c>
    </row>
    <row r="279" spans="1:11" hidden="1">
      <c r="A279" s="21" t="s">
        <v>1783</v>
      </c>
      <c r="B279" s="21" t="s">
        <v>1784</v>
      </c>
      <c r="C279" s="21" t="e">
        <v>#N/A</v>
      </c>
      <c r="D279" s="47">
        <v>0.26</v>
      </c>
      <c r="E279" s="47">
        <v>-0.02</v>
      </c>
      <c r="F279" s="47">
        <v>0.05</v>
      </c>
      <c r="G279" s="47">
        <v>0.1</v>
      </c>
      <c r="H279" s="47">
        <v>0.1</v>
      </c>
      <c r="I279" s="47">
        <v>0.30860869234285609</v>
      </c>
      <c r="J279" s="21">
        <v>255958294</v>
      </c>
      <c r="K279" s="48" t="str">
        <f t="shared" si="4"/>
        <v>http://www.ncbi.nlm.nih.gov/protein/255958294</v>
      </c>
    </row>
    <row r="280" spans="1:11" hidden="1">
      <c r="A280" s="21" t="s">
        <v>1785</v>
      </c>
      <c r="B280" s="21" t="s">
        <v>1786</v>
      </c>
      <c r="C280" s="21" t="e">
        <v>#N/A</v>
      </c>
      <c r="D280" s="47">
        <v>0.21</v>
      </c>
      <c r="E280" s="47">
        <v>0.03</v>
      </c>
      <c r="F280" s="47">
        <v>0.05</v>
      </c>
      <c r="G280" s="47">
        <v>0.1</v>
      </c>
      <c r="H280" s="47">
        <v>7.0000000000000007E-2</v>
      </c>
      <c r="I280" s="47">
        <v>0.16590379046328863</v>
      </c>
      <c r="J280" s="21">
        <v>153791358</v>
      </c>
      <c r="K280" s="48" t="str">
        <f t="shared" si="4"/>
        <v>http://www.ncbi.nlm.nih.gov/protein/153791358</v>
      </c>
    </row>
    <row r="281" spans="1:11" hidden="1">
      <c r="A281" s="21" t="s">
        <v>1787</v>
      </c>
      <c r="B281" s="21" t="s">
        <v>1788</v>
      </c>
      <c r="C281" s="21" t="e">
        <v>#N/A</v>
      </c>
      <c r="D281" s="47">
        <v>0.09</v>
      </c>
      <c r="E281" s="47">
        <v>0.24</v>
      </c>
      <c r="F281" s="47">
        <v>-0.05</v>
      </c>
      <c r="G281" s="47">
        <v>0.1</v>
      </c>
      <c r="H281" s="47">
        <v>0.1</v>
      </c>
      <c r="I281" s="47">
        <v>0.3132555662954532</v>
      </c>
      <c r="J281" s="21">
        <v>6678499</v>
      </c>
      <c r="K281" s="48" t="str">
        <f t="shared" si="4"/>
        <v>http://www.ncbi.nlm.nih.gov/protein/6678499</v>
      </c>
    </row>
    <row r="282" spans="1:11" hidden="1">
      <c r="A282" s="21" t="s">
        <v>1789</v>
      </c>
      <c r="B282" s="21" t="s">
        <v>1790</v>
      </c>
      <c r="C282" s="21" t="e">
        <v>#N/A</v>
      </c>
      <c r="D282" s="47">
        <v>-0.03</v>
      </c>
      <c r="E282" s="47">
        <v>-0.05</v>
      </c>
      <c r="F282" s="47">
        <v>0.37</v>
      </c>
      <c r="G282" s="47">
        <v>0.1</v>
      </c>
      <c r="H282" s="47">
        <v>0.17</v>
      </c>
      <c r="I282" s="47">
        <v>0.51741353800542589</v>
      </c>
      <c r="J282" s="21">
        <v>30519943</v>
      </c>
      <c r="K282" s="48" t="str">
        <f t="shared" si="4"/>
        <v>http://www.ncbi.nlm.nih.gov/protein/30519943</v>
      </c>
    </row>
    <row r="283" spans="1:11" hidden="1">
      <c r="A283" s="21" t="s">
        <v>1791</v>
      </c>
      <c r="B283" s="21" t="s">
        <v>1792</v>
      </c>
      <c r="C283" s="21" t="e">
        <v>#N/A</v>
      </c>
      <c r="D283" s="47">
        <v>-0.08</v>
      </c>
      <c r="E283" s="47">
        <v>0.28999999999999998</v>
      </c>
      <c r="F283" s="47">
        <v>0.08</v>
      </c>
      <c r="G283" s="47">
        <v>0.1</v>
      </c>
      <c r="H283" s="47">
        <v>0.13</v>
      </c>
      <c r="I283" s="47">
        <v>0.42419145376342499</v>
      </c>
      <c r="J283" s="21">
        <v>160333231</v>
      </c>
      <c r="K283" s="48" t="str">
        <f t="shared" si="4"/>
        <v>http://www.ncbi.nlm.nih.gov/protein/160333231</v>
      </c>
    </row>
    <row r="284" spans="1:11" hidden="1">
      <c r="A284" s="21" t="s">
        <v>1793</v>
      </c>
      <c r="B284" s="21" t="s">
        <v>1794</v>
      </c>
      <c r="C284" s="21" t="e">
        <v>#N/A</v>
      </c>
      <c r="D284" s="47">
        <v>0.3</v>
      </c>
      <c r="E284" s="47">
        <v>0.02</v>
      </c>
      <c r="F284" s="47">
        <v>-0.03</v>
      </c>
      <c r="G284" s="47">
        <v>0.09</v>
      </c>
      <c r="H284" s="47">
        <v>0.13</v>
      </c>
      <c r="I284" s="47">
        <v>0.41158860466881103</v>
      </c>
      <c r="J284" s="21">
        <v>6678053</v>
      </c>
      <c r="K284" s="48" t="str">
        <f t="shared" si="4"/>
        <v>http://www.ncbi.nlm.nih.gov/protein/6678053</v>
      </c>
    </row>
    <row r="285" spans="1:11" hidden="1">
      <c r="A285" s="21" t="s">
        <v>1795</v>
      </c>
      <c r="B285" s="21" t="s">
        <v>1796</v>
      </c>
      <c r="C285" s="21" t="e">
        <v>#N/A</v>
      </c>
      <c r="D285" s="47">
        <v>0.25</v>
      </c>
      <c r="E285" s="47">
        <v>-0.06</v>
      </c>
      <c r="F285" s="47">
        <v>0.09</v>
      </c>
      <c r="G285" s="47">
        <v>0.09</v>
      </c>
      <c r="H285" s="47">
        <v>0.11</v>
      </c>
      <c r="I285" s="47">
        <v>0.34919258754973553</v>
      </c>
      <c r="J285" s="21">
        <v>11177922</v>
      </c>
      <c r="K285" s="48" t="str">
        <f t="shared" si="4"/>
        <v>http://www.ncbi.nlm.nih.gov/protein/11177922</v>
      </c>
    </row>
    <row r="286" spans="1:11" hidden="1">
      <c r="A286" s="21" t="s">
        <v>1797</v>
      </c>
      <c r="B286" s="21" t="s">
        <v>1798</v>
      </c>
      <c r="C286" s="21" t="e">
        <v>#N/A</v>
      </c>
      <c r="D286" s="47">
        <v>0.48</v>
      </c>
      <c r="E286" s="47">
        <v>-0.96</v>
      </c>
      <c r="F286" s="47">
        <v>0.76</v>
      </c>
      <c r="G286" s="47">
        <v>0.09</v>
      </c>
      <c r="H286" s="47">
        <v>0.65</v>
      </c>
      <c r="I286" s="47">
        <v>0.87057237054600767</v>
      </c>
      <c r="J286" s="21">
        <v>145207992</v>
      </c>
      <c r="K286" s="48" t="str">
        <f t="shared" si="4"/>
        <v>http://www.ncbi.nlm.nih.gov/protein/145207992</v>
      </c>
    </row>
    <row r="287" spans="1:11" hidden="1">
      <c r="A287" s="21" t="s">
        <v>1799</v>
      </c>
      <c r="B287" s="21" t="s">
        <v>1800</v>
      </c>
      <c r="C287" s="21" t="e">
        <v>#N/A</v>
      </c>
      <c r="D287" s="47">
        <v>0.3</v>
      </c>
      <c r="E287" s="47">
        <v>-0.08</v>
      </c>
      <c r="F287" s="47">
        <v>0.06</v>
      </c>
      <c r="G287" s="47">
        <v>0.09</v>
      </c>
      <c r="H287" s="47">
        <v>0.13</v>
      </c>
      <c r="I287" s="47">
        <v>0.44625201308898277</v>
      </c>
      <c r="J287" s="21">
        <v>256665245</v>
      </c>
      <c r="K287" s="48" t="str">
        <f t="shared" si="4"/>
        <v>http://www.ncbi.nlm.nih.gov/protein/256665245</v>
      </c>
    </row>
    <row r="288" spans="1:11" hidden="1">
      <c r="A288" s="21" t="s">
        <v>1801</v>
      </c>
      <c r="B288" s="21" t="s">
        <v>1802</v>
      </c>
      <c r="C288" s="21" t="e">
        <v>#N/A</v>
      </c>
      <c r="D288" s="47">
        <v>-0.2</v>
      </c>
      <c r="E288" s="47">
        <v>0.16</v>
      </c>
      <c r="F288" s="47">
        <v>0.32</v>
      </c>
      <c r="G288" s="47">
        <v>0.09</v>
      </c>
      <c r="H288" s="47">
        <v>0.19</v>
      </c>
      <c r="I288" s="47">
        <v>0.58004306321674748</v>
      </c>
      <c r="J288" s="21">
        <v>6755534</v>
      </c>
      <c r="K288" s="48" t="str">
        <f t="shared" si="4"/>
        <v>http://www.ncbi.nlm.nih.gov/protein/6755534</v>
      </c>
    </row>
    <row r="289" spans="1:11" hidden="1">
      <c r="A289" s="21" t="s">
        <v>1803</v>
      </c>
      <c r="B289" s="21" t="s">
        <v>1804</v>
      </c>
      <c r="C289" s="21" t="e">
        <v>#N/A</v>
      </c>
      <c r="D289" s="47">
        <v>0.21</v>
      </c>
      <c r="E289" s="47">
        <v>0.12</v>
      </c>
      <c r="F289" s="47">
        <v>-0.06</v>
      </c>
      <c r="G289" s="47">
        <v>0.09</v>
      </c>
      <c r="H289" s="47">
        <v>0.09</v>
      </c>
      <c r="I289" s="47">
        <v>0.30458352144261297</v>
      </c>
      <c r="J289" s="21">
        <v>42415475</v>
      </c>
      <c r="K289" s="48" t="str">
        <f t="shared" si="4"/>
        <v>http://www.ncbi.nlm.nih.gov/protein/42415475</v>
      </c>
    </row>
    <row r="290" spans="1:11" hidden="1">
      <c r="A290" s="21" t="s">
        <v>1805</v>
      </c>
      <c r="B290" s="21" t="s">
        <v>1806</v>
      </c>
      <c r="C290" s="21" t="e">
        <v>#N/A</v>
      </c>
      <c r="D290" s="47">
        <v>0.27</v>
      </c>
      <c r="E290" s="47">
        <v>-7.0000000000000007E-2</v>
      </c>
      <c r="F290" s="47">
        <v>7.0000000000000007E-2</v>
      </c>
      <c r="G290" s="47">
        <v>0.09</v>
      </c>
      <c r="H290" s="47">
        <v>0.12</v>
      </c>
      <c r="I290" s="47">
        <v>0.41250783142864389</v>
      </c>
      <c r="J290" s="21">
        <v>118403314</v>
      </c>
      <c r="K290" s="48" t="str">
        <f t="shared" si="4"/>
        <v>http://www.ncbi.nlm.nih.gov/protein/118403314</v>
      </c>
    </row>
    <row r="291" spans="1:11" hidden="1">
      <c r="A291" s="21" t="s">
        <v>1807</v>
      </c>
      <c r="B291" s="21" t="s">
        <v>1808</v>
      </c>
      <c r="C291" s="21" t="e">
        <v>#N/A</v>
      </c>
      <c r="D291" s="47">
        <v>-0.2</v>
      </c>
      <c r="E291" s="47">
        <v>0.28999999999999998</v>
      </c>
      <c r="F291" s="47">
        <v>0.18</v>
      </c>
      <c r="G291" s="47">
        <v>0.09</v>
      </c>
      <c r="H291" s="47">
        <v>0.18</v>
      </c>
      <c r="I291" s="47">
        <v>0.57362918560753307</v>
      </c>
      <c r="J291" s="21">
        <v>157951646</v>
      </c>
      <c r="K291" s="48" t="str">
        <f t="shared" si="4"/>
        <v>http://www.ncbi.nlm.nih.gov/protein/157951646</v>
      </c>
    </row>
    <row r="292" spans="1:11" hidden="1">
      <c r="A292" s="21" t="s">
        <v>1809</v>
      </c>
      <c r="B292" s="21" t="s">
        <v>1810</v>
      </c>
      <c r="C292" s="21" t="e">
        <v>#N/A</v>
      </c>
      <c r="D292" s="47">
        <v>0.04</v>
      </c>
      <c r="E292" s="47">
        <v>0.36</v>
      </c>
      <c r="F292" s="47">
        <v>-0.14000000000000001</v>
      </c>
      <c r="G292" s="47">
        <v>0.09</v>
      </c>
      <c r="H292" s="47">
        <v>0.18</v>
      </c>
      <c r="I292" s="47">
        <v>0.5708993837355899</v>
      </c>
      <c r="J292" s="21">
        <v>125656173</v>
      </c>
      <c r="K292" s="48" t="str">
        <f t="shared" si="4"/>
        <v>http://www.ncbi.nlm.nih.gov/protein/125656173</v>
      </c>
    </row>
    <row r="293" spans="1:11" hidden="1">
      <c r="A293" s="21" t="s">
        <v>1811</v>
      </c>
      <c r="B293" s="21" t="s">
        <v>1812</v>
      </c>
      <c r="C293" s="21" t="e">
        <v>#N/A</v>
      </c>
      <c r="D293" s="47">
        <v>-0.28000000000000003</v>
      </c>
      <c r="E293" s="47">
        <v>0.46</v>
      </c>
      <c r="F293" s="47">
        <v>0.09</v>
      </c>
      <c r="G293" s="47">
        <v>0.09</v>
      </c>
      <c r="H293" s="47">
        <v>0.26</v>
      </c>
      <c r="I293" s="47">
        <v>0.69248099681786823</v>
      </c>
      <c r="J293" s="21">
        <v>6753966</v>
      </c>
      <c r="K293" s="48" t="str">
        <f t="shared" si="4"/>
        <v>http://www.ncbi.nlm.nih.gov/protein/6753966</v>
      </c>
    </row>
    <row r="294" spans="1:11" hidden="1">
      <c r="A294" s="21" t="s">
        <v>1813</v>
      </c>
      <c r="B294" s="21" t="s">
        <v>1814</v>
      </c>
      <c r="C294" s="21" t="e">
        <v>#N/A</v>
      </c>
      <c r="D294" s="47">
        <v>-0.02</v>
      </c>
      <c r="E294" s="47">
        <v>0.4</v>
      </c>
      <c r="F294" s="47">
        <v>-0.11</v>
      </c>
      <c r="G294" s="47">
        <v>0.09</v>
      </c>
      <c r="H294" s="47">
        <v>0.19</v>
      </c>
      <c r="I294" s="47">
        <v>0.59505502748131267</v>
      </c>
      <c r="J294" s="21">
        <v>21426893</v>
      </c>
      <c r="K294" s="48" t="str">
        <f t="shared" si="4"/>
        <v>http://www.ncbi.nlm.nih.gov/protein/21426893</v>
      </c>
    </row>
    <row r="295" spans="1:11" hidden="1">
      <c r="A295" s="21" t="s">
        <v>1815</v>
      </c>
      <c r="B295" s="21" t="s">
        <v>1816</v>
      </c>
      <c r="C295" s="21" t="e">
        <v>#N/A</v>
      </c>
      <c r="D295" s="47">
        <v>-0.23</v>
      </c>
      <c r="E295" s="47">
        <v>0.46</v>
      </c>
      <c r="F295" s="47">
        <v>0.04</v>
      </c>
      <c r="G295" s="47">
        <v>0.09</v>
      </c>
      <c r="H295" s="47">
        <v>0.25</v>
      </c>
      <c r="I295" s="47">
        <v>0.67889652291934</v>
      </c>
      <c r="J295" s="21">
        <v>253795498</v>
      </c>
      <c r="K295" s="48" t="str">
        <f t="shared" si="4"/>
        <v>http://www.ncbi.nlm.nih.gov/protein/253795498</v>
      </c>
    </row>
    <row r="296" spans="1:11" hidden="1">
      <c r="A296" s="21" t="s">
        <v>1817</v>
      </c>
      <c r="B296" s="21" t="s">
        <v>1818</v>
      </c>
      <c r="C296" s="21" t="e">
        <v>#N/A</v>
      </c>
      <c r="D296" s="47">
        <v>0.23</v>
      </c>
      <c r="E296" s="47">
        <v>0.15</v>
      </c>
      <c r="F296" s="47">
        <v>-0.1</v>
      </c>
      <c r="G296" s="47">
        <v>0.09</v>
      </c>
      <c r="H296" s="47">
        <v>0.12</v>
      </c>
      <c r="I296" s="47">
        <v>0.418273204590281</v>
      </c>
      <c r="J296" s="21">
        <v>260763917</v>
      </c>
      <c r="K296" s="48" t="str">
        <f t="shared" si="4"/>
        <v>http://www.ncbi.nlm.nih.gov/protein/260763917</v>
      </c>
    </row>
    <row r="297" spans="1:11" hidden="1">
      <c r="A297" s="21" t="s">
        <v>1819</v>
      </c>
      <c r="B297" s="21" t="s">
        <v>1820</v>
      </c>
      <c r="C297" s="21" t="e">
        <v>#N/A</v>
      </c>
      <c r="D297" s="47">
        <v>-0.14000000000000001</v>
      </c>
      <c r="E297" s="47">
        <v>0.15</v>
      </c>
      <c r="F297" s="47">
        <v>0.26</v>
      </c>
      <c r="G297" s="47">
        <v>0.09</v>
      </c>
      <c r="H297" s="47">
        <v>0.15</v>
      </c>
      <c r="I297" s="47">
        <v>0.4993441868117614</v>
      </c>
      <c r="J297" s="21">
        <v>12963733</v>
      </c>
      <c r="K297" s="48" t="str">
        <f t="shared" si="4"/>
        <v>http://www.ncbi.nlm.nih.gov/protein/12963733</v>
      </c>
    </row>
    <row r="298" spans="1:11" hidden="1">
      <c r="A298" s="21" t="s">
        <v>1821</v>
      </c>
      <c r="B298" s="21" t="s">
        <v>1822</v>
      </c>
      <c r="C298" s="21" t="e">
        <v>#N/A</v>
      </c>
      <c r="D298" s="47">
        <v>-0.36</v>
      </c>
      <c r="E298" s="47">
        <v>0.12</v>
      </c>
      <c r="F298" s="47">
        <v>0.51</v>
      </c>
      <c r="G298" s="47">
        <v>0.09</v>
      </c>
      <c r="H298" s="47">
        <v>0.31</v>
      </c>
      <c r="I298" s="47">
        <v>0.74298185556745122</v>
      </c>
      <c r="J298" s="21">
        <v>311893326</v>
      </c>
      <c r="K298" s="48" t="str">
        <f t="shared" si="4"/>
        <v>http://www.ncbi.nlm.nih.gov/protein/311893326</v>
      </c>
    </row>
    <row r="299" spans="1:11" hidden="1">
      <c r="A299" s="21" t="s">
        <v>1823</v>
      </c>
      <c r="B299" s="21" t="s">
        <v>1824</v>
      </c>
      <c r="C299" s="21" t="e">
        <v>#N/A</v>
      </c>
      <c r="D299" s="47">
        <v>-0.12</v>
      </c>
      <c r="E299" s="47">
        <v>0.13</v>
      </c>
      <c r="F299" s="47">
        <v>0.26</v>
      </c>
      <c r="G299" s="47">
        <v>0.09</v>
      </c>
      <c r="H299" s="47">
        <v>0.14000000000000001</v>
      </c>
      <c r="I299" s="47">
        <v>0.47412382795570485</v>
      </c>
      <c r="J299" s="21">
        <v>209862915</v>
      </c>
      <c r="K299" s="48" t="str">
        <f t="shared" si="4"/>
        <v>http://www.ncbi.nlm.nih.gov/protein/209862915</v>
      </c>
    </row>
    <row r="300" spans="1:11" hidden="1">
      <c r="A300" s="21" t="s">
        <v>1825</v>
      </c>
      <c r="B300" s="21" t="s">
        <v>1826</v>
      </c>
      <c r="C300" s="21" t="e">
        <v>#N/A</v>
      </c>
      <c r="D300" s="47">
        <v>0.02</v>
      </c>
      <c r="E300" s="47">
        <v>0.17</v>
      </c>
      <c r="F300" s="47">
        <v>0.08</v>
      </c>
      <c r="G300" s="47">
        <v>0.09</v>
      </c>
      <c r="H300" s="47">
        <v>0.05</v>
      </c>
      <c r="I300" s="47">
        <v>0.11077501759520382</v>
      </c>
      <c r="J300" s="21">
        <v>226958577</v>
      </c>
      <c r="K300" s="48" t="str">
        <f t="shared" si="4"/>
        <v>http://www.ncbi.nlm.nih.gov/protein/226958577</v>
      </c>
    </row>
    <row r="301" spans="1:11" hidden="1">
      <c r="A301" s="21" t="s">
        <v>1827</v>
      </c>
      <c r="B301" s="21" t="s">
        <v>1828</v>
      </c>
      <c r="C301" s="21" t="e">
        <v>#N/A</v>
      </c>
      <c r="D301" s="47">
        <v>0.35</v>
      </c>
      <c r="E301" s="47">
        <v>0.01</v>
      </c>
      <c r="F301" s="47">
        <v>-0.09</v>
      </c>
      <c r="G301" s="47">
        <v>0.09</v>
      </c>
      <c r="H301" s="47">
        <v>0.16</v>
      </c>
      <c r="I301" s="47">
        <v>0.54861784642973555</v>
      </c>
      <c r="J301" s="21">
        <v>34610207</v>
      </c>
      <c r="K301" s="48" t="str">
        <f t="shared" si="4"/>
        <v>http://www.ncbi.nlm.nih.gov/protein/34610207</v>
      </c>
    </row>
    <row r="302" spans="1:11" hidden="1">
      <c r="A302" s="21" t="s">
        <v>1829</v>
      </c>
      <c r="B302" s="21" t="s">
        <v>1830</v>
      </c>
      <c r="C302" s="21" t="e">
        <v>#N/A</v>
      </c>
      <c r="D302" s="47">
        <v>0.13</v>
      </c>
      <c r="E302" s="47">
        <v>0.13</v>
      </c>
      <c r="F302" s="47">
        <v>0</v>
      </c>
      <c r="G302" s="47">
        <v>0.09</v>
      </c>
      <c r="H302" s="47">
        <v>0.05</v>
      </c>
      <c r="I302" s="47">
        <v>0.12303314443803111</v>
      </c>
      <c r="J302" s="21">
        <v>125987599</v>
      </c>
      <c r="K302" s="48" t="str">
        <f t="shared" si="4"/>
        <v>http://www.ncbi.nlm.nih.gov/protein/125987599</v>
      </c>
    </row>
    <row r="303" spans="1:11" hidden="1">
      <c r="A303" s="21" t="s">
        <v>1831</v>
      </c>
      <c r="B303" s="21" t="s">
        <v>1832</v>
      </c>
      <c r="C303" s="21" t="e">
        <v>#N/A</v>
      </c>
      <c r="D303" s="47">
        <v>-0.01</v>
      </c>
      <c r="E303" s="47">
        <v>0.17</v>
      </c>
      <c r="F303" s="47">
        <v>0.1</v>
      </c>
      <c r="G303" s="47">
        <v>0.09</v>
      </c>
      <c r="H303" s="47">
        <v>0.06</v>
      </c>
      <c r="I303" s="47">
        <v>0.15869338923145535</v>
      </c>
      <c r="J303" s="21">
        <v>8567340</v>
      </c>
      <c r="K303" s="48" t="str">
        <f t="shared" si="4"/>
        <v>http://www.ncbi.nlm.nih.gov/protein/8567340</v>
      </c>
    </row>
    <row r="304" spans="1:11" hidden="1">
      <c r="A304" s="21" t="s">
        <v>1833</v>
      </c>
      <c r="B304" s="21" t="s">
        <v>1834</v>
      </c>
      <c r="C304" s="21" t="e">
        <v>#N/A</v>
      </c>
      <c r="D304" s="47">
        <v>0.36</v>
      </c>
      <c r="E304" s="47">
        <v>-0.34</v>
      </c>
      <c r="F304" s="47">
        <v>0.24</v>
      </c>
      <c r="G304" s="47">
        <v>0.09</v>
      </c>
      <c r="H304" s="47">
        <v>0.26</v>
      </c>
      <c r="I304" s="47">
        <v>0.70963580599064524</v>
      </c>
      <c r="J304" s="21">
        <v>124487362</v>
      </c>
      <c r="K304" s="48" t="str">
        <f t="shared" si="4"/>
        <v>http://www.ncbi.nlm.nih.gov/protein/124487362</v>
      </c>
    </row>
    <row r="305" spans="1:11" hidden="1">
      <c r="A305" s="21" t="s">
        <v>1835</v>
      </c>
      <c r="B305" s="21" t="s">
        <v>1836</v>
      </c>
      <c r="C305" s="21" t="e">
        <v>#N/A</v>
      </c>
      <c r="D305" s="47">
        <v>0.26</v>
      </c>
      <c r="E305" s="47">
        <v>-0.16</v>
      </c>
      <c r="F305" s="47">
        <v>0.16</v>
      </c>
      <c r="G305" s="47">
        <v>0.09</v>
      </c>
      <c r="H305" s="47">
        <v>0.15</v>
      </c>
      <c r="I305" s="47">
        <v>0.53444245542790025</v>
      </c>
      <c r="J305" s="21">
        <v>38604071</v>
      </c>
      <c r="K305" s="48" t="str">
        <f t="shared" si="4"/>
        <v>http://www.ncbi.nlm.nih.gov/protein/38604071</v>
      </c>
    </row>
    <row r="306" spans="1:11" hidden="1">
      <c r="A306" s="21" t="s">
        <v>1837</v>
      </c>
      <c r="B306" s="21" t="s">
        <v>1838</v>
      </c>
      <c r="C306" s="21" t="e">
        <v>#N/A</v>
      </c>
      <c r="D306" s="47">
        <v>0.28000000000000003</v>
      </c>
      <c r="E306" s="47">
        <v>0.21</v>
      </c>
      <c r="F306" s="47">
        <v>-0.24</v>
      </c>
      <c r="G306" s="47">
        <v>0.08</v>
      </c>
      <c r="H306" s="47">
        <v>0.2</v>
      </c>
      <c r="I306" s="47">
        <v>0.63254254798852827</v>
      </c>
      <c r="J306" s="21">
        <v>358030301</v>
      </c>
      <c r="K306" s="48" t="str">
        <f t="shared" si="4"/>
        <v>http://www.ncbi.nlm.nih.gov/protein/358030301</v>
      </c>
    </row>
    <row r="307" spans="1:11" hidden="1">
      <c r="A307" s="21" t="s">
        <v>1839</v>
      </c>
      <c r="B307" s="21" t="s">
        <v>1840</v>
      </c>
      <c r="C307" s="21" t="e">
        <v>#N/A</v>
      </c>
      <c r="D307" s="47">
        <v>0.16</v>
      </c>
      <c r="E307" s="47">
        <v>0.13</v>
      </c>
      <c r="F307" s="47">
        <v>-0.04</v>
      </c>
      <c r="G307" s="47">
        <v>0.08</v>
      </c>
      <c r="H307" s="47">
        <v>0.08</v>
      </c>
      <c r="I307" s="47">
        <v>0.24508178055338803</v>
      </c>
      <c r="J307" s="21">
        <v>6671702</v>
      </c>
      <c r="K307" s="48" t="str">
        <f t="shared" si="4"/>
        <v>http://www.ncbi.nlm.nih.gov/protein/6671702</v>
      </c>
    </row>
    <row r="308" spans="1:11" hidden="1">
      <c r="A308" s="21" t="s">
        <v>1841</v>
      </c>
      <c r="B308" s="21" t="s">
        <v>1842</v>
      </c>
      <c r="C308" s="21" t="e">
        <v>#N/A</v>
      </c>
      <c r="D308" s="47">
        <v>0.2</v>
      </c>
      <c r="E308" s="47">
        <v>0.16</v>
      </c>
      <c r="F308" s="47">
        <v>-0.11</v>
      </c>
      <c r="G308" s="47">
        <v>0.08</v>
      </c>
      <c r="H308" s="47">
        <v>0.12</v>
      </c>
      <c r="I308" s="47">
        <v>0.44771647827271471</v>
      </c>
      <c r="J308" s="21">
        <v>261823961</v>
      </c>
      <c r="K308" s="48" t="str">
        <f t="shared" si="4"/>
        <v>http://www.ncbi.nlm.nih.gov/protein/261823961</v>
      </c>
    </row>
    <row r="309" spans="1:11" hidden="1">
      <c r="A309" s="21" t="s">
        <v>1843</v>
      </c>
      <c r="B309" s="21" t="s">
        <v>1844</v>
      </c>
      <c r="C309" s="21" t="e">
        <v>#N/A</v>
      </c>
      <c r="D309" s="47">
        <v>0.12</v>
      </c>
      <c r="E309" s="47">
        <v>0.2</v>
      </c>
      <c r="F309" s="47">
        <v>-0.08</v>
      </c>
      <c r="G309" s="47">
        <v>0.08</v>
      </c>
      <c r="H309" s="47">
        <v>0.1</v>
      </c>
      <c r="I309" s="47">
        <v>0.37136757175036972</v>
      </c>
      <c r="J309" s="21">
        <v>6678832</v>
      </c>
      <c r="K309" s="48" t="str">
        <f t="shared" si="4"/>
        <v>http://www.ncbi.nlm.nih.gov/protein/6678832</v>
      </c>
    </row>
    <row r="310" spans="1:11" hidden="1">
      <c r="A310" s="21" t="s">
        <v>1845</v>
      </c>
      <c r="B310" s="21" t="s">
        <v>1846</v>
      </c>
      <c r="C310" s="21" t="e">
        <v>#N/A</v>
      </c>
      <c r="D310" s="47">
        <v>0.26</v>
      </c>
      <c r="E310" s="47">
        <v>-0.1</v>
      </c>
      <c r="F310" s="47">
        <v>0.09</v>
      </c>
      <c r="G310" s="47">
        <v>0.08</v>
      </c>
      <c r="H310" s="47">
        <v>0.12</v>
      </c>
      <c r="I310" s="47">
        <v>0.4613123149244871</v>
      </c>
      <c r="J310" s="21">
        <v>6755114</v>
      </c>
      <c r="K310" s="48" t="str">
        <f t="shared" si="4"/>
        <v>http://www.ncbi.nlm.nih.gov/protein/6755114</v>
      </c>
    </row>
    <row r="311" spans="1:11" hidden="1">
      <c r="A311" s="21" t="s">
        <v>1847</v>
      </c>
      <c r="B311" s="21" t="s">
        <v>1848</v>
      </c>
      <c r="C311" s="21" t="e">
        <v>#N/A</v>
      </c>
      <c r="D311" s="47">
        <v>0.09</v>
      </c>
      <c r="E311" s="47">
        <v>-0.17</v>
      </c>
      <c r="F311" s="47">
        <v>0.33</v>
      </c>
      <c r="G311" s="47">
        <v>0.08</v>
      </c>
      <c r="H311" s="47">
        <v>0.18</v>
      </c>
      <c r="I311" s="47">
        <v>0.60071325574853951</v>
      </c>
      <c r="J311" s="21">
        <v>227908803</v>
      </c>
      <c r="K311" s="48" t="str">
        <f t="shared" si="4"/>
        <v>http://www.ncbi.nlm.nih.gov/protein/227908803</v>
      </c>
    </row>
    <row r="312" spans="1:11" hidden="1">
      <c r="A312" s="21" t="s">
        <v>1849</v>
      </c>
      <c r="B312" s="21" t="s">
        <v>1850</v>
      </c>
      <c r="C312" s="21" t="e">
        <v>#N/A</v>
      </c>
      <c r="D312" s="47">
        <v>0.02</v>
      </c>
      <c r="E312" s="47">
        <v>0.08</v>
      </c>
      <c r="F312" s="47">
        <v>0.14000000000000001</v>
      </c>
      <c r="G312" s="47">
        <v>0.08</v>
      </c>
      <c r="H312" s="47">
        <v>0.04</v>
      </c>
      <c r="I312" s="47">
        <v>8.9045486342252789E-2</v>
      </c>
      <c r="J312" s="21">
        <v>6755448</v>
      </c>
      <c r="K312" s="48" t="str">
        <f t="shared" si="4"/>
        <v>http://www.ncbi.nlm.nih.gov/protein/6755448</v>
      </c>
    </row>
    <row r="313" spans="1:11">
      <c r="A313" s="21" t="s">
        <v>1851</v>
      </c>
      <c r="B313" s="21" t="s">
        <v>382</v>
      </c>
      <c r="C313" s="21" t="s">
        <v>383</v>
      </c>
      <c r="D313" s="47">
        <v>0.01</v>
      </c>
      <c r="E313" s="47">
        <v>-0.11</v>
      </c>
      <c r="F313" s="47">
        <v>0.34</v>
      </c>
      <c r="G313" s="47">
        <v>0.08</v>
      </c>
      <c r="H313" s="47">
        <v>0.17</v>
      </c>
      <c r="I313" s="47">
        <v>0.57931675424578977</v>
      </c>
      <c r="J313" s="21">
        <v>94681061</v>
      </c>
      <c r="K313" s="48" t="str">
        <f t="shared" si="4"/>
        <v>http://www.ncbi.nlm.nih.gov/protein/94681061</v>
      </c>
    </row>
    <row r="314" spans="1:11" hidden="1">
      <c r="A314" s="21" t="s">
        <v>1852</v>
      </c>
      <c r="B314" s="21" t="s">
        <v>1853</v>
      </c>
      <c r="C314" s="21" t="e">
        <v>#N/A</v>
      </c>
      <c r="D314" s="47">
        <v>-0.02</v>
      </c>
      <c r="E314" s="47">
        <v>0.08</v>
      </c>
      <c r="F314" s="47">
        <v>0.19</v>
      </c>
      <c r="G314" s="47">
        <v>0.08</v>
      </c>
      <c r="H314" s="47">
        <v>7.0000000000000007E-2</v>
      </c>
      <c r="I314" s="47">
        <v>0.2456216888448895</v>
      </c>
      <c r="J314" s="21">
        <v>90903235</v>
      </c>
      <c r="K314" s="48" t="str">
        <f t="shared" si="4"/>
        <v>http://www.ncbi.nlm.nih.gov/protein/90903235</v>
      </c>
    </row>
    <row r="315" spans="1:11" hidden="1">
      <c r="A315" s="21" t="s">
        <v>1854</v>
      </c>
      <c r="B315" s="21" t="s">
        <v>1855</v>
      </c>
      <c r="C315" s="21" t="e">
        <v>#N/A</v>
      </c>
      <c r="D315" s="47">
        <v>0.05</v>
      </c>
      <c r="E315" s="47">
        <v>0.05</v>
      </c>
      <c r="F315" s="47">
        <v>0.14000000000000001</v>
      </c>
      <c r="G315" s="47">
        <v>0.08</v>
      </c>
      <c r="H315" s="47">
        <v>0.04</v>
      </c>
      <c r="I315" s="47">
        <v>5.0279539313659256E-2</v>
      </c>
      <c r="J315" s="21">
        <v>21450277</v>
      </c>
      <c r="K315" s="48" t="str">
        <f t="shared" si="4"/>
        <v>http://www.ncbi.nlm.nih.gov/protein/21450277</v>
      </c>
    </row>
    <row r="316" spans="1:11" hidden="1">
      <c r="A316" s="21" t="s">
        <v>1856</v>
      </c>
      <c r="B316" s="21" t="s">
        <v>1857</v>
      </c>
      <c r="C316" s="21" t="e">
        <v>#N/A</v>
      </c>
      <c r="D316" s="47">
        <v>0.03</v>
      </c>
      <c r="E316" s="47">
        <v>0.27</v>
      </c>
      <c r="F316" s="47">
        <v>-0.05</v>
      </c>
      <c r="G316" s="47">
        <v>0.08</v>
      </c>
      <c r="H316" s="47">
        <v>0.12</v>
      </c>
      <c r="I316" s="47">
        <v>0.44817902164102336</v>
      </c>
      <c r="J316" s="21">
        <v>10946928</v>
      </c>
      <c r="K316" s="48" t="str">
        <f t="shared" si="4"/>
        <v>http://www.ncbi.nlm.nih.gov/protein/10946928</v>
      </c>
    </row>
    <row r="317" spans="1:11" hidden="1">
      <c r="A317" s="21" t="s">
        <v>1858</v>
      </c>
      <c r="B317" s="21" t="s">
        <v>1859</v>
      </c>
      <c r="C317" s="21" t="e">
        <v>#N/A</v>
      </c>
      <c r="D317" s="47">
        <v>0.01</v>
      </c>
      <c r="E317" s="47">
        <v>0.14000000000000001</v>
      </c>
      <c r="F317" s="47">
        <v>0.09</v>
      </c>
      <c r="G317" s="47">
        <v>0.08</v>
      </c>
      <c r="H317" s="47">
        <v>0.05</v>
      </c>
      <c r="I317" s="47">
        <v>9.6647263722127327E-2</v>
      </c>
      <c r="J317" s="21">
        <v>6680618</v>
      </c>
      <c r="K317" s="48" t="str">
        <f t="shared" si="4"/>
        <v>http://www.ncbi.nlm.nih.gov/protein/6680618</v>
      </c>
    </row>
    <row r="318" spans="1:11" hidden="1">
      <c r="A318" s="21" t="s">
        <v>1860</v>
      </c>
      <c r="B318" s="21" t="s">
        <v>1861</v>
      </c>
      <c r="C318" s="21" t="e">
        <v>#N/A</v>
      </c>
      <c r="D318" s="47">
        <v>0.03</v>
      </c>
      <c r="E318" s="47">
        <v>0.05</v>
      </c>
      <c r="F318" s="47">
        <v>0.17</v>
      </c>
      <c r="G318" s="47">
        <v>0.08</v>
      </c>
      <c r="H318" s="47">
        <v>0.05</v>
      </c>
      <c r="I318" s="47">
        <v>0.1447664652090174</v>
      </c>
      <c r="J318" s="21">
        <v>6755973</v>
      </c>
      <c r="K318" s="48" t="str">
        <f t="shared" si="4"/>
        <v>http://www.ncbi.nlm.nih.gov/protein/6755973</v>
      </c>
    </row>
    <row r="319" spans="1:11" hidden="1">
      <c r="A319" s="21" t="s">
        <v>1862</v>
      </c>
      <c r="B319" s="21" t="s">
        <v>1863</v>
      </c>
      <c r="C319" s="21" t="e">
        <v>#N/A</v>
      </c>
      <c r="D319" s="47">
        <v>0.42</v>
      </c>
      <c r="E319" s="47">
        <v>-0.48</v>
      </c>
      <c r="F319" s="47">
        <v>0.28999999999999998</v>
      </c>
      <c r="G319" s="47">
        <v>0.08</v>
      </c>
      <c r="H319" s="47">
        <v>0.34</v>
      </c>
      <c r="I319" s="47">
        <v>0.79070465537192347</v>
      </c>
      <c r="J319" s="21">
        <v>312922373</v>
      </c>
      <c r="K319" s="48" t="str">
        <f t="shared" si="4"/>
        <v>http://www.ncbi.nlm.nih.gov/protein/312922373</v>
      </c>
    </row>
    <row r="320" spans="1:11" hidden="1">
      <c r="A320" s="21" t="s">
        <v>1864</v>
      </c>
      <c r="B320" s="21" t="s">
        <v>1865</v>
      </c>
      <c r="C320" s="21" t="e">
        <v>#N/A</v>
      </c>
      <c r="D320" s="47">
        <v>-0.12</v>
      </c>
      <c r="E320" s="47">
        <v>0.12</v>
      </c>
      <c r="F320" s="47">
        <v>0.23</v>
      </c>
      <c r="G320" s="47">
        <v>0.08</v>
      </c>
      <c r="H320" s="47">
        <v>0.13</v>
      </c>
      <c r="I320" s="47">
        <v>0.48765891215422064</v>
      </c>
      <c r="J320" s="21">
        <v>31543255</v>
      </c>
      <c r="K320" s="48" t="str">
        <f t="shared" si="4"/>
        <v>http://www.ncbi.nlm.nih.gov/protein/31543255</v>
      </c>
    </row>
    <row r="321" spans="1:11" hidden="1">
      <c r="A321" s="21" t="s">
        <v>1866</v>
      </c>
      <c r="B321" s="21" t="s">
        <v>1867</v>
      </c>
      <c r="C321" s="21" t="e">
        <v>#N/A</v>
      </c>
      <c r="D321" s="47">
        <v>7.0000000000000007E-2</v>
      </c>
      <c r="E321" s="47">
        <v>-7.0000000000000007E-2</v>
      </c>
      <c r="F321" s="47">
        <v>0.23</v>
      </c>
      <c r="G321" s="47">
        <v>0.08</v>
      </c>
      <c r="H321" s="47">
        <v>0.11</v>
      </c>
      <c r="I321" s="47">
        <v>0.42013579251128924</v>
      </c>
      <c r="J321" s="21">
        <v>38372907</v>
      </c>
      <c r="K321" s="48" t="str">
        <f t="shared" si="4"/>
        <v>http://www.ncbi.nlm.nih.gov/protein/38372907</v>
      </c>
    </row>
    <row r="322" spans="1:11" hidden="1">
      <c r="A322" s="21" t="s">
        <v>1868</v>
      </c>
      <c r="B322" s="21" t="s">
        <v>1869</v>
      </c>
      <c r="C322" s="21" t="e">
        <v>#N/A</v>
      </c>
      <c r="D322" s="47">
        <v>0.15</v>
      </c>
      <c r="E322" s="47">
        <v>-0.28000000000000003</v>
      </c>
      <c r="F322" s="47">
        <v>0.37</v>
      </c>
      <c r="G322" s="47">
        <v>0.08</v>
      </c>
      <c r="H322" s="47">
        <v>0.23</v>
      </c>
      <c r="I322" s="47">
        <v>0.70260047744616427</v>
      </c>
      <c r="J322" s="21">
        <v>31543108</v>
      </c>
      <c r="K322" s="48" t="str">
        <f t="shared" ref="K322:K385" si="5">HYPERLINK(CONCATENATE("http://www.ncbi.nlm.nih.gov/protein/",J322))</f>
        <v>http://www.ncbi.nlm.nih.gov/protein/31543108</v>
      </c>
    </row>
    <row r="323" spans="1:11" hidden="1">
      <c r="A323" s="21" t="s">
        <v>1870</v>
      </c>
      <c r="B323" s="21" t="s">
        <v>1871</v>
      </c>
      <c r="C323" s="21" t="e">
        <v>#N/A</v>
      </c>
      <c r="D323" s="47">
        <v>0.35</v>
      </c>
      <c r="E323" s="47">
        <v>-0.1</v>
      </c>
      <c r="F323" s="47">
        <v>-0.03</v>
      </c>
      <c r="G323" s="47">
        <v>0.08</v>
      </c>
      <c r="H323" s="47">
        <v>0.17</v>
      </c>
      <c r="I323" s="47">
        <v>0.61163798450614082</v>
      </c>
      <c r="J323" s="21">
        <v>358439528</v>
      </c>
      <c r="K323" s="48" t="str">
        <f t="shared" si="5"/>
        <v>http://www.ncbi.nlm.nih.gov/protein/358439528</v>
      </c>
    </row>
    <row r="324" spans="1:11" hidden="1">
      <c r="A324" s="21" t="s">
        <v>1872</v>
      </c>
      <c r="B324" s="21" t="s">
        <v>1873</v>
      </c>
      <c r="C324" s="21" t="e">
        <v>#N/A</v>
      </c>
      <c r="D324" s="47">
        <v>0.15</v>
      </c>
      <c r="E324" s="47">
        <v>0.05</v>
      </c>
      <c r="F324" s="47">
        <v>0.03</v>
      </c>
      <c r="G324" s="47">
        <v>0.08</v>
      </c>
      <c r="H324" s="47">
        <v>0.05</v>
      </c>
      <c r="I324" s="47">
        <v>0.10693444874792597</v>
      </c>
      <c r="J324" s="21">
        <v>6753320</v>
      </c>
      <c r="K324" s="48" t="str">
        <f t="shared" si="5"/>
        <v>http://www.ncbi.nlm.nih.gov/protein/6753320</v>
      </c>
    </row>
    <row r="325" spans="1:11" hidden="1">
      <c r="A325" s="21" t="s">
        <v>1874</v>
      </c>
      <c r="B325" s="21" t="s">
        <v>1875</v>
      </c>
      <c r="C325" s="21" t="e">
        <v>#N/A</v>
      </c>
      <c r="D325" s="47">
        <v>0.16</v>
      </c>
      <c r="E325" s="47">
        <v>0.02</v>
      </c>
      <c r="F325" s="47">
        <v>0.04</v>
      </c>
      <c r="G325" s="47">
        <v>7.0000000000000007E-2</v>
      </c>
      <c r="H325" s="47">
        <v>0.05</v>
      </c>
      <c r="I325" s="47">
        <v>0.14820252298018582</v>
      </c>
      <c r="J325" s="21">
        <v>255069795</v>
      </c>
      <c r="K325" s="48" t="str">
        <f t="shared" si="5"/>
        <v>http://www.ncbi.nlm.nih.gov/protein/255069795</v>
      </c>
    </row>
    <row r="326" spans="1:11" hidden="1">
      <c r="A326" s="21" t="s">
        <v>1876</v>
      </c>
      <c r="B326" s="21" t="s">
        <v>1877</v>
      </c>
      <c r="C326" s="21" t="e">
        <v>#N/A</v>
      </c>
      <c r="D326" s="47">
        <v>0.31</v>
      </c>
      <c r="E326" s="47">
        <v>-0.02</v>
      </c>
      <c r="F326" s="47">
        <v>-7.0000000000000007E-2</v>
      </c>
      <c r="G326" s="47">
        <v>7.0000000000000007E-2</v>
      </c>
      <c r="H326" s="47">
        <v>0.15</v>
      </c>
      <c r="I326" s="47">
        <v>0.57537612406071137</v>
      </c>
      <c r="J326" s="21">
        <v>116089322</v>
      </c>
      <c r="K326" s="48" t="str">
        <f t="shared" si="5"/>
        <v>http://www.ncbi.nlm.nih.gov/protein/116089322</v>
      </c>
    </row>
    <row r="327" spans="1:11" hidden="1">
      <c r="A327" s="21" t="s">
        <v>1878</v>
      </c>
      <c r="B327" s="21" t="s">
        <v>1879</v>
      </c>
      <c r="C327" s="21" t="e">
        <v>#N/A</v>
      </c>
      <c r="D327" s="47">
        <v>0.4</v>
      </c>
      <c r="E327" s="47">
        <v>-0.31</v>
      </c>
      <c r="F327" s="47">
        <v>0.13</v>
      </c>
      <c r="G327" s="47">
        <v>7.0000000000000007E-2</v>
      </c>
      <c r="H327" s="47">
        <v>0.25</v>
      </c>
      <c r="I327" s="47">
        <v>0.73960315911448871</v>
      </c>
      <c r="J327" s="21">
        <v>58037267</v>
      </c>
      <c r="K327" s="48" t="str">
        <f t="shared" si="5"/>
        <v>http://www.ncbi.nlm.nih.gov/protein/58037267</v>
      </c>
    </row>
    <row r="328" spans="1:11" hidden="1">
      <c r="A328" s="21" t="s">
        <v>1880</v>
      </c>
      <c r="B328" s="21" t="s">
        <v>1881</v>
      </c>
      <c r="C328" s="21" t="e">
        <v>#N/A</v>
      </c>
      <c r="D328" s="47">
        <v>0.23</v>
      </c>
      <c r="E328" s="47">
        <v>0.18</v>
      </c>
      <c r="F328" s="47">
        <v>-0.19</v>
      </c>
      <c r="G328" s="47">
        <v>7.0000000000000007E-2</v>
      </c>
      <c r="H328" s="47">
        <v>0.16</v>
      </c>
      <c r="I328" s="47">
        <v>0.60834672409523161</v>
      </c>
      <c r="J328" s="21">
        <v>158966670</v>
      </c>
      <c r="K328" s="48" t="str">
        <f t="shared" si="5"/>
        <v>http://www.ncbi.nlm.nih.gov/protein/158966670</v>
      </c>
    </row>
    <row r="329" spans="1:11" hidden="1">
      <c r="A329" s="21" t="s">
        <v>1882</v>
      </c>
      <c r="B329" s="21" t="s">
        <v>1883</v>
      </c>
      <c r="C329" s="21" t="e">
        <v>#N/A</v>
      </c>
      <c r="D329" s="47">
        <v>0.12</v>
      </c>
      <c r="E329" s="47">
        <v>0.12</v>
      </c>
      <c r="F329" s="47">
        <v>-0.02</v>
      </c>
      <c r="G329" s="47">
        <v>7.0000000000000007E-2</v>
      </c>
      <c r="H329" s="47">
        <v>0.05</v>
      </c>
      <c r="I329" s="47">
        <v>0.17437768274403947</v>
      </c>
      <c r="J329" s="21">
        <v>357197131</v>
      </c>
      <c r="K329" s="48" t="str">
        <f t="shared" si="5"/>
        <v>http://www.ncbi.nlm.nih.gov/protein/357197131</v>
      </c>
    </row>
    <row r="330" spans="1:11" hidden="1">
      <c r="A330" s="21" t="s">
        <v>1884</v>
      </c>
      <c r="B330" s="21" t="s">
        <v>1885</v>
      </c>
      <c r="C330" s="21" t="e">
        <v>#N/A</v>
      </c>
      <c r="D330" s="47">
        <v>-0.11</v>
      </c>
      <c r="E330" s="47">
        <v>0.04</v>
      </c>
      <c r="F330" s="47">
        <v>0.28999999999999998</v>
      </c>
      <c r="G330" s="47">
        <v>7.0000000000000007E-2</v>
      </c>
      <c r="H330" s="47">
        <v>0.14000000000000001</v>
      </c>
      <c r="I330" s="47">
        <v>0.5632883504440398</v>
      </c>
      <c r="J330" s="21">
        <v>41282044</v>
      </c>
      <c r="K330" s="48" t="str">
        <f t="shared" si="5"/>
        <v>http://www.ncbi.nlm.nih.gov/protein/41282044</v>
      </c>
    </row>
    <row r="331" spans="1:11" hidden="1">
      <c r="A331" s="21" t="s">
        <v>1886</v>
      </c>
      <c r="B331" s="21" t="s">
        <v>1887</v>
      </c>
      <c r="C331" s="21" t="e">
        <v>#N/A</v>
      </c>
      <c r="D331" s="47">
        <v>0.39</v>
      </c>
      <c r="E331" s="47">
        <v>-0.52</v>
      </c>
      <c r="F331" s="47">
        <v>0.35</v>
      </c>
      <c r="G331" s="47">
        <v>7.0000000000000007E-2</v>
      </c>
      <c r="H331" s="47">
        <v>0.36</v>
      </c>
      <c r="I331" s="47">
        <v>0.81886473922831615</v>
      </c>
      <c r="J331" s="21">
        <v>114326466</v>
      </c>
      <c r="K331" s="48" t="str">
        <f t="shared" si="5"/>
        <v>http://www.ncbi.nlm.nih.gov/protein/114326466</v>
      </c>
    </row>
    <row r="332" spans="1:11" hidden="1">
      <c r="A332" s="21" t="s">
        <v>1888</v>
      </c>
      <c r="B332" s="21" t="s">
        <v>1889</v>
      </c>
      <c r="C332" s="21" t="e">
        <v>#N/A</v>
      </c>
      <c r="D332" s="47">
        <v>0.22</v>
      </c>
      <c r="E332" s="47">
        <v>0</v>
      </c>
      <c r="F332" s="47">
        <v>0</v>
      </c>
      <c r="G332" s="47">
        <v>7.0000000000000007E-2</v>
      </c>
      <c r="H332" s="47">
        <v>0.09</v>
      </c>
      <c r="I332" s="47">
        <v>0.37869701164533304</v>
      </c>
      <c r="J332" s="21">
        <v>31981690</v>
      </c>
      <c r="K332" s="48" t="str">
        <f t="shared" si="5"/>
        <v>http://www.ncbi.nlm.nih.gov/protein/31981690</v>
      </c>
    </row>
    <row r="333" spans="1:11" hidden="1">
      <c r="A333" s="21" t="s">
        <v>1890</v>
      </c>
      <c r="B333" s="21" t="s">
        <v>1891</v>
      </c>
      <c r="C333" s="21" t="e">
        <v>#N/A</v>
      </c>
      <c r="D333" s="47">
        <v>0.23</v>
      </c>
      <c r="E333" s="47">
        <v>0.04</v>
      </c>
      <c r="F333" s="47">
        <v>-0.05</v>
      </c>
      <c r="G333" s="47">
        <v>7.0000000000000007E-2</v>
      </c>
      <c r="H333" s="47">
        <v>0.1</v>
      </c>
      <c r="I333" s="47">
        <v>0.4361532066720189</v>
      </c>
      <c r="J333" s="21">
        <v>31981027</v>
      </c>
      <c r="K333" s="48" t="str">
        <f t="shared" si="5"/>
        <v>http://www.ncbi.nlm.nih.gov/protein/31981027</v>
      </c>
    </row>
    <row r="334" spans="1:11" hidden="1">
      <c r="A334" s="21" t="s">
        <v>1892</v>
      </c>
      <c r="B334" s="21" t="s">
        <v>1893</v>
      </c>
      <c r="C334" s="21" t="e">
        <v>#N/A</v>
      </c>
      <c r="D334" s="47">
        <v>0.09</v>
      </c>
      <c r="E334" s="47">
        <v>0.11</v>
      </c>
      <c r="F334" s="47">
        <v>0.01</v>
      </c>
      <c r="G334" s="47">
        <v>7.0000000000000007E-2</v>
      </c>
      <c r="H334" s="47">
        <v>0.04</v>
      </c>
      <c r="I334" s="47">
        <v>8.0462807081156842E-2</v>
      </c>
      <c r="J334" s="21">
        <v>153791796</v>
      </c>
      <c r="K334" s="48" t="str">
        <f t="shared" si="5"/>
        <v>http://www.ncbi.nlm.nih.gov/protein/153791796</v>
      </c>
    </row>
    <row r="335" spans="1:11" hidden="1">
      <c r="A335" s="21" t="s">
        <v>1894</v>
      </c>
      <c r="B335" s="21" t="s">
        <v>1895</v>
      </c>
      <c r="C335" s="21" t="e">
        <v>#N/A</v>
      </c>
      <c r="D335" s="47">
        <v>0.2</v>
      </c>
      <c r="E335" s="47">
        <v>0.05</v>
      </c>
      <c r="F335" s="47">
        <v>-0.03</v>
      </c>
      <c r="G335" s="47">
        <v>7.0000000000000007E-2</v>
      </c>
      <c r="H335" s="47">
        <v>0.08</v>
      </c>
      <c r="I335" s="47">
        <v>0.36449002784501378</v>
      </c>
      <c r="J335" s="21">
        <v>83816893</v>
      </c>
      <c r="K335" s="48" t="str">
        <f t="shared" si="5"/>
        <v>http://www.ncbi.nlm.nih.gov/protein/83816893</v>
      </c>
    </row>
    <row r="336" spans="1:11" hidden="1">
      <c r="A336" s="21" t="s">
        <v>1896</v>
      </c>
      <c r="B336" s="21" t="s">
        <v>1897</v>
      </c>
      <c r="C336" s="21" t="e">
        <v>#N/A</v>
      </c>
      <c r="D336" s="47">
        <v>0.28999999999999998</v>
      </c>
      <c r="E336" s="47">
        <v>-0.2</v>
      </c>
      <c r="F336" s="47">
        <v>0.12</v>
      </c>
      <c r="G336" s="47">
        <v>7.0000000000000007E-2</v>
      </c>
      <c r="H336" s="47">
        <v>0.17</v>
      </c>
      <c r="I336" s="47">
        <v>0.64890719808023278</v>
      </c>
      <c r="J336" s="21">
        <v>19882207</v>
      </c>
      <c r="K336" s="48" t="str">
        <f t="shared" si="5"/>
        <v>http://www.ncbi.nlm.nih.gov/protein/19882207</v>
      </c>
    </row>
    <row r="337" spans="1:11" hidden="1">
      <c r="A337" s="21" t="s">
        <v>1898</v>
      </c>
      <c r="B337" s="21" t="s">
        <v>1899</v>
      </c>
      <c r="C337" s="21" t="e">
        <v>#N/A</v>
      </c>
      <c r="D337" s="47">
        <v>0.24</v>
      </c>
      <c r="E337" s="47">
        <v>-0.02</v>
      </c>
      <c r="F337" s="47">
        <v>-0.01</v>
      </c>
      <c r="G337" s="47">
        <v>7.0000000000000007E-2</v>
      </c>
      <c r="H337" s="47">
        <v>0.11</v>
      </c>
      <c r="I337" s="47">
        <v>0.4651525116995236</v>
      </c>
      <c r="J337" s="21">
        <v>269973915</v>
      </c>
      <c r="K337" s="48" t="str">
        <f t="shared" si="5"/>
        <v>http://www.ncbi.nlm.nih.gov/protein/269973915</v>
      </c>
    </row>
    <row r="338" spans="1:11" hidden="1">
      <c r="A338" s="21" t="s">
        <v>1900</v>
      </c>
      <c r="B338" s="21" t="s">
        <v>1901</v>
      </c>
      <c r="C338" s="21" t="e">
        <v>#N/A</v>
      </c>
      <c r="D338" s="47">
        <v>0.24</v>
      </c>
      <c r="E338" s="47">
        <v>0.11</v>
      </c>
      <c r="F338" s="47">
        <v>-0.14000000000000001</v>
      </c>
      <c r="G338" s="47">
        <v>7.0000000000000007E-2</v>
      </c>
      <c r="H338" s="47">
        <v>0.14000000000000001</v>
      </c>
      <c r="I338" s="47">
        <v>0.57783973488860652</v>
      </c>
      <c r="J338" s="21">
        <v>19882201</v>
      </c>
      <c r="K338" s="48" t="str">
        <f t="shared" si="5"/>
        <v>http://www.ncbi.nlm.nih.gov/protein/19882201</v>
      </c>
    </row>
    <row r="339" spans="1:11" hidden="1">
      <c r="A339" s="21" t="s">
        <v>1902</v>
      </c>
      <c r="B339" s="21" t="s">
        <v>1903</v>
      </c>
      <c r="C339" s="21" t="e">
        <v>#N/A</v>
      </c>
      <c r="D339" s="47">
        <v>0.55000000000000004</v>
      </c>
      <c r="E339" s="47">
        <v>-0.32</v>
      </c>
      <c r="F339" s="47">
        <v>-0.03</v>
      </c>
      <c r="G339" s="47">
        <v>7.0000000000000007E-2</v>
      </c>
      <c r="H339" s="47">
        <v>0.31</v>
      </c>
      <c r="I339" s="47">
        <v>0.80296868124079079</v>
      </c>
      <c r="J339" s="21">
        <v>170295818</v>
      </c>
      <c r="K339" s="48" t="str">
        <f t="shared" si="5"/>
        <v>http://www.ncbi.nlm.nih.gov/protein/170295818</v>
      </c>
    </row>
    <row r="340" spans="1:11" hidden="1">
      <c r="A340" s="21" t="s">
        <v>1904</v>
      </c>
      <c r="B340" s="21" t="s">
        <v>1905</v>
      </c>
      <c r="C340" s="21" t="e">
        <v>#N/A</v>
      </c>
      <c r="D340" s="47">
        <v>0.15</v>
      </c>
      <c r="E340" s="47">
        <v>0</v>
      </c>
      <c r="F340" s="47">
        <v>0.05</v>
      </c>
      <c r="G340" s="47">
        <v>7.0000000000000007E-2</v>
      </c>
      <c r="H340" s="47">
        <v>0.05</v>
      </c>
      <c r="I340" s="47">
        <v>0.19070673304616201</v>
      </c>
      <c r="J340" s="21">
        <v>134288917</v>
      </c>
      <c r="K340" s="48" t="str">
        <f t="shared" si="5"/>
        <v>http://www.ncbi.nlm.nih.gov/protein/134288917</v>
      </c>
    </row>
    <row r="341" spans="1:11" hidden="1">
      <c r="A341" s="21" t="s">
        <v>1906</v>
      </c>
      <c r="B341" s="21" t="s">
        <v>1907</v>
      </c>
      <c r="C341" s="21" t="e">
        <v>#N/A</v>
      </c>
      <c r="D341" s="47">
        <v>0.21</v>
      </c>
      <c r="E341" s="47">
        <v>-7.0000000000000007E-2</v>
      </c>
      <c r="F341" s="47">
        <v>7.0000000000000007E-2</v>
      </c>
      <c r="G341" s="47">
        <v>7.0000000000000007E-2</v>
      </c>
      <c r="H341" s="47">
        <v>0.1</v>
      </c>
      <c r="I341" s="47">
        <v>0.45185725104518165</v>
      </c>
      <c r="J341" s="21">
        <v>6806903</v>
      </c>
      <c r="K341" s="48" t="str">
        <f t="shared" si="5"/>
        <v>http://www.ncbi.nlm.nih.gov/protein/6806903</v>
      </c>
    </row>
    <row r="342" spans="1:11" hidden="1">
      <c r="A342" s="21" t="s">
        <v>1908</v>
      </c>
      <c r="B342" s="21" t="s">
        <v>1909</v>
      </c>
      <c r="C342" s="21" t="e">
        <v>#N/A</v>
      </c>
      <c r="D342" s="47">
        <v>0.02</v>
      </c>
      <c r="E342" s="47">
        <v>0.05</v>
      </c>
      <c r="F342" s="47">
        <v>0.13</v>
      </c>
      <c r="G342" s="47">
        <v>7.0000000000000007E-2</v>
      </c>
      <c r="H342" s="47">
        <v>0.04</v>
      </c>
      <c r="I342" s="47">
        <v>0.10513507446743675</v>
      </c>
      <c r="J342" s="21">
        <v>160707958</v>
      </c>
      <c r="K342" s="48" t="str">
        <f t="shared" si="5"/>
        <v>http://www.ncbi.nlm.nih.gov/protein/160707958</v>
      </c>
    </row>
    <row r="343" spans="1:11" hidden="1">
      <c r="A343" s="21" t="s">
        <v>1910</v>
      </c>
      <c r="B343" s="21" t="s">
        <v>1911</v>
      </c>
      <c r="C343" s="21" t="e">
        <v>#N/A</v>
      </c>
      <c r="D343" s="47">
        <v>0.08</v>
      </c>
      <c r="E343" s="47">
        <v>0.28999999999999998</v>
      </c>
      <c r="F343" s="47">
        <v>-0.17</v>
      </c>
      <c r="G343" s="47">
        <v>7.0000000000000007E-2</v>
      </c>
      <c r="H343" s="47">
        <v>0.16</v>
      </c>
      <c r="I343" s="47">
        <v>0.6464364857946413</v>
      </c>
      <c r="J343" s="21">
        <v>309265057</v>
      </c>
      <c r="K343" s="48" t="str">
        <f t="shared" si="5"/>
        <v>http://www.ncbi.nlm.nih.gov/protein/309265057</v>
      </c>
    </row>
    <row r="344" spans="1:11" hidden="1">
      <c r="A344" s="21" t="s">
        <v>1912</v>
      </c>
      <c r="B344" s="21" t="s">
        <v>1913</v>
      </c>
      <c r="C344" s="21" t="e">
        <v>#N/A</v>
      </c>
      <c r="D344" s="47">
        <v>0.11</v>
      </c>
      <c r="E344" s="47">
        <v>0.17</v>
      </c>
      <c r="F344" s="47">
        <v>-0.08</v>
      </c>
      <c r="G344" s="47">
        <v>7.0000000000000007E-2</v>
      </c>
      <c r="H344" s="47">
        <v>0.09</v>
      </c>
      <c r="I344" s="47">
        <v>0.41964383222423352</v>
      </c>
      <c r="J344" s="21">
        <v>6756039</v>
      </c>
      <c r="K344" s="48" t="str">
        <f t="shared" si="5"/>
        <v>http://www.ncbi.nlm.nih.gov/protein/6756039</v>
      </c>
    </row>
    <row r="345" spans="1:11" hidden="1">
      <c r="A345" s="21" t="s">
        <v>1914</v>
      </c>
      <c r="B345" s="21" t="s">
        <v>1915</v>
      </c>
      <c r="C345" s="21" t="e">
        <v>#N/A</v>
      </c>
      <c r="D345" s="47">
        <v>0.02</v>
      </c>
      <c r="E345" s="47">
        <v>0.23</v>
      </c>
      <c r="F345" s="47">
        <v>-0.05</v>
      </c>
      <c r="G345" s="47">
        <v>7.0000000000000007E-2</v>
      </c>
      <c r="H345" s="47">
        <v>0.1</v>
      </c>
      <c r="I345" s="47">
        <v>0.4704753157272159</v>
      </c>
      <c r="J345" s="21">
        <v>13385434</v>
      </c>
      <c r="K345" s="48" t="str">
        <f t="shared" si="5"/>
        <v>http://www.ncbi.nlm.nih.gov/protein/13385434</v>
      </c>
    </row>
    <row r="346" spans="1:11" hidden="1">
      <c r="A346" s="21" t="s">
        <v>1916</v>
      </c>
      <c r="B346" s="21" t="s">
        <v>1917</v>
      </c>
      <c r="C346" s="21" t="e">
        <v>#N/A</v>
      </c>
      <c r="D346" s="47">
        <v>0.08</v>
      </c>
      <c r="E346" s="47">
        <v>0.01</v>
      </c>
      <c r="F346" s="47">
        <v>0.11</v>
      </c>
      <c r="G346" s="47">
        <v>7.0000000000000007E-2</v>
      </c>
      <c r="H346" s="47">
        <v>0.04</v>
      </c>
      <c r="I346" s="47">
        <v>0.10505102731792573</v>
      </c>
      <c r="J346" s="21">
        <v>21703948</v>
      </c>
      <c r="K346" s="48" t="str">
        <f t="shared" si="5"/>
        <v>http://www.ncbi.nlm.nih.gov/protein/21703948</v>
      </c>
    </row>
    <row r="347" spans="1:11" hidden="1">
      <c r="A347" s="21" t="s">
        <v>1918</v>
      </c>
      <c r="B347" s="21" t="s">
        <v>1919</v>
      </c>
      <c r="C347" s="21" t="e">
        <v>#N/A</v>
      </c>
      <c r="D347" s="47">
        <v>0.34</v>
      </c>
      <c r="E347" s="47">
        <v>0.12</v>
      </c>
      <c r="F347" s="47">
        <v>-0.26</v>
      </c>
      <c r="G347" s="47">
        <v>7.0000000000000007E-2</v>
      </c>
      <c r="H347" s="47">
        <v>0.21</v>
      </c>
      <c r="I347" s="47">
        <v>0.72559237553806644</v>
      </c>
      <c r="J347" s="21">
        <v>254553372</v>
      </c>
      <c r="K347" s="48" t="str">
        <f t="shared" si="5"/>
        <v>http://www.ncbi.nlm.nih.gov/protein/254553372</v>
      </c>
    </row>
    <row r="348" spans="1:11" hidden="1">
      <c r="A348" s="21" t="s">
        <v>1920</v>
      </c>
      <c r="B348" s="21" t="s">
        <v>1921</v>
      </c>
      <c r="C348" s="21" t="e">
        <v>#N/A</v>
      </c>
      <c r="D348" s="47">
        <v>-0.03</v>
      </c>
      <c r="E348" s="47">
        <v>-0.11</v>
      </c>
      <c r="F348" s="47">
        <v>0.34</v>
      </c>
      <c r="G348" s="47">
        <v>7.0000000000000007E-2</v>
      </c>
      <c r="H348" s="47">
        <v>0.17</v>
      </c>
      <c r="I348" s="47">
        <v>0.66777567161354723</v>
      </c>
      <c r="J348" s="21">
        <v>21592285</v>
      </c>
      <c r="K348" s="48" t="str">
        <f t="shared" si="5"/>
        <v>http://www.ncbi.nlm.nih.gov/protein/21592285</v>
      </c>
    </row>
    <row r="349" spans="1:11" hidden="1">
      <c r="A349" s="21" t="s">
        <v>1922</v>
      </c>
      <c r="B349" s="21" t="s">
        <v>1923</v>
      </c>
      <c r="C349" s="21" t="e">
        <v>#N/A</v>
      </c>
      <c r="D349" s="47">
        <v>0.11</v>
      </c>
      <c r="E349" s="47">
        <v>-0.01</v>
      </c>
      <c r="F349" s="47">
        <v>0.1</v>
      </c>
      <c r="G349" s="47">
        <v>0.06</v>
      </c>
      <c r="H349" s="47">
        <v>0.05</v>
      </c>
      <c r="I349" s="47">
        <v>0.16156589320520071</v>
      </c>
      <c r="J349" s="21">
        <v>83921612</v>
      </c>
      <c r="K349" s="48" t="str">
        <f t="shared" si="5"/>
        <v>http://www.ncbi.nlm.nih.gov/protein/83921612</v>
      </c>
    </row>
    <row r="350" spans="1:11" hidden="1">
      <c r="A350" s="21" t="s">
        <v>1924</v>
      </c>
      <c r="B350" s="21" t="s">
        <v>1925</v>
      </c>
      <c r="C350" s="21" t="e">
        <v>#N/A</v>
      </c>
      <c r="D350" s="47">
        <v>0.24</v>
      </c>
      <c r="E350" s="47">
        <v>0.06</v>
      </c>
      <c r="F350" s="47">
        <v>-0.11</v>
      </c>
      <c r="G350" s="47">
        <v>0.06</v>
      </c>
      <c r="H350" s="47">
        <v>0.12</v>
      </c>
      <c r="I350" s="47">
        <v>0.5546497079829944</v>
      </c>
      <c r="J350" s="21">
        <v>33859484</v>
      </c>
      <c r="K350" s="48" t="str">
        <f t="shared" si="5"/>
        <v>http://www.ncbi.nlm.nih.gov/protein/33859484</v>
      </c>
    </row>
    <row r="351" spans="1:11" hidden="1">
      <c r="A351" s="21" t="s">
        <v>1926</v>
      </c>
      <c r="B351" s="21" t="s">
        <v>1927</v>
      </c>
      <c r="C351" s="21" t="e">
        <v>#N/A</v>
      </c>
      <c r="D351" s="47">
        <v>0.11</v>
      </c>
      <c r="E351" s="47">
        <v>0.16</v>
      </c>
      <c r="F351" s="47">
        <v>-0.08</v>
      </c>
      <c r="G351" s="47">
        <v>0.06</v>
      </c>
      <c r="H351" s="47">
        <v>0.09</v>
      </c>
      <c r="I351" s="47">
        <v>0.42691010357813725</v>
      </c>
      <c r="J351" s="21">
        <v>226958458</v>
      </c>
      <c r="K351" s="48" t="str">
        <f t="shared" si="5"/>
        <v>http://www.ncbi.nlm.nih.gov/protein/226958458</v>
      </c>
    </row>
    <row r="352" spans="1:11">
      <c r="A352" s="21" t="s">
        <v>1928</v>
      </c>
      <c r="B352" s="21" t="s">
        <v>683</v>
      </c>
      <c r="C352" s="21" t="s">
        <v>684</v>
      </c>
      <c r="D352" s="47">
        <v>-0.11</v>
      </c>
      <c r="E352" s="47">
        <v>0.37</v>
      </c>
      <c r="F352" s="47">
        <v>-0.06</v>
      </c>
      <c r="G352" s="47">
        <v>0.06</v>
      </c>
      <c r="H352" s="47">
        <v>0.19</v>
      </c>
      <c r="I352" s="47">
        <v>0.69559943380352129</v>
      </c>
      <c r="J352" s="21">
        <v>54873610</v>
      </c>
      <c r="K352" s="48" t="str">
        <f t="shared" si="5"/>
        <v>http://www.ncbi.nlm.nih.gov/protein/54873610</v>
      </c>
    </row>
    <row r="353" spans="1:11" hidden="1">
      <c r="A353" s="21" t="s">
        <v>1929</v>
      </c>
      <c r="B353" s="21" t="s">
        <v>1930</v>
      </c>
      <c r="C353" s="21" t="e">
        <v>#N/A</v>
      </c>
      <c r="D353" s="47">
        <v>-0.21</v>
      </c>
      <c r="E353" s="47">
        <v>0.3</v>
      </c>
      <c r="F353" s="47">
        <v>0.1</v>
      </c>
      <c r="G353" s="47">
        <v>0.06</v>
      </c>
      <c r="H353" s="47">
        <v>0.18</v>
      </c>
      <c r="I353" s="47">
        <v>0.69368811854947554</v>
      </c>
      <c r="J353" s="21">
        <v>133778913</v>
      </c>
      <c r="K353" s="48" t="str">
        <f t="shared" si="5"/>
        <v>http://www.ncbi.nlm.nih.gov/protein/133778913</v>
      </c>
    </row>
    <row r="354" spans="1:11" hidden="1">
      <c r="A354" s="21" t="s">
        <v>1931</v>
      </c>
      <c r="B354" s="21" t="s">
        <v>1932</v>
      </c>
      <c r="C354" s="21" t="e">
        <v>#N/A</v>
      </c>
      <c r="D354" s="47">
        <v>7.0000000000000007E-2</v>
      </c>
      <c r="E354" s="47">
        <v>-0.03</v>
      </c>
      <c r="F354" s="47">
        <v>0.15</v>
      </c>
      <c r="G354" s="47">
        <v>0.06</v>
      </c>
      <c r="H354" s="47">
        <v>0.06</v>
      </c>
      <c r="I354" s="47">
        <v>0.29087068042448133</v>
      </c>
      <c r="J354" s="21">
        <v>164663872</v>
      </c>
      <c r="K354" s="48" t="str">
        <f t="shared" si="5"/>
        <v>http://www.ncbi.nlm.nih.gov/protein/164663872</v>
      </c>
    </row>
    <row r="355" spans="1:11" hidden="1">
      <c r="A355" s="21" t="s">
        <v>1933</v>
      </c>
      <c r="B355" s="21" t="s">
        <v>1934</v>
      </c>
      <c r="C355" s="21" t="e">
        <v>#N/A</v>
      </c>
      <c r="D355" s="47">
        <v>0.21</v>
      </c>
      <c r="E355" s="47">
        <v>-0.06</v>
      </c>
      <c r="F355" s="47">
        <v>0.04</v>
      </c>
      <c r="G355" s="47">
        <v>0.06</v>
      </c>
      <c r="H355" s="47">
        <v>0.1</v>
      </c>
      <c r="I355" s="47">
        <v>0.47813867406277333</v>
      </c>
      <c r="J355" s="21">
        <v>154350222</v>
      </c>
      <c r="K355" s="48" t="str">
        <f t="shared" si="5"/>
        <v>http://www.ncbi.nlm.nih.gov/protein/154350222</v>
      </c>
    </row>
    <row r="356" spans="1:11" hidden="1">
      <c r="A356" s="21" t="s">
        <v>1935</v>
      </c>
      <c r="B356" s="21" t="s">
        <v>1936</v>
      </c>
      <c r="C356" s="21" t="e">
        <v>#N/A</v>
      </c>
      <c r="D356" s="47">
        <v>0.24</v>
      </c>
      <c r="E356" s="47">
        <v>-0.04</v>
      </c>
      <c r="F356" s="47">
        <v>-0.02</v>
      </c>
      <c r="G356" s="47">
        <v>0.06</v>
      </c>
      <c r="H356" s="47">
        <v>0.11</v>
      </c>
      <c r="I356" s="47">
        <v>0.52198144586844997</v>
      </c>
      <c r="J356" s="21">
        <v>162461907</v>
      </c>
      <c r="K356" s="48" t="str">
        <f t="shared" si="5"/>
        <v>http://www.ncbi.nlm.nih.gov/protein/162461907</v>
      </c>
    </row>
    <row r="357" spans="1:11" hidden="1">
      <c r="A357" s="21" t="s">
        <v>1937</v>
      </c>
      <c r="B357" s="21" t="s">
        <v>1938</v>
      </c>
      <c r="C357" s="21" t="e">
        <v>#N/A</v>
      </c>
      <c r="D357" s="47">
        <v>0.18</v>
      </c>
      <c r="E357" s="47">
        <v>-0.37</v>
      </c>
      <c r="F357" s="47">
        <v>0.38</v>
      </c>
      <c r="G357" s="47">
        <v>0.06</v>
      </c>
      <c r="H357" s="47">
        <v>0.28000000000000003</v>
      </c>
      <c r="I357" s="47">
        <v>0.79828351314142609</v>
      </c>
      <c r="J357" s="21">
        <v>67906177</v>
      </c>
      <c r="K357" s="48" t="str">
        <f t="shared" si="5"/>
        <v>http://www.ncbi.nlm.nih.gov/protein/67906177</v>
      </c>
    </row>
    <row r="358" spans="1:11" hidden="1">
      <c r="A358" s="21" t="s">
        <v>1939</v>
      </c>
      <c r="B358" s="21" t="s">
        <v>1940</v>
      </c>
      <c r="C358" s="21" t="e">
        <v>#N/A</v>
      </c>
      <c r="D358" s="47">
        <v>0.21</v>
      </c>
      <c r="E358" s="47">
        <v>-7.0000000000000007E-2</v>
      </c>
      <c r="F358" s="47">
        <v>0.05</v>
      </c>
      <c r="G358" s="47">
        <v>0.06</v>
      </c>
      <c r="H358" s="47">
        <v>0.1</v>
      </c>
      <c r="I358" s="47">
        <v>0.48946940767051927</v>
      </c>
      <c r="J358" s="21">
        <v>260166642</v>
      </c>
      <c r="K358" s="48" t="str">
        <f t="shared" si="5"/>
        <v>http://www.ncbi.nlm.nih.gov/protein/260166642</v>
      </c>
    </row>
    <row r="359" spans="1:11" hidden="1">
      <c r="A359" s="21" t="s">
        <v>1941</v>
      </c>
      <c r="B359" s="21" t="s">
        <v>1942</v>
      </c>
      <c r="C359" s="21" t="e">
        <v>#N/A</v>
      </c>
      <c r="D359" s="47">
        <v>0.06</v>
      </c>
      <c r="E359" s="47">
        <v>-0.06</v>
      </c>
      <c r="F359" s="47">
        <v>0.18</v>
      </c>
      <c r="G359" s="47">
        <v>0.06</v>
      </c>
      <c r="H359" s="47">
        <v>0.08</v>
      </c>
      <c r="I359" s="47">
        <v>0.42642220990226243</v>
      </c>
      <c r="J359" s="21">
        <v>13385500</v>
      </c>
      <c r="K359" s="48" t="str">
        <f t="shared" si="5"/>
        <v>http://www.ncbi.nlm.nih.gov/protein/13385500</v>
      </c>
    </row>
    <row r="360" spans="1:11" hidden="1">
      <c r="A360" s="21" t="s">
        <v>1943</v>
      </c>
      <c r="B360" s="21" t="s">
        <v>1944</v>
      </c>
      <c r="C360" s="21" t="e">
        <v>#N/A</v>
      </c>
      <c r="D360" s="47">
        <v>0.19</v>
      </c>
      <c r="E360" s="47">
        <v>-0.14000000000000001</v>
      </c>
      <c r="F360" s="47">
        <v>0.13</v>
      </c>
      <c r="G360" s="47">
        <v>0.06</v>
      </c>
      <c r="H360" s="47">
        <v>0.12</v>
      </c>
      <c r="I360" s="47">
        <v>0.58325484995987165</v>
      </c>
      <c r="J360" s="21">
        <v>51491845</v>
      </c>
      <c r="K360" s="48" t="str">
        <f t="shared" si="5"/>
        <v>http://www.ncbi.nlm.nih.gov/protein/51491845</v>
      </c>
    </row>
    <row r="361" spans="1:11" hidden="1">
      <c r="A361" s="21" t="s">
        <v>1945</v>
      </c>
      <c r="B361" s="21" t="s">
        <v>1946</v>
      </c>
      <c r="C361" s="21" t="e">
        <v>#N/A</v>
      </c>
      <c r="D361" s="47">
        <v>0.16</v>
      </c>
      <c r="E361" s="47">
        <v>0.06</v>
      </c>
      <c r="F361" s="47">
        <v>-0.04</v>
      </c>
      <c r="G361" s="47">
        <v>0.06</v>
      </c>
      <c r="H361" s="47">
        <v>7.0000000000000007E-2</v>
      </c>
      <c r="I361" s="47">
        <v>0.34214861804085406</v>
      </c>
      <c r="J361" s="21">
        <v>6753620</v>
      </c>
      <c r="K361" s="48" t="str">
        <f t="shared" si="5"/>
        <v>http://www.ncbi.nlm.nih.gov/protein/6753620</v>
      </c>
    </row>
    <row r="362" spans="1:11" hidden="1">
      <c r="A362" s="21" t="s">
        <v>1947</v>
      </c>
      <c r="B362" s="21" t="s">
        <v>1948</v>
      </c>
      <c r="C362" s="21" t="e">
        <v>#N/A</v>
      </c>
      <c r="D362" s="47">
        <v>0.23</v>
      </c>
      <c r="E362" s="47">
        <v>-0.23</v>
      </c>
      <c r="F362" s="47">
        <v>0.18</v>
      </c>
      <c r="G362" s="47">
        <v>0.06</v>
      </c>
      <c r="H362" s="47">
        <v>0.18</v>
      </c>
      <c r="I362" s="47">
        <v>0.69660608603417273</v>
      </c>
      <c r="J362" s="21">
        <v>120407050</v>
      </c>
      <c r="K362" s="48" t="str">
        <f t="shared" si="5"/>
        <v>http://www.ncbi.nlm.nih.gov/protein/120407050</v>
      </c>
    </row>
    <row r="363" spans="1:11" hidden="1">
      <c r="A363" s="21" t="s">
        <v>1949</v>
      </c>
      <c r="B363" s="21" t="s">
        <v>1950</v>
      </c>
      <c r="C363" s="21" t="e">
        <v>#N/A</v>
      </c>
      <c r="D363" s="47">
        <v>0.08</v>
      </c>
      <c r="E363" s="47">
        <v>-0.06</v>
      </c>
      <c r="F363" s="47">
        <v>0.16</v>
      </c>
      <c r="G363" s="47">
        <v>0.06</v>
      </c>
      <c r="H363" s="47">
        <v>0.08</v>
      </c>
      <c r="I363" s="47">
        <v>0.40647451192669576</v>
      </c>
      <c r="J363" s="21">
        <v>29126205</v>
      </c>
      <c r="K363" s="48" t="str">
        <f t="shared" si="5"/>
        <v>http://www.ncbi.nlm.nih.gov/protein/29126205</v>
      </c>
    </row>
    <row r="364" spans="1:11" hidden="1">
      <c r="A364" s="21" t="s">
        <v>1951</v>
      </c>
      <c r="B364" s="21" t="s">
        <v>1952</v>
      </c>
      <c r="C364" s="21" t="e">
        <v>#N/A</v>
      </c>
      <c r="D364" s="47">
        <v>0.09</v>
      </c>
      <c r="E364" s="47">
        <v>-0.26</v>
      </c>
      <c r="F364" s="47">
        <v>0.36</v>
      </c>
      <c r="G364" s="47">
        <v>0.06</v>
      </c>
      <c r="H364" s="47">
        <v>0.22</v>
      </c>
      <c r="I364" s="47">
        <v>0.75227068868048375</v>
      </c>
      <c r="J364" s="21">
        <v>144922656</v>
      </c>
      <c r="K364" s="48" t="str">
        <f t="shared" si="5"/>
        <v>http://www.ncbi.nlm.nih.gov/protein/144922656</v>
      </c>
    </row>
    <row r="365" spans="1:11" hidden="1">
      <c r="A365" s="21" t="s">
        <v>1953</v>
      </c>
      <c r="B365" s="21" t="s">
        <v>1954</v>
      </c>
      <c r="C365" s="21" t="e">
        <v>#N/A</v>
      </c>
      <c r="D365" s="47">
        <v>0.11</v>
      </c>
      <c r="E365" s="47">
        <v>0.12</v>
      </c>
      <c r="F365" s="47">
        <v>-0.05</v>
      </c>
      <c r="G365" s="47">
        <v>0.06</v>
      </c>
      <c r="H365" s="47">
        <v>7.0000000000000007E-2</v>
      </c>
      <c r="I365" s="47">
        <v>0.33269512945568552</v>
      </c>
      <c r="J365" s="21">
        <v>6754994</v>
      </c>
      <c r="K365" s="48" t="str">
        <f t="shared" si="5"/>
        <v>http://www.ncbi.nlm.nih.gov/protein/6754994</v>
      </c>
    </row>
    <row r="366" spans="1:11" hidden="1">
      <c r="A366" s="21" t="s">
        <v>1955</v>
      </c>
      <c r="B366" s="21" t="s">
        <v>1956</v>
      </c>
      <c r="C366" s="21" t="e">
        <v>#N/A</v>
      </c>
      <c r="D366" s="47">
        <v>0.04</v>
      </c>
      <c r="E366" s="47">
        <v>-0.22</v>
      </c>
      <c r="F366" s="47">
        <v>0.36</v>
      </c>
      <c r="G366" s="47">
        <v>0.06</v>
      </c>
      <c r="H366" s="47">
        <v>0.21</v>
      </c>
      <c r="I366" s="47">
        <v>0.74124594572805391</v>
      </c>
      <c r="J366" s="21">
        <v>13384938</v>
      </c>
      <c r="K366" s="48" t="str">
        <f t="shared" si="5"/>
        <v>http://www.ncbi.nlm.nih.gov/protein/13384938</v>
      </c>
    </row>
    <row r="367" spans="1:11" hidden="1">
      <c r="A367" s="21" t="s">
        <v>1957</v>
      </c>
      <c r="B367" s="21" t="s">
        <v>1958</v>
      </c>
      <c r="C367" s="21" t="e">
        <v>#N/A</v>
      </c>
      <c r="D367" s="47">
        <v>-0.15</v>
      </c>
      <c r="E367" s="47">
        <v>0.4</v>
      </c>
      <c r="F367" s="47">
        <v>-7.0000000000000007E-2</v>
      </c>
      <c r="G367" s="47">
        <v>0.06</v>
      </c>
      <c r="H367" s="47">
        <v>0.21</v>
      </c>
      <c r="I367" s="47">
        <v>0.74529523560694333</v>
      </c>
      <c r="J367" s="21">
        <v>9910522</v>
      </c>
      <c r="K367" s="48" t="str">
        <f t="shared" si="5"/>
        <v>http://www.ncbi.nlm.nih.gov/protein/9910522</v>
      </c>
    </row>
    <row r="368" spans="1:11" hidden="1">
      <c r="A368" s="21" t="s">
        <v>1959</v>
      </c>
      <c r="B368" s="21" t="s">
        <v>1960</v>
      </c>
      <c r="C368" s="21" t="e">
        <v>#N/A</v>
      </c>
      <c r="D368" s="47">
        <v>0.17</v>
      </c>
      <c r="E368" s="47">
        <v>0.12</v>
      </c>
      <c r="F368" s="47">
        <v>-0.11</v>
      </c>
      <c r="G368" s="47">
        <v>0.06</v>
      </c>
      <c r="H368" s="47">
        <v>0.11</v>
      </c>
      <c r="I368" s="47">
        <v>0.52870834180119364</v>
      </c>
      <c r="J368" s="21">
        <v>17298686</v>
      </c>
      <c r="K368" s="48" t="str">
        <f t="shared" si="5"/>
        <v>http://www.ncbi.nlm.nih.gov/protein/17298686</v>
      </c>
    </row>
    <row r="369" spans="1:11" hidden="1">
      <c r="A369" s="21" t="s">
        <v>1961</v>
      </c>
      <c r="B369" s="21" t="s">
        <v>1962</v>
      </c>
      <c r="C369" s="21" t="e">
        <v>#N/A</v>
      </c>
      <c r="D369" s="47">
        <v>0.2</v>
      </c>
      <c r="E369" s="47">
        <v>0.12</v>
      </c>
      <c r="F369" s="47">
        <v>-0.15</v>
      </c>
      <c r="G369" s="47">
        <v>0.06</v>
      </c>
      <c r="H369" s="47">
        <v>0.13</v>
      </c>
      <c r="I369" s="47">
        <v>0.61081837309015807</v>
      </c>
      <c r="J369" s="21">
        <v>88014720</v>
      </c>
      <c r="K369" s="48" t="str">
        <f t="shared" si="5"/>
        <v>http://www.ncbi.nlm.nih.gov/protein/88014720</v>
      </c>
    </row>
    <row r="370" spans="1:11" hidden="1">
      <c r="A370" s="21" t="s">
        <v>1963</v>
      </c>
      <c r="B370" s="21" t="s">
        <v>1964</v>
      </c>
      <c r="C370" s="21" t="e">
        <v>#N/A</v>
      </c>
      <c r="D370" s="47">
        <v>0.15</v>
      </c>
      <c r="E370" s="47">
        <v>-0.13</v>
      </c>
      <c r="F370" s="47">
        <v>0.15</v>
      </c>
      <c r="G370" s="47">
        <v>0.06</v>
      </c>
      <c r="H370" s="47">
        <v>0.11</v>
      </c>
      <c r="I370" s="47">
        <v>0.56309910929092655</v>
      </c>
      <c r="J370" s="21">
        <v>27229277</v>
      </c>
      <c r="K370" s="48" t="str">
        <f t="shared" si="5"/>
        <v>http://www.ncbi.nlm.nih.gov/protein/27229277</v>
      </c>
    </row>
    <row r="371" spans="1:11" hidden="1">
      <c r="A371" s="21" t="s">
        <v>1965</v>
      </c>
      <c r="B371" s="21" t="s">
        <v>1966</v>
      </c>
      <c r="C371" s="21" t="e">
        <v>#N/A</v>
      </c>
      <c r="D371" s="47">
        <v>-0.04</v>
      </c>
      <c r="E371" s="47">
        <v>0.45</v>
      </c>
      <c r="F371" s="47">
        <v>-0.23</v>
      </c>
      <c r="G371" s="47">
        <v>0.06</v>
      </c>
      <c r="H371" s="47">
        <v>0.25</v>
      </c>
      <c r="I371" s="47">
        <v>0.79199412776392519</v>
      </c>
      <c r="J371" s="21">
        <v>262359891</v>
      </c>
      <c r="K371" s="48" t="str">
        <f t="shared" si="5"/>
        <v>http://www.ncbi.nlm.nih.gov/protein/262359891</v>
      </c>
    </row>
    <row r="372" spans="1:11" hidden="1">
      <c r="A372" s="21" t="s">
        <v>1967</v>
      </c>
      <c r="B372" s="21" t="s">
        <v>1968</v>
      </c>
      <c r="C372" s="21" t="e">
        <v>#N/A</v>
      </c>
      <c r="D372" s="47">
        <v>0.1</v>
      </c>
      <c r="E372" s="47">
        <v>0.01</v>
      </c>
      <c r="F372" s="47">
        <v>0.06</v>
      </c>
      <c r="G372" s="47">
        <v>0.06</v>
      </c>
      <c r="H372" s="47">
        <v>0.03</v>
      </c>
      <c r="I372" s="47">
        <v>0.11235186480837558</v>
      </c>
      <c r="J372" s="21">
        <v>19527258</v>
      </c>
      <c r="K372" s="48" t="str">
        <f t="shared" si="5"/>
        <v>http://www.ncbi.nlm.nih.gov/protein/19527258</v>
      </c>
    </row>
    <row r="373" spans="1:11" hidden="1">
      <c r="A373" s="21" t="s">
        <v>1969</v>
      </c>
      <c r="B373" s="21" t="s">
        <v>1970</v>
      </c>
      <c r="C373" s="21" t="e">
        <v>#N/A</v>
      </c>
      <c r="D373" s="47">
        <v>-0.01</v>
      </c>
      <c r="E373" s="47">
        <v>-0.34</v>
      </c>
      <c r="F373" s="47">
        <v>0.52</v>
      </c>
      <c r="G373" s="47">
        <v>0.06</v>
      </c>
      <c r="H373" s="47">
        <v>0.31</v>
      </c>
      <c r="I373" s="47">
        <v>0.8313521887646389</v>
      </c>
      <c r="J373" s="21">
        <v>257900520</v>
      </c>
      <c r="K373" s="48" t="str">
        <f t="shared" si="5"/>
        <v>http://www.ncbi.nlm.nih.gov/protein/257900520</v>
      </c>
    </row>
    <row r="374" spans="1:11" hidden="1">
      <c r="A374" s="21" t="s">
        <v>1971</v>
      </c>
      <c r="B374" s="21" t="s">
        <v>1972</v>
      </c>
      <c r="C374" s="21" t="e">
        <v>#N/A</v>
      </c>
      <c r="D374" s="47">
        <v>0.28000000000000003</v>
      </c>
      <c r="E374" s="47">
        <v>-0.04</v>
      </c>
      <c r="F374" s="47">
        <v>-7.0000000000000007E-2</v>
      </c>
      <c r="G374" s="47">
        <v>0.06</v>
      </c>
      <c r="H374" s="47">
        <v>0.13</v>
      </c>
      <c r="I374" s="47">
        <v>0.6311025023588116</v>
      </c>
      <c r="J374" s="21">
        <v>22122641</v>
      </c>
      <c r="K374" s="48" t="str">
        <f t="shared" si="5"/>
        <v>http://www.ncbi.nlm.nih.gov/protein/22122641</v>
      </c>
    </row>
    <row r="375" spans="1:11" hidden="1">
      <c r="A375" s="21" t="s">
        <v>1973</v>
      </c>
      <c r="B375" s="21" t="s">
        <v>1974</v>
      </c>
      <c r="C375" s="21" t="e">
        <v>#N/A</v>
      </c>
      <c r="D375" s="47">
        <v>0.19</v>
      </c>
      <c r="E375" s="47">
        <v>0.09</v>
      </c>
      <c r="F375" s="47">
        <v>-0.11</v>
      </c>
      <c r="G375" s="47">
        <v>0.06</v>
      </c>
      <c r="H375" s="47">
        <v>0.11</v>
      </c>
      <c r="I375" s="47">
        <v>0.55347252481729647</v>
      </c>
      <c r="J375" s="21">
        <v>19526912</v>
      </c>
      <c r="K375" s="48" t="str">
        <f t="shared" si="5"/>
        <v>http://www.ncbi.nlm.nih.gov/protein/19526912</v>
      </c>
    </row>
    <row r="376" spans="1:11" hidden="1">
      <c r="A376" s="21" t="s">
        <v>1975</v>
      </c>
      <c r="B376" s="21" t="s">
        <v>1976</v>
      </c>
      <c r="C376" s="21" t="e">
        <v>#N/A</v>
      </c>
      <c r="D376" s="47">
        <v>0.17</v>
      </c>
      <c r="E376" s="47">
        <v>-0.1</v>
      </c>
      <c r="F376" s="47">
        <v>0.1</v>
      </c>
      <c r="G376" s="47">
        <v>0.06</v>
      </c>
      <c r="H376" s="47">
        <v>0.1</v>
      </c>
      <c r="I376" s="47">
        <v>0.52965539466255895</v>
      </c>
      <c r="J376" s="21">
        <v>145966915</v>
      </c>
      <c r="K376" s="48" t="str">
        <f t="shared" si="5"/>
        <v>http://www.ncbi.nlm.nih.gov/protein/145966915</v>
      </c>
    </row>
    <row r="377" spans="1:11" hidden="1">
      <c r="A377" s="21" t="s">
        <v>1977</v>
      </c>
      <c r="B377" s="21" t="s">
        <v>1978</v>
      </c>
      <c r="C377" s="21" t="e">
        <v>#N/A</v>
      </c>
      <c r="D377" s="47">
        <v>0.18</v>
      </c>
      <c r="E377" s="47">
        <v>-0.03</v>
      </c>
      <c r="F377" s="47">
        <v>0.02</v>
      </c>
      <c r="G377" s="47">
        <v>0.06</v>
      </c>
      <c r="H377" s="47">
        <v>0.08</v>
      </c>
      <c r="I377" s="47">
        <v>0.42691543508145918</v>
      </c>
      <c r="J377" s="21">
        <v>262118273</v>
      </c>
      <c r="K377" s="48" t="str">
        <f t="shared" si="5"/>
        <v>http://www.ncbi.nlm.nih.gov/protein/262118273</v>
      </c>
    </row>
    <row r="378" spans="1:11" hidden="1">
      <c r="A378" s="21" t="s">
        <v>1979</v>
      </c>
      <c r="B378" s="21" t="s">
        <v>1980</v>
      </c>
      <c r="C378" s="21" t="e">
        <v>#N/A</v>
      </c>
      <c r="D378" s="47">
        <v>0.46</v>
      </c>
      <c r="E378" s="47">
        <v>-0.14000000000000001</v>
      </c>
      <c r="F378" s="47">
        <v>-0.15</v>
      </c>
      <c r="G378" s="47">
        <v>0.06</v>
      </c>
      <c r="H378" s="47">
        <v>0.25</v>
      </c>
      <c r="I378" s="47">
        <v>0.79662829923063594</v>
      </c>
      <c r="J378" s="21">
        <v>23346561</v>
      </c>
      <c r="K378" s="48" t="str">
        <f t="shared" si="5"/>
        <v>http://www.ncbi.nlm.nih.gov/protein/23346561</v>
      </c>
    </row>
    <row r="379" spans="1:11">
      <c r="A379" s="21" t="s">
        <v>1981</v>
      </c>
      <c r="B379" s="21" t="s">
        <v>771</v>
      </c>
      <c r="C379" s="21" t="s">
        <v>772</v>
      </c>
      <c r="D379" s="47">
        <v>-0.19</v>
      </c>
      <c r="E379" s="47">
        <v>0.45</v>
      </c>
      <c r="F379" s="47">
        <v>-0.1</v>
      </c>
      <c r="G379" s="47">
        <v>0.05</v>
      </c>
      <c r="H379" s="47">
        <v>0.25</v>
      </c>
      <c r="I379" s="47">
        <v>0.79841627670114856</v>
      </c>
      <c r="J379" s="21">
        <v>47777351</v>
      </c>
      <c r="K379" s="48" t="str">
        <f t="shared" si="5"/>
        <v>http://www.ncbi.nlm.nih.gov/protein/47777351</v>
      </c>
    </row>
    <row r="380" spans="1:11">
      <c r="A380" s="21" t="s">
        <v>1982</v>
      </c>
      <c r="B380" s="21" t="s">
        <v>450</v>
      </c>
      <c r="C380" s="21" t="s">
        <v>451</v>
      </c>
      <c r="D380" s="47">
        <v>0.14000000000000001</v>
      </c>
      <c r="E380" s="47">
        <v>0.02</v>
      </c>
      <c r="F380" s="47">
        <v>0</v>
      </c>
      <c r="G380" s="47">
        <v>0.05</v>
      </c>
      <c r="H380" s="47">
        <v>0.06</v>
      </c>
      <c r="I380" s="47">
        <v>0.30106383444573731</v>
      </c>
      <c r="J380" s="21">
        <v>6753540</v>
      </c>
      <c r="K380" s="48" t="str">
        <f t="shared" si="5"/>
        <v>http://www.ncbi.nlm.nih.gov/protein/6753540</v>
      </c>
    </row>
    <row r="381" spans="1:11" hidden="1">
      <c r="A381" s="21" t="s">
        <v>1983</v>
      </c>
      <c r="B381" s="21" t="s">
        <v>1984</v>
      </c>
      <c r="C381" s="21" t="e">
        <v>#N/A</v>
      </c>
      <c r="D381" s="47">
        <v>0.34</v>
      </c>
      <c r="E381" s="47">
        <v>0.09</v>
      </c>
      <c r="F381" s="47">
        <v>-0.27</v>
      </c>
      <c r="G381" s="47">
        <v>0.05</v>
      </c>
      <c r="H381" s="47">
        <v>0.22</v>
      </c>
      <c r="I381" s="47">
        <v>0.77456223171290484</v>
      </c>
      <c r="J381" s="21">
        <v>27754103</v>
      </c>
      <c r="K381" s="48" t="str">
        <f t="shared" si="5"/>
        <v>http://www.ncbi.nlm.nih.gov/protein/27754103</v>
      </c>
    </row>
    <row r="382" spans="1:11" hidden="1">
      <c r="A382" s="21" t="s">
        <v>1985</v>
      </c>
      <c r="B382" s="21" t="s">
        <v>1986</v>
      </c>
      <c r="C382" s="21" t="e">
        <v>#N/A</v>
      </c>
      <c r="D382" s="47">
        <v>0.06</v>
      </c>
      <c r="E382" s="47">
        <v>-0.28000000000000003</v>
      </c>
      <c r="F382" s="47">
        <v>0.38</v>
      </c>
      <c r="G382" s="47">
        <v>0.05</v>
      </c>
      <c r="H382" s="47">
        <v>0.23</v>
      </c>
      <c r="I382" s="47">
        <v>0.79121123449731745</v>
      </c>
      <c r="J382" s="21">
        <v>6679261</v>
      </c>
      <c r="K382" s="48" t="str">
        <f t="shared" si="5"/>
        <v>http://www.ncbi.nlm.nih.gov/protein/6679261</v>
      </c>
    </row>
    <row r="383" spans="1:11" hidden="1">
      <c r="A383" s="21" t="s">
        <v>1987</v>
      </c>
      <c r="B383" s="21" t="s">
        <v>1988</v>
      </c>
      <c r="C383" s="21" t="e">
        <v>#N/A</v>
      </c>
      <c r="D383" s="47">
        <v>0.38</v>
      </c>
      <c r="E383" s="47">
        <v>0.22</v>
      </c>
      <c r="F383" s="47">
        <v>-0.43</v>
      </c>
      <c r="G383" s="47">
        <v>0.05</v>
      </c>
      <c r="H383" s="47">
        <v>0.3</v>
      </c>
      <c r="I383" s="47">
        <v>0.83930370578375002</v>
      </c>
      <c r="J383" s="21">
        <v>6679573</v>
      </c>
      <c r="K383" s="48" t="str">
        <f t="shared" si="5"/>
        <v>http://www.ncbi.nlm.nih.gov/protein/6679573</v>
      </c>
    </row>
    <row r="384" spans="1:11" hidden="1">
      <c r="A384" s="21" t="s">
        <v>1989</v>
      </c>
      <c r="B384" s="21" t="s">
        <v>1990</v>
      </c>
      <c r="C384" s="21" t="e">
        <v>#N/A</v>
      </c>
      <c r="D384" s="47">
        <v>0.23</v>
      </c>
      <c r="E384" s="47">
        <v>-0.05</v>
      </c>
      <c r="F384" s="47">
        <v>-0.02</v>
      </c>
      <c r="G384" s="47">
        <v>0.05</v>
      </c>
      <c r="H384" s="47">
        <v>0.11</v>
      </c>
      <c r="I384" s="47">
        <v>0.57937779012936153</v>
      </c>
      <c r="J384" s="21">
        <v>253314520</v>
      </c>
      <c r="K384" s="48" t="str">
        <f t="shared" si="5"/>
        <v>http://www.ncbi.nlm.nih.gov/protein/253314520</v>
      </c>
    </row>
    <row r="385" spans="1:11" hidden="1">
      <c r="A385" s="21" t="s">
        <v>1991</v>
      </c>
      <c r="B385" s="21" t="s">
        <v>1992</v>
      </c>
      <c r="C385" s="21" t="e">
        <v>#N/A</v>
      </c>
      <c r="D385" s="47">
        <v>-0.02</v>
      </c>
      <c r="E385" s="47">
        <v>0.38</v>
      </c>
      <c r="F385" s="47">
        <v>-0.21</v>
      </c>
      <c r="G385" s="47">
        <v>0.05</v>
      </c>
      <c r="H385" s="47">
        <v>0.21</v>
      </c>
      <c r="I385" s="47">
        <v>0.77509946719956868</v>
      </c>
      <c r="J385" s="21">
        <v>40254600</v>
      </c>
      <c r="K385" s="48" t="str">
        <f t="shared" si="5"/>
        <v>http://www.ncbi.nlm.nih.gov/protein/40254600</v>
      </c>
    </row>
    <row r="386" spans="1:11" hidden="1">
      <c r="A386" s="21" t="s">
        <v>1993</v>
      </c>
      <c r="B386" s="21" t="s">
        <v>1994</v>
      </c>
      <c r="C386" s="21" t="e">
        <v>#N/A</v>
      </c>
      <c r="D386" s="47">
        <v>0.08</v>
      </c>
      <c r="E386" s="47">
        <v>-0.06</v>
      </c>
      <c r="F386" s="47">
        <v>0.13</v>
      </c>
      <c r="G386" s="47">
        <v>0.05</v>
      </c>
      <c r="H386" s="47">
        <v>7.0000000000000007E-2</v>
      </c>
      <c r="I386" s="47">
        <v>0.41013174203645625</v>
      </c>
      <c r="J386" s="21">
        <v>33563256</v>
      </c>
      <c r="K386" s="48" t="str">
        <f t="shared" ref="K386:K449" si="6">HYPERLINK(CONCATENATE("http://www.ncbi.nlm.nih.gov/protein/",J386))</f>
        <v>http://www.ncbi.nlm.nih.gov/protein/33563256</v>
      </c>
    </row>
    <row r="387" spans="1:11" hidden="1">
      <c r="A387" s="21" t="s">
        <v>1995</v>
      </c>
      <c r="B387" s="21" t="s">
        <v>1996</v>
      </c>
      <c r="C387" s="21" t="e">
        <v>#N/A</v>
      </c>
      <c r="D387" s="47">
        <v>0.1</v>
      </c>
      <c r="E387" s="47">
        <v>-0.1</v>
      </c>
      <c r="F387" s="47">
        <v>0.16</v>
      </c>
      <c r="G387" s="47">
        <v>0.05</v>
      </c>
      <c r="H387" s="47">
        <v>0.1</v>
      </c>
      <c r="I387" s="47">
        <v>0.5373917667708229</v>
      </c>
      <c r="J387" s="21">
        <v>22164798</v>
      </c>
      <c r="K387" s="48" t="str">
        <f t="shared" si="6"/>
        <v>http://www.ncbi.nlm.nih.gov/protein/22164798</v>
      </c>
    </row>
    <row r="388" spans="1:11" hidden="1">
      <c r="A388" s="21" t="s">
        <v>1997</v>
      </c>
      <c r="B388" s="21" t="s">
        <v>1998</v>
      </c>
      <c r="C388" s="21" t="e">
        <v>#N/A</v>
      </c>
      <c r="D388" s="47">
        <v>0.11</v>
      </c>
      <c r="E388" s="47">
        <v>0.01</v>
      </c>
      <c r="F388" s="47">
        <v>0.03</v>
      </c>
      <c r="G388" s="47">
        <v>0.05</v>
      </c>
      <c r="H388" s="47">
        <v>0.04</v>
      </c>
      <c r="I388" s="47">
        <v>0.1767451082073922</v>
      </c>
      <c r="J388" s="21">
        <v>31982856</v>
      </c>
      <c r="K388" s="48" t="str">
        <f t="shared" si="6"/>
        <v>http://www.ncbi.nlm.nih.gov/protein/31982856</v>
      </c>
    </row>
    <row r="389" spans="1:11" hidden="1">
      <c r="A389" s="21" t="s">
        <v>1999</v>
      </c>
      <c r="B389" s="21" t="s">
        <v>2000</v>
      </c>
      <c r="C389" s="21" t="e">
        <v>#N/A</v>
      </c>
      <c r="D389" s="47">
        <v>0.05</v>
      </c>
      <c r="E389" s="47">
        <v>-0.17</v>
      </c>
      <c r="F389" s="47">
        <v>0.28000000000000003</v>
      </c>
      <c r="G389" s="47">
        <v>0.05</v>
      </c>
      <c r="H389" s="47">
        <v>0.16</v>
      </c>
      <c r="I389" s="47">
        <v>0.70788246078788231</v>
      </c>
      <c r="J389" s="21">
        <v>23956084</v>
      </c>
      <c r="K389" s="48" t="str">
        <f t="shared" si="6"/>
        <v>http://www.ncbi.nlm.nih.gov/protein/23956084</v>
      </c>
    </row>
    <row r="390" spans="1:11" hidden="1">
      <c r="A390" s="21" t="s">
        <v>2001</v>
      </c>
      <c r="B390" s="21" t="s">
        <v>2002</v>
      </c>
      <c r="C390" s="21" t="e">
        <v>#N/A</v>
      </c>
      <c r="D390" s="47">
        <v>0.04</v>
      </c>
      <c r="E390" s="47">
        <v>0.25</v>
      </c>
      <c r="F390" s="47">
        <v>-0.13</v>
      </c>
      <c r="G390" s="47">
        <v>0.05</v>
      </c>
      <c r="H390" s="47">
        <v>0.14000000000000001</v>
      </c>
      <c r="I390" s="47">
        <v>0.66542277846125231</v>
      </c>
      <c r="J390" s="21">
        <v>84794552</v>
      </c>
      <c r="K390" s="48" t="str">
        <f t="shared" si="6"/>
        <v>http://www.ncbi.nlm.nih.gov/protein/84794552</v>
      </c>
    </row>
    <row r="391" spans="1:11" hidden="1">
      <c r="A391" s="21" t="s">
        <v>2003</v>
      </c>
      <c r="B391" s="21" t="s">
        <v>2004</v>
      </c>
      <c r="C391" s="21" t="e">
        <v>#N/A</v>
      </c>
      <c r="D391" s="47">
        <v>0.2</v>
      </c>
      <c r="E391" s="47">
        <v>-0.12</v>
      </c>
      <c r="F391" s="47">
        <v>0.08</v>
      </c>
      <c r="G391" s="47">
        <v>0.05</v>
      </c>
      <c r="H391" s="47">
        <v>0.11</v>
      </c>
      <c r="I391" s="47">
        <v>0.60732045213396013</v>
      </c>
      <c r="J391" s="21">
        <v>126090932</v>
      </c>
      <c r="K391" s="48" t="str">
        <f t="shared" si="6"/>
        <v>http://www.ncbi.nlm.nih.gov/protein/126090932</v>
      </c>
    </row>
    <row r="392" spans="1:11" hidden="1">
      <c r="A392" s="21" t="s">
        <v>2005</v>
      </c>
      <c r="B392" s="21" t="s">
        <v>2006</v>
      </c>
      <c r="C392" s="21" t="e">
        <v>#N/A</v>
      </c>
      <c r="D392" s="47">
        <v>0.43</v>
      </c>
      <c r="E392" s="47">
        <v>-0.1</v>
      </c>
      <c r="F392" s="47">
        <v>-0.18</v>
      </c>
      <c r="G392" s="47">
        <v>0.05</v>
      </c>
      <c r="H392" s="47">
        <v>0.23</v>
      </c>
      <c r="I392" s="47">
        <v>0.80031283046452684</v>
      </c>
      <c r="J392" s="21">
        <v>120537241</v>
      </c>
      <c r="K392" s="48" t="str">
        <f t="shared" si="6"/>
        <v>http://www.ncbi.nlm.nih.gov/protein/120537241</v>
      </c>
    </row>
    <row r="393" spans="1:11" hidden="1">
      <c r="A393" s="21" t="s">
        <v>2007</v>
      </c>
      <c r="B393" s="21" t="s">
        <v>2008</v>
      </c>
      <c r="C393" s="21" t="e">
        <v>#N/A</v>
      </c>
      <c r="D393" s="47">
        <v>0.63</v>
      </c>
      <c r="E393" s="47">
        <v>-0.54</v>
      </c>
      <c r="F393" s="47">
        <v>7.0000000000000007E-2</v>
      </c>
      <c r="G393" s="47">
        <v>0.05</v>
      </c>
      <c r="H393" s="47">
        <v>0.41</v>
      </c>
      <c r="I393" s="47">
        <v>0.88573705275796233</v>
      </c>
      <c r="J393" s="21">
        <v>6681225</v>
      </c>
      <c r="K393" s="48" t="str">
        <f t="shared" si="6"/>
        <v>http://www.ncbi.nlm.nih.gov/protein/6681225</v>
      </c>
    </row>
    <row r="394" spans="1:11" hidden="1">
      <c r="A394" s="21" t="s">
        <v>2009</v>
      </c>
      <c r="B394" s="21" t="s">
        <v>2010</v>
      </c>
      <c r="C394" s="21" t="e">
        <v>#N/A</v>
      </c>
      <c r="D394" s="47">
        <v>0.28999999999999998</v>
      </c>
      <c r="E394" s="47">
        <v>0.23</v>
      </c>
      <c r="F394" s="47">
        <v>-0.37</v>
      </c>
      <c r="G394" s="47">
        <v>0.05</v>
      </c>
      <c r="H394" s="47">
        <v>0.26</v>
      </c>
      <c r="I394" s="47">
        <v>0.81752358287587024</v>
      </c>
      <c r="J394" s="21">
        <v>94158994</v>
      </c>
      <c r="K394" s="48" t="str">
        <f t="shared" si="6"/>
        <v>http://www.ncbi.nlm.nih.gov/protein/94158994</v>
      </c>
    </row>
    <row r="395" spans="1:11" hidden="1">
      <c r="A395" s="21" t="s">
        <v>2011</v>
      </c>
      <c r="B395" s="21" t="s">
        <v>2012</v>
      </c>
      <c r="C395" s="21" t="e">
        <v>#N/A</v>
      </c>
      <c r="D395" s="47">
        <v>-0.14000000000000001</v>
      </c>
      <c r="E395" s="47">
        <v>0.08</v>
      </c>
      <c r="F395" s="47">
        <v>0.21</v>
      </c>
      <c r="G395" s="47">
        <v>0.05</v>
      </c>
      <c r="H395" s="47">
        <v>0.13</v>
      </c>
      <c r="I395" s="47">
        <v>0.64101761889175413</v>
      </c>
      <c r="J395" s="21">
        <v>15147224</v>
      </c>
      <c r="K395" s="48" t="str">
        <f t="shared" si="6"/>
        <v>http://www.ncbi.nlm.nih.gov/protein/15147224</v>
      </c>
    </row>
    <row r="396" spans="1:11" hidden="1">
      <c r="A396" s="21" t="s">
        <v>2013</v>
      </c>
      <c r="B396" s="21" t="s">
        <v>2014</v>
      </c>
      <c r="C396" s="21" t="e">
        <v>#N/A</v>
      </c>
      <c r="D396" s="47">
        <v>-0.06</v>
      </c>
      <c r="E396" s="47">
        <v>0.14000000000000001</v>
      </c>
      <c r="F396" s="47">
        <v>0.08</v>
      </c>
      <c r="G396" s="47">
        <v>0.05</v>
      </c>
      <c r="H396" s="47">
        <v>7.0000000000000007E-2</v>
      </c>
      <c r="I396" s="47">
        <v>0.44265653399978278</v>
      </c>
      <c r="J396" s="21">
        <v>150378458</v>
      </c>
      <c r="K396" s="48" t="str">
        <f t="shared" si="6"/>
        <v>http://www.ncbi.nlm.nih.gov/protein/150378458</v>
      </c>
    </row>
    <row r="397" spans="1:11" hidden="1">
      <c r="A397" s="21" t="s">
        <v>2015</v>
      </c>
      <c r="B397" s="21" t="s">
        <v>2016</v>
      </c>
      <c r="C397" s="21" t="e">
        <v>#N/A</v>
      </c>
      <c r="D397" s="47">
        <v>-0.14000000000000001</v>
      </c>
      <c r="E397" s="47">
        <v>-0.21</v>
      </c>
      <c r="F397" s="47">
        <v>0.5</v>
      </c>
      <c r="G397" s="47">
        <v>0.05</v>
      </c>
      <c r="H397" s="47">
        <v>0.28000000000000003</v>
      </c>
      <c r="I397" s="47">
        <v>0.83178793848821675</v>
      </c>
      <c r="J397" s="21">
        <v>148536859</v>
      </c>
      <c r="K397" s="48" t="str">
        <f t="shared" si="6"/>
        <v>http://www.ncbi.nlm.nih.gov/protein/148536859</v>
      </c>
    </row>
    <row r="398" spans="1:11" hidden="1">
      <c r="A398" s="21" t="s">
        <v>2017</v>
      </c>
      <c r="B398" s="21" t="s">
        <v>2018</v>
      </c>
      <c r="C398" s="21" t="e">
        <v>#N/A</v>
      </c>
      <c r="D398" s="47">
        <v>-0.06</v>
      </c>
      <c r="E398" s="47">
        <v>0.31</v>
      </c>
      <c r="F398" s="47">
        <v>-0.1</v>
      </c>
      <c r="G398" s="47">
        <v>0.05</v>
      </c>
      <c r="H398" s="47">
        <v>0.16</v>
      </c>
      <c r="I398" s="47">
        <v>0.71718624204009818</v>
      </c>
      <c r="J398" s="21">
        <v>13384730</v>
      </c>
      <c r="K398" s="48" t="str">
        <f t="shared" si="6"/>
        <v>http://www.ncbi.nlm.nih.gov/protein/13384730</v>
      </c>
    </row>
    <row r="399" spans="1:11" hidden="1">
      <c r="A399" s="21" t="s">
        <v>2019</v>
      </c>
      <c r="B399" s="21" t="s">
        <v>2020</v>
      </c>
      <c r="C399" s="21" t="e">
        <v>#N/A</v>
      </c>
      <c r="D399" s="47">
        <v>-0.03</v>
      </c>
      <c r="E399" s="47">
        <v>-0.31</v>
      </c>
      <c r="F399" s="47">
        <v>0.48</v>
      </c>
      <c r="G399" s="47">
        <v>0.05</v>
      </c>
      <c r="H399" s="47">
        <v>0.28000000000000003</v>
      </c>
      <c r="I399" s="47">
        <v>0.83763017950208329</v>
      </c>
      <c r="J399" s="21">
        <v>148747128</v>
      </c>
      <c r="K399" s="48" t="str">
        <f t="shared" si="6"/>
        <v>http://www.ncbi.nlm.nih.gov/protein/148747128</v>
      </c>
    </row>
    <row r="400" spans="1:11" hidden="1">
      <c r="A400" s="21" t="s">
        <v>2021</v>
      </c>
      <c r="B400" s="21" t="s">
        <v>2022</v>
      </c>
      <c r="C400" s="21" t="e">
        <v>#N/A</v>
      </c>
      <c r="D400" s="47">
        <v>0.31</v>
      </c>
      <c r="E400" s="47">
        <v>-0.17</v>
      </c>
      <c r="F400" s="47">
        <v>0.01</v>
      </c>
      <c r="G400" s="47">
        <v>0.05</v>
      </c>
      <c r="H400" s="47">
        <v>0.17</v>
      </c>
      <c r="I400" s="47">
        <v>0.74230203103954318</v>
      </c>
      <c r="J400" s="21">
        <v>28077029</v>
      </c>
      <c r="K400" s="48" t="str">
        <f t="shared" si="6"/>
        <v>http://www.ncbi.nlm.nih.gov/protein/28077029</v>
      </c>
    </row>
    <row r="401" spans="1:11" hidden="1">
      <c r="A401" s="21" t="s">
        <v>2023</v>
      </c>
      <c r="B401" s="21" t="s">
        <v>2024</v>
      </c>
      <c r="C401" s="21" t="e">
        <v>#N/A</v>
      </c>
      <c r="D401" s="47">
        <v>0.38</v>
      </c>
      <c r="E401" s="47">
        <v>-0.37</v>
      </c>
      <c r="F401" s="47">
        <v>0.14000000000000001</v>
      </c>
      <c r="G401" s="47">
        <v>0.05</v>
      </c>
      <c r="H401" s="47">
        <v>0.27</v>
      </c>
      <c r="I401" s="47">
        <v>0.83529723773436682</v>
      </c>
      <c r="J401" s="21">
        <v>21313520</v>
      </c>
      <c r="K401" s="48" t="str">
        <f t="shared" si="6"/>
        <v>http://www.ncbi.nlm.nih.gov/protein/21313520</v>
      </c>
    </row>
    <row r="402" spans="1:11" hidden="1">
      <c r="A402" s="21" t="s">
        <v>2025</v>
      </c>
      <c r="B402" s="21" t="s">
        <v>2026</v>
      </c>
      <c r="C402" s="21" t="e">
        <v>#N/A</v>
      </c>
      <c r="D402" s="47">
        <v>-0.16</v>
      </c>
      <c r="E402" s="47">
        <v>0.13</v>
      </c>
      <c r="F402" s="47">
        <v>0.18</v>
      </c>
      <c r="G402" s="47">
        <v>0.05</v>
      </c>
      <c r="H402" s="47">
        <v>0.13</v>
      </c>
      <c r="I402" s="47">
        <v>0.66069274547492063</v>
      </c>
      <c r="J402" s="21">
        <v>9910482</v>
      </c>
      <c r="K402" s="48" t="str">
        <f t="shared" si="6"/>
        <v>http://www.ncbi.nlm.nih.gov/protein/9910482</v>
      </c>
    </row>
    <row r="403" spans="1:11" hidden="1">
      <c r="A403" s="21" t="s">
        <v>2027</v>
      </c>
      <c r="B403" s="21" t="s">
        <v>2028</v>
      </c>
      <c r="C403" s="21" t="e">
        <v>#N/A</v>
      </c>
      <c r="D403" s="47">
        <v>0.18</v>
      </c>
      <c r="E403" s="47">
        <v>-0.2</v>
      </c>
      <c r="F403" s="47">
        <v>0.17</v>
      </c>
      <c r="G403" s="47">
        <v>0.05</v>
      </c>
      <c r="H403" s="47">
        <v>0.15</v>
      </c>
      <c r="I403" s="47">
        <v>0.71252377656441024</v>
      </c>
      <c r="J403" s="21">
        <v>13385998</v>
      </c>
      <c r="K403" s="48" t="str">
        <f t="shared" si="6"/>
        <v>http://www.ncbi.nlm.nih.gov/protein/13385998</v>
      </c>
    </row>
    <row r="404" spans="1:11" hidden="1">
      <c r="A404" s="21" t="s">
        <v>2029</v>
      </c>
      <c r="B404" s="21" t="s">
        <v>2030</v>
      </c>
      <c r="C404" s="21" t="e">
        <v>#N/A</v>
      </c>
      <c r="D404" s="47">
        <v>0.14000000000000001</v>
      </c>
      <c r="E404" s="47">
        <v>0.05</v>
      </c>
      <c r="F404" s="47">
        <v>-0.04</v>
      </c>
      <c r="G404" s="47">
        <v>0.05</v>
      </c>
      <c r="H404" s="47">
        <v>7.0000000000000007E-2</v>
      </c>
      <c r="I404" s="47">
        <v>0.41456840411819407</v>
      </c>
      <c r="J404" s="21">
        <v>7110703</v>
      </c>
      <c r="K404" s="48" t="str">
        <f t="shared" si="6"/>
        <v>http://www.ncbi.nlm.nih.gov/protein/7110703</v>
      </c>
    </row>
    <row r="405" spans="1:11" hidden="1">
      <c r="A405" s="21" t="s">
        <v>2031</v>
      </c>
      <c r="B405" s="21" t="s">
        <v>2032</v>
      </c>
      <c r="C405" s="21" t="e">
        <v>#N/A</v>
      </c>
      <c r="D405" s="47">
        <v>-0.23</v>
      </c>
      <c r="E405" s="47">
        <v>0.21</v>
      </c>
      <c r="F405" s="47">
        <v>0.17</v>
      </c>
      <c r="G405" s="47">
        <v>0.05</v>
      </c>
      <c r="H405" s="47">
        <v>0.17</v>
      </c>
      <c r="I405" s="47">
        <v>0.74985420037604755</v>
      </c>
      <c r="J405" s="21">
        <v>31542597</v>
      </c>
      <c r="K405" s="48" t="str">
        <f t="shared" si="6"/>
        <v>http://www.ncbi.nlm.nih.gov/protein/31542597</v>
      </c>
    </row>
    <row r="406" spans="1:11" hidden="1">
      <c r="A406" s="21" t="s">
        <v>2033</v>
      </c>
      <c r="B406" s="21" t="s">
        <v>2034</v>
      </c>
      <c r="C406" s="21" t="e">
        <v>#N/A</v>
      </c>
      <c r="D406" s="47">
        <v>-0.14000000000000001</v>
      </c>
      <c r="E406" s="47">
        <v>0.27</v>
      </c>
      <c r="F406" s="47">
        <v>0.01</v>
      </c>
      <c r="G406" s="47">
        <v>0.05</v>
      </c>
      <c r="H406" s="47">
        <v>0.15</v>
      </c>
      <c r="I406" s="47">
        <v>0.71370643369988795</v>
      </c>
      <c r="J406" s="21">
        <v>113680352</v>
      </c>
      <c r="K406" s="48" t="str">
        <f t="shared" si="6"/>
        <v>http://www.ncbi.nlm.nih.gov/protein/113680352</v>
      </c>
    </row>
    <row r="407" spans="1:11" hidden="1">
      <c r="A407" s="21" t="s">
        <v>2035</v>
      </c>
      <c r="B407" s="21" t="s">
        <v>2036</v>
      </c>
      <c r="C407" s="21" t="e">
        <v>#N/A</v>
      </c>
      <c r="D407" s="47">
        <v>0.23</v>
      </c>
      <c r="E407" s="47">
        <v>7.0000000000000007E-2</v>
      </c>
      <c r="F407" s="47">
        <v>-0.16</v>
      </c>
      <c r="G407" s="47">
        <v>0.05</v>
      </c>
      <c r="H407" s="47">
        <v>0.14000000000000001</v>
      </c>
      <c r="I407" s="47">
        <v>0.70467947205554293</v>
      </c>
      <c r="J407" s="21">
        <v>6755594</v>
      </c>
      <c r="K407" s="48" t="str">
        <f t="shared" si="6"/>
        <v>http://www.ncbi.nlm.nih.gov/protein/6755594</v>
      </c>
    </row>
    <row r="408" spans="1:11" hidden="1">
      <c r="A408" s="21" t="s">
        <v>2037</v>
      </c>
      <c r="B408" s="21" t="s">
        <v>2038</v>
      </c>
      <c r="C408" s="21" t="e">
        <v>#N/A</v>
      </c>
      <c r="D408" s="47">
        <v>0.21</v>
      </c>
      <c r="E408" s="47">
        <v>0.1</v>
      </c>
      <c r="F408" s="47">
        <v>-0.18</v>
      </c>
      <c r="G408" s="47">
        <v>0.05</v>
      </c>
      <c r="H408" s="47">
        <v>0.14000000000000001</v>
      </c>
      <c r="I408" s="47">
        <v>0.71243933542262994</v>
      </c>
      <c r="J408" s="21">
        <v>124339829</v>
      </c>
      <c r="K408" s="48" t="str">
        <f t="shared" si="6"/>
        <v>http://www.ncbi.nlm.nih.gov/protein/124339829</v>
      </c>
    </row>
    <row r="409" spans="1:11" hidden="1">
      <c r="A409" s="21" t="s">
        <v>2039</v>
      </c>
      <c r="B409" s="21" t="s">
        <v>2040</v>
      </c>
      <c r="C409" s="21" t="e">
        <v>#N/A</v>
      </c>
      <c r="D409" s="47">
        <v>0.1</v>
      </c>
      <c r="E409" s="47">
        <v>0.1</v>
      </c>
      <c r="F409" s="47">
        <v>-7.0000000000000007E-2</v>
      </c>
      <c r="G409" s="47">
        <v>0.04</v>
      </c>
      <c r="H409" s="47">
        <v>7.0000000000000007E-2</v>
      </c>
      <c r="I409" s="47">
        <v>0.47902471930605417</v>
      </c>
      <c r="J409" s="21">
        <v>8567402</v>
      </c>
      <c r="K409" s="48" t="str">
        <f t="shared" si="6"/>
        <v>http://www.ncbi.nlm.nih.gov/protein/8567402</v>
      </c>
    </row>
    <row r="410" spans="1:11" hidden="1">
      <c r="A410" s="21" t="s">
        <v>2041</v>
      </c>
      <c r="B410" s="21" t="s">
        <v>2042</v>
      </c>
      <c r="C410" s="21" t="e">
        <v>#N/A</v>
      </c>
      <c r="D410" s="47">
        <v>0.17</v>
      </c>
      <c r="E410" s="47">
        <v>-0.16</v>
      </c>
      <c r="F410" s="47">
        <v>0.12</v>
      </c>
      <c r="G410" s="47">
        <v>0.04</v>
      </c>
      <c r="H410" s="47">
        <v>0.13</v>
      </c>
      <c r="I410" s="47">
        <v>0.69203943418349678</v>
      </c>
      <c r="J410" s="21">
        <v>31560731</v>
      </c>
      <c r="K410" s="48" t="str">
        <f t="shared" si="6"/>
        <v>http://www.ncbi.nlm.nih.gov/protein/31560731</v>
      </c>
    </row>
    <row r="411" spans="1:11">
      <c r="A411" s="21" t="s">
        <v>2043</v>
      </c>
      <c r="B411" s="21" t="s">
        <v>190</v>
      </c>
      <c r="C411" s="21" t="s">
        <v>191</v>
      </c>
      <c r="D411" s="47">
        <v>0.41</v>
      </c>
      <c r="E411" s="47">
        <v>-0.39</v>
      </c>
      <c r="F411" s="47">
        <v>0.12</v>
      </c>
      <c r="G411" s="47">
        <v>0.04</v>
      </c>
      <c r="H411" s="47">
        <v>0.28999999999999998</v>
      </c>
      <c r="I411" s="47">
        <v>0.85870370776325977</v>
      </c>
      <c r="J411" s="21">
        <v>6755082</v>
      </c>
      <c r="K411" s="48" t="str">
        <f t="shared" si="6"/>
        <v>http://www.ncbi.nlm.nih.gov/protein/6755082</v>
      </c>
    </row>
    <row r="412" spans="1:11" hidden="1">
      <c r="A412" s="21" t="s">
        <v>2044</v>
      </c>
      <c r="B412" s="21" t="s">
        <v>2045</v>
      </c>
      <c r="C412" s="21" t="e">
        <v>#N/A</v>
      </c>
      <c r="D412" s="47">
        <v>-0.04</v>
      </c>
      <c r="E412" s="47">
        <v>7.0000000000000007E-2</v>
      </c>
      <c r="F412" s="47">
        <v>0.1</v>
      </c>
      <c r="G412" s="47">
        <v>0.04</v>
      </c>
      <c r="H412" s="47">
        <v>0.05</v>
      </c>
      <c r="I412" s="47">
        <v>0.34174069437201954</v>
      </c>
      <c r="J412" s="21">
        <v>124286826</v>
      </c>
      <c r="K412" s="48" t="str">
        <f t="shared" si="6"/>
        <v>http://www.ncbi.nlm.nih.gov/protein/124286826</v>
      </c>
    </row>
    <row r="413" spans="1:11" hidden="1">
      <c r="A413" s="21" t="s">
        <v>2046</v>
      </c>
      <c r="B413" s="21" t="s">
        <v>2047</v>
      </c>
      <c r="C413" s="21" t="e">
        <v>#N/A</v>
      </c>
      <c r="D413" s="47">
        <v>-0.13</v>
      </c>
      <c r="E413" s="47">
        <v>0.06</v>
      </c>
      <c r="F413" s="47">
        <v>0.2</v>
      </c>
      <c r="G413" s="47">
        <v>0.04</v>
      </c>
      <c r="H413" s="47">
        <v>0.12</v>
      </c>
      <c r="I413" s="47">
        <v>0.66787702010863859</v>
      </c>
      <c r="J413" s="21">
        <v>14861854</v>
      </c>
      <c r="K413" s="48" t="str">
        <f t="shared" si="6"/>
        <v>http://www.ncbi.nlm.nih.gov/protein/14861854</v>
      </c>
    </row>
    <row r="414" spans="1:11" hidden="1">
      <c r="A414" s="21" t="s">
        <v>2048</v>
      </c>
      <c r="B414" s="21" t="s">
        <v>2049</v>
      </c>
      <c r="C414" s="21" t="e">
        <v>#N/A</v>
      </c>
      <c r="D414" s="47">
        <v>-0.1</v>
      </c>
      <c r="E414" s="47">
        <v>0.24</v>
      </c>
      <c r="F414" s="47">
        <v>-0.01</v>
      </c>
      <c r="G414" s="47">
        <v>0.04</v>
      </c>
      <c r="H414" s="47">
        <v>0.12</v>
      </c>
      <c r="I414" s="47">
        <v>0.68980011146327957</v>
      </c>
      <c r="J414" s="21">
        <v>274316267</v>
      </c>
      <c r="K414" s="48" t="str">
        <f t="shared" si="6"/>
        <v>http://www.ncbi.nlm.nih.gov/protein/274316267</v>
      </c>
    </row>
    <row r="415" spans="1:11" hidden="1">
      <c r="A415" s="21" t="s">
        <v>2050</v>
      </c>
      <c r="B415" s="21" t="s">
        <v>2051</v>
      </c>
      <c r="C415" s="21" t="e">
        <v>#N/A</v>
      </c>
      <c r="D415" s="47">
        <v>0.15</v>
      </c>
      <c r="E415" s="47">
        <v>0.15</v>
      </c>
      <c r="F415" s="47">
        <v>-0.17</v>
      </c>
      <c r="G415" s="47">
        <v>0.04</v>
      </c>
      <c r="H415" s="47">
        <v>0.13</v>
      </c>
      <c r="I415" s="47">
        <v>0.70111059932545561</v>
      </c>
      <c r="J415" s="21">
        <v>13384618</v>
      </c>
      <c r="K415" s="48" t="str">
        <f t="shared" si="6"/>
        <v>http://www.ncbi.nlm.nih.gov/protein/13384618</v>
      </c>
    </row>
    <row r="416" spans="1:11" hidden="1">
      <c r="A416" s="21" t="s">
        <v>2052</v>
      </c>
      <c r="B416" s="21" t="s">
        <v>2053</v>
      </c>
      <c r="C416" s="21" t="e">
        <v>#N/A</v>
      </c>
      <c r="D416" s="47">
        <v>0.02</v>
      </c>
      <c r="E416" s="47">
        <v>-0.1</v>
      </c>
      <c r="F416" s="47">
        <v>0.22</v>
      </c>
      <c r="G416" s="47">
        <v>0.04</v>
      </c>
      <c r="H416" s="47">
        <v>0.11</v>
      </c>
      <c r="I416" s="47">
        <v>0.66674098760445144</v>
      </c>
      <c r="J416" s="21">
        <v>165377206</v>
      </c>
      <c r="K416" s="48" t="str">
        <f t="shared" si="6"/>
        <v>http://www.ncbi.nlm.nih.gov/protein/165377206</v>
      </c>
    </row>
    <row r="417" spans="1:11" hidden="1">
      <c r="A417" s="21" t="s">
        <v>2054</v>
      </c>
      <c r="B417" s="21" t="s">
        <v>2055</v>
      </c>
      <c r="C417" s="21" t="e">
        <v>#N/A</v>
      </c>
      <c r="D417" s="47">
        <v>-7.0000000000000007E-2</v>
      </c>
      <c r="E417" s="47">
        <v>0.25</v>
      </c>
      <c r="F417" s="47">
        <v>-0.05</v>
      </c>
      <c r="G417" s="47">
        <v>0.04</v>
      </c>
      <c r="H417" s="47">
        <v>0.13</v>
      </c>
      <c r="I417" s="47">
        <v>0.70685384329953427</v>
      </c>
      <c r="J417" s="21">
        <v>31543694</v>
      </c>
      <c r="K417" s="48" t="str">
        <f t="shared" si="6"/>
        <v>http://www.ncbi.nlm.nih.gov/protein/31543694</v>
      </c>
    </row>
    <row r="418" spans="1:11" hidden="1">
      <c r="A418" s="21" t="s">
        <v>2056</v>
      </c>
      <c r="B418" s="21" t="s">
        <v>2057</v>
      </c>
      <c r="C418" s="21" t="e">
        <v>#N/A</v>
      </c>
      <c r="D418" s="47">
        <v>0.11</v>
      </c>
      <c r="E418" s="47">
        <v>0.13</v>
      </c>
      <c r="F418" s="47">
        <v>-0.11</v>
      </c>
      <c r="G418" s="47">
        <v>0.04</v>
      </c>
      <c r="H418" s="47">
        <v>0.09</v>
      </c>
      <c r="I418" s="47">
        <v>0.61579759667645673</v>
      </c>
      <c r="J418" s="21">
        <v>6679501</v>
      </c>
      <c r="K418" s="48" t="str">
        <f t="shared" si="6"/>
        <v>http://www.ncbi.nlm.nih.gov/protein/6679501</v>
      </c>
    </row>
    <row r="419" spans="1:11" hidden="1">
      <c r="A419" s="21" t="s">
        <v>2058</v>
      </c>
      <c r="B419" s="21" t="s">
        <v>2059</v>
      </c>
      <c r="C419" s="21" t="e">
        <v>#N/A</v>
      </c>
      <c r="D419" s="47">
        <v>0.04</v>
      </c>
      <c r="E419" s="47">
        <v>0.18</v>
      </c>
      <c r="F419" s="47">
        <v>-0.1</v>
      </c>
      <c r="G419" s="47">
        <v>0.04</v>
      </c>
      <c r="H419" s="47">
        <v>0.1</v>
      </c>
      <c r="I419" s="47">
        <v>0.63629653630960503</v>
      </c>
      <c r="J419" s="21">
        <v>6754706</v>
      </c>
      <c r="K419" s="48" t="str">
        <f t="shared" si="6"/>
        <v>http://www.ncbi.nlm.nih.gov/protein/6754706</v>
      </c>
    </row>
    <row r="420" spans="1:11" hidden="1">
      <c r="A420" s="21" t="s">
        <v>2060</v>
      </c>
      <c r="B420" s="21" t="s">
        <v>2061</v>
      </c>
      <c r="C420" s="21" t="e">
        <v>#N/A</v>
      </c>
      <c r="D420" s="47">
        <v>-0.22</v>
      </c>
      <c r="E420" s="47">
        <v>0.08</v>
      </c>
      <c r="F420" s="47">
        <v>0.26</v>
      </c>
      <c r="G420" s="47">
        <v>0.04</v>
      </c>
      <c r="H420" s="47">
        <v>0.17</v>
      </c>
      <c r="I420" s="47">
        <v>0.78370276643303149</v>
      </c>
      <c r="J420" s="21">
        <v>283945554</v>
      </c>
      <c r="K420" s="48" t="str">
        <f t="shared" si="6"/>
        <v>http://www.ncbi.nlm.nih.gov/protein/283945554</v>
      </c>
    </row>
    <row r="421" spans="1:11" hidden="1">
      <c r="A421" s="21" t="s">
        <v>2062</v>
      </c>
      <c r="B421" s="21" t="s">
        <v>2063</v>
      </c>
      <c r="C421" s="21" t="e">
        <v>#N/A</v>
      </c>
      <c r="D421" s="47">
        <v>0</v>
      </c>
      <c r="E421" s="47">
        <v>-0.05</v>
      </c>
      <c r="F421" s="47">
        <v>0.18</v>
      </c>
      <c r="G421" s="47">
        <v>0.04</v>
      </c>
      <c r="H421" s="47">
        <v>0.09</v>
      </c>
      <c r="I421" s="47">
        <v>0.60068578157050145</v>
      </c>
      <c r="J421" s="21">
        <v>62234487</v>
      </c>
      <c r="K421" s="48" t="str">
        <f t="shared" si="6"/>
        <v>http://www.ncbi.nlm.nih.gov/protein/62234487</v>
      </c>
    </row>
    <row r="422" spans="1:11" hidden="1">
      <c r="A422" s="21" t="s">
        <v>2064</v>
      </c>
      <c r="B422" s="21" t="s">
        <v>2065</v>
      </c>
      <c r="C422" s="21" t="e">
        <v>#N/A</v>
      </c>
      <c r="D422" s="47">
        <v>0.16</v>
      </c>
      <c r="E422" s="47">
        <v>-0.17</v>
      </c>
      <c r="F422" s="47">
        <v>0.13</v>
      </c>
      <c r="G422" s="47">
        <v>0.04</v>
      </c>
      <c r="H422" s="47">
        <v>0.13</v>
      </c>
      <c r="I422" s="47">
        <v>0.72468901949801601</v>
      </c>
      <c r="J422" s="21">
        <v>18079339</v>
      </c>
      <c r="K422" s="48" t="str">
        <f t="shared" si="6"/>
        <v>http://www.ncbi.nlm.nih.gov/protein/18079339</v>
      </c>
    </row>
    <row r="423" spans="1:11" hidden="1">
      <c r="A423" s="21" t="s">
        <v>2066</v>
      </c>
      <c r="B423" s="21" t="s">
        <v>2067</v>
      </c>
      <c r="C423" s="21" t="e">
        <v>#N/A</v>
      </c>
      <c r="D423" s="47">
        <v>-0.04</v>
      </c>
      <c r="E423" s="47">
        <v>0.21</v>
      </c>
      <c r="F423" s="47">
        <v>-0.05</v>
      </c>
      <c r="G423" s="47">
        <v>0.04</v>
      </c>
      <c r="H423" s="47">
        <v>0.1</v>
      </c>
      <c r="I423" s="47">
        <v>0.66693066528183942</v>
      </c>
      <c r="J423" s="21">
        <v>7106439</v>
      </c>
      <c r="K423" s="48" t="str">
        <f t="shared" si="6"/>
        <v>http://www.ncbi.nlm.nih.gov/protein/7106439</v>
      </c>
    </row>
    <row r="424" spans="1:11" hidden="1">
      <c r="A424" s="21" t="s">
        <v>2068</v>
      </c>
      <c r="B424" s="21" t="s">
        <v>2069</v>
      </c>
      <c r="C424" s="21" t="e">
        <v>#N/A</v>
      </c>
      <c r="D424" s="47">
        <v>0.05</v>
      </c>
      <c r="E424" s="47">
        <v>-0.03</v>
      </c>
      <c r="F424" s="47">
        <v>0.1</v>
      </c>
      <c r="G424" s="47">
        <v>0.04</v>
      </c>
      <c r="H424" s="47">
        <v>0.05</v>
      </c>
      <c r="I424" s="47">
        <v>0.36651060443858352</v>
      </c>
      <c r="J424" s="21">
        <v>21313640</v>
      </c>
      <c r="K424" s="48" t="str">
        <f t="shared" si="6"/>
        <v>http://www.ncbi.nlm.nih.gov/protein/21313640</v>
      </c>
    </row>
    <row r="425" spans="1:11" hidden="1">
      <c r="A425" s="21" t="s">
        <v>2070</v>
      </c>
      <c r="B425" s="21" t="s">
        <v>2071</v>
      </c>
      <c r="C425" s="21" t="e">
        <v>#N/A</v>
      </c>
      <c r="D425" s="47">
        <v>0.16</v>
      </c>
      <c r="E425" s="47">
        <v>-0.02</v>
      </c>
      <c r="F425" s="47">
        <v>-0.03</v>
      </c>
      <c r="G425" s="47">
        <v>0.04</v>
      </c>
      <c r="H425" s="47">
        <v>0.08</v>
      </c>
      <c r="I425" s="47">
        <v>0.57352382772034538</v>
      </c>
      <c r="J425" s="21">
        <v>19527048</v>
      </c>
      <c r="K425" s="48" t="str">
        <f t="shared" si="6"/>
        <v>http://www.ncbi.nlm.nih.gov/protein/19527048</v>
      </c>
    </row>
    <row r="426" spans="1:11" hidden="1">
      <c r="A426" s="21" t="s">
        <v>2072</v>
      </c>
      <c r="B426" s="21" t="s">
        <v>2073</v>
      </c>
      <c r="C426" s="21" t="e">
        <v>#N/A</v>
      </c>
      <c r="D426" s="47">
        <v>0.09</v>
      </c>
      <c r="E426" s="47">
        <v>0.14000000000000001</v>
      </c>
      <c r="F426" s="47">
        <v>-0.11</v>
      </c>
      <c r="G426" s="47">
        <v>0.04</v>
      </c>
      <c r="H426" s="47">
        <v>0.09</v>
      </c>
      <c r="I426" s="47">
        <v>0.64662996685415952</v>
      </c>
      <c r="J426" s="21">
        <v>194018533</v>
      </c>
      <c r="K426" s="48" t="str">
        <f t="shared" si="6"/>
        <v>http://www.ncbi.nlm.nih.gov/protein/194018533</v>
      </c>
    </row>
    <row r="427" spans="1:11" hidden="1">
      <c r="A427" s="21" t="s">
        <v>2074</v>
      </c>
      <c r="B427" s="21" t="s">
        <v>2075</v>
      </c>
      <c r="C427" s="21" t="e">
        <v>#N/A</v>
      </c>
      <c r="D427" s="47">
        <v>0.05</v>
      </c>
      <c r="E427" s="47">
        <v>-0.06</v>
      </c>
      <c r="F427" s="47">
        <v>0.12</v>
      </c>
      <c r="G427" s="47">
        <v>0.04</v>
      </c>
      <c r="H427" s="47">
        <v>7.0000000000000007E-2</v>
      </c>
      <c r="I427" s="47">
        <v>0.51433229013602322</v>
      </c>
      <c r="J427" s="21">
        <v>6753884</v>
      </c>
      <c r="K427" s="48" t="str">
        <f t="shared" si="6"/>
        <v>http://www.ncbi.nlm.nih.gov/protein/6753884</v>
      </c>
    </row>
    <row r="428" spans="1:11" hidden="1">
      <c r="A428" s="21" t="s">
        <v>2076</v>
      </c>
      <c r="B428" s="21" t="s">
        <v>2077</v>
      </c>
      <c r="C428" s="21" t="e">
        <v>#N/A</v>
      </c>
      <c r="D428" s="47">
        <v>-0.13</v>
      </c>
      <c r="E428" s="47">
        <v>0.19</v>
      </c>
      <c r="F428" s="47">
        <v>0.05</v>
      </c>
      <c r="G428" s="47">
        <v>0.04</v>
      </c>
      <c r="H428" s="47">
        <v>0.12</v>
      </c>
      <c r="I428" s="47">
        <v>0.71150464324863882</v>
      </c>
      <c r="J428" s="21">
        <v>110347485</v>
      </c>
      <c r="K428" s="48" t="str">
        <f t="shared" si="6"/>
        <v>http://www.ncbi.nlm.nih.gov/protein/110347485</v>
      </c>
    </row>
    <row r="429" spans="1:11" hidden="1">
      <c r="A429" s="21" t="s">
        <v>2078</v>
      </c>
      <c r="B429" s="21" t="s">
        <v>2079</v>
      </c>
      <c r="C429" s="21" t="e">
        <v>#N/A</v>
      </c>
      <c r="D429" s="47">
        <v>0.04</v>
      </c>
      <c r="E429" s="47">
        <v>-0.03</v>
      </c>
      <c r="F429" s="47">
        <v>0.1</v>
      </c>
      <c r="G429" s="47">
        <v>0.04</v>
      </c>
      <c r="H429" s="47">
        <v>0.04</v>
      </c>
      <c r="I429" s="47">
        <v>0.36290963933656578</v>
      </c>
      <c r="J429" s="21">
        <v>88853578</v>
      </c>
      <c r="K429" s="48" t="str">
        <f t="shared" si="6"/>
        <v>http://www.ncbi.nlm.nih.gov/protein/88853578</v>
      </c>
    </row>
    <row r="430" spans="1:11" hidden="1">
      <c r="A430" s="21" t="s">
        <v>2080</v>
      </c>
      <c r="B430" s="21" t="s">
        <v>2081</v>
      </c>
      <c r="C430" s="21" t="e">
        <v>#N/A</v>
      </c>
      <c r="D430" s="47">
        <v>0.38</v>
      </c>
      <c r="E430" s="47">
        <v>-0.08</v>
      </c>
      <c r="F430" s="47">
        <v>-0.19</v>
      </c>
      <c r="G430" s="47">
        <v>0.04</v>
      </c>
      <c r="H430" s="47">
        <v>0.22</v>
      </c>
      <c r="I430" s="47">
        <v>0.84339200714106766</v>
      </c>
      <c r="J430" s="21">
        <v>61657921</v>
      </c>
      <c r="K430" s="48" t="str">
        <f t="shared" si="6"/>
        <v>http://www.ncbi.nlm.nih.gov/protein/61657921</v>
      </c>
    </row>
    <row r="431" spans="1:11" hidden="1">
      <c r="A431" s="21" t="s">
        <v>2082</v>
      </c>
      <c r="B431" s="21" t="s">
        <v>2083</v>
      </c>
      <c r="C431" s="21" t="e">
        <v>#N/A</v>
      </c>
      <c r="D431" s="47">
        <v>0</v>
      </c>
      <c r="E431" s="47">
        <v>0.16</v>
      </c>
      <c r="F431" s="47">
        <v>-0.05</v>
      </c>
      <c r="G431" s="47">
        <v>0.04</v>
      </c>
      <c r="H431" s="47">
        <v>0.08</v>
      </c>
      <c r="I431" s="47">
        <v>0.58860423125345696</v>
      </c>
      <c r="J431" s="21">
        <v>47894398</v>
      </c>
      <c r="K431" s="48" t="str">
        <f t="shared" si="6"/>
        <v>http://www.ncbi.nlm.nih.gov/protein/47894398</v>
      </c>
    </row>
    <row r="432" spans="1:11" hidden="1">
      <c r="A432" s="21" t="s">
        <v>2084</v>
      </c>
      <c r="B432" s="21" t="s">
        <v>2085</v>
      </c>
      <c r="C432" s="21" t="e">
        <v>#N/A</v>
      </c>
      <c r="D432" s="47">
        <v>0.13</v>
      </c>
      <c r="E432" s="47">
        <v>0.1</v>
      </c>
      <c r="F432" s="47">
        <v>-0.12</v>
      </c>
      <c r="G432" s="47">
        <v>0.04</v>
      </c>
      <c r="H432" s="47">
        <v>0.1</v>
      </c>
      <c r="I432" s="47">
        <v>0.6769455214861777</v>
      </c>
      <c r="J432" s="21">
        <v>6753322</v>
      </c>
      <c r="K432" s="48" t="str">
        <f t="shared" si="6"/>
        <v>http://www.ncbi.nlm.nih.gov/protein/6753322</v>
      </c>
    </row>
    <row r="433" spans="1:11" hidden="1">
      <c r="A433" s="21" t="s">
        <v>2086</v>
      </c>
      <c r="B433" s="21" t="s">
        <v>2087</v>
      </c>
      <c r="C433" s="21" t="e">
        <v>#N/A</v>
      </c>
      <c r="D433" s="47">
        <v>0.19</v>
      </c>
      <c r="E433" s="47">
        <v>0.09</v>
      </c>
      <c r="F433" s="47">
        <v>-0.18</v>
      </c>
      <c r="G433" s="47">
        <v>0.04</v>
      </c>
      <c r="H433" s="47">
        <v>0.14000000000000001</v>
      </c>
      <c r="I433" s="47">
        <v>0.76101980231634914</v>
      </c>
      <c r="J433" s="21">
        <v>6753488</v>
      </c>
      <c r="K433" s="48" t="str">
        <f t="shared" si="6"/>
        <v>http://www.ncbi.nlm.nih.gov/protein/6753488</v>
      </c>
    </row>
    <row r="434" spans="1:11" hidden="1">
      <c r="A434" s="21" t="s">
        <v>2088</v>
      </c>
      <c r="B434" s="21" t="s">
        <v>2089</v>
      </c>
      <c r="C434" s="21" t="e">
        <v>#N/A</v>
      </c>
      <c r="D434" s="47">
        <v>-0.12</v>
      </c>
      <c r="E434" s="47">
        <v>0.18</v>
      </c>
      <c r="F434" s="47">
        <v>0.05</v>
      </c>
      <c r="G434" s="47">
        <v>0.04</v>
      </c>
      <c r="H434" s="47">
        <v>0.11</v>
      </c>
      <c r="I434" s="47">
        <v>0.70490305480327664</v>
      </c>
      <c r="J434" s="21">
        <v>33859532</v>
      </c>
      <c r="K434" s="48" t="str">
        <f t="shared" si="6"/>
        <v>http://www.ncbi.nlm.nih.gov/protein/33859532</v>
      </c>
    </row>
    <row r="435" spans="1:11" hidden="1">
      <c r="A435" s="21" t="s">
        <v>2090</v>
      </c>
      <c r="B435" s="21" t="s">
        <v>2091</v>
      </c>
      <c r="C435" s="21" t="e">
        <v>#N/A</v>
      </c>
      <c r="D435" s="47">
        <v>0.24</v>
      </c>
      <c r="E435" s="47">
        <v>-0.3</v>
      </c>
      <c r="F435" s="47">
        <v>0.17</v>
      </c>
      <c r="G435" s="47">
        <v>0.04</v>
      </c>
      <c r="H435" s="47">
        <v>0.21</v>
      </c>
      <c r="I435" s="47">
        <v>0.83959945606328401</v>
      </c>
      <c r="J435" s="21">
        <v>125347376</v>
      </c>
      <c r="K435" s="48" t="str">
        <f t="shared" si="6"/>
        <v>http://www.ncbi.nlm.nih.gov/protein/125347376</v>
      </c>
    </row>
    <row r="436" spans="1:11" hidden="1">
      <c r="A436" s="21" t="s">
        <v>2092</v>
      </c>
      <c r="B436" s="21" t="s">
        <v>2093</v>
      </c>
      <c r="C436" s="21" t="e">
        <v>#N/A</v>
      </c>
      <c r="D436" s="47">
        <v>0.17</v>
      </c>
      <c r="E436" s="47">
        <v>-0.01</v>
      </c>
      <c r="F436" s="47">
        <v>-0.05</v>
      </c>
      <c r="G436" s="47">
        <v>0.04</v>
      </c>
      <c r="H436" s="47">
        <v>0.08</v>
      </c>
      <c r="I436" s="47">
        <v>0.62501131458718451</v>
      </c>
      <c r="J436" s="21">
        <v>23956214</v>
      </c>
      <c r="K436" s="48" t="str">
        <f t="shared" si="6"/>
        <v>http://www.ncbi.nlm.nih.gov/protein/23956214</v>
      </c>
    </row>
    <row r="437" spans="1:11" hidden="1">
      <c r="A437" s="21" t="s">
        <v>2094</v>
      </c>
      <c r="B437" s="21" t="s">
        <v>2095</v>
      </c>
      <c r="C437" s="21" t="e">
        <v>#N/A</v>
      </c>
      <c r="D437" s="47">
        <v>0.31</v>
      </c>
      <c r="E437" s="47">
        <v>-0.42</v>
      </c>
      <c r="F437" s="47">
        <v>0.21</v>
      </c>
      <c r="G437" s="47">
        <v>0.04</v>
      </c>
      <c r="H437" s="47">
        <v>0.28000000000000003</v>
      </c>
      <c r="I437" s="47">
        <v>0.8846455574862272</v>
      </c>
      <c r="J437" s="21">
        <v>158533990</v>
      </c>
      <c r="K437" s="48" t="str">
        <f t="shared" si="6"/>
        <v>http://www.ncbi.nlm.nih.gov/protein/158533990</v>
      </c>
    </row>
    <row r="438" spans="1:11" hidden="1">
      <c r="A438" s="21" t="s">
        <v>2096</v>
      </c>
      <c r="B438" s="21" t="s">
        <v>2097</v>
      </c>
      <c r="C438" s="21" t="e">
        <v>#N/A</v>
      </c>
      <c r="D438" s="47">
        <v>7.0000000000000007E-2</v>
      </c>
      <c r="E438" s="47">
        <v>0.15</v>
      </c>
      <c r="F438" s="47">
        <v>-0.12</v>
      </c>
      <c r="G438" s="47">
        <v>0.04</v>
      </c>
      <c r="H438" s="47">
        <v>0.1</v>
      </c>
      <c r="I438" s="47">
        <v>0.68687281718053694</v>
      </c>
      <c r="J438" s="21">
        <v>15617203</v>
      </c>
      <c r="K438" s="48" t="str">
        <f t="shared" si="6"/>
        <v>http://www.ncbi.nlm.nih.gov/protein/15617203</v>
      </c>
    </row>
    <row r="439" spans="1:11" hidden="1">
      <c r="A439" s="21" t="s">
        <v>2098</v>
      </c>
      <c r="B439" s="21" t="s">
        <v>2099</v>
      </c>
      <c r="C439" s="21" t="e">
        <v>#N/A</v>
      </c>
      <c r="D439" s="47">
        <v>0.41</v>
      </c>
      <c r="E439" s="47">
        <v>-0.08</v>
      </c>
      <c r="F439" s="47">
        <v>-0.22</v>
      </c>
      <c r="G439" s="47">
        <v>0.03</v>
      </c>
      <c r="H439" s="47">
        <v>0.24</v>
      </c>
      <c r="I439" s="47">
        <v>0.86787439544029699</v>
      </c>
      <c r="J439" s="21">
        <v>161484668</v>
      </c>
      <c r="K439" s="48" t="str">
        <f t="shared" si="6"/>
        <v>http://www.ncbi.nlm.nih.gov/protein/161484668</v>
      </c>
    </row>
    <row r="440" spans="1:11" hidden="1">
      <c r="A440" s="21" t="s">
        <v>2100</v>
      </c>
      <c r="B440" s="21" t="s">
        <v>2101</v>
      </c>
      <c r="C440" s="21" t="e">
        <v>#N/A</v>
      </c>
      <c r="D440" s="47">
        <v>-0.03</v>
      </c>
      <c r="E440" s="47">
        <v>0.01</v>
      </c>
      <c r="F440" s="47">
        <v>0.12</v>
      </c>
      <c r="G440" s="47">
        <v>0.03</v>
      </c>
      <c r="H440" s="47">
        <v>0.05</v>
      </c>
      <c r="I440" s="47">
        <v>0.48356936921139609</v>
      </c>
      <c r="J440" s="21">
        <v>283945579</v>
      </c>
      <c r="K440" s="48" t="str">
        <f t="shared" si="6"/>
        <v>http://www.ncbi.nlm.nih.gov/protein/283945579</v>
      </c>
    </row>
    <row r="441" spans="1:11" hidden="1">
      <c r="A441" s="21" t="s">
        <v>2102</v>
      </c>
      <c r="B441" s="21" t="s">
        <v>2103</v>
      </c>
      <c r="C441" s="21" t="e">
        <v>#N/A</v>
      </c>
      <c r="D441" s="47">
        <v>0.24</v>
      </c>
      <c r="E441" s="47">
        <v>0</v>
      </c>
      <c r="F441" s="47">
        <v>-0.13</v>
      </c>
      <c r="G441" s="47">
        <v>0.03</v>
      </c>
      <c r="H441" s="47">
        <v>0.13</v>
      </c>
      <c r="I441" s="47">
        <v>0.76714253530901211</v>
      </c>
      <c r="J441" s="21">
        <v>54287684</v>
      </c>
      <c r="K441" s="48" t="str">
        <f t="shared" si="6"/>
        <v>http://www.ncbi.nlm.nih.gov/protein/54287684</v>
      </c>
    </row>
    <row r="442" spans="1:11" hidden="1">
      <c r="A442" s="21" t="s">
        <v>2104</v>
      </c>
      <c r="B442" s="21" t="s">
        <v>2105</v>
      </c>
      <c r="C442" s="21" t="e">
        <v>#N/A</v>
      </c>
      <c r="D442" s="47">
        <v>0.03</v>
      </c>
      <c r="E442" s="47">
        <v>0.1</v>
      </c>
      <c r="F442" s="47">
        <v>-0.03</v>
      </c>
      <c r="G442" s="47">
        <v>0.03</v>
      </c>
      <c r="H442" s="47">
        <v>0.05</v>
      </c>
      <c r="I442" s="47">
        <v>0.42859084350276572</v>
      </c>
      <c r="J442" s="21">
        <v>25141330</v>
      </c>
      <c r="K442" s="48" t="str">
        <f t="shared" si="6"/>
        <v>http://www.ncbi.nlm.nih.gov/protein/25141330</v>
      </c>
    </row>
    <row r="443" spans="1:11" hidden="1">
      <c r="A443" s="21" t="s">
        <v>2106</v>
      </c>
      <c r="B443" s="21" t="s">
        <v>2107</v>
      </c>
      <c r="C443" s="21" t="e">
        <v>#N/A</v>
      </c>
      <c r="D443" s="47">
        <v>0.05</v>
      </c>
      <c r="E443" s="47">
        <v>0.14000000000000001</v>
      </c>
      <c r="F443" s="47">
        <v>-0.09</v>
      </c>
      <c r="G443" s="47">
        <v>0.03</v>
      </c>
      <c r="H443" s="47">
        <v>0.08</v>
      </c>
      <c r="I443" s="47">
        <v>0.64534905885551797</v>
      </c>
      <c r="J443" s="21">
        <v>225735584</v>
      </c>
      <c r="K443" s="48" t="str">
        <f t="shared" si="6"/>
        <v>http://www.ncbi.nlm.nih.gov/protein/225735584</v>
      </c>
    </row>
    <row r="444" spans="1:11" hidden="1">
      <c r="A444" s="21" t="s">
        <v>2108</v>
      </c>
      <c r="B444" s="21" t="s">
        <v>2109</v>
      </c>
      <c r="C444" s="21" t="e">
        <v>#N/A</v>
      </c>
      <c r="D444" s="47">
        <v>0.03</v>
      </c>
      <c r="E444" s="47">
        <v>0.01</v>
      </c>
      <c r="F444" s="47">
        <v>0.06</v>
      </c>
      <c r="G444" s="47">
        <v>0.03</v>
      </c>
      <c r="H444" s="47">
        <v>0.02</v>
      </c>
      <c r="I444" s="47">
        <v>7.7199867472193054E-2</v>
      </c>
      <c r="J444" s="21">
        <v>161016799</v>
      </c>
      <c r="K444" s="48" t="str">
        <f t="shared" si="6"/>
        <v>http://www.ncbi.nlm.nih.gov/protein/161016799</v>
      </c>
    </row>
    <row r="445" spans="1:11" hidden="1">
      <c r="A445" s="21" t="s">
        <v>2110</v>
      </c>
      <c r="B445" s="21" t="s">
        <v>2111</v>
      </c>
      <c r="C445" s="21" t="e">
        <v>#N/A</v>
      </c>
      <c r="D445" s="47">
        <v>-0.09</v>
      </c>
      <c r="E445" s="47">
        <v>0.21</v>
      </c>
      <c r="F445" s="47">
        <v>-0.02</v>
      </c>
      <c r="G445" s="47">
        <v>0.03</v>
      </c>
      <c r="H445" s="47">
        <v>0.11</v>
      </c>
      <c r="I445" s="47">
        <v>0.73006045444725942</v>
      </c>
      <c r="J445" s="21">
        <v>111038118</v>
      </c>
      <c r="K445" s="48" t="str">
        <f t="shared" si="6"/>
        <v>http://www.ncbi.nlm.nih.gov/protein/111038118</v>
      </c>
    </row>
    <row r="446" spans="1:11" hidden="1">
      <c r="A446" s="21" t="s">
        <v>2112</v>
      </c>
      <c r="B446" s="21" t="s">
        <v>2113</v>
      </c>
      <c r="C446" s="21" t="e">
        <v>#N/A</v>
      </c>
      <c r="D446" s="47">
        <v>0.02</v>
      </c>
      <c r="E446" s="47">
        <v>-0.05</v>
      </c>
      <c r="F446" s="47">
        <v>0.13</v>
      </c>
      <c r="G446" s="47">
        <v>0.03</v>
      </c>
      <c r="H446" s="47">
        <v>7.0000000000000007E-2</v>
      </c>
      <c r="I446" s="47">
        <v>0.57743075220671336</v>
      </c>
      <c r="J446" s="21">
        <v>28202007</v>
      </c>
      <c r="K446" s="48" t="str">
        <f t="shared" si="6"/>
        <v>http://www.ncbi.nlm.nih.gov/protein/28202007</v>
      </c>
    </row>
    <row r="447" spans="1:11" hidden="1">
      <c r="A447" s="21" t="s">
        <v>2114</v>
      </c>
      <c r="B447" s="21" t="s">
        <v>2115</v>
      </c>
      <c r="C447" s="21" t="e">
        <v>#N/A</v>
      </c>
      <c r="D447" s="47">
        <v>-0.22</v>
      </c>
      <c r="E447" s="47">
        <v>0.04</v>
      </c>
      <c r="F447" s="47">
        <v>0.28000000000000003</v>
      </c>
      <c r="G447" s="47">
        <v>0.03</v>
      </c>
      <c r="H447" s="47">
        <v>0.18</v>
      </c>
      <c r="I447" s="47">
        <v>0.83573707060973179</v>
      </c>
      <c r="J447" s="21">
        <v>7305109</v>
      </c>
      <c r="K447" s="48" t="str">
        <f t="shared" si="6"/>
        <v>http://www.ncbi.nlm.nih.gov/protein/7305109</v>
      </c>
    </row>
    <row r="448" spans="1:11" hidden="1">
      <c r="A448" s="21" t="s">
        <v>2116</v>
      </c>
      <c r="B448" s="21" t="s">
        <v>2117</v>
      </c>
      <c r="C448" s="21" t="e">
        <v>#N/A</v>
      </c>
      <c r="D448" s="47">
        <v>-0.02</v>
      </c>
      <c r="E448" s="47">
        <v>0.03</v>
      </c>
      <c r="F448" s="47">
        <v>0.09</v>
      </c>
      <c r="G448" s="47">
        <v>0.03</v>
      </c>
      <c r="H448" s="47">
        <v>0.04</v>
      </c>
      <c r="I448" s="47">
        <v>0.37662834854909805</v>
      </c>
      <c r="J448" s="21">
        <v>6754976</v>
      </c>
      <c r="K448" s="48" t="str">
        <f t="shared" si="6"/>
        <v>http://www.ncbi.nlm.nih.gov/protein/6754976</v>
      </c>
    </row>
    <row r="449" spans="1:11" hidden="1">
      <c r="A449" s="21" t="s">
        <v>2118</v>
      </c>
      <c r="B449" s="21" t="s">
        <v>2119</v>
      </c>
      <c r="C449" s="21" t="e">
        <v>#N/A</v>
      </c>
      <c r="D449" s="47">
        <v>-0.28000000000000003</v>
      </c>
      <c r="E449" s="47">
        <v>0.26</v>
      </c>
      <c r="F449" s="47">
        <v>0.12</v>
      </c>
      <c r="G449" s="47">
        <v>0.03</v>
      </c>
      <c r="H449" s="47">
        <v>0.2</v>
      </c>
      <c r="I449" s="47">
        <v>0.85705920798259594</v>
      </c>
      <c r="J449" s="21">
        <v>26080429</v>
      </c>
      <c r="K449" s="48" t="str">
        <f t="shared" si="6"/>
        <v>http://www.ncbi.nlm.nih.gov/protein/26080429</v>
      </c>
    </row>
    <row r="450" spans="1:11" hidden="1">
      <c r="A450" s="21" t="s">
        <v>2120</v>
      </c>
      <c r="B450" s="21" t="s">
        <v>2121</v>
      </c>
      <c r="C450" s="21" t="e">
        <v>#N/A</v>
      </c>
      <c r="D450" s="47">
        <v>0.17</v>
      </c>
      <c r="E450" s="47">
        <v>-0.04</v>
      </c>
      <c r="F450" s="47">
        <v>-0.03</v>
      </c>
      <c r="G450" s="47">
        <v>0.03</v>
      </c>
      <c r="H450" s="47">
        <v>0.08</v>
      </c>
      <c r="I450" s="47">
        <v>0.6750426596558976</v>
      </c>
      <c r="J450" s="21">
        <v>356582492</v>
      </c>
      <c r="K450" s="48" t="str">
        <f t="shared" ref="K450:K513" si="7">HYPERLINK(CONCATENATE("http://www.ncbi.nlm.nih.gov/protein/",J450))</f>
        <v>http://www.ncbi.nlm.nih.gov/protein/356582492</v>
      </c>
    </row>
    <row r="451" spans="1:11" hidden="1">
      <c r="A451" s="21" t="s">
        <v>2122</v>
      </c>
      <c r="B451" s="21" t="s">
        <v>2123</v>
      </c>
      <c r="C451" s="21" t="e">
        <v>#N/A</v>
      </c>
      <c r="D451" s="47">
        <v>-0.25</v>
      </c>
      <c r="E451" s="47">
        <v>0.45</v>
      </c>
      <c r="F451" s="47">
        <v>-0.11</v>
      </c>
      <c r="G451" s="47">
        <v>0.03</v>
      </c>
      <c r="H451" s="47">
        <v>0.26</v>
      </c>
      <c r="I451" s="47">
        <v>0.89116607758726252</v>
      </c>
      <c r="J451" s="21">
        <v>26006861</v>
      </c>
      <c r="K451" s="48" t="str">
        <f t="shared" si="7"/>
        <v>http://www.ncbi.nlm.nih.gov/protein/26006861</v>
      </c>
    </row>
    <row r="452" spans="1:11" hidden="1">
      <c r="A452" s="21" t="s">
        <v>2124</v>
      </c>
      <c r="B452" s="21" t="s">
        <v>2125</v>
      </c>
      <c r="C452" s="21" t="e">
        <v>#N/A</v>
      </c>
      <c r="D452" s="47">
        <v>0.17</v>
      </c>
      <c r="E452" s="47">
        <v>-0.05</v>
      </c>
      <c r="F452" s="47">
        <v>-0.04</v>
      </c>
      <c r="G452" s="47">
        <v>0.03</v>
      </c>
      <c r="H452" s="47">
        <v>0.09</v>
      </c>
      <c r="I452" s="47">
        <v>0.69316345800249801</v>
      </c>
      <c r="J452" s="21">
        <v>165932381</v>
      </c>
      <c r="K452" s="48" t="str">
        <f t="shared" si="7"/>
        <v>http://www.ncbi.nlm.nih.gov/protein/165932381</v>
      </c>
    </row>
    <row r="453" spans="1:11" hidden="1">
      <c r="A453" s="21" t="s">
        <v>2126</v>
      </c>
      <c r="B453" s="21" t="s">
        <v>2127</v>
      </c>
      <c r="C453" s="21" t="e">
        <v>#N/A</v>
      </c>
      <c r="D453" s="47">
        <v>0.1</v>
      </c>
      <c r="E453" s="47">
        <v>-0.11</v>
      </c>
      <c r="F453" s="47">
        <v>0.11</v>
      </c>
      <c r="G453" s="47">
        <v>0.03</v>
      </c>
      <c r="H453" s="47">
        <v>0.09</v>
      </c>
      <c r="I453" s="47">
        <v>0.6933914786011709</v>
      </c>
      <c r="J453" s="21">
        <v>110625948</v>
      </c>
      <c r="K453" s="48" t="str">
        <f t="shared" si="7"/>
        <v>http://www.ncbi.nlm.nih.gov/protein/110625948</v>
      </c>
    </row>
    <row r="454" spans="1:11" hidden="1">
      <c r="A454" s="21" t="s">
        <v>2128</v>
      </c>
      <c r="B454" s="21" t="s">
        <v>2129</v>
      </c>
      <c r="C454" s="21" t="e">
        <v>#N/A</v>
      </c>
      <c r="D454" s="47">
        <v>0.11</v>
      </c>
      <c r="E454" s="47">
        <v>-0.01</v>
      </c>
      <c r="F454" s="47">
        <v>-0.02</v>
      </c>
      <c r="G454" s="47">
        <v>0.03</v>
      </c>
      <c r="H454" s="47">
        <v>0.05</v>
      </c>
      <c r="I454" s="47">
        <v>0.51074488236863635</v>
      </c>
      <c r="J454" s="21">
        <v>52353955</v>
      </c>
      <c r="K454" s="48" t="str">
        <f t="shared" si="7"/>
        <v>http://www.ncbi.nlm.nih.gov/protein/52353955</v>
      </c>
    </row>
    <row r="455" spans="1:11">
      <c r="A455" s="21" t="s">
        <v>2130</v>
      </c>
      <c r="B455" s="21" t="s">
        <v>440</v>
      </c>
      <c r="C455" s="21" t="s">
        <v>441</v>
      </c>
      <c r="D455" s="47">
        <v>0.15</v>
      </c>
      <c r="E455" s="47">
        <v>0.09</v>
      </c>
      <c r="F455" s="47">
        <v>-0.15</v>
      </c>
      <c r="G455" s="47">
        <v>0.03</v>
      </c>
      <c r="H455" s="47">
        <v>0.11</v>
      </c>
      <c r="I455" s="47">
        <v>0.76124660806736966</v>
      </c>
      <c r="J455" s="21">
        <v>18158420</v>
      </c>
      <c r="K455" s="48" t="str">
        <f t="shared" si="7"/>
        <v>http://www.ncbi.nlm.nih.gov/protein/18158420</v>
      </c>
    </row>
    <row r="456" spans="1:11" hidden="1">
      <c r="A456" s="21" t="s">
        <v>2131</v>
      </c>
      <c r="B456" s="21" t="s">
        <v>2132</v>
      </c>
      <c r="C456" s="21" t="e">
        <v>#N/A</v>
      </c>
      <c r="D456" s="47">
        <v>0.11</v>
      </c>
      <c r="E456" s="47">
        <v>0.23</v>
      </c>
      <c r="F456" s="47">
        <v>-0.25</v>
      </c>
      <c r="G456" s="47">
        <v>0.03</v>
      </c>
      <c r="H456" s="47">
        <v>0.18</v>
      </c>
      <c r="I456" s="47">
        <v>0.8456216097229492</v>
      </c>
      <c r="J456" s="21">
        <v>20982845</v>
      </c>
      <c r="K456" s="48" t="str">
        <f t="shared" si="7"/>
        <v>http://www.ncbi.nlm.nih.gov/protein/20982845</v>
      </c>
    </row>
    <row r="457" spans="1:11" hidden="1">
      <c r="A457" s="21" t="s">
        <v>2133</v>
      </c>
      <c r="B457" s="21" t="s">
        <v>2134</v>
      </c>
      <c r="C457" s="21" t="e">
        <v>#N/A</v>
      </c>
      <c r="D457" s="47">
        <v>0.06</v>
      </c>
      <c r="E457" s="47">
        <v>0.11</v>
      </c>
      <c r="F457" s="47">
        <v>-0.08</v>
      </c>
      <c r="G457" s="47">
        <v>0.03</v>
      </c>
      <c r="H457" s="47">
        <v>7.0000000000000007E-2</v>
      </c>
      <c r="I457" s="47">
        <v>0.63003015316467947</v>
      </c>
      <c r="J457" s="21">
        <v>31542070</v>
      </c>
      <c r="K457" s="48" t="str">
        <f t="shared" si="7"/>
        <v>http://www.ncbi.nlm.nih.gov/protein/31542070</v>
      </c>
    </row>
    <row r="458" spans="1:11" hidden="1">
      <c r="A458" s="21" t="s">
        <v>2135</v>
      </c>
      <c r="B458" s="21" t="s">
        <v>2136</v>
      </c>
      <c r="C458" s="21" t="e">
        <v>#N/A</v>
      </c>
      <c r="D458" s="47">
        <v>0.02</v>
      </c>
      <c r="E458" s="47">
        <v>0.11</v>
      </c>
      <c r="F458" s="47">
        <v>-0.05</v>
      </c>
      <c r="G458" s="47">
        <v>0.03</v>
      </c>
      <c r="H458" s="47">
        <v>0.06</v>
      </c>
      <c r="I458" s="47">
        <v>0.55095683446083721</v>
      </c>
      <c r="J458" s="21">
        <v>225579033</v>
      </c>
      <c r="K458" s="48" t="str">
        <f t="shared" si="7"/>
        <v>http://www.ncbi.nlm.nih.gov/protein/225579033</v>
      </c>
    </row>
    <row r="459" spans="1:11" hidden="1">
      <c r="A459" s="21" t="s">
        <v>2137</v>
      </c>
      <c r="B459" s="21" t="s">
        <v>2138</v>
      </c>
      <c r="C459" s="21" t="e">
        <v>#N/A</v>
      </c>
      <c r="D459" s="47">
        <v>0.1</v>
      </c>
      <c r="E459" s="47">
        <v>-0.03</v>
      </c>
      <c r="F459" s="47">
        <v>0.01</v>
      </c>
      <c r="G459" s="47">
        <v>0.03</v>
      </c>
      <c r="H459" s="47">
        <v>0.05</v>
      </c>
      <c r="I459" s="47">
        <v>0.49695792628930252</v>
      </c>
      <c r="J459" s="21">
        <v>45544618</v>
      </c>
      <c r="K459" s="48" t="str">
        <f t="shared" si="7"/>
        <v>http://www.ncbi.nlm.nih.gov/protein/45544618</v>
      </c>
    </row>
    <row r="460" spans="1:11" hidden="1">
      <c r="A460" s="21" t="s">
        <v>2139</v>
      </c>
      <c r="B460" s="21" t="s">
        <v>2140</v>
      </c>
      <c r="C460" s="21" t="e">
        <v>#N/A</v>
      </c>
      <c r="D460" s="47">
        <v>0.18</v>
      </c>
      <c r="E460" s="47">
        <v>7.0000000000000007E-2</v>
      </c>
      <c r="F460" s="47">
        <v>-0.16</v>
      </c>
      <c r="G460" s="47">
        <v>0.03</v>
      </c>
      <c r="H460" s="47">
        <v>0.12</v>
      </c>
      <c r="I460" s="47">
        <v>0.79266662741147909</v>
      </c>
      <c r="J460" s="21">
        <v>21426821</v>
      </c>
      <c r="K460" s="48" t="str">
        <f t="shared" si="7"/>
        <v>http://www.ncbi.nlm.nih.gov/protein/21426821</v>
      </c>
    </row>
    <row r="461" spans="1:11">
      <c r="A461" s="21" t="s">
        <v>2141</v>
      </c>
      <c r="B461" s="21" t="s">
        <v>188</v>
      </c>
      <c r="C461" s="21" t="s">
        <v>189</v>
      </c>
      <c r="D461" s="47">
        <v>0.14000000000000001</v>
      </c>
      <c r="E461" s="47">
        <v>-0.01</v>
      </c>
      <c r="F461" s="47">
        <v>-0.04</v>
      </c>
      <c r="G461" s="47">
        <v>0.03</v>
      </c>
      <c r="H461" s="47">
        <v>7.0000000000000007E-2</v>
      </c>
      <c r="I461" s="47">
        <v>0.64539132308074487</v>
      </c>
      <c r="J461" s="21">
        <v>6754632</v>
      </c>
      <c r="K461" s="48" t="str">
        <f t="shared" si="7"/>
        <v>http://www.ncbi.nlm.nih.gov/protein/6754632</v>
      </c>
    </row>
    <row r="462" spans="1:11" hidden="1">
      <c r="A462" s="21" t="s">
        <v>2142</v>
      </c>
      <c r="B462" s="21" t="s">
        <v>2143</v>
      </c>
      <c r="C462" s="21" t="e">
        <v>#N/A</v>
      </c>
      <c r="D462" s="47">
        <v>0.25</v>
      </c>
      <c r="E462" s="47">
        <v>-0.04</v>
      </c>
      <c r="F462" s="47">
        <v>-0.13</v>
      </c>
      <c r="G462" s="47">
        <v>0.03</v>
      </c>
      <c r="H462" s="47">
        <v>0.14000000000000001</v>
      </c>
      <c r="I462" s="47">
        <v>0.82387530616397042</v>
      </c>
      <c r="J462" s="21">
        <v>40254124</v>
      </c>
      <c r="K462" s="48" t="str">
        <f t="shared" si="7"/>
        <v>http://www.ncbi.nlm.nih.gov/protein/40254124</v>
      </c>
    </row>
    <row r="463" spans="1:11" hidden="1">
      <c r="A463" s="21" t="s">
        <v>2144</v>
      </c>
      <c r="B463" s="21" t="s">
        <v>2145</v>
      </c>
      <c r="C463" s="21" t="e">
        <v>#N/A</v>
      </c>
      <c r="D463" s="47">
        <v>0.23</v>
      </c>
      <c r="E463" s="47">
        <v>-0.13</v>
      </c>
      <c r="F463" s="47">
        <v>-0.02</v>
      </c>
      <c r="G463" s="47">
        <v>0.03</v>
      </c>
      <c r="H463" s="47">
        <v>0.13</v>
      </c>
      <c r="I463" s="47">
        <v>0.80911128531128473</v>
      </c>
      <c r="J463" s="21">
        <v>115583687</v>
      </c>
      <c r="K463" s="48" t="str">
        <f t="shared" si="7"/>
        <v>http://www.ncbi.nlm.nih.gov/protein/115583687</v>
      </c>
    </row>
    <row r="464" spans="1:11" hidden="1">
      <c r="A464" s="21" t="s">
        <v>2146</v>
      </c>
      <c r="B464" s="21" t="s">
        <v>2147</v>
      </c>
      <c r="C464" s="21" t="e">
        <v>#N/A</v>
      </c>
      <c r="D464" s="47">
        <v>0.01</v>
      </c>
      <c r="E464" s="47">
        <v>0.14000000000000001</v>
      </c>
      <c r="F464" s="47">
        <v>-0.08</v>
      </c>
      <c r="G464" s="47">
        <v>0.03</v>
      </c>
      <c r="H464" s="47">
        <v>0.08</v>
      </c>
      <c r="I464" s="47">
        <v>0.68926753874845992</v>
      </c>
      <c r="J464" s="21">
        <v>254675270</v>
      </c>
      <c r="K464" s="48" t="str">
        <f t="shared" si="7"/>
        <v>http://www.ncbi.nlm.nih.gov/protein/254675270</v>
      </c>
    </row>
    <row r="465" spans="1:11" hidden="1">
      <c r="A465" s="21" t="s">
        <v>2148</v>
      </c>
      <c r="B465" s="21" t="s">
        <v>2149</v>
      </c>
      <c r="C465" s="21" t="e">
        <v>#N/A</v>
      </c>
      <c r="D465" s="47">
        <v>0.05</v>
      </c>
      <c r="E465" s="47">
        <v>-0.12</v>
      </c>
      <c r="F465" s="47">
        <v>0.15</v>
      </c>
      <c r="G465" s="47">
        <v>0.03</v>
      </c>
      <c r="H465" s="47">
        <v>0.1</v>
      </c>
      <c r="I465" s="47">
        <v>0.754970592680279</v>
      </c>
      <c r="J465" s="21">
        <v>9790055</v>
      </c>
      <c r="K465" s="48" t="str">
        <f t="shared" si="7"/>
        <v>http://www.ncbi.nlm.nih.gov/protein/9790055</v>
      </c>
    </row>
    <row r="466" spans="1:11" hidden="1">
      <c r="A466" s="21" t="s">
        <v>2150</v>
      </c>
      <c r="B466" s="21" t="s">
        <v>2151</v>
      </c>
      <c r="C466" s="21" t="e">
        <v>#N/A</v>
      </c>
      <c r="D466" s="47">
        <v>0.18</v>
      </c>
      <c r="E466" s="47">
        <v>0.1</v>
      </c>
      <c r="F466" s="47">
        <v>-0.2</v>
      </c>
      <c r="G466" s="47">
        <v>0.03</v>
      </c>
      <c r="H466" s="47">
        <v>0.14000000000000001</v>
      </c>
      <c r="I466" s="47">
        <v>0.83006074279459696</v>
      </c>
      <c r="J466" s="21">
        <v>18250284</v>
      </c>
      <c r="K466" s="48" t="str">
        <f t="shared" si="7"/>
        <v>http://www.ncbi.nlm.nih.gov/protein/18250284</v>
      </c>
    </row>
    <row r="467" spans="1:11" hidden="1">
      <c r="A467" s="21" t="s">
        <v>2152</v>
      </c>
      <c r="B467" s="21" t="s">
        <v>2153</v>
      </c>
      <c r="C467" s="21" t="e">
        <v>#N/A</v>
      </c>
      <c r="D467" s="47">
        <v>0.05</v>
      </c>
      <c r="E467" s="47">
        <v>0.36</v>
      </c>
      <c r="F467" s="47">
        <v>-0.33</v>
      </c>
      <c r="G467" s="47">
        <v>0.03</v>
      </c>
      <c r="H467" s="47">
        <v>0.24</v>
      </c>
      <c r="I467" s="47">
        <v>0.90248604761485329</v>
      </c>
      <c r="J467" s="21">
        <v>251823978</v>
      </c>
      <c r="K467" s="48" t="str">
        <f t="shared" si="7"/>
        <v>http://www.ncbi.nlm.nih.gov/protein/251823978</v>
      </c>
    </row>
    <row r="468" spans="1:11" hidden="1">
      <c r="A468" s="21" t="s">
        <v>2154</v>
      </c>
      <c r="B468" s="21" t="s">
        <v>2155</v>
      </c>
      <c r="C468" s="21" t="e">
        <v>#N/A</v>
      </c>
      <c r="D468" s="47">
        <v>-0.1</v>
      </c>
      <c r="E468" s="47">
        <v>0.11</v>
      </c>
      <c r="F468" s="47">
        <v>0.06</v>
      </c>
      <c r="G468" s="47">
        <v>0.03</v>
      </c>
      <c r="H468" s="47">
        <v>0.08</v>
      </c>
      <c r="I468" s="47">
        <v>0.69902120014787006</v>
      </c>
      <c r="J468" s="21">
        <v>124486821</v>
      </c>
      <c r="K468" s="48" t="str">
        <f t="shared" si="7"/>
        <v>http://www.ncbi.nlm.nih.gov/protein/124486821</v>
      </c>
    </row>
    <row r="469" spans="1:11" hidden="1">
      <c r="A469" s="21" t="s">
        <v>2156</v>
      </c>
      <c r="B469" s="21" t="s">
        <v>2157</v>
      </c>
      <c r="C469" s="21" t="e">
        <v>#N/A</v>
      </c>
      <c r="D469" s="47">
        <v>-0.16</v>
      </c>
      <c r="E469" s="47">
        <v>-0.03</v>
      </c>
      <c r="F469" s="47">
        <v>0.27</v>
      </c>
      <c r="G469" s="47">
        <v>0.03</v>
      </c>
      <c r="H469" s="47">
        <v>0.16</v>
      </c>
      <c r="I469" s="47">
        <v>0.85053921853282188</v>
      </c>
      <c r="J469" s="21">
        <v>254540068</v>
      </c>
      <c r="K469" s="48" t="str">
        <f t="shared" si="7"/>
        <v>http://www.ncbi.nlm.nih.gov/protein/254540068</v>
      </c>
    </row>
    <row r="470" spans="1:11" hidden="1">
      <c r="A470" s="21" t="s">
        <v>2158</v>
      </c>
      <c r="B470" s="21" t="s">
        <v>2159</v>
      </c>
      <c r="C470" s="21" t="e">
        <v>#N/A</v>
      </c>
      <c r="D470" s="47">
        <v>0.04</v>
      </c>
      <c r="E470" s="47">
        <v>0.11</v>
      </c>
      <c r="F470" s="47">
        <v>-0.08</v>
      </c>
      <c r="G470" s="47">
        <v>0.03</v>
      </c>
      <c r="H470" s="47">
        <v>7.0000000000000007E-2</v>
      </c>
      <c r="I470" s="47">
        <v>0.66399393609702906</v>
      </c>
      <c r="J470" s="21">
        <v>291327528</v>
      </c>
      <c r="K470" s="48" t="str">
        <f t="shared" si="7"/>
        <v>http://www.ncbi.nlm.nih.gov/protein/291327528</v>
      </c>
    </row>
    <row r="471" spans="1:11" hidden="1">
      <c r="A471" s="21" t="s">
        <v>2160</v>
      </c>
      <c r="B471" s="21" t="s">
        <v>2161</v>
      </c>
      <c r="C471" s="21" t="e">
        <v>#N/A</v>
      </c>
      <c r="D471" s="47">
        <v>-0.06</v>
      </c>
      <c r="E471" s="47">
        <v>-0.17</v>
      </c>
      <c r="F471" s="47">
        <v>0.3</v>
      </c>
      <c r="G471" s="47">
        <v>0.03</v>
      </c>
      <c r="H471" s="47">
        <v>0.17</v>
      </c>
      <c r="I471" s="47">
        <v>0.86479537483641411</v>
      </c>
      <c r="J471" s="21">
        <v>161484610</v>
      </c>
      <c r="K471" s="48" t="str">
        <f t="shared" si="7"/>
        <v>http://www.ncbi.nlm.nih.gov/protein/161484610</v>
      </c>
    </row>
    <row r="472" spans="1:11" hidden="1">
      <c r="A472" s="21" t="s">
        <v>2162</v>
      </c>
      <c r="B472" s="21" t="s">
        <v>2163</v>
      </c>
      <c r="C472" s="21" t="e">
        <v>#N/A</v>
      </c>
      <c r="D472" s="47">
        <v>-0.12</v>
      </c>
      <c r="E472" s="47">
        <v>0.2</v>
      </c>
      <c r="F472" s="47">
        <v>0</v>
      </c>
      <c r="G472" s="47">
        <v>0.03</v>
      </c>
      <c r="H472" s="47">
        <v>0.11</v>
      </c>
      <c r="I472" s="47">
        <v>0.79487780353108917</v>
      </c>
      <c r="J472" s="21">
        <v>31981310</v>
      </c>
      <c r="K472" s="48" t="str">
        <f t="shared" si="7"/>
        <v>http://www.ncbi.nlm.nih.gov/protein/31981310</v>
      </c>
    </row>
    <row r="473" spans="1:11" hidden="1">
      <c r="A473" s="21" t="s">
        <v>2164</v>
      </c>
      <c r="B473" s="21" t="s">
        <v>2165</v>
      </c>
      <c r="C473" s="21" t="e">
        <v>#N/A</v>
      </c>
      <c r="D473" s="47">
        <v>0.46</v>
      </c>
      <c r="E473" s="47">
        <v>-0.04</v>
      </c>
      <c r="F473" s="47">
        <v>-0.35</v>
      </c>
      <c r="G473" s="47">
        <v>0.03</v>
      </c>
      <c r="H473" s="47">
        <v>0.28999999999999998</v>
      </c>
      <c r="I473" s="47">
        <v>0.92122019801973365</v>
      </c>
      <c r="J473" s="21">
        <v>124248577</v>
      </c>
      <c r="K473" s="48" t="str">
        <f t="shared" si="7"/>
        <v>http://www.ncbi.nlm.nih.gov/protein/124248577</v>
      </c>
    </row>
    <row r="474" spans="1:11" hidden="1">
      <c r="A474" s="21" t="s">
        <v>2166</v>
      </c>
      <c r="B474" s="21" t="s">
        <v>2167</v>
      </c>
      <c r="C474" s="21" t="e">
        <v>#N/A</v>
      </c>
      <c r="D474" s="47">
        <v>-0.78</v>
      </c>
      <c r="E474" s="47">
        <v>1.1399999999999999</v>
      </c>
      <c r="F474" s="47">
        <v>-0.28999999999999998</v>
      </c>
      <c r="G474" s="47">
        <v>0.03</v>
      </c>
      <c r="H474" s="47">
        <v>0.71</v>
      </c>
      <c r="I474" s="47">
        <v>0.96739196372739944</v>
      </c>
      <c r="J474" s="21">
        <v>6679995</v>
      </c>
      <c r="K474" s="48" t="str">
        <f t="shared" si="7"/>
        <v>http://www.ncbi.nlm.nih.gov/protein/6679995</v>
      </c>
    </row>
    <row r="475" spans="1:11" hidden="1">
      <c r="A475" s="21" t="s">
        <v>2168</v>
      </c>
      <c r="B475" s="21" t="s">
        <v>2169</v>
      </c>
      <c r="C475" s="21" t="e">
        <v>#N/A</v>
      </c>
      <c r="D475" s="47">
        <v>0.1</v>
      </c>
      <c r="E475" s="47">
        <v>-7.0000000000000007E-2</v>
      </c>
      <c r="F475" s="47">
        <v>0.05</v>
      </c>
      <c r="G475" s="47">
        <v>0.02</v>
      </c>
      <c r="H475" s="47">
        <v>0.06</v>
      </c>
      <c r="I475" s="47">
        <v>0.65281013310995584</v>
      </c>
      <c r="J475" s="21">
        <v>84794548</v>
      </c>
      <c r="K475" s="48" t="str">
        <f t="shared" si="7"/>
        <v>http://www.ncbi.nlm.nih.gov/protein/84794548</v>
      </c>
    </row>
    <row r="476" spans="1:11" hidden="1">
      <c r="A476" s="21" t="s">
        <v>2170</v>
      </c>
      <c r="B476" s="21" t="s">
        <v>2171</v>
      </c>
      <c r="C476" s="21" t="e">
        <v>#N/A</v>
      </c>
      <c r="D476" s="47">
        <v>0.04</v>
      </c>
      <c r="E476" s="47">
        <v>0.31</v>
      </c>
      <c r="F476" s="47">
        <v>-0.28000000000000003</v>
      </c>
      <c r="G476" s="47">
        <v>0.02</v>
      </c>
      <c r="H476" s="47">
        <v>0.21</v>
      </c>
      <c r="I476" s="47">
        <v>0.88980366695733915</v>
      </c>
      <c r="J476" s="21">
        <v>134053905</v>
      </c>
      <c r="K476" s="48" t="str">
        <f t="shared" si="7"/>
        <v>http://www.ncbi.nlm.nih.gov/protein/134053905</v>
      </c>
    </row>
    <row r="477" spans="1:11" hidden="1">
      <c r="A477" s="21" t="s">
        <v>2172</v>
      </c>
      <c r="B477" s="21" t="s">
        <v>2173</v>
      </c>
      <c r="C477" s="21" t="e">
        <v>#N/A</v>
      </c>
      <c r="D477" s="47">
        <v>0.2</v>
      </c>
      <c r="E477" s="47">
        <v>-0.35</v>
      </c>
      <c r="F477" s="47">
        <v>0.22</v>
      </c>
      <c r="G477" s="47">
        <v>0.02</v>
      </c>
      <c r="H477" s="47">
        <v>0.23</v>
      </c>
      <c r="I477" s="47">
        <v>0.90781105039085641</v>
      </c>
      <c r="J477" s="21">
        <v>30520239</v>
      </c>
      <c r="K477" s="48" t="str">
        <f t="shared" si="7"/>
        <v>http://www.ncbi.nlm.nih.gov/protein/30520239</v>
      </c>
    </row>
    <row r="478" spans="1:11" hidden="1">
      <c r="A478" s="21" t="s">
        <v>2174</v>
      </c>
      <c r="B478" s="21" t="s">
        <v>2175</v>
      </c>
      <c r="C478" s="21" t="e">
        <v>#N/A</v>
      </c>
      <c r="D478" s="47">
        <v>0.12</v>
      </c>
      <c r="E478" s="47">
        <v>-0.05</v>
      </c>
      <c r="F478" s="47">
        <v>0</v>
      </c>
      <c r="G478" s="47">
        <v>0.02</v>
      </c>
      <c r="H478" s="47">
        <v>0.06</v>
      </c>
      <c r="I478" s="47">
        <v>0.67296923845954204</v>
      </c>
      <c r="J478" s="21">
        <v>160707925</v>
      </c>
      <c r="K478" s="48" t="str">
        <f t="shared" si="7"/>
        <v>http://www.ncbi.nlm.nih.gov/protein/160707925</v>
      </c>
    </row>
    <row r="479" spans="1:11" hidden="1">
      <c r="A479" s="21" t="s">
        <v>2176</v>
      </c>
      <c r="B479" s="21" t="s">
        <v>2177</v>
      </c>
      <c r="C479" s="21" t="e">
        <v>#N/A</v>
      </c>
      <c r="D479" s="47">
        <v>-0.1</v>
      </c>
      <c r="E479" s="47">
        <v>0.16</v>
      </c>
      <c r="F479" s="47">
        <v>0</v>
      </c>
      <c r="G479" s="47">
        <v>0.02</v>
      </c>
      <c r="H479" s="47">
        <v>0.09</v>
      </c>
      <c r="I479" s="47">
        <v>0.78349199024528771</v>
      </c>
      <c r="J479" s="21">
        <v>68510034</v>
      </c>
      <c r="K479" s="48" t="str">
        <f t="shared" si="7"/>
        <v>http://www.ncbi.nlm.nih.gov/protein/68510034</v>
      </c>
    </row>
    <row r="480" spans="1:11" hidden="1">
      <c r="A480" s="21" t="s">
        <v>2178</v>
      </c>
      <c r="B480" s="21" t="s">
        <v>2179</v>
      </c>
      <c r="C480" s="21" t="e">
        <v>#N/A</v>
      </c>
      <c r="D480" s="47">
        <v>0.03</v>
      </c>
      <c r="E480" s="47">
        <v>-0.12</v>
      </c>
      <c r="F480" s="47">
        <v>0.15</v>
      </c>
      <c r="G480" s="47">
        <v>0.02</v>
      </c>
      <c r="H480" s="47">
        <v>0.09</v>
      </c>
      <c r="I480" s="47">
        <v>0.78775604660089527</v>
      </c>
      <c r="J480" s="21">
        <v>13385624</v>
      </c>
      <c r="K480" s="48" t="str">
        <f t="shared" si="7"/>
        <v>http://www.ncbi.nlm.nih.gov/protein/13385624</v>
      </c>
    </row>
    <row r="481" spans="1:11" hidden="1">
      <c r="A481" s="21" t="s">
        <v>2180</v>
      </c>
      <c r="B481" s="21" t="s">
        <v>2181</v>
      </c>
      <c r="C481" s="21" t="e">
        <v>#N/A</v>
      </c>
      <c r="D481" s="47">
        <v>-0.01</v>
      </c>
      <c r="E481" s="47">
        <v>0.05</v>
      </c>
      <c r="F481" s="47">
        <v>0.02</v>
      </c>
      <c r="G481" s="47">
        <v>0.02</v>
      </c>
      <c r="H481" s="47">
        <v>0.02</v>
      </c>
      <c r="I481" s="47">
        <v>0.24970603044494299</v>
      </c>
      <c r="J481" s="21">
        <v>13507622</v>
      </c>
      <c r="K481" s="48" t="str">
        <f t="shared" si="7"/>
        <v>http://www.ncbi.nlm.nih.gov/protein/13507622</v>
      </c>
    </row>
    <row r="482" spans="1:11" hidden="1">
      <c r="A482" s="21" t="s">
        <v>2182</v>
      </c>
      <c r="B482" s="21" t="s">
        <v>2183</v>
      </c>
      <c r="C482" s="21" t="e">
        <v>#N/A</v>
      </c>
      <c r="D482" s="47">
        <v>0</v>
      </c>
      <c r="E482" s="47">
        <v>-0.04</v>
      </c>
      <c r="F482" s="47">
        <v>0.11</v>
      </c>
      <c r="G482" s="47">
        <v>0.02</v>
      </c>
      <c r="H482" s="47">
        <v>0.05</v>
      </c>
      <c r="I482" s="47">
        <v>0.6369788790395714</v>
      </c>
      <c r="J482" s="21">
        <v>110735428</v>
      </c>
      <c r="K482" s="48" t="str">
        <f t="shared" si="7"/>
        <v>http://www.ncbi.nlm.nih.gov/protein/110735428</v>
      </c>
    </row>
    <row r="483" spans="1:11" hidden="1">
      <c r="A483" s="21" t="s">
        <v>2184</v>
      </c>
      <c r="B483" s="21" t="s">
        <v>2185</v>
      </c>
      <c r="C483" s="21" t="e">
        <v>#N/A</v>
      </c>
      <c r="D483" s="47">
        <v>0.1</v>
      </c>
      <c r="E483" s="47">
        <v>-0.05</v>
      </c>
      <c r="F483" s="47">
        <v>0.02</v>
      </c>
      <c r="G483" s="47">
        <v>0.02</v>
      </c>
      <c r="H483" s="47">
        <v>0.05</v>
      </c>
      <c r="I483" s="47">
        <v>0.65197846008203397</v>
      </c>
      <c r="J483" s="21">
        <v>93102409</v>
      </c>
      <c r="K483" s="48" t="str">
        <f t="shared" si="7"/>
        <v>http://www.ncbi.nlm.nih.gov/protein/93102409</v>
      </c>
    </row>
    <row r="484" spans="1:11" hidden="1">
      <c r="A484" s="21" t="s">
        <v>2186</v>
      </c>
      <c r="B484" s="21" t="s">
        <v>2187</v>
      </c>
      <c r="C484" s="21" t="e">
        <v>#N/A</v>
      </c>
      <c r="D484" s="47">
        <v>0.32</v>
      </c>
      <c r="E484" s="47">
        <v>-0.34</v>
      </c>
      <c r="F484" s="47">
        <v>0.08</v>
      </c>
      <c r="G484" s="47">
        <v>0.02</v>
      </c>
      <c r="H484" s="47">
        <v>0.23</v>
      </c>
      <c r="I484" s="47">
        <v>0.91721624623587927</v>
      </c>
      <c r="J484" s="21">
        <v>54020676</v>
      </c>
      <c r="K484" s="48" t="str">
        <f t="shared" si="7"/>
        <v>http://www.ncbi.nlm.nih.gov/protein/54020676</v>
      </c>
    </row>
    <row r="485" spans="1:11" hidden="1">
      <c r="A485" s="21" t="s">
        <v>2188</v>
      </c>
      <c r="B485" s="21" t="s">
        <v>2189</v>
      </c>
      <c r="C485" s="21" t="e">
        <v>#N/A</v>
      </c>
      <c r="D485" s="47">
        <v>0.12</v>
      </c>
      <c r="E485" s="47">
        <v>-0.19</v>
      </c>
      <c r="F485" s="47">
        <v>0.13</v>
      </c>
      <c r="G485" s="47">
        <v>0.02</v>
      </c>
      <c r="H485" s="47">
        <v>0.13</v>
      </c>
      <c r="I485" s="47">
        <v>0.85311056610048697</v>
      </c>
      <c r="J485" s="21">
        <v>6678359</v>
      </c>
      <c r="K485" s="48" t="str">
        <f t="shared" si="7"/>
        <v>http://www.ncbi.nlm.nih.gov/protein/6678359</v>
      </c>
    </row>
    <row r="486" spans="1:11" hidden="1">
      <c r="A486" s="21" t="s">
        <v>2190</v>
      </c>
      <c r="B486" s="21" t="s">
        <v>2191</v>
      </c>
      <c r="C486" s="21" t="e">
        <v>#N/A</v>
      </c>
      <c r="D486" s="47">
        <v>0.18</v>
      </c>
      <c r="E486" s="47">
        <v>0.08</v>
      </c>
      <c r="F486" s="47">
        <v>-0.19</v>
      </c>
      <c r="G486" s="47">
        <v>0.02</v>
      </c>
      <c r="H486" s="47">
        <v>0.14000000000000001</v>
      </c>
      <c r="I486" s="47">
        <v>0.85798854617772546</v>
      </c>
      <c r="J486" s="21">
        <v>225543319</v>
      </c>
      <c r="K486" s="48" t="str">
        <f t="shared" si="7"/>
        <v>http://www.ncbi.nlm.nih.gov/protein/225543319</v>
      </c>
    </row>
    <row r="487" spans="1:11" hidden="1">
      <c r="A487" s="21" t="s">
        <v>2192</v>
      </c>
      <c r="B487" s="21" t="s">
        <v>2193</v>
      </c>
      <c r="C487" s="21" t="e">
        <v>#N/A</v>
      </c>
      <c r="D487" s="47">
        <v>-0.28999999999999998</v>
      </c>
      <c r="E487" s="47">
        <v>0.38</v>
      </c>
      <c r="F487" s="47">
        <v>-0.03</v>
      </c>
      <c r="G487" s="47">
        <v>0.02</v>
      </c>
      <c r="H487" s="47">
        <v>0.24</v>
      </c>
      <c r="I487" s="47">
        <v>0.92010830733818771</v>
      </c>
      <c r="J487" s="21">
        <v>153945724</v>
      </c>
      <c r="K487" s="48" t="str">
        <f t="shared" si="7"/>
        <v>http://www.ncbi.nlm.nih.gov/protein/153945724</v>
      </c>
    </row>
    <row r="488" spans="1:11" hidden="1">
      <c r="A488" s="21" t="s">
        <v>2194</v>
      </c>
      <c r="B488" s="21" t="s">
        <v>2195</v>
      </c>
      <c r="C488" s="21" t="e">
        <v>#N/A</v>
      </c>
      <c r="D488" s="47">
        <v>-7.0000000000000007E-2</v>
      </c>
      <c r="E488" s="47">
        <v>-0.03</v>
      </c>
      <c r="F488" s="47">
        <v>0.16</v>
      </c>
      <c r="G488" s="47">
        <v>0.02</v>
      </c>
      <c r="H488" s="47">
        <v>0.08</v>
      </c>
      <c r="I488" s="47">
        <v>0.78203659416529203</v>
      </c>
      <c r="J488" s="21">
        <v>13569841</v>
      </c>
      <c r="K488" s="48" t="str">
        <f t="shared" si="7"/>
        <v>http://www.ncbi.nlm.nih.gov/protein/13569841</v>
      </c>
    </row>
    <row r="489" spans="1:11" hidden="1">
      <c r="A489" s="21" t="s">
        <v>2196</v>
      </c>
      <c r="B489" s="21" t="s">
        <v>2197</v>
      </c>
      <c r="C489" s="21" t="e">
        <v>#N/A</v>
      </c>
      <c r="D489" s="47">
        <v>0.25</v>
      </c>
      <c r="E489" s="47">
        <v>-0.03</v>
      </c>
      <c r="F489" s="47">
        <v>-0.16</v>
      </c>
      <c r="G489" s="47">
        <v>0.02</v>
      </c>
      <c r="H489" s="47">
        <v>0.15</v>
      </c>
      <c r="I489" s="47">
        <v>0.87334265241736642</v>
      </c>
      <c r="J489" s="21">
        <v>21314854</v>
      </c>
      <c r="K489" s="48" t="str">
        <f t="shared" si="7"/>
        <v>http://www.ncbi.nlm.nih.gov/protein/21314854</v>
      </c>
    </row>
    <row r="490" spans="1:11" hidden="1">
      <c r="A490" s="21" t="s">
        <v>2198</v>
      </c>
      <c r="B490" s="21" t="s">
        <v>2199</v>
      </c>
      <c r="C490" s="21" t="e">
        <v>#N/A</v>
      </c>
      <c r="D490" s="47">
        <v>0.12</v>
      </c>
      <c r="E490" s="47">
        <v>0.02</v>
      </c>
      <c r="F490" s="47">
        <v>-0.08</v>
      </c>
      <c r="G490" s="47">
        <v>0.02</v>
      </c>
      <c r="H490" s="47">
        <v>7.0000000000000007E-2</v>
      </c>
      <c r="I490" s="47">
        <v>0.75023285225436009</v>
      </c>
      <c r="J490" s="21">
        <v>6680193</v>
      </c>
      <c r="K490" s="48" t="str">
        <f t="shared" si="7"/>
        <v>http://www.ncbi.nlm.nih.gov/protein/6680193</v>
      </c>
    </row>
    <row r="491" spans="1:11" hidden="1">
      <c r="A491" s="21" t="s">
        <v>2200</v>
      </c>
      <c r="B491" s="21" t="s">
        <v>2201</v>
      </c>
      <c r="C491" s="21" t="e">
        <v>#N/A</v>
      </c>
      <c r="D491" s="47">
        <v>0.06</v>
      </c>
      <c r="E491" s="47">
        <v>0.02</v>
      </c>
      <c r="F491" s="47">
        <v>-0.02</v>
      </c>
      <c r="G491" s="47">
        <v>0.02</v>
      </c>
      <c r="H491" s="47">
        <v>0.03</v>
      </c>
      <c r="I491" s="47">
        <v>0.44844821408857338</v>
      </c>
      <c r="J491" s="21">
        <v>6996913</v>
      </c>
      <c r="K491" s="48" t="str">
        <f t="shared" si="7"/>
        <v>http://www.ncbi.nlm.nih.gov/protein/6996913</v>
      </c>
    </row>
    <row r="492" spans="1:11" hidden="1">
      <c r="A492" s="21" t="s">
        <v>2202</v>
      </c>
      <c r="B492" s="21" t="s">
        <v>2203</v>
      </c>
      <c r="C492" s="21" t="e">
        <v>#N/A</v>
      </c>
      <c r="D492" s="47">
        <v>-0.03</v>
      </c>
      <c r="E492" s="47">
        <v>0.21</v>
      </c>
      <c r="F492" s="47">
        <v>-0.12</v>
      </c>
      <c r="G492" s="47">
        <v>0.02</v>
      </c>
      <c r="H492" s="47">
        <v>0.12</v>
      </c>
      <c r="I492" s="47">
        <v>0.8478468952866538</v>
      </c>
      <c r="J492" s="21">
        <v>124249204</v>
      </c>
      <c r="K492" s="48" t="str">
        <f t="shared" si="7"/>
        <v>http://www.ncbi.nlm.nih.gov/protein/124249204</v>
      </c>
    </row>
    <row r="493" spans="1:11" hidden="1">
      <c r="A493" s="21" t="s">
        <v>2204</v>
      </c>
      <c r="B493" s="21" t="s">
        <v>2205</v>
      </c>
      <c r="C493" s="21" t="e">
        <v>#N/A</v>
      </c>
      <c r="D493" s="47">
        <v>0.09</v>
      </c>
      <c r="E493" s="47">
        <v>0.09</v>
      </c>
      <c r="F493" s="47">
        <v>-0.13</v>
      </c>
      <c r="G493" s="47">
        <v>0.02</v>
      </c>
      <c r="H493" s="47">
        <v>0.09</v>
      </c>
      <c r="I493" s="47">
        <v>0.81496361718946986</v>
      </c>
      <c r="J493" s="21">
        <v>13384620</v>
      </c>
      <c r="K493" s="48" t="str">
        <f t="shared" si="7"/>
        <v>http://www.ncbi.nlm.nih.gov/protein/13384620</v>
      </c>
    </row>
    <row r="494" spans="1:11" hidden="1">
      <c r="A494" s="21" t="s">
        <v>2206</v>
      </c>
      <c r="B494" s="21" t="s">
        <v>2207</v>
      </c>
      <c r="C494" s="21" t="e">
        <v>#N/A</v>
      </c>
      <c r="D494" s="47">
        <v>-0.05</v>
      </c>
      <c r="E494" s="47">
        <v>7.0000000000000007E-2</v>
      </c>
      <c r="F494" s="47">
        <v>0.03</v>
      </c>
      <c r="G494" s="47">
        <v>0.02</v>
      </c>
      <c r="H494" s="47">
        <v>0.04</v>
      </c>
      <c r="I494" s="47">
        <v>0.61628005203127678</v>
      </c>
      <c r="J494" s="21">
        <v>225543465</v>
      </c>
      <c r="K494" s="48" t="str">
        <f t="shared" si="7"/>
        <v>http://www.ncbi.nlm.nih.gov/protein/225543465</v>
      </c>
    </row>
    <row r="495" spans="1:11" hidden="1">
      <c r="A495" s="21" t="s">
        <v>2208</v>
      </c>
      <c r="B495" s="21" t="s">
        <v>2209</v>
      </c>
      <c r="C495" s="21" t="e">
        <v>#N/A</v>
      </c>
      <c r="D495" s="47">
        <v>-0.11</v>
      </c>
      <c r="E495" s="47">
        <v>-0.21</v>
      </c>
      <c r="F495" s="47">
        <v>0.37</v>
      </c>
      <c r="G495" s="47">
        <v>0.02</v>
      </c>
      <c r="H495" s="47">
        <v>0.22</v>
      </c>
      <c r="I495" s="47">
        <v>0.92102218537202019</v>
      </c>
      <c r="J495" s="21">
        <v>148271069</v>
      </c>
      <c r="K495" s="48" t="str">
        <f t="shared" si="7"/>
        <v>http://www.ncbi.nlm.nih.gov/protein/148271069</v>
      </c>
    </row>
    <row r="496" spans="1:11" hidden="1">
      <c r="A496" s="21" t="s">
        <v>2210</v>
      </c>
      <c r="B496" s="21" t="s">
        <v>2211</v>
      </c>
      <c r="C496" s="21" t="e">
        <v>#N/A</v>
      </c>
      <c r="D496" s="47">
        <v>0.16</v>
      </c>
      <c r="E496" s="47">
        <v>0.03</v>
      </c>
      <c r="F496" s="47">
        <v>-0.13</v>
      </c>
      <c r="G496" s="47">
        <v>0.02</v>
      </c>
      <c r="H496" s="47">
        <v>0.1</v>
      </c>
      <c r="I496" s="47">
        <v>0.84436358142459689</v>
      </c>
      <c r="J496" s="21">
        <v>157785665</v>
      </c>
      <c r="K496" s="48" t="str">
        <f t="shared" si="7"/>
        <v>http://www.ncbi.nlm.nih.gov/protein/157785665</v>
      </c>
    </row>
    <row r="497" spans="1:11" hidden="1">
      <c r="A497" s="21" t="s">
        <v>2212</v>
      </c>
      <c r="B497" s="21" t="s">
        <v>2213</v>
      </c>
      <c r="C497" s="21" t="e">
        <v>#N/A</v>
      </c>
      <c r="D497" s="47">
        <v>0.19</v>
      </c>
      <c r="E497" s="47">
        <v>-0.23</v>
      </c>
      <c r="F497" s="47">
        <v>0.09</v>
      </c>
      <c r="G497" s="47">
        <v>0.02</v>
      </c>
      <c r="H497" s="47">
        <v>0.16</v>
      </c>
      <c r="I497" s="47">
        <v>0.89813364085717584</v>
      </c>
      <c r="J497" s="21">
        <v>145207996</v>
      </c>
      <c r="K497" s="48" t="str">
        <f t="shared" si="7"/>
        <v>http://www.ncbi.nlm.nih.gov/protein/145207996</v>
      </c>
    </row>
    <row r="498" spans="1:11" hidden="1">
      <c r="A498" s="21" t="s">
        <v>2214</v>
      </c>
      <c r="B498" s="21" t="s">
        <v>2215</v>
      </c>
      <c r="C498" s="21" t="e">
        <v>#N/A</v>
      </c>
      <c r="D498" s="47">
        <v>0.12</v>
      </c>
      <c r="E498" s="47">
        <v>-0.13</v>
      </c>
      <c r="F498" s="47">
        <v>0.06</v>
      </c>
      <c r="G498" s="47">
        <v>0.02</v>
      </c>
      <c r="H498" s="47">
        <v>0.09</v>
      </c>
      <c r="I498" s="47">
        <v>0.83050444946622481</v>
      </c>
      <c r="J498" s="21">
        <v>19526848</v>
      </c>
      <c r="K498" s="48" t="str">
        <f t="shared" si="7"/>
        <v>http://www.ncbi.nlm.nih.gov/protein/19526848</v>
      </c>
    </row>
    <row r="499" spans="1:11" hidden="1">
      <c r="A499" s="21" t="s">
        <v>2216</v>
      </c>
      <c r="B499" s="21" t="s">
        <v>2217</v>
      </c>
      <c r="C499" s="21" t="e">
        <v>#N/A</v>
      </c>
      <c r="D499" s="47">
        <v>-0.08</v>
      </c>
      <c r="E499" s="47">
        <v>-0.05</v>
      </c>
      <c r="F499" s="47">
        <v>0.18</v>
      </c>
      <c r="G499" s="47">
        <v>0.02</v>
      </c>
      <c r="H499" s="47">
        <v>0.1</v>
      </c>
      <c r="I499" s="47">
        <v>0.84773008389245286</v>
      </c>
      <c r="J499" s="21">
        <v>6678848</v>
      </c>
      <c r="K499" s="48" t="str">
        <f t="shared" si="7"/>
        <v>http://www.ncbi.nlm.nih.gov/protein/6678848</v>
      </c>
    </row>
    <row r="500" spans="1:11" hidden="1">
      <c r="A500" s="21" t="s">
        <v>2218</v>
      </c>
      <c r="B500" s="21" t="s">
        <v>2219</v>
      </c>
      <c r="C500" s="21" t="e">
        <v>#N/A</v>
      </c>
      <c r="D500" s="47">
        <v>-0.04</v>
      </c>
      <c r="E500" s="47">
        <v>-0.09</v>
      </c>
      <c r="F500" s="47">
        <v>0.18</v>
      </c>
      <c r="G500" s="47">
        <v>0.02</v>
      </c>
      <c r="H500" s="47">
        <v>0.1</v>
      </c>
      <c r="I500" s="47">
        <v>0.84345810619344264</v>
      </c>
      <c r="J500" s="21">
        <v>23956126</v>
      </c>
      <c r="K500" s="48" t="str">
        <f t="shared" si="7"/>
        <v>http://www.ncbi.nlm.nih.gov/protein/23956126</v>
      </c>
    </row>
    <row r="501" spans="1:11" hidden="1">
      <c r="A501" s="21" t="s">
        <v>2220</v>
      </c>
      <c r="B501" s="21" t="s">
        <v>2221</v>
      </c>
      <c r="C501" s="21" t="e">
        <v>#N/A</v>
      </c>
      <c r="D501" s="47">
        <v>-0.01</v>
      </c>
      <c r="E501" s="47">
        <v>0.19</v>
      </c>
      <c r="F501" s="47">
        <v>-0.12</v>
      </c>
      <c r="G501" s="47">
        <v>0.02</v>
      </c>
      <c r="H501" s="47">
        <v>0.11</v>
      </c>
      <c r="I501" s="47">
        <v>0.86199056540276797</v>
      </c>
      <c r="J501" s="21">
        <v>161016824</v>
      </c>
      <c r="K501" s="48" t="str">
        <f t="shared" si="7"/>
        <v>http://www.ncbi.nlm.nih.gov/protein/161016824</v>
      </c>
    </row>
    <row r="502" spans="1:11" hidden="1">
      <c r="A502" s="21" t="s">
        <v>2222</v>
      </c>
      <c r="B502" s="21" t="s">
        <v>2223</v>
      </c>
      <c r="C502" s="21" t="e">
        <v>#N/A</v>
      </c>
      <c r="D502" s="47">
        <v>0.06</v>
      </c>
      <c r="E502" s="47">
        <v>7.0000000000000007E-2</v>
      </c>
      <c r="F502" s="47">
        <v>-0.08</v>
      </c>
      <c r="G502" s="47">
        <v>0.02</v>
      </c>
      <c r="H502" s="47">
        <v>0.06</v>
      </c>
      <c r="I502" s="47">
        <v>0.75425562033390048</v>
      </c>
      <c r="J502" s="21">
        <v>33859482</v>
      </c>
      <c r="K502" s="48" t="str">
        <f t="shared" si="7"/>
        <v>http://www.ncbi.nlm.nih.gov/protein/33859482</v>
      </c>
    </row>
    <row r="503" spans="1:11" hidden="1">
      <c r="A503" s="21" t="s">
        <v>2224</v>
      </c>
      <c r="B503" s="21" t="s">
        <v>2225</v>
      </c>
      <c r="C503" s="21" t="e">
        <v>#N/A</v>
      </c>
      <c r="D503" s="47">
        <v>0.13</v>
      </c>
      <c r="E503" s="47">
        <v>0.09</v>
      </c>
      <c r="F503" s="47">
        <v>-0.16</v>
      </c>
      <c r="G503" s="47">
        <v>0.02</v>
      </c>
      <c r="H503" s="47">
        <v>0.11</v>
      </c>
      <c r="I503" s="47">
        <v>0.86358827902651014</v>
      </c>
      <c r="J503" s="21">
        <v>21450169</v>
      </c>
      <c r="K503" s="48" t="str">
        <f t="shared" si="7"/>
        <v>http://www.ncbi.nlm.nih.gov/protein/21450169</v>
      </c>
    </row>
    <row r="504" spans="1:11" hidden="1">
      <c r="A504" s="21" t="s">
        <v>2226</v>
      </c>
      <c r="B504" s="21" t="s">
        <v>2227</v>
      </c>
      <c r="C504" s="21" t="e">
        <v>#N/A</v>
      </c>
      <c r="D504" s="47">
        <v>0.14000000000000001</v>
      </c>
      <c r="E504" s="47">
        <v>-0.12</v>
      </c>
      <c r="F504" s="47">
        <v>0.02</v>
      </c>
      <c r="G504" s="47">
        <v>0.02</v>
      </c>
      <c r="H504" s="47">
        <v>0.09</v>
      </c>
      <c r="I504" s="47">
        <v>0.83485231144979011</v>
      </c>
      <c r="J504" s="21">
        <v>124517663</v>
      </c>
      <c r="K504" s="48" t="str">
        <f t="shared" si="7"/>
        <v>http://www.ncbi.nlm.nih.gov/protein/124517663</v>
      </c>
    </row>
    <row r="505" spans="1:11" hidden="1">
      <c r="A505" s="21" t="s">
        <v>2228</v>
      </c>
      <c r="B505" s="21" t="s">
        <v>2229</v>
      </c>
      <c r="C505" s="21" t="e">
        <v>#N/A</v>
      </c>
      <c r="D505" s="47">
        <v>0.18</v>
      </c>
      <c r="E505" s="47">
        <v>-0.09</v>
      </c>
      <c r="F505" s="47">
        <v>-0.04</v>
      </c>
      <c r="G505" s="47">
        <v>0.02</v>
      </c>
      <c r="H505" s="47">
        <v>0.1</v>
      </c>
      <c r="I505" s="47">
        <v>0.85241747381022226</v>
      </c>
      <c r="J505" s="21">
        <v>6753036</v>
      </c>
      <c r="K505" s="48" t="str">
        <f t="shared" si="7"/>
        <v>http://www.ncbi.nlm.nih.gov/protein/6753036</v>
      </c>
    </row>
    <row r="506" spans="1:11" hidden="1">
      <c r="A506" s="21" t="s">
        <v>2230</v>
      </c>
      <c r="B506" s="21" t="s">
        <v>2231</v>
      </c>
      <c r="C506" s="21" t="e">
        <v>#N/A</v>
      </c>
      <c r="D506" s="47">
        <v>0.17</v>
      </c>
      <c r="E506" s="47">
        <v>0.04</v>
      </c>
      <c r="F506" s="47">
        <v>-0.16</v>
      </c>
      <c r="G506" s="47">
        <v>0.02</v>
      </c>
      <c r="H506" s="47">
        <v>0.12</v>
      </c>
      <c r="I506" s="47">
        <v>0.87577003916624041</v>
      </c>
      <c r="J506" s="21">
        <v>8567338</v>
      </c>
      <c r="K506" s="48" t="str">
        <f t="shared" si="7"/>
        <v>http://www.ncbi.nlm.nih.gov/protein/8567338</v>
      </c>
    </row>
    <row r="507" spans="1:11" hidden="1">
      <c r="A507" s="21" t="s">
        <v>2232</v>
      </c>
      <c r="B507" s="21" t="s">
        <v>2233</v>
      </c>
      <c r="C507" s="21" t="e">
        <v>#N/A</v>
      </c>
      <c r="D507" s="47">
        <v>0.2</v>
      </c>
      <c r="E507" s="47">
        <v>-0.26</v>
      </c>
      <c r="F507" s="47">
        <v>0.1</v>
      </c>
      <c r="G507" s="47">
        <v>0.02</v>
      </c>
      <c r="H507" s="47">
        <v>0.17</v>
      </c>
      <c r="I507" s="47">
        <v>0.91562339768082068</v>
      </c>
      <c r="J507" s="21">
        <v>157951743</v>
      </c>
      <c r="K507" s="48" t="str">
        <f t="shared" si="7"/>
        <v>http://www.ncbi.nlm.nih.gov/protein/157951743</v>
      </c>
    </row>
    <row r="508" spans="1:11">
      <c r="A508" s="21" t="s">
        <v>2234</v>
      </c>
      <c r="B508" s="21" t="s">
        <v>2235</v>
      </c>
      <c r="C508" s="21" t="s">
        <v>1058</v>
      </c>
      <c r="D508" s="47">
        <v>0.46</v>
      </c>
      <c r="E508" s="47">
        <v>-0.64</v>
      </c>
      <c r="F508" s="47">
        <v>0.23</v>
      </c>
      <c r="G508" s="47">
        <v>0.01</v>
      </c>
      <c r="H508" s="47">
        <v>0.41</v>
      </c>
      <c r="I508" s="47">
        <v>0.96686619696971932</v>
      </c>
      <c r="J508" s="21">
        <v>110626037</v>
      </c>
      <c r="K508" s="48" t="str">
        <f t="shared" si="7"/>
        <v>http://www.ncbi.nlm.nih.gov/protein/110626037</v>
      </c>
    </row>
    <row r="509" spans="1:11" hidden="1">
      <c r="A509" s="21" t="s">
        <v>2236</v>
      </c>
      <c r="B509" s="21" t="s">
        <v>2237</v>
      </c>
      <c r="C509" s="21" t="e">
        <v>#N/A</v>
      </c>
      <c r="D509" s="47">
        <v>0.12</v>
      </c>
      <c r="E509" s="47">
        <v>0.01</v>
      </c>
      <c r="F509" s="47">
        <v>-0.09</v>
      </c>
      <c r="G509" s="47">
        <v>0.01</v>
      </c>
      <c r="H509" s="47">
        <v>7.0000000000000007E-2</v>
      </c>
      <c r="I509" s="47">
        <v>0.81869164586008258</v>
      </c>
      <c r="J509" s="21">
        <v>30794416</v>
      </c>
      <c r="K509" s="48" t="str">
        <f t="shared" si="7"/>
        <v>http://www.ncbi.nlm.nih.gov/protein/30794416</v>
      </c>
    </row>
    <row r="510" spans="1:11" hidden="1">
      <c r="A510" s="21" t="s">
        <v>2238</v>
      </c>
      <c r="B510" s="21" t="s">
        <v>2239</v>
      </c>
      <c r="C510" s="21" t="e">
        <v>#N/A</v>
      </c>
      <c r="D510" s="47">
        <v>7.0000000000000007E-2</v>
      </c>
      <c r="E510" s="47">
        <v>0.09</v>
      </c>
      <c r="F510" s="47">
        <v>-0.12</v>
      </c>
      <c r="G510" s="47">
        <v>0.01</v>
      </c>
      <c r="H510" s="47">
        <v>0.08</v>
      </c>
      <c r="I510" s="47">
        <v>0.83390260988629661</v>
      </c>
      <c r="J510" s="21">
        <v>10242373</v>
      </c>
      <c r="K510" s="48" t="str">
        <f t="shared" si="7"/>
        <v>http://www.ncbi.nlm.nih.gov/protein/10242373</v>
      </c>
    </row>
    <row r="511" spans="1:11" hidden="1">
      <c r="A511" s="21" t="s">
        <v>2240</v>
      </c>
      <c r="B511" s="21" t="s">
        <v>2241</v>
      </c>
      <c r="C511" s="21" t="e">
        <v>#N/A</v>
      </c>
      <c r="D511" s="47">
        <v>0.08</v>
      </c>
      <c r="E511" s="47">
        <v>0.17</v>
      </c>
      <c r="F511" s="47">
        <v>-0.21</v>
      </c>
      <c r="G511" s="47">
        <v>0.01</v>
      </c>
      <c r="H511" s="47">
        <v>0.14000000000000001</v>
      </c>
      <c r="I511" s="47">
        <v>0.90981640063205904</v>
      </c>
      <c r="J511" s="21">
        <v>19527174</v>
      </c>
      <c r="K511" s="48" t="str">
        <f t="shared" si="7"/>
        <v>http://www.ncbi.nlm.nih.gov/protein/19527174</v>
      </c>
    </row>
    <row r="512" spans="1:11" hidden="1">
      <c r="A512" s="21" t="s">
        <v>2242</v>
      </c>
      <c r="B512" s="21" t="s">
        <v>2243</v>
      </c>
      <c r="C512" s="21" t="e">
        <v>#N/A</v>
      </c>
      <c r="D512" s="47">
        <v>-0.15</v>
      </c>
      <c r="E512" s="47">
        <v>0.03</v>
      </c>
      <c r="F512" s="47">
        <v>0.16</v>
      </c>
      <c r="G512" s="47">
        <v>0.01</v>
      </c>
      <c r="H512" s="47">
        <v>0.11</v>
      </c>
      <c r="I512" s="47">
        <v>0.89058131666425155</v>
      </c>
      <c r="J512" s="21">
        <v>226958474</v>
      </c>
      <c r="K512" s="48" t="str">
        <f t="shared" si="7"/>
        <v>http://www.ncbi.nlm.nih.gov/protein/226958474</v>
      </c>
    </row>
    <row r="513" spans="1:11" hidden="1">
      <c r="A513" s="21" t="s">
        <v>2244</v>
      </c>
      <c r="B513" s="21" t="s">
        <v>2245</v>
      </c>
      <c r="C513" s="21" t="e">
        <v>#N/A</v>
      </c>
      <c r="D513" s="47">
        <v>-0.04</v>
      </c>
      <c r="E513" s="47">
        <v>-0.02</v>
      </c>
      <c r="F513" s="47">
        <v>0.1</v>
      </c>
      <c r="G513" s="47">
        <v>0.01</v>
      </c>
      <c r="H513" s="47">
        <v>0.06</v>
      </c>
      <c r="I513" s="47">
        <v>0.78730377669223384</v>
      </c>
      <c r="J513" s="21">
        <v>226823367</v>
      </c>
      <c r="K513" s="48" t="str">
        <f t="shared" si="7"/>
        <v>http://www.ncbi.nlm.nih.gov/protein/226823367</v>
      </c>
    </row>
    <row r="514" spans="1:11" hidden="1">
      <c r="A514" s="21" t="s">
        <v>2246</v>
      </c>
      <c r="B514" s="21" t="s">
        <v>2247</v>
      </c>
      <c r="C514" s="21" t="e">
        <v>#N/A</v>
      </c>
      <c r="D514" s="47">
        <v>-0.17</v>
      </c>
      <c r="E514" s="47">
        <v>0.11</v>
      </c>
      <c r="F514" s="47">
        <v>0.1</v>
      </c>
      <c r="G514" s="47">
        <v>0.01</v>
      </c>
      <c r="H514" s="47">
        <v>0.11</v>
      </c>
      <c r="I514" s="47">
        <v>0.8947749705420438</v>
      </c>
      <c r="J514" s="21">
        <v>357197158</v>
      </c>
      <c r="K514" s="48" t="str">
        <f t="shared" ref="K514:K577" si="8">HYPERLINK(CONCATENATE("http://www.ncbi.nlm.nih.gov/protein/",J514))</f>
        <v>http://www.ncbi.nlm.nih.gov/protein/357197158</v>
      </c>
    </row>
    <row r="515" spans="1:11" hidden="1">
      <c r="A515" s="21" t="s">
        <v>2248</v>
      </c>
      <c r="B515" s="21" t="s">
        <v>2249</v>
      </c>
      <c r="C515" s="21" t="e">
        <v>#N/A</v>
      </c>
      <c r="D515" s="47">
        <v>-0.04</v>
      </c>
      <c r="E515" s="47">
        <v>-0.14000000000000001</v>
      </c>
      <c r="F515" s="47">
        <v>0.22</v>
      </c>
      <c r="G515" s="47">
        <v>0.01</v>
      </c>
      <c r="H515" s="47">
        <v>0.13</v>
      </c>
      <c r="I515" s="47">
        <v>0.91147443875943324</v>
      </c>
      <c r="J515" s="21">
        <v>6755438</v>
      </c>
      <c r="K515" s="48" t="str">
        <f t="shared" si="8"/>
        <v>http://www.ncbi.nlm.nih.gov/protein/6755438</v>
      </c>
    </row>
    <row r="516" spans="1:11" hidden="1">
      <c r="A516" s="21" t="s">
        <v>2250</v>
      </c>
      <c r="B516" s="21" t="s">
        <v>2251</v>
      </c>
      <c r="C516" s="21" t="e">
        <v>#N/A</v>
      </c>
      <c r="D516" s="47">
        <v>0.34</v>
      </c>
      <c r="E516" s="47">
        <v>0.15</v>
      </c>
      <c r="F516" s="47">
        <v>-0.45</v>
      </c>
      <c r="G516" s="47">
        <v>0.01</v>
      </c>
      <c r="H516" s="47">
        <v>0.28999999999999998</v>
      </c>
      <c r="I516" s="47">
        <v>0.96082587292085553</v>
      </c>
      <c r="J516" s="21">
        <v>21699068</v>
      </c>
      <c r="K516" s="48" t="str">
        <f t="shared" si="8"/>
        <v>http://www.ncbi.nlm.nih.gov/protein/21699068</v>
      </c>
    </row>
    <row r="517" spans="1:11" hidden="1">
      <c r="A517" s="21" t="s">
        <v>2252</v>
      </c>
      <c r="B517" s="21" t="s">
        <v>2253</v>
      </c>
      <c r="C517" s="21" t="e">
        <v>#N/A</v>
      </c>
      <c r="D517" s="47">
        <v>0.18</v>
      </c>
      <c r="E517" s="47">
        <v>-0.36</v>
      </c>
      <c r="F517" s="47">
        <v>0.22</v>
      </c>
      <c r="G517" s="47">
        <v>0.01</v>
      </c>
      <c r="H517" s="47">
        <v>0.23</v>
      </c>
      <c r="I517" s="47">
        <v>0.95039726516552747</v>
      </c>
      <c r="J517" s="21">
        <v>227116339</v>
      </c>
      <c r="K517" s="48" t="str">
        <f t="shared" si="8"/>
        <v>http://www.ncbi.nlm.nih.gov/protein/227116339</v>
      </c>
    </row>
    <row r="518" spans="1:11" hidden="1">
      <c r="A518" s="21" t="s">
        <v>2254</v>
      </c>
      <c r="B518" s="21" t="s">
        <v>2255</v>
      </c>
      <c r="C518" s="21" t="e">
        <v>#N/A</v>
      </c>
      <c r="D518" s="47">
        <v>0.16</v>
      </c>
      <c r="E518" s="47">
        <v>0.1</v>
      </c>
      <c r="F518" s="47">
        <v>-0.22</v>
      </c>
      <c r="G518" s="47">
        <v>0.01</v>
      </c>
      <c r="H518" s="47">
        <v>0.14000000000000001</v>
      </c>
      <c r="I518" s="47">
        <v>0.92767594789066532</v>
      </c>
      <c r="J518" s="21">
        <v>6753284</v>
      </c>
      <c r="K518" s="48" t="str">
        <f t="shared" si="8"/>
        <v>http://www.ncbi.nlm.nih.gov/protein/6753284</v>
      </c>
    </row>
    <row r="519" spans="1:11" hidden="1">
      <c r="A519" s="21" t="s">
        <v>2256</v>
      </c>
      <c r="B519" s="21" t="s">
        <v>2257</v>
      </c>
      <c r="C519" s="21" t="e">
        <v>#N/A</v>
      </c>
      <c r="D519" s="47">
        <v>-0.25</v>
      </c>
      <c r="E519" s="47">
        <v>0.28999999999999998</v>
      </c>
      <c r="F519" s="47">
        <v>0</v>
      </c>
      <c r="G519" s="47">
        <v>0.01</v>
      </c>
      <c r="H519" s="47">
        <v>0.19</v>
      </c>
      <c r="I519" s="47">
        <v>0.94805457496496137</v>
      </c>
      <c r="J519" s="21">
        <v>33859640</v>
      </c>
      <c r="K519" s="48" t="str">
        <f t="shared" si="8"/>
        <v>http://www.ncbi.nlm.nih.gov/protein/33859640</v>
      </c>
    </row>
    <row r="520" spans="1:11" hidden="1">
      <c r="A520" s="21" t="s">
        <v>2258</v>
      </c>
      <c r="B520" s="21" t="s">
        <v>2259</v>
      </c>
      <c r="C520" s="21" t="e">
        <v>#N/A</v>
      </c>
      <c r="D520" s="47">
        <v>0.14000000000000001</v>
      </c>
      <c r="E520" s="47">
        <v>0.04</v>
      </c>
      <c r="F520" s="47">
        <v>-0.15</v>
      </c>
      <c r="G520" s="47">
        <v>0.01</v>
      </c>
      <c r="H520" s="47">
        <v>0.1</v>
      </c>
      <c r="I520" s="47">
        <v>0.90414738676233675</v>
      </c>
      <c r="J520" s="21">
        <v>6753324</v>
      </c>
      <c r="K520" s="48" t="str">
        <f t="shared" si="8"/>
        <v>http://www.ncbi.nlm.nih.gov/protein/6753324</v>
      </c>
    </row>
    <row r="521" spans="1:11">
      <c r="A521" s="21" t="s">
        <v>2260</v>
      </c>
      <c r="B521" s="21" t="s">
        <v>855</v>
      </c>
      <c r="C521" s="21" t="s">
        <v>856</v>
      </c>
      <c r="D521" s="47">
        <v>0.26</v>
      </c>
      <c r="E521" s="47">
        <v>-0.08</v>
      </c>
      <c r="F521" s="47">
        <v>-0.14000000000000001</v>
      </c>
      <c r="G521" s="47">
        <v>0.01</v>
      </c>
      <c r="H521" s="47">
        <v>0.15</v>
      </c>
      <c r="I521" s="47">
        <v>0.93612570888296054</v>
      </c>
      <c r="J521" s="21">
        <v>46559406</v>
      </c>
      <c r="K521" s="48" t="str">
        <f t="shared" si="8"/>
        <v>http://www.ncbi.nlm.nih.gov/protein/46559406</v>
      </c>
    </row>
    <row r="522" spans="1:11" hidden="1">
      <c r="A522" s="21" t="s">
        <v>2261</v>
      </c>
      <c r="B522" s="21" t="s">
        <v>2262</v>
      </c>
      <c r="C522" s="21" t="e">
        <v>#N/A</v>
      </c>
      <c r="D522" s="47">
        <v>0.13</v>
      </c>
      <c r="E522" s="47">
        <v>0.01</v>
      </c>
      <c r="F522" s="47">
        <v>-0.1</v>
      </c>
      <c r="G522" s="47">
        <v>0.01</v>
      </c>
      <c r="H522" s="47">
        <v>0.08</v>
      </c>
      <c r="I522" s="47">
        <v>0.88280382033701987</v>
      </c>
      <c r="J522" s="21">
        <v>51491852</v>
      </c>
      <c r="K522" s="48" t="str">
        <f t="shared" si="8"/>
        <v>http://www.ncbi.nlm.nih.gov/protein/51491852</v>
      </c>
    </row>
    <row r="523" spans="1:11" hidden="1">
      <c r="A523" s="21" t="s">
        <v>2263</v>
      </c>
      <c r="B523" s="21" t="s">
        <v>2264</v>
      </c>
      <c r="C523" s="21" t="e">
        <v>#N/A</v>
      </c>
      <c r="D523" s="47">
        <v>0.06</v>
      </c>
      <c r="E523" s="47">
        <v>0.1</v>
      </c>
      <c r="F523" s="47">
        <v>-0.13</v>
      </c>
      <c r="G523" s="47">
        <v>0.01</v>
      </c>
      <c r="H523" s="47">
        <v>0.09</v>
      </c>
      <c r="I523" s="47">
        <v>0.89598774290512262</v>
      </c>
      <c r="J523" s="21">
        <v>226823359</v>
      </c>
      <c r="K523" s="48" t="str">
        <f t="shared" si="8"/>
        <v>http://www.ncbi.nlm.nih.gov/protein/226823359</v>
      </c>
    </row>
    <row r="524" spans="1:11" hidden="1">
      <c r="A524" s="21" t="s">
        <v>2265</v>
      </c>
      <c r="B524" s="21" t="s">
        <v>2266</v>
      </c>
      <c r="C524" s="21" t="e">
        <v>#N/A</v>
      </c>
      <c r="D524" s="47">
        <v>0.01</v>
      </c>
      <c r="E524" s="47">
        <v>-0.02</v>
      </c>
      <c r="F524" s="47">
        <v>0.05</v>
      </c>
      <c r="G524" s="47">
        <v>0.01</v>
      </c>
      <c r="H524" s="47">
        <v>0.02</v>
      </c>
      <c r="I524" s="47">
        <v>0.65755394192336936</v>
      </c>
      <c r="J524" s="21">
        <v>31982520</v>
      </c>
      <c r="K524" s="48" t="str">
        <f t="shared" si="8"/>
        <v>http://www.ncbi.nlm.nih.gov/protein/31982520</v>
      </c>
    </row>
    <row r="525" spans="1:11" hidden="1">
      <c r="A525" s="21" t="s">
        <v>2267</v>
      </c>
      <c r="B525" s="21" t="s">
        <v>2268</v>
      </c>
      <c r="C525" s="21" t="e">
        <v>#N/A</v>
      </c>
      <c r="D525" s="47">
        <v>-0.16</v>
      </c>
      <c r="E525" s="47">
        <v>-0.02</v>
      </c>
      <c r="F525" s="47">
        <v>0.2</v>
      </c>
      <c r="G525" s="47">
        <v>0.01</v>
      </c>
      <c r="H525" s="47">
        <v>0.13</v>
      </c>
      <c r="I525" s="47">
        <v>0.93262260006168374</v>
      </c>
      <c r="J525" s="21">
        <v>6680297</v>
      </c>
      <c r="K525" s="48" t="str">
        <f t="shared" si="8"/>
        <v>http://www.ncbi.nlm.nih.gov/protein/6680297</v>
      </c>
    </row>
    <row r="526" spans="1:11" hidden="1">
      <c r="A526" s="21" t="s">
        <v>2269</v>
      </c>
      <c r="B526" s="21" t="s">
        <v>2270</v>
      </c>
      <c r="C526" s="21" t="e">
        <v>#N/A</v>
      </c>
      <c r="D526" s="47">
        <v>0.15</v>
      </c>
      <c r="E526" s="47">
        <v>-0.01</v>
      </c>
      <c r="F526" s="47">
        <v>-0.12</v>
      </c>
      <c r="G526" s="47">
        <v>0.01</v>
      </c>
      <c r="H526" s="47">
        <v>0.1</v>
      </c>
      <c r="I526" s="47">
        <v>0.91850932508514616</v>
      </c>
      <c r="J526" s="21">
        <v>82617575</v>
      </c>
      <c r="K526" s="48" t="str">
        <f t="shared" si="8"/>
        <v>http://www.ncbi.nlm.nih.gov/protein/82617575</v>
      </c>
    </row>
    <row r="527" spans="1:11" hidden="1">
      <c r="A527" s="21" t="s">
        <v>2271</v>
      </c>
      <c r="B527" s="21" t="s">
        <v>2272</v>
      </c>
      <c r="C527" s="21" t="e">
        <v>#N/A</v>
      </c>
      <c r="D527" s="47">
        <v>-7.0000000000000007E-2</v>
      </c>
      <c r="E527" s="47">
        <v>0.16</v>
      </c>
      <c r="F527" s="47">
        <v>-7.0000000000000007E-2</v>
      </c>
      <c r="G527" s="47">
        <v>0.01</v>
      </c>
      <c r="H527" s="47">
        <v>0.09</v>
      </c>
      <c r="I527" s="47">
        <v>0.92253402870961754</v>
      </c>
      <c r="J527" s="21">
        <v>7106289</v>
      </c>
      <c r="K527" s="48" t="str">
        <f t="shared" si="8"/>
        <v>http://www.ncbi.nlm.nih.gov/protein/7106289</v>
      </c>
    </row>
    <row r="528" spans="1:11" hidden="1">
      <c r="A528" s="21" t="s">
        <v>2273</v>
      </c>
      <c r="B528" s="21" t="s">
        <v>2274</v>
      </c>
      <c r="C528" s="21" t="e">
        <v>#N/A</v>
      </c>
      <c r="D528" s="47">
        <v>0.14000000000000001</v>
      </c>
      <c r="E528" s="47">
        <v>-0.04</v>
      </c>
      <c r="F528" s="47">
        <v>-7.0000000000000007E-2</v>
      </c>
      <c r="G528" s="47">
        <v>0.01</v>
      </c>
      <c r="H528" s="47">
        <v>0.08</v>
      </c>
      <c r="I528" s="47">
        <v>0.91300734767047431</v>
      </c>
      <c r="J528" s="21">
        <v>126012517</v>
      </c>
      <c r="K528" s="48" t="str">
        <f t="shared" si="8"/>
        <v>http://www.ncbi.nlm.nih.gov/protein/126012517</v>
      </c>
    </row>
    <row r="529" spans="1:11" hidden="1">
      <c r="A529" s="21" t="s">
        <v>2275</v>
      </c>
      <c r="B529" s="21" t="s">
        <v>2276</v>
      </c>
      <c r="C529" s="21" t="e">
        <v>#N/A</v>
      </c>
      <c r="D529" s="47">
        <v>0.02</v>
      </c>
      <c r="E529" s="47">
        <v>-0.28000000000000003</v>
      </c>
      <c r="F529" s="47">
        <v>0.28000000000000003</v>
      </c>
      <c r="G529" s="47">
        <v>0.01</v>
      </c>
      <c r="H529" s="47">
        <v>0.2</v>
      </c>
      <c r="I529" s="47">
        <v>0.96513972383382673</v>
      </c>
      <c r="J529" s="21">
        <v>6679809</v>
      </c>
      <c r="K529" s="48" t="str">
        <f t="shared" si="8"/>
        <v>http://www.ncbi.nlm.nih.gov/protein/6679809</v>
      </c>
    </row>
    <row r="530" spans="1:11" hidden="1">
      <c r="A530" s="21" t="s">
        <v>2277</v>
      </c>
      <c r="B530" s="21" t="s">
        <v>2278</v>
      </c>
      <c r="C530" s="21" t="e">
        <v>#N/A</v>
      </c>
      <c r="D530" s="47">
        <v>-0.04</v>
      </c>
      <c r="E530" s="47">
        <v>0.08</v>
      </c>
      <c r="F530" s="47">
        <v>-0.02</v>
      </c>
      <c r="G530" s="47">
        <v>0.01</v>
      </c>
      <c r="H530" s="47">
        <v>0.05</v>
      </c>
      <c r="I530" s="47">
        <v>0.86048735144323352</v>
      </c>
      <c r="J530" s="21">
        <v>6753060</v>
      </c>
      <c r="K530" s="48" t="str">
        <f t="shared" si="8"/>
        <v>http://www.ncbi.nlm.nih.gov/protein/6753060</v>
      </c>
    </row>
    <row r="531" spans="1:11" hidden="1">
      <c r="A531" s="21" t="s">
        <v>2279</v>
      </c>
      <c r="B531" s="21" t="s">
        <v>2280</v>
      </c>
      <c r="C531" s="21" t="e">
        <v>#N/A</v>
      </c>
      <c r="D531" s="47">
        <v>0.02</v>
      </c>
      <c r="E531" s="47">
        <v>-0.01</v>
      </c>
      <c r="F531" s="47">
        <v>0.01</v>
      </c>
      <c r="G531" s="47">
        <v>0.01</v>
      </c>
      <c r="H531" s="47">
        <v>0.01</v>
      </c>
      <c r="I531" s="47">
        <v>0.51017180728977485</v>
      </c>
      <c r="J531" s="21">
        <v>34328485</v>
      </c>
      <c r="K531" s="48" t="str">
        <f t="shared" si="8"/>
        <v>http://www.ncbi.nlm.nih.gov/protein/34328485</v>
      </c>
    </row>
    <row r="532" spans="1:11" hidden="1">
      <c r="A532" s="21" t="s">
        <v>2281</v>
      </c>
      <c r="B532" s="21" t="s">
        <v>2282</v>
      </c>
      <c r="C532" s="21" t="e">
        <v>#N/A</v>
      </c>
      <c r="D532" s="47">
        <v>-0.12</v>
      </c>
      <c r="E532" s="47">
        <v>0.08</v>
      </c>
      <c r="F532" s="47">
        <v>7.0000000000000007E-2</v>
      </c>
      <c r="G532" s="47">
        <v>0.01</v>
      </c>
      <c r="H532" s="47">
        <v>0.08</v>
      </c>
      <c r="I532" s="47">
        <v>0.91905406800255696</v>
      </c>
      <c r="J532" s="21">
        <v>28849887</v>
      </c>
      <c r="K532" s="48" t="str">
        <f t="shared" si="8"/>
        <v>http://www.ncbi.nlm.nih.gov/protein/28849887</v>
      </c>
    </row>
    <row r="533" spans="1:11" hidden="1">
      <c r="A533" s="21" t="s">
        <v>2283</v>
      </c>
      <c r="B533" s="21" t="s">
        <v>2284</v>
      </c>
      <c r="C533" s="21" t="e">
        <v>#N/A</v>
      </c>
      <c r="D533" s="47">
        <v>-0.14000000000000001</v>
      </c>
      <c r="E533" s="47">
        <v>0.01</v>
      </c>
      <c r="F533" s="47">
        <v>0.15</v>
      </c>
      <c r="G533" s="47">
        <v>0.01</v>
      </c>
      <c r="H533" s="47">
        <v>0.1</v>
      </c>
      <c r="I533" s="47">
        <v>0.95336281199487871</v>
      </c>
      <c r="J533" s="21">
        <v>224809376</v>
      </c>
      <c r="K533" s="48" t="str">
        <f t="shared" si="8"/>
        <v>http://www.ncbi.nlm.nih.gov/protein/224809376</v>
      </c>
    </row>
    <row r="534" spans="1:11" hidden="1">
      <c r="A534" s="21" t="s">
        <v>2285</v>
      </c>
      <c r="B534" s="21" t="s">
        <v>2286</v>
      </c>
      <c r="C534" s="21" t="e">
        <v>#N/A</v>
      </c>
      <c r="D534" s="47">
        <v>0.09</v>
      </c>
      <c r="E534" s="47">
        <v>0.06</v>
      </c>
      <c r="F534" s="47">
        <v>-0.14000000000000001</v>
      </c>
      <c r="G534" s="47">
        <v>0</v>
      </c>
      <c r="H534" s="47">
        <v>0.09</v>
      </c>
      <c r="I534" s="47">
        <v>0.94947401257621822</v>
      </c>
      <c r="J534" s="21">
        <v>9790051</v>
      </c>
      <c r="K534" s="48" t="str">
        <f t="shared" si="8"/>
        <v>http://www.ncbi.nlm.nih.gov/protein/9790051</v>
      </c>
    </row>
    <row r="535" spans="1:11" hidden="1">
      <c r="A535" s="21" t="s">
        <v>2287</v>
      </c>
      <c r="B535" s="21" t="s">
        <v>2288</v>
      </c>
      <c r="C535" s="21" t="e">
        <v>#N/A</v>
      </c>
      <c r="D535" s="47">
        <v>0.15</v>
      </c>
      <c r="E535" s="47">
        <v>0.03</v>
      </c>
      <c r="F535" s="47">
        <v>-0.16</v>
      </c>
      <c r="G535" s="47">
        <v>0</v>
      </c>
      <c r="H535" s="47">
        <v>0.11</v>
      </c>
      <c r="I535" s="47">
        <v>0.96040599480912692</v>
      </c>
      <c r="J535" s="21">
        <v>29244192</v>
      </c>
      <c r="K535" s="48" t="str">
        <f t="shared" si="8"/>
        <v>http://www.ncbi.nlm.nih.gov/protein/29244192</v>
      </c>
    </row>
    <row r="536" spans="1:11" hidden="1">
      <c r="A536" s="21" t="s">
        <v>2289</v>
      </c>
      <c r="B536" s="21" t="s">
        <v>2290</v>
      </c>
      <c r="C536" s="21" t="e">
        <v>#N/A</v>
      </c>
      <c r="D536" s="47">
        <v>0.2</v>
      </c>
      <c r="E536" s="47">
        <v>-0.08</v>
      </c>
      <c r="F536" s="47">
        <v>-0.1</v>
      </c>
      <c r="G536" s="47">
        <v>0</v>
      </c>
      <c r="H536" s="47">
        <v>0.12</v>
      </c>
      <c r="I536" s="47">
        <v>0.96328763990863786</v>
      </c>
      <c r="J536" s="21">
        <v>244791271</v>
      </c>
      <c r="K536" s="48" t="str">
        <f t="shared" si="8"/>
        <v>http://www.ncbi.nlm.nih.gov/protein/244791271</v>
      </c>
    </row>
    <row r="537" spans="1:11" hidden="1">
      <c r="A537" s="21" t="s">
        <v>2291</v>
      </c>
      <c r="B537" s="21" t="s">
        <v>2292</v>
      </c>
      <c r="C537" s="21" t="e">
        <v>#N/A</v>
      </c>
      <c r="D537" s="47">
        <v>0.05</v>
      </c>
      <c r="E537" s="47">
        <v>-0.08</v>
      </c>
      <c r="F537" s="47">
        <v>0.05</v>
      </c>
      <c r="G537" s="47">
        <v>0</v>
      </c>
      <c r="H537" s="47">
        <v>0.05</v>
      </c>
      <c r="I537" s="47">
        <v>0.92569782092297292</v>
      </c>
      <c r="J537" s="21">
        <v>21704144</v>
      </c>
      <c r="K537" s="48" t="str">
        <f t="shared" si="8"/>
        <v>http://www.ncbi.nlm.nih.gov/protein/21704144</v>
      </c>
    </row>
    <row r="538" spans="1:11" hidden="1">
      <c r="A538" s="21" t="s">
        <v>2293</v>
      </c>
      <c r="B538" s="21" t="s">
        <v>2294</v>
      </c>
      <c r="C538" s="21" t="e">
        <v>#N/A</v>
      </c>
      <c r="D538" s="47">
        <v>-0.18</v>
      </c>
      <c r="E538" s="47">
        <v>0.08</v>
      </c>
      <c r="F538" s="47">
        <v>0.12</v>
      </c>
      <c r="G538" s="47">
        <v>0</v>
      </c>
      <c r="H538" s="47">
        <v>0.12</v>
      </c>
      <c r="I538" s="47">
        <v>0.97169984776543705</v>
      </c>
      <c r="J538" s="21">
        <v>52426750</v>
      </c>
      <c r="K538" s="48" t="str">
        <f t="shared" si="8"/>
        <v>http://www.ncbi.nlm.nih.gov/protein/52426750</v>
      </c>
    </row>
    <row r="539" spans="1:11" hidden="1">
      <c r="A539" s="21" t="s">
        <v>2295</v>
      </c>
      <c r="B539" s="21" t="s">
        <v>2296</v>
      </c>
      <c r="C539" s="21" t="e">
        <v>#N/A</v>
      </c>
      <c r="D539" s="47">
        <v>0.13</v>
      </c>
      <c r="E539" s="47">
        <v>-0.01</v>
      </c>
      <c r="F539" s="47">
        <v>-0.11</v>
      </c>
      <c r="G539" s="47">
        <v>0</v>
      </c>
      <c r="H539" s="47">
        <v>0.09</v>
      </c>
      <c r="I539" s="47">
        <v>0.96495045972273163</v>
      </c>
      <c r="J539" s="21">
        <v>6678467</v>
      </c>
      <c r="K539" s="48" t="str">
        <f t="shared" si="8"/>
        <v>http://www.ncbi.nlm.nih.gov/protein/6678467</v>
      </c>
    </row>
    <row r="540" spans="1:11" hidden="1">
      <c r="A540" s="21" t="s">
        <v>2297</v>
      </c>
      <c r="B540" s="21" t="s">
        <v>2298</v>
      </c>
      <c r="C540" s="21" t="e">
        <v>#N/A</v>
      </c>
      <c r="D540" s="47">
        <v>0.04</v>
      </c>
      <c r="E540" s="47">
        <v>-0.05</v>
      </c>
      <c r="F540" s="47">
        <v>0.02</v>
      </c>
      <c r="G540" s="47">
        <v>0</v>
      </c>
      <c r="H540" s="47">
        <v>0.04</v>
      </c>
      <c r="I540" s="47">
        <v>0.92458315865948026</v>
      </c>
      <c r="J540" s="21">
        <v>93102411</v>
      </c>
      <c r="K540" s="48" t="str">
        <f t="shared" si="8"/>
        <v>http://www.ncbi.nlm.nih.gov/protein/93102411</v>
      </c>
    </row>
    <row r="541" spans="1:11" hidden="1">
      <c r="A541" s="21" t="s">
        <v>2299</v>
      </c>
      <c r="B541" s="21" t="s">
        <v>2300</v>
      </c>
      <c r="C541" s="21" t="e">
        <v>#N/A</v>
      </c>
      <c r="D541" s="47">
        <v>0.18</v>
      </c>
      <c r="E541" s="47">
        <v>0.03</v>
      </c>
      <c r="F541" s="47">
        <v>-0.2</v>
      </c>
      <c r="G541" s="47">
        <v>0</v>
      </c>
      <c r="H541" s="47">
        <v>0.14000000000000001</v>
      </c>
      <c r="I541" s="47">
        <v>0.98205571359227284</v>
      </c>
      <c r="J541" s="21">
        <v>114145505</v>
      </c>
      <c r="K541" s="48" t="str">
        <f t="shared" si="8"/>
        <v>http://www.ncbi.nlm.nih.gov/protein/114145505</v>
      </c>
    </row>
    <row r="542" spans="1:11" hidden="1">
      <c r="A542" s="21" t="s">
        <v>2301</v>
      </c>
      <c r="B542" s="21" t="s">
        <v>2302</v>
      </c>
      <c r="C542" s="21" t="e">
        <v>#N/A</v>
      </c>
      <c r="D542" s="47">
        <v>0.06</v>
      </c>
      <c r="E542" s="47">
        <v>0.02</v>
      </c>
      <c r="F542" s="47">
        <v>-7.0000000000000007E-2</v>
      </c>
      <c r="G542" s="47">
        <v>0</v>
      </c>
      <c r="H542" s="47">
        <v>0.04</v>
      </c>
      <c r="I542" s="47">
        <v>0.94749511890748339</v>
      </c>
      <c r="J542" s="21">
        <v>117606214</v>
      </c>
      <c r="K542" s="48" t="str">
        <f t="shared" si="8"/>
        <v>http://www.ncbi.nlm.nih.gov/protein/117606214</v>
      </c>
    </row>
    <row r="543" spans="1:11" hidden="1">
      <c r="A543" s="21" t="s">
        <v>2303</v>
      </c>
      <c r="B543" s="21" t="s">
        <v>2304</v>
      </c>
      <c r="C543" s="21" t="e">
        <v>#N/A</v>
      </c>
      <c r="D543" s="47">
        <v>-0.01</v>
      </c>
      <c r="E543" s="47">
        <v>0.03</v>
      </c>
      <c r="F543" s="47">
        <v>-0.01</v>
      </c>
      <c r="G543" s="47">
        <v>0</v>
      </c>
      <c r="H543" s="47">
        <v>0.02</v>
      </c>
      <c r="I543" s="47">
        <v>0.86917048328693081</v>
      </c>
      <c r="J543" s="21">
        <v>6755204</v>
      </c>
      <c r="K543" s="48" t="str">
        <f t="shared" si="8"/>
        <v>http://www.ncbi.nlm.nih.gov/protein/6755204</v>
      </c>
    </row>
    <row r="544" spans="1:11" hidden="1">
      <c r="A544" s="21" t="s">
        <v>2305</v>
      </c>
      <c r="B544" s="21" t="s">
        <v>2306</v>
      </c>
      <c r="C544" s="21" t="e">
        <v>#N/A</v>
      </c>
      <c r="D544" s="47">
        <v>0</v>
      </c>
      <c r="E544" s="47">
        <v>0.02</v>
      </c>
      <c r="F544" s="47">
        <v>-0.02</v>
      </c>
      <c r="G544" s="47">
        <v>0</v>
      </c>
      <c r="H544" s="47">
        <v>0.01</v>
      </c>
      <c r="I544" s="47">
        <v>0.83202113857843052</v>
      </c>
      <c r="J544" s="21">
        <v>9789937</v>
      </c>
      <c r="K544" s="48" t="str">
        <f t="shared" si="8"/>
        <v>http://www.ncbi.nlm.nih.gov/protein/9789937</v>
      </c>
    </row>
    <row r="545" spans="1:11" hidden="1">
      <c r="A545" s="21" t="s">
        <v>2307</v>
      </c>
      <c r="B545" s="21" t="s">
        <v>2308</v>
      </c>
      <c r="C545" s="21" t="e">
        <v>#N/A</v>
      </c>
      <c r="D545" s="47">
        <v>0.12</v>
      </c>
      <c r="E545" s="47">
        <v>-0.1</v>
      </c>
      <c r="F545" s="47">
        <v>-0.02</v>
      </c>
      <c r="G545" s="47">
        <v>0</v>
      </c>
      <c r="H545" s="47">
        <v>0.08</v>
      </c>
      <c r="I545" s="47">
        <v>0.9741742751525827</v>
      </c>
      <c r="J545" s="21">
        <v>114326446</v>
      </c>
      <c r="K545" s="48" t="str">
        <f t="shared" si="8"/>
        <v>http://www.ncbi.nlm.nih.gov/protein/114326446</v>
      </c>
    </row>
    <row r="546" spans="1:11" hidden="1">
      <c r="A546" s="21" t="s">
        <v>2309</v>
      </c>
      <c r="B546" s="21" t="s">
        <v>2310</v>
      </c>
      <c r="C546" s="21" t="e">
        <v>#N/A</v>
      </c>
      <c r="D546" s="47">
        <v>-0.05</v>
      </c>
      <c r="E546" s="47">
        <v>0.11</v>
      </c>
      <c r="F546" s="47">
        <v>-0.05</v>
      </c>
      <c r="G546" s="47">
        <v>0</v>
      </c>
      <c r="H546" s="47">
        <v>0.06</v>
      </c>
      <c r="I546" s="47">
        <v>0.97100534112072068</v>
      </c>
      <c r="J546" s="21">
        <v>125628629</v>
      </c>
      <c r="K546" s="48" t="str">
        <f t="shared" si="8"/>
        <v>http://www.ncbi.nlm.nih.gov/protein/125628629</v>
      </c>
    </row>
    <row r="547" spans="1:11" hidden="1">
      <c r="A547" s="21" t="s">
        <v>2311</v>
      </c>
      <c r="B547" s="21" t="s">
        <v>2312</v>
      </c>
      <c r="C547" s="21" t="e">
        <v>#N/A</v>
      </c>
      <c r="D547" s="47">
        <v>-0.06</v>
      </c>
      <c r="E547" s="47">
        <v>-7.0000000000000007E-2</v>
      </c>
      <c r="F547" s="47">
        <v>0.14000000000000001</v>
      </c>
      <c r="G547" s="47">
        <v>0</v>
      </c>
      <c r="H547" s="47">
        <v>0.08</v>
      </c>
      <c r="I547" s="47">
        <v>0.98219753789314257</v>
      </c>
      <c r="J547" s="21">
        <v>112293279</v>
      </c>
      <c r="K547" s="48" t="str">
        <f t="shared" si="8"/>
        <v>http://www.ncbi.nlm.nih.gov/protein/112293279</v>
      </c>
    </row>
    <row r="548" spans="1:11" hidden="1">
      <c r="A548" s="21" t="s">
        <v>2313</v>
      </c>
      <c r="B548" s="21" t="s">
        <v>2314</v>
      </c>
      <c r="C548" s="21" t="e">
        <v>#N/A</v>
      </c>
      <c r="D548" s="47">
        <v>0.03</v>
      </c>
      <c r="E548" s="47">
        <v>-0.01</v>
      </c>
      <c r="F548" s="47">
        <v>-0.01</v>
      </c>
      <c r="G548" s="47">
        <v>0</v>
      </c>
      <c r="H548" s="47">
        <v>0.02</v>
      </c>
      <c r="I548" s="47">
        <v>0.92835074944893847</v>
      </c>
      <c r="J548" s="21">
        <v>150456419</v>
      </c>
      <c r="K548" s="48" t="str">
        <f t="shared" si="8"/>
        <v>http://www.ncbi.nlm.nih.gov/protein/150456419</v>
      </c>
    </row>
    <row r="549" spans="1:11" hidden="1">
      <c r="A549" s="21" t="s">
        <v>2315</v>
      </c>
      <c r="B549" s="21" t="s">
        <v>2316</v>
      </c>
      <c r="C549" s="21" t="e">
        <v>#N/A</v>
      </c>
      <c r="D549" s="47">
        <v>0.19</v>
      </c>
      <c r="E549" s="47">
        <v>-0.14000000000000001</v>
      </c>
      <c r="F549" s="47">
        <v>-0.05</v>
      </c>
      <c r="G549" s="47">
        <v>0</v>
      </c>
      <c r="H549" s="47">
        <v>0.12</v>
      </c>
      <c r="I549" s="47">
        <v>0.99057575920827801</v>
      </c>
      <c r="J549" s="21">
        <v>56744242</v>
      </c>
      <c r="K549" s="48" t="str">
        <f t="shared" si="8"/>
        <v>http://www.ncbi.nlm.nih.gov/protein/56744242</v>
      </c>
    </row>
    <row r="550" spans="1:11" hidden="1">
      <c r="A550" s="21" t="s">
        <v>2317</v>
      </c>
      <c r="B550" s="21" t="s">
        <v>2318</v>
      </c>
      <c r="C550" s="21" t="e">
        <v>#N/A</v>
      </c>
      <c r="D550" s="47">
        <v>-0.2</v>
      </c>
      <c r="E550" s="47">
        <v>0.17</v>
      </c>
      <c r="F550" s="47">
        <v>0.03</v>
      </c>
      <c r="G550" s="47">
        <v>0</v>
      </c>
      <c r="H550" s="47">
        <v>0.13</v>
      </c>
      <c r="I550" s="47">
        <v>0.99305554758517323</v>
      </c>
      <c r="J550" s="21">
        <v>40789282</v>
      </c>
      <c r="K550" s="48" t="str">
        <f t="shared" si="8"/>
        <v>http://www.ncbi.nlm.nih.gov/protein/40789282</v>
      </c>
    </row>
    <row r="551" spans="1:11" hidden="1">
      <c r="A551" s="21" t="s">
        <v>2319</v>
      </c>
      <c r="B551" s="21" t="s">
        <v>2320</v>
      </c>
      <c r="C551" s="21" t="e">
        <v>#N/A</v>
      </c>
      <c r="D551" s="47">
        <v>0.15</v>
      </c>
      <c r="E551" s="47">
        <v>-0.14000000000000001</v>
      </c>
      <c r="F551" s="47">
        <v>-0.01</v>
      </c>
      <c r="G551" s="47">
        <v>0</v>
      </c>
      <c r="H551" s="47">
        <v>0.1</v>
      </c>
      <c r="I551" s="47">
        <v>0.9955317237653184</v>
      </c>
      <c r="J551" s="21">
        <v>112293264</v>
      </c>
      <c r="K551" s="48" t="str">
        <f t="shared" si="8"/>
        <v>http://www.ncbi.nlm.nih.gov/protein/112293264</v>
      </c>
    </row>
    <row r="552" spans="1:11" hidden="1">
      <c r="A552" s="21" t="s">
        <v>2321</v>
      </c>
      <c r="B552" s="21" t="s">
        <v>2322</v>
      </c>
      <c r="C552" s="21" t="e">
        <v>#N/A</v>
      </c>
      <c r="D552" s="47">
        <v>-0.3</v>
      </c>
      <c r="E552" s="47">
        <v>0.36</v>
      </c>
      <c r="F552" s="47">
        <v>-0.06</v>
      </c>
      <c r="G552" s="47">
        <v>0</v>
      </c>
      <c r="H552" s="47">
        <v>0.24</v>
      </c>
      <c r="I552" s="47">
        <v>0.9996056557347488</v>
      </c>
      <c r="J552" s="21">
        <v>119637823</v>
      </c>
      <c r="K552" s="48" t="str">
        <f t="shared" si="8"/>
        <v>http://www.ncbi.nlm.nih.gov/protein/119637823</v>
      </c>
    </row>
    <row r="553" spans="1:11" hidden="1">
      <c r="A553" s="21" t="s">
        <v>2323</v>
      </c>
      <c r="B553" s="21" t="s">
        <v>2324</v>
      </c>
      <c r="C553" s="21" t="e">
        <v>#N/A</v>
      </c>
      <c r="D553" s="47">
        <v>-0.04</v>
      </c>
      <c r="E553" s="47">
        <v>0.16</v>
      </c>
      <c r="F553" s="47">
        <v>-0.12</v>
      </c>
      <c r="G553" s="47">
        <v>0</v>
      </c>
      <c r="H553" s="47">
        <v>0.1</v>
      </c>
      <c r="I553" s="47">
        <v>0.99899844247858427</v>
      </c>
      <c r="J553" s="21">
        <v>6680924</v>
      </c>
      <c r="K553" s="48" t="str">
        <f t="shared" si="8"/>
        <v>http://www.ncbi.nlm.nih.gov/protein/6680924</v>
      </c>
    </row>
    <row r="554" spans="1:11" hidden="1">
      <c r="A554" s="21" t="s">
        <v>2325</v>
      </c>
      <c r="B554" s="21" t="s">
        <v>2326</v>
      </c>
      <c r="C554" s="21" t="e">
        <v>#N/A</v>
      </c>
      <c r="D554" s="47">
        <v>0.12</v>
      </c>
      <c r="E554" s="47">
        <v>-0.09</v>
      </c>
      <c r="F554" s="47">
        <v>-0.04</v>
      </c>
      <c r="G554" s="47">
        <v>0</v>
      </c>
      <c r="H554" s="47">
        <v>0.08</v>
      </c>
      <c r="I554" s="47">
        <v>0.98873867714744146</v>
      </c>
      <c r="J554" s="21">
        <v>6755863</v>
      </c>
      <c r="K554" s="48" t="str">
        <f t="shared" si="8"/>
        <v>http://www.ncbi.nlm.nih.gov/protein/6755863</v>
      </c>
    </row>
    <row r="555" spans="1:11" hidden="1">
      <c r="A555" s="21" t="s">
        <v>2327</v>
      </c>
      <c r="B555" s="21" t="s">
        <v>2328</v>
      </c>
      <c r="C555" s="21" t="e">
        <v>#N/A</v>
      </c>
      <c r="D555" s="47">
        <v>-0.04</v>
      </c>
      <c r="E555" s="47">
        <v>-0.15</v>
      </c>
      <c r="F555" s="47">
        <v>0.19</v>
      </c>
      <c r="G555" s="47">
        <v>0</v>
      </c>
      <c r="H555" s="47">
        <v>0.12</v>
      </c>
      <c r="I555" s="47">
        <v>0.98979208617756487</v>
      </c>
      <c r="J555" s="21">
        <v>9790285</v>
      </c>
      <c r="K555" s="48" t="str">
        <f t="shared" si="8"/>
        <v>http://www.ncbi.nlm.nih.gov/protein/9790285</v>
      </c>
    </row>
    <row r="556" spans="1:11" hidden="1">
      <c r="A556" s="21" t="s">
        <v>2329</v>
      </c>
      <c r="B556" s="21" t="s">
        <v>2330</v>
      </c>
      <c r="C556" s="21" t="e">
        <v>#N/A</v>
      </c>
      <c r="D556" s="47">
        <v>-0.01</v>
      </c>
      <c r="E556" s="47">
        <v>0.18</v>
      </c>
      <c r="F556" s="47">
        <v>-0.17</v>
      </c>
      <c r="G556" s="47">
        <v>0</v>
      </c>
      <c r="H556" s="47">
        <v>0.12</v>
      </c>
      <c r="I556" s="47">
        <v>0.98657155597817547</v>
      </c>
      <c r="J556" s="21">
        <v>139948465</v>
      </c>
      <c r="K556" s="48" t="str">
        <f t="shared" si="8"/>
        <v>http://www.ncbi.nlm.nih.gov/protein/139948465</v>
      </c>
    </row>
    <row r="557" spans="1:11" hidden="1">
      <c r="A557" s="21" t="s">
        <v>2331</v>
      </c>
      <c r="B557" s="21" t="s">
        <v>2332</v>
      </c>
      <c r="C557" s="21" t="e">
        <v>#N/A</v>
      </c>
      <c r="D557" s="47">
        <v>-0.13</v>
      </c>
      <c r="E557" s="47">
        <v>0.14000000000000001</v>
      </c>
      <c r="F557" s="47">
        <v>-0.02</v>
      </c>
      <c r="G557" s="47">
        <v>0</v>
      </c>
      <c r="H557" s="47">
        <v>0.1</v>
      </c>
      <c r="I557" s="47">
        <v>0.98059825659869171</v>
      </c>
      <c r="J557" s="21">
        <v>6678682</v>
      </c>
      <c r="K557" s="48" t="str">
        <f t="shared" si="8"/>
        <v>http://www.ncbi.nlm.nih.gov/protein/6678682</v>
      </c>
    </row>
    <row r="558" spans="1:11" hidden="1">
      <c r="A558" s="21" t="s">
        <v>2333</v>
      </c>
      <c r="B558" s="21" t="s">
        <v>2334</v>
      </c>
      <c r="C558" s="21" t="e">
        <v>#N/A</v>
      </c>
      <c r="D558" s="47">
        <v>0.15</v>
      </c>
      <c r="E558" s="47">
        <v>-0.31</v>
      </c>
      <c r="F558" s="47">
        <v>0.15</v>
      </c>
      <c r="G558" s="47">
        <v>0</v>
      </c>
      <c r="H558" s="47">
        <v>0.19</v>
      </c>
      <c r="I558" s="47">
        <v>0.98953402879832675</v>
      </c>
      <c r="J558" s="21">
        <v>11528490</v>
      </c>
      <c r="K558" s="48" t="str">
        <f t="shared" si="8"/>
        <v>http://www.ncbi.nlm.nih.gov/protein/11528490</v>
      </c>
    </row>
    <row r="559" spans="1:11" hidden="1">
      <c r="A559" s="21" t="s">
        <v>2335</v>
      </c>
      <c r="B559" s="21" t="s">
        <v>2336</v>
      </c>
      <c r="C559" s="21" t="e">
        <v>#N/A</v>
      </c>
      <c r="D559" s="47">
        <v>0.08</v>
      </c>
      <c r="E559" s="47">
        <v>-0.22</v>
      </c>
      <c r="F559" s="47">
        <v>0.14000000000000001</v>
      </c>
      <c r="G559" s="47">
        <v>0</v>
      </c>
      <c r="H559" s="47">
        <v>0.14000000000000001</v>
      </c>
      <c r="I559" s="47">
        <v>0.98133129757539017</v>
      </c>
      <c r="J559" s="21">
        <v>6680690</v>
      </c>
      <c r="K559" s="48" t="str">
        <f t="shared" si="8"/>
        <v>http://www.ncbi.nlm.nih.gov/protein/6680690</v>
      </c>
    </row>
    <row r="560" spans="1:11" hidden="1">
      <c r="A560" s="21" t="s">
        <v>2337</v>
      </c>
      <c r="B560" s="21" t="s">
        <v>2338</v>
      </c>
      <c r="C560" s="21" t="e">
        <v>#N/A</v>
      </c>
      <c r="D560" s="47">
        <v>-0.18</v>
      </c>
      <c r="E560" s="47">
        <v>-0.04</v>
      </c>
      <c r="F560" s="47">
        <v>0.21</v>
      </c>
      <c r="G560" s="47">
        <v>0</v>
      </c>
      <c r="H560" s="47">
        <v>0.14000000000000001</v>
      </c>
      <c r="I560" s="47">
        <v>0.98139364036970056</v>
      </c>
      <c r="J560" s="21">
        <v>224994184</v>
      </c>
      <c r="K560" s="48" t="str">
        <f t="shared" si="8"/>
        <v>http://www.ncbi.nlm.nih.gov/protein/224994184</v>
      </c>
    </row>
    <row r="561" spans="1:11" hidden="1">
      <c r="A561" s="21" t="s">
        <v>2339</v>
      </c>
      <c r="B561" s="21" t="s">
        <v>2340</v>
      </c>
      <c r="C561" s="21" t="e">
        <v>#N/A</v>
      </c>
      <c r="D561" s="47">
        <v>-7.0000000000000007E-2</v>
      </c>
      <c r="E561" s="47">
        <v>-0.03</v>
      </c>
      <c r="F561" s="47">
        <v>0.09</v>
      </c>
      <c r="G561" s="47">
        <v>0</v>
      </c>
      <c r="H561" s="47">
        <v>0.06</v>
      </c>
      <c r="I561" s="47">
        <v>0.94865003169287965</v>
      </c>
      <c r="J561" s="21">
        <v>31560697</v>
      </c>
      <c r="K561" s="48" t="str">
        <f t="shared" si="8"/>
        <v>http://www.ncbi.nlm.nih.gov/protein/31560697</v>
      </c>
    </row>
    <row r="562" spans="1:11" hidden="1">
      <c r="A562" s="21" t="s">
        <v>2341</v>
      </c>
      <c r="B562" s="21" t="s">
        <v>2342</v>
      </c>
      <c r="C562" s="21" t="e">
        <v>#N/A</v>
      </c>
      <c r="D562" s="47">
        <v>0</v>
      </c>
      <c r="E562" s="47">
        <v>0.01</v>
      </c>
      <c r="F562" s="47">
        <v>-0.02</v>
      </c>
      <c r="G562" s="47">
        <v>0</v>
      </c>
      <c r="H562" s="47">
        <v>0.01</v>
      </c>
      <c r="I562" s="47">
        <v>0.67814858654969412</v>
      </c>
      <c r="J562" s="21">
        <v>188219589</v>
      </c>
      <c r="K562" s="48" t="str">
        <f t="shared" si="8"/>
        <v>http://www.ncbi.nlm.nih.gov/protein/188219589</v>
      </c>
    </row>
    <row r="563" spans="1:11" hidden="1">
      <c r="A563" s="21" t="s">
        <v>2343</v>
      </c>
      <c r="B563" s="21" t="s">
        <v>2344</v>
      </c>
      <c r="C563" s="21" t="e">
        <v>#N/A</v>
      </c>
      <c r="D563" s="47">
        <v>-0.12</v>
      </c>
      <c r="E563" s="47">
        <v>0.04</v>
      </c>
      <c r="F563" s="47">
        <v>7.0000000000000007E-2</v>
      </c>
      <c r="G563" s="47">
        <v>0</v>
      </c>
      <c r="H563" s="47">
        <v>7.0000000000000007E-2</v>
      </c>
      <c r="I563" s="47">
        <v>0.94807324530817239</v>
      </c>
      <c r="J563" s="21">
        <v>25141231</v>
      </c>
      <c r="K563" s="48" t="str">
        <f t="shared" si="8"/>
        <v>http://www.ncbi.nlm.nih.gov/protein/25141231</v>
      </c>
    </row>
    <row r="564" spans="1:11" hidden="1">
      <c r="A564" s="21" t="s">
        <v>2345</v>
      </c>
      <c r="B564" s="21" t="s">
        <v>2346</v>
      </c>
      <c r="C564" s="21" t="e">
        <v>#N/A</v>
      </c>
      <c r="D564" s="47">
        <v>0</v>
      </c>
      <c r="E564" s="47">
        <v>0.06</v>
      </c>
      <c r="F564" s="47">
        <v>-0.08</v>
      </c>
      <c r="G564" s="47">
        <v>0</v>
      </c>
      <c r="H564" s="47">
        <v>0.05</v>
      </c>
      <c r="I564" s="47">
        <v>0.91578468294741366</v>
      </c>
      <c r="J564" s="21">
        <v>15808988</v>
      </c>
      <c r="K564" s="48" t="str">
        <f t="shared" si="8"/>
        <v>http://www.ncbi.nlm.nih.gov/protein/15808988</v>
      </c>
    </row>
    <row r="565" spans="1:11" hidden="1">
      <c r="A565" s="21" t="s">
        <v>2347</v>
      </c>
      <c r="B565" s="21" t="s">
        <v>2348</v>
      </c>
      <c r="C565" s="21" t="e">
        <v>#N/A</v>
      </c>
      <c r="D565" s="47">
        <v>-0.17</v>
      </c>
      <c r="E565" s="47">
        <v>-0.1</v>
      </c>
      <c r="F565" s="47">
        <v>0.26</v>
      </c>
      <c r="G565" s="47">
        <v>0</v>
      </c>
      <c r="H565" s="47">
        <v>0.16</v>
      </c>
      <c r="I565" s="47">
        <v>0.97334593650916146</v>
      </c>
      <c r="J565" s="21">
        <v>149251177</v>
      </c>
      <c r="K565" s="48" t="str">
        <f t="shared" si="8"/>
        <v>http://www.ncbi.nlm.nih.gov/protein/149251177</v>
      </c>
    </row>
    <row r="566" spans="1:11" hidden="1">
      <c r="A566" s="21" t="s">
        <v>2349</v>
      </c>
      <c r="B566" s="21" t="s">
        <v>2350</v>
      </c>
      <c r="C566" s="21" t="e">
        <v>#N/A</v>
      </c>
      <c r="D566" s="47">
        <v>0.08</v>
      </c>
      <c r="E566" s="47">
        <v>0.12</v>
      </c>
      <c r="F566" s="47">
        <v>-0.22</v>
      </c>
      <c r="G566" s="47">
        <v>-0.01</v>
      </c>
      <c r="H566" s="47">
        <v>0.13</v>
      </c>
      <c r="I566" s="47">
        <v>0.96361898253136669</v>
      </c>
      <c r="J566" s="21">
        <v>6753882</v>
      </c>
      <c r="K566" s="48" t="str">
        <f t="shared" si="8"/>
        <v>http://www.ncbi.nlm.nih.gov/protein/6753882</v>
      </c>
    </row>
    <row r="567" spans="1:11" hidden="1">
      <c r="A567" s="21" t="s">
        <v>2351</v>
      </c>
      <c r="B567" s="21" t="s">
        <v>2352</v>
      </c>
      <c r="C567" s="21" t="e">
        <v>#N/A</v>
      </c>
      <c r="D567" s="47">
        <v>0.03</v>
      </c>
      <c r="E567" s="47">
        <v>0.14000000000000001</v>
      </c>
      <c r="F567" s="47">
        <v>-0.19</v>
      </c>
      <c r="G567" s="47">
        <v>-0.01</v>
      </c>
      <c r="H567" s="47">
        <v>0.12</v>
      </c>
      <c r="I567" s="47">
        <v>0.95287324171263954</v>
      </c>
      <c r="J567" s="21">
        <v>225543482</v>
      </c>
      <c r="K567" s="48" t="str">
        <f t="shared" si="8"/>
        <v>http://www.ncbi.nlm.nih.gov/protein/225543482</v>
      </c>
    </row>
    <row r="568" spans="1:11" hidden="1">
      <c r="A568" s="21" t="s">
        <v>2353</v>
      </c>
      <c r="B568" s="21" t="s">
        <v>2354</v>
      </c>
      <c r="C568" s="21" t="e">
        <v>#N/A</v>
      </c>
      <c r="D568" s="47">
        <v>-0.09</v>
      </c>
      <c r="E568" s="47">
        <v>-0.15</v>
      </c>
      <c r="F568" s="47">
        <v>0.22</v>
      </c>
      <c r="G568" s="47">
        <v>-0.01</v>
      </c>
      <c r="H568" s="47">
        <v>0.14000000000000001</v>
      </c>
      <c r="I568" s="47">
        <v>0.96026371222816909</v>
      </c>
      <c r="J568" s="21">
        <v>42734496</v>
      </c>
      <c r="K568" s="48" t="str">
        <f t="shared" si="8"/>
        <v>http://www.ncbi.nlm.nih.gov/protein/42734496</v>
      </c>
    </row>
    <row r="569" spans="1:11" hidden="1">
      <c r="A569" s="21" t="s">
        <v>2355</v>
      </c>
      <c r="B569" s="21" t="s">
        <v>2356</v>
      </c>
      <c r="C569" s="21" t="e">
        <v>#N/A</v>
      </c>
      <c r="D569" s="47">
        <v>-0.16</v>
      </c>
      <c r="E569" s="47">
        <v>0.08</v>
      </c>
      <c r="F569" s="47">
        <v>0.05</v>
      </c>
      <c r="G569" s="47">
        <v>-0.01</v>
      </c>
      <c r="H569" s="47">
        <v>0.09</v>
      </c>
      <c r="I569" s="47">
        <v>0.9371496749605267</v>
      </c>
      <c r="J569" s="21">
        <v>22122523</v>
      </c>
      <c r="K569" s="48" t="str">
        <f t="shared" si="8"/>
        <v>http://www.ncbi.nlm.nih.gov/protein/22122523</v>
      </c>
    </row>
    <row r="570" spans="1:11" hidden="1">
      <c r="A570" s="21" t="s">
        <v>2357</v>
      </c>
      <c r="B570" s="21" t="s">
        <v>2358</v>
      </c>
      <c r="C570" s="21" t="e">
        <v>#N/A</v>
      </c>
      <c r="D570" s="47">
        <v>-0.13</v>
      </c>
      <c r="E570" s="47">
        <v>0.06</v>
      </c>
      <c r="F570" s="47">
        <v>0.05</v>
      </c>
      <c r="G570" s="47">
        <v>-0.01</v>
      </c>
      <c r="H570" s="47">
        <v>7.0000000000000007E-2</v>
      </c>
      <c r="I570" s="47">
        <v>0.91623230197028105</v>
      </c>
      <c r="J570" s="21">
        <v>31542602</v>
      </c>
      <c r="K570" s="48" t="str">
        <f t="shared" si="8"/>
        <v>http://www.ncbi.nlm.nih.gov/protein/31542602</v>
      </c>
    </row>
    <row r="571" spans="1:11" hidden="1">
      <c r="A571" s="21" t="s">
        <v>2359</v>
      </c>
      <c r="B571" s="21" t="s">
        <v>2360</v>
      </c>
      <c r="C571" s="21" t="e">
        <v>#N/A</v>
      </c>
      <c r="D571" s="47">
        <v>0.05</v>
      </c>
      <c r="E571" s="47">
        <v>-0.13</v>
      </c>
      <c r="F571" s="47">
        <v>0.05</v>
      </c>
      <c r="G571" s="47">
        <v>-0.01</v>
      </c>
      <c r="H571" s="47">
        <v>7.0000000000000007E-2</v>
      </c>
      <c r="I571" s="47">
        <v>0.90968669424567228</v>
      </c>
      <c r="J571" s="21">
        <v>31980844</v>
      </c>
      <c r="K571" s="48" t="str">
        <f t="shared" si="8"/>
        <v>http://www.ncbi.nlm.nih.gov/protein/31980844</v>
      </c>
    </row>
    <row r="572" spans="1:11" hidden="1">
      <c r="A572" s="21" t="s">
        <v>2361</v>
      </c>
      <c r="B572" s="21" t="s">
        <v>2362</v>
      </c>
      <c r="C572" s="21" t="e">
        <v>#N/A</v>
      </c>
      <c r="D572" s="47">
        <v>7.0000000000000007E-2</v>
      </c>
      <c r="E572" s="47">
        <v>-0.06</v>
      </c>
      <c r="F572" s="47">
        <v>-0.04</v>
      </c>
      <c r="G572" s="47">
        <v>-0.01</v>
      </c>
      <c r="H572" s="47">
        <v>0.05</v>
      </c>
      <c r="I572" s="47">
        <v>0.86464436043473292</v>
      </c>
      <c r="J572" s="21">
        <v>183396771</v>
      </c>
      <c r="K572" s="48" t="str">
        <f t="shared" si="8"/>
        <v>http://www.ncbi.nlm.nih.gov/protein/183396771</v>
      </c>
    </row>
    <row r="573" spans="1:11" hidden="1">
      <c r="A573" s="21" t="s">
        <v>2363</v>
      </c>
      <c r="B573" s="21" t="s">
        <v>2364</v>
      </c>
      <c r="C573" s="21" t="e">
        <v>#N/A</v>
      </c>
      <c r="D573" s="47">
        <v>-0.13</v>
      </c>
      <c r="E573" s="47">
        <v>0.08</v>
      </c>
      <c r="F573" s="47">
        <v>0.03</v>
      </c>
      <c r="G573" s="47">
        <v>-0.01</v>
      </c>
      <c r="H573" s="47">
        <v>0.08</v>
      </c>
      <c r="I573" s="47">
        <v>0.90676222254512095</v>
      </c>
      <c r="J573" s="21">
        <v>149363634</v>
      </c>
      <c r="K573" s="48" t="str">
        <f t="shared" si="8"/>
        <v>http://www.ncbi.nlm.nih.gov/protein/149363634</v>
      </c>
    </row>
    <row r="574" spans="1:11" hidden="1">
      <c r="A574" s="21" t="s">
        <v>2365</v>
      </c>
      <c r="B574" s="21" t="s">
        <v>2366</v>
      </c>
      <c r="C574" s="21" t="e">
        <v>#N/A</v>
      </c>
      <c r="D574" s="47">
        <v>0.12</v>
      </c>
      <c r="E574" s="47">
        <v>-7.0000000000000007E-2</v>
      </c>
      <c r="F574" s="47">
        <v>-7.0000000000000007E-2</v>
      </c>
      <c r="G574" s="47">
        <v>-0.01</v>
      </c>
      <c r="H574" s="47">
        <v>0.08</v>
      </c>
      <c r="I574" s="47">
        <v>0.90703781466897837</v>
      </c>
      <c r="J574" s="21">
        <v>187960040</v>
      </c>
      <c r="K574" s="48" t="str">
        <f t="shared" si="8"/>
        <v>http://www.ncbi.nlm.nih.gov/protein/187960040</v>
      </c>
    </row>
    <row r="575" spans="1:11" hidden="1">
      <c r="A575" s="21" t="s">
        <v>2367</v>
      </c>
      <c r="B575" s="21" t="s">
        <v>2368</v>
      </c>
      <c r="C575" s="21" t="e">
        <v>#N/A</v>
      </c>
      <c r="D575" s="47">
        <v>0.05</v>
      </c>
      <c r="E575" s="47">
        <v>-0.26</v>
      </c>
      <c r="F575" s="47">
        <v>0.19</v>
      </c>
      <c r="G575" s="47">
        <v>-0.01</v>
      </c>
      <c r="H575" s="47">
        <v>0.16</v>
      </c>
      <c r="I575" s="47">
        <v>0.9541799950739418</v>
      </c>
      <c r="J575" s="21">
        <v>6671688</v>
      </c>
      <c r="K575" s="48" t="str">
        <f t="shared" si="8"/>
        <v>http://www.ncbi.nlm.nih.gov/protein/6671688</v>
      </c>
    </row>
    <row r="576" spans="1:11" hidden="1">
      <c r="A576" s="21" t="s">
        <v>2369</v>
      </c>
      <c r="B576" s="21" t="s">
        <v>2370</v>
      </c>
      <c r="C576" s="21" t="e">
        <v>#N/A</v>
      </c>
      <c r="D576" s="47">
        <v>0.16</v>
      </c>
      <c r="E576" s="47">
        <v>-0.18</v>
      </c>
      <c r="F576" s="47">
        <v>-0.01</v>
      </c>
      <c r="G576" s="47">
        <v>-0.01</v>
      </c>
      <c r="H576" s="47">
        <v>0.12</v>
      </c>
      <c r="I576" s="47">
        <v>0.93264275148049947</v>
      </c>
      <c r="J576" s="21">
        <v>22122825</v>
      </c>
      <c r="K576" s="48" t="str">
        <f t="shared" si="8"/>
        <v>http://www.ncbi.nlm.nih.gov/protein/22122825</v>
      </c>
    </row>
    <row r="577" spans="1:11" hidden="1">
      <c r="A577" s="21" t="s">
        <v>2371</v>
      </c>
      <c r="B577" s="21" t="s">
        <v>2372</v>
      </c>
      <c r="C577" s="21" t="e">
        <v>#N/A</v>
      </c>
      <c r="D577" s="47">
        <v>0.09</v>
      </c>
      <c r="E577" s="47">
        <v>0.1</v>
      </c>
      <c r="F577" s="47">
        <v>-0.22</v>
      </c>
      <c r="G577" s="47">
        <v>-0.01</v>
      </c>
      <c r="H577" s="47">
        <v>0.13</v>
      </c>
      <c r="I577" s="47">
        <v>0.93533923286169673</v>
      </c>
      <c r="J577" s="21">
        <v>126723461</v>
      </c>
      <c r="K577" s="48" t="str">
        <f t="shared" si="8"/>
        <v>http://www.ncbi.nlm.nih.gov/protein/126723461</v>
      </c>
    </row>
    <row r="578" spans="1:11" hidden="1">
      <c r="A578" s="21" t="s">
        <v>2373</v>
      </c>
      <c r="B578" s="21" t="s">
        <v>2374</v>
      </c>
      <c r="C578" s="21" t="e">
        <v>#N/A</v>
      </c>
      <c r="D578" s="47">
        <v>-0.09</v>
      </c>
      <c r="E578" s="47">
        <v>0.16</v>
      </c>
      <c r="F578" s="47">
        <v>-0.09</v>
      </c>
      <c r="G578" s="47">
        <v>-0.01</v>
      </c>
      <c r="H578" s="47">
        <v>0.1</v>
      </c>
      <c r="I578" s="47">
        <v>0.9166094698509123</v>
      </c>
      <c r="J578" s="21">
        <v>19527388</v>
      </c>
      <c r="K578" s="48" t="str">
        <f t="shared" ref="K578:K641" si="9">HYPERLINK(CONCATENATE("http://www.ncbi.nlm.nih.gov/protein/",J578))</f>
        <v>http://www.ncbi.nlm.nih.gov/protein/19527388</v>
      </c>
    </row>
    <row r="579" spans="1:11" hidden="1">
      <c r="A579" s="21" t="s">
        <v>2375</v>
      </c>
      <c r="B579" s="21" t="s">
        <v>2376</v>
      </c>
      <c r="C579" s="21" t="e">
        <v>#N/A</v>
      </c>
      <c r="D579" s="47">
        <v>-0.76</v>
      </c>
      <c r="E579" s="47">
        <v>0.01</v>
      </c>
      <c r="F579" s="47">
        <v>0.71</v>
      </c>
      <c r="G579" s="47">
        <v>-0.01</v>
      </c>
      <c r="H579" s="47">
        <v>0.52</v>
      </c>
      <c r="I579" s="47">
        <v>0.98247751128815519</v>
      </c>
      <c r="J579" s="21">
        <v>13384660</v>
      </c>
      <c r="K579" s="48" t="str">
        <f t="shared" si="9"/>
        <v>http://www.ncbi.nlm.nih.gov/protein/13384660</v>
      </c>
    </row>
    <row r="580" spans="1:11" hidden="1">
      <c r="A580" s="21" t="s">
        <v>2377</v>
      </c>
      <c r="B580" s="21" t="s">
        <v>2378</v>
      </c>
      <c r="C580" s="21" t="e">
        <v>#N/A</v>
      </c>
      <c r="D580" s="47">
        <v>-0.1</v>
      </c>
      <c r="E580" s="47">
        <v>7.0000000000000007E-2</v>
      </c>
      <c r="F580" s="47">
        <v>0.01</v>
      </c>
      <c r="G580" s="47">
        <v>-0.01</v>
      </c>
      <c r="H580" s="47">
        <v>0.06</v>
      </c>
      <c r="I580" s="47">
        <v>0.83913613506237295</v>
      </c>
      <c r="J580" s="21">
        <v>359385696</v>
      </c>
      <c r="K580" s="48" t="str">
        <f t="shared" si="9"/>
        <v>http://www.ncbi.nlm.nih.gov/protein/359385696</v>
      </c>
    </row>
    <row r="581" spans="1:11" hidden="1">
      <c r="A581" s="21" t="s">
        <v>2379</v>
      </c>
      <c r="B581" s="21" t="s">
        <v>2380</v>
      </c>
      <c r="C581" s="21" t="e">
        <v>#N/A</v>
      </c>
      <c r="D581" s="47">
        <v>7.0000000000000007E-2</v>
      </c>
      <c r="E581" s="47">
        <v>-0.23</v>
      </c>
      <c r="F581" s="47">
        <v>0.12</v>
      </c>
      <c r="G581" s="47">
        <v>-0.01</v>
      </c>
      <c r="H581" s="47">
        <v>0.13</v>
      </c>
      <c r="I581" s="47">
        <v>0.92566079084505304</v>
      </c>
      <c r="J581" s="21">
        <v>161086971</v>
      </c>
      <c r="K581" s="48" t="str">
        <f t="shared" si="9"/>
        <v>http://www.ncbi.nlm.nih.gov/protein/161086971</v>
      </c>
    </row>
    <row r="582" spans="1:11" hidden="1">
      <c r="A582" s="21" t="s">
        <v>2381</v>
      </c>
      <c r="B582" s="21" t="s">
        <v>2382</v>
      </c>
      <c r="C582" s="21" t="e">
        <v>#N/A</v>
      </c>
      <c r="D582" s="47">
        <v>0.06</v>
      </c>
      <c r="E582" s="47">
        <v>0.02</v>
      </c>
      <c r="F582" s="47">
        <v>-0.11</v>
      </c>
      <c r="G582" s="47">
        <v>-0.01</v>
      </c>
      <c r="H582" s="47">
        <v>0.06</v>
      </c>
      <c r="I582" s="47">
        <v>0.84351345387197707</v>
      </c>
      <c r="J582" s="21">
        <v>23956222</v>
      </c>
      <c r="K582" s="48" t="str">
        <f t="shared" si="9"/>
        <v>http://www.ncbi.nlm.nih.gov/protein/23956222</v>
      </c>
    </row>
    <row r="583" spans="1:11" hidden="1">
      <c r="A583" s="21" t="s">
        <v>2383</v>
      </c>
      <c r="B583" s="21" t="s">
        <v>2384</v>
      </c>
      <c r="C583" s="21" t="e">
        <v>#N/A</v>
      </c>
      <c r="D583" s="47">
        <v>-0.2</v>
      </c>
      <c r="E583" s="47">
        <v>0.45</v>
      </c>
      <c r="F583" s="47">
        <v>-0.28000000000000003</v>
      </c>
      <c r="G583" s="47">
        <v>-0.01</v>
      </c>
      <c r="H583" s="47">
        <v>0.28999999999999998</v>
      </c>
      <c r="I583" s="47">
        <v>0.96273787935623933</v>
      </c>
      <c r="J583" s="21">
        <v>186700620</v>
      </c>
      <c r="K583" s="48" t="str">
        <f t="shared" si="9"/>
        <v>http://www.ncbi.nlm.nih.gov/protein/186700620</v>
      </c>
    </row>
    <row r="584" spans="1:11" hidden="1">
      <c r="A584" s="21" t="s">
        <v>2385</v>
      </c>
      <c r="B584" s="21" t="s">
        <v>2386</v>
      </c>
      <c r="C584" s="21" t="e">
        <v>#N/A</v>
      </c>
      <c r="D584" s="47">
        <v>0.04</v>
      </c>
      <c r="E584" s="47">
        <v>-7.0000000000000007E-2</v>
      </c>
      <c r="F584" s="47">
        <v>-0.01</v>
      </c>
      <c r="G584" s="47">
        <v>-0.01</v>
      </c>
      <c r="H584" s="47">
        <v>0.04</v>
      </c>
      <c r="I584" s="47">
        <v>0.72521166808152826</v>
      </c>
      <c r="J584" s="21">
        <v>31980648</v>
      </c>
      <c r="K584" s="48" t="str">
        <f t="shared" si="9"/>
        <v>http://www.ncbi.nlm.nih.gov/protein/31980648</v>
      </c>
    </row>
    <row r="585" spans="1:11" hidden="1">
      <c r="A585" s="21" t="s">
        <v>2387</v>
      </c>
      <c r="B585" s="21" t="s">
        <v>2388</v>
      </c>
      <c r="C585" s="21" t="e">
        <v>#N/A</v>
      </c>
      <c r="D585" s="47">
        <v>0.01</v>
      </c>
      <c r="E585" s="47">
        <v>-0.06</v>
      </c>
      <c r="F585" s="47">
        <v>0.01</v>
      </c>
      <c r="G585" s="47">
        <v>-0.01</v>
      </c>
      <c r="H585" s="47">
        <v>0.03</v>
      </c>
      <c r="I585" s="47">
        <v>0.6279277813662012</v>
      </c>
      <c r="J585" s="21">
        <v>170784811</v>
      </c>
      <c r="K585" s="48" t="str">
        <f t="shared" si="9"/>
        <v>http://www.ncbi.nlm.nih.gov/protein/170784811</v>
      </c>
    </row>
    <row r="586" spans="1:11" hidden="1">
      <c r="A586" s="21" t="s">
        <v>2389</v>
      </c>
      <c r="B586" s="21" t="s">
        <v>2390</v>
      </c>
      <c r="C586" s="21" t="e">
        <v>#N/A</v>
      </c>
      <c r="D586" s="47">
        <v>-0.54</v>
      </c>
      <c r="E586" s="47">
        <v>0.2</v>
      </c>
      <c r="F586" s="47">
        <v>0.3</v>
      </c>
      <c r="G586" s="47">
        <v>-0.01</v>
      </c>
      <c r="H586" s="47">
        <v>0.33</v>
      </c>
      <c r="I586" s="47">
        <v>0.96217888387130435</v>
      </c>
      <c r="J586" s="21">
        <v>83699420</v>
      </c>
      <c r="K586" s="48" t="str">
        <f t="shared" si="9"/>
        <v>http://www.ncbi.nlm.nih.gov/protein/83699420</v>
      </c>
    </row>
    <row r="587" spans="1:11" hidden="1">
      <c r="A587" s="21" t="s">
        <v>2391</v>
      </c>
      <c r="B587" s="21" t="s">
        <v>2392</v>
      </c>
      <c r="C587" s="21" t="e">
        <v>#N/A</v>
      </c>
      <c r="D587" s="47">
        <v>-0.03</v>
      </c>
      <c r="E587" s="47">
        <v>7.0000000000000007E-2</v>
      </c>
      <c r="F587" s="47">
        <v>-0.08</v>
      </c>
      <c r="G587" s="47">
        <v>-0.01</v>
      </c>
      <c r="H587" s="47">
        <v>0.06</v>
      </c>
      <c r="I587" s="47">
        <v>0.77661606648971782</v>
      </c>
      <c r="J587" s="21">
        <v>40254595</v>
      </c>
      <c r="K587" s="48" t="str">
        <f t="shared" si="9"/>
        <v>http://www.ncbi.nlm.nih.gov/protein/40254595</v>
      </c>
    </row>
    <row r="588" spans="1:11" hidden="1">
      <c r="A588" s="21" t="s">
        <v>2393</v>
      </c>
      <c r="B588" s="21" t="s">
        <v>2394</v>
      </c>
      <c r="C588" s="21" t="e">
        <v>#N/A</v>
      </c>
      <c r="D588" s="47">
        <v>0.09</v>
      </c>
      <c r="E588" s="47">
        <v>-0.17</v>
      </c>
      <c r="F588" s="47">
        <v>0.04</v>
      </c>
      <c r="G588" s="47">
        <v>-0.01</v>
      </c>
      <c r="H588" s="47">
        <v>0.1</v>
      </c>
      <c r="I588" s="47">
        <v>0.86816233301540169</v>
      </c>
      <c r="J588" s="21">
        <v>356640163</v>
      </c>
      <c r="K588" s="48" t="str">
        <f t="shared" si="9"/>
        <v>http://www.ncbi.nlm.nih.gov/protein/356640163</v>
      </c>
    </row>
    <row r="589" spans="1:11" hidden="1">
      <c r="A589" s="21" t="s">
        <v>2395</v>
      </c>
      <c r="B589" s="21" t="s">
        <v>2396</v>
      </c>
      <c r="C589" s="21" t="e">
        <v>#N/A</v>
      </c>
      <c r="D589" s="47">
        <v>0.18</v>
      </c>
      <c r="E589" s="47">
        <v>-0.03</v>
      </c>
      <c r="F589" s="47">
        <v>-0.19</v>
      </c>
      <c r="G589" s="47">
        <v>-0.01</v>
      </c>
      <c r="H589" s="47">
        <v>0.13</v>
      </c>
      <c r="I589" s="47">
        <v>0.90029061075658379</v>
      </c>
      <c r="J589" s="21">
        <v>29293809</v>
      </c>
      <c r="K589" s="48" t="str">
        <f t="shared" si="9"/>
        <v>http://www.ncbi.nlm.nih.gov/protein/29293809</v>
      </c>
    </row>
    <row r="590" spans="1:11" hidden="1">
      <c r="A590" s="21" t="s">
        <v>2397</v>
      </c>
      <c r="B590" s="21" t="s">
        <v>2398</v>
      </c>
      <c r="C590" s="21" t="e">
        <v>#N/A</v>
      </c>
      <c r="D590" s="47">
        <v>0.1</v>
      </c>
      <c r="E590" s="47">
        <v>-0.09</v>
      </c>
      <c r="F590" s="47">
        <v>-0.06</v>
      </c>
      <c r="G590" s="47">
        <v>-0.01</v>
      </c>
      <c r="H590" s="47">
        <v>7.0000000000000007E-2</v>
      </c>
      <c r="I590" s="47">
        <v>0.81687837964543697</v>
      </c>
      <c r="J590" s="21">
        <v>110835726</v>
      </c>
      <c r="K590" s="48" t="str">
        <f t="shared" si="9"/>
        <v>http://www.ncbi.nlm.nih.gov/protein/110835726</v>
      </c>
    </row>
    <row r="591" spans="1:11" hidden="1">
      <c r="A591" s="21" t="s">
        <v>2399</v>
      </c>
      <c r="B591" s="21" t="s">
        <v>2400</v>
      </c>
      <c r="C591" s="21" t="e">
        <v>#N/A</v>
      </c>
      <c r="D591" s="47">
        <v>-0.18</v>
      </c>
      <c r="E591" s="47">
        <v>0.14000000000000001</v>
      </c>
      <c r="F591" s="47">
        <v>0</v>
      </c>
      <c r="G591" s="47">
        <v>-0.01</v>
      </c>
      <c r="H591" s="47">
        <v>0.11</v>
      </c>
      <c r="I591" s="47">
        <v>0.88292344980742599</v>
      </c>
      <c r="J591" s="21">
        <v>124486606</v>
      </c>
      <c r="K591" s="48" t="str">
        <f t="shared" si="9"/>
        <v>http://www.ncbi.nlm.nih.gov/protein/124486606</v>
      </c>
    </row>
    <row r="592" spans="1:11" hidden="1">
      <c r="A592" s="21" t="s">
        <v>2401</v>
      </c>
      <c r="B592" s="21" t="s">
        <v>2402</v>
      </c>
      <c r="C592" s="21" t="e">
        <v>#N/A</v>
      </c>
      <c r="D592" s="47">
        <v>0.13</v>
      </c>
      <c r="E592" s="47">
        <v>-0.05</v>
      </c>
      <c r="F592" s="47">
        <v>-0.12</v>
      </c>
      <c r="G592" s="47">
        <v>-0.01</v>
      </c>
      <c r="H592" s="47">
        <v>0.09</v>
      </c>
      <c r="I592" s="47">
        <v>0.85490417613646619</v>
      </c>
      <c r="J592" s="21">
        <v>68226731</v>
      </c>
      <c r="K592" s="48" t="str">
        <f t="shared" si="9"/>
        <v>http://www.ncbi.nlm.nih.gov/protein/68226731</v>
      </c>
    </row>
    <row r="593" spans="1:11" hidden="1">
      <c r="A593" s="21" t="s">
        <v>2403</v>
      </c>
      <c r="B593" s="21" t="s">
        <v>2404</v>
      </c>
      <c r="C593" s="21" t="e">
        <v>#N/A</v>
      </c>
      <c r="D593" s="47">
        <v>0.23</v>
      </c>
      <c r="E593" s="47">
        <v>-0.25</v>
      </c>
      <c r="F593" s="47">
        <v>-0.02</v>
      </c>
      <c r="G593" s="47">
        <v>-0.01</v>
      </c>
      <c r="H593" s="47">
        <v>0.17</v>
      </c>
      <c r="I593" s="47">
        <v>0.92118334174393646</v>
      </c>
      <c r="J593" s="21">
        <v>13385942</v>
      </c>
      <c r="K593" s="48" t="str">
        <f t="shared" si="9"/>
        <v>http://www.ncbi.nlm.nih.gov/protein/13385942</v>
      </c>
    </row>
    <row r="594" spans="1:11" hidden="1">
      <c r="A594" s="21" t="s">
        <v>2405</v>
      </c>
      <c r="B594" s="21" t="s">
        <v>2406</v>
      </c>
      <c r="C594" s="21" t="e">
        <v>#N/A</v>
      </c>
      <c r="D594" s="47">
        <v>0.04</v>
      </c>
      <c r="E594" s="47">
        <v>0.03</v>
      </c>
      <c r="F594" s="47">
        <v>-0.12</v>
      </c>
      <c r="G594" s="47">
        <v>-0.01</v>
      </c>
      <c r="H594" s="47">
        <v>0.06</v>
      </c>
      <c r="I594" s="47">
        <v>0.78503155354351273</v>
      </c>
      <c r="J594" s="21">
        <v>112293273</v>
      </c>
      <c r="K594" s="48" t="str">
        <f t="shared" si="9"/>
        <v>http://www.ncbi.nlm.nih.gov/protein/112293273</v>
      </c>
    </row>
    <row r="595" spans="1:11" hidden="1">
      <c r="A595" s="21" t="s">
        <v>2407</v>
      </c>
      <c r="B595" s="21" t="s">
        <v>2408</v>
      </c>
      <c r="C595" s="21" t="e">
        <v>#N/A</v>
      </c>
      <c r="D595" s="47">
        <v>-0.03</v>
      </c>
      <c r="E595" s="47">
        <v>0.14000000000000001</v>
      </c>
      <c r="F595" s="47">
        <v>-0.16</v>
      </c>
      <c r="G595" s="47">
        <v>-0.02</v>
      </c>
      <c r="H595" s="47">
        <v>0.1</v>
      </c>
      <c r="I595" s="47">
        <v>0.8692044825138</v>
      </c>
      <c r="J595" s="21">
        <v>31981273</v>
      </c>
      <c r="K595" s="48" t="str">
        <f t="shared" si="9"/>
        <v>http://www.ncbi.nlm.nih.gov/protein/31981273</v>
      </c>
    </row>
    <row r="596" spans="1:11" hidden="1">
      <c r="A596" s="21" t="s">
        <v>2409</v>
      </c>
      <c r="B596" s="21" t="s">
        <v>2410</v>
      </c>
      <c r="C596" s="21" t="e">
        <v>#N/A</v>
      </c>
      <c r="D596" s="47">
        <v>-0.04</v>
      </c>
      <c r="E596" s="47">
        <v>-0.12</v>
      </c>
      <c r="F596" s="47">
        <v>0.12</v>
      </c>
      <c r="G596" s="47">
        <v>-0.02</v>
      </c>
      <c r="H596" s="47">
        <v>0.09</v>
      </c>
      <c r="I596" s="47">
        <v>0.83897641414074087</v>
      </c>
      <c r="J596" s="21">
        <v>50845420</v>
      </c>
      <c r="K596" s="48" t="str">
        <f t="shared" si="9"/>
        <v>http://www.ncbi.nlm.nih.gov/protein/50845420</v>
      </c>
    </row>
    <row r="597" spans="1:11" hidden="1">
      <c r="A597" s="21" t="s">
        <v>2411</v>
      </c>
      <c r="B597" s="21" t="s">
        <v>2412</v>
      </c>
      <c r="C597" s="21" t="e">
        <v>#N/A</v>
      </c>
      <c r="D597" s="47">
        <v>-0.19</v>
      </c>
      <c r="E597" s="47">
        <v>0.12</v>
      </c>
      <c r="F597" s="47">
        <v>0.03</v>
      </c>
      <c r="G597" s="47">
        <v>-0.02</v>
      </c>
      <c r="H597" s="47">
        <v>0.11</v>
      </c>
      <c r="I597" s="47">
        <v>0.87332267755403503</v>
      </c>
      <c r="J597" s="21">
        <v>6754696</v>
      </c>
      <c r="K597" s="48" t="str">
        <f t="shared" si="9"/>
        <v>http://www.ncbi.nlm.nih.gov/protein/6754696</v>
      </c>
    </row>
    <row r="598" spans="1:11" hidden="1">
      <c r="A598" s="21" t="s">
        <v>2413</v>
      </c>
      <c r="B598" s="21" t="s">
        <v>2414</v>
      </c>
      <c r="C598" s="21" t="e">
        <v>#N/A</v>
      </c>
      <c r="D598" s="47">
        <v>0.08</v>
      </c>
      <c r="E598" s="47">
        <v>-0.01</v>
      </c>
      <c r="F598" s="47">
        <v>-0.12</v>
      </c>
      <c r="G598" s="47">
        <v>-0.02</v>
      </c>
      <c r="H598" s="47">
        <v>7.0000000000000007E-2</v>
      </c>
      <c r="I598" s="47">
        <v>0.79411281021404934</v>
      </c>
      <c r="J598" s="21">
        <v>6754254</v>
      </c>
      <c r="K598" s="48" t="str">
        <f t="shared" si="9"/>
        <v>http://www.ncbi.nlm.nih.gov/protein/6754254</v>
      </c>
    </row>
    <row r="599" spans="1:11" hidden="1">
      <c r="A599" s="21" t="s">
        <v>2415</v>
      </c>
      <c r="B599" s="21" t="s">
        <v>2416</v>
      </c>
      <c r="C599" s="21" t="e">
        <v>#N/A</v>
      </c>
      <c r="D599" s="47">
        <v>-0.13</v>
      </c>
      <c r="E599" s="47">
        <v>0.18</v>
      </c>
      <c r="F599" s="47">
        <v>-0.1</v>
      </c>
      <c r="G599" s="47">
        <v>-0.02</v>
      </c>
      <c r="H599" s="47">
        <v>0.12</v>
      </c>
      <c r="I599" s="47">
        <v>0.87626056122286822</v>
      </c>
      <c r="J599" s="21">
        <v>27552760</v>
      </c>
      <c r="K599" s="48" t="str">
        <f t="shared" si="9"/>
        <v>http://www.ncbi.nlm.nih.gov/protein/27552760</v>
      </c>
    </row>
    <row r="600" spans="1:11" hidden="1">
      <c r="A600" s="21" t="s">
        <v>2417</v>
      </c>
      <c r="B600" s="21" t="s">
        <v>2418</v>
      </c>
      <c r="C600" s="21" t="e">
        <v>#N/A</v>
      </c>
      <c r="D600" s="47">
        <v>0.01</v>
      </c>
      <c r="E600" s="47">
        <v>-0.17</v>
      </c>
      <c r="F600" s="47">
        <v>0.11</v>
      </c>
      <c r="G600" s="47">
        <v>-0.02</v>
      </c>
      <c r="H600" s="47">
        <v>0.1</v>
      </c>
      <c r="I600" s="47">
        <v>0.84734047186524453</v>
      </c>
      <c r="J600" s="21">
        <v>6679587</v>
      </c>
      <c r="K600" s="48" t="str">
        <f t="shared" si="9"/>
        <v>http://www.ncbi.nlm.nih.gov/protein/6679587</v>
      </c>
    </row>
    <row r="601" spans="1:11" hidden="1">
      <c r="A601" s="21" t="s">
        <v>2419</v>
      </c>
      <c r="B601" s="21" t="s">
        <v>2420</v>
      </c>
      <c r="C601" s="21" t="e">
        <v>#N/A</v>
      </c>
      <c r="D601" s="47">
        <v>0.02</v>
      </c>
      <c r="E601" s="47">
        <v>0.01</v>
      </c>
      <c r="F601" s="47">
        <v>-0.08</v>
      </c>
      <c r="G601" s="47">
        <v>-0.02</v>
      </c>
      <c r="H601" s="47">
        <v>0.04</v>
      </c>
      <c r="I601" s="47">
        <v>0.63821956631627252</v>
      </c>
      <c r="J601" s="21">
        <v>6678469</v>
      </c>
      <c r="K601" s="48" t="str">
        <f t="shared" si="9"/>
        <v>http://www.ncbi.nlm.nih.gov/protein/6678469</v>
      </c>
    </row>
    <row r="602" spans="1:11" hidden="1">
      <c r="A602" s="21" t="s">
        <v>2421</v>
      </c>
      <c r="B602" s="21" t="s">
        <v>2422</v>
      </c>
      <c r="C602" s="21" t="e">
        <v>#N/A</v>
      </c>
      <c r="D602" s="47">
        <v>-0.13</v>
      </c>
      <c r="E602" s="47">
        <v>-0.01</v>
      </c>
      <c r="F602" s="47">
        <v>0.08</v>
      </c>
      <c r="G602" s="47">
        <v>-0.02</v>
      </c>
      <c r="H602" s="47">
        <v>7.0000000000000007E-2</v>
      </c>
      <c r="I602" s="47">
        <v>0.791649631431248</v>
      </c>
      <c r="J602" s="21">
        <v>38372905</v>
      </c>
      <c r="K602" s="48" t="str">
        <f t="shared" si="9"/>
        <v>http://www.ncbi.nlm.nih.gov/protein/38372905</v>
      </c>
    </row>
    <row r="603" spans="1:11" hidden="1">
      <c r="A603" s="21" t="s">
        <v>2423</v>
      </c>
      <c r="B603" s="21" t="s">
        <v>2424</v>
      </c>
      <c r="C603" s="21" t="e">
        <v>#N/A</v>
      </c>
      <c r="D603" s="47">
        <v>0.04</v>
      </c>
      <c r="E603" s="47">
        <v>-0.05</v>
      </c>
      <c r="F603" s="47">
        <v>-0.04</v>
      </c>
      <c r="G603" s="47">
        <v>-0.02</v>
      </c>
      <c r="H603" s="47">
        <v>0.03</v>
      </c>
      <c r="I603" s="47">
        <v>0.56216780692720225</v>
      </c>
      <c r="J603" s="21">
        <v>21703884</v>
      </c>
      <c r="K603" s="48" t="str">
        <f t="shared" si="9"/>
        <v>http://www.ncbi.nlm.nih.gov/protein/21703884</v>
      </c>
    </row>
    <row r="604" spans="1:11" hidden="1">
      <c r="A604" s="21" t="s">
        <v>2425</v>
      </c>
      <c r="B604" s="21" t="s">
        <v>2426</v>
      </c>
      <c r="C604" s="21" t="e">
        <v>#N/A</v>
      </c>
      <c r="D604" s="47">
        <v>-0.13</v>
      </c>
      <c r="E604" s="47">
        <v>-0.01</v>
      </c>
      <c r="F604" s="47">
        <v>0.08</v>
      </c>
      <c r="G604" s="47">
        <v>-0.02</v>
      </c>
      <c r="H604" s="47">
        <v>0.08</v>
      </c>
      <c r="I604" s="47">
        <v>0.78391178313050769</v>
      </c>
      <c r="J604" s="21">
        <v>31560653</v>
      </c>
      <c r="K604" s="48" t="str">
        <f t="shared" si="9"/>
        <v>http://www.ncbi.nlm.nih.gov/protein/31560653</v>
      </c>
    </row>
    <row r="605" spans="1:11" hidden="1">
      <c r="A605" s="21" t="s">
        <v>2427</v>
      </c>
      <c r="B605" s="21" t="s">
        <v>2428</v>
      </c>
      <c r="C605" s="21" t="e">
        <v>#N/A</v>
      </c>
      <c r="D605" s="47">
        <v>-0.14000000000000001</v>
      </c>
      <c r="E605" s="47">
        <v>0.24</v>
      </c>
      <c r="F605" s="47">
        <v>-0.16</v>
      </c>
      <c r="G605" s="47">
        <v>-0.02</v>
      </c>
      <c r="H605" s="47">
        <v>0.16</v>
      </c>
      <c r="I605" s="47">
        <v>0.8930156060745611</v>
      </c>
      <c r="J605" s="21">
        <v>6680812</v>
      </c>
      <c r="K605" s="48" t="str">
        <f t="shared" si="9"/>
        <v>http://www.ncbi.nlm.nih.gov/protein/6680812</v>
      </c>
    </row>
    <row r="606" spans="1:11" hidden="1">
      <c r="A606" s="21" t="s">
        <v>2429</v>
      </c>
      <c r="B606" s="21" t="s">
        <v>2430</v>
      </c>
      <c r="C606" s="21" t="e">
        <v>#N/A</v>
      </c>
      <c r="D606" s="47">
        <v>7.0000000000000007E-2</v>
      </c>
      <c r="E606" s="47">
        <v>-0.03</v>
      </c>
      <c r="F606" s="47">
        <v>-0.1</v>
      </c>
      <c r="G606" s="47">
        <v>-0.02</v>
      </c>
      <c r="H606" s="47">
        <v>0.06</v>
      </c>
      <c r="I606" s="47">
        <v>0.73402291608816594</v>
      </c>
      <c r="J606" s="21">
        <v>211065507</v>
      </c>
      <c r="K606" s="48" t="str">
        <f t="shared" si="9"/>
        <v>http://www.ncbi.nlm.nih.gov/protein/211065507</v>
      </c>
    </row>
    <row r="607" spans="1:11" hidden="1">
      <c r="A607" s="21" t="s">
        <v>2431</v>
      </c>
      <c r="B607" s="21" t="s">
        <v>2432</v>
      </c>
      <c r="C607" s="21" t="e">
        <v>#N/A</v>
      </c>
      <c r="D607" s="47">
        <v>0.17</v>
      </c>
      <c r="E607" s="47">
        <v>0.11</v>
      </c>
      <c r="F607" s="47">
        <v>-0.33</v>
      </c>
      <c r="G607" s="47">
        <v>-0.02</v>
      </c>
      <c r="H607" s="47">
        <v>0.19</v>
      </c>
      <c r="I607" s="47">
        <v>0.90905405049108157</v>
      </c>
      <c r="J607" s="21">
        <v>8394027</v>
      </c>
      <c r="K607" s="48" t="str">
        <f t="shared" si="9"/>
        <v>http://www.ncbi.nlm.nih.gov/protein/8394027</v>
      </c>
    </row>
    <row r="608" spans="1:11" hidden="1">
      <c r="A608" s="21" t="s">
        <v>2433</v>
      </c>
      <c r="B608" s="21" t="s">
        <v>2434</v>
      </c>
      <c r="C608" s="21" t="e">
        <v>#N/A</v>
      </c>
      <c r="D608" s="47">
        <v>0.44</v>
      </c>
      <c r="E608" s="47">
        <v>-0.28000000000000003</v>
      </c>
      <c r="F608" s="47">
        <v>-0.22</v>
      </c>
      <c r="G608" s="47">
        <v>-0.02</v>
      </c>
      <c r="H608" s="47">
        <v>0.28000000000000003</v>
      </c>
      <c r="I608" s="47">
        <v>0.93596478788820969</v>
      </c>
      <c r="J608" s="21">
        <v>162138894</v>
      </c>
      <c r="K608" s="48" t="str">
        <f t="shared" si="9"/>
        <v>http://www.ncbi.nlm.nih.gov/protein/162138894</v>
      </c>
    </row>
    <row r="609" spans="1:11" hidden="1">
      <c r="A609" s="21" t="s">
        <v>2435</v>
      </c>
      <c r="B609" s="21" t="s">
        <v>2436</v>
      </c>
      <c r="C609" s="21" t="e">
        <v>#N/A</v>
      </c>
      <c r="D609" s="47">
        <v>7.0000000000000007E-2</v>
      </c>
      <c r="E609" s="47">
        <v>0.04</v>
      </c>
      <c r="F609" s="47">
        <v>-0.17</v>
      </c>
      <c r="G609" s="47">
        <v>-0.02</v>
      </c>
      <c r="H609" s="47">
        <v>0.1</v>
      </c>
      <c r="I609" s="47">
        <v>0.811552930792524</v>
      </c>
      <c r="J609" s="21">
        <v>224922803</v>
      </c>
      <c r="K609" s="48" t="str">
        <f t="shared" si="9"/>
        <v>http://www.ncbi.nlm.nih.gov/protein/224922803</v>
      </c>
    </row>
    <row r="610" spans="1:11" hidden="1">
      <c r="A610" s="21" t="s">
        <v>2437</v>
      </c>
      <c r="B610" s="21" t="s">
        <v>2438</v>
      </c>
      <c r="C610" s="21" t="e">
        <v>#N/A</v>
      </c>
      <c r="D610" s="47">
        <v>0.04</v>
      </c>
      <c r="E610" s="47">
        <v>-0.2</v>
      </c>
      <c r="F610" s="47">
        <v>0.1</v>
      </c>
      <c r="G610" s="47">
        <v>-0.02</v>
      </c>
      <c r="H610" s="47">
        <v>0.11</v>
      </c>
      <c r="I610" s="47">
        <v>0.83206255133319229</v>
      </c>
      <c r="J610" s="21">
        <v>33859751</v>
      </c>
      <c r="K610" s="48" t="str">
        <f t="shared" si="9"/>
        <v>http://www.ncbi.nlm.nih.gov/protein/33859751</v>
      </c>
    </row>
    <row r="611" spans="1:11" hidden="1">
      <c r="A611" s="21" t="s">
        <v>2439</v>
      </c>
      <c r="B611" s="21" t="s">
        <v>2440</v>
      </c>
      <c r="C611" s="21" t="e">
        <v>#N/A</v>
      </c>
      <c r="D611" s="47">
        <v>0.13</v>
      </c>
      <c r="E611" s="47">
        <v>0.08</v>
      </c>
      <c r="F611" s="47">
        <v>-0.27</v>
      </c>
      <c r="G611" s="47">
        <v>-0.02</v>
      </c>
      <c r="H611" s="47">
        <v>0.16</v>
      </c>
      <c r="I611" s="47">
        <v>0.88072911111343954</v>
      </c>
      <c r="J611" s="21">
        <v>51491880</v>
      </c>
      <c r="K611" s="48" t="str">
        <f t="shared" si="9"/>
        <v>http://www.ncbi.nlm.nih.gov/protein/51491880</v>
      </c>
    </row>
    <row r="612" spans="1:11" hidden="1">
      <c r="A612" s="21" t="s">
        <v>2441</v>
      </c>
      <c r="B612" s="21" t="s">
        <v>2442</v>
      </c>
      <c r="C612" s="21" t="e">
        <v>#N/A</v>
      </c>
      <c r="D612" s="47">
        <v>0.32</v>
      </c>
      <c r="E612" s="47">
        <v>-0.32</v>
      </c>
      <c r="F612" s="47">
        <v>-0.06</v>
      </c>
      <c r="G612" s="47">
        <v>-0.02</v>
      </c>
      <c r="H612" s="47">
        <v>0.23</v>
      </c>
      <c r="I612" s="47">
        <v>0.91772585892988978</v>
      </c>
      <c r="J612" s="21">
        <v>255069715</v>
      </c>
      <c r="K612" s="48" t="str">
        <f t="shared" si="9"/>
        <v>http://www.ncbi.nlm.nih.gov/protein/255069715</v>
      </c>
    </row>
    <row r="613" spans="1:11" hidden="1">
      <c r="A613" s="21" t="s">
        <v>2443</v>
      </c>
      <c r="B613" s="21" t="s">
        <v>2444</v>
      </c>
      <c r="C613" s="21" t="e">
        <v>#N/A</v>
      </c>
      <c r="D613" s="47">
        <v>0.15</v>
      </c>
      <c r="E613" s="47">
        <v>-0.14000000000000001</v>
      </c>
      <c r="F613" s="47">
        <v>-7.0000000000000007E-2</v>
      </c>
      <c r="G613" s="47">
        <v>-0.02</v>
      </c>
      <c r="H613" s="47">
        <v>0.11</v>
      </c>
      <c r="I613" s="47">
        <v>0.8259913433218371</v>
      </c>
      <c r="J613" s="21">
        <v>157909784</v>
      </c>
      <c r="K613" s="48" t="str">
        <f t="shared" si="9"/>
        <v>http://www.ncbi.nlm.nih.gov/protein/157909784</v>
      </c>
    </row>
    <row r="614" spans="1:11" hidden="1">
      <c r="A614" s="21" t="s">
        <v>2445</v>
      </c>
      <c r="B614" s="21" t="s">
        <v>2446</v>
      </c>
      <c r="C614" s="21" t="e">
        <v>#N/A</v>
      </c>
      <c r="D614" s="47">
        <v>0.19</v>
      </c>
      <c r="E614" s="47">
        <v>0.02</v>
      </c>
      <c r="F614" s="47">
        <v>-0.27</v>
      </c>
      <c r="G614" s="47">
        <v>-0.02</v>
      </c>
      <c r="H614" s="47">
        <v>0.16</v>
      </c>
      <c r="I614" s="47">
        <v>0.88289929348037621</v>
      </c>
      <c r="J614" s="21">
        <v>13937391</v>
      </c>
      <c r="K614" s="48" t="str">
        <f t="shared" si="9"/>
        <v>http://www.ncbi.nlm.nih.gov/protein/13937391</v>
      </c>
    </row>
    <row r="615" spans="1:11" hidden="1">
      <c r="A615" s="21" t="s">
        <v>2447</v>
      </c>
      <c r="B615" s="21" t="s">
        <v>2448</v>
      </c>
      <c r="C615" s="21" t="e">
        <v>#N/A</v>
      </c>
      <c r="D615" s="47">
        <v>0.03</v>
      </c>
      <c r="E615" s="47">
        <v>-0.02</v>
      </c>
      <c r="F615" s="47">
        <v>-7.0000000000000007E-2</v>
      </c>
      <c r="G615" s="47">
        <v>-0.02</v>
      </c>
      <c r="H615" s="47">
        <v>0.04</v>
      </c>
      <c r="I615" s="47">
        <v>0.51574067293359205</v>
      </c>
      <c r="J615" s="21">
        <v>183980004</v>
      </c>
      <c r="K615" s="48" t="str">
        <f t="shared" si="9"/>
        <v>http://www.ncbi.nlm.nih.gov/protein/183980004</v>
      </c>
    </row>
    <row r="616" spans="1:11" hidden="1">
      <c r="A616" s="21" t="s">
        <v>2449</v>
      </c>
      <c r="B616" s="21" t="s">
        <v>2450</v>
      </c>
      <c r="C616" s="21" t="e">
        <v>#N/A</v>
      </c>
      <c r="D616" s="47">
        <v>-0.11</v>
      </c>
      <c r="E616" s="47">
        <v>0.16</v>
      </c>
      <c r="F616" s="47">
        <v>-0.1</v>
      </c>
      <c r="G616" s="47">
        <v>-0.02</v>
      </c>
      <c r="H616" s="47">
        <v>0.11</v>
      </c>
      <c r="I616" s="47">
        <v>0.82406145028975575</v>
      </c>
      <c r="J616" s="21">
        <v>6756037</v>
      </c>
      <c r="K616" s="48" t="str">
        <f t="shared" si="9"/>
        <v>http://www.ncbi.nlm.nih.gov/protein/6756037</v>
      </c>
    </row>
    <row r="617" spans="1:11" hidden="1">
      <c r="A617" s="21" t="s">
        <v>2451</v>
      </c>
      <c r="B617" s="21" t="s">
        <v>2452</v>
      </c>
      <c r="C617" s="21" t="e">
        <v>#N/A</v>
      </c>
      <c r="D617" s="47">
        <v>-0.01</v>
      </c>
      <c r="E617" s="47">
        <v>0.15</v>
      </c>
      <c r="F617" s="47">
        <v>-0.21</v>
      </c>
      <c r="G617" s="47">
        <v>-0.02</v>
      </c>
      <c r="H617" s="47">
        <v>0.13</v>
      </c>
      <c r="I617" s="47">
        <v>0.8435356776458327</v>
      </c>
      <c r="J617" s="21">
        <v>112293266</v>
      </c>
      <c r="K617" s="48" t="str">
        <f t="shared" si="9"/>
        <v>http://www.ncbi.nlm.nih.gov/protein/112293266</v>
      </c>
    </row>
    <row r="618" spans="1:11" hidden="1">
      <c r="A618" s="21" t="s">
        <v>2453</v>
      </c>
      <c r="B618" s="21" t="s">
        <v>2454</v>
      </c>
      <c r="C618" s="21" t="e">
        <v>#N/A</v>
      </c>
      <c r="D618" s="47">
        <v>0.02</v>
      </c>
      <c r="E618" s="47">
        <v>-0.11</v>
      </c>
      <c r="F618" s="47">
        <v>0.02</v>
      </c>
      <c r="G618" s="47">
        <v>-0.02</v>
      </c>
      <c r="H618" s="47">
        <v>0.05</v>
      </c>
      <c r="I618" s="47">
        <v>0.63789099393142057</v>
      </c>
      <c r="J618" s="21">
        <v>229608895</v>
      </c>
      <c r="K618" s="48" t="str">
        <f t="shared" si="9"/>
        <v>http://www.ncbi.nlm.nih.gov/protein/229608895</v>
      </c>
    </row>
    <row r="619" spans="1:11" hidden="1">
      <c r="A619" s="21" t="s">
        <v>2455</v>
      </c>
      <c r="B619" s="21" t="s">
        <v>2456</v>
      </c>
      <c r="C619" s="21" t="e">
        <v>#N/A</v>
      </c>
      <c r="D619" s="47">
        <v>-0.17</v>
      </c>
      <c r="E619" s="47">
        <v>0.05</v>
      </c>
      <c r="F619" s="47">
        <v>0.05</v>
      </c>
      <c r="G619" s="47">
        <v>-0.02</v>
      </c>
      <c r="H619" s="47">
        <v>0.09</v>
      </c>
      <c r="I619" s="47">
        <v>0.77851068049564698</v>
      </c>
      <c r="J619" s="21">
        <v>6671559</v>
      </c>
      <c r="K619" s="48" t="str">
        <f t="shared" si="9"/>
        <v>http://www.ncbi.nlm.nih.gov/protein/6671559</v>
      </c>
    </row>
    <row r="620" spans="1:11">
      <c r="A620" s="21" t="s">
        <v>2457</v>
      </c>
      <c r="B620" s="21" t="s">
        <v>629</v>
      </c>
      <c r="C620" s="21" t="s">
        <v>630</v>
      </c>
      <c r="D620" s="47">
        <v>-0.12</v>
      </c>
      <c r="E620" s="47">
        <v>0.1</v>
      </c>
      <c r="F620" s="47">
        <v>-0.05</v>
      </c>
      <c r="G620" s="47">
        <v>-0.02</v>
      </c>
      <c r="H620" s="47">
        <v>0.08</v>
      </c>
      <c r="I620" s="47">
        <v>0.75740100201710403</v>
      </c>
      <c r="J620" s="21">
        <v>112983656</v>
      </c>
      <c r="K620" s="48" t="str">
        <f t="shared" si="9"/>
        <v>http://www.ncbi.nlm.nih.gov/protein/112983656</v>
      </c>
    </row>
    <row r="621" spans="1:11" hidden="1">
      <c r="A621" s="21" t="s">
        <v>2458</v>
      </c>
      <c r="B621" s="21" t="s">
        <v>2459</v>
      </c>
      <c r="C621" s="21" t="e">
        <v>#N/A</v>
      </c>
      <c r="D621" s="47">
        <v>-7.0000000000000007E-2</v>
      </c>
      <c r="E621" s="47">
        <v>7.0000000000000007E-2</v>
      </c>
      <c r="F621" s="47">
        <v>-7.0000000000000007E-2</v>
      </c>
      <c r="G621" s="47">
        <v>-0.02</v>
      </c>
      <c r="H621" s="47">
        <v>0.06</v>
      </c>
      <c r="I621" s="47">
        <v>0.66670801958928316</v>
      </c>
      <c r="J621" s="21">
        <v>6681159</v>
      </c>
      <c r="K621" s="48" t="str">
        <f t="shared" si="9"/>
        <v>http://www.ncbi.nlm.nih.gov/protein/6681159</v>
      </c>
    </row>
    <row r="622" spans="1:11" hidden="1">
      <c r="A622" s="21" t="s">
        <v>2460</v>
      </c>
      <c r="B622" s="21" t="s">
        <v>2461</v>
      </c>
      <c r="C622" s="21" t="e">
        <v>#N/A</v>
      </c>
      <c r="D622" s="47">
        <v>-0.22</v>
      </c>
      <c r="E622" s="47">
        <v>-0.04</v>
      </c>
      <c r="F622" s="47">
        <v>0.19</v>
      </c>
      <c r="G622" s="47">
        <v>-0.02</v>
      </c>
      <c r="H622" s="47">
        <v>0.14000000000000001</v>
      </c>
      <c r="I622" s="47">
        <v>0.85948963430750402</v>
      </c>
      <c r="J622" s="21">
        <v>45592934</v>
      </c>
      <c r="K622" s="48" t="str">
        <f t="shared" si="9"/>
        <v>http://www.ncbi.nlm.nih.gov/protein/45592934</v>
      </c>
    </row>
    <row r="623" spans="1:11" hidden="1">
      <c r="A623" s="21" t="s">
        <v>2462</v>
      </c>
      <c r="B623" s="21" t="s">
        <v>2463</v>
      </c>
      <c r="C623" s="21" t="e">
        <v>#N/A</v>
      </c>
      <c r="D623" s="47">
        <v>-0.15</v>
      </c>
      <c r="E623" s="47">
        <v>0.02</v>
      </c>
      <c r="F623" s="47">
        <v>0.06</v>
      </c>
      <c r="G623" s="47">
        <v>-0.02</v>
      </c>
      <c r="H623" s="47">
        <v>0.08</v>
      </c>
      <c r="I623" s="47">
        <v>0.74514334254633185</v>
      </c>
      <c r="J623" s="21">
        <v>6753548</v>
      </c>
      <c r="K623" s="48" t="str">
        <f t="shared" si="9"/>
        <v>http://www.ncbi.nlm.nih.gov/protein/6753548</v>
      </c>
    </row>
    <row r="624" spans="1:11" hidden="1">
      <c r="A624" s="21" t="s">
        <v>2464</v>
      </c>
      <c r="B624" s="21" t="s">
        <v>2465</v>
      </c>
      <c r="C624" s="21" t="e">
        <v>#N/A</v>
      </c>
      <c r="D624" s="47">
        <v>-0.13</v>
      </c>
      <c r="E624" s="47">
        <v>0.15</v>
      </c>
      <c r="F624" s="47">
        <v>-0.09</v>
      </c>
      <c r="G624" s="47">
        <v>-0.02</v>
      </c>
      <c r="H624" s="47">
        <v>0.11</v>
      </c>
      <c r="I624" s="47">
        <v>0.80785204638719255</v>
      </c>
      <c r="J624" s="21">
        <v>326381098</v>
      </c>
      <c r="K624" s="48" t="str">
        <f t="shared" si="9"/>
        <v>http://www.ncbi.nlm.nih.gov/protein/326381098</v>
      </c>
    </row>
    <row r="625" spans="1:11" hidden="1">
      <c r="A625" s="21" t="s">
        <v>2466</v>
      </c>
      <c r="B625" s="21" t="s">
        <v>2467</v>
      </c>
      <c r="C625" s="21" t="e">
        <v>#N/A</v>
      </c>
      <c r="D625" s="47">
        <v>-0.11</v>
      </c>
      <c r="E625" s="47">
        <v>0.1</v>
      </c>
      <c r="F625" s="47">
        <v>-0.06</v>
      </c>
      <c r="G625" s="47">
        <v>-0.02</v>
      </c>
      <c r="H625" s="47">
        <v>0.08</v>
      </c>
      <c r="I625" s="47">
        <v>0.7309920605797251</v>
      </c>
      <c r="J625" s="21">
        <v>357394934</v>
      </c>
      <c r="K625" s="48" t="str">
        <f t="shared" si="9"/>
        <v>http://www.ncbi.nlm.nih.gov/protein/357394934</v>
      </c>
    </row>
    <row r="626" spans="1:11" hidden="1">
      <c r="A626" s="21" t="s">
        <v>2468</v>
      </c>
      <c r="B626" s="21" t="s">
        <v>2469</v>
      </c>
      <c r="C626" s="21" t="e">
        <v>#N/A</v>
      </c>
      <c r="D626" s="47">
        <v>-0.45</v>
      </c>
      <c r="E626" s="47">
        <v>0.31</v>
      </c>
      <c r="F626" s="47">
        <v>7.0000000000000007E-2</v>
      </c>
      <c r="G626" s="47">
        <v>-0.02</v>
      </c>
      <c r="H626" s="47">
        <v>0.27</v>
      </c>
      <c r="I626" s="47">
        <v>0.92187835740980562</v>
      </c>
      <c r="J626" s="21">
        <v>31982511</v>
      </c>
      <c r="K626" s="48" t="str">
        <f t="shared" si="9"/>
        <v>http://www.ncbi.nlm.nih.gov/protein/31982511</v>
      </c>
    </row>
    <row r="627" spans="1:11" hidden="1">
      <c r="A627" s="21" t="s">
        <v>2470</v>
      </c>
      <c r="B627" s="21" t="s">
        <v>2471</v>
      </c>
      <c r="C627" s="21" t="e">
        <v>#N/A</v>
      </c>
      <c r="D627" s="47">
        <v>0.06</v>
      </c>
      <c r="E627" s="47">
        <v>-0.1</v>
      </c>
      <c r="F627" s="47">
        <v>-0.04</v>
      </c>
      <c r="G627" s="47">
        <v>-0.02</v>
      </c>
      <c r="H627" s="47">
        <v>0.06</v>
      </c>
      <c r="I627" s="47">
        <v>0.62186711091079272</v>
      </c>
      <c r="J627" s="21">
        <v>342307066</v>
      </c>
      <c r="K627" s="48" t="str">
        <f t="shared" si="9"/>
        <v>http://www.ncbi.nlm.nih.gov/protein/342307066</v>
      </c>
    </row>
    <row r="628" spans="1:11" hidden="1">
      <c r="A628" s="21" t="s">
        <v>2472</v>
      </c>
      <c r="B628" s="21" t="s">
        <v>2473</v>
      </c>
      <c r="C628" s="21" t="e">
        <v>#N/A</v>
      </c>
      <c r="D628" s="47">
        <v>-0.05</v>
      </c>
      <c r="E628" s="47">
        <v>-0.04</v>
      </c>
      <c r="F628" s="47">
        <v>0.02</v>
      </c>
      <c r="G628" s="47">
        <v>-0.02</v>
      </c>
      <c r="H628" s="47">
        <v>0.03</v>
      </c>
      <c r="I628" s="47">
        <v>0.34574022278118161</v>
      </c>
      <c r="J628" s="21">
        <v>45598396</v>
      </c>
      <c r="K628" s="48" t="str">
        <f t="shared" si="9"/>
        <v>http://www.ncbi.nlm.nih.gov/protein/45598396</v>
      </c>
    </row>
    <row r="629" spans="1:11" hidden="1">
      <c r="A629" s="21" t="s">
        <v>2474</v>
      </c>
      <c r="B629" s="21" t="s">
        <v>2475</v>
      </c>
      <c r="C629" s="21" t="e">
        <v>#N/A</v>
      </c>
      <c r="D629" s="47">
        <v>-0.03</v>
      </c>
      <c r="E629" s="47">
        <v>0.05</v>
      </c>
      <c r="F629" s="47">
        <v>-0.09</v>
      </c>
      <c r="G629" s="47">
        <v>-0.02</v>
      </c>
      <c r="H629" s="47">
        <v>0.05</v>
      </c>
      <c r="I629" s="47">
        <v>0.58674620975826275</v>
      </c>
      <c r="J629" s="21">
        <v>13385678</v>
      </c>
      <c r="K629" s="48" t="str">
        <f t="shared" si="9"/>
        <v>http://www.ncbi.nlm.nih.gov/protein/13385678</v>
      </c>
    </row>
    <row r="630" spans="1:11" hidden="1">
      <c r="A630" s="21" t="s">
        <v>2476</v>
      </c>
      <c r="B630" s="21" t="s">
        <v>2477</v>
      </c>
      <c r="C630" s="21" t="e">
        <v>#N/A</v>
      </c>
      <c r="D630" s="47">
        <v>-0.03</v>
      </c>
      <c r="E630" s="47">
        <v>0.17</v>
      </c>
      <c r="F630" s="47">
        <v>-0.21</v>
      </c>
      <c r="G630" s="47">
        <v>-0.02</v>
      </c>
      <c r="H630" s="47">
        <v>0.14000000000000001</v>
      </c>
      <c r="I630" s="47">
        <v>0.83573636506607585</v>
      </c>
      <c r="J630" s="21">
        <v>28395018</v>
      </c>
      <c r="K630" s="48" t="str">
        <f t="shared" si="9"/>
        <v>http://www.ncbi.nlm.nih.gov/protein/28395018</v>
      </c>
    </row>
    <row r="631" spans="1:11" hidden="1">
      <c r="A631" s="21" t="s">
        <v>2478</v>
      </c>
      <c r="B631" s="21" t="s">
        <v>2479</v>
      </c>
      <c r="C631" s="21" t="e">
        <v>#N/A</v>
      </c>
      <c r="D631" s="47">
        <v>-0.12</v>
      </c>
      <c r="E631" s="47">
        <v>-7.0000000000000007E-2</v>
      </c>
      <c r="F631" s="47">
        <v>0.12</v>
      </c>
      <c r="G631" s="47">
        <v>-0.03</v>
      </c>
      <c r="H631" s="47">
        <v>0.09</v>
      </c>
      <c r="I631" s="47">
        <v>0.74927951199422127</v>
      </c>
      <c r="J631" s="21">
        <v>31981945</v>
      </c>
      <c r="K631" s="48" t="str">
        <f t="shared" si="9"/>
        <v>http://www.ncbi.nlm.nih.gov/protein/31981945</v>
      </c>
    </row>
    <row r="632" spans="1:11" hidden="1">
      <c r="A632" s="21" t="s">
        <v>2480</v>
      </c>
      <c r="B632" s="21" t="s">
        <v>2481</v>
      </c>
      <c r="C632" s="21" t="e">
        <v>#N/A</v>
      </c>
      <c r="D632" s="47">
        <v>-0.05</v>
      </c>
      <c r="E632" s="47">
        <v>0.25</v>
      </c>
      <c r="F632" s="47">
        <v>-0.28000000000000003</v>
      </c>
      <c r="G632" s="47">
        <v>-0.03</v>
      </c>
      <c r="H632" s="47">
        <v>0.19</v>
      </c>
      <c r="I632" s="47">
        <v>0.87764851226727125</v>
      </c>
      <c r="J632" s="21">
        <v>158186674</v>
      </c>
      <c r="K632" s="48" t="str">
        <f t="shared" si="9"/>
        <v>http://www.ncbi.nlm.nih.gov/protein/158186674</v>
      </c>
    </row>
    <row r="633" spans="1:11" hidden="1">
      <c r="A633" s="21" t="s">
        <v>2482</v>
      </c>
      <c r="B633" s="21" t="s">
        <v>2483</v>
      </c>
      <c r="C633" s="21" t="e">
        <v>#N/A</v>
      </c>
      <c r="D633" s="47">
        <v>-0.04</v>
      </c>
      <c r="E633" s="47">
        <v>-0.06</v>
      </c>
      <c r="F633" s="47">
        <v>0.02</v>
      </c>
      <c r="G633" s="47">
        <v>-0.03</v>
      </c>
      <c r="H633" s="47">
        <v>0.03</v>
      </c>
      <c r="I633" s="47">
        <v>0.37865362969527572</v>
      </c>
      <c r="J633" s="21">
        <v>160333508</v>
      </c>
      <c r="K633" s="48" t="str">
        <f t="shared" si="9"/>
        <v>http://www.ncbi.nlm.nih.gov/protein/160333508</v>
      </c>
    </row>
    <row r="634" spans="1:11" hidden="1">
      <c r="A634" s="21" t="s">
        <v>2484</v>
      </c>
      <c r="B634" s="21" t="s">
        <v>2485</v>
      </c>
      <c r="C634" s="21" t="e">
        <v>#N/A</v>
      </c>
      <c r="D634" s="47">
        <v>-0.12</v>
      </c>
      <c r="E634" s="47">
        <v>0.13</v>
      </c>
      <c r="F634" s="47">
        <v>-0.08</v>
      </c>
      <c r="G634" s="47">
        <v>-0.03</v>
      </c>
      <c r="H634" s="47">
        <v>0.09</v>
      </c>
      <c r="I634" s="47">
        <v>0.75788620528468276</v>
      </c>
      <c r="J634" s="21">
        <v>6754222</v>
      </c>
      <c r="K634" s="48" t="str">
        <f t="shared" si="9"/>
        <v>http://www.ncbi.nlm.nih.gov/protein/6754222</v>
      </c>
    </row>
    <row r="635" spans="1:11" hidden="1">
      <c r="A635" s="21" t="s">
        <v>2486</v>
      </c>
      <c r="B635" s="21" t="s">
        <v>2487</v>
      </c>
      <c r="C635" s="21" t="e">
        <v>#N/A</v>
      </c>
      <c r="D635" s="47">
        <v>-0.11</v>
      </c>
      <c r="E635" s="47">
        <v>-0.11</v>
      </c>
      <c r="F635" s="47">
        <v>0.14000000000000001</v>
      </c>
      <c r="G635" s="47">
        <v>-0.03</v>
      </c>
      <c r="H635" s="47">
        <v>0.1</v>
      </c>
      <c r="I635" s="47">
        <v>0.77465849122791175</v>
      </c>
      <c r="J635" s="21">
        <v>31981100</v>
      </c>
      <c r="K635" s="48" t="str">
        <f t="shared" si="9"/>
        <v>http://www.ncbi.nlm.nih.gov/protein/31981100</v>
      </c>
    </row>
    <row r="636" spans="1:11" hidden="1">
      <c r="A636" s="21" t="s">
        <v>2488</v>
      </c>
      <c r="B636" s="21" t="s">
        <v>2489</v>
      </c>
      <c r="C636" s="21" t="e">
        <v>#N/A</v>
      </c>
      <c r="D636" s="47">
        <v>-0.28999999999999998</v>
      </c>
      <c r="E636" s="47">
        <v>0.1</v>
      </c>
      <c r="F636" s="47">
        <v>0.12</v>
      </c>
      <c r="G636" s="47">
        <v>-0.03</v>
      </c>
      <c r="H636" s="47">
        <v>0.16</v>
      </c>
      <c r="I636" s="47">
        <v>0.85442201449493804</v>
      </c>
      <c r="J636" s="21">
        <v>110431341</v>
      </c>
      <c r="K636" s="48" t="str">
        <f t="shared" si="9"/>
        <v>http://www.ncbi.nlm.nih.gov/protein/110431341</v>
      </c>
    </row>
    <row r="637" spans="1:11" hidden="1">
      <c r="A637" s="21" t="s">
        <v>2490</v>
      </c>
      <c r="B637" s="21" t="s">
        <v>2491</v>
      </c>
      <c r="C637" s="21" t="e">
        <v>#N/A</v>
      </c>
      <c r="D637" s="47">
        <v>-0.11</v>
      </c>
      <c r="E637" s="47">
        <v>0.31</v>
      </c>
      <c r="F637" s="47">
        <v>-0.28000000000000003</v>
      </c>
      <c r="G637" s="47">
        <v>-0.03</v>
      </c>
      <c r="H637" s="47">
        <v>0.21</v>
      </c>
      <c r="I637" s="47">
        <v>0.88626672465972012</v>
      </c>
      <c r="J637" s="21">
        <v>6755198</v>
      </c>
      <c r="K637" s="48" t="str">
        <f t="shared" si="9"/>
        <v>http://www.ncbi.nlm.nih.gov/protein/6755198</v>
      </c>
    </row>
    <row r="638" spans="1:11" hidden="1">
      <c r="A638" s="21" t="s">
        <v>2492</v>
      </c>
      <c r="B638" s="21" t="s">
        <v>2493</v>
      </c>
      <c r="C638" s="21" t="e">
        <v>#N/A</v>
      </c>
      <c r="D638" s="47">
        <v>0.1</v>
      </c>
      <c r="E638" s="47">
        <v>-7.0000000000000007E-2</v>
      </c>
      <c r="F638" s="47">
        <v>-0.12</v>
      </c>
      <c r="G638" s="47">
        <v>-0.03</v>
      </c>
      <c r="H638" s="47">
        <v>0.08</v>
      </c>
      <c r="I638" s="47">
        <v>0.70555190980003746</v>
      </c>
      <c r="J638" s="21">
        <v>229892316</v>
      </c>
      <c r="K638" s="48" t="str">
        <f t="shared" si="9"/>
        <v>http://www.ncbi.nlm.nih.gov/protein/229892316</v>
      </c>
    </row>
    <row r="639" spans="1:11" hidden="1">
      <c r="A639" s="21" t="s">
        <v>2494</v>
      </c>
      <c r="B639" s="21" t="s">
        <v>2495</v>
      </c>
      <c r="C639" s="21" t="e">
        <v>#N/A</v>
      </c>
      <c r="D639" s="47">
        <v>0.02</v>
      </c>
      <c r="E639" s="47">
        <v>0.05</v>
      </c>
      <c r="F639" s="47">
        <v>-0.15</v>
      </c>
      <c r="G639" s="47">
        <v>-0.03</v>
      </c>
      <c r="H639" s="47">
        <v>0.08</v>
      </c>
      <c r="I639" s="47">
        <v>0.67858717486876108</v>
      </c>
      <c r="J639" s="21">
        <v>110625624</v>
      </c>
      <c r="K639" s="48" t="str">
        <f t="shared" si="9"/>
        <v>http://www.ncbi.nlm.nih.gov/protein/110625624</v>
      </c>
    </row>
    <row r="640" spans="1:11" hidden="1">
      <c r="A640" s="21" t="s">
        <v>2496</v>
      </c>
      <c r="B640" s="21" t="s">
        <v>2497</v>
      </c>
      <c r="C640" s="21" t="e">
        <v>#N/A</v>
      </c>
      <c r="D640" s="47">
        <v>-0.15</v>
      </c>
      <c r="E640" s="47">
        <v>-7.0000000000000007E-2</v>
      </c>
      <c r="F640" s="47">
        <v>0.14000000000000001</v>
      </c>
      <c r="G640" s="47">
        <v>-0.03</v>
      </c>
      <c r="H640" s="47">
        <v>0.11</v>
      </c>
      <c r="I640" s="47">
        <v>0.76415154173003774</v>
      </c>
      <c r="J640" s="21">
        <v>6680722</v>
      </c>
      <c r="K640" s="48" t="str">
        <f t="shared" si="9"/>
        <v>http://www.ncbi.nlm.nih.gov/protein/6680722</v>
      </c>
    </row>
    <row r="641" spans="1:11" hidden="1">
      <c r="A641" s="21" t="s">
        <v>2498</v>
      </c>
      <c r="B641" s="21" t="s">
        <v>2499</v>
      </c>
      <c r="C641" s="21" t="e">
        <v>#N/A</v>
      </c>
      <c r="D641" s="47">
        <v>-0.19</v>
      </c>
      <c r="E641" s="47">
        <v>0.09</v>
      </c>
      <c r="F641" s="47">
        <v>0.02</v>
      </c>
      <c r="G641" s="47">
        <v>-0.03</v>
      </c>
      <c r="H641" s="47">
        <v>0.1</v>
      </c>
      <c r="I641" s="47">
        <v>0.75913565359524871</v>
      </c>
      <c r="J641" s="21">
        <v>312596932</v>
      </c>
      <c r="K641" s="48" t="str">
        <f t="shared" si="9"/>
        <v>http://www.ncbi.nlm.nih.gov/protein/312596932</v>
      </c>
    </row>
    <row r="642" spans="1:11" hidden="1">
      <c r="A642" s="21" t="s">
        <v>2500</v>
      </c>
      <c r="B642" s="21" t="s">
        <v>2501</v>
      </c>
      <c r="C642" s="21" t="e">
        <v>#N/A</v>
      </c>
      <c r="D642" s="47">
        <v>-0.11</v>
      </c>
      <c r="E642" s="47">
        <v>0.26</v>
      </c>
      <c r="F642" s="47">
        <v>-0.22</v>
      </c>
      <c r="G642" s="47">
        <v>-0.03</v>
      </c>
      <c r="H642" s="47">
        <v>0.18</v>
      </c>
      <c r="I642" s="47">
        <v>0.85765660497108009</v>
      </c>
      <c r="J642" s="21">
        <v>254540162</v>
      </c>
      <c r="K642" s="48" t="str">
        <f t="shared" ref="K642:K705" si="10">HYPERLINK(CONCATENATE("http://www.ncbi.nlm.nih.gov/protein/",J642))</f>
        <v>http://www.ncbi.nlm.nih.gov/protein/254540162</v>
      </c>
    </row>
    <row r="643" spans="1:11" hidden="1">
      <c r="A643" s="21" t="s">
        <v>2502</v>
      </c>
      <c r="B643" s="21" t="s">
        <v>2503</v>
      </c>
      <c r="C643" s="21" t="e">
        <v>#N/A</v>
      </c>
      <c r="D643" s="47">
        <v>-0.28000000000000003</v>
      </c>
      <c r="E643" s="47">
        <v>-0.4</v>
      </c>
      <c r="F643" s="47">
        <v>0.6</v>
      </c>
      <c r="G643" s="47">
        <v>-0.03</v>
      </c>
      <c r="H643" s="47">
        <v>0.39</v>
      </c>
      <c r="I643" s="47">
        <v>0.93367500639796841</v>
      </c>
      <c r="J643" s="21">
        <v>19526814</v>
      </c>
      <c r="K643" s="48" t="str">
        <f t="shared" si="10"/>
        <v>http://www.ncbi.nlm.nih.gov/protein/19526814</v>
      </c>
    </row>
    <row r="644" spans="1:11" hidden="1">
      <c r="A644" s="21" t="s">
        <v>2504</v>
      </c>
      <c r="B644" s="21" t="s">
        <v>2505</v>
      </c>
      <c r="C644" s="21" t="e">
        <v>#N/A</v>
      </c>
      <c r="D644" s="47">
        <v>7.0000000000000007E-2</v>
      </c>
      <c r="E644" s="47">
        <v>-0.01</v>
      </c>
      <c r="F644" s="47">
        <v>-0.14000000000000001</v>
      </c>
      <c r="G644" s="47">
        <v>-0.03</v>
      </c>
      <c r="H644" s="47">
        <v>7.0000000000000007E-2</v>
      </c>
      <c r="I644" s="47">
        <v>0.66381438961265349</v>
      </c>
      <c r="J644" s="21">
        <v>6755382</v>
      </c>
      <c r="K644" s="48" t="str">
        <f t="shared" si="10"/>
        <v>http://www.ncbi.nlm.nih.gov/protein/6755382</v>
      </c>
    </row>
    <row r="645" spans="1:11" hidden="1">
      <c r="A645" s="21" t="s">
        <v>2506</v>
      </c>
      <c r="B645" s="21" t="s">
        <v>2507</v>
      </c>
      <c r="C645" s="21" t="e">
        <v>#N/A</v>
      </c>
      <c r="D645" s="47">
        <v>-0.08</v>
      </c>
      <c r="E645" s="47">
        <v>0.01</v>
      </c>
      <c r="F645" s="47">
        <v>-0.02</v>
      </c>
      <c r="G645" s="47">
        <v>-0.03</v>
      </c>
      <c r="H645" s="47">
        <v>0.03</v>
      </c>
      <c r="I645" s="47">
        <v>0.36148251030021428</v>
      </c>
      <c r="J645" s="21">
        <v>31543974</v>
      </c>
      <c r="K645" s="48" t="str">
        <f t="shared" si="10"/>
        <v>http://www.ncbi.nlm.nih.gov/protein/31543974</v>
      </c>
    </row>
    <row r="646" spans="1:11" hidden="1">
      <c r="A646" s="21" t="s">
        <v>2508</v>
      </c>
      <c r="B646" s="21" t="s">
        <v>2509</v>
      </c>
      <c r="C646" s="21" t="e">
        <v>#N/A</v>
      </c>
      <c r="D646" s="47">
        <v>-0.23</v>
      </c>
      <c r="E646" s="47">
        <v>0.14000000000000001</v>
      </c>
      <c r="F646" s="47">
        <v>0.01</v>
      </c>
      <c r="G646" s="47">
        <v>-0.03</v>
      </c>
      <c r="H646" s="47">
        <v>0.13</v>
      </c>
      <c r="I646" s="47">
        <v>0.80869738095792798</v>
      </c>
      <c r="J646" s="21">
        <v>225579159</v>
      </c>
      <c r="K646" s="48" t="str">
        <f t="shared" si="10"/>
        <v>http://www.ncbi.nlm.nih.gov/protein/225579159</v>
      </c>
    </row>
    <row r="647" spans="1:11" hidden="1">
      <c r="A647" s="21" t="s">
        <v>2510</v>
      </c>
      <c r="B647" s="21" t="s">
        <v>2511</v>
      </c>
      <c r="C647" s="21" t="e">
        <v>#N/A</v>
      </c>
      <c r="D647" s="47">
        <v>0.14000000000000001</v>
      </c>
      <c r="E647" s="47">
        <v>-0.09</v>
      </c>
      <c r="F647" s="47">
        <v>-0.14000000000000001</v>
      </c>
      <c r="G647" s="47">
        <v>-0.03</v>
      </c>
      <c r="H647" s="47">
        <v>0.11</v>
      </c>
      <c r="I647" s="47">
        <v>0.76026386526771972</v>
      </c>
      <c r="J647" s="21">
        <v>19527256</v>
      </c>
      <c r="K647" s="48" t="str">
        <f t="shared" si="10"/>
        <v>http://www.ncbi.nlm.nih.gov/protein/19527256</v>
      </c>
    </row>
    <row r="648" spans="1:11" hidden="1">
      <c r="A648" s="21" t="s">
        <v>2512</v>
      </c>
      <c r="B648" s="21" t="s">
        <v>2513</v>
      </c>
      <c r="C648" s="21" t="e">
        <v>#N/A</v>
      </c>
      <c r="D648" s="47">
        <v>-0.31</v>
      </c>
      <c r="E648" s="47">
        <v>-0.05</v>
      </c>
      <c r="F648" s="47">
        <v>0.28000000000000003</v>
      </c>
      <c r="G648" s="47">
        <v>-0.03</v>
      </c>
      <c r="H648" s="47">
        <v>0.21</v>
      </c>
      <c r="I648" s="47">
        <v>0.87069612780155259</v>
      </c>
      <c r="J648" s="21">
        <v>33859580</v>
      </c>
      <c r="K648" s="48" t="str">
        <f t="shared" si="10"/>
        <v>http://www.ncbi.nlm.nih.gov/protein/33859580</v>
      </c>
    </row>
    <row r="649" spans="1:11" hidden="1">
      <c r="A649" s="21" t="s">
        <v>2514</v>
      </c>
      <c r="B649" s="21" t="s">
        <v>2515</v>
      </c>
      <c r="C649" s="21" t="e">
        <v>#N/A</v>
      </c>
      <c r="D649" s="47">
        <v>-0.02</v>
      </c>
      <c r="E649" s="47">
        <v>-0.15</v>
      </c>
      <c r="F649" s="47">
        <v>0.09</v>
      </c>
      <c r="G649" s="47">
        <v>-0.03</v>
      </c>
      <c r="H649" s="47">
        <v>0.08</v>
      </c>
      <c r="I649" s="47">
        <v>0.69241369345348391</v>
      </c>
      <c r="J649" s="21">
        <v>299890784</v>
      </c>
      <c r="K649" s="48" t="str">
        <f t="shared" si="10"/>
        <v>http://www.ncbi.nlm.nih.gov/protein/299890784</v>
      </c>
    </row>
    <row r="650" spans="1:11" hidden="1">
      <c r="A650" s="21" t="s">
        <v>2516</v>
      </c>
      <c r="B650" s="21" t="s">
        <v>2517</v>
      </c>
      <c r="C650" s="21" t="e">
        <v>#N/A</v>
      </c>
      <c r="D650" s="47">
        <v>-0.05</v>
      </c>
      <c r="E650" s="47">
        <v>-0.13</v>
      </c>
      <c r="F650" s="47">
        <v>0.1</v>
      </c>
      <c r="G650" s="47">
        <v>-0.03</v>
      </c>
      <c r="H650" s="47">
        <v>0.08</v>
      </c>
      <c r="I650" s="47">
        <v>0.68305361394562913</v>
      </c>
      <c r="J650" s="21">
        <v>23956396</v>
      </c>
      <c r="K650" s="48" t="str">
        <f t="shared" si="10"/>
        <v>http://www.ncbi.nlm.nih.gov/protein/23956396</v>
      </c>
    </row>
    <row r="651" spans="1:11" hidden="1">
      <c r="A651" s="21" t="s">
        <v>2518</v>
      </c>
      <c r="B651" s="21" t="s">
        <v>2519</v>
      </c>
      <c r="C651" s="21" t="e">
        <v>#N/A</v>
      </c>
      <c r="D651" s="47">
        <v>-0.09</v>
      </c>
      <c r="E651" s="47">
        <v>0.19</v>
      </c>
      <c r="F651" s="47">
        <v>-0.19</v>
      </c>
      <c r="G651" s="47">
        <v>-0.03</v>
      </c>
      <c r="H651" s="47">
        <v>0.14000000000000001</v>
      </c>
      <c r="I651" s="47">
        <v>0.80441332957738154</v>
      </c>
      <c r="J651" s="21">
        <v>160298213</v>
      </c>
      <c r="K651" s="48" t="str">
        <f t="shared" si="10"/>
        <v>http://www.ncbi.nlm.nih.gov/protein/160298213</v>
      </c>
    </row>
    <row r="652" spans="1:11" hidden="1">
      <c r="A652" s="21" t="s">
        <v>2520</v>
      </c>
      <c r="B652" s="21" t="s">
        <v>2521</v>
      </c>
      <c r="C652" s="21" t="e">
        <v>#N/A</v>
      </c>
      <c r="D652" s="47">
        <v>-0.16</v>
      </c>
      <c r="E652" s="47">
        <v>0.11</v>
      </c>
      <c r="F652" s="47">
        <v>-0.04</v>
      </c>
      <c r="G652" s="47">
        <v>-0.03</v>
      </c>
      <c r="H652" s="47">
        <v>0.1</v>
      </c>
      <c r="I652" s="47">
        <v>0.7248363896682215</v>
      </c>
      <c r="J652" s="21">
        <v>124487358</v>
      </c>
      <c r="K652" s="48" t="str">
        <f t="shared" si="10"/>
        <v>http://www.ncbi.nlm.nih.gov/protein/124487358</v>
      </c>
    </row>
    <row r="653" spans="1:11" hidden="1">
      <c r="A653" s="21" t="s">
        <v>2522</v>
      </c>
      <c r="B653" s="21" t="s">
        <v>2523</v>
      </c>
      <c r="C653" s="21" t="e">
        <v>#N/A</v>
      </c>
      <c r="D653" s="47">
        <v>0</v>
      </c>
      <c r="E653" s="47">
        <v>-0.14000000000000001</v>
      </c>
      <c r="F653" s="47">
        <v>0.05</v>
      </c>
      <c r="G653" s="47">
        <v>-0.03</v>
      </c>
      <c r="H653" s="47">
        <v>7.0000000000000007E-2</v>
      </c>
      <c r="I653" s="47">
        <v>0.61238544728807143</v>
      </c>
      <c r="J653" s="21">
        <v>160358787</v>
      </c>
      <c r="K653" s="48" t="str">
        <f t="shared" si="10"/>
        <v>http://www.ncbi.nlm.nih.gov/protein/160358787</v>
      </c>
    </row>
    <row r="654" spans="1:11" hidden="1">
      <c r="A654" s="21" t="s">
        <v>2524</v>
      </c>
      <c r="B654" s="21" t="s">
        <v>2525</v>
      </c>
      <c r="C654" s="21" t="e">
        <v>#N/A</v>
      </c>
      <c r="D654" s="47">
        <v>0.19</v>
      </c>
      <c r="E654" s="47">
        <v>0.27</v>
      </c>
      <c r="F654" s="47">
        <v>-0.55000000000000004</v>
      </c>
      <c r="G654" s="47">
        <v>-0.03</v>
      </c>
      <c r="H654" s="47">
        <v>0.32</v>
      </c>
      <c r="I654" s="47">
        <v>0.91273878278843756</v>
      </c>
      <c r="J654" s="21">
        <v>270309161</v>
      </c>
      <c r="K654" s="48" t="str">
        <f t="shared" si="10"/>
        <v>http://www.ncbi.nlm.nih.gov/protein/270309161</v>
      </c>
    </row>
    <row r="655" spans="1:11" hidden="1">
      <c r="A655" s="21" t="s">
        <v>2526</v>
      </c>
      <c r="B655" s="21" t="s">
        <v>2527</v>
      </c>
      <c r="C655" s="21" t="e">
        <v>#N/A</v>
      </c>
      <c r="D655" s="47">
        <v>0.19</v>
      </c>
      <c r="E655" s="47">
        <v>-0.21</v>
      </c>
      <c r="F655" s="47">
        <v>-7.0000000000000007E-2</v>
      </c>
      <c r="G655" s="47">
        <v>-0.03</v>
      </c>
      <c r="H655" s="47">
        <v>0.14000000000000001</v>
      </c>
      <c r="I655" s="47">
        <v>0.80824296897716763</v>
      </c>
      <c r="J655" s="21">
        <v>46048490</v>
      </c>
      <c r="K655" s="48" t="str">
        <f t="shared" si="10"/>
        <v>http://www.ncbi.nlm.nih.gov/protein/46048490</v>
      </c>
    </row>
    <row r="656" spans="1:11" hidden="1">
      <c r="A656" s="21" t="s">
        <v>2528</v>
      </c>
      <c r="B656" s="21" t="s">
        <v>2529</v>
      </c>
      <c r="C656" s="21" t="e">
        <v>#N/A</v>
      </c>
      <c r="D656" s="47">
        <v>0.03</v>
      </c>
      <c r="E656" s="47">
        <v>0.08</v>
      </c>
      <c r="F656" s="47">
        <v>-0.2</v>
      </c>
      <c r="G656" s="47">
        <v>-0.03</v>
      </c>
      <c r="H656" s="47">
        <v>0.11</v>
      </c>
      <c r="I656" s="47">
        <v>0.73968590814046342</v>
      </c>
      <c r="J656" s="21">
        <v>225637531</v>
      </c>
      <c r="K656" s="48" t="str">
        <f t="shared" si="10"/>
        <v>http://www.ncbi.nlm.nih.gov/protein/225637531</v>
      </c>
    </row>
    <row r="657" spans="1:11" hidden="1">
      <c r="A657" s="21" t="s">
        <v>2530</v>
      </c>
      <c r="B657" s="21" t="s">
        <v>2531</v>
      </c>
      <c r="C657" s="21" t="e">
        <v>#N/A</v>
      </c>
      <c r="D657" s="47">
        <v>0.03</v>
      </c>
      <c r="E657" s="47">
        <v>0.03</v>
      </c>
      <c r="F657" s="47">
        <v>-0.15</v>
      </c>
      <c r="G657" s="47">
        <v>-0.03</v>
      </c>
      <c r="H657" s="47">
        <v>7.0000000000000007E-2</v>
      </c>
      <c r="I657" s="47">
        <v>0.62990548389088263</v>
      </c>
      <c r="J657" s="21">
        <v>238814391</v>
      </c>
      <c r="K657" s="48" t="str">
        <f t="shared" si="10"/>
        <v>http://www.ncbi.nlm.nih.gov/protein/238814391</v>
      </c>
    </row>
    <row r="658" spans="1:11" hidden="1">
      <c r="A658" s="21" t="s">
        <v>2532</v>
      </c>
      <c r="B658" s="21" t="s">
        <v>2533</v>
      </c>
      <c r="C658" s="21" t="e">
        <v>#N/A</v>
      </c>
      <c r="D658" s="47">
        <v>-0.35</v>
      </c>
      <c r="E658" s="47">
        <v>0.36</v>
      </c>
      <c r="F658" s="47">
        <v>-0.1</v>
      </c>
      <c r="G658" s="47">
        <v>-0.03</v>
      </c>
      <c r="H658" s="47">
        <v>0.25</v>
      </c>
      <c r="I658" s="47">
        <v>0.88688488033204327</v>
      </c>
      <c r="J658" s="21">
        <v>227116271</v>
      </c>
      <c r="K658" s="48" t="str">
        <f t="shared" si="10"/>
        <v>http://www.ncbi.nlm.nih.gov/protein/227116271</v>
      </c>
    </row>
    <row r="659" spans="1:11" hidden="1">
      <c r="A659" s="21" t="s">
        <v>2534</v>
      </c>
      <c r="B659" s="21" t="s">
        <v>2535</v>
      </c>
      <c r="C659" s="21" t="e">
        <v>#N/A</v>
      </c>
      <c r="D659" s="47">
        <v>0</v>
      </c>
      <c r="E659" s="47">
        <v>-7.0000000000000007E-2</v>
      </c>
      <c r="F659" s="47">
        <v>-0.03</v>
      </c>
      <c r="G659" s="47">
        <v>-0.03</v>
      </c>
      <c r="H659" s="47">
        <v>0.03</v>
      </c>
      <c r="I659" s="47">
        <v>0.22330037480313922</v>
      </c>
      <c r="J659" s="21">
        <v>124107596</v>
      </c>
      <c r="K659" s="48" t="str">
        <f t="shared" si="10"/>
        <v>http://www.ncbi.nlm.nih.gov/protein/124107596</v>
      </c>
    </row>
    <row r="660" spans="1:11" hidden="1">
      <c r="A660" s="21" t="s">
        <v>2536</v>
      </c>
      <c r="B660" s="21" t="s">
        <v>2537</v>
      </c>
      <c r="C660" s="21" t="e">
        <v>#N/A</v>
      </c>
      <c r="D660" s="47">
        <v>0.09</v>
      </c>
      <c r="E660" s="47">
        <v>-0.04</v>
      </c>
      <c r="F660" s="47">
        <v>-0.14000000000000001</v>
      </c>
      <c r="G660" s="47">
        <v>-0.03</v>
      </c>
      <c r="H660" s="47">
        <v>0.08</v>
      </c>
      <c r="I660" s="47">
        <v>0.65291053697892543</v>
      </c>
      <c r="J660" s="21">
        <v>33859604</v>
      </c>
      <c r="K660" s="48" t="str">
        <f t="shared" si="10"/>
        <v>http://www.ncbi.nlm.nih.gov/protein/33859604</v>
      </c>
    </row>
    <row r="661" spans="1:11" hidden="1">
      <c r="A661" s="21" t="s">
        <v>2538</v>
      </c>
      <c r="B661" s="21" t="s">
        <v>2539</v>
      </c>
      <c r="C661" s="21" t="e">
        <v>#N/A</v>
      </c>
      <c r="D661" s="47">
        <v>0.14000000000000001</v>
      </c>
      <c r="E661" s="47">
        <v>-0.06</v>
      </c>
      <c r="F661" s="47">
        <v>-0.18</v>
      </c>
      <c r="G661" s="47">
        <v>-0.03</v>
      </c>
      <c r="H661" s="47">
        <v>0.11</v>
      </c>
      <c r="I661" s="47">
        <v>0.73825138603430673</v>
      </c>
      <c r="J661" s="21">
        <v>86262142</v>
      </c>
      <c r="K661" s="48" t="str">
        <f t="shared" si="10"/>
        <v>http://www.ncbi.nlm.nih.gov/protein/86262142</v>
      </c>
    </row>
    <row r="662" spans="1:11" hidden="1">
      <c r="A662" s="21" t="s">
        <v>2540</v>
      </c>
      <c r="B662" s="21" t="s">
        <v>2541</v>
      </c>
      <c r="C662" s="21" t="e">
        <v>#N/A</v>
      </c>
      <c r="D662" s="47">
        <v>0.09</v>
      </c>
      <c r="E662" s="47">
        <v>0.06</v>
      </c>
      <c r="F662" s="47">
        <v>-0.25</v>
      </c>
      <c r="G662" s="47">
        <v>-0.03</v>
      </c>
      <c r="H662" s="47">
        <v>0.13</v>
      </c>
      <c r="I662" s="47">
        <v>0.77482900085545681</v>
      </c>
      <c r="J662" s="21">
        <v>359279904</v>
      </c>
      <c r="K662" s="48" t="str">
        <f t="shared" si="10"/>
        <v>http://www.ncbi.nlm.nih.gov/protein/359279904</v>
      </c>
    </row>
    <row r="663" spans="1:11" hidden="1">
      <c r="A663" s="21" t="s">
        <v>2542</v>
      </c>
      <c r="B663" s="21" t="s">
        <v>2543</v>
      </c>
      <c r="C663" s="21" t="e">
        <v>#N/A</v>
      </c>
      <c r="D663" s="47">
        <v>-0.24</v>
      </c>
      <c r="E663" s="47">
        <v>0.11</v>
      </c>
      <c r="F663" s="47">
        <v>0.03</v>
      </c>
      <c r="G663" s="47">
        <v>-0.03</v>
      </c>
      <c r="H663" s="47">
        <v>0.13</v>
      </c>
      <c r="I663" s="47">
        <v>0.76177137144536977</v>
      </c>
      <c r="J663" s="21">
        <v>6755442</v>
      </c>
      <c r="K663" s="48" t="str">
        <f t="shared" si="10"/>
        <v>http://www.ncbi.nlm.nih.gov/protein/6755442</v>
      </c>
    </row>
    <row r="664" spans="1:11" hidden="1">
      <c r="A664" s="21" t="s">
        <v>2544</v>
      </c>
      <c r="B664" s="50" t="s">
        <v>2545</v>
      </c>
      <c r="C664" s="21" t="e">
        <v>#N/A</v>
      </c>
      <c r="D664" s="47">
        <v>-0.16</v>
      </c>
      <c r="E664" s="47">
        <v>-0.08</v>
      </c>
      <c r="F664" s="47">
        <v>0.14000000000000001</v>
      </c>
      <c r="G664" s="47">
        <v>-0.03</v>
      </c>
      <c r="H664" s="47">
        <v>0.11</v>
      </c>
      <c r="I664" s="47">
        <v>0.73130785301608947</v>
      </c>
      <c r="J664" s="21">
        <v>228480253</v>
      </c>
      <c r="K664" s="48" t="str">
        <f t="shared" si="10"/>
        <v>http://www.ncbi.nlm.nih.gov/protein/228480253</v>
      </c>
    </row>
    <row r="665" spans="1:11" hidden="1">
      <c r="A665" s="21" t="s">
        <v>2546</v>
      </c>
      <c r="B665" s="21" t="s">
        <v>2547</v>
      </c>
      <c r="C665" s="21" t="e">
        <v>#N/A</v>
      </c>
      <c r="D665" s="47">
        <v>-0.22</v>
      </c>
      <c r="E665" s="47">
        <v>0</v>
      </c>
      <c r="F665" s="47">
        <v>0.11</v>
      </c>
      <c r="G665" s="47">
        <v>-0.03</v>
      </c>
      <c r="H665" s="47">
        <v>0.12</v>
      </c>
      <c r="I665" s="47">
        <v>0.73961704536670669</v>
      </c>
      <c r="J665" s="21">
        <v>40254290</v>
      </c>
      <c r="K665" s="48" t="str">
        <f t="shared" si="10"/>
        <v>http://www.ncbi.nlm.nih.gov/protein/40254290</v>
      </c>
    </row>
    <row r="666" spans="1:11" hidden="1">
      <c r="A666" s="21" t="s">
        <v>2548</v>
      </c>
      <c r="B666" s="21" t="s">
        <v>2549</v>
      </c>
      <c r="C666" s="21" t="e">
        <v>#N/A</v>
      </c>
      <c r="D666" s="47">
        <v>-0.32</v>
      </c>
      <c r="E666" s="47">
        <v>0.04</v>
      </c>
      <c r="F666" s="47">
        <v>0.17</v>
      </c>
      <c r="G666" s="47">
        <v>-0.03</v>
      </c>
      <c r="H666" s="47">
        <v>0.18</v>
      </c>
      <c r="I666" s="47">
        <v>0.82514608257263833</v>
      </c>
      <c r="J666" s="21">
        <v>114145561</v>
      </c>
      <c r="K666" s="48" t="str">
        <f t="shared" si="10"/>
        <v>http://www.ncbi.nlm.nih.gov/protein/114145561</v>
      </c>
    </row>
    <row r="667" spans="1:11">
      <c r="A667" s="21" t="s">
        <v>2550</v>
      </c>
      <c r="B667" s="21" t="s">
        <v>567</v>
      </c>
      <c r="C667" s="21" t="s">
        <v>568</v>
      </c>
      <c r="D667" s="47">
        <v>-0.23</v>
      </c>
      <c r="E667" s="47">
        <v>7.0000000000000007E-2</v>
      </c>
      <c r="F667" s="47">
        <v>0.05</v>
      </c>
      <c r="G667" s="47">
        <v>-0.03</v>
      </c>
      <c r="H667" s="47">
        <v>0.12</v>
      </c>
      <c r="I667" s="47">
        <v>0.73511267397035951</v>
      </c>
      <c r="J667" s="21">
        <v>30425042</v>
      </c>
      <c r="K667" s="48" t="str">
        <f t="shared" si="10"/>
        <v>http://www.ncbi.nlm.nih.gov/protein/30425042</v>
      </c>
    </row>
    <row r="668" spans="1:11" hidden="1">
      <c r="A668" s="21" t="s">
        <v>2551</v>
      </c>
      <c r="B668" s="21" t="s">
        <v>2552</v>
      </c>
      <c r="C668" s="21" t="e">
        <v>#N/A</v>
      </c>
      <c r="D668" s="47">
        <v>-0.13</v>
      </c>
      <c r="E668" s="47">
        <v>-0.35</v>
      </c>
      <c r="F668" s="47">
        <v>0.38</v>
      </c>
      <c r="G668" s="47">
        <v>-0.03</v>
      </c>
      <c r="H668" s="47">
        <v>0.26</v>
      </c>
      <c r="I668" s="47">
        <v>0.87848239035232001</v>
      </c>
      <c r="J668" s="21">
        <v>90403595</v>
      </c>
      <c r="K668" s="48" t="str">
        <f t="shared" si="10"/>
        <v>http://www.ncbi.nlm.nih.gov/protein/90403595</v>
      </c>
    </row>
    <row r="669" spans="1:11" hidden="1">
      <c r="A669" s="21" t="s">
        <v>2553</v>
      </c>
      <c r="B669" s="21" t="s">
        <v>2554</v>
      </c>
      <c r="C669" s="21" t="e">
        <v>#N/A</v>
      </c>
      <c r="D669" s="47">
        <v>-0.09</v>
      </c>
      <c r="E669" s="47">
        <v>-0.14000000000000001</v>
      </c>
      <c r="F669" s="47">
        <v>0.13</v>
      </c>
      <c r="G669" s="47">
        <v>-0.04</v>
      </c>
      <c r="H669" s="47">
        <v>0.1</v>
      </c>
      <c r="I669" s="47">
        <v>0.69017403871145055</v>
      </c>
      <c r="J669" s="21">
        <v>148747424</v>
      </c>
      <c r="K669" s="48" t="str">
        <f t="shared" si="10"/>
        <v>http://www.ncbi.nlm.nih.gov/protein/148747424</v>
      </c>
    </row>
    <row r="670" spans="1:11" hidden="1">
      <c r="A670" s="21" t="s">
        <v>2555</v>
      </c>
      <c r="B670" s="21" t="s">
        <v>2556</v>
      </c>
      <c r="C670" s="21" t="e">
        <v>#N/A</v>
      </c>
      <c r="D670" s="47">
        <v>-0.14000000000000001</v>
      </c>
      <c r="E670" s="47">
        <v>0.03</v>
      </c>
      <c r="F670" s="47">
        <v>0.01</v>
      </c>
      <c r="G670" s="47">
        <v>-0.04</v>
      </c>
      <c r="H670" s="47">
        <v>7.0000000000000007E-2</v>
      </c>
      <c r="I670" s="47">
        <v>0.55475402110608796</v>
      </c>
      <c r="J670" s="21">
        <v>21426889</v>
      </c>
      <c r="K670" s="48" t="str">
        <f t="shared" si="10"/>
        <v>http://www.ncbi.nlm.nih.gov/protein/21426889</v>
      </c>
    </row>
    <row r="671" spans="1:11" hidden="1">
      <c r="A671" s="21" t="s">
        <v>2557</v>
      </c>
      <c r="B671" s="21" t="s">
        <v>2558</v>
      </c>
      <c r="C671" s="21" t="e">
        <v>#N/A</v>
      </c>
      <c r="D671" s="47">
        <v>0.01</v>
      </c>
      <c r="E671" s="47">
        <v>-0.35</v>
      </c>
      <c r="F671" s="47">
        <v>0.23</v>
      </c>
      <c r="G671" s="47">
        <v>-0.04</v>
      </c>
      <c r="H671" s="47">
        <v>0.2</v>
      </c>
      <c r="I671" s="47">
        <v>0.84121090979175173</v>
      </c>
      <c r="J671" s="21">
        <v>34996495</v>
      </c>
      <c r="K671" s="48" t="str">
        <f t="shared" si="10"/>
        <v>http://www.ncbi.nlm.nih.gov/protein/34996495</v>
      </c>
    </row>
    <row r="672" spans="1:11" hidden="1">
      <c r="A672" s="21" t="s">
        <v>2559</v>
      </c>
      <c r="B672" s="21" t="s">
        <v>2560</v>
      </c>
      <c r="C672" s="21" t="e">
        <v>#N/A</v>
      </c>
      <c r="D672" s="47">
        <v>-0.18</v>
      </c>
      <c r="E672" s="47">
        <v>0.16</v>
      </c>
      <c r="F672" s="47">
        <v>-0.09</v>
      </c>
      <c r="G672" s="47">
        <v>-0.04</v>
      </c>
      <c r="H672" s="47">
        <v>0.13</v>
      </c>
      <c r="I672" s="47">
        <v>0.74204221480503896</v>
      </c>
      <c r="J672" s="21">
        <v>27734847</v>
      </c>
      <c r="K672" s="48" t="str">
        <f t="shared" si="10"/>
        <v>http://www.ncbi.nlm.nih.gov/protein/27734847</v>
      </c>
    </row>
    <row r="673" spans="1:11" hidden="1">
      <c r="A673" s="21" t="s">
        <v>2561</v>
      </c>
      <c r="B673" s="21" t="s">
        <v>2562</v>
      </c>
      <c r="C673" s="21" t="e">
        <v>#N/A</v>
      </c>
      <c r="D673" s="47">
        <v>0.1</v>
      </c>
      <c r="E673" s="47">
        <v>0.02</v>
      </c>
      <c r="F673" s="47">
        <v>-0.23</v>
      </c>
      <c r="G673" s="47">
        <v>-0.04</v>
      </c>
      <c r="H673" s="47">
        <v>0.12</v>
      </c>
      <c r="I673" s="47">
        <v>0.73123695882149875</v>
      </c>
      <c r="J673" s="21">
        <v>77404392</v>
      </c>
      <c r="K673" s="48" t="str">
        <f t="shared" si="10"/>
        <v>http://www.ncbi.nlm.nih.gov/protein/77404392</v>
      </c>
    </row>
    <row r="674" spans="1:11" hidden="1">
      <c r="A674" s="21" t="s">
        <v>2563</v>
      </c>
      <c r="B674" s="21" t="s">
        <v>2564</v>
      </c>
      <c r="C674" s="21" t="e">
        <v>#N/A</v>
      </c>
      <c r="D674" s="47">
        <v>-0.09</v>
      </c>
      <c r="E674" s="47">
        <v>-0.06</v>
      </c>
      <c r="F674" s="47">
        <v>0.04</v>
      </c>
      <c r="G674" s="47">
        <v>-0.04</v>
      </c>
      <c r="H674" s="47">
        <v>0.05</v>
      </c>
      <c r="I674" s="47">
        <v>0.4186819650878314</v>
      </c>
      <c r="J674" s="21">
        <v>31543976</v>
      </c>
      <c r="K674" s="48" t="str">
        <f t="shared" si="10"/>
        <v>http://www.ncbi.nlm.nih.gov/protein/31543976</v>
      </c>
    </row>
    <row r="675" spans="1:11" hidden="1">
      <c r="A675" s="21" t="s">
        <v>2565</v>
      </c>
      <c r="B675" s="21" t="s">
        <v>2566</v>
      </c>
      <c r="C675" s="21" t="e">
        <v>#N/A</v>
      </c>
      <c r="D675" s="47">
        <v>0.08</v>
      </c>
      <c r="E675" s="47">
        <v>-0.25</v>
      </c>
      <c r="F675" s="47">
        <v>0.06</v>
      </c>
      <c r="G675" s="47">
        <v>-0.04</v>
      </c>
      <c r="H675" s="47">
        <v>0.13</v>
      </c>
      <c r="I675" s="47">
        <v>0.74275427480271017</v>
      </c>
      <c r="J675" s="21">
        <v>6678055</v>
      </c>
      <c r="K675" s="48" t="str">
        <f t="shared" si="10"/>
        <v>http://www.ncbi.nlm.nih.gov/protein/6678055</v>
      </c>
    </row>
    <row r="676" spans="1:11" hidden="1">
      <c r="A676" s="21" t="s">
        <v>2567</v>
      </c>
      <c r="B676" s="21" t="s">
        <v>2568</v>
      </c>
      <c r="C676" s="21" t="e">
        <v>#N/A</v>
      </c>
      <c r="D676" s="47">
        <v>0.03</v>
      </c>
      <c r="E676" s="47">
        <v>-0.12</v>
      </c>
      <c r="F676" s="47">
        <v>-0.02</v>
      </c>
      <c r="G676" s="47">
        <v>-0.04</v>
      </c>
      <c r="H676" s="47">
        <v>0.05</v>
      </c>
      <c r="I676" s="47">
        <v>0.45021863373498039</v>
      </c>
      <c r="J676" s="21">
        <v>31982664</v>
      </c>
      <c r="K676" s="48" t="str">
        <f t="shared" si="10"/>
        <v>http://www.ncbi.nlm.nih.gov/protein/31982664</v>
      </c>
    </row>
    <row r="677" spans="1:11" hidden="1">
      <c r="A677" s="21" t="s">
        <v>2569</v>
      </c>
      <c r="B677" s="21" t="s">
        <v>2570</v>
      </c>
      <c r="C677" s="21" t="e">
        <v>#N/A</v>
      </c>
      <c r="D677" s="47">
        <v>0.14000000000000001</v>
      </c>
      <c r="E677" s="47">
        <v>-0.05</v>
      </c>
      <c r="F677" s="47">
        <v>-0.2</v>
      </c>
      <c r="G677" s="47">
        <v>-0.04</v>
      </c>
      <c r="H677" s="47">
        <v>0.12</v>
      </c>
      <c r="I677" s="47">
        <v>0.72686344613753784</v>
      </c>
      <c r="J677" s="21">
        <v>7305143</v>
      </c>
      <c r="K677" s="48" t="str">
        <f t="shared" si="10"/>
        <v>http://www.ncbi.nlm.nih.gov/protein/7305143</v>
      </c>
    </row>
    <row r="678" spans="1:11" hidden="1">
      <c r="A678" s="21" t="s">
        <v>2571</v>
      </c>
      <c r="B678" s="21" t="s">
        <v>2572</v>
      </c>
      <c r="C678" s="21" t="e">
        <v>#N/A</v>
      </c>
      <c r="D678" s="47">
        <v>0.17</v>
      </c>
      <c r="E678" s="47">
        <v>-0.1</v>
      </c>
      <c r="F678" s="47">
        <v>-0.19</v>
      </c>
      <c r="G678" s="47">
        <v>-0.04</v>
      </c>
      <c r="H678" s="47">
        <v>0.13</v>
      </c>
      <c r="I678" s="47">
        <v>0.74653084151130489</v>
      </c>
      <c r="J678" s="21">
        <v>157951598</v>
      </c>
      <c r="K678" s="48" t="str">
        <f t="shared" si="10"/>
        <v>http://www.ncbi.nlm.nih.gov/protein/157951598</v>
      </c>
    </row>
    <row r="679" spans="1:11" hidden="1">
      <c r="A679" s="21" t="s">
        <v>2573</v>
      </c>
      <c r="B679" s="21" t="s">
        <v>2574</v>
      </c>
      <c r="C679" s="21" t="e">
        <v>#N/A</v>
      </c>
      <c r="D679" s="47">
        <v>0.09</v>
      </c>
      <c r="E679" s="47">
        <v>0.01</v>
      </c>
      <c r="F679" s="47">
        <v>-0.21</v>
      </c>
      <c r="G679" s="47">
        <v>-0.04</v>
      </c>
      <c r="H679" s="47">
        <v>0.11</v>
      </c>
      <c r="I679" s="47">
        <v>0.69476547079168105</v>
      </c>
      <c r="J679" s="21">
        <v>84875537</v>
      </c>
      <c r="K679" s="48" t="str">
        <f t="shared" si="10"/>
        <v>http://www.ncbi.nlm.nih.gov/protein/84875537</v>
      </c>
    </row>
    <row r="680" spans="1:11" hidden="1">
      <c r="A680" s="21" t="s">
        <v>2575</v>
      </c>
      <c r="B680" s="21" t="s">
        <v>2576</v>
      </c>
      <c r="C680" s="21" t="e">
        <v>#N/A</v>
      </c>
      <c r="D680" s="47">
        <v>0</v>
      </c>
      <c r="E680" s="47">
        <v>-0.15</v>
      </c>
      <c r="F680" s="47">
        <v>0.04</v>
      </c>
      <c r="G680" s="47">
        <v>-0.04</v>
      </c>
      <c r="H680" s="47">
        <v>7.0000000000000007E-2</v>
      </c>
      <c r="I680" s="47">
        <v>0.54063233041389935</v>
      </c>
      <c r="J680" s="21">
        <v>70778915</v>
      </c>
      <c r="K680" s="48" t="str">
        <f t="shared" si="10"/>
        <v>http://www.ncbi.nlm.nih.gov/protein/70778915</v>
      </c>
    </row>
    <row r="681" spans="1:11" hidden="1">
      <c r="A681" s="21" t="s">
        <v>2577</v>
      </c>
      <c r="B681" s="21" t="s">
        <v>2578</v>
      </c>
      <c r="C681" s="21" t="e">
        <v>#N/A</v>
      </c>
      <c r="D681" s="47">
        <v>0.08</v>
      </c>
      <c r="E681" s="47">
        <v>-0.1</v>
      </c>
      <c r="F681" s="47">
        <v>-0.1</v>
      </c>
      <c r="G681" s="47">
        <v>-0.04</v>
      </c>
      <c r="H681" s="47">
        <v>7.0000000000000007E-2</v>
      </c>
      <c r="I681" s="47">
        <v>0.54477012472307784</v>
      </c>
      <c r="J681" s="21">
        <v>254540166</v>
      </c>
      <c r="K681" s="48" t="str">
        <f t="shared" si="10"/>
        <v>http://www.ncbi.nlm.nih.gov/protein/254540166</v>
      </c>
    </row>
    <row r="682" spans="1:11" hidden="1">
      <c r="A682" s="21" t="s">
        <v>2579</v>
      </c>
      <c r="B682" s="21" t="s">
        <v>2580</v>
      </c>
      <c r="C682" s="21" t="e">
        <v>#N/A</v>
      </c>
      <c r="D682" s="47">
        <v>-0.13</v>
      </c>
      <c r="E682" s="47">
        <v>-0.12</v>
      </c>
      <c r="F682" s="47">
        <v>0.13</v>
      </c>
      <c r="G682" s="47">
        <v>-0.04</v>
      </c>
      <c r="H682" s="47">
        <v>0.1</v>
      </c>
      <c r="I682" s="47">
        <v>0.66937642264516772</v>
      </c>
      <c r="J682" s="21">
        <v>17157985</v>
      </c>
      <c r="K682" s="48" t="str">
        <f t="shared" si="10"/>
        <v>http://www.ncbi.nlm.nih.gov/protein/17157985</v>
      </c>
    </row>
    <row r="683" spans="1:11" hidden="1">
      <c r="A683" s="21" t="s">
        <v>2581</v>
      </c>
      <c r="B683" s="21" t="s">
        <v>2582</v>
      </c>
      <c r="C683" s="21" t="e">
        <v>#N/A</v>
      </c>
      <c r="D683" s="47">
        <v>0.31</v>
      </c>
      <c r="E683" s="47">
        <v>-0.4</v>
      </c>
      <c r="F683" s="47">
        <v>-0.03</v>
      </c>
      <c r="G683" s="47">
        <v>-0.04</v>
      </c>
      <c r="H683" s="47">
        <v>0.25</v>
      </c>
      <c r="I683" s="47">
        <v>0.8557215586419763</v>
      </c>
      <c r="J683" s="21">
        <v>31980808</v>
      </c>
      <c r="K683" s="48" t="str">
        <f t="shared" si="10"/>
        <v>http://www.ncbi.nlm.nih.gov/protein/31980808</v>
      </c>
    </row>
    <row r="684" spans="1:11" hidden="1">
      <c r="A684" s="21" t="s">
        <v>2583</v>
      </c>
      <c r="B684" s="21" t="s">
        <v>2584</v>
      </c>
      <c r="C684" s="21" t="e">
        <v>#N/A</v>
      </c>
      <c r="D684" s="47">
        <v>-7.0000000000000007E-2</v>
      </c>
      <c r="E684" s="47">
        <v>0.13</v>
      </c>
      <c r="F684" s="47">
        <v>-0.18</v>
      </c>
      <c r="G684" s="47">
        <v>-0.04</v>
      </c>
      <c r="H684" s="47">
        <v>0.11</v>
      </c>
      <c r="I684" s="47">
        <v>0.68397901246094706</v>
      </c>
      <c r="J684" s="21">
        <v>40556608</v>
      </c>
      <c r="K684" s="48" t="str">
        <f t="shared" si="10"/>
        <v>http://www.ncbi.nlm.nih.gov/protein/40556608</v>
      </c>
    </row>
    <row r="685" spans="1:11" hidden="1">
      <c r="A685" s="21" t="s">
        <v>2585</v>
      </c>
      <c r="B685" s="21" t="s">
        <v>2586</v>
      </c>
      <c r="C685" s="21" t="e">
        <v>#N/A</v>
      </c>
      <c r="D685" s="47">
        <v>-0.27</v>
      </c>
      <c r="E685" s="47">
        <v>0.16</v>
      </c>
      <c r="F685" s="47">
        <v>-0.01</v>
      </c>
      <c r="G685" s="47">
        <v>-0.04</v>
      </c>
      <c r="H685" s="47">
        <v>0.15</v>
      </c>
      <c r="I685" s="47">
        <v>0.7634053063821381</v>
      </c>
      <c r="J685" s="21">
        <v>154240716</v>
      </c>
      <c r="K685" s="48" t="str">
        <f t="shared" si="10"/>
        <v>http://www.ncbi.nlm.nih.gov/protein/154240716</v>
      </c>
    </row>
    <row r="686" spans="1:11" hidden="1">
      <c r="A686" s="21" t="s">
        <v>2587</v>
      </c>
      <c r="B686" s="21" t="s">
        <v>2588</v>
      </c>
      <c r="C686" s="21" t="e">
        <v>#N/A</v>
      </c>
      <c r="D686" s="47">
        <v>-0.17</v>
      </c>
      <c r="E686" s="47">
        <v>-0.12</v>
      </c>
      <c r="F686" s="47">
        <v>0.18</v>
      </c>
      <c r="G686" s="47">
        <v>-0.04</v>
      </c>
      <c r="H686" s="47">
        <v>0.13</v>
      </c>
      <c r="I686" s="47">
        <v>0.73097841205824321</v>
      </c>
      <c r="J686" s="21">
        <v>165972315</v>
      </c>
      <c r="K686" s="48" t="str">
        <f t="shared" si="10"/>
        <v>http://www.ncbi.nlm.nih.gov/protein/165972315</v>
      </c>
    </row>
    <row r="687" spans="1:11" hidden="1">
      <c r="A687" s="21" t="s">
        <v>2589</v>
      </c>
      <c r="B687" s="21" t="s">
        <v>2590</v>
      </c>
      <c r="C687" s="21" t="e">
        <v>#N/A</v>
      </c>
      <c r="D687" s="47">
        <v>-0.01</v>
      </c>
      <c r="E687" s="47">
        <v>-0.22</v>
      </c>
      <c r="F687" s="47">
        <v>0.11</v>
      </c>
      <c r="G687" s="47">
        <v>-0.04</v>
      </c>
      <c r="H687" s="47">
        <v>0.12</v>
      </c>
      <c r="I687" s="47">
        <v>0.70380280088392344</v>
      </c>
      <c r="J687" s="21">
        <v>239052674</v>
      </c>
      <c r="K687" s="48" t="str">
        <f t="shared" si="10"/>
        <v>http://www.ncbi.nlm.nih.gov/protein/239052674</v>
      </c>
    </row>
    <row r="688" spans="1:11" hidden="1">
      <c r="A688" s="21" t="s">
        <v>2591</v>
      </c>
      <c r="B688" s="21" t="s">
        <v>2592</v>
      </c>
      <c r="C688" s="21" t="e">
        <v>#N/A</v>
      </c>
      <c r="D688" s="47">
        <v>-0.27</v>
      </c>
      <c r="E688" s="47">
        <v>0.1</v>
      </c>
      <c r="F688" s="47">
        <v>0.05</v>
      </c>
      <c r="G688" s="47">
        <v>-0.04</v>
      </c>
      <c r="H688" s="47">
        <v>0.14000000000000001</v>
      </c>
      <c r="I688" s="47">
        <v>0.74470210174819396</v>
      </c>
      <c r="J688" s="21">
        <v>6680606</v>
      </c>
      <c r="K688" s="48" t="str">
        <f t="shared" si="10"/>
        <v>http://www.ncbi.nlm.nih.gov/protein/6680606</v>
      </c>
    </row>
    <row r="689" spans="1:11" hidden="1">
      <c r="A689" s="21" t="s">
        <v>2593</v>
      </c>
      <c r="B689" s="21" t="s">
        <v>2594</v>
      </c>
      <c r="C689" s="21" t="e">
        <v>#N/A</v>
      </c>
      <c r="D689" s="47">
        <v>0.02</v>
      </c>
      <c r="E689" s="47">
        <v>0.01</v>
      </c>
      <c r="F689" s="47">
        <v>-0.15</v>
      </c>
      <c r="G689" s="47">
        <v>-0.04</v>
      </c>
      <c r="H689" s="47">
        <v>7.0000000000000007E-2</v>
      </c>
      <c r="I689" s="47">
        <v>0.50211052377893772</v>
      </c>
      <c r="J689" s="21">
        <v>31560656</v>
      </c>
      <c r="K689" s="48" t="str">
        <f t="shared" si="10"/>
        <v>http://www.ncbi.nlm.nih.gov/protein/31560656</v>
      </c>
    </row>
    <row r="690" spans="1:11" hidden="1">
      <c r="A690" s="21" t="s">
        <v>2595</v>
      </c>
      <c r="B690" s="21" t="s">
        <v>2596</v>
      </c>
      <c r="C690" s="21" t="e">
        <v>#N/A</v>
      </c>
      <c r="D690" s="47">
        <v>0.03</v>
      </c>
      <c r="E690" s="47">
        <v>-0.14000000000000001</v>
      </c>
      <c r="F690" s="47">
        <v>-0.02</v>
      </c>
      <c r="G690" s="47">
        <v>-0.04</v>
      </c>
      <c r="H690" s="47">
        <v>0.06</v>
      </c>
      <c r="I690" s="47">
        <v>0.46544597805600813</v>
      </c>
      <c r="J690" s="21">
        <v>6679891</v>
      </c>
      <c r="K690" s="48" t="str">
        <f t="shared" si="10"/>
        <v>http://www.ncbi.nlm.nih.gov/protein/6679891</v>
      </c>
    </row>
    <row r="691" spans="1:11" hidden="1">
      <c r="A691" s="21" t="s">
        <v>2597</v>
      </c>
      <c r="B691" s="21" t="s">
        <v>2598</v>
      </c>
      <c r="C691" s="21" t="e">
        <v>#N/A</v>
      </c>
      <c r="D691" s="47">
        <v>-0.21</v>
      </c>
      <c r="E691" s="47">
        <v>-0.24</v>
      </c>
      <c r="F691" s="47">
        <v>0.32</v>
      </c>
      <c r="G691" s="47">
        <v>-0.04</v>
      </c>
      <c r="H691" s="47">
        <v>0.22</v>
      </c>
      <c r="I691" s="47">
        <v>0.82570335723805122</v>
      </c>
      <c r="J691" s="21">
        <v>54607098</v>
      </c>
      <c r="K691" s="48" t="str">
        <f t="shared" si="10"/>
        <v>http://www.ncbi.nlm.nih.gov/protein/54607098</v>
      </c>
    </row>
    <row r="692" spans="1:11" hidden="1">
      <c r="A692" s="21" t="s">
        <v>2599</v>
      </c>
      <c r="B692" s="21" t="s">
        <v>2600</v>
      </c>
      <c r="C692" s="21" t="e">
        <v>#N/A</v>
      </c>
      <c r="D692" s="47">
        <v>-0.34</v>
      </c>
      <c r="E692" s="47">
        <v>0.09</v>
      </c>
      <c r="F692" s="47">
        <v>0.11</v>
      </c>
      <c r="G692" s="47">
        <v>-0.04</v>
      </c>
      <c r="H692" s="47">
        <v>0.18</v>
      </c>
      <c r="I692" s="47">
        <v>0.78400505874542947</v>
      </c>
      <c r="J692" s="21">
        <v>6680900</v>
      </c>
      <c r="K692" s="48" t="str">
        <f t="shared" si="10"/>
        <v>http://www.ncbi.nlm.nih.gov/protein/6680900</v>
      </c>
    </row>
    <row r="693" spans="1:11" hidden="1">
      <c r="A693" s="21" t="s">
        <v>2601</v>
      </c>
      <c r="B693" s="21" t="s">
        <v>2602</v>
      </c>
      <c r="C693" s="21" t="e">
        <v>#N/A</v>
      </c>
      <c r="D693" s="47">
        <v>-0.05</v>
      </c>
      <c r="E693" s="47">
        <v>7.0000000000000007E-2</v>
      </c>
      <c r="F693" s="47">
        <v>-0.16</v>
      </c>
      <c r="G693" s="47">
        <v>-0.04</v>
      </c>
      <c r="H693" s="47">
        <v>0.08</v>
      </c>
      <c r="I693" s="47">
        <v>0.5465863870342057</v>
      </c>
      <c r="J693" s="21">
        <v>13385374</v>
      </c>
      <c r="K693" s="48" t="str">
        <f t="shared" si="10"/>
        <v>http://www.ncbi.nlm.nih.gov/protein/13385374</v>
      </c>
    </row>
    <row r="694" spans="1:11" hidden="1">
      <c r="A694" s="21" t="s">
        <v>2603</v>
      </c>
      <c r="B694" s="21" t="s">
        <v>2604</v>
      </c>
      <c r="C694" s="21" t="e">
        <v>#N/A</v>
      </c>
      <c r="D694" s="47">
        <v>-0.1</v>
      </c>
      <c r="E694" s="47">
        <v>-0.28000000000000003</v>
      </c>
      <c r="F694" s="47">
        <v>0.25</v>
      </c>
      <c r="G694" s="47">
        <v>-0.04</v>
      </c>
      <c r="H694" s="47">
        <v>0.19</v>
      </c>
      <c r="I694" s="47">
        <v>0.7886728050056433</v>
      </c>
      <c r="J694" s="21">
        <v>244790299</v>
      </c>
      <c r="K694" s="48" t="str">
        <f t="shared" si="10"/>
        <v>http://www.ncbi.nlm.nih.gov/protein/244790299</v>
      </c>
    </row>
    <row r="695" spans="1:11" hidden="1">
      <c r="A695" s="21" t="s">
        <v>2605</v>
      </c>
      <c r="B695" s="21" t="s">
        <v>2606</v>
      </c>
      <c r="C695" s="21" t="e">
        <v>#N/A</v>
      </c>
      <c r="D695" s="47">
        <v>-0.03</v>
      </c>
      <c r="E695" s="47">
        <v>-0.11</v>
      </c>
      <c r="F695" s="47">
        <v>0</v>
      </c>
      <c r="G695" s="47">
        <v>-0.04</v>
      </c>
      <c r="H695" s="47">
        <v>0.04</v>
      </c>
      <c r="I695" s="47">
        <v>0.24501969283752476</v>
      </c>
      <c r="J695" s="21">
        <v>22267442</v>
      </c>
      <c r="K695" s="48" t="str">
        <f t="shared" si="10"/>
        <v>http://www.ncbi.nlm.nih.gov/protein/22267442</v>
      </c>
    </row>
    <row r="696" spans="1:11" hidden="1">
      <c r="A696" s="21" t="s">
        <v>2607</v>
      </c>
      <c r="B696" s="21" t="s">
        <v>2608</v>
      </c>
      <c r="C696" s="21" t="e">
        <v>#N/A</v>
      </c>
      <c r="D696" s="47">
        <v>0.03</v>
      </c>
      <c r="E696" s="47">
        <v>-0.12</v>
      </c>
      <c r="F696" s="47">
        <v>-0.04</v>
      </c>
      <c r="G696" s="47">
        <v>-0.04</v>
      </c>
      <c r="H696" s="47">
        <v>0.05</v>
      </c>
      <c r="I696" s="47">
        <v>0.3673396709221739</v>
      </c>
      <c r="J696" s="21">
        <v>149258501</v>
      </c>
      <c r="K696" s="48" t="str">
        <f t="shared" si="10"/>
        <v>http://www.ncbi.nlm.nih.gov/protein/149258501</v>
      </c>
    </row>
    <row r="697" spans="1:11" hidden="1">
      <c r="A697" s="21" t="s">
        <v>2609</v>
      </c>
      <c r="B697" s="21" t="s">
        <v>2610</v>
      </c>
      <c r="C697" s="21" t="e">
        <v>#N/A</v>
      </c>
      <c r="D697" s="47">
        <v>-0.1</v>
      </c>
      <c r="E697" s="47">
        <v>-0.12</v>
      </c>
      <c r="F697" s="47">
        <v>0.09</v>
      </c>
      <c r="G697" s="47">
        <v>-0.04</v>
      </c>
      <c r="H697" s="47">
        <v>0.08</v>
      </c>
      <c r="I697" s="47">
        <v>0.54832148816021054</v>
      </c>
      <c r="J697" s="21">
        <v>21704066</v>
      </c>
      <c r="K697" s="48" t="str">
        <f t="shared" si="10"/>
        <v>http://www.ncbi.nlm.nih.gov/protein/21704066</v>
      </c>
    </row>
    <row r="698" spans="1:11" hidden="1">
      <c r="A698" s="21" t="s">
        <v>2611</v>
      </c>
      <c r="B698" s="21" t="s">
        <v>2612</v>
      </c>
      <c r="C698" s="21" t="e">
        <v>#N/A</v>
      </c>
      <c r="D698" s="47">
        <v>-0.37</v>
      </c>
      <c r="E698" s="47">
        <v>0.22</v>
      </c>
      <c r="F698" s="47">
        <v>0.01</v>
      </c>
      <c r="G698" s="47">
        <v>-0.05</v>
      </c>
      <c r="H698" s="47">
        <v>0.21</v>
      </c>
      <c r="I698" s="47">
        <v>0.80513573679518813</v>
      </c>
      <c r="J698" s="21">
        <v>255003735</v>
      </c>
      <c r="K698" s="48" t="str">
        <f t="shared" si="10"/>
        <v>http://www.ncbi.nlm.nih.gov/protein/255003735</v>
      </c>
    </row>
    <row r="699" spans="1:11" hidden="1">
      <c r="A699" s="21" t="s">
        <v>2613</v>
      </c>
      <c r="B699" s="21" t="s">
        <v>2614</v>
      </c>
      <c r="C699" s="21" t="e">
        <v>#N/A</v>
      </c>
      <c r="D699" s="47">
        <v>-0.05</v>
      </c>
      <c r="E699" s="47">
        <v>0.04</v>
      </c>
      <c r="F699" s="47">
        <v>-0.13</v>
      </c>
      <c r="G699" s="47">
        <v>-0.05</v>
      </c>
      <c r="H699" s="47">
        <v>0.06</v>
      </c>
      <c r="I699" s="47">
        <v>0.41218005037934885</v>
      </c>
      <c r="J699" s="21">
        <v>21450129</v>
      </c>
      <c r="K699" s="48" t="str">
        <f t="shared" si="10"/>
        <v>http://www.ncbi.nlm.nih.gov/protein/21450129</v>
      </c>
    </row>
    <row r="700" spans="1:11" hidden="1">
      <c r="A700" s="21" t="s">
        <v>2615</v>
      </c>
      <c r="B700" s="21" t="s">
        <v>2616</v>
      </c>
      <c r="C700" s="21" t="e">
        <v>#N/A</v>
      </c>
      <c r="D700" s="47">
        <v>-0.01</v>
      </c>
      <c r="E700" s="47">
        <v>-0.04</v>
      </c>
      <c r="F700" s="47">
        <v>-0.1</v>
      </c>
      <c r="G700" s="47">
        <v>-0.05</v>
      </c>
      <c r="H700" s="47">
        <v>0.03</v>
      </c>
      <c r="I700" s="47">
        <v>0.1642270892432427</v>
      </c>
      <c r="J700" s="21">
        <v>31543845</v>
      </c>
      <c r="K700" s="48" t="str">
        <f t="shared" si="10"/>
        <v>http://www.ncbi.nlm.nih.gov/protein/31543845</v>
      </c>
    </row>
    <row r="701" spans="1:11" hidden="1">
      <c r="A701" s="21" t="s">
        <v>2617</v>
      </c>
      <c r="B701" s="21" t="s">
        <v>2618</v>
      </c>
      <c r="C701" s="21" t="e">
        <v>#N/A</v>
      </c>
      <c r="D701" s="47">
        <v>0.03</v>
      </c>
      <c r="E701" s="47">
        <v>0</v>
      </c>
      <c r="F701" s="47">
        <v>-0.16</v>
      </c>
      <c r="G701" s="47">
        <v>-0.05</v>
      </c>
      <c r="H701" s="47">
        <v>7.0000000000000007E-2</v>
      </c>
      <c r="I701" s="47">
        <v>0.47256007964453994</v>
      </c>
      <c r="J701" s="21">
        <v>225007593</v>
      </c>
      <c r="K701" s="48" t="str">
        <f t="shared" si="10"/>
        <v>http://www.ncbi.nlm.nih.gov/protein/225007593</v>
      </c>
    </row>
    <row r="702" spans="1:11" hidden="1">
      <c r="A702" s="21" t="s">
        <v>2619</v>
      </c>
      <c r="B702" s="21" t="s">
        <v>2620</v>
      </c>
      <c r="C702" s="21" t="e">
        <v>#N/A</v>
      </c>
      <c r="D702" s="47">
        <v>-0.17</v>
      </c>
      <c r="E702" s="47">
        <v>-0.06</v>
      </c>
      <c r="F702" s="47">
        <v>0.08</v>
      </c>
      <c r="G702" s="47">
        <v>-0.05</v>
      </c>
      <c r="H702" s="47">
        <v>0.09</v>
      </c>
      <c r="I702" s="47">
        <v>0.55329694029725585</v>
      </c>
      <c r="J702" s="21">
        <v>224994260</v>
      </c>
      <c r="K702" s="48" t="str">
        <f t="shared" si="10"/>
        <v>http://www.ncbi.nlm.nih.gov/protein/224994260</v>
      </c>
    </row>
    <row r="703" spans="1:11" hidden="1">
      <c r="A703" s="21" t="s">
        <v>2621</v>
      </c>
      <c r="B703" s="21" t="s">
        <v>2622</v>
      </c>
      <c r="C703" s="21" t="e">
        <v>#N/A</v>
      </c>
      <c r="D703" s="47">
        <v>-0.51</v>
      </c>
      <c r="E703" s="47">
        <v>-0.1</v>
      </c>
      <c r="F703" s="47">
        <v>0.47</v>
      </c>
      <c r="G703" s="47">
        <v>-0.05</v>
      </c>
      <c r="H703" s="47">
        <v>0.35</v>
      </c>
      <c r="I703" s="47">
        <v>0.87631382109491207</v>
      </c>
      <c r="J703" s="21">
        <v>170784848</v>
      </c>
      <c r="K703" s="48" t="str">
        <f t="shared" si="10"/>
        <v>http://www.ncbi.nlm.nih.gov/protein/170784848</v>
      </c>
    </row>
    <row r="704" spans="1:11" hidden="1">
      <c r="A704" s="21" t="s">
        <v>2623</v>
      </c>
      <c r="B704" s="21" t="s">
        <v>2624</v>
      </c>
      <c r="C704" s="21" t="e">
        <v>#N/A</v>
      </c>
      <c r="D704" s="47">
        <v>-0.23</v>
      </c>
      <c r="E704" s="47">
        <v>0.34</v>
      </c>
      <c r="F704" s="47">
        <v>-0.25</v>
      </c>
      <c r="G704" s="47">
        <v>-0.05</v>
      </c>
      <c r="H704" s="47">
        <v>0.23</v>
      </c>
      <c r="I704" s="47">
        <v>0.81803568185226094</v>
      </c>
      <c r="J704" s="21">
        <v>19111160</v>
      </c>
      <c r="K704" s="48" t="str">
        <f t="shared" si="10"/>
        <v>http://www.ncbi.nlm.nih.gov/protein/19111160</v>
      </c>
    </row>
    <row r="705" spans="1:11" hidden="1">
      <c r="A705" s="21" t="s">
        <v>2625</v>
      </c>
      <c r="B705" s="21" t="s">
        <v>2626</v>
      </c>
      <c r="C705" s="21" t="e">
        <v>#N/A</v>
      </c>
      <c r="D705" s="47">
        <v>-0.12</v>
      </c>
      <c r="E705" s="47">
        <v>0.01</v>
      </c>
      <c r="F705" s="47">
        <v>-0.04</v>
      </c>
      <c r="G705" s="47">
        <v>-0.05</v>
      </c>
      <c r="H705" s="47">
        <v>0.05</v>
      </c>
      <c r="I705" s="47">
        <v>0.29509672226932243</v>
      </c>
      <c r="J705" s="21">
        <v>160333923</v>
      </c>
      <c r="K705" s="48" t="str">
        <f t="shared" si="10"/>
        <v>http://www.ncbi.nlm.nih.gov/protein/160333923</v>
      </c>
    </row>
    <row r="706" spans="1:11" hidden="1">
      <c r="A706" s="21" t="s">
        <v>2627</v>
      </c>
      <c r="B706" s="21" t="s">
        <v>2628</v>
      </c>
      <c r="C706" s="21" t="e">
        <v>#N/A</v>
      </c>
      <c r="D706" s="47">
        <v>0.11</v>
      </c>
      <c r="E706" s="47">
        <v>-0.27</v>
      </c>
      <c r="F706" s="47">
        <v>0.02</v>
      </c>
      <c r="G706" s="47">
        <v>-0.05</v>
      </c>
      <c r="H706" s="47">
        <v>0.14000000000000001</v>
      </c>
      <c r="I706" s="47">
        <v>0.69486660488133989</v>
      </c>
      <c r="J706" s="21">
        <v>119226245</v>
      </c>
      <c r="K706" s="48" t="str">
        <f t="shared" ref="K706:K769" si="11">HYPERLINK(CONCATENATE("http://www.ncbi.nlm.nih.gov/protein/",J706))</f>
        <v>http://www.ncbi.nlm.nih.gov/protein/119226245</v>
      </c>
    </row>
    <row r="707" spans="1:11" hidden="1">
      <c r="A707" s="21" t="s">
        <v>2629</v>
      </c>
      <c r="B707" s="21" t="s">
        <v>2630</v>
      </c>
      <c r="C707" s="21" t="e">
        <v>#N/A</v>
      </c>
      <c r="D707" s="47">
        <v>0.17</v>
      </c>
      <c r="E707" s="47">
        <v>-0.31</v>
      </c>
      <c r="F707" s="47">
        <v>-0.01</v>
      </c>
      <c r="G707" s="47">
        <v>-0.05</v>
      </c>
      <c r="H707" s="47">
        <v>0.17</v>
      </c>
      <c r="I707" s="47">
        <v>0.73789847809377485</v>
      </c>
      <c r="J707" s="21">
        <v>7305285</v>
      </c>
      <c r="K707" s="48" t="str">
        <f t="shared" si="11"/>
        <v>http://www.ncbi.nlm.nih.gov/protein/7305285</v>
      </c>
    </row>
    <row r="708" spans="1:11" hidden="1">
      <c r="A708" s="21" t="s">
        <v>2631</v>
      </c>
      <c r="B708" s="21" t="s">
        <v>2632</v>
      </c>
      <c r="C708" s="21" t="e">
        <v>#N/A</v>
      </c>
      <c r="D708" s="47">
        <v>-0.1</v>
      </c>
      <c r="E708" s="47">
        <v>-0.09</v>
      </c>
      <c r="F708" s="47">
        <v>0.05</v>
      </c>
      <c r="G708" s="47">
        <v>-0.05</v>
      </c>
      <c r="H708" s="47">
        <v>0.06</v>
      </c>
      <c r="I708" s="47">
        <v>0.36840494256975814</v>
      </c>
      <c r="J708" s="21">
        <v>219275596</v>
      </c>
      <c r="K708" s="48" t="str">
        <f t="shared" si="11"/>
        <v>http://www.ncbi.nlm.nih.gov/protein/219275596</v>
      </c>
    </row>
    <row r="709" spans="1:11" hidden="1">
      <c r="A709" s="21" t="s">
        <v>2633</v>
      </c>
      <c r="B709" s="21" t="s">
        <v>2634</v>
      </c>
      <c r="C709" s="21" t="e">
        <v>#N/A</v>
      </c>
      <c r="D709" s="47">
        <v>0.03</v>
      </c>
      <c r="E709" s="47">
        <v>-0.01</v>
      </c>
      <c r="F709" s="47">
        <v>-0.17</v>
      </c>
      <c r="G709" s="47">
        <v>-0.05</v>
      </c>
      <c r="H709" s="47">
        <v>7.0000000000000007E-2</v>
      </c>
      <c r="I709" s="47">
        <v>0.44649856964970724</v>
      </c>
      <c r="J709" s="21">
        <v>189339262</v>
      </c>
      <c r="K709" s="48" t="str">
        <f t="shared" si="11"/>
        <v>http://www.ncbi.nlm.nih.gov/protein/189339262</v>
      </c>
    </row>
    <row r="710" spans="1:11" hidden="1">
      <c r="A710" s="21" t="s">
        <v>2635</v>
      </c>
      <c r="B710" s="21" t="s">
        <v>2636</v>
      </c>
      <c r="C710" s="21" t="e">
        <v>#N/A</v>
      </c>
      <c r="D710" s="47">
        <v>-0.09</v>
      </c>
      <c r="E710" s="47">
        <v>-0.05</v>
      </c>
      <c r="F710" s="47">
        <v>-0.02</v>
      </c>
      <c r="G710" s="47">
        <v>-0.05</v>
      </c>
      <c r="H710" s="47">
        <v>0.02</v>
      </c>
      <c r="I710" s="47">
        <v>6.5153725328245427E-2</v>
      </c>
      <c r="J710" s="21">
        <v>21362277</v>
      </c>
      <c r="K710" s="48" t="str">
        <f t="shared" si="11"/>
        <v>http://www.ncbi.nlm.nih.gov/protein/21362277</v>
      </c>
    </row>
    <row r="711" spans="1:11" hidden="1">
      <c r="A711" s="21" t="s">
        <v>2637</v>
      </c>
      <c r="B711" s="21" t="s">
        <v>2638</v>
      </c>
      <c r="C711" s="21" t="e">
        <v>#N/A</v>
      </c>
      <c r="D711" s="47">
        <v>-0.31</v>
      </c>
      <c r="E711" s="47">
        <v>0.06</v>
      </c>
      <c r="F711" s="47">
        <v>0.1</v>
      </c>
      <c r="G711" s="47">
        <v>-0.05</v>
      </c>
      <c r="H711" s="47">
        <v>0.16</v>
      </c>
      <c r="I711" s="47">
        <v>0.71599551526016003</v>
      </c>
      <c r="J711" s="21">
        <v>71040107</v>
      </c>
      <c r="K711" s="48" t="str">
        <f t="shared" si="11"/>
        <v>http://www.ncbi.nlm.nih.gov/protein/71040107</v>
      </c>
    </row>
    <row r="712" spans="1:11" hidden="1">
      <c r="A712" s="21" t="s">
        <v>2639</v>
      </c>
      <c r="B712" s="21" t="s">
        <v>2640</v>
      </c>
      <c r="C712" s="21" t="e">
        <v>#N/A</v>
      </c>
      <c r="D712" s="47">
        <v>-0.32</v>
      </c>
      <c r="E712" s="47">
        <v>0.15</v>
      </c>
      <c r="F712" s="47">
        <v>0.02</v>
      </c>
      <c r="G712" s="47">
        <v>-0.05</v>
      </c>
      <c r="H712" s="47">
        <v>0.17</v>
      </c>
      <c r="I712" s="47">
        <v>0.73268578300792131</v>
      </c>
      <c r="J712" s="21">
        <v>10048460</v>
      </c>
      <c r="K712" s="48" t="str">
        <f t="shared" si="11"/>
        <v>http://www.ncbi.nlm.nih.gov/protein/10048460</v>
      </c>
    </row>
    <row r="713" spans="1:11" hidden="1">
      <c r="A713" s="21" t="s">
        <v>2641</v>
      </c>
      <c r="B713" s="21" t="s">
        <v>2642</v>
      </c>
      <c r="C713" s="21" t="e">
        <v>#N/A</v>
      </c>
      <c r="D713" s="47">
        <v>-0.06</v>
      </c>
      <c r="E713" s="47">
        <v>0.15</v>
      </c>
      <c r="F713" s="47">
        <v>-0.24</v>
      </c>
      <c r="G713" s="47">
        <v>-0.05</v>
      </c>
      <c r="H713" s="47">
        <v>0.14000000000000001</v>
      </c>
      <c r="I713" s="47">
        <v>0.6731402381397612</v>
      </c>
      <c r="J713" s="21">
        <v>20846986</v>
      </c>
      <c r="K713" s="48" t="str">
        <f t="shared" si="11"/>
        <v>http://www.ncbi.nlm.nih.gov/protein/20846986</v>
      </c>
    </row>
    <row r="714" spans="1:11" hidden="1">
      <c r="A714" s="21" t="s">
        <v>2643</v>
      </c>
      <c r="B714" s="21" t="s">
        <v>2644</v>
      </c>
      <c r="C714" s="21" t="e">
        <v>#N/A</v>
      </c>
      <c r="D714" s="47">
        <v>-0.15</v>
      </c>
      <c r="E714" s="47">
        <v>-7.0000000000000007E-2</v>
      </c>
      <c r="F714" s="47">
        <v>0.06</v>
      </c>
      <c r="G714" s="47">
        <v>-0.05</v>
      </c>
      <c r="H714" s="47">
        <v>0.08</v>
      </c>
      <c r="I714" s="47">
        <v>0.45837458891693761</v>
      </c>
      <c r="J714" s="21">
        <v>46849708</v>
      </c>
      <c r="K714" s="48" t="str">
        <f t="shared" si="11"/>
        <v>http://www.ncbi.nlm.nih.gov/protein/46849708</v>
      </c>
    </row>
    <row r="715" spans="1:11">
      <c r="A715" s="21" t="s">
        <v>2645</v>
      </c>
      <c r="B715" s="21" t="s">
        <v>218</v>
      </c>
      <c r="C715" s="21" t="s">
        <v>219</v>
      </c>
      <c r="D715" s="47">
        <v>-0.2</v>
      </c>
      <c r="E715" s="47">
        <v>0.21</v>
      </c>
      <c r="F715" s="47">
        <v>-0.17</v>
      </c>
      <c r="G715" s="47">
        <v>-0.05</v>
      </c>
      <c r="H715" s="47">
        <v>0.16</v>
      </c>
      <c r="I715" s="47">
        <v>0.71537774936925058</v>
      </c>
      <c r="J715" s="21">
        <v>31560712</v>
      </c>
      <c r="K715" s="48" t="str">
        <f t="shared" si="11"/>
        <v>http://www.ncbi.nlm.nih.gov/protein/31560712</v>
      </c>
    </row>
    <row r="716" spans="1:11" hidden="1">
      <c r="A716" s="21" t="s">
        <v>2646</v>
      </c>
      <c r="B716" s="21" t="s">
        <v>2647</v>
      </c>
      <c r="C716" s="21" t="e">
        <v>#N/A</v>
      </c>
      <c r="D716" s="47">
        <v>-0.09</v>
      </c>
      <c r="E716" s="47">
        <v>-0.09</v>
      </c>
      <c r="F716" s="47">
        <v>0.02</v>
      </c>
      <c r="G716" s="47">
        <v>-0.05</v>
      </c>
      <c r="H716" s="47">
        <v>0.04</v>
      </c>
      <c r="I716" s="47">
        <v>0.2254415770567208</v>
      </c>
      <c r="J716" s="21">
        <v>13385038</v>
      </c>
      <c r="K716" s="48" t="str">
        <f t="shared" si="11"/>
        <v>http://www.ncbi.nlm.nih.gov/protein/13385038</v>
      </c>
    </row>
    <row r="717" spans="1:11" hidden="1">
      <c r="A717" s="21" t="s">
        <v>2648</v>
      </c>
      <c r="B717" s="21" t="s">
        <v>2649</v>
      </c>
      <c r="C717" s="21" t="e">
        <v>#N/A</v>
      </c>
      <c r="D717" s="47">
        <v>-0.02</v>
      </c>
      <c r="E717" s="47">
        <v>-0.26</v>
      </c>
      <c r="F717" s="47">
        <v>0.13</v>
      </c>
      <c r="G717" s="47">
        <v>-0.05</v>
      </c>
      <c r="H717" s="47">
        <v>0.14000000000000001</v>
      </c>
      <c r="I717" s="47">
        <v>0.66981254266926138</v>
      </c>
      <c r="J717" s="21">
        <v>31980838</v>
      </c>
      <c r="K717" s="48" t="str">
        <f t="shared" si="11"/>
        <v>http://www.ncbi.nlm.nih.gov/protein/31980838</v>
      </c>
    </row>
    <row r="718" spans="1:11" hidden="1">
      <c r="A718" s="21" t="s">
        <v>2650</v>
      </c>
      <c r="B718" s="21" t="s">
        <v>2651</v>
      </c>
      <c r="C718" s="21" t="e">
        <v>#N/A</v>
      </c>
      <c r="D718" s="47">
        <v>-0.02</v>
      </c>
      <c r="E718" s="47">
        <v>-0.06</v>
      </c>
      <c r="F718" s="47">
        <v>-0.08</v>
      </c>
      <c r="G718" s="47">
        <v>-0.05</v>
      </c>
      <c r="H718" s="47">
        <v>0.02</v>
      </c>
      <c r="I718" s="47">
        <v>5.5868668390720376E-2</v>
      </c>
      <c r="J718" s="21">
        <v>13937355</v>
      </c>
      <c r="K718" s="48" t="str">
        <f t="shared" si="11"/>
        <v>http://www.ncbi.nlm.nih.gov/protein/13937355</v>
      </c>
    </row>
    <row r="719" spans="1:11" hidden="1">
      <c r="A719" s="21" t="s">
        <v>2652</v>
      </c>
      <c r="B719" s="21" t="s">
        <v>2653</v>
      </c>
      <c r="C719" s="21" t="e">
        <v>#N/A</v>
      </c>
      <c r="D719" s="47">
        <v>-0.15</v>
      </c>
      <c r="E719" s="47">
        <v>0.16</v>
      </c>
      <c r="F719" s="47">
        <v>-0.17</v>
      </c>
      <c r="G719" s="47">
        <v>-0.05</v>
      </c>
      <c r="H719" s="47">
        <v>0.13</v>
      </c>
      <c r="I719" s="47">
        <v>0.64416727218821612</v>
      </c>
      <c r="J719" s="21">
        <v>42741690</v>
      </c>
      <c r="K719" s="48" t="str">
        <f t="shared" si="11"/>
        <v>http://www.ncbi.nlm.nih.gov/protein/42741690</v>
      </c>
    </row>
    <row r="720" spans="1:11" hidden="1">
      <c r="A720" s="21" t="s">
        <v>2654</v>
      </c>
      <c r="B720" s="21" t="s">
        <v>2655</v>
      </c>
      <c r="C720" s="21" t="e">
        <v>#N/A</v>
      </c>
      <c r="D720" s="47">
        <v>-0.23</v>
      </c>
      <c r="E720" s="47">
        <v>-0.01</v>
      </c>
      <c r="F720" s="47">
        <v>0.09</v>
      </c>
      <c r="G720" s="47">
        <v>-0.05</v>
      </c>
      <c r="H720" s="47">
        <v>0.12</v>
      </c>
      <c r="I720" s="47">
        <v>0.60699561518971201</v>
      </c>
      <c r="J720" s="21">
        <v>31982236</v>
      </c>
      <c r="K720" s="48" t="str">
        <f t="shared" si="11"/>
        <v>http://www.ncbi.nlm.nih.gov/protein/31982236</v>
      </c>
    </row>
    <row r="721" spans="1:11" hidden="1">
      <c r="A721" s="21" t="s">
        <v>2656</v>
      </c>
      <c r="B721" s="21" t="s">
        <v>2657</v>
      </c>
      <c r="C721" s="21" t="e">
        <v>#N/A</v>
      </c>
      <c r="D721" s="47">
        <v>-0.03</v>
      </c>
      <c r="E721" s="47">
        <v>-0.24</v>
      </c>
      <c r="F721" s="47">
        <v>0.11</v>
      </c>
      <c r="G721" s="47">
        <v>-0.05</v>
      </c>
      <c r="H721" s="47">
        <v>0.12</v>
      </c>
      <c r="I721" s="47">
        <v>0.63063181549662262</v>
      </c>
      <c r="J721" s="21">
        <v>282398108</v>
      </c>
      <c r="K721" s="48" t="str">
        <f t="shared" si="11"/>
        <v>http://www.ncbi.nlm.nih.gov/protein/282398108</v>
      </c>
    </row>
    <row r="722" spans="1:11" hidden="1">
      <c r="A722" s="21" t="s">
        <v>2658</v>
      </c>
      <c r="B722" s="21" t="s">
        <v>2659</v>
      </c>
      <c r="C722" s="21" t="e">
        <v>#N/A</v>
      </c>
      <c r="D722" s="47">
        <v>-0.02</v>
      </c>
      <c r="E722" s="47">
        <v>-0.12</v>
      </c>
      <c r="F722" s="47">
        <v>-0.02</v>
      </c>
      <c r="G722" s="47">
        <v>-0.05</v>
      </c>
      <c r="H722" s="47">
        <v>0.04</v>
      </c>
      <c r="I722" s="47">
        <v>0.17078089978886446</v>
      </c>
      <c r="J722" s="21">
        <v>18087805</v>
      </c>
      <c r="K722" s="48" t="str">
        <f t="shared" si="11"/>
        <v>http://www.ncbi.nlm.nih.gov/protein/18087805</v>
      </c>
    </row>
    <row r="723" spans="1:11" hidden="1">
      <c r="A723" s="21" t="s">
        <v>2660</v>
      </c>
      <c r="B723" s="21" t="s">
        <v>2661</v>
      </c>
      <c r="C723" s="21" t="e">
        <v>#N/A</v>
      </c>
      <c r="D723" s="47">
        <v>-0.12</v>
      </c>
      <c r="E723" s="47">
        <v>0.26</v>
      </c>
      <c r="F723" s="47">
        <v>-0.31</v>
      </c>
      <c r="G723" s="47">
        <v>-0.05</v>
      </c>
      <c r="H723" s="47">
        <v>0.21</v>
      </c>
      <c r="I723" s="47">
        <v>0.76215629531082807</v>
      </c>
      <c r="J723" s="21">
        <v>6678483</v>
      </c>
      <c r="K723" s="48" t="str">
        <f t="shared" si="11"/>
        <v>http://www.ncbi.nlm.nih.gov/protein/6678483</v>
      </c>
    </row>
    <row r="724" spans="1:11" hidden="1">
      <c r="A724" s="21" t="s">
        <v>2662</v>
      </c>
      <c r="B724" s="21" t="s">
        <v>2663</v>
      </c>
      <c r="C724" s="21" t="e">
        <v>#N/A</v>
      </c>
      <c r="D724" s="47">
        <v>-0.11</v>
      </c>
      <c r="E724" s="47">
        <v>0.13</v>
      </c>
      <c r="F724" s="47">
        <v>-0.18</v>
      </c>
      <c r="G724" s="47">
        <v>-0.05</v>
      </c>
      <c r="H724" s="47">
        <v>0.12</v>
      </c>
      <c r="I724" s="47">
        <v>0.5956549355962224</v>
      </c>
      <c r="J724" s="21">
        <v>254540082</v>
      </c>
      <c r="K724" s="48" t="str">
        <f t="shared" si="11"/>
        <v>http://www.ncbi.nlm.nih.gov/protein/254540082</v>
      </c>
    </row>
    <row r="725" spans="1:11" hidden="1">
      <c r="A725" s="21" t="s">
        <v>2664</v>
      </c>
      <c r="B725" s="21" t="s">
        <v>2665</v>
      </c>
      <c r="C725" s="21" t="e">
        <v>#N/A</v>
      </c>
      <c r="D725" s="47">
        <v>-0.21</v>
      </c>
      <c r="E725" s="47">
        <v>0.17</v>
      </c>
      <c r="F725" s="47">
        <v>-0.12</v>
      </c>
      <c r="G725" s="47">
        <v>-0.06</v>
      </c>
      <c r="H725" s="47">
        <v>0.14000000000000001</v>
      </c>
      <c r="I725" s="47">
        <v>0.66325452323908962</v>
      </c>
      <c r="J725" s="21">
        <v>112293275</v>
      </c>
      <c r="K725" s="48" t="str">
        <f t="shared" si="11"/>
        <v>http://www.ncbi.nlm.nih.gov/protein/112293275</v>
      </c>
    </row>
    <row r="726" spans="1:11" hidden="1">
      <c r="A726" s="21" t="s">
        <v>2666</v>
      </c>
      <c r="B726" s="21" t="s">
        <v>2667</v>
      </c>
      <c r="C726" s="21" t="e">
        <v>#N/A</v>
      </c>
      <c r="D726" s="47">
        <v>-0.34</v>
      </c>
      <c r="E726" s="47">
        <v>0.18</v>
      </c>
      <c r="F726" s="47">
        <v>0</v>
      </c>
      <c r="G726" s="47">
        <v>-0.06</v>
      </c>
      <c r="H726" s="47">
        <v>0.19</v>
      </c>
      <c r="I726" s="47">
        <v>0.73695715757663982</v>
      </c>
      <c r="J726" s="21">
        <v>29788787</v>
      </c>
      <c r="K726" s="48" t="str">
        <f t="shared" si="11"/>
        <v>http://www.ncbi.nlm.nih.gov/protein/29788787</v>
      </c>
    </row>
    <row r="727" spans="1:11" hidden="1">
      <c r="A727" s="21" t="s">
        <v>2668</v>
      </c>
      <c r="B727" s="21" t="s">
        <v>2669</v>
      </c>
      <c r="C727" s="21" t="e">
        <v>#N/A</v>
      </c>
      <c r="D727" s="47">
        <v>-0.2</v>
      </c>
      <c r="E727" s="47">
        <v>0.05</v>
      </c>
      <c r="F727" s="47">
        <v>-0.02</v>
      </c>
      <c r="G727" s="47">
        <v>-0.06</v>
      </c>
      <c r="H727" s="47">
        <v>0.09</v>
      </c>
      <c r="I727" s="47">
        <v>0.50502785096814418</v>
      </c>
      <c r="J727" s="21">
        <v>116014342</v>
      </c>
      <c r="K727" s="48" t="str">
        <f t="shared" si="11"/>
        <v>http://www.ncbi.nlm.nih.gov/protein/116014342</v>
      </c>
    </row>
    <row r="728" spans="1:11" hidden="1">
      <c r="A728" s="21" t="s">
        <v>2670</v>
      </c>
      <c r="B728" s="21" t="s">
        <v>2671</v>
      </c>
      <c r="C728" s="21" t="e">
        <v>#N/A</v>
      </c>
      <c r="D728" s="47">
        <v>-0.08</v>
      </c>
      <c r="E728" s="47">
        <v>0.03</v>
      </c>
      <c r="F728" s="47">
        <v>-0.11</v>
      </c>
      <c r="G728" s="47">
        <v>-0.06</v>
      </c>
      <c r="H728" s="47">
        <v>0.05</v>
      </c>
      <c r="I728" s="47">
        <v>0.25686353793778616</v>
      </c>
      <c r="J728" s="21">
        <v>116517303</v>
      </c>
      <c r="K728" s="48" t="str">
        <f t="shared" si="11"/>
        <v>http://www.ncbi.nlm.nih.gov/protein/116517303</v>
      </c>
    </row>
    <row r="729" spans="1:11" hidden="1">
      <c r="A729" s="21" t="s">
        <v>2672</v>
      </c>
      <c r="B729" s="21" t="s">
        <v>2673</v>
      </c>
      <c r="C729" s="21" t="e">
        <v>#N/A</v>
      </c>
      <c r="D729" s="47">
        <v>0.19</v>
      </c>
      <c r="E729" s="47">
        <v>-0.14000000000000001</v>
      </c>
      <c r="F729" s="47">
        <v>-0.22</v>
      </c>
      <c r="G729" s="47">
        <v>-0.06</v>
      </c>
      <c r="H729" s="47">
        <v>0.16</v>
      </c>
      <c r="I729" s="47">
        <v>0.68241511764354534</v>
      </c>
      <c r="J729" s="21">
        <v>124486895</v>
      </c>
      <c r="K729" s="48" t="str">
        <f t="shared" si="11"/>
        <v>http://www.ncbi.nlm.nih.gov/protein/124486895</v>
      </c>
    </row>
    <row r="730" spans="1:11" hidden="1">
      <c r="A730" s="21" t="s">
        <v>2674</v>
      </c>
      <c r="B730" s="21" t="s">
        <v>2675</v>
      </c>
      <c r="C730" s="21" t="e">
        <v>#N/A</v>
      </c>
      <c r="D730" s="47">
        <v>0.08</v>
      </c>
      <c r="E730" s="47">
        <v>-0.18</v>
      </c>
      <c r="F730" s="47">
        <v>-7.0000000000000007E-2</v>
      </c>
      <c r="G730" s="47">
        <v>-0.06</v>
      </c>
      <c r="H730" s="47">
        <v>0.09</v>
      </c>
      <c r="I730" s="47">
        <v>0.47949170877141956</v>
      </c>
      <c r="J730" s="21">
        <v>18152793</v>
      </c>
      <c r="K730" s="48" t="str">
        <f t="shared" si="11"/>
        <v>http://www.ncbi.nlm.nih.gov/protein/18152793</v>
      </c>
    </row>
    <row r="731" spans="1:11" hidden="1">
      <c r="A731" s="21" t="s">
        <v>2676</v>
      </c>
      <c r="B731" s="21" t="s">
        <v>2677</v>
      </c>
      <c r="C731" s="21" t="e">
        <v>#N/A</v>
      </c>
      <c r="D731" s="47">
        <v>-0.04</v>
      </c>
      <c r="E731" s="47">
        <v>-0.18</v>
      </c>
      <c r="F731" s="47">
        <v>0.05</v>
      </c>
      <c r="G731" s="47">
        <v>-0.06</v>
      </c>
      <c r="H731" s="47">
        <v>0.08</v>
      </c>
      <c r="I731" s="47">
        <v>0.43354234518049195</v>
      </c>
      <c r="J731" s="21">
        <v>148747526</v>
      </c>
      <c r="K731" s="48" t="str">
        <f t="shared" si="11"/>
        <v>http://www.ncbi.nlm.nih.gov/protein/148747526</v>
      </c>
    </row>
    <row r="732" spans="1:11" hidden="1">
      <c r="A732" s="21" t="s">
        <v>2678</v>
      </c>
      <c r="B732" s="21" t="s">
        <v>2679</v>
      </c>
      <c r="C732" s="21" t="e">
        <v>#N/A</v>
      </c>
      <c r="D732" s="47">
        <v>0.02</v>
      </c>
      <c r="E732" s="47">
        <v>-0.13</v>
      </c>
      <c r="F732" s="47">
        <v>-7.0000000000000007E-2</v>
      </c>
      <c r="G732" s="47">
        <v>-0.06</v>
      </c>
      <c r="H732" s="47">
        <v>0.05</v>
      </c>
      <c r="I732" s="47">
        <v>0.24601438746320636</v>
      </c>
      <c r="J732" s="21">
        <v>29789080</v>
      </c>
      <c r="K732" s="48" t="str">
        <f t="shared" si="11"/>
        <v>http://www.ncbi.nlm.nih.gov/protein/29789080</v>
      </c>
    </row>
    <row r="733" spans="1:11" hidden="1">
      <c r="A733" s="21" t="s">
        <v>2680</v>
      </c>
      <c r="B733" s="21" t="s">
        <v>2681</v>
      </c>
      <c r="C733" s="21" t="e">
        <v>#N/A</v>
      </c>
      <c r="D733" s="47">
        <v>-0.21</v>
      </c>
      <c r="E733" s="47">
        <v>-7.0000000000000007E-2</v>
      </c>
      <c r="F733" s="47">
        <v>0.1</v>
      </c>
      <c r="G733" s="47">
        <v>-0.06</v>
      </c>
      <c r="H733" s="47">
        <v>0.11</v>
      </c>
      <c r="I733" s="47">
        <v>0.54412210279988238</v>
      </c>
      <c r="J733" s="21">
        <v>6680047</v>
      </c>
      <c r="K733" s="48" t="str">
        <f t="shared" si="11"/>
        <v>http://www.ncbi.nlm.nih.gov/protein/6680047</v>
      </c>
    </row>
    <row r="734" spans="1:11" hidden="1">
      <c r="A734" s="21" t="s">
        <v>2682</v>
      </c>
      <c r="B734" s="21" t="s">
        <v>2683</v>
      </c>
      <c r="C734" s="21" t="e">
        <v>#N/A</v>
      </c>
      <c r="D734" s="47">
        <v>-0.31</v>
      </c>
      <c r="E734" s="47">
        <v>-0.04</v>
      </c>
      <c r="F734" s="47">
        <v>0.17</v>
      </c>
      <c r="G734" s="47">
        <v>-0.06</v>
      </c>
      <c r="H734" s="47">
        <v>0.17</v>
      </c>
      <c r="I734" s="47">
        <v>0.6924335368477591</v>
      </c>
      <c r="J734" s="21">
        <v>8567400</v>
      </c>
      <c r="K734" s="48" t="str">
        <f t="shared" si="11"/>
        <v>http://www.ncbi.nlm.nih.gov/protein/8567400</v>
      </c>
    </row>
    <row r="735" spans="1:11" hidden="1">
      <c r="A735" s="21" t="s">
        <v>2684</v>
      </c>
      <c r="B735" s="21" t="s">
        <v>2685</v>
      </c>
      <c r="C735" s="21" t="e">
        <v>#N/A</v>
      </c>
      <c r="D735" s="47">
        <v>-0.37</v>
      </c>
      <c r="E735" s="47">
        <v>0.05</v>
      </c>
      <c r="F735" s="47">
        <v>0.14000000000000001</v>
      </c>
      <c r="G735" s="47">
        <v>-0.06</v>
      </c>
      <c r="H735" s="47">
        <v>0.2</v>
      </c>
      <c r="I735" s="47">
        <v>0.73153106871574813</v>
      </c>
      <c r="J735" s="21">
        <v>30794450</v>
      </c>
      <c r="K735" s="48" t="str">
        <f t="shared" si="11"/>
        <v>http://www.ncbi.nlm.nih.gov/protein/30794450</v>
      </c>
    </row>
    <row r="736" spans="1:11" hidden="1">
      <c r="A736" s="21" t="s">
        <v>2686</v>
      </c>
      <c r="B736" s="21" t="s">
        <v>2687</v>
      </c>
      <c r="C736" s="21" t="e">
        <v>#N/A</v>
      </c>
      <c r="D736" s="47">
        <v>-0.4</v>
      </c>
      <c r="E736" s="47">
        <v>0.21</v>
      </c>
      <c r="F736" s="47">
        <v>0.02</v>
      </c>
      <c r="G736" s="47">
        <v>-0.06</v>
      </c>
      <c r="H736" s="47">
        <v>0.22</v>
      </c>
      <c r="I736" s="47">
        <v>0.75963642766367667</v>
      </c>
      <c r="J736" s="21">
        <v>124286797</v>
      </c>
      <c r="K736" s="48" t="str">
        <f t="shared" si="11"/>
        <v>http://www.ncbi.nlm.nih.gov/protein/124286797</v>
      </c>
    </row>
    <row r="737" spans="1:11" hidden="1">
      <c r="A737" s="21" t="s">
        <v>2688</v>
      </c>
      <c r="B737" s="21" t="s">
        <v>2689</v>
      </c>
      <c r="C737" s="21" t="e">
        <v>#N/A</v>
      </c>
      <c r="D737" s="47">
        <v>-0.06</v>
      </c>
      <c r="E737" s="47">
        <v>0.02</v>
      </c>
      <c r="F737" s="47">
        <v>-0.13</v>
      </c>
      <c r="G737" s="47">
        <v>-0.06</v>
      </c>
      <c r="H737" s="47">
        <v>0.05</v>
      </c>
      <c r="I737" s="47">
        <v>0.25418618166432305</v>
      </c>
      <c r="J737" s="21">
        <v>213417784</v>
      </c>
      <c r="K737" s="48" t="str">
        <f t="shared" si="11"/>
        <v>http://www.ncbi.nlm.nih.gov/protein/213417784</v>
      </c>
    </row>
    <row r="738" spans="1:11" hidden="1">
      <c r="A738" s="21" t="s">
        <v>2690</v>
      </c>
      <c r="B738" s="21" t="s">
        <v>2691</v>
      </c>
      <c r="C738" s="21" t="e">
        <v>#N/A</v>
      </c>
      <c r="D738" s="47">
        <v>-0.15</v>
      </c>
      <c r="E738" s="47">
        <v>-0.36</v>
      </c>
      <c r="F738" s="47">
        <v>0.34</v>
      </c>
      <c r="G738" s="47">
        <v>-0.06</v>
      </c>
      <c r="H738" s="47">
        <v>0.25</v>
      </c>
      <c r="I738" s="47">
        <v>0.78930414406795757</v>
      </c>
      <c r="J738" s="21">
        <v>10048462</v>
      </c>
      <c r="K738" s="48" t="str">
        <f t="shared" si="11"/>
        <v>http://www.ncbi.nlm.nih.gov/protein/10048462</v>
      </c>
    </row>
    <row r="739" spans="1:11" hidden="1">
      <c r="A739" s="21" t="s">
        <v>2692</v>
      </c>
      <c r="B739" s="21" t="s">
        <v>2693</v>
      </c>
      <c r="C739" s="21" t="e">
        <v>#N/A</v>
      </c>
      <c r="D739" s="47">
        <v>-0.27</v>
      </c>
      <c r="E739" s="47">
        <v>0.09</v>
      </c>
      <c r="F739" s="47">
        <v>0</v>
      </c>
      <c r="G739" s="47">
        <v>-0.06</v>
      </c>
      <c r="H739" s="47">
        <v>0.13</v>
      </c>
      <c r="I739" s="47">
        <v>0.6109980736505356</v>
      </c>
      <c r="J739" s="21">
        <v>31560359</v>
      </c>
      <c r="K739" s="48" t="str">
        <f t="shared" si="11"/>
        <v>http://www.ncbi.nlm.nih.gov/protein/31560359</v>
      </c>
    </row>
    <row r="740" spans="1:11" hidden="1">
      <c r="A740" s="21" t="s">
        <v>2694</v>
      </c>
      <c r="B740" s="21" t="s">
        <v>2695</v>
      </c>
      <c r="C740" s="21" t="e">
        <v>#N/A</v>
      </c>
      <c r="D740" s="47">
        <v>7.0000000000000007E-2</v>
      </c>
      <c r="E740" s="47">
        <v>0.02</v>
      </c>
      <c r="F740" s="47">
        <v>-0.26</v>
      </c>
      <c r="G740" s="47">
        <v>-0.06</v>
      </c>
      <c r="H740" s="47">
        <v>0.13</v>
      </c>
      <c r="I740" s="47">
        <v>0.5933162726614547</v>
      </c>
      <c r="J740" s="21">
        <v>19526878</v>
      </c>
      <c r="K740" s="48" t="str">
        <f t="shared" si="11"/>
        <v>http://www.ncbi.nlm.nih.gov/protein/19526878</v>
      </c>
    </row>
    <row r="741" spans="1:11" hidden="1">
      <c r="A741" s="21" t="s">
        <v>2696</v>
      </c>
      <c r="B741" s="21" t="s">
        <v>2697</v>
      </c>
      <c r="C741" s="21" t="e">
        <v>#N/A</v>
      </c>
      <c r="D741" s="47">
        <v>-0.12</v>
      </c>
      <c r="E741" s="47">
        <v>-0.2</v>
      </c>
      <c r="F741" s="47">
        <v>0.14000000000000001</v>
      </c>
      <c r="G741" s="47">
        <v>-0.06</v>
      </c>
      <c r="H741" s="47">
        <v>0.12</v>
      </c>
      <c r="I741" s="47">
        <v>0.58764149315667447</v>
      </c>
      <c r="J741" s="21">
        <v>30841008</v>
      </c>
      <c r="K741" s="48" t="str">
        <f t="shared" si="11"/>
        <v>http://www.ncbi.nlm.nih.gov/protein/30841008</v>
      </c>
    </row>
    <row r="742" spans="1:11" hidden="1">
      <c r="A742" s="21" t="s">
        <v>2698</v>
      </c>
      <c r="B742" s="21" t="s">
        <v>2699</v>
      </c>
      <c r="C742" s="21" t="e">
        <v>#N/A</v>
      </c>
      <c r="D742" s="47">
        <v>0</v>
      </c>
      <c r="E742" s="47">
        <v>0</v>
      </c>
      <c r="F742" s="47">
        <v>-0.17</v>
      </c>
      <c r="G742" s="47">
        <v>-0.06</v>
      </c>
      <c r="H742" s="47">
        <v>7.0000000000000007E-2</v>
      </c>
      <c r="I742" s="47">
        <v>0.34553441176901228</v>
      </c>
      <c r="J742" s="21">
        <v>28076965</v>
      </c>
      <c r="K742" s="48" t="str">
        <f t="shared" si="11"/>
        <v>http://www.ncbi.nlm.nih.gov/protein/28076965</v>
      </c>
    </row>
    <row r="743" spans="1:11" hidden="1">
      <c r="A743" s="21" t="s">
        <v>2700</v>
      </c>
      <c r="B743" s="21" t="s">
        <v>2701</v>
      </c>
      <c r="C743" s="21" t="e">
        <v>#N/A</v>
      </c>
      <c r="D743" s="47">
        <v>0.18</v>
      </c>
      <c r="E743" s="47">
        <v>-0.09</v>
      </c>
      <c r="F743" s="47">
        <v>-0.27</v>
      </c>
      <c r="G743" s="47">
        <v>-0.06</v>
      </c>
      <c r="H743" s="47">
        <v>0.16</v>
      </c>
      <c r="I743" s="47">
        <v>0.66663191547596334</v>
      </c>
      <c r="J743" s="21">
        <v>13385994</v>
      </c>
      <c r="K743" s="48" t="str">
        <f t="shared" si="11"/>
        <v>http://www.ncbi.nlm.nih.gov/protein/13385994</v>
      </c>
    </row>
    <row r="744" spans="1:11" hidden="1">
      <c r="A744" s="21" t="s">
        <v>2702</v>
      </c>
      <c r="B744" s="21" t="s">
        <v>2703</v>
      </c>
      <c r="C744" s="21" t="e">
        <v>#N/A</v>
      </c>
      <c r="D744" s="47">
        <v>-7.0000000000000007E-2</v>
      </c>
      <c r="E744" s="47">
        <v>7.0000000000000007E-2</v>
      </c>
      <c r="F744" s="47">
        <v>-0.18</v>
      </c>
      <c r="G744" s="47">
        <v>-0.06</v>
      </c>
      <c r="H744" s="47">
        <v>0.09</v>
      </c>
      <c r="I744" s="47">
        <v>0.4511289783136419</v>
      </c>
      <c r="J744" s="21">
        <v>18390321</v>
      </c>
      <c r="K744" s="48" t="str">
        <f t="shared" si="11"/>
        <v>http://www.ncbi.nlm.nih.gov/protein/18390321</v>
      </c>
    </row>
    <row r="745" spans="1:11" hidden="1">
      <c r="A745" s="21" t="s">
        <v>2704</v>
      </c>
      <c r="B745" s="21" t="s">
        <v>2705</v>
      </c>
      <c r="C745" s="21" t="e">
        <v>#N/A</v>
      </c>
      <c r="D745" s="47">
        <v>-0.21</v>
      </c>
      <c r="E745" s="47">
        <v>0.05</v>
      </c>
      <c r="F745" s="47">
        <v>-0.02</v>
      </c>
      <c r="G745" s="47">
        <v>-0.06</v>
      </c>
      <c r="H745" s="47">
        <v>0.09</v>
      </c>
      <c r="I745" s="47">
        <v>0.47981495582920025</v>
      </c>
      <c r="J745" s="21">
        <v>6677995</v>
      </c>
      <c r="K745" s="48" t="str">
        <f t="shared" si="11"/>
        <v>http://www.ncbi.nlm.nih.gov/protein/6677995</v>
      </c>
    </row>
    <row r="746" spans="1:11" hidden="1">
      <c r="A746" s="21" t="s">
        <v>2706</v>
      </c>
      <c r="B746" s="21" t="s">
        <v>2707</v>
      </c>
      <c r="C746" s="21" t="e">
        <v>#N/A</v>
      </c>
      <c r="D746" s="47">
        <v>-0.11</v>
      </c>
      <c r="E746" s="47">
        <v>-0.17</v>
      </c>
      <c r="F746" s="47">
        <v>0.1</v>
      </c>
      <c r="G746" s="47">
        <v>-0.06</v>
      </c>
      <c r="H746" s="47">
        <v>0.1</v>
      </c>
      <c r="I746" s="47">
        <v>0.50252825936320222</v>
      </c>
      <c r="J746" s="21">
        <v>113195678</v>
      </c>
      <c r="K746" s="48" t="str">
        <f t="shared" si="11"/>
        <v>http://www.ncbi.nlm.nih.gov/protein/113195678</v>
      </c>
    </row>
    <row r="747" spans="1:11" hidden="1">
      <c r="A747" s="21" t="s">
        <v>2708</v>
      </c>
      <c r="B747" s="21" t="s">
        <v>2709</v>
      </c>
      <c r="C747" s="21" t="e">
        <v>#N/A</v>
      </c>
      <c r="D747" s="47">
        <v>-0.11</v>
      </c>
      <c r="E747" s="47">
        <v>-0.06</v>
      </c>
      <c r="F747" s="47">
        <v>0</v>
      </c>
      <c r="G747" s="47">
        <v>-0.06</v>
      </c>
      <c r="H747" s="47">
        <v>0.04</v>
      </c>
      <c r="I747" s="47">
        <v>0.13125163984972052</v>
      </c>
      <c r="J747" s="21">
        <v>13430890</v>
      </c>
      <c r="K747" s="48" t="str">
        <f t="shared" si="11"/>
        <v>http://www.ncbi.nlm.nih.gov/protein/13430890</v>
      </c>
    </row>
    <row r="748" spans="1:11" hidden="1">
      <c r="A748" s="21" t="s">
        <v>2710</v>
      </c>
      <c r="B748" s="21" t="s">
        <v>2711</v>
      </c>
      <c r="C748" s="21" t="e">
        <v>#N/A</v>
      </c>
      <c r="D748" s="47">
        <v>-0.18</v>
      </c>
      <c r="E748" s="47">
        <v>0.13</v>
      </c>
      <c r="F748" s="47">
        <v>-0.12</v>
      </c>
      <c r="G748" s="47">
        <v>-0.06</v>
      </c>
      <c r="H748" s="47">
        <v>0.12</v>
      </c>
      <c r="I748" s="47">
        <v>0.55895110302085116</v>
      </c>
      <c r="J748" s="21">
        <v>16418339</v>
      </c>
      <c r="K748" s="48" t="str">
        <f t="shared" si="11"/>
        <v>http://www.ncbi.nlm.nih.gov/protein/16418339</v>
      </c>
    </row>
    <row r="749" spans="1:11" hidden="1">
      <c r="A749" s="21" t="s">
        <v>2712</v>
      </c>
      <c r="B749" s="21" t="s">
        <v>2713</v>
      </c>
      <c r="C749" s="21" t="e">
        <v>#N/A</v>
      </c>
      <c r="D749" s="47">
        <v>-0.09</v>
      </c>
      <c r="E749" s="47">
        <v>0.14000000000000001</v>
      </c>
      <c r="F749" s="47">
        <v>-0.23</v>
      </c>
      <c r="G749" s="47">
        <v>-0.06</v>
      </c>
      <c r="H749" s="47">
        <v>0.13</v>
      </c>
      <c r="I749" s="47">
        <v>0.60891336217740277</v>
      </c>
      <c r="J749" s="21">
        <v>7305075</v>
      </c>
      <c r="K749" s="48" t="str">
        <f t="shared" si="11"/>
        <v>http://www.ncbi.nlm.nih.gov/protein/7305075</v>
      </c>
    </row>
    <row r="750" spans="1:11" hidden="1">
      <c r="A750" s="21" t="s">
        <v>2714</v>
      </c>
      <c r="B750" s="21" t="s">
        <v>2715</v>
      </c>
      <c r="C750" s="21" t="e">
        <v>#N/A</v>
      </c>
      <c r="D750" s="47">
        <v>-0.03</v>
      </c>
      <c r="E750" s="47">
        <v>0.05</v>
      </c>
      <c r="F750" s="47">
        <v>-0.2</v>
      </c>
      <c r="G750" s="47">
        <v>-0.06</v>
      </c>
      <c r="H750" s="47">
        <v>0.09</v>
      </c>
      <c r="I750" s="47">
        <v>0.44610790145300855</v>
      </c>
      <c r="J750" s="21">
        <v>6681071</v>
      </c>
      <c r="K750" s="48" t="str">
        <f t="shared" si="11"/>
        <v>http://www.ncbi.nlm.nih.gov/protein/6681071</v>
      </c>
    </row>
    <row r="751" spans="1:11" hidden="1">
      <c r="A751" s="21" t="s">
        <v>2716</v>
      </c>
      <c r="B751" s="21" t="s">
        <v>2717</v>
      </c>
      <c r="C751" s="21" t="e">
        <v>#N/A</v>
      </c>
      <c r="D751" s="47">
        <v>-0.23</v>
      </c>
      <c r="E751" s="47">
        <v>0.11</v>
      </c>
      <c r="F751" s="47">
        <v>-0.06</v>
      </c>
      <c r="G751" s="47">
        <v>-0.06</v>
      </c>
      <c r="H751" s="47">
        <v>0.12</v>
      </c>
      <c r="I751" s="47">
        <v>0.57310389954567675</v>
      </c>
      <c r="J751" s="21">
        <v>157277948</v>
      </c>
      <c r="K751" s="48" t="str">
        <f t="shared" si="11"/>
        <v>http://www.ncbi.nlm.nih.gov/protein/157277948</v>
      </c>
    </row>
    <row r="752" spans="1:11" hidden="1">
      <c r="A752" s="21" t="s">
        <v>2718</v>
      </c>
      <c r="B752" s="21" t="s">
        <v>2719</v>
      </c>
      <c r="C752" s="21" t="e">
        <v>#N/A</v>
      </c>
      <c r="D752" s="47">
        <v>-0.12</v>
      </c>
      <c r="E752" s="47">
        <v>0.13</v>
      </c>
      <c r="F752" s="47">
        <v>-0.19</v>
      </c>
      <c r="G752" s="47">
        <v>-0.06</v>
      </c>
      <c r="H752" s="47">
        <v>0.12</v>
      </c>
      <c r="I752" s="47">
        <v>0.56137824524190627</v>
      </c>
      <c r="J752" s="21">
        <v>7242171</v>
      </c>
      <c r="K752" s="48" t="str">
        <f t="shared" si="11"/>
        <v>http://www.ncbi.nlm.nih.gov/protein/7242171</v>
      </c>
    </row>
    <row r="753" spans="1:11" hidden="1">
      <c r="A753" s="21" t="s">
        <v>2720</v>
      </c>
      <c r="B753" s="21" t="s">
        <v>2721</v>
      </c>
      <c r="C753" s="21" t="e">
        <v>#N/A</v>
      </c>
      <c r="D753" s="47">
        <v>-0.1</v>
      </c>
      <c r="E753" s="47">
        <v>0.05</v>
      </c>
      <c r="F753" s="47">
        <v>-0.13</v>
      </c>
      <c r="G753" s="47">
        <v>-0.06</v>
      </c>
      <c r="H753" s="47">
        <v>7.0000000000000007E-2</v>
      </c>
      <c r="I753" s="47">
        <v>0.3264068403880851</v>
      </c>
      <c r="J753" s="21">
        <v>157277969</v>
      </c>
      <c r="K753" s="48" t="str">
        <f t="shared" si="11"/>
        <v>http://www.ncbi.nlm.nih.gov/protein/157277969</v>
      </c>
    </row>
    <row r="754" spans="1:11" hidden="1">
      <c r="A754" s="21" t="s">
        <v>2722</v>
      </c>
      <c r="B754" s="21" t="s">
        <v>2723</v>
      </c>
      <c r="C754" s="21" t="e">
        <v>#N/A</v>
      </c>
      <c r="D754" s="47">
        <v>-0.24</v>
      </c>
      <c r="E754" s="47">
        <v>0.12</v>
      </c>
      <c r="F754" s="47">
        <v>-0.06</v>
      </c>
      <c r="G754" s="47">
        <v>-0.06</v>
      </c>
      <c r="H754" s="47">
        <v>0.13</v>
      </c>
      <c r="I754" s="47">
        <v>0.58826547049788258</v>
      </c>
      <c r="J754" s="21">
        <v>29244038</v>
      </c>
      <c r="K754" s="48" t="str">
        <f t="shared" si="11"/>
        <v>http://www.ncbi.nlm.nih.gov/protein/29244038</v>
      </c>
    </row>
    <row r="755" spans="1:11" hidden="1">
      <c r="A755" s="21" t="s">
        <v>2724</v>
      </c>
      <c r="B755" s="21" t="s">
        <v>2725</v>
      </c>
      <c r="C755" s="21" t="e">
        <v>#N/A</v>
      </c>
      <c r="D755" s="47">
        <v>-0.41</v>
      </c>
      <c r="E755" s="47">
        <v>0.06</v>
      </c>
      <c r="F755" s="47">
        <v>0.17</v>
      </c>
      <c r="G755" s="47">
        <v>-0.06</v>
      </c>
      <c r="H755" s="47">
        <v>0.22</v>
      </c>
      <c r="I755" s="47">
        <v>0.74729646607321332</v>
      </c>
      <c r="J755" s="21">
        <v>84662736</v>
      </c>
      <c r="K755" s="48" t="str">
        <f t="shared" si="11"/>
        <v>http://www.ncbi.nlm.nih.gov/protein/84662736</v>
      </c>
    </row>
    <row r="756" spans="1:11" hidden="1">
      <c r="A756" s="21" t="s">
        <v>2726</v>
      </c>
      <c r="B756" s="21" t="s">
        <v>2727</v>
      </c>
      <c r="C756" s="21" t="e">
        <v>#N/A</v>
      </c>
      <c r="D756" s="47">
        <v>-0.08</v>
      </c>
      <c r="E756" s="47">
        <v>0.03</v>
      </c>
      <c r="F756" s="47">
        <v>-0.14000000000000001</v>
      </c>
      <c r="G756" s="47">
        <v>-0.06</v>
      </c>
      <c r="H756" s="47">
        <v>0.06</v>
      </c>
      <c r="I756" s="47">
        <v>0.28759628745136845</v>
      </c>
      <c r="J756" s="21">
        <v>21704096</v>
      </c>
      <c r="K756" s="48" t="str">
        <f t="shared" si="11"/>
        <v>http://www.ncbi.nlm.nih.gov/protein/21704096</v>
      </c>
    </row>
    <row r="757" spans="1:11" hidden="1">
      <c r="A757" s="21" t="s">
        <v>2728</v>
      </c>
      <c r="B757" s="21" t="s">
        <v>2729</v>
      </c>
      <c r="C757" s="21" t="e">
        <v>#N/A</v>
      </c>
      <c r="D757" s="47">
        <v>-0.28999999999999998</v>
      </c>
      <c r="E757" s="47">
        <v>0.12</v>
      </c>
      <c r="F757" s="47">
        <v>-0.01</v>
      </c>
      <c r="G757" s="47">
        <v>-0.06</v>
      </c>
      <c r="H757" s="47">
        <v>0.15</v>
      </c>
      <c r="I757" s="47">
        <v>0.63229075939513757</v>
      </c>
      <c r="J757" s="21">
        <v>6753374</v>
      </c>
      <c r="K757" s="48" t="str">
        <f t="shared" si="11"/>
        <v>http://www.ncbi.nlm.nih.gov/protein/6753374</v>
      </c>
    </row>
    <row r="758" spans="1:11" hidden="1">
      <c r="A758" s="21" t="s">
        <v>2730</v>
      </c>
      <c r="B758" s="21" t="s">
        <v>2731</v>
      </c>
      <c r="C758" s="21" t="e">
        <v>#N/A</v>
      </c>
      <c r="D758" s="47">
        <v>-0.02</v>
      </c>
      <c r="E758" s="47">
        <v>-0.04</v>
      </c>
      <c r="F758" s="47">
        <v>-0.12</v>
      </c>
      <c r="G758" s="47">
        <v>-0.06</v>
      </c>
      <c r="H758" s="47">
        <v>0.04</v>
      </c>
      <c r="I758" s="47">
        <v>0.11369706431736226</v>
      </c>
      <c r="J758" s="21">
        <v>89001109</v>
      </c>
      <c r="K758" s="48" t="str">
        <f t="shared" si="11"/>
        <v>http://www.ncbi.nlm.nih.gov/protein/89001109</v>
      </c>
    </row>
    <row r="759" spans="1:11" hidden="1">
      <c r="A759" s="21" t="s">
        <v>2732</v>
      </c>
      <c r="B759" s="21" t="s">
        <v>2733</v>
      </c>
      <c r="C759" s="21" t="e">
        <v>#N/A</v>
      </c>
      <c r="D759" s="47">
        <v>-0.13</v>
      </c>
      <c r="E759" s="47">
        <v>0.05</v>
      </c>
      <c r="F759" s="47">
        <v>-0.11</v>
      </c>
      <c r="G759" s="47">
        <v>-0.06</v>
      </c>
      <c r="H759" s="47">
        <v>7.0000000000000007E-2</v>
      </c>
      <c r="I759" s="47">
        <v>0.34940065559874561</v>
      </c>
      <c r="J759" s="21">
        <v>226874906</v>
      </c>
      <c r="K759" s="48" t="str">
        <f t="shared" si="11"/>
        <v>http://www.ncbi.nlm.nih.gov/protein/226874906</v>
      </c>
    </row>
    <row r="760" spans="1:11" hidden="1">
      <c r="A760" s="21" t="s">
        <v>2734</v>
      </c>
      <c r="B760" s="21" t="s">
        <v>2735</v>
      </c>
      <c r="C760" s="21" t="e">
        <v>#N/A</v>
      </c>
      <c r="D760" s="47">
        <v>0.04</v>
      </c>
      <c r="E760" s="47">
        <v>-0.25</v>
      </c>
      <c r="F760" s="47">
        <v>0.02</v>
      </c>
      <c r="G760" s="47">
        <v>-0.06</v>
      </c>
      <c r="H760" s="47">
        <v>0.11</v>
      </c>
      <c r="I760" s="47">
        <v>0.53657383531500358</v>
      </c>
      <c r="J760" s="21">
        <v>6753658</v>
      </c>
      <c r="K760" s="48" t="str">
        <f t="shared" si="11"/>
        <v>http://www.ncbi.nlm.nih.gov/protein/6753658</v>
      </c>
    </row>
    <row r="761" spans="1:11" hidden="1">
      <c r="A761" s="21" t="s">
        <v>2736</v>
      </c>
      <c r="B761" s="21" t="s">
        <v>2737</v>
      </c>
      <c r="C761" s="21" t="e">
        <v>#N/A</v>
      </c>
      <c r="D761" s="47">
        <v>0.01</v>
      </c>
      <c r="E761" s="47">
        <v>-0.04</v>
      </c>
      <c r="F761" s="47">
        <v>-0.15</v>
      </c>
      <c r="G761" s="47">
        <v>-0.06</v>
      </c>
      <c r="H761" s="47">
        <v>0.06</v>
      </c>
      <c r="I761" s="47">
        <v>0.24579363799698931</v>
      </c>
      <c r="J761" s="21">
        <v>110625979</v>
      </c>
      <c r="K761" s="48" t="str">
        <f t="shared" si="11"/>
        <v>http://www.ncbi.nlm.nih.gov/protein/110625979</v>
      </c>
    </row>
    <row r="762" spans="1:11" hidden="1">
      <c r="A762" s="21" t="s">
        <v>2738</v>
      </c>
      <c r="B762" s="21" t="s">
        <v>2739</v>
      </c>
      <c r="C762" s="21" t="e">
        <v>#N/A</v>
      </c>
      <c r="D762" s="47">
        <v>0.17</v>
      </c>
      <c r="E762" s="47">
        <v>0.06</v>
      </c>
      <c r="F762" s="47">
        <v>-0.42</v>
      </c>
      <c r="G762" s="47">
        <v>-0.06</v>
      </c>
      <c r="H762" s="47">
        <v>0.22</v>
      </c>
      <c r="I762" s="47">
        <v>0.7441608631478156</v>
      </c>
      <c r="J762" s="21">
        <v>15426055</v>
      </c>
      <c r="K762" s="48" t="str">
        <f t="shared" si="11"/>
        <v>http://www.ncbi.nlm.nih.gov/protein/15426055</v>
      </c>
    </row>
    <row r="763" spans="1:11" hidden="1">
      <c r="A763" s="21" t="s">
        <v>2740</v>
      </c>
      <c r="B763" s="21" t="s">
        <v>2741</v>
      </c>
      <c r="C763" s="21" t="e">
        <v>#N/A</v>
      </c>
      <c r="D763" s="47">
        <v>-0.03</v>
      </c>
      <c r="E763" s="47">
        <v>-0.35</v>
      </c>
      <c r="F763" s="47">
        <v>0.19</v>
      </c>
      <c r="G763" s="47">
        <v>-0.06</v>
      </c>
      <c r="H763" s="47">
        <v>0.19</v>
      </c>
      <c r="I763" s="47">
        <v>0.70155717951668861</v>
      </c>
      <c r="J763" s="21">
        <v>285026450</v>
      </c>
      <c r="K763" s="48" t="str">
        <f t="shared" si="11"/>
        <v>http://www.ncbi.nlm.nih.gov/protein/285026450</v>
      </c>
    </row>
    <row r="764" spans="1:11" hidden="1">
      <c r="A764" s="21" t="s">
        <v>2742</v>
      </c>
      <c r="B764" s="21" t="s">
        <v>2743</v>
      </c>
      <c r="C764" s="21" t="e">
        <v>#N/A</v>
      </c>
      <c r="D764" s="47">
        <v>-0.02</v>
      </c>
      <c r="E764" s="47">
        <v>0.23</v>
      </c>
      <c r="F764" s="47">
        <v>-0.4</v>
      </c>
      <c r="G764" s="47">
        <v>-0.06</v>
      </c>
      <c r="H764" s="47">
        <v>0.22</v>
      </c>
      <c r="I764" s="47">
        <v>0.74374142837360191</v>
      </c>
      <c r="J764" s="21">
        <v>33620739</v>
      </c>
      <c r="K764" s="48" t="str">
        <f t="shared" si="11"/>
        <v>http://www.ncbi.nlm.nih.gov/protein/33620739</v>
      </c>
    </row>
    <row r="765" spans="1:11" hidden="1">
      <c r="A765" s="21" t="s">
        <v>2744</v>
      </c>
      <c r="B765" s="21" t="s">
        <v>2745</v>
      </c>
      <c r="C765" s="21" t="e">
        <v>#N/A</v>
      </c>
      <c r="D765" s="47">
        <v>-0.09</v>
      </c>
      <c r="E765" s="47">
        <v>7.0000000000000007E-2</v>
      </c>
      <c r="F765" s="47">
        <v>-0.17</v>
      </c>
      <c r="G765" s="47">
        <v>-0.06</v>
      </c>
      <c r="H765" s="47">
        <v>0.09</v>
      </c>
      <c r="I765" s="47">
        <v>0.42336889472636025</v>
      </c>
      <c r="J765" s="21">
        <v>226958349</v>
      </c>
      <c r="K765" s="48" t="str">
        <f t="shared" si="11"/>
        <v>http://www.ncbi.nlm.nih.gov/protein/226958349</v>
      </c>
    </row>
    <row r="766" spans="1:11" hidden="1">
      <c r="A766" s="21" t="s">
        <v>2746</v>
      </c>
      <c r="B766" s="21" t="s">
        <v>2747</v>
      </c>
      <c r="C766" s="21" t="e">
        <v>#N/A</v>
      </c>
      <c r="D766" s="47">
        <v>-0.05</v>
      </c>
      <c r="E766" s="47">
        <v>7.0000000000000007E-2</v>
      </c>
      <c r="F766" s="47">
        <v>-0.21</v>
      </c>
      <c r="G766" s="47">
        <v>-0.06</v>
      </c>
      <c r="H766" s="47">
        <v>0.1</v>
      </c>
      <c r="I766" s="47">
        <v>0.47353295612550278</v>
      </c>
      <c r="J766" s="21">
        <v>6671569</v>
      </c>
      <c r="K766" s="48" t="str">
        <f t="shared" si="11"/>
        <v>http://www.ncbi.nlm.nih.gov/protein/6671569</v>
      </c>
    </row>
    <row r="767" spans="1:11" hidden="1">
      <c r="A767" s="21" t="s">
        <v>2748</v>
      </c>
      <c r="B767" s="21" t="s">
        <v>2749</v>
      </c>
      <c r="C767" s="21" t="e">
        <v>#N/A</v>
      </c>
      <c r="D767" s="47">
        <v>0.05</v>
      </c>
      <c r="E767" s="47">
        <v>-0.15</v>
      </c>
      <c r="F767" s="47">
        <v>-0.09</v>
      </c>
      <c r="G767" s="47">
        <v>-7.0000000000000007E-2</v>
      </c>
      <c r="H767" s="47">
        <v>7.0000000000000007E-2</v>
      </c>
      <c r="I767" s="47">
        <v>0.32646850123350235</v>
      </c>
      <c r="J767" s="21">
        <v>6755210</v>
      </c>
      <c r="K767" s="48" t="str">
        <f t="shared" si="11"/>
        <v>http://www.ncbi.nlm.nih.gov/protein/6755210</v>
      </c>
    </row>
    <row r="768" spans="1:11" hidden="1">
      <c r="A768" s="21" t="s">
        <v>2750</v>
      </c>
      <c r="B768" s="21" t="s">
        <v>2751</v>
      </c>
      <c r="C768" s="21" t="e">
        <v>#N/A</v>
      </c>
      <c r="D768" s="47">
        <v>0.05</v>
      </c>
      <c r="E768" s="47">
        <v>0.02</v>
      </c>
      <c r="F768" s="47">
        <v>-0.27</v>
      </c>
      <c r="G768" s="47">
        <v>-7.0000000000000007E-2</v>
      </c>
      <c r="H768" s="47">
        <v>0.13</v>
      </c>
      <c r="I768" s="47">
        <v>0.5519065171105777</v>
      </c>
      <c r="J768" s="21">
        <v>85861218</v>
      </c>
      <c r="K768" s="48" t="str">
        <f t="shared" si="11"/>
        <v>http://www.ncbi.nlm.nih.gov/protein/85861218</v>
      </c>
    </row>
    <row r="769" spans="1:11" hidden="1">
      <c r="A769" s="21" t="s">
        <v>2752</v>
      </c>
      <c r="B769" s="21" t="s">
        <v>2753</v>
      </c>
      <c r="C769" s="21" t="e">
        <v>#N/A</v>
      </c>
      <c r="D769" s="47">
        <v>-0.25</v>
      </c>
      <c r="E769" s="47">
        <v>-0.12</v>
      </c>
      <c r="F769" s="47">
        <v>0.17</v>
      </c>
      <c r="G769" s="47">
        <v>-7.0000000000000007E-2</v>
      </c>
      <c r="H769" s="47">
        <v>0.15</v>
      </c>
      <c r="I769" s="47">
        <v>0.61925712857824422</v>
      </c>
      <c r="J769" s="21">
        <v>38142460</v>
      </c>
      <c r="K769" s="48" t="str">
        <f t="shared" si="11"/>
        <v>http://www.ncbi.nlm.nih.gov/protein/38142460</v>
      </c>
    </row>
    <row r="770" spans="1:11" hidden="1">
      <c r="A770" s="21" t="s">
        <v>2754</v>
      </c>
      <c r="B770" s="21" t="s">
        <v>2755</v>
      </c>
      <c r="C770" s="21" t="e">
        <v>#N/A</v>
      </c>
      <c r="D770" s="47">
        <v>-0.17</v>
      </c>
      <c r="E770" s="47">
        <v>-0.05</v>
      </c>
      <c r="F770" s="47">
        <v>0.02</v>
      </c>
      <c r="G770" s="47">
        <v>-7.0000000000000007E-2</v>
      </c>
      <c r="H770" s="47">
        <v>7.0000000000000007E-2</v>
      </c>
      <c r="I770" s="47">
        <v>0.29264368605776725</v>
      </c>
      <c r="J770" s="21">
        <v>39652626</v>
      </c>
      <c r="K770" s="48" t="str">
        <f t="shared" ref="K770:K833" si="12">HYPERLINK(CONCATENATE("http://www.ncbi.nlm.nih.gov/protein/",J770))</f>
        <v>http://www.ncbi.nlm.nih.gov/protein/39652626</v>
      </c>
    </row>
    <row r="771" spans="1:11" hidden="1">
      <c r="A771" s="21" t="s">
        <v>2756</v>
      </c>
      <c r="B771" s="21" t="s">
        <v>2757</v>
      </c>
      <c r="C771" s="21" t="e">
        <v>#N/A</v>
      </c>
      <c r="D771" s="47">
        <v>0.26</v>
      </c>
      <c r="E771" s="47">
        <v>-0.25</v>
      </c>
      <c r="F771" s="47">
        <v>-0.21</v>
      </c>
      <c r="G771" s="47">
        <v>-7.0000000000000007E-2</v>
      </c>
      <c r="H771" s="47">
        <v>0.2</v>
      </c>
      <c r="I771" s="47">
        <v>0.706816189515039</v>
      </c>
      <c r="J771" s="21">
        <v>56699434</v>
      </c>
      <c r="K771" s="48" t="str">
        <f t="shared" si="12"/>
        <v>http://www.ncbi.nlm.nih.gov/protein/56699434</v>
      </c>
    </row>
    <row r="772" spans="1:11" hidden="1">
      <c r="A772" s="21" t="s">
        <v>2758</v>
      </c>
      <c r="B772" s="21" t="s">
        <v>2759</v>
      </c>
      <c r="C772" s="21" t="e">
        <v>#N/A</v>
      </c>
      <c r="D772" s="47">
        <v>0.1</v>
      </c>
      <c r="E772" s="47">
        <v>-0.08</v>
      </c>
      <c r="F772" s="47">
        <v>-0.22</v>
      </c>
      <c r="G772" s="47">
        <v>-7.0000000000000007E-2</v>
      </c>
      <c r="H772" s="47">
        <v>0.11</v>
      </c>
      <c r="I772" s="47">
        <v>0.50141021932549246</v>
      </c>
      <c r="J772" s="21">
        <v>45598372</v>
      </c>
      <c r="K772" s="48" t="str">
        <f t="shared" si="12"/>
        <v>http://www.ncbi.nlm.nih.gov/protein/45598372</v>
      </c>
    </row>
    <row r="773" spans="1:11" hidden="1">
      <c r="A773" s="21" t="s">
        <v>2760</v>
      </c>
      <c r="B773" s="21" t="s">
        <v>2761</v>
      </c>
      <c r="C773" s="21" t="e">
        <v>#N/A</v>
      </c>
      <c r="D773" s="47">
        <v>-7.0000000000000007E-2</v>
      </c>
      <c r="E773" s="47">
        <v>-0.17</v>
      </c>
      <c r="F773" s="47">
        <v>0.03</v>
      </c>
      <c r="G773" s="47">
        <v>-7.0000000000000007E-2</v>
      </c>
      <c r="H773" s="47">
        <v>7.0000000000000007E-2</v>
      </c>
      <c r="I773" s="47">
        <v>0.30443384405443646</v>
      </c>
      <c r="J773" s="21">
        <v>160837788</v>
      </c>
      <c r="K773" s="48" t="str">
        <f t="shared" si="12"/>
        <v>http://www.ncbi.nlm.nih.gov/protein/160837788</v>
      </c>
    </row>
    <row r="774" spans="1:11" hidden="1">
      <c r="A774" s="21" t="s">
        <v>2762</v>
      </c>
      <c r="B774" s="21" t="s">
        <v>2763</v>
      </c>
      <c r="C774" s="21" t="e">
        <v>#N/A</v>
      </c>
      <c r="D774" s="47">
        <v>0.11</v>
      </c>
      <c r="E774" s="47">
        <v>-0.4</v>
      </c>
      <c r="F774" s="47">
        <v>0.09</v>
      </c>
      <c r="G774" s="47">
        <v>-7.0000000000000007E-2</v>
      </c>
      <c r="H774" s="47">
        <v>0.2</v>
      </c>
      <c r="I774" s="47">
        <v>0.70252680433446157</v>
      </c>
      <c r="J774" s="21">
        <v>359751399</v>
      </c>
      <c r="K774" s="48" t="str">
        <f t="shared" si="12"/>
        <v>http://www.ncbi.nlm.nih.gov/protein/359751399</v>
      </c>
    </row>
    <row r="775" spans="1:11" hidden="1">
      <c r="A775" s="21" t="s">
        <v>2764</v>
      </c>
      <c r="B775" s="21" t="s">
        <v>2765</v>
      </c>
      <c r="C775" s="21" t="e">
        <v>#N/A</v>
      </c>
      <c r="D775" s="47">
        <v>-0.06</v>
      </c>
      <c r="E775" s="47">
        <v>-0.13</v>
      </c>
      <c r="F775" s="47">
        <v>-0.02</v>
      </c>
      <c r="G775" s="47">
        <v>-7.0000000000000007E-2</v>
      </c>
      <c r="H775" s="47">
        <v>0.04</v>
      </c>
      <c r="I775" s="47">
        <v>9.2872903306860918E-2</v>
      </c>
      <c r="J775" s="21">
        <v>31982273</v>
      </c>
      <c r="K775" s="48" t="str">
        <f t="shared" si="12"/>
        <v>http://www.ncbi.nlm.nih.gov/protein/31982273</v>
      </c>
    </row>
    <row r="776" spans="1:11" hidden="1">
      <c r="A776" s="21" t="s">
        <v>2766</v>
      </c>
      <c r="B776" s="21" t="s">
        <v>2767</v>
      </c>
      <c r="C776" s="21" t="e">
        <v>#N/A</v>
      </c>
      <c r="D776" s="47">
        <v>0.05</v>
      </c>
      <c r="E776" s="47">
        <v>-0.1</v>
      </c>
      <c r="F776" s="47">
        <v>-0.15</v>
      </c>
      <c r="G776" s="47">
        <v>-7.0000000000000007E-2</v>
      </c>
      <c r="H776" s="47">
        <v>7.0000000000000007E-2</v>
      </c>
      <c r="I776" s="47">
        <v>0.31459281857334026</v>
      </c>
      <c r="J776" s="21">
        <v>31981382</v>
      </c>
      <c r="K776" s="48" t="str">
        <f t="shared" si="12"/>
        <v>http://www.ncbi.nlm.nih.gov/protein/31981382</v>
      </c>
    </row>
    <row r="777" spans="1:11" hidden="1">
      <c r="A777" s="21" t="s">
        <v>2768</v>
      </c>
      <c r="B777" s="21" t="s">
        <v>2769</v>
      </c>
      <c r="C777" s="21" t="e">
        <v>#N/A</v>
      </c>
      <c r="D777" s="47">
        <v>-0.13</v>
      </c>
      <c r="E777" s="47">
        <v>-0.12</v>
      </c>
      <c r="F777" s="47">
        <v>0.05</v>
      </c>
      <c r="G777" s="47">
        <v>-7.0000000000000007E-2</v>
      </c>
      <c r="H777" s="47">
        <v>7.0000000000000007E-2</v>
      </c>
      <c r="I777" s="47">
        <v>0.30476070578986381</v>
      </c>
      <c r="J777" s="21">
        <v>13385652</v>
      </c>
      <c r="K777" s="48" t="str">
        <f t="shared" si="12"/>
        <v>http://www.ncbi.nlm.nih.gov/protein/13385652</v>
      </c>
    </row>
    <row r="778" spans="1:11" hidden="1">
      <c r="A778" s="21" t="s">
        <v>2770</v>
      </c>
      <c r="B778" s="21" t="s">
        <v>2771</v>
      </c>
      <c r="C778" s="21" t="e">
        <v>#N/A</v>
      </c>
      <c r="D778" s="47">
        <v>-0.18</v>
      </c>
      <c r="E778" s="47">
        <v>-0.14000000000000001</v>
      </c>
      <c r="F778" s="47">
        <v>0.12</v>
      </c>
      <c r="G778" s="47">
        <v>-7.0000000000000007E-2</v>
      </c>
      <c r="H778" s="47">
        <v>0.11</v>
      </c>
      <c r="I778" s="47">
        <v>0.49775718524196561</v>
      </c>
      <c r="J778" s="21">
        <v>37718983</v>
      </c>
      <c r="K778" s="48" t="str">
        <f t="shared" si="12"/>
        <v>http://www.ncbi.nlm.nih.gov/protein/37718983</v>
      </c>
    </row>
    <row r="779" spans="1:11" hidden="1">
      <c r="A779" s="21" t="s">
        <v>2772</v>
      </c>
      <c r="B779" s="21" t="s">
        <v>2773</v>
      </c>
      <c r="C779" s="21" t="e">
        <v>#N/A</v>
      </c>
      <c r="D779" s="47">
        <v>0.02</v>
      </c>
      <c r="E779" s="47">
        <v>-0.24</v>
      </c>
      <c r="F779" s="47">
        <v>0.01</v>
      </c>
      <c r="G779" s="47">
        <v>-7.0000000000000007E-2</v>
      </c>
      <c r="H779" s="47">
        <v>0.1</v>
      </c>
      <c r="I779" s="47">
        <v>0.45664353811157632</v>
      </c>
      <c r="J779" s="21">
        <v>244792700</v>
      </c>
      <c r="K779" s="48" t="str">
        <f t="shared" si="12"/>
        <v>http://www.ncbi.nlm.nih.gov/protein/244792700</v>
      </c>
    </row>
    <row r="780" spans="1:11" hidden="1">
      <c r="A780" s="21" t="s">
        <v>2774</v>
      </c>
      <c r="B780" s="21" t="s">
        <v>2775</v>
      </c>
      <c r="C780" s="21" t="e">
        <v>#N/A</v>
      </c>
      <c r="D780" s="47">
        <v>-0.22</v>
      </c>
      <c r="E780" s="47">
        <v>-0.05</v>
      </c>
      <c r="F780" s="47">
        <v>0.06</v>
      </c>
      <c r="G780" s="47">
        <v>-7.0000000000000007E-2</v>
      </c>
      <c r="H780" s="47">
        <v>0.1</v>
      </c>
      <c r="I780" s="47">
        <v>0.43780601648281986</v>
      </c>
      <c r="J780" s="21">
        <v>51093840</v>
      </c>
      <c r="K780" s="48" t="str">
        <f t="shared" si="12"/>
        <v>http://www.ncbi.nlm.nih.gov/protein/51093840</v>
      </c>
    </row>
    <row r="781" spans="1:11" hidden="1">
      <c r="A781" s="21" t="s">
        <v>2776</v>
      </c>
      <c r="B781" s="21" t="s">
        <v>2777</v>
      </c>
      <c r="C781" s="21" t="e">
        <v>#N/A</v>
      </c>
      <c r="D781" s="47">
        <v>-0.01</v>
      </c>
      <c r="E781" s="47">
        <v>-0.17</v>
      </c>
      <c r="F781" s="47">
        <v>-0.03</v>
      </c>
      <c r="G781" s="47">
        <v>-7.0000000000000007E-2</v>
      </c>
      <c r="H781" s="47">
        <v>0.06</v>
      </c>
      <c r="I781" s="47">
        <v>0.21839494935883991</v>
      </c>
      <c r="J781" s="21">
        <v>6679421</v>
      </c>
      <c r="K781" s="48" t="str">
        <f t="shared" si="12"/>
        <v>http://www.ncbi.nlm.nih.gov/protein/6679421</v>
      </c>
    </row>
    <row r="782" spans="1:11">
      <c r="A782" s="21" t="s">
        <v>2778</v>
      </c>
      <c r="B782" s="21" t="s">
        <v>2779</v>
      </c>
      <c r="C782" s="21" t="s">
        <v>1047</v>
      </c>
      <c r="D782" s="47">
        <v>0.16</v>
      </c>
      <c r="E782" s="47">
        <v>-0.21</v>
      </c>
      <c r="F782" s="47">
        <v>-0.17</v>
      </c>
      <c r="G782" s="47">
        <v>-7.0000000000000007E-2</v>
      </c>
      <c r="H782" s="47">
        <v>0.14000000000000001</v>
      </c>
      <c r="I782" s="47">
        <v>0.57948430048522437</v>
      </c>
      <c r="J782" s="21">
        <v>227330573</v>
      </c>
      <c r="K782" s="48" t="str">
        <f t="shared" si="12"/>
        <v>http://www.ncbi.nlm.nih.gov/protein/227330573</v>
      </c>
    </row>
    <row r="783" spans="1:11" hidden="1">
      <c r="A783" s="21" t="s">
        <v>2780</v>
      </c>
      <c r="B783" s="21" t="s">
        <v>2781</v>
      </c>
      <c r="C783" s="21" t="e">
        <v>#N/A</v>
      </c>
      <c r="D783" s="47">
        <v>-7.0000000000000007E-2</v>
      </c>
      <c r="E783" s="47">
        <v>-0.34</v>
      </c>
      <c r="F783" s="47">
        <v>0.2</v>
      </c>
      <c r="G783" s="47">
        <v>-7.0000000000000007E-2</v>
      </c>
      <c r="H783" s="47">
        <v>0.19</v>
      </c>
      <c r="I783" s="47">
        <v>0.67449235216782966</v>
      </c>
      <c r="J783" s="21">
        <v>238624114</v>
      </c>
      <c r="K783" s="48" t="str">
        <f t="shared" si="12"/>
        <v>http://www.ncbi.nlm.nih.gov/protein/238624114</v>
      </c>
    </row>
    <row r="784" spans="1:11" hidden="1">
      <c r="A784" s="21" t="s">
        <v>2782</v>
      </c>
      <c r="B784" s="21" t="s">
        <v>2783</v>
      </c>
      <c r="C784" s="21" t="e">
        <v>#N/A</v>
      </c>
      <c r="D784" s="47">
        <v>-0.04</v>
      </c>
      <c r="E784" s="47">
        <v>0.22</v>
      </c>
      <c r="F784" s="47">
        <v>-0.4</v>
      </c>
      <c r="G784" s="47">
        <v>-7.0000000000000007E-2</v>
      </c>
      <c r="H784" s="47">
        <v>0.22</v>
      </c>
      <c r="I784" s="47">
        <v>0.71672296755051468</v>
      </c>
      <c r="J784" s="21">
        <v>238231384</v>
      </c>
      <c r="K784" s="48" t="str">
        <f t="shared" si="12"/>
        <v>http://www.ncbi.nlm.nih.gov/protein/238231384</v>
      </c>
    </row>
    <row r="785" spans="1:11" hidden="1">
      <c r="A785" s="21" t="s">
        <v>2784</v>
      </c>
      <c r="B785" s="21" t="s">
        <v>2785</v>
      </c>
      <c r="C785" s="21" t="e">
        <v>#N/A</v>
      </c>
      <c r="D785" s="47">
        <v>-0.34</v>
      </c>
      <c r="E785" s="47">
        <v>0.09</v>
      </c>
      <c r="F785" s="47">
        <v>0.04</v>
      </c>
      <c r="G785" s="47">
        <v>-7.0000000000000007E-2</v>
      </c>
      <c r="H785" s="47">
        <v>0.16</v>
      </c>
      <c r="I785" s="47">
        <v>0.62835439296100315</v>
      </c>
      <c r="J785" s="21">
        <v>6753138</v>
      </c>
      <c r="K785" s="48" t="str">
        <f t="shared" si="12"/>
        <v>http://www.ncbi.nlm.nih.gov/protein/6753138</v>
      </c>
    </row>
    <row r="786" spans="1:11" hidden="1">
      <c r="A786" s="21" t="s">
        <v>2786</v>
      </c>
      <c r="B786" s="50" t="s">
        <v>2787</v>
      </c>
      <c r="C786" s="21" t="e">
        <v>#N/A</v>
      </c>
      <c r="D786" s="47">
        <v>0</v>
      </c>
      <c r="E786" s="47">
        <v>-0.09</v>
      </c>
      <c r="F786" s="47">
        <v>-0.12</v>
      </c>
      <c r="G786" s="47">
        <v>-7.0000000000000007E-2</v>
      </c>
      <c r="H786" s="47">
        <v>0.04</v>
      </c>
      <c r="I786" s="47">
        <v>0.11022605601040629</v>
      </c>
      <c r="J786" s="21">
        <v>164698481</v>
      </c>
      <c r="K786" s="48" t="str">
        <f t="shared" si="12"/>
        <v>http://www.ncbi.nlm.nih.gov/protein/164698481</v>
      </c>
    </row>
    <row r="787" spans="1:11" hidden="1">
      <c r="A787" s="21" t="s">
        <v>2788</v>
      </c>
      <c r="B787" s="21" t="s">
        <v>2789</v>
      </c>
      <c r="C787" s="21" t="e">
        <v>#N/A</v>
      </c>
      <c r="D787" s="47">
        <v>-0.04</v>
      </c>
      <c r="E787" s="47">
        <v>0.01</v>
      </c>
      <c r="F787" s="47">
        <v>-0.19</v>
      </c>
      <c r="G787" s="47">
        <v>-7.0000000000000007E-2</v>
      </c>
      <c r="H787" s="47">
        <v>7.0000000000000007E-2</v>
      </c>
      <c r="I787" s="47">
        <v>0.28430947573139093</v>
      </c>
      <c r="J787" s="21">
        <v>31982373</v>
      </c>
      <c r="K787" s="48" t="str">
        <f t="shared" si="12"/>
        <v>http://www.ncbi.nlm.nih.gov/protein/31982373</v>
      </c>
    </row>
    <row r="788" spans="1:11" hidden="1">
      <c r="A788" s="21" t="s">
        <v>2790</v>
      </c>
      <c r="B788" s="21" t="s">
        <v>2791</v>
      </c>
      <c r="C788" s="21" t="e">
        <v>#N/A</v>
      </c>
      <c r="D788" s="47">
        <v>-0.21</v>
      </c>
      <c r="E788" s="47">
        <v>7.0000000000000007E-2</v>
      </c>
      <c r="F788" s="47">
        <v>-0.08</v>
      </c>
      <c r="G788" s="47">
        <v>-7.0000000000000007E-2</v>
      </c>
      <c r="H788" s="47">
        <v>0.1</v>
      </c>
      <c r="I788" s="47">
        <v>0.40896210304818714</v>
      </c>
      <c r="J788" s="21">
        <v>283436178</v>
      </c>
      <c r="K788" s="48" t="str">
        <f t="shared" si="12"/>
        <v>http://www.ncbi.nlm.nih.gov/protein/283436178</v>
      </c>
    </row>
    <row r="789" spans="1:11" hidden="1">
      <c r="A789" s="21" t="s">
        <v>2792</v>
      </c>
      <c r="B789" s="21" t="s">
        <v>2793</v>
      </c>
      <c r="C789" s="21" t="e">
        <v>#N/A</v>
      </c>
      <c r="D789" s="47">
        <v>-0.21</v>
      </c>
      <c r="E789" s="47">
        <v>0.18</v>
      </c>
      <c r="F789" s="47">
        <v>-0.18</v>
      </c>
      <c r="G789" s="47">
        <v>-7.0000000000000007E-2</v>
      </c>
      <c r="H789" s="47">
        <v>0.15</v>
      </c>
      <c r="I789" s="47">
        <v>0.59361285724116564</v>
      </c>
      <c r="J789" s="21">
        <v>83921618</v>
      </c>
      <c r="K789" s="48" t="str">
        <f t="shared" si="12"/>
        <v>http://www.ncbi.nlm.nih.gov/protein/83921618</v>
      </c>
    </row>
    <row r="790" spans="1:11" hidden="1">
      <c r="A790" s="21" t="s">
        <v>2794</v>
      </c>
      <c r="B790" s="21" t="s">
        <v>2795</v>
      </c>
      <c r="C790" s="21" t="e">
        <v>#N/A</v>
      </c>
      <c r="D790" s="47">
        <v>-0.3</v>
      </c>
      <c r="E790" s="47">
        <v>0.28999999999999998</v>
      </c>
      <c r="F790" s="47">
        <v>-0.22</v>
      </c>
      <c r="G790" s="47">
        <v>-7.0000000000000007E-2</v>
      </c>
      <c r="H790" s="47">
        <v>0.23</v>
      </c>
      <c r="I790" s="47">
        <v>0.7076763233066512</v>
      </c>
      <c r="J790" s="21">
        <v>7305293</v>
      </c>
      <c r="K790" s="48" t="str">
        <f t="shared" si="12"/>
        <v>http://www.ncbi.nlm.nih.gov/protein/7305293</v>
      </c>
    </row>
    <row r="791" spans="1:11" hidden="1">
      <c r="A791" s="21" t="s">
        <v>2796</v>
      </c>
      <c r="B791" s="21" t="s">
        <v>2797</v>
      </c>
      <c r="C791" s="21" t="e">
        <v>#N/A</v>
      </c>
      <c r="D791" s="47">
        <v>0.02</v>
      </c>
      <c r="E791" s="47">
        <v>-0.03</v>
      </c>
      <c r="F791" s="47">
        <v>-0.22</v>
      </c>
      <c r="G791" s="47">
        <v>-7.0000000000000007E-2</v>
      </c>
      <c r="H791" s="47">
        <v>0.09</v>
      </c>
      <c r="I791" s="47">
        <v>0.36606825577992352</v>
      </c>
      <c r="J791" s="21">
        <v>13385408</v>
      </c>
      <c r="K791" s="48" t="str">
        <f t="shared" si="12"/>
        <v>http://www.ncbi.nlm.nih.gov/protein/13385408</v>
      </c>
    </row>
    <row r="792" spans="1:11" hidden="1">
      <c r="A792" s="21" t="s">
        <v>2798</v>
      </c>
      <c r="B792" s="21" t="s">
        <v>2799</v>
      </c>
      <c r="C792" s="21" t="e">
        <v>#N/A</v>
      </c>
      <c r="D792" s="47">
        <v>0.01</v>
      </c>
      <c r="E792" s="47">
        <v>7.0000000000000007E-2</v>
      </c>
      <c r="F792" s="47">
        <v>-0.3</v>
      </c>
      <c r="G792" s="47">
        <v>-7.0000000000000007E-2</v>
      </c>
      <c r="H792" s="47">
        <v>0.14000000000000001</v>
      </c>
      <c r="I792" s="47">
        <v>0.54930774988971032</v>
      </c>
      <c r="J792" s="21">
        <v>13385296</v>
      </c>
      <c r="K792" s="48" t="str">
        <f t="shared" si="12"/>
        <v>http://www.ncbi.nlm.nih.gov/protein/13385296</v>
      </c>
    </row>
    <row r="793" spans="1:11" hidden="1">
      <c r="A793" s="21" t="s">
        <v>2800</v>
      </c>
      <c r="B793" s="21" t="s">
        <v>2801</v>
      </c>
      <c r="C793" s="21" t="e">
        <v>#N/A</v>
      </c>
      <c r="D793" s="47">
        <v>0.05</v>
      </c>
      <c r="E793" s="47">
        <v>-0.16</v>
      </c>
      <c r="F793" s="47">
        <v>-0.12</v>
      </c>
      <c r="G793" s="47">
        <v>-7.0000000000000007E-2</v>
      </c>
      <c r="H793" s="47">
        <v>0.08</v>
      </c>
      <c r="I793" s="47">
        <v>0.28977715380414554</v>
      </c>
      <c r="J793" s="21">
        <v>19705578</v>
      </c>
      <c r="K793" s="48" t="str">
        <f t="shared" si="12"/>
        <v>http://www.ncbi.nlm.nih.gov/protein/19705578</v>
      </c>
    </row>
    <row r="794" spans="1:11" hidden="1">
      <c r="A794" s="21" t="s">
        <v>2802</v>
      </c>
      <c r="B794" s="21" t="s">
        <v>2803</v>
      </c>
      <c r="C794" s="21" t="e">
        <v>#N/A</v>
      </c>
      <c r="D794" s="47">
        <v>0.01</v>
      </c>
      <c r="E794" s="47">
        <v>-0.02</v>
      </c>
      <c r="F794" s="47">
        <v>-0.22</v>
      </c>
      <c r="G794" s="47">
        <v>-0.08</v>
      </c>
      <c r="H794" s="47">
        <v>0.09</v>
      </c>
      <c r="I794" s="47">
        <v>0.35583434427596883</v>
      </c>
      <c r="J794" s="21">
        <v>6754524</v>
      </c>
      <c r="K794" s="48" t="str">
        <f t="shared" si="12"/>
        <v>http://www.ncbi.nlm.nih.gov/protein/6754524</v>
      </c>
    </row>
    <row r="795" spans="1:11" hidden="1">
      <c r="A795" s="21" t="s">
        <v>2804</v>
      </c>
      <c r="B795" s="21" t="s">
        <v>2805</v>
      </c>
      <c r="C795" s="21" t="e">
        <v>#N/A</v>
      </c>
      <c r="D795" s="47">
        <v>-0.19</v>
      </c>
      <c r="E795" s="47">
        <v>0.06</v>
      </c>
      <c r="F795" s="47">
        <v>-0.1</v>
      </c>
      <c r="G795" s="47">
        <v>-0.08</v>
      </c>
      <c r="H795" s="47">
        <v>0.09</v>
      </c>
      <c r="I795" s="47">
        <v>0.36790354797580399</v>
      </c>
      <c r="J795" s="21">
        <v>70794816</v>
      </c>
      <c r="K795" s="48" t="str">
        <f t="shared" si="12"/>
        <v>http://www.ncbi.nlm.nih.gov/protein/70794816</v>
      </c>
    </row>
    <row r="796" spans="1:11" hidden="1">
      <c r="A796" s="21" t="s">
        <v>2806</v>
      </c>
      <c r="B796" s="21" t="s">
        <v>2807</v>
      </c>
      <c r="C796" s="21" t="e">
        <v>#N/A</v>
      </c>
      <c r="D796" s="47">
        <v>-0.31</v>
      </c>
      <c r="E796" s="47">
        <v>-0.09</v>
      </c>
      <c r="F796" s="47">
        <v>0.17</v>
      </c>
      <c r="G796" s="47">
        <v>-0.08</v>
      </c>
      <c r="H796" s="47">
        <v>0.17</v>
      </c>
      <c r="I796" s="47">
        <v>0.60425406454034447</v>
      </c>
      <c r="J796" s="21">
        <v>55925589</v>
      </c>
      <c r="K796" s="48" t="str">
        <f t="shared" si="12"/>
        <v>http://www.ncbi.nlm.nih.gov/protein/55925589</v>
      </c>
    </row>
    <row r="797" spans="1:11" hidden="1">
      <c r="A797" s="21" t="s">
        <v>2808</v>
      </c>
      <c r="B797" s="21" t="s">
        <v>2809</v>
      </c>
      <c r="C797" s="21" t="e">
        <v>#N/A</v>
      </c>
      <c r="D797" s="47">
        <v>-0.19</v>
      </c>
      <c r="E797" s="47">
        <v>0.08</v>
      </c>
      <c r="F797" s="47">
        <v>-0.12</v>
      </c>
      <c r="G797" s="47">
        <v>-0.08</v>
      </c>
      <c r="H797" s="47">
        <v>0.1</v>
      </c>
      <c r="I797" s="47">
        <v>0.39102381047523826</v>
      </c>
      <c r="J797" s="21">
        <v>31981562</v>
      </c>
      <c r="K797" s="48" t="str">
        <f t="shared" si="12"/>
        <v>http://www.ncbi.nlm.nih.gov/protein/31981562</v>
      </c>
    </row>
    <row r="798" spans="1:11" hidden="1">
      <c r="A798" s="21" t="s">
        <v>2810</v>
      </c>
      <c r="B798" s="21" t="s">
        <v>2811</v>
      </c>
      <c r="C798" s="21" t="e">
        <v>#N/A</v>
      </c>
      <c r="D798" s="47">
        <v>-0.21</v>
      </c>
      <c r="E798" s="47">
        <v>-0.04</v>
      </c>
      <c r="F798" s="47">
        <v>0.01</v>
      </c>
      <c r="G798" s="47">
        <v>-0.08</v>
      </c>
      <c r="H798" s="47">
        <v>0.08</v>
      </c>
      <c r="I798" s="47">
        <v>0.29214229741930164</v>
      </c>
      <c r="J798" s="21">
        <v>94404874</v>
      </c>
      <c r="K798" s="48" t="str">
        <f t="shared" si="12"/>
        <v>http://www.ncbi.nlm.nih.gov/protein/94404874</v>
      </c>
    </row>
    <row r="799" spans="1:11" hidden="1">
      <c r="A799" s="21" t="s">
        <v>2812</v>
      </c>
      <c r="B799" s="21" t="s">
        <v>2813</v>
      </c>
      <c r="C799" s="21" t="e">
        <v>#N/A</v>
      </c>
      <c r="D799" s="47">
        <v>-0.2</v>
      </c>
      <c r="E799" s="47">
        <v>0.04</v>
      </c>
      <c r="F799" s="47">
        <v>-0.08</v>
      </c>
      <c r="G799" s="47">
        <v>-0.08</v>
      </c>
      <c r="H799" s="47">
        <v>0.08</v>
      </c>
      <c r="I799" s="47">
        <v>0.3154913607350423</v>
      </c>
      <c r="J799" s="21">
        <v>70778976</v>
      </c>
      <c r="K799" s="48" t="str">
        <f t="shared" si="12"/>
        <v>http://www.ncbi.nlm.nih.gov/protein/70778976</v>
      </c>
    </row>
    <row r="800" spans="1:11" hidden="1">
      <c r="A800" s="21" t="s">
        <v>2814</v>
      </c>
      <c r="B800" s="21" t="s">
        <v>2815</v>
      </c>
      <c r="C800" s="21" t="e">
        <v>#N/A</v>
      </c>
      <c r="D800" s="47">
        <v>-0.21</v>
      </c>
      <c r="E800" s="47">
        <v>-0.01</v>
      </c>
      <c r="F800" s="47">
        <v>-0.02</v>
      </c>
      <c r="G800" s="47">
        <v>-0.08</v>
      </c>
      <c r="H800" s="47">
        <v>0.08</v>
      </c>
      <c r="I800" s="47">
        <v>0.28106384363867098</v>
      </c>
      <c r="J800" s="21">
        <v>32880197</v>
      </c>
      <c r="K800" s="48" t="str">
        <f t="shared" si="12"/>
        <v>http://www.ncbi.nlm.nih.gov/protein/32880197</v>
      </c>
    </row>
    <row r="801" spans="1:11" hidden="1">
      <c r="A801" s="21" t="s">
        <v>2816</v>
      </c>
      <c r="B801" s="21" t="s">
        <v>2817</v>
      </c>
      <c r="C801" s="21" t="e">
        <v>#N/A</v>
      </c>
      <c r="D801" s="47">
        <v>-0.26</v>
      </c>
      <c r="E801" s="47">
        <v>0.03</v>
      </c>
      <c r="F801" s="47">
        <v>-0.01</v>
      </c>
      <c r="G801" s="47">
        <v>-0.08</v>
      </c>
      <c r="H801" s="47">
        <v>0.11</v>
      </c>
      <c r="I801" s="47">
        <v>0.4329987300322613</v>
      </c>
      <c r="J801" s="21">
        <v>161484662</v>
      </c>
      <c r="K801" s="48" t="str">
        <f t="shared" si="12"/>
        <v>http://www.ncbi.nlm.nih.gov/protein/161484662</v>
      </c>
    </row>
    <row r="802" spans="1:11" hidden="1">
      <c r="A802" s="21" t="s">
        <v>2818</v>
      </c>
      <c r="B802" s="21" t="s">
        <v>2819</v>
      </c>
      <c r="C802" s="21" t="e">
        <v>#N/A</v>
      </c>
      <c r="D802" s="47">
        <v>-0.19</v>
      </c>
      <c r="E802" s="47">
        <v>0.09</v>
      </c>
      <c r="F802" s="47">
        <v>-0.14000000000000001</v>
      </c>
      <c r="G802" s="47">
        <v>-0.08</v>
      </c>
      <c r="H802" s="47">
        <v>0.1</v>
      </c>
      <c r="I802" s="47">
        <v>0.40131280473664033</v>
      </c>
      <c r="J802" s="21">
        <v>294832028</v>
      </c>
      <c r="K802" s="48" t="str">
        <f t="shared" si="12"/>
        <v>http://www.ncbi.nlm.nih.gov/protein/294832028</v>
      </c>
    </row>
    <row r="803" spans="1:11" hidden="1">
      <c r="A803" s="21" t="s">
        <v>2820</v>
      </c>
      <c r="B803" s="21" t="s">
        <v>2821</v>
      </c>
      <c r="C803" s="21" t="e">
        <v>#N/A</v>
      </c>
      <c r="D803" s="47">
        <v>-0.38</v>
      </c>
      <c r="E803" s="47">
        <v>0.34</v>
      </c>
      <c r="F803" s="47">
        <v>-0.2</v>
      </c>
      <c r="G803" s="47">
        <v>-0.08</v>
      </c>
      <c r="H803" s="47">
        <v>0.26</v>
      </c>
      <c r="I803" s="47">
        <v>0.73012045114639634</v>
      </c>
      <c r="J803" s="21">
        <v>110625912</v>
      </c>
      <c r="K803" s="48" t="str">
        <f t="shared" si="12"/>
        <v>http://www.ncbi.nlm.nih.gov/protein/110625912</v>
      </c>
    </row>
    <row r="804" spans="1:11" hidden="1">
      <c r="A804" s="21" t="s">
        <v>2822</v>
      </c>
      <c r="B804" s="21" t="s">
        <v>2823</v>
      </c>
      <c r="C804" s="21" t="e">
        <v>#N/A</v>
      </c>
      <c r="D804" s="47">
        <v>-0.15</v>
      </c>
      <c r="E804" s="47">
        <v>-0.05</v>
      </c>
      <c r="F804" s="47">
        <v>-0.04</v>
      </c>
      <c r="G804" s="47">
        <v>-0.08</v>
      </c>
      <c r="H804" s="47">
        <v>0.04</v>
      </c>
      <c r="I804" s="47">
        <v>8.79215241762039E-2</v>
      </c>
      <c r="J804" s="21">
        <v>45496816</v>
      </c>
      <c r="K804" s="48" t="str">
        <f t="shared" si="12"/>
        <v>http://www.ncbi.nlm.nih.gov/protein/45496816</v>
      </c>
    </row>
    <row r="805" spans="1:11" hidden="1">
      <c r="A805" s="21" t="s">
        <v>2824</v>
      </c>
      <c r="B805" s="21" t="s">
        <v>2825</v>
      </c>
      <c r="C805" s="21" t="e">
        <v>#N/A</v>
      </c>
      <c r="D805" s="47">
        <v>-0.03</v>
      </c>
      <c r="E805" s="47">
        <v>0.01</v>
      </c>
      <c r="F805" s="47">
        <v>-0.22</v>
      </c>
      <c r="G805" s="47">
        <v>-0.08</v>
      </c>
      <c r="H805" s="47">
        <v>0.09</v>
      </c>
      <c r="I805" s="47">
        <v>0.32547536294098522</v>
      </c>
      <c r="J805" s="21">
        <v>19527026</v>
      </c>
      <c r="K805" s="48" t="str">
        <f t="shared" si="12"/>
        <v>http://www.ncbi.nlm.nih.gov/protein/19527026</v>
      </c>
    </row>
    <row r="806" spans="1:11" hidden="1">
      <c r="A806" s="21" t="s">
        <v>2826</v>
      </c>
      <c r="B806" s="21" t="s">
        <v>2827</v>
      </c>
      <c r="C806" s="21" t="e">
        <v>#N/A</v>
      </c>
      <c r="D806" s="47">
        <v>0.17</v>
      </c>
      <c r="E806" s="47">
        <v>-0.48</v>
      </c>
      <c r="F806" s="47">
        <v>7.0000000000000007E-2</v>
      </c>
      <c r="G806" s="47">
        <v>-0.08</v>
      </c>
      <c r="H806" s="47">
        <v>0.25</v>
      </c>
      <c r="I806" s="47">
        <v>0.71029596302359699</v>
      </c>
      <c r="J806" s="21">
        <v>6755995</v>
      </c>
      <c r="K806" s="48" t="str">
        <f t="shared" si="12"/>
        <v>http://www.ncbi.nlm.nih.gov/protein/6755995</v>
      </c>
    </row>
    <row r="807" spans="1:11" hidden="1">
      <c r="A807" s="21" t="s">
        <v>2828</v>
      </c>
      <c r="B807" s="21" t="s">
        <v>2829</v>
      </c>
      <c r="C807" s="21" t="e">
        <v>#N/A</v>
      </c>
      <c r="D807" s="47">
        <v>0.04</v>
      </c>
      <c r="E807" s="47">
        <v>-0.23</v>
      </c>
      <c r="F807" s="47">
        <v>-0.05</v>
      </c>
      <c r="G807" s="47">
        <v>-0.08</v>
      </c>
      <c r="H807" s="47">
        <v>0.1</v>
      </c>
      <c r="I807" s="47">
        <v>0.37275742390812033</v>
      </c>
      <c r="J807" s="21">
        <v>30794470</v>
      </c>
      <c r="K807" s="48" t="str">
        <f t="shared" si="12"/>
        <v>http://www.ncbi.nlm.nih.gov/protein/30794470</v>
      </c>
    </row>
    <row r="808" spans="1:11" hidden="1">
      <c r="A808" s="21" t="s">
        <v>2830</v>
      </c>
      <c r="B808" s="21" t="s">
        <v>2831</v>
      </c>
      <c r="C808" s="21" t="e">
        <v>#N/A</v>
      </c>
      <c r="D808" s="47">
        <v>-0.18</v>
      </c>
      <c r="E808" s="47">
        <v>-0.11</v>
      </c>
      <c r="F808" s="47">
        <v>0.05</v>
      </c>
      <c r="G808" s="47">
        <v>-0.08</v>
      </c>
      <c r="H808" s="47">
        <v>0.08</v>
      </c>
      <c r="I808" s="47">
        <v>0.29036494227794002</v>
      </c>
      <c r="J808" s="21">
        <v>19527104</v>
      </c>
      <c r="K808" s="48" t="str">
        <f t="shared" si="12"/>
        <v>http://www.ncbi.nlm.nih.gov/protein/19527104</v>
      </c>
    </row>
    <row r="809" spans="1:11" hidden="1">
      <c r="A809" s="21" t="s">
        <v>2832</v>
      </c>
      <c r="B809" s="21" t="s">
        <v>2833</v>
      </c>
      <c r="C809" s="21" t="e">
        <v>#N/A</v>
      </c>
      <c r="D809" s="47">
        <v>0.31</v>
      </c>
      <c r="E809" s="47">
        <v>-0.39</v>
      </c>
      <c r="F809" s="47">
        <v>-0.17</v>
      </c>
      <c r="G809" s="47">
        <v>-0.08</v>
      </c>
      <c r="H809" s="47">
        <v>0.25</v>
      </c>
      <c r="I809" s="47">
        <v>0.71126755848184753</v>
      </c>
      <c r="J809" s="21">
        <v>134152669</v>
      </c>
      <c r="K809" s="48" t="str">
        <f t="shared" si="12"/>
        <v>http://www.ncbi.nlm.nih.gov/protein/134152669</v>
      </c>
    </row>
    <row r="810" spans="1:11" hidden="1">
      <c r="A810" s="21" t="s">
        <v>2834</v>
      </c>
      <c r="B810" s="21" t="s">
        <v>2835</v>
      </c>
      <c r="C810" s="21" t="e">
        <v>#N/A</v>
      </c>
      <c r="D810" s="47">
        <v>-1.07</v>
      </c>
      <c r="E810" s="47">
        <v>0.34</v>
      </c>
      <c r="F810" s="47">
        <v>0.48</v>
      </c>
      <c r="G810" s="47">
        <v>-0.08</v>
      </c>
      <c r="H810" s="47">
        <v>0.61</v>
      </c>
      <c r="I810" s="47">
        <v>0.8759653838259005</v>
      </c>
      <c r="J810" s="21">
        <v>113205059</v>
      </c>
      <c r="K810" s="48" t="str">
        <f t="shared" si="12"/>
        <v>http://www.ncbi.nlm.nih.gov/protein/113205059</v>
      </c>
    </row>
    <row r="811" spans="1:11" hidden="1">
      <c r="A811" s="21" t="s">
        <v>2836</v>
      </c>
      <c r="B811" s="21" t="s">
        <v>2837</v>
      </c>
      <c r="C811" s="21" t="e">
        <v>#N/A</v>
      </c>
      <c r="D811" s="47">
        <v>-0.2</v>
      </c>
      <c r="E811" s="47">
        <v>0.21</v>
      </c>
      <c r="F811" s="47">
        <v>-0.26</v>
      </c>
      <c r="G811" s="47">
        <v>-0.08</v>
      </c>
      <c r="H811" s="47">
        <v>0.18</v>
      </c>
      <c r="I811" s="47">
        <v>0.60546062433942205</v>
      </c>
      <c r="J811" s="21">
        <v>160707921</v>
      </c>
      <c r="K811" s="48" t="str">
        <f t="shared" si="12"/>
        <v>http://www.ncbi.nlm.nih.gov/protein/160707921</v>
      </c>
    </row>
    <row r="812" spans="1:11" hidden="1">
      <c r="A812" s="21" t="s">
        <v>2838</v>
      </c>
      <c r="B812" s="21" t="s">
        <v>2839</v>
      </c>
      <c r="C812" s="21" t="e">
        <v>#N/A</v>
      </c>
      <c r="D812" s="47">
        <v>-0.05</v>
      </c>
      <c r="E812" s="47">
        <v>-0.15</v>
      </c>
      <c r="F812" s="47">
        <v>-0.05</v>
      </c>
      <c r="G812" s="47">
        <v>-0.08</v>
      </c>
      <c r="H812" s="47">
        <v>0.04</v>
      </c>
      <c r="I812" s="47">
        <v>7.3111313598894542E-2</v>
      </c>
      <c r="J812" s="21">
        <v>126032329</v>
      </c>
      <c r="K812" s="48" t="str">
        <f t="shared" si="12"/>
        <v>http://www.ncbi.nlm.nih.gov/protein/126032329</v>
      </c>
    </row>
    <row r="813" spans="1:11" hidden="1">
      <c r="A813" s="21" t="s">
        <v>2840</v>
      </c>
      <c r="B813" s="21" t="s">
        <v>2841</v>
      </c>
      <c r="C813" s="21" t="e">
        <v>#N/A</v>
      </c>
      <c r="D813" s="47">
        <v>-0.06</v>
      </c>
      <c r="E813" s="47">
        <v>0.04</v>
      </c>
      <c r="F813" s="47">
        <v>-0.22</v>
      </c>
      <c r="G813" s="47">
        <v>-0.08</v>
      </c>
      <c r="H813" s="47">
        <v>0.09</v>
      </c>
      <c r="I813" s="47">
        <v>0.33646627843235699</v>
      </c>
      <c r="J813" s="21">
        <v>160333553</v>
      </c>
      <c r="K813" s="48" t="str">
        <f t="shared" si="12"/>
        <v>http://www.ncbi.nlm.nih.gov/protein/160333553</v>
      </c>
    </row>
    <row r="814" spans="1:11" hidden="1">
      <c r="A814" s="21" t="s">
        <v>2842</v>
      </c>
      <c r="B814" s="50" t="s">
        <v>2843</v>
      </c>
      <c r="C814" s="21" t="e">
        <v>#N/A</v>
      </c>
      <c r="D814" s="47">
        <v>0.01</v>
      </c>
      <c r="E814" s="47">
        <v>0.05</v>
      </c>
      <c r="F814" s="47">
        <v>-0.32</v>
      </c>
      <c r="G814" s="47">
        <v>-0.08</v>
      </c>
      <c r="H814" s="47">
        <v>0.14000000000000001</v>
      </c>
      <c r="I814" s="47">
        <v>0.51532767440609983</v>
      </c>
      <c r="J814" s="21">
        <v>57634518</v>
      </c>
      <c r="K814" s="48" t="str">
        <f t="shared" si="12"/>
        <v>http://www.ncbi.nlm.nih.gov/protein/57634518</v>
      </c>
    </row>
    <row r="815" spans="1:11" hidden="1">
      <c r="A815" s="21" t="s">
        <v>2844</v>
      </c>
      <c r="B815" s="21" t="s">
        <v>2845</v>
      </c>
      <c r="C815" s="21" t="e">
        <v>#N/A</v>
      </c>
      <c r="D815" s="47">
        <v>-0.14000000000000001</v>
      </c>
      <c r="E815" s="47">
        <v>-0.13</v>
      </c>
      <c r="F815" s="47">
        <v>0.01</v>
      </c>
      <c r="G815" s="47">
        <v>-0.08</v>
      </c>
      <c r="H815" s="47">
        <v>0.06</v>
      </c>
      <c r="I815" s="47">
        <v>0.15884673779815192</v>
      </c>
      <c r="J815" s="21">
        <v>19745150</v>
      </c>
      <c r="K815" s="48" t="str">
        <f t="shared" si="12"/>
        <v>http://www.ncbi.nlm.nih.gov/protein/19745150</v>
      </c>
    </row>
    <row r="816" spans="1:11" hidden="1">
      <c r="A816" s="21" t="s">
        <v>2846</v>
      </c>
      <c r="B816" s="21" t="s">
        <v>2847</v>
      </c>
      <c r="C816" s="21" t="e">
        <v>#N/A</v>
      </c>
      <c r="D816" s="47">
        <v>-0.18</v>
      </c>
      <c r="E816" s="47">
        <v>-0.08</v>
      </c>
      <c r="F816" s="47">
        <v>0.01</v>
      </c>
      <c r="G816" s="47">
        <v>-0.08</v>
      </c>
      <c r="H816" s="47">
        <v>7.0000000000000007E-2</v>
      </c>
      <c r="I816" s="47">
        <v>0.19625745372683864</v>
      </c>
      <c r="J816" s="21">
        <v>16716353</v>
      </c>
      <c r="K816" s="48" t="str">
        <f t="shared" si="12"/>
        <v>http://www.ncbi.nlm.nih.gov/protein/16716353</v>
      </c>
    </row>
    <row r="817" spans="1:11" hidden="1">
      <c r="A817" s="21" t="s">
        <v>2848</v>
      </c>
      <c r="B817" s="21" t="s">
        <v>2849</v>
      </c>
      <c r="C817" s="21" t="e">
        <v>#N/A</v>
      </c>
      <c r="D817" s="47">
        <v>-0.19</v>
      </c>
      <c r="E817" s="47">
        <v>-0.01</v>
      </c>
      <c r="F817" s="47">
        <v>-0.05</v>
      </c>
      <c r="G817" s="47">
        <v>-0.08</v>
      </c>
      <c r="H817" s="47">
        <v>7.0000000000000007E-2</v>
      </c>
      <c r="I817" s="47">
        <v>0.20097065799763927</v>
      </c>
      <c r="J817" s="21">
        <v>6755372</v>
      </c>
      <c r="K817" s="48" t="str">
        <f t="shared" si="12"/>
        <v>http://www.ncbi.nlm.nih.gov/protein/6755372</v>
      </c>
    </row>
    <row r="818" spans="1:11" hidden="1">
      <c r="A818" s="21" t="s">
        <v>2850</v>
      </c>
      <c r="B818" s="21" t="s">
        <v>2851</v>
      </c>
      <c r="C818" s="21" t="e">
        <v>#N/A</v>
      </c>
      <c r="D818" s="47">
        <v>0.04</v>
      </c>
      <c r="E818" s="47">
        <v>-0.41</v>
      </c>
      <c r="F818" s="47">
        <v>0.11</v>
      </c>
      <c r="G818" s="47">
        <v>-0.09</v>
      </c>
      <c r="H818" s="47">
        <v>0.2</v>
      </c>
      <c r="I818" s="47">
        <v>0.62799178081242668</v>
      </c>
      <c r="J818" s="21">
        <v>112807186</v>
      </c>
      <c r="K818" s="48" t="str">
        <f t="shared" si="12"/>
        <v>http://www.ncbi.nlm.nih.gov/protein/112807186</v>
      </c>
    </row>
    <row r="819" spans="1:11" hidden="1">
      <c r="A819" s="21" t="s">
        <v>2852</v>
      </c>
      <c r="B819" s="21" t="s">
        <v>2853</v>
      </c>
      <c r="C819" s="21" t="e">
        <v>#N/A</v>
      </c>
      <c r="D819" s="47">
        <v>-0.01</v>
      </c>
      <c r="E819" s="47">
        <v>-0.11</v>
      </c>
      <c r="F819" s="47">
        <v>-0.14000000000000001</v>
      </c>
      <c r="G819" s="47">
        <v>-0.09</v>
      </c>
      <c r="H819" s="47">
        <v>0.05</v>
      </c>
      <c r="I819" s="47">
        <v>8.4714788132132207E-2</v>
      </c>
      <c r="J819" s="21">
        <v>21313144</v>
      </c>
      <c r="K819" s="48" t="str">
        <f t="shared" si="12"/>
        <v>http://www.ncbi.nlm.nih.gov/protein/21313144</v>
      </c>
    </row>
    <row r="820" spans="1:11" hidden="1">
      <c r="A820" s="21" t="s">
        <v>2854</v>
      </c>
      <c r="B820" s="21" t="s">
        <v>2855</v>
      </c>
      <c r="C820" s="21" t="e">
        <v>#N/A</v>
      </c>
      <c r="D820" s="47">
        <v>-0.02</v>
      </c>
      <c r="E820" s="47">
        <v>-0.19</v>
      </c>
      <c r="F820" s="47">
        <v>-0.05</v>
      </c>
      <c r="G820" s="47">
        <v>-0.09</v>
      </c>
      <c r="H820" s="47">
        <v>0.06</v>
      </c>
      <c r="I820" s="47">
        <v>0.17841127035105681</v>
      </c>
      <c r="J820" s="21">
        <v>158966704</v>
      </c>
      <c r="K820" s="48" t="str">
        <f t="shared" si="12"/>
        <v>http://www.ncbi.nlm.nih.gov/protein/158966704</v>
      </c>
    </row>
    <row r="821" spans="1:11" hidden="1">
      <c r="A821" s="21" t="s">
        <v>2856</v>
      </c>
      <c r="B821" s="21" t="s">
        <v>2857</v>
      </c>
      <c r="C821" s="21" t="e">
        <v>#N/A</v>
      </c>
      <c r="D821" s="47">
        <v>-0.19</v>
      </c>
      <c r="E821" s="47">
        <v>0.13</v>
      </c>
      <c r="F821" s="47">
        <v>-0.19</v>
      </c>
      <c r="G821" s="47">
        <v>-0.09</v>
      </c>
      <c r="H821" s="47">
        <v>0.13</v>
      </c>
      <c r="I821" s="47">
        <v>0.46402039386289529</v>
      </c>
      <c r="J821" s="21">
        <v>110227377</v>
      </c>
      <c r="K821" s="48" t="str">
        <f t="shared" si="12"/>
        <v>http://www.ncbi.nlm.nih.gov/protein/110227377</v>
      </c>
    </row>
    <row r="822" spans="1:11" hidden="1">
      <c r="A822" s="21" t="s">
        <v>2858</v>
      </c>
      <c r="B822" s="21" t="s">
        <v>2859</v>
      </c>
      <c r="C822" s="21" t="e">
        <v>#N/A</v>
      </c>
      <c r="D822" s="47">
        <v>-0.06</v>
      </c>
      <c r="E822" s="47">
        <v>7.0000000000000007E-2</v>
      </c>
      <c r="F822" s="47">
        <v>-0.27</v>
      </c>
      <c r="G822" s="47">
        <v>-0.09</v>
      </c>
      <c r="H822" s="47">
        <v>0.12</v>
      </c>
      <c r="I822" s="47">
        <v>0.42591256823715434</v>
      </c>
      <c r="J822" s="21">
        <v>31980752</v>
      </c>
      <c r="K822" s="48" t="str">
        <f t="shared" si="12"/>
        <v>http://www.ncbi.nlm.nih.gov/protein/31980752</v>
      </c>
    </row>
    <row r="823" spans="1:11" hidden="1">
      <c r="A823" s="21" t="s">
        <v>2860</v>
      </c>
      <c r="B823" s="21" t="s">
        <v>2861</v>
      </c>
      <c r="C823" s="21" t="e">
        <v>#N/A</v>
      </c>
      <c r="D823" s="47">
        <v>-0.21</v>
      </c>
      <c r="E823" s="47">
        <v>-0.02</v>
      </c>
      <c r="F823" s="47">
        <v>-0.03</v>
      </c>
      <c r="G823" s="47">
        <v>-0.09</v>
      </c>
      <c r="H823" s="47">
        <v>7.0000000000000007E-2</v>
      </c>
      <c r="I823" s="47">
        <v>0.22970312941210311</v>
      </c>
      <c r="J823" s="21">
        <v>313569807</v>
      </c>
      <c r="K823" s="48" t="str">
        <f t="shared" si="12"/>
        <v>http://www.ncbi.nlm.nih.gov/protein/313569807</v>
      </c>
    </row>
    <row r="824" spans="1:11" hidden="1">
      <c r="A824" s="21" t="s">
        <v>2862</v>
      </c>
      <c r="B824" s="21" t="s">
        <v>2863</v>
      </c>
      <c r="C824" s="21" t="e">
        <v>#N/A</v>
      </c>
      <c r="D824" s="47">
        <v>-0.21</v>
      </c>
      <c r="E824" s="47">
        <v>0.1</v>
      </c>
      <c r="F824" s="47">
        <v>-0.15</v>
      </c>
      <c r="G824" s="47">
        <v>-0.09</v>
      </c>
      <c r="H824" s="47">
        <v>0.12</v>
      </c>
      <c r="I824" s="47">
        <v>0.40567993569400335</v>
      </c>
      <c r="J824" s="21">
        <v>31543902</v>
      </c>
      <c r="K824" s="48" t="str">
        <f t="shared" si="12"/>
        <v>http://www.ncbi.nlm.nih.gov/protein/31543902</v>
      </c>
    </row>
    <row r="825" spans="1:11" hidden="1">
      <c r="A825" s="21" t="s">
        <v>2864</v>
      </c>
      <c r="B825" s="21" t="s">
        <v>2865</v>
      </c>
      <c r="C825" s="21" t="e">
        <v>#N/A</v>
      </c>
      <c r="D825" s="47">
        <v>-0.02</v>
      </c>
      <c r="E825" s="47">
        <v>-0.08</v>
      </c>
      <c r="F825" s="47">
        <v>-0.16</v>
      </c>
      <c r="G825" s="47">
        <v>-0.09</v>
      </c>
      <c r="H825" s="47">
        <v>0.05</v>
      </c>
      <c r="I825" s="47">
        <v>0.10148732935922468</v>
      </c>
      <c r="J825" s="21">
        <v>254553321</v>
      </c>
      <c r="K825" s="48" t="str">
        <f t="shared" si="12"/>
        <v>http://www.ncbi.nlm.nih.gov/protein/254553321</v>
      </c>
    </row>
    <row r="826" spans="1:11" hidden="1">
      <c r="A826" s="21" t="s">
        <v>2866</v>
      </c>
      <c r="B826" s="21" t="s">
        <v>2867</v>
      </c>
      <c r="C826" s="21" t="e">
        <v>#N/A</v>
      </c>
      <c r="D826" s="47">
        <v>-0.53</v>
      </c>
      <c r="E826" s="47">
        <v>0.18</v>
      </c>
      <c r="F826" s="47">
        <v>0.09</v>
      </c>
      <c r="G826" s="47">
        <v>-0.09</v>
      </c>
      <c r="H826" s="47">
        <v>0.27</v>
      </c>
      <c r="I826" s="47">
        <v>0.71354324765644717</v>
      </c>
      <c r="J826" s="21">
        <v>46849812</v>
      </c>
      <c r="K826" s="48" t="str">
        <f t="shared" si="12"/>
        <v>http://www.ncbi.nlm.nih.gov/protein/46849812</v>
      </c>
    </row>
    <row r="827" spans="1:11" hidden="1">
      <c r="A827" s="21" t="s">
        <v>2868</v>
      </c>
      <c r="B827" s="21" t="s">
        <v>2869</v>
      </c>
      <c r="C827" s="21" t="e">
        <v>#N/A</v>
      </c>
      <c r="D827" s="47">
        <v>-0.23</v>
      </c>
      <c r="E827" s="47">
        <v>0.03</v>
      </c>
      <c r="F827" s="47">
        <v>-7.0000000000000007E-2</v>
      </c>
      <c r="G827" s="47">
        <v>-0.09</v>
      </c>
      <c r="H827" s="47">
        <v>0.09</v>
      </c>
      <c r="I827" s="47">
        <v>0.29978123672199825</v>
      </c>
      <c r="J827" s="21">
        <v>227500281</v>
      </c>
      <c r="K827" s="48" t="str">
        <f t="shared" si="12"/>
        <v>http://www.ncbi.nlm.nih.gov/protein/227500281</v>
      </c>
    </row>
    <row r="828" spans="1:11" hidden="1">
      <c r="A828" s="21" t="s">
        <v>2870</v>
      </c>
      <c r="B828" s="21" t="s">
        <v>2871</v>
      </c>
      <c r="C828" s="21" t="e">
        <v>#N/A</v>
      </c>
      <c r="D828" s="47">
        <v>-0.19</v>
      </c>
      <c r="E828" s="47">
        <v>0.1</v>
      </c>
      <c r="F828" s="47">
        <v>-0.18</v>
      </c>
      <c r="G828" s="47">
        <v>-0.09</v>
      </c>
      <c r="H828" s="47">
        <v>0.11</v>
      </c>
      <c r="I828" s="47">
        <v>0.40011373518566284</v>
      </c>
      <c r="J828" s="21">
        <v>6678143</v>
      </c>
      <c r="K828" s="48" t="str">
        <f t="shared" si="12"/>
        <v>http://www.ncbi.nlm.nih.gov/protein/6678143</v>
      </c>
    </row>
    <row r="829" spans="1:11" hidden="1">
      <c r="A829" s="21" t="s">
        <v>2872</v>
      </c>
      <c r="B829" s="21" t="s">
        <v>2873</v>
      </c>
      <c r="C829" s="21" t="e">
        <v>#N/A</v>
      </c>
      <c r="D829" s="47">
        <v>-0.26</v>
      </c>
      <c r="E829" s="47">
        <v>0.13</v>
      </c>
      <c r="F829" s="47">
        <v>-0.14000000000000001</v>
      </c>
      <c r="G829" s="47">
        <v>-0.09</v>
      </c>
      <c r="H829" s="47">
        <v>0.14000000000000001</v>
      </c>
      <c r="I829" s="47">
        <v>0.48081978428137651</v>
      </c>
      <c r="J829" s="21">
        <v>31560618</v>
      </c>
      <c r="K829" s="48" t="str">
        <f t="shared" si="12"/>
        <v>http://www.ncbi.nlm.nih.gov/protein/31560618</v>
      </c>
    </row>
    <row r="830" spans="1:11" hidden="1">
      <c r="A830" s="21" t="s">
        <v>2874</v>
      </c>
      <c r="B830" s="21" t="s">
        <v>2875</v>
      </c>
      <c r="C830" s="21" t="e">
        <v>#N/A</v>
      </c>
      <c r="D830" s="47">
        <v>-0.23</v>
      </c>
      <c r="E830" s="47">
        <v>-0.26</v>
      </c>
      <c r="F830" s="47">
        <v>0.22</v>
      </c>
      <c r="G830" s="47">
        <v>-0.09</v>
      </c>
      <c r="H830" s="47">
        <v>0.19</v>
      </c>
      <c r="I830" s="47">
        <v>0.59399841384283336</v>
      </c>
      <c r="J830" s="21">
        <v>10092608</v>
      </c>
      <c r="K830" s="48" t="str">
        <f t="shared" si="12"/>
        <v>http://www.ncbi.nlm.nih.gov/protein/10092608</v>
      </c>
    </row>
    <row r="831" spans="1:11">
      <c r="A831" s="21" t="s">
        <v>2876</v>
      </c>
      <c r="B831" s="21" t="s">
        <v>480</v>
      </c>
      <c r="C831" s="21" t="s">
        <v>481</v>
      </c>
      <c r="D831" s="47">
        <v>-0.36</v>
      </c>
      <c r="E831" s="47">
        <v>-0.01</v>
      </c>
      <c r="F831" s="47">
        <v>0.09</v>
      </c>
      <c r="G831" s="47">
        <v>-0.09</v>
      </c>
      <c r="H831" s="47">
        <v>0.17</v>
      </c>
      <c r="I831" s="47">
        <v>0.54141079694906014</v>
      </c>
      <c r="J831" s="21">
        <v>46560582</v>
      </c>
      <c r="K831" s="48" t="str">
        <f t="shared" si="12"/>
        <v>http://www.ncbi.nlm.nih.gov/protein/46560582</v>
      </c>
    </row>
    <row r="832" spans="1:11" hidden="1">
      <c r="A832" s="21" t="s">
        <v>2877</v>
      </c>
      <c r="B832" s="21" t="s">
        <v>2878</v>
      </c>
      <c r="C832" s="21" t="e">
        <v>#N/A</v>
      </c>
      <c r="D832" s="47">
        <v>-0.08</v>
      </c>
      <c r="E832" s="47">
        <v>7.0000000000000007E-2</v>
      </c>
      <c r="F832" s="47">
        <v>-0.26</v>
      </c>
      <c r="G832" s="47">
        <v>-0.09</v>
      </c>
      <c r="H832" s="47">
        <v>0.12</v>
      </c>
      <c r="I832" s="47">
        <v>0.40259758211605395</v>
      </c>
      <c r="J832" s="21">
        <v>6755392</v>
      </c>
      <c r="K832" s="48" t="str">
        <f t="shared" si="12"/>
        <v>http://www.ncbi.nlm.nih.gov/protein/6755392</v>
      </c>
    </row>
    <row r="833" spans="1:11" hidden="1">
      <c r="A833" s="21" t="s">
        <v>2879</v>
      </c>
      <c r="B833" s="21" t="s">
        <v>2880</v>
      </c>
      <c r="C833" s="21" t="e">
        <v>#N/A</v>
      </c>
      <c r="D833" s="47">
        <v>-7.0000000000000007E-2</v>
      </c>
      <c r="E833" s="47">
        <v>-0.23</v>
      </c>
      <c r="F833" s="47">
        <v>0.03</v>
      </c>
      <c r="G833" s="47">
        <v>-0.09</v>
      </c>
      <c r="H833" s="47">
        <v>0.09</v>
      </c>
      <c r="I833" s="47">
        <v>0.29694682046323995</v>
      </c>
      <c r="J833" s="21">
        <v>162287142</v>
      </c>
      <c r="K833" s="48" t="str">
        <f t="shared" si="12"/>
        <v>http://www.ncbi.nlm.nih.gov/protein/162287142</v>
      </c>
    </row>
    <row r="834" spans="1:11" hidden="1">
      <c r="A834" s="21" t="s">
        <v>2881</v>
      </c>
      <c r="B834" s="21" t="s">
        <v>2882</v>
      </c>
      <c r="C834" s="21" t="e">
        <v>#N/A</v>
      </c>
      <c r="D834" s="47">
        <v>-0.11</v>
      </c>
      <c r="E834" s="47">
        <v>0.19</v>
      </c>
      <c r="F834" s="47">
        <v>-0.35</v>
      </c>
      <c r="G834" s="47">
        <v>-0.09</v>
      </c>
      <c r="H834" s="47">
        <v>0.19</v>
      </c>
      <c r="I834" s="47">
        <v>0.59397702209557957</v>
      </c>
      <c r="J834" s="21">
        <v>31980969</v>
      </c>
      <c r="K834" s="48" t="str">
        <f t="shared" ref="K834:K897" si="13">HYPERLINK(CONCATENATE("http://www.ncbi.nlm.nih.gov/protein/",J834))</f>
        <v>http://www.ncbi.nlm.nih.gov/protein/31980969</v>
      </c>
    </row>
    <row r="835" spans="1:11" hidden="1">
      <c r="A835" s="21" t="s">
        <v>2883</v>
      </c>
      <c r="B835" s="21" t="s">
        <v>2884</v>
      </c>
      <c r="C835" s="21" t="e">
        <v>#N/A</v>
      </c>
      <c r="D835" s="47">
        <v>-0.05</v>
      </c>
      <c r="E835" s="47">
        <v>-0.2</v>
      </c>
      <c r="F835" s="47">
        <v>-0.03</v>
      </c>
      <c r="G835" s="47">
        <v>-0.09</v>
      </c>
      <c r="H835" s="47">
        <v>7.0000000000000007E-2</v>
      </c>
      <c r="I835" s="47">
        <v>0.17728648057352922</v>
      </c>
      <c r="J835" s="21">
        <v>31981810</v>
      </c>
      <c r="K835" s="48" t="str">
        <f t="shared" si="13"/>
        <v>http://www.ncbi.nlm.nih.gov/protein/31981810</v>
      </c>
    </row>
    <row r="836" spans="1:11" hidden="1">
      <c r="A836" s="21" t="s">
        <v>2885</v>
      </c>
      <c r="B836" s="21" t="s">
        <v>2886</v>
      </c>
      <c r="C836" s="21" t="e">
        <v>#N/A</v>
      </c>
      <c r="D836" s="47">
        <v>-0.51</v>
      </c>
      <c r="E836" s="47">
        <v>0.28000000000000003</v>
      </c>
      <c r="F836" s="47">
        <v>-0.04</v>
      </c>
      <c r="G836" s="47">
        <v>-0.09</v>
      </c>
      <c r="H836" s="47">
        <v>0.28000000000000003</v>
      </c>
      <c r="I836" s="47">
        <v>0.70838063375695492</v>
      </c>
      <c r="J836" s="21">
        <v>118150670</v>
      </c>
      <c r="K836" s="48" t="str">
        <f t="shared" si="13"/>
        <v>http://www.ncbi.nlm.nih.gov/protein/118150670</v>
      </c>
    </row>
    <row r="837" spans="1:11" hidden="1">
      <c r="A837" s="21" t="s">
        <v>2887</v>
      </c>
      <c r="B837" s="21" t="s">
        <v>2888</v>
      </c>
      <c r="C837" s="21" t="e">
        <v>#N/A</v>
      </c>
      <c r="D837" s="47">
        <v>-0.28999999999999998</v>
      </c>
      <c r="E837" s="47">
        <v>-0.09</v>
      </c>
      <c r="F837" s="47">
        <v>0.11</v>
      </c>
      <c r="G837" s="47">
        <v>-0.09</v>
      </c>
      <c r="H837" s="47">
        <v>0.14000000000000001</v>
      </c>
      <c r="I837" s="47">
        <v>0.46879845215152394</v>
      </c>
      <c r="J837" s="21">
        <v>10946940</v>
      </c>
      <c r="K837" s="48" t="str">
        <f t="shared" si="13"/>
        <v>http://www.ncbi.nlm.nih.gov/protein/10946940</v>
      </c>
    </row>
    <row r="838" spans="1:11" hidden="1">
      <c r="A838" s="21" t="s">
        <v>2889</v>
      </c>
      <c r="B838" s="21" t="s">
        <v>2890</v>
      </c>
      <c r="C838" s="21" t="e">
        <v>#N/A</v>
      </c>
      <c r="D838" s="47">
        <v>-0.18</v>
      </c>
      <c r="E838" s="47">
        <v>0.05</v>
      </c>
      <c r="F838" s="47">
        <v>-0.15</v>
      </c>
      <c r="G838" s="47">
        <v>-0.09</v>
      </c>
      <c r="H838" s="47">
        <v>0.09</v>
      </c>
      <c r="I838" s="47">
        <v>0.27051341273876445</v>
      </c>
      <c r="J838" s="21">
        <v>22165384</v>
      </c>
      <c r="K838" s="48" t="str">
        <f t="shared" si="13"/>
        <v>http://www.ncbi.nlm.nih.gov/protein/22165384</v>
      </c>
    </row>
    <row r="839" spans="1:11" hidden="1">
      <c r="A839" s="21" t="s">
        <v>2891</v>
      </c>
      <c r="B839" s="21" t="s">
        <v>2892</v>
      </c>
      <c r="C839" s="21" t="e">
        <v>#N/A</v>
      </c>
      <c r="D839" s="47">
        <v>-0.27</v>
      </c>
      <c r="E839" s="47">
        <v>0.16</v>
      </c>
      <c r="F839" s="47">
        <v>-0.16</v>
      </c>
      <c r="G839" s="47">
        <v>-0.09</v>
      </c>
      <c r="H839" s="47">
        <v>0.16</v>
      </c>
      <c r="I839" s="47">
        <v>0.51194504841312727</v>
      </c>
      <c r="J839" s="21">
        <v>110625961</v>
      </c>
      <c r="K839" s="48" t="str">
        <f t="shared" si="13"/>
        <v>http://www.ncbi.nlm.nih.gov/protein/110625961</v>
      </c>
    </row>
    <row r="840" spans="1:11" hidden="1">
      <c r="A840" s="21" t="s">
        <v>2893</v>
      </c>
      <c r="B840" s="21" t="s">
        <v>2894</v>
      </c>
      <c r="C840" s="21" t="e">
        <v>#N/A</v>
      </c>
      <c r="D840" s="47">
        <v>-0.18</v>
      </c>
      <c r="E840" s="47">
        <v>0.02</v>
      </c>
      <c r="F840" s="47">
        <v>-0.11</v>
      </c>
      <c r="G840" s="47">
        <v>-0.09</v>
      </c>
      <c r="H840" s="47">
        <v>7.0000000000000007E-2</v>
      </c>
      <c r="I840" s="47">
        <v>0.19525915876693611</v>
      </c>
      <c r="J840" s="21">
        <v>93102413</v>
      </c>
      <c r="K840" s="48" t="str">
        <f t="shared" si="13"/>
        <v>http://www.ncbi.nlm.nih.gov/protein/93102413</v>
      </c>
    </row>
    <row r="841" spans="1:11" hidden="1">
      <c r="A841" s="21" t="s">
        <v>2895</v>
      </c>
      <c r="B841" s="21" t="s">
        <v>2896</v>
      </c>
      <c r="C841" s="21" t="e">
        <v>#N/A</v>
      </c>
      <c r="D841" s="47">
        <v>-0.13</v>
      </c>
      <c r="E841" s="47">
        <v>-0.23</v>
      </c>
      <c r="F841" s="47">
        <v>7.0000000000000007E-2</v>
      </c>
      <c r="G841" s="47">
        <v>-0.09</v>
      </c>
      <c r="H841" s="47">
        <v>0.11</v>
      </c>
      <c r="I841" s="47">
        <v>0.35180759891638347</v>
      </c>
      <c r="J841" s="21">
        <v>70608146</v>
      </c>
      <c r="K841" s="48" t="str">
        <f t="shared" si="13"/>
        <v>http://www.ncbi.nlm.nih.gov/protein/70608146</v>
      </c>
    </row>
    <row r="842" spans="1:11" hidden="1">
      <c r="A842" s="21" t="s">
        <v>2897</v>
      </c>
      <c r="B842" s="21" t="s">
        <v>2898</v>
      </c>
      <c r="C842" s="21" t="e">
        <v>#N/A</v>
      </c>
      <c r="D842" s="47">
        <v>-0.25</v>
      </c>
      <c r="E842" s="47">
        <v>0.11</v>
      </c>
      <c r="F842" s="47">
        <v>-0.15</v>
      </c>
      <c r="G842" s="47">
        <v>-0.09</v>
      </c>
      <c r="H842" s="47">
        <v>0.13</v>
      </c>
      <c r="I842" s="47">
        <v>0.43210760073440679</v>
      </c>
      <c r="J842" s="21">
        <v>268370114</v>
      </c>
      <c r="K842" s="48" t="str">
        <f t="shared" si="13"/>
        <v>http://www.ncbi.nlm.nih.gov/protein/268370114</v>
      </c>
    </row>
    <row r="843" spans="1:11" hidden="1">
      <c r="A843" s="21" t="s">
        <v>2899</v>
      </c>
      <c r="B843" s="21" t="s">
        <v>2900</v>
      </c>
      <c r="C843" s="21" t="e">
        <v>#N/A</v>
      </c>
      <c r="D843" s="47">
        <v>-0.35</v>
      </c>
      <c r="E843" s="47">
        <v>0.13</v>
      </c>
      <c r="F843" s="47">
        <v>-0.06</v>
      </c>
      <c r="G843" s="47">
        <v>-0.09</v>
      </c>
      <c r="H843" s="47">
        <v>0.17</v>
      </c>
      <c r="I843" s="47">
        <v>0.53473579584730635</v>
      </c>
      <c r="J843" s="21">
        <v>6671672</v>
      </c>
      <c r="K843" s="48" t="str">
        <f t="shared" si="13"/>
        <v>http://www.ncbi.nlm.nih.gov/protein/6671672</v>
      </c>
    </row>
    <row r="844" spans="1:11" hidden="1">
      <c r="A844" s="21" t="s">
        <v>2901</v>
      </c>
      <c r="B844" s="21" t="s">
        <v>2902</v>
      </c>
      <c r="C844" s="21" t="e">
        <v>#N/A</v>
      </c>
      <c r="D844" s="47">
        <v>0</v>
      </c>
      <c r="E844" s="47">
        <v>-0.21</v>
      </c>
      <c r="F844" s="47">
        <v>-7.0000000000000007E-2</v>
      </c>
      <c r="G844" s="47">
        <v>-0.09</v>
      </c>
      <c r="H844" s="47">
        <v>0.08</v>
      </c>
      <c r="I844" s="47">
        <v>0.20643028047263345</v>
      </c>
      <c r="J844" s="21">
        <v>27369581</v>
      </c>
      <c r="K844" s="48" t="str">
        <f t="shared" si="13"/>
        <v>http://www.ncbi.nlm.nih.gov/protein/27369581</v>
      </c>
    </row>
    <row r="845" spans="1:11" hidden="1">
      <c r="A845" s="21" t="s">
        <v>2903</v>
      </c>
      <c r="B845" s="21" t="s">
        <v>2904</v>
      </c>
      <c r="C845" s="21" t="e">
        <v>#N/A</v>
      </c>
      <c r="D845" s="47">
        <v>0.15</v>
      </c>
      <c r="E845" s="47">
        <v>-0.03</v>
      </c>
      <c r="F845" s="47">
        <v>-0.4</v>
      </c>
      <c r="G845" s="47">
        <v>-0.1</v>
      </c>
      <c r="H845" s="47">
        <v>0.2</v>
      </c>
      <c r="I845" s="47">
        <v>0.5842258239192919</v>
      </c>
      <c r="J845" s="21">
        <v>256818746</v>
      </c>
      <c r="K845" s="48" t="str">
        <f t="shared" si="13"/>
        <v>http://www.ncbi.nlm.nih.gov/protein/256818746</v>
      </c>
    </row>
    <row r="846" spans="1:11" hidden="1">
      <c r="A846" s="21" t="s">
        <v>2905</v>
      </c>
      <c r="B846" s="21" t="s">
        <v>2906</v>
      </c>
      <c r="C846" s="21" t="e">
        <v>#N/A</v>
      </c>
      <c r="D846" s="47">
        <v>-0.26</v>
      </c>
      <c r="E846" s="47">
        <v>0.15</v>
      </c>
      <c r="F846" s="47">
        <v>-0.19</v>
      </c>
      <c r="G846" s="47">
        <v>-0.1</v>
      </c>
      <c r="H846" s="47">
        <v>0.16</v>
      </c>
      <c r="I846" s="47">
        <v>0.49112318560118662</v>
      </c>
      <c r="J846" s="21">
        <v>255958286</v>
      </c>
      <c r="K846" s="48" t="str">
        <f t="shared" si="13"/>
        <v>http://www.ncbi.nlm.nih.gov/protein/255958286</v>
      </c>
    </row>
    <row r="847" spans="1:11" hidden="1">
      <c r="A847" s="21" t="s">
        <v>2907</v>
      </c>
      <c r="B847" s="21" t="s">
        <v>2908</v>
      </c>
      <c r="C847" s="21" t="e">
        <v>#N/A</v>
      </c>
      <c r="D847" s="47">
        <v>-0.28999999999999998</v>
      </c>
      <c r="E847" s="47">
        <v>0</v>
      </c>
      <c r="F847" s="47">
        <v>-0.01</v>
      </c>
      <c r="G847" s="47">
        <v>-0.1</v>
      </c>
      <c r="H847" s="47">
        <v>0.12</v>
      </c>
      <c r="I847" s="47">
        <v>0.3671993851488719</v>
      </c>
      <c r="J847" s="21">
        <v>58037465</v>
      </c>
      <c r="K847" s="48" t="str">
        <f t="shared" si="13"/>
        <v>http://www.ncbi.nlm.nih.gov/protein/58037465</v>
      </c>
    </row>
    <row r="848" spans="1:11" hidden="1">
      <c r="A848" s="21" t="s">
        <v>2909</v>
      </c>
      <c r="B848" s="21" t="s">
        <v>2910</v>
      </c>
      <c r="C848" s="21" t="e">
        <v>#N/A</v>
      </c>
      <c r="D848" s="47">
        <v>-0.37</v>
      </c>
      <c r="E848" s="47">
        <v>-0.03</v>
      </c>
      <c r="F848" s="47">
        <v>0.11</v>
      </c>
      <c r="G848" s="47">
        <v>-0.1</v>
      </c>
      <c r="H848" s="47">
        <v>0.18</v>
      </c>
      <c r="I848" s="47">
        <v>0.53248209725966689</v>
      </c>
      <c r="J848" s="21">
        <v>160707896</v>
      </c>
      <c r="K848" s="48" t="str">
        <f t="shared" si="13"/>
        <v>http://www.ncbi.nlm.nih.gov/protein/160707896</v>
      </c>
    </row>
    <row r="849" spans="1:11" hidden="1">
      <c r="A849" s="21" t="s">
        <v>2911</v>
      </c>
      <c r="B849" s="21" t="s">
        <v>2912</v>
      </c>
      <c r="C849" s="21" t="e">
        <v>#N/A</v>
      </c>
      <c r="D849" s="47">
        <v>-0.08</v>
      </c>
      <c r="E849" s="47">
        <v>-0.01</v>
      </c>
      <c r="F849" s="47">
        <v>-0.21</v>
      </c>
      <c r="G849" s="47">
        <v>-0.1</v>
      </c>
      <c r="H849" s="47">
        <v>7.0000000000000007E-2</v>
      </c>
      <c r="I849" s="47">
        <v>0.17097760705000625</v>
      </c>
      <c r="J849" s="21">
        <v>30519911</v>
      </c>
      <c r="K849" s="48" t="str">
        <f t="shared" si="13"/>
        <v>http://www.ncbi.nlm.nih.gov/protein/30519911</v>
      </c>
    </row>
    <row r="850" spans="1:11" hidden="1">
      <c r="A850" s="21" t="s">
        <v>2913</v>
      </c>
      <c r="B850" s="21" t="s">
        <v>2914</v>
      </c>
      <c r="C850" s="21" t="e">
        <v>#N/A</v>
      </c>
      <c r="D850" s="47">
        <v>0.14000000000000001</v>
      </c>
      <c r="E850" s="47">
        <v>-0.36</v>
      </c>
      <c r="F850" s="47">
        <v>-0.08</v>
      </c>
      <c r="G850" s="47">
        <v>-0.1</v>
      </c>
      <c r="H850" s="47">
        <v>0.18</v>
      </c>
      <c r="I850" s="47">
        <v>0.53743367671419329</v>
      </c>
      <c r="J850" s="21">
        <v>218931165</v>
      </c>
      <c r="K850" s="48" t="str">
        <f t="shared" si="13"/>
        <v>http://www.ncbi.nlm.nih.gov/protein/218931165</v>
      </c>
    </row>
    <row r="851" spans="1:11" hidden="1">
      <c r="A851" s="21" t="s">
        <v>2915</v>
      </c>
      <c r="B851" s="21" t="s">
        <v>2916</v>
      </c>
      <c r="C851" s="21" t="e">
        <v>#N/A</v>
      </c>
      <c r="D851" s="47">
        <v>-0.37</v>
      </c>
      <c r="E851" s="47">
        <v>-0.15</v>
      </c>
      <c r="F851" s="47">
        <v>0.22</v>
      </c>
      <c r="G851" s="47">
        <v>-0.1</v>
      </c>
      <c r="H851" s="47">
        <v>0.21</v>
      </c>
      <c r="I851" s="47">
        <v>0.59914142619939703</v>
      </c>
      <c r="J851" s="21">
        <v>21312994</v>
      </c>
      <c r="K851" s="48" t="str">
        <f t="shared" si="13"/>
        <v>http://www.ncbi.nlm.nih.gov/protein/21312994</v>
      </c>
    </row>
    <row r="852" spans="1:11" hidden="1">
      <c r="A852" s="21" t="s">
        <v>2917</v>
      </c>
      <c r="B852" s="21" t="s">
        <v>2918</v>
      </c>
      <c r="C852" s="21" t="e">
        <v>#N/A</v>
      </c>
      <c r="D852" s="47">
        <v>-0.18</v>
      </c>
      <c r="E852" s="47">
        <v>0.3</v>
      </c>
      <c r="F852" s="47">
        <v>-0.41</v>
      </c>
      <c r="G852" s="47">
        <v>-0.1</v>
      </c>
      <c r="H852" s="47">
        <v>0.25</v>
      </c>
      <c r="I852" s="47">
        <v>0.66000942103470339</v>
      </c>
      <c r="J852" s="21">
        <v>311893406</v>
      </c>
      <c r="K852" s="48" t="str">
        <f t="shared" si="13"/>
        <v>http://www.ncbi.nlm.nih.gov/protein/311893406</v>
      </c>
    </row>
    <row r="853" spans="1:11" hidden="1">
      <c r="A853" s="21" t="s">
        <v>2919</v>
      </c>
      <c r="B853" s="21" t="s">
        <v>2920</v>
      </c>
      <c r="C853" s="21" t="e">
        <v>#N/A</v>
      </c>
      <c r="D853" s="47">
        <v>-0.3</v>
      </c>
      <c r="E853" s="47">
        <v>-0.02</v>
      </c>
      <c r="F853" s="47">
        <v>0.03</v>
      </c>
      <c r="G853" s="47">
        <v>-0.1</v>
      </c>
      <c r="H853" s="47">
        <v>0.13</v>
      </c>
      <c r="I853" s="47">
        <v>0.38986575985704186</v>
      </c>
      <c r="J853" s="21">
        <v>6755358</v>
      </c>
      <c r="K853" s="48" t="str">
        <f t="shared" si="13"/>
        <v>http://www.ncbi.nlm.nih.gov/protein/6755358</v>
      </c>
    </row>
    <row r="854" spans="1:11" hidden="1">
      <c r="A854" s="21" t="s">
        <v>2921</v>
      </c>
      <c r="B854" s="21" t="s">
        <v>2922</v>
      </c>
      <c r="C854" s="21" t="e">
        <v>#N/A</v>
      </c>
      <c r="D854" s="47">
        <v>-0.13</v>
      </c>
      <c r="E854" s="47">
        <v>-0.16</v>
      </c>
      <c r="F854" s="47">
        <v>-0.01</v>
      </c>
      <c r="G854" s="47">
        <v>-0.1</v>
      </c>
      <c r="H854" s="47">
        <v>0.05</v>
      </c>
      <c r="I854" s="47">
        <v>8.308409275016046E-2</v>
      </c>
      <c r="J854" s="21">
        <v>6755100</v>
      </c>
      <c r="K854" s="48" t="str">
        <f t="shared" si="13"/>
        <v>http://www.ncbi.nlm.nih.gov/protein/6755100</v>
      </c>
    </row>
    <row r="855" spans="1:11" hidden="1">
      <c r="A855" s="21" t="s">
        <v>2923</v>
      </c>
      <c r="B855" s="21" t="s">
        <v>2924</v>
      </c>
      <c r="C855" s="21" t="e">
        <v>#N/A</v>
      </c>
      <c r="D855" s="47">
        <v>-0.02</v>
      </c>
      <c r="E855" s="47">
        <v>-0.11</v>
      </c>
      <c r="F855" s="47">
        <v>-0.17</v>
      </c>
      <c r="G855" s="47">
        <v>-0.1</v>
      </c>
      <c r="H855" s="47">
        <v>0.05</v>
      </c>
      <c r="I855" s="47">
        <v>7.7616714705390957E-2</v>
      </c>
      <c r="J855" s="21">
        <v>27501448</v>
      </c>
      <c r="K855" s="48" t="str">
        <f t="shared" si="13"/>
        <v>http://www.ncbi.nlm.nih.gov/protein/27501448</v>
      </c>
    </row>
    <row r="856" spans="1:11" hidden="1">
      <c r="A856" s="21" t="s">
        <v>2925</v>
      </c>
      <c r="B856" s="21" t="s">
        <v>2926</v>
      </c>
      <c r="C856" s="21" t="e">
        <v>#N/A</v>
      </c>
      <c r="D856" s="47">
        <v>-0.08</v>
      </c>
      <c r="E856" s="47">
        <v>-0.6</v>
      </c>
      <c r="F856" s="47">
        <v>0.37</v>
      </c>
      <c r="G856" s="47">
        <v>-0.1</v>
      </c>
      <c r="H856" s="47">
        <v>0.34</v>
      </c>
      <c r="I856" s="47">
        <v>0.73373904540611079</v>
      </c>
      <c r="J856" s="21">
        <v>9790071</v>
      </c>
      <c r="K856" s="48" t="str">
        <f t="shared" si="13"/>
        <v>http://www.ncbi.nlm.nih.gov/protein/9790071</v>
      </c>
    </row>
    <row r="857" spans="1:11" hidden="1">
      <c r="A857" s="21" t="s">
        <v>2927</v>
      </c>
      <c r="B857" s="21" t="s">
        <v>2928</v>
      </c>
      <c r="C857" s="21" t="e">
        <v>#N/A</v>
      </c>
      <c r="D857" s="47">
        <v>-0.25</v>
      </c>
      <c r="E857" s="47">
        <v>-0.04</v>
      </c>
      <c r="F857" s="47">
        <v>-0.02</v>
      </c>
      <c r="G857" s="47">
        <v>-0.1</v>
      </c>
      <c r="H857" s="47">
        <v>0.09</v>
      </c>
      <c r="I857" s="47">
        <v>0.24077528752608798</v>
      </c>
      <c r="J857" s="21">
        <v>7363445</v>
      </c>
      <c r="K857" s="48" t="str">
        <f t="shared" si="13"/>
        <v>http://www.ncbi.nlm.nih.gov/protein/7363445</v>
      </c>
    </row>
    <row r="858" spans="1:11" hidden="1">
      <c r="A858" s="21" t="s">
        <v>2929</v>
      </c>
      <c r="B858" s="21" t="s">
        <v>2930</v>
      </c>
      <c r="C858" s="21" t="e">
        <v>#N/A</v>
      </c>
      <c r="D858" s="47">
        <v>-0.01</v>
      </c>
      <c r="E858" s="47">
        <v>-0.09</v>
      </c>
      <c r="F858" s="47">
        <v>-0.21</v>
      </c>
      <c r="G858" s="47">
        <v>-0.1</v>
      </c>
      <c r="H858" s="47">
        <v>7.0000000000000007E-2</v>
      </c>
      <c r="I858" s="47">
        <v>0.14231338628595638</v>
      </c>
      <c r="J858" s="21">
        <v>19526826</v>
      </c>
      <c r="K858" s="48" t="str">
        <f t="shared" si="13"/>
        <v>http://www.ncbi.nlm.nih.gov/protein/19526826</v>
      </c>
    </row>
    <row r="859" spans="1:11" hidden="1">
      <c r="A859" s="21" t="s">
        <v>2931</v>
      </c>
      <c r="B859" s="21" t="s">
        <v>2932</v>
      </c>
      <c r="C859" s="21" t="e">
        <v>#N/A</v>
      </c>
      <c r="D859" s="47">
        <v>-0.13</v>
      </c>
      <c r="E859" s="47">
        <v>-0.35</v>
      </c>
      <c r="F859" s="47">
        <v>0.17</v>
      </c>
      <c r="G859" s="47">
        <v>-0.1</v>
      </c>
      <c r="H859" s="47">
        <v>0.18</v>
      </c>
      <c r="I859" s="47">
        <v>0.52325860302577976</v>
      </c>
      <c r="J859" s="21">
        <v>8394539</v>
      </c>
      <c r="K859" s="48" t="str">
        <f t="shared" si="13"/>
        <v>http://www.ncbi.nlm.nih.gov/protein/8394539</v>
      </c>
    </row>
    <row r="860" spans="1:11" hidden="1">
      <c r="A860" s="21" t="s">
        <v>2933</v>
      </c>
      <c r="B860" s="21" t="s">
        <v>2934</v>
      </c>
      <c r="C860" s="21" t="e">
        <v>#N/A</v>
      </c>
      <c r="D860" s="47">
        <v>-0.43</v>
      </c>
      <c r="E860" s="47">
        <v>0.08</v>
      </c>
      <c r="F860" s="47">
        <v>0.04</v>
      </c>
      <c r="G860" s="47">
        <v>-0.1</v>
      </c>
      <c r="H860" s="47">
        <v>0.2</v>
      </c>
      <c r="I860" s="47">
        <v>0.55544296551629202</v>
      </c>
      <c r="J860" s="21">
        <v>161016843</v>
      </c>
      <c r="K860" s="48" t="str">
        <f t="shared" si="13"/>
        <v>http://www.ncbi.nlm.nih.gov/protein/161016843</v>
      </c>
    </row>
    <row r="861" spans="1:11" hidden="1">
      <c r="A861" s="21" t="s">
        <v>2935</v>
      </c>
      <c r="B861" s="21" t="s">
        <v>2936</v>
      </c>
      <c r="C861" s="21" t="e">
        <v>#N/A</v>
      </c>
      <c r="D861" s="47">
        <v>0.02</v>
      </c>
      <c r="E861" s="47">
        <v>-0.09</v>
      </c>
      <c r="F861" s="47">
        <v>-0.25</v>
      </c>
      <c r="G861" s="47">
        <v>-0.11</v>
      </c>
      <c r="H861" s="47">
        <v>0.1</v>
      </c>
      <c r="I861" s="47">
        <v>0.25744551320470266</v>
      </c>
      <c r="J861" s="21">
        <v>14916479</v>
      </c>
      <c r="K861" s="48" t="str">
        <f t="shared" si="13"/>
        <v>http://www.ncbi.nlm.nih.gov/protein/14916479</v>
      </c>
    </row>
    <row r="862" spans="1:11" hidden="1">
      <c r="A862" s="21" t="s">
        <v>2937</v>
      </c>
      <c r="B862" s="21" t="s">
        <v>2938</v>
      </c>
      <c r="C862" s="21" t="e">
        <v>#N/A</v>
      </c>
      <c r="D862" s="47">
        <v>-0.37</v>
      </c>
      <c r="E862" s="47">
        <v>-0.1</v>
      </c>
      <c r="F862" s="47">
        <v>0.15</v>
      </c>
      <c r="G862" s="47">
        <v>-0.11</v>
      </c>
      <c r="H862" s="47">
        <v>0.19</v>
      </c>
      <c r="I862" s="47">
        <v>0.51754558094522796</v>
      </c>
      <c r="J862" s="21">
        <v>13385472</v>
      </c>
      <c r="K862" s="48" t="str">
        <f t="shared" si="13"/>
        <v>http://www.ncbi.nlm.nih.gov/protein/13385472</v>
      </c>
    </row>
    <row r="863" spans="1:11" hidden="1">
      <c r="A863" s="21" t="s">
        <v>2939</v>
      </c>
      <c r="B863" s="21" t="s">
        <v>2940</v>
      </c>
      <c r="C863" s="21" t="e">
        <v>#N/A</v>
      </c>
      <c r="D863" s="47">
        <v>0.02</v>
      </c>
      <c r="E863" s="47">
        <v>-0.14000000000000001</v>
      </c>
      <c r="F863" s="47">
        <v>-0.21</v>
      </c>
      <c r="G863" s="47">
        <v>-0.11</v>
      </c>
      <c r="H863" s="47">
        <v>0.08</v>
      </c>
      <c r="I863" s="47">
        <v>0.1959308790278205</v>
      </c>
      <c r="J863" s="21">
        <v>27229101</v>
      </c>
      <c r="K863" s="48" t="str">
        <f t="shared" si="13"/>
        <v>http://www.ncbi.nlm.nih.gov/protein/27229101</v>
      </c>
    </row>
    <row r="864" spans="1:11" hidden="1">
      <c r="A864" s="21" t="s">
        <v>2941</v>
      </c>
      <c r="B864" s="21" t="s">
        <v>2942</v>
      </c>
      <c r="C864" s="21" t="e">
        <v>#N/A</v>
      </c>
      <c r="D864" s="47">
        <v>-0.1</v>
      </c>
      <c r="E864" s="47">
        <v>-0.39</v>
      </c>
      <c r="F864" s="47">
        <v>0.17</v>
      </c>
      <c r="G864" s="47">
        <v>-0.11</v>
      </c>
      <c r="H864" s="47">
        <v>0.2</v>
      </c>
      <c r="I864" s="47">
        <v>0.54188271882994909</v>
      </c>
      <c r="J864" s="21">
        <v>239916005</v>
      </c>
      <c r="K864" s="48" t="str">
        <f t="shared" si="13"/>
        <v>http://www.ncbi.nlm.nih.gov/protein/239916005</v>
      </c>
    </row>
    <row r="865" spans="1:11" hidden="1">
      <c r="A865" s="21" t="s">
        <v>2943</v>
      </c>
      <c r="B865" s="21" t="s">
        <v>2944</v>
      </c>
      <c r="C865" s="21" t="e">
        <v>#N/A</v>
      </c>
      <c r="D865" s="47">
        <v>-0.2</v>
      </c>
      <c r="E865" s="47">
        <v>-0.11</v>
      </c>
      <c r="F865" s="47">
        <v>-0.01</v>
      </c>
      <c r="G865" s="47">
        <v>-0.11</v>
      </c>
      <c r="H865" s="47">
        <v>7.0000000000000007E-2</v>
      </c>
      <c r="I865" s="47">
        <v>0.11265121673877143</v>
      </c>
      <c r="J865" s="21">
        <v>6677805</v>
      </c>
      <c r="K865" s="48" t="str">
        <f t="shared" si="13"/>
        <v>http://www.ncbi.nlm.nih.gov/protein/6677805</v>
      </c>
    </row>
    <row r="866" spans="1:11" hidden="1">
      <c r="A866" s="21" t="s">
        <v>2945</v>
      </c>
      <c r="B866" s="21" t="s">
        <v>2946</v>
      </c>
      <c r="C866" s="21" t="e">
        <v>#N/A</v>
      </c>
      <c r="D866" s="47">
        <v>-0.42</v>
      </c>
      <c r="E866" s="47">
        <v>0.01</v>
      </c>
      <c r="F866" s="47">
        <v>0.09</v>
      </c>
      <c r="G866" s="47">
        <v>-0.11</v>
      </c>
      <c r="H866" s="47">
        <v>0.19</v>
      </c>
      <c r="I866" s="47">
        <v>0.52552797323979739</v>
      </c>
      <c r="J866" s="21">
        <v>31981515</v>
      </c>
      <c r="K866" s="48" t="str">
        <f t="shared" si="13"/>
        <v>http://www.ncbi.nlm.nih.gov/protein/31981515</v>
      </c>
    </row>
    <row r="867" spans="1:11" hidden="1">
      <c r="A867" s="21" t="s">
        <v>2947</v>
      </c>
      <c r="B867" s="21" t="s">
        <v>2948</v>
      </c>
      <c r="C867" s="21" t="e">
        <v>#N/A</v>
      </c>
      <c r="D867" s="47">
        <v>0.2</v>
      </c>
      <c r="E867" s="47">
        <v>-0.6</v>
      </c>
      <c r="F867" s="47">
        <v>7.0000000000000007E-2</v>
      </c>
      <c r="G867" s="47">
        <v>-0.11</v>
      </c>
      <c r="H867" s="47">
        <v>0.3</v>
      </c>
      <c r="I867" s="47">
        <v>0.68003073186304408</v>
      </c>
      <c r="J867" s="21">
        <v>21539655</v>
      </c>
      <c r="K867" s="48" t="str">
        <f t="shared" si="13"/>
        <v>http://www.ncbi.nlm.nih.gov/protein/21539655</v>
      </c>
    </row>
    <row r="868" spans="1:11" hidden="1">
      <c r="A868" s="21" t="s">
        <v>2949</v>
      </c>
      <c r="B868" s="21" t="s">
        <v>2950</v>
      </c>
      <c r="C868" s="21" t="e">
        <v>#N/A</v>
      </c>
      <c r="D868" s="47">
        <v>0.18</v>
      </c>
      <c r="E868" s="47">
        <v>-0.28000000000000003</v>
      </c>
      <c r="F868" s="47">
        <v>-0.23</v>
      </c>
      <c r="G868" s="47">
        <v>-0.11</v>
      </c>
      <c r="H868" s="47">
        <v>0.18</v>
      </c>
      <c r="I868" s="47">
        <v>0.49158325381892648</v>
      </c>
      <c r="J868" s="21">
        <v>19482172</v>
      </c>
      <c r="K868" s="48" t="str">
        <f t="shared" si="13"/>
        <v>http://www.ncbi.nlm.nih.gov/protein/19482172</v>
      </c>
    </row>
    <row r="869" spans="1:11" hidden="1">
      <c r="A869" s="21" t="s">
        <v>2951</v>
      </c>
      <c r="B869" s="21" t="s">
        <v>2952</v>
      </c>
      <c r="C869" s="21" t="e">
        <v>#N/A</v>
      </c>
      <c r="D869" s="47">
        <v>-0.28000000000000003</v>
      </c>
      <c r="E869" s="47">
        <v>0</v>
      </c>
      <c r="F869" s="47">
        <v>-0.06</v>
      </c>
      <c r="G869" s="47">
        <v>-0.11</v>
      </c>
      <c r="H869" s="47">
        <v>0.11</v>
      </c>
      <c r="I869" s="47">
        <v>0.26835613202808573</v>
      </c>
      <c r="J869" s="21">
        <v>6678760</v>
      </c>
      <c r="K869" s="48" t="str">
        <f t="shared" si="13"/>
        <v>http://www.ncbi.nlm.nih.gov/protein/6678760</v>
      </c>
    </row>
    <row r="870" spans="1:11" hidden="1">
      <c r="A870" s="21" t="s">
        <v>2953</v>
      </c>
      <c r="B870" s="21" t="s">
        <v>2954</v>
      </c>
      <c r="C870" s="21" t="e">
        <v>#N/A</v>
      </c>
      <c r="D870" s="47">
        <v>-0.13</v>
      </c>
      <c r="E870" s="47">
        <v>0.03</v>
      </c>
      <c r="F870" s="47">
        <v>-0.23</v>
      </c>
      <c r="G870" s="47">
        <v>-0.11</v>
      </c>
      <c r="H870" s="47">
        <v>0.09</v>
      </c>
      <c r="I870" s="47">
        <v>0.21428121863736965</v>
      </c>
      <c r="J870" s="21">
        <v>6755965</v>
      </c>
      <c r="K870" s="48" t="str">
        <f t="shared" si="13"/>
        <v>http://www.ncbi.nlm.nih.gov/protein/6755965</v>
      </c>
    </row>
    <row r="871" spans="1:11" hidden="1">
      <c r="A871" s="21" t="s">
        <v>2955</v>
      </c>
      <c r="B871" s="21" t="s">
        <v>2956</v>
      </c>
      <c r="C871" s="21" t="e">
        <v>#N/A</v>
      </c>
      <c r="D871" s="47">
        <v>-0.17</v>
      </c>
      <c r="E871" s="47">
        <v>0.02</v>
      </c>
      <c r="F871" s="47">
        <v>-0.18</v>
      </c>
      <c r="G871" s="47">
        <v>-0.11</v>
      </c>
      <c r="H871" s="47">
        <v>0.08</v>
      </c>
      <c r="I871" s="47">
        <v>0.15503637314076946</v>
      </c>
      <c r="J871" s="21">
        <v>114205431</v>
      </c>
      <c r="K871" s="48" t="str">
        <f t="shared" si="13"/>
        <v>http://www.ncbi.nlm.nih.gov/protein/114205431</v>
      </c>
    </row>
    <row r="872" spans="1:11" hidden="1">
      <c r="A872" s="21" t="s">
        <v>2957</v>
      </c>
      <c r="B872" s="21" t="s">
        <v>2958</v>
      </c>
      <c r="C872" s="21" t="e">
        <v>#N/A</v>
      </c>
      <c r="D872" s="47">
        <v>-0.21</v>
      </c>
      <c r="E872" s="47">
        <v>-0.15</v>
      </c>
      <c r="F872" s="47">
        <v>0.03</v>
      </c>
      <c r="G872" s="47">
        <v>-0.11</v>
      </c>
      <c r="H872" s="47">
        <v>0.09</v>
      </c>
      <c r="I872" s="47">
        <v>0.20039646380337406</v>
      </c>
      <c r="J872" s="21">
        <v>161016790</v>
      </c>
      <c r="K872" s="48" t="str">
        <f t="shared" si="13"/>
        <v>http://www.ncbi.nlm.nih.gov/protein/161016790</v>
      </c>
    </row>
    <row r="873" spans="1:11" hidden="1">
      <c r="A873" s="21" t="s">
        <v>2959</v>
      </c>
      <c r="B873" s="21" t="s">
        <v>2960</v>
      </c>
      <c r="C873" s="21" t="e">
        <v>#N/A</v>
      </c>
      <c r="D873" s="47">
        <v>-0.19</v>
      </c>
      <c r="E873" s="47">
        <v>-0.14000000000000001</v>
      </c>
      <c r="F873" s="47">
        <v>0</v>
      </c>
      <c r="G873" s="47">
        <v>-0.11</v>
      </c>
      <c r="H873" s="47">
        <v>7.0000000000000007E-2</v>
      </c>
      <c r="I873" s="47">
        <v>0.11511388991156266</v>
      </c>
      <c r="J873" s="21">
        <v>46195798</v>
      </c>
      <c r="K873" s="48" t="str">
        <f t="shared" si="13"/>
        <v>http://www.ncbi.nlm.nih.gov/protein/46195798</v>
      </c>
    </row>
    <row r="874" spans="1:11" hidden="1">
      <c r="A874" s="21" t="s">
        <v>2961</v>
      </c>
      <c r="B874" s="21" t="s">
        <v>2962</v>
      </c>
      <c r="C874" s="21" t="e">
        <v>#N/A</v>
      </c>
      <c r="D874" s="47">
        <v>0.09</v>
      </c>
      <c r="E874" s="47">
        <v>-0.19</v>
      </c>
      <c r="F874" s="47">
        <v>-0.24</v>
      </c>
      <c r="G874" s="47">
        <v>-0.11</v>
      </c>
      <c r="H874" s="47">
        <v>0.12</v>
      </c>
      <c r="I874" s="47">
        <v>0.32929028845352204</v>
      </c>
      <c r="J874" s="21">
        <v>31560737</v>
      </c>
      <c r="K874" s="48" t="str">
        <f t="shared" si="13"/>
        <v>http://www.ncbi.nlm.nih.gov/protein/31560737</v>
      </c>
    </row>
    <row r="875" spans="1:11" hidden="1">
      <c r="A875" s="21" t="s">
        <v>2963</v>
      </c>
      <c r="B875" s="21" t="s">
        <v>2964</v>
      </c>
      <c r="C875" s="21" t="e">
        <v>#N/A</v>
      </c>
      <c r="D875" s="47">
        <v>0</v>
      </c>
      <c r="E875" s="47">
        <v>-0.1</v>
      </c>
      <c r="F875" s="47">
        <v>-0.24</v>
      </c>
      <c r="G875" s="47">
        <v>-0.11</v>
      </c>
      <c r="H875" s="47">
        <v>0.09</v>
      </c>
      <c r="I875" s="47">
        <v>0.18689866781719522</v>
      </c>
      <c r="J875" s="21">
        <v>31980942</v>
      </c>
      <c r="K875" s="48" t="str">
        <f t="shared" si="13"/>
        <v>http://www.ncbi.nlm.nih.gov/protein/31980942</v>
      </c>
    </row>
    <row r="876" spans="1:11" hidden="1">
      <c r="A876" s="21" t="s">
        <v>2965</v>
      </c>
      <c r="B876" s="21" t="s">
        <v>2966</v>
      </c>
      <c r="C876" s="21" t="e">
        <v>#N/A</v>
      </c>
      <c r="D876" s="47">
        <v>0.21</v>
      </c>
      <c r="E876" s="47">
        <v>-0.56000000000000005</v>
      </c>
      <c r="F876" s="47">
        <v>0.02</v>
      </c>
      <c r="G876" s="47">
        <v>-0.11</v>
      </c>
      <c r="H876" s="47">
        <v>0.28000000000000003</v>
      </c>
      <c r="I876" s="47">
        <v>0.64977732031353796</v>
      </c>
      <c r="J876" s="21">
        <v>27369998</v>
      </c>
      <c r="K876" s="48" t="str">
        <f t="shared" si="13"/>
        <v>http://www.ncbi.nlm.nih.gov/protein/27369998</v>
      </c>
    </row>
    <row r="877" spans="1:11" hidden="1">
      <c r="A877" s="21" t="s">
        <v>2967</v>
      </c>
      <c r="B877" s="21" t="s">
        <v>2968</v>
      </c>
      <c r="C877" s="21" t="e">
        <v>#N/A</v>
      </c>
      <c r="D877" s="47">
        <v>-0.26</v>
      </c>
      <c r="E877" s="47">
        <v>-0.1</v>
      </c>
      <c r="F877" s="47">
        <v>0.02</v>
      </c>
      <c r="G877" s="47">
        <v>-0.11</v>
      </c>
      <c r="H877" s="47">
        <v>0.1</v>
      </c>
      <c r="I877" s="47">
        <v>0.23551228360946824</v>
      </c>
      <c r="J877" s="21">
        <v>61888838</v>
      </c>
      <c r="K877" s="48" t="str">
        <f t="shared" si="13"/>
        <v>http://www.ncbi.nlm.nih.gov/protein/61888838</v>
      </c>
    </row>
    <row r="878" spans="1:11" hidden="1">
      <c r="A878" s="21" t="s">
        <v>2969</v>
      </c>
      <c r="B878" s="21" t="s">
        <v>2970</v>
      </c>
      <c r="C878" s="21" t="e">
        <v>#N/A</v>
      </c>
      <c r="D878" s="47">
        <v>-0.24</v>
      </c>
      <c r="E878" s="47">
        <v>0.03</v>
      </c>
      <c r="F878" s="47">
        <v>-0.14000000000000001</v>
      </c>
      <c r="G878" s="47">
        <v>-0.11</v>
      </c>
      <c r="H878" s="47">
        <v>0.1</v>
      </c>
      <c r="I878" s="47">
        <v>0.21361271712155649</v>
      </c>
      <c r="J878" s="21">
        <v>6755967</v>
      </c>
      <c r="K878" s="48" t="str">
        <f t="shared" si="13"/>
        <v>http://www.ncbi.nlm.nih.gov/protein/6755967</v>
      </c>
    </row>
    <row r="879" spans="1:11" hidden="1">
      <c r="A879" s="21" t="s">
        <v>2971</v>
      </c>
      <c r="B879" s="21" t="s">
        <v>2972</v>
      </c>
      <c r="C879" s="21" t="e">
        <v>#N/A</v>
      </c>
      <c r="D879" s="47">
        <v>-0.19</v>
      </c>
      <c r="E879" s="47">
        <v>-0.11</v>
      </c>
      <c r="F879" s="47">
        <v>-0.04</v>
      </c>
      <c r="G879" s="47">
        <v>-0.11</v>
      </c>
      <c r="H879" s="47">
        <v>0.05</v>
      </c>
      <c r="I879" s="47">
        <v>5.3664446251194473E-2</v>
      </c>
      <c r="J879" s="21">
        <v>18390323</v>
      </c>
      <c r="K879" s="48" t="str">
        <f t="shared" si="13"/>
        <v>http://www.ncbi.nlm.nih.gov/protein/18390323</v>
      </c>
    </row>
    <row r="880" spans="1:11" hidden="1">
      <c r="A880" s="21" t="s">
        <v>2973</v>
      </c>
      <c r="B880" s="21" t="s">
        <v>2974</v>
      </c>
      <c r="C880" s="21" t="e">
        <v>#N/A</v>
      </c>
      <c r="D880" s="47">
        <v>-0.36</v>
      </c>
      <c r="E880" s="47">
        <v>0</v>
      </c>
      <c r="F880" s="47">
        <v>0.01</v>
      </c>
      <c r="G880" s="47">
        <v>-0.12</v>
      </c>
      <c r="H880" s="47">
        <v>0.15</v>
      </c>
      <c r="I880" s="47">
        <v>0.39296589441937868</v>
      </c>
      <c r="J880" s="21">
        <v>115298670</v>
      </c>
      <c r="K880" s="48" t="str">
        <f t="shared" si="13"/>
        <v>http://www.ncbi.nlm.nih.gov/protein/115298670</v>
      </c>
    </row>
    <row r="881" spans="1:11" hidden="1">
      <c r="A881" s="21" t="s">
        <v>2975</v>
      </c>
      <c r="B881" s="21" t="s">
        <v>2976</v>
      </c>
      <c r="C881" s="21" t="e">
        <v>#N/A</v>
      </c>
      <c r="D881" s="47">
        <v>-0.16</v>
      </c>
      <c r="E881" s="47">
        <v>0.03</v>
      </c>
      <c r="F881" s="47">
        <v>-0.22</v>
      </c>
      <c r="G881" s="47">
        <v>-0.12</v>
      </c>
      <c r="H881" s="47">
        <v>0.09</v>
      </c>
      <c r="I881" s="47">
        <v>0.1966073524333477</v>
      </c>
      <c r="J881" s="21">
        <v>165377226</v>
      </c>
      <c r="K881" s="48" t="str">
        <f t="shared" si="13"/>
        <v>http://www.ncbi.nlm.nih.gov/protein/165377226</v>
      </c>
    </row>
    <row r="882" spans="1:11" hidden="1">
      <c r="A882" s="21" t="s">
        <v>2977</v>
      </c>
      <c r="B882" s="21" t="s">
        <v>2978</v>
      </c>
      <c r="C882" s="21" t="e">
        <v>#N/A</v>
      </c>
      <c r="D882" s="47">
        <v>-0.51</v>
      </c>
      <c r="E882" s="47">
        <v>-0.11</v>
      </c>
      <c r="F882" s="47">
        <v>0.28000000000000003</v>
      </c>
      <c r="G882" s="47">
        <v>-0.12</v>
      </c>
      <c r="H882" s="47">
        <v>0.28000000000000003</v>
      </c>
      <c r="I882" s="47">
        <v>0.63709853543976069</v>
      </c>
      <c r="J882" s="21">
        <v>227330633</v>
      </c>
      <c r="K882" s="48" t="str">
        <f t="shared" si="13"/>
        <v>http://www.ncbi.nlm.nih.gov/protein/227330633</v>
      </c>
    </row>
    <row r="883" spans="1:11" hidden="1">
      <c r="A883" s="21" t="s">
        <v>2979</v>
      </c>
      <c r="B883" s="21" t="s">
        <v>2980</v>
      </c>
      <c r="C883" s="21" t="e">
        <v>#N/A</v>
      </c>
      <c r="D883" s="47">
        <v>-0.18</v>
      </c>
      <c r="E883" s="47">
        <v>-0.03</v>
      </c>
      <c r="F883" s="47">
        <v>-0.15</v>
      </c>
      <c r="G883" s="47">
        <v>-0.12</v>
      </c>
      <c r="H883" s="47">
        <v>0.06</v>
      </c>
      <c r="I883" s="47">
        <v>6.5809191423418414E-2</v>
      </c>
      <c r="J883" s="21">
        <v>126090850</v>
      </c>
      <c r="K883" s="48" t="str">
        <f t="shared" si="13"/>
        <v>http://www.ncbi.nlm.nih.gov/protein/126090850</v>
      </c>
    </row>
    <row r="884" spans="1:11" hidden="1">
      <c r="A884" s="21" t="s">
        <v>2981</v>
      </c>
      <c r="B884" s="21" t="s">
        <v>2982</v>
      </c>
      <c r="C884" s="21" t="e">
        <v>#N/A</v>
      </c>
      <c r="D884" s="47">
        <v>0.26</v>
      </c>
      <c r="E884" s="47">
        <v>-0.27</v>
      </c>
      <c r="F884" s="47">
        <v>-0.34</v>
      </c>
      <c r="G884" s="47">
        <v>-0.12</v>
      </c>
      <c r="H884" s="47">
        <v>0.23</v>
      </c>
      <c r="I884" s="47">
        <v>0.57321170917584796</v>
      </c>
      <c r="J884" s="21">
        <v>10946722</v>
      </c>
      <c r="K884" s="48" t="str">
        <f t="shared" si="13"/>
        <v>http://www.ncbi.nlm.nih.gov/protein/10946722</v>
      </c>
    </row>
    <row r="885" spans="1:11" hidden="1">
      <c r="A885" s="21" t="s">
        <v>2983</v>
      </c>
      <c r="B885" s="21" t="s">
        <v>2984</v>
      </c>
      <c r="C885" s="21" t="e">
        <v>#N/A</v>
      </c>
      <c r="D885" s="47">
        <v>0.13</v>
      </c>
      <c r="E885" s="47">
        <v>-0.17</v>
      </c>
      <c r="F885" s="47">
        <v>-0.31</v>
      </c>
      <c r="G885" s="47">
        <v>-0.12</v>
      </c>
      <c r="H885" s="47">
        <v>0.16</v>
      </c>
      <c r="I885" s="47">
        <v>0.40966143853793396</v>
      </c>
      <c r="J885" s="21">
        <v>118403322</v>
      </c>
      <c r="K885" s="48" t="str">
        <f t="shared" si="13"/>
        <v>http://www.ncbi.nlm.nih.gov/protein/118403322</v>
      </c>
    </row>
    <row r="886" spans="1:11" hidden="1">
      <c r="A886" s="21" t="s">
        <v>2985</v>
      </c>
      <c r="B886" s="21" t="s">
        <v>2986</v>
      </c>
      <c r="C886" s="21" t="e">
        <v>#N/A</v>
      </c>
      <c r="D886" s="47">
        <v>0.02</v>
      </c>
      <c r="E886" s="47">
        <v>0</v>
      </c>
      <c r="F886" s="47">
        <v>-0.37</v>
      </c>
      <c r="G886" s="47">
        <v>-0.12</v>
      </c>
      <c r="H886" s="47">
        <v>0.16</v>
      </c>
      <c r="I886" s="47">
        <v>0.40526084631853088</v>
      </c>
      <c r="J886" s="21">
        <v>9790219</v>
      </c>
      <c r="K886" s="48" t="str">
        <f t="shared" si="13"/>
        <v>http://www.ncbi.nlm.nih.gov/protein/9790219</v>
      </c>
    </row>
    <row r="887" spans="1:11" hidden="1">
      <c r="A887" s="21" t="s">
        <v>2987</v>
      </c>
      <c r="B887" s="21" t="s">
        <v>2988</v>
      </c>
      <c r="C887" s="21" t="e">
        <v>#N/A</v>
      </c>
      <c r="D887" s="47">
        <v>0.1</v>
      </c>
      <c r="E887" s="47">
        <v>-0.42</v>
      </c>
      <c r="F887" s="47">
        <v>-0.04</v>
      </c>
      <c r="G887" s="47">
        <v>-0.12</v>
      </c>
      <c r="H887" s="47">
        <v>0.19</v>
      </c>
      <c r="I887" s="47">
        <v>0.48678303898110614</v>
      </c>
      <c r="J887" s="21">
        <v>31982186</v>
      </c>
      <c r="K887" s="48" t="str">
        <f t="shared" si="13"/>
        <v>http://www.ncbi.nlm.nih.gov/protein/31982186</v>
      </c>
    </row>
    <row r="888" spans="1:11" hidden="1">
      <c r="A888" s="21" t="s">
        <v>2989</v>
      </c>
      <c r="B888" s="21" t="s">
        <v>2990</v>
      </c>
      <c r="C888" s="21" t="e">
        <v>#N/A</v>
      </c>
      <c r="D888" s="47">
        <v>0.03</v>
      </c>
      <c r="E888" s="47">
        <v>-0.06</v>
      </c>
      <c r="F888" s="47">
        <v>-0.33</v>
      </c>
      <c r="G888" s="47">
        <v>-0.12</v>
      </c>
      <c r="H888" s="47">
        <v>0.13</v>
      </c>
      <c r="I888" s="47">
        <v>0.33012712395052041</v>
      </c>
      <c r="J888" s="21">
        <v>10946678</v>
      </c>
      <c r="K888" s="48" t="str">
        <f t="shared" si="13"/>
        <v>http://www.ncbi.nlm.nih.gov/protein/10946678</v>
      </c>
    </row>
    <row r="889" spans="1:11" hidden="1">
      <c r="A889" s="21" t="s">
        <v>2991</v>
      </c>
      <c r="B889" s="21" t="s">
        <v>2992</v>
      </c>
      <c r="C889" s="21" t="e">
        <v>#N/A</v>
      </c>
      <c r="D889" s="47">
        <v>-0.22</v>
      </c>
      <c r="E889" s="47">
        <v>-0.11</v>
      </c>
      <c r="F889" s="47">
        <v>-0.03</v>
      </c>
      <c r="G889" s="47">
        <v>-0.12</v>
      </c>
      <c r="H889" s="47">
        <v>7.0000000000000007E-2</v>
      </c>
      <c r="I889" s="47">
        <v>9.2453823508623925E-2</v>
      </c>
      <c r="J889" s="21">
        <v>83715982</v>
      </c>
      <c r="K889" s="48" t="str">
        <f t="shared" si="13"/>
        <v>http://www.ncbi.nlm.nih.gov/protein/83715982</v>
      </c>
    </row>
    <row r="890" spans="1:11" hidden="1">
      <c r="A890" s="21" t="s">
        <v>2993</v>
      </c>
      <c r="B890" s="21" t="s">
        <v>2994</v>
      </c>
      <c r="C890" s="21" t="e">
        <v>#N/A</v>
      </c>
      <c r="D890" s="47">
        <v>-0.19</v>
      </c>
      <c r="E890" s="47">
        <v>-0.19</v>
      </c>
      <c r="F890" s="47">
        <v>0.02</v>
      </c>
      <c r="G890" s="47">
        <v>-0.12</v>
      </c>
      <c r="H890" s="47">
        <v>0.08</v>
      </c>
      <c r="I890" s="47">
        <v>0.15010559391723557</v>
      </c>
      <c r="J890" s="21">
        <v>23943838</v>
      </c>
      <c r="K890" s="48" t="str">
        <f t="shared" si="13"/>
        <v>http://www.ncbi.nlm.nih.gov/protein/23943838</v>
      </c>
    </row>
    <row r="891" spans="1:11" hidden="1">
      <c r="A891" s="21" t="s">
        <v>2995</v>
      </c>
      <c r="B891" s="21" t="s">
        <v>2996</v>
      </c>
      <c r="C891" s="21" t="e">
        <v>#N/A</v>
      </c>
      <c r="D891" s="47">
        <v>-0.22</v>
      </c>
      <c r="E891" s="47">
        <v>-0.13</v>
      </c>
      <c r="F891" s="47">
        <v>-0.01</v>
      </c>
      <c r="G891" s="47">
        <v>-0.12</v>
      </c>
      <c r="H891" s="47">
        <v>7.0000000000000007E-2</v>
      </c>
      <c r="I891" s="47">
        <v>0.10813401574576388</v>
      </c>
      <c r="J891" s="21">
        <v>6680748</v>
      </c>
      <c r="K891" s="48" t="str">
        <f t="shared" si="13"/>
        <v>http://www.ncbi.nlm.nih.gov/protein/6680748</v>
      </c>
    </row>
    <row r="892" spans="1:11" hidden="1">
      <c r="A892" s="21" t="s">
        <v>2997</v>
      </c>
      <c r="B892" s="21" t="s">
        <v>2998</v>
      </c>
      <c r="C892" s="21" t="e">
        <v>#N/A</v>
      </c>
      <c r="D892" s="47">
        <v>-0.35</v>
      </c>
      <c r="E892" s="47">
        <v>0.11</v>
      </c>
      <c r="F892" s="47">
        <v>-0.13</v>
      </c>
      <c r="G892" s="47">
        <v>-0.12</v>
      </c>
      <c r="H892" s="47">
        <v>0.16</v>
      </c>
      <c r="I892" s="47">
        <v>0.40105411018457904</v>
      </c>
      <c r="J892" s="21">
        <v>157951604</v>
      </c>
      <c r="K892" s="48" t="str">
        <f t="shared" si="13"/>
        <v>http://www.ncbi.nlm.nih.gov/protein/157951604</v>
      </c>
    </row>
    <row r="893" spans="1:11" hidden="1">
      <c r="A893" s="21" t="s">
        <v>2999</v>
      </c>
      <c r="B893" s="21" t="s">
        <v>3000</v>
      </c>
      <c r="C893" s="21" t="e">
        <v>#N/A</v>
      </c>
      <c r="D893" s="47">
        <v>-0.15</v>
      </c>
      <c r="E893" s="47">
        <v>0.04</v>
      </c>
      <c r="F893" s="47">
        <v>-0.26</v>
      </c>
      <c r="G893" s="47">
        <v>-0.12</v>
      </c>
      <c r="H893" s="47">
        <v>0.11</v>
      </c>
      <c r="I893" s="47">
        <v>0.23838700644774008</v>
      </c>
      <c r="J893" s="21">
        <v>16716381</v>
      </c>
      <c r="K893" s="48" t="str">
        <f t="shared" si="13"/>
        <v>http://www.ncbi.nlm.nih.gov/protein/16716381</v>
      </c>
    </row>
    <row r="894" spans="1:11" hidden="1">
      <c r="A894" s="21" t="s">
        <v>3001</v>
      </c>
      <c r="B894" s="21" t="s">
        <v>3002</v>
      </c>
      <c r="C894" s="21" t="e">
        <v>#N/A</v>
      </c>
      <c r="D894" s="47">
        <v>-0.26</v>
      </c>
      <c r="E894" s="47">
        <v>-0.03</v>
      </c>
      <c r="F894" s="47">
        <v>-0.08</v>
      </c>
      <c r="G894" s="47">
        <v>-0.12</v>
      </c>
      <c r="H894" s="47">
        <v>0.09</v>
      </c>
      <c r="I894" s="47">
        <v>0.15946654772838628</v>
      </c>
      <c r="J894" s="21">
        <v>13385260</v>
      </c>
      <c r="K894" s="48" t="str">
        <f t="shared" si="13"/>
        <v>http://www.ncbi.nlm.nih.gov/protein/13385260</v>
      </c>
    </row>
    <row r="895" spans="1:11" hidden="1">
      <c r="A895" s="21" t="s">
        <v>3003</v>
      </c>
      <c r="B895" s="21" t="s">
        <v>3004</v>
      </c>
      <c r="C895" s="21" t="e">
        <v>#N/A</v>
      </c>
      <c r="D895" s="47">
        <v>-0.17</v>
      </c>
      <c r="E895" s="47">
        <v>0.35</v>
      </c>
      <c r="F895" s="47">
        <v>-0.54</v>
      </c>
      <c r="G895" s="47">
        <v>-0.12</v>
      </c>
      <c r="H895" s="47">
        <v>0.32</v>
      </c>
      <c r="I895" s="47">
        <v>0.65750728327622032</v>
      </c>
      <c r="J895" s="21">
        <v>309264701</v>
      </c>
      <c r="K895" s="48" t="str">
        <f t="shared" si="13"/>
        <v>http://www.ncbi.nlm.nih.gov/protein/309264701</v>
      </c>
    </row>
    <row r="896" spans="1:11" hidden="1">
      <c r="A896" s="21" t="s">
        <v>3005</v>
      </c>
      <c r="B896" s="21" t="s">
        <v>3006</v>
      </c>
      <c r="C896" s="21" t="e">
        <v>#N/A</v>
      </c>
      <c r="D896" s="47">
        <v>-0.19</v>
      </c>
      <c r="E896" s="47">
        <v>-0.19</v>
      </c>
      <c r="F896" s="47">
        <v>0.01</v>
      </c>
      <c r="G896" s="47">
        <v>-0.12</v>
      </c>
      <c r="H896" s="47">
        <v>0.08</v>
      </c>
      <c r="I896" s="47">
        <v>0.14474294799322612</v>
      </c>
      <c r="J896" s="21">
        <v>124430543</v>
      </c>
      <c r="K896" s="48" t="str">
        <f t="shared" si="13"/>
        <v>http://www.ncbi.nlm.nih.gov/protein/124430543</v>
      </c>
    </row>
    <row r="897" spans="1:11" hidden="1">
      <c r="A897" s="21" t="s">
        <v>3007</v>
      </c>
      <c r="B897" s="21" t="s">
        <v>3008</v>
      </c>
      <c r="C897" s="21" t="e">
        <v>#N/A</v>
      </c>
      <c r="D897" s="47">
        <v>0</v>
      </c>
      <c r="E897" s="47">
        <v>-0.1</v>
      </c>
      <c r="F897" s="47">
        <v>-0.27</v>
      </c>
      <c r="G897" s="47">
        <v>-0.12</v>
      </c>
      <c r="H897" s="47">
        <v>0.1</v>
      </c>
      <c r="I897" s="47">
        <v>0.20033753350447928</v>
      </c>
      <c r="J897" s="21">
        <v>29789343</v>
      </c>
      <c r="K897" s="48" t="str">
        <f t="shared" si="13"/>
        <v>http://www.ncbi.nlm.nih.gov/protein/29789343</v>
      </c>
    </row>
    <row r="898" spans="1:11" hidden="1">
      <c r="A898" s="21" t="s">
        <v>3009</v>
      </c>
      <c r="B898" s="21" t="s">
        <v>3010</v>
      </c>
      <c r="C898" s="21" t="e">
        <v>#N/A</v>
      </c>
      <c r="D898" s="47">
        <v>-0.04</v>
      </c>
      <c r="E898" s="47">
        <v>0.03</v>
      </c>
      <c r="F898" s="47">
        <v>-0.37</v>
      </c>
      <c r="G898" s="47">
        <v>-0.12</v>
      </c>
      <c r="H898" s="47">
        <v>0.15</v>
      </c>
      <c r="I898" s="47">
        <v>0.36651722440207718</v>
      </c>
      <c r="J898" s="21">
        <v>257153454</v>
      </c>
      <c r="K898" s="48" t="str">
        <f t="shared" ref="K898:K961" si="14">HYPERLINK(CONCATENATE("http://www.ncbi.nlm.nih.gov/protein/",J898))</f>
        <v>http://www.ncbi.nlm.nih.gov/protein/257153454</v>
      </c>
    </row>
    <row r="899" spans="1:11" hidden="1">
      <c r="A899" s="21" t="s">
        <v>3011</v>
      </c>
      <c r="B899" s="21" t="s">
        <v>3012</v>
      </c>
      <c r="C899" s="21" t="e">
        <v>#N/A</v>
      </c>
      <c r="D899" s="47">
        <v>-0.04</v>
      </c>
      <c r="E899" s="47">
        <v>-0.22</v>
      </c>
      <c r="F899" s="47">
        <v>-0.11</v>
      </c>
      <c r="G899" s="47">
        <v>-0.12</v>
      </c>
      <c r="H899" s="47">
        <v>0.06</v>
      </c>
      <c r="I899" s="47">
        <v>7.7500079868285679E-2</v>
      </c>
      <c r="J899" s="21">
        <v>23956176</v>
      </c>
      <c r="K899" s="48" t="str">
        <f t="shared" si="14"/>
        <v>http://www.ncbi.nlm.nih.gov/protein/23956176</v>
      </c>
    </row>
    <row r="900" spans="1:11" hidden="1">
      <c r="A900" s="21" t="s">
        <v>3013</v>
      </c>
      <c r="B900" s="21" t="s">
        <v>3014</v>
      </c>
      <c r="C900" s="21" t="e">
        <v>#N/A</v>
      </c>
      <c r="D900" s="47">
        <v>-0.19</v>
      </c>
      <c r="E900" s="47">
        <v>-0.24</v>
      </c>
      <c r="F900" s="47">
        <v>0.05</v>
      </c>
      <c r="G900" s="47">
        <v>-0.13</v>
      </c>
      <c r="H900" s="47">
        <v>0.11</v>
      </c>
      <c r="I900" s="47">
        <v>0.22775030165545257</v>
      </c>
      <c r="J900" s="21">
        <v>46593021</v>
      </c>
      <c r="K900" s="48" t="str">
        <f t="shared" si="14"/>
        <v>http://www.ncbi.nlm.nih.gov/protein/46593021</v>
      </c>
    </row>
    <row r="901" spans="1:11" hidden="1">
      <c r="A901" s="21" t="s">
        <v>3015</v>
      </c>
      <c r="B901" s="21" t="s">
        <v>3016</v>
      </c>
      <c r="C901" s="21" t="e">
        <v>#N/A</v>
      </c>
      <c r="D901" s="47">
        <v>-0.26</v>
      </c>
      <c r="E901" s="47">
        <v>0.04</v>
      </c>
      <c r="F901" s="47">
        <v>-0.16</v>
      </c>
      <c r="G901" s="47">
        <v>-0.13</v>
      </c>
      <c r="H901" s="47">
        <v>0.11</v>
      </c>
      <c r="I901" s="47">
        <v>0.21776783697856048</v>
      </c>
      <c r="J901" s="21">
        <v>377834453</v>
      </c>
      <c r="K901" s="48" t="str">
        <f t="shared" si="14"/>
        <v>http://www.ncbi.nlm.nih.gov/protein/377834453</v>
      </c>
    </row>
    <row r="902" spans="1:11" hidden="1">
      <c r="A902" s="21" t="s">
        <v>3017</v>
      </c>
      <c r="B902" s="21" t="s">
        <v>3018</v>
      </c>
      <c r="C902" s="21" t="e">
        <v>#N/A</v>
      </c>
      <c r="D902" s="47">
        <v>-0.26</v>
      </c>
      <c r="E902" s="47">
        <v>-0.26</v>
      </c>
      <c r="F902" s="47">
        <v>0.13</v>
      </c>
      <c r="G902" s="47">
        <v>-0.13</v>
      </c>
      <c r="H902" s="47">
        <v>0.16</v>
      </c>
      <c r="I902" s="47">
        <v>0.37861633984981258</v>
      </c>
      <c r="J902" s="21">
        <v>6680724</v>
      </c>
      <c r="K902" s="48" t="str">
        <f t="shared" si="14"/>
        <v>http://www.ncbi.nlm.nih.gov/protein/6680724</v>
      </c>
    </row>
    <row r="903" spans="1:11" hidden="1">
      <c r="A903" s="21" t="s">
        <v>3019</v>
      </c>
      <c r="B903" s="21" t="s">
        <v>3020</v>
      </c>
      <c r="C903" s="21" t="e">
        <v>#N/A</v>
      </c>
      <c r="D903" s="47">
        <v>-0.36</v>
      </c>
      <c r="E903" s="47">
        <v>-0.02</v>
      </c>
      <c r="F903" s="47">
        <v>-0.01</v>
      </c>
      <c r="G903" s="47">
        <v>-0.13</v>
      </c>
      <c r="H903" s="47">
        <v>0.14000000000000001</v>
      </c>
      <c r="I903" s="47">
        <v>0.32169089686036867</v>
      </c>
      <c r="J903" s="21">
        <v>86198316</v>
      </c>
      <c r="K903" s="48" t="str">
        <f t="shared" si="14"/>
        <v>http://www.ncbi.nlm.nih.gov/protein/86198316</v>
      </c>
    </row>
    <row r="904" spans="1:11" hidden="1">
      <c r="A904" s="21" t="s">
        <v>3021</v>
      </c>
      <c r="B904" s="21" t="s">
        <v>3022</v>
      </c>
      <c r="C904" s="21" t="e">
        <v>#N/A</v>
      </c>
      <c r="D904" s="47">
        <v>0.06</v>
      </c>
      <c r="E904" s="47">
        <v>0.04</v>
      </c>
      <c r="F904" s="47">
        <v>-0.49</v>
      </c>
      <c r="G904" s="47">
        <v>-0.13</v>
      </c>
      <c r="H904" s="47">
        <v>0.22</v>
      </c>
      <c r="I904" s="47">
        <v>0.50729033378183463</v>
      </c>
      <c r="J904" s="21">
        <v>12963591</v>
      </c>
      <c r="K904" s="48" t="str">
        <f t="shared" si="14"/>
        <v>http://www.ncbi.nlm.nih.gov/protein/12963591</v>
      </c>
    </row>
    <row r="905" spans="1:11" hidden="1">
      <c r="A905" s="21" t="s">
        <v>3023</v>
      </c>
      <c r="B905" s="21" t="s">
        <v>3024</v>
      </c>
      <c r="C905" s="21" t="e">
        <v>#N/A</v>
      </c>
      <c r="D905" s="47">
        <v>-0.18</v>
      </c>
      <c r="E905" s="47">
        <v>-0.27</v>
      </c>
      <c r="F905" s="47">
        <v>0.06</v>
      </c>
      <c r="G905" s="47">
        <v>-0.13</v>
      </c>
      <c r="H905" s="47">
        <v>0.12</v>
      </c>
      <c r="I905" s="47">
        <v>0.24761762575727828</v>
      </c>
      <c r="J905" s="21">
        <v>118601011</v>
      </c>
      <c r="K905" s="48" t="str">
        <f t="shared" si="14"/>
        <v>http://www.ncbi.nlm.nih.gov/protein/118601011</v>
      </c>
    </row>
    <row r="906" spans="1:11" hidden="1">
      <c r="A906" s="21" t="s">
        <v>3025</v>
      </c>
      <c r="B906" s="21" t="s">
        <v>3026</v>
      </c>
      <c r="C906" s="21" t="e">
        <v>#N/A</v>
      </c>
      <c r="D906" s="47">
        <v>-0.41</v>
      </c>
      <c r="E906" s="47">
        <v>-0.14000000000000001</v>
      </c>
      <c r="F906" s="47">
        <v>0.15</v>
      </c>
      <c r="G906" s="47">
        <v>-0.13</v>
      </c>
      <c r="H906" s="47">
        <v>0.2</v>
      </c>
      <c r="I906" s="47">
        <v>0.46371193239269026</v>
      </c>
      <c r="J906" s="21">
        <v>46519156</v>
      </c>
      <c r="K906" s="48" t="str">
        <f t="shared" si="14"/>
        <v>http://www.ncbi.nlm.nih.gov/protein/46519156</v>
      </c>
    </row>
    <row r="907" spans="1:11" hidden="1">
      <c r="A907" s="21" t="s">
        <v>3027</v>
      </c>
      <c r="B907" s="21" t="s">
        <v>3028</v>
      </c>
      <c r="C907" s="21" t="e">
        <v>#N/A</v>
      </c>
      <c r="D907" s="47">
        <v>-0.26</v>
      </c>
      <c r="E907" s="47">
        <v>-0.09</v>
      </c>
      <c r="F907" s="47">
        <v>-0.04</v>
      </c>
      <c r="G907" s="47">
        <v>-0.13</v>
      </c>
      <c r="H907" s="47">
        <v>0.08</v>
      </c>
      <c r="I907" s="47">
        <v>0.12497159832178081</v>
      </c>
      <c r="J907" s="21">
        <v>238637279</v>
      </c>
      <c r="K907" s="48" t="str">
        <f t="shared" si="14"/>
        <v>http://www.ncbi.nlm.nih.gov/protein/238637279</v>
      </c>
    </row>
    <row r="908" spans="1:11" hidden="1">
      <c r="A908" s="21" t="s">
        <v>3029</v>
      </c>
      <c r="B908" s="21" t="s">
        <v>3030</v>
      </c>
      <c r="C908" s="21" t="e">
        <v>#N/A</v>
      </c>
      <c r="D908" s="47">
        <v>-0.32</v>
      </c>
      <c r="E908" s="47">
        <v>-0.01</v>
      </c>
      <c r="F908" s="47">
        <v>-7.0000000000000007E-2</v>
      </c>
      <c r="G908" s="47">
        <v>-0.13</v>
      </c>
      <c r="H908" s="47">
        <v>0.12</v>
      </c>
      <c r="I908" s="47">
        <v>0.24051141841996801</v>
      </c>
      <c r="J908" s="21">
        <v>45504394</v>
      </c>
      <c r="K908" s="48" t="str">
        <f t="shared" si="14"/>
        <v>http://www.ncbi.nlm.nih.gov/protein/45504394</v>
      </c>
    </row>
    <row r="909" spans="1:11" hidden="1">
      <c r="A909" s="21" t="s">
        <v>3031</v>
      </c>
      <c r="B909" s="21" t="s">
        <v>3032</v>
      </c>
      <c r="C909" s="21" t="e">
        <v>#N/A</v>
      </c>
      <c r="D909" s="47">
        <v>-0.28000000000000003</v>
      </c>
      <c r="E909" s="47">
        <v>0.32</v>
      </c>
      <c r="F909" s="47">
        <v>-0.44</v>
      </c>
      <c r="G909" s="47">
        <v>-0.13</v>
      </c>
      <c r="H909" s="47">
        <v>0.28000000000000003</v>
      </c>
      <c r="I909" s="47">
        <v>0.59700918121805358</v>
      </c>
      <c r="J909" s="21">
        <v>31981163</v>
      </c>
      <c r="K909" s="48" t="str">
        <f t="shared" si="14"/>
        <v>http://www.ncbi.nlm.nih.gov/protein/31981163</v>
      </c>
    </row>
    <row r="910" spans="1:11" hidden="1">
      <c r="A910" s="21" t="s">
        <v>3033</v>
      </c>
      <c r="B910" s="21" t="s">
        <v>3034</v>
      </c>
      <c r="C910" s="21" t="e">
        <v>#N/A</v>
      </c>
      <c r="D910" s="47">
        <v>-0.3</v>
      </c>
      <c r="E910" s="47">
        <v>-0.15</v>
      </c>
      <c r="F910" s="47">
        <v>0.05</v>
      </c>
      <c r="G910" s="47">
        <v>-0.13</v>
      </c>
      <c r="H910" s="47">
        <v>0.12</v>
      </c>
      <c r="I910" s="47">
        <v>0.26274115250277696</v>
      </c>
      <c r="J910" s="21">
        <v>7305189</v>
      </c>
      <c r="K910" s="48" t="str">
        <f t="shared" si="14"/>
        <v>http://www.ncbi.nlm.nih.gov/protein/7305189</v>
      </c>
    </row>
    <row r="911" spans="1:11" hidden="1">
      <c r="A911" s="21" t="s">
        <v>3035</v>
      </c>
      <c r="B911" s="21" t="s">
        <v>3036</v>
      </c>
      <c r="C911" s="21" t="e">
        <v>#N/A</v>
      </c>
      <c r="D911" s="47">
        <v>-0.26</v>
      </c>
      <c r="E911" s="47">
        <v>-0.1</v>
      </c>
      <c r="F911" s="47">
        <v>-0.05</v>
      </c>
      <c r="G911" s="47">
        <v>-0.14000000000000001</v>
      </c>
      <c r="H911" s="47">
        <v>0.08</v>
      </c>
      <c r="I911" s="47">
        <v>9.7214619816110112E-2</v>
      </c>
      <c r="J911" s="21">
        <v>7305443</v>
      </c>
      <c r="K911" s="48" t="str">
        <f t="shared" si="14"/>
        <v>http://www.ncbi.nlm.nih.gov/protein/7305443</v>
      </c>
    </row>
    <row r="912" spans="1:11" hidden="1">
      <c r="A912" s="21" t="s">
        <v>3037</v>
      </c>
      <c r="B912" s="21" t="s">
        <v>3038</v>
      </c>
      <c r="C912" s="21" t="e">
        <v>#N/A</v>
      </c>
      <c r="D912" s="47">
        <v>-0.5</v>
      </c>
      <c r="E912" s="47">
        <v>-7.0000000000000007E-2</v>
      </c>
      <c r="F912" s="47">
        <v>0.16</v>
      </c>
      <c r="G912" s="47">
        <v>-0.14000000000000001</v>
      </c>
      <c r="H912" s="47">
        <v>0.24</v>
      </c>
      <c r="I912" s="47">
        <v>0.51624176058515603</v>
      </c>
      <c r="J912" s="21">
        <v>83699424</v>
      </c>
      <c r="K912" s="48" t="str">
        <f t="shared" si="14"/>
        <v>http://www.ncbi.nlm.nih.gov/protein/83699424</v>
      </c>
    </row>
    <row r="913" spans="1:11" hidden="1">
      <c r="A913" s="21" t="s">
        <v>3039</v>
      </c>
      <c r="B913" s="21" t="s">
        <v>3040</v>
      </c>
      <c r="C913" s="21" t="e">
        <v>#N/A</v>
      </c>
      <c r="D913" s="47">
        <v>-0.13</v>
      </c>
      <c r="E913" s="47">
        <v>-0.35</v>
      </c>
      <c r="F913" s="47">
        <v>7.0000000000000007E-2</v>
      </c>
      <c r="G913" s="47">
        <v>-0.14000000000000001</v>
      </c>
      <c r="H913" s="47">
        <v>0.15</v>
      </c>
      <c r="I913" s="47">
        <v>0.3312070738867644</v>
      </c>
      <c r="J913" s="21">
        <v>357933647</v>
      </c>
      <c r="K913" s="48" t="str">
        <f t="shared" si="14"/>
        <v>http://www.ncbi.nlm.nih.gov/protein/357933647</v>
      </c>
    </row>
    <row r="914" spans="1:11" hidden="1">
      <c r="A914" s="21" t="s">
        <v>3041</v>
      </c>
      <c r="B914" s="21" t="s">
        <v>3042</v>
      </c>
      <c r="C914" s="21" t="e">
        <v>#N/A</v>
      </c>
      <c r="D914" s="47">
        <v>-0.27</v>
      </c>
      <c r="E914" s="47">
        <v>-0.12</v>
      </c>
      <c r="F914" s="47">
        <v>-0.03</v>
      </c>
      <c r="G914" s="47">
        <v>-0.14000000000000001</v>
      </c>
      <c r="H914" s="47">
        <v>0.09</v>
      </c>
      <c r="I914" s="47">
        <v>0.11799191717270306</v>
      </c>
      <c r="J914" s="21">
        <v>33504483</v>
      </c>
      <c r="K914" s="48" t="str">
        <f t="shared" si="14"/>
        <v>http://www.ncbi.nlm.nih.gov/protein/33504483</v>
      </c>
    </row>
    <row r="915" spans="1:11" hidden="1">
      <c r="A915" s="21" t="s">
        <v>3043</v>
      </c>
      <c r="B915" s="21" t="s">
        <v>3044</v>
      </c>
      <c r="C915" s="21" t="e">
        <v>#N/A</v>
      </c>
      <c r="D915" s="47">
        <v>-0.25</v>
      </c>
      <c r="E915" s="47">
        <v>-0.41</v>
      </c>
      <c r="F915" s="47">
        <v>0.25</v>
      </c>
      <c r="G915" s="47">
        <v>-0.14000000000000001</v>
      </c>
      <c r="H915" s="47">
        <v>0.24</v>
      </c>
      <c r="I915" s="47">
        <v>0.52037474478740675</v>
      </c>
      <c r="J915" s="21">
        <v>6753762</v>
      </c>
      <c r="K915" s="48" t="str">
        <f t="shared" si="14"/>
        <v>http://www.ncbi.nlm.nih.gov/protein/6753762</v>
      </c>
    </row>
    <row r="916" spans="1:11" hidden="1">
      <c r="A916" s="21" t="s">
        <v>3045</v>
      </c>
      <c r="B916" s="21" t="s">
        <v>3046</v>
      </c>
      <c r="C916" s="21" t="e">
        <v>#N/A</v>
      </c>
      <c r="D916" s="47">
        <v>-0.06</v>
      </c>
      <c r="E916" s="47">
        <v>0.39</v>
      </c>
      <c r="F916" s="47">
        <v>-0.74</v>
      </c>
      <c r="G916" s="47">
        <v>-0.14000000000000001</v>
      </c>
      <c r="H916" s="47">
        <v>0.4</v>
      </c>
      <c r="I916" s="47">
        <v>0.69291201208284936</v>
      </c>
      <c r="J916" s="21">
        <v>188497724</v>
      </c>
      <c r="K916" s="48" t="str">
        <f t="shared" si="14"/>
        <v>http://www.ncbi.nlm.nih.gov/protein/188497724</v>
      </c>
    </row>
    <row r="917" spans="1:11" hidden="1">
      <c r="A917" s="21" t="s">
        <v>3047</v>
      </c>
      <c r="B917" s="21" t="s">
        <v>3048</v>
      </c>
      <c r="C917" s="21" t="e">
        <v>#N/A</v>
      </c>
      <c r="D917" s="47">
        <v>-0.42</v>
      </c>
      <c r="E917" s="47">
        <v>-0.2</v>
      </c>
      <c r="F917" s="47">
        <v>0.2</v>
      </c>
      <c r="G917" s="47">
        <v>-0.14000000000000001</v>
      </c>
      <c r="H917" s="47">
        <v>0.22</v>
      </c>
      <c r="I917" s="47">
        <v>0.48923270449962808</v>
      </c>
      <c r="J917" s="21">
        <v>229093139</v>
      </c>
      <c r="K917" s="48" t="str">
        <f t="shared" si="14"/>
        <v>http://www.ncbi.nlm.nih.gov/protein/229093139</v>
      </c>
    </row>
    <row r="918" spans="1:11" hidden="1">
      <c r="A918" s="21" t="s">
        <v>3049</v>
      </c>
      <c r="B918" s="21" t="s">
        <v>3050</v>
      </c>
      <c r="C918" s="21" t="e">
        <v>#N/A</v>
      </c>
      <c r="D918" s="47">
        <v>-0.23</v>
      </c>
      <c r="E918" s="47">
        <v>-0.05</v>
      </c>
      <c r="F918" s="47">
        <v>-0.15</v>
      </c>
      <c r="G918" s="47">
        <v>-0.14000000000000001</v>
      </c>
      <c r="H918" s="47">
        <v>0.06</v>
      </c>
      <c r="I918" s="47">
        <v>5.4718438393943948E-2</v>
      </c>
      <c r="J918" s="21">
        <v>134031994</v>
      </c>
      <c r="K918" s="48" t="str">
        <f t="shared" si="14"/>
        <v>http://www.ncbi.nlm.nih.gov/protein/134031994</v>
      </c>
    </row>
    <row r="919" spans="1:11" hidden="1">
      <c r="A919" s="21" t="s">
        <v>3051</v>
      </c>
      <c r="B919" s="21" t="s">
        <v>3052</v>
      </c>
      <c r="C919" s="21" t="e">
        <v>#N/A</v>
      </c>
      <c r="D919" s="47">
        <v>-0.2</v>
      </c>
      <c r="E919" s="47">
        <v>0.06</v>
      </c>
      <c r="F919" s="47">
        <v>-0.28000000000000003</v>
      </c>
      <c r="G919" s="47">
        <v>-0.14000000000000001</v>
      </c>
      <c r="H919" s="47">
        <v>0.12</v>
      </c>
      <c r="I919" s="47">
        <v>0.23724029278708617</v>
      </c>
      <c r="J919" s="21">
        <v>188528637</v>
      </c>
      <c r="K919" s="48" t="str">
        <f t="shared" si="14"/>
        <v>http://www.ncbi.nlm.nih.gov/protein/188528637</v>
      </c>
    </row>
    <row r="920" spans="1:11" hidden="1">
      <c r="A920" s="21" t="s">
        <v>3053</v>
      </c>
      <c r="B920" s="21" t="s">
        <v>3054</v>
      </c>
      <c r="C920" s="21" t="e">
        <v>#N/A</v>
      </c>
      <c r="D920" s="47">
        <v>-0.25</v>
      </c>
      <c r="E920" s="47">
        <v>-0.08</v>
      </c>
      <c r="F920" s="47">
        <v>-0.09</v>
      </c>
      <c r="G920" s="47">
        <v>-0.14000000000000001</v>
      </c>
      <c r="H920" s="47">
        <v>7.0000000000000007E-2</v>
      </c>
      <c r="I920" s="47">
        <v>6.2843168925685006E-2</v>
      </c>
      <c r="J920" s="21">
        <v>14149647</v>
      </c>
      <c r="K920" s="48" t="str">
        <f t="shared" si="14"/>
        <v>http://www.ncbi.nlm.nih.gov/protein/14149647</v>
      </c>
    </row>
    <row r="921" spans="1:11" hidden="1">
      <c r="A921" s="21" t="s">
        <v>3055</v>
      </c>
      <c r="B921" s="21" t="s">
        <v>3056</v>
      </c>
      <c r="C921" s="21" t="e">
        <v>#N/A</v>
      </c>
      <c r="D921" s="47">
        <v>-0.27</v>
      </c>
      <c r="E921" s="47">
        <v>-0.03</v>
      </c>
      <c r="F921" s="47">
        <v>-0.13</v>
      </c>
      <c r="G921" s="47">
        <v>-0.14000000000000001</v>
      </c>
      <c r="H921" s="47">
        <v>0.09</v>
      </c>
      <c r="I921" s="47">
        <v>0.10930683433736683</v>
      </c>
      <c r="J921" s="21">
        <v>163838648</v>
      </c>
      <c r="K921" s="48" t="str">
        <f t="shared" si="14"/>
        <v>http://www.ncbi.nlm.nih.gov/protein/163838648</v>
      </c>
    </row>
    <row r="922" spans="1:11" hidden="1">
      <c r="A922" s="21" t="s">
        <v>3057</v>
      </c>
      <c r="B922" s="21" t="s">
        <v>3058</v>
      </c>
      <c r="C922" s="21" t="e">
        <v>#N/A</v>
      </c>
      <c r="D922" s="47">
        <v>-0.15</v>
      </c>
      <c r="E922" s="47">
        <v>-0.02</v>
      </c>
      <c r="F922" s="47">
        <v>-0.26</v>
      </c>
      <c r="G922" s="47">
        <v>-0.14000000000000001</v>
      </c>
      <c r="H922" s="47">
        <v>0.08</v>
      </c>
      <c r="I922" s="47">
        <v>0.10140166205519581</v>
      </c>
      <c r="J922" s="21">
        <v>6677775</v>
      </c>
      <c r="K922" s="48" t="str">
        <f t="shared" si="14"/>
        <v>http://www.ncbi.nlm.nih.gov/protein/6677775</v>
      </c>
    </row>
    <row r="923" spans="1:11" hidden="1">
      <c r="A923" s="21" t="s">
        <v>3059</v>
      </c>
      <c r="B923" s="21" t="s">
        <v>3060</v>
      </c>
      <c r="C923" s="21" t="e">
        <v>#N/A</v>
      </c>
      <c r="D923" s="47">
        <v>0.02</v>
      </c>
      <c r="E923" s="47">
        <v>-0.39</v>
      </c>
      <c r="F923" s="47">
        <v>-0.06</v>
      </c>
      <c r="G923" s="47">
        <v>-0.14000000000000001</v>
      </c>
      <c r="H923" s="47">
        <v>0.15</v>
      </c>
      <c r="I923" s="47">
        <v>0.31265136347945277</v>
      </c>
      <c r="J923" s="21">
        <v>157909799</v>
      </c>
      <c r="K923" s="48" t="str">
        <f t="shared" si="14"/>
        <v>http://www.ncbi.nlm.nih.gov/protein/157909799</v>
      </c>
    </row>
    <row r="924" spans="1:11" hidden="1">
      <c r="A924" s="21" t="s">
        <v>3061</v>
      </c>
      <c r="B924" s="21" t="s">
        <v>3062</v>
      </c>
      <c r="C924" s="21" t="e">
        <v>#N/A</v>
      </c>
      <c r="D924" s="47">
        <v>-0.18</v>
      </c>
      <c r="E924" s="47">
        <v>0.23</v>
      </c>
      <c r="F924" s="47">
        <v>-0.49</v>
      </c>
      <c r="G924" s="47">
        <v>-0.14000000000000001</v>
      </c>
      <c r="H924" s="47">
        <v>0.26</v>
      </c>
      <c r="I924" s="47">
        <v>0.52687602936286893</v>
      </c>
      <c r="J924" s="21">
        <v>6755252</v>
      </c>
      <c r="K924" s="48" t="str">
        <f t="shared" si="14"/>
        <v>http://www.ncbi.nlm.nih.gov/protein/6755252</v>
      </c>
    </row>
    <row r="925" spans="1:11" hidden="1">
      <c r="A925" s="21" t="s">
        <v>3063</v>
      </c>
      <c r="B925" s="21" t="s">
        <v>3064</v>
      </c>
      <c r="C925" s="21" t="e">
        <v>#N/A</v>
      </c>
      <c r="D925" s="47">
        <v>0</v>
      </c>
      <c r="E925" s="47">
        <v>0.06</v>
      </c>
      <c r="F925" s="47">
        <v>-0.5</v>
      </c>
      <c r="G925" s="47">
        <v>-0.14000000000000001</v>
      </c>
      <c r="H925" s="47">
        <v>0.22</v>
      </c>
      <c r="I925" s="47">
        <v>0.45746415741480184</v>
      </c>
      <c r="J925" s="21">
        <v>145966911</v>
      </c>
      <c r="K925" s="48" t="str">
        <f t="shared" si="14"/>
        <v>http://www.ncbi.nlm.nih.gov/protein/145966911</v>
      </c>
    </row>
    <row r="926" spans="1:11" hidden="1">
      <c r="A926" s="21" t="s">
        <v>3065</v>
      </c>
      <c r="B926" s="21" t="s">
        <v>3066</v>
      </c>
      <c r="C926" s="21" t="e">
        <v>#N/A</v>
      </c>
      <c r="D926" s="47">
        <v>-0.24</v>
      </c>
      <c r="E926" s="47">
        <v>-0.33</v>
      </c>
      <c r="F926" s="47">
        <v>0.13</v>
      </c>
      <c r="G926" s="47">
        <v>-0.15</v>
      </c>
      <c r="H926" s="47">
        <v>0.17</v>
      </c>
      <c r="I926" s="47">
        <v>0.3563090174252273</v>
      </c>
      <c r="J926" s="21">
        <v>34328278</v>
      </c>
      <c r="K926" s="48" t="str">
        <f t="shared" si="14"/>
        <v>http://www.ncbi.nlm.nih.gov/protein/34328278</v>
      </c>
    </row>
    <row r="927" spans="1:11" hidden="1">
      <c r="A927" s="21" t="s">
        <v>3067</v>
      </c>
      <c r="B927" s="21" t="s">
        <v>3068</v>
      </c>
      <c r="C927" s="21" t="e">
        <v>#N/A</v>
      </c>
      <c r="D927" s="47">
        <v>-0.28000000000000003</v>
      </c>
      <c r="E927" s="47">
        <v>-0.14000000000000001</v>
      </c>
      <c r="F927" s="47">
        <v>-0.03</v>
      </c>
      <c r="G927" s="47">
        <v>-0.15</v>
      </c>
      <c r="H927" s="47">
        <v>0.09</v>
      </c>
      <c r="I927" s="47">
        <v>0.11433278003339369</v>
      </c>
      <c r="J927" s="21">
        <v>6753364</v>
      </c>
      <c r="K927" s="48" t="str">
        <f t="shared" si="14"/>
        <v>http://www.ncbi.nlm.nih.gov/protein/6753364</v>
      </c>
    </row>
    <row r="928" spans="1:11" hidden="1">
      <c r="A928" s="21" t="s">
        <v>3069</v>
      </c>
      <c r="B928" s="21" t="s">
        <v>3070</v>
      </c>
      <c r="C928" s="21" t="e">
        <v>#N/A</v>
      </c>
      <c r="D928" s="47">
        <v>-0.27</v>
      </c>
      <c r="E928" s="47">
        <v>-0.19</v>
      </c>
      <c r="F928" s="47">
        <v>0.03</v>
      </c>
      <c r="G928" s="47">
        <v>-0.15</v>
      </c>
      <c r="H928" s="47">
        <v>0.11</v>
      </c>
      <c r="I928" s="47">
        <v>0.17678470130200083</v>
      </c>
      <c r="J928" s="21">
        <v>160333789</v>
      </c>
      <c r="K928" s="48" t="str">
        <f t="shared" si="14"/>
        <v>http://www.ncbi.nlm.nih.gov/protein/160333789</v>
      </c>
    </row>
    <row r="929" spans="1:11" hidden="1">
      <c r="A929" s="21" t="s">
        <v>3071</v>
      </c>
      <c r="B929" s="21" t="s">
        <v>3072</v>
      </c>
      <c r="C929" s="21" t="e">
        <v>#N/A</v>
      </c>
      <c r="D929" s="47">
        <v>-0.28000000000000003</v>
      </c>
      <c r="E929" s="47">
        <v>-0.03</v>
      </c>
      <c r="F929" s="47">
        <v>-0.14000000000000001</v>
      </c>
      <c r="G929" s="47">
        <v>-0.15</v>
      </c>
      <c r="H929" s="47">
        <v>0.09</v>
      </c>
      <c r="I929" s="47">
        <v>0.11273425684050647</v>
      </c>
      <c r="J929" s="21">
        <v>23956082</v>
      </c>
      <c r="K929" s="48" t="str">
        <f t="shared" si="14"/>
        <v>http://www.ncbi.nlm.nih.gov/protein/23956082</v>
      </c>
    </row>
    <row r="930" spans="1:11" hidden="1">
      <c r="A930" s="21" t="s">
        <v>3073</v>
      </c>
      <c r="B930" s="21" t="s">
        <v>3074</v>
      </c>
      <c r="C930" s="21" t="e">
        <v>#N/A</v>
      </c>
      <c r="D930" s="47">
        <v>-0.34</v>
      </c>
      <c r="E930" s="47">
        <v>7.0000000000000007E-2</v>
      </c>
      <c r="F930" s="47">
        <v>-0.17</v>
      </c>
      <c r="G930" s="47">
        <v>-0.15</v>
      </c>
      <c r="H930" s="47">
        <v>0.15</v>
      </c>
      <c r="I930" s="47">
        <v>0.28293812147865433</v>
      </c>
      <c r="J930" s="21">
        <v>6671696</v>
      </c>
      <c r="K930" s="48" t="str">
        <f t="shared" si="14"/>
        <v>http://www.ncbi.nlm.nih.gov/protein/6671696</v>
      </c>
    </row>
    <row r="931" spans="1:11" hidden="1">
      <c r="A931" s="21" t="s">
        <v>3075</v>
      </c>
      <c r="B931" s="21" t="s">
        <v>3076</v>
      </c>
      <c r="C931" s="21" t="e">
        <v>#N/A</v>
      </c>
      <c r="D931" s="47">
        <v>-0.21</v>
      </c>
      <c r="E931" s="47">
        <v>-0.21</v>
      </c>
      <c r="F931" s="47">
        <v>-0.03</v>
      </c>
      <c r="G931" s="47">
        <v>-0.15</v>
      </c>
      <c r="H931" s="47">
        <v>7.0000000000000007E-2</v>
      </c>
      <c r="I931" s="47">
        <v>6.2169559410652525E-2</v>
      </c>
      <c r="J931" s="21">
        <v>6753494</v>
      </c>
      <c r="K931" s="48" t="str">
        <f t="shared" si="14"/>
        <v>http://www.ncbi.nlm.nih.gov/protein/6753494</v>
      </c>
    </row>
    <row r="932" spans="1:11" hidden="1">
      <c r="A932" s="21" t="s">
        <v>3077</v>
      </c>
      <c r="B932" s="21" t="s">
        <v>3078</v>
      </c>
      <c r="C932" s="21" t="e">
        <v>#N/A</v>
      </c>
      <c r="D932" s="47">
        <v>-0.23</v>
      </c>
      <c r="E932" s="47">
        <v>-0.24</v>
      </c>
      <c r="F932" s="47">
        <v>0.02</v>
      </c>
      <c r="G932" s="47">
        <v>-0.15</v>
      </c>
      <c r="H932" s="47">
        <v>0.1</v>
      </c>
      <c r="I932" s="47">
        <v>0.14915968209729286</v>
      </c>
      <c r="J932" s="21">
        <v>160298209</v>
      </c>
      <c r="K932" s="48" t="str">
        <f t="shared" si="14"/>
        <v>http://www.ncbi.nlm.nih.gov/protein/160298209</v>
      </c>
    </row>
    <row r="933" spans="1:11" hidden="1">
      <c r="A933" s="21" t="s">
        <v>3079</v>
      </c>
      <c r="B933" s="21" t="s">
        <v>3080</v>
      </c>
      <c r="C933" s="21" t="e">
        <v>#N/A</v>
      </c>
      <c r="D933" s="47">
        <v>0.05</v>
      </c>
      <c r="E933" s="47">
        <v>-0.61</v>
      </c>
      <c r="F933" s="47">
        <v>0.1</v>
      </c>
      <c r="G933" s="47">
        <v>-0.15</v>
      </c>
      <c r="H933" s="47">
        <v>0.28000000000000003</v>
      </c>
      <c r="I933" s="47">
        <v>0.53932682660485098</v>
      </c>
      <c r="J933" s="21">
        <v>6755004</v>
      </c>
      <c r="K933" s="48" t="str">
        <f t="shared" si="14"/>
        <v>http://www.ncbi.nlm.nih.gov/protein/6755004</v>
      </c>
    </row>
    <row r="934" spans="1:11" hidden="1">
      <c r="A934" s="21" t="s">
        <v>3081</v>
      </c>
      <c r="B934" s="21" t="s">
        <v>3082</v>
      </c>
      <c r="C934" s="21" t="e">
        <v>#N/A</v>
      </c>
      <c r="D934" s="47">
        <v>-0.38</v>
      </c>
      <c r="E934" s="47">
        <v>-0.22</v>
      </c>
      <c r="F934" s="47">
        <v>0.14000000000000001</v>
      </c>
      <c r="G934" s="47">
        <v>-0.15</v>
      </c>
      <c r="H934" s="47">
        <v>0.19</v>
      </c>
      <c r="I934" s="47">
        <v>0.37294927210713941</v>
      </c>
      <c r="J934" s="21">
        <v>6753074</v>
      </c>
      <c r="K934" s="48" t="str">
        <f t="shared" si="14"/>
        <v>http://www.ncbi.nlm.nih.gov/protein/6753074</v>
      </c>
    </row>
    <row r="935" spans="1:11" hidden="1">
      <c r="A935" s="21" t="s">
        <v>3083</v>
      </c>
      <c r="B935" s="21" t="s">
        <v>3084</v>
      </c>
      <c r="C935" s="21" t="e">
        <v>#N/A</v>
      </c>
      <c r="D935" s="47">
        <v>-0.04</v>
      </c>
      <c r="E935" s="47">
        <v>-0.27</v>
      </c>
      <c r="F935" s="47">
        <v>-0.16</v>
      </c>
      <c r="G935" s="47">
        <v>-0.15</v>
      </c>
      <c r="H935" s="47">
        <v>0.08</v>
      </c>
      <c r="I935" s="47">
        <v>8.006669955323209E-2</v>
      </c>
      <c r="J935" s="21">
        <v>13385384</v>
      </c>
      <c r="K935" s="48" t="str">
        <f t="shared" si="14"/>
        <v>http://www.ncbi.nlm.nih.gov/protein/13385384</v>
      </c>
    </row>
    <row r="936" spans="1:11" hidden="1">
      <c r="A936" s="21" t="s">
        <v>3085</v>
      </c>
      <c r="B936" s="21" t="s">
        <v>3086</v>
      </c>
      <c r="C936" s="21" t="e">
        <v>#N/A</v>
      </c>
      <c r="D936" s="47">
        <v>-0.27</v>
      </c>
      <c r="E936" s="47">
        <v>-0.18</v>
      </c>
      <c r="F936" s="47">
        <v>-0.02</v>
      </c>
      <c r="G936" s="47">
        <v>-0.15</v>
      </c>
      <c r="H936" s="47">
        <v>0.09</v>
      </c>
      <c r="I936" s="47">
        <v>0.10130660622584017</v>
      </c>
      <c r="J936" s="21">
        <v>42476274</v>
      </c>
      <c r="K936" s="48" t="str">
        <f t="shared" si="14"/>
        <v>http://www.ncbi.nlm.nih.gov/protein/42476274</v>
      </c>
    </row>
    <row r="937" spans="1:11" hidden="1">
      <c r="A937" s="21" t="s">
        <v>3087</v>
      </c>
      <c r="B937" s="21" t="s">
        <v>3088</v>
      </c>
      <c r="C937" s="21" t="e">
        <v>#N/A</v>
      </c>
      <c r="D937" s="47">
        <v>-0.49</v>
      </c>
      <c r="E937" s="47">
        <v>-0.13</v>
      </c>
      <c r="F937" s="47">
        <v>0.16</v>
      </c>
      <c r="G937" s="47">
        <v>-0.15</v>
      </c>
      <c r="H937" s="47">
        <v>0.23</v>
      </c>
      <c r="I937" s="47">
        <v>0.46233997768568402</v>
      </c>
      <c r="J937" s="21">
        <v>225543181</v>
      </c>
      <c r="K937" s="48" t="str">
        <f t="shared" si="14"/>
        <v>http://www.ncbi.nlm.nih.gov/protein/225543181</v>
      </c>
    </row>
    <row r="938" spans="1:11" hidden="1">
      <c r="A938" s="21" t="s">
        <v>3089</v>
      </c>
      <c r="B938" s="21" t="s">
        <v>3090</v>
      </c>
      <c r="C938" s="21" t="e">
        <v>#N/A</v>
      </c>
      <c r="D938" s="47">
        <v>-0.04</v>
      </c>
      <c r="E938" s="47">
        <v>-0.2</v>
      </c>
      <c r="F938" s="47">
        <v>-0.23</v>
      </c>
      <c r="G938" s="47">
        <v>-0.15</v>
      </c>
      <c r="H938" s="47">
        <v>7.0000000000000007E-2</v>
      </c>
      <c r="I938" s="47">
        <v>5.5860273715038281E-2</v>
      </c>
      <c r="J938" s="21">
        <v>6678281</v>
      </c>
      <c r="K938" s="48" t="str">
        <f t="shared" si="14"/>
        <v>http://www.ncbi.nlm.nih.gov/protein/6678281</v>
      </c>
    </row>
    <row r="939" spans="1:11" hidden="1">
      <c r="A939" s="21" t="s">
        <v>3091</v>
      </c>
      <c r="B939" s="21" t="s">
        <v>3092</v>
      </c>
      <c r="C939" s="21" t="e">
        <v>#N/A</v>
      </c>
      <c r="D939" s="47">
        <v>-0.38</v>
      </c>
      <c r="E939" s="47">
        <v>0.36</v>
      </c>
      <c r="F939" s="47">
        <v>-0.44</v>
      </c>
      <c r="G939" s="47">
        <v>-0.16</v>
      </c>
      <c r="H939" s="47">
        <v>0.32</v>
      </c>
      <c r="I939" s="47">
        <v>0.57820435769703837</v>
      </c>
      <c r="J939" s="21">
        <v>11596855</v>
      </c>
      <c r="K939" s="48" t="str">
        <f t="shared" si="14"/>
        <v>http://www.ncbi.nlm.nih.gov/protein/11596855</v>
      </c>
    </row>
    <row r="940" spans="1:11" hidden="1">
      <c r="A940" s="21" t="s">
        <v>3093</v>
      </c>
      <c r="B940" s="21" t="s">
        <v>3094</v>
      </c>
      <c r="C940" s="21" t="e">
        <v>#N/A</v>
      </c>
      <c r="D940" s="47">
        <v>-0.27</v>
      </c>
      <c r="E940" s="47">
        <v>0.02</v>
      </c>
      <c r="F940" s="47">
        <v>-0.22</v>
      </c>
      <c r="G940" s="47">
        <v>-0.16</v>
      </c>
      <c r="H940" s="47">
        <v>0.11</v>
      </c>
      <c r="I940" s="47">
        <v>0.16271768817671428</v>
      </c>
      <c r="J940" s="21">
        <v>226443091</v>
      </c>
      <c r="K940" s="48" t="str">
        <f t="shared" si="14"/>
        <v>http://www.ncbi.nlm.nih.gov/protein/226443091</v>
      </c>
    </row>
    <row r="941" spans="1:11" hidden="1">
      <c r="A941" s="21" t="s">
        <v>3095</v>
      </c>
      <c r="B941" s="21" t="s">
        <v>3096</v>
      </c>
      <c r="C941" s="21" t="e">
        <v>#N/A</v>
      </c>
      <c r="D941" s="47">
        <v>-0.1</v>
      </c>
      <c r="E941" s="47">
        <v>-7.0000000000000007E-2</v>
      </c>
      <c r="F941" s="47">
        <v>-0.31</v>
      </c>
      <c r="G941" s="47">
        <v>-0.16</v>
      </c>
      <c r="H941" s="47">
        <v>0.09</v>
      </c>
      <c r="I941" s="47">
        <v>0.10703361611435135</v>
      </c>
      <c r="J941" s="21">
        <v>45476573</v>
      </c>
      <c r="K941" s="48" t="str">
        <f t="shared" si="14"/>
        <v>http://www.ncbi.nlm.nih.gov/protein/45476573</v>
      </c>
    </row>
    <row r="942" spans="1:11" hidden="1">
      <c r="A942" s="21" t="s">
        <v>3097</v>
      </c>
      <c r="B942" s="21" t="s">
        <v>3098</v>
      </c>
      <c r="C942" s="21" t="e">
        <v>#N/A</v>
      </c>
      <c r="D942" s="47">
        <v>-0.31</v>
      </c>
      <c r="E942" s="47">
        <v>0.15</v>
      </c>
      <c r="F942" s="47">
        <v>-0.32</v>
      </c>
      <c r="G942" s="47">
        <v>-0.16</v>
      </c>
      <c r="H942" s="47">
        <v>0.19</v>
      </c>
      <c r="I942" s="47">
        <v>0.35947061800347607</v>
      </c>
      <c r="J942" s="21">
        <v>9790069</v>
      </c>
      <c r="K942" s="48" t="str">
        <f t="shared" si="14"/>
        <v>http://www.ncbi.nlm.nih.gov/protein/9790069</v>
      </c>
    </row>
    <row r="943" spans="1:11" hidden="1">
      <c r="A943" s="21" t="s">
        <v>3099</v>
      </c>
      <c r="B943" s="21" t="s">
        <v>3100</v>
      </c>
      <c r="C943" s="21" t="e">
        <v>#N/A</v>
      </c>
      <c r="D943" s="47">
        <v>-0.37</v>
      </c>
      <c r="E943" s="47">
        <v>-0.2</v>
      </c>
      <c r="F943" s="47">
        <v>0.09</v>
      </c>
      <c r="G943" s="47">
        <v>-0.16</v>
      </c>
      <c r="H943" s="47">
        <v>0.17</v>
      </c>
      <c r="I943" s="47">
        <v>0.30748343411631857</v>
      </c>
      <c r="J943" s="21">
        <v>282398141</v>
      </c>
      <c r="K943" s="48" t="str">
        <f t="shared" si="14"/>
        <v>http://www.ncbi.nlm.nih.gov/protein/282398141</v>
      </c>
    </row>
    <row r="944" spans="1:11" hidden="1">
      <c r="A944" s="21" t="s">
        <v>3101</v>
      </c>
      <c r="B944" s="21" t="s">
        <v>3102</v>
      </c>
      <c r="C944" s="21" t="e">
        <v>#N/A</v>
      </c>
      <c r="D944" s="47">
        <v>0.01</v>
      </c>
      <c r="E944" s="47">
        <v>-0.16</v>
      </c>
      <c r="F944" s="47">
        <v>-0.33</v>
      </c>
      <c r="G944" s="47">
        <v>-0.16</v>
      </c>
      <c r="H944" s="47">
        <v>0.12</v>
      </c>
      <c r="I944" s="47">
        <v>0.1785853808389512</v>
      </c>
      <c r="J944" s="21">
        <v>9790019</v>
      </c>
      <c r="K944" s="48" t="str">
        <f t="shared" si="14"/>
        <v>http://www.ncbi.nlm.nih.gov/protein/9790019</v>
      </c>
    </row>
    <row r="945" spans="1:11" hidden="1">
      <c r="A945" s="21" t="s">
        <v>3103</v>
      </c>
      <c r="B945" s="21" t="s">
        <v>3104</v>
      </c>
      <c r="C945" s="21" t="e">
        <v>#N/A</v>
      </c>
      <c r="D945" s="47">
        <v>-0.08</v>
      </c>
      <c r="E945" s="47">
        <v>-0.28999999999999998</v>
      </c>
      <c r="F945" s="47">
        <v>-0.11</v>
      </c>
      <c r="G945" s="47">
        <v>-0.16</v>
      </c>
      <c r="H945" s="47">
        <v>0.08</v>
      </c>
      <c r="I945" s="47">
        <v>6.9492627037523277E-2</v>
      </c>
      <c r="J945" s="21">
        <v>254826790</v>
      </c>
      <c r="K945" s="48" t="str">
        <f t="shared" si="14"/>
        <v>http://www.ncbi.nlm.nih.gov/protein/254826790</v>
      </c>
    </row>
    <row r="946" spans="1:11" hidden="1">
      <c r="A946" s="21" t="s">
        <v>3105</v>
      </c>
      <c r="B946" s="21" t="s">
        <v>3106</v>
      </c>
      <c r="C946" s="21" t="e">
        <v>#N/A</v>
      </c>
      <c r="D946" s="47">
        <v>0.1</v>
      </c>
      <c r="E946" s="47">
        <v>-0.28999999999999998</v>
      </c>
      <c r="F946" s="47">
        <v>-0.28999999999999998</v>
      </c>
      <c r="G946" s="47">
        <v>-0.16</v>
      </c>
      <c r="H946" s="47">
        <v>0.16</v>
      </c>
      <c r="I946" s="47">
        <v>0.2834445483667824</v>
      </c>
      <c r="J946" s="21">
        <v>46049022</v>
      </c>
      <c r="K946" s="48" t="str">
        <f t="shared" si="14"/>
        <v>http://www.ncbi.nlm.nih.gov/protein/46049022</v>
      </c>
    </row>
    <row r="947" spans="1:11" hidden="1">
      <c r="A947" s="21" t="s">
        <v>3107</v>
      </c>
      <c r="B947" s="21" t="s">
        <v>3108</v>
      </c>
      <c r="C947" s="21" t="e">
        <v>#N/A</v>
      </c>
      <c r="D947" s="47">
        <v>-0.78</v>
      </c>
      <c r="E947" s="47">
        <v>-0.16</v>
      </c>
      <c r="F947" s="47">
        <v>0.45</v>
      </c>
      <c r="G947" s="47">
        <v>-0.16</v>
      </c>
      <c r="H947" s="47">
        <v>0.43</v>
      </c>
      <c r="I947" s="47">
        <v>0.67194421289168627</v>
      </c>
      <c r="J947" s="21">
        <v>171846276</v>
      </c>
      <c r="K947" s="48" t="str">
        <f t="shared" si="14"/>
        <v>http://www.ncbi.nlm.nih.gov/protein/171846276</v>
      </c>
    </row>
    <row r="948" spans="1:11" hidden="1">
      <c r="A948" s="21" t="s">
        <v>3109</v>
      </c>
      <c r="B948" s="21" t="s">
        <v>3110</v>
      </c>
      <c r="C948" s="21" t="e">
        <v>#N/A</v>
      </c>
      <c r="D948" s="47">
        <v>-0.15</v>
      </c>
      <c r="E948" s="47">
        <v>-0.63</v>
      </c>
      <c r="F948" s="47">
        <v>0.28999999999999998</v>
      </c>
      <c r="G948" s="47">
        <v>-0.16</v>
      </c>
      <c r="H948" s="47">
        <v>0.33</v>
      </c>
      <c r="I948" s="47">
        <v>0.57689098276568318</v>
      </c>
      <c r="J948" s="21">
        <v>329299029</v>
      </c>
      <c r="K948" s="48" t="str">
        <f t="shared" si="14"/>
        <v>http://www.ncbi.nlm.nih.gov/protein/329299029</v>
      </c>
    </row>
    <row r="949" spans="1:11" hidden="1">
      <c r="A949" s="21" t="s">
        <v>3111</v>
      </c>
      <c r="B949" s="21" t="s">
        <v>3112</v>
      </c>
      <c r="C949" s="21" t="e">
        <v>#N/A</v>
      </c>
      <c r="D949" s="47">
        <v>-0.43</v>
      </c>
      <c r="E949" s="47">
        <v>0.08</v>
      </c>
      <c r="F949" s="47">
        <v>-0.14000000000000001</v>
      </c>
      <c r="G949" s="47">
        <v>-0.16</v>
      </c>
      <c r="H949" s="47">
        <v>0.18</v>
      </c>
      <c r="I949" s="47">
        <v>0.33447804775753504</v>
      </c>
      <c r="J949" s="21">
        <v>96975138</v>
      </c>
      <c r="K949" s="48" t="str">
        <f t="shared" si="14"/>
        <v>http://www.ncbi.nlm.nih.gov/protein/96975138</v>
      </c>
    </row>
    <row r="950" spans="1:11" hidden="1">
      <c r="A950" s="21" t="s">
        <v>3113</v>
      </c>
      <c r="B950" s="21" t="s">
        <v>3114</v>
      </c>
      <c r="C950" s="21" t="e">
        <v>#N/A</v>
      </c>
      <c r="D950" s="47">
        <v>-0.14000000000000001</v>
      </c>
      <c r="E950" s="47">
        <v>-0.32</v>
      </c>
      <c r="F950" s="47">
        <v>-0.04</v>
      </c>
      <c r="G950" s="47">
        <v>-0.16</v>
      </c>
      <c r="H950" s="47">
        <v>0.1</v>
      </c>
      <c r="I950" s="47">
        <v>0.11361745315469521</v>
      </c>
      <c r="J950" s="21">
        <v>9790159</v>
      </c>
      <c r="K950" s="48" t="str">
        <f t="shared" si="14"/>
        <v>http://www.ncbi.nlm.nih.gov/protein/9790159</v>
      </c>
    </row>
    <row r="951" spans="1:11" hidden="1">
      <c r="A951" s="21" t="s">
        <v>3115</v>
      </c>
      <c r="B951" s="21" t="s">
        <v>3116</v>
      </c>
      <c r="C951" s="21" t="e">
        <v>#N/A</v>
      </c>
      <c r="D951" s="47">
        <v>-0.22</v>
      </c>
      <c r="E951" s="47">
        <v>0.67</v>
      </c>
      <c r="F951" s="47">
        <v>-0.94</v>
      </c>
      <c r="G951" s="47">
        <v>-0.16</v>
      </c>
      <c r="H951" s="47">
        <v>0.56999999999999995</v>
      </c>
      <c r="I951" s="47">
        <v>0.74189589737679285</v>
      </c>
      <c r="J951" s="21">
        <v>9845257</v>
      </c>
      <c r="K951" s="48" t="str">
        <f t="shared" si="14"/>
        <v>http://www.ncbi.nlm.nih.gov/protein/9845257</v>
      </c>
    </row>
    <row r="952" spans="1:11" hidden="1">
      <c r="A952" s="21" t="s">
        <v>3117</v>
      </c>
      <c r="B952" s="21" t="s">
        <v>3118</v>
      </c>
      <c r="C952" s="21" t="e">
        <v>#N/A</v>
      </c>
      <c r="D952" s="47">
        <v>-0.42</v>
      </c>
      <c r="E952" s="47">
        <v>0</v>
      </c>
      <c r="F952" s="47">
        <v>-0.08</v>
      </c>
      <c r="G952" s="47">
        <v>-0.17</v>
      </c>
      <c r="H952" s="47">
        <v>0.16</v>
      </c>
      <c r="I952" s="47">
        <v>0.26150689138327843</v>
      </c>
      <c r="J952" s="21">
        <v>255683324</v>
      </c>
      <c r="K952" s="48" t="str">
        <f t="shared" si="14"/>
        <v>http://www.ncbi.nlm.nih.gov/protein/255683324</v>
      </c>
    </row>
    <row r="953" spans="1:11" hidden="1">
      <c r="A953" s="21" t="s">
        <v>3119</v>
      </c>
      <c r="B953" s="21" t="s">
        <v>3120</v>
      </c>
      <c r="C953" s="21" t="e">
        <v>#N/A</v>
      </c>
      <c r="D953" s="47">
        <v>-0.05</v>
      </c>
      <c r="E953" s="47">
        <v>-0.41</v>
      </c>
      <c r="F953" s="47">
        <v>-0.04</v>
      </c>
      <c r="G953" s="47">
        <v>-0.17</v>
      </c>
      <c r="H953" s="47">
        <v>0.15</v>
      </c>
      <c r="I953" s="47">
        <v>0.24350568613060494</v>
      </c>
      <c r="J953" s="21">
        <v>85861260</v>
      </c>
      <c r="K953" s="48" t="str">
        <f t="shared" si="14"/>
        <v>http://www.ncbi.nlm.nih.gov/protein/85861260</v>
      </c>
    </row>
    <row r="954" spans="1:11" hidden="1">
      <c r="A954" s="21" t="s">
        <v>3121</v>
      </c>
      <c r="B954" s="21" t="s">
        <v>3122</v>
      </c>
      <c r="C954" s="21" t="e">
        <v>#N/A</v>
      </c>
      <c r="D954" s="47">
        <v>0.17</v>
      </c>
      <c r="E954" s="47">
        <v>-0.12</v>
      </c>
      <c r="F954" s="47">
        <v>-0.55000000000000004</v>
      </c>
      <c r="G954" s="47">
        <v>-0.17</v>
      </c>
      <c r="H954" s="47">
        <v>0.26</v>
      </c>
      <c r="I954" s="47">
        <v>0.47049076778714144</v>
      </c>
      <c r="J954" s="21">
        <v>12963511</v>
      </c>
      <c r="K954" s="48" t="str">
        <f t="shared" si="14"/>
        <v>http://www.ncbi.nlm.nih.gov/protein/12963511</v>
      </c>
    </row>
    <row r="955" spans="1:11" hidden="1">
      <c r="A955" s="21" t="s">
        <v>3123</v>
      </c>
      <c r="B955" s="21" t="s">
        <v>3124</v>
      </c>
      <c r="C955" s="21" t="e">
        <v>#N/A</v>
      </c>
      <c r="D955" s="47">
        <v>0.09</v>
      </c>
      <c r="E955" s="47">
        <v>-0.62</v>
      </c>
      <c r="F955" s="47">
        <v>0.03</v>
      </c>
      <c r="G955" s="47">
        <v>-0.17</v>
      </c>
      <c r="H955" s="47">
        <v>0.28000000000000003</v>
      </c>
      <c r="I955" s="47">
        <v>0.49706254329229244</v>
      </c>
      <c r="J955" s="21">
        <v>83649741</v>
      </c>
      <c r="K955" s="48" t="str">
        <f t="shared" si="14"/>
        <v>http://www.ncbi.nlm.nih.gov/protein/83649741</v>
      </c>
    </row>
    <row r="956" spans="1:11" hidden="1">
      <c r="A956" s="21" t="s">
        <v>3125</v>
      </c>
      <c r="B956" s="21" t="s">
        <v>3126</v>
      </c>
      <c r="C956" s="21" t="e">
        <v>#N/A</v>
      </c>
      <c r="D956" s="47">
        <v>-0.35</v>
      </c>
      <c r="E956" s="47">
        <v>0.11</v>
      </c>
      <c r="F956" s="47">
        <v>-0.27</v>
      </c>
      <c r="G956" s="47">
        <v>-0.17</v>
      </c>
      <c r="H956" s="47">
        <v>0.17</v>
      </c>
      <c r="I956" s="47">
        <v>0.30064957456407182</v>
      </c>
      <c r="J956" s="21">
        <v>78214312</v>
      </c>
      <c r="K956" s="48" t="str">
        <f t="shared" si="14"/>
        <v>http://www.ncbi.nlm.nih.gov/protein/78214312</v>
      </c>
    </row>
    <row r="957" spans="1:11" hidden="1">
      <c r="A957" s="21" t="s">
        <v>3127</v>
      </c>
      <c r="B957" s="21" t="s">
        <v>3128</v>
      </c>
      <c r="C957" s="21" t="e">
        <v>#N/A</v>
      </c>
      <c r="D957" s="47">
        <v>-0.02</v>
      </c>
      <c r="E957" s="47">
        <v>0.16</v>
      </c>
      <c r="F957" s="47">
        <v>-0.65</v>
      </c>
      <c r="G957" s="47">
        <v>-0.17</v>
      </c>
      <c r="H957" s="47">
        <v>0.3</v>
      </c>
      <c r="I957" s="47">
        <v>0.52288307812638768</v>
      </c>
      <c r="J957" s="21">
        <v>19527376</v>
      </c>
      <c r="K957" s="48" t="str">
        <f t="shared" si="14"/>
        <v>http://www.ncbi.nlm.nih.gov/protein/19527376</v>
      </c>
    </row>
    <row r="958" spans="1:11" hidden="1">
      <c r="A958" s="21" t="s">
        <v>3129</v>
      </c>
      <c r="B958" s="21" t="s">
        <v>3130</v>
      </c>
      <c r="C958" s="21" t="e">
        <v>#N/A</v>
      </c>
      <c r="D958" s="47">
        <v>-0.01</v>
      </c>
      <c r="E958" s="47">
        <v>-0.41</v>
      </c>
      <c r="F958" s="47">
        <v>-0.09</v>
      </c>
      <c r="G958" s="47">
        <v>-0.17</v>
      </c>
      <c r="H958" s="47">
        <v>0.15</v>
      </c>
      <c r="I958" s="47">
        <v>0.22848889284574544</v>
      </c>
      <c r="J958" s="21">
        <v>33563266</v>
      </c>
      <c r="K958" s="48" t="str">
        <f t="shared" si="14"/>
        <v>http://www.ncbi.nlm.nih.gov/protein/33563266</v>
      </c>
    </row>
    <row r="959" spans="1:11">
      <c r="A959" s="21" t="s">
        <v>3131</v>
      </c>
      <c r="B959" s="21" t="s">
        <v>462</v>
      </c>
      <c r="C959" s="21" t="s">
        <v>463</v>
      </c>
      <c r="D959" s="47">
        <v>-0.2</v>
      </c>
      <c r="E959" s="47">
        <v>7.0000000000000007E-2</v>
      </c>
      <c r="F959" s="47">
        <v>-0.39</v>
      </c>
      <c r="G959" s="47">
        <v>-0.17</v>
      </c>
      <c r="H959" s="47">
        <v>0.16</v>
      </c>
      <c r="I959" s="47">
        <v>0.26832355527221624</v>
      </c>
      <c r="J959" s="21">
        <v>31542366</v>
      </c>
      <c r="K959" s="48" t="str">
        <f t="shared" si="14"/>
        <v>http://www.ncbi.nlm.nih.gov/protein/31542366</v>
      </c>
    </row>
    <row r="960" spans="1:11" hidden="1">
      <c r="A960" s="21" t="s">
        <v>3132</v>
      </c>
      <c r="B960" s="21" t="s">
        <v>3133</v>
      </c>
      <c r="C960" s="21" t="e">
        <v>#N/A</v>
      </c>
      <c r="D960" s="47">
        <v>-0.34</v>
      </c>
      <c r="E960" s="47">
        <v>-0.04</v>
      </c>
      <c r="F960" s="47">
        <v>-0.14000000000000001</v>
      </c>
      <c r="G960" s="47">
        <v>-0.17</v>
      </c>
      <c r="H960" s="47">
        <v>0.11</v>
      </c>
      <c r="I960" s="47">
        <v>0.12133622222712721</v>
      </c>
      <c r="J960" s="21">
        <v>225007621</v>
      </c>
      <c r="K960" s="48" t="str">
        <f t="shared" si="14"/>
        <v>http://www.ncbi.nlm.nih.gov/protein/225007621</v>
      </c>
    </row>
    <row r="961" spans="1:11" hidden="1">
      <c r="A961" s="21" t="s">
        <v>3134</v>
      </c>
      <c r="B961" s="21" t="s">
        <v>3135</v>
      </c>
      <c r="C961" s="21" t="e">
        <v>#N/A</v>
      </c>
      <c r="D961" s="47">
        <v>-0.55000000000000004</v>
      </c>
      <c r="E961" s="47">
        <v>-0.34</v>
      </c>
      <c r="F961" s="47">
        <v>0.37</v>
      </c>
      <c r="G961" s="47">
        <v>-0.17</v>
      </c>
      <c r="H961" s="47">
        <v>0.34</v>
      </c>
      <c r="I961" s="47">
        <v>0.56795892276579507</v>
      </c>
      <c r="J961" s="21">
        <v>163644277</v>
      </c>
      <c r="K961" s="48" t="str">
        <f t="shared" si="14"/>
        <v>http://www.ncbi.nlm.nih.gov/protein/163644277</v>
      </c>
    </row>
    <row r="962" spans="1:11" hidden="1">
      <c r="A962" s="21" t="s">
        <v>3136</v>
      </c>
      <c r="B962" s="21" t="s">
        <v>3137</v>
      </c>
      <c r="C962" s="21" t="e">
        <v>#N/A</v>
      </c>
      <c r="D962" s="47">
        <v>-0.38</v>
      </c>
      <c r="E962" s="47">
        <v>0.04</v>
      </c>
      <c r="F962" s="47">
        <v>-0.18</v>
      </c>
      <c r="G962" s="47">
        <v>-0.18</v>
      </c>
      <c r="H962" s="47">
        <v>0.15</v>
      </c>
      <c r="I962" s="47">
        <v>0.2249276568513166</v>
      </c>
      <c r="J962" s="21">
        <v>6754220</v>
      </c>
      <c r="K962" s="48" t="str">
        <f t="shared" ref="K962:K1025" si="15">HYPERLINK(CONCATENATE("http://www.ncbi.nlm.nih.gov/protein/",J962))</f>
        <v>http://www.ncbi.nlm.nih.gov/protein/6754220</v>
      </c>
    </row>
    <row r="963" spans="1:11" hidden="1">
      <c r="A963" s="21" t="s">
        <v>3138</v>
      </c>
      <c r="B963" s="21" t="s">
        <v>3139</v>
      </c>
      <c r="C963" s="21" t="e">
        <v>#N/A</v>
      </c>
      <c r="D963" s="47">
        <v>-0.51</v>
      </c>
      <c r="E963" s="47">
        <v>0.09</v>
      </c>
      <c r="F963" s="47">
        <v>-0.12</v>
      </c>
      <c r="G963" s="47">
        <v>-0.18</v>
      </c>
      <c r="H963" s="47">
        <v>0.22</v>
      </c>
      <c r="I963" s="47">
        <v>0.3713586064774223</v>
      </c>
      <c r="J963" s="21">
        <v>33859596</v>
      </c>
      <c r="K963" s="48" t="str">
        <f t="shared" si="15"/>
        <v>http://www.ncbi.nlm.nih.gov/protein/33859596</v>
      </c>
    </row>
    <row r="964" spans="1:11" hidden="1">
      <c r="A964" s="21" t="s">
        <v>3140</v>
      </c>
      <c r="B964" s="21" t="s">
        <v>3141</v>
      </c>
      <c r="C964" s="21" t="e">
        <v>#N/A</v>
      </c>
      <c r="D964" s="47">
        <v>0.03</v>
      </c>
      <c r="E964" s="47">
        <v>-0.2</v>
      </c>
      <c r="F964" s="47">
        <v>-0.38</v>
      </c>
      <c r="G964" s="47">
        <v>-0.18</v>
      </c>
      <c r="H964" s="47">
        <v>0.14000000000000001</v>
      </c>
      <c r="I964" s="47">
        <v>0.19484693147012255</v>
      </c>
      <c r="J964" s="21">
        <v>13385010</v>
      </c>
      <c r="K964" s="48" t="str">
        <f t="shared" si="15"/>
        <v>http://www.ncbi.nlm.nih.gov/protein/13385010</v>
      </c>
    </row>
    <row r="965" spans="1:11" hidden="1">
      <c r="A965" s="21" t="s">
        <v>3142</v>
      </c>
      <c r="B965" s="50" t="s">
        <v>3143</v>
      </c>
      <c r="C965" s="21" t="e">
        <v>#N/A</v>
      </c>
      <c r="D965" s="47">
        <v>-0.32</v>
      </c>
      <c r="E965" s="47">
        <v>-0.03</v>
      </c>
      <c r="F965" s="47">
        <v>-0.19</v>
      </c>
      <c r="G965" s="47">
        <v>-0.18</v>
      </c>
      <c r="H965" s="47">
        <v>0.1</v>
      </c>
      <c r="I965" s="47">
        <v>9.0400911441584644E-2</v>
      </c>
      <c r="J965" s="21">
        <v>329299065</v>
      </c>
      <c r="K965" s="48" t="str">
        <f t="shared" si="15"/>
        <v>http://www.ncbi.nlm.nih.gov/protein/329299065</v>
      </c>
    </row>
    <row r="966" spans="1:11" hidden="1">
      <c r="A966" s="21" t="s">
        <v>3144</v>
      </c>
      <c r="B966" s="21" t="s">
        <v>3145</v>
      </c>
      <c r="C966" s="21" t="e">
        <v>#N/A</v>
      </c>
      <c r="D966" s="47">
        <v>-0.21</v>
      </c>
      <c r="E966" s="47">
        <v>-0.06</v>
      </c>
      <c r="F966" s="47">
        <v>-0.28000000000000003</v>
      </c>
      <c r="G966" s="47">
        <v>-0.18</v>
      </c>
      <c r="H966" s="47">
        <v>0.08</v>
      </c>
      <c r="I966" s="47">
        <v>5.0669175067507899E-2</v>
      </c>
      <c r="J966" s="21">
        <v>157909797</v>
      </c>
      <c r="K966" s="48" t="str">
        <f t="shared" si="15"/>
        <v>http://www.ncbi.nlm.nih.gov/protein/157909797</v>
      </c>
    </row>
    <row r="967" spans="1:11" hidden="1">
      <c r="A967" s="21" t="s">
        <v>3146</v>
      </c>
      <c r="B967" s="21" t="s">
        <v>3147</v>
      </c>
      <c r="C967" s="21" t="e">
        <v>#N/A</v>
      </c>
      <c r="D967" s="47">
        <v>-0.11</v>
      </c>
      <c r="E967" s="47">
        <v>0.1</v>
      </c>
      <c r="F967" s="47">
        <v>-0.54</v>
      </c>
      <c r="G967" s="47">
        <v>-0.18</v>
      </c>
      <c r="H967" s="47">
        <v>0.23</v>
      </c>
      <c r="I967" s="47">
        <v>0.38798306585731668</v>
      </c>
      <c r="J967" s="21">
        <v>30089708</v>
      </c>
      <c r="K967" s="48" t="str">
        <f t="shared" si="15"/>
        <v>http://www.ncbi.nlm.nih.gov/protein/30089708</v>
      </c>
    </row>
    <row r="968" spans="1:11" hidden="1">
      <c r="A968" s="21" t="s">
        <v>3148</v>
      </c>
      <c r="B968" s="21" t="s">
        <v>3149</v>
      </c>
      <c r="C968" s="21" t="e">
        <v>#N/A</v>
      </c>
      <c r="D968" s="47">
        <v>-0.39</v>
      </c>
      <c r="E968" s="47">
        <v>-0.04</v>
      </c>
      <c r="F968" s="47">
        <v>-0.12</v>
      </c>
      <c r="G968" s="47">
        <v>-0.18</v>
      </c>
      <c r="H968" s="47">
        <v>0.13</v>
      </c>
      <c r="I968" s="47">
        <v>0.15244342246158132</v>
      </c>
      <c r="J968" s="21">
        <v>6755040</v>
      </c>
      <c r="K968" s="48" t="str">
        <f t="shared" si="15"/>
        <v>http://www.ncbi.nlm.nih.gov/protein/6755040</v>
      </c>
    </row>
    <row r="969" spans="1:11" hidden="1">
      <c r="A969" s="21" t="s">
        <v>3150</v>
      </c>
      <c r="B969" s="21" t="s">
        <v>3151</v>
      </c>
      <c r="C969" s="21" t="e">
        <v>#N/A</v>
      </c>
      <c r="D969" s="47">
        <v>-0.37</v>
      </c>
      <c r="E969" s="47">
        <v>-0.1</v>
      </c>
      <c r="F969" s="47">
        <v>-0.08</v>
      </c>
      <c r="G969" s="47">
        <v>-0.18</v>
      </c>
      <c r="H969" s="47">
        <v>0.11</v>
      </c>
      <c r="I969" s="47">
        <v>0.11753817368484797</v>
      </c>
      <c r="J969" s="21">
        <v>6680836</v>
      </c>
      <c r="K969" s="48" t="str">
        <f t="shared" si="15"/>
        <v>http://www.ncbi.nlm.nih.gov/protein/6680836</v>
      </c>
    </row>
    <row r="970" spans="1:11" hidden="1">
      <c r="A970" s="21" t="s">
        <v>3152</v>
      </c>
      <c r="B970" s="21" t="s">
        <v>3153</v>
      </c>
      <c r="C970" s="21" t="e">
        <v>#N/A</v>
      </c>
      <c r="D970" s="47">
        <v>-0.1</v>
      </c>
      <c r="E970" s="47">
        <v>-7.0000000000000007E-2</v>
      </c>
      <c r="F970" s="47">
        <v>-0.38</v>
      </c>
      <c r="G970" s="47">
        <v>-0.18</v>
      </c>
      <c r="H970" s="47">
        <v>0.12</v>
      </c>
      <c r="I970" s="47">
        <v>0.13199104590348371</v>
      </c>
      <c r="J970" s="21">
        <v>6753738</v>
      </c>
      <c r="K970" s="48" t="str">
        <f t="shared" si="15"/>
        <v>http://www.ncbi.nlm.nih.gov/protein/6753738</v>
      </c>
    </row>
    <row r="971" spans="1:11" hidden="1">
      <c r="A971" s="21" t="s">
        <v>3154</v>
      </c>
      <c r="B971" s="21" t="s">
        <v>3155</v>
      </c>
      <c r="C971" s="21" t="e">
        <v>#N/A</v>
      </c>
      <c r="D971" s="47">
        <v>-0.35</v>
      </c>
      <c r="E971" s="47">
        <v>-0.15</v>
      </c>
      <c r="F971" s="47">
        <v>-0.06</v>
      </c>
      <c r="G971" s="47">
        <v>-0.19</v>
      </c>
      <c r="H971" s="47">
        <v>0.11</v>
      </c>
      <c r="I971" s="47">
        <v>9.7835230433368364E-2</v>
      </c>
      <c r="J971" s="21">
        <v>162417975</v>
      </c>
      <c r="K971" s="48" t="str">
        <f t="shared" si="15"/>
        <v>http://www.ncbi.nlm.nih.gov/protein/162417975</v>
      </c>
    </row>
    <row r="972" spans="1:11" hidden="1">
      <c r="A972" s="21" t="s">
        <v>3156</v>
      </c>
      <c r="B972" s="21" t="s">
        <v>3157</v>
      </c>
      <c r="C972" s="21" t="e">
        <v>#N/A</v>
      </c>
      <c r="D972" s="47">
        <v>-0.39</v>
      </c>
      <c r="E972" s="47">
        <v>-0.16</v>
      </c>
      <c r="F972" s="47">
        <v>-0.01</v>
      </c>
      <c r="G972" s="47">
        <v>-0.19</v>
      </c>
      <c r="H972" s="47">
        <v>0.14000000000000001</v>
      </c>
      <c r="I972" s="47">
        <v>0.16654032269389149</v>
      </c>
      <c r="J972" s="21">
        <v>31982522</v>
      </c>
      <c r="K972" s="48" t="str">
        <f t="shared" si="15"/>
        <v>http://www.ncbi.nlm.nih.gov/protein/31982522</v>
      </c>
    </row>
    <row r="973" spans="1:11" hidden="1">
      <c r="A973" s="21" t="s">
        <v>3158</v>
      </c>
      <c r="B973" s="21" t="s">
        <v>3159</v>
      </c>
      <c r="C973" s="21" t="e">
        <v>#N/A</v>
      </c>
      <c r="D973" s="47">
        <v>-0.36</v>
      </c>
      <c r="E973" s="47">
        <v>-0.22</v>
      </c>
      <c r="F973" s="47">
        <v>0.02</v>
      </c>
      <c r="G973" s="47">
        <v>-0.19</v>
      </c>
      <c r="H973" s="47">
        <v>0.14000000000000001</v>
      </c>
      <c r="I973" s="47">
        <v>0.17469509365929956</v>
      </c>
      <c r="J973" s="21">
        <v>6679377</v>
      </c>
      <c r="K973" s="48" t="str">
        <f t="shared" si="15"/>
        <v>http://www.ncbi.nlm.nih.gov/protein/6679377</v>
      </c>
    </row>
    <row r="974" spans="1:11" hidden="1">
      <c r="A974" s="21" t="s">
        <v>3160</v>
      </c>
      <c r="B974" s="21" t="s">
        <v>3161</v>
      </c>
      <c r="C974" s="21" t="e">
        <v>#N/A</v>
      </c>
      <c r="D974" s="47">
        <v>-0.44</v>
      </c>
      <c r="E974" s="47">
        <v>-0.06</v>
      </c>
      <c r="F974" s="47">
        <v>-0.06</v>
      </c>
      <c r="G974" s="47">
        <v>-0.19</v>
      </c>
      <c r="H974" s="47">
        <v>0.15</v>
      </c>
      <c r="I974" s="47">
        <v>0.20456853370860911</v>
      </c>
      <c r="J974" s="21">
        <v>6680716</v>
      </c>
      <c r="K974" s="48" t="str">
        <f t="shared" si="15"/>
        <v>http://www.ncbi.nlm.nih.gov/protein/6680716</v>
      </c>
    </row>
    <row r="975" spans="1:11" hidden="1">
      <c r="A975" s="21" t="s">
        <v>3162</v>
      </c>
      <c r="B975" s="21" t="s">
        <v>3163</v>
      </c>
      <c r="C975" s="21" t="e">
        <v>#N/A</v>
      </c>
      <c r="D975" s="47">
        <v>-0.57999999999999996</v>
      </c>
      <c r="E975" s="47">
        <v>0.15</v>
      </c>
      <c r="F975" s="47">
        <v>-0.14000000000000001</v>
      </c>
      <c r="G975" s="47">
        <v>-0.19</v>
      </c>
      <c r="H975" s="47">
        <v>0.26</v>
      </c>
      <c r="I975" s="47">
        <v>0.42413340105032898</v>
      </c>
      <c r="J975" s="21">
        <v>33859722</v>
      </c>
      <c r="K975" s="48" t="str">
        <f t="shared" si="15"/>
        <v>http://www.ncbi.nlm.nih.gov/protein/33859722</v>
      </c>
    </row>
    <row r="976" spans="1:11" hidden="1">
      <c r="A976" s="21" t="s">
        <v>3164</v>
      </c>
      <c r="B976" s="21" t="s">
        <v>3165</v>
      </c>
      <c r="C976" s="21" t="e">
        <v>#N/A</v>
      </c>
      <c r="D976" s="47">
        <v>-0.33</v>
      </c>
      <c r="E976" s="47">
        <v>-0.02</v>
      </c>
      <c r="F976" s="47">
        <v>-0.22</v>
      </c>
      <c r="G976" s="47">
        <v>-0.19</v>
      </c>
      <c r="H976" s="47">
        <v>0.11</v>
      </c>
      <c r="I976" s="47">
        <v>0.11134078903236959</v>
      </c>
      <c r="J976" s="21">
        <v>244790049</v>
      </c>
      <c r="K976" s="48" t="str">
        <f t="shared" si="15"/>
        <v>http://www.ncbi.nlm.nih.gov/protein/244790049</v>
      </c>
    </row>
    <row r="977" spans="1:11" hidden="1">
      <c r="A977" s="21" t="s">
        <v>3166</v>
      </c>
      <c r="B977" s="21" t="s">
        <v>3167</v>
      </c>
      <c r="C977" s="21" t="e">
        <v>#N/A</v>
      </c>
      <c r="D977" s="47">
        <v>-0.25</v>
      </c>
      <c r="E977" s="47">
        <v>0.03</v>
      </c>
      <c r="F977" s="47">
        <v>-0.34</v>
      </c>
      <c r="G977" s="47">
        <v>-0.19</v>
      </c>
      <c r="H977" s="47">
        <v>0.14000000000000001</v>
      </c>
      <c r="I977" s="47">
        <v>0.16860414714968658</v>
      </c>
      <c r="J977" s="21">
        <v>7657067</v>
      </c>
      <c r="K977" s="48" t="str">
        <f t="shared" si="15"/>
        <v>http://www.ncbi.nlm.nih.gov/protein/7657067</v>
      </c>
    </row>
    <row r="978" spans="1:11" hidden="1">
      <c r="A978" s="21" t="s">
        <v>3168</v>
      </c>
      <c r="B978" s="21" t="s">
        <v>3169</v>
      </c>
      <c r="C978" s="21" t="e">
        <v>#N/A</v>
      </c>
      <c r="D978" s="47">
        <v>0.1</v>
      </c>
      <c r="E978" s="47">
        <v>-0.4</v>
      </c>
      <c r="F978" s="47">
        <v>-0.27</v>
      </c>
      <c r="G978" s="47">
        <v>-0.19</v>
      </c>
      <c r="H978" s="47">
        <v>0.18</v>
      </c>
      <c r="I978" s="47">
        <v>0.2682764243868393</v>
      </c>
      <c r="J978" s="21">
        <v>254540027</v>
      </c>
      <c r="K978" s="48" t="str">
        <f t="shared" si="15"/>
        <v>http://www.ncbi.nlm.nih.gov/protein/254540027</v>
      </c>
    </row>
    <row r="979" spans="1:11" hidden="1">
      <c r="A979" s="21" t="s">
        <v>3170</v>
      </c>
      <c r="B979" s="21" t="s">
        <v>3171</v>
      </c>
      <c r="C979" s="21" t="e">
        <v>#N/A</v>
      </c>
      <c r="D979" s="47">
        <v>-0.37</v>
      </c>
      <c r="E979" s="47">
        <v>-0.18</v>
      </c>
      <c r="F979" s="47">
        <v>-0.02</v>
      </c>
      <c r="G979" s="47">
        <v>-0.19</v>
      </c>
      <c r="H979" s="47">
        <v>0.13</v>
      </c>
      <c r="I979" s="47">
        <v>0.13577742243815669</v>
      </c>
      <c r="J979" s="21">
        <v>254692859</v>
      </c>
      <c r="K979" s="48" t="str">
        <f t="shared" si="15"/>
        <v>http://www.ncbi.nlm.nih.gov/protein/254692859</v>
      </c>
    </row>
    <row r="980" spans="1:11" hidden="1">
      <c r="A980" s="21" t="s">
        <v>3172</v>
      </c>
      <c r="B980" s="21" t="s">
        <v>3173</v>
      </c>
      <c r="C980" s="21" t="e">
        <v>#N/A</v>
      </c>
      <c r="D980" s="47">
        <v>-0.36</v>
      </c>
      <c r="E980" s="47">
        <v>-0.02</v>
      </c>
      <c r="F980" s="47">
        <v>-0.2</v>
      </c>
      <c r="G980" s="47">
        <v>-0.19</v>
      </c>
      <c r="H980" s="47">
        <v>0.12</v>
      </c>
      <c r="I980" s="47">
        <v>0.12258217054541244</v>
      </c>
      <c r="J980" s="21">
        <v>6680744</v>
      </c>
      <c r="K980" s="48" t="str">
        <f t="shared" si="15"/>
        <v>http://www.ncbi.nlm.nih.gov/protein/6680744</v>
      </c>
    </row>
    <row r="981" spans="1:11" hidden="1">
      <c r="A981" s="21" t="s">
        <v>3174</v>
      </c>
      <c r="B981" s="21" t="s">
        <v>3175</v>
      </c>
      <c r="C981" s="21" t="e">
        <v>#N/A</v>
      </c>
      <c r="D981" s="47">
        <v>-0.2</v>
      </c>
      <c r="E981" s="47">
        <v>0.09</v>
      </c>
      <c r="F981" s="47">
        <v>-0.47</v>
      </c>
      <c r="G981" s="47">
        <v>-0.19</v>
      </c>
      <c r="H981" s="47">
        <v>0.2</v>
      </c>
      <c r="I981" s="47">
        <v>0.29150255068881931</v>
      </c>
      <c r="J981" s="21">
        <v>7709986</v>
      </c>
      <c r="K981" s="48" t="str">
        <f t="shared" si="15"/>
        <v>http://www.ncbi.nlm.nih.gov/protein/7709986</v>
      </c>
    </row>
    <row r="982" spans="1:11" hidden="1">
      <c r="A982" s="21" t="s">
        <v>3176</v>
      </c>
      <c r="B982" s="21" t="s">
        <v>3177</v>
      </c>
      <c r="C982" s="21" t="e">
        <v>#N/A</v>
      </c>
      <c r="D982" s="47">
        <v>-0.33</v>
      </c>
      <c r="E982" s="47">
        <v>-0.02</v>
      </c>
      <c r="F982" s="47">
        <v>-0.24</v>
      </c>
      <c r="G982" s="47">
        <v>-0.2</v>
      </c>
      <c r="H982" s="47">
        <v>0.11</v>
      </c>
      <c r="I982" s="47">
        <v>9.8207997489304227E-2</v>
      </c>
      <c r="J982" s="21">
        <v>46048361</v>
      </c>
      <c r="K982" s="48" t="str">
        <f t="shared" si="15"/>
        <v>http://www.ncbi.nlm.nih.gov/protein/46048361</v>
      </c>
    </row>
    <row r="983" spans="1:11" hidden="1">
      <c r="A983" s="21" t="s">
        <v>3178</v>
      </c>
      <c r="B983" s="21" t="s">
        <v>3179</v>
      </c>
      <c r="C983" s="21" t="e">
        <v>#N/A</v>
      </c>
      <c r="D983" s="47">
        <v>-0.43</v>
      </c>
      <c r="E983" s="47">
        <v>-7.0000000000000007E-2</v>
      </c>
      <c r="F983" s="47">
        <v>-0.09</v>
      </c>
      <c r="G983" s="47">
        <v>-0.2</v>
      </c>
      <c r="H983" s="47">
        <v>0.14000000000000001</v>
      </c>
      <c r="I983" s="47">
        <v>0.16529962129255626</v>
      </c>
      <c r="J983" s="21">
        <v>6677777</v>
      </c>
      <c r="K983" s="48" t="str">
        <f t="shared" si="15"/>
        <v>http://www.ncbi.nlm.nih.gov/protein/6677777</v>
      </c>
    </row>
    <row r="984" spans="1:11" hidden="1">
      <c r="A984" s="21" t="s">
        <v>3180</v>
      </c>
      <c r="B984" s="21" t="s">
        <v>3181</v>
      </c>
      <c r="C984" s="21" t="e">
        <v>#N/A</v>
      </c>
      <c r="D984" s="47">
        <v>0.09</v>
      </c>
      <c r="E984" s="47">
        <v>-0.36</v>
      </c>
      <c r="F984" s="47">
        <v>-0.33</v>
      </c>
      <c r="G984" s="47">
        <v>-0.2</v>
      </c>
      <c r="H984" s="47">
        <v>0.17</v>
      </c>
      <c r="I984" s="47">
        <v>0.23417772223350447</v>
      </c>
      <c r="J984" s="21">
        <v>6755690</v>
      </c>
      <c r="K984" s="48" t="str">
        <f t="shared" si="15"/>
        <v>http://www.ncbi.nlm.nih.gov/protein/6755690</v>
      </c>
    </row>
    <row r="985" spans="1:11" hidden="1">
      <c r="A985" s="21" t="s">
        <v>3182</v>
      </c>
      <c r="B985" s="21" t="s">
        <v>3183</v>
      </c>
      <c r="C985" s="21" t="e">
        <v>#N/A</v>
      </c>
      <c r="D985" s="47">
        <v>-0.23</v>
      </c>
      <c r="E985" s="47">
        <v>-0.05</v>
      </c>
      <c r="F985" s="47">
        <v>-0.33</v>
      </c>
      <c r="G985" s="47">
        <v>-0.2</v>
      </c>
      <c r="H985" s="47">
        <v>0.1</v>
      </c>
      <c r="I985" s="47">
        <v>7.2058646884540112E-2</v>
      </c>
      <c r="J985" s="21">
        <v>82898755</v>
      </c>
      <c r="K985" s="48" t="str">
        <f t="shared" si="15"/>
        <v>http://www.ncbi.nlm.nih.gov/protein/82898755</v>
      </c>
    </row>
    <row r="986" spans="1:11">
      <c r="A986" s="21" t="s">
        <v>3184</v>
      </c>
      <c r="B986" s="21" t="s">
        <v>262</v>
      </c>
      <c r="C986" s="21" t="s">
        <v>263</v>
      </c>
      <c r="D986" s="47">
        <v>0.05</v>
      </c>
      <c r="E986" s="47">
        <v>0.08</v>
      </c>
      <c r="F986" s="47">
        <v>-0.73</v>
      </c>
      <c r="G986" s="47">
        <v>-0.2</v>
      </c>
      <c r="H986" s="47">
        <v>0.32</v>
      </c>
      <c r="I986" s="47">
        <v>0.4865040919937908</v>
      </c>
      <c r="J986" s="21">
        <v>146198696</v>
      </c>
      <c r="K986" s="48" t="str">
        <f t="shared" si="15"/>
        <v>http://www.ncbi.nlm.nih.gov/protein/146198696</v>
      </c>
    </row>
    <row r="987" spans="1:11" hidden="1">
      <c r="A987" s="21" t="s">
        <v>3185</v>
      </c>
      <c r="B987" s="21" t="s">
        <v>3186</v>
      </c>
      <c r="C987" s="21" t="e">
        <v>#N/A</v>
      </c>
      <c r="D987" s="47">
        <v>-0.36</v>
      </c>
      <c r="E987" s="47">
        <v>-0.12</v>
      </c>
      <c r="F987" s="47">
        <v>-0.14000000000000001</v>
      </c>
      <c r="G987" s="47">
        <v>-0.21</v>
      </c>
      <c r="H987" s="47">
        <v>0.09</v>
      </c>
      <c r="I987" s="47">
        <v>5.5523417655743076E-2</v>
      </c>
      <c r="J987" s="21">
        <v>7305363</v>
      </c>
      <c r="K987" s="48" t="str">
        <f t="shared" si="15"/>
        <v>http://www.ncbi.nlm.nih.gov/protein/7305363</v>
      </c>
    </row>
    <row r="988" spans="1:11" hidden="1">
      <c r="A988" s="21" t="s">
        <v>3187</v>
      </c>
      <c r="B988" s="21" t="s">
        <v>3188</v>
      </c>
      <c r="C988" s="21" t="e">
        <v>#N/A</v>
      </c>
      <c r="D988" s="47">
        <v>-0.39</v>
      </c>
      <c r="E988" s="47">
        <v>-0.12</v>
      </c>
      <c r="F988" s="47">
        <v>-0.11</v>
      </c>
      <c r="G988" s="47">
        <v>-0.21</v>
      </c>
      <c r="H988" s="47">
        <v>0.11</v>
      </c>
      <c r="I988" s="47">
        <v>8.6323690580483545E-2</v>
      </c>
      <c r="J988" s="21">
        <v>226442795</v>
      </c>
      <c r="K988" s="48" t="str">
        <f t="shared" si="15"/>
        <v>http://www.ncbi.nlm.nih.gov/protein/226442795</v>
      </c>
    </row>
    <row r="989" spans="1:11" hidden="1">
      <c r="A989" s="21" t="s">
        <v>3189</v>
      </c>
      <c r="B989" s="21" t="s">
        <v>3190</v>
      </c>
      <c r="C989" s="21" t="e">
        <v>#N/A</v>
      </c>
      <c r="D989" s="47">
        <v>-0.17</v>
      </c>
      <c r="E989" s="47">
        <v>-0.05</v>
      </c>
      <c r="F989" s="47">
        <v>-0.4</v>
      </c>
      <c r="G989" s="47">
        <v>-0.21</v>
      </c>
      <c r="H989" s="47">
        <v>0.12</v>
      </c>
      <c r="I989" s="47">
        <v>0.10853716418090159</v>
      </c>
      <c r="J989" s="21">
        <v>23956138</v>
      </c>
      <c r="K989" s="48" t="str">
        <f t="shared" si="15"/>
        <v>http://www.ncbi.nlm.nih.gov/protein/23956138</v>
      </c>
    </row>
    <row r="990" spans="1:11" hidden="1">
      <c r="A990" s="21" t="s">
        <v>3191</v>
      </c>
      <c r="B990" s="21" t="s">
        <v>3192</v>
      </c>
      <c r="C990" s="21" t="e">
        <v>#N/A</v>
      </c>
      <c r="D990" s="47">
        <v>-0.51</v>
      </c>
      <c r="E990" s="47">
        <v>0.3</v>
      </c>
      <c r="F990" s="47">
        <v>-0.42</v>
      </c>
      <c r="G990" s="47">
        <v>-0.21</v>
      </c>
      <c r="H990" s="47">
        <v>0.31</v>
      </c>
      <c r="I990" s="47">
        <v>0.45345808692875572</v>
      </c>
      <c r="J990" s="21">
        <v>122939196</v>
      </c>
      <c r="K990" s="48" t="str">
        <f t="shared" si="15"/>
        <v>http://www.ncbi.nlm.nih.gov/protein/122939196</v>
      </c>
    </row>
    <row r="991" spans="1:11" hidden="1">
      <c r="A991" s="21" t="s">
        <v>3193</v>
      </c>
      <c r="B991" s="21" t="s">
        <v>3194</v>
      </c>
      <c r="C991" s="21" t="e">
        <v>#N/A</v>
      </c>
      <c r="D991" s="47">
        <v>-0.59</v>
      </c>
      <c r="E991" s="47">
        <v>0.44</v>
      </c>
      <c r="F991" s="47">
        <v>-0.49</v>
      </c>
      <c r="G991" s="47">
        <v>-0.21</v>
      </c>
      <c r="H991" s="47">
        <v>0.4</v>
      </c>
      <c r="I991" s="47">
        <v>0.55222625011090187</v>
      </c>
      <c r="J991" s="21">
        <v>61557491</v>
      </c>
      <c r="K991" s="48" t="str">
        <f t="shared" si="15"/>
        <v>http://www.ncbi.nlm.nih.gov/protein/61557491</v>
      </c>
    </row>
    <row r="992" spans="1:11" hidden="1">
      <c r="A992" s="21" t="s">
        <v>3195</v>
      </c>
      <c r="B992" s="21" t="s">
        <v>3196</v>
      </c>
      <c r="C992" s="21" t="e">
        <v>#N/A</v>
      </c>
      <c r="D992" s="47">
        <v>-7.0000000000000007E-2</v>
      </c>
      <c r="E992" s="47">
        <v>-0.2</v>
      </c>
      <c r="F992" s="47">
        <v>-0.37</v>
      </c>
      <c r="G992" s="47">
        <v>-0.21</v>
      </c>
      <c r="H992" s="47">
        <v>0.11</v>
      </c>
      <c r="I992" s="47">
        <v>6.8563251222213017E-2</v>
      </c>
      <c r="J992" s="21">
        <v>124517693</v>
      </c>
      <c r="K992" s="48" t="str">
        <f t="shared" si="15"/>
        <v>http://www.ncbi.nlm.nih.gov/protein/124517693</v>
      </c>
    </row>
    <row r="993" spans="1:11" hidden="1">
      <c r="A993" s="21" t="s">
        <v>3197</v>
      </c>
      <c r="B993" s="21" t="s">
        <v>3198</v>
      </c>
      <c r="C993" s="21" t="e">
        <v>#N/A</v>
      </c>
      <c r="D993" s="47">
        <v>-0.42</v>
      </c>
      <c r="E993" s="47">
        <v>-0.06</v>
      </c>
      <c r="F993" s="47">
        <v>-0.16</v>
      </c>
      <c r="G993" s="47">
        <v>-0.21</v>
      </c>
      <c r="H993" s="47">
        <v>0.13</v>
      </c>
      <c r="I993" s="47">
        <v>0.11681371702245288</v>
      </c>
      <c r="J993" s="21">
        <v>31982030</v>
      </c>
      <c r="K993" s="48" t="str">
        <f t="shared" si="15"/>
        <v>http://www.ncbi.nlm.nih.gov/protein/31982030</v>
      </c>
    </row>
    <row r="994" spans="1:11" hidden="1">
      <c r="A994" s="21" t="s">
        <v>3199</v>
      </c>
      <c r="B994" s="21" t="s">
        <v>3200</v>
      </c>
      <c r="C994" s="21" t="e">
        <v>#N/A</v>
      </c>
      <c r="D994" s="47">
        <v>-0.32</v>
      </c>
      <c r="E994" s="47">
        <v>-0.47</v>
      </c>
      <c r="F994" s="47">
        <v>0.13</v>
      </c>
      <c r="G994" s="47">
        <v>-0.22</v>
      </c>
      <c r="H994" s="47">
        <v>0.22</v>
      </c>
      <c r="I994" s="47">
        <v>0.29222993768982319</v>
      </c>
      <c r="J994" s="21">
        <v>262263372</v>
      </c>
      <c r="K994" s="48" t="str">
        <f t="shared" si="15"/>
        <v>http://www.ncbi.nlm.nih.gov/protein/262263372</v>
      </c>
    </row>
    <row r="995" spans="1:11" hidden="1">
      <c r="A995" s="21" t="s">
        <v>3201</v>
      </c>
      <c r="B995" s="21" t="s">
        <v>3202</v>
      </c>
      <c r="C995" s="21" t="e">
        <v>#N/A</v>
      </c>
      <c r="D995" s="47">
        <v>-0.4</v>
      </c>
      <c r="E995" s="47">
        <v>-0.25</v>
      </c>
      <c r="F995" s="47">
        <v>-0.02</v>
      </c>
      <c r="G995" s="47">
        <v>-0.22</v>
      </c>
      <c r="H995" s="47">
        <v>0.14000000000000001</v>
      </c>
      <c r="I995" s="47">
        <v>0.11619682614843604</v>
      </c>
      <c r="J995" s="21">
        <v>31980840</v>
      </c>
      <c r="K995" s="48" t="str">
        <f t="shared" si="15"/>
        <v>http://www.ncbi.nlm.nih.gov/protein/31980840</v>
      </c>
    </row>
    <row r="996" spans="1:11" hidden="1">
      <c r="A996" s="21" t="s">
        <v>3203</v>
      </c>
      <c r="B996" s="21" t="s">
        <v>3204</v>
      </c>
      <c r="C996" s="21" t="e">
        <v>#N/A</v>
      </c>
      <c r="D996" s="47">
        <v>-0.39</v>
      </c>
      <c r="E996" s="47">
        <v>0.06</v>
      </c>
      <c r="F996" s="47">
        <v>-0.34</v>
      </c>
      <c r="G996" s="47">
        <v>-0.22</v>
      </c>
      <c r="H996" s="47">
        <v>0.18</v>
      </c>
      <c r="I996" s="47">
        <v>0.19480520067502882</v>
      </c>
      <c r="J996" s="21">
        <v>167716840</v>
      </c>
      <c r="K996" s="48" t="str">
        <f t="shared" si="15"/>
        <v>http://www.ncbi.nlm.nih.gov/protein/167716840</v>
      </c>
    </row>
    <row r="997" spans="1:11" hidden="1">
      <c r="A997" s="21" t="s">
        <v>3205</v>
      </c>
      <c r="B997" s="21" t="s">
        <v>3206</v>
      </c>
      <c r="C997" s="21" t="e">
        <v>#N/A</v>
      </c>
      <c r="D997" s="47">
        <v>-0.47</v>
      </c>
      <c r="E997" s="47">
        <v>-0.11</v>
      </c>
      <c r="F997" s="47">
        <v>-0.08</v>
      </c>
      <c r="G997" s="47">
        <v>-0.22</v>
      </c>
      <c r="H997" s="47">
        <v>0.15</v>
      </c>
      <c r="I997" s="47">
        <v>0.14751729092187027</v>
      </c>
      <c r="J997" s="21">
        <v>21312950</v>
      </c>
      <c r="K997" s="48" t="str">
        <f t="shared" si="15"/>
        <v>http://www.ncbi.nlm.nih.gov/protein/21312950</v>
      </c>
    </row>
    <row r="998" spans="1:11" hidden="1">
      <c r="A998" s="21" t="s">
        <v>3207</v>
      </c>
      <c r="B998" s="21" t="s">
        <v>3208</v>
      </c>
      <c r="C998" s="21" t="e">
        <v>#N/A</v>
      </c>
      <c r="D998" s="47">
        <v>-0.3</v>
      </c>
      <c r="E998" s="47">
        <v>-0.06</v>
      </c>
      <c r="F998" s="47">
        <v>-0.31</v>
      </c>
      <c r="G998" s="47">
        <v>-0.22</v>
      </c>
      <c r="H998" s="47">
        <v>0.1</v>
      </c>
      <c r="I998" s="47">
        <v>5.588955637769541E-2</v>
      </c>
      <c r="J998" s="21">
        <v>9055370</v>
      </c>
      <c r="K998" s="48" t="str">
        <f t="shared" si="15"/>
        <v>http://www.ncbi.nlm.nih.gov/protein/9055370</v>
      </c>
    </row>
    <row r="999" spans="1:11" hidden="1">
      <c r="A999" s="21" t="s">
        <v>3209</v>
      </c>
      <c r="B999" s="21" t="s">
        <v>3210</v>
      </c>
      <c r="C999" s="21" t="e">
        <v>#N/A</v>
      </c>
      <c r="D999" s="47">
        <v>-0.69</v>
      </c>
      <c r="E999" s="47">
        <v>0.18</v>
      </c>
      <c r="F999" s="47">
        <v>-0.16</v>
      </c>
      <c r="G999" s="47">
        <v>-0.22</v>
      </c>
      <c r="H999" s="47">
        <v>0.31</v>
      </c>
      <c r="I999" s="47">
        <v>0.42027489581186689</v>
      </c>
      <c r="J999" s="21">
        <v>33468857</v>
      </c>
      <c r="K999" s="48" t="str">
        <f t="shared" si="15"/>
        <v>http://www.ncbi.nlm.nih.gov/protein/33468857</v>
      </c>
    </row>
    <row r="1000" spans="1:11" hidden="1">
      <c r="A1000" s="21" t="s">
        <v>3211</v>
      </c>
      <c r="B1000" s="21" t="s">
        <v>3212</v>
      </c>
      <c r="C1000" s="21" t="e">
        <v>#N/A</v>
      </c>
      <c r="D1000" s="47">
        <v>-0.66</v>
      </c>
      <c r="E1000" s="47">
        <v>-0.1</v>
      </c>
      <c r="F1000" s="47">
        <v>0.08</v>
      </c>
      <c r="G1000" s="47">
        <v>-0.23</v>
      </c>
      <c r="H1000" s="47">
        <v>0.27</v>
      </c>
      <c r="I1000" s="47">
        <v>0.36595958681599372</v>
      </c>
      <c r="J1000" s="21">
        <v>6753086</v>
      </c>
      <c r="K1000" s="48" t="str">
        <f t="shared" si="15"/>
        <v>http://www.ncbi.nlm.nih.gov/protein/6753086</v>
      </c>
    </row>
    <row r="1001" spans="1:11" hidden="1">
      <c r="A1001" s="21" t="s">
        <v>3213</v>
      </c>
      <c r="B1001" s="21" t="s">
        <v>3214</v>
      </c>
      <c r="C1001" s="21" t="e">
        <v>#N/A</v>
      </c>
      <c r="D1001" s="47">
        <v>-0.4</v>
      </c>
      <c r="E1001" s="47">
        <v>-0.26</v>
      </c>
      <c r="F1001" s="47">
        <v>-0.02</v>
      </c>
      <c r="G1001" s="47">
        <v>-0.23</v>
      </c>
      <c r="H1001" s="47">
        <v>0.14000000000000001</v>
      </c>
      <c r="I1001" s="47">
        <v>0.11265689180854355</v>
      </c>
      <c r="J1001" s="21">
        <v>254910995</v>
      </c>
      <c r="K1001" s="48" t="str">
        <f t="shared" si="15"/>
        <v>http://www.ncbi.nlm.nih.gov/protein/254910995</v>
      </c>
    </row>
    <row r="1002" spans="1:11" hidden="1">
      <c r="A1002" s="21" t="s">
        <v>3215</v>
      </c>
      <c r="B1002" s="21" t="s">
        <v>3216</v>
      </c>
      <c r="C1002" s="21" t="e">
        <v>#N/A</v>
      </c>
      <c r="D1002" s="47">
        <v>-0.48</v>
      </c>
      <c r="E1002" s="47">
        <v>-0.02</v>
      </c>
      <c r="F1002" s="47">
        <v>-0.19</v>
      </c>
      <c r="G1002" s="47">
        <v>-0.23</v>
      </c>
      <c r="H1002" s="47">
        <v>0.17</v>
      </c>
      <c r="I1002" s="47">
        <v>0.16459848822352399</v>
      </c>
      <c r="J1002" s="21">
        <v>255003777</v>
      </c>
      <c r="K1002" s="48" t="str">
        <f t="shared" si="15"/>
        <v>http://www.ncbi.nlm.nih.gov/protein/255003777</v>
      </c>
    </row>
    <row r="1003" spans="1:11" hidden="1">
      <c r="A1003" s="21" t="s">
        <v>3217</v>
      </c>
      <c r="B1003" s="21" t="s">
        <v>3218</v>
      </c>
      <c r="C1003" s="21" t="e">
        <v>#N/A</v>
      </c>
      <c r="D1003" s="47">
        <v>-0.49</v>
      </c>
      <c r="E1003" s="47">
        <v>-0.11</v>
      </c>
      <c r="F1003" s="47">
        <v>-0.1</v>
      </c>
      <c r="G1003" s="47">
        <v>-0.23</v>
      </c>
      <c r="H1003" s="47">
        <v>0.15</v>
      </c>
      <c r="I1003" s="47">
        <v>0.13899457083161398</v>
      </c>
      <c r="J1003" s="21">
        <v>21704140</v>
      </c>
      <c r="K1003" s="48" t="str">
        <f t="shared" si="15"/>
        <v>http://www.ncbi.nlm.nih.gov/protein/21704140</v>
      </c>
    </row>
    <row r="1004" spans="1:11" hidden="1">
      <c r="A1004" s="21" t="s">
        <v>3219</v>
      </c>
      <c r="B1004" s="21" t="s">
        <v>3220</v>
      </c>
      <c r="C1004" s="21" t="e">
        <v>#N/A</v>
      </c>
      <c r="D1004" s="47">
        <v>-0.08</v>
      </c>
      <c r="E1004" s="47">
        <v>0</v>
      </c>
      <c r="F1004" s="47">
        <v>-0.64</v>
      </c>
      <c r="G1004" s="47">
        <v>-0.24</v>
      </c>
      <c r="H1004" s="47">
        <v>0.25</v>
      </c>
      <c r="I1004" s="47">
        <v>0.29967369978402492</v>
      </c>
      <c r="J1004" s="21">
        <v>21728376</v>
      </c>
      <c r="K1004" s="48" t="str">
        <f t="shared" si="15"/>
        <v>http://www.ncbi.nlm.nih.gov/protein/21728376</v>
      </c>
    </row>
    <row r="1005" spans="1:11" hidden="1">
      <c r="A1005" s="21" t="s">
        <v>3221</v>
      </c>
      <c r="B1005" s="21" t="s">
        <v>3222</v>
      </c>
      <c r="C1005" s="21" t="e">
        <v>#N/A</v>
      </c>
      <c r="D1005" s="47">
        <v>-0.51</v>
      </c>
      <c r="E1005" s="47">
        <v>0.05</v>
      </c>
      <c r="F1005" s="47">
        <v>-0.27</v>
      </c>
      <c r="G1005" s="47">
        <v>-0.25</v>
      </c>
      <c r="H1005" s="47">
        <v>0.2</v>
      </c>
      <c r="I1005" s="47">
        <v>0.20764820481525179</v>
      </c>
      <c r="J1005" s="21">
        <v>31982718</v>
      </c>
      <c r="K1005" s="48" t="str">
        <f t="shared" si="15"/>
        <v>http://www.ncbi.nlm.nih.gov/protein/31982718</v>
      </c>
    </row>
    <row r="1006" spans="1:11" hidden="1">
      <c r="A1006" s="21" t="s">
        <v>3223</v>
      </c>
      <c r="B1006" s="21" t="s">
        <v>3224</v>
      </c>
      <c r="C1006" s="21" t="e">
        <v>#N/A</v>
      </c>
      <c r="D1006" s="47">
        <v>-0.64</v>
      </c>
      <c r="E1006" s="47">
        <v>0.02</v>
      </c>
      <c r="F1006" s="47">
        <v>-0.13</v>
      </c>
      <c r="G1006" s="47">
        <v>-0.25</v>
      </c>
      <c r="H1006" s="47">
        <v>0.24</v>
      </c>
      <c r="I1006" s="47">
        <v>0.28007843650931086</v>
      </c>
      <c r="J1006" s="21">
        <v>30425036</v>
      </c>
      <c r="K1006" s="48" t="str">
        <f t="shared" si="15"/>
        <v>http://www.ncbi.nlm.nih.gov/protein/30425036</v>
      </c>
    </row>
    <row r="1007" spans="1:11" hidden="1">
      <c r="A1007" s="21" t="s">
        <v>3225</v>
      </c>
      <c r="B1007" s="21" t="s">
        <v>3226</v>
      </c>
      <c r="C1007" s="21" t="e">
        <v>#N/A</v>
      </c>
      <c r="D1007" s="47">
        <v>-0.57999999999999996</v>
      </c>
      <c r="E1007" s="47">
        <v>-0.04</v>
      </c>
      <c r="F1007" s="47">
        <v>-0.13</v>
      </c>
      <c r="G1007" s="47">
        <v>-0.25</v>
      </c>
      <c r="H1007" s="47">
        <v>0.2</v>
      </c>
      <c r="I1007" s="47">
        <v>0.20634213467696727</v>
      </c>
      <c r="J1007" s="21">
        <v>21312524</v>
      </c>
      <c r="K1007" s="48" t="str">
        <f t="shared" si="15"/>
        <v>http://www.ncbi.nlm.nih.gov/protein/21312524</v>
      </c>
    </row>
    <row r="1008" spans="1:11" hidden="1">
      <c r="A1008" s="21" t="s">
        <v>3227</v>
      </c>
      <c r="B1008" s="21" t="s">
        <v>3228</v>
      </c>
      <c r="C1008" s="21" t="e">
        <v>#N/A</v>
      </c>
      <c r="D1008" s="47">
        <v>-0.61</v>
      </c>
      <c r="E1008" s="47">
        <v>-7.0000000000000007E-2</v>
      </c>
      <c r="F1008" s="47">
        <v>-0.11</v>
      </c>
      <c r="G1008" s="47">
        <v>-0.26</v>
      </c>
      <c r="H1008" s="47">
        <v>0.21</v>
      </c>
      <c r="I1008" s="47">
        <v>0.20335846636335181</v>
      </c>
      <c r="J1008" s="21">
        <v>6754084</v>
      </c>
      <c r="K1008" s="48" t="str">
        <f t="shared" si="15"/>
        <v>http://www.ncbi.nlm.nih.gov/protein/6754084</v>
      </c>
    </row>
    <row r="1009" spans="1:11" hidden="1">
      <c r="A1009" s="21" t="s">
        <v>3229</v>
      </c>
      <c r="B1009" s="21" t="s">
        <v>3230</v>
      </c>
      <c r="C1009" s="21" t="e">
        <v>#N/A</v>
      </c>
      <c r="D1009" s="47">
        <v>-0.08</v>
      </c>
      <c r="E1009" s="47">
        <v>-0.47</v>
      </c>
      <c r="F1009" s="47">
        <v>-0.24</v>
      </c>
      <c r="G1009" s="47">
        <v>-0.27</v>
      </c>
      <c r="H1009" s="47">
        <v>0.14000000000000001</v>
      </c>
      <c r="I1009" s="47">
        <v>7.9136116286922298E-2</v>
      </c>
      <c r="J1009" s="21">
        <v>6755911</v>
      </c>
      <c r="K1009" s="48" t="str">
        <f t="shared" si="15"/>
        <v>http://www.ncbi.nlm.nih.gov/protein/6755911</v>
      </c>
    </row>
    <row r="1010" spans="1:11" hidden="1">
      <c r="A1010" s="21" t="s">
        <v>3231</v>
      </c>
      <c r="B1010" s="21" t="s">
        <v>3232</v>
      </c>
      <c r="C1010" s="21" t="e">
        <v>#N/A</v>
      </c>
      <c r="D1010" s="47">
        <v>-0.23</v>
      </c>
      <c r="E1010" s="47">
        <v>-0.46</v>
      </c>
      <c r="F1010" s="47">
        <v>-0.12</v>
      </c>
      <c r="G1010" s="47">
        <v>-0.27</v>
      </c>
      <c r="H1010" s="47">
        <v>0.12</v>
      </c>
      <c r="I1010" s="47">
        <v>5.7969417795812474E-2</v>
      </c>
      <c r="J1010" s="21">
        <v>16716595</v>
      </c>
      <c r="K1010" s="48" t="str">
        <f t="shared" si="15"/>
        <v>http://www.ncbi.nlm.nih.gov/protein/16716595</v>
      </c>
    </row>
    <row r="1011" spans="1:11" hidden="1">
      <c r="A1011" s="21" t="s">
        <v>3233</v>
      </c>
      <c r="B1011" s="21" t="s">
        <v>3234</v>
      </c>
      <c r="C1011" s="21" t="e">
        <v>#N/A</v>
      </c>
      <c r="D1011" s="47">
        <v>-0.53</v>
      </c>
      <c r="E1011" s="47">
        <v>-0.12</v>
      </c>
      <c r="F1011" s="47">
        <v>-0.18</v>
      </c>
      <c r="G1011" s="47">
        <v>-0.28000000000000003</v>
      </c>
      <c r="H1011" s="47">
        <v>0.16</v>
      </c>
      <c r="I1011" s="47">
        <v>9.5370966351926531E-2</v>
      </c>
      <c r="J1011" s="21">
        <v>6678349</v>
      </c>
      <c r="K1011" s="48" t="str">
        <f t="shared" si="15"/>
        <v>http://www.ncbi.nlm.nih.gov/protein/6678349</v>
      </c>
    </row>
    <row r="1012" spans="1:11" hidden="1">
      <c r="A1012" s="21" t="s">
        <v>3235</v>
      </c>
      <c r="B1012" s="21" t="s">
        <v>3236</v>
      </c>
      <c r="C1012" s="21" t="e">
        <v>#N/A</v>
      </c>
      <c r="D1012" s="47">
        <v>-1.0900000000000001</v>
      </c>
      <c r="E1012" s="47">
        <v>1.03</v>
      </c>
      <c r="F1012" s="47">
        <v>-0.82</v>
      </c>
      <c r="G1012" s="47">
        <v>-0.28999999999999998</v>
      </c>
      <c r="H1012" s="47">
        <v>0.82</v>
      </c>
      <c r="I1012" s="47">
        <v>0.6831252720904365</v>
      </c>
      <c r="J1012" s="21">
        <v>269954702</v>
      </c>
      <c r="K1012" s="48" t="str">
        <f t="shared" si="15"/>
        <v>http://www.ncbi.nlm.nih.gov/protein/269954702</v>
      </c>
    </row>
    <row r="1013" spans="1:11" hidden="1">
      <c r="A1013" s="21" t="s">
        <v>3237</v>
      </c>
      <c r="B1013" s="21" t="s">
        <v>3238</v>
      </c>
      <c r="C1013" s="21" t="e">
        <v>#N/A</v>
      </c>
      <c r="D1013" s="47">
        <v>-0.28000000000000003</v>
      </c>
      <c r="E1013" s="47">
        <v>-0.11</v>
      </c>
      <c r="F1013" s="47">
        <v>-0.49</v>
      </c>
      <c r="G1013" s="47">
        <v>-0.3</v>
      </c>
      <c r="H1013" s="47">
        <v>0.14000000000000001</v>
      </c>
      <c r="I1013" s="47">
        <v>5.5718333783666071E-2</v>
      </c>
      <c r="J1013" s="21">
        <v>124487331</v>
      </c>
      <c r="K1013" s="48" t="str">
        <f t="shared" si="15"/>
        <v>http://www.ncbi.nlm.nih.gov/protein/124487331</v>
      </c>
    </row>
    <row r="1014" spans="1:11" hidden="1">
      <c r="A1014" s="21" t="s">
        <v>3239</v>
      </c>
      <c r="B1014" s="21" t="s">
        <v>3240</v>
      </c>
      <c r="C1014" s="21" t="e">
        <v>#N/A</v>
      </c>
      <c r="D1014" s="47">
        <v>-0.41</v>
      </c>
      <c r="E1014" s="47">
        <v>0.12</v>
      </c>
      <c r="F1014" s="47">
        <v>-0.67</v>
      </c>
      <c r="G1014" s="47">
        <v>-0.32</v>
      </c>
      <c r="H1014" s="47">
        <v>0.28000000000000003</v>
      </c>
      <c r="I1014" s="47">
        <v>0.2364147630327918</v>
      </c>
      <c r="J1014" s="21">
        <v>226958445</v>
      </c>
      <c r="K1014" s="48" t="str">
        <f t="shared" si="15"/>
        <v>http://www.ncbi.nlm.nih.gov/protein/226958445</v>
      </c>
    </row>
    <row r="1015" spans="1:11" hidden="1">
      <c r="A1015" s="21" t="s">
        <v>3241</v>
      </c>
      <c r="B1015" s="21" t="s">
        <v>3242</v>
      </c>
      <c r="C1015" s="21" t="e">
        <v>#N/A</v>
      </c>
      <c r="D1015" s="47">
        <v>0.18</v>
      </c>
      <c r="E1015" s="47">
        <v>-1</v>
      </c>
      <c r="F1015" s="47">
        <v>-0.18</v>
      </c>
      <c r="G1015" s="47">
        <v>-0.33</v>
      </c>
      <c r="H1015" s="47">
        <v>0.43</v>
      </c>
      <c r="I1015" s="47">
        <v>0.39549822283512548</v>
      </c>
      <c r="J1015" s="21">
        <v>9789985</v>
      </c>
      <c r="K1015" s="48" t="str">
        <f t="shared" si="15"/>
        <v>http://www.ncbi.nlm.nih.gov/protein/9789985</v>
      </c>
    </row>
    <row r="1016" spans="1:11" hidden="1">
      <c r="A1016" s="21" t="s">
        <v>3243</v>
      </c>
      <c r="B1016" s="21" t="s">
        <v>3244</v>
      </c>
      <c r="C1016" s="21" t="e">
        <v>#N/A</v>
      </c>
      <c r="D1016" s="47">
        <v>-0.86</v>
      </c>
      <c r="E1016" s="47">
        <v>0.22</v>
      </c>
      <c r="F1016" s="47">
        <v>-0.37</v>
      </c>
      <c r="G1016" s="47">
        <v>-0.34</v>
      </c>
      <c r="H1016" s="47">
        <v>0.38</v>
      </c>
      <c r="I1016" s="47">
        <v>0.34301866107960371</v>
      </c>
      <c r="J1016" s="21">
        <v>160707894</v>
      </c>
      <c r="K1016" s="48" t="str">
        <f t="shared" si="15"/>
        <v>http://www.ncbi.nlm.nih.gov/protein/160707894</v>
      </c>
    </row>
    <row r="1017" spans="1:11" hidden="1">
      <c r="A1017" s="21" t="s">
        <v>3245</v>
      </c>
      <c r="B1017" s="21" t="s">
        <v>3246</v>
      </c>
      <c r="C1017" s="21" t="e">
        <v>#N/A</v>
      </c>
      <c r="D1017" s="47">
        <v>-0.16</v>
      </c>
      <c r="E1017" s="47">
        <v>-0.17</v>
      </c>
      <c r="F1017" s="47">
        <v>-0.69</v>
      </c>
      <c r="G1017" s="47">
        <v>-0.34</v>
      </c>
      <c r="H1017" s="47">
        <v>0.21</v>
      </c>
      <c r="I1017" s="47">
        <v>0.11981745261152456</v>
      </c>
      <c r="J1017" s="21">
        <v>7242179</v>
      </c>
      <c r="K1017" s="48" t="str">
        <f t="shared" si="15"/>
        <v>http://www.ncbi.nlm.nih.gov/protein/7242179</v>
      </c>
    </row>
    <row r="1018" spans="1:11" hidden="1">
      <c r="A1018" s="21" t="s">
        <v>3247</v>
      </c>
      <c r="B1018" s="21" t="s">
        <v>3248</v>
      </c>
      <c r="C1018" s="21" t="e">
        <v>#N/A</v>
      </c>
      <c r="D1018" s="47">
        <v>-1.29</v>
      </c>
      <c r="E1018" s="47">
        <v>0.14000000000000001</v>
      </c>
      <c r="F1018" s="47">
        <v>0.13</v>
      </c>
      <c r="G1018" s="47">
        <v>-0.34</v>
      </c>
      <c r="H1018" s="47">
        <v>0.57999999999999996</v>
      </c>
      <c r="I1018" s="47">
        <v>0.51003837494148396</v>
      </c>
      <c r="J1018" s="21">
        <v>227908823</v>
      </c>
      <c r="K1018" s="48" t="str">
        <f t="shared" si="15"/>
        <v>http://www.ncbi.nlm.nih.gov/protein/227908823</v>
      </c>
    </row>
    <row r="1019" spans="1:11" hidden="1">
      <c r="A1019" s="21" t="s">
        <v>3249</v>
      </c>
      <c r="B1019" s="21" t="s">
        <v>3250</v>
      </c>
      <c r="C1019" s="21" t="e">
        <v>#N/A</v>
      </c>
      <c r="D1019" s="47">
        <v>-0.57999999999999996</v>
      </c>
      <c r="E1019" s="47">
        <v>-0.4</v>
      </c>
      <c r="F1019" s="47">
        <v>-0.05</v>
      </c>
      <c r="G1019" s="47">
        <v>-0.34</v>
      </c>
      <c r="H1019" s="47">
        <v>0.19</v>
      </c>
      <c r="I1019" s="47">
        <v>9.334313506351137E-2</v>
      </c>
      <c r="J1019" s="21">
        <v>31543349</v>
      </c>
      <c r="K1019" s="48" t="str">
        <f t="shared" si="15"/>
        <v>http://www.ncbi.nlm.nih.gov/protein/31543349</v>
      </c>
    </row>
    <row r="1020" spans="1:11" hidden="1">
      <c r="A1020" s="21" t="s">
        <v>3251</v>
      </c>
      <c r="B1020" s="21" t="s">
        <v>3252</v>
      </c>
      <c r="C1020" s="21" t="e">
        <v>#N/A</v>
      </c>
      <c r="D1020" s="47">
        <v>-0.17</v>
      </c>
      <c r="E1020" s="47">
        <v>-0.69</v>
      </c>
      <c r="F1020" s="47">
        <v>-0.18</v>
      </c>
      <c r="G1020" s="47">
        <v>-0.35</v>
      </c>
      <c r="H1020" s="47">
        <v>0.21</v>
      </c>
      <c r="I1020" s="47">
        <v>0.11168855714758374</v>
      </c>
      <c r="J1020" s="21">
        <v>225543576</v>
      </c>
      <c r="K1020" s="48" t="str">
        <f t="shared" si="15"/>
        <v>http://www.ncbi.nlm.nih.gov/protein/225543576</v>
      </c>
    </row>
    <row r="1021" spans="1:11" hidden="1">
      <c r="A1021" s="21" t="s">
        <v>3253</v>
      </c>
      <c r="B1021" s="21" t="s">
        <v>3254</v>
      </c>
      <c r="C1021" s="21" t="e">
        <v>#N/A</v>
      </c>
      <c r="D1021" s="47">
        <v>-0.3</v>
      </c>
      <c r="E1021" s="47">
        <v>-0.02</v>
      </c>
      <c r="F1021" s="47">
        <v>-0.74</v>
      </c>
      <c r="G1021" s="47">
        <v>-0.35</v>
      </c>
      <c r="H1021" s="47">
        <v>0.26</v>
      </c>
      <c r="I1021" s="47">
        <v>0.16933552275721236</v>
      </c>
      <c r="J1021" s="21">
        <v>148664203</v>
      </c>
      <c r="K1021" s="48" t="str">
        <f t="shared" si="15"/>
        <v>http://www.ncbi.nlm.nih.gov/protein/148664203</v>
      </c>
    </row>
    <row r="1022" spans="1:11" hidden="1">
      <c r="A1022" s="21" t="s">
        <v>3255</v>
      </c>
      <c r="B1022" s="21" t="s">
        <v>3256</v>
      </c>
      <c r="C1022" s="21" t="e">
        <v>#N/A</v>
      </c>
      <c r="D1022" s="47">
        <v>-0.48</v>
      </c>
      <c r="E1022" s="47">
        <v>7.0000000000000007E-2</v>
      </c>
      <c r="F1022" s="47">
        <v>-0.71</v>
      </c>
      <c r="G1022" s="47">
        <v>-0.37</v>
      </c>
      <c r="H1022" s="47">
        <v>0.28999999999999998</v>
      </c>
      <c r="I1022" s="47">
        <v>0.18602580838044119</v>
      </c>
      <c r="J1022" s="21">
        <v>41350312</v>
      </c>
      <c r="K1022" s="48" t="str">
        <f t="shared" si="15"/>
        <v>http://www.ncbi.nlm.nih.gov/protein/41350312</v>
      </c>
    </row>
    <row r="1023" spans="1:11" hidden="1">
      <c r="A1023" s="21" t="s">
        <v>3257</v>
      </c>
      <c r="B1023" s="21" t="s">
        <v>3258</v>
      </c>
      <c r="C1023" s="21" t="e">
        <v>#N/A</v>
      </c>
      <c r="D1023" s="47">
        <v>-1.68</v>
      </c>
      <c r="E1023" s="47">
        <v>0.09</v>
      </c>
      <c r="F1023" s="47">
        <v>0.36</v>
      </c>
      <c r="G1023" s="47">
        <v>-0.41</v>
      </c>
      <c r="H1023" s="47">
        <v>0.78</v>
      </c>
      <c r="I1023" s="47">
        <v>0.55578124644470628</v>
      </c>
      <c r="J1023" s="21">
        <v>117938332</v>
      </c>
      <c r="K1023" s="48" t="str">
        <f t="shared" si="15"/>
        <v>http://www.ncbi.nlm.nih.gov/protein/117938332</v>
      </c>
    </row>
    <row r="1024" spans="1:11" hidden="1">
      <c r="A1024" s="21" t="s">
        <v>3259</v>
      </c>
      <c r="B1024" s="21" t="s">
        <v>3260</v>
      </c>
      <c r="C1024" s="21" t="e">
        <v>#N/A</v>
      </c>
      <c r="D1024" s="47">
        <v>-0.84</v>
      </c>
      <c r="E1024" s="47">
        <v>-0.63</v>
      </c>
      <c r="F1024" s="47">
        <v>0.22</v>
      </c>
      <c r="G1024" s="47">
        <v>-0.41</v>
      </c>
      <c r="H1024" s="47">
        <v>0.4</v>
      </c>
      <c r="I1024" s="47">
        <v>0.27100947468378006</v>
      </c>
      <c r="J1024" s="21">
        <v>94400773</v>
      </c>
      <c r="K1024" s="48" t="str">
        <f t="shared" si="15"/>
        <v>http://www.ncbi.nlm.nih.gov/protein/94400773</v>
      </c>
    </row>
    <row r="1025" spans="1:11" hidden="1">
      <c r="A1025" s="21" t="s">
        <v>3261</v>
      </c>
      <c r="B1025" s="21" t="s">
        <v>3262</v>
      </c>
      <c r="C1025" s="21" t="e">
        <v>#N/A</v>
      </c>
      <c r="D1025" s="47">
        <v>-0.1</v>
      </c>
      <c r="E1025" s="47">
        <v>-0.34</v>
      </c>
      <c r="F1025" s="47">
        <v>-0.9</v>
      </c>
      <c r="G1025" s="47">
        <v>-0.45</v>
      </c>
      <c r="H1025" s="47">
        <v>0.28999999999999998</v>
      </c>
      <c r="I1025" s="47">
        <v>0.13224445398840309</v>
      </c>
      <c r="J1025" s="21">
        <v>6680846</v>
      </c>
      <c r="K1025" s="48" t="str">
        <f t="shared" si="15"/>
        <v>http://www.ncbi.nlm.nih.gov/protein/6680846</v>
      </c>
    </row>
    <row r="1026" spans="1:11" hidden="1">
      <c r="A1026" s="21" t="s">
        <v>3263</v>
      </c>
      <c r="B1026" s="21" t="s">
        <v>3264</v>
      </c>
      <c r="C1026" s="21" t="e">
        <v>#N/A</v>
      </c>
      <c r="D1026" s="47">
        <v>-0.89</v>
      </c>
      <c r="E1026" s="47">
        <v>-0.16</v>
      </c>
      <c r="F1026" s="47">
        <v>-0.38</v>
      </c>
      <c r="G1026" s="47">
        <v>-0.48</v>
      </c>
      <c r="H1026" s="47">
        <v>0.27</v>
      </c>
      <c r="I1026" s="47">
        <v>9.2685206898627845E-2</v>
      </c>
      <c r="J1026" s="21">
        <v>6755963</v>
      </c>
      <c r="K1026" s="48" t="str">
        <f t="shared" ref="K1026:K1089" si="16">HYPERLINK(CONCATENATE("http://www.ncbi.nlm.nih.gov/protein/",J1026))</f>
        <v>http://www.ncbi.nlm.nih.gov/protein/6755963</v>
      </c>
    </row>
    <row r="1027" spans="1:11" hidden="1">
      <c r="A1027" s="21" t="s">
        <v>3265</v>
      </c>
      <c r="B1027" s="21" t="s">
        <v>3266</v>
      </c>
      <c r="C1027" s="21" t="e">
        <v>#N/A</v>
      </c>
      <c r="D1027" s="47">
        <v>-0.8</v>
      </c>
      <c r="E1027" s="47">
        <v>-0.06</v>
      </c>
      <c r="F1027" s="47">
        <v>-0.95</v>
      </c>
      <c r="G1027" s="47">
        <v>-0.6</v>
      </c>
      <c r="H1027" s="47">
        <v>0.34</v>
      </c>
      <c r="I1027" s="47">
        <v>9.2636828261111984E-2</v>
      </c>
      <c r="J1027" s="21">
        <v>6754616</v>
      </c>
      <c r="K1027" s="48" t="str">
        <f t="shared" si="16"/>
        <v>http://www.ncbi.nlm.nih.gov/protein/6754616</v>
      </c>
    </row>
    <row r="1028" spans="1:11" hidden="1">
      <c r="A1028" s="21" t="s">
        <v>3267</v>
      </c>
      <c r="B1028" s="21" t="s">
        <v>3268</v>
      </c>
      <c r="C1028" s="21" t="e">
        <v>#N/A</v>
      </c>
      <c r="D1028" s="47">
        <v>-1.1599999999999999</v>
      </c>
      <c r="E1028" s="47">
        <v>-0.01</v>
      </c>
      <c r="F1028" s="47">
        <v>-0.84</v>
      </c>
      <c r="G1028" s="47">
        <v>-0.67</v>
      </c>
      <c r="H1028" s="47">
        <v>0.42</v>
      </c>
      <c r="I1028" s="47">
        <v>0.12438810977946277</v>
      </c>
      <c r="J1028" s="21">
        <v>71774133</v>
      </c>
      <c r="K1028" s="48" t="str">
        <f t="shared" si="16"/>
        <v>http://www.ncbi.nlm.nih.gov/protein/71774133</v>
      </c>
    </row>
    <row r="1029" spans="1:11" hidden="1">
      <c r="A1029" s="21" t="s">
        <v>3269</v>
      </c>
      <c r="B1029" s="21" t="s">
        <v>3270</v>
      </c>
      <c r="C1029" s="21" t="e">
        <v>#N/A</v>
      </c>
      <c r="D1029" s="47">
        <v>-2.31</v>
      </c>
      <c r="E1029" s="47">
        <v>-0.1</v>
      </c>
      <c r="F1029" s="47">
        <v>-0.94</v>
      </c>
      <c r="G1029" s="47">
        <v>-1.1200000000000001</v>
      </c>
      <c r="H1029" s="47">
        <v>0.79</v>
      </c>
      <c r="I1029" s="47">
        <v>0.1578708883593101</v>
      </c>
      <c r="J1029" s="21">
        <v>7305395</v>
      </c>
      <c r="K1029" s="48" t="str">
        <f t="shared" si="16"/>
        <v>http://www.ncbi.nlm.nih.gov/protein/7305395</v>
      </c>
    </row>
    <row r="1030" spans="1:11" hidden="1">
      <c r="A1030" s="21" t="s">
        <v>3271</v>
      </c>
      <c r="B1030" s="50" t="s">
        <v>3272</v>
      </c>
      <c r="C1030" s="21" t="e">
        <v>#N/A</v>
      </c>
      <c r="F1030" s="47">
        <v>-0.33</v>
      </c>
      <c r="J1030" s="21">
        <v>67906175</v>
      </c>
      <c r="K1030" s="48" t="str">
        <f t="shared" si="16"/>
        <v>http://www.ncbi.nlm.nih.gov/protein/67906175</v>
      </c>
    </row>
    <row r="1031" spans="1:11" hidden="1">
      <c r="A1031" s="21" t="s">
        <v>3273</v>
      </c>
      <c r="B1031" s="21" t="s">
        <v>3274</v>
      </c>
      <c r="C1031" s="21" t="e">
        <v>#N/A</v>
      </c>
      <c r="E1031" s="47">
        <v>-0.22</v>
      </c>
      <c r="J1031" s="21">
        <v>10946822</v>
      </c>
      <c r="K1031" s="48" t="str">
        <f t="shared" si="16"/>
        <v>http://www.ncbi.nlm.nih.gov/protein/10946822</v>
      </c>
    </row>
    <row r="1032" spans="1:11" hidden="1">
      <c r="A1032" s="21" t="s">
        <v>3275</v>
      </c>
      <c r="B1032" s="21" t="s">
        <v>3276</v>
      </c>
      <c r="C1032" s="21" t="e">
        <v>#N/A</v>
      </c>
      <c r="F1032" s="47">
        <v>0</v>
      </c>
      <c r="J1032" s="21">
        <v>13384692</v>
      </c>
      <c r="K1032" s="48" t="str">
        <f t="shared" si="16"/>
        <v>http://www.ncbi.nlm.nih.gov/protein/13384692</v>
      </c>
    </row>
    <row r="1033" spans="1:11" hidden="1">
      <c r="A1033" s="21" t="s">
        <v>3277</v>
      </c>
      <c r="B1033" s="21" t="s">
        <v>3278</v>
      </c>
      <c r="C1033" s="21" t="e">
        <v>#N/A</v>
      </c>
      <c r="D1033" s="47">
        <v>-0.15</v>
      </c>
      <c r="F1033" s="47">
        <v>-0.23</v>
      </c>
      <c r="J1033" s="21">
        <v>58037115</v>
      </c>
      <c r="K1033" s="48" t="str">
        <f t="shared" si="16"/>
        <v>http://www.ncbi.nlm.nih.gov/protein/58037115</v>
      </c>
    </row>
    <row r="1034" spans="1:11" hidden="1">
      <c r="A1034" s="21" t="s">
        <v>3279</v>
      </c>
      <c r="B1034" s="21" t="s">
        <v>3280</v>
      </c>
      <c r="C1034" s="21" t="e">
        <v>#N/A</v>
      </c>
      <c r="D1034" s="47">
        <v>0.19</v>
      </c>
      <c r="J1034" s="21">
        <v>377833615</v>
      </c>
      <c r="K1034" s="48" t="str">
        <f t="shared" si="16"/>
        <v>http://www.ncbi.nlm.nih.gov/protein/377833615</v>
      </c>
    </row>
    <row r="1035" spans="1:11" hidden="1">
      <c r="A1035" s="21" t="s">
        <v>3281</v>
      </c>
      <c r="B1035" s="21" t="s">
        <v>3282</v>
      </c>
      <c r="C1035" s="21" t="e">
        <v>#N/A</v>
      </c>
      <c r="F1035" s="47">
        <v>-0.62</v>
      </c>
      <c r="J1035" s="21">
        <v>21729757</v>
      </c>
      <c r="K1035" s="48" t="str">
        <f t="shared" si="16"/>
        <v>http://www.ncbi.nlm.nih.gov/protein/21729757</v>
      </c>
    </row>
    <row r="1036" spans="1:11" hidden="1">
      <c r="A1036" s="21" t="s">
        <v>3283</v>
      </c>
      <c r="B1036" s="21" t="s">
        <v>3284</v>
      </c>
      <c r="C1036" s="21" t="e">
        <v>#N/A</v>
      </c>
      <c r="D1036" s="47">
        <v>0.19</v>
      </c>
      <c r="J1036" s="21">
        <v>21313668</v>
      </c>
      <c r="K1036" s="48" t="str">
        <f t="shared" si="16"/>
        <v>http://www.ncbi.nlm.nih.gov/protein/21313668</v>
      </c>
    </row>
    <row r="1037" spans="1:11" hidden="1">
      <c r="A1037" s="21" t="s">
        <v>3285</v>
      </c>
      <c r="B1037" s="21" t="s">
        <v>3286</v>
      </c>
      <c r="C1037" s="21" t="e">
        <v>#N/A</v>
      </c>
      <c r="E1037" s="47">
        <v>1.28</v>
      </c>
      <c r="J1037" s="21">
        <v>254675210</v>
      </c>
      <c r="K1037" s="48" t="str">
        <f t="shared" si="16"/>
        <v>http://www.ncbi.nlm.nih.gov/protein/254675210</v>
      </c>
    </row>
    <row r="1038" spans="1:11" hidden="1">
      <c r="A1038" s="21" t="s">
        <v>3287</v>
      </c>
      <c r="B1038" s="21" t="s">
        <v>3288</v>
      </c>
      <c r="C1038" s="21" t="e">
        <v>#N/A</v>
      </c>
      <c r="E1038" s="47">
        <v>-0.04</v>
      </c>
      <c r="F1038" s="47">
        <v>-0.02</v>
      </c>
      <c r="J1038" s="21">
        <v>13259376</v>
      </c>
      <c r="K1038" s="48" t="str">
        <f t="shared" si="16"/>
        <v>http://www.ncbi.nlm.nih.gov/protein/13259376</v>
      </c>
    </row>
    <row r="1039" spans="1:11" hidden="1">
      <c r="A1039" s="21" t="s">
        <v>3289</v>
      </c>
      <c r="B1039" s="21" t="s">
        <v>3290</v>
      </c>
      <c r="C1039" s="21" t="e">
        <v>#N/A</v>
      </c>
      <c r="F1039" s="47">
        <v>-0.08</v>
      </c>
      <c r="J1039" s="21">
        <v>30794468</v>
      </c>
      <c r="K1039" s="48" t="str">
        <f t="shared" si="16"/>
        <v>http://www.ncbi.nlm.nih.gov/protein/30794468</v>
      </c>
    </row>
    <row r="1040" spans="1:11" hidden="1">
      <c r="A1040" s="21" t="s">
        <v>3291</v>
      </c>
      <c r="B1040" s="21" t="s">
        <v>3292</v>
      </c>
      <c r="C1040" s="21" t="e">
        <v>#N/A</v>
      </c>
      <c r="F1040" s="47">
        <v>-0.17</v>
      </c>
      <c r="J1040" s="21">
        <v>19526920</v>
      </c>
      <c r="K1040" s="48" t="str">
        <f t="shared" si="16"/>
        <v>http://www.ncbi.nlm.nih.gov/protein/19526920</v>
      </c>
    </row>
    <row r="1041" spans="1:11" hidden="1">
      <c r="A1041" s="21" t="s">
        <v>3293</v>
      </c>
      <c r="B1041" s="21" t="s">
        <v>3294</v>
      </c>
      <c r="C1041" s="21" t="e">
        <v>#N/A</v>
      </c>
      <c r="F1041" s="47">
        <v>-0.04</v>
      </c>
      <c r="J1041" s="21">
        <v>198278498</v>
      </c>
      <c r="K1041" s="48" t="str">
        <f t="shared" si="16"/>
        <v>http://www.ncbi.nlm.nih.gov/protein/198278498</v>
      </c>
    </row>
    <row r="1042" spans="1:11" hidden="1">
      <c r="A1042" s="21" t="s">
        <v>3295</v>
      </c>
      <c r="B1042" s="21" t="s">
        <v>3296</v>
      </c>
      <c r="C1042" s="21" t="e">
        <v>#N/A</v>
      </c>
      <c r="D1042" s="47">
        <v>-0.25</v>
      </c>
      <c r="F1042" s="47">
        <v>-0.15</v>
      </c>
      <c r="J1042" s="21">
        <v>13386026</v>
      </c>
      <c r="K1042" s="48" t="str">
        <f t="shared" si="16"/>
        <v>http://www.ncbi.nlm.nih.gov/protein/13386026</v>
      </c>
    </row>
    <row r="1043" spans="1:11" hidden="1">
      <c r="A1043" s="21" t="s">
        <v>3297</v>
      </c>
      <c r="B1043" s="21" t="s">
        <v>3298</v>
      </c>
      <c r="C1043" s="21" t="e">
        <v>#N/A</v>
      </c>
      <c r="D1043" s="47">
        <v>-0.14000000000000001</v>
      </c>
      <c r="J1043" s="21">
        <v>143770878</v>
      </c>
      <c r="K1043" s="48" t="str">
        <f t="shared" si="16"/>
        <v>http://www.ncbi.nlm.nih.gov/protein/143770878</v>
      </c>
    </row>
    <row r="1044" spans="1:11" hidden="1">
      <c r="A1044" s="21" t="s">
        <v>3299</v>
      </c>
      <c r="B1044" s="21" t="s">
        <v>3300</v>
      </c>
      <c r="C1044" s="21" t="e">
        <v>#N/A</v>
      </c>
      <c r="E1044" s="47">
        <v>0.11</v>
      </c>
      <c r="J1044" s="21">
        <v>153791468</v>
      </c>
      <c r="K1044" s="48" t="str">
        <f t="shared" si="16"/>
        <v>http://www.ncbi.nlm.nih.gov/protein/153791468</v>
      </c>
    </row>
    <row r="1045" spans="1:11" hidden="1">
      <c r="A1045" s="21" t="s">
        <v>3301</v>
      </c>
      <c r="B1045" s="21" t="s">
        <v>3302</v>
      </c>
      <c r="C1045" s="21" t="e">
        <v>#N/A</v>
      </c>
      <c r="D1045" s="47">
        <v>-0.71</v>
      </c>
      <c r="J1045" s="21">
        <v>188497646</v>
      </c>
      <c r="K1045" s="48" t="str">
        <f t="shared" si="16"/>
        <v>http://www.ncbi.nlm.nih.gov/protein/188497646</v>
      </c>
    </row>
    <row r="1046" spans="1:11" hidden="1">
      <c r="A1046" s="21" t="s">
        <v>3303</v>
      </c>
      <c r="B1046" s="21" t="s">
        <v>3304</v>
      </c>
      <c r="C1046" s="21" t="e">
        <v>#N/A</v>
      </c>
      <c r="D1046" s="47">
        <v>7.0000000000000007E-2</v>
      </c>
      <c r="J1046" s="21">
        <v>30424776</v>
      </c>
      <c r="K1046" s="48" t="str">
        <f t="shared" si="16"/>
        <v>http://www.ncbi.nlm.nih.gov/protein/30424776</v>
      </c>
    </row>
    <row r="1047" spans="1:11" hidden="1">
      <c r="A1047" s="21" t="s">
        <v>3305</v>
      </c>
      <c r="B1047" s="21" t="s">
        <v>3304</v>
      </c>
      <c r="C1047" s="21" t="e">
        <v>#N/A</v>
      </c>
      <c r="E1047" s="47">
        <v>0.1</v>
      </c>
      <c r="F1047" s="47">
        <v>7.0000000000000007E-2</v>
      </c>
      <c r="J1047" s="21">
        <v>166851844</v>
      </c>
      <c r="K1047" s="48" t="str">
        <f t="shared" si="16"/>
        <v>http://www.ncbi.nlm.nih.gov/protein/166851844</v>
      </c>
    </row>
    <row r="1048" spans="1:11" hidden="1">
      <c r="A1048" s="21" t="s">
        <v>3306</v>
      </c>
      <c r="B1048" s="21" t="s">
        <v>3307</v>
      </c>
      <c r="C1048" s="21" t="e">
        <v>#N/A</v>
      </c>
      <c r="E1048" s="47">
        <v>-0.36</v>
      </c>
      <c r="J1048" s="21">
        <v>309266310</v>
      </c>
      <c r="K1048" s="48" t="str">
        <f t="shared" si="16"/>
        <v>http://www.ncbi.nlm.nih.gov/protein/309266310</v>
      </c>
    </row>
    <row r="1049" spans="1:11" hidden="1">
      <c r="A1049" s="21" t="s">
        <v>3308</v>
      </c>
      <c r="B1049" s="21" t="s">
        <v>3309</v>
      </c>
      <c r="C1049" s="21" t="e">
        <v>#N/A</v>
      </c>
      <c r="F1049" s="47">
        <v>0.05</v>
      </c>
      <c r="J1049" s="21">
        <v>268838948</v>
      </c>
      <c r="K1049" s="48" t="str">
        <f t="shared" si="16"/>
        <v>http://www.ncbi.nlm.nih.gov/protein/268838948</v>
      </c>
    </row>
    <row r="1050" spans="1:11" hidden="1">
      <c r="A1050" s="21" t="s">
        <v>3310</v>
      </c>
      <c r="B1050" s="21" t="s">
        <v>3311</v>
      </c>
      <c r="C1050" s="21" t="e">
        <v>#N/A</v>
      </c>
      <c r="E1050" s="47">
        <v>-0.28000000000000003</v>
      </c>
      <c r="J1050" s="21">
        <v>31981784</v>
      </c>
      <c r="K1050" s="48" t="str">
        <f t="shared" si="16"/>
        <v>http://www.ncbi.nlm.nih.gov/protein/31981784</v>
      </c>
    </row>
    <row r="1051" spans="1:11" hidden="1">
      <c r="A1051" s="21" t="s">
        <v>3312</v>
      </c>
      <c r="B1051" s="21" t="s">
        <v>3313</v>
      </c>
      <c r="C1051" s="21" t="e">
        <v>#N/A</v>
      </c>
      <c r="F1051" s="47">
        <v>0.11</v>
      </c>
      <c r="J1051" s="21">
        <v>145587094</v>
      </c>
      <c r="K1051" s="48" t="str">
        <f t="shared" si="16"/>
        <v>http://www.ncbi.nlm.nih.gov/protein/145587094</v>
      </c>
    </row>
    <row r="1052" spans="1:11" hidden="1">
      <c r="A1052" s="21" t="s">
        <v>3314</v>
      </c>
      <c r="B1052" s="21" t="s">
        <v>3315</v>
      </c>
      <c r="C1052" s="21" t="e">
        <v>#N/A</v>
      </c>
      <c r="D1052" s="47">
        <v>0.57999999999999996</v>
      </c>
      <c r="J1052" s="21">
        <v>241982696</v>
      </c>
      <c r="K1052" s="48" t="str">
        <f t="shared" si="16"/>
        <v>http://www.ncbi.nlm.nih.gov/protein/241982696</v>
      </c>
    </row>
    <row r="1053" spans="1:11" hidden="1">
      <c r="A1053" s="21" t="s">
        <v>3316</v>
      </c>
      <c r="B1053" s="21" t="s">
        <v>3317</v>
      </c>
      <c r="C1053" s="21" t="e">
        <v>#N/A</v>
      </c>
      <c r="F1053" s="47">
        <v>0.15</v>
      </c>
      <c r="J1053" s="21">
        <v>39930335</v>
      </c>
      <c r="K1053" s="48" t="str">
        <f t="shared" si="16"/>
        <v>http://www.ncbi.nlm.nih.gov/protein/39930335</v>
      </c>
    </row>
    <row r="1054" spans="1:11" hidden="1">
      <c r="A1054" s="21" t="s">
        <v>3318</v>
      </c>
      <c r="B1054" s="21" t="s">
        <v>3319</v>
      </c>
      <c r="C1054" s="21" t="e">
        <v>#N/A</v>
      </c>
      <c r="D1054" s="47">
        <v>0.96</v>
      </c>
      <c r="J1054" s="21">
        <v>23956078</v>
      </c>
      <c r="K1054" s="48" t="str">
        <f t="shared" si="16"/>
        <v>http://www.ncbi.nlm.nih.gov/protein/23956078</v>
      </c>
    </row>
    <row r="1055" spans="1:11" hidden="1">
      <c r="A1055" s="21" t="s">
        <v>3320</v>
      </c>
      <c r="B1055" s="21" t="s">
        <v>3321</v>
      </c>
      <c r="C1055" s="21" t="e">
        <v>#N/A</v>
      </c>
      <c r="D1055" s="47">
        <v>-0.36</v>
      </c>
      <c r="E1055" s="47">
        <v>0.15</v>
      </c>
      <c r="J1055" s="21">
        <v>31560264</v>
      </c>
      <c r="K1055" s="48" t="str">
        <f t="shared" si="16"/>
        <v>http://www.ncbi.nlm.nih.gov/protein/31560264</v>
      </c>
    </row>
    <row r="1056" spans="1:11" hidden="1">
      <c r="A1056" s="21" t="s">
        <v>3322</v>
      </c>
      <c r="B1056" s="21" t="s">
        <v>3323</v>
      </c>
      <c r="C1056" s="21" t="e">
        <v>#N/A</v>
      </c>
      <c r="D1056" s="47">
        <v>0.87</v>
      </c>
      <c r="J1056" s="21">
        <v>157057554</v>
      </c>
      <c r="K1056" s="48" t="str">
        <f t="shared" si="16"/>
        <v>http://www.ncbi.nlm.nih.gov/protein/157057554</v>
      </c>
    </row>
    <row r="1057" spans="1:11" hidden="1">
      <c r="A1057" s="21" t="s">
        <v>3324</v>
      </c>
      <c r="B1057" s="21" t="s">
        <v>3325</v>
      </c>
      <c r="C1057" s="21" t="e">
        <v>#N/A</v>
      </c>
      <c r="D1057" s="47">
        <v>0.25</v>
      </c>
      <c r="F1057" s="47">
        <v>0.05</v>
      </c>
      <c r="J1057" s="21">
        <v>157042798</v>
      </c>
      <c r="K1057" s="48" t="str">
        <f t="shared" si="16"/>
        <v>http://www.ncbi.nlm.nih.gov/protein/157042798</v>
      </c>
    </row>
    <row r="1058" spans="1:11" hidden="1">
      <c r="A1058" s="21" t="s">
        <v>3326</v>
      </c>
      <c r="B1058" s="21" t="s">
        <v>3327</v>
      </c>
      <c r="C1058" s="21" t="e">
        <v>#N/A</v>
      </c>
      <c r="F1058" s="47">
        <v>-0.23</v>
      </c>
      <c r="J1058" s="21">
        <v>74271799</v>
      </c>
      <c r="K1058" s="48" t="str">
        <f t="shared" si="16"/>
        <v>http://www.ncbi.nlm.nih.gov/protein/74271799</v>
      </c>
    </row>
    <row r="1059" spans="1:11" hidden="1">
      <c r="A1059" s="21" t="s">
        <v>3328</v>
      </c>
      <c r="B1059" s="21" t="s">
        <v>3329</v>
      </c>
      <c r="C1059" s="21" t="e">
        <v>#N/A</v>
      </c>
      <c r="D1059" s="47">
        <v>0.18</v>
      </c>
      <c r="E1059" s="47">
        <v>-7.0000000000000007E-2</v>
      </c>
      <c r="J1059" s="21">
        <v>100817933</v>
      </c>
      <c r="K1059" s="48" t="str">
        <f t="shared" si="16"/>
        <v>http://www.ncbi.nlm.nih.gov/protein/100817933</v>
      </c>
    </row>
    <row r="1060" spans="1:11" hidden="1">
      <c r="A1060" s="21" t="s">
        <v>3330</v>
      </c>
      <c r="B1060" s="21" t="s">
        <v>3331</v>
      </c>
      <c r="C1060" s="21" t="e">
        <v>#N/A</v>
      </c>
      <c r="F1060" s="47">
        <v>-1.1499999999999999</v>
      </c>
      <c r="J1060" s="21">
        <v>110347487</v>
      </c>
      <c r="K1060" s="48" t="str">
        <f t="shared" si="16"/>
        <v>http://www.ncbi.nlm.nih.gov/protein/110347487</v>
      </c>
    </row>
    <row r="1061" spans="1:11" hidden="1">
      <c r="A1061" s="21" t="s">
        <v>3332</v>
      </c>
      <c r="B1061" s="21" t="s">
        <v>3333</v>
      </c>
      <c r="C1061" s="21" t="e">
        <v>#N/A</v>
      </c>
      <c r="D1061" s="47">
        <v>0.17</v>
      </c>
      <c r="J1061" s="21">
        <v>225690616</v>
      </c>
      <c r="K1061" s="48" t="str">
        <f t="shared" si="16"/>
        <v>http://www.ncbi.nlm.nih.gov/protein/225690616</v>
      </c>
    </row>
    <row r="1062" spans="1:11" hidden="1">
      <c r="A1062" s="21" t="s">
        <v>3334</v>
      </c>
      <c r="B1062" s="21" t="s">
        <v>3333</v>
      </c>
      <c r="C1062" s="21" t="e">
        <v>#N/A</v>
      </c>
      <c r="E1062" s="47">
        <v>-0.26</v>
      </c>
      <c r="F1062" s="47">
        <v>0</v>
      </c>
      <c r="J1062" s="21">
        <v>225690618</v>
      </c>
      <c r="K1062" s="48" t="str">
        <f t="shared" si="16"/>
        <v>http://www.ncbi.nlm.nih.gov/protein/225690618</v>
      </c>
    </row>
    <row r="1063" spans="1:11" hidden="1">
      <c r="A1063" s="21" t="s">
        <v>3335</v>
      </c>
      <c r="B1063" s="21" t="s">
        <v>3336</v>
      </c>
      <c r="C1063" s="21" t="e">
        <v>#N/A</v>
      </c>
      <c r="D1063" s="47">
        <v>-0.13</v>
      </c>
      <c r="J1063" s="21">
        <v>254587964</v>
      </c>
      <c r="K1063" s="48" t="str">
        <f t="shared" si="16"/>
        <v>http://www.ncbi.nlm.nih.gov/protein/254587964</v>
      </c>
    </row>
    <row r="1064" spans="1:11" hidden="1">
      <c r="A1064" s="21" t="s">
        <v>3337</v>
      </c>
      <c r="B1064" s="21" t="s">
        <v>3338</v>
      </c>
      <c r="C1064" s="21" t="e">
        <v>#N/A</v>
      </c>
      <c r="D1064" s="47">
        <v>-0.21</v>
      </c>
      <c r="E1064" s="47">
        <v>0.05</v>
      </c>
      <c r="J1064" s="21">
        <v>31980998</v>
      </c>
      <c r="K1064" s="48" t="str">
        <f t="shared" si="16"/>
        <v>http://www.ncbi.nlm.nih.gov/protein/31980998</v>
      </c>
    </row>
    <row r="1065" spans="1:11" hidden="1">
      <c r="A1065" s="21" t="s">
        <v>3339</v>
      </c>
      <c r="B1065" s="21" t="s">
        <v>3340</v>
      </c>
      <c r="C1065" s="21" t="e">
        <v>#N/A</v>
      </c>
      <c r="D1065" s="47">
        <v>0.15</v>
      </c>
      <c r="E1065" s="47">
        <v>-0.11</v>
      </c>
      <c r="J1065" s="21">
        <v>66793429</v>
      </c>
      <c r="K1065" s="48" t="str">
        <f t="shared" si="16"/>
        <v>http://www.ncbi.nlm.nih.gov/protein/66793429</v>
      </c>
    </row>
    <row r="1066" spans="1:11" hidden="1">
      <c r="A1066" s="21" t="s">
        <v>3341</v>
      </c>
      <c r="B1066" s="21" t="s">
        <v>3342</v>
      </c>
      <c r="C1066" s="21" t="e">
        <v>#N/A</v>
      </c>
      <c r="D1066" s="47">
        <v>-0.02</v>
      </c>
      <c r="J1066" s="21">
        <v>66773165</v>
      </c>
      <c r="K1066" s="48" t="str">
        <f t="shared" si="16"/>
        <v>http://www.ncbi.nlm.nih.gov/protein/66773165</v>
      </c>
    </row>
    <row r="1067" spans="1:11" hidden="1">
      <c r="A1067" s="21" t="s">
        <v>3343</v>
      </c>
      <c r="B1067" s="21" t="s">
        <v>3344</v>
      </c>
      <c r="C1067" s="21" t="e">
        <v>#N/A</v>
      </c>
      <c r="F1067" s="47">
        <v>0.17</v>
      </c>
      <c r="J1067" s="21">
        <v>113199775</v>
      </c>
      <c r="K1067" s="48" t="str">
        <f t="shared" si="16"/>
        <v>http://www.ncbi.nlm.nih.gov/protein/113199775</v>
      </c>
    </row>
    <row r="1068" spans="1:11" hidden="1">
      <c r="A1068" s="21" t="s">
        <v>3345</v>
      </c>
      <c r="B1068" s="21" t="s">
        <v>3346</v>
      </c>
      <c r="C1068" s="21" t="e">
        <v>#N/A</v>
      </c>
      <c r="F1068" s="47">
        <v>-0.08</v>
      </c>
      <c r="J1068" s="21">
        <v>209977076</v>
      </c>
      <c r="K1068" s="48" t="str">
        <f t="shared" si="16"/>
        <v>http://www.ncbi.nlm.nih.gov/protein/209977076</v>
      </c>
    </row>
    <row r="1069" spans="1:11" hidden="1">
      <c r="A1069" s="21" t="s">
        <v>3347</v>
      </c>
      <c r="B1069" s="21" t="s">
        <v>3348</v>
      </c>
      <c r="C1069" s="21" t="e">
        <v>#N/A</v>
      </c>
      <c r="E1069" s="47">
        <v>-0.32</v>
      </c>
      <c r="F1069" s="47">
        <v>-0.05</v>
      </c>
      <c r="J1069" s="21">
        <v>30425250</v>
      </c>
      <c r="K1069" s="48" t="str">
        <f t="shared" si="16"/>
        <v>http://www.ncbi.nlm.nih.gov/protein/30425250</v>
      </c>
    </row>
    <row r="1070" spans="1:11" hidden="1">
      <c r="A1070" s="21" t="s">
        <v>3349</v>
      </c>
      <c r="B1070" s="21" t="s">
        <v>3350</v>
      </c>
      <c r="C1070" s="21" t="e">
        <v>#N/A</v>
      </c>
      <c r="D1070" s="47">
        <v>0</v>
      </c>
      <c r="J1070" s="21">
        <v>14192922</v>
      </c>
      <c r="K1070" s="48" t="str">
        <f t="shared" si="16"/>
        <v>http://www.ncbi.nlm.nih.gov/protein/14192922</v>
      </c>
    </row>
    <row r="1071" spans="1:11" hidden="1">
      <c r="A1071" s="21" t="s">
        <v>3351</v>
      </c>
      <c r="B1071" s="21" t="s">
        <v>3352</v>
      </c>
      <c r="C1071" s="21" t="e">
        <v>#N/A</v>
      </c>
      <c r="E1071" s="47">
        <v>-0.06</v>
      </c>
      <c r="J1071" s="21">
        <v>157823889</v>
      </c>
      <c r="K1071" s="48" t="str">
        <f t="shared" si="16"/>
        <v>http://www.ncbi.nlm.nih.gov/protein/157823889</v>
      </c>
    </row>
    <row r="1072" spans="1:11" hidden="1">
      <c r="A1072" s="21" t="s">
        <v>3353</v>
      </c>
      <c r="B1072" s="21" t="s">
        <v>3354</v>
      </c>
      <c r="C1072" s="21" t="e">
        <v>#N/A</v>
      </c>
      <c r="D1072" s="47">
        <v>-0.2</v>
      </c>
      <c r="E1072" s="47">
        <v>0.02</v>
      </c>
      <c r="J1072" s="21">
        <v>189181668</v>
      </c>
      <c r="K1072" s="48" t="str">
        <f t="shared" si="16"/>
        <v>http://www.ncbi.nlm.nih.gov/protein/189181668</v>
      </c>
    </row>
    <row r="1073" spans="1:11" hidden="1">
      <c r="A1073" s="21" t="s">
        <v>3355</v>
      </c>
      <c r="B1073" s="21" t="s">
        <v>3356</v>
      </c>
      <c r="C1073" s="21" t="e">
        <v>#N/A</v>
      </c>
      <c r="F1073" s="47">
        <v>-0.28000000000000003</v>
      </c>
      <c r="J1073" s="21">
        <v>8392847</v>
      </c>
      <c r="K1073" s="48" t="str">
        <f t="shared" si="16"/>
        <v>http://www.ncbi.nlm.nih.gov/protein/8392847</v>
      </c>
    </row>
    <row r="1074" spans="1:11" hidden="1">
      <c r="A1074" s="21" t="s">
        <v>3357</v>
      </c>
      <c r="B1074" s="21" t="s">
        <v>3358</v>
      </c>
      <c r="C1074" s="21" t="e">
        <v>#N/A</v>
      </c>
      <c r="D1074" s="47">
        <v>-0.06</v>
      </c>
      <c r="E1074" s="47">
        <v>0.23</v>
      </c>
      <c r="J1074" s="21">
        <v>22122615</v>
      </c>
      <c r="K1074" s="48" t="str">
        <f t="shared" si="16"/>
        <v>http://www.ncbi.nlm.nih.gov/protein/22122615</v>
      </c>
    </row>
    <row r="1075" spans="1:11">
      <c r="A1075" s="21" t="s">
        <v>3359</v>
      </c>
      <c r="B1075" s="21" t="s">
        <v>372</v>
      </c>
      <c r="C1075" s="21" t="s">
        <v>373</v>
      </c>
      <c r="F1075" s="47">
        <v>-0.17</v>
      </c>
      <c r="J1075" s="21">
        <v>160358785</v>
      </c>
      <c r="K1075" s="48" t="str">
        <f t="shared" si="16"/>
        <v>http://www.ncbi.nlm.nih.gov/protein/160358785</v>
      </c>
    </row>
    <row r="1076" spans="1:11" hidden="1">
      <c r="A1076" s="21" t="s">
        <v>3360</v>
      </c>
      <c r="B1076" s="21" t="s">
        <v>3361</v>
      </c>
      <c r="C1076" s="21" t="e">
        <v>#N/A</v>
      </c>
      <c r="E1076" s="47">
        <v>-0.05</v>
      </c>
      <c r="J1076" s="21">
        <v>86604721</v>
      </c>
      <c r="K1076" s="48" t="str">
        <f t="shared" si="16"/>
        <v>http://www.ncbi.nlm.nih.gov/protein/86604721</v>
      </c>
    </row>
    <row r="1077" spans="1:11" hidden="1">
      <c r="A1077" s="21" t="s">
        <v>3362</v>
      </c>
      <c r="B1077" s="21" t="s">
        <v>3363</v>
      </c>
      <c r="C1077" s="21" t="e">
        <v>#N/A</v>
      </c>
      <c r="D1077" s="47">
        <v>-0.48</v>
      </c>
      <c r="F1077" s="47">
        <v>0.04</v>
      </c>
      <c r="J1077" s="21">
        <v>225703118</v>
      </c>
      <c r="K1077" s="48" t="str">
        <f t="shared" si="16"/>
        <v>http://www.ncbi.nlm.nih.gov/protein/225703118</v>
      </c>
    </row>
    <row r="1078" spans="1:11" hidden="1">
      <c r="A1078" s="21" t="s">
        <v>3364</v>
      </c>
      <c r="B1078" s="21" t="s">
        <v>3365</v>
      </c>
      <c r="C1078" s="21" t="e">
        <v>#N/A</v>
      </c>
      <c r="F1078" s="47">
        <v>-0.19</v>
      </c>
      <c r="J1078" s="21">
        <v>6671519</v>
      </c>
      <c r="K1078" s="48" t="str">
        <f t="shared" si="16"/>
        <v>http://www.ncbi.nlm.nih.gov/protein/6671519</v>
      </c>
    </row>
    <row r="1079" spans="1:11" hidden="1">
      <c r="A1079" s="21" t="s">
        <v>3366</v>
      </c>
      <c r="B1079" s="21" t="s">
        <v>3367</v>
      </c>
      <c r="C1079" s="21" t="e">
        <v>#N/A</v>
      </c>
      <c r="D1079" s="47">
        <v>1.86</v>
      </c>
      <c r="J1079" s="21">
        <v>326439050</v>
      </c>
      <c r="K1079" s="48" t="str">
        <f t="shared" si="16"/>
        <v>http://www.ncbi.nlm.nih.gov/protein/326439050</v>
      </c>
    </row>
    <row r="1080" spans="1:11" hidden="1">
      <c r="A1080" s="21" t="s">
        <v>3368</v>
      </c>
      <c r="B1080" s="21" t="s">
        <v>3369</v>
      </c>
      <c r="C1080" s="21" t="e">
        <v>#N/A</v>
      </c>
      <c r="E1080" s="47">
        <v>-0.55000000000000004</v>
      </c>
      <c r="J1080" s="21">
        <v>27229278</v>
      </c>
      <c r="K1080" s="48" t="str">
        <f t="shared" si="16"/>
        <v>http://www.ncbi.nlm.nih.gov/protein/27229278</v>
      </c>
    </row>
    <row r="1081" spans="1:11" hidden="1">
      <c r="A1081" s="21" t="s">
        <v>3370</v>
      </c>
      <c r="B1081" s="21" t="s">
        <v>3371</v>
      </c>
      <c r="C1081" s="21" t="e">
        <v>#N/A</v>
      </c>
      <c r="D1081" s="47">
        <v>0.25</v>
      </c>
      <c r="F1081" s="47">
        <v>0</v>
      </c>
      <c r="J1081" s="21">
        <v>295444834</v>
      </c>
      <c r="K1081" s="48" t="str">
        <f t="shared" si="16"/>
        <v>http://www.ncbi.nlm.nih.gov/protein/295444834</v>
      </c>
    </row>
    <row r="1082" spans="1:11" hidden="1">
      <c r="A1082" s="21" t="s">
        <v>3372</v>
      </c>
      <c r="B1082" s="21" t="s">
        <v>3373</v>
      </c>
      <c r="C1082" s="21" t="e">
        <v>#N/A</v>
      </c>
      <c r="E1082" s="47">
        <v>-7.0000000000000007E-2</v>
      </c>
      <c r="J1082" s="21">
        <v>344217723</v>
      </c>
      <c r="K1082" s="48" t="str">
        <f t="shared" si="16"/>
        <v>http://www.ncbi.nlm.nih.gov/protein/344217723</v>
      </c>
    </row>
    <row r="1083" spans="1:11" hidden="1">
      <c r="A1083" s="21" t="s">
        <v>3374</v>
      </c>
      <c r="B1083" s="21" t="s">
        <v>3375</v>
      </c>
      <c r="C1083" s="21" t="e">
        <v>#N/A</v>
      </c>
      <c r="D1083" s="47">
        <v>-0.13</v>
      </c>
      <c r="E1083" s="47">
        <v>-0.21</v>
      </c>
      <c r="J1083" s="21">
        <v>283837832</v>
      </c>
      <c r="K1083" s="48" t="str">
        <f t="shared" si="16"/>
        <v>http://www.ncbi.nlm.nih.gov/protein/283837832</v>
      </c>
    </row>
    <row r="1084" spans="1:11" hidden="1">
      <c r="A1084" s="21" t="s">
        <v>3376</v>
      </c>
      <c r="B1084" s="21" t="s">
        <v>3377</v>
      </c>
      <c r="C1084" s="21" t="e">
        <v>#N/A</v>
      </c>
      <c r="D1084" s="47">
        <v>0.08</v>
      </c>
      <c r="E1084" s="47">
        <v>-0.42</v>
      </c>
      <c r="J1084" s="21">
        <v>110625732</v>
      </c>
      <c r="K1084" s="48" t="str">
        <f t="shared" si="16"/>
        <v>http://www.ncbi.nlm.nih.gov/protein/110625732</v>
      </c>
    </row>
    <row r="1085" spans="1:11" hidden="1">
      <c r="A1085" s="21" t="s">
        <v>3378</v>
      </c>
      <c r="B1085" s="21" t="s">
        <v>3379</v>
      </c>
      <c r="C1085" s="21" t="e">
        <v>#N/A</v>
      </c>
      <c r="E1085" s="47">
        <v>0.37</v>
      </c>
      <c r="J1085" s="21">
        <v>19527038</v>
      </c>
      <c r="K1085" s="48" t="str">
        <f t="shared" si="16"/>
        <v>http://www.ncbi.nlm.nih.gov/protein/19527038</v>
      </c>
    </row>
    <row r="1086" spans="1:11" hidden="1">
      <c r="A1086" s="21" t="s">
        <v>3380</v>
      </c>
      <c r="B1086" s="21" t="s">
        <v>3381</v>
      </c>
      <c r="C1086" s="21" t="e">
        <v>#N/A</v>
      </c>
      <c r="E1086" s="47">
        <v>7.0000000000000007E-2</v>
      </c>
      <c r="J1086" s="21">
        <v>208431789</v>
      </c>
      <c r="K1086" s="48" t="str">
        <f t="shared" si="16"/>
        <v>http://www.ncbi.nlm.nih.gov/protein/208431789</v>
      </c>
    </row>
    <row r="1087" spans="1:11" hidden="1">
      <c r="A1087" s="21" t="s">
        <v>3382</v>
      </c>
      <c r="B1087" s="21" t="s">
        <v>3383</v>
      </c>
      <c r="C1087" s="21" t="e">
        <v>#N/A</v>
      </c>
      <c r="D1087" s="47">
        <v>0.27</v>
      </c>
      <c r="J1087" s="21">
        <v>21553105</v>
      </c>
      <c r="K1087" s="48" t="str">
        <f t="shared" si="16"/>
        <v>http://www.ncbi.nlm.nih.gov/protein/21553105</v>
      </c>
    </row>
    <row r="1088" spans="1:11" hidden="1">
      <c r="A1088" s="21" t="s">
        <v>3384</v>
      </c>
      <c r="B1088" s="21" t="s">
        <v>3385</v>
      </c>
      <c r="C1088" s="21" t="e">
        <v>#N/A</v>
      </c>
      <c r="D1088" s="47">
        <v>0.01</v>
      </c>
      <c r="E1088" s="47">
        <v>-0.68</v>
      </c>
      <c r="J1088" s="21">
        <v>30017355</v>
      </c>
      <c r="K1088" s="48" t="str">
        <f t="shared" si="16"/>
        <v>http://www.ncbi.nlm.nih.gov/protein/30017355</v>
      </c>
    </row>
    <row r="1089" spans="1:11" hidden="1">
      <c r="A1089" s="21" t="s">
        <v>3386</v>
      </c>
      <c r="B1089" s="21" t="s">
        <v>3387</v>
      </c>
      <c r="C1089" s="21" t="e">
        <v>#N/A</v>
      </c>
      <c r="F1089" s="47">
        <v>0.01</v>
      </c>
      <c r="J1089" s="21">
        <v>22122695</v>
      </c>
      <c r="K1089" s="48" t="str">
        <f t="shared" si="16"/>
        <v>http://www.ncbi.nlm.nih.gov/protein/22122695</v>
      </c>
    </row>
    <row r="1090" spans="1:11" hidden="1">
      <c r="A1090" s="21" t="s">
        <v>3388</v>
      </c>
      <c r="B1090" s="21" t="s">
        <v>3387</v>
      </c>
      <c r="C1090" s="21" t="e">
        <v>#N/A</v>
      </c>
      <c r="D1090" s="47">
        <v>0.23</v>
      </c>
      <c r="E1090" s="47">
        <v>0.03</v>
      </c>
      <c r="J1090" s="21">
        <v>288541337</v>
      </c>
      <c r="K1090" s="48" t="str">
        <f t="shared" ref="K1090:K1153" si="17">HYPERLINK(CONCATENATE("http://www.ncbi.nlm.nih.gov/protein/",J1090))</f>
        <v>http://www.ncbi.nlm.nih.gov/protein/288541337</v>
      </c>
    </row>
    <row r="1091" spans="1:11" hidden="1">
      <c r="A1091" s="21" t="s">
        <v>3389</v>
      </c>
      <c r="B1091" s="21" t="s">
        <v>3390</v>
      </c>
      <c r="C1091" s="21" t="e">
        <v>#N/A</v>
      </c>
      <c r="D1091" s="47">
        <v>0.04</v>
      </c>
      <c r="J1091" s="21">
        <v>23956104</v>
      </c>
      <c r="K1091" s="48" t="str">
        <f t="shared" si="17"/>
        <v>http://www.ncbi.nlm.nih.gov/protein/23956104</v>
      </c>
    </row>
    <row r="1092" spans="1:11" hidden="1">
      <c r="A1092" s="21" t="s">
        <v>3391</v>
      </c>
      <c r="B1092" s="21" t="s">
        <v>3392</v>
      </c>
      <c r="C1092" s="21" t="e">
        <v>#N/A</v>
      </c>
      <c r="F1092" s="47">
        <v>0.24</v>
      </c>
      <c r="J1092" s="21">
        <v>13626040</v>
      </c>
      <c r="K1092" s="48" t="str">
        <f t="shared" si="17"/>
        <v>http://www.ncbi.nlm.nih.gov/protein/13626040</v>
      </c>
    </row>
    <row r="1093" spans="1:11" hidden="1">
      <c r="A1093" s="21" t="s">
        <v>3393</v>
      </c>
      <c r="B1093" s="21" t="s">
        <v>3394</v>
      </c>
      <c r="C1093" s="21" t="e">
        <v>#N/A</v>
      </c>
      <c r="D1093" s="47">
        <v>0.25</v>
      </c>
      <c r="F1093" s="47">
        <v>0.04</v>
      </c>
      <c r="J1093" s="21">
        <v>31560394</v>
      </c>
      <c r="K1093" s="48" t="str">
        <f t="shared" si="17"/>
        <v>http://www.ncbi.nlm.nih.gov/protein/31560394</v>
      </c>
    </row>
    <row r="1094" spans="1:11" hidden="1">
      <c r="A1094" s="21" t="s">
        <v>3395</v>
      </c>
      <c r="B1094" s="21" t="s">
        <v>3396</v>
      </c>
      <c r="C1094" s="21" t="e">
        <v>#N/A</v>
      </c>
      <c r="E1094" s="47">
        <v>-0.12</v>
      </c>
      <c r="J1094" s="21">
        <v>10946870</v>
      </c>
      <c r="K1094" s="48" t="str">
        <f t="shared" si="17"/>
        <v>http://www.ncbi.nlm.nih.gov/protein/10946870</v>
      </c>
    </row>
    <row r="1095" spans="1:11" hidden="1">
      <c r="A1095" s="21" t="s">
        <v>3397</v>
      </c>
      <c r="B1095" s="21" t="s">
        <v>3398</v>
      </c>
      <c r="C1095" s="21" t="e">
        <v>#N/A</v>
      </c>
      <c r="D1095" s="47">
        <v>0.1</v>
      </c>
      <c r="J1095" s="21">
        <v>75677435</v>
      </c>
      <c r="K1095" s="48" t="str">
        <f t="shared" si="17"/>
        <v>http://www.ncbi.nlm.nih.gov/protein/75677435</v>
      </c>
    </row>
    <row r="1096" spans="1:11" hidden="1">
      <c r="A1096" s="21" t="s">
        <v>3399</v>
      </c>
      <c r="B1096" s="21" t="s">
        <v>3400</v>
      </c>
      <c r="C1096" s="21" t="e">
        <v>#N/A</v>
      </c>
      <c r="F1096" s="47">
        <v>-0.27</v>
      </c>
      <c r="J1096" s="21">
        <v>115334671</v>
      </c>
      <c r="K1096" s="48" t="str">
        <f t="shared" si="17"/>
        <v>http://www.ncbi.nlm.nih.gov/protein/115334671</v>
      </c>
    </row>
    <row r="1097" spans="1:11" hidden="1">
      <c r="A1097" s="21" t="s">
        <v>3401</v>
      </c>
      <c r="B1097" s="21" t="s">
        <v>3402</v>
      </c>
      <c r="C1097" s="21" t="e">
        <v>#N/A</v>
      </c>
      <c r="D1097" s="47">
        <v>-0.26</v>
      </c>
      <c r="E1097" s="47">
        <v>0.11</v>
      </c>
      <c r="J1097" s="21">
        <v>60687506</v>
      </c>
      <c r="K1097" s="48" t="str">
        <f t="shared" si="17"/>
        <v>http://www.ncbi.nlm.nih.gov/protein/60687506</v>
      </c>
    </row>
    <row r="1098" spans="1:11" hidden="1">
      <c r="A1098" s="21" t="s">
        <v>3403</v>
      </c>
      <c r="B1098" s="21" t="s">
        <v>3404</v>
      </c>
      <c r="C1098" s="21" t="e">
        <v>#N/A</v>
      </c>
      <c r="D1098" s="47">
        <v>0.17</v>
      </c>
      <c r="E1098" s="47">
        <v>-0.35</v>
      </c>
      <c r="J1098" s="21">
        <v>21728372</v>
      </c>
      <c r="K1098" s="48" t="str">
        <f t="shared" si="17"/>
        <v>http://www.ncbi.nlm.nih.gov/protein/21728372</v>
      </c>
    </row>
    <row r="1099" spans="1:11" hidden="1">
      <c r="A1099" s="21" t="s">
        <v>3405</v>
      </c>
      <c r="B1099" s="21" t="s">
        <v>3406</v>
      </c>
      <c r="C1099" s="21" t="e">
        <v>#N/A</v>
      </c>
      <c r="E1099" s="47">
        <v>-0.2</v>
      </c>
      <c r="F1099" s="47">
        <v>0.21</v>
      </c>
      <c r="J1099" s="21">
        <v>31982133</v>
      </c>
      <c r="K1099" s="48" t="str">
        <f t="shared" si="17"/>
        <v>http://www.ncbi.nlm.nih.gov/protein/31982133</v>
      </c>
    </row>
    <row r="1100" spans="1:11" hidden="1">
      <c r="A1100" s="21" t="s">
        <v>3407</v>
      </c>
      <c r="B1100" s="21" t="s">
        <v>3408</v>
      </c>
      <c r="C1100" s="21" t="e">
        <v>#N/A</v>
      </c>
      <c r="F1100" s="47">
        <v>0.37</v>
      </c>
      <c r="J1100" s="21">
        <v>116256491</v>
      </c>
      <c r="K1100" s="48" t="str">
        <f t="shared" si="17"/>
        <v>http://www.ncbi.nlm.nih.gov/protein/116256491</v>
      </c>
    </row>
    <row r="1101" spans="1:11" hidden="1">
      <c r="A1101" s="21" t="s">
        <v>3409</v>
      </c>
      <c r="B1101" s="21" t="s">
        <v>3410</v>
      </c>
      <c r="C1101" s="21" t="e">
        <v>#N/A</v>
      </c>
      <c r="E1101" s="47">
        <v>-0.32</v>
      </c>
      <c r="F1101" s="47">
        <v>-0.2</v>
      </c>
      <c r="J1101" s="21">
        <v>85702366</v>
      </c>
      <c r="K1101" s="48" t="str">
        <f t="shared" si="17"/>
        <v>http://www.ncbi.nlm.nih.gov/protein/85702366</v>
      </c>
    </row>
    <row r="1102" spans="1:11" hidden="1">
      <c r="A1102" s="21" t="s">
        <v>3411</v>
      </c>
      <c r="B1102" s="21" t="s">
        <v>3412</v>
      </c>
      <c r="C1102" s="21" t="e">
        <v>#N/A</v>
      </c>
      <c r="F1102" s="47">
        <v>-0.36</v>
      </c>
      <c r="J1102" s="21">
        <v>269308251</v>
      </c>
      <c r="K1102" s="48" t="str">
        <f t="shared" si="17"/>
        <v>http://www.ncbi.nlm.nih.gov/protein/269308251</v>
      </c>
    </row>
    <row r="1103" spans="1:11" hidden="1">
      <c r="A1103" s="21" t="s">
        <v>3413</v>
      </c>
      <c r="B1103" s="21" t="s">
        <v>3414</v>
      </c>
      <c r="C1103" s="21" t="e">
        <v>#N/A</v>
      </c>
      <c r="D1103" s="47">
        <v>-0.36</v>
      </c>
      <c r="F1103" s="47">
        <v>-0.12</v>
      </c>
      <c r="J1103" s="21">
        <v>334278902</v>
      </c>
      <c r="K1103" s="48" t="str">
        <f t="shared" si="17"/>
        <v>http://www.ncbi.nlm.nih.gov/protein/334278902</v>
      </c>
    </row>
    <row r="1104" spans="1:11" hidden="1">
      <c r="A1104" s="21" t="s">
        <v>3415</v>
      </c>
      <c r="B1104" s="21" t="s">
        <v>3416</v>
      </c>
      <c r="C1104" s="21" t="e">
        <v>#N/A</v>
      </c>
      <c r="D1104" s="47">
        <v>0.25</v>
      </c>
      <c r="E1104" s="47">
        <v>0.56000000000000005</v>
      </c>
      <c r="J1104" s="21">
        <v>18700032</v>
      </c>
      <c r="K1104" s="48" t="str">
        <f t="shared" si="17"/>
        <v>http://www.ncbi.nlm.nih.gov/protein/18700032</v>
      </c>
    </row>
    <row r="1105" spans="1:11" hidden="1">
      <c r="A1105" s="21" t="s">
        <v>3417</v>
      </c>
      <c r="B1105" s="21" t="s">
        <v>3418</v>
      </c>
      <c r="C1105" s="21" t="e">
        <v>#N/A</v>
      </c>
      <c r="E1105" s="47">
        <v>2.06</v>
      </c>
      <c r="F1105" s="47">
        <v>-0.59</v>
      </c>
      <c r="J1105" s="21">
        <v>225637487</v>
      </c>
      <c r="K1105" s="48" t="str">
        <f t="shared" si="17"/>
        <v>http://www.ncbi.nlm.nih.gov/protein/225637487</v>
      </c>
    </row>
    <row r="1106" spans="1:11" hidden="1">
      <c r="A1106" s="21" t="s">
        <v>3419</v>
      </c>
      <c r="B1106" s="21" t="s">
        <v>3420</v>
      </c>
      <c r="C1106" s="21" t="e">
        <v>#N/A</v>
      </c>
      <c r="E1106" s="47">
        <v>-0.18</v>
      </c>
      <c r="F1106" s="47">
        <v>-0.1</v>
      </c>
      <c r="J1106" s="21">
        <v>50355939</v>
      </c>
      <c r="K1106" s="48" t="str">
        <f t="shared" si="17"/>
        <v>http://www.ncbi.nlm.nih.gov/protein/50355939</v>
      </c>
    </row>
    <row r="1107" spans="1:11" hidden="1">
      <c r="A1107" s="21" t="s">
        <v>3421</v>
      </c>
      <c r="B1107" s="21" t="s">
        <v>3422</v>
      </c>
      <c r="C1107" s="21" t="e">
        <v>#N/A</v>
      </c>
      <c r="D1107" s="47">
        <v>0.11</v>
      </c>
      <c r="E1107" s="47">
        <v>0.33</v>
      </c>
      <c r="J1107" s="21">
        <v>145864475</v>
      </c>
      <c r="K1107" s="48" t="str">
        <f t="shared" si="17"/>
        <v>http://www.ncbi.nlm.nih.gov/protein/145864475</v>
      </c>
    </row>
    <row r="1108" spans="1:11" hidden="1">
      <c r="A1108" s="21" t="s">
        <v>3423</v>
      </c>
      <c r="B1108" s="21" t="s">
        <v>3424</v>
      </c>
      <c r="C1108" s="21" t="e">
        <v>#N/A</v>
      </c>
      <c r="D1108" s="47">
        <v>-0.21</v>
      </c>
      <c r="J1108" s="21">
        <v>35215317</v>
      </c>
      <c r="K1108" s="48" t="str">
        <f t="shared" si="17"/>
        <v>http://www.ncbi.nlm.nih.gov/protein/35215317</v>
      </c>
    </row>
    <row r="1109" spans="1:11" hidden="1">
      <c r="A1109" s="21" t="s">
        <v>3425</v>
      </c>
      <c r="B1109" s="21" t="s">
        <v>3426</v>
      </c>
      <c r="C1109" s="21" t="e">
        <v>#N/A</v>
      </c>
      <c r="D1109" s="47">
        <v>0.4</v>
      </c>
      <c r="J1109" s="21">
        <v>161086984</v>
      </c>
      <c r="K1109" s="48" t="str">
        <f t="shared" si="17"/>
        <v>http://www.ncbi.nlm.nih.gov/protein/161086984</v>
      </c>
    </row>
    <row r="1110" spans="1:11" hidden="1">
      <c r="A1110" s="21" t="s">
        <v>3427</v>
      </c>
      <c r="B1110" s="21" t="s">
        <v>3428</v>
      </c>
      <c r="C1110" s="21" t="e">
        <v>#N/A</v>
      </c>
      <c r="F1110" s="47">
        <v>0.57999999999999996</v>
      </c>
      <c r="J1110" s="21">
        <v>6671565</v>
      </c>
      <c r="K1110" s="48" t="str">
        <f t="shared" si="17"/>
        <v>http://www.ncbi.nlm.nih.gov/protein/6671565</v>
      </c>
    </row>
    <row r="1111" spans="1:11" hidden="1">
      <c r="A1111" s="21" t="s">
        <v>3429</v>
      </c>
      <c r="B1111" s="21" t="s">
        <v>3430</v>
      </c>
      <c r="C1111" s="21" t="e">
        <v>#N/A</v>
      </c>
      <c r="D1111" s="47">
        <v>-0.16</v>
      </c>
      <c r="E1111" s="47">
        <v>-0.23</v>
      </c>
      <c r="J1111" s="21">
        <v>254281313</v>
      </c>
      <c r="K1111" s="48" t="str">
        <f t="shared" si="17"/>
        <v>http://www.ncbi.nlm.nih.gov/protein/254281313</v>
      </c>
    </row>
    <row r="1112" spans="1:11" hidden="1">
      <c r="A1112" s="21" t="s">
        <v>3431</v>
      </c>
      <c r="B1112" s="21" t="s">
        <v>3432</v>
      </c>
      <c r="C1112" s="21" t="e">
        <v>#N/A</v>
      </c>
      <c r="D1112" s="47">
        <v>-0.33</v>
      </c>
      <c r="F1112" s="47">
        <v>-7.0000000000000007E-2</v>
      </c>
      <c r="J1112" s="21">
        <v>6753078</v>
      </c>
      <c r="K1112" s="48" t="str">
        <f t="shared" si="17"/>
        <v>http://www.ncbi.nlm.nih.gov/protein/6753078</v>
      </c>
    </row>
    <row r="1113" spans="1:11" hidden="1">
      <c r="A1113" s="21" t="s">
        <v>3433</v>
      </c>
      <c r="B1113" s="21" t="s">
        <v>3434</v>
      </c>
      <c r="C1113" s="21" t="e">
        <v>#N/A</v>
      </c>
      <c r="D1113" s="47">
        <v>0.49</v>
      </c>
      <c r="F1113" s="47">
        <v>-7.0000000000000007E-2</v>
      </c>
      <c r="J1113" s="21">
        <v>13386062</v>
      </c>
      <c r="K1113" s="48" t="str">
        <f t="shared" si="17"/>
        <v>http://www.ncbi.nlm.nih.gov/protein/13386062</v>
      </c>
    </row>
    <row r="1114" spans="1:11" hidden="1">
      <c r="A1114" s="21" t="s">
        <v>3435</v>
      </c>
      <c r="B1114" s="21" t="s">
        <v>3436</v>
      </c>
      <c r="C1114" s="21" t="e">
        <v>#N/A</v>
      </c>
      <c r="D1114" s="47">
        <v>-0.16</v>
      </c>
      <c r="E1114" s="47">
        <v>-0.67</v>
      </c>
      <c r="J1114" s="21">
        <v>118601013</v>
      </c>
      <c r="K1114" s="48" t="str">
        <f t="shared" si="17"/>
        <v>http://www.ncbi.nlm.nih.gov/protein/118601013</v>
      </c>
    </row>
    <row r="1115" spans="1:11">
      <c r="A1115" s="21" t="s">
        <v>3437</v>
      </c>
      <c r="B1115" s="21" t="s">
        <v>370</v>
      </c>
      <c r="C1115" s="21" t="s">
        <v>371</v>
      </c>
      <c r="E1115" s="47">
        <v>0.34</v>
      </c>
      <c r="J1115" s="21">
        <v>27545181</v>
      </c>
      <c r="K1115" s="48" t="str">
        <f t="shared" si="17"/>
        <v>http://www.ncbi.nlm.nih.gov/protein/27545181</v>
      </c>
    </row>
    <row r="1116" spans="1:11" hidden="1">
      <c r="A1116" s="21" t="s">
        <v>3438</v>
      </c>
      <c r="B1116" s="21" t="s">
        <v>3439</v>
      </c>
      <c r="C1116" s="21" t="e">
        <v>#N/A</v>
      </c>
      <c r="D1116" s="47">
        <v>-0.56000000000000005</v>
      </c>
      <c r="J1116" s="21">
        <v>6671571</v>
      </c>
      <c r="K1116" s="48" t="str">
        <f t="shared" si="17"/>
        <v>http://www.ncbi.nlm.nih.gov/protein/6671571</v>
      </c>
    </row>
    <row r="1117" spans="1:11" hidden="1">
      <c r="A1117" s="21" t="s">
        <v>3440</v>
      </c>
      <c r="B1117" s="21" t="s">
        <v>3441</v>
      </c>
      <c r="C1117" s="21" t="e">
        <v>#N/A</v>
      </c>
      <c r="D1117" s="47">
        <v>-0.16</v>
      </c>
      <c r="E1117" s="47">
        <v>-0.26</v>
      </c>
      <c r="J1117" s="21">
        <v>6680720</v>
      </c>
      <c r="K1117" s="48" t="str">
        <f t="shared" si="17"/>
        <v>http://www.ncbi.nlm.nih.gov/protein/6680720</v>
      </c>
    </row>
    <row r="1118" spans="1:11" hidden="1">
      <c r="A1118" s="21" t="s">
        <v>3442</v>
      </c>
      <c r="B1118" s="21" t="s">
        <v>3443</v>
      </c>
      <c r="C1118" s="21" t="e">
        <v>#N/A</v>
      </c>
      <c r="E1118" s="47">
        <v>0.16</v>
      </c>
      <c r="F1118" s="47">
        <v>0.42</v>
      </c>
      <c r="J1118" s="21">
        <v>225543420</v>
      </c>
      <c r="K1118" s="48" t="str">
        <f t="shared" si="17"/>
        <v>http://www.ncbi.nlm.nih.gov/protein/225543420</v>
      </c>
    </row>
    <row r="1119" spans="1:11" hidden="1">
      <c r="A1119" s="21" t="s">
        <v>3444</v>
      </c>
      <c r="B1119" s="21" t="s">
        <v>3445</v>
      </c>
      <c r="C1119" s="21" t="e">
        <v>#N/A</v>
      </c>
      <c r="F1119" s="47">
        <v>-0.09</v>
      </c>
      <c r="J1119" s="21">
        <v>163954953</v>
      </c>
      <c r="K1119" s="48" t="str">
        <f t="shared" si="17"/>
        <v>http://www.ncbi.nlm.nih.gov/protein/163954953</v>
      </c>
    </row>
    <row r="1120" spans="1:11" hidden="1">
      <c r="A1120" s="21" t="s">
        <v>3446</v>
      </c>
      <c r="B1120" s="21" t="s">
        <v>3447</v>
      </c>
      <c r="C1120" s="21" t="e">
        <v>#N/A</v>
      </c>
      <c r="E1120" s="47">
        <v>-0.17</v>
      </c>
      <c r="J1120" s="21">
        <v>31980988</v>
      </c>
      <c r="K1120" s="48" t="str">
        <f t="shared" si="17"/>
        <v>http://www.ncbi.nlm.nih.gov/protein/31980988</v>
      </c>
    </row>
    <row r="1121" spans="1:11" hidden="1">
      <c r="A1121" s="21" t="s">
        <v>3448</v>
      </c>
      <c r="B1121" s="21" t="s">
        <v>3449</v>
      </c>
      <c r="C1121" s="21" t="e">
        <v>#N/A</v>
      </c>
      <c r="D1121" s="47">
        <v>-0.4</v>
      </c>
      <c r="E1121" s="47">
        <v>0.26</v>
      </c>
      <c r="J1121" s="21">
        <v>9789881</v>
      </c>
      <c r="K1121" s="48" t="str">
        <f t="shared" si="17"/>
        <v>http://www.ncbi.nlm.nih.gov/protein/9789881</v>
      </c>
    </row>
    <row r="1122" spans="1:11" hidden="1">
      <c r="A1122" s="21" t="s">
        <v>3450</v>
      </c>
      <c r="B1122" s="21" t="s">
        <v>3451</v>
      </c>
      <c r="C1122" s="21" t="e">
        <v>#N/A</v>
      </c>
      <c r="D1122" s="47">
        <v>0.06</v>
      </c>
      <c r="J1122" s="21">
        <v>254281227</v>
      </c>
      <c r="K1122" s="48" t="str">
        <f t="shared" si="17"/>
        <v>http://www.ncbi.nlm.nih.gov/protein/254281227</v>
      </c>
    </row>
    <row r="1123" spans="1:11" hidden="1">
      <c r="A1123" s="21" t="s">
        <v>3452</v>
      </c>
      <c r="B1123" s="21" t="s">
        <v>3453</v>
      </c>
      <c r="C1123" s="21" t="e">
        <v>#N/A</v>
      </c>
      <c r="D1123" s="47">
        <v>-0.04</v>
      </c>
      <c r="J1123" s="21">
        <v>23956194</v>
      </c>
      <c r="K1123" s="48" t="str">
        <f t="shared" si="17"/>
        <v>http://www.ncbi.nlm.nih.gov/protein/23956194</v>
      </c>
    </row>
    <row r="1124" spans="1:11" hidden="1">
      <c r="A1124" s="21" t="s">
        <v>3454</v>
      </c>
      <c r="B1124" s="21" t="s">
        <v>3455</v>
      </c>
      <c r="C1124" s="21" t="e">
        <v>#N/A</v>
      </c>
      <c r="E1124" s="47">
        <v>-0.11</v>
      </c>
      <c r="F1124" s="47">
        <v>0.09</v>
      </c>
      <c r="J1124" s="21">
        <v>13385518</v>
      </c>
      <c r="K1124" s="48" t="str">
        <f t="shared" si="17"/>
        <v>http://www.ncbi.nlm.nih.gov/protein/13385518</v>
      </c>
    </row>
    <row r="1125" spans="1:11" hidden="1">
      <c r="A1125" s="21" t="s">
        <v>3456</v>
      </c>
      <c r="B1125" s="21" t="s">
        <v>3457</v>
      </c>
      <c r="C1125" s="21" t="e">
        <v>#N/A</v>
      </c>
      <c r="E1125" s="47">
        <v>-0.18</v>
      </c>
      <c r="F1125" s="47">
        <v>0.04</v>
      </c>
      <c r="J1125" s="21">
        <v>13385536</v>
      </c>
      <c r="K1125" s="48" t="str">
        <f t="shared" si="17"/>
        <v>http://www.ncbi.nlm.nih.gov/protein/13385536</v>
      </c>
    </row>
    <row r="1126" spans="1:11" hidden="1">
      <c r="A1126" s="21" t="s">
        <v>3458</v>
      </c>
      <c r="B1126" s="21" t="s">
        <v>3459</v>
      </c>
      <c r="C1126" s="21" t="e">
        <v>#N/A</v>
      </c>
      <c r="D1126" s="47">
        <v>0.03</v>
      </c>
      <c r="E1126" s="47">
        <v>-0.4</v>
      </c>
      <c r="J1126" s="21">
        <v>9790221</v>
      </c>
      <c r="K1126" s="48" t="str">
        <f t="shared" si="17"/>
        <v>http://www.ncbi.nlm.nih.gov/protein/9790221</v>
      </c>
    </row>
    <row r="1127" spans="1:11" hidden="1">
      <c r="A1127" s="21" t="s">
        <v>3460</v>
      </c>
      <c r="B1127" s="21" t="s">
        <v>3461</v>
      </c>
      <c r="C1127" s="21" t="e">
        <v>#N/A</v>
      </c>
      <c r="D1127" s="47">
        <v>0.04</v>
      </c>
      <c r="E1127" s="47">
        <v>-0.05</v>
      </c>
      <c r="J1127" s="21">
        <v>224809382</v>
      </c>
      <c r="K1127" s="48" t="str">
        <f t="shared" si="17"/>
        <v>http://www.ncbi.nlm.nih.gov/protein/224809382</v>
      </c>
    </row>
    <row r="1128" spans="1:11" hidden="1">
      <c r="A1128" s="21" t="s">
        <v>3462</v>
      </c>
      <c r="B1128" s="21" t="s">
        <v>3463</v>
      </c>
      <c r="C1128" s="21" t="e">
        <v>#N/A</v>
      </c>
      <c r="E1128" s="47">
        <v>0.02</v>
      </c>
      <c r="J1128" s="21">
        <v>124248550</v>
      </c>
      <c r="K1128" s="48" t="str">
        <f t="shared" si="17"/>
        <v>http://www.ncbi.nlm.nih.gov/protein/124248550</v>
      </c>
    </row>
    <row r="1129" spans="1:11" hidden="1">
      <c r="A1129" s="21" t="s">
        <v>3464</v>
      </c>
      <c r="B1129" s="21" t="s">
        <v>3465</v>
      </c>
      <c r="C1129" s="21" t="e">
        <v>#N/A</v>
      </c>
      <c r="D1129" s="47">
        <v>0.19</v>
      </c>
      <c r="E1129" s="47">
        <v>0.3</v>
      </c>
      <c r="J1129" s="21">
        <v>12025542</v>
      </c>
      <c r="K1129" s="48" t="str">
        <f t="shared" si="17"/>
        <v>http://www.ncbi.nlm.nih.gov/protein/12025542</v>
      </c>
    </row>
    <row r="1130" spans="1:11" hidden="1">
      <c r="A1130" s="21" t="s">
        <v>3466</v>
      </c>
      <c r="B1130" s="21" t="s">
        <v>3467</v>
      </c>
      <c r="C1130" s="21" t="e">
        <v>#N/A</v>
      </c>
      <c r="D1130" s="47">
        <v>0.51</v>
      </c>
      <c r="J1130" s="21">
        <v>295390525</v>
      </c>
      <c r="K1130" s="48" t="str">
        <f t="shared" si="17"/>
        <v>http://www.ncbi.nlm.nih.gov/protein/295390525</v>
      </c>
    </row>
    <row r="1131" spans="1:11" hidden="1">
      <c r="A1131" s="21" t="s">
        <v>3468</v>
      </c>
      <c r="B1131" s="21" t="s">
        <v>3469</v>
      </c>
      <c r="C1131" s="21" t="e">
        <v>#N/A</v>
      </c>
      <c r="E1131" s="47">
        <v>0.05</v>
      </c>
      <c r="F1131" s="47">
        <v>0.09</v>
      </c>
      <c r="J1131" s="21">
        <v>6996911</v>
      </c>
      <c r="K1131" s="48" t="str">
        <f t="shared" si="17"/>
        <v>http://www.ncbi.nlm.nih.gov/protein/6996911</v>
      </c>
    </row>
    <row r="1132" spans="1:11" hidden="1">
      <c r="A1132" s="21" t="s">
        <v>3470</v>
      </c>
      <c r="B1132" s="21" t="s">
        <v>3471</v>
      </c>
      <c r="C1132" s="21" t="e">
        <v>#N/A</v>
      </c>
      <c r="E1132" s="47">
        <v>-0.01</v>
      </c>
      <c r="J1132" s="21">
        <v>239985513</v>
      </c>
      <c r="K1132" s="48" t="str">
        <f t="shared" si="17"/>
        <v>http://www.ncbi.nlm.nih.gov/protein/239985513</v>
      </c>
    </row>
    <row r="1133" spans="1:11" hidden="1">
      <c r="A1133" s="21" t="s">
        <v>3472</v>
      </c>
      <c r="B1133" s="21" t="s">
        <v>3473</v>
      </c>
      <c r="C1133" s="21" t="e">
        <v>#N/A</v>
      </c>
      <c r="D1133" s="47">
        <v>0.14000000000000001</v>
      </c>
      <c r="E1133" s="47">
        <v>-0.13</v>
      </c>
      <c r="J1133" s="21">
        <v>254826716</v>
      </c>
      <c r="K1133" s="48" t="str">
        <f t="shared" si="17"/>
        <v>http://www.ncbi.nlm.nih.gov/protein/254826716</v>
      </c>
    </row>
    <row r="1134" spans="1:11" hidden="1">
      <c r="A1134" s="21" t="s">
        <v>3474</v>
      </c>
      <c r="B1134" s="21" t="s">
        <v>3475</v>
      </c>
      <c r="C1134" s="21" t="e">
        <v>#N/A</v>
      </c>
      <c r="E1134" s="47">
        <v>0.31</v>
      </c>
      <c r="J1134" s="21">
        <v>283135194</v>
      </c>
      <c r="K1134" s="48" t="str">
        <f t="shared" si="17"/>
        <v>http://www.ncbi.nlm.nih.gov/protein/283135194</v>
      </c>
    </row>
    <row r="1135" spans="1:11" hidden="1">
      <c r="A1135" s="21" t="s">
        <v>3476</v>
      </c>
      <c r="B1135" s="21" t="s">
        <v>3477</v>
      </c>
      <c r="C1135" s="21" t="e">
        <v>#N/A</v>
      </c>
      <c r="E1135" s="47">
        <v>-0.15</v>
      </c>
      <c r="J1135" s="21">
        <v>166851828</v>
      </c>
      <c r="K1135" s="48" t="str">
        <f t="shared" si="17"/>
        <v>http://www.ncbi.nlm.nih.gov/protein/166851828</v>
      </c>
    </row>
    <row r="1136" spans="1:11" hidden="1">
      <c r="A1136" s="21" t="s">
        <v>3478</v>
      </c>
      <c r="B1136" s="21" t="s">
        <v>3479</v>
      </c>
      <c r="C1136" s="21" t="e">
        <v>#N/A</v>
      </c>
      <c r="D1136" s="47">
        <v>0.09</v>
      </c>
      <c r="E1136" s="47">
        <v>0.75</v>
      </c>
      <c r="J1136" s="21">
        <v>21313679</v>
      </c>
      <c r="K1136" s="48" t="str">
        <f t="shared" si="17"/>
        <v>http://www.ncbi.nlm.nih.gov/protein/21313679</v>
      </c>
    </row>
    <row r="1137" spans="1:11" hidden="1">
      <c r="A1137" s="21" t="s">
        <v>3480</v>
      </c>
      <c r="B1137" s="21" t="s">
        <v>3481</v>
      </c>
      <c r="C1137" s="21" t="e">
        <v>#N/A</v>
      </c>
      <c r="D1137" s="47">
        <v>-0.13</v>
      </c>
      <c r="E1137" s="47">
        <v>-0.02</v>
      </c>
      <c r="J1137" s="21">
        <v>20070412</v>
      </c>
      <c r="K1137" s="48" t="str">
        <f t="shared" si="17"/>
        <v>http://www.ncbi.nlm.nih.gov/protein/20070412</v>
      </c>
    </row>
    <row r="1138" spans="1:11" hidden="1">
      <c r="A1138" s="21" t="s">
        <v>3482</v>
      </c>
      <c r="B1138" s="21" t="s">
        <v>3483</v>
      </c>
      <c r="C1138" s="21" t="e">
        <v>#N/A</v>
      </c>
      <c r="D1138" s="47">
        <v>0.21</v>
      </c>
      <c r="J1138" s="21">
        <v>340007375</v>
      </c>
      <c r="K1138" s="48" t="str">
        <f t="shared" si="17"/>
        <v>http://www.ncbi.nlm.nih.gov/protein/340007375</v>
      </c>
    </row>
    <row r="1139" spans="1:11" hidden="1">
      <c r="A1139" s="21" t="s">
        <v>3484</v>
      </c>
      <c r="B1139" s="21" t="s">
        <v>3483</v>
      </c>
      <c r="C1139" s="21" t="e">
        <v>#N/A</v>
      </c>
      <c r="E1139" s="47">
        <v>-0.5</v>
      </c>
      <c r="J1139" s="21">
        <v>340007377</v>
      </c>
      <c r="K1139" s="48" t="str">
        <f t="shared" si="17"/>
        <v>http://www.ncbi.nlm.nih.gov/protein/340007377</v>
      </c>
    </row>
    <row r="1140" spans="1:11" hidden="1">
      <c r="A1140" s="21" t="s">
        <v>3485</v>
      </c>
      <c r="B1140" s="21" t="s">
        <v>3486</v>
      </c>
      <c r="C1140" s="21" t="e">
        <v>#N/A</v>
      </c>
      <c r="E1140" s="47">
        <v>0.06</v>
      </c>
      <c r="J1140" s="21">
        <v>6753144</v>
      </c>
      <c r="K1140" s="48" t="str">
        <f t="shared" si="17"/>
        <v>http://www.ncbi.nlm.nih.gov/protein/6753144</v>
      </c>
    </row>
    <row r="1141" spans="1:11" hidden="1">
      <c r="A1141" s="21" t="s">
        <v>3487</v>
      </c>
      <c r="B1141" s="21" t="s">
        <v>3488</v>
      </c>
      <c r="C1141" s="21" t="e">
        <v>#N/A</v>
      </c>
      <c r="D1141" s="47">
        <v>7.0000000000000007E-2</v>
      </c>
      <c r="F1141" s="47">
        <v>0.39</v>
      </c>
      <c r="J1141" s="21">
        <v>45504359</v>
      </c>
      <c r="K1141" s="48" t="str">
        <f t="shared" si="17"/>
        <v>http://www.ncbi.nlm.nih.gov/protein/45504359</v>
      </c>
    </row>
    <row r="1142" spans="1:11" hidden="1">
      <c r="A1142" s="21" t="s">
        <v>3489</v>
      </c>
      <c r="B1142" s="21" t="s">
        <v>3490</v>
      </c>
      <c r="C1142" s="21" t="e">
        <v>#N/A</v>
      </c>
      <c r="E1142" s="47">
        <v>0.4</v>
      </c>
      <c r="F1142" s="47">
        <v>1.2</v>
      </c>
      <c r="J1142" s="21">
        <v>15617197</v>
      </c>
      <c r="K1142" s="48" t="str">
        <f t="shared" si="17"/>
        <v>http://www.ncbi.nlm.nih.gov/protein/15617197</v>
      </c>
    </row>
    <row r="1143" spans="1:11" hidden="1">
      <c r="A1143" s="21" t="s">
        <v>3491</v>
      </c>
      <c r="B1143" s="21" t="s">
        <v>3492</v>
      </c>
      <c r="C1143" s="21" t="e">
        <v>#N/A</v>
      </c>
      <c r="D1143" s="47">
        <v>0.1</v>
      </c>
      <c r="F1143" s="47">
        <v>0.13</v>
      </c>
      <c r="J1143" s="21">
        <v>31981588</v>
      </c>
      <c r="K1143" s="48" t="str">
        <f t="shared" si="17"/>
        <v>http://www.ncbi.nlm.nih.gov/protein/31981588</v>
      </c>
    </row>
    <row r="1144" spans="1:11" hidden="1">
      <c r="A1144" s="21" t="s">
        <v>3493</v>
      </c>
      <c r="B1144" s="21" t="s">
        <v>3494</v>
      </c>
      <c r="C1144" s="21" t="e">
        <v>#N/A</v>
      </c>
      <c r="D1144" s="47">
        <v>0.05</v>
      </c>
      <c r="J1144" s="21">
        <v>87299635</v>
      </c>
      <c r="K1144" s="48" t="str">
        <f t="shared" si="17"/>
        <v>http://www.ncbi.nlm.nih.gov/protein/87299635</v>
      </c>
    </row>
    <row r="1145" spans="1:11" hidden="1">
      <c r="A1145" s="21" t="s">
        <v>3495</v>
      </c>
      <c r="B1145" s="21" t="s">
        <v>3496</v>
      </c>
      <c r="C1145" s="21" t="e">
        <v>#N/A</v>
      </c>
      <c r="E1145" s="47">
        <v>-0.54</v>
      </c>
      <c r="F1145" s="47">
        <v>0.28999999999999998</v>
      </c>
      <c r="J1145" s="21">
        <v>83649709</v>
      </c>
      <c r="K1145" s="48" t="str">
        <f t="shared" si="17"/>
        <v>http://www.ncbi.nlm.nih.gov/protein/83649709</v>
      </c>
    </row>
    <row r="1146" spans="1:11" hidden="1">
      <c r="A1146" s="21" t="s">
        <v>3497</v>
      </c>
      <c r="B1146" s="21" t="s">
        <v>3498</v>
      </c>
      <c r="C1146" s="21" t="e">
        <v>#N/A</v>
      </c>
      <c r="F1146" s="47">
        <v>-0.69</v>
      </c>
      <c r="J1146" s="21">
        <v>33942089</v>
      </c>
      <c r="K1146" s="48" t="str">
        <f t="shared" si="17"/>
        <v>http://www.ncbi.nlm.nih.gov/protein/33942089</v>
      </c>
    </row>
    <row r="1147" spans="1:11" hidden="1">
      <c r="A1147" s="21" t="s">
        <v>3499</v>
      </c>
      <c r="B1147" s="21" t="s">
        <v>3500</v>
      </c>
      <c r="C1147" s="21" t="e">
        <v>#N/A</v>
      </c>
      <c r="D1147" s="47">
        <v>0.1</v>
      </c>
      <c r="E1147" s="47">
        <v>-0.37</v>
      </c>
      <c r="J1147" s="21">
        <v>21703784</v>
      </c>
      <c r="K1147" s="48" t="str">
        <f t="shared" si="17"/>
        <v>http://www.ncbi.nlm.nih.gov/protein/21703784</v>
      </c>
    </row>
    <row r="1148" spans="1:11" hidden="1">
      <c r="A1148" s="21" t="s">
        <v>3501</v>
      </c>
      <c r="B1148" s="21" t="s">
        <v>3502</v>
      </c>
      <c r="C1148" s="21" t="e">
        <v>#N/A</v>
      </c>
      <c r="D1148" s="47">
        <v>0.37</v>
      </c>
      <c r="J1148" s="21">
        <v>58037205</v>
      </c>
      <c r="K1148" s="48" t="str">
        <f t="shared" si="17"/>
        <v>http://www.ncbi.nlm.nih.gov/protein/58037205</v>
      </c>
    </row>
    <row r="1149" spans="1:11" hidden="1">
      <c r="A1149" s="21" t="s">
        <v>3503</v>
      </c>
      <c r="B1149" s="21" t="s">
        <v>3504</v>
      </c>
      <c r="C1149" s="21" t="e">
        <v>#N/A</v>
      </c>
      <c r="F1149" s="47">
        <v>-0.12</v>
      </c>
      <c r="J1149" s="21">
        <v>83649713</v>
      </c>
      <c r="K1149" s="48" t="str">
        <f t="shared" si="17"/>
        <v>http://www.ncbi.nlm.nih.gov/protein/83649713</v>
      </c>
    </row>
    <row r="1150" spans="1:11" hidden="1">
      <c r="A1150" s="21" t="s">
        <v>3505</v>
      </c>
      <c r="B1150" s="21" t="s">
        <v>3506</v>
      </c>
      <c r="C1150" s="21" t="e">
        <v>#N/A</v>
      </c>
      <c r="D1150" s="47">
        <v>-0.16</v>
      </c>
      <c r="J1150" s="21">
        <v>111955302</v>
      </c>
      <c r="K1150" s="48" t="str">
        <f t="shared" si="17"/>
        <v>http://www.ncbi.nlm.nih.gov/protein/111955302</v>
      </c>
    </row>
    <row r="1151" spans="1:11" hidden="1">
      <c r="A1151" s="21" t="s">
        <v>3507</v>
      </c>
      <c r="B1151" s="21" t="s">
        <v>3508</v>
      </c>
      <c r="C1151" s="21" t="e">
        <v>#N/A</v>
      </c>
      <c r="F1151" s="47">
        <v>7.0000000000000007E-2</v>
      </c>
      <c r="J1151" s="21">
        <v>6680770</v>
      </c>
      <c r="K1151" s="48" t="str">
        <f t="shared" si="17"/>
        <v>http://www.ncbi.nlm.nih.gov/protein/6680770</v>
      </c>
    </row>
    <row r="1152" spans="1:11" hidden="1">
      <c r="A1152" s="21" t="s">
        <v>3509</v>
      </c>
      <c r="B1152" s="21" t="s">
        <v>3510</v>
      </c>
      <c r="C1152" s="21" t="e">
        <v>#N/A</v>
      </c>
      <c r="D1152" s="47">
        <v>-0.05</v>
      </c>
      <c r="J1152" s="21">
        <v>23943828</v>
      </c>
      <c r="K1152" s="48" t="str">
        <f t="shared" si="17"/>
        <v>http://www.ncbi.nlm.nih.gov/protein/23943828</v>
      </c>
    </row>
    <row r="1153" spans="1:11" hidden="1">
      <c r="A1153" s="21" t="s">
        <v>3511</v>
      </c>
      <c r="B1153" s="21" t="s">
        <v>3512</v>
      </c>
      <c r="C1153" s="21" t="e">
        <v>#N/A</v>
      </c>
      <c r="D1153" s="47">
        <v>0.84</v>
      </c>
      <c r="J1153" s="21">
        <v>70906449</v>
      </c>
      <c r="K1153" s="48" t="str">
        <f t="shared" si="17"/>
        <v>http://www.ncbi.nlm.nih.gov/protein/70906449</v>
      </c>
    </row>
    <row r="1154" spans="1:11" hidden="1">
      <c r="A1154" s="21" t="s">
        <v>3513</v>
      </c>
      <c r="B1154" s="21" t="s">
        <v>3514</v>
      </c>
      <c r="C1154" s="21" t="e">
        <v>#N/A</v>
      </c>
      <c r="E1154" s="47">
        <v>1.1100000000000001</v>
      </c>
      <c r="J1154" s="21">
        <v>262050563</v>
      </c>
      <c r="K1154" s="48" t="str">
        <f t="shared" ref="K1154:K1217" si="18">HYPERLINK(CONCATENATE("http://www.ncbi.nlm.nih.gov/protein/",J1154))</f>
        <v>http://www.ncbi.nlm.nih.gov/protein/262050563</v>
      </c>
    </row>
    <row r="1155" spans="1:11" hidden="1">
      <c r="A1155" s="21" t="s">
        <v>3515</v>
      </c>
      <c r="B1155" s="21" t="s">
        <v>3516</v>
      </c>
      <c r="C1155" s="21" t="e">
        <v>#N/A</v>
      </c>
      <c r="E1155" s="47">
        <v>0.26</v>
      </c>
      <c r="J1155" s="21">
        <v>58037255</v>
      </c>
      <c r="K1155" s="48" t="str">
        <f t="shared" si="18"/>
        <v>http://www.ncbi.nlm.nih.gov/protein/58037255</v>
      </c>
    </row>
    <row r="1156" spans="1:11" hidden="1">
      <c r="A1156" s="21" t="s">
        <v>3517</v>
      </c>
      <c r="B1156" s="21" t="s">
        <v>3518</v>
      </c>
      <c r="C1156" s="21" t="e">
        <v>#N/A</v>
      </c>
      <c r="D1156" s="47">
        <v>-0.5</v>
      </c>
      <c r="J1156" s="21">
        <v>37674242</v>
      </c>
      <c r="K1156" s="48" t="str">
        <f t="shared" si="18"/>
        <v>http://www.ncbi.nlm.nih.gov/protein/37674242</v>
      </c>
    </row>
    <row r="1157" spans="1:11" hidden="1">
      <c r="A1157" s="21" t="s">
        <v>3519</v>
      </c>
      <c r="B1157" s="21" t="s">
        <v>3520</v>
      </c>
      <c r="C1157" s="21" t="e">
        <v>#N/A</v>
      </c>
      <c r="D1157" s="47">
        <v>-0.09</v>
      </c>
      <c r="J1157" s="21">
        <v>281485611</v>
      </c>
      <c r="K1157" s="48" t="str">
        <f t="shared" si="18"/>
        <v>http://www.ncbi.nlm.nih.gov/protein/281485611</v>
      </c>
    </row>
    <row r="1158" spans="1:11" hidden="1">
      <c r="A1158" s="21" t="s">
        <v>3521</v>
      </c>
      <c r="B1158" s="21" t="s">
        <v>3522</v>
      </c>
      <c r="C1158" s="21" t="e">
        <v>#N/A</v>
      </c>
      <c r="D1158" s="47">
        <v>-0.37</v>
      </c>
      <c r="J1158" s="21">
        <v>57222238</v>
      </c>
      <c r="K1158" s="48" t="str">
        <f t="shared" si="18"/>
        <v>http://www.ncbi.nlm.nih.gov/protein/57222238</v>
      </c>
    </row>
    <row r="1159" spans="1:11" hidden="1">
      <c r="A1159" s="21" t="s">
        <v>3523</v>
      </c>
      <c r="B1159" s="21" t="s">
        <v>3524</v>
      </c>
      <c r="C1159" s="21" t="e">
        <v>#N/A</v>
      </c>
      <c r="D1159" s="47">
        <v>0.15</v>
      </c>
      <c r="J1159" s="21">
        <v>31981160</v>
      </c>
      <c r="K1159" s="48" t="str">
        <f t="shared" si="18"/>
        <v>http://www.ncbi.nlm.nih.gov/protein/31981160</v>
      </c>
    </row>
    <row r="1160" spans="1:11" hidden="1">
      <c r="A1160" s="21" t="s">
        <v>3525</v>
      </c>
      <c r="B1160" s="21" t="s">
        <v>3526</v>
      </c>
      <c r="C1160" s="21" t="e">
        <v>#N/A</v>
      </c>
      <c r="D1160" s="47">
        <v>0.6</v>
      </c>
      <c r="E1160" s="47">
        <v>-0.55000000000000004</v>
      </c>
      <c r="J1160" s="21">
        <v>112181167</v>
      </c>
      <c r="K1160" s="48" t="str">
        <f t="shared" si="18"/>
        <v>http://www.ncbi.nlm.nih.gov/protein/112181167</v>
      </c>
    </row>
    <row r="1161" spans="1:11" hidden="1">
      <c r="A1161" s="21" t="s">
        <v>3527</v>
      </c>
      <c r="B1161" s="21" t="s">
        <v>3528</v>
      </c>
      <c r="C1161" s="21" t="e">
        <v>#N/A</v>
      </c>
      <c r="E1161" s="47">
        <v>0.12</v>
      </c>
      <c r="F1161" s="47">
        <v>0.16</v>
      </c>
      <c r="J1161" s="21">
        <v>166063959</v>
      </c>
      <c r="K1161" s="48" t="str">
        <f t="shared" si="18"/>
        <v>http://www.ncbi.nlm.nih.gov/protein/166063959</v>
      </c>
    </row>
    <row r="1162" spans="1:11" hidden="1">
      <c r="A1162" s="21" t="s">
        <v>3529</v>
      </c>
      <c r="B1162" s="21" t="s">
        <v>3530</v>
      </c>
      <c r="C1162" s="21" t="e">
        <v>#N/A</v>
      </c>
      <c r="D1162" s="47">
        <v>-0.13</v>
      </c>
      <c r="E1162" s="47">
        <v>-0.1</v>
      </c>
      <c r="J1162" s="21">
        <v>33468885</v>
      </c>
      <c r="K1162" s="48" t="str">
        <f t="shared" si="18"/>
        <v>http://www.ncbi.nlm.nih.gov/protein/33468885</v>
      </c>
    </row>
    <row r="1163" spans="1:11" hidden="1">
      <c r="A1163" s="21" t="s">
        <v>3531</v>
      </c>
      <c r="B1163" s="21" t="s">
        <v>3532</v>
      </c>
      <c r="C1163" s="21" t="e">
        <v>#N/A</v>
      </c>
      <c r="D1163" s="47">
        <v>-1.04</v>
      </c>
      <c r="E1163" s="47">
        <v>-0.5</v>
      </c>
      <c r="J1163" s="21">
        <v>23346547</v>
      </c>
      <c r="K1163" s="48" t="str">
        <f t="shared" si="18"/>
        <v>http://www.ncbi.nlm.nih.gov/protein/23346547</v>
      </c>
    </row>
    <row r="1164" spans="1:11" hidden="1">
      <c r="A1164" s="21" t="s">
        <v>3533</v>
      </c>
      <c r="B1164" s="21" t="s">
        <v>3534</v>
      </c>
      <c r="C1164" s="21" t="e">
        <v>#N/A</v>
      </c>
      <c r="D1164" s="47">
        <v>-0.2</v>
      </c>
      <c r="J1164" s="21">
        <v>21312944</v>
      </c>
      <c r="K1164" s="48" t="str">
        <f t="shared" si="18"/>
        <v>http://www.ncbi.nlm.nih.gov/protein/21312944</v>
      </c>
    </row>
    <row r="1165" spans="1:11" hidden="1">
      <c r="A1165" s="21" t="s">
        <v>3535</v>
      </c>
      <c r="B1165" s="21" t="s">
        <v>3536</v>
      </c>
      <c r="C1165" s="21" t="e">
        <v>#N/A</v>
      </c>
      <c r="D1165" s="47">
        <v>0.63</v>
      </c>
      <c r="F1165" s="47">
        <v>0.23</v>
      </c>
      <c r="J1165" s="21">
        <v>21704156</v>
      </c>
      <c r="K1165" s="48" t="str">
        <f t="shared" si="18"/>
        <v>http://www.ncbi.nlm.nih.gov/protein/21704156</v>
      </c>
    </row>
    <row r="1166" spans="1:11" hidden="1">
      <c r="A1166" s="21" t="s">
        <v>3537</v>
      </c>
      <c r="B1166" s="21" t="s">
        <v>3538</v>
      </c>
      <c r="C1166" s="21" t="e">
        <v>#N/A</v>
      </c>
      <c r="D1166" s="47">
        <v>-0.04</v>
      </c>
      <c r="E1166" s="47">
        <v>-7.0000000000000007E-2</v>
      </c>
      <c r="J1166" s="21">
        <v>41282022</v>
      </c>
      <c r="K1166" s="48" t="str">
        <f t="shared" si="18"/>
        <v>http://www.ncbi.nlm.nih.gov/protein/41282022</v>
      </c>
    </row>
    <row r="1167" spans="1:11" hidden="1">
      <c r="A1167" s="21" t="s">
        <v>3539</v>
      </c>
      <c r="B1167" s="21" t="s">
        <v>3540</v>
      </c>
      <c r="C1167" s="21" t="e">
        <v>#N/A</v>
      </c>
      <c r="F1167" s="47">
        <v>-0.75</v>
      </c>
      <c r="J1167" s="21">
        <v>6671664</v>
      </c>
      <c r="K1167" s="48" t="str">
        <f t="shared" si="18"/>
        <v>http://www.ncbi.nlm.nih.gov/protein/6671664</v>
      </c>
    </row>
    <row r="1168" spans="1:11" hidden="1">
      <c r="A1168" s="21" t="s">
        <v>3541</v>
      </c>
      <c r="B1168" s="21" t="s">
        <v>3542</v>
      </c>
      <c r="C1168" s="21" t="e">
        <v>#N/A</v>
      </c>
      <c r="D1168" s="47">
        <v>0.27</v>
      </c>
      <c r="E1168" s="47">
        <v>-0.03</v>
      </c>
      <c r="J1168" s="21">
        <v>110227381</v>
      </c>
      <c r="K1168" s="48" t="str">
        <f t="shared" si="18"/>
        <v>http://www.ncbi.nlm.nih.gov/protein/110227381</v>
      </c>
    </row>
    <row r="1169" spans="1:11" hidden="1">
      <c r="A1169" s="21" t="s">
        <v>3543</v>
      </c>
      <c r="B1169" s="21" t="s">
        <v>3544</v>
      </c>
      <c r="C1169" s="21" t="e">
        <v>#N/A</v>
      </c>
      <c r="D1169" s="47">
        <v>0.19</v>
      </c>
      <c r="E1169" s="47">
        <v>0.02</v>
      </c>
      <c r="J1169" s="21">
        <v>227496587</v>
      </c>
      <c r="K1169" s="48" t="str">
        <f t="shared" si="18"/>
        <v>http://www.ncbi.nlm.nih.gov/protein/227496587</v>
      </c>
    </row>
    <row r="1170" spans="1:11" hidden="1">
      <c r="A1170" s="21" t="s">
        <v>3545</v>
      </c>
      <c r="B1170" s="21" t="s">
        <v>3546</v>
      </c>
      <c r="C1170" s="21" t="e">
        <v>#N/A</v>
      </c>
      <c r="F1170" s="47">
        <v>-0.21</v>
      </c>
      <c r="J1170" s="21">
        <v>13385334</v>
      </c>
      <c r="K1170" s="48" t="str">
        <f t="shared" si="18"/>
        <v>http://www.ncbi.nlm.nih.gov/protein/13385334</v>
      </c>
    </row>
    <row r="1171" spans="1:11" hidden="1">
      <c r="A1171" s="21" t="s">
        <v>3547</v>
      </c>
      <c r="B1171" s="21" t="s">
        <v>3548</v>
      </c>
      <c r="C1171" s="21" t="e">
        <v>#N/A</v>
      </c>
      <c r="D1171" s="47">
        <v>-0.45</v>
      </c>
      <c r="E1171" s="47">
        <v>-0.15</v>
      </c>
      <c r="J1171" s="21">
        <v>157951596</v>
      </c>
      <c r="K1171" s="48" t="str">
        <f t="shared" si="18"/>
        <v>http://www.ncbi.nlm.nih.gov/protein/157951596</v>
      </c>
    </row>
    <row r="1172" spans="1:11" hidden="1">
      <c r="A1172" s="21" t="s">
        <v>3549</v>
      </c>
      <c r="B1172" s="21" t="s">
        <v>3550</v>
      </c>
      <c r="C1172" s="21" t="e">
        <v>#N/A</v>
      </c>
      <c r="E1172" s="47">
        <v>-0.06</v>
      </c>
      <c r="F1172" s="47">
        <v>-0.4</v>
      </c>
      <c r="J1172" s="21">
        <v>298676452</v>
      </c>
      <c r="K1172" s="48" t="str">
        <f t="shared" si="18"/>
        <v>http://www.ncbi.nlm.nih.gov/protein/298676452</v>
      </c>
    </row>
    <row r="1173" spans="1:11" hidden="1">
      <c r="A1173" s="21" t="s">
        <v>3551</v>
      </c>
      <c r="B1173" s="21" t="s">
        <v>3552</v>
      </c>
      <c r="C1173" s="21" t="e">
        <v>#N/A</v>
      </c>
      <c r="E1173" s="47">
        <v>-0.63</v>
      </c>
      <c r="J1173" s="21">
        <v>189409145</v>
      </c>
      <c r="K1173" s="48" t="str">
        <f t="shared" si="18"/>
        <v>http://www.ncbi.nlm.nih.gov/protein/189409145</v>
      </c>
    </row>
    <row r="1174" spans="1:11" hidden="1">
      <c r="A1174" s="21" t="s">
        <v>3553</v>
      </c>
      <c r="B1174" s="21" t="s">
        <v>3554</v>
      </c>
      <c r="C1174" s="21" t="e">
        <v>#N/A</v>
      </c>
      <c r="D1174" s="47">
        <v>-0.15</v>
      </c>
      <c r="E1174" s="47">
        <v>-0.19</v>
      </c>
      <c r="J1174" s="21">
        <v>357588502</v>
      </c>
      <c r="K1174" s="48" t="str">
        <f t="shared" si="18"/>
        <v>http://www.ncbi.nlm.nih.gov/protein/357588502</v>
      </c>
    </row>
    <row r="1175" spans="1:11">
      <c r="A1175" s="21" t="s">
        <v>3555</v>
      </c>
      <c r="B1175" s="21" t="s">
        <v>751</v>
      </c>
      <c r="C1175" s="21" t="s">
        <v>752</v>
      </c>
      <c r="D1175" s="47">
        <v>-0.57999999999999996</v>
      </c>
      <c r="J1175" s="21">
        <v>133504495</v>
      </c>
      <c r="K1175" s="48" t="str">
        <f t="shared" si="18"/>
        <v>http://www.ncbi.nlm.nih.gov/protein/133504495</v>
      </c>
    </row>
    <row r="1176" spans="1:11" hidden="1">
      <c r="A1176" s="21" t="s">
        <v>3556</v>
      </c>
      <c r="B1176" s="21" t="s">
        <v>3557</v>
      </c>
      <c r="C1176" s="21" t="e">
        <v>#N/A</v>
      </c>
      <c r="E1176" s="47">
        <v>-0.31</v>
      </c>
      <c r="J1176" s="21">
        <v>157951736</v>
      </c>
      <c r="K1176" s="48" t="str">
        <f t="shared" si="18"/>
        <v>http://www.ncbi.nlm.nih.gov/protein/157951736</v>
      </c>
    </row>
    <row r="1177" spans="1:11" hidden="1">
      <c r="A1177" s="21" t="s">
        <v>3558</v>
      </c>
      <c r="B1177" s="21" t="s">
        <v>3559</v>
      </c>
      <c r="C1177" s="21" t="e">
        <v>#N/A</v>
      </c>
      <c r="D1177" s="47">
        <v>0.48</v>
      </c>
      <c r="J1177" s="21">
        <v>238814333</v>
      </c>
      <c r="K1177" s="48" t="str">
        <f t="shared" si="18"/>
        <v>http://www.ncbi.nlm.nih.gov/protein/238814333</v>
      </c>
    </row>
    <row r="1178" spans="1:11" hidden="1">
      <c r="A1178" s="21" t="s">
        <v>3560</v>
      </c>
      <c r="B1178" s="21" t="s">
        <v>3561</v>
      </c>
      <c r="C1178" s="21" t="e">
        <v>#N/A</v>
      </c>
      <c r="F1178" s="47">
        <v>-0.43</v>
      </c>
      <c r="J1178" s="21">
        <v>27413160</v>
      </c>
      <c r="K1178" s="48" t="str">
        <f t="shared" si="18"/>
        <v>http://www.ncbi.nlm.nih.gov/protein/27413160</v>
      </c>
    </row>
    <row r="1179" spans="1:11" hidden="1">
      <c r="A1179" s="21" t="s">
        <v>3562</v>
      </c>
      <c r="B1179" s="21" t="s">
        <v>3563</v>
      </c>
      <c r="C1179" s="21" t="e">
        <v>#N/A</v>
      </c>
      <c r="D1179" s="47">
        <v>-0.39</v>
      </c>
      <c r="E1179" s="47">
        <v>-0.44</v>
      </c>
      <c r="J1179" s="21">
        <v>269784762</v>
      </c>
      <c r="K1179" s="48" t="str">
        <f t="shared" si="18"/>
        <v>http://www.ncbi.nlm.nih.gov/protein/269784762</v>
      </c>
    </row>
    <row r="1180" spans="1:11" hidden="1">
      <c r="A1180" s="21" t="s">
        <v>3564</v>
      </c>
      <c r="B1180" s="21" t="s">
        <v>3565</v>
      </c>
      <c r="C1180" s="21" t="e">
        <v>#N/A</v>
      </c>
      <c r="D1180" s="47">
        <v>0.28999999999999998</v>
      </c>
      <c r="F1180" s="47">
        <v>0.65</v>
      </c>
      <c r="J1180" s="21">
        <v>108860695</v>
      </c>
      <c r="K1180" s="48" t="str">
        <f t="shared" si="18"/>
        <v>http://www.ncbi.nlm.nih.gov/protein/108860695</v>
      </c>
    </row>
    <row r="1181" spans="1:11" hidden="1">
      <c r="A1181" s="21" t="s">
        <v>3566</v>
      </c>
      <c r="B1181" s="21" t="s">
        <v>3567</v>
      </c>
      <c r="C1181" s="21" t="e">
        <v>#N/A</v>
      </c>
      <c r="D1181" s="47">
        <v>0.61</v>
      </c>
      <c r="E1181" s="47">
        <v>-0.04</v>
      </c>
      <c r="J1181" s="21">
        <v>6671694</v>
      </c>
      <c r="K1181" s="48" t="str">
        <f t="shared" si="18"/>
        <v>http://www.ncbi.nlm.nih.gov/protein/6671694</v>
      </c>
    </row>
    <row r="1182" spans="1:11" hidden="1">
      <c r="A1182" s="21" t="s">
        <v>3568</v>
      </c>
      <c r="B1182" s="21" t="s">
        <v>3569</v>
      </c>
      <c r="C1182" s="21" t="e">
        <v>#N/A</v>
      </c>
      <c r="D1182" s="47">
        <v>0</v>
      </c>
      <c r="J1182" s="21">
        <v>253795525</v>
      </c>
      <c r="K1182" s="48" t="str">
        <f t="shared" si="18"/>
        <v>http://www.ncbi.nlm.nih.gov/protein/253795525</v>
      </c>
    </row>
    <row r="1183" spans="1:11" hidden="1">
      <c r="A1183" s="21" t="s">
        <v>3570</v>
      </c>
      <c r="B1183" s="21" t="s">
        <v>3571</v>
      </c>
      <c r="C1183" s="21" t="e">
        <v>#N/A</v>
      </c>
      <c r="D1183" s="47">
        <v>0.1</v>
      </c>
      <c r="J1183" s="21">
        <v>13385954</v>
      </c>
      <c r="K1183" s="48" t="str">
        <f t="shared" si="18"/>
        <v>http://www.ncbi.nlm.nih.gov/protein/13385954</v>
      </c>
    </row>
    <row r="1184" spans="1:11" hidden="1">
      <c r="A1184" s="21" t="s">
        <v>3572</v>
      </c>
      <c r="B1184" s="21" t="s">
        <v>3573</v>
      </c>
      <c r="C1184" s="21" t="e">
        <v>#N/A</v>
      </c>
      <c r="D1184" s="47">
        <v>0.27</v>
      </c>
      <c r="E1184" s="47">
        <v>0.13</v>
      </c>
      <c r="J1184" s="21">
        <v>6753332</v>
      </c>
      <c r="K1184" s="48" t="str">
        <f t="shared" si="18"/>
        <v>http://www.ncbi.nlm.nih.gov/protein/6753332</v>
      </c>
    </row>
    <row r="1185" spans="1:11" hidden="1">
      <c r="A1185" s="21" t="s">
        <v>3574</v>
      </c>
      <c r="B1185" s="21" t="s">
        <v>3575</v>
      </c>
      <c r="C1185" s="21" t="e">
        <v>#N/A</v>
      </c>
      <c r="E1185" s="47">
        <v>0.48</v>
      </c>
      <c r="J1185" s="21">
        <v>19527206</v>
      </c>
      <c r="K1185" s="48" t="str">
        <f t="shared" si="18"/>
        <v>http://www.ncbi.nlm.nih.gov/protein/19527206</v>
      </c>
    </row>
    <row r="1186" spans="1:11" hidden="1">
      <c r="A1186" s="21" t="s">
        <v>3576</v>
      </c>
      <c r="B1186" s="21" t="s">
        <v>3577</v>
      </c>
      <c r="C1186" s="21" t="e">
        <v>#N/A</v>
      </c>
      <c r="E1186" s="47">
        <v>-0.15</v>
      </c>
      <c r="J1186" s="21">
        <v>85540468</v>
      </c>
      <c r="K1186" s="48" t="str">
        <f t="shared" si="18"/>
        <v>http://www.ncbi.nlm.nih.gov/protein/85540468</v>
      </c>
    </row>
    <row r="1187" spans="1:11" hidden="1">
      <c r="A1187" s="21" t="s">
        <v>3578</v>
      </c>
      <c r="B1187" s="21" t="s">
        <v>3579</v>
      </c>
      <c r="C1187" s="21" t="e">
        <v>#N/A</v>
      </c>
      <c r="D1187" s="47">
        <v>-0.25</v>
      </c>
      <c r="J1187" s="21">
        <v>6671714</v>
      </c>
      <c r="K1187" s="48" t="str">
        <f t="shared" si="18"/>
        <v>http://www.ncbi.nlm.nih.gov/protein/6671714</v>
      </c>
    </row>
    <row r="1188" spans="1:11" hidden="1">
      <c r="A1188" s="21" t="s">
        <v>3580</v>
      </c>
      <c r="B1188" s="21" t="s">
        <v>3581</v>
      </c>
      <c r="C1188" s="21" t="e">
        <v>#N/A</v>
      </c>
      <c r="D1188" s="47">
        <v>-0.36</v>
      </c>
      <c r="F1188" s="47">
        <v>-0.16</v>
      </c>
      <c r="J1188" s="21">
        <v>6680888</v>
      </c>
      <c r="K1188" s="48" t="str">
        <f t="shared" si="18"/>
        <v>http://www.ncbi.nlm.nih.gov/protein/6680888</v>
      </c>
    </row>
    <row r="1189" spans="1:11" hidden="1">
      <c r="A1189" s="21" t="s">
        <v>3582</v>
      </c>
      <c r="B1189" s="21" t="s">
        <v>3583</v>
      </c>
      <c r="C1189" s="21" t="e">
        <v>#N/A</v>
      </c>
      <c r="D1189" s="47">
        <v>0.46</v>
      </c>
      <c r="J1189" s="21">
        <v>6680894</v>
      </c>
      <c r="K1189" s="48" t="str">
        <f t="shared" si="18"/>
        <v>http://www.ncbi.nlm.nih.gov/protein/6680894</v>
      </c>
    </row>
    <row r="1190" spans="1:11" hidden="1">
      <c r="A1190" s="21" t="s">
        <v>3584</v>
      </c>
      <c r="B1190" s="21" t="s">
        <v>3585</v>
      </c>
      <c r="C1190" s="21" t="e">
        <v>#N/A</v>
      </c>
      <c r="E1190" s="47">
        <v>7.0000000000000007E-2</v>
      </c>
      <c r="J1190" s="21">
        <v>251823847</v>
      </c>
      <c r="K1190" s="48" t="str">
        <f t="shared" si="18"/>
        <v>http://www.ncbi.nlm.nih.gov/protein/251823847</v>
      </c>
    </row>
    <row r="1191" spans="1:11" hidden="1">
      <c r="A1191" s="21" t="s">
        <v>3586</v>
      </c>
      <c r="B1191" s="21" t="s">
        <v>3587</v>
      </c>
      <c r="C1191" s="21" t="e">
        <v>#N/A</v>
      </c>
      <c r="D1191" s="47">
        <v>-0.1</v>
      </c>
      <c r="E1191" s="47">
        <v>0.02</v>
      </c>
      <c r="J1191" s="21">
        <v>22122445</v>
      </c>
      <c r="K1191" s="48" t="str">
        <f t="shared" si="18"/>
        <v>http://www.ncbi.nlm.nih.gov/protein/22122445</v>
      </c>
    </row>
    <row r="1192" spans="1:11" hidden="1">
      <c r="A1192" s="21" t="s">
        <v>3588</v>
      </c>
      <c r="B1192" s="21" t="s">
        <v>3589</v>
      </c>
      <c r="C1192" s="21" t="e">
        <v>#N/A</v>
      </c>
      <c r="D1192" s="47">
        <v>-0.09</v>
      </c>
      <c r="E1192" s="47">
        <v>-0.06</v>
      </c>
      <c r="J1192" s="21">
        <v>161760627</v>
      </c>
      <c r="K1192" s="48" t="str">
        <f t="shared" si="18"/>
        <v>http://www.ncbi.nlm.nih.gov/protein/161760627</v>
      </c>
    </row>
    <row r="1193" spans="1:11">
      <c r="A1193" s="21" t="s">
        <v>3590</v>
      </c>
      <c r="B1193" s="21" t="s">
        <v>36</v>
      </c>
      <c r="C1193" s="21" t="s">
        <v>37</v>
      </c>
      <c r="E1193" s="47">
        <v>-0.02</v>
      </c>
      <c r="J1193" s="21">
        <v>6753380</v>
      </c>
      <c r="K1193" s="48" t="str">
        <f t="shared" si="18"/>
        <v>http://www.ncbi.nlm.nih.gov/protein/6753380</v>
      </c>
    </row>
    <row r="1194" spans="1:11">
      <c r="A1194" s="21" t="s">
        <v>3591</v>
      </c>
      <c r="B1194" s="21" t="s">
        <v>196</v>
      </c>
      <c r="C1194" s="21" t="s">
        <v>197</v>
      </c>
      <c r="D1194" s="47">
        <v>-0.28000000000000003</v>
      </c>
      <c r="J1194" s="21">
        <v>18699998</v>
      </c>
      <c r="K1194" s="48" t="str">
        <f t="shared" si="18"/>
        <v>http://www.ncbi.nlm.nih.gov/protein/18699998</v>
      </c>
    </row>
    <row r="1195" spans="1:11" hidden="1">
      <c r="A1195" s="21" t="s">
        <v>3592</v>
      </c>
      <c r="B1195" s="21" t="s">
        <v>3593</v>
      </c>
      <c r="C1195" s="21" t="e">
        <v>#N/A</v>
      </c>
      <c r="D1195" s="47">
        <v>-7.0000000000000007E-2</v>
      </c>
      <c r="F1195" s="47">
        <v>-0.01</v>
      </c>
      <c r="J1195" s="21">
        <v>31542372</v>
      </c>
      <c r="K1195" s="48" t="str">
        <f t="shared" si="18"/>
        <v>http://www.ncbi.nlm.nih.gov/protein/31542372</v>
      </c>
    </row>
    <row r="1196" spans="1:11" hidden="1">
      <c r="A1196" s="21" t="s">
        <v>3594</v>
      </c>
      <c r="B1196" s="21" t="s">
        <v>3595</v>
      </c>
      <c r="C1196" s="21" t="e">
        <v>#N/A</v>
      </c>
      <c r="F1196" s="47">
        <v>-0.09</v>
      </c>
      <c r="J1196" s="21">
        <v>6753390</v>
      </c>
      <c r="K1196" s="48" t="str">
        <f t="shared" si="18"/>
        <v>http://www.ncbi.nlm.nih.gov/protein/6753390</v>
      </c>
    </row>
    <row r="1197" spans="1:11" hidden="1">
      <c r="A1197" s="21" t="s">
        <v>3596</v>
      </c>
      <c r="B1197" s="21" t="s">
        <v>3597</v>
      </c>
      <c r="C1197" s="21" t="e">
        <v>#N/A</v>
      </c>
      <c r="F1197" s="47">
        <v>-0.21</v>
      </c>
      <c r="J1197" s="21">
        <v>27369527</v>
      </c>
      <c r="K1197" s="48" t="str">
        <f t="shared" si="18"/>
        <v>http://www.ncbi.nlm.nih.gov/protein/27369527</v>
      </c>
    </row>
    <row r="1198" spans="1:11" hidden="1">
      <c r="A1198" s="21" t="s">
        <v>3598</v>
      </c>
      <c r="B1198" s="21" t="s">
        <v>3599</v>
      </c>
      <c r="C1198" s="21" t="e">
        <v>#N/A</v>
      </c>
      <c r="E1198" s="47">
        <v>-7.0000000000000007E-2</v>
      </c>
      <c r="J1198" s="21">
        <v>20149726</v>
      </c>
      <c r="K1198" s="48" t="str">
        <f t="shared" si="18"/>
        <v>http://www.ncbi.nlm.nih.gov/protein/20149726</v>
      </c>
    </row>
    <row r="1199" spans="1:11" hidden="1">
      <c r="A1199" s="21" t="s">
        <v>3600</v>
      </c>
      <c r="B1199" s="21" t="s">
        <v>3601</v>
      </c>
      <c r="C1199" s="21" t="e">
        <v>#N/A</v>
      </c>
      <c r="D1199" s="47">
        <v>-0.09</v>
      </c>
      <c r="F1199" s="47">
        <v>0.05</v>
      </c>
      <c r="J1199" s="21">
        <v>85719313</v>
      </c>
      <c r="K1199" s="48" t="str">
        <f t="shared" si="18"/>
        <v>http://www.ncbi.nlm.nih.gov/protein/85719313</v>
      </c>
    </row>
    <row r="1200" spans="1:11" hidden="1">
      <c r="A1200" s="21" t="s">
        <v>3602</v>
      </c>
      <c r="B1200" s="21" t="s">
        <v>3603</v>
      </c>
      <c r="C1200" s="21" t="e">
        <v>#N/A</v>
      </c>
      <c r="D1200" s="47">
        <v>-0.11</v>
      </c>
      <c r="E1200" s="47">
        <v>0.2</v>
      </c>
      <c r="J1200" s="21">
        <v>115648153</v>
      </c>
      <c r="K1200" s="48" t="str">
        <f t="shared" si="18"/>
        <v>http://www.ncbi.nlm.nih.gov/protein/115648153</v>
      </c>
    </row>
    <row r="1201" spans="1:11" hidden="1">
      <c r="A1201" s="21" t="s">
        <v>3604</v>
      </c>
      <c r="B1201" s="21" t="s">
        <v>3605</v>
      </c>
      <c r="C1201" s="21" t="e">
        <v>#N/A</v>
      </c>
      <c r="E1201" s="47">
        <v>0.55000000000000004</v>
      </c>
      <c r="J1201" s="21">
        <v>114050897</v>
      </c>
      <c r="K1201" s="48" t="str">
        <f t="shared" si="18"/>
        <v>http://www.ncbi.nlm.nih.gov/protein/114050897</v>
      </c>
    </row>
    <row r="1202" spans="1:11" hidden="1">
      <c r="A1202" s="21" t="s">
        <v>3606</v>
      </c>
      <c r="B1202" s="21" t="s">
        <v>3607</v>
      </c>
      <c r="C1202" s="21" t="e">
        <v>#N/A</v>
      </c>
      <c r="F1202" s="47">
        <v>0.33</v>
      </c>
      <c r="J1202" s="21">
        <v>124487471</v>
      </c>
      <c r="K1202" s="48" t="str">
        <f t="shared" si="18"/>
        <v>http://www.ncbi.nlm.nih.gov/protein/124487471</v>
      </c>
    </row>
    <row r="1203" spans="1:11" hidden="1">
      <c r="A1203" s="21" t="s">
        <v>3608</v>
      </c>
      <c r="B1203" s="21" t="s">
        <v>3609</v>
      </c>
      <c r="C1203" s="21" t="e">
        <v>#N/A</v>
      </c>
      <c r="E1203" s="47">
        <v>0.17</v>
      </c>
      <c r="F1203" s="47">
        <v>0.55000000000000004</v>
      </c>
      <c r="J1203" s="21">
        <v>117553604</v>
      </c>
      <c r="K1203" s="48" t="str">
        <f t="shared" si="18"/>
        <v>http://www.ncbi.nlm.nih.gov/protein/117553604</v>
      </c>
    </row>
    <row r="1204" spans="1:11" hidden="1">
      <c r="A1204" s="21" t="s">
        <v>3610</v>
      </c>
      <c r="B1204" s="21" t="s">
        <v>3611</v>
      </c>
      <c r="C1204" s="21" t="e">
        <v>#N/A</v>
      </c>
      <c r="E1204" s="47">
        <v>0.24</v>
      </c>
      <c r="J1204" s="21">
        <v>30520001</v>
      </c>
      <c r="K1204" s="48" t="str">
        <f t="shared" si="18"/>
        <v>http://www.ncbi.nlm.nih.gov/protein/30520001</v>
      </c>
    </row>
    <row r="1205" spans="1:11" hidden="1">
      <c r="A1205" s="21" t="s">
        <v>3612</v>
      </c>
      <c r="B1205" s="21" t="s">
        <v>3613</v>
      </c>
      <c r="C1205" s="21" t="e">
        <v>#N/A</v>
      </c>
      <c r="E1205" s="47">
        <v>0.36</v>
      </c>
      <c r="F1205" s="47">
        <v>-0.46</v>
      </c>
      <c r="J1205" s="21">
        <v>21313618</v>
      </c>
      <c r="K1205" s="48" t="str">
        <f t="shared" si="18"/>
        <v>http://www.ncbi.nlm.nih.gov/protein/21313618</v>
      </c>
    </row>
    <row r="1206" spans="1:11" hidden="1">
      <c r="A1206" s="21" t="s">
        <v>3614</v>
      </c>
      <c r="B1206" s="21" t="s">
        <v>3615</v>
      </c>
      <c r="C1206" s="21" t="e">
        <v>#N/A</v>
      </c>
      <c r="E1206" s="47">
        <v>0.09</v>
      </c>
      <c r="J1206" s="21">
        <v>267844806</v>
      </c>
      <c r="K1206" s="48" t="str">
        <f t="shared" si="18"/>
        <v>http://www.ncbi.nlm.nih.gov/protein/267844806</v>
      </c>
    </row>
    <row r="1207" spans="1:11" hidden="1">
      <c r="A1207" s="21" t="s">
        <v>3616</v>
      </c>
      <c r="B1207" s="21" t="s">
        <v>3617</v>
      </c>
      <c r="C1207" s="21" t="e">
        <v>#N/A</v>
      </c>
      <c r="D1207" s="47">
        <v>-0.25</v>
      </c>
      <c r="E1207" s="47">
        <v>-0.06</v>
      </c>
      <c r="J1207" s="21">
        <v>124487249</v>
      </c>
      <c r="K1207" s="48" t="str">
        <f t="shared" si="18"/>
        <v>http://www.ncbi.nlm.nih.gov/protein/124487249</v>
      </c>
    </row>
    <row r="1208" spans="1:11" hidden="1">
      <c r="A1208" s="21" t="s">
        <v>3618</v>
      </c>
      <c r="B1208" s="21" t="s">
        <v>3619</v>
      </c>
      <c r="C1208" s="21" t="e">
        <v>#N/A</v>
      </c>
      <c r="E1208" s="47">
        <v>-0.36</v>
      </c>
      <c r="J1208" s="21">
        <v>30794432</v>
      </c>
      <c r="K1208" s="48" t="str">
        <f t="shared" si="18"/>
        <v>http://www.ncbi.nlm.nih.gov/protein/30794432</v>
      </c>
    </row>
    <row r="1209" spans="1:11" hidden="1">
      <c r="A1209" s="21" t="s">
        <v>3620</v>
      </c>
      <c r="B1209" s="21" t="s">
        <v>3621</v>
      </c>
      <c r="C1209" s="21" t="e">
        <v>#N/A</v>
      </c>
      <c r="D1209" s="47">
        <v>0.73</v>
      </c>
      <c r="J1209" s="21">
        <v>13385324</v>
      </c>
      <c r="K1209" s="48" t="str">
        <f t="shared" si="18"/>
        <v>http://www.ncbi.nlm.nih.gov/protein/13385324</v>
      </c>
    </row>
    <row r="1210" spans="1:11" hidden="1">
      <c r="A1210" s="21" t="s">
        <v>3622</v>
      </c>
      <c r="B1210" s="21" t="s">
        <v>3623</v>
      </c>
      <c r="C1210" s="21" t="e">
        <v>#N/A</v>
      </c>
      <c r="E1210" s="47">
        <v>-0.14000000000000001</v>
      </c>
      <c r="J1210" s="21">
        <v>19527228</v>
      </c>
      <c r="K1210" s="48" t="str">
        <f t="shared" si="18"/>
        <v>http://www.ncbi.nlm.nih.gov/protein/19527228</v>
      </c>
    </row>
    <row r="1211" spans="1:11" hidden="1">
      <c r="A1211" s="21" t="s">
        <v>3624</v>
      </c>
      <c r="B1211" s="21" t="s">
        <v>3625</v>
      </c>
      <c r="C1211" s="21" t="e">
        <v>#N/A</v>
      </c>
      <c r="D1211" s="47">
        <v>0.3</v>
      </c>
      <c r="E1211" s="47">
        <v>0.14000000000000001</v>
      </c>
      <c r="J1211" s="21">
        <v>21728370</v>
      </c>
      <c r="K1211" s="48" t="str">
        <f t="shared" si="18"/>
        <v>http://www.ncbi.nlm.nih.gov/protein/21728370</v>
      </c>
    </row>
    <row r="1212" spans="1:11" hidden="1">
      <c r="A1212" s="21" t="s">
        <v>3626</v>
      </c>
      <c r="B1212" s="21" t="s">
        <v>3627</v>
      </c>
      <c r="C1212" s="21" t="e">
        <v>#N/A</v>
      </c>
      <c r="F1212" s="47">
        <v>0.28999999999999998</v>
      </c>
      <c r="J1212" s="21">
        <v>6753438</v>
      </c>
      <c r="K1212" s="48" t="str">
        <f t="shared" si="18"/>
        <v>http://www.ncbi.nlm.nih.gov/protein/6753438</v>
      </c>
    </row>
    <row r="1213" spans="1:11" hidden="1">
      <c r="A1213" s="21" t="s">
        <v>3628</v>
      </c>
      <c r="B1213" s="21" t="s">
        <v>3629</v>
      </c>
      <c r="C1213" s="21" t="e">
        <v>#N/A</v>
      </c>
      <c r="E1213" s="47">
        <v>-0.43</v>
      </c>
      <c r="F1213" s="47">
        <v>0.39</v>
      </c>
      <c r="J1213" s="21">
        <v>6753440</v>
      </c>
      <c r="K1213" s="48" t="str">
        <f t="shared" si="18"/>
        <v>http://www.ncbi.nlm.nih.gov/protein/6753440</v>
      </c>
    </row>
    <row r="1214" spans="1:11" hidden="1">
      <c r="A1214" s="21" t="s">
        <v>3630</v>
      </c>
      <c r="B1214" s="21" t="s">
        <v>3631</v>
      </c>
      <c r="C1214" s="21" t="e">
        <v>#N/A</v>
      </c>
      <c r="F1214" s="47">
        <v>0.18</v>
      </c>
      <c r="J1214" s="21">
        <v>9055190</v>
      </c>
      <c r="K1214" s="48" t="str">
        <f t="shared" si="18"/>
        <v>http://www.ncbi.nlm.nih.gov/protein/9055190</v>
      </c>
    </row>
    <row r="1215" spans="1:11" hidden="1">
      <c r="A1215" s="21" t="s">
        <v>3632</v>
      </c>
      <c r="B1215" s="21" t="s">
        <v>3633</v>
      </c>
      <c r="C1215" s="21" t="e">
        <v>#N/A</v>
      </c>
      <c r="D1215" s="47">
        <v>-0.02</v>
      </c>
      <c r="E1215" s="47">
        <v>-7.0000000000000007E-2</v>
      </c>
      <c r="J1215" s="21">
        <v>7304963</v>
      </c>
      <c r="K1215" s="48" t="str">
        <f t="shared" si="18"/>
        <v>http://www.ncbi.nlm.nih.gov/protein/7304963</v>
      </c>
    </row>
    <row r="1216" spans="1:11" hidden="1">
      <c r="A1216" s="21" t="s">
        <v>3634</v>
      </c>
      <c r="B1216" s="21" t="s">
        <v>3635</v>
      </c>
      <c r="C1216" s="21" t="e">
        <v>#N/A</v>
      </c>
      <c r="D1216" s="47">
        <v>-0.11</v>
      </c>
      <c r="J1216" s="21">
        <v>8393156</v>
      </c>
      <c r="K1216" s="48" t="str">
        <f t="shared" si="18"/>
        <v>http://www.ncbi.nlm.nih.gov/protein/8393156</v>
      </c>
    </row>
    <row r="1217" spans="1:11" hidden="1">
      <c r="A1217" s="21" t="s">
        <v>3636</v>
      </c>
      <c r="B1217" s="21" t="s">
        <v>3637</v>
      </c>
      <c r="C1217" s="21" t="e">
        <v>#N/A</v>
      </c>
      <c r="E1217" s="47">
        <v>-0.92</v>
      </c>
      <c r="F1217" s="47">
        <v>-0.1</v>
      </c>
      <c r="J1217" s="21">
        <v>103472025</v>
      </c>
      <c r="K1217" s="48" t="str">
        <f t="shared" si="18"/>
        <v>http://www.ncbi.nlm.nih.gov/protein/103472025</v>
      </c>
    </row>
    <row r="1218" spans="1:11" hidden="1">
      <c r="A1218" s="21" t="s">
        <v>3638</v>
      </c>
      <c r="B1218" s="21" t="s">
        <v>3639</v>
      </c>
      <c r="C1218" s="21" t="e">
        <v>#N/A</v>
      </c>
      <c r="E1218" s="47">
        <v>-0.42</v>
      </c>
      <c r="J1218" s="21">
        <v>113205069</v>
      </c>
      <c r="K1218" s="48" t="str">
        <f t="shared" ref="K1218:K1281" si="19">HYPERLINK(CONCATENATE("http://www.ncbi.nlm.nih.gov/protein/",J1218))</f>
        <v>http://www.ncbi.nlm.nih.gov/protein/113205069</v>
      </c>
    </row>
    <row r="1219" spans="1:11" hidden="1">
      <c r="A1219" s="21" t="s">
        <v>3640</v>
      </c>
      <c r="B1219" s="21" t="s">
        <v>3641</v>
      </c>
      <c r="C1219" s="21" t="e">
        <v>#N/A</v>
      </c>
      <c r="E1219" s="47">
        <v>-0.13</v>
      </c>
      <c r="J1219" s="21">
        <v>30794164</v>
      </c>
      <c r="K1219" s="48" t="str">
        <f t="shared" si="19"/>
        <v>http://www.ncbi.nlm.nih.gov/protein/30794164</v>
      </c>
    </row>
    <row r="1220" spans="1:11" hidden="1">
      <c r="A1220" s="21" t="s">
        <v>3642</v>
      </c>
      <c r="B1220" s="21" t="s">
        <v>3643</v>
      </c>
      <c r="C1220" s="21" t="e">
        <v>#N/A</v>
      </c>
      <c r="D1220" s="47">
        <v>-0.83</v>
      </c>
      <c r="E1220" s="47">
        <v>0.33</v>
      </c>
      <c r="J1220" s="21">
        <v>214010170</v>
      </c>
      <c r="K1220" s="48" t="str">
        <f t="shared" si="19"/>
        <v>http://www.ncbi.nlm.nih.gov/protein/214010170</v>
      </c>
    </row>
    <row r="1221" spans="1:11" hidden="1">
      <c r="A1221" s="21" t="s">
        <v>3644</v>
      </c>
      <c r="B1221" s="21" t="s">
        <v>3645</v>
      </c>
      <c r="C1221" s="21" t="e">
        <v>#N/A</v>
      </c>
      <c r="D1221" s="47">
        <v>0.09</v>
      </c>
      <c r="E1221" s="47">
        <v>-0.09</v>
      </c>
      <c r="J1221" s="21">
        <v>247269309</v>
      </c>
      <c r="K1221" s="48" t="str">
        <f t="shared" si="19"/>
        <v>http://www.ncbi.nlm.nih.gov/protein/247269309</v>
      </c>
    </row>
    <row r="1222" spans="1:11" hidden="1">
      <c r="A1222" s="21" t="s">
        <v>3646</v>
      </c>
      <c r="B1222" s="21" t="s">
        <v>3647</v>
      </c>
      <c r="C1222" s="21" t="e">
        <v>#N/A</v>
      </c>
      <c r="D1222" s="47">
        <v>-0.35</v>
      </c>
      <c r="J1222" s="21">
        <v>165377065</v>
      </c>
      <c r="K1222" s="48" t="str">
        <f t="shared" si="19"/>
        <v>http://www.ncbi.nlm.nih.gov/protein/165377065</v>
      </c>
    </row>
    <row r="1223" spans="1:11" hidden="1">
      <c r="A1223" s="21" t="s">
        <v>3648</v>
      </c>
      <c r="B1223" s="21" t="s">
        <v>2444</v>
      </c>
      <c r="C1223" s="21" t="e">
        <v>#N/A</v>
      </c>
      <c r="D1223" s="47">
        <v>0.14000000000000001</v>
      </c>
      <c r="E1223" s="47">
        <v>-0.31</v>
      </c>
      <c r="J1223" s="21">
        <v>157909782</v>
      </c>
      <c r="K1223" s="48" t="str">
        <f t="shared" si="19"/>
        <v>http://www.ncbi.nlm.nih.gov/protein/157909782</v>
      </c>
    </row>
    <row r="1224" spans="1:11" hidden="1">
      <c r="A1224" s="21" t="s">
        <v>3649</v>
      </c>
      <c r="B1224" s="21" t="s">
        <v>3650</v>
      </c>
      <c r="C1224" s="21" t="e">
        <v>#N/A</v>
      </c>
      <c r="D1224" s="47">
        <v>0.09</v>
      </c>
      <c r="E1224" s="47">
        <v>0.21</v>
      </c>
      <c r="J1224" s="21">
        <v>27229125</v>
      </c>
      <c r="K1224" s="48" t="str">
        <f t="shared" si="19"/>
        <v>http://www.ncbi.nlm.nih.gov/protein/27229125</v>
      </c>
    </row>
    <row r="1225" spans="1:11" hidden="1">
      <c r="A1225" s="21" t="s">
        <v>3651</v>
      </c>
      <c r="B1225" s="21" t="s">
        <v>3652</v>
      </c>
      <c r="C1225" s="21" t="e">
        <v>#N/A</v>
      </c>
      <c r="J1225" s="21">
        <v>34328108</v>
      </c>
      <c r="K1225" s="48" t="str">
        <f t="shared" si="19"/>
        <v>http://www.ncbi.nlm.nih.gov/protein/34328108</v>
      </c>
    </row>
    <row r="1226" spans="1:11" hidden="1">
      <c r="A1226" s="21" t="s">
        <v>3653</v>
      </c>
      <c r="B1226" s="21" t="s">
        <v>3654</v>
      </c>
      <c r="C1226" s="21" t="e">
        <v>#N/A</v>
      </c>
      <c r="F1226" s="47">
        <v>-2.2999999999999998</v>
      </c>
      <c r="J1226" s="21">
        <v>111120329</v>
      </c>
      <c r="K1226" s="48" t="str">
        <f t="shared" si="19"/>
        <v>http://www.ncbi.nlm.nih.gov/protein/111120329</v>
      </c>
    </row>
    <row r="1227" spans="1:11" hidden="1">
      <c r="A1227" s="21" t="s">
        <v>3655</v>
      </c>
      <c r="B1227" s="21" t="s">
        <v>3656</v>
      </c>
      <c r="C1227" s="21" t="e">
        <v>#N/A</v>
      </c>
      <c r="D1227" s="47">
        <v>-0.01</v>
      </c>
      <c r="J1227" s="21">
        <v>22296603</v>
      </c>
      <c r="K1227" s="48" t="str">
        <f t="shared" si="19"/>
        <v>http://www.ncbi.nlm.nih.gov/protein/22296603</v>
      </c>
    </row>
    <row r="1228" spans="1:11" hidden="1">
      <c r="A1228" s="21" t="s">
        <v>3657</v>
      </c>
      <c r="B1228" s="21" t="s">
        <v>3658</v>
      </c>
      <c r="C1228" s="21" t="e">
        <v>#N/A</v>
      </c>
      <c r="D1228" s="47">
        <v>-0.22</v>
      </c>
      <c r="E1228" s="47">
        <v>7.0000000000000007E-2</v>
      </c>
      <c r="J1228" s="21">
        <v>10946972</v>
      </c>
      <c r="K1228" s="48" t="str">
        <f t="shared" si="19"/>
        <v>http://www.ncbi.nlm.nih.gov/protein/10946972</v>
      </c>
    </row>
    <row r="1229" spans="1:11" hidden="1">
      <c r="A1229" s="21" t="s">
        <v>3659</v>
      </c>
      <c r="B1229" s="21" t="s">
        <v>3660</v>
      </c>
      <c r="C1229" s="21" t="e">
        <v>#N/A</v>
      </c>
      <c r="F1229" s="47">
        <v>0.25</v>
      </c>
      <c r="J1229" s="21">
        <v>70909327</v>
      </c>
      <c r="K1229" s="48" t="str">
        <f t="shared" si="19"/>
        <v>http://www.ncbi.nlm.nih.gov/protein/70909327</v>
      </c>
    </row>
    <row r="1230" spans="1:11" hidden="1">
      <c r="A1230" s="21" t="s">
        <v>3661</v>
      </c>
      <c r="B1230" s="21" t="s">
        <v>3662</v>
      </c>
      <c r="C1230" s="21" t="e">
        <v>#N/A</v>
      </c>
      <c r="D1230" s="47">
        <v>0.09</v>
      </c>
      <c r="E1230" s="47">
        <v>0.03</v>
      </c>
      <c r="J1230" s="21">
        <v>6753490</v>
      </c>
      <c r="K1230" s="48" t="str">
        <f t="shared" si="19"/>
        <v>http://www.ncbi.nlm.nih.gov/protein/6753490</v>
      </c>
    </row>
    <row r="1231" spans="1:11" hidden="1">
      <c r="A1231" s="21" t="s">
        <v>3663</v>
      </c>
      <c r="B1231" s="21" t="s">
        <v>3664</v>
      </c>
      <c r="C1231" s="21" t="e">
        <v>#N/A</v>
      </c>
      <c r="D1231" s="47">
        <v>-0.01</v>
      </c>
      <c r="E1231" s="47">
        <v>0.03</v>
      </c>
      <c r="J1231" s="21">
        <v>33563284</v>
      </c>
      <c r="K1231" s="48" t="str">
        <f t="shared" si="19"/>
        <v>http://www.ncbi.nlm.nih.gov/protein/33563284</v>
      </c>
    </row>
    <row r="1232" spans="1:11" hidden="1">
      <c r="A1232" s="21" t="s">
        <v>3665</v>
      </c>
      <c r="B1232" s="21" t="s">
        <v>3666</v>
      </c>
      <c r="C1232" s="21" t="e">
        <v>#N/A</v>
      </c>
      <c r="D1232" s="47">
        <v>0.28999999999999998</v>
      </c>
      <c r="E1232" s="47">
        <v>-0.19</v>
      </c>
      <c r="J1232" s="21">
        <v>7242142</v>
      </c>
      <c r="K1232" s="48" t="str">
        <f t="shared" si="19"/>
        <v>http://www.ncbi.nlm.nih.gov/protein/7242142</v>
      </c>
    </row>
    <row r="1233" spans="1:11" hidden="1">
      <c r="A1233" s="21" t="s">
        <v>3667</v>
      </c>
      <c r="B1233" s="21" t="s">
        <v>3668</v>
      </c>
      <c r="C1233" s="21" t="e">
        <v>#N/A</v>
      </c>
      <c r="E1233" s="47">
        <v>-0.02</v>
      </c>
      <c r="J1233" s="21">
        <v>27764886</v>
      </c>
      <c r="K1233" s="48" t="str">
        <f t="shared" si="19"/>
        <v>http://www.ncbi.nlm.nih.gov/protein/27764886</v>
      </c>
    </row>
    <row r="1234" spans="1:11" hidden="1">
      <c r="A1234" s="21" t="s">
        <v>3669</v>
      </c>
      <c r="B1234" s="21" t="s">
        <v>3670</v>
      </c>
      <c r="C1234" s="21" t="e">
        <v>#N/A</v>
      </c>
      <c r="D1234" s="47">
        <v>-0.42</v>
      </c>
      <c r="J1234" s="21">
        <v>9789913</v>
      </c>
      <c r="K1234" s="48" t="str">
        <f t="shared" si="19"/>
        <v>http://www.ncbi.nlm.nih.gov/protein/9789913</v>
      </c>
    </row>
    <row r="1235" spans="1:11" hidden="1">
      <c r="A1235" s="21" t="s">
        <v>3671</v>
      </c>
      <c r="B1235" s="21" t="s">
        <v>3672</v>
      </c>
      <c r="C1235" s="21" t="e">
        <v>#N/A</v>
      </c>
      <c r="E1235" s="47">
        <v>0.4</v>
      </c>
      <c r="F1235" s="47">
        <v>0.05</v>
      </c>
      <c r="J1235" s="21">
        <v>31542413</v>
      </c>
      <c r="K1235" s="48" t="str">
        <f t="shared" si="19"/>
        <v>http://www.ncbi.nlm.nih.gov/protein/31542413</v>
      </c>
    </row>
    <row r="1236" spans="1:11" hidden="1">
      <c r="A1236" s="21" t="s">
        <v>3673</v>
      </c>
      <c r="B1236" s="21" t="s">
        <v>3674</v>
      </c>
      <c r="C1236" s="21" t="e">
        <v>#N/A</v>
      </c>
      <c r="D1236" s="47">
        <v>0.76</v>
      </c>
      <c r="J1236" s="21">
        <v>6753498</v>
      </c>
      <c r="K1236" s="48" t="str">
        <f t="shared" si="19"/>
        <v>http://www.ncbi.nlm.nih.gov/protein/6753498</v>
      </c>
    </row>
    <row r="1237" spans="1:11" hidden="1">
      <c r="A1237" s="21" t="s">
        <v>3675</v>
      </c>
      <c r="B1237" s="21" t="s">
        <v>3676</v>
      </c>
      <c r="C1237" s="21" t="e">
        <v>#N/A</v>
      </c>
      <c r="D1237" s="47">
        <v>-0.13</v>
      </c>
      <c r="E1237" s="47">
        <v>-0.13</v>
      </c>
      <c r="J1237" s="21">
        <v>6754870</v>
      </c>
      <c r="K1237" s="48" t="str">
        <f t="shared" si="19"/>
        <v>http://www.ncbi.nlm.nih.gov/protein/6754870</v>
      </c>
    </row>
    <row r="1238" spans="1:11" hidden="1">
      <c r="A1238" s="21" t="s">
        <v>3677</v>
      </c>
      <c r="B1238" s="21" t="s">
        <v>3678</v>
      </c>
      <c r="C1238" s="21" t="e">
        <v>#N/A</v>
      </c>
      <c r="D1238" s="47">
        <v>-0.13</v>
      </c>
      <c r="J1238" s="21">
        <v>25141335</v>
      </c>
      <c r="K1238" s="48" t="str">
        <f t="shared" si="19"/>
        <v>http://www.ncbi.nlm.nih.gov/protein/25141335</v>
      </c>
    </row>
    <row r="1239" spans="1:11" hidden="1">
      <c r="A1239" s="21" t="s">
        <v>3679</v>
      </c>
      <c r="B1239" s="21" t="s">
        <v>3680</v>
      </c>
      <c r="C1239" s="21" t="e">
        <v>#N/A</v>
      </c>
      <c r="E1239" s="47">
        <v>-0.14000000000000001</v>
      </c>
      <c r="J1239" s="21">
        <v>28416905</v>
      </c>
      <c r="K1239" s="48" t="str">
        <f t="shared" si="19"/>
        <v>http://www.ncbi.nlm.nih.gov/protein/28416905</v>
      </c>
    </row>
    <row r="1240" spans="1:11" hidden="1">
      <c r="A1240" s="21" t="s">
        <v>3681</v>
      </c>
      <c r="B1240" s="21" t="s">
        <v>3682</v>
      </c>
      <c r="C1240" s="21" t="e">
        <v>#N/A</v>
      </c>
      <c r="D1240" s="47">
        <v>0.11</v>
      </c>
      <c r="E1240" s="47">
        <v>-0.34</v>
      </c>
      <c r="J1240" s="21">
        <v>161484660</v>
      </c>
      <c r="K1240" s="48" t="str">
        <f t="shared" si="19"/>
        <v>http://www.ncbi.nlm.nih.gov/protein/161484660</v>
      </c>
    </row>
    <row r="1241" spans="1:11" hidden="1">
      <c r="A1241" s="21" t="s">
        <v>3683</v>
      </c>
      <c r="B1241" s="21" t="s">
        <v>3684</v>
      </c>
      <c r="C1241" s="21" t="e">
        <v>#N/A</v>
      </c>
      <c r="F1241" s="47">
        <v>0.42</v>
      </c>
      <c r="J1241" s="21">
        <v>16751835</v>
      </c>
      <c r="K1241" s="48" t="str">
        <f t="shared" si="19"/>
        <v>http://www.ncbi.nlm.nih.gov/protein/16751835</v>
      </c>
    </row>
    <row r="1242" spans="1:11" hidden="1">
      <c r="A1242" s="21" t="s">
        <v>3685</v>
      </c>
      <c r="B1242" s="21" t="s">
        <v>3686</v>
      </c>
      <c r="C1242" s="21" t="e">
        <v>#N/A</v>
      </c>
      <c r="D1242" s="47">
        <v>0.28000000000000003</v>
      </c>
      <c r="E1242" s="47">
        <v>-0.04</v>
      </c>
      <c r="J1242" s="21">
        <v>62909983</v>
      </c>
      <c r="K1242" s="48" t="str">
        <f t="shared" si="19"/>
        <v>http://www.ncbi.nlm.nih.gov/protein/62909983</v>
      </c>
    </row>
    <row r="1243" spans="1:11" hidden="1">
      <c r="A1243" s="21" t="s">
        <v>3687</v>
      </c>
      <c r="B1243" s="21" t="s">
        <v>3688</v>
      </c>
      <c r="C1243" s="21" t="e">
        <v>#N/A</v>
      </c>
      <c r="D1243" s="47">
        <v>0.13</v>
      </c>
      <c r="E1243" s="47">
        <v>0.74</v>
      </c>
      <c r="J1243" s="21">
        <v>31542421</v>
      </c>
      <c r="K1243" s="48" t="str">
        <f t="shared" si="19"/>
        <v>http://www.ncbi.nlm.nih.gov/protein/31542421</v>
      </c>
    </row>
    <row r="1244" spans="1:11" hidden="1">
      <c r="A1244" s="21" t="s">
        <v>3689</v>
      </c>
      <c r="B1244" s="21" t="s">
        <v>3690</v>
      </c>
      <c r="C1244" s="21" t="e">
        <v>#N/A</v>
      </c>
      <c r="F1244" s="47">
        <v>0.25</v>
      </c>
      <c r="J1244" s="21">
        <v>13385288</v>
      </c>
      <c r="K1244" s="48" t="str">
        <f t="shared" si="19"/>
        <v>http://www.ncbi.nlm.nih.gov/protein/13385288</v>
      </c>
    </row>
    <row r="1245" spans="1:11" hidden="1">
      <c r="A1245" s="21" t="s">
        <v>3691</v>
      </c>
      <c r="B1245" s="21" t="s">
        <v>3692</v>
      </c>
      <c r="C1245" s="21" t="e">
        <v>#N/A</v>
      </c>
      <c r="E1245" s="47">
        <v>0.56000000000000005</v>
      </c>
      <c r="J1245" s="21">
        <v>19525729</v>
      </c>
      <c r="K1245" s="48" t="str">
        <f t="shared" si="19"/>
        <v>http://www.ncbi.nlm.nih.gov/protein/19525729</v>
      </c>
    </row>
    <row r="1246" spans="1:11" hidden="1">
      <c r="A1246" s="21" t="s">
        <v>3693</v>
      </c>
      <c r="B1246" s="21" t="s">
        <v>3694</v>
      </c>
      <c r="C1246" s="21" t="e">
        <v>#N/A</v>
      </c>
      <c r="E1246" s="47">
        <v>0.45</v>
      </c>
      <c r="J1246" s="21">
        <v>21617847</v>
      </c>
      <c r="K1246" s="48" t="str">
        <f t="shared" si="19"/>
        <v>http://www.ncbi.nlm.nih.gov/protein/21617847</v>
      </c>
    </row>
    <row r="1247" spans="1:11" hidden="1">
      <c r="A1247" s="21" t="s">
        <v>3695</v>
      </c>
      <c r="B1247" s="21" t="s">
        <v>3696</v>
      </c>
      <c r="C1247" s="21" t="e">
        <v>#N/A</v>
      </c>
      <c r="F1247" s="47">
        <v>-0.11</v>
      </c>
      <c r="J1247" s="21">
        <v>21450287</v>
      </c>
      <c r="K1247" s="48" t="str">
        <f t="shared" si="19"/>
        <v>http://www.ncbi.nlm.nih.gov/protein/21450287</v>
      </c>
    </row>
    <row r="1248" spans="1:11" hidden="1">
      <c r="A1248" s="21" t="s">
        <v>3697</v>
      </c>
      <c r="B1248" s="21" t="s">
        <v>3696</v>
      </c>
      <c r="C1248" s="21" t="e">
        <v>#N/A</v>
      </c>
      <c r="D1248" s="47">
        <v>0.14000000000000001</v>
      </c>
      <c r="E1248" s="47">
        <v>0.2</v>
      </c>
      <c r="J1248" s="21">
        <v>240255574</v>
      </c>
      <c r="K1248" s="48" t="str">
        <f t="shared" si="19"/>
        <v>http://www.ncbi.nlm.nih.gov/protein/240255574</v>
      </c>
    </row>
    <row r="1249" spans="1:11">
      <c r="A1249" s="21" t="s">
        <v>3698</v>
      </c>
      <c r="B1249" s="21" t="s">
        <v>86</v>
      </c>
      <c r="C1249" s="21" t="s">
        <v>87</v>
      </c>
      <c r="D1249" s="47">
        <v>-0.06</v>
      </c>
      <c r="J1249" s="21">
        <v>22165382</v>
      </c>
      <c r="K1249" s="48" t="str">
        <f t="shared" si="19"/>
        <v>http://www.ncbi.nlm.nih.gov/protein/22165382</v>
      </c>
    </row>
    <row r="1250" spans="1:11">
      <c r="A1250" s="21" t="s">
        <v>3699</v>
      </c>
      <c r="B1250" s="21" t="s">
        <v>152</v>
      </c>
      <c r="C1250" s="21" t="s">
        <v>153</v>
      </c>
      <c r="D1250" s="47">
        <v>7.0000000000000007E-2</v>
      </c>
      <c r="J1250" s="21">
        <v>31542425</v>
      </c>
      <c r="K1250" s="48" t="str">
        <f t="shared" si="19"/>
        <v>http://www.ncbi.nlm.nih.gov/protein/31542425</v>
      </c>
    </row>
    <row r="1251" spans="1:11" hidden="1">
      <c r="A1251" s="21" t="s">
        <v>3700</v>
      </c>
      <c r="B1251" s="21" t="s">
        <v>3701</v>
      </c>
      <c r="C1251" s="21" t="e">
        <v>#N/A</v>
      </c>
      <c r="D1251" s="47">
        <v>0.26</v>
      </c>
      <c r="J1251" s="21">
        <v>7106277</v>
      </c>
      <c r="K1251" s="48" t="str">
        <f t="shared" si="19"/>
        <v>http://www.ncbi.nlm.nih.gov/protein/7106277</v>
      </c>
    </row>
    <row r="1252" spans="1:11" hidden="1">
      <c r="A1252" s="21" t="s">
        <v>3702</v>
      </c>
      <c r="B1252" s="21" t="s">
        <v>3703</v>
      </c>
      <c r="C1252" s="21" t="e">
        <v>#N/A</v>
      </c>
      <c r="D1252" s="47">
        <v>0.27</v>
      </c>
      <c r="F1252" s="47">
        <v>-0.02</v>
      </c>
      <c r="J1252" s="21">
        <v>6681069</v>
      </c>
      <c r="K1252" s="48" t="str">
        <f t="shared" si="19"/>
        <v>http://www.ncbi.nlm.nih.gov/protein/6681069</v>
      </c>
    </row>
    <row r="1253" spans="1:11" hidden="1">
      <c r="A1253" s="21" t="s">
        <v>3704</v>
      </c>
      <c r="B1253" s="21" t="s">
        <v>3705</v>
      </c>
      <c r="C1253" s="21" t="e">
        <v>#N/A</v>
      </c>
      <c r="E1253" s="47">
        <v>-0.08</v>
      </c>
      <c r="F1253" s="47">
        <v>-7.0000000000000007E-2</v>
      </c>
      <c r="J1253" s="21">
        <v>21704042</v>
      </c>
      <c r="K1253" s="48" t="str">
        <f t="shared" si="19"/>
        <v>http://www.ncbi.nlm.nih.gov/protein/21704042</v>
      </c>
    </row>
    <row r="1254" spans="1:11" hidden="1">
      <c r="A1254" s="21" t="s">
        <v>3706</v>
      </c>
      <c r="B1254" s="21" t="s">
        <v>3707</v>
      </c>
      <c r="C1254" s="21" t="e">
        <v>#N/A</v>
      </c>
      <c r="D1254" s="47">
        <v>-0.61</v>
      </c>
      <c r="F1254" s="47">
        <v>-0.14000000000000001</v>
      </c>
      <c r="J1254" s="21">
        <v>171846283</v>
      </c>
      <c r="K1254" s="48" t="str">
        <f t="shared" si="19"/>
        <v>http://www.ncbi.nlm.nih.gov/protein/171846283</v>
      </c>
    </row>
    <row r="1255" spans="1:11" hidden="1">
      <c r="A1255" s="21" t="s">
        <v>3708</v>
      </c>
      <c r="B1255" s="21" t="s">
        <v>3709</v>
      </c>
      <c r="C1255" s="21" t="e">
        <v>#N/A</v>
      </c>
      <c r="E1255" s="47">
        <v>-0.19</v>
      </c>
      <c r="J1255" s="21">
        <v>172072613</v>
      </c>
      <c r="K1255" s="48" t="str">
        <f t="shared" si="19"/>
        <v>http://www.ncbi.nlm.nih.gov/protein/172072613</v>
      </c>
    </row>
    <row r="1256" spans="1:11" hidden="1">
      <c r="A1256" s="21" t="s">
        <v>3710</v>
      </c>
      <c r="B1256" s="21" t="s">
        <v>3711</v>
      </c>
      <c r="C1256" s="21" t="e">
        <v>#N/A</v>
      </c>
      <c r="D1256" s="47">
        <v>-0.02</v>
      </c>
      <c r="E1256" s="47">
        <v>-0.53</v>
      </c>
      <c r="J1256" s="21">
        <v>84042523</v>
      </c>
      <c r="K1256" s="48" t="str">
        <f t="shared" si="19"/>
        <v>http://www.ncbi.nlm.nih.gov/protein/84042523</v>
      </c>
    </row>
    <row r="1257" spans="1:11" hidden="1">
      <c r="A1257" s="21" t="s">
        <v>3712</v>
      </c>
      <c r="B1257" s="21" t="s">
        <v>3713</v>
      </c>
      <c r="C1257" s="21" t="e">
        <v>#N/A</v>
      </c>
      <c r="D1257" s="47">
        <v>0.28000000000000003</v>
      </c>
      <c r="J1257" s="21">
        <v>6681079</v>
      </c>
      <c r="K1257" s="48" t="str">
        <f t="shared" si="19"/>
        <v>http://www.ncbi.nlm.nih.gov/protein/6681079</v>
      </c>
    </row>
    <row r="1258" spans="1:11" hidden="1">
      <c r="A1258" s="21" t="s">
        <v>3714</v>
      </c>
      <c r="B1258" s="21" t="s">
        <v>3715</v>
      </c>
      <c r="C1258" s="21" t="e">
        <v>#N/A</v>
      </c>
      <c r="D1258" s="47">
        <v>0.1</v>
      </c>
      <c r="E1258" s="47">
        <v>-0.11</v>
      </c>
      <c r="J1258" s="21">
        <v>11968166</v>
      </c>
      <c r="K1258" s="48" t="str">
        <f t="shared" si="19"/>
        <v>http://www.ncbi.nlm.nih.gov/protein/11968166</v>
      </c>
    </row>
    <row r="1259" spans="1:11" hidden="1">
      <c r="A1259" s="21" t="s">
        <v>3716</v>
      </c>
      <c r="B1259" s="21" t="s">
        <v>3717</v>
      </c>
      <c r="C1259" s="21" t="e">
        <v>#N/A</v>
      </c>
      <c r="E1259" s="47">
        <v>0.1</v>
      </c>
      <c r="F1259" s="47">
        <v>-0.02</v>
      </c>
      <c r="J1259" s="21">
        <v>75677414</v>
      </c>
      <c r="K1259" s="48" t="str">
        <f t="shared" si="19"/>
        <v>http://www.ncbi.nlm.nih.gov/protein/75677414</v>
      </c>
    </row>
    <row r="1260" spans="1:11" hidden="1">
      <c r="A1260" s="21" t="s">
        <v>3718</v>
      </c>
      <c r="B1260" s="21" t="s">
        <v>3717</v>
      </c>
      <c r="C1260" s="21" t="e">
        <v>#N/A</v>
      </c>
      <c r="D1260" s="47">
        <v>0.01</v>
      </c>
      <c r="J1260" s="21">
        <v>357588432</v>
      </c>
      <c r="K1260" s="48" t="str">
        <f t="shared" si="19"/>
        <v>http://www.ncbi.nlm.nih.gov/protein/357588432</v>
      </c>
    </row>
    <row r="1261" spans="1:11" hidden="1">
      <c r="A1261" s="21" t="s">
        <v>3719</v>
      </c>
      <c r="B1261" s="21" t="s">
        <v>3720</v>
      </c>
      <c r="C1261" s="21" t="e">
        <v>#N/A</v>
      </c>
      <c r="D1261" s="47">
        <v>-0.17</v>
      </c>
      <c r="J1261" s="21">
        <v>254039646</v>
      </c>
      <c r="K1261" s="48" t="str">
        <f t="shared" si="19"/>
        <v>http://www.ncbi.nlm.nih.gov/protein/254039646</v>
      </c>
    </row>
    <row r="1262" spans="1:11" hidden="1">
      <c r="A1262" s="21" t="s">
        <v>3721</v>
      </c>
      <c r="B1262" s="21" t="s">
        <v>3722</v>
      </c>
      <c r="C1262" s="21" t="e">
        <v>#N/A</v>
      </c>
      <c r="E1262" s="47">
        <v>-0.27</v>
      </c>
      <c r="F1262" s="47">
        <v>-0.5</v>
      </c>
      <c r="J1262" s="21">
        <v>170014698</v>
      </c>
      <c r="K1262" s="48" t="str">
        <f t="shared" si="19"/>
        <v>http://www.ncbi.nlm.nih.gov/protein/170014698</v>
      </c>
    </row>
    <row r="1263" spans="1:11" hidden="1">
      <c r="A1263" s="21" t="s">
        <v>3723</v>
      </c>
      <c r="B1263" s="21" t="s">
        <v>3724</v>
      </c>
      <c r="C1263" s="21" t="e">
        <v>#N/A</v>
      </c>
      <c r="E1263" s="47">
        <v>0.1</v>
      </c>
      <c r="F1263" s="47">
        <v>-0.36</v>
      </c>
      <c r="J1263" s="21">
        <v>7710014</v>
      </c>
      <c r="K1263" s="48" t="str">
        <f t="shared" si="19"/>
        <v>http://www.ncbi.nlm.nih.gov/protein/7710014</v>
      </c>
    </row>
    <row r="1264" spans="1:11" hidden="1">
      <c r="A1264" s="21" t="s">
        <v>3725</v>
      </c>
      <c r="B1264" s="21" t="s">
        <v>3726</v>
      </c>
      <c r="C1264" s="21" t="e">
        <v>#N/A</v>
      </c>
      <c r="E1264" s="47">
        <v>0.08</v>
      </c>
      <c r="F1264" s="47">
        <v>-0.36</v>
      </c>
      <c r="J1264" s="21">
        <v>167466258</v>
      </c>
      <c r="K1264" s="48" t="str">
        <f t="shared" si="19"/>
        <v>http://www.ncbi.nlm.nih.gov/protein/167466258</v>
      </c>
    </row>
    <row r="1265" spans="1:11" hidden="1">
      <c r="A1265" s="21" t="s">
        <v>3727</v>
      </c>
      <c r="B1265" s="21" t="s">
        <v>3728</v>
      </c>
      <c r="C1265" s="21" t="e">
        <v>#N/A</v>
      </c>
      <c r="E1265" s="47">
        <v>-0.15</v>
      </c>
      <c r="J1265" s="21">
        <v>21311915</v>
      </c>
      <c r="K1265" s="48" t="str">
        <f t="shared" si="19"/>
        <v>http://www.ncbi.nlm.nih.gov/protein/21311915</v>
      </c>
    </row>
    <row r="1266" spans="1:11" hidden="1">
      <c r="A1266" s="21" t="s">
        <v>3729</v>
      </c>
      <c r="B1266" s="21" t="s">
        <v>3730</v>
      </c>
      <c r="C1266" s="21" t="e">
        <v>#N/A</v>
      </c>
      <c r="D1266" s="47">
        <v>0.04</v>
      </c>
      <c r="J1266" s="21">
        <v>20070420</v>
      </c>
      <c r="K1266" s="48" t="str">
        <f t="shared" si="19"/>
        <v>http://www.ncbi.nlm.nih.gov/protein/20070420</v>
      </c>
    </row>
    <row r="1267" spans="1:11" hidden="1">
      <c r="A1267" s="21" t="s">
        <v>3731</v>
      </c>
      <c r="B1267" s="21" t="s">
        <v>3732</v>
      </c>
      <c r="C1267" s="21" t="e">
        <v>#N/A</v>
      </c>
      <c r="F1267" s="47">
        <v>-0.26</v>
      </c>
      <c r="J1267" s="21">
        <v>257467657</v>
      </c>
      <c r="K1267" s="48" t="str">
        <f t="shared" si="19"/>
        <v>http://www.ncbi.nlm.nih.gov/protein/257467657</v>
      </c>
    </row>
    <row r="1268" spans="1:11" hidden="1">
      <c r="A1268" s="21" t="s">
        <v>3733</v>
      </c>
      <c r="B1268" s="21" t="s">
        <v>3734</v>
      </c>
      <c r="C1268" s="21" t="e">
        <v>#N/A</v>
      </c>
      <c r="E1268" s="47">
        <v>0.18</v>
      </c>
      <c r="J1268" s="21">
        <v>6753598</v>
      </c>
      <c r="K1268" s="48" t="str">
        <f t="shared" si="19"/>
        <v>http://www.ncbi.nlm.nih.gov/protein/6753598</v>
      </c>
    </row>
    <row r="1269" spans="1:11" hidden="1">
      <c r="A1269" s="21" t="s">
        <v>3735</v>
      </c>
      <c r="B1269" s="21" t="s">
        <v>3736</v>
      </c>
      <c r="C1269" s="21" t="e">
        <v>#N/A</v>
      </c>
      <c r="E1269" s="47">
        <v>0.1</v>
      </c>
      <c r="F1269" s="47">
        <v>-0.05</v>
      </c>
      <c r="J1269" s="21">
        <v>170172520</v>
      </c>
      <c r="K1269" s="48" t="str">
        <f t="shared" si="19"/>
        <v>http://www.ncbi.nlm.nih.gov/protein/170172520</v>
      </c>
    </row>
    <row r="1270" spans="1:11" hidden="1">
      <c r="A1270" s="21" t="s">
        <v>3737</v>
      </c>
      <c r="B1270" s="21" t="s">
        <v>3738</v>
      </c>
      <c r="C1270" s="21" t="e">
        <v>#N/A</v>
      </c>
      <c r="D1270" s="47">
        <v>-0.25</v>
      </c>
      <c r="J1270" s="21">
        <v>27754054</v>
      </c>
      <c r="K1270" s="48" t="str">
        <f t="shared" si="19"/>
        <v>http://www.ncbi.nlm.nih.gov/protein/27754054</v>
      </c>
    </row>
    <row r="1271" spans="1:11" hidden="1">
      <c r="A1271" s="21" t="s">
        <v>3739</v>
      </c>
      <c r="B1271" s="21" t="s">
        <v>3740</v>
      </c>
      <c r="C1271" s="21" t="e">
        <v>#N/A</v>
      </c>
      <c r="D1271" s="47">
        <v>-0.33</v>
      </c>
      <c r="J1271" s="21">
        <v>21312256</v>
      </c>
      <c r="K1271" s="48" t="str">
        <f t="shared" si="19"/>
        <v>http://www.ncbi.nlm.nih.gov/protein/21312256</v>
      </c>
    </row>
    <row r="1272" spans="1:11" hidden="1">
      <c r="A1272" s="21" t="s">
        <v>3741</v>
      </c>
      <c r="B1272" s="21" t="s">
        <v>3742</v>
      </c>
      <c r="C1272" s="21" t="e">
        <v>#N/A</v>
      </c>
      <c r="D1272" s="47">
        <v>0.03</v>
      </c>
      <c r="F1272" s="47">
        <v>-0.02</v>
      </c>
      <c r="J1272" s="21">
        <v>188219518</v>
      </c>
      <c r="K1272" s="48" t="str">
        <f t="shared" si="19"/>
        <v>http://www.ncbi.nlm.nih.gov/protein/188219518</v>
      </c>
    </row>
    <row r="1273" spans="1:11" hidden="1">
      <c r="A1273" s="21" t="s">
        <v>3743</v>
      </c>
      <c r="B1273" s="21" t="s">
        <v>3744</v>
      </c>
      <c r="C1273" s="21" t="e">
        <v>#N/A</v>
      </c>
      <c r="D1273" s="47">
        <v>-0.04</v>
      </c>
      <c r="E1273" s="47">
        <v>-0.26</v>
      </c>
      <c r="J1273" s="21">
        <v>38371755</v>
      </c>
      <c r="K1273" s="48" t="str">
        <f t="shared" si="19"/>
        <v>http://www.ncbi.nlm.nih.gov/protein/38371755</v>
      </c>
    </row>
    <row r="1274" spans="1:11" hidden="1">
      <c r="A1274" s="21" t="s">
        <v>3745</v>
      </c>
      <c r="B1274" s="21" t="s">
        <v>3746</v>
      </c>
      <c r="C1274" s="21" t="e">
        <v>#N/A</v>
      </c>
      <c r="D1274" s="47">
        <v>-0.06</v>
      </c>
      <c r="E1274" s="47">
        <v>0.14000000000000001</v>
      </c>
      <c r="J1274" s="21">
        <v>299522791</v>
      </c>
      <c r="K1274" s="48" t="str">
        <f t="shared" si="19"/>
        <v>http://www.ncbi.nlm.nih.gov/protein/299522791</v>
      </c>
    </row>
    <row r="1275" spans="1:11" hidden="1">
      <c r="A1275" s="21" t="s">
        <v>3747</v>
      </c>
      <c r="B1275" s="21" t="s">
        <v>3748</v>
      </c>
      <c r="C1275" s="21" t="e">
        <v>#N/A</v>
      </c>
      <c r="F1275" s="47">
        <v>0.38</v>
      </c>
      <c r="J1275" s="21">
        <v>7657011</v>
      </c>
      <c r="K1275" s="48" t="str">
        <f t="shared" si="19"/>
        <v>http://www.ncbi.nlm.nih.gov/protein/7657011</v>
      </c>
    </row>
    <row r="1276" spans="1:11">
      <c r="A1276" s="21" t="s">
        <v>3749</v>
      </c>
      <c r="B1276" s="21" t="s">
        <v>78</v>
      </c>
      <c r="C1276" s="21" t="s">
        <v>79</v>
      </c>
      <c r="D1276" s="47">
        <v>-0.15</v>
      </c>
      <c r="E1276" s="47">
        <v>0.05</v>
      </c>
      <c r="J1276" s="21">
        <v>119709814</v>
      </c>
      <c r="K1276" s="48" t="str">
        <f t="shared" si="19"/>
        <v>http://www.ncbi.nlm.nih.gov/protein/119709814</v>
      </c>
    </row>
    <row r="1277" spans="1:11" hidden="1">
      <c r="A1277" s="21" t="s">
        <v>3750</v>
      </c>
      <c r="B1277" s="21" t="s">
        <v>3751</v>
      </c>
      <c r="C1277" s="21" t="e">
        <v>#N/A</v>
      </c>
      <c r="D1277" s="47">
        <v>-0.25</v>
      </c>
      <c r="E1277" s="47">
        <v>0.15</v>
      </c>
      <c r="J1277" s="21">
        <v>170932536</v>
      </c>
      <c r="K1277" s="48" t="str">
        <f t="shared" si="19"/>
        <v>http://www.ncbi.nlm.nih.gov/protein/170932536</v>
      </c>
    </row>
    <row r="1278" spans="1:11" hidden="1">
      <c r="A1278" s="21" t="s">
        <v>3752</v>
      </c>
      <c r="B1278" s="21" t="s">
        <v>3753</v>
      </c>
      <c r="C1278" s="21" t="e">
        <v>#N/A</v>
      </c>
      <c r="F1278" s="47">
        <v>-0.03</v>
      </c>
      <c r="J1278" s="21">
        <v>299890779</v>
      </c>
      <c r="K1278" s="48" t="str">
        <f t="shared" si="19"/>
        <v>http://www.ncbi.nlm.nih.gov/protein/299890779</v>
      </c>
    </row>
    <row r="1279" spans="1:11" hidden="1">
      <c r="A1279" s="21" t="s">
        <v>3754</v>
      </c>
      <c r="B1279" s="21" t="s">
        <v>3755</v>
      </c>
      <c r="C1279" s="21" t="e">
        <v>#N/A</v>
      </c>
      <c r="D1279" s="47">
        <v>0.48</v>
      </c>
      <c r="J1279" s="21">
        <v>124430514</v>
      </c>
      <c r="K1279" s="48" t="str">
        <f t="shared" si="19"/>
        <v>http://www.ncbi.nlm.nih.gov/protein/124430514</v>
      </c>
    </row>
    <row r="1280" spans="1:11" hidden="1">
      <c r="A1280" s="21" t="s">
        <v>3756</v>
      </c>
      <c r="B1280" s="21" t="s">
        <v>3757</v>
      </c>
      <c r="C1280" s="21" t="e">
        <v>#N/A</v>
      </c>
      <c r="D1280" s="47">
        <v>7.0000000000000007E-2</v>
      </c>
      <c r="J1280" s="21">
        <v>67972435</v>
      </c>
      <c r="K1280" s="48" t="str">
        <f t="shared" si="19"/>
        <v>http://www.ncbi.nlm.nih.gov/protein/67972435</v>
      </c>
    </row>
    <row r="1281" spans="1:11" hidden="1">
      <c r="A1281" s="21" t="s">
        <v>3758</v>
      </c>
      <c r="B1281" s="21" t="s">
        <v>3759</v>
      </c>
      <c r="C1281" s="21" t="e">
        <v>#N/A</v>
      </c>
      <c r="E1281" s="47">
        <v>7.0000000000000007E-2</v>
      </c>
      <c r="J1281" s="21">
        <v>6753622</v>
      </c>
      <c r="K1281" s="48" t="str">
        <f t="shared" si="19"/>
        <v>http://www.ncbi.nlm.nih.gov/protein/6753622</v>
      </c>
    </row>
    <row r="1282" spans="1:11" hidden="1">
      <c r="A1282" s="21" t="s">
        <v>3760</v>
      </c>
      <c r="B1282" s="21" t="s">
        <v>3761</v>
      </c>
      <c r="C1282" s="21" t="e">
        <v>#N/A</v>
      </c>
      <c r="F1282" s="47">
        <v>-0.11</v>
      </c>
      <c r="J1282" s="21">
        <v>247269645</v>
      </c>
      <c r="K1282" s="48" t="str">
        <f t="shared" ref="K1282:K1345" si="20">HYPERLINK(CONCATENATE("http://www.ncbi.nlm.nih.gov/protein/",J1282))</f>
        <v>http://www.ncbi.nlm.nih.gov/protein/247269645</v>
      </c>
    </row>
    <row r="1283" spans="1:11" hidden="1">
      <c r="A1283" s="21" t="s">
        <v>3762</v>
      </c>
      <c r="B1283" s="21" t="s">
        <v>3763</v>
      </c>
      <c r="C1283" s="21" t="e">
        <v>#N/A</v>
      </c>
      <c r="D1283" s="47">
        <v>-0.52</v>
      </c>
      <c r="E1283" s="47">
        <v>-0.2</v>
      </c>
      <c r="J1283" s="21">
        <v>6681179</v>
      </c>
      <c r="K1283" s="48" t="str">
        <f t="shared" si="20"/>
        <v>http://www.ncbi.nlm.nih.gov/protein/6681179</v>
      </c>
    </row>
    <row r="1284" spans="1:11" hidden="1">
      <c r="A1284" s="21" t="s">
        <v>3764</v>
      </c>
      <c r="B1284" s="21" t="s">
        <v>3765</v>
      </c>
      <c r="C1284" s="21" t="e">
        <v>#N/A</v>
      </c>
      <c r="D1284" s="47">
        <v>0.09</v>
      </c>
      <c r="J1284" s="21">
        <v>117647267</v>
      </c>
      <c r="K1284" s="48" t="str">
        <f t="shared" si="20"/>
        <v>http://www.ncbi.nlm.nih.gov/protein/117647267</v>
      </c>
    </row>
    <row r="1285" spans="1:11" hidden="1">
      <c r="A1285" s="21" t="s">
        <v>3766</v>
      </c>
      <c r="B1285" s="21" t="s">
        <v>3767</v>
      </c>
      <c r="C1285" s="21" t="e">
        <v>#N/A</v>
      </c>
      <c r="D1285" s="47">
        <v>0.16</v>
      </c>
      <c r="E1285" s="47">
        <v>-0.09</v>
      </c>
      <c r="J1285" s="21">
        <v>289063391</v>
      </c>
      <c r="K1285" s="48" t="str">
        <f t="shared" si="20"/>
        <v>http://www.ncbi.nlm.nih.gov/protein/289063391</v>
      </c>
    </row>
    <row r="1286" spans="1:11" hidden="1">
      <c r="A1286" s="21" t="s">
        <v>3768</v>
      </c>
      <c r="B1286" s="21" t="s">
        <v>3769</v>
      </c>
      <c r="C1286" s="21" t="e">
        <v>#N/A</v>
      </c>
      <c r="D1286" s="47">
        <v>-0.31</v>
      </c>
      <c r="E1286" s="47">
        <v>-0.13</v>
      </c>
      <c r="J1286" s="21">
        <v>256220343</v>
      </c>
      <c r="K1286" s="48" t="str">
        <f t="shared" si="20"/>
        <v>http://www.ncbi.nlm.nih.gov/protein/256220343</v>
      </c>
    </row>
    <row r="1287" spans="1:11" hidden="1">
      <c r="A1287" s="21" t="s">
        <v>3770</v>
      </c>
      <c r="B1287" s="21" t="s">
        <v>3771</v>
      </c>
      <c r="C1287" s="21" t="e">
        <v>#N/A</v>
      </c>
      <c r="E1287" s="47">
        <v>-0.56999999999999995</v>
      </c>
      <c r="J1287" s="21">
        <v>226958616</v>
      </c>
      <c r="K1287" s="48" t="str">
        <f t="shared" si="20"/>
        <v>http://www.ncbi.nlm.nih.gov/protein/226958616</v>
      </c>
    </row>
    <row r="1288" spans="1:11" hidden="1">
      <c r="A1288" s="21" t="s">
        <v>3772</v>
      </c>
      <c r="B1288" s="21" t="s">
        <v>3773</v>
      </c>
      <c r="C1288" s="21" t="e">
        <v>#N/A</v>
      </c>
      <c r="D1288" s="47">
        <v>0.62</v>
      </c>
      <c r="E1288" s="47">
        <v>-0.39</v>
      </c>
      <c r="J1288" s="21">
        <v>91064867</v>
      </c>
      <c r="K1288" s="48" t="str">
        <f t="shared" si="20"/>
        <v>http://www.ncbi.nlm.nih.gov/protein/91064867</v>
      </c>
    </row>
    <row r="1289" spans="1:11" hidden="1">
      <c r="A1289" s="21" t="s">
        <v>3774</v>
      </c>
      <c r="B1289" s="21" t="s">
        <v>3775</v>
      </c>
      <c r="C1289" s="21" t="e">
        <v>#N/A</v>
      </c>
      <c r="D1289" s="47">
        <v>0.35</v>
      </c>
      <c r="J1289" s="21">
        <v>356995917</v>
      </c>
      <c r="K1289" s="48" t="str">
        <f t="shared" si="20"/>
        <v>http://www.ncbi.nlm.nih.gov/protein/356995917</v>
      </c>
    </row>
    <row r="1290" spans="1:11" hidden="1">
      <c r="A1290" s="21" t="s">
        <v>3776</v>
      </c>
      <c r="B1290" s="21" t="s">
        <v>3775</v>
      </c>
      <c r="C1290" s="21" t="e">
        <v>#N/A</v>
      </c>
      <c r="E1290" s="47">
        <v>7.0000000000000007E-2</v>
      </c>
      <c r="J1290" s="21">
        <v>356995919</v>
      </c>
      <c r="K1290" s="48" t="str">
        <f t="shared" si="20"/>
        <v>http://www.ncbi.nlm.nih.gov/protein/356995919</v>
      </c>
    </row>
    <row r="1291" spans="1:11" hidden="1">
      <c r="A1291" s="21" t="s">
        <v>3777</v>
      </c>
      <c r="B1291" s="21" t="s">
        <v>3775</v>
      </c>
      <c r="C1291" s="21" t="e">
        <v>#N/A</v>
      </c>
      <c r="F1291" s="47">
        <v>0.33</v>
      </c>
      <c r="J1291" s="21">
        <v>356995923</v>
      </c>
      <c r="K1291" s="48" t="str">
        <f t="shared" si="20"/>
        <v>http://www.ncbi.nlm.nih.gov/protein/356995923</v>
      </c>
    </row>
    <row r="1292" spans="1:11" hidden="1">
      <c r="A1292" s="21" t="s">
        <v>3778</v>
      </c>
      <c r="B1292" s="21" t="s">
        <v>3779</v>
      </c>
      <c r="C1292" s="21" t="e">
        <v>#N/A</v>
      </c>
      <c r="D1292" s="47">
        <v>0.65</v>
      </c>
      <c r="E1292" s="47">
        <v>-0.35</v>
      </c>
      <c r="J1292" s="21">
        <v>205361114</v>
      </c>
      <c r="K1292" s="48" t="str">
        <f t="shared" si="20"/>
        <v>http://www.ncbi.nlm.nih.gov/protein/205361114</v>
      </c>
    </row>
    <row r="1293" spans="1:11" hidden="1">
      <c r="A1293" s="21" t="s">
        <v>3780</v>
      </c>
      <c r="B1293" s="21" t="s">
        <v>3781</v>
      </c>
      <c r="C1293" s="21" t="e">
        <v>#N/A</v>
      </c>
      <c r="D1293" s="47">
        <v>-0.06</v>
      </c>
      <c r="F1293" s="47">
        <v>0.12</v>
      </c>
      <c r="J1293" s="21">
        <v>119508443</v>
      </c>
      <c r="K1293" s="48" t="str">
        <f t="shared" si="20"/>
        <v>http://www.ncbi.nlm.nih.gov/protein/119508443</v>
      </c>
    </row>
    <row r="1294" spans="1:11" hidden="1">
      <c r="A1294" s="21" t="s">
        <v>3782</v>
      </c>
      <c r="B1294" s="21" t="s">
        <v>3783</v>
      </c>
      <c r="C1294" s="21" t="e">
        <v>#N/A</v>
      </c>
      <c r="E1294" s="47">
        <v>-0.12</v>
      </c>
      <c r="F1294" s="47">
        <v>-0.14000000000000001</v>
      </c>
      <c r="J1294" s="21">
        <v>153267502</v>
      </c>
      <c r="K1294" s="48" t="str">
        <f t="shared" si="20"/>
        <v>http://www.ncbi.nlm.nih.gov/protein/153267502</v>
      </c>
    </row>
    <row r="1295" spans="1:11" hidden="1">
      <c r="A1295" s="21" t="s">
        <v>3784</v>
      </c>
      <c r="B1295" s="21" t="s">
        <v>3785</v>
      </c>
      <c r="C1295" s="21" t="e">
        <v>#N/A</v>
      </c>
      <c r="D1295" s="47">
        <v>-0.1</v>
      </c>
      <c r="J1295" s="21">
        <v>23956266</v>
      </c>
      <c r="K1295" s="48" t="str">
        <f t="shared" si="20"/>
        <v>http://www.ncbi.nlm.nih.gov/protein/23956266</v>
      </c>
    </row>
    <row r="1296" spans="1:11" hidden="1">
      <c r="A1296" s="21" t="s">
        <v>3786</v>
      </c>
      <c r="B1296" s="21" t="s">
        <v>3787</v>
      </c>
      <c r="C1296" s="21" t="e">
        <v>#N/A</v>
      </c>
      <c r="D1296" s="47">
        <v>0.38</v>
      </c>
      <c r="J1296" s="21">
        <v>313661497</v>
      </c>
      <c r="K1296" s="48" t="str">
        <f t="shared" si="20"/>
        <v>http://www.ncbi.nlm.nih.gov/protein/313661497</v>
      </c>
    </row>
    <row r="1297" spans="1:11" hidden="1">
      <c r="A1297" s="21" t="s">
        <v>3788</v>
      </c>
      <c r="B1297" s="21" t="s">
        <v>3789</v>
      </c>
      <c r="C1297" s="21" t="e">
        <v>#N/A</v>
      </c>
      <c r="E1297" s="47">
        <v>0.03</v>
      </c>
      <c r="F1297" s="47">
        <v>-0.19</v>
      </c>
      <c r="J1297" s="21">
        <v>161016820</v>
      </c>
      <c r="K1297" s="48" t="str">
        <f t="shared" si="20"/>
        <v>http://www.ncbi.nlm.nih.gov/protein/161016820</v>
      </c>
    </row>
    <row r="1298" spans="1:11" hidden="1">
      <c r="A1298" s="21" t="s">
        <v>3790</v>
      </c>
      <c r="B1298" s="21" t="s">
        <v>3791</v>
      </c>
      <c r="C1298" s="21" t="e">
        <v>#N/A</v>
      </c>
      <c r="D1298" s="47">
        <v>7.0000000000000007E-2</v>
      </c>
      <c r="J1298" s="21">
        <v>62243808</v>
      </c>
      <c r="K1298" s="48" t="str">
        <f t="shared" si="20"/>
        <v>http://www.ncbi.nlm.nih.gov/protein/62243808</v>
      </c>
    </row>
    <row r="1299" spans="1:11" hidden="1">
      <c r="A1299" s="21" t="s">
        <v>3792</v>
      </c>
      <c r="B1299" s="21" t="s">
        <v>3793</v>
      </c>
      <c r="C1299" s="21" t="e">
        <v>#N/A</v>
      </c>
      <c r="D1299" s="47">
        <v>-0.13</v>
      </c>
      <c r="J1299" s="21">
        <v>6753670</v>
      </c>
      <c r="K1299" s="48" t="str">
        <f t="shared" si="20"/>
        <v>http://www.ncbi.nlm.nih.gov/protein/6753670</v>
      </c>
    </row>
    <row r="1300" spans="1:11" hidden="1">
      <c r="A1300" s="21" t="s">
        <v>3794</v>
      </c>
      <c r="B1300" s="21" t="s">
        <v>3795</v>
      </c>
      <c r="C1300" s="21" t="e">
        <v>#N/A</v>
      </c>
      <c r="D1300" s="47">
        <v>-0.12</v>
      </c>
      <c r="F1300" s="47">
        <v>-0.1</v>
      </c>
      <c r="J1300" s="21">
        <v>58037125</v>
      </c>
      <c r="K1300" s="48" t="str">
        <f t="shared" si="20"/>
        <v>http://www.ncbi.nlm.nih.gov/protein/58037125</v>
      </c>
    </row>
    <row r="1301" spans="1:11" hidden="1">
      <c r="A1301" s="21" t="s">
        <v>3796</v>
      </c>
      <c r="B1301" s="21" t="s">
        <v>3797</v>
      </c>
      <c r="C1301" s="21" t="e">
        <v>#N/A</v>
      </c>
      <c r="E1301" s="47">
        <v>-0.1</v>
      </c>
      <c r="F1301" s="47">
        <v>-0.02</v>
      </c>
      <c r="J1301" s="21">
        <v>244791124</v>
      </c>
      <c r="K1301" s="48" t="str">
        <f t="shared" si="20"/>
        <v>http://www.ncbi.nlm.nih.gov/protein/244791124</v>
      </c>
    </row>
    <row r="1302" spans="1:11" hidden="1">
      <c r="A1302" s="21" t="s">
        <v>3798</v>
      </c>
      <c r="B1302" s="21" t="s">
        <v>3799</v>
      </c>
      <c r="C1302" s="21" t="e">
        <v>#N/A</v>
      </c>
      <c r="D1302" s="47">
        <v>0.24</v>
      </c>
      <c r="J1302" s="21">
        <v>31981425</v>
      </c>
      <c r="K1302" s="48" t="str">
        <f t="shared" si="20"/>
        <v>http://www.ncbi.nlm.nih.gov/protein/31981425</v>
      </c>
    </row>
    <row r="1303" spans="1:11" hidden="1">
      <c r="A1303" s="21" t="s">
        <v>3800</v>
      </c>
      <c r="B1303" s="21" t="s">
        <v>3801</v>
      </c>
      <c r="C1303" s="21" t="e">
        <v>#N/A</v>
      </c>
      <c r="E1303" s="47">
        <v>-0.28999999999999998</v>
      </c>
      <c r="J1303" s="21">
        <v>12746424</v>
      </c>
      <c r="K1303" s="48" t="str">
        <f t="shared" si="20"/>
        <v>http://www.ncbi.nlm.nih.gov/protein/12746424</v>
      </c>
    </row>
    <row r="1304" spans="1:11" hidden="1">
      <c r="A1304" s="21" t="s">
        <v>3802</v>
      </c>
      <c r="B1304" s="21" t="s">
        <v>3803</v>
      </c>
      <c r="C1304" s="21" t="e">
        <v>#N/A</v>
      </c>
      <c r="D1304" s="47">
        <v>-0.44</v>
      </c>
      <c r="E1304" s="47">
        <v>0.08</v>
      </c>
      <c r="J1304" s="21">
        <v>7305007</v>
      </c>
      <c r="K1304" s="48" t="str">
        <f t="shared" si="20"/>
        <v>http://www.ncbi.nlm.nih.gov/protein/7305007</v>
      </c>
    </row>
    <row r="1305" spans="1:11" hidden="1">
      <c r="A1305" s="21" t="s">
        <v>3804</v>
      </c>
      <c r="B1305" s="21" t="s">
        <v>3805</v>
      </c>
      <c r="C1305" s="21" t="e">
        <v>#N/A</v>
      </c>
      <c r="D1305" s="47">
        <v>0.18</v>
      </c>
      <c r="E1305" s="47">
        <v>-0.33</v>
      </c>
      <c r="J1305" s="21">
        <v>6681145</v>
      </c>
      <c r="K1305" s="48" t="str">
        <f t="shared" si="20"/>
        <v>http://www.ncbi.nlm.nih.gov/protein/6681145</v>
      </c>
    </row>
    <row r="1306" spans="1:11" hidden="1">
      <c r="A1306" s="21" t="s">
        <v>3806</v>
      </c>
      <c r="B1306" s="21" t="s">
        <v>3807</v>
      </c>
      <c r="C1306" s="21" t="e">
        <v>#N/A</v>
      </c>
      <c r="D1306" s="47">
        <v>-0.55000000000000004</v>
      </c>
      <c r="F1306" s="47">
        <v>-0.38</v>
      </c>
      <c r="J1306" s="21">
        <v>21281687</v>
      </c>
      <c r="K1306" s="48" t="str">
        <f t="shared" si="20"/>
        <v>http://www.ncbi.nlm.nih.gov/protein/21281687</v>
      </c>
    </row>
    <row r="1307" spans="1:11" hidden="1">
      <c r="A1307" s="21" t="s">
        <v>3808</v>
      </c>
      <c r="B1307" s="21" t="s">
        <v>3809</v>
      </c>
      <c r="C1307" s="21" t="e">
        <v>#N/A</v>
      </c>
      <c r="E1307" s="47">
        <v>-0.03</v>
      </c>
      <c r="F1307" s="47">
        <v>-0.46</v>
      </c>
      <c r="J1307" s="21">
        <v>213688406</v>
      </c>
      <c r="K1307" s="48" t="str">
        <f t="shared" si="20"/>
        <v>http://www.ncbi.nlm.nih.gov/protein/213688406</v>
      </c>
    </row>
    <row r="1308" spans="1:11" hidden="1">
      <c r="A1308" s="21" t="s">
        <v>3810</v>
      </c>
      <c r="B1308" s="21" t="s">
        <v>3811</v>
      </c>
      <c r="C1308" s="21" t="e">
        <v>#N/A</v>
      </c>
      <c r="F1308" s="47">
        <v>7.0000000000000007E-2</v>
      </c>
      <c r="J1308" s="21">
        <v>225579144</v>
      </c>
      <c r="K1308" s="48" t="str">
        <f t="shared" si="20"/>
        <v>http://www.ncbi.nlm.nih.gov/protein/225579144</v>
      </c>
    </row>
    <row r="1309" spans="1:11" hidden="1">
      <c r="A1309" s="21" t="s">
        <v>3812</v>
      </c>
      <c r="B1309" s="21" t="s">
        <v>3813</v>
      </c>
      <c r="C1309" s="21" t="e">
        <v>#N/A</v>
      </c>
      <c r="D1309" s="47">
        <v>-0.52</v>
      </c>
      <c r="F1309" s="47">
        <v>0.04</v>
      </c>
      <c r="J1309" s="21">
        <v>7949037</v>
      </c>
      <c r="K1309" s="48" t="str">
        <f t="shared" si="20"/>
        <v>http://www.ncbi.nlm.nih.gov/protein/7949037</v>
      </c>
    </row>
    <row r="1310" spans="1:11" hidden="1">
      <c r="A1310" s="21" t="s">
        <v>3814</v>
      </c>
      <c r="B1310" s="21" t="s">
        <v>3815</v>
      </c>
      <c r="C1310" s="21" t="e">
        <v>#N/A</v>
      </c>
      <c r="D1310" s="47">
        <v>-0.1</v>
      </c>
      <c r="J1310" s="21">
        <v>29789289</v>
      </c>
      <c r="K1310" s="48" t="str">
        <f t="shared" si="20"/>
        <v>http://www.ncbi.nlm.nih.gov/protein/29789289</v>
      </c>
    </row>
    <row r="1311" spans="1:11" hidden="1">
      <c r="A1311" s="21" t="s">
        <v>3816</v>
      </c>
      <c r="B1311" s="21" t="s">
        <v>3817</v>
      </c>
      <c r="C1311" s="21" t="e">
        <v>#N/A</v>
      </c>
      <c r="E1311" s="47">
        <v>-0.05</v>
      </c>
      <c r="J1311" s="21">
        <v>21312210</v>
      </c>
      <c r="K1311" s="48" t="str">
        <f t="shared" si="20"/>
        <v>http://www.ncbi.nlm.nih.gov/protein/21312210</v>
      </c>
    </row>
    <row r="1312" spans="1:11" hidden="1">
      <c r="A1312" s="21" t="s">
        <v>3818</v>
      </c>
      <c r="B1312" s="21" t="s">
        <v>3819</v>
      </c>
      <c r="C1312" s="21" t="e">
        <v>#N/A</v>
      </c>
      <c r="D1312" s="47">
        <v>-0.47</v>
      </c>
      <c r="E1312" s="47">
        <v>-0.37</v>
      </c>
      <c r="J1312" s="21">
        <v>256355190</v>
      </c>
      <c r="K1312" s="48" t="str">
        <f t="shared" si="20"/>
        <v>http://www.ncbi.nlm.nih.gov/protein/256355190</v>
      </c>
    </row>
    <row r="1313" spans="1:11" hidden="1">
      <c r="A1313" s="21" t="s">
        <v>3820</v>
      </c>
      <c r="B1313" s="21" t="s">
        <v>3821</v>
      </c>
      <c r="C1313" s="21" t="e">
        <v>#N/A</v>
      </c>
      <c r="E1313" s="47">
        <v>0.02</v>
      </c>
      <c r="J1313" s="21">
        <v>6753726</v>
      </c>
      <c r="K1313" s="48" t="str">
        <f t="shared" si="20"/>
        <v>http://www.ncbi.nlm.nih.gov/protein/6753726</v>
      </c>
    </row>
    <row r="1314" spans="1:11" hidden="1">
      <c r="A1314" s="21" t="s">
        <v>3822</v>
      </c>
      <c r="B1314" s="21" t="s">
        <v>3823</v>
      </c>
      <c r="C1314" s="21" t="e">
        <v>#N/A</v>
      </c>
      <c r="D1314" s="47">
        <v>0.02</v>
      </c>
      <c r="F1314" s="47">
        <v>-0.27</v>
      </c>
      <c r="J1314" s="21">
        <v>158631225</v>
      </c>
      <c r="K1314" s="48" t="str">
        <f t="shared" si="20"/>
        <v>http://www.ncbi.nlm.nih.gov/protein/158631225</v>
      </c>
    </row>
    <row r="1315" spans="1:11" hidden="1">
      <c r="A1315" s="21" t="s">
        <v>3824</v>
      </c>
      <c r="B1315" s="21" t="s">
        <v>3825</v>
      </c>
      <c r="C1315" s="21" t="e">
        <v>#N/A</v>
      </c>
      <c r="D1315" s="47">
        <v>-0.21</v>
      </c>
      <c r="E1315" s="47">
        <v>-0.41</v>
      </c>
      <c r="J1315" s="21">
        <v>219842353</v>
      </c>
      <c r="K1315" s="48" t="str">
        <f t="shared" si="20"/>
        <v>http://www.ncbi.nlm.nih.gov/protein/219842353</v>
      </c>
    </row>
    <row r="1316" spans="1:11" hidden="1">
      <c r="A1316" s="21" t="s">
        <v>3826</v>
      </c>
      <c r="B1316" s="21" t="s">
        <v>3827</v>
      </c>
      <c r="C1316" s="21" t="e">
        <v>#N/A</v>
      </c>
      <c r="D1316" s="47">
        <v>-0.05</v>
      </c>
      <c r="E1316" s="47">
        <v>-0.01</v>
      </c>
      <c r="J1316" s="21">
        <v>14149756</v>
      </c>
      <c r="K1316" s="48" t="str">
        <f t="shared" si="20"/>
        <v>http://www.ncbi.nlm.nih.gov/protein/14149756</v>
      </c>
    </row>
    <row r="1317" spans="1:11" hidden="1">
      <c r="A1317" s="21" t="s">
        <v>3828</v>
      </c>
      <c r="B1317" s="21" t="s">
        <v>3829</v>
      </c>
      <c r="C1317" s="21" t="e">
        <v>#N/A</v>
      </c>
      <c r="F1317" s="47">
        <v>-0.02</v>
      </c>
      <c r="J1317" s="21">
        <v>146219837</v>
      </c>
      <c r="K1317" s="48" t="str">
        <f t="shared" si="20"/>
        <v>http://www.ncbi.nlm.nih.gov/protein/146219837</v>
      </c>
    </row>
    <row r="1318" spans="1:11" hidden="1">
      <c r="A1318" s="21" t="s">
        <v>3830</v>
      </c>
      <c r="B1318" s="21" t="s">
        <v>3831</v>
      </c>
      <c r="C1318" s="21" t="e">
        <v>#N/A</v>
      </c>
      <c r="D1318" s="47">
        <v>-0.08</v>
      </c>
      <c r="E1318" s="47">
        <v>0.32</v>
      </c>
      <c r="J1318" s="21">
        <v>21312044</v>
      </c>
      <c r="K1318" s="48" t="str">
        <f t="shared" si="20"/>
        <v>http://www.ncbi.nlm.nih.gov/protein/21312044</v>
      </c>
    </row>
    <row r="1319" spans="1:11" hidden="1">
      <c r="A1319" s="21" t="s">
        <v>3832</v>
      </c>
      <c r="B1319" s="21" t="s">
        <v>3833</v>
      </c>
      <c r="C1319" s="21" t="e">
        <v>#N/A</v>
      </c>
      <c r="D1319" s="47">
        <v>-0.16</v>
      </c>
      <c r="E1319" s="47">
        <v>-7.0000000000000007E-2</v>
      </c>
      <c r="J1319" s="21">
        <v>21450625</v>
      </c>
      <c r="K1319" s="48" t="str">
        <f t="shared" si="20"/>
        <v>http://www.ncbi.nlm.nih.gov/protein/21450625</v>
      </c>
    </row>
    <row r="1320" spans="1:11" hidden="1">
      <c r="A1320" s="21" t="s">
        <v>3834</v>
      </c>
      <c r="B1320" s="21" t="s">
        <v>3833</v>
      </c>
      <c r="C1320" s="21" t="e">
        <v>#N/A</v>
      </c>
      <c r="F1320" s="47">
        <v>-0.15</v>
      </c>
      <c r="J1320" s="21">
        <v>226823309</v>
      </c>
      <c r="K1320" s="48" t="str">
        <f t="shared" si="20"/>
        <v>http://www.ncbi.nlm.nih.gov/protein/226823309</v>
      </c>
    </row>
    <row r="1321" spans="1:11" hidden="1">
      <c r="A1321" s="21" t="s">
        <v>3835</v>
      </c>
      <c r="B1321" s="21" t="s">
        <v>3836</v>
      </c>
      <c r="C1321" s="21" t="e">
        <v>#N/A</v>
      </c>
      <c r="D1321" s="47">
        <v>-0.2</v>
      </c>
      <c r="E1321" s="47">
        <v>0.09</v>
      </c>
      <c r="J1321" s="21">
        <v>176865892</v>
      </c>
      <c r="K1321" s="48" t="str">
        <f t="shared" si="20"/>
        <v>http://www.ncbi.nlm.nih.gov/protein/176865892</v>
      </c>
    </row>
    <row r="1322" spans="1:11" hidden="1">
      <c r="A1322" s="21" t="s">
        <v>3837</v>
      </c>
      <c r="B1322" s="21" t="s">
        <v>3836</v>
      </c>
      <c r="C1322" s="21" t="e">
        <v>#N/A</v>
      </c>
      <c r="F1322" s="47">
        <v>-0.12</v>
      </c>
      <c r="J1322" s="21">
        <v>176866061</v>
      </c>
      <c r="K1322" s="48" t="str">
        <f t="shared" si="20"/>
        <v>http://www.ncbi.nlm.nih.gov/protein/176866061</v>
      </c>
    </row>
    <row r="1323" spans="1:11" hidden="1">
      <c r="A1323" s="21" t="s">
        <v>3838</v>
      </c>
      <c r="B1323" s="21" t="s">
        <v>3839</v>
      </c>
      <c r="C1323" s="21" t="e">
        <v>#N/A</v>
      </c>
      <c r="D1323" s="47">
        <v>-0.39</v>
      </c>
      <c r="F1323" s="47">
        <v>-1.92</v>
      </c>
      <c r="J1323" s="21">
        <v>83627717</v>
      </c>
      <c r="K1323" s="48" t="str">
        <f t="shared" si="20"/>
        <v>http://www.ncbi.nlm.nih.gov/protein/83627717</v>
      </c>
    </row>
    <row r="1324" spans="1:11" hidden="1">
      <c r="A1324" s="21" t="s">
        <v>3840</v>
      </c>
      <c r="B1324" s="21" t="s">
        <v>3841</v>
      </c>
      <c r="C1324" s="21" t="e">
        <v>#N/A</v>
      </c>
      <c r="D1324" s="47">
        <v>0.3</v>
      </c>
      <c r="J1324" s="21">
        <v>31542608</v>
      </c>
      <c r="K1324" s="48" t="str">
        <f t="shared" si="20"/>
        <v>http://www.ncbi.nlm.nih.gov/protein/31542608</v>
      </c>
    </row>
    <row r="1325" spans="1:11" hidden="1">
      <c r="A1325" s="21" t="s">
        <v>3842</v>
      </c>
      <c r="B1325" s="21" t="s">
        <v>3843</v>
      </c>
      <c r="C1325" s="21" t="e">
        <v>#N/A</v>
      </c>
      <c r="E1325" s="47">
        <v>-0.22</v>
      </c>
      <c r="F1325" s="47">
        <v>0.21</v>
      </c>
      <c r="J1325" s="21">
        <v>167234433</v>
      </c>
      <c r="K1325" s="48" t="str">
        <f t="shared" si="20"/>
        <v>http://www.ncbi.nlm.nih.gov/protein/167234433</v>
      </c>
    </row>
    <row r="1326" spans="1:11" hidden="1">
      <c r="A1326" s="21" t="s">
        <v>3844</v>
      </c>
      <c r="B1326" s="21" t="s">
        <v>3845</v>
      </c>
      <c r="C1326" s="21" t="e">
        <v>#N/A</v>
      </c>
      <c r="D1326" s="47">
        <v>-0.57999999999999996</v>
      </c>
      <c r="E1326" s="47">
        <v>1.07</v>
      </c>
      <c r="J1326" s="21">
        <v>6679653</v>
      </c>
      <c r="K1326" s="48" t="str">
        <f t="shared" si="20"/>
        <v>http://www.ncbi.nlm.nih.gov/protein/6679653</v>
      </c>
    </row>
    <row r="1327" spans="1:11" hidden="1">
      <c r="A1327" s="21" t="s">
        <v>3846</v>
      </c>
      <c r="B1327" s="21" t="s">
        <v>3847</v>
      </c>
      <c r="C1327" s="21" t="e">
        <v>#N/A</v>
      </c>
      <c r="D1327" s="47">
        <v>0.16</v>
      </c>
      <c r="E1327" s="47">
        <v>-0.4</v>
      </c>
      <c r="J1327" s="21">
        <v>71061462</v>
      </c>
      <c r="K1327" s="48" t="str">
        <f t="shared" si="20"/>
        <v>http://www.ncbi.nlm.nih.gov/protein/71061462</v>
      </c>
    </row>
    <row r="1328" spans="1:11" hidden="1">
      <c r="A1328" s="21" t="s">
        <v>3848</v>
      </c>
      <c r="B1328" s="21" t="s">
        <v>3849</v>
      </c>
      <c r="C1328" s="21" t="e">
        <v>#N/A</v>
      </c>
      <c r="D1328" s="47">
        <v>0.31</v>
      </c>
      <c r="E1328" s="47">
        <v>-0.22</v>
      </c>
      <c r="J1328" s="21">
        <v>282165729</v>
      </c>
      <c r="K1328" s="48" t="str">
        <f t="shared" si="20"/>
        <v>http://www.ncbi.nlm.nih.gov/protein/282165729</v>
      </c>
    </row>
    <row r="1329" spans="1:11">
      <c r="A1329" s="21" t="s">
        <v>3850</v>
      </c>
      <c r="B1329" s="21" t="s">
        <v>639</v>
      </c>
      <c r="C1329" s="21" t="s">
        <v>640</v>
      </c>
      <c r="D1329" s="47">
        <v>-0.18</v>
      </c>
      <c r="J1329" s="21">
        <v>33859548</v>
      </c>
      <c r="K1329" s="48" t="str">
        <f t="shared" si="20"/>
        <v>http://www.ncbi.nlm.nih.gov/protein/33859548</v>
      </c>
    </row>
    <row r="1330" spans="1:11" hidden="1">
      <c r="A1330" s="21" t="s">
        <v>3851</v>
      </c>
      <c r="B1330" s="21" t="s">
        <v>3852</v>
      </c>
      <c r="C1330" s="21" t="e">
        <v>#N/A</v>
      </c>
      <c r="E1330" s="47">
        <v>-0.02</v>
      </c>
      <c r="F1330" s="47">
        <v>-0.34</v>
      </c>
      <c r="J1330" s="21">
        <v>37537522</v>
      </c>
      <c r="K1330" s="48" t="str">
        <f t="shared" si="20"/>
        <v>http://www.ncbi.nlm.nih.gov/protein/37537522</v>
      </c>
    </row>
    <row r="1331" spans="1:11" hidden="1">
      <c r="A1331" s="21" t="s">
        <v>3853</v>
      </c>
      <c r="B1331" s="21" t="s">
        <v>3854</v>
      </c>
      <c r="C1331" s="21" t="e">
        <v>#N/A</v>
      </c>
      <c r="F1331" s="47">
        <v>0.11</v>
      </c>
      <c r="J1331" s="21">
        <v>18874094</v>
      </c>
      <c r="K1331" s="48" t="str">
        <f t="shared" si="20"/>
        <v>http://www.ncbi.nlm.nih.gov/protein/18874094</v>
      </c>
    </row>
    <row r="1332" spans="1:11" hidden="1">
      <c r="A1332" s="21" t="s">
        <v>3855</v>
      </c>
      <c r="B1332" s="21" t="s">
        <v>3856</v>
      </c>
      <c r="C1332" s="21" t="e">
        <v>#N/A</v>
      </c>
      <c r="D1332" s="47">
        <v>-0.36</v>
      </c>
      <c r="E1332" s="47">
        <v>-0.17</v>
      </c>
      <c r="J1332" s="21">
        <v>66773206</v>
      </c>
      <c r="K1332" s="48" t="str">
        <f t="shared" si="20"/>
        <v>http://www.ncbi.nlm.nih.gov/protein/66773206</v>
      </c>
    </row>
    <row r="1333" spans="1:11" hidden="1">
      <c r="A1333" s="21" t="s">
        <v>3857</v>
      </c>
      <c r="B1333" s="21" t="s">
        <v>3858</v>
      </c>
      <c r="C1333" s="21" t="e">
        <v>#N/A</v>
      </c>
      <c r="D1333" s="47">
        <v>-0.08</v>
      </c>
      <c r="E1333" s="47">
        <v>-0.28000000000000003</v>
      </c>
      <c r="J1333" s="21">
        <v>256355012</v>
      </c>
      <c r="K1333" s="48" t="str">
        <f t="shared" si="20"/>
        <v>http://www.ncbi.nlm.nih.gov/protein/256355012</v>
      </c>
    </row>
    <row r="1334" spans="1:11" hidden="1">
      <c r="A1334" s="21" t="s">
        <v>3859</v>
      </c>
      <c r="B1334" s="21" t="s">
        <v>3860</v>
      </c>
      <c r="C1334" s="21" t="e">
        <v>#N/A</v>
      </c>
      <c r="D1334" s="47">
        <v>0.27</v>
      </c>
      <c r="E1334" s="47">
        <v>-0.24</v>
      </c>
      <c r="J1334" s="21">
        <v>124487057</v>
      </c>
      <c r="K1334" s="48" t="str">
        <f t="shared" si="20"/>
        <v>http://www.ncbi.nlm.nih.gov/protein/124487057</v>
      </c>
    </row>
    <row r="1335" spans="1:11" hidden="1">
      <c r="A1335" s="21" t="s">
        <v>3861</v>
      </c>
      <c r="B1335" s="21" t="s">
        <v>3862</v>
      </c>
      <c r="C1335" s="21" t="e">
        <v>#N/A</v>
      </c>
      <c r="D1335" s="47">
        <v>0.26</v>
      </c>
      <c r="E1335" s="47">
        <v>0.13</v>
      </c>
      <c r="J1335" s="21">
        <v>19526463</v>
      </c>
      <c r="K1335" s="48" t="str">
        <f t="shared" si="20"/>
        <v>http://www.ncbi.nlm.nih.gov/protein/19526463</v>
      </c>
    </row>
    <row r="1336" spans="1:11" hidden="1">
      <c r="A1336" s="21" t="s">
        <v>3863</v>
      </c>
      <c r="B1336" s="21" t="s">
        <v>3864</v>
      </c>
      <c r="C1336" s="21" t="e">
        <v>#N/A</v>
      </c>
      <c r="D1336" s="47">
        <v>0.2</v>
      </c>
      <c r="E1336" s="47">
        <v>-0.12</v>
      </c>
      <c r="J1336" s="21">
        <v>19072792</v>
      </c>
      <c r="K1336" s="48" t="str">
        <f t="shared" si="20"/>
        <v>http://www.ncbi.nlm.nih.gov/protein/19072792</v>
      </c>
    </row>
    <row r="1337" spans="1:11" hidden="1">
      <c r="A1337" s="21" t="s">
        <v>3865</v>
      </c>
      <c r="B1337" s="21" t="s">
        <v>3866</v>
      </c>
      <c r="C1337" s="21" t="e">
        <v>#N/A</v>
      </c>
      <c r="F1337" s="47">
        <v>7.0000000000000007E-2</v>
      </c>
      <c r="J1337" s="21">
        <v>67782360</v>
      </c>
      <c r="K1337" s="48" t="str">
        <f t="shared" si="20"/>
        <v>http://www.ncbi.nlm.nih.gov/protein/67782360</v>
      </c>
    </row>
    <row r="1338" spans="1:11" hidden="1">
      <c r="A1338" s="21" t="s">
        <v>3867</v>
      </c>
      <c r="B1338" s="21" t="s">
        <v>3868</v>
      </c>
      <c r="C1338" s="21" t="e">
        <v>#N/A</v>
      </c>
      <c r="E1338" s="47">
        <v>-0.47</v>
      </c>
      <c r="F1338" s="47">
        <v>0.55000000000000004</v>
      </c>
      <c r="J1338" s="21">
        <v>254588014</v>
      </c>
      <c r="K1338" s="48" t="str">
        <f t="shared" si="20"/>
        <v>http://www.ncbi.nlm.nih.gov/protein/254588014</v>
      </c>
    </row>
    <row r="1339" spans="1:11" hidden="1">
      <c r="A1339" s="21" t="s">
        <v>3869</v>
      </c>
      <c r="B1339" s="21" t="s">
        <v>3870</v>
      </c>
      <c r="C1339" s="21" t="e">
        <v>#N/A</v>
      </c>
      <c r="D1339" s="47">
        <v>-0.06</v>
      </c>
      <c r="J1339" s="21">
        <v>269784715</v>
      </c>
      <c r="K1339" s="48" t="str">
        <f t="shared" si="20"/>
        <v>http://www.ncbi.nlm.nih.gov/protein/269784715</v>
      </c>
    </row>
    <row r="1340" spans="1:11" hidden="1">
      <c r="A1340" s="21" t="s">
        <v>3871</v>
      </c>
      <c r="B1340" s="21" t="s">
        <v>3872</v>
      </c>
      <c r="C1340" s="21" t="e">
        <v>#N/A</v>
      </c>
      <c r="D1340" s="47">
        <v>0.09</v>
      </c>
      <c r="F1340" s="47">
        <v>0.01</v>
      </c>
      <c r="J1340" s="21">
        <v>88853581</v>
      </c>
      <c r="K1340" s="48" t="str">
        <f t="shared" si="20"/>
        <v>http://www.ncbi.nlm.nih.gov/protein/88853581</v>
      </c>
    </row>
    <row r="1341" spans="1:11" hidden="1">
      <c r="A1341" s="21" t="s">
        <v>3873</v>
      </c>
      <c r="B1341" s="21" t="s">
        <v>3874</v>
      </c>
      <c r="C1341" s="21" t="e">
        <v>#N/A</v>
      </c>
      <c r="E1341" s="47">
        <v>0</v>
      </c>
      <c r="J1341" s="21">
        <v>309265796</v>
      </c>
      <c r="K1341" s="48" t="str">
        <f t="shared" si="20"/>
        <v>http://www.ncbi.nlm.nih.gov/protein/309265796</v>
      </c>
    </row>
    <row r="1342" spans="1:11" hidden="1">
      <c r="A1342" s="21" t="s">
        <v>3875</v>
      </c>
      <c r="B1342" s="21" t="s">
        <v>3876</v>
      </c>
      <c r="C1342" s="21" t="e">
        <v>#N/A</v>
      </c>
      <c r="D1342" s="47">
        <v>0.37</v>
      </c>
      <c r="J1342" s="21">
        <v>257096005</v>
      </c>
      <c r="K1342" s="48" t="str">
        <f t="shared" si="20"/>
        <v>http://www.ncbi.nlm.nih.gov/protein/257096005</v>
      </c>
    </row>
    <row r="1343" spans="1:11" hidden="1">
      <c r="A1343" s="21" t="s">
        <v>3877</v>
      </c>
      <c r="B1343" s="21" t="s">
        <v>3878</v>
      </c>
      <c r="C1343" s="21" t="e">
        <v>#N/A</v>
      </c>
      <c r="F1343" s="47">
        <v>-0.76</v>
      </c>
      <c r="J1343" s="21">
        <v>21450259</v>
      </c>
      <c r="K1343" s="48" t="str">
        <f t="shared" si="20"/>
        <v>http://www.ncbi.nlm.nih.gov/protein/21450259</v>
      </c>
    </row>
    <row r="1344" spans="1:11" hidden="1">
      <c r="A1344" s="21" t="s">
        <v>3879</v>
      </c>
      <c r="B1344" s="21" t="s">
        <v>3880</v>
      </c>
      <c r="C1344" s="21" t="e">
        <v>#N/A</v>
      </c>
      <c r="E1344" s="47">
        <v>0.21</v>
      </c>
      <c r="J1344" s="21">
        <v>254553485</v>
      </c>
      <c r="K1344" s="48" t="str">
        <f t="shared" si="20"/>
        <v>http://www.ncbi.nlm.nih.gov/protein/254553485</v>
      </c>
    </row>
    <row r="1345" spans="1:11" hidden="1">
      <c r="A1345" s="21" t="s">
        <v>3881</v>
      </c>
      <c r="B1345" s="21" t="s">
        <v>3882</v>
      </c>
      <c r="C1345" s="21" t="e">
        <v>#N/A</v>
      </c>
      <c r="D1345" s="47">
        <v>-0.08</v>
      </c>
      <c r="E1345" s="47">
        <v>-0.87</v>
      </c>
      <c r="J1345" s="21">
        <v>22164784</v>
      </c>
      <c r="K1345" s="48" t="str">
        <f t="shared" si="20"/>
        <v>http://www.ncbi.nlm.nih.gov/protein/22164784</v>
      </c>
    </row>
    <row r="1346" spans="1:11" hidden="1">
      <c r="A1346" s="21" t="s">
        <v>3883</v>
      </c>
      <c r="B1346" s="21" t="s">
        <v>3884</v>
      </c>
      <c r="C1346" s="21" t="e">
        <v>#N/A</v>
      </c>
      <c r="D1346" s="47">
        <v>0.08</v>
      </c>
      <c r="E1346" s="47">
        <v>0.42</v>
      </c>
      <c r="J1346" s="21">
        <v>158533976</v>
      </c>
      <c r="K1346" s="48" t="str">
        <f t="shared" ref="K1346:K1409" si="21">HYPERLINK(CONCATENATE("http://www.ncbi.nlm.nih.gov/protein/",J1346))</f>
        <v>http://www.ncbi.nlm.nih.gov/protein/158533976</v>
      </c>
    </row>
    <row r="1347" spans="1:11" hidden="1">
      <c r="A1347" s="21" t="s">
        <v>3885</v>
      </c>
      <c r="B1347" s="21" t="s">
        <v>3886</v>
      </c>
      <c r="C1347" s="21" t="e">
        <v>#N/A</v>
      </c>
      <c r="D1347" s="47">
        <v>0.22</v>
      </c>
      <c r="J1347" s="21">
        <v>30520227</v>
      </c>
      <c r="K1347" s="48" t="str">
        <f t="shared" si="21"/>
        <v>http://www.ncbi.nlm.nih.gov/protein/30520227</v>
      </c>
    </row>
    <row r="1348" spans="1:11" hidden="1">
      <c r="A1348" s="21" t="s">
        <v>3887</v>
      </c>
      <c r="B1348" s="21" t="s">
        <v>3888</v>
      </c>
      <c r="C1348" s="21" t="e">
        <v>#N/A</v>
      </c>
      <c r="D1348" s="47">
        <v>-0.32</v>
      </c>
      <c r="F1348" s="47">
        <v>-0.02</v>
      </c>
      <c r="J1348" s="21">
        <v>28849885</v>
      </c>
      <c r="K1348" s="48" t="str">
        <f t="shared" si="21"/>
        <v>http://www.ncbi.nlm.nih.gov/protein/28849885</v>
      </c>
    </row>
    <row r="1349" spans="1:11" hidden="1">
      <c r="A1349" s="21" t="s">
        <v>3889</v>
      </c>
      <c r="B1349" s="21" t="s">
        <v>3890</v>
      </c>
      <c r="C1349" s="21" t="e">
        <v>#N/A</v>
      </c>
      <c r="F1349" s="47">
        <v>-0.12</v>
      </c>
      <c r="J1349" s="21">
        <v>61098124</v>
      </c>
      <c r="K1349" s="48" t="str">
        <f t="shared" si="21"/>
        <v>http://www.ncbi.nlm.nih.gov/protein/61098124</v>
      </c>
    </row>
    <row r="1350" spans="1:11" hidden="1">
      <c r="A1350" s="21" t="s">
        <v>3891</v>
      </c>
      <c r="B1350" s="21" t="s">
        <v>3892</v>
      </c>
      <c r="C1350" s="21" t="e">
        <v>#N/A</v>
      </c>
      <c r="E1350" s="47">
        <v>0.55000000000000004</v>
      </c>
      <c r="F1350" s="47">
        <v>0.28000000000000003</v>
      </c>
      <c r="J1350" s="21">
        <v>157951641</v>
      </c>
      <c r="K1350" s="48" t="str">
        <f t="shared" si="21"/>
        <v>http://www.ncbi.nlm.nih.gov/protein/157951641</v>
      </c>
    </row>
    <row r="1351" spans="1:11" hidden="1">
      <c r="A1351" s="21" t="s">
        <v>3893</v>
      </c>
      <c r="B1351" s="21" t="s">
        <v>3894</v>
      </c>
      <c r="C1351" s="21" t="e">
        <v>#N/A</v>
      </c>
      <c r="D1351" s="47">
        <v>-0.06</v>
      </c>
      <c r="J1351" s="21">
        <v>33859801</v>
      </c>
      <c r="K1351" s="48" t="str">
        <f t="shared" si="21"/>
        <v>http://www.ncbi.nlm.nih.gov/protein/33859801</v>
      </c>
    </row>
    <row r="1352" spans="1:11" hidden="1">
      <c r="A1352" s="21" t="s">
        <v>3895</v>
      </c>
      <c r="B1352" s="21" t="s">
        <v>3896</v>
      </c>
      <c r="C1352" s="21" t="e">
        <v>#N/A</v>
      </c>
      <c r="E1352" s="47">
        <v>-0.24</v>
      </c>
      <c r="J1352" s="21">
        <v>7657083</v>
      </c>
      <c r="K1352" s="48" t="str">
        <f t="shared" si="21"/>
        <v>http://www.ncbi.nlm.nih.gov/protein/7657083</v>
      </c>
    </row>
    <row r="1353" spans="1:11" hidden="1">
      <c r="A1353" s="21" t="s">
        <v>3897</v>
      </c>
      <c r="B1353" s="21" t="s">
        <v>3898</v>
      </c>
      <c r="C1353" s="21" t="e">
        <v>#N/A</v>
      </c>
      <c r="D1353" s="47">
        <v>-0.24</v>
      </c>
      <c r="E1353" s="47">
        <v>0.75</v>
      </c>
      <c r="J1353" s="21">
        <v>6753866</v>
      </c>
      <c r="K1353" s="48" t="str">
        <f t="shared" si="21"/>
        <v>http://www.ncbi.nlm.nih.gov/protein/6753866</v>
      </c>
    </row>
    <row r="1354" spans="1:11" hidden="1">
      <c r="A1354" s="21" t="s">
        <v>3899</v>
      </c>
      <c r="B1354" s="21" t="s">
        <v>3900</v>
      </c>
      <c r="C1354" s="21" t="e">
        <v>#N/A</v>
      </c>
      <c r="E1354" s="47">
        <v>0.04</v>
      </c>
      <c r="J1354" s="21">
        <v>253735731</v>
      </c>
      <c r="K1354" s="48" t="str">
        <f t="shared" si="21"/>
        <v>http://www.ncbi.nlm.nih.gov/protein/253735731</v>
      </c>
    </row>
    <row r="1355" spans="1:11" hidden="1">
      <c r="A1355" s="21" t="s">
        <v>3901</v>
      </c>
      <c r="B1355" s="21" t="s">
        <v>3902</v>
      </c>
      <c r="C1355" s="21" t="e">
        <v>#N/A</v>
      </c>
      <c r="D1355" s="47">
        <v>7.0000000000000007E-2</v>
      </c>
      <c r="E1355" s="47">
        <v>0.23</v>
      </c>
      <c r="J1355" s="21">
        <v>7305061</v>
      </c>
      <c r="K1355" s="48" t="str">
        <f t="shared" si="21"/>
        <v>http://www.ncbi.nlm.nih.gov/protein/7305061</v>
      </c>
    </row>
    <row r="1356" spans="1:11" hidden="1">
      <c r="A1356" s="21" t="s">
        <v>3903</v>
      </c>
      <c r="B1356" s="21" t="s">
        <v>3904</v>
      </c>
      <c r="C1356" s="21" t="e">
        <v>#N/A</v>
      </c>
      <c r="D1356" s="47">
        <v>0.18</v>
      </c>
      <c r="E1356" s="47">
        <v>-0.14000000000000001</v>
      </c>
      <c r="J1356" s="21">
        <v>161484656</v>
      </c>
      <c r="K1356" s="48" t="str">
        <f t="shared" si="21"/>
        <v>http://www.ncbi.nlm.nih.gov/protein/161484656</v>
      </c>
    </row>
    <row r="1357" spans="1:11" hidden="1">
      <c r="A1357" s="21" t="s">
        <v>3905</v>
      </c>
      <c r="B1357" s="21" t="s">
        <v>3906</v>
      </c>
      <c r="C1357" s="21" t="e">
        <v>#N/A</v>
      </c>
      <c r="D1357" s="47">
        <v>0.94</v>
      </c>
      <c r="F1357" s="47">
        <v>0.22</v>
      </c>
      <c r="J1357" s="21">
        <v>124487139</v>
      </c>
      <c r="K1357" s="48" t="str">
        <f t="shared" si="21"/>
        <v>http://www.ncbi.nlm.nih.gov/protein/124487139</v>
      </c>
    </row>
    <row r="1358" spans="1:11" hidden="1">
      <c r="A1358" s="21" t="s">
        <v>3907</v>
      </c>
      <c r="B1358" s="21" t="s">
        <v>3908</v>
      </c>
      <c r="C1358" s="21" t="e">
        <v>#N/A</v>
      </c>
      <c r="D1358" s="47">
        <v>0.34</v>
      </c>
      <c r="F1358" s="47">
        <v>0.21</v>
      </c>
      <c r="J1358" s="21">
        <v>6679811</v>
      </c>
      <c r="K1358" s="48" t="str">
        <f t="shared" si="21"/>
        <v>http://www.ncbi.nlm.nih.gov/protein/6679811</v>
      </c>
    </row>
    <row r="1359" spans="1:11" hidden="1">
      <c r="A1359" s="21" t="s">
        <v>3909</v>
      </c>
      <c r="B1359" s="21" t="s">
        <v>3910</v>
      </c>
      <c r="C1359" s="21" t="e">
        <v>#N/A</v>
      </c>
      <c r="D1359" s="47">
        <v>1.0900000000000001</v>
      </c>
      <c r="J1359" s="21">
        <v>38708163</v>
      </c>
      <c r="K1359" s="48" t="str">
        <f t="shared" si="21"/>
        <v>http://www.ncbi.nlm.nih.gov/protein/38708163</v>
      </c>
    </row>
    <row r="1360" spans="1:11" hidden="1">
      <c r="A1360" s="21" t="s">
        <v>3911</v>
      </c>
      <c r="B1360" s="21" t="s">
        <v>3912</v>
      </c>
      <c r="C1360" s="21" t="e">
        <v>#N/A</v>
      </c>
      <c r="D1360" s="47">
        <v>0.14000000000000001</v>
      </c>
      <c r="E1360" s="47">
        <v>-0.08</v>
      </c>
      <c r="J1360" s="21">
        <v>51036613</v>
      </c>
      <c r="K1360" s="48" t="str">
        <f t="shared" si="21"/>
        <v>http://www.ncbi.nlm.nih.gov/protein/51036613</v>
      </c>
    </row>
    <row r="1361" spans="1:11" hidden="1">
      <c r="A1361" s="21" t="s">
        <v>3913</v>
      </c>
      <c r="B1361" s="21" t="s">
        <v>3914</v>
      </c>
      <c r="C1361" s="21" t="e">
        <v>#N/A</v>
      </c>
      <c r="E1361" s="47">
        <v>-0.25</v>
      </c>
      <c r="J1361" s="21">
        <v>253970463</v>
      </c>
      <c r="K1361" s="48" t="str">
        <f t="shared" si="21"/>
        <v>http://www.ncbi.nlm.nih.gov/protein/253970463</v>
      </c>
    </row>
    <row r="1362" spans="1:11" hidden="1">
      <c r="A1362" s="21" t="s">
        <v>3915</v>
      </c>
      <c r="B1362" s="21" t="s">
        <v>3916</v>
      </c>
      <c r="C1362" s="21" t="e">
        <v>#N/A</v>
      </c>
      <c r="D1362" s="47">
        <v>-0.04</v>
      </c>
      <c r="E1362" s="47">
        <v>0.1</v>
      </c>
      <c r="J1362" s="21">
        <v>357527371</v>
      </c>
      <c r="K1362" s="48" t="str">
        <f t="shared" si="21"/>
        <v>http://www.ncbi.nlm.nih.gov/protein/357527371</v>
      </c>
    </row>
    <row r="1363" spans="1:11" hidden="1">
      <c r="A1363" s="21" t="s">
        <v>3917</v>
      </c>
      <c r="B1363" s="21" t="s">
        <v>3918</v>
      </c>
      <c r="C1363" s="21" t="e">
        <v>#N/A</v>
      </c>
      <c r="D1363" s="47">
        <v>-0.42</v>
      </c>
      <c r="F1363" s="47">
        <v>-0.24</v>
      </c>
      <c r="J1363" s="21">
        <v>225543552</v>
      </c>
      <c r="K1363" s="48" t="str">
        <f t="shared" si="21"/>
        <v>http://www.ncbi.nlm.nih.gov/protein/225543552</v>
      </c>
    </row>
    <row r="1364" spans="1:11" hidden="1">
      <c r="A1364" s="21" t="s">
        <v>3919</v>
      </c>
      <c r="B1364" s="21" t="s">
        <v>3920</v>
      </c>
      <c r="C1364" s="21" t="e">
        <v>#N/A</v>
      </c>
      <c r="E1364" s="47">
        <v>0.11</v>
      </c>
      <c r="J1364" s="21">
        <v>253795534</v>
      </c>
      <c r="K1364" s="48" t="str">
        <f t="shared" si="21"/>
        <v>http://www.ncbi.nlm.nih.gov/protein/253795534</v>
      </c>
    </row>
    <row r="1365" spans="1:11" hidden="1">
      <c r="A1365" s="21" t="s">
        <v>3921</v>
      </c>
      <c r="B1365" s="21" t="s">
        <v>3922</v>
      </c>
      <c r="C1365" s="21" t="e">
        <v>#N/A</v>
      </c>
      <c r="D1365" s="47">
        <v>0.22</v>
      </c>
      <c r="J1365" s="21">
        <v>6753912</v>
      </c>
      <c r="K1365" s="48" t="str">
        <f t="shared" si="21"/>
        <v>http://www.ncbi.nlm.nih.gov/protein/6753912</v>
      </c>
    </row>
    <row r="1366" spans="1:11" hidden="1">
      <c r="A1366" s="21" t="s">
        <v>3923</v>
      </c>
      <c r="B1366" s="21" t="s">
        <v>3924</v>
      </c>
      <c r="C1366" s="21" t="e">
        <v>#N/A</v>
      </c>
      <c r="E1366" s="47">
        <v>-0.33</v>
      </c>
      <c r="F1366" s="47">
        <v>-0.08</v>
      </c>
      <c r="J1366" s="21">
        <v>84662730</v>
      </c>
      <c r="K1366" s="48" t="str">
        <f t="shared" si="21"/>
        <v>http://www.ncbi.nlm.nih.gov/protein/84662730</v>
      </c>
    </row>
    <row r="1367" spans="1:11" hidden="1">
      <c r="A1367" s="21" t="s">
        <v>3925</v>
      </c>
      <c r="B1367" s="21" t="s">
        <v>3926</v>
      </c>
      <c r="C1367" s="21" t="e">
        <v>#N/A</v>
      </c>
      <c r="D1367" s="47">
        <v>0.25</v>
      </c>
      <c r="E1367" s="47">
        <v>0.01</v>
      </c>
      <c r="J1367" s="21">
        <v>31981686</v>
      </c>
      <c r="K1367" s="48" t="str">
        <f t="shared" si="21"/>
        <v>http://www.ncbi.nlm.nih.gov/protein/31981686</v>
      </c>
    </row>
    <row r="1368" spans="1:11" hidden="1">
      <c r="A1368" s="21" t="s">
        <v>3927</v>
      </c>
      <c r="B1368" s="21" t="s">
        <v>3928</v>
      </c>
      <c r="C1368" s="21" t="e">
        <v>#N/A</v>
      </c>
      <c r="D1368" s="47">
        <v>0.17</v>
      </c>
      <c r="F1368" s="47">
        <v>-0.22</v>
      </c>
      <c r="J1368" s="21">
        <v>17998694</v>
      </c>
      <c r="K1368" s="48" t="str">
        <f t="shared" si="21"/>
        <v>http://www.ncbi.nlm.nih.gov/protein/17998694</v>
      </c>
    </row>
    <row r="1369" spans="1:11" hidden="1">
      <c r="A1369" s="21" t="s">
        <v>3929</v>
      </c>
      <c r="B1369" s="21" t="s">
        <v>3930</v>
      </c>
      <c r="C1369" s="21" t="e">
        <v>#N/A</v>
      </c>
      <c r="F1369" s="47">
        <v>-0.2</v>
      </c>
      <c r="J1369" s="21">
        <v>16258807</v>
      </c>
      <c r="K1369" s="48" t="str">
        <f t="shared" si="21"/>
        <v>http://www.ncbi.nlm.nih.gov/protein/16258807</v>
      </c>
    </row>
    <row r="1370" spans="1:11" hidden="1">
      <c r="A1370" s="21" t="s">
        <v>3931</v>
      </c>
      <c r="B1370" s="21" t="s">
        <v>3932</v>
      </c>
      <c r="C1370" s="21" t="e">
        <v>#N/A</v>
      </c>
      <c r="D1370" s="47">
        <v>0.08</v>
      </c>
      <c r="J1370" s="21">
        <v>226823218</v>
      </c>
      <c r="K1370" s="48" t="str">
        <f t="shared" si="21"/>
        <v>http://www.ncbi.nlm.nih.gov/protein/226823218</v>
      </c>
    </row>
    <row r="1371" spans="1:11" hidden="1">
      <c r="A1371" s="21" t="s">
        <v>3933</v>
      </c>
      <c r="B1371" s="21" t="s">
        <v>3934</v>
      </c>
      <c r="C1371" s="21" t="e">
        <v>#N/A</v>
      </c>
      <c r="E1371" s="47">
        <v>0.2</v>
      </c>
      <c r="J1371" s="21">
        <v>124248570</v>
      </c>
      <c r="K1371" s="48" t="str">
        <f t="shared" si="21"/>
        <v>http://www.ncbi.nlm.nih.gov/protein/124248570</v>
      </c>
    </row>
    <row r="1372" spans="1:11" hidden="1">
      <c r="A1372" s="21" t="s">
        <v>3935</v>
      </c>
      <c r="B1372" s="21" t="s">
        <v>3936</v>
      </c>
      <c r="C1372" s="21" t="e">
        <v>#N/A</v>
      </c>
      <c r="D1372" s="47">
        <v>-0.62</v>
      </c>
      <c r="J1372" s="21">
        <v>227330582</v>
      </c>
      <c r="K1372" s="48" t="str">
        <f t="shared" si="21"/>
        <v>http://www.ncbi.nlm.nih.gov/protein/227330582</v>
      </c>
    </row>
    <row r="1373" spans="1:11" hidden="1">
      <c r="A1373" s="21" t="s">
        <v>3937</v>
      </c>
      <c r="B1373" s="21" t="s">
        <v>3938</v>
      </c>
      <c r="C1373" s="21" t="e">
        <v>#N/A</v>
      </c>
      <c r="E1373" s="47">
        <v>-0.03</v>
      </c>
      <c r="F1373" s="47">
        <v>-0.47</v>
      </c>
      <c r="J1373" s="21">
        <v>6996917</v>
      </c>
      <c r="K1373" s="48" t="str">
        <f t="shared" si="21"/>
        <v>http://www.ncbi.nlm.nih.gov/protein/6996917</v>
      </c>
    </row>
    <row r="1374" spans="1:11" hidden="1">
      <c r="A1374" s="21" t="s">
        <v>3939</v>
      </c>
      <c r="B1374" s="21" t="s">
        <v>3940</v>
      </c>
      <c r="C1374" s="21" t="e">
        <v>#N/A</v>
      </c>
      <c r="D1374" s="47">
        <v>-0.05</v>
      </c>
      <c r="J1374" s="21">
        <v>6679939</v>
      </c>
      <c r="K1374" s="48" t="str">
        <f t="shared" si="21"/>
        <v>http://www.ncbi.nlm.nih.gov/protein/6679939</v>
      </c>
    </row>
    <row r="1375" spans="1:11" hidden="1">
      <c r="A1375" s="21" t="s">
        <v>3941</v>
      </c>
      <c r="B1375" s="21" t="s">
        <v>3942</v>
      </c>
      <c r="C1375" s="21" t="e">
        <v>#N/A</v>
      </c>
      <c r="D1375" s="47">
        <v>-0.03</v>
      </c>
      <c r="F1375" s="47">
        <v>-0.71</v>
      </c>
      <c r="J1375" s="21">
        <v>13384710</v>
      </c>
      <c r="K1375" s="48" t="str">
        <f t="shared" si="21"/>
        <v>http://www.ncbi.nlm.nih.gov/protein/13384710</v>
      </c>
    </row>
    <row r="1376" spans="1:11" hidden="1">
      <c r="A1376" s="21" t="s">
        <v>3943</v>
      </c>
      <c r="B1376" s="21" t="s">
        <v>3944</v>
      </c>
      <c r="C1376" s="21" t="e">
        <v>#N/A</v>
      </c>
      <c r="E1376" s="47">
        <v>0.61</v>
      </c>
      <c r="J1376" s="21">
        <v>93102417</v>
      </c>
      <c r="K1376" s="48" t="str">
        <f t="shared" si="21"/>
        <v>http://www.ncbi.nlm.nih.gov/protein/93102417</v>
      </c>
    </row>
    <row r="1377" spans="1:11" hidden="1">
      <c r="A1377" s="21" t="s">
        <v>3945</v>
      </c>
      <c r="B1377" s="21" t="s">
        <v>3946</v>
      </c>
      <c r="C1377" s="21" t="e">
        <v>#N/A</v>
      </c>
      <c r="E1377" s="47">
        <v>-0.12</v>
      </c>
      <c r="J1377" s="21">
        <v>93102415</v>
      </c>
      <c r="K1377" s="48" t="str">
        <f t="shared" si="21"/>
        <v>http://www.ncbi.nlm.nih.gov/protein/93102415</v>
      </c>
    </row>
    <row r="1378" spans="1:11" hidden="1">
      <c r="A1378" s="21" t="s">
        <v>3947</v>
      </c>
      <c r="B1378" s="21" t="s">
        <v>3948</v>
      </c>
      <c r="C1378" s="21" t="e">
        <v>#N/A</v>
      </c>
      <c r="D1378" s="47">
        <v>-0.25</v>
      </c>
      <c r="J1378" s="21">
        <v>160298168</v>
      </c>
      <c r="K1378" s="48" t="str">
        <f t="shared" si="21"/>
        <v>http://www.ncbi.nlm.nih.gov/protein/160298168</v>
      </c>
    </row>
    <row r="1379" spans="1:11" hidden="1">
      <c r="A1379" s="21" t="s">
        <v>3949</v>
      </c>
      <c r="B1379" s="21" t="s">
        <v>3950</v>
      </c>
      <c r="C1379" s="21" t="e">
        <v>#N/A</v>
      </c>
      <c r="D1379" s="47">
        <v>0.15</v>
      </c>
      <c r="E1379" s="47">
        <v>0.15</v>
      </c>
      <c r="J1379" s="21">
        <v>240120117</v>
      </c>
      <c r="K1379" s="48" t="str">
        <f t="shared" si="21"/>
        <v>http://www.ncbi.nlm.nih.gov/protein/240120117</v>
      </c>
    </row>
    <row r="1380" spans="1:11" hidden="1">
      <c r="A1380" s="21" t="s">
        <v>3951</v>
      </c>
      <c r="B1380" s="21" t="s">
        <v>3952</v>
      </c>
      <c r="C1380" s="21" t="e">
        <v>#N/A</v>
      </c>
      <c r="D1380" s="47">
        <v>-0.15</v>
      </c>
      <c r="E1380" s="47">
        <v>-0.18</v>
      </c>
      <c r="J1380" s="21">
        <v>113680425</v>
      </c>
      <c r="K1380" s="48" t="str">
        <f t="shared" si="21"/>
        <v>http://www.ncbi.nlm.nih.gov/protein/113680425</v>
      </c>
    </row>
    <row r="1381" spans="1:11" hidden="1">
      <c r="A1381" s="21" t="s">
        <v>3953</v>
      </c>
      <c r="B1381" s="21" t="s">
        <v>3954</v>
      </c>
      <c r="C1381" s="21" t="e">
        <v>#N/A</v>
      </c>
      <c r="E1381" s="47">
        <v>-0.55000000000000004</v>
      </c>
      <c r="J1381" s="21">
        <v>33468897</v>
      </c>
      <c r="K1381" s="48" t="str">
        <f t="shared" si="21"/>
        <v>http://www.ncbi.nlm.nih.gov/protein/33468897</v>
      </c>
    </row>
    <row r="1382" spans="1:11" hidden="1">
      <c r="A1382" s="21" t="s">
        <v>3955</v>
      </c>
      <c r="B1382" s="21" t="s">
        <v>3956</v>
      </c>
      <c r="C1382" s="21" t="e">
        <v>#N/A</v>
      </c>
      <c r="F1382" s="47">
        <v>-0.01</v>
      </c>
      <c r="J1382" s="21">
        <v>22122347</v>
      </c>
      <c r="K1382" s="48" t="str">
        <f t="shared" si="21"/>
        <v>http://www.ncbi.nlm.nih.gov/protein/22122347</v>
      </c>
    </row>
    <row r="1383" spans="1:11" hidden="1">
      <c r="A1383" s="21" t="s">
        <v>3957</v>
      </c>
      <c r="B1383" s="21" t="s">
        <v>3958</v>
      </c>
      <c r="C1383" s="21" t="e">
        <v>#N/A</v>
      </c>
      <c r="D1383" s="47">
        <v>-0.14000000000000001</v>
      </c>
      <c r="E1383" s="47">
        <v>-0.17</v>
      </c>
      <c r="J1383" s="21">
        <v>9055336</v>
      </c>
      <c r="K1383" s="48" t="str">
        <f t="shared" si="21"/>
        <v>http://www.ncbi.nlm.nih.gov/protein/9055336</v>
      </c>
    </row>
    <row r="1384" spans="1:11" hidden="1">
      <c r="A1384" s="21" t="s">
        <v>3959</v>
      </c>
      <c r="B1384" s="21" t="s">
        <v>3960</v>
      </c>
      <c r="C1384" s="21" t="e">
        <v>#N/A</v>
      </c>
      <c r="D1384" s="47">
        <v>0.25</v>
      </c>
      <c r="E1384" s="47">
        <v>0.2</v>
      </c>
      <c r="J1384" s="21">
        <v>31981269</v>
      </c>
      <c r="K1384" s="48" t="str">
        <f t="shared" si="21"/>
        <v>http://www.ncbi.nlm.nih.gov/protein/31981269</v>
      </c>
    </row>
    <row r="1385" spans="1:11" hidden="1">
      <c r="A1385" s="21" t="s">
        <v>3961</v>
      </c>
      <c r="B1385" s="21" t="s">
        <v>3962</v>
      </c>
      <c r="C1385" s="21" t="e">
        <v>#N/A</v>
      </c>
      <c r="D1385" s="47">
        <v>-0.06</v>
      </c>
      <c r="J1385" s="21">
        <v>170784829</v>
      </c>
      <c r="K1385" s="48" t="str">
        <f t="shared" si="21"/>
        <v>http://www.ncbi.nlm.nih.gov/protein/170784829</v>
      </c>
    </row>
    <row r="1386" spans="1:11" hidden="1">
      <c r="A1386" s="21" t="s">
        <v>3963</v>
      </c>
      <c r="B1386" s="21" t="s">
        <v>3964</v>
      </c>
      <c r="C1386" s="21" t="e">
        <v>#N/A</v>
      </c>
      <c r="D1386" s="47">
        <v>0.22</v>
      </c>
      <c r="E1386" s="47">
        <v>-0.02</v>
      </c>
      <c r="J1386" s="21">
        <v>119392066</v>
      </c>
      <c r="K1386" s="48" t="str">
        <f t="shared" si="21"/>
        <v>http://www.ncbi.nlm.nih.gov/protein/119392066</v>
      </c>
    </row>
    <row r="1387" spans="1:11" hidden="1">
      <c r="A1387" s="21" t="s">
        <v>3965</v>
      </c>
      <c r="B1387" s="21" t="s">
        <v>3966</v>
      </c>
      <c r="C1387" s="21" t="e">
        <v>#N/A</v>
      </c>
      <c r="D1387" s="47">
        <v>-0.23</v>
      </c>
      <c r="F1387" s="47">
        <v>-0.02</v>
      </c>
      <c r="J1387" s="21">
        <v>309265470</v>
      </c>
      <c r="K1387" s="48" t="str">
        <f t="shared" si="21"/>
        <v>http://www.ncbi.nlm.nih.gov/protein/309265470</v>
      </c>
    </row>
    <row r="1388" spans="1:11" hidden="1">
      <c r="A1388" s="21" t="s">
        <v>3967</v>
      </c>
      <c r="B1388" s="21" t="s">
        <v>3968</v>
      </c>
      <c r="C1388" s="21" t="e">
        <v>#N/A</v>
      </c>
      <c r="F1388" s="47">
        <v>-0.22</v>
      </c>
      <c r="J1388" s="21">
        <v>149258592</v>
      </c>
      <c r="K1388" s="48" t="str">
        <f t="shared" si="21"/>
        <v>http://www.ncbi.nlm.nih.gov/protein/149258592</v>
      </c>
    </row>
    <row r="1389" spans="1:11" hidden="1">
      <c r="A1389" s="21" t="s">
        <v>3969</v>
      </c>
      <c r="B1389" s="21" t="s">
        <v>3970</v>
      </c>
      <c r="C1389" s="21" t="e">
        <v>#N/A</v>
      </c>
      <c r="D1389" s="47">
        <v>-0.04</v>
      </c>
      <c r="F1389" s="47">
        <v>0.2</v>
      </c>
      <c r="J1389" s="21">
        <v>215490077</v>
      </c>
      <c r="K1389" s="48" t="str">
        <f t="shared" si="21"/>
        <v>http://www.ncbi.nlm.nih.gov/protein/215490077</v>
      </c>
    </row>
    <row r="1390" spans="1:11" hidden="1">
      <c r="A1390" s="21" t="s">
        <v>3971</v>
      </c>
      <c r="B1390" s="21" t="s">
        <v>3972</v>
      </c>
      <c r="C1390" s="21" t="e">
        <v>#N/A</v>
      </c>
      <c r="E1390" s="47">
        <v>-0.03</v>
      </c>
      <c r="J1390" s="21">
        <v>149260643</v>
      </c>
      <c r="K1390" s="48" t="str">
        <f t="shared" si="21"/>
        <v>http://www.ncbi.nlm.nih.gov/protein/149260643</v>
      </c>
    </row>
    <row r="1391" spans="1:11" hidden="1">
      <c r="A1391" s="21" t="s">
        <v>3973</v>
      </c>
      <c r="B1391" s="21" t="s">
        <v>3974</v>
      </c>
      <c r="C1391" s="21" t="e">
        <v>#N/A</v>
      </c>
      <c r="D1391" s="47">
        <v>-0.04</v>
      </c>
      <c r="E1391" s="47">
        <v>0</v>
      </c>
      <c r="J1391" s="21">
        <v>149251263</v>
      </c>
      <c r="K1391" s="48" t="str">
        <f t="shared" si="21"/>
        <v>http://www.ncbi.nlm.nih.gov/protein/149251263</v>
      </c>
    </row>
    <row r="1392" spans="1:11" hidden="1">
      <c r="A1392" s="21" t="s">
        <v>3975</v>
      </c>
      <c r="B1392" s="21" t="s">
        <v>3976</v>
      </c>
      <c r="C1392" s="21" t="e">
        <v>#N/A</v>
      </c>
      <c r="D1392" s="47">
        <v>-0.14000000000000001</v>
      </c>
      <c r="E1392" s="47">
        <v>-0.2</v>
      </c>
      <c r="J1392" s="21">
        <v>309262452</v>
      </c>
      <c r="K1392" s="48" t="str">
        <f t="shared" si="21"/>
        <v>http://www.ncbi.nlm.nih.gov/protein/309262452</v>
      </c>
    </row>
    <row r="1393" spans="1:11" hidden="1">
      <c r="A1393" s="21" t="s">
        <v>3977</v>
      </c>
      <c r="B1393" s="21" t="s">
        <v>3978</v>
      </c>
      <c r="C1393" s="21" t="e">
        <v>#N/A</v>
      </c>
      <c r="D1393" s="47">
        <v>-0.13</v>
      </c>
      <c r="F1393" s="47">
        <v>-0.24</v>
      </c>
      <c r="J1393" s="21">
        <v>149252067</v>
      </c>
      <c r="K1393" s="48" t="str">
        <f t="shared" si="21"/>
        <v>http://www.ncbi.nlm.nih.gov/protein/149252067</v>
      </c>
    </row>
    <row r="1394" spans="1:11" hidden="1">
      <c r="A1394" s="21" t="s">
        <v>3967</v>
      </c>
      <c r="B1394" s="21" t="s">
        <v>3979</v>
      </c>
      <c r="C1394" s="21" t="e">
        <v>#N/A</v>
      </c>
      <c r="D1394" s="47">
        <v>-0.18</v>
      </c>
      <c r="E1394" s="47">
        <v>-0.11</v>
      </c>
      <c r="J1394" s="21">
        <v>149250091</v>
      </c>
      <c r="K1394" s="48" t="str">
        <f t="shared" si="21"/>
        <v>http://www.ncbi.nlm.nih.gov/protein/149250091</v>
      </c>
    </row>
    <row r="1395" spans="1:11" hidden="1">
      <c r="A1395" s="21" t="s">
        <v>3980</v>
      </c>
      <c r="B1395" s="21" t="s">
        <v>3981</v>
      </c>
      <c r="C1395" s="21" t="e">
        <v>#N/A</v>
      </c>
      <c r="F1395" s="47">
        <v>0.06</v>
      </c>
      <c r="J1395" s="21">
        <v>309265983</v>
      </c>
      <c r="K1395" s="48" t="str">
        <f t="shared" si="21"/>
        <v>http://www.ncbi.nlm.nih.gov/protein/309265983</v>
      </c>
    </row>
    <row r="1396" spans="1:11" hidden="1">
      <c r="A1396" s="21" t="s">
        <v>3982</v>
      </c>
      <c r="B1396" s="21" t="s">
        <v>3983</v>
      </c>
      <c r="C1396" s="21" t="e">
        <v>#N/A</v>
      </c>
      <c r="D1396" s="47">
        <v>0.16</v>
      </c>
      <c r="J1396" s="21">
        <v>309265645</v>
      </c>
      <c r="K1396" s="48" t="str">
        <f t="shared" si="21"/>
        <v>http://www.ncbi.nlm.nih.gov/protein/309265645</v>
      </c>
    </row>
    <row r="1397" spans="1:11" hidden="1">
      <c r="A1397" s="21" t="s">
        <v>3984</v>
      </c>
      <c r="B1397" s="21" t="s">
        <v>3985</v>
      </c>
      <c r="C1397" s="21" t="e">
        <v>#N/A</v>
      </c>
      <c r="E1397" s="47">
        <v>-0.05</v>
      </c>
      <c r="J1397" s="21">
        <v>149263419</v>
      </c>
      <c r="K1397" s="48" t="str">
        <f t="shared" si="21"/>
        <v>http://www.ncbi.nlm.nih.gov/protein/149263419</v>
      </c>
    </row>
    <row r="1398" spans="1:11" hidden="1">
      <c r="A1398" s="21" t="s">
        <v>3971</v>
      </c>
      <c r="B1398" s="21" t="s">
        <v>3986</v>
      </c>
      <c r="C1398" s="21" t="e">
        <v>#N/A</v>
      </c>
      <c r="D1398" s="47">
        <v>-0.59</v>
      </c>
      <c r="F1398" s="47">
        <v>0.17</v>
      </c>
      <c r="J1398" s="21">
        <v>309264307</v>
      </c>
      <c r="K1398" s="48" t="str">
        <f t="shared" si="21"/>
        <v>http://www.ncbi.nlm.nih.gov/protein/309264307</v>
      </c>
    </row>
    <row r="1399" spans="1:11" hidden="1">
      <c r="A1399" s="21" t="s">
        <v>3987</v>
      </c>
      <c r="B1399" s="21" t="s">
        <v>3988</v>
      </c>
      <c r="C1399" s="21" t="e">
        <v>#N/A</v>
      </c>
      <c r="F1399" s="47">
        <v>0.11</v>
      </c>
      <c r="J1399" s="21">
        <v>377834351</v>
      </c>
      <c r="K1399" s="48" t="str">
        <f t="shared" si="21"/>
        <v>http://www.ncbi.nlm.nih.gov/protein/377834351</v>
      </c>
    </row>
    <row r="1400" spans="1:11" hidden="1">
      <c r="A1400" s="21" t="s">
        <v>3989</v>
      </c>
      <c r="B1400" s="21" t="s">
        <v>3990</v>
      </c>
      <c r="C1400" s="21" t="e">
        <v>#N/A</v>
      </c>
      <c r="E1400" s="47">
        <v>0.05</v>
      </c>
      <c r="J1400" s="21">
        <v>63680669</v>
      </c>
      <c r="K1400" s="48" t="str">
        <f t="shared" si="21"/>
        <v>http://www.ncbi.nlm.nih.gov/protein/63680669</v>
      </c>
    </row>
    <row r="1401" spans="1:11" hidden="1">
      <c r="A1401" s="21" t="s">
        <v>3989</v>
      </c>
      <c r="B1401" s="21" t="s">
        <v>3990</v>
      </c>
      <c r="C1401" s="21" t="e">
        <v>#N/A</v>
      </c>
      <c r="F1401" s="47">
        <v>0.08</v>
      </c>
      <c r="J1401" s="21">
        <v>309263253</v>
      </c>
      <c r="K1401" s="48" t="str">
        <f t="shared" si="21"/>
        <v>http://www.ncbi.nlm.nih.gov/protein/309263253</v>
      </c>
    </row>
    <row r="1402" spans="1:11" hidden="1">
      <c r="A1402" s="21" t="s">
        <v>3991</v>
      </c>
      <c r="B1402" s="21" t="s">
        <v>3992</v>
      </c>
      <c r="C1402" s="21" t="e">
        <v>#N/A</v>
      </c>
      <c r="F1402" s="47">
        <v>-2.19</v>
      </c>
      <c r="J1402" s="21">
        <v>82896911</v>
      </c>
      <c r="K1402" s="48" t="str">
        <f t="shared" si="21"/>
        <v>http://www.ncbi.nlm.nih.gov/protein/82896911</v>
      </c>
    </row>
    <row r="1403" spans="1:11" hidden="1">
      <c r="A1403" s="21" t="s">
        <v>3993</v>
      </c>
      <c r="B1403" s="21" t="s">
        <v>3994</v>
      </c>
      <c r="C1403" s="21" t="e">
        <v>#N/A</v>
      </c>
      <c r="E1403" s="47">
        <v>0.15</v>
      </c>
      <c r="F1403" s="47">
        <v>-0.27</v>
      </c>
      <c r="J1403" s="21">
        <v>309266474</v>
      </c>
      <c r="K1403" s="48" t="str">
        <f t="shared" si="21"/>
        <v>http://www.ncbi.nlm.nih.gov/protein/309266474</v>
      </c>
    </row>
    <row r="1404" spans="1:11" hidden="1">
      <c r="A1404" s="21" t="s">
        <v>3995</v>
      </c>
      <c r="B1404" s="21" t="s">
        <v>3996</v>
      </c>
      <c r="C1404" s="21" t="e">
        <v>#N/A</v>
      </c>
      <c r="D1404" s="47">
        <v>0.15</v>
      </c>
      <c r="F1404" s="47">
        <v>0.03</v>
      </c>
      <c r="J1404" s="21">
        <v>94385943</v>
      </c>
      <c r="K1404" s="48" t="str">
        <f t="shared" si="21"/>
        <v>http://www.ncbi.nlm.nih.gov/protein/94385943</v>
      </c>
    </row>
    <row r="1405" spans="1:11" hidden="1">
      <c r="A1405" s="21" t="s">
        <v>3997</v>
      </c>
      <c r="B1405" s="21" t="s">
        <v>3998</v>
      </c>
      <c r="C1405" s="21" t="e">
        <v>#N/A</v>
      </c>
      <c r="F1405" s="47">
        <v>0.43</v>
      </c>
      <c r="J1405" s="21">
        <v>309264759</v>
      </c>
      <c r="K1405" s="48" t="str">
        <f t="shared" si="21"/>
        <v>http://www.ncbi.nlm.nih.gov/protein/309264759</v>
      </c>
    </row>
    <row r="1406" spans="1:11" hidden="1">
      <c r="A1406" s="21" t="s">
        <v>3999</v>
      </c>
      <c r="B1406" s="21" t="s">
        <v>4000</v>
      </c>
      <c r="C1406" s="21" t="e">
        <v>#N/A</v>
      </c>
      <c r="D1406" s="47">
        <v>-0.31</v>
      </c>
      <c r="E1406" s="47">
        <v>0.04</v>
      </c>
      <c r="J1406" s="21">
        <v>309266232</v>
      </c>
      <c r="K1406" s="48" t="str">
        <f t="shared" si="21"/>
        <v>http://www.ncbi.nlm.nih.gov/protein/309266232</v>
      </c>
    </row>
    <row r="1407" spans="1:11" hidden="1">
      <c r="A1407" s="21" t="s">
        <v>4001</v>
      </c>
      <c r="B1407" s="21" t="s">
        <v>4002</v>
      </c>
      <c r="C1407" s="21" t="e">
        <v>#N/A</v>
      </c>
      <c r="F1407" s="47">
        <v>0.11</v>
      </c>
      <c r="J1407" s="21">
        <v>82965725</v>
      </c>
      <c r="K1407" s="48" t="str">
        <f t="shared" si="21"/>
        <v>http://www.ncbi.nlm.nih.gov/protein/82965725</v>
      </c>
    </row>
    <row r="1408" spans="1:11" hidden="1">
      <c r="A1408" s="21" t="s">
        <v>4003</v>
      </c>
      <c r="B1408" s="21" t="s">
        <v>4004</v>
      </c>
      <c r="C1408" s="21" t="e">
        <v>#N/A</v>
      </c>
      <c r="E1408" s="47">
        <v>0.59</v>
      </c>
      <c r="J1408" s="21">
        <v>345842386</v>
      </c>
      <c r="K1408" s="48" t="str">
        <f t="shared" si="21"/>
        <v>http://www.ncbi.nlm.nih.gov/protein/345842386</v>
      </c>
    </row>
    <row r="1409" spans="1:11" hidden="1">
      <c r="A1409" s="21" t="s">
        <v>4005</v>
      </c>
      <c r="B1409" s="21" t="s">
        <v>4006</v>
      </c>
      <c r="C1409" s="21" t="e">
        <v>#N/A</v>
      </c>
      <c r="F1409" s="47">
        <v>-0.16</v>
      </c>
      <c r="J1409" s="21">
        <v>149251558</v>
      </c>
      <c r="K1409" s="48" t="str">
        <f t="shared" si="21"/>
        <v>http://www.ncbi.nlm.nih.gov/protein/149251558</v>
      </c>
    </row>
    <row r="1410" spans="1:11" hidden="1">
      <c r="A1410" s="21" t="s">
        <v>4007</v>
      </c>
      <c r="B1410" s="21" t="s">
        <v>4008</v>
      </c>
      <c r="C1410" s="21" t="e">
        <v>#N/A</v>
      </c>
      <c r="E1410" s="47">
        <v>0.17</v>
      </c>
      <c r="J1410" s="21">
        <v>309269987</v>
      </c>
      <c r="K1410" s="48" t="str">
        <f t="shared" ref="K1410:K1473" si="22">HYPERLINK(CONCATENATE("http://www.ncbi.nlm.nih.gov/protein/",J1410))</f>
        <v>http://www.ncbi.nlm.nih.gov/protein/309269987</v>
      </c>
    </row>
    <row r="1411" spans="1:11" hidden="1">
      <c r="A1411" s="21" t="s">
        <v>4009</v>
      </c>
      <c r="B1411" s="21" t="s">
        <v>4010</v>
      </c>
      <c r="C1411" s="21" t="e">
        <v>#N/A</v>
      </c>
      <c r="D1411" s="47">
        <v>-0.46</v>
      </c>
      <c r="J1411" s="21">
        <v>149267906</v>
      </c>
      <c r="K1411" s="48" t="str">
        <f t="shared" si="22"/>
        <v>http://www.ncbi.nlm.nih.gov/protein/149267906</v>
      </c>
    </row>
    <row r="1412" spans="1:11" hidden="1">
      <c r="A1412" s="21" t="s">
        <v>3999</v>
      </c>
      <c r="B1412" s="21" t="s">
        <v>4011</v>
      </c>
      <c r="C1412" s="21" t="e">
        <v>#N/A</v>
      </c>
      <c r="F1412" s="47">
        <v>0.33</v>
      </c>
      <c r="J1412" s="21">
        <v>309265674</v>
      </c>
      <c r="K1412" s="48" t="str">
        <f t="shared" si="22"/>
        <v>http://www.ncbi.nlm.nih.gov/protein/309265674</v>
      </c>
    </row>
    <row r="1413" spans="1:11" hidden="1">
      <c r="A1413" s="21" t="s">
        <v>4012</v>
      </c>
      <c r="B1413" s="21" t="s">
        <v>4013</v>
      </c>
      <c r="C1413" s="21" t="e">
        <v>#N/A</v>
      </c>
      <c r="D1413" s="47">
        <v>-0.15</v>
      </c>
      <c r="J1413" s="21">
        <v>377835448</v>
      </c>
      <c r="K1413" s="48" t="str">
        <f t="shared" si="22"/>
        <v>http://www.ncbi.nlm.nih.gov/protein/377835448</v>
      </c>
    </row>
    <row r="1414" spans="1:11" hidden="1">
      <c r="A1414" s="21" t="s">
        <v>4014</v>
      </c>
      <c r="B1414" s="21" t="s">
        <v>4015</v>
      </c>
      <c r="C1414" s="21" t="e">
        <v>#N/A</v>
      </c>
      <c r="D1414" s="47">
        <v>-0.05</v>
      </c>
      <c r="J1414" s="21">
        <v>188528613</v>
      </c>
      <c r="K1414" s="48" t="str">
        <f t="shared" si="22"/>
        <v>http://www.ncbi.nlm.nih.gov/protein/188528613</v>
      </c>
    </row>
    <row r="1415" spans="1:11" hidden="1">
      <c r="A1415" s="21" t="s">
        <v>4016</v>
      </c>
      <c r="B1415" s="21" t="s">
        <v>4017</v>
      </c>
      <c r="C1415" s="21" t="e">
        <v>#N/A</v>
      </c>
      <c r="E1415" s="47">
        <v>0.17</v>
      </c>
      <c r="J1415" s="21">
        <v>11993950</v>
      </c>
      <c r="K1415" s="48" t="str">
        <f t="shared" si="22"/>
        <v>http://www.ncbi.nlm.nih.gov/protein/11993950</v>
      </c>
    </row>
    <row r="1416" spans="1:11" hidden="1">
      <c r="A1416" s="21" t="s">
        <v>4018</v>
      </c>
      <c r="B1416" s="21" t="s">
        <v>4019</v>
      </c>
      <c r="C1416" s="21" t="e">
        <v>#N/A</v>
      </c>
      <c r="D1416" s="47">
        <v>0.15</v>
      </c>
      <c r="E1416" s="47">
        <v>0.37</v>
      </c>
      <c r="J1416" s="21">
        <v>29244556</v>
      </c>
      <c r="K1416" s="48" t="str">
        <f t="shared" si="22"/>
        <v>http://www.ncbi.nlm.nih.gov/protein/29244556</v>
      </c>
    </row>
    <row r="1417" spans="1:11" hidden="1">
      <c r="A1417" s="21" t="s">
        <v>4020</v>
      </c>
      <c r="B1417" s="21" t="s">
        <v>4021</v>
      </c>
      <c r="C1417" s="21" t="e">
        <v>#N/A</v>
      </c>
      <c r="E1417" s="47">
        <v>-0.28999999999999998</v>
      </c>
      <c r="J1417" s="21">
        <v>160298199</v>
      </c>
      <c r="K1417" s="48" t="str">
        <f t="shared" si="22"/>
        <v>http://www.ncbi.nlm.nih.gov/protein/160298199</v>
      </c>
    </row>
    <row r="1418" spans="1:11" hidden="1">
      <c r="A1418" s="21" t="s">
        <v>4022</v>
      </c>
      <c r="B1418" s="21" t="s">
        <v>4023</v>
      </c>
      <c r="C1418" s="21" t="e">
        <v>#N/A</v>
      </c>
      <c r="D1418" s="47">
        <v>0.39</v>
      </c>
      <c r="J1418" s="21">
        <v>84662745</v>
      </c>
      <c r="K1418" s="48" t="str">
        <f t="shared" si="22"/>
        <v>http://www.ncbi.nlm.nih.gov/protein/84662745</v>
      </c>
    </row>
    <row r="1419" spans="1:11" hidden="1">
      <c r="A1419" s="21" t="s">
        <v>4024</v>
      </c>
      <c r="B1419" s="21" t="s">
        <v>4025</v>
      </c>
      <c r="C1419" s="21" t="e">
        <v>#N/A</v>
      </c>
      <c r="E1419" s="47">
        <v>-0.02</v>
      </c>
      <c r="F1419" s="47">
        <v>0.08</v>
      </c>
      <c r="J1419" s="21">
        <v>117959928</v>
      </c>
      <c r="K1419" s="48" t="str">
        <f t="shared" si="22"/>
        <v>http://www.ncbi.nlm.nih.gov/protein/117959928</v>
      </c>
    </row>
    <row r="1420" spans="1:11" hidden="1">
      <c r="A1420" s="21" t="s">
        <v>4026</v>
      </c>
      <c r="B1420" s="21" t="s">
        <v>4025</v>
      </c>
      <c r="C1420" s="21" t="e">
        <v>#N/A</v>
      </c>
      <c r="D1420" s="47">
        <v>0.02</v>
      </c>
      <c r="J1420" s="21">
        <v>117959930</v>
      </c>
      <c r="K1420" s="48" t="str">
        <f t="shared" si="22"/>
        <v>http://www.ncbi.nlm.nih.gov/protein/117959930</v>
      </c>
    </row>
    <row r="1421" spans="1:11" hidden="1">
      <c r="A1421" s="21" t="s">
        <v>4027</v>
      </c>
      <c r="B1421" s="21" t="s">
        <v>4028</v>
      </c>
      <c r="C1421" s="21" t="e">
        <v>#N/A</v>
      </c>
      <c r="D1421" s="47">
        <v>-0.42</v>
      </c>
      <c r="F1421" s="47">
        <v>-0.6</v>
      </c>
      <c r="J1421" s="21">
        <v>6680045</v>
      </c>
      <c r="K1421" s="48" t="str">
        <f t="shared" si="22"/>
        <v>http://www.ncbi.nlm.nih.gov/protein/6680045</v>
      </c>
    </row>
    <row r="1422" spans="1:11" hidden="1">
      <c r="A1422" s="21" t="s">
        <v>4029</v>
      </c>
      <c r="B1422" s="21" t="s">
        <v>4030</v>
      </c>
      <c r="C1422" s="21" t="e">
        <v>#N/A</v>
      </c>
      <c r="E1422" s="47">
        <v>0.15</v>
      </c>
      <c r="J1422" s="21">
        <v>84579906</v>
      </c>
      <c r="K1422" s="48" t="str">
        <f t="shared" si="22"/>
        <v>http://www.ncbi.nlm.nih.gov/protein/84579906</v>
      </c>
    </row>
    <row r="1423" spans="1:11" hidden="1">
      <c r="A1423" s="21" t="s">
        <v>4031</v>
      </c>
      <c r="B1423" s="21" t="s">
        <v>4032</v>
      </c>
      <c r="C1423" s="21" t="e">
        <v>#N/A</v>
      </c>
      <c r="E1423" s="47">
        <v>-2.08</v>
      </c>
      <c r="J1423" s="21">
        <v>29789239</v>
      </c>
      <c r="K1423" s="48" t="str">
        <f t="shared" si="22"/>
        <v>http://www.ncbi.nlm.nih.gov/protein/29789239</v>
      </c>
    </row>
    <row r="1424" spans="1:11" hidden="1">
      <c r="A1424" s="21" t="s">
        <v>4033</v>
      </c>
      <c r="B1424" s="21" t="s">
        <v>4034</v>
      </c>
      <c r="C1424" s="21" t="e">
        <v>#N/A</v>
      </c>
      <c r="F1424" s="47">
        <v>0.47</v>
      </c>
      <c r="J1424" s="21">
        <v>78190502</v>
      </c>
      <c r="K1424" s="48" t="str">
        <f t="shared" si="22"/>
        <v>http://www.ncbi.nlm.nih.gov/protein/78190502</v>
      </c>
    </row>
    <row r="1425" spans="1:11" hidden="1">
      <c r="A1425" s="21" t="s">
        <v>4035</v>
      </c>
      <c r="B1425" s="21" t="s">
        <v>4036</v>
      </c>
      <c r="C1425" s="21" t="e">
        <v>#N/A</v>
      </c>
      <c r="E1425" s="47">
        <v>-0.4</v>
      </c>
      <c r="J1425" s="21">
        <v>295054284</v>
      </c>
      <c r="K1425" s="48" t="str">
        <f t="shared" si="22"/>
        <v>http://www.ncbi.nlm.nih.gov/protein/295054284</v>
      </c>
    </row>
    <row r="1426" spans="1:11" hidden="1">
      <c r="A1426" s="21" t="s">
        <v>4037</v>
      </c>
      <c r="B1426" s="21" t="s">
        <v>4038</v>
      </c>
      <c r="C1426" s="21" t="e">
        <v>#N/A</v>
      </c>
      <c r="D1426" s="47">
        <v>-7.0000000000000007E-2</v>
      </c>
      <c r="J1426" s="21">
        <v>238624186</v>
      </c>
      <c r="K1426" s="48" t="str">
        <f t="shared" si="22"/>
        <v>http://www.ncbi.nlm.nih.gov/protein/238624186</v>
      </c>
    </row>
    <row r="1427" spans="1:11" hidden="1">
      <c r="A1427" s="21" t="s">
        <v>4039</v>
      </c>
      <c r="B1427" s="21" t="s">
        <v>4040</v>
      </c>
      <c r="C1427" s="21" t="e">
        <v>#N/A</v>
      </c>
      <c r="D1427" s="47">
        <v>1.03</v>
      </c>
      <c r="F1427" s="47">
        <v>0.2</v>
      </c>
      <c r="J1427" s="21">
        <v>257467604</v>
      </c>
      <c r="K1427" s="48" t="str">
        <f t="shared" si="22"/>
        <v>http://www.ncbi.nlm.nih.gov/protein/257467604</v>
      </c>
    </row>
    <row r="1428" spans="1:11" hidden="1">
      <c r="A1428" s="21" t="s">
        <v>4041</v>
      </c>
      <c r="B1428" s="21" t="s">
        <v>4042</v>
      </c>
      <c r="C1428" s="21" t="e">
        <v>#N/A</v>
      </c>
      <c r="D1428" s="47">
        <v>-0.1</v>
      </c>
      <c r="E1428" s="47">
        <v>0.03</v>
      </c>
      <c r="J1428" s="21">
        <v>254553458</v>
      </c>
      <c r="K1428" s="48" t="str">
        <f t="shared" si="22"/>
        <v>http://www.ncbi.nlm.nih.gov/protein/254553458</v>
      </c>
    </row>
    <row r="1429" spans="1:11" hidden="1">
      <c r="A1429" s="21" t="s">
        <v>4043</v>
      </c>
      <c r="B1429" s="21" t="s">
        <v>4042</v>
      </c>
      <c r="C1429" s="21" t="e">
        <v>#N/A</v>
      </c>
      <c r="F1429" s="47">
        <v>0.13</v>
      </c>
      <c r="J1429" s="21">
        <v>377834554</v>
      </c>
      <c r="K1429" s="48" t="str">
        <f t="shared" si="22"/>
        <v>http://www.ncbi.nlm.nih.gov/protein/377834554</v>
      </c>
    </row>
    <row r="1430" spans="1:11" hidden="1">
      <c r="A1430" s="21" t="s">
        <v>4044</v>
      </c>
      <c r="B1430" s="21" t="s">
        <v>4045</v>
      </c>
      <c r="C1430" s="21" t="e">
        <v>#N/A</v>
      </c>
      <c r="E1430" s="47">
        <v>-0.26</v>
      </c>
      <c r="J1430" s="21">
        <v>17933768</v>
      </c>
      <c r="K1430" s="48" t="str">
        <f t="shared" si="22"/>
        <v>http://www.ncbi.nlm.nih.gov/protein/17933768</v>
      </c>
    </row>
    <row r="1431" spans="1:11" hidden="1">
      <c r="A1431" s="21" t="s">
        <v>4046</v>
      </c>
      <c r="B1431" s="21" t="s">
        <v>4047</v>
      </c>
      <c r="C1431" s="21" t="e">
        <v>#N/A</v>
      </c>
      <c r="D1431" s="47">
        <v>0.21</v>
      </c>
      <c r="J1431" s="21">
        <v>13277394</v>
      </c>
      <c r="K1431" s="48" t="str">
        <f t="shared" si="22"/>
        <v>http://www.ncbi.nlm.nih.gov/protein/13277394</v>
      </c>
    </row>
    <row r="1432" spans="1:11">
      <c r="A1432" s="21" t="s">
        <v>4048</v>
      </c>
      <c r="B1432" s="21" t="s">
        <v>328</v>
      </c>
      <c r="C1432" s="21" t="s">
        <v>329</v>
      </c>
      <c r="D1432" s="47">
        <v>-0.01</v>
      </c>
      <c r="J1432" s="21">
        <v>9790077</v>
      </c>
      <c r="K1432" s="48" t="str">
        <f t="shared" si="22"/>
        <v>http://www.ncbi.nlm.nih.gov/protein/9790077</v>
      </c>
    </row>
    <row r="1433" spans="1:11" hidden="1">
      <c r="A1433" s="21" t="s">
        <v>4049</v>
      </c>
      <c r="B1433" s="21" t="s">
        <v>4050</v>
      </c>
      <c r="C1433" s="21" t="e">
        <v>#N/A</v>
      </c>
      <c r="D1433" s="47">
        <v>-1.03</v>
      </c>
      <c r="E1433" s="47">
        <v>0.09</v>
      </c>
      <c r="J1433" s="21">
        <v>31981724</v>
      </c>
      <c r="K1433" s="48" t="str">
        <f t="shared" si="22"/>
        <v>http://www.ncbi.nlm.nih.gov/protein/31981724</v>
      </c>
    </row>
    <row r="1434" spans="1:11" hidden="1">
      <c r="A1434" s="21" t="s">
        <v>4051</v>
      </c>
      <c r="B1434" s="21" t="s">
        <v>4052</v>
      </c>
      <c r="C1434" s="21" t="e">
        <v>#N/A</v>
      </c>
      <c r="D1434" s="47">
        <v>-0.55000000000000004</v>
      </c>
      <c r="E1434" s="47">
        <v>-0.56000000000000005</v>
      </c>
      <c r="J1434" s="21">
        <v>6680121</v>
      </c>
      <c r="K1434" s="48" t="str">
        <f t="shared" si="22"/>
        <v>http://www.ncbi.nlm.nih.gov/protein/6680121</v>
      </c>
    </row>
    <row r="1435" spans="1:11" hidden="1">
      <c r="A1435" s="21" t="s">
        <v>4053</v>
      </c>
      <c r="B1435" s="21" t="s">
        <v>4054</v>
      </c>
      <c r="C1435" s="21" t="e">
        <v>#N/A</v>
      </c>
      <c r="D1435" s="47">
        <v>-0.51</v>
      </c>
      <c r="E1435" s="47">
        <v>0.04</v>
      </c>
      <c r="J1435" s="21">
        <v>6754086</v>
      </c>
      <c r="K1435" s="48" t="str">
        <f t="shared" si="22"/>
        <v>http://www.ncbi.nlm.nih.gov/protein/6754086</v>
      </c>
    </row>
    <row r="1436" spans="1:11" hidden="1">
      <c r="A1436" s="21" t="s">
        <v>4055</v>
      </c>
      <c r="B1436" s="21" t="s">
        <v>4056</v>
      </c>
      <c r="C1436" s="21" t="e">
        <v>#N/A</v>
      </c>
      <c r="D1436" s="47">
        <v>0.11</v>
      </c>
      <c r="E1436" s="47">
        <v>-0.08</v>
      </c>
      <c r="J1436" s="21">
        <v>6754090</v>
      </c>
      <c r="K1436" s="48" t="str">
        <f t="shared" si="22"/>
        <v>http://www.ncbi.nlm.nih.gov/protein/6754090</v>
      </c>
    </row>
    <row r="1437" spans="1:11" hidden="1">
      <c r="A1437" s="21" t="s">
        <v>4057</v>
      </c>
      <c r="B1437" s="21" t="s">
        <v>4058</v>
      </c>
      <c r="C1437" s="21" t="e">
        <v>#N/A</v>
      </c>
      <c r="D1437" s="47">
        <v>0.11</v>
      </c>
      <c r="J1437" s="21">
        <v>158081796</v>
      </c>
      <c r="K1437" s="48" t="str">
        <f t="shared" si="22"/>
        <v>http://www.ncbi.nlm.nih.gov/protein/158081796</v>
      </c>
    </row>
    <row r="1438" spans="1:11" hidden="1">
      <c r="A1438" s="21" t="s">
        <v>4059</v>
      </c>
      <c r="B1438" s="21" t="s">
        <v>4060</v>
      </c>
      <c r="C1438" s="21" t="e">
        <v>#N/A</v>
      </c>
      <c r="D1438" s="47">
        <v>0.22</v>
      </c>
      <c r="E1438" s="47">
        <v>0.1</v>
      </c>
      <c r="J1438" s="21">
        <v>70778897</v>
      </c>
      <c r="K1438" s="48" t="str">
        <f t="shared" si="22"/>
        <v>http://www.ncbi.nlm.nih.gov/protein/70778897</v>
      </c>
    </row>
    <row r="1439" spans="1:11" hidden="1">
      <c r="A1439" s="21" t="s">
        <v>4061</v>
      </c>
      <c r="B1439" s="21" t="s">
        <v>4062</v>
      </c>
      <c r="C1439" s="21" t="e">
        <v>#N/A</v>
      </c>
      <c r="D1439" s="47">
        <v>0.6</v>
      </c>
      <c r="J1439" s="21">
        <v>6754098</v>
      </c>
      <c r="K1439" s="48" t="str">
        <f t="shared" si="22"/>
        <v>http://www.ncbi.nlm.nih.gov/protein/6754098</v>
      </c>
    </row>
    <row r="1440" spans="1:11" hidden="1">
      <c r="A1440" s="21" t="s">
        <v>4063</v>
      </c>
      <c r="B1440" s="21" t="s">
        <v>4064</v>
      </c>
      <c r="C1440" s="21" t="e">
        <v>#N/A</v>
      </c>
      <c r="E1440" s="47">
        <v>0.23</v>
      </c>
      <c r="F1440" s="47">
        <v>0.04</v>
      </c>
      <c r="J1440" s="21">
        <v>256773209</v>
      </c>
      <c r="K1440" s="48" t="str">
        <f t="shared" si="22"/>
        <v>http://www.ncbi.nlm.nih.gov/protein/256773209</v>
      </c>
    </row>
    <row r="1441" spans="1:11" hidden="1">
      <c r="A1441" s="21" t="s">
        <v>4065</v>
      </c>
      <c r="B1441" s="21" t="s">
        <v>4066</v>
      </c>
      <c r="C1441" s="21" t="e">
        <v>#N/A</v>
      </c>
      <c r="D1441" s="47">
        <v>-1.28</v>
      </c>
      <c r="J1441" s="21">
        <v>133778955</v>
      </c>
      <c r="K1441" s="48" t="str">
        <f t="shared" si="22"/>
        <v>http://www.ncbi.nlm.nih.gov/protein/133778955</v>
      </c>
    </row>
    <row r="1442" spans="1:11" hidden="1">
      <c r="A1442" s="21" t="s">
        <v>4067</v>
      </c>
      <c r="B1442" s="21" t="s">
        <v>4068</v>
      </c>
      <c r="C1442" s="21" t="e">
        <v>#N/A</v>
      </c>
      <c r="D1442" s="47">
        <v>-0.08</v>
      </c>
      <c r="E1442" s="47">
        <v>-0.52</v>
      </c>
      <c r="J1442" s="21">
        <v>133922588</v>
      </c>
      <c r="K1442" s="48" t="str">
        <f t="shared" si="22"/>
        <v>http://www.ncbi.nlm.nih.gov/protein/133922588</v>
      </c>
    </row>
    <row r="1443" spans="1:11" hidden="1">
      <c r="A1443" s="21" t="s">
        <v>4069</v>
      </c>
      <c r="B1443" s="21" t="s">
        <v>4070</v>
      </c>
      <c r="C1443" s="21" t="e">
        <v>#N/A</v>
      </c>
      <c r="F1443" s="47">
        <v>-0.11</v>
      </c>
      <c r="J1443" s="21">
        <v>219521935</v>
      </c>
      <c r="K1443" s="48" t="str">
        <f t="shared" si="22"/>
        <v>http://www.ncbi.nlm.nih.gov/protein/219521935</v>
      </c>
    </row>
    <row r="1444" spans="1:11" hidden="1">
      <c r="A1444" s="21" t="s">
        <v>4071</v>
      </c>
      <c r="B1444" s="21" t="s">
        <v>4072</v>
      </c>
      <c r="C1444" s="21" t="e">
        <v>#N/A</v>
      </c>
      <c r="E1444" s="47">
        <v>0.03</v>
      </c>
      <c r="F1444" s="47">
        <v>7.0000000000000007E-2</v>
      </c>
      <c r="J1444" s="21">
        <v>28076885</v>
      </c>
      <c r="K1444" s="48" t="str">
        <f t="shared" si="22"/>
        <v>http://www.ncbi.nlm.nih.gov/protein/28076885</v>
      </c>
    </row>
    <row r="1445" spans="1:11" hidden="1">
      <c r="A1445" s="21" t="s">
        <v>4073</v>
      </c>
      <c r="B1445" s="21" t="s">
        <v>4074</v>
      </c>
      <c r="C1445" s="21" t="e">
        <v>#N/A</v>
      </c>
      <c r="E1445" s="47">
        <v>0.23</v>
      </c>
      <c r="J1445" s="21">
        <v>87162464</v>
      </c>
      <c r="K1445" s="48" t="str">
        <f t="shared" si="22"/>
        <v>http://www.ncbi.nlm.nih.gov/protein/87162464</v>
      </c>
    </row>
    <row r="1446" spans="1:11" hidden="1">
      <c r="A1446" s="21" t="s">
        <v>4075</v>
      </c>
      <c r="B1446" s="21" t="s">
        <v>4076</v>
      </c>
      <c r="C1446" s="21" t="e">
        <v>#N/A</v>
      </c>
      <c r="D1446" s="47">
        <v>0.96</v>
      </c>
      <c r="J1446" s="21">
        <v>6680201</v>
      </c>
      <c r="K1446" s="48" t="str">
        <f t="shared" si="22"/>
        <v>http://www.ncbi.nlm.nih.gov/protein/6680201</v>
      </c>
    </row>
    <row r="1447" spans="1:11" hidden="1">
      <c r="A1447" s="21" t="s">
        <v>4077</v>
      </c>
      <c r="B1447" s="21" t="s">
        <v>4078</v>
      </c>
      <c r="C1447" s="21" t="e">
        <v>#N/A</v>
      </c>
      <c r="D1447" s="47">
        <v>0.1</v>
      </c>
      <c r="E1447" s="47">
        <v>-0.69</v>
      </c>
      <c r="J1447" s="21">
        <v>12232371</v>
      </c>
      <c r="K1447" s="48" t="str">
        <f t="shared" si="22"/>
        <v>http://www.ncbi.nlm.nih.gov/protein/12232371</v>
      </c>
    </row>
    <row r="1448" spans="1:11" hidden="1">
      <c r="A1448" s="21" t="s">
        <v>4079</v>
      </c>
      <c r="B1448" s="21" t="s">
        <v>4080</v>
      </c>
      <c r="C1448" s="21" t="e">
        <v>#N/A</v>
      </c>
      <c r="D1448" s="47">
        <v>7.0000000000000007E-2</v>
      </c>
      <c r="J1448" s="21">
        <v>6754186</v>
      </c>
      <c r="K1448" s="48" t="str">
        <f t="shared" si="22"/>
        <v>http://www.ncbi.nlm.nih.gov/protein/6754186</v>
      </c>
    </row>
    <row r="1449" spans="1:11" hidden="1">
      <c r="A1449" s="21" t="s">
        <v>4081</v>
      </c>
      <c r="B1449" s="21" t="s">
        <v>4082</v>
      </c>
      <c r="C1449" s="21" t="e">
        <v>#N/A</v>
      </c>
      <c r="F1449" s="47">
        <v>0.79</v>
      </c>
      <c r="J1449" s="21">
        <v>226874952</v>
      </c>
      <c r="K1449" s="48" t="str">
        <f t="shared" si="22"/>
        <v>http://www.ncbi.nlm.nih.gov/protein/226874952</v>
      </c>
    </row>
    <row r="1450" spans="1:11" hidden="1">
      <c r="A1450" s="21" t="s">
        <v>4083</v>
      </c>
      <c r="B1450" s="21" t="s">
        <v>4084</v>
      </c>
      <c r="C1450" s="21" t="e">
        <v>#N/A</v>
      </c>
      <c r="E1450" s="47">
        <v>-0.37</v>
      </c>
      <c r="J1450" s="21">
        <v>22122625</v>
      </c>
      <c r="K1450" s="48" t="str">
        <f t="shared" si="22"/>
        <v>http://www.ncbi.nlm.nih.gov/protein/22122625</v>
      </c>
    </row>
    <row r="1451" spans="1:11" hidden="1">
      <c r="A1451" s="21" t="s">
        <v>4085</v>
      </c>
      <c r="B1451" s="21" t="s">
        <v>4086</v>
      </c>
      <c r="C1451" s="21" t="e">
        <v>#N/A</v>
      </c>
      <c r="D1451" s="47">
        <v>-0.18</v>
      </c>
      <c r="E1451" s="47">
        <v>-0.06</v>
      </c>
      <c r="J1451" s="21">
        <v>21426823</v>
      </c>
      <c r="K1451" s="48" t="str">
        <f t="shared" si="22"/>
        <v>http://www.ncbi.nlm.nih.gov/protein/21426823</v>
      </c>
    </row>
    <row r="1452" spans="1:11" hidden="1">
      <c r="A1452" s="21" t="s">
        <v>4087</v>
      </c>
      <c r="B1452" s="21" t="s">
        <v>4088</v>
      </c>
      <c r="C1452" s="21" t="e">
        <v>#N/A</v>
      </c>
      <c r="D1452" s="47">
        <v>0.13</v>
      </c>
      <c r="F1452" s="47">
        <v>-0.77</v>
      </c>
      <c r="J1452" s="21">
        <v>30061327</v>
      </c>
      <c r="K1452" s="48" t="str">
        <f t="shared" si="22"/>
        <v>http://www.ncbi.nlm.nih.gov/protein/30061327</v>
      </c>
    </row>
    <row r="1453" spans="1:11" hidden="1">
      <c r="A1453" s="21" t="s">
        <v>4089</v>
      </c>
      <c r="B1453" s="21" t="s">
        <v>4090</v>
      </c>
      <c r="C1453" s="21" t="e">
        <v>#N/A</v>
      </c>
      <c r="D1453" s="47">
        <v>-0.28000000000000003</v>
      </c>
      <c r="E1453" s="47">
        <v>-0.02</v>
      </c>
      <c r="J1453" s="21">
        <v>28316760</v>
      </c>
      <c r="K1453" s="48" t="str">
        <f t="shared" si="22"/>
        <v>http://www.ncbi.nlm.nih.gov/protein/28316760</v>
      </c>
    </row>
    <row r="1454" spans="1:11" hidden="1">
      <c r="A1454" s="21" t="s">
        <v>4091</v>
      </c>
      <c r="B1454" s="21" t="s">
        <v>4092</v>
      </c>
      <c r="C1454" s="21" t="e">
        <v>#N/A</v>
      </c>
      <c r="F1454" s="47">
        <v>-0.53</v>
      </c>
      <c r="J1454" s="21">
        <v>30061377</v>
      </c>
      <c r="K1454" s="48" t="str">
        <f t="shared" si="22"/>
        <v>http://www.ncbi.nlm.nih.gov/protein/30061377</v>
      </c>
    </row>
    <row r="1455" spans="1:11" hidden="1">
      <c r="A1455" s="21" t="s">
        <v>4093</v>
      </c>
      <c r="B1455" s="21" t="s">
        <v>4094</v>
      </c>
      <c r="C1455" s="21" t="e">
        <v>#N/A</v>
      </c>
      <c r="D1455" s="47">
        <v>-0.28999999999999998</v>
      </c>
      <c r="J1455" s="21">
        <v>30089710</v>
      </c>
      <c r="K1455" s="48" t="str">
        <f t="shared" si="22"/>
        <v>http://www.ncbi.nlm.nih.gov/protein/30089710</v>
      </c>
    </row>
    <row r="1456" spans="1:11" hidden="1">
      <c r="A1456" s="21" t="s">
        <v>4095</v>
      </c>
      <c r="B1456" s="21" t="s">
        <v>4096</v>
      </c>
      <c r="C1456" s="21" t="e">
        <v>#N/A</v>
      </c>
      <c r="F1456" s="47">
        <v>-0.71</v>
      </c>
      <c r="J1456" s="21">
        <v>68226431</v>
      </c>
      <c r="K1456" s="48" t="str">
        <f t="shared" si="22"/>
        <v>http://www.ncbi.nlm.nih.gov/protein/68226431</v>
      </c>
    </row>
    <row r="1457" spans="1:11" hidden="1">
      <c r="A1457" s="21" t="s">
        <v>4097</v>
      </c>
      <c r="B1457" s="21" t="s">
        <v>4098</v>
      </c>
      <c r="C1457" s="21" t="e">
        <v>#N/A</v>
      </c>
      <c r="D1457" s="47">
        <v>-0.05</v>
      </c>
      <c r="J1457" s="21">
        <v>6754210</v>
      </c>
      <c r="K1457" s="48" t="str">
        <f t="shared" si="22"/>
        <v>http://www.ncbi.nlm.nih.gov/protein/6754210</v>
      </c>
    </row>
    <row r="1458" spans="1:11" hidden="1">
      <c r="A1458" s="21" t="s">
        <v>4099</v>
      </c>
      <c r="B1458" s="21" t="s">
        <v>4100</v>
      </c>
      <c r="C1458" s="21" t="e">
        <v>#N/A</v>
      </c>
      <c r="D1458" s="47">
        <v>-0.13</v>
      </c>
      <c r="E1458" s="47">
        <v>0.23</v>
      </c>
      <c r="J1458" s="21">
        <v>6680229</v>
      </c>
      <c r="K1458" s="48" t="str">
        <f t="shared" si="22"/>
        <v>http://www.ncbi.nlm.nih.gov/protein/6680229</v>
      </c>
    </row>
    <row r="1459" spans="1:11" hidden="1">
      <c r="A1459" s="21" t="s">
        <v>4101</v>
      </c>
      <c r="B1459" s="21" t="s">
        <v>4102</v>
      </c>
      <c r="C1459" s="21" t="e">
        <v>#N/A</v>
      </c>
      <c r="D1459" s="47">
        <v>0.03</v>
      </c>
      <c r="J1459" s="21">
        <v>6680231</v>
      </c>
      <c r="K1459" s="48" t="str">
        <f t="shared" si="22"/>
        <v>http://www.ncbi.nlm.nih.gov/protein/6680231</v>
      </c>
    </row>
    <row r="1460" spans="1:11" hidden="1">
      <c r="A1460" s="21" t="s">
        <v>4103</v>
      </c>
      <c r="B1460" s="21" t="s">
        <v>4104</v>
      </c>
      <c r="C1460" s="21" t="e">
        <v>#N/A</v>
      </c>
      <c r="E1460" s="47">
        <v>0.56000000000000005</v>
      </c>
      <c r="F1460" s="47">
        <v>0.34</v>
      </c>
      <c r="J1460" s="21">
        <v>31981842</v>
      </c>
      <c r="K1460" s="48" t="str">
        <f t="shared" si="22"/>
        <v>http://www.ncbi.nlm.nih.gov/protein/31981842</v>
      </c>
    </row>
    <row r="1461" spans="1:11" hidden="1">
      <c r="A1461" s="21" t="s">
        <v>4105</v>
      </c>
      <c r="B1461" s="21" t="s">
        <v>4106</v>
      </c>
      <c r="C1461" s="21" t="e">
        <v>#N/A</v>
      </c>
      <c r="D1461" s="47">
        <v>0.02</v>
      </c>
      <c r="J1461" s="21">
        <v>39573709</v>
      </c>
      <c r="K1461" s="48" t="str">
        <f t="shared" si="22"/>
        <v>http://www.ncbi.nlm.nih.gov/protein/39573709</v>
      </c>
    </row>
    <row r="1462" spans="1:11" hidden="1">
      <c r="A1462" s="21" t="s">
        <v>4107</v>
      </c>
      <c r="B1462" s="21" t="s">
        <v>2721</v>
      </c>
      <c r="C1462" s="21" t="e">
        <v>#N/A</v>
      </c>
      <c r="D1462" s="47">
        <v>-0.23</v>
      </c>
      <c r="J1462" s="21">
        <v>37674277</v>
      </c>
      <c r="K1462" s="48" t="str">
        <f t="shared" si="22"/>
        <v>http://www.ncbi.nlm.nih.gov/protein/37674277</v>
      </c>
    </row>
    <row r="1463" spans="1:11" hidden="1">
      <c r="A1463" s="21" t="s">
        <v>4108</v>
      </c>
      <c r="B1463" s="21" t="s">
        <v>4109</v>
      </c>
      <c r="C1463" s="21" t="e">
        <v>#N/A</v>
      </c>
      <c r="D1463" s="47">
        <v>-0.03</v>
      </c>
      <c r="E1463" s="47">
        <v>0.15</v>
      </c>
      <c r="J1463" s="21">
        <v>116256514</v>
      </c>
      <c r="K1463" s="48" t="str">
        <f t="shared" si="22"/>
        <v>http://www.ncbi.nlm.nih.gov/protein/116256514</v>
      </c>
    </row>
    <row r="1464" spans="1:11" hidden="1">
      <c r="A1464" s="21" t="s">
        <v>4110</v>
      </c>
      <c r="B1464" s="21" t="s">
        <v>4109</v>
      </c>
      <c r="C1464" s="21" t="e">
        <v>#N/A</v>
      </c>
      <c r="F1464" s="47">
        <v>-0.23</v>
      </c>
      <c r="J1464" s="21">
        <v>116256516</v>
      </c>
      <c r="K1464" s="48" t="str">
        <f t="shared" si="22"/>
        <v>http://www.ncbi.nlm.nih.gov/protein/116256516</v>
      </c>
    </row>
    <row r="1465" spans="1:11" hidden="1">
      <c r="A1465" s="21" t="s">
        <v>4111</v>
      </c>
      <c r="B1465" s="21" t="s">
        <v>4112</v>
      </c>
      <c r="C1465" s="21" t="e">
        <v>#N/A</v>
      </c>
      <c r="F1465" s="47">
        <v>0.36</v>
      </c>
      <c r="J1465" s="21">
        <v>9845253</v>
      </c>
      <c r="K1465" s="48" t="str">
        <f t="shared" si="22"/>
        <v>http://www.ncbi.nlm.nih.gov/protein/9845253</v>
      </c>
    </row>
    <row r="1466" spans="1:11" hidden="1">
      <c r="A1466" s="21" t="s">
        <v>4113</v>
      </c>
      <c r="B1466" s="21" t="s">
        <v>4114</v>
      </c>
      <c r="C1466" s="21" t="e">
        <v>#N/A</v>
      </c>
      <c r="E1466" s="47">
        <v>-0.23</v>
      </c>
      <c r="F1466" s="47">
        <v>0.23</v>
      </c>
      <c r="J1466" s="21">
        <v>30017405</v>
      </c>
      <c r="K1466" s="48" t="str">
        <f t="shared" si="22"/>
        <v>http://www.ncbi.nlm.nih.gov/protein/30017405</v>
      </c>
    </row>
    <row r="1467" spans="1:11" hidden="1">
      <c r="A1467" s="21" t="s">
        <v>4115</v>
      </c>
      <c r="B1467" s="21" t="s">
        <v>4116</v>
      </c>
      <c r="C1467" s="21" t="e">
        <v>#N/A</v>
      </c>
      <c r="D1467" s="47">
        <v>-0.09</v>
      </c>
      <c r="E1467" s="47">
        <v>0.2</v>
      </c>
      <c r="J1467" s="21">
        <v>148664250</v>
      </c>
      <c r="K1467" s="48" t="str">
        <f t="shared" si="22"/>
        <v>http://www.ncbi.nlm.nih.gov/protein/148664250</v>
      </c>
    </row>
    <row r="1468" spans="1:11" hidden="1">
      <c r="A1468" s="21" t="s">
        <v>4117</v>
      </c>
      <c r="B1468" s="21" t="s">
        <v>4118</v>
      </c>
      <c r="C1468" s="21" t="e">
        <v>#N/A</v>
      </c>
      <c r="D1468" s="47">
        <v>0</v>
      </c>
      <c r="F1468" s="47">
        <v>0.43</v>
      </c>
      <c r="J1468" s="21">
        <v>6754240</v>
      </c>
      <c r="K1468" s="48" t="str">
        <f t="shared" si="22"/>
        <v>http://www.ncbi.nlm.nih.gov/protein/6754240</v>
      </c>
    </row>
    <row r="1469" spans="1:11" hidden="1">
      <c r="A1469" s="21" t="s">
        <v>4119</v>
      </c>
      <c r="B1469" s="21" t="s">
        <v>4120</v>
      </c>
      <c r="C1469" s="21" t="e">
        <v>#N/A</v>
      </c>
      <c r="D1469" s="47">
        <v>-0.22</v>
      </c>
      <c r="E1469" s="47">
        <v>0.08</v>
      </c>
      <c r="J1469" s="21">
        <v>16716597</v>
      </c>
      <c r="K1469" s="48" t="str">
        <f t="shared" si="22"/>
        <v>http://www.ncbi.nlm.nih.gov/protein/16716597</v>
      </c>
    </row>
    <row r="1470" spans="1:11" hidden="1">
      <c r="A1470" s="21" t="s">
        <v>4121</v>
      </c>
      <c r="B1470" s="21" t="s">
        <v>4122</v>
      </c>
      <c r="C1470" s="21" t="e">
        <v>#N/A</v>
      </c>
      <c r="D1470" s="47">
        <v>0.22</v>
      </c>
      <c r="E1470" s="47">
        <v>-0.37</v>
      </c>
      <c r="J1470" s="21">
        <v>9789991</v>
      </c>
      <c r="K1470" s="48" t="str">
        <f t="shared" si="22"/>
        <v>http://www.ncbi.nlm.nih.gov/protein/9789991</v>
      </c>
    </row>
    <row r="1471" spans="1:11" hidden="1">
      <c r="A1471" s="21" t="s">
        <v>4123</v>
      </c>
      <c r="B1471" s="21" t="s">
        <v>4124</v>
      </c>
      <c r="C1471" s="21" t="e">
        <v>#N/A</v>
      </c>
      <c r="E1471" s="47">
        <v>-0.38</v>
      </c>
      <c r="J1471" s="21">
        <v>30089677</v>
      </c>
      <c r="K1471" s="48" t="str">
        <f t="shared" si="22"/>
        <v>http://www.ncbi.nlm.nih.gov/protein/30089677</v>
      </c>
    </row>
    <row r="1472" spans="1:11" hidden="1">
      <c r="A1472" s="21" t="s">
        <v>4125</v>
      </c>
      <c r="B1472" s="21" t="s">
        <v>4126</v>
      </c>
      <c r="C1472" s="21" t="e">
        <v>#N/A</v>
      </c>
      <c r="E1472" s="47">
        <v>0.01</v>
      </c>
      <c r="F1472" s="47">
        <v>-0.17</v>
      </c>
      <c r="J1472" s="21">
        <v>82880662</v>
      </c>
      <c r="K1472" s="48" t="str">
        <f t="shared" si="22"/>
        <v>http://www.ncbi.nlm.nih.gov/protein/82880662</v>
      </c>
    </row>
    <row r="1473" spans="1:11" hidden="1">
      <c r="A1473" s="21" t="s">
        <v>4127</v>
      </c>
      <c r="B1473" s="21" t="s">
        <v>4128</v>
      </c>
      <c r="C1473" s="21" t="e">
        <v>#N/A</v>
      </c>
      <c r="D1473" s="47">
        <v>-0.02</v>
      </c>
      <c r="F1473" s="47">
        <v>-0.05</v>
      </c>
      <c r="J1473" s="21">
        <v>40254361</v>
      </c>
      <c r="K1473" s="48" t="str">
        <f t="shared" si="22"/>
        <v>http://www.ncbi.nlm.nih.gov/protein/40254361</v>
      </c>
    </row>
    <row r="1474" spans="1:11" hidden="1">
      <c r="A1474" s="21" t="s">
        <v>4129</v>
      </c>
      <c r="B1474" s="21" t="s">
        <v>4130</v>
      </c>
      <c r="C1474" s="21" t="e">
        <v>#N/A</v>
      </c>
      <c r="E1474" s="47">
        <v>-0.13</v>
      </c>
      <c r="J1474" s="21">
        <v>27754071</v>
      </c>
      <c r="K1474" s="48" t="str">
        <f t="shared" ref="K1474:K1537" si="23">HYPERLINK(CONCATENATE("http://www.ncbi.nlm.nih.gov/protein/",J1474))</f>
        <v>http://www.ncbi.nlm.nih.gov/protein/27754071</v>
      </c>
    </row>
    <row r="1475" spans="1:11" hidden="1">
      <c r="A1475" s="21" t="s">
        <v>4131</v>
      </c>
      <c r="B1475" s="21" t="s">
        <v>4132</v>
      </c>
      <c r="C1475" s="21" t="e">
        <v>#N/A</v>
      </c>
      <c r="F1475" s="47">
        <v>0.43</v>
      </c>
      <c r="J1475" s="21">
        <v>38490690</v>
      </c>
      <c r="K1475" s="48" t="str">
        <f t="shared" si="23"/>
        <v>http://www.ncbi.nlm.nih.gov/protein/38490690</v>
      </c>
    </row>
    <row r="1476" spans="1:11" hidden="1">
      <c r="A1476" s="21" t="s">
        <v>4133</v>
      </c>
      <c r="B1476" s="21" t="s">
        <v>4134</v>
      </c>
      <c r="C1476" s="21" t="e">
        <v>#N/A</v>
      </c>
      <c r="D1476" s="47">
        <v>0.13</v>
      </c>
      <c r="E1476" s="47">
        <v>0.1</v>
      </c>
      <c r="J1476" s="21">
        <v>6680345</v>
      </c>
      <c r="K1476" s="48" t="str">
        <f t="shared" si="23"/>
        <v>http://www.ncbi.nlm.nih.gov/protein/6680345</v>
      </c>
    </row>
    <row r="1477" spans="1:11" hidden="1">
      <c r="A1477" s="21" t="s">
        <v>4135</v>
      </c>
      <c r="B1477" s="21" t="s">
        <v>4136</v>
      </c>
      <c r="C1477" s="21" t="e">
        <v>#N/A</v>
      </c>
      <c r="F1477" s="47">
        <v>-0.05</v>
      </c>
      <c r="J1477" s="21">
        <v>281604088</v>
      </c>
      <c r="K1477" s="48" t="str">
        <f t="shared" si="23"/>
        <v>http://www.ncbi.nlm.nih.gov/protein/281604088</v>
      </c>
    </row>
    <row r="1478" spans="1:11" hidden="1">
      <c r="A1478" s="21" t="s">
        <v>4137</v>
      </c>
      <c r="B1478" s="21" t="s">
        <v>4138</v>
      </c>
      <c r="C1478" s="21" t="e">
        <v>#N/A</v>
      </c>
      <c r="D1478" s="47">
        <v>0.17</v>
      </c>
      <c r="J1478" s="21">
        <v>281182704</v>
      </c>
      <c r="K1478" s="48" t="str">
        <f t="shared" si="23"/>
        <v>http://www.ncbi.nlm.nih.gov/protein/281182704</v>
      </c>
    </row>
    <row r="1479" spans="1:11" hidden="1">
      <c r="A1479" s="21" t="s">
        <v>4139</v>
      </c>
      <c r="B1479" s="21" t="s">
        <v>4140</v>
      </c>
      <c r="C1479" s="21" t="e">
        <v>#N/A</v>
      </c>
      <c r="E1479" s="47">
        <v>-0.45</v>
      </c>
      <c r="J1479" s="21">
        <v>304555605</v>
      </c>
      <c r="K1479" s="48" t="str">
        <f t="shared" si="23"/>
        <v>http://www.ncbi.nlm.nih.gov/protein/304555605</v>
      </c>
    </row>
    <row r="1480" spans="1:11" hidden="1">
      <c r="A1480" s="21" t="s">
        <v>4141</v>
      </c>
      <c r="B1480" s="21" t="s">
        <v>4142</v>
      </c>
      <c r="C1480" s="21" t="e">
        <v>#N/A</v>
      </c>
      <c r="D1480" s="47">
        <v>-0.19</v>
      </c>
      <c r="E1480" s="47">
        <v>0.08</v>
      </c>
      <c r="J1480" s="21">
        <v>13385872</v>
      </c>
      <c r="K1480" s="48" t="str">
        <f t="shared" si="23"/>
        <v>http://www.ncbi.nlm.nih.gov/protein/13385872</v>
      </c>
    </row>
    <row r="1481" spans="1:11" hidden="1">
      <c r="A1481" s="21" t="s">
        <v>4143</v>
      </c>
      <c r="B1481" s="21" t="s">
        <v>4144</v>
      </c>
      <c r="C1481" s="21" t="e">
        <v>#N/A</v>
      </c>
      <c r="F1481" s="47">
        <v>-0.37</v>
      </c>
      <c r="J1481" s="21">
        <v>111607436</v>
      </c>
      <c r="K1481" s="48" t="str">
        <f t="shared" si="23"/>
        <v>http://www.ncbi.nlm.nih.gov/protein/111607436</v>
      </c>
    </row>
    <row r="1482" spans="1:11">
      <c r="A1482" s="21" t="s">
        <v>4145</v>
      </c>
      <c r="B1482" s="21" t="s">
        <v>52</v>
      </c>
      <c r="C1482" s="21" t="s">
        <v>53</v>
      </c>
      <c r="D1482" s="47">
        <v>0.01</v>
      </c>
      <c r="F1482" s="47">
        <v>0.14000000000000001</v>
      </c>
      <c r="J1482" s="21">
        <v>240255653</v>
      </c>
      <c r="K1482" s="48" t="str">
        <f t="shared" si="23"/>
        <v>http://www.ncbi.nlm.nih.gov/protein/240255653</v>
      </c>
    </row>
    <row r="1483" spans="1:11" hidden="1">
      <c r="A1483" s="21" t="s">
        <v>4146</v>
      </c>
      <c r="B1483" s="21" t="s">
        <v>4147</v>
      </c>
      <c r="C1483" s="21" t="e">
        <v>#N/A</v>
      </c>
      <c r="D1483" s="47">
        <v>0.06</v>
      </c>
      <c r="J1483" s="21">
        <v>39930415</v>
      </c>
      <c r="K1483" s="48" t="str">
        <f t="shared" si="23"/>
        <v>http://www.ncbi.nlm.nih.gov/protein/39930415</v>
      </c>
    </row>
    <row r="1484" spans="1:11" hidden="1">
      <c r="A1484" s="21" t="s">
        <v>4148</v>
      </c>
      <c r="B1484" s="21" t="s">
        <v>4149</v>
      </c>
      <c r="C1484" s="21" t="e">
        <v>#N/A</v>
      </c>
      <c r="E1484" s="47">
        <v>0.06</v>
      </c>
      <c r="J1484" s="21">
        <v>30424591</v>
      </c>
      <c r="K1484" s="48" t="str">
        <f t="shared" si="23"/>
        <v>http://www.ncbi.nlm.nih.gov/protein/30424591</v>
      </c>
    </row>
    <row r="1485" spans="1:11">
      <c r="A1485" s="21" t="s">
        <v>4150</v>
      </c>
      <c r="B1485" s="21" t="s">
        <v>322</v>
      </c>
      <c r="C1485" s="21" t="s">
        <v>323</v>
      </c>
      <c r="F1485" s="47">
        <v>0.47</v>
      </c>
      <c r="J1485" s="21">
        <v>157057178</v>
      </c>
      <c r="K1485" s="48" t="str">
        <f t="shared" si="23"/>
        <v>http://www.ncbi.nlm.nih.gov/protein/157057178</v>
      </c>
    </row>
    <row r="1486" spans="1:11" hidden="1">
      <c r="A1486" s="21" t="s">
        <v>4151</v>
      </c>
      <c r="B1486" s="21" t="s">
        <v>4152</v>
      </c>
      <c r="C1486" s="21" t="e">
        <v>#N/A</v>
      </c>
      <c r="D1486" s="47">
        <v>0.65</v>
      </c>
      <c r="F1486" s="47">
        <v>-0.15</v>
      </c>
      <c r="J1486" s="21">
        <v>29789199</v>
      </c>
      <c r="K1486" s="48" t="str">
        <f t="shared" si="23"/>
        <v>http://www.ncbi.nlm.nih.gov/protein/29789199</v>
      </c>
    </row>
    <row r="1487" spans="1:11" hidden="1">
      <c r="A1487" s="21" t="s">
        <v>4153</v>
      </c>
      <c r="B1487" s="21" t="s">
        <v>4154</v>
      </c>
      <c r="C1487" s="21" t="e">
        <v>#N/A</v>
      </c>
      <c r="E1487" s="47">
        <v>-0.44</v>
      </c>
      <c r="J1487" s="21">
        <v>112734861</v>
      </c>
      <c r="K1487" s="48" t="str">
        <f t="shared" si="23"/>
        <v>http://www.ncbi.nlm.nih.gov/protein/112734861</v>
      </c>
    </row>
    <row r="1488" spans="1:11" hidden="1">
      <c r="A1488" s="21" t="s">
        <v>4155</v>
      </c>
      <c r="B1488" s="21" t="s">
        <v>4156</v>
      </c>
      <c r="C1488" s="21" t="e">
        <v>#N/A</v>
      </c>
      <c r="E1488" s="47">
        <v>-0.08</v>
      </c>
      <c r="F1488" s="47">
        <v>-0.75</v>
      </c>
      <c r="J1488" s="21">
        <v>12963757</v>
      </c>
      <c r="K1488" s="48" t="str">
        <f t="shared" si="23"/>
        <v>http://www.ncbi.nlm.nih.gov/protein/12963757</v>
      </c>
    </row>
    <row r="1489" spans="1:11" hidden="1">
      <c r="A1489" s="21" t="s">
        <v>4157</v>
      </c>
      <c r="B1489" s="21" t="s">
        <v>4158</v>
      </c>
      <c r="C1489" s="21" t="e">
        <v>#N/A</v>
      </c>
      <c r="F1489" s="47">
        <v>0.48</v>
      </c>
      <c r="J1489" s="21">
        <v>153791389</v>
      </c>
      <c r="K1489" s="48" t="str">
        <f t="shared" si="23"/>
        <v>http://www.ncbi.nlm.nih.gov/protein/153791389</v>
      </c>
    </row>
    <row r="1490" spans="1:11" hidden="1">
      <c r="A1490" s="21" t="s">
        <v>4159</v>
      </c>
      <c r="B1490" s="21" t="s">
        <v>4160</v>
      </c>
      <c r="C1490" s="21" t="e">
        <v>#N/A</v>
      </c>
      <c r="D1490" s="47">
        <v>-0.27</v>
      </c>
      <c r="E1490" s="47">
        <v>-0.11</v>
      </c>
      <c r="J1490" s="21">
        <v>225903442</v>
      </c>
      <c r="K1490" s="48" t="str">
        <f t="shared" si="23"/>
        <v>http://www.ncbi.nlm.nih.gov/protein/225903442</v>
      </c>
    </row>
    <row r="1491" spans="1:11" hidden="1">
      <c r="A1491" s="21" t="s">
        <v>4161</v>
      </c>
      <c r="B1491" s="21" t="s">
        <v>4162</v>
      </c>
      <c r="C1491" s="21" t="e">
        <v>#N/A</v>
      </c>
      <c r="D1491" s="47">
        <v>-0.41</v>
      </c>
      <c r="E1491" s="47">
        <v>-0.13</v>
      </c>
      <c r="J1491" s="21">
        <v>13385862</v>
      </c>
      <c r="K1491" s="48" t="str">
        <f t="shared" si="23"/>
        <v>http://www.ncbi.nlm.nih.gov/protein/13385862</v>
      </c>
    </row>
    <row r="1492" spans="1:11" hidden="1">
      <c r="A1492" s="21" t="s">
        <v>4163</v>
      </c>
      <c r="B1492" s="21" t="s">
        <v>4162</v>
      </c>
      <c r="C1492" s="21" t="e">
        <v>#N/A</v>
      </c>
      <c r="F1492" s="47">
        <v>0.26</v>
      </c>
      <c r="J1492" s="21">
        <v>344179114</v>
      </c>
      <c r="K1492" s="48" t="str">
        <f t="shared" si="23"/>
        <v>http://www.ncbi.nlm.nih.gov/protein/344179114</v>
      </c>
    </row>
    <row r="1493" spans="1:11" hidden="1">
      <c r="A1493" s="21" t="s">
        <v>4164</v>
      </c>
      <c r="B1493" s="21" t="s">
        <v>4165</v>
      </c>
      <c r="C1493" s="21" t="e">
        <v>#N/A</v>
      </c>
      <c r="D1493" s="47">
        <v>1</v>
      </c>
      <c r="E1493" s="47">
        <v>0.06</v>
      </c>
      <c r="J1493" s="21">
        <v>110626031</v>
      </c>
      <c r="K1493" s="48" t="str">
        <f t="shared" si="23"/>
        <v>http://www.ncbi.nlm.nih.gov/protein/110626031</v>
      </c>
    </row>
    <row r="1494" spans="1:11" hidden="1">
      <c r="A1494" s="21" t="s">
        <v>4166</v>
      </c>
      <c r="B1494" s="21" t="s">
        <v>4167</v>
      </c>
      <c r="C1494" s="21" t="e">
        <v>#N/A</v>
      </c>
      <c r="F1494" s="47">
        <v>-0.4</v>
      </c>
      <c r="J1494" s="21">
        <v>18875400</v>
      </c>
      <c r="K1494" s="48" t="str">
        <f t="shared" si="23"/>
        <v>http://www.ncbi.nlm.nih.gov/protein/18875400</v>
      </c>
    </row>
    <row r="1495" spans="1:11" hidden="1">
      <c r="A1495" s="21" t="s">
        <v>4168</v>
      </c>
      <c r="B1495" s="21" t="s">
        <v>4169</v>
      </c>
      <c r="C1495" s="21" t="e">
        <v>#N/A</v>
      </c>
      <c r="D1495" s="47">
        <v>-0.23</v>
      </c>
      <c r="J1495" s="21">
        <v>86990460</v>
      </c>
      <c r="K1495" s="48" t="str">
        <f t="shared" si="23"/>
        <v>http://www.ncbi.nlm.nih.gov/protein/86990460</v>
      </c>
    </row>
    <row r="1496" spans="1:11" hidden="1">
      <c r="A1496" s="21" t="s">
        <v>4170</v>
      </c>
      <c r="B1496" s="21" t="s">
        <v>4171</v>
      </c>
      <c r="C1496" s="21" t="e">
        <v>#N/A</v>
      </c>
      <c r="D1496" s="47">
        <v>0.02</v>
      </c>
      <c r="J1496" s="21">
        <v>224809373</v>
      </c>
      <c r="K1496" s="48" t="str">
        <f t="shared" si="23"/>
        <v>http://www.ncbi.nlm.nih.gov/protein/224809373</v>
      </c>
    </row>
    <row r="1497" spans="1:11" hidden="1">
      <c r="A1497" s="21" t="s">
        <v>4172</v>
      </c>
      <c r="B1497" s="21" t="s">
        <v>4173</v>
      </c>
      <c r="C1497" s="21" t="e">
        <v>#N/A</v>
      </c>
      <c r="D1497" s="47">
        <v>0.06</v>
      </c>
      <c r="F1497" s="47">
        <v>0.42</v>
      </c>
      <c r="J1497" s="21">
        <v>116642893</v>
      </c>
      <c r="K1497" s="48" t="str">
        <f t="shared" si="23"/>
        <v>http://www.ncbi.nlm.nih.gov/protein/116642893</v>
      </c>
    </row>
    <row r="1498" spans="1:11" hidden="1">
      <c r="A1498" s="21" t="s">
        <v>4174</v>
      </c>
      <c r="B1498" s="21" t="s">
        <v>4175</v>
      </c>
      <c r="C1498" s="21" t="e">
        <v>#N/A</v>
      </c>
      <c r="F1498" s="47">
        <v>0.17</v>
      </c>
      <c r="J1498" s="21">
        <v>170784815</v>
      </c>
      <c r="K1498" s="48" t="str">
        <f t="shared" si="23"/>
        <v>http://www.ncbi.nlm.nih.gov/protein/170784815</v>
      </c>
    </row>
    <row r="1499" spans="1:11" hidden="1">
      <c r="A1499" s="21" t="s">
        <v>4176</v>
      </c>
      <c r="B1499" s="21" t="s">
        <v>4177</v>
      </c>
      <c r="C1499" s="21" t="e">
        <v>#N/A</v>
      </c>
      <c r="D1499" s="47">
        <v>0.43</v>
      </c>
      <c r="J1499" s="21">
        <v>226442952</v>
      </c>
      <c r="K1499" s="48" t="str">
        <f t="shared" si="23"/>
        <v>http://www.ncbi.nlm.nih.gov/protein/226442952</v>
      </c>
    </row>
    <row r="1500" spans="1:11" hidden="1">
      <c r="A1500" s="21" t="s">
        <v>4178</v>
      </c>
      <c r="B1500" s="21" t="s">
        <v>4179</v>
      </c>
      <c r="C1500" s="21" t="e">
        <v>#N/A</v>
      </c>
      <c r="D1500" s="47">
        <v>-1.08</v>
      </c>
      <c r="F1500" s="47">
        <v>-0.62</v>
      </c>
      <c r="J1500" s="21">
        <v>126116585</v>
      </c>
      <c r="K1500" s="48" t="str">
        <f t="shared" si="23"/>
        <v>http://www.ncbi.nlm.nih.gov/protein/126116585</v>
      </c>
    </row>
    <row r="1501" spans="1:11" hidden="1">
      <c r="A1501" s="21" t="s">
        <v>4180</v>
      </c>
      <c r="B1501" s="21" t="s">
        <v>4181</v>
      </c>
      <c r="C1501" s="21" t="e">
        <v>#N/A</v>
      </c>
      <c r="J1501" s="21">
        <v>154090941</v>
      </c>
      <c r="K1501" s="48" t="str">
        <f t="shared" si="23"/>
        <v>http://www.ncbi.nlm.nih.gov/protein/154090941</v>
      </c>
    </row>
    <row r="1502" spans="1:11" hidden="1">
      <c r="A1502" s="21" t="s">
        <v>4182</v>
      </c>
      <c r="B1502" s="21" t="s">
        <v>4183</v>
      </c>
      <c r="C1502" s="21" t="e">
        <v>#N/A</v>
      </c>
      <c r="D1502" s="47">
        <v>2.48</v>
      </c>
      <c r="F1502" s="47">
        <v>-0.61</v>
      </c>
      <c r="J1502" s="21">
        <v>20911031</v>
      </c>
      <c r="K1502" s="48" t="str">
        <f t="shared" si="23"/>
        <v>http://www.ncbi.nlm.nih.gov/protein/20911031</v>
      </c>
    </row>
    <row r="1503" spans="1:11" hidden="1">
      <c r="A1503" s="21" t="s">
        <v>4184</v>
      </c>
      <c r="B1503" s="21" t="s">
        <v>4185</v>
      </c>
      <c r="C1503" s="21" t="e">
        <v>#N/A</v>
      </c>
      <c r="D1503" s="47">
        <v>0.32</v>
      </c>
      <c r="E1503" s="47">
        <v>-0.08</v>
      </c>
      <c r="J1503" s="21">
        <v>13384696</v>
      </c>
      <c r="K1503" s="48" t="str">
        <f t="shared" si="23"/>
        <v>http://www.ncbi.nlm.nih.gov/protein/13384696</v>
      </c>
    </row>
    <row r="1504" spans="1:11" hidden="1">
      <c r="A1504" s="21" t="s">
        <v>4186</v>
      </c>
      <c r="B1504" s="21" t="s">
        <v>4187</v>
      </c>
      <c r="C1504" s="21" t="e">
        <v>#N/A</v>
      </c>
      <c r="D1504" s="47">
        <v>0.16</v>
      </c>
      <c r="E1504" s="47">
        <v>-0.97</v>
      </c>
      <c r="J1504" s="21">
        <v>114326497</v>
      </c>
      <c r="K1504" s="48" t="str">
        <f t="shared" si="23"/>
        <v>http://www.ncbi.nlm.nih.gov/protein/114326497</v>
      </c>
    </row>
    <row r="1505" spans="1:11" hidden="1">
      <c r="A1505" s="21" t="s">
        <v>4188</v>
      </c>
      <c r="B1505" s="21" t="s">
        <v>4189</v>
      </c>
      <c r="C1505" s="21" t="e">
        <v>#N/A</v>
      </c>
      <c r="E1505" s="47">
        <v>-0.09</v>
      </c>
      <c r="J1505" s="21">
        <v>110624798</v>
      </c>
      <c r="K1505" s="48" t="str">
        <f t="shared" si="23"/>
        <v>http://www.ncbi.nlm.nih.gov/protein/110624798</v>
      </c>
    </row>
    <row r="1506" spans="1:11" hidden="1">
      <c r="A1506" s="21" t="s">
        <v>4190</v>
      </c>
      <c r="B1506" s="21" t="s">
        <v>4191</v>
      </c>
      <c r="C1506" s="21" t="e">
        <v>#N/A</v>
      </c>
      <c r="D1506" s="47">
        <v>0.11</v>
      </c>
      <c r="J1506" s="21">
        <v>300795920</v>
      </c>
      <c r="K1506" s="48" t="str">
        <f t="shared" si="23"/>
        <v>http://www.ncbi.nlm.nih.gov/protein/300795920</v>
      </c>
    </row>
    <row r="1507" spans="1:11" hidden="1">
      <c r="A1507" s="21" t="s">
        <v>4192</v>
      </c>
      <c r="B1507" s="21" t="s">
        <v>4193</v>
      </c>
      <c r="C1507" s="21" t="e">
        <v>#N/A</v>
      </c>
      <c r="E1507" s="47">
        <v>-0.37</v>
      </c>
      <c r="J1507" s="21">
        <v>124358932</v>
      </c>
      <c r="K1507" s="48" t="str">
        <f t="shared" si="23"/>
        <v>http://www.ncbi.nlm.nih.gov/protein/124358932</v>
      </c>
    </row>
    <row r="1508" spans="1:11" hidden="1">
      <c r="A1508" s="21" t="s">
        <v>4194</v>
      </c>
      <c r="B1508" s="21" t="s">
        <v>4195</v>
      </c>
      <c r="C1508" s="21" t="e">
        <v>#N/A</v>
      </c>
      <c r="E1508" s="47">
        <v>-0.6</v>
      </c>
      <c r="F1508" s="47">
        <v>0.06</v>
      </c>
      <c r="J1508" s="21">
        <v>22095015</v>
      </c>
      <c r="K1508" s="48" t="str">
        <f t="shared" si="23"/>
        <v>http://www.ncbi.nlm.nih.gov/protein/22095015</v>
      </c>
    </row>
    <row r="1509" spans="1:11" hidden="1">
      <c r="A1509" s="21" t="s">
        <v>4196</v>
      </c>
      <c r="B1509" s="21" t="s">
        <v>4197</v>
      </c>
      <c r="C1509" s="21" t="e">
        <v>#N/A</v>
      </c>
      <c r="E1509" s="47">
        <v>-0.2</v>
      </c>
      <c r="J1509" s="21">
        <v>61656186</v>
      </c>
      <c r="K1509" s="48" t="str">
        <f t="shared" si="23"/>
        <v>http://www.ncbi.nlm.nih.gov/protein/61656186</v>
      </c>
    </row>
    <row r="1510" spans="1:11" hidden="1">
      <c r="A1510" s="21" t="s">
        <v>4198</v>
      </c>
      <c r="B1510" s="21" t="s">
        <v>4199</v>
      </c>
      <c r="C1510" s="21" t="e">
        <v>#N/A</v>
      </c>
      <c r="D1510" s="47">
        <v>0.3</v>
      </c>
      <c r="F1510" s="47">
        <v>0.45</v>
      </c>
      <c r="J1510" s="21">
        <v>30725786</v>
      </c>
      <c r="K1510" s="48" t="str">
        <f t="shared" si="23"/>
        <v>http://www.ncbi.nlm.nih.gov/protein/30725786</v>
      </c>
    </row>
    <row r="1511" spans="1:11" hidden="1">
      <c r="A1511" s="21" t="s">
        <v>4200</v>
      </c>
      <c r="B1511" s="21" t="s">
        <v>4201</v>
      </c>
      <c r="C1511" s="21" t="e">
        <v>#N/A</v>
      </c>
      <c r="E1511" s="47">
        <v>0.01</v>
      </c>
      <c r="J1511" s="21">
        <v>113195686</v>
      </c>
      <c r="K1511" s="48" t="str">
        <f t="shared" si="23"/>
        <v>http://www.ncbi.nlm.nih.gov/protein/113195686</v>
      </c>
    </row>
    <row r="1512" spans="1:11" hidden="1">
      <c r="A1512" s="21" t="s">
        <v>4202</v>
      </c>
      <c r="B1512" s="21" t="s">
        <v>4203</v>
      </c>
      <c r="C1512" s="21" t="e">
        <v>#N/A</v>
      </c>
      <c r="E1512" s="47">
        <v>-0.52</v>
      </c>
      <c r="J1512" s="21">
        <v>309267124</v>
      </c>
      <c r="K1512" s="48" t="str">
        <f t="shared" si="23"/>
        <v>http://www.ncbi.nlm.nih.gov/protein/309267124</v>
      </c>
    </row>
    <row r="1513" spans="1:11" hidden="1">
      <c r="A1513" s="21" t="s">
        <v>4204</v>
      </c>
      <c r="B1513" s="21" t="s">
        <v>4205</v>
      </c>
      <c r="C1513" s="21" t="e">
        <v>#N/A</v>
      </c>
      <c r="F1513" s="47">
        <v>0.02</v>
      </c>
      <c r="J1513" s="21">
        <v>309266688</v>
      </c>
      <c r="K1513" s="48" t="str">
        <f t="shared" si="23"/>
        <v>http://www.ncbi.nlm.nih.gov/protein/309266688</v>
      </c>
    </row>
    <row r="1514" spans="1:11" hidden="1">
      <c r="A1514" s="21" t="s">
        <v>4206</v>
      </c>
      <c r="B1514" s="21" t="s">
        <v>4207</v>
      </c>
      <c r="C1514" s="21" t="e">
        <v>#N/A</v>
      </c>
      <c r="F1514" s="47">
        <v>0.39</v>
      </c>
      <c r="J1514" s="21">
        <v>149267077</v>
      </c>
      <c r="K1514" s="48" t="str">
        <f t="shared" si="23"/>
        <v>http://www.ncbi.nlm.nih.gov/protein/149267077</v>
      </c>
    </row>
    <row r="1515" spans="1:11" hidden="1">
      <c r="A1515" s="21" t="s">
        <v>4208</v>
      </c>
      <c r="B1515" s="21" t="s">
        <v>4209</v>
      </c>
      <c r="C1515" s="21" t="e">
        <v>#N/A</v>
      </c>
      <c r="D1515" s="47">
        <v>0.14000000000000001</v>
      </c>
      <c r="J1515" s="21">
        <v>149251776</v>
      </c>
      <c r="K1515" s="48" t="str">
        <f t="shared" si="23"/>
        <v>http://www.ncbi.nlm.nih.gov/protein/149251776</v>
      </c>
    </row>
    <row r="1516" spans="1:11" hidden="1">
      <c r="A1516" s="21" t="s">
        <v>4210</v>
      </c>
      <c r="B1516" s="21" t="s">
        <v>4211</v>
      </c>
      <c r="C1516" s="21" t="e">
        <v>#N/A</v>
      </c>
      <c r="E1516" s="47">
        <v>0.2</v>
      </c>
      <c r="F1516" s="47">
        <v>0.53</v>
      </c>
      <c r="J1516" s="21">
        <v>149274887</v>
      </c>
      <c r="K1516" s="48" t="str">
        <f t="shared" si="23"/>
        <v>http://www.ncbi.nlm.nih.gov/protein/149274887</v>
      </c>
    </row>
    <row r="1517" spans="1:11" hidden="1">
      <c r="A1517" s="21" t="s">
        <v>4212</v>
      </c>
      <c r="B1517" s="21" t="s">
        <v>4213</v>
      </c>
      <c r="C1517" s="21" t="e">
        <v>#N/A</v>
      </c>
      <c r="F1517" s="47">
        <v>0.02</v>
      </c>
      <c r="J1517" s="21">
        <v>377835925</v>
      </c>
      <c r="K1517" s="48" t="str">
        <f t="shared" si="23"/>
        <v>http://www.ncbi.nlm.nih.gov/protein/377835925</v>
      </c>
    </row>
    <row r="1518" spans="1:11" hidden="1">
      <c r="A1518" s="21" t="s">
        <v>4214</v>
      </c>
      <c r="B1518" s="21" t="s">
        <v>4215</v>
      </c>
      <c r="C1518" s="21" t="e">
        <v>#N/A</v>
      </c>
      <c r="D1518" s="47">
        <v>0.9</v>
      </c>
      <c r="J1518" s="21">
        <v>149240955</v>
      </c>
      <c r="K1518" s="48" t="str">
        <f t="shared" si="23"/>
        <v>http://www.ncbi.nlm.nih.gov/protein/149240955</v>
      </c>
    </row>
    <row r="1519" spans="1:11" hidden="1">
      <c r="A1519" s="21" t="s">
        <v>4216</v>
      </c>
      <c r="B1519" s="21" t="s">
        <v>4217</v>
      </c>
      <c r="C1519" s="21" t="e">
        <v>#N/A</v>
      </c>
      <c r="D1519" s="47">
        <v>-0.24</v>
      </c>
      <c r="E1519" s="47">
        <v>-0.05</v>
      </c>
      <c r="J1519" s="21">
        <v>149255697</v>
      </c>
      <c r="K1519" s="48" t="str">
        <f t="shared" si="23"/>
        <v>http://www.ncbi.nlm.nih.gov/protein/149255697</v>
      </c>
    </row>
    <row r="1520" spans="1:11" hidden="1">
      <c r="A1520" s="21" t="s">
        <v>4218</v>
      </c>
      <c r="B1520" s="21" t="s">
        <v>4219</v>
      </c>
      <c r="C1520" s="21" t="e">
        <v>#N/A</v>
      </c>
      <c r="E1520" s="47">
        <v>1.18</v>
      </c>
      <c r="J1520" s="21">
        <v>83014391</v>
      </c>
      <c r="K1520" s="48" t="str">
        <f t="shared" si="23"/>
        <v>http://www.ncbi.nlm.nih.gov/protein/83014391</v>
      </c>
    </row>
    <row r="1521" spans="1:11" hidden="1">
      <c r="A1521" s="21" t="s">
        <v>4220</v>
      </c>
      <c r="B1521" s="21" t="s">
        <v>4221</v>
      </c>
      <c r="C1521" s="21" t="e">
        <v>#N/A</v>
      </c>
      <c r="D1521" s="47">
        <v>0.01</v>
      </c>
      <c r="J1521" s="21">
        <v>377834556</v>
      </c>
      <c r="K1521" s="48" t="str">
        <f t="shared" si="23"/>
        <v>http://www.ncbi.nlm.nih.gov/protein/377834556</v>
      </c>
    </row>
    <row r="1522" spans="1:11" hidden="1">
      <c r="A1522" s="21" t="s">
        <v>4222</v>
      </c>
      <c r="B1522" s="21" t="s">
        <v>4223</v>
      </c>
      <c r="C1522" s="21" t="e">
        <v>#N/A</v>
      </c>
      <c r="E1522" s="47">
        <v>-0.15</v>
      </c>
      <c r="J1522" s="21">
        <v>225543168</v>
      </c>
      <c r="K1522" s="48" t="str">
        <f t="shared" si="23"/>
        <v>http://www.ncbi.nlm.nih.gov/protein/225543168</v>
      </c>
    </row>
    <row r="1523" spans="1:11" hidden="1">
      <c r="A1523" s="21" t="s">
        <v>4224</v>
      </c>
      <c r="B1523" s="21" t="s">
        <v>4225</v>
      </c>
      <c r="C1523" s="21" t="e">
        <v>#N/A</v>
      </c>
      <c r="E1523" s="47">
        <v>0.16</v>
      </c>
      <c r="J1523" s="21">
        <v>117956395</v>
      </c>
      <c r="K1523" s="48" t="str">
        <f t="shared" si="23"/>
        <v>http://www.ncbi.nlm.nih.gov/protein/117956395</v>
      </c>
    </row>
    <row r="1524" spans="1:11" hidden="1">
      <c r="A1524" s="21" t="s">
        <v>4226</v>
      </c>
      <c r="B1524" s="21" t="s">
        <v>4225</v>
      </c>
      <c r="C1524" s="21" t="e">
        <v>#N/A</v>
      </c>
      <c r="D1524" s="47">
        <v>0.19</v>
      </c>
      <c r="F1524" s="47">
        <v>0.06</v>
      </c>
      <c r="J1524" s="21">
        <v>117956397</v>
      </c>
      <c r="K1524" s="48" t="str">
        <f t="shared" si="23"/>
        <v>http://www.ncbi.nlm.nih.gov/protein/117956397</v>
      </c>
    </row>
    <row r="1525" spans="1:11" hidden="1">
      <c r="A1525" s="21" t="s">
        <v>4227</v>
      </c>
      <c r="B1525" s="21" t="s">
        <v>4228</v>
      </c>
      <c r="C1525" s="21" t="e">
        <v>#N/A</v>
      </c>
      <c r="E1525" s="47">
        <v>-7.0000000000000007E-2</v>
      </c>
      <c r="J1525" s="21">
        <v>254588006</v>
      </c>
      <c r="K1525" s="48" t="str">
        <f t="shared" si="23"/>
        <v>http://www.ncbi.nlm.nih.gov/protein/254588006</v>
      </c>
    </row>
    <row r="1526" spans="1:11" hidden="1">
      <c r="A1526" s="21" t="s">
        <v>4229</v>
      </c>
      <c r="B1526" s="21" t="s">
        <v>4230</v>
      </c>
      <c r="C1526" s="21" t="e">
        <v>#N/A</v>
      </c>
      <c r="D1526" s="47">
        <v>0.05</v>
      </c>
      <c r="E1526" s="47">
        <v>0.16</v>
      </c>
      <c r="J1526" s="21">
        <v>124494256</v>
      </c>
      <c r="K1526" s="48" t="str">
        <f t="shared" si="23"/>
        <v>http://www.ncbi.nlm.nih.gov/protein/124494256</v>
      </c>
    </row>
    <row r="1527" spans="1:11" hidden="1">
      <c r="A1527" s="21" t="s">
        <v>4231</v>
      </c>
      <c r="B1527" s="21" t="s">
        <v>4232</v>
      </c>
      <c r="C1527" s="21" t="e">
        <v>#N/A</v>
      </c>
      <c r="E1527" s="47">
        <v>-0.12</v>
      </c>
      <c r="J1527" s="21">
        <v>63999380</v>
      </c>
      <c r="K1527" s="48" t="str">
        <f t="shared" si="23"/>
        <v>http://www.ncbi.nlm.nih.gov/protein/63999380</v>
      </c>
    </row>
    <row r="1528" spans="1:11" hidden="1">
      <c r="A1528" s="21" t="s">
        <v>4233</v>
      </c>
      <c r="B1528" s="21" t="s">
        <v>4234</v>
      </c>
      <c r="C1528" s="21" t="e">
        <v>#N/A</v>
      </c>
      <c r="D1528" s="47">
        <v>0.56999999999999995</v>
      </c>
      <c r="E1528" s="47">
        <v>-0.14000000000000001</v>
      </c>
      <c r="J1528" s="21">
        <v>225690585</v>
      </c>
      <c r="K1528" s="48" t="str">
        <f t="shared" si="23"/>
        <v>http://www.ncbi.nlm.nih.gov/protein/225690585</v>
      </c>
    </row>
    <row r="1529" spans="1:11" hidden="1">
      <c r="A1529" s="21" t="s">
        <v>4235</v>
      </c>
      <c r="B1529" s="21" t="s">
        <v>4236</v>
      </c>
      <c r="C1529" s="21" t="e">
        <v>#N/A</v>
      </c>
      <c r="D1529" s="47">
        <v>0.28000000000000003</v>
      </c>
      <c r="J1529" s="21">
        <v>31541911</v>
      </c>
      <c r="K1529" s="48" t="str">
        <f t="shared" si="23"/>
        <v>http://www.ncbi.nlm.nih.gov/protein/31541911</v>
      </c>
    </row>
    <row r="1530" spans="1:11" hidden="1">
      <c r="A1530" s="21" t="s">
        <v>4237</v>
      </c>
      <c r="B1530" s="21" t="s">
        <v>4238</v>
      </c>
      <c r="C1530" s="21" t="e">
        <v>#N/A</v>
      </c>
      <c r="D1530" s="47">
        <v>0.85</v>
      </c>
      <c r="E1530" s="47">
        <v>0.31</v>
      </c>
      <c r="J1530" s="21">
        <v>170650655</v>
      </c>
      <c r="K1530" s="48" t="str">
        <f t="shared" si="23"/>
        <v>http://www.ncbi.nlm.nih.gov/protein/170650655</v>
      </c>
    </row>
    <row r="1531" spans="1:11" hidden="1">
      <c r="A1531" s="21" t="s">
        <v>4239</v>
      </c>
      <c r="B1531" s="21" t="s">
        <v>4240</v>
      </c>
      <c r="C1531" s="21" t="e">
        <v>#N/A</v>
      </c>
      <c r="D1531" s="47">
        <v>-0.17</v>
      </c>
      <c r="J1531" s="21">
        <v>251823957</v>
      </c>
      <c r="K1531" s="48" t="str">
        <f t="shared" si="23"/>
        <v>http://www.ncbi.nlm.nih.gov/protein/251823957</v>
      </c>
    </row>
    <row r="1532" spans="1:11" hidden="1">
      <c r="A1532" s="21" t="s">
        <v>4241</v>
      </c>
      <c r="B1532" s="21" t="s">
        <v>4242</v>
      </c>
      <c r="C1532" s="21" t="e">
        <v>#N/A</v>
      </c>
      <c r="D1532" s="47">
        <v>-0.35</v>
      </c>
      <c r="J1532" s="21">
        <v>158533995</v>
      </c>
      <c r="K1532" s="48" t="str">
        <f t="shared" si="23"/>
        <v>http://www.ncbi.nlm.nih.gov/protein/158533995</v>
      </c>
    </row>
    <row r="1533" spans="1:11" hidden="1">
      <c r="A1533" s="21" t="s">
        <v>4243</v>
      </c>
      <c r="B1533" s="21" t="s">
        <v>4244</v>
      </c>
      <c r="C1533" s="21" t="e">
        <v>#N/A</v>
      </c>
      <c r="E1533" s="47">
        <v>0.39</v>
      </c>
      <c r="J1533" s="21">
        <v>13385806</v>
      </c>
      <c r="K1533" s="48" t="str">
        <f t="shared" si="23"/>
        <v>http://www.ncbi.nlm.nih.gov/protein/13385806</v>
      </c>
    </row>
    <row r="1534" spans="1:11" hidden="1">
      <c r="A1534" s="21" t="s">
        <v>4245</v>
      </c>
      <c r="B1534" s="21" t="s">
        <v>4246</v>
      </c>
      <c r="C1534" s="21" t="e">
        <v>#N/A</v>
      </c>
      <c r="D1534" s="47">
        <v>0.04</v>
      </c>
      <c r="F1534" s="47">
        <v>0.14000000000000001</v>
      </c>
      <c r="J1534" s="21">
        <v>22122469</v>
      </c>
      <c r="K1534" s="48" t="str">
        <f t="shared" si="23"/>
        <v>http://www.ncbi.nlm.nih.gov/protein/22122469</v>
      </c>
    </row>
    <row r="1535" spans="1:11" hidden="1">
      <c r="A1535" s="21" t="s">
        <v>4247</v>
      </c>
      <c r="B1535" s="21" t="s">
        <v>4248</v>
      </c>
      <c r="C1535" s="21" t="e">
        <v>#N/A</v>
      </c>
      <c r="E1535" s="47">
        <v>7.0000000000000007E-2</v>
      </c>
      <c r="F1535" s="47">
        <v>0.02</v>
      </c>
      <c r="J1535" s="21">
        <v>116734870</v>
      </c>
      <c r="K1535" s="48" t="str">
        <f t="shared" si="23"/>
        <v>http://www.ncbi.nlm.nih.gov/protein/116734870</v>
      </c>
    </row>
    <row r="1536" spans="1:11" hidden="1">
      <c r="A1536" s="21" t="s">
        <v>4249</v>
      </c>
      <c r="B1536" s="21" t="s">
        <v>4250</v>
      </c>
      <c r="C1536" s="21" t="e">
        <v>#N/A</v>
      </c>
      <c r="D1536" s="47">
        <v>0.15</v>
      </c>
      <c r="E1536" s="47">
        <v>-0.46</v>
      </c>
      <c r="J1536" s="21">
        <v>283806685</v>
      </c>
      <c r="K1536" s="48" t="str">
        <f t="shared" si="23"/>
        <v>http://www.ncbi.nlm.nih.gov/protein/283806685</v>
      </c>
    </row>
    <row r="1537" spans="1:11" hidden="1">
      <c r="A1537" s="21" t="s">
        <v>4251</v>
      </c>
      <c r="B1537" s="21" t="s">
        <v>4252</v>
      </c>
      <c r="C1537" s="21" t="e">
        <v>#N/A</v>
      </c>
      <c r="E1537" s="47">
        <v>-0.12</v>
      </c>
      <c r="J1537" s="21">
        <v>23956166</v>
      </c>
      <c r="K1537" s="48" t="str">
        <f t="shared" si="23"/>
        <v>http://www.ncbi.nlm.nih.gov/protein/23956166</v>
      </c>
    </row>
    <row r="1538" spans="1:11" hidden="1">
      <c r="A1538" s="21" t="s">
        <v>4253</v>
      </c>
      <c r="B1538" s="21" t="s">
        <v>4254</v>
      </c>
      <c r="C1538" s="21" t="e">
        <v>#N/A</v>
      </c>
      <c r="D1538" s="47">
        <v>-0.01</v>
      </c>
      <c r="E1538" s="47">
        <v>-0.01</v>
      </c>
      <c r="J1538" s="21">
        <v>31980632</v>
      </c>
      <c r="K1538" s="48" t="str">
        <f t="shared" ref="K1538:K1601" si="24">HYPERLINK(CONCATENATE("http://www.ncbi.nlm.nih.gov/protein/",J1538))</f>
        <v>http://www.ncbi.nlm.nih.gov/protein/31980632</v>
      </c>
    </row>
    <row r="1539" spans="1:11" hidden="1">
      <c r="A1539" s="21" t="s">
        <v>4255</v>
      </c>
      <c r="B1539" s="21" t="s">
        <v>4256</v>
      </c>
      <c r="C1539" s="21" t="e">
        <v>#N/A</v>
      </c>
      <c r="D1539" s="47">
        <v>-0.45</v>
      </c>
      <c r="E1539" s="47">
        <v>0.28999999999999998</v>
      </c>
      <c r="J1539" s="21">
        <v>7242156</v>
      </c>
      <c r="K1539" s="48" t="str">
        <f t="shared" si="24"/>
        <v>http://www.ncbi.nlm.nih.gov/protein/7242156</v>
      </c>
    </row>
    <row r="1540" spans="1:11" hidden="1">
      <c r="A1540" s="21" t="s">
        <v>4257</v>
      </c>
      <c r="B1540" s="21" t="s">
        <v>4258</v>
      </c>
      <c r="C1540" s="21" t="e">
        <v>#N/A</v>
      </c>
      <c r="E1540" s="47">
        <v>0.28000000000000003</v>
      </c>
      <c r="J1540" s="21">
        <v>312433955</v>
      </c>
      <c r="K1540" s="48" t="str">
        <f t="shared" si="24"/>
        <v>http://www.ncbi.nlm.nih.gov/protein/312433955</v>
      </c>
    </row>
    <row r="1541" spans="1:11" hidden="1">
      <c r="A1541" s="21" t="s">
        <v>4259</v>
      </c>
      <c r="B1541" s="21" t="s">
        <v>4260</v>
      </c>
      <c r="C1541" s="21" t="e">
        <v>#N/A</v>
      </c>
      <c r="D1541" s="47">
        <v>0.01</v>
      </c>
      <c r="E1541" s="47">
        <v>-0.41</v>
      </c>
      <c r="J1541" s="21">
        <v>170650601</v>
      </c>
      <c r="K1541" s="48" t="str">
        <f t="shared" si="24"/>
        <v>http://www.ncbi.nlm.nih.gov/protein/170650601</v>
      </c>
    </row>
    <row r="1542" spans="1:11" hidden="1">
      <c r="A1542" s="21" t="s">
        <v>4261</v>
      </c>
      <c r="B1542" s="21" t="s">
        <v>4262</v>
      </c>
      <c r="C1542" s="21" t="e">
        <v>#N/A</v>
      </c>
      <c r="E1542" s="47">
        <v>0.22</v>
      </c>
      <c r="F1542" s="47">
        <v>-0.59</v>
      </c>
      <c r="J1542" s="21">
        <v>88014564</v>
      </c>
      <c r="K1542" s="48" t="str">
        <f t="shared" si="24"/>
        <v>http://www.ncbi.nlm.nih.gov/protein/88014564</v>
      </c>
    </row>
    <row r="1543" spans="1:11" hidden="1">
      <c r="A1543" s="21" t="s">
        <v>4263</v>
      </c>
      <c r="B1543" s="21" t="s">
        <v>4264</v>
      </c>
      <c r="C1543" s="21" t="e">
        <v>#N/A</v>
      </c>
      <c r="F1543" s="47">
        <v>-0.51</v>
      </c>
      <c r="J1543" s="21">
        <v>27370250</v>
      </c>
      <c r="K1543" s="48" t="str">
        <f t="shared" si="24"/>
        <v>http://www.ncbi.nlm.nih.gov/protein/27370250</v>
      </c>
    </row>
    <row r="1544" spans="1:11" hidden="1">
      <c r="A1544" s="21" t="s">
        <v>4265</v>
      </c>
      <c r="B1544" s="21" t="s">
        <v>4266</v>
      </c>
      <c r="C1544" s="21" t="e">
        <v>#N/A</v>
      </c>
      <c r="D1544" s="47">
        <v>0.19</v>
      </c>
      <c r="J1544" s="21">
        <v>113195690</v>
      </c>
      <c r="K1544" s="48" t="str">
        <f t="shared" si="24"/>
        <v>http://www.ncbi.nlm.nih.gov/protein/113195690</v>
      </c>
    </row>
    <row r="1545" spans="1:11" hidden="1">
      <c r="A1545" s="21" t="s">
        <v>4267</v>
      </c>
      <c r="B1545" s="21" t="s">
        <v>4268</v>
      </c>
      <c r="C1545" s="21" t="e">
        <v>#N/A</v>
      </c>
      <c r="D1545" s="47">
        <v>0.02</v>
      </c>
      <c r="E1545" s="47">
        <v>0.39</v>
      </c>
      <c r="J1545" s="21">
        <v>255759902</v>
      </c>
      <c r="K1545" s="48" t="str">
        <f t="shared" si="24"/>
        <v>http://www.ncbi.nlm.nih.gov/protein/255759902</v>
      </c>
    </row>
    <row r="1546" spans="1:11">
      <c r="A1546" s="21" t="s">
        <v>4269</v>
      </c>
      <c r="B1546" s="21" t="s">
        <v>58</v>
      </c>
      <c r="C1546" s="21" t="s">
        <v>59</v>
      </c>
      <c r="D1546" s="47">
        <v>0.22</v>
      </c>
      <c r="E1546" s="47">
        <v>-0.21</v>
      </c>
      <c r="J1546" s="21">
        <v>6678794</v>
      </c>
      <c r="K1546" s="48" t="str">
        <f t="shared" si="24"/>
        <v>http://www.ncbi.nlm.nih.gov/protein/6678794</v>
      </c>
    </row>
    <row r="1547" spans="1:11">
      <c r="A1547" s="21" t="s">
        <v>4270</v>
      </c>
      <c r="B1547" s="21" t="s">
        <v>30</v>
      </c>
      <c r="C1547" s="21" t="s">
        <v>31</v>
      </c>
      <c r="D1547" s="47">
        <v>-0.45</v>
      </c>
      <c r="J1547" s="21">
        <v>21489933</v>
      </c>
      <c r="K1547" s="48" t="str">
        <f t="shared" si="24"/>
        <v>http://www.ncbi.nlm.nih.gov/protein/21489933</v>
      </c>
    </row>
    <row r="1548" spans="1:11" hidden="1">
      <c r="A1548" s="21" t="s">
        <v>4271</v>
      </c>
      <c r="B1548" s="21" t="s">
        <v>4272</v>
      </c>
      <c r="C1548" s="21" t="e">
        <v>#N/A</v>
      </c>
      <c r="D1548" s="47">
        <v>-0.23</v>
      </c>
      <c r="J1548" s="21">
        <v>313482787</v>
      </c>
      <c r="K1548" s="48" t="str">
        <f t="shared" si="24"/>
        <v>http://www.ncbi.nlm.nih.gov/protein/313482787</v>
      </c>
    </row>
    <row r="1549" spans="1:11" hidden="1">
      <c r="A1549" s="21" t="s">
        <v>4273</v>
      </c>
      <c r="B1549" s="21" t="s">
        <v>4274</v>
      </c>
      <c r="C1549" s="21" t="e">
        <v>#N/A</v>
      </c>
      <c r="D1549" s="47">
        <v>0.49</v>
      </c>
      <c r="J1549" s="21">
        <v>7305261</v>
      </c>
      <c r="K1549" s="48" t="str">
        <f t="shared" si="24"/>
        <v>http://www.ncbi.nlm.nih.gov/protein/7305261</v>
      </c>
    </row>
    <row r="1550" spans="1:11" hidden="1">
      <c r="A1550" s="21" t="s">
        <v>4275</v>
      </c>
      <c r="B1550" s="21" t="s">
        <v>4276</v>
      </c>
      <c r="C1550" s="21" t="e">
        <v>#N/A</v>
      </c>
      <c r="D1550" s="47">
        <v>0.11</v>
      </c>
      <c r="J1550" s="21">
        <v>71725343</v>
      </c>
      <c r="K1550" s="48" t="str">
        <f t="shared" si="24"/>
        <v>http://www.ncbi.nlm.nih.gov/protein/71725343</v>
      </c>
    </row>
    <row r="1551" spans="1:11" hidden="1">
      <c r="A1551" s="21" t="s">
        <v>4277</v>
      </c>
      <c r="B1551" s="21" t="s">
        <v>4278</v>
      </c>
      <c r="C1551" s="21" t="e">
        <v>#N/A</v>
      </c>
      <c r="D1551" s="47">
        <v>0.53</v>
      </c>
      <c r="E1551" s="47">
        <v>-0.21</v>
      </c>
      <c r="J1551" s="21">
        <v>21703972</v>
      </c>
      <c r="K1551" s="48" t="str">
        <f t="shared" si="24"/>
        <v>http://www.ncbi.nlm.nih.gov/protein/21703972</v>
      </c>
    </row>
    <row r="1552" spans="1:11" hidden="1">
      <c r="A1552" s="21" t="s">
        <v>4279</v>
      </c>
      <c r="B1552" s="21" t="s">
        <v>4280</v>
      </c>
      <c r="C1552" s="21" t="e">
        <v>#N/A</v>
      </c>
      <c r="D1552" s="47">
        <v>-0.19</v>
      </c>
      <c r="E1552" s="47">
        <v>0.23</v>
      </c>
      <c r="J1552" s="21">
        <v>19526994</v>
      </c>
      <c r="K1552" s="48" t="str">
        <f t="shared" si="24"/>
        <v>http://www.ncbi.nlm.nih.gov/protein/19526994</v>
      </c>
    </row>
    <row r="1553" spans="1:11" hidden="1">
      <c r="A1553" s="21" t="s">
        <v>4281</v>
      </c>
      <c r="B1553" s="21" t="s">
        <v>4282</v>
      </c>
      <c r="C1553" s="21" t="e">
        <v>#N/A</v>
      </c>
      <c r="E1553" s="47">
        <v>0.15</v>
      </c>
      <c r="F1553" s="47">
        <v>-0.32</v>
      </c>
      <c r="J1553" s="21">
        <v>119672920</v>
      </c>
      <c r="K1553" s="48" t="str">
        <f t="shared" si="24"/>
        <v>http://www.ncbi.nlm.nih.gov/protein/119672920</v>
      </c>
    </row>
    <row r="1554" spans="1:11" hidden="1">
      <c r="A1554" s="21" t="s">
        <v>4283</v>
      </c>
      <c r="B1554" s="21" t="s">
        <v>4284</v>
      </c>
      <c r="C1554" s="21" t="e">
        <v>#N/A</v>
      </c>
      <c r="D1554" s="47">
        <v>-0.81</v>
      </c>
      <c r="J1554" s="21">
        <v>125490373</v>
      </c>
      <c r="K1554" s="48" t="str">
        <f t="shared" si="24"/>
        <v>http://www.ncbi.nlm.nih.gov/protein/125490373</v>
      </c>
    </row>
    <row r="1555" spans="1:11" hidden="1">
      <c r="A1555" s="21" t="s">
        <v>4285</v>
      </c>
      <c r="B1555" s="21" t="s">
        <v>4286</v>
      </c>
      <c r="C1555" s="21" t="e">
        <v>#N/A</v>
      </c>
      <c r="D1555" s="47">
        <v>-0.56000000000000005</v>
      </c>
      <c r="F1555" s="47">
        <v>0.09</v>
      </c>
      <c r="J1555" s="21">
        <v>113865977</v>
      </c>
      <c r="K1555" s="48" t="str">
        <f t="shared" si="24"/>
        <v>http://www.ncbi.nlm.nih.gov/protein/113865977</v>
      </c>
    </row>
    <row r="1556" spans="1:11" hidden="1">
      <c r="A1556" s="21" t="s">
        <v>4287</v>
      </c>
      <c r="B1556" s="21" t="s">
        <v>4288</v>
      </c>
      <c r="C1556" s="21" t="e">
        <v>#N/A</v>
      </c>
      <c r="D1556" s="47">
        <v>-0.08</v>
      </c>
      <c r="J1556" s="21">
        <v>21313266</v>
      </c>
      <c r="K1556" s="48" t="str">
        <f t="shared" si="24"/>
        <v>http://www.ncbi.nlm.nih.gov/protein/21313266</v>
      </c>
    </row>
    <row r="1557" spans="1:11" hidden="1">
      <c r="A1557" s="21" t="s">
        <v>4289</v>
      </c>
      <c r="B1557" s="21" t="s">
        <v>4290</v>
      </c>
      <c r="C1557" s="21" t="e">
        <v>#N/A</v>
      </c>
      <c r="D1557" s="47">
        <v>0.25</v>
      </c>
      <c r="J1557" s="21">
        <v>13386144</v>
      </c>
      <c r="K1557" s="48" t="str">
        <f t="shared" si="24"/>
        <v>http://www.ncbi.nlm.nih.gov/protein/13386144</v>
      </c>
    </row>
    <row r="1558" spans="1:11" hidden="1">
      <c r="A1558" s="21" t="s">
        <v>4291</v>
      </c>
      <c r="B1558" s="21" t="s">
        <v>4292</v>
      </c>
      <c r="C1558" s="21" t="e">
        <v>#N/A</v>
      </c>
      <c r="E1558" s="47">
        <v>0.03</v>
      </c>
      <c r="F1558" s="47">
        <v>0.87</v>
      </c>
      <c r="J1558" s="21">
        <v>31981068</v>
      </c>
      <c r="K1558" s="48" t="str">
        <f t="shared" si="24"/>
        <v>http://www.ncbi.nlm.nih.gov/protein/31981068</v>
      </c>
    </row>
    <row r="1559" spans="1:11" hidden="1">
      <c r="A1559" s="21" t="s">
        <v>4293</v>
      </c>
      <c r="B1559" s="21" t="s">
        <v>4294</v>
      </c>
      <c r="C1559" s="21" t="e">
        <v>#N/A</v>
      </c>
      <c r="E1559" s="47">
        <v>0.2</v>
      </c>
      <c r="J1559" s="21">
        <v>224809384</v>
      </c>
      <c r="K1559" s="48" t="str">
        <f t="shared" si="24"/>
        <v>http://www.ncbi.nlm.nih.gov/protein/224809384</v>
      </c>
    </row>
    <row r="1560" spans="1:11" hidden="1">
      <c r="A1560" s="21" t="s">
        <v>4295</v>
      </c>
      <c r="B1560" s="21" t="s">
        <v>4296</v>
      </c>
      <c r="C1560" s="21" t="e">
        <v>#N/A</v>
      </c>
      <c r="D1560" s="47">
        <v>0.12</v>
      </c>
      <c r="E1560" s="47">
        <v>-0.63</v>
      </c>
      <c r="J1560" s="21">
        <v>188497650</v>
      </c>
      <c r="K1560" s="48" t="str">
        <f t="shared" si="24"/>
        <v>http://www.ncbi.nlm.nih.gov/protein/188497650</v>
      </c>
    </row>
    <row r="1561" spans="1:11" hidden="1">
      <c r="A1561" s="21" t="s">
        <v>4297</v>
      </c>
      <c r="B1561" s="21" t="s">
        <v>4298</v>
      </c>
      <c r="C1561" s="21" t="e">
        <v>#N/A</v>
      </c>
      <c r="E1561" s="47">
        <v>0.13</v>
      </c>
      <c r="F1561" s="47">
        <v>0.23</v>
      </c>
      <c r="J1561" s="21">
        <v>145587092</v>
      </c>
      <c r="K1561" s="48" t="str">
        <f t="shared" si="24"/>
        <v>http://www.ncbi.nlm.nih.gov/protein/145587092</v>
      </c>
    </row>
    <row r="1562" spans="1:11" hidden="1">
      <c r="A1562" s="21" t="s">
        <v>4299</v>
      </c>
      <c r="B1562" s="21" t="s">
        <v>4300</v>
      </c>
      <c r="C1562" s="21" t="e">
        <v>#N/A</v>
      </c>
      <c r="E1562" s="47">
        <v>0.36</v>
      </c>
      <c r="J1562" s="21">
        <v>357197121</v>
      </c>
      <c r="K1562" s="48" t="str">
        <f t="shared" si="24"/>
        <v>http://www.ncbi.nlm.nih.gov/protein/357197121</v>
      </c>
    </row>
    <row r="1563" spans="1:11" hidden="1">
      <c r="A1563" s="21" t="s">
        <v>4301</v>
      </c>
      <c r="B1563" s="21" t="s">
        <v>4302</v>
      </c>
      <c r="C1563" s="21" t="e">
        <v>#N/A</v>
      </c>
      <c r="D1563" s="47">
        <v>0.5</v>
      </c>
      <c r="J1563" s="21">
        <v>40254521</v>
      </c>
      <c r="K1563" s="48" t="str">
        <f t="shared" si="24"/>
        <v>http://www.ncbi.nlm.nih.gov/protein/40254521</v>
      </c>
    </row>
    <row r="1564" spans="1:11" hidden="1">
      <c r="A1564" s="21" t="s">
        <v>4303</v>
      </c>
      <c r="B1564" s="21" t="s">
        <v>4304</v>
      </c>
      <c r="C1564" s="21" t="e">
        <v>#N/A</v>
      </c>
      <c r="D1564" s="47">
        <v>-0.65</v>
      </c>
      <c r="E1564" s="47">
        <v>0.13</v>
      </c>
      <c r="J1564" s="21">
        <v>31981106</v>
      </c>
      <c r="K1564" s="48" t="str">
        <f t="shared" si="24"/>
        <v>http://www.ncbi.nlm.nih.gov/protein/31981106</v>
      </c>
    </row>
    <row r="1565" spans="1:11" hidden="1">
      <c r="A1565" s="21" t="s">
        <v>4305</v>
      </c>
      <c r="B1565" s="21" t="s">
        <v>4306</v>
      </c>
      <c r="C1565" s="21" t="e">
        <v>#N/A</v>
      </c>
      <c r="E1565" s="47">
        <v>-0.55000000000000004</v>
      </c>
      <c r="J1565" s="21">
        <v>167234396</v>
      </c>
      <c r="K1565" s="48" t="str">
        <f t="shared" si="24"/>
        <v>http://www.ncbi.nlm.nih.gov/protein/167234396</v>
      </c>
    </row>
    <row r="1566" spans="1:11" hidden="1">
      <c r="A1566" s="21" t="s">
        <v>4307</v>
      </c>
      <c r="B1566" s="21" t="s">
        <v>4308</v>
      </c>
      <c r="C1566" s="21" t="e">
        <v>#N/A</v>
      </c>
      <c r="D1566" s="47">
        <v>0.51</v>
      </c>
      <c r="J1566" s="21">
        <v>254540179</v>
      </c>
      <c r="K1566" s="48" t="str">
        <f t="shared" si="24"/>
        <v>http://www.ncbi.nlm.nih.gov/protein/254540179</v>
      </c>
    </row>
    <row r="1567" spans="1:11" hidden="1">
      <c r="A1567" s="21" t="s">
        <v>4309</v>
      </c>
      <c r="B1567" s="21" t="s">
        <v>4310</v>
      </c>
      <c r="C1567" s="21" t="e">
        <v>#N/A</v>
      </c>
      <c r="D1567" s="47">
        <v>-0.25</v>
      </c>
      <c r="J1567" s="21">
        <v>31981340</v>
      </c>
      <c r="K1567" s="48" t="str">
        <f t="shared" si="24"/>
        <v>http://www.ncbi.nlm.nih.gov/protein/31981340</v>
      </c>
    </row>
    <row r="1568" spans="1:11" hidden="1">
      <c r="A1568" s="21" t="s">
        <v>4311</v>
      </c>
      <c r="B1568" s="21" t="s">
        <v>4312</v>
      </c>
      <c r="C1568" s="21" t="e">
        <v>#N/A</v>
      </c>
      <c r="D1568" s="47">
        <v>0.55000000000000004</v>
      </c>
      <c r="J1568" s="21">
        <v>225543402</v>
      </c>
      <c r="K1568" s="48" t="str">
        <f t="shared" si="24"/>
        <v>http://www.ncbi.nlm.nih.gov/protein/225543402</v>
      </c>
    </row>
    <row r="1569" spans="1:11" hidden="1">
      <c r="A1569" s="21" t="s">
        <v>4313</v>
      </c>
      <c r="B1569" s="21" t="s">
        <v>4314</v>
      </c>
      <c r="C1569" s="21" t="e">
        <v>#N/A</v>
      </c>
      <c r="D1569" s="47">
        <v>0.09</v>
      </c>
      <c r="J1569" s="21">
        <v>239051572</v>
      </c>
      <c r="K1569" s="48" t="str">
        <f t="shared" si="24"/>
        <v>http://www.ncbi.nlm.nih.gov/protein/239051572</v>
      </c>
    </row>
    <row r="1570" spans="1:11" hidden="1">
      <c r="A1570" s="21" t="s">
        <v>4315</v>
      </c>
      <c r="B1570" s="21" t="s">
        <v>4314</v>
      </c>
      <c r="C1570" s="21" t="e">
        <v>#N/A</v>
      </c>
      <c r="E1570" s="47">
        <v>0</v>
      </c>
      <c r="J1570" s="21">
        <v>239051602</v>
      </c>
      <c r="K1570" s="48" t="str">
        <f t="shared" si="24"/>
        <v>http://www.ncbi.nlm.nih.gov/protein/239051602</v>
      </c>
    </row>
    <row r="1571" spans="1:11" hidden="1">
      <c r="A1571" s="21" t="s">
        <v>4316</v>
      </c>
      <c r="B1571" s="21" t="s">
        <v>4317</v>
      </c>
      <c r="C1571" s="21" t="e">
        <v>#N/A</v>
      </c>
      <c r="F1571" s="47">
        <v>-0.18</v>
      </c>
      <c r="J1571" s="21">
        <v>244789999</v>
      </c>
      <c r="K1571" s="48" t="str">
        <f t="shared" si="24"/>
        <v>http://www.ncbi.nlm.nih.gov/protein/244789999</v>
      </c>
    </row>
    <row r="1572" spans="1:11" hidden="1">
      <c r="A1572" s="21" t="s">
        <v>4318</v>
      </c>
      <c r="B1572" s="21" t="s">
        <v>4319</v>
      </c>
      <c r="C1572" s="21" t="e">
        <v>#N/A</v>
      </c>
      <c r="D1572" s="47">
        <v>0.16</v>
      </c>
      <c r="J1572" s="21">
        <v>6678926</v>
      </c>
      <c r="K1572" s="48" t="str">
        <f t="shared" si="24"/>
        <v>http://www.ncbi.nlm.nih.gov/protein/6678926</v>
      </c>
    </row>
    <row r="1573" spans="1:11" hidden="1">
      <c r="A1573" s="21" t="s">
        <v>4320</v>
      </c>
      <c r="B1573" s="21" t="s">
        <v>4321</v>
      </c>
      <c r="C1573" s="21" t="e">
        <v>#N/A</v>
      </c>
      <c r="D1573" s="47">
        <v>0.37</v>
      </c>
      <c r="F1573" s="47">
        <v>-0.94</v>
      </c>
      <c r="J1573" s="21">
        <v>268838020</v>
      </c>
      <c r="K1573" s="48" t="str">
        <f t="shared" si="24"/>
        <v>http://www.ncbi.nlm.nih.gov/protein/268838020</v>
      </c>
    </row>
    <row r="1574" spans="1:11" hidden="1">
      <c r="A1574" s="21" t="s">
        <v>4322</v>
      </c>
      <c r="B1574" s="21" t="s">
        <v>4323</v>
      </c>
      <c r="C1574" s="21" t="e">
        <v>#N/A</v>
      </c>
      <c r="D1574" s="47">
        <v>-0.4</v>
      </c>
      <c r="J1574" s="21">
        <v>21312936</v>
      </c>
      <c r="K1574" s="48" t="str">
        <f t="shared" si="24"/>
        <v>http://www.ncbi.nlm.nih.gov/protein/21312936</v>
      </c>
    </row>
    <row r="1575" spans="1:11" hidden="1">
      <c r="A1575" s="21" t="s">
        <v>4324</v>
      </c>
      <c r="B1575" s="21" t="s">
        <v>4325</v>
      </c>
      <c r="C1575" s="21" t="e">
        <v>#N/A</v>
      </c>
      <c r="E1575" s="47">
        <v>-0.2</v>
      </c>
      <c r="J1575" s="21">
        <v>31982032</v>
      </c>
      <c r="K1575" s="48" t="str">
        <f t="shared" si="24"/>
        <v>http://www.ncbi.nlm.nih.gov/protein/31982032</v>
      </c>
    </row>
    <row r="1576" spans="1:11" hidden="1">
      <c r="A1576" s="21" t="s">
        <v>4326</v>
      </c>
      <c r="B1576" s="21" t="s">
        <v>4327</v>
      </c>
      <c r="C1576" s="21" t="e">
        <v>#N/A</v>
      </c>
      <c r="D1576" s="47">
        <v>-0.33</v>
      </c>
      <c r="J1576" s="21">
        <v>6755352</v>
      </c>
      <c r="K1576" s="48" t="str">
        <f t="shared" si="24"/>
        <v>http://www.ncbi.nlm.nih.gov/protein/6755352</v>
      </c>
    </row>
    <row r="1577" spans="1:11" hidden="1">
      <c r="A1577" s="21" t="s">
        <v>4328</v>
      </c>
      <c r="B1577" s="21" t="s">
        <v>4329</v>
      </c>
      <c r="C1577" s="21" t="e">
        <v>#N/A</v>
      </c>
      <c r="E1577" s="47">
        <v>-0.2</v>
      </c>
      <c r="J1577" s="21">
        <v>26787989</v>
      </c>
      <c r="K1577" s="48" t="str">
        <f t="shared" si="24"/>
        <v>http://www.ncbi.nlm.nih.gov/protein/26787989</v>
      </c>
    </row>
    <row r="1578" spans="1:11" hidden="1">
      <c r="A1578" s="21" t="s">
        <v>4330</v>
      </c>
      <c r="B1578" s="21" t="s">
        <v>4331</v>
      </c>
      <c r="C1578" s="21" t="e">
        <v>#N/A</v>
      </c>
      <c r="E1578" s="47">
        <v>-0.14000000000000001</v>
      </c>
      <c r="J1578" s="21">
        <v>22128625</v>
      </c>
      <c r="K1578" s="48" t="str">
        <f t="shared" si="24"/>
        <v>http://www.ncbi.nlm.nih.gov/protein/22128625</v>
      </c>
    </row>
    <row r="1579" spans="1:11" hidden="1">
      <c r="A1579" s="21" t="s">
        <v>4332</v>
      </c>
      <c r="B1579" s="21" t="s">
        <v>4333</v>
      </c>
      <c r="C1579" s="21" t="e">
        <v>#N/A</v>
      </c>
      <c r="D1579" s="47">
        <v>-0.28000000000000003</v>
      </c>
      <c r="J1579" s="21">
        <v>119508437</v>
      </c>
      <c r="K1579" s="48" t="str">
        <f t="shared" si="24"/>
        <v>http://www.ncbi.nlm.nih.gov/protein/119508437</v>
      </c>
    </row>
    <row r="1580" spans="1:11" hidden="1">
      <c r="A1580" s="21" t="s">
        <v>4334</v>
      </c>
      <c r="B1580" s="21" t="s">
        <v>4335</v>
      </c>
      <c r="C1580" s="21" t="e">
        <v>#N/A</v>
      </c>
      <c r="D1580" s="47">
        <v>-0.46</v>
      </c>
      <c r="E1580" s="47">
        <v>0.09</v>
      </c>
      <c r="J1580" s="21">
        <v>13385418</v>
      </c>
      <c r="K1580" s="48" t="str">
        <f t="shared" si="24"/>
        <v>http://www.ncbi.nlm.nih.gov/protein/13385418</v>
      </c>
    </row>
    <row r="1581" spans="1:11" hidden="1">
      <c r="A1581" s="21" t="s">
        <v>4336</v>
      </c>
      <c r="B1581" s="21" t="s">
        <v>4337</v>
      </c>
      <c r="C1581" s="21" t="e">
        <v>#N/A</v>
      </c>
      <c r="F1581" s="47">
        <v>0.24</v>
      </c>
      <c r="J1581" s="21">
        <v>170650663</v>
      </c>
      <c r="K1581" s="48" t="str">
        <f t="shared" si="24"/>
        <v>http://www.ncbi.nlm.nih.gov/protein/170650663</v>
      </c>
    </row>
    <row r="1582" spans="1:11" hidden="1">
      <c r="A1582" s="21" t="s">
        <v>4338</v>
      </c>
      <c r="B1582" s="21" t="s">
        <v>4339</v>
      </c>
      <c r="C1582" s="21" t="e">
        <v>#N/A</v>
      </c>
      <c r="D1582" s="47">
        <v>0.14000000000000001</v>
      </c>
      <c r="J1582" s="21">
        <v>260593696</v>
      </c>
      <c r="K1582" s="48" t="str">
        <f t="shared" si="24"/>
        <v>http://www.ncbi.nlm.nih.gov/protein/260593696</v>
      </c>
    </row>
    <row r="1583" spans="1:11" hidden="1">
      <c r="A1583" s="21" t="s">
        <v>4340</v>
      </c>
      <c r="B1583" s="21" t="s">
        <v>4341</v>
      </c>
      <c r="C1583" s="21" t="e">
        <v>#N/A</v>
      </c>
      <c r="D1583" s="47">
        <v>0.11</v>
      </c>
      <c r="E1583" s="47">
        <v>-0.43</v>
      </c>
      <c r="J1583" s="21">
        <v>29789128</v>
      </c>
      <c r="K1583" s="48" t="str">
        <f t="shared" si="24"/>
        <v>http://www.ncbi.nlm.nih.gov/protein/29789128</v>
      </c>
    </row>
    <row r="1584" spans="1:11" hidden="1">
      <c r="A1584" s="21" t="s">
        <v>4342</v>
      </c>
      <c r="B1584" s="21" t="s">
        <v>4343</v>
      </c>
      <c r="C1584" s="21" t="e">
        <v>#N/A</v>
      </c>
      <c r="E1584" s="47">
        <v>-0.11</v>
      </c>
      <c r="J1584" s="21">
        <v>13385670</v>
      </c>
      <c r="K1584" s="48" t="str">
        <f t="shared" si="24"/>
        <v>http://www.ncbi.nlm.nih.gov/protein/13385670</v>
      </c>
    </row>
    <row r="1585" spans="1:11" hidden="1">
      <c r="A1585" s="21" t="s">
        <v>4344</v>
      </c>
      <c r="B1585" s="21" t="s">
        <v>4345</v>
      </c>
      <c r="C1585" s="21" t="e">
        <v>#N/A</v>
      </c>
      <c r="D1585" s="47">
        <v>-0.13</v>
      </c>
      <c r="F1585" s="47">
        <v>0.52</v>
      </c>
      <c r="J1585" s="21">
        <v>30794474</v>
      </c>
      <c r="K1585" s="48" t="str">
        <f t="shared" si="24"/>
        <v>http://www.ncbi.nlm.nih.gov/protein/30794474</v>
      </c>
    </row>
    <row r="1586" spans="1:11" hidden="1">
      <c r="A1586" s="21" t="s">
        <v>4346</v>
      </c>
      <c r="B1586" s="21" t="s">
        <v>4347</v>
      </c>
      <c r="C1586" s="21" t="e">
        <v>#N/A</v>
      </c>
      <c r="E1586" s="47">
        <v>0.06</v>
      </c>
      <c r="F1586" s="47">
        <v>0.13</v>
      </c>
      <c r="J1586" s="21">
        <v>6754744</v>
      </c>
      <c r="K1586" s="48" t="str">
        <f t="shared" si="24"/>
        <v>http://www.ncbi.nlm.nih.gov/protein/6754744</v>
      </c>
    </row>
    <row r="1587" spans="1:11" hidden="1">
      <c r="A1587" s="21" t="s">
        <v>4348</v>
      </c>
      <c r="B1587" s="21" t="s">
        <v>4349</v>
      </c>
      <c r="C1587" s="21" t="e">
        <v>#N/A</v>
      </c>
      <c r="D1587" s="47">
        <v>0.22</v>
      </c>
      <c r="E1587" s="47">
        <v>0.03</v>
      </c>
      <c r="J1587" s="21">
        <v>318843692</v>
      </c>
      <c r="K1587" s="48" t="str">
        <f t="shared" si="24"/>
        <v>http://www.ncbi.nlm.nih.gov/protein/318843692</v>
      </c>
    </row>
    <row r="1588" spans="1:11" hidden="1">
      <c r="A1588" s="21" t="s">
        <v>4350</v>
      </c>
      <c r="B1588" s="21" t="s">
        <v>4351</v>
      </c>
      <c r="C1588" s="21" t="e">
        <v>#N/A</v>
      </c>
      <c r="D1588" s="47">
        <v>-0.66</v>
      </c>
      <c r="F1588" s="47">
        <v>-0.45</v>
      </c>
      <c r="J1588" s="21">
        <v>9256568</v>
      </c>
      <c r="K1588" s="48" t="str">
        <f t="shared" si="24"/>
        <v>http://www.ncbi.nlm.nih.gov/protein/9256568</v>
      </c>
    </row>
    <row r="1589" spans="1:11" hidden="1">
      <c r="A1589" s="21" t="s">
        <v>4352</v>
      </c>
      <c r="B1589" s="21" t="s">
        <v>4353</v>
      </c>
      <c r="C1589" s="21" t="e">
        <v>#N/A</v>
      </c>
      <c r="D1589" s="47">
        <v>0.19</v>
      </c>
      <c r="J1589" s="21">
        <v>91598896</v>
      </c>
      <c r="K1589" s="48" t="str">
        <f t="shared" si="24"/>
        <v>http://www.ncbi.nlm.nih.gov/protein/91598896</v>
      </c>
    </row>
    <row r="1590" spans="1:11" hidden="1">
      <c r="A1590" s="21" t="s">
        <v>4354</v>
      </c>
      <c r="B1590" s="21" t="s">
        <v>4355</v>
      </c>
      <c r="C1590" s="21" t="e">
        <v>#N/A</v>
      </c>
      <c r="E1590" s="47">
        <v>-0.25</v>
      </c>
      <c r="J1590" s="21">
        <v>283806541</v>
      </c>
      <c r="K1590" s="48" t="str">
        <f t="shared" si="24"/>
        <v>http://www.ncbi.nlm.nih.gov/protein/283806541</v>
      </c>
    </row>
    <row r="1591" spans="1:11" hidden="1">
      <c r="A1591" s="21" t="s">
        <v>4356</v>
      </c>
      <c r="B1591" s="21" t="s">
        <v>4357</v>
      </c>
      <c r="C1591" s="21" t="e">
        <v>#N/A</v>
      </c>
      <c r="E1591" s="47">
        <v>-0.3</v>
      </c>
      <c r="F1591" s="47">
        <v>0.51</v>
      </c>
      <c r="J1591" s="21">
        <v>31982233</v>
      </c>
      <c r="K1591" s="48" t="str">
        <f t="shared" si="24"/>
        <v>http://www.ncbi.nlm.nih.gov/protein/31982233</v>
      </c>
    </row>
    <row r="1592" spans="1:11" hidden="1">
      <c r="A1592" s="21" t="s">
        <v>4358</v>
      </c>
      <c r="B1592" s="21" t="s">
        <v>4359</v>
      </c>
      <c r="C1592" s="21" t="e">
        <v>#N/A</v>
      </c>
      <c r="D1592" s="47">
        <v>-0.76</v>
      </c>
      <c r="J1592" s="21">
        <v>224994246</v>
      </c>
      <c r="K1592" s="48" t="str">
        <f t="shared" si="24"/>
        <v>http://www.ncbi.nlm.nih.gov/protein/224994246</v>
      </c>
    </row>
    <row r="1593" spans="1:11" hidden="1">
      <c r="A1593" s="21" t="s">
        <v>4360</v>
      </c>
      <c r="B1593" s="21" t="s">
        <v>4361</v>
      </c>
      <c r="C1593" s="21" t="e">
        <v>#N/A</v>
      </c>
      <c r="D1593" s="47">
        <v>-0.19</v>
      </c>
      <c r="E1593" s="47">
        <v>-7.0000000000000007E-2</v>
      </c>
      <c r="J1593" s="21">
        <v>241982740</v>
      </c>
      <c r="K1593" s="48" t="str">
        <f t="shared" si="24"/>
        <v>http://www.ncbi.nlm.nih.gov/protein/241982740</v>
      </c>
    </row>
    <row r="1594" spans="1:11" hidden="1">
      <c r="A1594" s="21" t="s">
        <v>4362</v>
      </c>
      <c r="B1594" s="21" t="s">
        <v>4361</v>
      </c>
      <c r="C1594" s="21" t="e">
        <v>#N/A</v>
      </c>
      <c r="F1594" s="47">
        <v>-0.34</v>
      </c>
      <c r="J1594" s="21">
        <v>241982742</v>
      </c>
      <c r="K1594" s="48" t="str">
        <f t="shared" si="24"/>
        <v>http://www.ncbi.nlm.nih.gov/protein/241982742</v>
      </c>
    </row>
    <row r="1595" spans="1:11">
      <c r="A1595" s="21" t="s">
        <v>4363</v>
      </c>
      <c r="B1595" s="21" t="s">
        <v>839</v>
      </c>
      <c r="C1595" s="21" t="s">
        <v>840</v>
      </c>
      <c r="E1595" s="47">
        <v>0.09</v>
      </c>
      <c r="J1595" s="21">
        <v>82533049</v>
      </c>
      <c r="K1595" s="48" t="str">
        <f t="shared" si="24"/>
        <v>http://www.ncbi.nlm.nih.gov/protein/82533049</v>
      </c>
    </row>
    <row r="1596" spans="1:11" hidden="1">
      <c r="A1596" s="21" t="s">
        <v>4364</v>
      </c>
      <c r="B1596" s="21" t="s">
        <v>4365</v>
      </c>
      <c r="C1596" s="21" t="e">
        <v>#N/A</v>
      </c>
      <c r="D1596" s="47">
        <v>0.14000000000000001</v>
      </c>
      <c r="J1596" s="21">
        <v>256985114</v>
      </c>
      <c r="K1596" s="48" t="str">
        <f t="shared" si="24"/>
        <v>http://www.ncbi.nlm.nih.gov/protein/256985114</v>
      </c>
    </row>
    <row r="1597" spans="1:11" hidden="1">
      <c r="A1597" s="21" t="s">
        <v>4366</v>
      </c>
      <c r="B1597" s="21" t="s">
        <v>4367</v>
      </c>
      <c r="C1597" s="21" t="e">
        <v>#N/A</v>
      </c>
      <c r="E1597" s="47">
        <v>0.27</v>
      </c>
      <c r="J1597" s="21">
        <v>244790095</v>
      </c>
      <c r="K1597" s="48" t="str">
        <f t="shared" si="24"/>
        <v>http://www.ncbi.nlm.nih.gov/protein/244790095</v>
      </c>
    </row>
    <row r="1598" spans="1:11" hidden="1">
      <c r="A1598" s="21" t="s">
        <v>4368</v>
      </c>
      <c r="B1598" s="21" t="s">
        <v>4369</v>
      </c>
      <c r="C1598" s="21" t="e">
        <v>#N/A</v>
      </c>
      <c r="D1598" s="47">
        <v>-0.45</v>
      </c>
      <c r="E1598" s="47">
        <v>-0.26</v>
      </c>
      <c r="J1598" s="21">
        <v>11096332</v>
      </c>
      <c r="K1598" s="48" t="str">
        <f t="shared" si="24"/>
        <v>http://www.ncbi.nlm.nih.gov/protein/11096332</v>
      </c>
    </row>
    <row r="1599" spans="1:11" hidden="1">
      <c r="A1599" s="21" t="s">
        <v>4370</v>
      </c>
      <c r="B1599" s="21" t="s">
        <v>4371</v>
      </c>
      <c r="C1599" s="21" t="e">
        <v>#N/A</v>
      </c>
      <c r="F1599" s="47">
        <v>0.17</v>
      </c>
      <c r="J1599" s="21">
        <v>33598964</v>
      </c>
      <c r="K1599" s="48" t="str">
        <f t="shared" si="24"/>
        <v>http://www.ncbi.nlm.nih.gov/protein/33598964</v>
      </c>
    </row>
    <row r="1600" spans="1:11">
      <c r="A1600" s="21" t="s">
        <v>4372</v>
      </c>
      <c r="B1600" s="21" t="s">
        <v>641</v>
      </c>
      <c r="C1600" s="21" t="s">
        <v>642</v>
      </c>
      <c r="F1600" s="47">
        <v>0.36</v>
      </c>
      <c r="J1600" s="21">
        <v>126157499</v>
      </c>
      <c r="K1600" s="48" t="str">
        <f t="shared" si="24"/>
        <v>http://www.ncbi.nlm.nih.gov/protein/126157499</v>
      </c>
    </row>
    <row r="1601" spans="1:11" hidden="1">
      <c r="A1601" s="21" t="s">
        <v>4373</v>
      </c>
      <c r="B1601" s="21" t="s">
        <v>4374</v>
      </c>
      <c r="C1601" s="21" t="e">
        <v>#N/A</v>
      </c>
      <c r="F1601" s="47">
        <v>0.14000000000000001</v>
      </c>
      <c r="J1601" s="21">
        <v>124494242</v>
      </c>
      <c r="K1601" s="48" t="str">
        <f t="shared" si="24"/>
        <v>http://www.ncbi.nlm.nih.gov/protein/124494242</v>
      </c>
    </row>
    <row r="1602" spans="1:11" hidden="1">
      <c r="A1602" s="21" t="s">
        <v>4375</v>
      </c>
      <c r="B1602" s="21" t="s">
        <v>4374</v>
      </c>
      <c r="C1602" s="21" t="e">
        <v>#N/A</v>
      </c>
      <c r="D1602" s="47">
        <v>0.45</v>
      </c>
      <c r="E1602" s="47">
        <v>-0.49</v>
      </c>
      <c r="J1602" s="21">
        <v>124494244</v>
      </c>
      <c r="K1602" s="48" t="str">
        <f t="shared" ref="K1602:K1665" si="25">HYPERLINK(CONCATENATE("http://www.ncbi.nlm.nih.gov/protein/",J1602))</f>
        <v>http://www.ncbi.nlm.nih.gov/protein/124494244</v>
      </c>
    </row>
    <row r="1603" spans="1:11" hidden="1">
      <c r="A1603" s="21" t="s">
        <v>4376</v>
      </c>
      <c r="B1603" s="21" t="s">
        <v>4377</v>
      </c>
      <c r="C1603" s="21" t="e">
        <v>#N/A</v>
      </c>
      <c r="D1603" s="47">
        <v>0.17</v>
      </c>
      <c r="J1603" s="21">
        <v>68299824</v>
      </c>
      <c r="K1603" s="48" t="str">
        <f t="shared" si="25"/>
        <v>http://www.ncbi.nlm.nih.gov/protein/68299824</v>
      </c>
    </row>
    <row r="1604" spans="1:11" hidden="1">
      <c r="A1604" s="21" t="s">
        <v>4378</v>
      </c>
      <c r="B1604" s="21" t="s">
        <v>4379</v>
      </c>
      <c r="C1604" s="21" t="e">
        <v>#N/A</v>
      </c>
      <c r="D1604" s="47">
        <v>0.19</v>
      </c>
      <c r="J1604" s="21">
        <v>29244000</v>
      </c>
      <c r="K1604" s="48" t="str">
        <f t="shared" si="25"/>
        <v>http://www.ncbi.nlm.nih.gov/protein/29244000</v>
      </c>
    </row>
    <row r="1605" spans="1:11" hidden="1">
      <c r="A1605" s="21" t="s">
        <v>4380</v>
      </c>
      <c r="B1605" s="21" t="s">
        <v>4381</v>
      </c>
      <c r="C1605" s="21" t="e">
        <v>#N/A</v>
      </c>
      <c r="D1605" s="47">
        <v>-0.28000000000000003</v>
      </c>
      <c r="E1605" s="47">
        <v>0.37</v>
      </c>
      <c r="J1605" s="21">
        <v>295789090</v>
      </c>
      <c r="K1605" s="48" t="str">
        <f t="shared" si="25"/>
        <v>http://www.ncbi.nlm.nih.gov/protein/295789090</v>
      </c>
    </row>
    <row r="1606" spans="1:11" hidden="1">
      <c r="A1606" s="21" t="s">
        <v>4382</v>
      </c>
      <c r="B1606" s="21" t="s">
        <v>4383</v>
      </c>
      <c r="C1606" s="21" t="e">
        <v>#N/A</v>
      </c>
      <c r="D1606" s="47">
        <v>-0.42</v>
      </c>
      <c r="E1606" s="47">
        <v>-0.3</v>
      </c>
      <c r="J1606" s="21">
        <v>21312422</v>
      </c>
      <c r="K1606" s="48" t="str">
        <f t="shared" si="25"/>
        <v>http://www.ncbi.nlm.nih.gov/protein/21312422</v>
      </c>
    </row>
    <row r="1607" spans="1:11" hidden="1">
      <c r="A1607" s="21" t="s">
        <v>4384</v>
      </c>
      <c r="B1607" s="21" t="s">
        <v>4385</v>
      </c>
      <c r="C1607" s="21" t="e">
        <v>#N/A</v>
      </c>
      <c r="D1607" s="47">
        <v>-0.15</v>
      </c>
      <c r="E1607" s="47">
        <v>-0.17</v>
      </c>
      <c r="J1607" s="21">
        <v>146134519</v>
      </c>
      <c r="K1607" s="48" t="str">
        <f t="shared" si="25"/>
        <v>http://www.ncbi.nlm.nih.gov/protein/146134519</v>
      </c>
    </row>
    <row r="1608" spans="1:11" hidden="1">
      <c r="A1608" s="21" t="s">
        <v>4386</v>
      </c>
      <c r="B1608" s="21" t="s">
        <v>4387</v>
      </c>
      <c r="C1608" s="21" t="e">
        <v>#N/A</v>
      </c>
      <c r="D1608" s="47">
        <v>0.16</v>
      </c>
      <c r="E1608" s="47">
        <v>-0.33</v>
      </c>
      <c r="J1608" s="21">
        <v>168693635</v>
      </c>
      <c r="K1608" s="48" t="str">
        <f t="shared" si="25"/>
        <v>http://www.ncbi.nlm.nih.gov/protein/168693635</v>
      </c>
    </row>
    <row r="1609" spans="1:11" hidden="1">
      <c r="A1609" s="21" t="s">
        <v>4388</v>
      </c>
      <c r="B1609" s="21" t="s">
        <v>4389</v>
      </c>
      <c r="C1609" s="21" t="e">
        <v>#N/A</v>
      </c>
      <c r="D1609" s="47">
        <v>-0.27</v>
      </c>
      <c r="J1609" s="21">
        <v>16716467</v>
      </c>
      <c r="K1609" s="48" t="str">
        <f t="shared" si="25"/>
        <v>http://www.ncbi.nlm.nih.gov/protein/16716467</v>
      </c>
    </row>
    <row r="1610" spans="1:11" hidden="1">
      <c r="A1610" s="21" t="s">
        <v>4390</v>
      </c>
      <c r="B1610" s="21" t="s">
        <v>4391</v>
      </c>
      <c r="C1610" s="21" t="e">
        <v>#N/A</v>
      </c>
      <c r="E1610" s="47">
        <v>-0.28000000000000003</v>
      </c>
      <c r="J1610" s="21">
        <v>7657357</v>
      </c>
      <c r="K1610" s="48" t="str">
        <f t="shared" si="25"/>
        <v>http://www.ncbi.nlm.nih.gov/protein/7657357</v>
      </c>
    </row>
    <row r="1611" spans="1:11" hidden="1">
      <c r="A1611" s="21" t="s">
        <v>4392</v>
      </c>
      <c r="B1611" s="21" t="s">
        <v>4393</v>
      </c>
      <c r="C1611" s="21" t="e">
        <v>#N/A</v>
      </c>
      <c r="D1611" s="47">
        <v>-0.13</v>
      </c>
      <c r="J1611" s="21">
        <v>13385392</v>
      </c>
      <c r="K1611" s="48" t="str">
        <f t="shared" si="25"/>
        <v>http://www.ncbi.nlm.nih.gov/protein/13385392</v>
      </c>
    </row>
    <row r="1612" spans="1:11" hidden="1">
      <c r="A1612" s="21" t="s">
        <v>4394</v>
      </c>
      <c r="B1612" s="21" t="s">
        <v>4395</v>
      </c>
      <c r="C1612" s="21" t="e">
        <v>#N/A</v>
      </c>
      <c r="D1612" s="47">
        <v>0.37</v>
      </c>
      <c r="E1612" s="47">
        <v>-0.01</v>
      </c>
      <c r="J1612" s="21">
        <v>126090505</v>
      </c>
      <c r="K1612" s="48" t="str">
        <f t="shared" si="25"/>
        <v>http://www.ncbi.nlm.nih.gov/protein/126090505</v>
      </c>
    </row>
    <row r="1613" spans="1:11" hidden="1">
      <c r="A1613" s="21" t="s">
        <v>4396</v>
      </c>
      <c r="B1613" s="21" t="s">
        <v>4397</v>
      </c>
      <c r="C1613" s="21" t="e">
        <v>#N/A</v>
      </c>
      <c r="D1613" s="47">
        <v>-0.11</v>
      </c>
      <c r="J1613" s="21">
        <v>91208439</v>
      </c>
      <c r="K1613" s="48" t="str">
        <f t="shared" si="25"/>
        <v>http://www.ncbi.nlm.nih.gov/protein/91208439</v>
      </c>
    </row>
    <row r="1614" spans="1:11" hidden="1">
      <c r="A1614" s="21" t="s">
        <v>4398</v>
      </c>
      <c r="B1614" s="21" t="s">
        <v>4399</v>
      </c>
      <c r="C1614" s="21" t="e">
        <v>#N/A</v>
      </c>
      <c r="E1614" s="47">
        <v>0.15</v>
      </c>
      <c r="F1614" s="47">
        <v>-0.42</v>
      </c>
      <c r="J1614" s="21">
        <v>144922627</v>
      </c>
      <c r="K1614" s="48" t="str">
        <f t="shared" si="25"/>
        <v>http://www.ncbi.nlm.nih.gov/protein/144922627</v>
      </c>
    </row>
    <row r="1615" spans="1:11" hidden="1">
      <c r="A1615" s="21" t="s">
        <v>4400</v>
      </c>
      <c r="B1615" s="21" t="s">
        <v>4401</v>
      </c>
      <c r="C1615" s="21" t="e">
        <v>#N/A</v>
      </c>
      <c r="D1615" s="47">
        <v>0.16</v>
      </c>
      <c r="E1615" s="47">
        <v>-0.08</v>
      </c>
      <c r="J1615" s="21">
        <v>33469043</v>
      </c>
      <c r="K1615" s="48" t="str">
        <f t="shared" si="25"/>
        <v>http://www.ncbi.nlm.nih.gov/protein/33469043</v>
      </c>
    </row>
    <row r="1616" spans="1:11" hidden="1">
      <c r="A1616" s="21" t="s">
        <v>4402</v>
      </c>
      <c r="B1616" s="21" t="s">
        <v>4403</v>
      </c>
      <c r="C1616" s="21" t="e">
        <v>#N/A</v>
      </c>
      <c r="E1616" s="47">
        <v>0.16</v>
      </c>
      <c r="J1616" s="21">
        <v>21450271</v>
      </c>
      <c r="K1616" s="48" t="str">
        <f t="shared" si="25"/>
        <v>http://www.ncbi.nlm.nih.gov/protein/21450271</v>
      </c>
    </row>
    <row r="1617" spans="1:11" hidden="1">
      <c r="A1617" s="21" t="s">
        <v>4404</v>
      </c>
      <c r="B1617" s="21" t="s">
        <v>4405</v>
      </c>
      <c r="C1617" s="21" t="e">
        <v>#N/A</v>
      </c>
      <c r="E1617" s="47">
        <v>-0.33</v>
      </c>
      <c r="J1617" s="21">
        <v>167716837</v>
      </c>
      <c r="K1617" s="48" t="str">
        <f t="shared" si="25"/>
        <v>http://www.ncbi.nlm.nih.gov/protein/167716837</v>
      </c>
    </row>
    <row r="1618" spans="1:11" hidden="1">
      <c r="A1618" s="21" t="s">
        <v>4406</v>
      </c>
      <c r="B1618" s="21" t="s">
        <v>4407</v>
      </c>
      <c r="C1618" s="21" t="e">
        <v>#N/A</v>
      </c>
      <c r="D1618" s="47">
        <v>-1.07</v>
      </c>
      <c r="E1618" s="47">
        <v>-0.55000000000000004</v>
      </c>
      <c r="J1618" s="21">
        <v>9506911</v>
      </c>
      <c r="K1618" s="48" t="str">
        <f t="shared" si="25"/>
        <v>http://www.ncbi.nlm.nih.gov/protein/9506911</v>
      </c>
    </row>
    <row r="1619" spans="1:11" hidden="1">
      <c r="A1619" s="21" t="s">
        <v>4408</v>
      </c>
      <c r="B1619" s="21" t="s">
        <v>4409</v>
      </c>
      <c r="C1619" s="21" t="e">
        <v>#N/A</v>
      </c>
      <c r="D1619" s="47">
        <v>-0.14000000000000001</v>
      </c>
      <c r="E1619" s="47">
        <v>-0.46</v>
      </c>
      <c r="J1619" s="21">
        <v>23346461</v>
      </c>
      <c r="K1619" s="48" t="str">
        <f t="shared" si="25"/>
        <v>http://www.ncbi.nlm.nih.gov/protein/23346461</v>
      </c>
    </row>
    <row r="1620" spans="1:11" hidden="1">
      <c r="A1620" s="21" t="s">
        <v>4410</v>
      </c>
      <c r="B1620" s="21" t="s">
        <v>4411</v>
      </c>
      <c r="C1620" s="21" t="e">
        <v>#N/A</v>
      </c>
      <c r="D1620" s="47">
        <v>-0.22</v>
      </c>
      <c r="E1620" s="47">
        <v>-0.13</v>
      </c>
      <c r="J1620" s="21">
        <v>58037117</v>
      </c>
      <c r="K1620" s="48" t="str">
        <f t="shared" si="25"/>
        <v>http://www.ncbi.nlm.nih.gov/protein/58037117</v>
      </c>
    </row>
    <row r="1621" spans="1:11" hidden="1">
      <c r="A1621" s="21" t="s">
        <v>4412</v>
      </c>
      <c r="B1621" s="21" t="s">
        <v>4413</v>
      </c>
      <c r="C1621" s="21" t="e">
        <v>#N/A</v>
      </c>
      <c r="D1621" s="47">
        <v>0.19</v>
      </c>
      <c r="J1621" s="21">
        <v>110625954</v>
      </c>
      <c r="K1621" s="48" t="str">
        <f t="shared" si="25"/>
        <v>http://www.ncbi.nlm.nih.gov/protein/110625954</v>
      </c>
    </row>
    <row r="1622" spans="1:11" hidden="1">
      <c r="A1622" s="21" t="s">
        <v>4414</v>
      </c>
      <c r="B1622" s="21" t="s">
        <v>4415</v>
      </c>
      <c r="C1622" s="21" t="e">
        <v>#N/A</v>
      </c>
      <c r="D1622" s="47">
        <v>1.19</v>
      </c>
      <c r="J1622" s="21">
        <v>167466245</v>
      </c>
      <c r="K1622" s="48" t="str">
        <f t="shared" si="25"/>
        <v>http://www.ncbi.nlm.nih.gov/protein/167466245</v>
      </c>
    </row>
    <row r="1623" spans="1:11">
      <c r="A1623" s="21" t="s">
        <v>4416</v>
      </c>
      <c r="B1623" s="21" t="s">
        <v>204</v>
      </c>
      <c r="C1623" s="21" t="s">
        <v>205</v>
      </c>
      <c r="E1623" s="47">
        <v>0.44</v>
      </c>
      <c r="J1623" s="21">
        <v>11037792</v>
      </c>
      <c r="K1623" s="48" t="str">
        <f t="shared" si="25"/>
        <v>http://www.ncbi.nlm.nih.gov/protein/11037792</v>
      </c>
    </row>
    <row r="1624" spans="1:11" hidden="1">
      <c r="A1624" s="21" t="s">
        <v>4417</v>
      </c>
      <c r="B1624" s="21" t="s">
        <v>4418</v>
      </c>
      <c r="C1624" s="21" t="e">
        <v>#N/A</v>
      </c>
      <c r="D1624" s="47">
        <v>0.54</v>
      </c>
      <c r="F1624" s="47">
        <v>0.15</v>
      </c>
      <c r="J1624" s="21">
        <v>112363084</v>
      </c>
      <c r="K1624" s="48" t="str">
        <f t="shared" si="25"/>
        <v>http://www.ncbi.nlm.nih.gov/protein/112363084</v>
      </c>
    </row>
    <row r="1625" spans="1:11" hidden="1">
      <c r="A1625" s="21" t="s">
        <v>4419</v>
      </c>
      <c r="B1625" s="21" t="s">
        <v>4420</v>
      </c>
      <c r="C1625" s="21" t="e">
        <v>#N/A</v>
      </c>
      <c r="D1625" s="47">
        <v>0.49</v>
      </c>
      <c r="F1625" s="47">
        <v>0.2</v>
      </c>
      <c r="J1625" s="21">
        <v>9506921</v>
      </c>
      <c r="K1625" s="48" t="str">
        <f t="shared" si="25"/>
        <v>http://www.ncbi.nlm.nih.gov/protein/9506921</v>
      </c>
    </row>
    <row r="1626" spans="1:11" hidden="1">
      <c r="A1626" s="21" t="s">
        <v>4421</v>
      </c>
      <c r="B1626" s="21" t="s">
        <v>4422</v>
      </c>
      <c r="C1626" s="21" t="e">
        <v>#N/A</v>
      </c>
      <c r="E1626" s="47">
        <v>-0.42</v>
      </c>
      <c r="J1626" s="21">
        <v>70794803</v>
      </c>
      <c r="K1626" s="48" t="str">
        <f t="shared" si="25"/>
        <v>http://www.ncbi.nlm.nih.gov/protein/70794803</v>
      </c>
    </row>
    <row r="1627" spans="1:11" hidden="1">
      <c r="A1627" s="21" t="s">
        <v>4423</v>
      </c>
      <c r="B1627" s="21" t="s">
        <v>4424</v>
      </c>
      <c r="C1627" s="21" t="e">
        <v>#N/A</v>
      </c>
      <c r="D1627" s="47">
        <v>0.41</v>
      </c>
      <c r="E1627" s="47">
        <v>-0.23</v>
      </c>
      <c r="J1627" s="21">
        <v>13386120</v>
      </c>
      <c r="K1627" s="48" t="str">
        <f t="shared" si="25"/>
        <v>http://www.ncbi.nlm.nih.gov/protein/13386120</v>
      </c>
    </row>
    <row r="1628" spans="1:11" hidden="1">
      <c r="A1628" s="21" t="s">
        <v>4425</v>
      </c>
      <c r="B1628" s="21" t="s">
        <v>4426</v>
      </c>
      <c r="C1628" s="21" t="e">
        <v>#N/A</v>
      </c>
      <c r="D1628" s="47">
        <v>-0.1</v>
      </c>
      <c r="E1628" s="47">
        <v>0.03</v>
      </c>
      <c r="J1628" s="21">
        <v>6679066</v>
      </c>
      <c r="K1628" s="48" t="str">
        <f t="shared" si="25"/>
        <v>http://www.ncbi.nlm.nih.gov/protein/6679066</v>
      </c>
    </row>
    <row r="1629" spans="1:11" hidden="1">
      <c r="A1629" s="21" t="s">
        <v>4427</v>
      </c>
      <c r="B1629" s="21" t="s">
        <v>4428</v>
      </c>
      <c r="C1629" s="21" t="e">
        <v>#N/A</v>
      </c>
      <c r="E1629" s="47">
        <v>0.08</v>
      </c>
      <c r="J1629" s="21">
        <v>12963555</v>
      </c>
      <c r="K1629" s="48" t="str">
        <f t="shared" si="25"/>
        <v>http://www.ncbi.nlm.nih.gov/protein/12963555</v>
      </c>
    </row>
    <row r="1630" spans="1:11" hidden="1">
      <c r="A1630" s="21" t="s">
        <v>4429</v>
      </c>
      <c r="B1630" s="21" t="s">
        <v>4430</v>
      </c>
      <c r="C1630" s="21" t="e">
        <v>#N/A</v>
      </c>
      <c r="F1630" s="47">
        <v>-0.68</v>
      </c>
      <c r="J1630" s="21">
        <v>238624156</v>
      </c>
      <c r="K1630" s="48" t="str">
        <f t="shared" si="25"/>
        <v>http://www.ncbi.nlm.nih.gov/protein/238624156</v>
      </c>
    </row>
    <row r="1631" spans="1:11" hidden="1">
      <c r="A1631" s="21" t="s">
        <v>4431</v>
      </c>
      <c r="B1631" s="21" t="s">
        <v>4432</v>
      </c>
      <c r="C1631" s="21" t="e">
        <v>#N/A</v>
      </c>
      <c r="F1631" s="47">
        <v>0.11</v>
      </c>
      <c r="J1631" s="21">
        <v>37700232</v>
      </c>
      <c r="K1631" s="48" t="str">
        <f t="shared" si="25"/>
        <v>http://www.ncbi.nlm.nih.gov/protein/37700232</v>
      </c>
    </row>
    <row r="1632" spans="1:11" hidden="1">
      <c r="A1632" s="21" t="s">
        <v>4433</v>
      </c>
      <c r="B1632" s="21" t="s">
        <v>4434</v>
      </c>
      <c r="C1632" s="21" t="e">
        <v>#N/A</v>
      </c>
      <c r="D1632" s="47">
        <v>0.09</v>
      </c>
      <c r="E1632" s="47">
        <v>0</v>
      </c>
      <c r="J1632" s="21">
        <v>6679078</v>
      </c>
      <c r="K1632" s="48" t="str">
        <f t="shared" si="25"/>
        <v>http://www.ncbi.nlm.nih.gov/protein/6679078</v>
      </c>
    </row>
    <row r="1633" spans="1:11" hidden="1">
      <c r="A1633" s="21" t="s">
        <v>4435</v>
      </c>
      <c r="B1633" s="21" t="s">
        <v>4436</v>
      </c>
      <c r="C1633" s="21" t="e">
        <v>#N/A</v>
      </c>
      <c r="D1633" s="47">
        <v>7.0000000000000007E-2</v>
      </c>
      <c r="J1633" s="21">
        <v>255308888</v>
      </c>
      <c r="K1633" s="48" t="str">
        <f t="shared" si="25"/>
        <v>http://www.ncbi.nlm.nih.gov/protein/255308888</v>
      </c>
    </row>
    <row r="1634" spans="1:11" hidden="1">
      <c r="A1634" s="21" t="s">
        <v>4437</v>
      </c>
      <c r="B1634" s="21" t="s">
        <v>4438</v>
      </c>
      <c r="C1634" s="21" t="e">
        <v>#N/A</v>
      </c>
      <c r="E1634" s="47">
        <v>0.03</v>
      </c>
      <c r="J1634" s="21">
        <v>24431937</v>
      </c>
      <c r="K1634" s="48" t="str">
        <f t="shared" si="25"/>
        <v>http://www.ncbi.nlm.nih.gov/protein/24431937</v>
      </c>
    </row>
    <row r="1635" spans="1:11" hidden="1">
      <c r="A1635" s="21" t="s">
        <v>4439</v>
      </c>
      <c r="B1635" s="21" t="s">
        <v>4440</v>
      </c>
      <c r="C1635" s="21" t="e">
        <v>#N/A</v>
      </c>
      <c r="D1635" s="47">
        <v>0.6</v>
      </c>
      <c r="J1635" s="21">
        <v>158966689</v>
      </c>
      <c r="K1635" s="48" t="str">
        <f t="shared" si="25"/>
        <v>http://www.ncbi.nlm.nih.gov/protein/158966689</v>
      </c>
    </row>
    <row r="1636" spans="1:11" hidden="1">
      <c r="A1636" s="21" t="s">
        <v>4441</v>
      </c>
      <c r="B1636" s="21" t="s">
        <v>4442</v>
      </c>
      <c r="C1636" s="21" t="e">
        <v>#N/A</v>
      </c>
      <c r="E1636" s="47">
        <v>0.24</v>
      </c>
      <c r="J1636" s="21">
        <v>13384956</v>
      </c>
      <c r="K1636" s="48" t="str">
        <f t="shared" si="25"/>
        <v>http://www.ncbi.nlm.nih.gov/protein/13384956</v>
      </c>
    </row>
    <row r="1637" spans="1:11" hidden="1">
      <c r="A1637" s="21" t="s">
        <v>4443</v>
      </c>
      <c r="B1637" s="21" t="s">
        <v>4444</v>
      </c>
      <c r="C1637" s="21" t="e">
        <v>#N/A</v>
      </c>
      <c r="E1637" s="47">
        <v>-0.01</v>
      </c>
      <c r="F1637" s="47">
        <v>-0.19</v>
      </c>
      <c r="J1637" s="21">
        <v>356582426</v>
      </c>
      <c r="K1637" s="48" t="str">
        <f t="shared" si="25"/>
        <v>http://www.ncbi.nlm.nih.gov/protein/356582426</v>
      </c>
    </row>
    <row r="1638" spans="1:11" hidden="1">
      <c r="A1638" s="21" t="s">
        <v>4445</v>
      </c>
      <c r="B1638" s="21" t="s">
        <v>4446</v>
      </c>
      <c r="C1638" s="21" t="e">
        <v>#N/A</v>
      </c>
      <c r="D1638" s="47">
        <v>0</v>
      </c>
      <c r="J1638" s="21">
        <v>6679110</v>
      </c>
      <c r="K1638" s="48" t="str">
        <f t="shared" si="25"/>
        <v>http://www.ncbi.nlm.nih.gov/protein/6679110</v>
      </c>
    </row>
    <row r="1639" spans="1:11" hidden="1">
      <c r="A1639" s="21" t="s">
        <v>4447</v>
      </c>
      <c r="B1639" s="21" t="s">
        <v>4448</v>
      </c>
      <c r="C1639" s="21" t="e">
        <v>#N/A</v>
      </c>
      <c r="E1639" s="47">
        <v>0.33</v>
      </c>
      <c r="F1639" s="47">
        <v>0.46</v>
      </c>
      <c r="J1639" s="21">
        <v>71067128</v>
      </c>
      <c r="K1639" s="48" t="str">
        <f t="shared" si="25"/>
        <v>http://www.ncbi.nlm.nih.gov/protein/71067128</v>
      </c>
    </row>
    <row r="1640" spans="1:11" hidden="1">
      <c r="A1640" s="21" t="s">
        <v>4449</v>
      </c>
      <c r="B1640" s="21" t="s">
        <v>4448</v>
      </c>
      <c r="C1640" s="21" t="e">
        <v>#N/A</v>
      </c>
      <c r="D1640" s="47">
        <v>-0.72</v>
      </c>
      <c r="F1640" s="47">
        <v>0.71</v>
      </c>
      <c r="J1640" s="21">
        <v>73088940</v>
      </c>
      <c r="K1640" s="48" t="str">
        <f t="shared" si="25"/>
        <v>http://www.ncbi.nlm.nih.gov/protein/73088940</v>
      </c>
    </row>
    <row r="1641" spans="1:11">
      <c r="A1641" s="21" t="s">
        <v>4450</v>
      </c>
      <c r="B1641" s="21" t="s">
        <v>563</v>
      </c>
      <c r="C1641" s="21" t="s">
        <v>564</v>
      </c>
      <c r="F1641" s="47">
        <v>0.22</v>
      </c>
      <c r="J1641" s="21">
        <v>113930718</v>
      </c>
      <c r="K1641" s="48" t="str">
        <f t="shared" si="25"/>
        <v>http://www.ncbi.nlm.nih.gov/protein/113930718</v>
      </c>
    </row>
    <row r="1642" spans="1:11" hidden="1">
      <c r="A1642" s="21" t="s">
        <v>4451</v>
      </c>
      <c r="B1642" s="21" t="s">
        <v>4452</v>
      </c>
      <c r="C1642" s="21" t="e">
        <v>#N/A</v>
      </c>
      <c r="D1642" s="47">
        <v>-0.18</v>
      </c>
      <c r="J1642" s="21">
        <v>19527352</v>
      </c>
      <c r="K1642" s="48" t="str">
        <f t="shared" si="25"/>
        <v>http://www.ncbi.nlm.nih.gov/protein/19527352</v>
      </c>
    </row>
    <row r="1643" spans="1:11" hidden="1">
      <c r="A1643" s="21" t="s">
        <v>4453</v>
      </c>
      <c r="B1643" s="21" t="s">
        <v>4454</v>
      </c>
      <c r="C1643" s="21" t="e">
        <v>#N/A</v>
      </c>
      <c r="D1643" s="47">
        <v>0.09</v>
      </c>
      <c r="E1643" s="47">
        <v>0.14000000000000001</v>
      </c>
      <c r="J1643" s="21">
        <v>31982437</v>
      </c>
      <c r="K1643" s="48" t="str">
        <f t="shared" si="25"/>
        <v>http://www.ncbi.nlm.nih.gov/protein/31982437</v>
      </c>
    </row>
    <row r="1644" spans="1:11" hidden="1">
      <c r="A1644" s="21" t="s">
        <v>4455</v>
      </c>
      <c r="B1644" s="21" t="s">
        <v>4456</v>
      </c>
      <c r="C1644" s="21" t="e">
        <v>#N/A</v>
      </c>
      <c r="D1644" s="47">
        <v>0.2</v>
      </c>
      <c r="J1644" s="21">
        <v>6754908</v>
      </c>
      <c r="K1644" s="48" t="str">
        <f t="shared" si="25"/>
        <v>http://www.ncbi.nlm.nih.gov/protein/6754908</v>
      </c>
    </row>
    <row r="1645" spans="1:11" hidden="1">
      <c r="A1645" s="21" t="s">
        <v>4457</v>
      </c>
      <c r="B1645" s="21" t="s">
        <v>4458</v>
      </c>
      <c r="C1645" s="21" t="e">
        <v>#N/A</v>
      </c>
      <c r="D1645" s="47">
        <v>0.32</v>
      </c>
      <c r="E1645" s="47">
        <v>-0.63</v>
      </c>
      <c r="J1645" s="21">
        <v>6679158</v>
      </c>
      <c r="K1645" s="48" t="str">
        <f t="shared" si="25"/>
        <v>http://www.ncbi.nlm.nih.gov/protein/6679158</v>
      </c>
    </row>
    <row r="1646" spans="1:11" hidden="1">
      <c r="A1646" s="21" t="s">
        <v>4459</v>
      </c>
      <c r="B1646" s="21" t="s">
        <v>4460</v>
      </c>
      <c r="C1646" s="21" t="e">
        <v>#N/A</v>
      </c>
      <c r="D1646" s="47">
        <v>0.25</v>
      </c>
      <c r="J1646" s="21">
        <v>133922575</v>
      </c>
      <c r="K1646" s="48" t="str">
        <f t="shared" si="25"/>
        <v>http://www.ncbi.nlm.nih.gov/protein/133922575</v>
      </c>
    </row>
    <row r="1647" spans="1:11" hidden="1">
      <c r="A1647" s="21" t="s">
        <v>4461</v>
      </c>
      <c r="B1647" s="21" t="s">
        <v>4462</v>
      </c>
      <c r="C1647" s="21" t="e">
        <v>#N/A</v>
      </c>
      <c r="D1647" s="47">
        <v>0.02</v>
      </c>
      <c r="J1647" s="21">
        <v>117606387</v>
      </c>
      <c r="K1647" s="48" t="str">
        <f t="shared" si="25"/>
        <v>http://www.ncbi.nlm.nih.gov/protein/117606387</v>
      </c>
    </row>
    <row r="1648" spans="1:11" hidden="1">
      <c r="A1648" s="21" t="s">
        <v>4463</v>
      </c>
      <c r="B1648" s="21" t="s">
        <v>4464</v>
      </c>
      <c r="C1648" s="21" t="e">
        <v>#N/A</v>
      </c>
      <c r="D1648" s="47">
        <v>-0.27</v>
      </c>
      <c r="E1648" s="47">
        <v>0.24</v>
      </c>
      <c r="J1648" s="21">
        <v>13385314</v>
      </c>
      <c r="K1648" s="48" t="str">
        <f t="shared" si="25"/>
        <v>http://www.ncbi.nlm.nih.gov/protein/13385314</v>
      </c>
    </row>
    <row r="1649" spans="1:11" hidden="1">
      <c r="A1649" s="21" t="s">
        <v>4465</v>
      </c>
      <c r="B1649" s="21" t="s">
        <v>4466</v>
      </c>
      <c r="C1649" s="21" t="e">
        <v>#N/A</v>
      </c>
      <c r="D1649" s="47">
        <v>-0.12</v>
      </c>
      <c r="J1649" s="21">
        <v>86198335</v>
      </c>
      <c r="K1649" s="48" t="str">
        <f t="shared" si="25"/>
        <v>http://www.ncbi.nlm.nih.gov/protein/86198335</v>
      </c>
    </row>
    <row r="1650" spans="1:11" hidden="1">
      <c r="A1650" s="21" t="s">
        <v>4467</v>
      </c>
      <c r="B1650" s="21" t="s">
        <v>4468</v>
      </c>
      <c r="C1650" s="21" t="e">
        <v>#N/A</v>
      </c>
      <c r="D1650" s="47">
        <v>-0.4</v>
      </c>
      <c r="J1650" s="21">
        <v>13386106</v>
      </c>
      <c r="K1650" s="48" t="str">
        <f t="shared" si="25"/>
        <v>http://www.ncbi.nlm.nih.gov/protein/13386106</v>
      </c>
    </row>
    <row r="1651" spans="1:11" hidden="1">
      <c r="A1651" s="21" t="s">
        <v>4469</v>
      </c>
      <c r="B1651" s="21" t="s">
        <v>4470</v>
      </c>
      <c r="C1651" s="21" t="e">
        <v>#N/A</v>
      </c>
      <c r="E1651" s="47">
        <v>-0.38</v>
      </c>
      <c r="J1651" s="21">
        <v>8393853</v>
      </c>
      <c r="K1651" s="48" t="str">
        <f t="shared" si="25"/>
        <v>http://www.ncbi.nlm.nih.gov/protein/8393853</v>
      </c>
    </row>
    <row r="1652" spans="1:11" hidden="1">
      <c r="A1652" s="21" t="s">
        <v>4471</v>
      </c>
      <c r="B1652" s="21" t="s">
        <v>4472</v>
      </c>
      <c r="C1652" s="21" t="e">
        <v>#N/A</v>
      </c>
      <c r="D1652" s="47">
        <v>-2.11</v>
      </c>
      <c r="J1652" s="21">
        <v>283806543</v>
      </c>
      <c r="K1652" s="48" t="str">
        <f t="shared" si="25"/>
        <v>http://www.ncbi.nlm.nih.gov/protein/283806543</v>
      </c>
    </row>
    <row r="1653" spans="1:11" hidden="1">
      <c r="A1653" s="21" t="s">
        <v>4473</v>
      </c>
      <c r="B1653" s="21" t="s">
        <v>4474</v>
      </c>
      <c r="C1653" s="21" t="e">
        <v>#N/A</v>
      </c>
      <c r="F1653" s="47">
        <v>-0.27</v>
      </c>
      <c r="J1653" s="21">
        <v>10946932</v>
      </c>
      <c r="K1653" s="48" t="str">
        <f t="shared" si="25"/>
        <v>http://www.ncbi.nlm.nih.gov/protein/10946932</v>
      </c>
    </row>
    <row r="1654" spans="1:11" hidden="1">
      <c r="A1654" s="21" t="s">
        <v>4475</v>
      </c>
      <c r="B1654" s="21" t="s">
        <v>4476</v>
      </c>
      <c r="C1654" s="21" t="e">
        <v>#N/A</v>
      </c>
      <c r="F1654" s="47">
        <v>0.41</v>
      </c>
      <c r="J1654" s="21">
        <v>226437676</v>
      </c>
      <c r="K1654" s="48" t="str">
        <f t="shared" si="25"/>
        <v>http://www.ncbi.nlm.nih.gov/protein/226437676</v>
      </c>
    </row>
    <row r="1655" spans="1:11" hidden="1">
      <c r="A1655" s="21" t="s">
        <v>4477</v>
      </c>
      <c r="B1655" s="21" t="s">
        <v>4478</v>
      </c>
      <c r="C1655" s="21" t="e">
        <v>#N/A</v>
      </c>
      <c r="F1655" s="47">
        <v>0.34</v>
      </c>
      <c r="J1655" s="21">
        <v>172073152</v>
      </c>
      <c r="K1655" s="48" t="str">
        <f t="shared" si="25"/>
        <v>http://www.ncbi.nlm.nih.gov/protein/172073152</v>
      </c>
    </row>
    <row r="1656" spans="1:11" hidden="1">
      <c r="A1656" s="21" t="s">
        <v>4479</v>
      </c>
      <c r="B1656" s="21" t="s">
        <v>4480</v>
      </c>
      <c r="C1656" s="21" t="e">
        <v>#N/A</v>
      </c>
      <c r="D1656" s="47">
        <v>-0.43</v>
      </c>
      <c r="J1656" s="21">
        <v>166295220</v>
      </c>
      <c r="K1656" s="48" t="str">
        <f t="shared" si="25"/>
        <v>http://www.ncbi.nlm.nih.gov/protein/166295220</v>
      </c>
    </row>
    <row r="1657" spans="1:11" hidden="1">
      <c r="A1657" s="21" t="s">
        <v>4481</v>
      </c>
      <c r="B1657" s="21" t="s">
        <v>4482</v>
      </c>
      <c r="C1657" s="21" t="e">
        <v>#N/A</v>
      </c>
      <c r="F1657" s="47">
        <v>0.56999999999999995</v>
      </c>
      <c r="J1657" s="21">
        <v>38016154</v>
      </c>
      <c r="K1657" s="48" t="str">
        <f t="shared" si="25"/>
        <v>http://www.ncbi.nlm.nih.gov/protein/38016154</v>
      </c>
    </row>
    <row r="1658" spans="1:11" hidden="1">
      <c r="A1658" s="21" t="s">
        <v>4483</v>
      </c>
      <c r="B1658" s="21" t="s">
        <v>4484</v>
      </c>
      <c r="C1658" s="21" t="e">
        <v>#N/A</v>
      </c>
      <c r="E1658" s="47">
        <v>-0.68</v>
      </c>
      <c r="F1658" s="47">
        <v>0.34</v>
      </c>
      <c r="J1658" s="21">
        <v>27369533</v>
      </c>
      <c r="K1658" s="48" t="str">
        <f t="shared" si="25"/>
        <v>http://www.ncbi.nlm.nih.gov/protein/27369533</v>
      </c>
    </row>
    <row r="1659" spans="1:11" hidden="1">
      <c r="A1659" s="21" t="s">
        <v>4485</v>
      </c>
      <c r="B1659" s="21" t="s">
        <v>4486</v>
      </c>
      <c r="C1659" s="21" t="e">
        <v>#N/A</v>
      </c>
      <c r="D1659" s="47">
        <v>-0.06</v>
      </c>
      <c r="F1659" s="47">
        <v>-0.16</v>
      </c>
      <c r="J1659" s="21">
        <v>31980798</v>
      </c>
      <c r="K1659" s="48" t="str">
        <f t="shared" si="25"/>
        <v>http://www.ncbi.nlm.nih.gov/protein/31980798</v>
      </c>
    </row>
    <row r="1660" spans="1:11" hidden="1">
      <c r="A1660" s="21" t="s">
        <v>4487</v>
      </c>
      <c r="B1660" s="21" t="s">
        <v>4488</v>
      </c>
      <c r="C1660" s="21" t="e">
        <v>#N/A</v>
      </c>
      <c r="E1660" s="47">
        <v>1.73</v>
      </c>
      <c r="J1660" s="21">
        <v>28827826</v>
      </c>
      <c r="K1660" s="48" t="str">
        <f t="shared" si="25"/>
        <v>http://www.ncbi.nlm.nih.gov/protein/28827826</v>
      </c>
    </row>
    <row r="1661" spans="1:11" hidden="1">
      <c r="A1661" s="21" t="s">
        <v>4489</v>
      </c>
      <c r="B1661" s="21" t="s">
        <v>4490</v>
      </c>
      <c r="C1661" s="21" t="e">
        <v>#N/A</v>
      </c>
      <c r="E1661" s="47">
        <v>-0.18</v>
      </c>
      <c r="J1661" s="21">
        <v>19526960</v>
      </c>
      <c r="K1661" s="48" t="str">
        <f t="shared" si="25"/>
        <v>http://www.ncbi.nlm.nih.gov/protein/19526960</v>
      </c>
    </row>
    <row r="1662" spans="1:11" hidden="1">
      <c r="A1662" s="21" t="s">
        <v>4491</v>
      </c>
      <c r="B1662" s="21" t="s">
        <v>4492</v>
      </c>
      <c r="C1662" s="21" t="e">
        <v>#N/A</v>
      </c>
      <c r="D1662" s="47">
        <v>0.2</v>
      </c>
      <c r="E1662" s="47">
        <v>-0.28000000000000003</v>
      </c>
      <c r="J1662" s="21">
        <v>254692964</v>
      </c>
      <c r="K1662" s="48" t="str">
        <f t="shared" si="25"/>
        <v>http://www.ncbi.nlm.nih.gov/protein/254692964</v>
      </c>
    </row>
    <row r="1663" spans="1:11" hidden="1">
      <c r="A1663" s="21" t="s">
        <v>4493</v>
      </c>
      <c r="B1663" s="21" t="s">
        <v>4494</v>
      </c>
      <c r="C1663" s="21" t="e">
        <v>#N/A</v>
      </c>
      <c r="E1663" s="47">
        <v>-0.3</v>
      </c>
      <c r="J1663" s="21">
        <v>84662768</v>
      </c>
      <c r="K1663" s="48" t="str">
        <f t="shared" si="25"/>
        <v>http://www.ncbi.nlm.nih.gov/protein/84662768</v>
      </c>
    </row>
    <row r="1664" spans="1:11" hidden="1">
      <c r="A1664" s="21" t="s">
        <v>4495</v>
      </c>
      <c r="B1664" s="21" t="s">
        <v>4496</v>
      </c>
      <c r="C1664" s="21" t="e">
        <v>#N/A</v>
      </c>
      <c r="D1664" s="47">
        <v>-0.08</v>
      </c>
      <c r="E1664" s="47">
        <v>-0.03</v>
      </c>
      <c r="J1664" s="21">
        <v>22267440</v>
      </c>
      <c r="K1664" s="48" t="str">
        <f t="shared" si="25"/>
        <v>http://www.ncbi.nlm.nih.gov/protein/22267440</v>
      </c>
    </row>
    <row r="1665" spans="1:11" hidden="1">
      <c r="A1665" s="21" t="s">
        <v>4497</v>
      </c>
      <c r="B1665" s="21" t="s">
        <v>4498</v>
      </c>
      <c r="C1665" s="21" t="e">
        <v>#N/A</v>
      </c>
      <c r="D1665" s="47">
        <v>-7.0000000000000007E-2</v>
      </c>
      <c r="J1665" s="21">
        <v>170932556</v>
      </c>
      <c r="K1665" s="48" t="str">
        <f t="shared" si="25"/>
        <v>http://www.ncbi.nlm.nih.gov/protein/170932556</v>
      </c>
    </row>
    <row r="1666" spans="1:11" hidden="1">
      <c r="A1666" s="21" t="s">
        <v>4499</v>
      </c>
      <c r="B1666" s="21" t="s">
        <v>4500</v>
      </c>
      <c r="C1666" s="21" t="e">
        <v>#N/A</v>
      </c>
      <c r="D1666" s="47">
        <v>0.01</v>
      </c>
      <c r="J1666" s="21">
        <v>209862961</v>
      </c>
      <c r="K1666" s="48" t="str">
        <f t="shared" ref="K1666:K1729" si="26">HYPERLINK(CONCATENATE("http://www.ncbi.nlm.nih.gov/protein/",J1666))</f>
        <v>http://www.ncbi.nlm.nih.gov/protein/209862961</v>
      </c>
    </row>
    <row r="1667" spans="1:11" hidden="1">
      <c r="A1667" s="21" t="s">
        <v>4501</v>
      </c>
      <c r="B1667" s="21" t="s">
        <v>4502</v>
      </c>
      <c r="C1667" s="21" t="e">
        <v>#N/A</v>
      </c>
      <c r="D1667" s="47">
        <v>0.38</v>
      </c>
      <c r="J1667" s="21">
        <v>22507391</v>
      </c>
      <c r="K1667" s="48" t="str">
        <f t="shared" si="26"/>
        <v>http://www.ncbi.nlm.nih.gov/protein/22507391</v>
      </c>
    </row>
    <row r="1668" spans="1:11" hidden="1">
      <c r="A1668" s="21" t="s">
        <v>4503</v>
      </c>
      <c r="B1668" s="21" t="s">
        <v>4504</v>
      </c>
      <c r="C1668" s="21" t="e">
        <v>#N/A</v>
      </c>
      <c r="D1668" s="47">
        <v>0.47</v>
      </c>
      <c r="J1668" s="21">
        <v>9506945</v>
      </c>
      <c r="K1668" s="48" t="str">
        <f t="shared" si="26"/>
        <v>http://www.ncbi.nlm.nih.gov/protein/9506945</v>
      </c>
    </row>
    <row r="1669" spans="1:11" hidden="1">
      <c r="A1669" s="21" t="s">
        <v>4505</v>
      </c>
      <c r="B1669" s="21" t="s">
        <v>4506</v>
      </c>
      <c r="C1669" s="21" t="e">
        <v>#N/A</v>
      </c>
      <c r="F1669" s="47">
        <v>-0.14000000000000001</v>
      </c>
      <c r="J1669" s="21">
        <v>171906557</v>
      </c>
      <c r="K1669" s="48" t="str">
        <f t="shared" si="26"/>
        <v>http://www.ncbi.nlm.nih.gov/protein/171906557</v>
      </c>
    </row>
    <row r="1670" spans="1:11" hidden="1">
      <c r="A1670" s="21" t="s">
        <v>4507</v>
      </c>
      <c r="B1670" s="21" t="s">
        <v>4508</v>
      </c>
      <c r="C1670" s="21" t="e">
        <v>#N/A</v>
      </c>
      <c r="D1670" s="47">
        <v>-0.03</v>
      </c>
      <c r="E1670" s="47">
        <v>-0.1</v>
      </c>
      <c r="J1670" s="21">
        <v>156938255</v>
      </c>
      <c r="K1670" s="48" t="str">
        <f t="shared" si="26"/>
        <v>http://www.ncbi.nlm.nih.gov/protein/156938255</v>
      </c>
    </row>
    <row r="1671" spans="1:11" hidden="1">
      <c r="A1671" s="21" t="s">
        <v>4509</v>
      </c>
      <c r="B1671" s="21" t="s">
        <v>4510</v>
      </c>
      <c r="C1671" s="21" t="e">
        <v>#N/A</v>
      </c>
      <c r="F1671" s="47">
        <v>0.45</v>
      </c>
      <c r="J1671" s="21">
        <v>156938252</v>
      </c>
      <c r="K1671" s="48" t="str">
        <f t="shared" si="26"/>
        <v>http://www.ncbi.nlm.nih.gov/protein/156938252</v>
      </c>
    </row>
    <row r="1672" spans="1:11" hidden="1">
      <c r="A1672" s="21" t="s">
        <v>4511</v>
      </c>
      <c r="B1672" s="21" t="s">
        <v>4512</v>
      </c>
      <c r="C1672" s="21" t="e">
        <v>#N/A</v>
      </c>
      <c r="D1672" s="47">
        <v>-7.0000000000000007E-2</v>
      </c>
      <c r="E1672" s="47">
        <v>0.17</v>
      </c>
      <c r="J1672" s="21">
        <v>40254624</v>
      </c>
      <c r="K1672" s="48" t="str">
        <f t="shared" si="26"/>
        <v>http://www.ncbi.nlm.nih.gov/protein/40254624</v>
      </c>
    </row>
    <row r="1673" spans="1:11" hidden="1">
      <c r="A1673" s="21" t="s">
        <v>4513</v>
      </c>
      <c r="B1673" s="21" t="s">
        <v>4514</v>
      </c>
      <c r="C1673" s="21" t="e">
        <v>#N/A</v>
      </c>
      <c r="D1673" s="47">
        <v>-0.25</v>
      </c>
      <c r="E1673" s="47">
        <v>0.05</v>
      </c>
      <c r="J1673" s="21">
        <v>6679201</v>
      </c>
      <c r="K1673" s="48" t="str">
        <f t="shared" si="26"/>
        <v>http://www.ncbi.nlm.nih.gov/protein/6679201</v>
      </c>
    </row>
    <row r="1674" spans="1:11" hidden="1">
      <c r="A1674" s="21" t="s">
        <v>4515</v>
      </c>
      <c r="B1674" s="21" t="s">
        <v>4516</v>
      </c>
      <c r="C1674" s="21" t="e">
        <v>#N/A</v>
      </c>
      <c r="E1674" s="47">
        <v>0.18</v>
      </c>
      <c r="F1674" s="47">
        <v>-0.15</v>
      </c>
      <c r="J1674" s="21">
        <v>145046259</v>
      </c>
      <c r="K1674" s="48" t="str">
        <f t="shared" si="26"/>
        <v>http://www.ncbi.nlm.nih.gov/protein/145046259</v>
      </c>
    </row>
    <row r="1675" spans="1:11" hidden="1">
      <c r="A1675" s="21" t="s">
        <v>4517</v>
      </c>
      <c r="B1675" s="21" t="s">
        <v>4518</v>
      </c>
      <c r="C1675" s="21" t="e">
        <v>#N/A</v>
      </c>
      <c r="E1675" s="47">
        <v>0.44</v>
      </c>
      <c r="J1675" s="21">
        <v>6754982</v>
      </c>
      <c r="K1675" s="48" t="str">
        <f t="shared" si="26"/>
        <v>http://www.ncbi.nlm.nih.gov/protein/6754982</v>
      </c>
    </row>
    <row r="1676" spans="1:11" hidden="1">
      <c r="A1676" s="21" t="s">
        <v>4519</v>
      </c>
      <c r="B1676" s="21" t="s">
        <v>4520</v>
      </c>
      <c r="C1676" s="21" t="e">
        <v>#N/A</v>
      </c>
      <c r="D1676" s="47">
        <v>0.05</v>
      </c>
      <c r="E1676" s="47">
        <v>-0.28000000000000003</v>
      </c>
      <c r="J1676" s="21">
        <v>55741460</v>
      </c>
      <c r="K1676" s="48" t="str">
        <f t="shared" si="26"/>
        <v>http://www.ncbi.nlm.nih.gov/protein/55741460</v>
      </c>
    </row>
    <row r="1677" spans="1:11" hidden="1">
      <c r="A1677" s="21" t="s">
        <v>4521</v>
      </c>
      <c r="B1677" s="21" t="s">
        <v>4522</v>
      </c>
      <c r="C1677" s="21" t="e">
        <v>#N/A</v>
      </c>
      <c r="D1677" s="47">
        <v>0.25</v>
      </c>
      <c r="E1677" s="47">
        <v>-0.27</v>
      </c>
      <c r="J1677" s="21">
        <v>20806109</v>
      </c>
      <c r="K1677" s="48" t="str">
        <f t="shared" si="26"/>
        <v>http://www.ncbi.nlm.nih.gov/protein/20806109</v>
      </c>
    </row>
    <row r="1678" spans="1:11" hidden="1">
      <c r="A1678" s="21" t="s">
        <v>4523</v>
      </c>
      <c r="B1678" s="21" t="s">
        <v>4524</v>
      </c>
      <c r="C1678" s="21" t="e">
        <v>#N/A</v>
      </c>
      <c r="D1678" s="47">
        <v>-0.02</v>
      </c>
      <c r="J1678" s="21">
        <v>31982526</v>
      </c>
      <c r="K1678" s="48" t="str">
        <f t="shared" si="26"/>
        <v>http://www.ncbi.nlm.nih.gov/protein/31982526</v>
      </c>
    </row>
    <row r="1679" spans="1:11" hidden="1">
      <c r="A1679" s="21" t="s">
        <v>4525</v>
      </c>
      <c r="B1679" s="21" t="s">
        <v>4526</v>
      </c>
      <c r="C1679" s="21" t="e">
        <v>#N/A</v>
      </c>
      <c r="E1679" s="47">
        <v>0.22</v>
      </c>
      <c r="F1679" s="47">
        <v>7.0000000000000007E-2</v>
      </c>
      <c r="J1679" s="21">
        <v>13384608</v>
      </c>
      <c r="K1679" s="48" t="str">
        <f t="shared" si="26"/>
        <v>http://www.ncbi.nlm.nih.gov/protein/13384608</v>
      </c>
    </row>
    <row r="1680" spans="1:11" hidden="1">
      <c r="A1680" s="21" t="s">
        <v>4527</v>
      </c>
      <c r="B1680" s="21" t="s">
        <v>4528</v>
      </c>
      <c r="C1680" s="21" t="e">
        <v>#N/A</v>
      </c>
      <c r="D1680" s="47">
        <v>-0.36</v>
      </c>
      <c r="E1680" s="47">
        <v>0.27</v>
      </c>
      <c r="J1680" s="21">
        <v>125490382</v>
      </c>
      <c r="K1680" s="48" t="str">
        <f t="shared" si="26"/>
        <v>http://www.ncbi.nlm.nih.gov/protein/125490382</v>
      </c>
    </row>
    <row r="1681" spans="1:11" hidden="1">
      <c r="A1681" s="21" t="s">
        <v>4529</v>
      </c>
      <c r="B1681" s="21" t="s">
        <v>4530</v>
      </c>
      <c r="C1681" s="21" t="e">
        <v>#N/A</v>
      </c>
      <c r="D1681" s="47">
        <v>0.63</v>
      </c>
      <c r="E1681" s="47">
        <v>-0.48</v>
      </c>
      <c r="J1681" s="21">
        <v>13385294</v>
      </c>
      <c r="K1681" s="48" t="str">
        <f t="shared" si="26"/>
        <v>http://www.ncbi.nlm.nih.gov/protein/13385294</v>
      </c>
    </row>
    <row r="1682" spans="1:11" hidden="1">
      <c r="A1682" s="21" t="s">
        <v>4531</v>
      </c>
      <c r="B1682" s="21" t="s">
        <v>4532</v>
      </c>
      <c r="C1682" s="21" t="e">
        <v>#N/A</v>
      </c>
      <c r="E1682" s="47">
        <v>-0.37</v>
      </c>
      <c r="J1682" s="21">
        <v>6753552</v>
      </c>
      <c r="K1682" s="48" t="str">
        <f t="shared" si="26"/>
        <v>http://www.ncbi.nlm.nih.gov/protein/6753552</v>
      </c>
    </row>
    <row r="1683" spans="1:11" hidden="1">
      <c r="A1683" s="21" t="s">
        <v>4533</v>
      </c>
      <c r="B1683" s="21" t="s">
        <v>4534</v>
      </c>
      <c r="C1683" s="21" t="e">
        <v>#N/A</v>
      </c>
      <c r="D1683" s="47">
        <v>0.13</v>
      </c>
      <c r="F1683" s="47">
        <v>0.01</v>
      </c>
      <c r="J1683" s="21">
        <v>29164513</v>
      </c>
      <c r="K1683" s="48" t="str">
        <f t="shared" si="26"/>
        <v>http://www.ncbi.nlm.nih.gov/protein/29164513</v>
      </c>
    </row>
    <row r="1684" spans="1:11" hidden="1">
      <c r="A1684" s="21" t="s">
        <v>4535</v>
      </c>
      <c r="B1684" s="21" t="s">
        <v>4536</v>
      </c>
      <c r="C1684" s="21" t="e">
        <v>#N/A</v>
      </c>
      <c r="D1684" s="47">
        <v>0.83</v>
      </c>
      <c r="J1684" s="21">
        <v>157841170</v>
      </c>
      <c r="K1684" s="48" t="str">
        <f t="shared" si="26"/>
        <v>http://www.ncbi.nlm.nih.gov/protein/157841170</v>
      </c>
    </row>
    <row r="1685" spans="1:11" hidden="1">
      <c r="A1685" s="21" t="s">
        <v>4537</v>
      </c>
      <c r="B1685" s="21" t="s">
        <v>4538</v>
      </c>
      <c r="C1685" s="21" t="e">
        <v>#N/A</v>
      </c>
      <c r="D1685" s="47">
        <v>-0.71</v>
      </c>
      <c r="E1685" s="47">
        <v>0.3</v>
      </c>
      <c r="J1685" s="21">
        <v>6715566</v>
      </c>
      <c r="K1685" s="48" t="str">
        <f t="shared" si="26"/>
        <v>http://www.ncbi.nlm.nih.gov/protein/6715566</v>
      </c>
    </row>
    <row r="1686" spans="1:11" hidden="1">
      <c r="A1686" s="21" t="s">
        <v>4539</v>
      </c>
      <c r="B1686" s="21" t="s">
        <v>4540</v>
      </c>
      <c r="C1686" s="21" t="e">
        <v>#N/A</v>
      </c>
      <c r="D1686" s="47">
        <v>-0.77</v>
      </c>
      <c r="J1686" s="21">
        <v>40538817</v>
      </c>
      <c r="K1686" s="48" t="str">
        <f t="shared" si="26"/>
        <v>http://www.ncbi.nlm.nih.gov/protein/40538817</v>
      </c>
    </row>
    <row r="1687" spans="1:11" hidden="1">
      <c r="A1687" s="21" t="s">
        <v>4541</v>
      </c>
      <c r="B1687" s="21" t="s">
        <v>4542</v>
      </c>
      <c r="C1687" s="21" t="e">
        <v>#N/A</v>
      </c>
      <c r="D1687" s="47">
        <v>-0.23</v>
      </c>
      <c r="F1687" s="47">
        <v>-0.21</v>
      </c>
      <c r="J1687" s="21">
        <v>28201978</v>
      </c>
      <c r="K1687" s="48" t="str">
        <f t="shared" si="26"/>
        <v>http://www.ncbi.nlm.nih.gov/protein/28201978</v>
      </c>
    </row>
    <row r="1688" spans="1:11">
      <c r="A1688" s="21" t="s">
        <v>4543</v>
      </c>
      <c r="B1688" s="21" t="s">
        <v>486</v>
      </c>
      <c r="C1688" s="21" t="s">
        <v>487</v>
      </c>
      <c r="D1688" s="47">
        <v>0.14000000000000001</v>
      </c>
      <c r="E1688" s="47">
        <v>0.34</v>
      </c>
      <c r="J1688" s="21">
        <v>110625975</v>
      </c>
      <c r="K1688" s="48" t="str">
        <f t="shared" si="26"/>
        <v>http://www.ncbi.nlm.nih.gov/protein/110625975</v>
      </c>
    </row>
    <row r="1689" spans="1:11">
      <c r="A1689" s="21" t="s">
        <v>4544</v>
      </c>
      <c r="B1689" s="21" t="s">
        <v>172</v>
      </c>
      <c r="C1689" s="21" t="s">
        <v>173</v>
      </c>
      <c r="D1689" s="47">
        <v>-0.63</v>
      </c>
      <c r="J1689" s="21">
        <v>21704122</v>
      </c>
      <c r="K1689" s="48" t="str">
        <f t="shared" si="26"/>
        <v>http://www.ncbi.nlm.nih.gov/protein/21704122</v>
      </c>
    </row>
    <row r="1690" spans="1:11" hidden="1">
      <c r="A1690" s="21" t="s">
        <v>4545</v>
      </c>
      <c r="B1690" s="21" t="s">
        <v>4546</v>
      </c>
      <c r="C1690" s="21" t="e">
        <v>#N/A</v>
      </c>
      <c r="D1690" s="47">
        <v>7.0000000000000007E-2</v>
      </c>
      <c r="E1690" s="47">
        <v>-0.43</v>
      </c>
      <c r="J1690" s="21">
        <v>158635992</v>
      </c>
      <c r="K1690" s="48" t="str">
        <f t="shared" si="26"/>
        <v>http://www.ncbi.nlm.nih.gov/protein/158635992</v>
      </c>
    </row>
    <row r="1691" spans="1:11" hidden="1">
      <c r="A1691" s="21" t="s">
        <v>4547</v>
      </c>
      <c r="B1691" s="21" t="s">
        <v>4548</v>
      </c>
      <c r="C1691" s="21" t="e">
        <v>#N/A</v>
      </c>
      <c r="D1691" s="47">
        <v>0.1</v>
      </c>
      <c r="E1691" s="47">
        <v>-0.41</v>
      </c>
      <c r="J1691" s="21">
        <v>22122423</v>
      </c>
      <c r="K1691" s="48" t="str">
        <f t="shared" si="26"/>
        <v>http://www.ncbi.nlm.nih.gov/protein/22122423</v>
      </c>
    </row>
    <row r="1692" spans="1:11" hidden="1">
      <c r="A1692" s="21" t="s">
        <v>4549</v>
      </c>
      <c r="B1692" s="21" t="s">
        <v>4550</v>
      </c>
      <c r="C1692" s="21" t="e">
        <v>#N/A</v>
      </c>
      <c r="D1692" s="47">
        <v>0.19</v>
      </c>
      <c r="E1692" s="47">
        <v>-0.05</v>
      </c>
      <c r="J1692" s="21">
        <v>166197681</v>
      </c>
      <c r="K1692" s="48" t="str">
        <f t="shared" si="26"/>
        <v>http://www.ncbi.nlm.nih.gov/protein/166197681</v>
      </c>
    </row>
    <row r="1693" spans="1:11" hidden="1">
      <c r="A1693" s="21" t="s">
        <v>4551</v>
      </c>
      <c r="B1693" s="21" t="s">
        <v>4552</v>
      </c>
      <c r="C1693" s="21" t="e">
        <v>#N/A</v>
      </c>
      <c r="F1693" s="47">
        <v>0.21</v>
      </c>
      <c r="J1693" s="21">
        <v>66955886</v>
      </c>
      <c r="K1693" s="48" t="str">
        <f t="shared" si="26"/>
        <v>http://www.ncbi.nlm.nih.gov/protein/66955886</v>
      </c>
    </row>
    <row r="1694" spans="1:11" hidden="1">
      <c r="A1694" s="21" t="s">
        <v>4553</v>
      </c>
      <c r="B1694" s="21" t="s">
        <v>4554</v>
      </c>
      <c r="C1694" s="21" t="e">
        <v>#N/A</v>
      </c>
      <c r="D1694" s="47">
        <v>0.16</v>
      </c>
      <c r="F1694" s="47">
        <v>-0.11</v>
      </c>
      <c r="J1694" s="21">
        <v>88758584</v>
      </c>
      <c r="K1694" s="48" t="str">
        <f t="shared" si="26"/>
        <v>http://www.ncbi.nlm.nih.gov/protein/88758584</v>
      </c>
    </row>
    <row r="1695" spans="1:11" hidden="1">
      <c r="A1695" s="21" t="s">
        <v>4555</v>
      </c>
      <c r="B1695" s="21" t="s">
        <v>4556</v>
      </c>
      <c r="C1695" s="21" t="e">
        <v>#N/A</v>
      </c>
      <c r="E1695" s="47">
        <v>0.34</v>
      </c>
      <c r="F1695" s="47">
        <v>-0.16</v>
      </c>
      <c r="J1695" s="21">
        <v>21426847</v>
      </c>
      <c r="K1695" s="48" t="str">
        <f t="shared" si="26"/>
        <v>http://www.ncbi.nlm.nih.gov/protein/21426847</v>
      </c>
    </row>
    <row r="1696" spans="1:11" hidden="1">
      <c r="A1696" s="21" t="s">
        <v>4557</v>
      </c>
      <c r="B1696" s="21" t="s">
        <v>4558</v>
      </c>
      <c r="C1696" s="21" t="e">
        <v>#N/A</v>
      </c>
      <c r="D1696" s="47">
        <v>0.49</v>
      </c>
      <c r="E1696" s="47">
        <v>0.14000000000000001</v>
      </c>
      <c r="J1696" s="21">
        <v>170650724</v>
      </c>
      <c r="K1696" s="48" t="str">
        <f t="shared" si="26"/>
        <v>http://www.ncbi.nlm.nih.gov/protein/170650724</v>
      </c>
    </row>
    <row r="1697" spans="1:11" hidden="1">
      <c r="A1697" s="21" t="s">
        <v>4559</v>
      </c>
      <c r="B1697" s="21" t="s">
        <v>4560</v>
      </c>
      <c r="C1697" s="21" t="e">
        <v>#N/A</v>
      </c>
      <c r="D1697" s="47">
        <v>0.11</v>
      </c>
      <c r="J1697" s="21">
        <v>12584984</v>
      </c>
      <c r="K1697" s="48" t="str">
        <f t="shared" si="26"/>
        <v>http://www.ncbi.nlm.nih.gov/protein/12584984</v>
      </c>
    </row>
    <row r="1698" spans="1:11" hidden="1">
      <c r="A1698" s="21" t="s">
        <v>4561</v>
      </c>
      <c r="B1698" s="21" t="s">
        <v>4562</v>
      </c>
      <c r="C1698" s="21" t="e">
        <v>#N/A</v>
      </c>
      <c r="F1698" s="47">
        <v>0.2</v>
      </c>
      <c r="J1698" s="21">
        <v>241666481</v>
      </c>
      <c r="K1698" s="48" t="str">
        <f t="shared" si="26"/>
        <v>http://www.ncbi.nlm.nih.gov/protein/241666481</v>
      </c>
    </row>
    <row r="1699" spans="1:11" hidden="1">
      <c r="A1699" s="21" t="s">
        <v>4563</v>
      </c>
      <c r="B1699" s="21" t="s">
        <v>4564</v>
      </c>
      <c r="C1699" s="21" t="e">
        <v>#N/A</v>
      </c>
      <c r="D1699" s="47">
        <v>-0.17</v>
      </c>
      <c r="J1699" s="21">
        <v>31981577</v>
      </c>
      <c r="K1699" s="48" t="str">
        <f t="shared" si="26"/>
        <v>http://www.ncbi.nlm.nih.gov/protein/31981577</v>
      </c>
    </row>
    <row r="1700" spans="1:11" hidden="1">
      <c r="A1700" s="21" t="s">
        <v>4565</v>
      </c>
      <c r="B1700" s="21" t="s">
        <v>4566</v>
      </c>
      <c r="C1700" s="21" t="e">
        <v>#N/A</v>
      </c>
      <c r="D1700" s="47">
        <v>-0.35</v>
      </c>
      <c r="E1700" s="47">
        <v>0.15</v>
      </c>
      <c r="J1700" s="21">
        <v>254553344</v>
      </c>
      <c r="K1700" s="48" t="str">
        <f t="shared" si="26"/>
        <v>http://www.ncbi.nlm.nih.gov/protein/254553344</v>
      </c>
    </row>
    <row r="1701" spans="1:11" hidden="1">
      <c r="A1701" s="21" t="s">
        <v>4567</v>
      </c>
      <c r="B1701" s="21" t="s">
        <v>4568</v>
      </c>
      <c r="C1701" s="21" t="e">
        <v>#N/A</v>
      </c>
      <c r="E1701" s="47">
        <v>0.03</v>
      </c>
      <c r="J1701" s="21">
        <v>9506971</v>
      </c>
      <c r="K1701" s="48" t="str">
        <f t="shared" si="26"/>
        <v>http://www.ncbi.nlm.nih.gov/protein/9506971</v>
      </c>
    </row>
    <row r="1702" spans="1:11" hidden="1">
      <c r="A1702" s="21" t="s">
        <v>4569</v>
      </c>
      <c r="B1702" s="21" t="s">
        <v>4570</v>
      </c>
      <c r="C1702" s="21" t="e">
        <v>#N/A</v>
      </c>
      <c r="D1702" s="47">
        <v>-0.36</v>
      </c>
      <c r="E1702" s="47">
        <v>-0.44</v>
      </c>
      <c r="J1702" s="21">
        <v>114326546</v>
      </c>
      <c r="K1702" s="48" t="str">
        <f t="shared" si="26"/>
        <v>http://www.ncbi.nlm.nih.gov/protein/114326546</v>
      </c>
    </row>
    <row r="1703" spans="1:11" hidden="1">
      <c r="A1703" s="21" t="s">
        <v>4571</v>
      </c>
      <c r="B1703" s="21" t="s">
        <v>4572</v>
      </c>
      <c r="C1703" s="21" t="e">
        <v>#N/A</v>
      </c>
      <c r="F1703" s="47">
        <v>0.04</v>
      </c>
      <c r="J1703" s="21">
        <v>9256624</v>
      </c>
      <c r="K1703" s="48" t="str">
        <f t="shared" si="26"/>
        <v>http://www.ncbi.nlm.nih.gov/protein/9256624</v>
      </c>
    </row>
    <row r="1704" spans="1:11" hidden="1">
      <c r="A1704" s="21" t="s">
        <v>4573</v>
      </c>
      <c r="B1704" s="21" t="s">
        <v>4574</v>
      </c>
      <c r="C1704" s="21" t="e">
        <v>#N/A</v>
      </c>
      <c r="D1704" s="47">
        <v>0.09</v>
      </c>
      <c r="E1704" s="47">
        <v>0.15</v>
      </c>
      <c r="J1704" s="21">
        <v>31980806</v>
      </c>
      <c r="K1704" s="48" t="str">
        <f t="shared" si="26"/>
        <v>http://www.ncbi.nlm.nih.gov/protein/31980806</v>
      </c>
    </row>
    <row r="1705" spans="1:11" hidden="1">
      <c r="A1705" s="21" t="s">
        <v>4575</v>
      </c>
      <c r="B1705" s="21" t="s">
        <v>4576</v>
      </c>
      <c r="C1705" s="21" t="e">
        <v>#N/A</v>
      </c>
      <c r="D1705" s="47">
        <v>7.0000000000000007E-2</v>
      </c>
      <c r="J1705" s="21">
        <v>29788753</v>
      </c>
      <c r="K1705" s="48" t="str">
        <f t="shared" si="26"/>
        <v>http://www.ncbi.nlm.nih.gov/protein/29788753</v>
      </c>
    </row>
    <row r="1706" spans="1:11" hidden="1">
      <c r="A1706" s="21" t="s">
        <v>4577</v>
      </c>
      <c r="B1706" s="21" t="s">
        <v>4578</v>
      </c>
      <c r="C1706" s="21" t="e">
        <v>#N/A</v>
      </c>
      <c r="D1706" s="47">
        <v>0.08</v>
      </c>
      <c r="J1706" s="21">
        <v>41351529</v>
      </c>
      <c r="K1706" s="48" t="str">
        <f t="shared" si="26"/>
        <v>http://www.ncbi.nlm.nih.gov/protein/41351529</v>
      </c>
    </row>
    <row r="1707" spans="1:11" hidden="1">
      <c r="A1707" s="21" t="s">
        <v>4579</v>
      </c>
      <c r="B1707" s="21" t="s">
        <v>4580</v>
      </c>
      <c r="C1707" s="21" t="e">
        <v>#N/A</v>
      </c>
      <c r="D1707" s="47">
        <v>-0.21</v>
      </c>
      <c r="E1707" s="47">
        <v>-0.35</v>
      </c>
      <c r="J1707" s="21">
        <v>120587021</v>
      </c>
      <c r="K1707" s="48" t="str">
        <f t="shared" si="26"/>
        <v>http://www.ncbi.nlm.nih.gov/protein/120587021</v>
      </c>
    </row>
    <row r="1708" spans="1:11" hidden="1">
      <c r="A1708" s="21" t="s">
        <v>4581</v>
      </c>
      <c r="B1708" s="21" t="s">
        <v>4582</v>
      </c>
      <c r="C1708" s="21" t="e">
        <v>#N/A</v>
      </c>
      <c r="D1708" s="47">
        <v>0.22</v>
      </c>
      <c r="J1708" s="21">
        <v>12963653</v>
      </c>
      <c r="K1708" s="48" t="str">
        <f t="shared" si="26"/>
        <v>http://www.ncbi.nlm.nih.gov/protein/12963653</v>
      </c>
    </row>
    <row r="1709" spans="1:11" hidden="1">
      <c r="A1709" s="21" t="s">
        <v>4583</v>
      </c>
      <c r="B1709" s="21" t="s">
        <v>4584</v>
      </c>
      <c r="C1709" s="21" t="e">
        <v>#N/A</v>
      </c>
      <c r="E1709" s="47">
        <v>0.34</v>
      </c>
      <c r="J1709" s="21">
        <v>6679329</v>
      </c>
      <c r="K1709" s="48" t="str">
        <f t="shared" si="26"/>
        <v>http://www.ncbi.nlm.nih.gov/protein/6679329</v>
      </c>
    </row>
    <row r="1710" spans="1:11" hidden="1">
      <c r="A1710" s="21" t="s">
        <v>4585</v>
      </c>
      <c r="B1710" s="21" t="s">
        <v>4586</v>
      </c>
      <c r="C1710" s="21" t="e">
        <v>#N/A</v>
      </c>
      <c r="E1710" s="47">
        <v>-0.77</v>
      </c>
      <c r="J1710" s="21">
        <v>6679337</v>
      </c>
      <c r="K1710" s="48" t="str">
        <f t="shared" si="26"/>
        <v>http://www.ncbi.nlm.nih.gov/protein/6679337</v>
      </c>
    </row>
    <row r="1711" spans="1:11" hidden="1">
      <c r="A1711" s="21" t="s">
        <v>4587</v>
      </c>
      <c r="B1711" s="21" t="s">
        <v>2809</v>
      </c>
      <c r="C1711" s="21" t="e">
        <v>#N/A</v>
      </c>
      <c r="D1711" s="47">
        <v>-0.12</v>
      </c>
      <c r="E1711" s="47">
        <v>0.08</v>
      </c>
      <c r="J1711" s="21">
        <v>359807367</v>
      </c>
      <c r="K1711" s="48" t="str">
        <f t="shared" si="26"/>
        <v>http://www.ncbi.nlm.nih.gov/protein/359807367</v>
      </c>
    </row>
    <row r="1712" spans="1:11" hidden="1">
      <c r="A1712" s="21" t="s">
        <v>4588</v>
      </c>
      <c r="B1712" s="21" t="s">
        <v>4589</v>
      </c>
      <c r="C1712" s="21" t="e">
        <v>#N/A</v>
      </c>
      <c r="E1712" s="47">
        <v>-0.57999999999999996</v>
      </c>
      <c r="J1712" s="21">
        <v>6679369</v>
      </c>
      <c r="K1712" s="48" t="str">
        <f t="shared" si="26"/>
        <v>http://www.ncbi.nlm.nih.gov/protein/6679369</v>
      </c>
    </row>
    <row r="1713" spans="1:11" hidden="1">
      <c r="A1713" s="21" t="s">
        <v>4590</v>
      </c>
      <c r="B1713" s="21" t="s">
        <v>4591</v>
      </c>
      <c r="C1713" s="21" t="e">
        <v>#N/A</v>
      </c>
      <c r="E1713" s="47">
        <v>0.22</v>
      </c>
      <c r="F1713" s="47">
        <v>0.86</v>
      </c>
      <c r="J1713" s="21">
        <v>114431250</v>
      </c>
      <c r="K1713" s="48" t="str">
        <f t="shared" si="26"/>
        <v>http://www.ncbi.nlm.nih.gov/protein/114431250</v>
      </c>
    </row>
    <row r="1714" spans="1:11" hidden="1">
      <c r="A1714" s="21" t="s">
        <v>4592</v>
      </c>
      <c r="B1714" s="21" t="s">
        <v>4593</v>
      </c>
      <c r="C1714" s="21" t="e">
        <v>#N/A</v>
      </c>
      <c r="E1714" s="47">
        <v>0.09</v>
      </c>
      <c r="J1714" s="21">
        <v>26986603</v>
      </c>
      <c r="K1714" s="48" t="str">
        <f t="shared" si="26"/>
        <v>http://www.ncbi.nlm.nih.gov/protein/26986603</v>
      </c>
    </row>
    <row r="1715" spans="1:11" hidden="1">
      <c r="A1715" s="21" t="s">
        <v>4594</v>
      </c>
      <c r="B1715" s="21" t="s">
        <v>4595</v>
      </c>
      <c r="C1715" s="21" t="e">
        <v>#N/A</v>
      </c>
      <c r="D1715" s="47">
        <v>0.48</v>
      </c>
      <c r="E1715" s="47">
        <v>-0.27</v>
      </c>
      <c r="J1715" s="21">
        <v>116235489</v>
      </c>
      <c r="K1715" s="48" t="str">
        <f t="shared" si="26"/>
        <v>http://www.ncbi.nlm.nih.gov/protein/116235489</v>
      </c>
    </row>
    <row r="1716" spans="1:11" hidden="1">
      <c r="A1716" s="21" t="s">
        <v>4596</v>
      </c>
      <c r="B1716" s="21" t="s">
        <v>4597</v>
      </c>
      <c r="C1716" s="21" t="e">
        <v>#N/A</v>
      </c>
      <c r="D1716" s="47">
        <v>-0.22</v>
      </c>
      <c r="E1716" s="47">
        <v>0.04</v>
      </c>
      <c r="J1716" s="21">
        <v>6755110</v>
      </c>
      <c r="K1716" s="48" t="str">
        <f t="shared" si="26"/>
        <v>http://www.ncbi.nlm.nih.gov/protein/6755110</v>
      </c>
    </row>
    <row r="1717" spans="1:11" hidden="1">
      <c r="A1717" s="21" t="s">
        <v>4598</v>
      </c>
      <c r="B1717" s="21" t="s">
        <v>4599</v>
      </c>
      <c r="C1717" s="21" t="e">
        <v>#N/A</v>
      </c>
      <c r="F1717" s="47">
        <v>0.4</v>
      </c>
      <c r="J1717" s="21">
        <v>6679389</v>
      </c>
      <c r="K1717" s="48" t="str">
        <f t="shared" si="26"/>
        <v>http://www.ncbi.nlm.nih.gov/protein/6679389</v>
      </c>
    </row>
    <row r="1718" spans="1:11" hidden="1">
      <c r="A1718" s="21" t="s">
        <v>4600</v>
      </c>
      <c r="B1718" s="21" t="s">
        <v>4601</v>
      </c>
      <c r="C1718" s="21" t="e">
        <v>#N/A</v>
      </c>
      <c r="D1718" s="47">
        <v>-0.12</v>
      </c>
      <c r="J1718" s="21">
        <v>8393988</v>
      </c>
      <c r="K1718" s="48" t="str">
        <f t="shared" si="26"/>
        <v>http://www.ncbi.nlm.nih.gov/protein/8393988</v>
      </c>
    </row>
    <row r="1719" spans="1:11" hidden="1">
      <c r="A1719" s="21" t="s">
        <v>4602</v>
      </c>
      <c r="B1719" s="21" t="s">
        <v>4603</v>
      </c>
      <c r="C1719" s="21" t="e">
        <v>#N/A</v>
      </c>
      <c r="D1719" s="47">
        <v>-0.11</v>
      </c>
      <c r="E1719" s="47">
        <v>-0.03</v>
      </c>
      <c r="J1719" s="21">
        <v>27502349</v>
      </c>
      <c r="K1719" s="48" t="str">
        <f t="shared" si="26"/>
        <v>http://www.ncbi.nlm.nih.gov/protein/27502349</v>
      </c>
    </row>
    <row r="1720" spans="1:11" hidden="1">
      <c r="A1720" s="21" t="s">
        <v>4604</v>
      </c>
      <c r="B1720" s="21" t="s">
        <v>4605</v>
      </c>
      <c r="C1720" s="21" t="e">
        <v>#N/A</v>
      </c>
      <c r="D1720" s="47">
        <v>0.28000000000000003</v>
      </c>
      <c r="F1720" s="47">
        <v>0.37</v>
      </c>
      <c r="J1720" s="21">
        <v>95113671</v>
      </c>
      <c r="K1720" s="48" t="str">
        <f t="shared" si="26"/>
        <v>http://www.ncbi.nlm.nih.gov/protein/95113671</v>
      </c>
    </row>
    <row r="1721" spans="1:11" hidden="1">
      <c r="A1721" s="21" t="s">
        <v>4606</v>
      </c>
      <c r="B1721" s="21" t="s">
        <v>4607</v>
      </c>
      <c r="C1721" s="21" t="e">
        <v>#N/A</v>
      </c>
      <c r="F1721" s="47">
        <v>0.2</v>
      </c>
      <c r="J1721" s="21">
        <v>118601009</v>
      </c>
      <c r="K1721" s="48" t="str">
        <f t="shared" si="26"/>
        <v>http://www.ncbi.nlm.nih.gov/protein/118601009</v>
      </c>
    </row>
    <row r="1722" spans="1:11" hidden="1">
      <c r="A1722" s="21" t="s">
        <v>4608</v>
      </c>
      <c r="B1722" s="21" t="s">
        <v>4609</v>
      </c>
      <c r="C1722" s="21" t="e">
        <v>#N/A</v>
      </c>
      <c r="D1722" s="47">
        <v>0</v>
      </c>
      <c r="J1722" s="21">
        <v>19525731</v>
      </c>
      <c r="K1722" s="48" t="str">
        <f t="shared" si="26"/>
        <v>http://www.ncbi.nlm.nih.gov/protein/19525731</v>
      </c>
    </row>
    <row r="1723" spans="1:11" hidden="1">
      <c r="A1723" s="21" t="s">
        <v>4610</v>
      </c>
      <c r="B1723" s="21" t="s">
        <v>4611</v>
      </c>
      <c r="C1723" s="21" t="e">
        <v>#N/A</v>
      </c>
      <c r="E1723" s="47">
        <v>0.32</v>
      </c>
      <c r="J1723" s="21">
        <v>254587977</v>
      </c>
      <c r="K1723" s="48" t="str">
        <f t="shared" si="26"/>
        <v>http://www.ncbi.nlm.nih.gov/protein/254587977</v>
      </c>
    </row>
    <row r="1724" spans="1:11" hidden="1">
      <c r="A1724" s="21" t="s">
        <v>4612</v>
      </c>
      <c r="B1724" s="21" t="s">
        <v>4613</v>
      </c>
      <c r="C1724" s="21" t="e">
        <v>#N/A</v>
      </c>
      <c r="F1724" s="47">
        <v>0.75</v>
      </c>
      <c r="J1724" s="21">
        <v>226423863</v>
      </c>
      <c r="K1724" s="48" t="str">
        <f t="shared" si="26"/>
        <v>http://www.ncbi.nlm.nih.gov/protein/226423863</v>
      </c>
    </row>
    <row r="1725" spans="1:11" hidden="1">
      <c r="A1725" s="21" t="s">
        <v>4614</v>
      </c>
      <c r="B1725" s="21" t="s">
        <v>4615</v>
      </c>
      <c r="C1725" s="21" t="e">
        <v>#N/A</v>
      </c>
      <c r="D1725" s="47">
        <v>-0.28999999999999998</v>
      </c>
      <c r="E1725" s="47">
        <v>-0.41</v>
      </c>
      <c r="J1725" s="21">
        <v>14780884</v>
      </c>
      <c r="K1725" s="48" t="str">
        <f t="shared" si="26"/>
        <v>http://www.ncbi.nlm.nih.gov/protein/14780884</v>
      </c>
    </row>
    <row r="1726" spans="1:11" hidden="1">
      <c r="A1726" s="21" t="s">
        <v>4616</v>
      </c>
      <c r="B1726" s="21" t="s">
        <v>4617</v>
      </c>
      <c r="C1726" s="21" t="e">
        <v>#N/A</v>
      </c>
      <c r="D1726" s="47">
        <v>-0.27</v>
      </c>
      <c r="E1726" s="47">
        <v>0.87</v>
      </c>
      <c r="J1726" s="21">
        <v>30519969</v>
      </c>
      <c r="K1726" s="48" t="str">
        <f t="shared" si="26"/>
        <v>http://www.ncbi.nlm.nih.gov/protein/30519969</v>
      </c>
    </row>
    <row r="1727" spans="1:11" hidden="1">
      <c r="A1727" s="21" t="s">
        <v>4618</v>
      </c>
      <c r="B1727" s="21" t="s">
        <v>4619</v>
      </c>
      <c r="C1727" s="21" t="e">
        <v>#N/A</v>
      </c>
      <c r="D1727" s="47">
        <v>-0.57999999999999996</v>
      </c>
      <c r="E1727" s="47">
        <v>-0.05</v>
      </c>
      <c r="J1727" s="21">
        <v>119226251</v>
      </c>
      <c r="K1727" s="48" t="str">
        <f t="shared" si="26"/>
        <v>http://www.ncbi.nlm.nih.gov/protein/119226251</v>
      </c>
    </row>
    <row r="1728" spans="1:11" hidden="1">
      <c r="A1728" s="21" t="s">
        <v>4620</v>
      </c>
      <c r="B1728" s="21" t="s">
        <v>4621</v>
      </c>
      <c r="C1728" s="21" t="e">
        <v>#N/A</v>
      </c>
      <c r="D1728" s="47">
        <v>-0.08</v>
      </c>
      <c r="E1728" s="47">
        <v>-0.02</v>
      </c>
      <c r="J1728" s="21">
        <v>29336059</v>
      </c>
      <c r="K1728" s="48" t="str">
        <f t="shared" si="26"/>
        <v>http://www.ncbi.nlm.nih.gov/protein/29336059</v>
      </c>
    </row>
    <row r="1729" spans="1:11" hidden="1">
      <c r="A1729" s="21" t="s">
        <v>4622</v>
      </c>
      <c r="B1729" s="21" t="s">
        <v>4623</v>
      </c>
      <c r="C1729" s="21" t="e">
        <v>#N/A</v>
      </c>
      <c r="D1729" s="47">
        <v>0.62</v>
      </c>
      <c r="J1729" s="21">
        <v>124249077</v>
      </c>
      <c r="K1729" s="48" t="str">
        <f t="shared" si="26"/>
        <v>http://www.ncbi.nlm.nih.gov/protein/124249077</v>
      </c>
    </row>
    <row r="1730" spans="1:11" hidden="1">
      <c r="A1730" s="21" t="s">
        <v>4624</v>
      </c>
      <c r="B1730" s="21" t="s">
        <v>4625</v>
      </c>
      <c r="C1730" s="21" t="e">
        <v>#N/A</v>
      </c>
      <c r="D1730" s="47">
        <v>0.36</v>
      </c>
      <c r="E1730" s="47">
        <v>-0.08</v>
      </c>
      <c r="J1730" s="21">
        <v>26024309</v>
      </c>
      <c r="K1730" s="48" t="str">
        <f t="shared" ref="K1730:K1793" si="27">HYPERLINK(CONCATENATE("http://www.ncbi.nlm.nih.gov/protein/",J1730))</f>
        <v>http://www.ncbi.nlm.nih.gov/protein/26024309</v>
      </c>
    </row>
    <row r="1731" spans="1:11" hidden="1">
      <c r="A1731" s="21" t="s">
        <v>4626</v>
      </c>
      <c r="B1731" s="21" t="s">
        <v>4627</v>
      </c>
      <c r="C1731" s="21" t="e">
        <v>#N/A</v>
      </c>
      <c r="D1731" s="47">
        <v>0.84</v>
      </c>
      <c r="J1731" s="21">
        <v>49274606</v>
      </c>
      <c r="K1731" s="48" t="str">
        <f t="shared" si="27"/>
        <v>http://www.ncbi.nlm.nih.gov/protein/49274606</v>
      </c>
    </row>
    <row r="1732" spans="1:11" hidden="1">
      <c r="A1732" s="21" t="s">
        <v>4628</v>
      </c>
      <c r="B1732" s="21" t="s">
        <v>4629</v>
      </c>
      <c r="C1732" s="21" t="e">
        <v>#N/A</v>
      </c>
      <c r="D1732" s="47">
        <v>-0.65</v>
      </c>
      <c r="E1732" s="47">
        <v>-0.73</v>
      </c>
      <c r="J1732" s="21">
        <v>6679439</v>
      </c>
      <c r="K1732" s="48" t="str">
        <f t="shared" si="27"/>
        <v>http://www.ncbi.nlm.nih.gov/protein/6679439</v>
      </c>
    </row>
    <row r="1733" spans="1:11" hidden="1">
      <c r="A1733" s="21" t="s">
        <v>4630</v>
      </c>
      <c r="B1733" s="21" t="s">
        <v>4631</v>
      </c>
      <c r="C1733" s="21" t="e">
        <v>#N/A</v>
      </c>
      <c r="D1733" s="47">
        <v>-0.32</v>
      </c>
      <c r="E1733" s="47">
        <v>0.02</v>
      </c>
      <c r="J1733" s="21">
        <v>13385854</v>
      </c>
      <c r="K1733" s="48" t="str">
        <f t="shared" si="27"/>
        <v>http://www.ncbi.nlm.nih.gov/protein/13385854</v>
      </c>
    </row>
    <row r="1734" spans="1:11" hidden="1">
      <c r="A1734" s="21" t="s">
        <v>4632</v>
      </c>
      <c r="B1734" s="21" t="s">
        <v>4633</v>
      </c>
      <c r="C1734" s="21" t="e">
        <v>#N/A</v>
      </c>
      <c r="D1734" s="47">
        <v>-0.14000000000000001</v>
      </c>
      <c r="J1734" s="21">
        <v>21312022</v>
      </c>
      <c r="K1734" s="48" t="str">
        <f t="shared" si="27"/>
        <v>http://www.ncbi.nlm.nih.gov/protein/21312022</v>
      </c>
    </row>
    <row r="1735" spans="1:11" hidden="1">
      <c r="A1735" s="21" t="s">
        <v>4634</v>
      </c>
      <c r="B1735" s="21" t="s">
        <v>4635</v>
      </c>
      <c r="C1735" s="21" t="e">
        <v>#N/A</v>
      </c>
      <c r="D1735" s="47">
        <v>-0.3</v>
      </c>
      <c r="J1735" s="21">
        <v>21312784</v>
      </c>
      <c r="K1735" s="48" t="str">
        <f t="shared" si="27"/>
        <v>http://www.ncbi.nlm.nih.gov/protein/21312784</v>
      </c>
    </row>
    <row r="1736" spans="1:11" hidden="1">
      <c r="A1736" s="21" t="s">
        <v>4636</v>
      </c>
      <c r="B1736" s="21" t="s">
        <v>4637</v>
      </c>
      <c r="C1736" s="21" t="e">
        <v>#N/A</v>
      </c>
      <c r="F1736" s="47">
        <v>0.42</v>
      </c>
      <c r="J1736" s="21">
        <v>165972339</v>
      </c>
      <c r="K1736" s="48" t="str">
        <f t="shared" si="27"/>
        <v>http://www.ncbi.nlm.nih.gov/protein/165972339</v>
      </c>
    </row>
    <row r="1737" spans="1:11" hidden="1">
      <c r="A1737" s="21" t="s">
        <v>4638</v>
      </c>
      <c r="B1737" s="21" t="s">
        <v>4639</v>
      </c>
      <c r="C1737" s="21" t="e">
        <v>#N/A</v>
      </c>
      <c r="D1737" s="47">
        <v>-0.19</v>
      </c>
      <c r="J1737" s="21">
        <v>30794138</v>
      </c>
      <c r="K1737" s="48" t="str">
        <f t="shared" si="27"/>
        <v>http://www.ncbi.nlm.nih.gov/protein/30794138</v>
      </c>
    </row>
    <row r="1738" spans="1:11" hidden="1">
      <c r="A1738" s="21" t="s">
        <v>4640</v>
      </c>
      <c r="B1738" s="21" t="s">
        <v>4641</v>
      </c>
      <c r="C1738" s="21" t="e">
        <v>#N/A</v>
      </c>
      <c r="D1738" s="47">
        <v>-0.06</v>
      </c>
      <c r="E1738" s="47">
        <v>0.14000000000000001</v>
      </c>
      <c r="J1738" s="21">
        <v>13994195</v>
      </c>
      <c r="K1738" s="48" t="str">
        <f t="shared" si="27"/>
        <v>http://www.ncbi.nlm.nih.gov/protein/13994195</v>
      </c>
    </row>
    <row r="1739" spans="1:11" hidden="1">
      <c r="A1739" s="21" t="s">
        <v>4642</v>
      </c>
      <c r="B1739" s="21" t="s">
        <v>4643</v>
      </c>
      <c r="C1739" s="21" t="e">
        <v>#N/A</v>
      </c>
      <c r="F1739" s="47">
        <v>-0.28000000000000003</v>
      </c>
      <c r="J1739" s="21">
        <v>95772123</v>
      </c>
      <c r="K1739" s="48" t="str">
        <f t="shared" si="27"/>
        <v>http://www.ncbi.nlm.nih.gov/protein/95772123</v>
      </c>
    </row>
    <row r="1740" spans="1:11" hidden="1">
      <c r="A1740" s="21" t="s">
        <v>4644</v>
      </c>
      <c r="B1740" s="21" t="s">
        <v>4645</v>
      </c>
      <c r="C1740" s="21" t="e">
        <v>#N/A</v>
      </c>
      <c r="E1740" s="47">
        <v>-0.45</v>
      </c>
      <c r="J1740" s="21">
        <v>22122685</v>
      </c>
      <c r="K1740" s="48" t="str">
        <f t="shared" si="27"/>
        <v>http://www.ncbi.nlm.nih.gov/protein/22122685</v>
      </c>
    </row>
    <row r="1741" spans="1:11" hidden="1">
      <c r="A1741" s="21" t="s">
        <v>4646</v>
      </c>
      <c r="B1741" s="21" t="s">
        <v>4647</v>
      </c>
      <c r="C1741" s="21" t="e">
        <v>#N/A</v>
      </c>
      <c r="D1741" s="47">
        <v>0.23</v>
      </c>
      <c r="E1741" s="47">
        <v>7.0000000000000007E-2</v>
      </c>
      <c r="J1741" s="21">
        <v>8394024</v>
      </c>
      <c r="K1741" s="48" t="str">
        <f t="shared" si="27"/>
        <v>http://www.ncbi.nlm.nih.gov/protein/8394024</v>
      </c>
    </row>
    <row r="1742" spans="1:11" hidden="1">
      <c r="A1742" s="21" t="s">
        <v>4648</v>
      </c>
      <c r="B1742" s="21" t="s">
        <v>4649</v>
      </c>
      <c r="C1742" s="21" t="e">
        <v>#N/A</v>
      </c>
      <c r="E1742" s="47">
        <v>0.76</v>
      </c>
      <c r="J1742" s="21">
        <v>254587947</v>
      </c>
      <c r="K1742" s="48" t="str">
        <f t="shared" si="27"/>
        <v>http://www.ncbi.nlm.nih.gov/protein/254587947</v>
      </c>
    </row>
    <row r="1743" spans="1:11" hidden="1">
      <c r="A1743" s="21" t="s">
        <v>4650</v>
      </c>
      <c r="B1743" s="21" t="s">
        <v>4651</v>
      </c>
      <c r="C1743" s="21" t="e">
        <v>#N/A</v>
      </c>
      <c r="E1743" s="47">
        <v>-0.08</v>
      </c>
      <c r="F1743" s="47">
        <v>0.32</v>
      </c>
      <c r="J1743" s="21">
        <v>42415473</v>
      </c>
      <c r="K1743" s="48" t="str">
        <f t="shared" si="27"/>
        <v>http://www.ncbi.nlm.nih.gov/protein/42415473</v>
      </c>
    </row>
    <row r="1744" spans="1:11" hidden="1">
      <c r="A1744" s="21" t="s">
        <v>4652</v>
      </c>
      <c r="B1744" s="21" t="s">
        <v>4653</v>
      </c>
      <c r="C1744" s="21" t="e">
        <v>#N/A</v>
      </c>
      <c r="E1744" s="47">
        <v>-0.15</v>
      </c>
      <c r="J1744" s="21">
        <v>33636709</v>
      </c>
      <c r="K1744" s="48" t="str">
        <f t="shared" si="27"/>
        <v>http://www.ncbi.nlm.nih.gov/protein/33636709</v>
      </c>
    </row>
    <row r="1745" spans="1:11" hidden="1">
      <c r="A1745" s="21" t="s">
        <v>4654</v>
      </c>
      <c r="B1745" s="21" t="s">
        <v>4655</v>
      </c>
      <c r="C1745" s="21" t="e">
        <v>#N/A</v>
      </c>
      <c r="D1745" s="47">
        <v>0.44</v>
      </c>
      <c r="J1745" s="21">
        <v>121674797</v>
      </c>
      <c r="K1745" s="48" t="str">
        <f t="shared" si="27"/>
        <v>http://www.ncbi.nlm.nih.gov/protein/121674797</v>
      </c>
    </row>
    <row r="1746" spans="1:11" hidden="1">
      <c r="A1746" s="21" t="s">
        <v>4656</v>
      </c>
      <c r="B1746" s="21" t="s">
        <v>4657</v>
      </c>
      <c r="C1746" s="21" t="e">
        <v>#N/A</v>
      </c>
      <c r="D1746" s="47">
        <v>0.35</v>
      </c>
      <c r="E1746" s="47">
        <v>-0.26</v>
      </c>
      <c r="J1746" s="21">
        <v>7948999</v>
      </c>
      <c r="K1746" s="48" t="str">
        <f t="shared" si="27"/>
        <v>http://www.ncbi.nlm.nih.gov/protein/7948999</v>
      </c>
    </row>
    <row r="1747" spans="1:11" hidden="1">
      <c r="A1747" s="21" t="s">
        <v>4658</v>
      </c>
      <c r="B1747" s="21" t="s">
        <v>4659</v>
      </c>
      <c r="C1747" s="21" t="e">
        <v>#N/A</v>
      </c>
      <c r="E1747" s="47">
        <v>-0.05</v>
      </c>
      <c r="F1747" s="47">
        <v>-0.1</v>
      </c>
      <c r="J1747" s="21">
        <v>6671549</v>
      </c>
      <c r="K1747" s="48" t="str">
        <f t="shared" si="27"/>
        <v>http://www.ncbi.nlm.nih.gov/protein/6671549</v>
      </c>
    </row>
    <row r="1748" spans="1:11" hidden="1">
      <c r="A1748" s="21" t="s">
        <v>4660</v>
      </c>
      <c r="B1748" s="21" t="s">
        <v>4661</v>
      </c>
      <c r="C1748" s="21" t="e">
        <v>#N/A</v>
      </c>
      <c r="D1748" s="47">
        <v>0.05</v>
      </c>
      <c r="F1748" s="47">
        <v>-0.03</v>
      </c>
      <c r="J1748" s="21">
        <v>6755152</v>
      </c>
      <c r="K1748" s="48" t="str">
        <f t="shared" si="27"/>
        <v>http://www.ncbi.nlm.nih.gov/protein/6755152</v>
      </c>
    </row>
    <row r="1749" spans="1:11">
      <c r="A1749" s="21" t="s">
        <v>4662</v>
      </c>
      <c r="B1749" s="21" t="s">
        <v>286</v>
      </c>
      <c r="C1749" s="21" t="s">
        <v>287</v>
      </c>
      <c r="D1749" s="47">
        <v>-0.1</v>
      </c>
      <c r="E1749" s="47">
        <v>-0.05</v>
      </c>
      <c r="J1749" s="21">
        <v>7110693</v>
      </c>
      <c r="K1749" s="48" t="str">
        <f t="shared" si="27"/>
        <v>http://www.ncbi.nlm.nih.gov/protein/7110693</v>
      </c>
    </row>
    <row r="1750" spans="1:11">
      <c r="A1750" s="21" t="s">
        <v>4663</v>
      </c>
      <c r="B1750" s="21" t="s">
        <v>184</v>
      </c>
      <c r="C1750" s="21" t="s">
        <v>185</v>
      </c>
      <c r="F1750" s="47">
        <v>-0.24</v>
      </c>
      <c r="J1750" s="21">
        <v>255958318</v>
      </c>
      <c r="K1750" s="48" t="str">
        <f t="shared" si="27"/>
        <v>http://www.ncbi.nlm.nih.gov/protein/255958318</v>
      </c>
    </row>
    <row r="1751" spans="1:11" hidden="1">
      <c r="A1751" s="21" t="s">
        <v>4664</v>
      </c>
      <c r="B1751" s="21" t="s">
        <v>4665</v>
      </c>
      <c r="C1751" s="21" t="e">
        <v>#N/A</v>
      </c>
      <c r="D1751" s="47">
        <v>0.01</v>
      </c>
      <c r="E1751" s="47">
        <v>0.51</v>
      </c>
      <c r="J1751" s="21">
        <v>30794476</v>
      </c>
      <c r="K1751" s="48" t="str">
        <f t="shared" si="27"/>
        <v>http://www.ncbi.nlm.nih.gov/protein/30794476</v>
      </c>
    </row>
    <row r="1752" spans="1:11" hidden="1">
      <c r="A1752" s="21" t="s">
        <v>4666</v>
      </c>
      <c r="B1752" s="21" t="s">
        <v>4667</v>
      </c>
      <c r="C1752" s="21" t="e">
        <v>#N/A</v>
      </c>
      <c r="D1752" s="47">
        <v>0.13</v>
      </c>
      <c r="E1752" s="47">
        <v>0.23</v>
      </c>
      <c r="J1752" s="21">
        <v>22550094</v>
      </c>
      <c r="K1752" s="48" t="str">
        <f t="shared" si="27"/>
        <v>http://www.ncbi.nlm.nih.gov/protein/22550094</v>
      </c>
    </row>
    <row r="1753" spans="1:11">
      <c r="A1753" s="21" t="s">
        <v>4668</v>
      </c>
      <c r="B1753" s="21" t="s">
        <v>338</v>
      </c>
      <c r="C1753" s="21" t="s">
        <v>339</v>
      </c>
      <c r="F1753" s="47">
        <v>-0.08</v>
      </c>
      <c r="J1753" s="21">
        <v>133778989</v>
      </c>
      <c r="K1753" s="48" t="str">
        <f t="shared" si="27"/>
        <v>http://www.ncbi.nlm.nih.gov/protein/133778989</v>
      </c>
    </row>
    <row r="1754" spans="1:11" hidden="1">
      <c r="A1754" s="21" t="s">
        <v>4669</v>
      </c>
      <c r="B1754" s="21" t="s">
        <v>4670</v>
      </c>
      <c r="C1754" s="21" t="e">
        <v>#N/A</v>
      </c>
      <c r="D1754" s="47">
        <v>0.25</v>
      </c>
      <c r="E1754" s="47">
        <v>-0.06</v>
      </c>
      <c r="J1754" s="21">
        <v>6755162</v>
      </c>
      <c r="K1754" s="48" t="str">
        <f t="shared" si="27"/>
        <v>http://www.ncbi.nlm.nih.gov/protein/6755162</v>
      </c>
    </row>
    <row r="1755" spans="1:11" hidden="1">
      <c r="A1755" s="21" t="s">
        <v>4671</v>
      </c>
      <c r="B1755" s="21" t="s">
        <v>4672</v>
      </c>
      <c r="C1755" s="21" t="e">
        <v>#N/A</v>
      </c>
      <c r="D1755" s="47">
        <v>0.04</v>
      </c>
      <c r="E1755" s="47">
        <v>-0.03</v>
      </c>
      <c r="J1755" s="21">
        <v>188528624</v>
      </c>
      <c r="K1755" s="48" t="str">
        <f t="shared" si="27"/>
        <v>http://www.ncbi.nlm.nih.gov/protein/188528624</v>
      </c>
    </row>
    <row r="1756" spans="1:11" hidden="1">
      <c r="A1756" s="21" t="s">
        <v>4673</v>
      </c>
      <c r="B1756" s="21" t="s">
        <v>4674</v>
      </c>
      <c r="C1756" s="21" t="e">
        <v>#N/A</v>
      </c>
      <c r="D1756" s="47">
        <v>-0.12</v>
      </c>
      <c r="F1756" s="47">
        <v>-0.02</v>
      </c>
      <c r="J1756" s="21">
        <v>254675312</v>
      </c>
      <c r="K1756" s="48" t="str">
        <f t="shared" si="27"/>
        <v>http://www.ncbi.nlm.nih.gov/protein/254675312</v>
      </c>
    </row>
    <row r="1757" spans="1:11" hidden="1">
      <c r="A1757" s="21" t="s">
        <v>4675</v>
      </c>
      <c r="B1757" s="21" t="s">
        <v>4674</v>
      </c>
      <c r="C1757" s="21" t="e">
        <v>#N/A</v>
      </c>
      <c r="E1757" s="47">
        <v>0.28000000000000003</v>
      </c>
      <c r="J1757" s="21">
        <v>254675316</v>
      </c>
      <c r="K1757" s="48" t="str">
        <f t="shared" si="27"/>
        <v>http://www.ncbi.nlm.nih.gov/protein/254675316</v>
      </c>
    </row>
    <row r="1758" spans="1:11" hidden="1">
      <c r="A1758" s="21" t="s">
        <v>4676</v>
      </c>
      <c r="B1758" s="21" t="s">
        <v>4677</v>
      </c>
      <c r="C1758" s="21" t="e">
        <v>#N/A</v>
      </c>
      <c r="E1758" s="47">
        <v>-0.04</v>
      </c>
      <c r="J1758" s="21">
        <v>19527358</v>
      </c>
      <c r="K1758" s="48" t="str">
        <f t="shared" si="27"/>
        <v>http://www.ncbi.nlm.nih.gov/protein/19527358</v>
      </c>
    </row>
    <row r="1759" spans="1:11" hidden="1">
      <c r="A1759" s="21" t="s">
        <v>4678</v>
      </c>
      <c r="B1759" s="21" t="s">
        <v>4677</v>
      </c>
      <c r="C1759" s="21" t="e">
        <v>#N/A</v>
      </c>
      <c r="D1759" s="47">
        <v>0.15</v>
      </c>
      <c r="F1759" s="47">
        <v>-0.1</v>
      </c>
      <c r="J1759" s="21">
        <v>359718922</v>
      </c>
      <c r="K1759" s="48" t="str">
        <f t="shared" si="27"/>
        <v>http://www.ncbi.nlm.nih.gov/protein/359718922</v>
      </c>
    </row>
    <row r="1760" spans="1:11" hidden="1">
      <c r="A1760" s="21" t="s">
        <v>4679</v>
      </c>
      <c r="B1760" s="21" t="s">
        <v>4680</v>
      </c>
      <c r="C1760" s="21" t="e">
        <v>#N/A</v>
      </c>
      <c r="D1760" s="47">
        <v>-7.0000000000000007E-2</v>
      </c>
      <c r="E1760" s="47">
        <v>0.02</v>
      </c>
      <c r="J1760" s="21">
        <v>10946854</v>
      </c>
      <c r="K1760" s="48" t="str">
        <f t="shared" si="27"/>
        <v>http://www.ncbi.nlm.nih.gov/protein/10946854</v>
      </c>
    </row>
    <row r="1761" spans="1:11" hidden="1">
      <c r="A1761" s="21" t="s">
        <v>4681</v>
      </c>
      <c r="B1761" s="21" t="s">
        <v>4682</v>
      </c>
      <c r="C1761" s="21" t="e">
        <v>#N/A</v>
      </c>
      <c r="F1761" s="47">
        <v>-0.28999999999999998</v>
      </c>
      <c r="J1761" s="21">
        <v>30794182</v>
      </c>
      <c r="K1761" s="48" t="str">
        <f t="shared" si="27"/>
        <v>http://www.ncbi.nlm.nih.gov/protein/30794182</v>
      </c>
    </row>
    <row r="1762" spans="1:11" hidden="1">
      <c r="A1762" s="21" t="s">
        <v>4683</v>
      </c>
      <c r="B1762" s="21" t="s">
        <v>4684</v>
      </c>
      <c r="C1762" s="21" t="e">
        <v>#N/A</v>
      </c>
      <c r="D1762" s="47">
        <v>0.32</v>
      </c>
      <c r="E1762" s="47">
        <v>0.31</v>
      </c>
      <c r="J1762" s="21">
        <v>254540089</v>
      </c>
      <c r="K1762" s="48" t="str">
        <f t="shared" si="27"/>
        <v>http://www.ncbi.nlm.nih.gov/protein/254540089</v>
      </c>
    </row>
    <row r="1763" spans="1:11" hidden="1">
      <c r="A1763" s="21" t="s">
        <v>4685</v>
      </c>
      <c r="B1763" s="21" t="s">
        <v>4686</v>
      </c>
      <c r="C1763" s="21" t="e">
        <v>#N/A</v>
      </c>
      <c r="D1763" s="47">
        <v>-0.3</v>
      </c>
      <c r="J1763" s="21">
        <v>160333644</v>
      </c>
      <c r="K1763" s="48" t="str">
        <f t="shared" si="27"/>
        <v>http://www.ncbi.nlm.nih.gov/protein/160333644</v>
      </c>
    </row>
    <row r="1764" spans="1:11" hidden="1">
      <c r="A1764" s="21" t="s">
        <v>4687</v>
      </c>
      <c r="B1764" s="21" t="s">
        <v>4688</v>
      </c>
      <c r="C1764" s="21" t="e">
        <v>#N/A</v>
      </c>
      <c r="E1764" s="47">
        <v>0.3</v>
      </c>
      <c r="J1764" s="21">
        <v>31541882</v>
      </c>
      <c r="K1764" s="48" t="str">
        <f t="shared" si="27"/>
        <v>http://www.ncbi.nlm.nih.gov/protein/31541882</v>
      </c>
    </row>
    <row r="1765" spans="1:11" hidden="1">
      <c r="A1765" s="21" t="s">
        <v>4689</v>
      </c>
      <c r="B1765" s="21" t="s">
        <v>4690</v>
      </c>
      <c r="C1765" s="21" t="e">
        <v>#N/A</v>
      </c>
      <c r="E1765" s="47">
        <v>0.38</v>
      </c>
      <c r="J1765" s="21">
        <v>225735655</v>
      </c>
      <c r="K1765" s="48" t="str">
        <f t="shared" si="27"/>
        <v>http://www.ncbi.nlm.nih.gov/protein/225735655</v>
      </c>
    </row>
    <row r="1766" spans="1:11" hidden="1">
      <c r="A1766" s="21" t="s">
        <v>4691</v>
      </c>
      <c r="B1766" s="21" t="s">
        <v>4692</v>
      </c>
      <c r="C1766" s="21" t="e">
        <v>#N/A</v>
      </c>
      <c r="D1766" s="47">
        <v>0.24</v>
      </c>
      <c r="F1766" s="47">
        <v>-0.35</v>
      </c>
      <c r="J1766" s="21">
        <v>33563282</v>
      </c>
      <c r="K1766" s="48" t="str">
        <f t="shared" si="27"/>
        <v>http://www.ncbi.nlm.nih.gov/protein/33563282</v>
      </c>
    </row>
    <row r="1767" spans="1:11" hidden="1">
      <c r="A1767" s="21" t="s">
        <v>4693</v>
      </c>
      <c r="B1767" s="21" t="s">
        <v>4694</v>
      </c>
      <c r="C1767" s="21" t="e">
        <v>#N/A</v>
      </c>
      <c r="D1767" s="47">
        <v>-0.06</v>
      </c>
      <c r="E1767" s="47">
        <v>-0.14000000000000001</v>
      </c>
      <c r="J1767" s="21">
        <v>261824000</v>
      </c>
      <c r="K1767" s="48" t="str">
        <f t="shared" si="27"/>
        <v>http://www.ncbi.nlm.nih.gov/protein/261824000</v>
      </c>
    </row>
    <row r="1768" spans="1:11" hidden="1">
      <c r="A1768" s="21" t="s">
        <v>4695</v>
      </c>
      <c r="B1768" s="21" t="s">
        <v>4696</v>
      </c>
      <c r="C1768" s="21" t="e">
        <v>#N/A</v>
      </c>
      <c r="E1768" s="47">
        <v>0.25</v>
      </c>
      <c r="J1768" s="21">
        <v>6755196</v>
      </c>
      <c r="K1768" s="48" t="str">
        <f t="shared" si="27"/>
        <v>http://www.ncbi.nlm.nih.gov/protein/6755196</v>
      </c>
    </row>
    <row r="1769" spans="1:11" hidden="1">
      <c r="A1769" s="21" t="s">
        <v>4697</v>
      </c>
      <c r="B1769" s="21" t="s">
        <v>4698</v>
      </c>
      <c r="C1769" s="21" t="e">
        <v>#N/A</v>
      </c>
      <c r="D1769" s="47">
        <v>0.03</v>
      </c>
      <c r="E1769" s="47">
        <v>0.04</v>
      </c>
      <c r="J1769" s="21">
        <v>7106387</v>
      </c>
      <c r="K1769" s="48" t="str">
        <f t="shared" si="27"/>
        <v>http://www.ncbi.nlm.nih.gov/protein/7106387</v>
      </c>
    </row>
    <row r="1770" spans="1:11" hidden="1">
      <c r="A1770" s="21" t="s">
        <v>4699</v>
      </c>
      <c r="B1770" s="21" t="s">
        <v>4700</v>
      </c>
      <c r="C1770" s="21" t="e">
        <v>#N/A</v>
      </c>
      <c r="D1770" s="47">
        <v>-0.03</v>
      </c>
      <c r="E1770" s="47">
        <v>0.06</v>
      </c>
      <c r="J1770" s="21">
        <v>7106389</v>
      </c>
      <c r="K1770" s="48" t="str">
        <f t="shared" si="27"/>
        <v>http://www.ncbi.nlm.nih.gov/protein/7106389</v>
      </c>
    </row>
    <row r="1771" spans="1:11" hidden="1">
      <c r="A1771" s="21" t="s">
        <v>4701</v>
      </c>
      <c r="B1771" s="21" t="s">
        <v>4702</v>
      </c>
      <c r="C1771" s="21" t="e">
        <v>#N/A</v>
      </c>
      <c r="E1771" s="47">
        <v>0.27</v>
      </c>
      <c r="J1771" s="21">
        <v>247300942</v>
      </c>
      <c r="K1771" s="48" t="str">
        <f t="shared" si="27"/>
        <v>http://www.ncbi.nlm.nih.gov/protein/247300942</v>
      </c>
    </row>
    <row r="1772" spans="1:11" hidden="1">
      <c r="A1772" s="21" t="s">
        <v>4703</v>
      </c>
      <c r="B1772" s="21" t="s">
        <v>4704</v>
      </c>
      <c r="C1772" s="21" t="e">
        <v>#N/A</v>
      </c>
      <c r="D1772" s="47">
        <v>-0.38</v>
      </c>
      <c r="E1772" s="47">
        <v>1.1000000000000001</v>
      </c>
      <c r="J1772" s="21">
        <v>227116345</v>
      </c>
      <c r="K1772" s="48" t="str">
        <f t="shared" si="27"/>
        <v>http://www.ncbi.nlm.nih.gov/protein/227116345</v>
      </c>
    </row>
    <row r="1773" spans="1:11" hidden="1">
      <c r="A1773" s="21" t="s">
        <v>4705</v>
      </c>
      <c r="B1773" s="21" t="s">
        <v>4706</v>
      </c>
      <c r="C1773" s="21" t="e">
        <v>#N/A</v>
      </c>
      <c r="D1773" s="47">
        <v>-0.09</v>
      </c>
      <c r="F1773" s="47">
        <v>-0.03</v>
      </c>
      <c r="J1773" s="21">
        <v>6755202</v>
      </c>
      <c r="K1773" s="48" t="str">
        <f t="shared" si="27"/>
        <v>http://www.ncbi.nlm.nih.gov/protein/6755202</v>
      </c>
    </row>
    <row r="1774" spans="1:11" hidden="1">
      <c r="A1774" s="21" t="s">
        <v>4707</v>
      </c>
      <c r="B1774" s="21" t="s">
        <v>4708</v>
      </c>
      <c r="C1774" s="21" t="e">
        <v>#N/A</v>
      </c>
      <c r="D1774" s="47">
        <v>0.02</v>
      </c>
      <c r="E1774" s="47">
        <v>0.3</v>
      </c>
      <c r="J1774" s="21">
        <v>228008337</v>
      </c>
      <c r="K1774" s="48" t="str">
        <f t="shared" si="27"/>
        <v>http://www.ncbi.nlm.nih.gov/protein/228008337</v>
      </c>
    </row>
    <row r="1775" spans="1:11" hidden="1">
      <c r="A1775" s="21" t="s">
        <v>4709</v>
      </c>
      <c r="B1775" s="21" t="s">
        <v>4710</v>
      </c>
      <c r="C1775" s="21" t="e">
        <v>#N/A</v>
      </c>
      <c r="D1775" s="47">
        <v>-0.65</v>
      </c>
      <c r="E1775" s="47">
        <v>-0.04</v>
      </c>
      <c r="J1775" s="21">
        <v>74315975</v>
      </c>
      <c r="K1775" s="48" t="str">
        <f t="shared" si="27"/>
        <v>http://www.ncbi.nlm.nih.gov/protein/74315975</v>
      </c>
    </row>
    <row r="1776" spans="1:11" hidden="1">
      <c r="A1776" s="21" t="s">
        <v>4711</v>
      </c>
      <c r="B1776" s="21" t="s">
        <v>4712</v>
      </c>
      <c r="C1776" s="21" t="e">
        <v>#N/A</v>
      </c>
      <c r="D1776" s="47">
        <v>-0.31</v>
      </c>
      <c r="E1776" s="47">
        <v>-0.12</v>
      </c>
      <c r="J1776" s="21">
        <v>6754724</v>
      </c>
      <c r="K1776" s="48" t="str">
        <f t="shared" si="27"/>
        <v>http://www.ncbi.nlm.nih.gov/protein/6754724</v>
      </c>
    </row>
    <row r="1777" spans="1:11" hidden="1">
      <c r="A1777" s="21" t="s">
        <v>4713</v>
      </c>
      <c r="B1777" s="21" t="s">
        <v>4714</v>
      </c>
      <c r="C1777" s="21" t="e">
        <v>#N/A</v>
      </c>
      <c r="D1777" s="47">
        <v>-0.05</v>
      </c>
      <c r="E1777" s="47">
        <v>-0.03</v>
      </c>
      <c r="J1777" s="21">
        <v>156713423</v>
      </c>
      <c r="K1777" s="48" t="str">
        <f t="shared" si="27"/>
        <v>http://www.ncbi.nlm.nih.gov/protein/156713423</v>
      </c>
    </row>
    <row r="1778" spans="1:11" hidden="1">
      <c r="A1778" s="21" t="s">
        <v>4715</v>
      </c>
      <c r="B1778" s="21" t="s">
        <v>4716</v>
      </c>
      <c r="C1778" s="21" t="e">
        <v>#N/A</v>
      </c>
      <c r="D1778" s="47">
        <v>0.11</v>
      </c>
      <c r="E1778" s="47">
        <v>-0.44</v>
      </c>
      <c r="J1778" s="21">
        <v>119508441</v>
      </c>
      <c r="K1778" s="48" t="str">
        <f t="shared" si="27"/>
        <v>http://www.ncbi.nlm.nih.gov/protein/119508441</v>
      </c>
    </row>
    <row r="1779" spans="1:11" hidden="1">
      <c r="A1779" s="21" t="s">
        <v>4717</v>
      </c>
      <c r="B1779" s="21" t="s">
        <v>4718</v>
      </c>
      <c r="C1779" s="21" t="e">
        <v>#N/A</v>
      </c>
      <c r="D1779" s="47">
        <v>0.59</v>
      </c>
      <c r="F1779" s="47">
        <v>2.54</v>
      </c>
      <c r="J1779" s="21">
        <v>6755214</v>
      </c>
      <c r="K1779" s="48" t="str">
        <f t="shared" si="27"/>
        <v>http://www.ncbi.nlm.nih.gov/protein/6755214</v>
      </c>
    </row>
    <row r="1780" spans="1:11" hidden="1">
      <c r="A1780" s="21" t="s">
        <v>4719</v>
      </c>
      <c r="B1780" s="21" t="s">
        <v>4720</v>
      </c>
      <c r="C1780" s="21" t="e">
        <v>#N/A</v>
      </c>
      <c r="F1780" s="47">
        <v>-0.22</v>
      </c>
      <c r="J1780" s="21">
        <v>9506555</v>
      </c>
      <c r="K1780" s="48" t="str">
        <f t="shared" si="27"/>
        <v>http://www.ncbi.nlm.nih.gov/protein/9506555</v>
      </c>
    </row>
    <row r="1781" spans="1:11" hidden="1">
      <c r="A1781" s="21" t="s">
        <v>4721</v>
      </c>
      <c r="B1781" s="21" t="s">
        <v>4722</v>
      </c>
      <c r="C1781" s="21" t="e">
        <v>#N/A</v>
      </c>
      <c r="F1781" s="47">
        <v>-0.66</v>
      </c>
      <c r="J1781" s="21">
        <v>225543409</v>
      </c>
      <c r="K1781" s="48" t="str">
        <f t="shared" si="27"/>
        <v>http://www.ncbi.nlm.nih.gov/protein/225543409</v>
      </c>
    </row>
    <row r="1782" spans="1:11" hidden="1">
      <c r="A1782" s="21" t="s">
        <v>4723</v>
      </c>
      <c r="B1782" s="21" t="s">
        <v>4724</v>
      </c>
      <c r="C1782" s="21" t="e">
        <v>#N/A</v>
      </c>
      <c r="D1782" s="47">
        <v>-0.14000000000000001</v>
      </c>
      <c r="E1782" s="47">
        <v>-0.06</v>
      </c>
      <c r="J1782" s="21">
        <v>19527116</v>
      </c>
      <c r="K1782" s="48" t="str">
        <f t="shared" si="27"/>
        <v>http://www.ncbi.nlm.nih.gov/protein/19527116</v>
      </c>
    </row>
    <row r="1783" spans="1:11" hidden="1">
      <c r="A1783" s="21" t="s">
        <v>4725</v>
      </c>
      <c r="B1783" s="21" t="s">
        <v>4726</v>
      </c>
      <c r="C1783" s="21" t="e">
        <v>#N/A</v>
      </c>
      <c r="D1783" s="47">
        <v>0.09</v>
      </c>
      <c r="E1783" s="47">
        <v>-0.37</v>
      </c>
      <c r="J1783" s="21">
        <v>6679537</v>
      </c>
      <c r="K1783" s="48" t="str">
        <f t="shared" si="27"/>
        <v>http://www.ncbi.nlm.nih.gov/protein/6679537</v>
      </c>
    </row>
    <row r="1784" spans="1:11" hidden="1">
      <c r="A1784" s="21" t="s">
        <v>4727</v>
      </c>
      <c r="B1784" s="21" t="s">
        <v>4728</v>
      </c>
      <c r="C1784" s="21" t="e">
        <v>#N/A</v>
      </c>
      <c r="D1784" s="47">
        <v>1.02</v>
      </c>
      <c r="J1784" s="21">
        <v>133505845</v>
      </c>
      <c r="K1784" s="48" t="str">
        <f t="shared" si="27"/>
        <v>http://www.ncbi.nlm.nih.gov/protein/133505845</v>
      </c>
    </row>
    <row r="1785" spans="1:11" hidden="1">
      <c r="A1785" s="21" t="s">
        <v>4729</v>
      </c>
      <c r="B1785" s="21" t="s">
        <v>4730</v>
      </c>
      <c r="C1785" s="21" t="e">
        <v>#N/A</v>
      </c>
      <c r="F1785" s="47">
        <v>-0.41</v>
      </c>
      <c r="J1785" s="21">
        <v>6755228</v>
      </c>
      <c r="K1785" s="48" t="str">
        <f t="shared" si="27"/>
        <v>http://www.ncbi.nlm.nih.gov/protein/6755228</v>
      </c>
    </row>
    <row r="1786" spans="1:11" hidden="1">
      <c r="A1786" s="21" t="s">
        <v>4731</v>
      </c>
      <c r="B1786" s="21" t="s">
        <v>4730</v>
      </c>
      <c r="C1786" s="21" t="e">
        <v>#N/A</v>
      </c>
      <c r="D1786" s="47">
        <v>0.22</v>
      </c>
      <c r="E1786" s="47">
        <v>-0.01</v>
      </c>
      <c r="J1786" s="21">
        <v>158508568</v>
      </c>
      <c r="K1786" s="48" t="str">
        <f t="shared" si="27"/>
        <v>http://www.ncbi.nlm.nih.gov/protein/158508568</v>
      </c>
    </row>
    <row r="1787" spans="1:11" hidden="1">
      <c r="A1787" s="21" t="s">
        <v>4732</v>
      </c>
      <c r="B1787" s="21" t="s">
        <v>4733</v>
      </c>
      <c r="C1787" s="21" t="e">
        <v>#N/A</v>
      </c>
      <c r="D1787" s="47">
        <v>-0.39</v>
      </c>
      <c r="E1787" s="47">
        <v>-0.17</v>
      </c>
      <c r="J1787" s="21">
        <v>115648048</v>
      </c>
      <c r="K1787" s="48" t="str">
        <f t="shared" si="27"/>
        <v>http://www.ncbi.nlm.nih.gov/protein/115648048</v>
      </c>
    </row>
    <row r="1788" spans="1:11" hidden="1">
      <c r="A1788" s="21" t="s">
        <v>4734</v>
      </c>
      <c r="B1788" s="21" t="s">
        <v>4735</v>
      </c>
      <c r="C1788" s="21" t="e">
        <v>#N/A</v>
      </c>
      <c r="D1788" s="47">
        <v>-0.04</v>
      </c>
      <c r="F1788" s="47">
        <v>0.34</v>
      </c>
      <c r="J1788" s="21">
        <v>226054321</v>
      </c>
      <c r="K1788" s="48" t="str">
        <f t="shared" si="27"/>
        <v>http://www.ncbi.nlm.nih.gov/protein/226054321</v>
      </c>
    </row>
    <row r="1789" spans="1:11" hidden="1">
      <c r="A1789" s="21" t="s">
        <v>4736</v>
      </c>
      <c r="B1789" s="21" t="s">
        <v>4737</v>
      </c>
      <c r="C1789" s="21" t="e">
        <v>#N/A</v>
      </c>
      <c r="D1789" s="47">
        <v>-0.66</v>
      </c>
      <c r="E1789" s="47">
        <v>-0.17</v>
      </c>
      <c r="J1789" s="21">
        <v>257196186</v>
      </c>
      <c r="K1789" s="48" t="str">
        <f t="shared" si="27"/>
        <v>http://www.ncbi.nlm.nih.gov/protein/257196186</v>
      </c>
    </row>
    <row r="1790" spans="1:11" hidden="1">
      <c r="A1790" s="21" t="s">
        <v>4738</v>
      </c>
      <c r="B1790" s="21" t="s">
        <v>4739</v>
      </c>
      <c r="C1790" s="21" t="e">
        <v>#N/A</v>
      </c>
      <c r="E1790" s="47">
        <v>0.26</v>
      </c>
      <c r="J1790" s="21">
        <v>70906472</v>
      </c>
      <c r="K1790" s="48" t="str">
        <f t="shared" si="27"/>
        <v>http://www.ncbi.nlm.nih.gov/protein/70906472</v>
      </c>
    </row>
    <row r="1791" spans="1:11" hidden="1">
      <c r="A1791" s="21" t="s">
        <v>4740</v>
      </c>
      <c r="B1791" s="21" t="s">
        <v>4741</v>
      </c>
      <c r="C1791" s="21" t="e">
        <v>#N/A</v>
      </c>
      <c r="D1791" s="47">
        <v>-0.28999999999999998</v>
      </c>
      <c r="J1791" s="21">
        <v>228480273</v>
      </c>
      <c r="K1791" s="48" t="str">
        <f t="shared" si="27"/>
        <v>http://www.ncbi.nlm.nih.gov/protein/228480273</v>
      </c>
    </row>
    <row r="1792" spans="1:11" hidden="1">
      <c r="A1792" s="21" t="s">
        <v>4742</v>
      </c>
      <c r="B1792" s="21" t="s">
        <v>4741</v>
      </c>
      <c r="C1792" s="21" t="e">
        <v>#N/A</v>
      </c>
      <c r="E1792" s="47">
        <v>0.09</v>
      </c>
      <c r="F1792" s="47">
        <v>-0.16</v>
      </c>
      <c r="J1792" s="21">
        <v>228480275</v>
      </c>
      <c r="K1792" s="48" t="str">
        <f t="shared" si="27"/>
        <v>http://www.ncbi.nlm.nih.gov/protein/228480275</v>
      </c>
    </row>
    <row r="1793" spans="1:11" hidden="1">
      <c r="A1793" s="21" t="s">
        <v>4743</v>
      </c>
      <c r="B1793" s="21" t="s">
        <v>4744</v>
      </c>
      <c r="C1793" s="21" t="e">
        <v>#N/A</v>
      </c>
      <c r="D1793" s="47">
        <v>0.48</v>
      </c>
      <c r="J1793" s="21">
        <v>268370173</v>
      </c>
      <c r="K1793" s="48" t="str">
        <f t="shared" si="27"/>
        <v>http://www.ncbi.nlm.nih.gov/protein/268370173</v>
      </c>
    </row>
    <row r="1794" spans="1:11" hidden="1">
      <c r="A1794" s="21" t="s">
        <v>4745</v>
      </c>
      <c r="B1794" s="21" t="s">
        <v>4746</v>
      </c>
      <c r="C1794" s="21" t="e">
        <v>#N/A</v>
      </c>
      <c r="D1794" s="47">
        <v>-0.17</v>
      </c>
      <c r="E1794" s="47">
        <v>0.38</v>
      </c>
      <c r="J1794" s="21">
        <v>119508439</v>
      </c>
      <c r="K1794" s="48" t="str">
        <f t="shared" ref="K1794:K1857" si="28">HYPERLINK(CONCATENATE("http://www.ncbi.nlm.nih.gov/protein/",J1794))</f>
        <v>http://www.ncbi.nlm.nih.gov/protein/119508439</v>
      </c>
    </row>
    <row r="1795" spans="1:11" hidden="1">
      <c r="A1795" s="21" t="s">
        <v>4747</v>
      </c>
      <c r="B1795" s="21" t="s">
        <v>4748</v>
      </c>
      <c r="C1795" s="21" t="e">
        <v>#N/A</v>
      </c>
      <c r="D1795" s="47">
        <v>0.21</v>
      </c>
      <c r="J1795" s="21">
        <v>269954677</v>
      </c>
      <c r="K1795" s="48" t="str">
        <f t="shared" si="28"/>
        <v>http://www.ncbi.nlm.nih.gov/protein/269954677</v>
      </c>
    </row>
    <row r="1796" spans="1:11" hidden="1">
      <c r="A1796" s="21" t="s">
        <v>4749</v>
      </c>
      <c r="B1796" s="21" t="s">
        <v>4748</v>
      </c>
      <c r="C1796" s="21" t="e">
        <v>#N/A</v>
      </c>
      <c r="E1796" s="47">
        <v>-0.05</v>
      </c>
      <c r="F1796" s="47">
        <v>0</v>
      </c>
      <c r="J1796" s="21">
        <v>269954679</v>
      </c>
      <c r="K1796" s="48" t="str">
        <f t="shared" si="28"/>
        <v>http://www.ncbi.nlm.nih.gov/protein/269954679</v>
      </c>
    </row>
    <row r="1797" spans="1:11" hidden="1">
      <c r="A1797" s="21" t="s">
        <v>4750</v>
      </c>
      <c r="B1797" s="21" t="s">
        <v>4751</v>
      </c>
      <c r="C1797" s="21" t="e">
        <v>#N/A</v>
      </c>
      <c r="D1797" s="47">
        <v>0.27</v>
      </c>
      <c r="F1797" s="47">
        <v>-0.13</v>
      </c>
      <c r="J1797" s="21">
        <v>226958438</v>
      </c>
      <c r="K1797" s="48" t="str">
        <f t="shared" si="28"/>
        <v>http://www.ncbi.nlm.nih.gov/protein/226958438</v>
      </c>
    </row>
    <row r="1798" spans="1:11" hidden="1">
      <c r="A1798" s="21" t="s">
        <v>4752</v>
      </c>
      <c r="B1798" s="21" t="s">
        <v>4753</v>
      </c>
      <c r="C1798" s="21" t="e">
        <v>#N/A</v>
      </c>
      <c r="D1798" s="47">
        <v>-0.08</v>
      </c>
      <c r="E1798" s="47">
        <v>0.05</v>
      </c>
      <c r="J1798" s="21">
        <v>6679591</v>
      </c>
      <c r="K1798" s="48" t="str">
        <f t="shared" si="28"/>
        <v>http://www.ncbi.nlm.nih.gov/protein/6679591</v>
      </c>
    </row>
    <row r="1799" spans="1:11" hidden="1">
      <c r="A1799" s="21" t="s">
        <v>4754</v>
      </c>
      <c r="B1799" s="21" t="s">
        <v>4755</v>
      </c>
      <c r="C1799" s="21" t="e">
        <v>#N/A</v>
      </c>
      <c r="D1799" s="47">
        <v>0.16</v>
      </c>
      <c r="F1799" s="47">
        <v>0.27</v>
      </c>
      <c r="J1799" s="21">
        <v>225579124</v>
      </c>
      <c r="K1799" s="48" t="str">
        <f t="shared" si="28"/>
        <v>http://www.ncbi.nlm.nih.gov/protein/225579124</v>
      </c>
    </row>
    <row r="1800" spans="1:11" hidden="1">
      <c r="A1800" s="21" t="s">
        <v>4756</v>
      </c>
      <c r="B1800" s="21" t="s">
        <v>4757</v>
      </c>
      <c r="C1800" s="21" t="e">
        <v>#N/A</v>
      </c>
      <c r="E1800" s="47">
        <v>0.28999999999999998</v>
      </c>
      <c r="J1800" s="21">
        <v>9507023</v>
      </c>
      <c r="K1800" s="48" t="str">
        <f t="shared" si="28"/>
        <v>http://www.ncbi.nlm.nih.gov/protein/9507023</v>
      </c>
    </row>
    <row r="1801" spans="1:11" hidden="1">
      <c r="A1801" s="21" t="s">
        <v>4758</v>
      </c>
      <c r="B1801" s="21" t="s">
        <v>4759</v>
      </c>
      <c r="C1801" s="21" t="e">
        <v>#N/A</v>
      </c>
      <c r="D1801" s="47">
        <v>-0.33</v>
      </c>
      <c r="J1801" s="21">
        <v>254553293</v>
      </c>
      <c r="K1801" s="48" t="str">
        <f t="shared" si="28"/>
        <v>http://www.ncbi.nlm.nih.gov/protein/254553293</v>
      </c>
    </row>
    <row r="1802" spans="1:11" hidden="1">
      <c r="A1802" s="21" t="s">
        <v>4760</v>
      </c>
      <c r="B1802" s="21" t="s">
        <v>4761</v>
      </c>
      <c r="C1802" s="21" t="e">
        <v>#N/A</v>
      </c>
      <c r="D1802" s="47">
        <v>0.62</v>
      </c>
      <c r="J1802" s="21">
        <v>21704004</v>
      </c>
      <c r="K1802" s="48" t="str">
        <f t="shared" si="28"/>
        <v>http://www.ncbi.nlm.nih.gov/protein/21704004</v>
      </c>
    </row>
    <row r="1803" spans="1:11" hidden="1">
      <c r="A1803" s="21" t="s">
        <v>4762</v>
      </c>
      <c r="B1803" s="21" t="s">
        <v>4763</v>
      </c>
      <c r="C1803" s="21" t="e">
        <v>#N/A</v>
      </c>
      <c r="F1803" s="47">
        <v>-0.5</v>
      </c>
      <c r="J1803" s="21">
        <v>6755282</v>
      </c>
      <c r="K1803" s="48" t="str">
        <f t="shared" si="28"/>
        <v>http://www.ncbi.nlm.nih.gov/protein/6755282</v>
      </c>
    </row>
    <row r="1804" spans="1:11" hidden="1">
      <c r="A1804" s="21" t="s">
        <v>4764</v>
      </c>
      <c r="B1804" s="21" t="s">
        <v>4765</v>
      </c>
      <c r="C1804" s="21" t="e">
        <v>#N/A</v>
      </c>
      <c r="E1804" s="47">
        <v>0.12</v>
      </c>
      <c r="J1804" s="21">
        <v>28201956</v>
      </c>
      <c r="K1804" s="48" t="str">
        <f t="shared" si="28"/>
        <v>http://www.ncbi.nlm.nih.gov/protein/28201956</v>
      </c>
    </row>
    <row r="1805" spans="1:11" hidden="1">
      <c r="A1805" s="21" t="s">
        <v>4766</v>
      </c>
      <c r="B1805" s="21" t="s">
        <v>4767</v>
      </c>
      <c r="C1805" s="21" t="e">
        <v>#N/A</v>
      </c>
      <c r="D1805" s="47">
        <v>-0.65</v>
      </c>
      <c r="E1805" s="47">
        <v>-0.32</v>
      </c>
      <c r="J1805" s="21">
        <v>11612509</v>
      </c>
      <c r="K1805" s="48" t="str">
        <f t="shared" si="28"/>
        <v>http://www.ncbi.nlm.nih.gov/protein/11612509</v>
      </c>
    </row>
    <row r="1806" spans="1:11" hidden="1">
      <c r="A1806" s="21" t="s">
        <v>4768</v>
      </c>
      <c r="B1806" s="21" t="s">
        <v>4769</v>
      </c>
      <c r="C1806" s="21" t="e">
        <v>#N/A</v>
      </c>
      <c r="D1806" s="47">
        <v>0</v>
      </c>
      <c r="E1806" s="47">
        <v>0.08</v>
      </c>
      <c r="J1806" s="21">
        <v>153792001</v>
      </c>
      <c r="K1806" s="48" t="str">
        <f t="shared" si="28"/>
        <v>http://www.ncbi.nlm.nih.gov/protein/153792001</v>
      </c>
    </row>
    <row r="1807" spans="1:11" hidden="1">
      <c r="A1807" s="21" t="s">
        <v>4770</v>
      </c>
      <c r="B1807" s="21" t="s">
        <v>4771</v>
      </c>
      <c r="C1807" s="21" t="e">
        <v>#N/A</v>
      </c>
      <c r="F1807" s="47">
        <v>0.32</v>
      </c>
      <c r="J1807" s="21">
        <v>153792534</v>
      </c>
      <c r="K1807" s="48" t="str">
        <f t="shared" si="28"/>
        <v>http://www.ncbi.nlm.nih.gov/protein/153792534</v>
      </c>
    </row>
    <row r="1808" spans="1:11" hidden="1">
      <c r="A1808" s="21" t="s">
        <v>4772</v>
      </c>
      <c r="B1808" s="21" t="s">
        <v>4773</v>
      </c>
      <c r="C1808" s="21" t="e">
        <v>#N/A</v>
      </c>
      <c r="E1808" s="47">
        <v>0.06</v>
      </c>
      <c r="F1808" s="47">
        <v>0.06</v>
      </c>
      <c r="J1808" s="21">
        <v>226051567</v>
      </c>
      <c r="K1808" s="48" t="str">
        <f t="shared" si="28"/>
        <v>http://www.ncbi.nlm.nih.gov/protein/226051567</v>
      </c>
    </row>
    <row r="1809" spans="1:11" hidden="1">
      <c r="A1809" s="21" t="s">
        <v>4774</v>
      </c>
      <c r="B1809" s="21" t="s">
        <v>4775</v>
      </c>
      <c r="C1809" s="21" t="e">
        <v>#N/A</v>
      </c>
      <c r="E1809" s="47">
        <v>-0.15</v>
      </c>
      <c r="J1809" s="21">
        <v>13386338</v>
      </c>
      <c r="K1809" s="48" t="str">
        <f t="shared" si="28"/>
        <v>http://www.ncbi.nlm.nih.gov/protein/13386338</v>
      </c>
    </row>
    <row r="1810" spans="1:11" hidden="1">
      <c r="A1810" s="21" t="s">
        <v>4776</v>
      </c>
      <c r="B1810" s="21" t="s">
        <v>4777</v>
      </c>
      <c r="C1810" s="21" t="e">
        <v>#N/A</v>
      </c>
      <c r="E1810" s="47">
        <v>-0.37</v>
      </c>
      <c r="J1810" s="21">
        <v>29789209</v>
      </c>
      <c r="K1810" s="48" t="str">
        <f t="shared" si="28"/>
        <v>http://www.ncbi.nlm.nih.gov/protein/29789209</v>
      </c>
    </row>
    <row r="1811" spans="1:11" hidden="1">
      <c r="A1811" s="21" t="s">
        <v>4778</v>
      </c>
      <c r="B1811" s="21" t="s">
        <v>4779</v>
      </c>
      <c r="C1811" s="21" t="e">
        <v>#N/A</v>
      </c>
      <c r="D1811" s="47">
        <v>-0.12</v>
      </c>
      <c r="J1811" s="21">
        <v>47059484</v>
      </c>
      <c r="K1811" s="48" t="str">
        <f t="shared" si="28"/>
        <v>http://www.ncbi.nlm.nih.gov/protein/47059484</v>
      </c>
    </row>
    <row r="1812" spans="1:11" hidden="1">
      <c r="A1812" s="21" t="s">
        <v>4780</v>
      </c>
      <c r="B1812" s="21" t="s">
        <v>4781</v>
      </c>
      <c r="C1812" s="21" t="e">
        <v>#N/A</v>
      </c>
      <c r="D1812" s="47">
        <v>-0.3</v>
      </c>
      <c r="F1812" s="47">
        <v>0.02</v>
      </c>
      <c r="J1812" s="21">
        <v>86439977</v>
      </c>
      <c r="K1812" s="48" t="str">
        <f t="shared" si="28"/>
        <v>http://www.ncbi.nlm.nih.gov/protein/86439977</v>
      </c>
    </row>
    <row r="1813" spans="1:11" hidden="1">
      <c r="A1813" s="21" t="s">
        <v>4782</v>
      </c>
      <c r="B1813" s="21" t="s">
        <v>4783</v>
      </c>
      <c r="C1813" s="21" t="e">
        <v>#N/A</v>
      </c>
      <c r="E1813" s="47">
        <v>0.13</v>
      </c>
      <c r="J1813" s="21">
        <v>124249066</v>
      </c>
      <c r="K1813" s="48" t="str">
        <f t="shared" si="28"/>
        <v>http://www.ncbi.nlm.nih.gov/protein/124249066</v>
      </c>
    </row>
    <row r="1814" spans="1:11" hidden="1">
      <c r="A1814" s="21" t="s">
        <v>4784</v>
      </c>
      <c r="B1814" s="21" t="s">
        <v>4785</v>
      </c>
      <c r="C1814" s="21" t="e">
        <v>#N/A</v>
      </c>
      <c r="E1814" s="47">
        <v>0.47</v>
      </c>
      <c r="J1814" s="21">
        <v>188497698</v>
      </c>
      <c r="K1814" s="48" t="str">
        <f t="shared" si="28"/>
        <v>http://www.ncbi.nlm.nih.gov/protein/188497698</v>
      </c>
    </row>
    <row r="1815" spans="1:11" hidden="1">
      <c r="A1815" s="21" t="s">
        <v>4786</v>
      </c>
      <c r="B1815" s="21" t="s">
        <v>4787</v>
      </c>
      <c r="C1815" s="21" t="e">
        <v>#N/A</v>
      </c>
      <c r="E1815" s="47">
        <v>0.19</v>
      </c>
      <c r="F1815" s="47">
        <v>-0.22</v>
      </c>
      <c r="J1815" s="21">
        <v>27754120</v>
      </c>
      <c r="K1815" s="48" t="str">
        <f t="shared" si="28"/>
        <v>http://www.ncbi.nlm.nih.gov/protein/27754120</v>
      </c>
    </row>
    <row r="1816" spans="1:11" hidden="1">
      <c r="A1816" s="21" t="s">
        <v>4788</v>
      </c>
      <c r="B1816" s="21" t="s">
        <v>4789</v>
      </c>
      <c r="C1816" s="21" t="e">
        <v>#N/A</v>
      </c>
      <c r="E1816" s="47">
        <v>-0.02</v>
      </c>
      <c r="J1816" s="21">
        <v>27734072</v>
      </c>
      <c r="K1816" s="48" t="str">
        <f t="shared" si="28"/>
        <v>http://www.ncbi.nlm.nih.gov/protein/27734072</v>
      </c>
    </row>
    <row r="1817" spans="1:11" hidden="1">
      <c r="A1817" s="21" t="s">
        <v>4790</v>
      </c>
      <c r="B1817" s="21" t="s">
        <v>4791</v>
      </c>
      <c r="C1817" s="21" t="e">
        <v>#N/A</v>
      </c>
      <c r="D1817" s="47">
        <v>0.14000000000000001</v>
      </c>
      <c r="J1817" s="21">
        <v>33342267</v>
      </c>
      <c r="K1817" s="48" t="str">
        <f t="shared" si="28"/>
        <v>http://www.ncbi.nlm.nih.gov/protein/33342267</v>
      </c>
    </row>
    <row r="1818" spans="1:11" hidden="1">
      <c r="A1818" s="21" t="s">
        <v>4792</v>
      </c>
      <c r="B1818" s="21" t="s">
        <v>4793</v>
      </c>
      <c r="C1818" s="21" t="e">
        <v>#N/A</v>
      </c>
      <c r="F1818" s="47">
        <v>-0.05</v>
      </c>
      <c r="J1818" s="21">
        <v>9790191</v>
      </c>
      <c r="K1818" s="48" t="str">
        <f t="shared" si="28"/>
        <v>http://www.ncbi.nlm.nih.gov/protein/9790191</v>
      </c>
    </row>
    <row r="1819" spans="1:11" hidden="1">
      <c r="A1819" s="21" t="s">
        <v>4794</v>
      </c>
      <c r="B1819" s="21" t="s">
        <v>4795</v>
      </c>
      <c r="C1819" s="21" t="e">
        <v>#N/A</v>
      </c>
      <c r="D1819" s="47">
        <v>-1.04</v>
      </c>
      <c r="E1819" s="47">
        <v>-0.65</v>
      </c>
      <c r="J1819" s="21">
        <v>19527092</v>
      </c>
      <c r="K1819" s="48" t="str">
        <f t="shared" si="28"/>
        <v>http://www.ncbi.nlm.nih.gov/protein/19527092</v>
      </c>
    </row>
    <row r="1820" spans="1:11" hidden="1">
      <c r="A1820" s="21" t="s">
        <v>4796</v>
      </c>
      <c r="B1820" s="21" t="s">
        <v>4797</v>
      </c>
      <c r="C1820" s="21" t="e">
        <v>#N/A</v>
      </c>
      <c r="D1820" s="47">
        <v>-0.03</v>
      </c>
      <c r="J1820" s="21">
        <v>326368217</v>
      </c>
      <c r="K1820" s="48" t="str">
        <f t="shared" si="28"/>
        <v>http://www.ncbi.nlm.nih.gov/protein/326368217</v>
      </c>
    </row>
    <row r="1821" spans="1:11" hidden="1">
      <c r="A1821" s="21" t="s">
        <v>4798</v>
      </c>
      <c r="B1821" s="21" t="s">
        <v>4799</v>
      </c>
      <c r="C1821" s="21" t="e">
        <v>#N/A</v>
      </c>
      <c r="E1821" s="47">
        <v>-0.04</v>
      </c>
      <c r="F1821" s="47">
        <v>-0.25</v>
      </c>
      <c r="J1821" s="21">
        <v>6677709</v>
      </c>
      <c r="K1821" s="48" t="str">
        <f t="shared" si="28"/>
        <v>http://www.ncbi.nlm.nih.gov/protein/6677709</v>
      </c>
    </row>
    <row r="1822" spans="1:11" hidden="1">
      <c r="A1822" s="21" t="s">
        <v>4800</v>
      </c>
      <c r="B1822" s="21" t="s">
        <v>4801</v>
      </c>
      <c r="C1822" s="21" t="e">
        <v>#N/A</v>
      </c>
      <c r="D1822" s="47">
        <v>-0.16</v>
      </c>
      <c r="E1822" s="47">
        <v>-0.42</v>
      </c>
      <c r="J1822" s="21">
        <v>28626508</v>
      </c>
      <c r="K1822" s="48" t="str">
        <f t="shared" si="28"/>
        <v>http://www.ncbi.nlm.nih.gov/protein/28626508</v>
      </c>
    </row>
    <row r="1823" spans="1:11" hidden="1">
      <c r="A1823" s="21" t="s">
        <v>4802</v>
      </c>
      <c r="B1823" s="21" t="s">
        <v>4803</v>
      </c>
      <c r="C1823" s="21" t="e">
        <v>#N/A</v>
      </c>
      <c r="D1823" s="47">
        <v>0.21</v>
      </c>
      <c r="E1823" s="47">
        <v>-0.22</v>
      </c>
      <c r="J1823" s="21">
        <v>31542143</v>
      </c>
      <c r="K1823" s="48" t="str">
        <f t="shared" si="28"/>
        <v>http://www.ncbi.nlm.nih.gov/protein/31542143</v>
      </c>
    </row>
    <row r="1824" spans="1:11" hidden="1">
      <c r="A1824" s="21" t="s">
        <v>4804</v>
      </c>
      <c r="B1824" s="21" t="s">
        <v>4805</v>
      </c>
      <c r="C1824" s="21" t="e">
        <v>#N/A</v>
      </c>
      <c r="D1824" s="47">
        <v>0.09</v>
      </c>
      <c r="F1824" s="47">
        <v>0.09</v>
      </c>
      <c r="J1824" s="21">
        <v>160415213</v>
      </c>
      <c r="K1824" s="48" t="str">
        <f t="shared" si="28"/>
        <v>http://www.ncbi.nlm.nih.gov/protein/160415213</v>
      </c>
    </row>
    <row r="1825" spans="1:11" hidden="1">
      <c r="A1825" s="21" t="s">
        <v>4806</v>
      </c>
      <c r="B1825" s="21" t="s">
        <v>4807</v>
      </c>
      <c r="C1825" s="21" t="e">
        <v>#N/A</v>
      </c>
      <c r="D1825" s="47">
        <v>-0.14000000000000001</v>
      </c>
      <c r="J1825" s="21">
        <v>31559891</v>
      </c>
      <c r="K1825" s="48" t="str">
        <f t="shared" si="28"/>
        <v>http://www.ncbi.nlm.nih.gov/protein/31559891</v>
      </c>
    </row>
    <row r="1826" spans="1:11" hidden="1">
      <c r="A1826" s="21" t="s">
        <v>4808</v>
      </c>
      <c r="B1826" s="21" t="s">
        <v>4809</v>
      </c>
      <c r="C1826" s="21" t="e">
        <v>#N/A</v>
      </c>
      <c r="E1826" s="47">
        <v>-0.26</v>
      </c>
      <c r="J1826" s="21">
        <v>229092577</v>
      </c>
      <c r="K1826" s="48" t="str">
        <f t="shared" si="28"/>
        <v>http://www.ncbi.nlm.nih.gov/protein/229092577</v>
      </c>
    </row>
    <row r="1827" spans="1:11" hidden="1">
      <c r="A1827" s="21" t="s">
        <v>4810</v>
      </c>
      <c r="B1827" s="21" t="s">
        <v>4811</v>
      </c>
      <c r="C1827" s="21" t="e">
        <v>#N/A</v>
      </c>
      <c r="E1827" s="47">
        <v>0.35</v>
      </c>
      <c r="F1827" s="47">
        <v>-0.2</v>
      </c>
      <c r="J1827" s="21">
        <v>58037097</v>
      </c>
      <c r="K1827" s="48" t="str">
        <f t="shared" si="28"/>
        <v>http://www.ncbi.nlm.nih.gov/protein/58037097</v>
      </c>
    </row>
    <row r="1828" spans="1:11" hidden="1">
      <c r="A1828" s="21" t="s">
        <v>4812</v>
      </c>
      <c r="B1828" s="21" t="s">
        <v>4813</v>
      </c>
      <c r="C1828" s="21" t="e">
        <v>#N/A</v>
      </c>
      <c r="D1828" s="47">
        <v>-6.1</v>
      </c>
      <c r="J1828" s="21">
        <v>47059206</v>
      </c>
      <c r="K1828" s="48" t="str">
        <f t="shared" si="28"/>
        <v>http://www.ncbi.nlm.nih.gov/protein/47059206</v>
      </c>
    </row>
    <row r="1829" spans="1:11" hidden="1">
      <c r="A1829" s="21" t="s">
        <v>4814</v>
      </c>
      <c r="B1829" s="21" t="s">
        <v>4815</v>
      </c>
      <c r="C1829" s="21" t="e">
        <v>#N/A</v>
      </c>
      <c r="D1829" s="47">
        <v>0.05</v>
      </c>
      <c r="J1829" s="21">
        <v>283945577</v>
      </c>
      <c r="K1829" s="48" t="str">
        <f t="shared" si="28"/>
        <v>http://www.ncbi.nlm.nih.gov/protein/283945577</v>
      </c>
    </row>
    <row r="1830" spans="1:11" hidden="1">
      <c r="A1830" s="21" t="s">
        <v>4816</v>
      </c>
      <c r="B1830" s="21" t="s">
        <v>4817</v>
      </c>
      <c r="C1830" s="21" t="e">
        <v>#N/A</v>
      </c>
      <c r="E1830" s="47">
        <v>-0.12</v>
      </c>
      <c r="J1830" s="21">
        <v>227499103</v>
      </c>
      <c r="K1830" s="48" t="str">
        <f t="shared" si="28"/>
        <v>http://www.ncbi.nlm.nih.gov/protein/227499103</v>
      </c>
    </row>
    <row r="1831" spans="1:11" hidden="1">
      <c r="A1831" s="21" t="s">
        <v>4818</v>
      </c>
      <c r="B1831" s="21" t="s">
        <v>4817</v>
      </c>
      <c r="C1831" s="21" t="e">
        <v>#N/A</v>
      </c>
      <c r="D1831" s="47">
        <v>-0.6</v>
      </c>
      <c r="F1831" s="47">
        <v>-0.08</v>
      </c>
      <c r="J1831" s="21">
        <v>227499234</v>
      </c>
      <c r="K1831" s="48" t="str">
        <f t="shared" si="28"/>
        <v>http://www.ncbi.nlm.nih.gov/protein/227499234</v>
      </c>
    </row>
    <row r="1832" spans="1:11">
      <c r="A1832" s="21" t="s">
        <v>4819</v>
      </c>
      <c r="B1832" s="21" t="s">
        <v>256</v>
      </c>
      <c r="C1832" s="21" t="s">
        <v>257</v>
      </c>
      <c r="F1832" s="47">
        <v>0.33</v>
      </c>
      <c r="J1832" s="21">
        <v>134949013</v>
      </c>
      <c r="K1832" s="48" t="str">
        <f t="shared" si="28"/>
        <v>http://www.ncbi.nlm.nih.gov/protein/134949013</v>
      </c>
    </row>
    <row r="1833" spans="1:11" hidden="1">
      <c r="A1833" s="21" t="s">
        <v>4820</v>
      </c>
      <c r="B1833" s="21" t="s">
        <v>4821</v>
      </c>
      <c r="C1833" s="21" t="e">
        <v>#N/A</v>
      </c>
      <c r="D1833" s="47">
        <v>0.06</v>
      </c>
      <c r="J1833" s="21">
        <v>110347521</v>
      </c>
      <c r="K1833" s="48" t="str">
        <f t="shared" si="28"/>
        <v>http://www.ncbi.nlm.nih.gov/protein/110347521</v>
      </c>
    </row>
    <row r="1834" spans="1:11" hidden="1">
      <c r="A1834" s="21" t="s">
        <v>4822</v>
      </c>
      <c r="B1834" s="21" t="s">
        <v>4823</v>
      </c>
      <c r="C1834" s="21" t="e">
        <v>#N/A</v>
      </c>
      <c r="D1834" s="47">
        <v>-0.68</v>
      </c>
      <c r="J1834" s="21">
        <v>145976944</v>
      </c>
      <c r="K1834" s="48" t="str">
        <f t="shared" si="28"/>
        <v>http://www.ncbi.nlm.nih.gov/protein/145976944</v>
      </c>
    </row>
    <row r="1835" spans="1:11" hidden="1">
      <c r="A1835" s="21" t="s">
        <v>4824</v>
      </c>
      <c r="B1835" s="21" t="s">
        <v>4825</v>
      </c>
      <c r="C1835" s="21" t="e">
        <v>#N/A</v>
      </c>
      <c r="D1835" s="47">
        <v>-0.46</v>
      </c>
      <c r="E1835" s="47">
        <v>0.25</v>
      </c>
      <c r="J1835" s="21">
        <v>13385036</v>
      </c>
      <c r="K1835" s="48" t="str">
        <f t="shared" si="28"/>
        <v>http://www.ncbi.nlm.nih.gov/protein/13385036</v>
      </c>
    </row>
    <row r="1836" spans="1:11" hidden="1">
      <c r="A1836" s="21" t="s">
        <v>4826</v>
      </c>
      <c r="B1836" s="21" t="s">
        <v>4827</v>
      </c>
      <c r="C1836" s="21" t="e">
        <v>#N/A</v>
      </c>
      <c r="D1836" s="47">
        <v>-0.1</v>
      </c>
      <c r="E1836" s="47">
        <v>0.1</v>
      </c>
      <c r="J1836" s="21">
        <v>226958657</v>
      </c>
      <c r="K1836" s="48" t="str">
        <f t="shared" si="28"/>
        <v>http://www.ncbi.nlm.nih.gov/protein/226958657</v>
      </c>
    </row>
    <row r="1837" spans="1:11" hidden="1">
      <c r="A1837" s="21" t="s">
        <v>4828</v>
      </c>
      <c r="B1837" s="21" t="s">
        <v>4829</v>
      </c>
      <c r="C1837" s="21" t="e">
        <v>#N/A</v>
      </c>
      <c r="E1837" s="47">
        <v>-0.12</v>
      </c>
      <c r="J1837" s="21">
        <v>6677779</v>
      </c>
      <c r="K1837" s="48" t="str">
        <f t="shared" si="28"/>
        <v>http://www.ncbi.nlm.nih.gov/protein/6677779</v>
      </c>
    </row>
    <row r="1838" spans="1:11" hidden="1">
      <c r="A1838" s="21" t="s">
        <v>4830</v>
      </c>
      <c r="B1838" s="21" t="s">
        <v>4831</v>
      </c>
      <c r="C1838" s="21" t="e">
        <v>#N/A</v>
      </c>
      <c r="D1838" s="47">
        <v>-0.11</v>
      </c>
      <c r="E1838" s="47">
        <v>-0.25</v>
      </c>
      <c r="J1838" s="21">
        <v>6677783</v>
      </c>
      <c r="K1838" s="48" t="str">
        <f t="shared" si="28"/>
        <v>http://www.ncbi.nlm.nih.gov/protein/6677783</v>
      </c>
    </row>
    <row r="1839" spans="1:11" hidden="1">
      <c r="A1839" s="21" t="s">
        <v>4832</v>
      </c>
      <c r="B1839" s="21" t="s">
        <v>4833</v>
      </c>
      <c r="C1839" s="21" t="e">
        <v>#N/A</v>
      </c>
      <c r="D1839" s="47">
        <v>-0.82</v>
      </c>
      <c r="J1839" s="21">
        <v>13385044</v>
      </c>
      <c r="K1839" s="48" t="str">
        <f t="shared" si="28"/>
        <v>http://www.ncbi.nlm.nih.gov/protein/13385044</v>
      </c>
    </row>
    <row r="1840" spans="1:11" hidden="1">
      <c r="A1840" s="21" t="s">
        <v>4834</v>
      </c>
      <c r="B1840" s="21" t="s">
        <v>4835</v>
      </c>
      <c r="C1840" s="21" t="e">
        <v>#N/A</v>
      </c>
      <c r="E1840" s="47">
        <v>-7.0000000000000007E-2</v>
      </c>
      <c r="J1840" s="21">
        <v>194473613</v>
      </c>
      <c r="K1840" s="48" t="str">
        <f t="shared" si="28"/>
        <v>http://www.ncbi.nlm.nih.gov/protein/194473613</v>
      </c>
    </row>
    <row r="1841" spans="1:11" hidden="1">
      <c r="A1841" s="21" t="s">
        <v>4836</v>
      </c>
      <c r="B1841" s="21" t="s">
        <v>4837</v>
      </c>
      <c r="C1841" s="21" t="e">
        <v>#N/A</v>
      </c>
      <c r="D1841" s="47">
        <v>-0.15</v>
      </c>
      <c r="E1841" s="47">
        <v>-0.27</v>
      </c>
      <c r="J1841" s="21">
        <v>12963655</v>
      </c>
      <c r="K1841" s="48" t="str">
        <f t="shared" si="28"/>
        <v>http://www.ncbi.nlm.nih.gov/protein/12963655</v>
      </c>
    </row>
    <row r="1842" spans="1:11" hidden="1">
      <c r="A1842" s="21" t="s">
        <v>4838</v>
      </c>
      <c r="B1842" s="21" t="s">
        <v>4839</v>
      </c>
      <c r="C1842" s="21" t="e">
        <v>#N/A</v>
      </c>
      <c r="D1842" s="47">
        <v>-0.04</v>
      </c>
      <c r="J1842" s="21">
        <v>9256519</v>
      </c>
      <c r="K1842" s="48" t="str">
        <f t="shared" si="28"/>
        <v>http://www.ncbi.nlm.nih.gov/protein/9256519</v>
      </c>
    </row>
    <row r="1843" spans="1:11" hidden="1">
      <c r="A1843" s="21" t="s">
        <v>4840</v>
      </c>
      <c r="B1843" s="21" t="s">
        <v>4841</v>
      </c>
      <c r="C1843" s="21" t="e">
        <v>#N/A</v>
      </c>
      <c r="D1843" s="47">
        <v>0.24</v>
      </c>
      <c r="E1843" s="47">
        <v>0.27</v>
      </c>
      <c r="J1843" s="21">
        <v>34328077</v>
      </c>
      <c r="K1843" s="48" t="str">
        <f t="shared" si="28"/>
        <v>http://www.ncbi.nlm.nih.gov/protein/34328077</v>
      </c>
    </row>
    <row r="1844" spans="1:11" hidden="1">
      <c r="A1844" s="21" t="s">
        <v>4842</v>
      </c>
      <c r="B1844" s="21" t="s">
        <v>4843</v>
      </c>
      <c r="C1844" s="21" t="e">
        <v>#N/A</v>
      </c>
      <c r="D1844" s="47">
        <v>0.21</v>
      </c>
      <c r="J1844" s="21">
        <v>13399310</v>
      </c>
      <c r="K1844" s="48" t="str">
        <f t="shared" si="28"/>
        <v>http://www.ncbi.nlm.nih.gov/protein/13399310</v>
      </c>
    </row>
    <row r="1845" spans="1:11" hidden="1">
      <c r="A1845" s="21" t="s">
        <v>4844</v>
      </c>
      <c r="B1845" s="21" t="s">
        <v>4845</v>
      </c>
      <c r="C1845" s="21" t="e">
        <v>#N/A</v>
      </c>
      <c r="D1845" s="47">
        <v>-0.22</v>
      </c>
      <c r="E1845" s="47">
        <v>0.59</v>
      </c>
      <c r="J1845" s="21">
        <v>13386034</v>
      </c>
      <c r="K1845" s="48" t="str">
        <f t="shared" si="28"/>
        <v>http://www.ncbi.nlm.nih.gov/protein/13386034</v>
      </c>
    </row>
    <row r="1846" spans="1:11" hidden="1">
      <c r="A1846" s="21" t="s">
        <v>4846</v>
      </c>
      <c r="B1846" s="21" t="s">
        <v>4847</v>
      </c>
      <c r="C1846" s="21" t="e">
        <v>#N/A</v>
      </c>
      <c r="D1846" s="47">
        <v>0.02</v>
      </c>
      <c r="J1846" s="21">
        <v>6677801</v>
      </c>
      <c r="K1846" s="48" t="str">
        <f t="shared" si="28"/>
        <v>http://www.ncbi.nlm.nih.gov/protein/6677801</v>
      </c>
    </row>
    <row r="1847" spans="1:11" hidden="1">
      <c r="A1847" s="21" t="s">
        <v>4848</v>
      </c>
      <c r="B1847" s="21" t="s">
        <v>4849</v>
      </c>
      <c r="C1847" s="21" t="e">
        <v>#N/A</v>
      </c>
      <c r="D1847" s="47">
        <v>7.0000000000000007E-2</v>
      </c>
      <c r="E1847" s="47">
        <v>1.94</v>
      </c>
      <c r="J1847" s="21">
        <v>6755368</v>
      </c>
      <c r="K1847" s="48" t="str">
        <f t="shared" si="28"/>
        <v>http://www.ncbi.nlm.nih.gov/protein/6755368</v>
      </c>
    </row>
    <row r="1848" spans="1:11" hidden="1">
      <c r="A1848" s="21" t="s">
        <v>4850</v>
      </c>
      <c r="B1848" s="21" t="s">
        <v>4851</v>
      </c>
      <c r="C1848" s="21" t="e">
        <v>#N/A</v>
      </c>
      <c r="D1848" s="47">
        <v>-0.09</v>
      </c>
      <c r="E1848" s="47">
        <v>0.05</v>
      </c>
      <c r="J1848" s="21">
        <v>13195604</v>
      </c>
      <c r="K1848" s="48" t="str">
        <f t="shared" si="28"/>
        <v>http://www.ncbi.nlm.nih.gov/protein/13195604</v>
      </c>
    </row>
    <row r="1849" spans="1:11" hidden="1">
      <c r="A1849" s="21" t="s">
        <v>4852</v>
      </c>
      <c r="B1849" s="21" t="s">
        <v>4853</v>
      </c>
      <c r="C1849" s="21" t="e">
        <v>#N/A</v>
      </c>
      <c r="D1849" s="47">
        <v>-0.11</v>
      </c>
      <c r="E1849" s="47">
        <v>0.02</v>
      </c>
      <c r="J1849" s="21">
        <v>255003793</v>
      </c>
      <c r="K1849" s="48" t="str">
        <f t="shared" si="28"/>
        <v>http://www.ncbi.nlm.nih.gov/protein/255003793</v>
      </c>
    </row>
    <row r="1850" spans="1:11" hidden="1">
      <c r="A1850" s="21" t="s">
        <v>4854</v>
      </c>
      <c r="B1850" s="21" t="s">
        <v>4855</v>
      </c>
      <c r="C1850" s="21" t="e">
        <v>#N/A</v>
      </c>
      <c r="E1850" s="47">
        <v>-0.08</v>
      </c>
      <c r="F1850" s="47">
        <v>0</v>
      </c>
      <c r="J1850" s="21">
        <v>26024336</v>
      </c>
      <c r="K1850" s="48" t="str">
        <f t="shared" si="28"/>
        <v>http://www.ncbi.nlm.nih.gov/protein/26024336</v>
      </c>
    </row>
    <row r="1851" spans="1:11" hidden="1">
      <c r="A1851" s="21" t="s">
        <v>4856</v>
      </c>
      <c r="B1851" s="21" t="s">
        <v>4857</v>
      </c>
      <c r="C1851" s="21" t="e">
        <v>#N/A</v>
      </c>
      <c r="E1851" s="47">
        <v>0.08</v>
      </c>
      <c r="J1851" s="21">
        <v>13195690</v>
      </c>
      <c r="K1851" s="48" t="str">
        <f t="shared" si="28"/>
        <v>http://www.ncbi.nlm.nih.gov/protein/13195690</v>
      </c>
    </row>
    <row r="1852" spans="1:11" hidden="1">
      <c r="A1852" s="21" t="s">
        <v>4858</v>
      </c>
      <c r="B1852" s="21" t="s">
        <v>4859</v>
      </c>
      <c r="C1852" s="21" t="e">
        <v>#N/A</v>
      </c>
      <c r="D1852" s="47">
        <v>-0.19</v>
      </c>
      <c r="E1852" s="47">
        <v>-0.04</v>
      </c>
      <c r="J1852" s="21">
        <v>13385958</v>
      </c>
      <c r="K1852" s="48" t="str">
        <f t="shared" si="28"/>
        <v>http://www.ncbi.nlm.nih.gov/protein/13385958</v>
      </c>
    </row>
    <row r="1853" spans="1:11">
      <c r="A1853" s="21" t="s">
        <v>4860</v>
      </c>
      <c r="B1853" s="21" t="s">
        <v>254</v>
      </c>
      <c r="C1853" s="21" t="s">
        <v>255</v>
      </c>
      <c r="E1853" s="47">
        <v>0.32</v>
      </c>
      <c r="J1853" s="21">
        <v>22507357</v>
      </c>
      <c r="K1853" s="48" t="str">
        <f t="shared" si="28"/>
        <v>http://www.ncbi.nlm.nih.gov/protein/22507357</v>
      </c>
    </row>
    <row r="1854" spans="1:11" hidden="1">
      <c r="A1854" s="21" t="s">
        <v>4861</v>
      </c>
      <c r="B1854" s="21" t="s">
        <v>4862</v>
      </c>
      <c r="C1854" s="21" t="e">
        <v>#N/A</v>
      </c>
      <c r="D1854" s="47">
        <v>-0.28999999999999998</v>
      </c>
      <c r="E1854" s="47">
        <v>0</v>
      </c>
      <c r="J1854" s="21">
        <v>6755376</v>
      </c>
      <c r="K1854" s="48" t="str">
        <f t="shared" si="28"/>
        <v>http://www.ncbi.nlm.nih.gov/protein/6755376</v>
      </c>
    </row>
    <row r="1855" spans="1:11" hidden="1">
      <c r="A1855" s="21" t="s">
        <v>4863</v>
      </c>
      <c r="B1855" s="21" t="s">
        <v>4864</v>
      </c>
      <c r="C1855" s="21" t="e">
        <v>#N/A</v>
      </c>
      <c r="D1855" s="47">
        <v>-0.22</v>
      </c>
      <c r="E1855" s="47">
        <v>-7.0000000000000007E-2</v>
      </c>
      <c r="J1855" s="21">
        <v>6677813</v>
      </c>
      <c r="K1855" s="48" t="str">
        <f t="shared" si="28"/>
        <v>http://www.ncbi.nlm.nih.gov/protein/6677813</v>
      </c>
    </row>
    <row r="1856" spans="1:11" hidden="1">
      <c r="A1856" s="21" t="s">
        <v>4865</v>
      </c>
      <c r="B1856" s="21" t="s">
        <v>4866</v>
      </c>
      <c r="C1856" s="21" t="e">
        <v>#N/A</v>
      </c>
      <c r="E1856" s="47">
        <v>0.11</v>
      </c>
      <c r="F1856" s="47">
        <v>-0.47</v>
      </c>
      <c r="J1856" s="21">
        <v>7106399</v>
      </c>
      <c r="K1856" s="48" t="str">
        <f t="shared" si="28"/>
        <v>http://www.ncbi.nlm.nih.gov/protein/7106399</v>
      </c>
    </row>
    <row r="1857" spans="1:11" hidden="1">
      <c r="A1857" s="21" t="s">
        <v>4867</v>
      </c>
      <c r="B1857" s="21" t="s">
        <v>4868</v>
      </c>
      <c r="C1857" s="21" t="e">
        <v>#N/A</v>
      </c>
      <c r="D1857" s="47">
        <v>-0.31</v>
      </c>
      <c r="E1857" s="47">
        <v>-0.32</v>
      </c>
      <c r="J1857" s="21">
        <v>254587958</v>
      </c>
      <c r="K1857" s="48" t="str">
        <f t="shared" si="28"/>
        <v>http://www.ncbi.nlm.nih.gov/protein/254587958</v>
      </c>
    </row>
    <row r="1858" spans="1:11" hidden="1">
      <c r="A1858" s="21" t="s">
        <v>4869</v>
      </c>
      <c r="B1858" s="21" t="s">
        <v>4870</v>
      </c>
      <c r="C1858" s="21" t="e">
        <v>#N/A</v>
      </c>
      <c r="D1858" s="47">
        <v>0.17</v>
      </c>
      <c r="J1858" s="21">
        <v>6677833</v>
      </c>
      <c r="K1858" s="48" t="str">
        <f t="shared" ref="K1858:K1921" si="29">HYPERLINK(CONCATENATE("http://www.ncbi.nlm.nih.gov/protein/",J1858))</f>
        <v>http://www.ncbi.nlm.nih.gov/protein/6677833</v>
      </c>
    </row>
    <row r="1859" spans="1:11" hidden="1">
      <c r="A1859" s="21" t="s">
        <v>4871</v>
      </c>
      <c r="B1859" s="21" t="s">
        <v>4872</v>
      </c>
      <c r="C1859" s="21" t="e">
        <v>#N/A</v>
      </c>
      <c r="E1859" s="47">
        <v>7.0000000000000007E-2</v>
      </c>
      <c r="F1859" s="47">
        <v>0.14000000000000001</v>
      </c>
      <c r="J1859" s="21">
        <v>254587908</v>
      </c>
      <c r="K1859" s="48" t="str">
        <f t="shared" si="29"/>
        <v>http://www.ncbi.nlm.nih.gov/protein/254587908</v>
      </c>
    </row>
    <row r="1860" spans="1:11" hidden="1">
      <c r="A1860" s="21" t="s">
        <v>4873</v>
      </c>
      <c r="B1860" s="21" t="s">
        <v>4874</v>
      </c>
      <c r="C1860" s="21" t="e">
        <v>#N/A</v>
      </c>
      <c r="D1860" s="47">
        <v>-0.01</v>
      </c>
      <c r="E1860" s="47">
        <v>0.45</v>
      </c>
      <c r="J1860" s="21">
        <v>21312760</v>
      </c>
      <c r="K1860" s="48" t="str">
        <f t="shared" si="29"/>
        <v>http://www.ncbi.nlm.nih.gov/protein/21312760</v>
      </c>
    </row>
    <row r="1861" spans="1:11" hidden="1">
      <c r="A1861" s="21" t="s">
        <v>4875</v>
      </c>
      <c r="B1861" s="21" t="s">
        <v>4876</v>
      </c>
      <c r="C1861" s="21" t="e">
        <v>#N/A</v>
      </c>
      <c r="F1861" s="47">
        <v>0.19</v>
      </c>
      <c r="J1861" s="21">
        <v>226958514</v>
      </c>
      <c r="K1861" s="48" t="str">
        <f t="shared" si="29"/>
        <v>http://www.ncbi.nlm.nih.gov/protein/226958514</v>
      </c>
    </row>
    <row r="1862" spans="1:11" hidden="1">
      <c r="A1862" s="21" t="s">
        <v>4877</v>
      </c>
      <c r="B1862" s="21" t="s">
        <v>4878</v>
      </c>
      <c r="C1862" s="21" t="e">
        <v>#N/A</v>
      </c>
      <c r="E1862" s="47">
        <v>0.08</v>
      </c>
      <c r="F1862" s="47">
        <v>-0.16</v>
      </c>
      <c r="J1862" s="21">
        <v>213418079</v>
      </c>
      <c r="K1862" s="48" t="str">
        <f t="shared" si="29"/>
        <v>http://www.ncbi.nlm.nih.gov/protein/213418079</v>
      </c>
    </row>
    <row r="1863" spans="1:11" hidden="1">
      <c r="A1863" s="21" t="s">
        <v>4879</v>
      </c>
      <c r="B1863" s="21" t="s">
        <v>4880</v>
      </c>
      <c r="C1863" s="21" t="e">
        <v>#N/A</v>
      </c>
      <c r="D1863" s="47">
        <v>-0.12</v>
      </c>
      <c r="F1863" s="47">
        <v>-0.46</v>
      </c>
      <c r="J1863" s="21">
        <v>21703344</v>
      </c>
      <c r="K1863" s="48" t="str">
        <f t="shared" si="29"/>
        <v>http://www.ncbi.nlm.nih.gov/protein/21703344</v>
      </c>
    </row>
    <row r="1864" spans="1:11" hidden="1">
      <c r="A1864" s="21" t="s">
        <v>4881</v>
      </c>
      <c r="B1864" s="21" t="s">
        <v>4882</v>
      </c>
      <c r="C1864" s="21" t="e">
        <v>#N/A</v>
      </c>
      <c r="D1864" s="47">
        <v>-0.21</v>
      </c>
      <c r="E1864" s="47">
        <v>-0.01</v>
      </c>
      <c r="J1864" s="21">
        <v>21313476</v>
      </c>
      <c r="K1864" s="48" t="str">
        <f t="shared" si="29"/>
        <v>http://www.ncbi.nlm.nih.gov/protein/21313476</v>
      </c>
    </row>
    <row r="1865" spans="1:11" hidden="1">
      <c r="A1865" s="21" t="s">
        <v>4883</v>
      </c>
      <c r="B1865" s="21" t="s">
        <v>4884</v>
      </c>
      <c r="C1865" s="21" t="e">
        <v>#N/A</v>
      </c>
      <c r="D1865" s="47">
        <v>-0.26</v>
      </c>
      <c r="J1865" s="21">
        <v>30520019</v>
      </c>
      <c r="K1865" s="48" t="str">
        <f t="shared" si="29"/>
        <v>http://www.ncbi.nlm.nih.gov/protein/30520019</v>
      </c>
    </row>
    <row r="1866" spans="1:11" hidden="1">
      <c r="A1866" s="21" t="s">
        <v>4885</v>
      </c>
      <c r="B1866" s="21" t="s">
        <v>4886</v>
      </c>
      <c r="C1866" s="21" t="e">
        <v>#N/A</v>
      </c>
      <c r="F1866" s="47">
        <v>0.23</v>
      </c>
      <c r="J1866" s="21">
        <v>70909345</v>
      </c>
      <c r="K1866" s="48" t="str">
        <f t="shared" si="29"/>
        <v>http://www.ncbi.nlm.nih.gov/protein/70909345</v>
      </c>
    </row>
    <row r="1867" spans="1:11" hidden="1">
      <c r="A1867" s="21" t="s">
        <v>4887</v>
      </c>
      <c r="B1867" s="21" t="s">
        <v>4888</v>
      </c>
      <c r="C1867" s="21" t="e">
        <v>#N/A</v>
      </c>
      <c r="D1867" s="47">
        <v>-0.72</v>
      </c>
      <c r="J1867" s="21">
        <v>253970508</v>
      </c>
      <c r="K1867" s="48" t="str">
        <f t="shared" si="29"/>
        <v>http://www.ncbi.nlm.nih.gov/protein/253970508</v>
      </c>
    </row>
    <row r="1868" spans="1:11" hidden="1">
      <c r="A1868" s="21" t="s">
        <v>4889</v>
      </c>
      <c r="B1868" s="21" t="s">
        <v>4890</v>
      </c>
      <c r="C1868" s="21" t="e">
        <v>#N/A</v>
      </c>
      <c r="D1868" s="47">
        <v>1.23</v>
      </c>
      <c r="F1868" s="47">
        <v>0.37</v>
      </c>
      <c r="J1868" s="21">
        <v>20373163</v>
      </c>
      <c r="K1868" s="48" t="str">
        <f t="shared" si="29"/>
        <v>http://www.ncbi.nlm.nih.gov/protein/20373163</v>
      </c>
    </row>
    <row r="1869" spans="1:11" hidden="1">
      <c r="A1869" s="21" t="s">
        <v>4891</v>
      </c>
      <c r="B1869" s="21" t="s">
        <v>4892</v>
      </c>
      <c r="C1869" s="21" t="e">
        <v>#N/A</v>
      </c>
      <c r="E1869" s="47">
        <v>0.09</v>
      </c>
      <c r="J1869" s="21">
        <v>148277591</v>
      </c>
      <c r="K1869" s="48" t="str">
        <f t="shared" si="29"/>
        <v>http://www.ncbi.nlm.nih.gov/protein/148277591</v>
      </c>
    </row>
    <row r="1870" spans="1:11" hidden="1">
      <c r="A1870" s="21" t="s">
        <v>4893</v>
      </c>
      <c r="B1870" s="21" t="s">
        <v>4894</v>
      </c>
      <c r="C1870" s="21" t="e">
        <v>#N/A</v>
      </c>
      <c r="D1870" s="47">
        <v>-0.17</v>
      </c>
      <c r="E1870" s="47">
        <v>0.11</v>
      </c>
      <c r="J1870" s="21">
        <v>34328286</v>
      </c>
      <c r="K1870" s="48" t="str">
        <f t="shared" si="29"/>
        <v>http://www.ncbi.nlm.nih.gov/protein/34328286</v>
      </c>
    </row>
    <row r="1871" spans="1:11" hidden="1">
      <c r="A1871" s="21" t="s">
        <v>4895</v>
      </c>
      <c r="B1871" s="21" t="s">
        <v>4896</v>
      </c>
      <c r="C1871" s="21" t="e">
        <v>#N/A</v>
      </c>
      <c r="D1871" s="47">
        <v>0.05</v>
      </c>
      <c r="J1871" s="21">
        <v>228008307</v>
      </c>
      <c r="K1871" s="48" t="str">
        <f t="shared" si="29"/>
        <v>http://www.ncbi.nlm.nih.gov/protein/228008307</v>
      </c>
    </row>
    <row r="1872" spans="1:11" hidden="1">
      <c r="A1872" s="21" t="s">
        <v>4897</v>
      </c>
      <c r="B1872" s="21" t="s">
        <v>4898</v>
      </c>
      <c r="C1872" s="21" t="e">
        <v>#N/A</v>
      </c>
      <c r="D1872" s="47">
        <v>0.2</v>
      </c>
      <c r="E1872" s="47">
        <v>-0.22</v>
      </c>
      <c r="J1872" s="21">
        <v>131889222</v>
      </c>
      <c r="K1872" s="48" t="str">
        <f t="shared" si="29"/>
        <v>http://www.ncbi.nlm.nih.gov/protein/131889222</v>
      </c>
    </row>
    <row r="1873" spans="1:11" hidden="1">
      <c r="A1873" s="21" t="s">
        <v>4899</v>
      </c>
      <c r="B1873" s="21" t="s">
        <v>4900</v>
      </c>
      <c r="C1873" s="21" t="e">
        <v>#N/A</v>
      </c>
      <c r="D1873" s="47">
        <v>-0.13</v>
      </c>
      <c r="E1873" s="47">
        <v>-0.19</v>
      </c>
      <c r="J1873" s="21">
        <v>9910550</v>
      </c>
      <c r="K1873" s="48" t="str">
        <f t="shared" si="29"/>
        <v>http://www.ncbi.nlm.nih.gov/protein/9910550</v>
      </c>
    </row>
    <row r="1874" spans="1:11" hidden="1">
      <c r="A1874" s="21" t="s">
        <v>4901</v>
      </c>
      <c r="B1874" s="21" t="s">
        <v>4902</v>
      </c>
      <c r="C1874" s="21" t="e">
        <v>#N/A</v>
      </c>
      <c r="D1874" s="47">
        <v>0.34</v>
      </c>
      <c r="E1874" s="47">
        <v>0.04</v>
      </c>
      <c r="J1874" s="21">
        <v>29150272</v>
      </c>
      <c r="K1874" s="48" t="str">
        <f t="shared" si="29"/>
        <v>http://www.ncbi.nlm.nih.gov/protein/29150272</v>
      </c>
    </row>
    <row r="1875" spans="1:11" hidden="1">
      <c r="A1875" s="21" t="s">
        <v>4903</v>
      </c>
      <c r="B1875" s="21" t="s">
        <v>4904</v>
      </c>
      <c r="C1875" s="21" t="e">
        <v>#N/A</v>
      </c>
      <c r="D1875" s="47">
        <v>0.22</v>
      </c>
      <c r="F1875" s="47">
        <v>0.24</v>
      </c>
      <c r="J1875" s="21">
        <v>269954700</v>
      </c>
      <c r="K1875" s="48" t="str">
        <f t="shared" si="29"/>
        <v>http://www.ncbi.nlm.nih.gov/protein/269954700</v>
      </c>
    </row>
    <row r="1876" spans="1:11" hidden="1">
      <c r="A1876" s="21" t="s">
        <v>4905</v>
      </c>
      <c r="B1876" s="21" t="s">
        <v>4906</v>
      </c>
      <c r="C1876" s="21" t="e">
        <v>#N/A</v>
      </c>
      <c r="D1876" s="47">
        <v>0.26</v>
      </c>
      <c r="J1876" s="21">
        <v>39930429</v>
      </c>
      <c r="K1876" s="48" t="str">
        <f t="shared" si="29"/>
        <v>http://www.ncbi.nlm.nih.gov/protein/39930429</v>
      </c>
    </row>
    <row r="1877" spans="1:11" hidden="1">
      <c r="A1877" s="21" t="s">
        <v>4907</v>
      </c>
      <c r="B1877" s="21" t="s">
        <v>4908</v>
      </c>
      <c r="C1877" s="21" t="e">
        <v>#N/A</v>
      </c>
      <c r="D1877" s="47">
        <v>0.1</v>
      </c>
      <c r="E1877" s="47">
        <v>-0.26</v>
      </c>
      <c r="J1877" s="21">
        <v>20532338</v>
      </c>
      <c r="K1877" s="48" t="str">
        <f t="shared" si="29"/>
        <v>http://www.ncbi.nlm.nih.gov/protein/20532338</v>
      </c>
    </row>
    <row r="1878" spans="1:11" hidden="1">
      <c r="A1878" s="21" t="s">
        <v>4909</v>
      </c>
      <c r="B1878" s="21" t="s">
        <v>4910</v>
      </c>
      <c r="C1878" s="21" t="e">
        <v>#N/A</v>
      </c>
      <c r="D1878" s="47">
        <v>0.19</v>
      </c>
      <c r="J1878" s="21">
        <v>46309573</v>
      </c>
      <c r="K1878" s="48" t="str">
        <f t="shared" si="29"/>
        <v>http://www.ncbi.nlm.nih.gov/protein/46309573</v>
      </c>
    </row>
    <row r="1879" spans="1:11" hidden="1">
      <c r="A1879" s="21" t="s">
        <v>4911</v>
      </c>
      <c r="B1879" s="21" t="s">
        <v>4912</v>
      </c>
      <c r="C1879" s="21" t="e">
        <v>#N/A</v>
      </c>
      <c r="E1879" s="47">
        <v>0.28999999999999998</v>
      </c>
      <c r="J1879" s="21">
        <v>340523100</v>
      </c>
      <c r="K1879" s="48" t="str">
        <f t="shared" si="29"/>
        <v>http://www.ncbi.nlm.nih.gov/protein/340523100</v>
      </c>
    </row>
    <row r="1880" spans="1:11" hidden="1">
      <c r="A1880" s="21" t="s">
        <v>4913</v>
      </c>
      <c r="B1880" s="21" t="s">
        <v>4914</v>
      </c>
      <c r="C1880" s="21" t="e">
        <v>#N/A</v>
      </c>
      <c r="D1880" s="47">
        <v>-0.56000000000000005</v>
      </c>
      <c r="J1880" s="21">
        <v>113199777</v>
      </c>
      <c r="K1880" s="48" t="str">
        <f t="shared" si="29"/>
        <v>http://www.ncbi.nlm.nih.gov/protein/113199777</v>
      </c>
    </row>
    <row r="1881" spans="1:11" hidden="1">
      <c r="A1881" s="21" t="s">
        <v>4915</v>
      </c>
      <c r="B1881" s="21" t="s">
        <v>4916</v>
      </c>
      <c r="C1881" s="21" t="e">
        <v>#N/A</v>
      </c>
      <c r="D1881" s="47">
        <v>-0.41</v>
      </c>
      <c r="E1881" s="47">
        <v>0.26</v>
      </c>
      <c r="J1881" s="21">
        <v>110625636</v>
      </c>
      <c r="K1881" s="48" t="str">
        <f t="shared" si="29"/>
        <v>http://www.ncbi.nlm.nih.gov/protein/110625636</v>
      </c>
    </row>
    <row r="1882" spans="1:11" hidden="1">
      <c r="A1882" s="21" t="s">
        <v>4917</v>
      </c>
      <c r="B1882" s="21" t="s">
        <v>4918</v>
      </c>
      <c r="C1882" s="21" t="e">
        <v>#N/A</v>
      </c>
      <c r="D1882" s="47">
        <v>0.15</v>
      </c>
      <c r="J1882" s="21">
        <v>49274623</v>
      </c>
      <c r="K1882" s="48" t="str">
        <f t="shared" si="29"/>
        <v>http://www.ncbi.nlm.nih.gov/protein/49274623</v>
      </c>
    </row>
    <row r="1883" spans="1:11" hidden="1">
      <c r="A1883" s="21" t="s">
        <v>4919</v>
      </c>
      <c r="B1883" s="21" t="s">
        <v>4920</v>
      </c>
      <c r="C1883" s="21" t="e">
        <v>#N/A</v>
      </c>
      <c r="D1883" s="47">
        <v>-0.02</v>
      </c>
      <c r="J1883" s="21">
        <v>358356409</v>
      </c>
      <c r="K1883" s="48" t="str">
        <f t="shared" si="29"/>
        <v>http://www.ncbi.nlm.nih.gov/protein/358356409</v>
      </c>
    </row>
    <row r="1884" spans="1:11" hidden="1">
      <c r="A1884" s="21" t="s">
        <v>4921</v>
      </c>
      <c r="B1884" s="21" t="s">
        <v>4922</v>
      </c>
      <c r="C1884" s="21" t="e">
        <v>#N/A</v>
      </c>
      <c r="D1884" s="47">
        <v>0.03</v>
      </c>
      <c r="E1884" s="47">
        <v>0.27</v>
      </c>
      <c r="J1884" s="21">
        <v>6678101</v>
      </c>
      <c r="K1884" s="48" t="str">
        <f t="shared" si="29"/>
        <v>http://www.ncbi.nlm.nih.gov/protein/6678101</v>
      </c>
    </row>
    <row r="1885" spans="1:11" hidden="1">
      <c r="A1885" s="21" t="s">
        <v>4923</v>
      </c>
      <c r="B1885" s="21" t="s">
        <v>4924</v>
      </c>
      <c r="C1885" s="21" t="e">
        <v>#N/A</v>
      </c>
      <c r="D1885" s="47">
        <v>0.01</v>
      </c>
      <c r="E1885" s="47">
        <v>-0.22</v>
      </c>
      <c r="J1885" s="21">
        <v>161353502</v>
      </c>
      <c r="K1885" s="48" t="str">
        <f t="shared" si="29"/>
        <v>http://www.ncbi.nlm.nih.gov/protein/161353502</v>
      </c>
    </row>
    <row r="1886" spans="1:11" hidden="1">
      <c r="A1886" s="21" t="s">
        <v>4925</v>
      </c>
      <c r="B1886" s="21" t="s">
        <v>4926</v>
      </c>
      <c r="C1886" s="21" t="e">
        <v>#N/A</v>
      </c>
      <c r="D1886" s="47">
        <v>0.34</v>
      </c>
      <c r="E1886" s="47">
        <v>0.1</v>
      </c>
      <c r="J1886" s="21">
        <v>325910859</v>
      </c>
      <c r="K1886" s="48" t="str">
        <f t="shared" si="29"/>
        <v>http://www.ncbi.nlm.nih.gov/protein/325910859</v>
      </c>
    </row>
    <row r="1887" spans="1:11" hidden="1">
      <c r="A1887" s="21" t="s">
        <v>4927</v>
      </c>
      <c r="B1887" s="21" t="s">
        <v>4928</v>
      </c>
      <c r="C1887" s="21" t="e">
        <v>#N/A</v>
      </c>
      <c r="E1887" s="47">
        <v>-0.09</v>
      </c>
      <c r="J1887" s="21">
        <v>113722131</v>
      </c>
      <c r="K1887" s="48" t="str">
        <f t="shared" si="29"/>
        <v>http://www.ncbi.nlm.nih.gov/protein/113722131</v>
      </c>
    </row>
    <row r="1888" spans="1:11" hidden="1">
      <c r="A1888" s="21" t="s">
        <v>4929</v>
      </c>
      <c r="B1888" s="21" t="s">
        <v>4930</v>
      </c>
      <c r="C1888" s="21" t="e">
        <v>#N/A</v>
      </c>
      <c r="E1888" s="47">
        <v>-0.11</v>
      </c>
      <c r="F1888" s="47">
        <v>-0.31</v>
      </c>
      <c r="J1888" s="21">
        <v>158749553</v>
      </c>
      <c r="K1888" s="48" t="str">
        <f t="shared" si="29"/>
        <v>http://www.ncbi.nlm.nih.gov/protein/158749553</v>
      </c>
    </row>
    <row r="1889" spans="1:11" hidden="1">
      <c r="A1889" s="21" t="s">
        <v>4931</v>
      </c>
      <c r="B1889" s="21" t="s">
        <v>4932</v>
      </c>
      <c r="C1889" s="21" t="e">
        <v>#N/A</v>
      </c>
      <c r="D1889" s="47">
        <v>0.46</v>
      </c>
      <c r="E1889" s="47">
        <v>-0.43</v>
      </c>
      <c r="J1889" s="21">
        <v>22095003</v>
      </c>
      <c r="K1889" s="48" t="str">
        <f t="shared" si="29"/>
        <v>http://www.ncbi.nlm.nih.gov/protein/22095003</v>
      </c>
    </row>
    <row r="1890" spans="1:11" hidden="1">
      <c r="A1890" s="21" t="s">
        <v>4933</v>
      </c>
      <c r="B1890" s="21" t="s">
        <v>4934</v>
      </c>
      <c r="C1890" s="21" t="e">
        <v>#N/A</v>
      </c>
      <c r="E1890" s="47">
        <v>0.99</v>
      </c>
      <c r="F1890" s="47">
        <v>0.09</v>
      </c>
      <c r="J1890" s="21">
        <v>268837785</v>
      </c>
      <c r="K1890" s="48" t="str">
        <f t="shared" si="29"/>
        <v>http://www.ncbi.nlm.nih.gov/protein/268837785</v>
      </c>
    </row>
    <row r="1891" spans="1:11" hidden="1">
      <c r="A1891" s="21" t="s">
        <v>4935</v>
      </c>
      <c r="B1891" s="21" t="s">
        <v>4936</v>
      </c>
      <c r="C1891" s="21" t="e">
        <v>#N/A</v>
      </c>
      <c r="D1891" s="47">
        <v>0.34</v>
      </c>
      <c r="F1891" s="47">
        <v>0.11</v>
      </c>
      <c r="J1891" s="21">
        <v>23346437</v>
      </c>
      <c r="K1891" s="48" t="str">
        <f t="shared" si="29"/>
        <v>http://www.ncbi.nlm.nih.gov/protein/23346437</v>
      </c>
    </row>
    <row r="1892" spans="1:11" hidden="1">
      <c r="A1892" s="21" t="s">
        <v>4937</v>
      </c>
      <c r="B1892" s="21" t="s">
        <v>4938</v>
      </c>
      <c r="C1892" s="21" t="e">
        <v>#N/A</v>
      </c>
      <c r="D1892" s="47">
        <v>0.31</v>
      </c>
      <c r="E1892" s="47">
        <v>-0.19</v>
      </c>
      <c r="J1892" s="21">
        <v>134023662</v>
      </c>
      <c r="K1892" s="48" t="str">
        <f t="shared" si="29"/>
        <v>http://www.ncbi.nlm.nih.gov/protein/134023662</v>
      </c>
    </row>
    <row r="1893" spans="1:11" hidden="1">
      <c r="A1893" s="21" t="s">
        <v>4939</v>
      </c>
      <c r="B1893" s="21" t="s">
        <v>4940</v>
      </c>
      <c r="C1893" s="21" t="e">
        <v>#N/A</v>
      </c>
      <c r="D1893" s="47">
        <v>0.26</v>
      </c>
      <c r="F1893" s="47">
        <v>-0.1</v>
      </c>
      <c r="J1893" s="21">
        <v>21704008</v>
      </c>
      <c r="K1893" s="48" t="str">
        <f t="shared" si="29"/>
        <v>http://www.ncbi.nlm.nih.gov/protein/21704008</v>
      </c>
    </row>
    <row r="1894" spans="1:11" hidden="1">
      <c r="A1894" s="21" t="s">
        <v>4941</v>
      </c>
      <c r="B1894" s="21" t="s">
        <v>4942</v>
      </c>
      <c r="C1894" s="21" t="e">
        <v>#N/A</v>
      </c>
      <c r="D1894" s="47">
        <v>-0.34</v>
      </c>
      <c r="E1894" s="47">
        <v>-0.2</v>
      </c>
      <c r="J1894" s="21">
        <v>295821212</v>
      </c>
      <c r="K1894" s="48" t="str">
        <f t="shared" si="29"/>
        <v>http://www.ncbi.nlm.nih.gov/protein/295821212</v>
      </c>
    </row>
    <row r="1895" spans="1:11" hidden="1">
      <c r="A1895" s="21" t="s">
        <v>4943</v>
      </c>
      <c r="B1895" s="21" t="s">
        <v>4944</v>
      </c>
      <c r="C1895" s="21" t="e">
        <v>#N/A</v>
      </c>
      <c r="D1895" s="47">
        <v>0.46</v>
      </c>
      <c r="F1895" s="47">
        <v>-0.22</v>
      </c>
      <c r="J1895" s="21">
        <v>21313588</v>
      </c>
      <c r="K1895" s="48" t="str">
        <f t="shared" si="29"/>
        <v>http://www.ncbi.nlm.nih.gov/protein/21313588</v>
      </c>
    </row>
    <row r="1896" spans="1:11" hidden="1">
      <c r="A1896" s="21" t="s">
        <v>4945</v>
      </c>
      <c r="B1896" s="21" t="s">
        <v>4946</v>
      </c>
      <c r="C1896" s="21" t="e">
        <v>#N/A</v>
      </c>
      <c r="D1896" s="47">
        <v>-0.18</v>
      </c>
      <c r="E1896" s="47">
        <v>-0.37</v>
      </c>
      <c r="J1896" s="21">
        <v>357197145</v>
      </c>
      <c r="K1896" s="48" t="str">
        <f t="shared" si="29"/>
        <v>http://www.ncbi.nlm.nih.gov/protein/357197145</v>
      </c>
    </row>
    <row r="1897" spans="1:11" hidden="1">
      <c r="A1897" s="21" t="s">
        <v>4947</v>
      </c>
      <c r="B1897" s="21" t="s">
        <v>4948</v>
      </c>
      <c r="C1897" s="21" t="e">
        <v>#N/A</v>
      </c>
      <c r="E1897" s="47">
        <v>-0.26</v>
      </c>
      <c r="J1897" s="21">
        <v>7305487</v>
      </c>
      <c r="K1897" s="48" t="str">
        <f t="shared" si="29"/>
        <v>http://www.ncbi.nlm.nih.gov/protein/7305487</v>
      </c>
    </row>
    <row r="1898" spans="1:11" hidden="1">
      <c r="A1898" s="21" t="s">
        <v>4949</v>
      </c>
      <c r="B1898" s="21" t="s">
        <v>4950</v>
      </c>
      <c r="C1898" s="21" t="e">
        <v>#N/A</v>
      </c>
      <c r="D1898" s="47">
        <v>0.78</v>
      </c>
      <c r="E1898" s="47">
        <v>-0.14000000000000001</v>
      </c>
      <c r="J1898" s="21">
        <v>21312352</v>
      </c>
      <c r="K1898" s="48" t="str">
        <f t="shared" si="29"/>
        <v>http://www.ncbi.nlm.nih.gov/protein/21312352</v>
      </c>
    </row>
    <row r="1899" spans="1:11" hidden="1">
      <c r="A1899" s="21" t="s">
        <v>4951</v>
      </c>
      <c r="B1899" s="21" t="s">
        <v>4952</v>
      </c>
      <c r="C1899" s="21" t="e">
        <v>#N/A</v>
      </c>
      <c r="F1899" s="47">
        <v>0.67</v>
      </c>
      <c r="J1899" s="21">
        <v>16945964</v>
      </c>
      <c r="K1899" s="48" t="str">
        <f t="shared" si="29"/>
        <v>http://www.ncbi.nlm.nih.gov/protein/16945964</v>
      </c>
    </row>
    <row r="1900" spans="1:11" hidden="1">
      <c r="A1900" s="21" t="s">
        <v>4953</v>
      </c>
      <c r="B1900" s="21" t="s">
        <v>4954</v>
      </c>
      <c r="C1900" s="21" t="e">
        <v>#N/A</v>
      </c>
      <c r="E1900" s="47">
        <v>-0.55000000000000004</v>
      </c>
      <c r="F1900" s="47">
        <v>0.32</v>
      </c>
      <c r="J1900" s="21">
        <v>21312006</v>
      </c>
      <c r="K1900" s="48" t="str">
        <f t="shared" si="29"/>
        <v>http://www.ncbi.nlm.nih.gov/protein/21312006</v>
      </c>
    </row>
    <row r="1901" spans="1:11" hidden="1">
      <c r="A1901" s="21" t="s">
        <v>4955</v>
      </c>
      <c r="B1901" s="21" t="s">
        <v>4956</v>
      </c>
      <c r="C1901" s="21" t="e">
        <v>#N/A</v>
      </c>
      <c r="E1901" s="47">
        <v>-0.04</v>
      </c>
      <c r="J1901" s="21">
        <v>6678017</v>
      </c>
      <c r="K1901" s="48" t="str">
        <f t="shared" si="29"/>
        <v>http://www.ncbi.nlm.nih.gov/protein/6678017</v>
      </c>
    </row>
    <row r="1902" spans="1:11" hidden="1">
      <c r="A1902" s="21" t="s">
        <v>4957</v>
      </c>
      <c r="B1902" s="21" t="s">
        <v>4958</v>
      </c>
      <c r="C1902" s="21" t="e">
        <v>#N/A</v>
      </c>
      <c r="E1902" s="47">
        <v>-0.49</v>
      </c>
      <c r="J1902" s="21">
        <v>12963579</v>
      </c>
      <c r="K1902" s="48" t="str">
        <f t="shared" si="29"/>
        <v>http://www.ncbi.nlm.nih.gov/protein/12963579</v>
      </c>
    </row>
    <row r="1903" spans="1:11" hidden="1">
      <c r="A1903" s="21" t="s">
        <v>4959</v>
      </c>
      <c r="B1903" s="21" t="s">
        <v>4960</v>
      </c>
      <c r="C1903" s="21" t="e">
        <v>#N/A</v>
      </c>
      <c r="D1903" s="47">
        <v>0.02</v>
      </c>
      <c r="J1903" s="21">
        <v>160333206</v>
      </c>
      <c r="K1903" s="48" t="str">
        <f t="shared" si="29"/>
        <v>http://www.ncbi.nlm.nih.gov/protein/160333206</v>
      </c>
    </row>
    <row r="1904" spans="1:11" hidden="1">
      <c r="A1904" s="21" t="s">
        <v>4961</v>
      </c>
      <c r="B1904" s="21" t="s">
        <v>4962</v>
      </c>
      <c r="C1904" s="21" t="e">
        <v>#N/A</v>
      </c>
      <c r="D1904" s="47">
        <v>-0.71</v>
      </c>
      <c r="J1904" s="21">
        <v>262050561</v>
      </c>
      <c r="K1904" s="48" t="str">
        <f t="shared" si="29"/>
        <v>http://www.ncbi.nlm.nih.gov/protein/262050561</v>
      </c>
    </row>
    <row r="1905" spans="1:11" hidden="1">
      <c r="A1905" s="21" t="s">
        <v>4963</v>
      </c>
      <c r="B1905" s="21" t="s">
        <v>4964</v>
      </c>
      <c r="C1905" s="21" t="e">
        <v>#N/A</v>
      </c>
      <c r="D1905" s="47">
        <v>-0.26</v>
      </c>
      <c r="E1905" s="47">
        <v>-0.21</v>
      </c>
      <c r="J1905" s="21">
        <v>31543735</v>
      </c>
      <c r="K1905" s="48" t="str">
        <f t="shared" si="29"/>
        <v>http://www.ncbi.nlm.nih.gov/protein/31543735</v>
      </c>
    </row>
    <row r="1906" spans="1:11" hidden="1">
      <c r="A1906" s="21" t="s">
        <v>4965</v>
      </c>
      <c r="B1906" s="21" t="s">
        <v>4966</v>
      </c>
      <c r="C1906" s="21" t="e">
        <v>#N/A</v>
      </c>
      <c r="D1906" s="47">
        <v>-7.0000000000000007E-2</v>
      </c>
      <c r="E1906" s="47">
        <v>-0.92</v>
      </c>
      <c r="J1906" s="21">
        <v>227499980</v>
      </c>
      <c r="K1906" s="48" t="str">
        <f t="shared" si="29"/>
        <v>http://www.ncbi.nlm.nih.gov/protein/227499980</v>
      </c>
    </row>
    <row r="1907" spans="1:11" hidden="1">
      <c r="A1907" s="21" t="s">
        <v>4967</v>
      </c>
      <c r="B1907" s="21" t="s">
        <v>4966</v>
      </c>
      <c r="C1907" s="21" t="e">
        <v>#N/A</v>
      </c>
      <c r="F1907" s="47">
        <v>0.41</v>
      </c>
      <c r="J1907" s="21">
        <v>227499988</v>
      </c>
      <c r="K1907" s="48" t="str">
        <f t="shared" si="29"/>
        <v>http://www.ncbi.nlm.nih.gov/protein/227499988</v>
      </c>
    </row>
    <row r="1908" spans="1:11" hidden="1">
      <c r="A1908" s="21" t="s">
        <v>4968</v>
      </c>
      <c r="B1908" s="21" t="s">
        <v>4969</v>
      </c>
      <c r="C1908" s="21" t="e">
        <v>#N/A</v>
      </c>
      <c r="E1908" s="47">
        <v>-0.63</v>
      </c>
      <c r="J1908" s="21">
        <v>124487207</v>
      </c>
      <c r="K1908" s="48" t="str">
        <f t="shared" si="29"/>
        <v>http://www.ncbi.nlm.nih.gov/protein/124487207</v>
      </c>
    </row>
    <row r="1909" spans="1:11" hidden="1">
      <c r="A1909" s="21" t="s">
        <v>4970</v>
      </c>
      <c r="B1909" s="21" t="s">
        <v>4971</v>
      </c>
      <c r="C1909" s="21" t="e">
        <v>#N/A</v>
      </c>
      <c r="D1909" s="47">
        <v>-0.05</v>
      </c>
      <c r="J1909" s="21">
        <v>308210768</v>
      </c>
      <c r="K1909" s="48" t="str">
        <f t="shared" si="29"/>
        <v>http://www.ncbi.nlm.nih.gov/protein/308210768</v>
      </c>
    </row>
    <row r="1910" spans="1:11" hidden="1">
      <c r="A1910" s="21" t="s">
        <v>4972</v>
      </c>
      <c r="B1910" s="21" t="s">
        <v>4973</v>
      </c>
      <c r="C1910" s="21" t="e">
        <v>#N/A</v>
      </c>
      <c r="D1910" s="47">
        <v>-0.23</v>
      </c>
      <c r="E1910" s="47">
        <v>-0.09</v>
      </c>
      <c r="J1910" s="21">
        <v>31982828</v>
      </c>
      <c r="K1910" s="48" t="str">
        <f t="shared" si="29"/>
        <v>http://www.ncbi.nlm.nih.gov/protein/31982828</v>
      </c>
    </row>
    <row r="1911" spans="1:11" hidden="1">
      <c r="A1911" s="21" t="s">
        <v>4974</v>
      </c>
      <c r="B1911" s="21" t="s">
        <v>4975</v>
      </c>
      <c r="C1911" s="21" t="e">
        <v>#N/A</v>
      </c>
      <c r="D1911" s="47">
        <v>-0.21</v>
      </c>
      <c r="E1911" s="47">
        <v>-0.23</v>
      </c>
      <c r="J1911" s="21">
        <v>30520283</v>
      </c>
      <c r="K1911" s="48" t="str">
        <f t="shared" si="29"/>
        <v>http://www.ncbi.nlm.nih.gov/protein/30520283</v>
      </c>
    </row>
    <row r="1912" spans="1:11" hidden="1">
      <c r="A1912" s="21" t="s">
        <v>4976</v>
      </c>
      <c r="B1912" s="21" t="s">
        <v>4977</v>
      </c>
      <c r="C1912" s="21" t="e">
        <v>#N/A</v>
      </c>
      <c r="D1912" s="47">
        <v>0.18</v>
      </c>
      <c r="F1912" s="47">
        <v>0.5</v>
      </c>
      <c r="J1912" s="21">
        <v>8567404</v>
      </c>
      <c r="K1912" s="48" t="str">
        <f t="shared" si="29"/>
        <v>http://www.ncbi.nlm.nih.gov/protein/8567404</v>
      </c>
    </row>
    <row r="1913" spans="1:11" hidden="1">
      <c r="A1913" s="21" t="s">
        <v>4978</v>
      </c>
      <c r="B1913" s="21" t="s">
        <v>4979</v>
      </c>
      <c r="C1913" s="21" t="e">
        <v>#N/A</v>
      </c>
      <c r="E1913" s="47">
        <v>0.25</v>
      </c>
      <c r="J1913" s="21">
        <v>22507335</v>
      </c>
      <c r="K1913" s="48" t="str">
        <f t="shared" si="29"/>
        <v>http://www.ncbi.nlm.nih.gov/protein/22507335</v>
      </c>
    </row>
    <row r="1914" spans="1:11" hidden="1">
      <c r="A1914" s="21" t="s">
        <v>4980</v>
      </c>
      <c r="B1914" s="21" t="s">
        <v>4981</v>
      </c>
      <c r="C1914" s="21" t="e">
        <v>#N/A</v>
      </c>
      <c r="D1914" s="47">
        <v>0.41</v>
      </c>
      <c r="E1914" s="47">
        <v>-0.21</v>
      </c>
      <c r="J1914" s="21">
        <v>254675249</v>
      </c>
      <c r="K1914" s="48" t="str">
        <f t="shared" si="29"/>
        <v>http://www.ncbi.nlm.nih.gov/protein/254675249</v>
      </c>
    </row>
    <row r="1915" spans="1:11" hidden="1">
      <c r="A1915" s="21" t="s">
        <v>4982</v>
      </c>
      <c r="B1915" s="21" t="s">
        <v>4983</v>
      </c>
      <c r="C1915" s="21" t="e">
        <v>#N/A</v>
      </c>
      <c r="F1915" s="47">
        <v>-0.02</v>
      </c>
      <c r="J1915" s="21">
        <v>291463271</v>
      </c>
      <c r="K1915" s="48" t="str">
        <f t="shared" si="29"/>
        <v>http://www.ncbi.nlm.nih.gov/protein/291463271</v>
      </c>
    </row>
    <row r="1916" spans="1:11" hidden="1">
      <c r="A1916" s="21" t="s">
        <v>4984</v>
      </c>
      <c r="B1916" s="21" t="s">
        <v>4985</v>
      </c>
      <c r="C1916" s="21" t="e">
        <v>#N/A</v>
      </c>
      <c r="D1916" s="47">
        <v>0.37</v>
      </c>
      <c r="E1916" s="47">
        <v>0.13</v>
      </c>
      <c r="J1916" s="21">
        <v>240255565</v>
      </c>
      <c r="K1916" s="48" t="str">
        <f t="shared" si="29"/>
        <v>http://www.ncbi.nlm.nih.gov/protein/240255565</v>
      </c>
    </row>
    <row r="1917" spans="1:11" hidden="1">
      <c r="A1917" s="21" t="s">
        <v>4986</v>
      </c>
      <c r="B1917" s="21" t="s">
        <v>4987</v>
      </c>
      <c r="C1917" s="21" t="e">
        <v>#N/A</v>
      </c>
      <c r="D1917" s="47">
        <v>0.86</v>
      </c>
      <c r="E1917" s="47">
        <v>-0.11</v>
      </c>
      <c r="J1917" s="21">
        <v>258613892</v>
      </c>
      <c r="K1917" s="48" t="str">
        <f t="shared" si="29"/>
        <v>http://www.ncbi.nlm.nih.gov/protein/258613892</v>
      </c>
    </row>
    <row r="1918" spans="1:11" hidden="1">
      <c r="A1918" s="21" t="s">
        <v>4988</v>
      </c>
      <c r="B1918" s="21" t="s">
        <v>4989</v>
      </c>
      <c r="C1918" s="21" t="e">
        <v>#N/A</v>
      </c>
      <c r="D1918" s="47">
        <v>0.43</v>
      </c>
      <c r="F1918" s="47">
        <v>-0.18</v>
      </c>
      <c r="J1918" s="21">
        <v>29789347</v>
      </c>
      <c r="K1918" s="48" t="str">
        <f t="shared" si="29"/>
        <v>http://www.ncbi.nlm.nih.gov/protein/29789347</v>
      </c>
    </row>
    <row r="1919" spans="1:11" hidden="1">
      <c r="A1919" s="21" t="s">
        <v>4990</v>
      </c>
      <c r="B1919" s="21" t="s">
        <v>4991</v>
      </c>
      <c r="C1919" s="21" t="e">
        <v>#N/A</v>
      </c>
      <c r="F1919" s="47">
        <v>0.15</v>
      </c>
      <c r="J1919" s="21">
        <v>148839318</v>
      </c>
      <c r="K1919" s="48" t="str">
        <f t="shared" si="29"/>
        <v>http://www.ncbi.nlm.nih.gov/protein/148839318</v>
      </c>
    </row>
    <row r="1920" spans="1:11" hidden="1">
      <c r="A1920" s="21" t="s">
        <v>4992</v>
      </c>
      <c r="B1920" s="21" t="s">
        <v>4993</v>
      </c>
      <c r="C1920" s="21" t="e">
        <v>#N/A</v>
      </c>
      <c r="D1920" s="47">
        <v>0.81</v>
      </c>
      <c r="F1920" s="47">
        <v>0.23</v>
      </c>
      <c r="J1920" s="21">
        <v>67846113</v>
      </c>
      <c r="K1920" s="48" t="str">
        <f t="shared" si="29"/>
        <v>http://www.ncbi.nlm.nih.gov/protein/67846113</v>
      </c>
    </row>
    <row r="1921" spans="1:11" hidden="1">
      <c r="A1921" s="21" t="s">
        <v>4994</v>
      </c>
      <c r="B1921" s="21" t="s">
        <v>4995</v>
      </c>
      <c r="C1921" s="21" t="e">
        <v>#N/A</v>
      </c>
      <c r="D1921" s="47">
        <v>0.36</v>
      </c>
      <c r="E1921" s="47">
        <v>0.27</v>
      </c>
      <c r="J1921" s="21">
        <v>228480232</v>
      </c>
      <c r="K1921" s="48" t="str">
        <f t="shared" si="29"/>
        <v>http://www.ncbi.nlm.nih.gov/protein/228480232</v>
      </c>
    </row>
    <row r="1922" spans="1:11" hidden="1">
      <c r="A1922" s="21" t="s">
        <v>4996</v>
      </c>
      <c r="B1922" s="21" t="s">
        <v>4997</v>
      </c>
      <c r="C1922" s="21" t="e">
        <v>#N/A</v>
      </c>
      <c r="D1922" s="47">
        <v>0.64</v>
      </c>
      <c r="E1922" s="47">
        <v>0.25</v>
      </c>
      <c r="J1922" s="21">
        <v>23956110</v>
      </c>
      <c r="K1922" s="48" t="str">
        <f t="shared" ref="K1922:K1985" si="30">HYPERLINK(CONCATENATE("http://www.ncbi.nlm.nih.gov/protein/",J1922))</f>
        <v>http://www.ncbi.nlm.nih.gov/protein/23956110</v>
      </c>
    </row>
    <row r="1923" spans="1:11" hidden="1">
      <c r="A1923" s="21" t="s">
        <v>4998</v>
      </c>
      <c r="B1923" s="21" t="s">
        <v>4999</v>
      </c>
      <c r="C1923" s="21" t="e">
        <v>#N/A</v>
      </c>
      <c r="F1923" s="47">
        <v>-0.21</v>
      </c>
      <c r="J1923" s="21">
        <v>6755596</v>
      </c>
      <c r="K1923" s="48" t="str">
        <f t="shared" si="30"/>
        <v>http://www.ncbi.nlm.nih.gov/protein/6755596</v>
      </c>
    </row>
    <row r="1924" spans="1:11" hidden="1">
      <c r="A1924" s="21" t="s">
        <v>5000</v>
      </c>
      <c r="B1924" s="21" t="s">
        <v>5001</v>
      </c>
      <c r="C1924" s="21" t="e">
        <v>#N/A</v>
      </c>
      <c r="D1924" s="47">
        <v>0.21</v>
      </c>
      <c r="E1924" s="47">
        <v>-0.05</v>
      </c>
      <c r="J1924" s="21">
        <v>58037145</v>
      </c>
      <c r="K1924" s="48" t="str">
        <f t="shared" si="30"/>
        <v>http://www.ncbi.nlm.nih.gov/protein/58037145</v>
      </c>
    </row>
    <row r="1925" spans="1:11" hidden="1">
      <c r="A1925" s="21" t="s">
        <v>5002</v>
      </c>
      <c r="B1925" s="21" t="s">
        <v>5003</v>
      </c>
      <c r="C1925" s="21" t="e">
        <v>#N/A</v>
      </c>
      <c r="D1925" s="47">
        <v>0.36</v>
      </c>
      <c r="E1925" s="47">
        <v>0.1</v>
      </c>
      <c r="J1925" s="21">
        <v>27883844</v>
      </c>
      <c r="K1925" s="48" t="str">
        <f t="shared" si="30"/>
        <v>http://www.ncbi.nlm.nih.gov/protein/27883844</v>
      </c>
    </row>
    <row r="1926" spans="1:11" hidden="1">
      <c r="A1926" s="21" t="s">
        <v>5004</v>
      </c>
      <c r="B1926" s="21" t="s">
        <v>5005</v>
      </c>
      <c r="C1926" s="21" t="e">
        <v>#N/A</v>
      </c>
      <c r="D1926" s="47">
        <v>0.16</v>
      </c>
      <c r="F1926" s="47">
        <v>0.13</v>
      </c>
      <c r="J1926" s="21">
        <v>254028189</v>
      </c>
      <c r="K1926" s="48" t="str">
        <f t="shared" si="30"/>
        <v>http://www.ncbi.nlm.nih.gov/protein/254028189</v>
      </c>
    </row>
    <row r="1927" spans="1:11" hidden="1">
      <c r="A1927" s="21" t="s">
        <v>5006</v>
      </c>
      <c r="B1927" s="21" t="s">
        <v>5007</v>
      </c>
      <c r="C1927" s="21" t="e">
        <v>#N/A</v>
      </c>
      <c r="E1927" s="47">
        <v>0.05</v>
      </c>
      <c r="J1927" s="21">
        <v>160333722</v>
      </c>
      <c r="K1927" s="48" t="str">
        <f t="shared" si="30"/>
        <v>http://www.ncbi.nlm.nih.gov/protein/160333722</v>
      </c>
    </row>
    <row r="1928" spans="1:11" hidden="1">
      <c r="A1928" s="21" t="s">
        <v>5008</v>
      </c>
      <c r="B1928" s="21" t="s">
        <v>5009</v>
      </c>
      <c r="C1928" s="21" t="e">
        <v>#N/A</v>
      </c>
      <c r="D1928" s="47">
        <v>0.15</v>
      </c>
      <c r="F1928" s="47">
        <v>0.42</v>
      </c>
      <c r="J1928" s="21">
        <v>6678059</v>
      </c>
      <c r="K1928" s="48" t="str">
        <f t="shared" si="30"/>
        <v>http://www.ncbi.nlm.nih.gov/protein/6678059</v>
      </c>
    </row>
    <row r="1929" spans="1:11" hidden="1">
      <c r="A1929" s="21" t="s">
        <v>5010</v>
      </c>
      <c r="B1929" s="21" t="s">
        <v>5011</v>
      </c>
      <c r="C1929" s="21" t="e">
        <v>#N/A</v>
      </c>
      <c r="F1929" s="47">
        <v>0.22</v>
      </c>
      <c r="J1929" s="21">
        <v>71043944</v>
      </c>
      <c r="K1929" s="48" t="str">
        <f t="shared" si="30"/>
        <v>http://www.ncbi.nlm.nih.gov/protein/71043944</v>
      </c>
    </row>
    <row r="1930" spans="1:11" hidden="1">
      <c r="A1930" s="21" t="s">
        <v>5012</v>
      </c>
      <c r="B1930" s="21" t="s">
        <v>5013</v>
      </c>
      <c r="C1930" s="21" t="e">
        <v>#N/A</v>
      </c>
      <c r="D1930" s="47">
        <v>0.2</v>
      </c>
      <c r="E1930" s="47">
        <v>0.71</v>
      </c>
      <c r="J1930" s="21">
        <v>160333832</v>
      </c>
      <c r="K1930" s="48" t="str">
        <f t="shared" si="30"/>
        <v>http://www.ncbi.nlm.nih.gov/protein/160333832</v>
      </c>
    </row>
    <row r="1931" spans="1:11" hidden="1">
      <c r="A1931" s="21" t="s">
        <v>5014</v>
      </c>
      <c r="B1931" s="21" t="s">
        <v>5015</v>
      </c>
      <c r="C1931" s="21" t="e">
        <v>#N/A</v>
      </c>
      <c r="E1931" s="47">
        <v>0.19</v>
      </c>
      <c r="J1931" s="21">
        <v>126722910</v>
      </c>
      <c r="K1931" s="48" t="str">
        <f t="shared" si="30"/>
        <v>http://www.ncbi.nlm.nih.gov/protein/126722910</v>
      </c>
    </row>
    <row r="1932" spans="1:11" hidden="1">
      <c r="A1932" s="21" t="s">
        <v>5016</v>
      </c>
      <c r="B1932" s="21" t="s">
        <v>5017</v>
      </c>
      <c r="C1932" s="21" t="e">
        <v>#N/A</v>
      </c>
      <c r="D1932" s="47">
        <v>0.25</v>
      </c>
      <c r="E1932" s="47">
        <v>-0.06</v>
      </c>
      <c r="J1932" s="21">
        <v>18034769</v>
      </c>
      <c r="K1932" s="48" t="str">
        <f t="shared" si="30"/>
        <v>http://www.ncbi.nlm.nih.gov/protein/18034769</v>
      </c>
    </row>
    <row r="1933" spans="1:11" hidden="1">
      <c r="A1933" s="21" t="s">
        <v>5018</v>
      </c>
      <c r="B1933" s="21" t="s">
        <v>5019</v>
      </c>
      <c r="C1933" s="21" t="e">
        <v>#N/A</v>
      </c>
      <c r="E1933" s="47">
        <v>0.18</v>
      </c>
      <c r="F1933" s="47">
        <v>-0.23</v>
      </c>
      <c r="J1933" s="21">
        <v>27754031</v>
      </c>
      <c r="K1933" s="48" t="str">
        <f t="shared" si="30"/>
        <v>http://www.ncbi.nlm.nih.gov/protein/27754031</v>
      </c>
    </row>
    <row r="1934" spans="1:11" hidden="1">
      <c r="A1934" s="21" t="s">
        <v>5020</v>
      </c>
      <c r="B1934" s="21" t="s">
        <v>5021</v>
      </c>
      <c r="C1934" s="21" t="e">
        <v>#N/A</v>
      </c>
      <c r="E1934" s="47">
        <v>-0.18</v>
      </c>
      <c r="F1934" s="47">
        <v>-0.06</v>
      </c>
      <c r="J1934" s="21">
        <v>29568084</v>
      </c>
      <c r="K1934" s="48" t="str">
        <f t="shared" si="30"/>
        <v>http://www.ncbi.nlm.nih.gov/protein/29568084</v>
      </c>
    </row>
    <row r="1935" spans="1:11" hidden="1">
      <c r="A1935" s="21" t="s">
        <v>5022</v>
      </c>
      <c r="B1935" s="21" t="s">
        <v>5023</v>
      </c>
      <c r="C1935" s="21" t="e">
        <v>#N/A</v>
      </c>
      <c r="D1935" s="47">
        <v>-0.2</v>
      </c>
      <c r="J1935" s="21">
        <v>31980762</v>
      </c>
      <c r="K1935" s="48" t="str">
        <f t="shared" si="30"/>
        <v>http://www.ncbi.nlm.nih.gov/protein/31980762</v>
      </c>
    </row>
    <row r="1936" spans="1:11" hidden="1">
      <c r="A1936" s="21" t="s">
        <v>5024</v>
      </c>
      <c r="B1936" s="21" t="s">
        <v>5025</v>
      </c>
      <c r="C1936" s="21" t="e">
        <v>#N/A</v>
      </c>
      <c r="E1936" s="47">
        <v>0.04</v>
      </c>
      <c r="J1936" s="21">
        <v>6755504</v>
      </c>
      <c r="K1936" s="48" t="str">
        <f t="shared" si="30"/>
        <v>http://www.ncbi.nlm.nih.gov/protein/6755504</v>
      </c>
    </row>
    <row r="1937" spans="1:11" hidden="1">
      <c r="A1937" s="21" t="s">
        <v>5026</v>
      </c>
      <c r="B1937" s="21" t="s">
        <v>5027</v>
      </c>
      <c r="C1937" s="21" t="e">
        <v>#N/A</v>
      </c>
      <c r="D1937" s="47">
        <v>0.34</v>
      </c>
      <c r="J1937" s="21">
        <v>13385134</v>
      </c>
      <c r="K1937" s="48" t="str">
        <f t="shared" si="30"/>
        <v>http://www.ncbi.nlm.nih.gov/protein/13385134</v>
      </c>
    </row>
    <row r="1938" spans="1:11" hidden="1">
      <c r="A1938" s="21" t="s">
        <v>5028</v>
      </c>
      <c r="B1938" s="21" t="s">
        <v>5029</v>
      </c>
      <c r="C1938" s="21" t="e">
        <v>#N/A</v>
      </c>
      <c r="D1938" s="47">
        <v>-0.03</v>
      </c>
      <c r="E1938" s="47">
        <v>0.19</v>
      </c>
      <c r="J1938" s="21">
        <v>125988403</v>
      </c>
      <c r="K1938" s="48" t="str">
        <f t="shared" si="30"/>
        <v>http://www.ncbi.nlm.nih.gov/protein/125988403</v>
      </c>
    </row>
    <row r="1939" spans="1:11" hidden="1">
      <c r="A1939" s="21" t="s">
        <v>5030</v>
      </c>
      <c r="B1939" s="21" t="s">
        <v>5031</v>
      </c>
      <c r="C1939" s="21" t="e">
        <v>#N/A</v>
      </c>
      <c r="D1939" s="47">
        <v>-0.41</v>
      </c>
      <c r="E1939" s="47">
        <v>0.32</v>
      </c>
      <c r="J1939" s="21">
        <v>6678115</v>
      </c>
      <c r="K1939" s="48" t="str">
        <f t="shared" si="30"/>
        <v>http://www.ncbi.nlm.nih.gov/protein/6678115</v>
      </c>
    </row>
    <row r="1940" spans="1:11" hidden="1">
      <c r="A1940" s="21" t="s">
        <v>5032</v>
      </c>
      <c r="B1940" s="21" t="s">
        <v>5033</v>
      </c>
      <c r="C1940" s="21" t="e">
        <v>#N/A</v>
      </c>
      <c r="D1940" s="47">
        <v>-0.11</v>
      </c>
      <c r="E1940" s="47">
        <v>-0.12</v>
      </c>
      <c r="J1940" s="21">
        <v>29244577</v>
      </c>
      <c r="K1940" s="48" t="str">
        <f t="shared" si="30"/>
        <v>http://www.ncbi.nlm.nih.gov/protein/29244577</v>
      </c>
    </row>
    <row r="1941" spans="1:11" hidden="1">
      <c r="A1941" s="21" t="s">
        <v>5034</v>
      </c>
      <c r="B1941" s="21" t="s">
        <v>5035</v>
      </c>
      <c r="C1941" s="21" t="e">
        <v>#N/A</v>
      </c>
      <c r="D1941" s="47">
        <v>-0.38</v>
      </c>
      <c r="E1941" s="47">
        <v>-0.26</v>
      </c>
      <c r="J1941" s="21">
        <v>6678131</v>
      </c>
      <c r="K1941" s="48" t="str">
        <f t="shared" si="30"/>
        <v>http://www.ncbi.nlm.nih.gov/protein/6678131</v>
      </c>
    </row>
    <row r="1942" spans="1:11" hidden="1">
      <c r="A1942" s="21" t="s">
        <v>5036</v>
      </c>
      <c r="B1942" s="21" t="s">
        <v>5037</v>
      </c>
      <c r="C1942" s="21" t="e">
        <v>#N/A</v>
      </c>
      <c r="D1942" s="47">
        <v>0.2</v>
      </c>
      <c r="F1942" s="47">
        <v>0.19</v>
      </c>
      <c r="J1942" s="21">
        <v>160333840</v>
      </c>
      <c r="K1942" s="48" t="str">
        <f t="shared" si="30"/>
        <v>http://www.ncbi.nlm.nih.gov/protein/160333840</v>
      </c>
    </row>
    <row r="1943" spans="1:11" hidden="1">
      <c r="A1943" s="21" t="s">
        <v>5038</v>
      </c>
      <c r="B1943" s="21" t="s">
        <v>5039</v>
      </c>
      <c r="C1943" s="21" t="e">
        <v>#N/A</v>
      </c>
      <c r="D1943" s="47">
        <v>0.11</v>
      </c>
      <c r="E1943" s="47">
        <v>-0.15</v>
      </c>
      <c r="J1943" s="21">
        <v>47271535</v>
      </c>
      <c r="K1943" s="48" t="str">
        <f t="shared" si="30"/>
        <v>http://www.ncbi.nlm.nih.gov/protein/47271535</v>
      </c>
    </row>
    <row r="1944" spans="1:11" hidden="1">
      <c r="A1944" s="21" t="s">
        <v>5040</v>
      </c>
      <c r="B1944" s="21" t="s">
        <v>5041</v>
      </c>
      <c r="C1944" s="21" t="e">
        <v>#N/A</v>
      </c>
      <c r="D1944" s="47">
        <v>0.13</v>
      </c>
      <c r="F1944" s="47">
        <v>0.11</v>
      </c>
      <c r="J1944" s="21">
        <v>118344452</v>
      </c>
      <c r="K1944" s="48" t="str">
        <f t="shared" si="30"/>
        <v>http://www.ncbi.nlm.nih.gov/protein/118344452</v>
      </c>
    </row>
    <row r="1945" spans="1:11" hidden="1">
      <c r="A1945" s="21" t="s">
        <v>5042</v>
      </c>
      <c r="B1945" s="21" t="s">
        <v>5043</v>
      </c>
      <c r="C1945" s="21" t="e">
        <v>#N/A</v>
      </c>
      <c r="E1945" s="47">
        <v>0.16</v>
      </c>
      <c r="F1945" s="47">
        <v>-0.25</v>
      </c>
      <c r="J1945" s="21">
        <v>27229036</v>
      </c>
      <c r="K1945" s="48" t="str">
        <f t="shared" si="30"/>
        <v>http://www.ncbi.nlm.nih.gov/protein/27229036</v>
      </c>
    </row>
    <row r="1946" spans="1:11" hidden="1">
      <c r="A1946" s="21" t="s">
        <v>5044</v>
      </c>
      <c r="B1946" s="21" t="s">
        <v>5045</v>
      </c>
      <c r="C1946" s="21" t="e">
        <v>#N/A</v>
      </c>
      <c r="D1946" s="47">
        <v>-0.02</v>
      </c>
      <c r="E1946" s="47">
        <v>-0.43</v>
      </c>
      <c r="J1946" s="21">
        <v>6678137</v>
      </c>
      <c r="K1946" s="48" t="str">
        <f t="shared" si="30"/>
        <v>http://www.ncbi.nlm.nih.gov/protein/6678137</v>
      </c>
    </row>
    <row r="1947" spans="1:11" hidden="1">
      <c r="A1947" s="21" t="s">
        <v>5046</v>
      </c>
      <c r="B1947" s="21" t="s">
        <v>5047</v>
      </c>
      <c r="C1947" s="21" t="e">
        <v>#N/A</v>
      </c>
      <c r="F1947" s="47">
        <v>0.23</v>
      </c>
      <c r="J1947" s="21">
        <v>194440687</v>
      </c>
      <c r="K1947" s="48" t="str">
        <f t="shared" si="30"/>
        <v>http://www.ncbi.nlm.nih.gov/protein/194440687</v>
      </c>
    </row>
    <row r="1948" spans="1:11" hidden="1">
      <c r="A1948" s="21" t="s">
        <v>5048</v>
      </c>
      <c r="B1948" s="21" t="s">
        <v>5049</v>
      </c>
      <c r="C1948" s="21" t="e">
        <v>#N/A</v>
      </c>
      <c r="F1948" s="47">
        <v>0.93</v>
      </c>
      <c r="J1948" s="21">
        <v>126157504</v>
      </c>
      <c r="K1948" s="48" t="str">
        <f t="shared" si="30"/>
        <v>http://www.ncbi.nlm.nih.gov/protein/126157504</v>
      </c>
    </row>
    <row r="1949" spans="1:11" hidden="1">
      <c r="A1949" s="21" t="s">
        <v>5050</v>
      </c>
      <c r="B1949" s="21" t="s">
        <v>5051</v>
      </c>
      <c r="C1949" s="21" t="e">
        <v>#N/A</v>
      </c>
      <c r="D1949" s="47">
        <v>0.04</v>
      </c>
      <c r="J1949" s="21">
        <v>6753820</v>
      </c>
      <c r="K1949" s="48" t="str">
        <f t="shared" si="30"/>
        <v>http://www.ncbi.nlm.nih.gov/protein/6753820</v>
      </c>
    </row>
    <row r="1950" spans="1:11" hidden="1">
      <c r="A1950" s="21" t="s">
        <v>5052</v>
      </c>
      <c r="B1950" s="21" t="s">
        <v>5053</v>
      </c>
      <c r="C1950" s="21" t="e">
        <v>#N/A</v>
      </c>
      <c r="D1950" s="47">
        <v>1.07</v>
      </c>
      <c r="J1950" s="21">
        <v>147898671</v>
      </c>
      <c r="K1950" s="48" t="str">
        <f t="shared" si="30"/>
        <v>http://www.ncbi.nlm.nih.gov/protein/147898671</v>
      </c>
    </row>
    <row r="1951" spans="1:11" hidden="1">
      <c r="A1951" s="21" t="s">
        <v>5054</v>
      </c>
      <c r="B1951" s="21" t="s">
        <v>5055</v>
      </c>
      <c r="C1951" s="21" t="e">
        <v>#N/A</v>
      </c>
      <c r="E1951" s="47">
        <v>0.05</v>
      </c>
      <c r="J1951" s="21">
        <v>6755478</v>
      </c>
      <c r="K1951" s="48" t="str">
        <f t="shared" si="30"/>
        <v>http://www.ncbi.nlm.nih.gov/protein/6755478</v>
      </c>
    </row>
    <row r="1952" spans="1:11" hidden="1">
      <c r="A1952" s="21" t="s">
        <v>5056</v>
      </c>
      <c r="B1952" s="21" t="s">
        <v>5057</v>
      </c>
      <c r="C1952" s="21" t="e">
        <v>#N/A</v>
      </c>
      <c r="D1952" s="47">
        <v>0.71</v>
      </c>
      <c r="E1952" s="47">
        <v>-0.44</v>
      </c>
      <c r="J1952" s="21">
        <v>224967104</v>
      </c>
      <c r="K1952" s="48" t="str">
        <f t="shared" si="30"/>
        <v>http://www.ncbi.nlm.nih.gov/protein/224967104</v>
      </c>
    </row>
    <row r="1953" spans="1:11" hidden="1">
      <c r="A1953" s="21" t="s">
        <v>5058</v>
      </c>
      <c r="B1953" s="21" t="s">
        <v>5059</v>
      </c>
      <c r="C1953" s="21" t="e">
        <v>#N/A</v>
      </c>
      <c r="D1953" s="47">
        <v>0.36</v>
      </c>
      <c r="J1953" s="21">
        <v>13385016</v>
      </c>
      <c r="K1953" s="48" t="str">
        <f t="shared" si="30"/>
        <v>http://www.ncbi.nlm.nih.gov/protein/13385016</v>
      </c>
    </row>
    <row r="1954" spans="1:11" hidden="1">
      <c r="A1954" s="21" t="s">
        <v>5060</v>
      </c>
      <c r="B1954" s="21" t="s">
        <v>5061</v>
      </c>
      <c r="C1954" s="21" t="e">
        <v>#N/A</v>
      </c>
      <c r="D1954" s="47">
        <v>7.0000000000000007E-2</v>
      </c>
      <c r="F1954" s="47">
        <v>0</v>
      </c>
      <c r="J1954" s="21">
        <v>47059026</v>
      </c>
      <c r="K1954" s="48" t="str">
        <f t="shared" si="30"/>
        <v>http://www.ncbi.nlm.nih.gov/protein/47059026</v>
      </c>
    </row>
    <row r="1955" spans="1:11" hidden="1">
      <c r="A1955" s="21" t="s">
        <v>5062</v>
      </c>
      <c r="B1955" s="21" t="s">
        <v>5063</v>
      </c>
      <c r="C1955" s="21" t="e">
        <v>#N/A</v>
      </c>
      <c r="D1955" s="47">
        <v>-0.2</v>
      </c>
      <c r="J1955" s="21">
        <v>21312968</v>
      </c>
      <c r="K1955" s="48" t="str">
        <f t="shared" si="30"/>
        <v>http://www.ncbi.nlm.nih.gov/protein/21312968</v>
      </c>
    </row>
    <row r="1956" spans="1:11" hidden="1">
      <c r="A1956" s="21" t="s">
        <v>5064</v>
      </c>
      <c r="B1956" s="21" t="s">
        <v>5065</v>
      </c>
      <c r="C1956" s="21" t="e">
        <v>#N/A</v>
      </c>
      <c r="D1956" s="47">
        <v>-0.44</v>
      </c>
      <c r="E1956" s="47">
        <v>-0.63</v>
      </c>
      <c r="J1956" s="21">
        <v>6678145</v>
      </c>
      <c r="K1956" s="48" t="str">
        <f t="shared" si="30"/>
        <v>http://www.ncbi.nlm.nih.gov/protein/6678145</v>
      </c>
    </row>
    <row r="1957" spans="1:11" hidden="1">
      <c r="A1957" s="21" t="s">
        <v>5066</v>
      </c>
      <c r="B1957" s="21" t="s">
        <v>5067</v>
      </c>
      <c r="C1957" s="21" t="e">
        <v>#N/A</v>
      </c>
      <c r="D1957" s="47">
        <v>0.16</v>
      </c>
      <c r="E1957" s="47">
        <v>-0.25</v>
      </c>
      <c r="J1957" s="21">
        <v>111154063</v>
      </c>
      <c r="K1957" s="48" t="str">
        <f t="shared" si="30"/>
        <v>http://www.ncbi.nlm.nih.gov/protein/111154063</v>
      </c>
    </row>
    <row r="1958" spans="1:11" hidden="1">
      <c r="A1958" s="21" t="s">
        <v>5068</v>
      </c>
      <c r="B1958" s="21" t="s">
        <v>5069</v>
      </c>
      <c r="C1958" s="21" t="e">
        <v>#N/A</v>
      </c>
      <c r="D1958" s="47">
        <v>0.28000000000000003</v>
      </c>
      <c r="E1958" s="47">
        <v>0.1</v>
      </c>
      <c r="J1958" s="21">
        <v>6755674</v>
      </c>
      <c r="K1958" s="48" t="str">
        <f t="shared" si="30"/>
        <v>http://www.ncbi.nlm.nih.gov/protein/6755674</v>
      </c>
    </row>
    <row r="1959" spans="1:11" hidden="1">
      <c r="A1959" s="21" t="s">
        <v>5070</v>
      </c>
      <c r="B1959" s="21" t="s">
        <v>5071</v>
      </c>
      <c r="C1959" s="21" t="e">
        <v>#N/A</v>
      </c>
      <c r="F1959" s="47">
        <v>-0.12</v>
      </c>
      <c r="J1959" s="21">
        <v>9789995</v>
      </c>
      <c r="K1959" s="48" t="str">
        <f t="shared" si="30"/>
        <v>http://www.ncbi.nlm.nih.gov/protein/9789995</v>
      </c>
    </row>
    <row r="1960" spans="1:11" hidden="1">
      <c r="A1960" s="21" t="s">
        <v>5072</v>
      </c>
      <c r="B1960" s="21" t="s">
        <v>5073</v>
      </c>
      <c r="C1960" s="21" t="e">
        <v>#N/A</v>
      </c>
      <c r="F1960" s="47">
        <v>0.09</v>
      </c>
      <c r="J1960" s="21">
        <v>61098078</v>
      </c>
      <c r="K1960" s="48" t="str">
        <f t="shared" si="30"/>
        <v>http://www.ncbi.nlm.nih.gov/protein/61098078</v>
      </c>
    </row>
    <row r="1961" spans="1:11" hidden="1">
      <c r="A1961" s="21" t="s">
        <v>5074</v>
      </c>
      <c r="B1961" s="21" t="s">
        <v>5075</v>
      </c>
      <c r="C1961" s="21" t="e">
        <v>#N/A</v>
      </c>
      <c r="D1961" s="47">
        <v>0.21</v>
      </c>
      <c r="E1961" s="47">
        <v>-0.19</v>
      </c>
      <c r="J1961" s="21">
        <v>61651673</v>
      </c>
      <c r="K1961" s="48" t="str">
        <f t="shared" si="30"/>
        <v>http://www.ncbi.nlm.nih.gov/protein/61651673</v>
      </c>
    </row>
    <row r="1962" spans="1:11" hidden="1">
      <c r="A1962" s="21" t="s">
        <v>5076</v>
      </c>
      <c r="B1962" s="21" t="s">
        <v>5077</v>
      </c>
      <c r="C1962" s="21" t="e">
        <v>#N/A</v>
      </c>
      <c r="D1962" s="47">
        <v>-0.16</v>
      </c>
      <c r="E1962" s="47">
        <v>-0.19</v>
      </c>
      <c r="J1962" s="21">
        <v>9789907</v>
      </c>
      <c r="K1962" s="48" t="str">
        <f t="shared" si="30"/>
        <v>http://www.ncbi.nlm.nih.gov/protein/9789907</v>
      </c>
    </row>
    <row r="1963" spans="1:11" hidden="1">
      <c r="A1963" s="21" t="s">
        <v>5078</v>
      </c>
      <c r="B1963" s="21" t="s">
        <v>5079</v>
      </c>
      <c r="C1963" s="21" t="e">
        <v>#N/A</v>
      </c>
      <c r="D1963" s="47">
        <v>0.34</v>
      </c>
      <c r="E1963" s="47">
        <v>0.28000000000000003</v>
      </c>
      <c r="J1963" s="21">
        <v>31560462</v>
      </c>
      <c r="K1963" s="48" t="str">
        <f t="shared" si="30"/>
        <v>http://www.ncbi.nlm.nih.gov/protein/31560462</v>
      </c>
    </row>
    <row r="1964" spans="1:11" hidden="1">
      <c r="A1964" s="21" t="s">
        <v>5080</v>
      </c>
      <c r="B1964" s="21" t="s">
        <v>5081</v>
      </c>
      <c r="C1964" s="21" t="e">
        <v>#N/A</v>
      </c>
      <c r="F1964" s="47">
        <v>0.02</v>
      </c>
      <c r="J1964" s="21">
        <v>6755688</v>
      </c>
      <c r="K1964" s="48" t="str">
        <f t="shared" si="30"/>
        <v>http://www.ncbi.nlm.nih.gov/protein/6755688</v>
      </c>
    </row>
    <row r="1965" spans="1:11" hidden="1">
      <c r="A1965" s="21" t="s">
        <v>5082</v>
      </c>
      <c r="B1965" s="21" t="s">
        <v>5083</v>
      </c>
      <c r="C1965" s="21" t="e">
        <v>#N/A</v>
      </c>
      <c r="D1965" s="47">
        <v>0.05</v>
      </c>
      <c r="J1965" s="21">
        <v>6755364</v>
      </c>
      <c r="K1965" s="48" t="str">
        <f t="shared" si="30"/>
        <v>http://www.ncbi.nlm.nih.gov/protein/6755364</v>
      </c>
    </row>
    <row r="1966" spans="1:11" hidden="1">
      <c r="A1966" s="21" t="s">
        <v>5084</v>
      </c>
      <c r="B1966" s="21" t="s">
        <v>5085</v>
      </c>
      <c r="C1966" s="21" t="e">
        <v>#N/A</v>
      </c>
      <c r="D1966" s="47">
        <v>-0.02</v>
      </c>
      <c r="J1966" s="21">
        <v>371121280</v>
      </c>
      <c r="K1966" s="48" t="str">
        <f t="shared" si="30"/>
        <v>http://www.ncbi.nlm.nih.gov/protein/371121280</v>
      </c>
    </row>
    <row r="1967" spans="1:11" hidden="1">
      <c r="A1967" s="21" t="s">
        <v>5086</v>
      </c>
      <c r="B1967" s="21" t="s">
        <v>5087</v>
      </c>
      <c r="C1967" s="21" t="e">
        <v>#N/A</v>
      </c>
      <c r="D1967" s="47">
        <v>-0.19</v>
      </c>
      <c r="E1967" s="47">
        <v>0.16</v>
      </c>
      <c r="J1967" s="21">
        <v>6755698</v>
      </c>
      <c r="K1967" s="48" t="str">
        <f t="shared" si="30"/>
        <v>http://www.ncbi.nlm.nih.gov/protein/6755698</v>
      </c>
    </row>
    <row r="1968" spans="1:11">
      <c r="A1968" s="21" t="s">
        <v>5088</v>
      </c>
      <c r="B1968" s="21" t="s">
        <v>508</v>
      </c>
      <c r="C1968" s="21" t="s">
        <v>509</v>
      </c>
      <c r="F1968" s="47">
        <v>0.09</v>
      </c>
      <c r="J1968" s="21">
        <v>314122203</v>
      </c>
      <c r="K1968" s="48" t="str">
        <f t="shared" si="30"/>
        <v>http://www.ncbi.nlm.nih.gov/protein/314122203</v>
      </c>
    </row>
    <row r="1969" spans="1:11" hidden="1">
      <c r="A1969" s="21" t="s">
        <v>5089</v>
      </c>
      <c r="B1969" s="21" t="s">
        <v>5090</v>
      </c>
      <c r="C1969" s="21" t="e">
        <v>#N/A</v>
      </c>
      <c r="E1969" s="47">
        <v>-0.53</v>
      </c>
      <c r="J1969" s="21">
        <v>6678219</v>
      </c>
      <c r="K1969" s="48" t="str">
        <f t="shared" si="30"/>
        <v>http://www.ncbi.nlm.nih.gov/protein/6678219</v>
      </c>
    </row>
    <row r="1970" spans="1:11" hidden="1">
      <c r="A1970" s="21" t="s">
        <v>5091</v>
      </c>
      <c r="B1970" s="21" t="s">
        <v>5092</v>
      </c>
      <c r="C1970" s="21" t="e">
        <v>#N/A</v>
      </c>
      <c r="E1970" s="47">
        <v>0.4</v>
      </c>
      <c r="J1970" s="21">
        <v>254692871</v>
      </c>
      <c r="K1970" s="48" t="str">
        <f t="shared" si="30"/>
        <v>http://www.ncbi.nlm.nih.gov/protein/254692871</v>
      </c>
    </row>
    <row r="1971" spans="1:11" hidden="1">
      <c r="A1971" s="21" t="s">
        <v>5093</v>
      </c>
      <c r="B1971" s="21" t="s">
        <v>5094</v>
      </c>
      <c r="C1971" s="21" t="e">
        <v>#N/A</v>
      </c>
      <c r="D1971" s="47">
        <v>-0.06</v>
      </c>
      <c r="E1971" s="47">
        <v>0.05</v>
      </c>
      <c r="J1971" s="21">
        <v>19527240</v>
      </c>
      <c r="K1971" s="48" t="str">
        <f t="shared" si="30"/>
        <v>http://www.ncbi.nlm.nih.gov/protein/19527240</v>
      </c>
    </row>
    <row r="1972" spans="1:11" hidden="1">
      <c r="A1972" s="21" t="s">
        <v>5095</v>
      </c>
      <c r="B1972" s="21" t="s">
        <v>5096</v>
      </c>
      <c r="C1972" s="21" t="e">
        <v>#N/A</v>
      </c>
      <c r="E1972" s="47">
        <v>-0.18</v>
      </c>
      <c r="F1972" s="47">
        <v>-0.11</v>
      </c>
      <c r="J1972" s="21">
        <v>255958202</v>
      </c>
      <c r="K1972" s="48" t="str">
        <f t="shared" si="30"/>
        <v>http://www.ncbi.nlm.nih.gov/protein/255958202</v>
      </c>
    </row>
    <row r="1973" spans="1:11" hidden="1">
      <c r="A1973" s="21" t="s">
        <v>5097</v>
      </c>
      <c r="B1973" s="21" t="s">
        <v>5098</v>
      </c>
      <c r="C1973" s="21" t="e">
        <v>#N/A</v>
      </c>
      <c r="F1973" s="47">
        <v>-0.97</v>
      </c>
      <c r="J1973" s="21">
        <v>170650659</v>
      </c>
      <c r="K1973" s="48" t="str">
        <f t="shared" si="30"/>
        <v>http://www.ncbi.nlm.nih.gov/protein/170650659</v>
      </c>
    </row>
    <row r="1974" spans="1:11" hidden="1">
      <c r="A1974" s="21" t="s">
        <v>5099</v>
      </c>
      <c r="B1974" s="21" t="s">
        <v>5100</v>
      </c>
      <c r="C1974" s="21" t="e">
        <v>#N/A</v>
      </c>
      <c r="E1974" s="47">
        <v>-0.33</v>
      </c>
      <c r="J1974" s="21">
        <v>87044901</v>
      </c>
      <c r="K1974" s="48" t="str">
        <f t="shared" si="30"/>
        <v>http://www.ncbi.nlm.nih.gov/protein/87044901</v>
      </c>
    </row>
    <row r="1975" spans="1:11" hidden="1">
      <c r="A1975" s="21" t="s">
        <v>5101</v>
      </c>
      <c r="B1975" s="21" t="s">
        <v>5102</v>
      </c>
      <c r="C1975" s="21" t="e">
        <v>#N/A</v>
      </c>
      <c r="D1975" s="47">
        <v>0.06</v>
      </c>
      <c r="E1975" s="47">
        <v>1.38</v>
      </c>
      <c r="J1975" s="21">
        <v>28077067</v>
      </c>
      <c r="K1975" s="48" t="str">
        <f t="shared" si="30"/>
        <v>http://www.ncbi.nlm.nih.gov/protein/28077067</v>
      </c>
    </row>
    <row r="1976" spans="1:11" hidden="1">
      <c r="A1976" s="21" t="s">
        <v>5103</v>
      </c>
      <c r="B1976" s="21" t="s">
        <v>5104</v>
      </c>
      <c r="C1976" s="21" t="e">
        <v>#N/A</v>
      </c>
      <c r="F1976" s="47">
        <v>-0.36</v>
      </c>
      <c r="J1976" s="21">
        <v>6755811</v>
      </c>
      <c r="K1976" s="48" t="str">
        <f t="shared" si="30"/>
        <v>http://www.ncbi.nlm.nih.gov/protein/6755811</v>
      </c>
    </row>
    <row r="1977" spans="1:11" hidden="1">
      <c r="A1977" s="21" t="s">
        <v>5105</v>
      </c>
      <c r="B1977" s="21" t="s">
        <v>5106</v>
      </c>
      <c r="C1977" s="21" t="e">
        <v>#N/A</v>
      </c>
      <c r="D1977" s="47">
        <v>0.39</v>
      </c>
      <c r="F1977" s="47">
        <v>0.04</v>
      </c>
      <c r="J1977" s="21">
        <v>229094709</v>
      </c>
      <c r="K1977" s="48" t="str">
        <f t="shared" si="30"/>
        <v>http://www.ncbi.nlm.nih.gov/protein/229094709</v>
      </c>
    </row>
    <row r="1978" spans="1:11" hidden="1">
      <c r="A1978" s="21" t="s">
        <v>5107</v>
      </c>
      <c r="B1978" s="21" t="s">
        <v>5108</v>
      </c>
      <c r="C1978" s="21" t="e">
        <v>#N/A</v>
      </c>
      <c r="D1978" s="47">
        <v>-0.52</v>
      </c>
      <c r="J1978" s="21">
        <v>13385800</v>
      </c>
      <c r="K1978" s="48" t="str">
        <f t="shared" si="30"/>
        <v>http://www.ncbi.nlm.nih.gov/protein/13385800</v>
      </c>
    </row>
    <row r="1979" spans="1:11" hidden="1">
      <c r="A1979" s="21" t="s">
        <v>5109</v>
      </c>
      <c r="B1979" s="21" t="s">
        <v>5110</v>
      </c>
      <c r="C1979" s="21" t="e">
        <v>#N/A</v>
      </c>
      <c r="D1979" s="47">
        <v>0.16</v>
      </c>
      <c r="J1979" s="21">
        <v>209863008</v>
      </c>
      <c r="K1979" s="48" t="str">
        <f t="shared" si="30"/>
        <v>http://www.ncbi.nlm.nih.gov/protein/209863008</v>
      </c>
    </row>
    <row r="1980" spans="1:11" hidden="1">
      <c r="A1980" s="21" t="s">
        <v>5111</v>
      </c>
      <c r="B1980" s="21" t="s">
        <v>5112</v>
      </c>
      <c r="C1980" s="21" t="e">
        <v>#N/A</v>
      </c>
      <c r="E1980" s="47">
        <v>-0.28999999999999998</v>
      </c>
      <c r="J1980" s="21">
        <v>19923070</v>
      </c>
      <c r="K1980" s="48" t="str">
        <f t="shared" si="30"/>
        <v>http://www.ncbi.nlm.nih.gov/protein/19923070</v>
      </c>
    </row>
    <row r="1981" spans="1:11" hidden="1">
      <c r="A1981" s="21" t="s">
        <v>5113</v>
      </c>
      <c r="B1981" s="21" t="s">
        <v>5112</v>
      </c>
      <c r="C1981" s="21" t="e">
        <v>#N/A</v>
      </c>
      <c r="D1981" s="47">
        <v>0.1</v>
      </c>
      <c r="J1981" s="21">
        <v>226342960</v>
      </c>
      <c r="K1981" s="48" t="str">
        <f t="shared" si="30"/>
        <v>http://www.ncbi.nlm.nih.gov/protein/226342960</v>
      </c>
    </row>
    <row r="1982" spans="1:11" hidden="1">
      <c r="A1982" s="21" t="s">
        <v>5114</v>
      </c>
      <c r="B1982" s="21" t="s">
        <v>5115</v>
      </c>
      <c r="C1982" s="21" t="e">
        <v>#N/A</v>
      </c>
      <c r="D1982" s="47">
        <v>0.69</v>
      </c>
      <c r="J1982" s="21">
        <v>10190660</v>
      </c>
      <c r="K1982" s="48" t="str">
        <f t="shared" si="30"/>
        <v>http://www.ncbi.nlm.nih.gov/protein/10190660</v>
      </c>
    </row>
    <row r="1983" spans="1:11" hidden="1">
      <c r="A1983" s="21" t="s">
        <v>5116</v>
      </c>
      <c r="B1983" s="21" t="s">
        <v>5117</v>
      </c>
      <c r="C1983" s="21" t="e">
        <v>#N/A</v>
      </c>
      <c r="D1983" s="47">
        <v>0.22</v>
      </c>
      <c r="E1983" s="47">
        <v>0.04</v>
      </c>
      <c r="J1983" s="21">
        <v>47059073</v>
      </c>
      <c r="K1983" s="48" t="str">
        <f t="shared" si="30"/>
        <v>http://www.ncbi.nlm.nih.gov/protein/47059073</v>
      </c>
    </row>
    <row r="1984" spans="1:11" hidden="1">
      <c r="A1984" s="21" t="s">
        <v>5118</v>
      </c>
      <c r="B1984" s="21" t="s">
        <v>5119</v>
      </c>
      <c r="C1984" s="21" t="e">
        <v>#N/A</v>
      </c>
      <c r="F1984" s="47">
        <v>0.26</v>
      </c>
      <c r="J1984" s="21">
        <v>56605680</v>
      </c>
      <c r="K1984" s="48" t="str">
        <f t="shared" si="30"/>
        <v>http://www.ncbi.nlm.nih.gov/protein/56605680</v>
      </c>
    </row>
    <row r="1985" spans="1:11" hidden="1">
      <c r="A1985" s="21" t="s">
        <v>5120</v>
      </c>
      <c r="B1985" s="21" t="s">
        <v>5121</v>
      </c>
      <c r="C1985" s="21" t="e">
        <v>#N/A</v>
      </c>
      <c r="D1985" s="47">
        <v>0.63</v>
      </c>
      <c r="J1985" s="21">
        <v>33468937</v>
      </c>
      <c r="K1985" s="48" t="str">
        <f t="shared" si="30"/>
        <v>http://www.ncbi.nlm.nih.gov/protein/33468937</v>
      </c>
    </row>
    <row r="1986" spans="1:11" hidden="1">
      <c r="A1986" s="21" t="s">
        <v>5122</v>
      </c>
      <c r="B1986" s="21" t="s">
        <v>5123</v>
      </c>
      <c r="C1986" s="21" t="e">
        <v>#N/A</v>
      </c>
      <c r="D1986" s="47">
        <v>-0.49</v>
      </c>
      <c r="J1986" s="21">
        <v>254675168</v>
      </c>
      <c r="K1986" s="48" t="str">
        <f t="shared" ref="K1986:K2049" si="31">HYPERLINK(CONCATENATE("http://www.ncbi.nlm.nih.gov/protein/",J1986))</f>
        <v>http://www.ncbi.nlm.nih.gov/protein/254675168</v>
      </c>
    </row>
    <row r="1987" spans="1:11" hidden="1">
      <c r="A1987" s="21" t="s">
        <v>5124</v>
      </c>
      <c r="B1987" s="21" t="s">
        <v>5125</v>
      </c>
      <c r="C1987" s="21" t="e">
        <v>#N/A</v>
      </c>
      <c r="D1987" s="47">
        <v>0.32</v>
      </c>
      <c r="J1987" s="21">
        <v>170763467</v>
      </c>
      <c r="K1987" s="48" t="str">
        <f t="shared" si="31"/>
        <v>http://www.ncbi.nlm.nih.gov/protein/170763467</v>
      </c>
    </row>
    <row r="1988" spans="1:11" hidden="1">
      <c r="A1988" s="21" t="s">
        <v>5126</v>
      </c>
      <c r="B1988" s="21" t="s">
        <v>5127</v>
      </c>
      <c r="C1988" s="21" t="e">
        <v>#N/A</v>
      </c>
      <c r="D1988" s="47">
        <v>0.09</v>
      </c>
      <c r="J1988" s="21">
        <v>21704010</v>
      </c>
      <c r="K1988" s="48" t="str">
        <f t="shared" si="31"/>
        <v>http://www.ncbi.nlm.nih.gov/protein/21704010</v>
      </c>
    </row>
    <row r="1989" spans="1:11" hidden="1">
      <c r="A1989" s="21" t="s">
        <v>5128</v>
      </c>
      <c r="B1989" s="21" t="s">
        <v>5129</v>
      </c>
      <c r="C1989" s="21" t="e">
        <v>#N/A</v>
      </c>
      <c r="F1989" s="47">
        <v>0.04</v>
      </c>
      <c r="J1989" s="21">
        <v>254675279</v>
      </c>
      <c r="K1989" s="48" t="str">
        <f t="shared" si="31"/>
        <v>http://www.ncbi.nlm.nih.gov/protein/254675279</v>
      </c>
    </row>
    <row r="1990" spans="1:11" hidden="1">
      <c r="A1990" s="21" t="s">
        <v>5130</v>
      </c>
      <c r="B1990" s="21" t="s">
        <v>5131</v>
      </c>
      <c r="C1990" s="21" t="e">
        <v>#N/A</v>
      </c>
      <c r="F1990" s="47">
        <v>0.56999999999999995</v>
      </c>
      <c r="J1990" s="21">
        <v>160333863</v>
      </c>
      <c r="K1990" s="48" t="str">
        <f t="shared" si="31"/>
        <v>http://www.ncbi.nlm.nih.gov/protein/160333863</v>
      </c>
    </row>
    <row r="1991" spans="1:11" hidden="1">
      <c r="A1991" s="21" t="s">
        <v>5132</v>
      </c>
      <c r="B1991" s="21" t="s">
        <v>5133</v>
      </c>
      <c r="C1991" s="21" t="e">
        <v>#N/A</v>
      </c>
      <c r="D1991" s="47">
        <v>0.24</v>
      </c>
      <c r="E1991" s="47">
        <v>-0.13</v>
      </c>
      <c r="J1991" s="21">
        <v>114052811</v>
      </c>
      <c r="K1991" s="48" t="str">
        <f t="shared" si="31"/>
        <v>http://www.ncbi.nlm.nih.gov/protein/114052811</v>
      </c>
    </row>
    <row r="1992" spans="1:11" hidden="1">
      <c r="A1992" s="21" t="s">
        <v>5134</v>
      </c>
      <c r="B1992" s="21" t="s">
        <v>5135</v>
      </c>
      <c r="C1992" s="21" t="e">
        <v>#N/A</v>
      </c>
      <c r="F1992" s="47">
        <v>-0.08</v>
      </c>
      <c r="J1992" s="21">
        <v>227116327</v>
      </c>
      <c r="K1992" s="48" t="str">
        <f t="shared" si="31"/>
        <v>http://www.ncbi.nlm.nih.gov/protein/227116327</v>
      </c>
    </row>
    <row r="1993" spans="1:11" hidden="1">
      <c r="A1993" s="21" t="s">
        <v>5136</v>
      </c>
      <c r="B1993" s="21" t="s">
        <v>5137</v>
      </c>
      <c r="C1993" s="21" t="e">
        <v>#N/A</v>
      </c>
      <c r="D1993" s="47">
        <v>0.16</v>
      </c>
      <c r="E1993" s="47">
        <v>-0.61</v>
      </c>
      <c r="J1993" s="21">
        <v>19111162</v>
      </c>
      <c r="K1993" s="48" t="str">
        <f t="shared" si="31"/>
        <v>http://www.ncbi.nlm.nih.gov/protein/19111162</v>
      </c>
    </row>
    <row r="1994" spans="1:11" hidden="1">
      <c r="A1994" s="21" t="s">
        <v>5138</v>
      </c>
      <c r="B1994" s="21" t="s">
        <v>5139</v>
      </c>
      <c r="C1994" s="21" t="e">
        <v>#N/A</v>
      </c>
      <c r="E1994" s="47">
        <v>-0.43</v>
      </c>
      <c r="J1994" s="21">
        <v>21312062</v>
      </c>
      <c r="K1994" s="48" t="str">
        <f t="shared" si="31"/>
        <v>http://www.ncbi.nlm.nih.gov/protein/21312062</v>
      </c>
    </row>
    <row r="1995" spans="1:11" hidden="1">
      <c r="A1995" s="21" t="s">
        <v>5140</v>
      </c>
      <c r="B1995" s="21" t="s">
        <v>5141</v>
      </c>
      <c r="C1995" s="21" t="e">
        <v>#N/A</v>
      </c>
      <c r="D1995" s="47">
        <v>-0.45</v>
      </c>
      <c r="F1995" s="47">
        <v>-0.21</v>
      </c>
      <c r="J1995" s="21">
        <v>9790015</v>
      </c>
      <c r="K1995" s="48" t="str">
        <f t="shared" si="31"/>
        <v>http://www.ncbi.nlm.nih.gov/protein/9790015</v>
      </c>
    </row>
    <row r="1996" spans="1:11" hidden="1">
      <c r="A1996" s="21" t="s">
        <v>5142</v>
      </c>
      <c r="B1996" s="21" t="s">
        <v>5143</v>
      </c>
      <c r="C1996" s="21" t="e">
        <v>#N/A</v>
      </c>
      <c r="D1996" s="47">
        <v>-0.03</v>
      </c>
      <c r="F1996" s="47">
        <v>-0.53</v>
      </c>
      <c r="J1996" s="21">
        <v>19527236</v>
      </c>
      <c r="K1996" s="48" t="str">
        <f t="shared" si="31"/>
        <v>http://www.ncbi.nlm.nih.gov/protein/19527236</v>
      </c>
    </row>
    <row r="1997" spans="1:11" hidden="1">
      <c r="A1997" s="21" t="s">
        <v>5144</v>
      </c>
      <c r="B1997" s="21" t="s">
        <v>5145</v>
      </c>
      <c r="C1997" s="21" t="e">
        <v>#N/A</v>
      </c>
      <c r="D1997" s="47">
        <v>-0.01</v>
      </c>
      <c r="E1997" s="47">
        <v>0.06</v>
      </c>
      <c r="J1997" s="21">
        <v>255003819</v>
      </c>
      <c r="K1997" s="48" t="str">
        <f t="shared" si="31"/>
        <v>http://www.ncbi.nlm.nih.gov/protein/255003819</v>
      </c>
    </row>
    <row r="1998" spans="1:11" hidden="1">
      <c r="A1998" s="21" t="s">
        <v>5146</v>
      </c>
      <c r="B1998" s="21" t="s">
        <v>5147</v>
      </c>
      <c r="C1998" s="21" t="e">
        <v>#N/A</v>
      </c>
      <c r="D1998" s="47">
        <v>-0.61</v>
      </c>
      <c r="J1998" s="21">
        <v>188035856</v>
      </c>
      <c r="K1998" s="48" t="str">
        <f t="shared" si="31"/>
        <v>http://www.ncbi.nlm.nih.gov/protein/188035856</v>
      </c>
    </row>
    <row r="1999" spans="1:11" hidden="1">
      <c r="A1999" s="21" t="s">
        <v>5148</v>
      </c>
      <c r="B1999" s="21" t="s">
        <v>5149</v>
      </c>
      <c r="C1999" s="21" t="e">
        <v>#N/A</v>
      </c>
      <c r="D1999" s="47">
        <v>-0.13</v>
      </c>
      <c r="E1999" s="47">
        <v>-0.51</v>
      </c>
      <c r="J1999" s="21">
        <v>28827824</v>
      </c>
      <c r="K1999" s="48" t="str">
        <f t="shared" si="31"/>
        <v>http://www.ncbi.nlm.nih.gov/protein/28827824</v>
      </c>
    </row>
    <row r="2000" spans="1:11" hidden="1">
      <c r="A2000" s="21" t="s">
        <v>5150</v>
      </c>
      <c r="B2000" s="21" t="s">
        <v>5151</v>
      </c>
      <c r="C2000" s="21" t="e">
        <v>#N/A</v>
      </c>
      <c r="D2000" s="47">
        <v>-7.0000000000000007E-2</v>
      </c>
      <c r="E2000" s="47">
        <v>-0.24</v>
      </c>
      <c r="J2000" s="21">
        <v>111154067</v>
      </c>
      <c r="K2000" s="48" t="str">
        <f t="shared" si="31"/>
        <v>http://www.ncbi.nlm.nih.gov/protein/111154067</v>
      </c>
    </row>
    <row r="2001" spans="1:11" hidden="1">
      <c r="A2001" s="21" t="s">
        <v>5152</v>
      </c>
      <c r="B2001" s="21" t="s">
        <v>5153</v>
      </c>
      <c r="C2001" s="21" t="e">
        <v>#N/A</v>
      </c>
      <c r="D2001" s="47">
        <v>-0.55000000000000004</v>
      </c>
      <c r="J2001" s="21">
        <v>13385348</v>
      </c>
      <c r="K2001" s="48" t="str">
        <f t="shared" si="31"/>
        <v>http://www.ncbi.nlm.nih.gov/protein/13385348</v>
      </c>
    </row>
    <row r="2002" spans="1:11" hidden="1">
      <c r="A2002" s="21" t="s">
        <v>5154</v>
      </c>
      <c r="B2002" s="21" t="s">
        <v>5155</v>
      </c>
      <c r="C2002" s="21" t="e">
        <v>#N/A</v>
      </c>
      <c r="D2002" s="47">
        <v>0.09</v>
      </c>
      <c r="E2002" s="47">
        <v>-0.13</v>
      </c>
      <c r="J2002" s="21">
        <v>68533251</v>
      </c>
      <c r="K2002" s="48" t="str">
        <f t="shared" si="31"/>
        <v>http://www.ncbi.nlm.nih.gov/protein/68533251</v>
      </c>
    </row>
    <row r="2003" spans="1:11" hidden="1">
      <c r="A2003" s="21" t="s">
        <v>5156</v>
      </c>
      <c r="B2003" s="21" t="s">
        <v>5157</v>
      </c>
      <c r="C2003" s="21" t="e">
        <v>#N/A</v>
      </c>
      <c r="E2003" s="47">
        <v>-0.75</v>
      </c>
      <c r="J2003" s="21">
        <v>21311891</v>
      </c>
      <c r="K2003" s="48" t="str">
        <f t="shared" si="31"/>
        <v>http://www.ncbi.nlm.nih.gov/protein/21311891</v>
      </c>
    </row>
    <row r="2004" spans="1:11" hidden="1">
      <c r="A2004" s="21" t="s">
        <v>5158</v>
      </c>
      <c r="B2004" s="21" t="s">
        <v>5159</v>
      </c>
      <c r="C2004" s="21" t="e">
        <v>#N/A</v>
      </c>
      <c r="D2004" s="47">
        <v>0.96</v>
      </c>
      <c r="J2004" s="21">
        <v>21450147</v>
      </c>
      <c r="K2004" s="48" t="str">
        <f t="shared" si="31"/>
        <v>http://www.ncbi.nlm.nih.gov/protein/21450147</v>
      </c>
    </row>
    <row r="2005" spans="1:11" hidden="1">
      <c r="A2005" s="21" t="s">
        <v>5160</v>
      </c>
      <c r="B2005" s="21" t="s">
        <v>5161</v>
      </c>
      <c r="C2005" s="21" t="e">
        <v>#N/A</v>
      </c>
      <c r="E2005" s="47">
        <v>7.0000000000000007E-2</v>
      </c>
      <c r="J2005" s="21">
        <v>20270297</v>
      </c>
      <c r="K2005" s="48" t="str">
        <f t="shared" si="31"/>
        <v>http://www.ncbi.nlm.nih.gov/protein/20270297</v>
      </c>
    </row>
    <row r="2006" spans="1:11" hidden="1">
      <c r="A2006" s="21" t="s">
        <v>5162</v>
      </c>
      <c r="B2006" s="21" t="s">
        <v>5163</v>
      </c>
      <c r="C2006" s="21" t="e">
        <v>#N/A</v>
      </c>
      <c r="D2006" s="47">
        <v>-0.06</v>
      </c>
      <c r="J2006" s="21">
        <v>8394460</v>
      </c>
      <c r="K2006" s="48" t="str">
        <f t="shared" si="31"/>
        <v>http://www.ncbi.nlm.nih.gov/protein/8394460</v>
      </c>
    </row>
    <row r="2007" spans="1:11" hidden="1">
      <c r="A2007" s="21" t="s">
        <v>5164</v>
      </c>
      <c r="B2007" s="21" t="s">
        <v>1772</v>
      </c>
      <c r="C2007" s="21" t="e">
        <v>#N/A</v>
      </c>
      <c r="F2007" s="47">
        <v>0</v>
      </c>
      <c r="J2007" s="21">
        <v>121949765</v>
      </c>
      <c r="K2007" s="48" t="str">
        <f t="shared" si="31"/>
        <v>http://www.ncbi.nlm.nih.gov/protein/121949765</v>
      </c>
    </row>
    <row r="2008" spans="1:11" hidden="1">
      <c r="A2008" s="21" t="s">
        <v>5165</v>
      </c>
      <c r="B2008" s="21" t="s">
        <v>1772</v>
      </c>
      <c r="C2008" s="21" t="e">
        <v>#N/A</v>
      </c>
      <c r="D2008" s="47">
        <v>0.3</v>
      </c>
      <c r="E2008" s="47">
        <v>-0.03</v>
      </c>
      <c r="J2008" s="21">
        <v>121949767</v>
      </c>
      <c r="K2008" s="48" t="str">
        <f t="shared" si="31"/>
        <v>http://www.ncbi.nlm.nih.gov/protein/121949767</v>
      </c>
    </row>
    <row r="2009" spans="1:11" hidden="1">
      <c r="A2009" s="21" t="s">
        <v>5166</v>
      </c>
      <c r="B2009" s="21" t="s">
        <v>5167</v>
      </c>
      <c r="C2009" s="21" t="e">
        <v>#N/A</v>
      </c>
      <c r="D2009" s="47">
        <v>0.14000000000000001</v>
      </c>
      <c r="E2009" s="47">
        <v>-0.4</v>
      </c>
      <c r="J2009" s="21">
        <v>117606385</v>
      </c>
      <c r="K2009" s="48" t="str">
        <f t="shared" si="31"/>
        <v>http://www.ncbi.nlm.nih.gov/protein/117606385</v>
      </c>
    </row>
    <row r="2010" spans="1:11" hidden="1">
      <c r="A2010" s="21" t="s">
        <v>5168</v>
      </c>
      <c r="B2010" s="21" t="s">
        <v>5169</v>
      </c>
      <c r="C2010" s="21" t="e">
        <v>#N/A</v>
      </c>
      <c r="F2010" s="47">
        <v>-0.16</v>
      </c>
      <c r="J2010" s="21">
        <v>21311839</v>
      </c>
      <c r="K2010" s="48" t="str">
        <f t="shared" si="31"/>
        <v>http://www.ncbi.nlm.nih.gov/protein/21311839</v>
      </c>
    </row>
    <row r="2011" spans="1:11" hidden="1">
      <c r="A2011" s="21" t="s">
        <v>5170</v>
      </c>
      <c r="B2011" s="21" t="s">
        <v>5171</v>
      </c>
      <c r="C2011" s="21" t="e">
        <v>#N/A</v>
      </c>
      <c r="D2011" s="47">
        <v>-0.1</v>
      </c>
      <c r="E2011" s="47">
        <v>-7.0000000000000007E-2</v>
      </c>
      <c r="J2011" s="21">
        <v>31982091</v>
      </c>
      <c r="K2011" s="48" t="str">
        <f t="shared" si="31"/>
        <v>http://www.ncbi.nlm.nih.gov/protein/31982091</v>
      </c>
    </row>
    <row r="2012" spans="1:11" hidden="1">
      <c r="A2012" s="21" t="s">
        <v>5172</v>
      </c>
      <c r="B2012" s="21" t="s">
        <v>5173</v>
      </c>
      <c r="C2012" s="21" t="e">
        <v>#N/A</v>
      </c>
      <c r="D2012" s="47">
        <v>0.17</v>
      </c>
      <c r="F2012" s="47">
        <v>-0.59</v>
      </c>
      <c r="J2012" s="21">
        <v>153945749</v>
      </c>
      <c r="K2012" s="48" t="str">
        <f t="shared" si="31"/>
        <v>http://www.ncbi.nlm.nih.gov/protein/153945749</v>
      </c>
    </row>
    <row r="2013" spans="1:11" hidden="1">
      <c r="A2013" s="21" t="s">
        <v>5174</v>
      </c>
      <c r="B2013" s="21" t="s">
        <v>5175</v>
      </c>
      <c r="C2013" s="21" t="e">
        <v>#N/A</v>
      </c>
      <c r="D2013" s="47">
        <v>-1.19</v>
      </c>
      <c r="J2013" s="21">
        <v>21450255</v>
      </c>
      <c r="K2013" s="48" t="str">
        <f t="shared" si="31"/>
        <v>http://www.ncbi.nlm.nih.gov/protein/21450255</v>
      </c>
    </row>
    <row r="2014" spans="1:11" hidden="1">
      <c r="A2014" s="21" t="s">
        <v>5176</v>
      </c>
      <c r="B2014" s="21" t="s">
        <v>5177</v>
      </c>
      <c r="C2014" s="21" t="e">
        <v>#N/A</v>
      </c>
      <c r="F2014" s="47">
        <v>0.15</v>
      </c>
      <c r="J2014" s="21">
        <v>31559990</v>
      </c>
      <c r="K2014" s="48" t="str">
        <f t="shared" si="31"/>
        <v>http://www.ncbi.nlm.nih.gov/protein/31559990</v>
      </c>
    </row>
    <row r="2015" spans="1:11" hidden="1">
      <c r="A2015" s="21" t="s">
        <v>5178</v>
      </c>
      <c r="B2015" s="21" t="s">
        <v>5179</v>
      </c>
      <c r="C2015" s="21" t="e">
        <v>#N/A</v>
      </c>
      <c r="D2015" s="47">
        <v>0.02</v>
      </c>
      <c r="J2015" s="21">
        <v>224809275</v>
      </c>
      <c r="K2015" s="48" t="str">
        <f t="shared" si="31"/>
        <v>http://www.ncbi.nlm.nih.gov/protein/224809275</v>
      </c>
    </row>
    <row r="2016" spans="1:11" hidden="1">
      <c r="A2016" s="21" t="s">
        <v>5180</v>
      </c>
      <c r="B2016" s="21" t="s">
        <v>5181</v>
      </c>
      <c r="C2016" s="21" t="e">
        <v>#N/A</v>
      </c>
      <c r="D2016" s="47">
        <v>-0.34</v>
      </c>
      <c r="F2016" s="47">
        <v>0.22</v>
      </c>
      <c r="J2016" s="21">
        <v>258645109</v>
      </c>
      <c r="K2016" s="48" t="str">
        <f t="shared" si="31"/>
        <v>http://www.ncbi.nlm.nih.gov/protein/258645109</v>
      </c>
    </row>
    <row r="2017" spans="1:11" hidden="1">
      <c r="A2017" s="21" t="s">
        <v>5182</v>
      </c>
      <c r="B2017" s="21" t="s">
        <v>5183</v>
      </c>
      <c r="C2017" s="21" t="e">
        <v>#N/A</v>
      </c>
      <c r="E2017" s="47">
        <v>0.33</v>
      </c>
      <c r="J2017" s="21">
        <v>31542196</v>
      </c>
      <c r="K2017" s="48" t="str">
        <f t="shared" si="31"/>
        <v>http://www.ncbi.nlm.nih.gov/protein/31542196</v>
      </c>
    </row>
    <row r="2018" spans="1:11" hidden="1">
      <c r="A2018" s="21" t="s">
        <v>5184</v>
      </c>
      <c r="B2018" s="21" t="s">
        <v>5185</v>
      </c>
      <c r="C2018" s="21" t="e">
        <v>#N/A</v>
      </c>
      <c r="D2018" s="47">
        <v>-0.16</v>
      </c>
      <c r="F2018" s="47">
        <v>0.06</v>
      </c>
      <c r="J2018" s="21">
        <v>256000790</v>
      </c>
      <c r="K2018" s="48" t="str">
        <f t="shared" si="31"/>
        <v>http://www.ncbi.nlm.nih.gov/protein/256000790</v>
      </c>
    </row>
    <row r="2019" spans="1:11" hidden="1">
      <c r="A2019" s="21" t="s">
        <v>5186</v>
      </c>
      <c r="B2019" s="21" t="s">
        <v>5187</v>
      </c>
      <c r="C2019" s="21" t="e">
        <v>#N/A</v>
      </c>
      <c r="D2019" s="47">
        <v>0.33</v>
      </c>
      <c r="J2019" s="21">
        <v>6753448</v>
      </c>
      <c r="K2019" s="48" t="str">
        <f t="shared" si="31"/>
        <v>http://www.ncbi.nlm.nih.gov/protein/6753448</v>
      </c>
    </row>
    <row r="2020" spans="1:11" hidden="1">
      <c r="A2020" s="21" t="s">
        <v>5188</v>
      </c>
      <c r="B2020" s="21" t="s">
        <v>5189</v>
      </c>
      <c r="C2020" s="21" t="e">
        <v>#N/A</v>
      </c>
      <c r="E2020" s="47">
        <v>0.09</v>
      </c>
      <c r="J2020" s="21">
        <v>6678419</v>
      </c>
      <c r="K2020" s="48" t="str">
        <f t="shared" si="31"/>
        <v>http://www.ncbi.nlm.nih.gov/protein/6678419</v>
      </c>
    </row>
    <row r="2021" spans="1:11" hidden="1">
      <c r="A2021" s="21" t="s">
        <v>5190</v>
      </c>
      <c r="B2021" s="21" t="s">
        <v>5191</v>
      </c>
      <c r="C2021" s="21" t="e">
        <v>#N/A</v>
      </c>
      <c r="D2021" s="47">
        <v>0.12</v>
      </c>
      <c r="E2021" s="47">
        <v>-0.16</v>
      </c>
      <c r="J2021" s="21">
        <v>6678437</v>
      </c>
      <c r="K2021" s="48" t="str">
        <f t="shared" si="31"/>
        <v>http://www.ncbi.nlm.nih.gov/protein/6678437</v>
      </c>
    </row>
    <row r="2022" spans="1:11" hidden="1">
      <c r="A2022" s="21" t="s">
        <v>5192</v>
      </c>
      <c r="B2022" s="21" t="s">
        <v>5193</v>
      </c>
      <c r="C2022" s="21" t="e">
        <v>#N/A</v>
      </c>
      <c r="D2022" s="47">
        <v>-0.11</v>
      </c>
      <c r="E2022" s="47">
        <v>0.01</v>
      </c>
      <c r="J2022" s="21">
        <v>111160869</v>
      </c>
      <c r="K2022" s="48" t="str">
        <f t="shared" si="31"/>
        <v>http://www.ncbi.nlm.nih.gov/protein/111160869</v>
      </c>
    </row>
    <row r="2023" spans="1:11" hidden="1">
      <c r="A2023" s="21" t="s">
        <v>5194</v>
      </c>
      <c r="B2023" s="21" t="s">
        <v>5195</v>
      </c>
      <c r="C2023" s="21" t="e">
        <v>#N/A</v>
      </c>
      <c r="D2023" s="47">
        <v>-0.1</v>
      </c>
      <c r="E2023" s="47">
        <v>-0.25</v>
      </c>
      <c r="J2023" s="21">
        <v>6677975</v>
      </c>
      <c r="K2023" s="48" t="str">
        <f t="shared" si="31"/>
        <v>http://www.ncbi.nlm.nih.gov/protein/6677975</v>
      </c>
    </row>
    <row r="2024" spans="1:11" hidden="1">
      <c r="A2024" s="21" t="s">
        <v>5196</v>
      </c>
      <c r="B2024" s="21" t="s">
        <v>5197</v>
      </c>
      <c r="C2024" s="21" t="e">
        <v>#N/A</v>
      </c>
      <c r="E2024" s="47">
        <v>0.01</v>
      </c>
      <c r="J2024" s="21">
        <v>117606383</v>
      </c>
      <c r="K2024" s="48" t="str">
        <f t="shared" si="31"/>
        <v>http://www.ncbi.nlm.nih.gov/protein/117606383</v>
      </c>
    </row>
    <row r="2025" spans="1:11" hidden="1">
      <c r="A2025" s="21" t="s">
        <v>5198</v>
      </c>
      <c r="B2025" s="21" t="s">
        <v>5199</v>
      </c>
      <c r="C2025" s="21" t="e">
        <v>#N/A</v>
      </c>
      <c r="D2025" s="47">
        <v>-0.56000000000000005</v>
      </c>
      <c r="E2025" s="47">
        <v>-0.01</v>
      </c>
      <c r="J2025" s="21">
        <v>58037519</v>
      </c>
      <c r="K2025" s="48" t="str">
        <f t="shared" si="31"/>
        <v>http://www.ncbi.nlm.nih.gov/protein/58037519</v>
      </c>
    </row>
    <row r="2026" spans="1:11" hidden="1">
      <c r="A2026" s="21" t="s">
        <v>5200</v>
      </c>
      <c r="B2026" s="21" t="s">
        <v>5201</v>
      </c>
      <c r="C2026" s="21" t="e">
        <v>#N/A</v>
      </c>
      <c r="D2026" s="47">
        <v>0.24</v>
      </c>
      <c r="J2026" s="21">
        <v>10946884</v>
      </c>
      <c r="K2026" s="48" t="str">
        <f t="shared" si="31"/>
        <v>http://www.ncbi.nlm.nih.gov/protein/10946884</v>
      </c>
    </row>
    <row r="2027" spans="1:11" hidden="1">
      <c r="A2027" s="21" t="s">
        <v>5202</v>
      </c>
      <c r="B2027" s="21" t="s">
        <v>5203</v>
      </c>
      <c r="C2027" s="21" t="e">
        <v>#N/A</v>
      </c>
      <c r="E2027" s="47">
        <v>-0.16</v>
      </c>
      <c r="J2027" s="21">
        <v>145207948</v>
      </c>
      <c r="K2027" s="48" t="str">
        <f t="shared" si="31"/>
        <v>http://www.ncbi.nlm.nih.gov/protein/145207948</v>
      </c>
    </row>
    <row r="2028" spans="1:11" hidden="1">
      <c r="A2028" s="21" t="s">
        <v>5204</v>
      </c>
      <c r="B2028" s="21" t="s">
        <v>5205</v>
      </c>
      <c r="C2028" s="21" t="e">
        <v>#N/A</v>
      </c>
      <c r="D2028" s="47">
        <v>-0.12</v>
      </c>
      <c r="J2028" s="21">
        <v>88501745</v>
      </c>
      <c r="K2028" s="48" t="str">
        <f t="shared" si="31"/>
        <v>http://www.ncbi.nlm.nih.gov/protein/88501745</v>
      </c>
    </row>
    <row r="2029" spans="1:11" hidden="1">
      <c r="A2029" s="21" t="s">
        <v>5206</v>
      </c>
      <c r="B2029" s="21" t="s">
        <v>5207</v>
      </c>
      <c r="C2029" s="21" t="e">
        <v>#N/A</v>
      </c>
      <c r="D2029" s="47">
        <v>0.59</v>
      </c>
      <c r="E2029" s="47">
        <v>0.16</v>
      </c>
      <c r="J2029" s="21">
        <v>334724453</v>
      </c>
      <c r="K2029" s="48" t="str">
        <f t="shared" si="31"/>
        <v>http://www.ncbi.nlm.nih.gov/protein/334724453</v>
      </c>
    </row>
    <row r="2030" spans="1:11" hidden="1">
      <c r="A2030" s="21" t="s">
        <v>5208</v>
      </c>
      <c r="B2030" s="21" t="s">
        <v>5209</v>
      </c>
      <c r="C2030" s="21" t="e">
        <v>#N/A</v>
      </c>
      <c r="E2030" s="47">
        <v>0.27</v>
      </c>
      <c r="F2030" s="47">
        <v>0.01</v>
      </c>
      <c r="J2030" s="21">
        <v>124487421</v>
      </c>
      <c r="K2030" s="48" t="str">
        <f t="shared" si="31"/>
        <v>http://www.ncbi.nlm.nih.gov/protein/124487421</v>
      </c>
    </row>
    <row r="2031" spans="1:11" hidden="1">
      <c r="A2031" s="21" t="s">
        <v>5210</v>
      </c>
      <c r="B2031" s="21" t="s">
        <v>5211</v>
      </c>
      <c r="C2031" s="21" t="e">
        <v>#N/A</v>
      </c>
      <c r="D2031" s="47">
        <v>-0.18</v>
      </c>
      <c r="E2031" s="47">
        <v>-0.2</v>
      </c>
      <c r="J2031" s="21">
        <v>269784723</v>
      </c>
      <c r="K2031" s="48" t="str">
        <f t="shared" si="31"/>
        <v>http://www.ncbi.nlm.nih.gov/protein/269784723</v>
      </c>
    </row>
    <row r="2032" spans="1:11" hidden="1">
      <c r="A2032" s="21" t="s">
        <v>5212</v>
      </c>
      <c r="B2032" s="21" t="s">
        <v>5213</v>
      </c>
      <c r="C2032" s="21" t="e">
        <v>#N/A</v>
      </c>
      <c r="J2032" s="21">
        <v>51010909</v>
      </c>
      <c r="K2032" s="48" t="str">
        <f t="shared" si="31"/>
        <v>http://www.ncbi.nlm.nih.gov/protein/51010909</v>
      </c>
    </row>
    <row r="2033" spans="1:11" hidden="1">
      <c r="A2033" s="21" t="s">
        <v>5214</v>
      </c>
      <c r="B2033" s="21" t="s">
        <v>5215</v>
      </c>
      <c r="C2033" s="21" t="e">
        <v>#N/A</v>
      </c>
      <c r="D2033" s="47">
        <v>-0.14000000000000001</v>
      </c>
      <c r="F2033" s="47">
        <v>-0.04</v>
      </c>
      <c r="J2033" s="21">
        <v>6755899</v>
      </c>
      <c r="K2033" s="48" t="str">
        <f t="shared" si="31"/>
        <v>http://www.ncbi.nlm.nih.gov/protein/6755899</v>
      </c>
    </row>
    <row r="2034" spans="1:11" hidden="1">
      <c r="A2034" s="21" t="s">
        <v>5216</v>
      </c>
      <c r="B2034" s="21" t="s">
        <v>5217</v>
      </c>
      <c r="C2034" s="21" t="e">
        <v>#N/A</v>
      </c>
      <c r="D2034" s="47">
        <v>0.08</v>
      </c>
      <c r="J2034" s="21">
        <v>22122345</v>
      </c>
      <c r="K2034" s="48" t="str">
        <f t="shared" si="31"/>
        <v>http://www.ncbi.nlm.nih.gov/protein/22122345</v>
      </c>
    </row>
    <row r="2035" spans="1:11" hidden="1">
      <c r="A2035" s="21" t="s">
        <v>5218</v>
      </c>
      <c r="B2035" s="21" t="s">
        <v>5219</v>
      </c>
      <c r="C2035" s="21" t="e">
        <v>#N/A</v>
      </c>
      <c r="D2035" s="47">
        <v>0.08</v>
      </c>
      <c r="E2035" s="47">
        <v>0.04</v>
      </c>
      <c r="J2035" s="21">
        <v>13654268</v>
      </c>
      <c r="K2035" s="48" t="str">
        <f t="shared" si="31"/>
        <v>http://www.ncbi.nlm.nih.gov/protein/13654268</v>
      </c>
    </row>
    <row r="2036" spans="1:11" hidden="1">
      <c r="A2036" s="21" t="s">
        <v>5220</v>
      </c>
      <c r="B2036" s="21" t="s">
        <v>5221</v>
      </c>
      <c r="C2036" s="21" t="e">
        <v>#N/A</v>
      </c>
      <c r="E2036" s="47">
        <v>0</v>
      </c>
      <c r="F2036" s="47">
        <v>-0.42</v>
      </c>
      <c r="J2036" s="21">
        <v>13385196</v>
      </c>
      <c r="K2036" s="48" t="str">
        <f t="shared" si="31"/>
        <v>http://www.ncbi.nlm.nih.gov/protein/13385196</v>
      </c>
    </row>
    <row r="2037" spans="1:11" hidden="1">
      <c r="A2037" s="21" t="s">
        <v>5222</v>
      </c>
      <c r="B2037" s="21" t="s">
        <v>5223</v>
      </c>
      <c r="C2037" s="21" t="e">
        <v>#N/A</v>
      </c>
      <c r="D2037" s="47">
        <v>-0.35</v>
      </c>
      <c r="F2037" s="47">
        <v>-0.08</v>
      </c>
      <c r="J2037" s="21">
        <v>269954711</v>
      </c>
      <c r="K2037" s="48" t="str">
        <f t="shared" si="31"/>
        <v>http://www.ncbi.nlm.nih.gov/protein/269954711</v>
      </c>
    </row>
    <row r="2038" spans="1:11" hidden="1">
      <c r="A2038" s="21" t="s">
        <v>5224</v>
      </c>
      <c r="B2038" s="21" t="s">
        <v>5225</v>
      </c>
      <c r="C2038" s="21" t="e">
        <v>#N/A</v>
      </c>
      <c r="D2038" s="47">
        <v>0.14000000000000001</v>
      </c>
      <c r="E2038" s="47">
        <v>-0.27</v>
      </c>
      <c r="J2038" s="21">
        <v>27754056</v>
      </c>
      <c r="K2038" s="48" t="str">
        <f t="shared" si="31"/>
        <v>http://www.ncbi.nlm.nih.gov/protein/27754056</v>
      </c>
    </row>
    <row r="2039" spans="1:11" hidden="1">
      <c r="A2039" s="21" t="s">
        <v>5226</v>
      </c>
      <c r="B2039" s="21" t="s">
        <v>5227</v>
      </c>
      <c r="C2039" s="21" t="e">
        <v>#N/A</v>
      </c>
      <c r="E2039" s="47">
        <v>0.24</v>
      </c>
      <c r="J2039" s="21">
        <v>19527242</v>
      </c>
      <c r="K2039" s="48" t="str">
        <f t="shared" si="31"/>
        <v>http://www.ncbi.nlm.nih.gov/protein/19527242</v>
      </c>
    </row>
    <row r="2040" spans="1:11" ht="15" hidden="1" thickBot="1">
      <c r="A2040" s="21" t="s">
        <v>5228</v>
      </c>
      <c r="B2040" s="51" t="s">
        <v>5229</v>
      </c>
      <c r="C2040" s="21" t="e">
        <v>#N/A</v>
      </c>
      <c r="D2040" s="47">
        <v>-0.03</v>
      </c>
      <c r="E2040" s="47">
        <v>0.04</v>
      </c>
      <c r="J2040" s="21">
        <v>27370092</v>
      </c>
      <c r="K2040" s="48" t="str">
        <f t="shared" si="31"/>
        <v>http://www.ncbi.nlm.nih.gov/protein/27370092</v>
      </c>
    </row>
    <row r="2041" spans="1:11" hidden="1">
      <c r="A2041" s="21" t="s">
        <v>5230</v>
      </c>
      <c r="B2041" s="21" t="s">
        <v>5229</v>
      </c>
      <c r="C2041" s="21" t="e">
        <v>#N/A</v>
      </c>
      <c r="F2041" s="47">
        <v>0.04</v>
      </c>
      <c r="J2041" s="21">
        <v>254911131</v>
      </c>
      <c r="K2041" s="48" t="str">
        <f t="shared" si="31"/>
        <v>http://www.ncbi.nlm.nih.gov/protein/254911131</v>
      </c>
    </row>
    <row r="2042" spans="1:11" hidden="1">
      <c r="A2042" s="21" t="s">
        <v>5231</v>
      </c>
      <c r="B2042" s="21" t="s">
        <v>5232</v>
      </c>
      <c r="C2042" s="21" t="e">
        <v>#N/A</v>
      </c>
      <c r="D2042" s="47">
        <v>0.05</v>
      </c>
      <c r="E2042" s="47">
        <v>-0.24</v>
      </c>
      <c r="J2042" s="21">
        <v>124248487</v>
      </c>
      <c r="K2042" s="48" t="str">
        <f t="shared" si="31"/>
        <v>http://www.ncbi.nlm.nih.gov/protein/124248487</v>
      </c>
    </row>
    <row r="2043" spans="1:11" hidden="1">
      <c r="A2043" s="21" t="s">
        <v>5233</v>
      </c>
      <c r="B2043" s="21" t="s">
        <v>5234</v>
      </c>
      <c r="C2043" s="21" t="e">
        <v>#N/A</v>
      </c>
      <c r="D2043" s="47">
        <v>0.37</v>
      </c>
      <c r="E2043" s="47">
        <v>0.18</v>
      </c>
      <c r="J2043" s="21">
        <v>62990169</v>
      </c>
      <c r="K2043" s="48" t="str">
        <f t="shared" si="31"/>
        <v>http://www.ncbi.nlm.nih.gov/protein/62990169</v>
      </c>
    </row>
    <row r="2044" spans="1:11" hidden="1">
      <c r="A2044" s="21" t="s">
        <v>5235</v>
      </c>
      <c r="B2044" s="21" t="s">
        <v>5236</v>
      </c>
      <c r="C2044" s="21" t="e">
        <v>#N/A</v>
      </c>
      <c r="E2044" s="47">
        <v>-0.13</v>
      </c>
      <c r="J2044" s="21">
        <v>6755224</v>
      </c>
      <c r="K2044" s="48" t="str">
        <f t="shared" si="31"/>
        <v>http://www.ncbi.nlm.nih.gov/protein/6755224</v>
      </c>
    </row>
    <row r="2045" spans="1:11" hidden="1">
      <c r="A2045" s="21" t="s">
        <v>5237</v>
      </c>
      <c r="B2045" s="21" t="s">
        <v>5238</v>
      </c>
      <c r="C2045" s="21" t="e">
        <v>#N/A</v>
      </c>
      <c r="E2045" s="47">
        <v>-0.14000000000000001</v>
      </c>
      <c r="J2045" s="21">
        <v>27545207</v>
      </c>
      <c r="K2045" s="48" t="str">
        <f t="shared" si="31"/>
        <v>http://www.ncbi.nlm.nih.gov/protein/27545207</v>
      </c>
    </row>
    <row r="2046" spans="1:11" hidden="1">
      <c r="A2046" s="21" t="s">
        <v>5239</v>
      </c>
      <c r="B2046" s="21" t="s">
        <v>5240</v>
      </c>
      <c r="C2046" s="21" t="e">
        <v>#N/A</v>
      </c>
      <c r="D2046" s="47">
        <v>0.04</v>
      </c>
      <c r="E2046" s="47">
        <v>0.3</v>
      </c>
      <c r="J2046" s="21">
        <v>254553444</v>
      </c>
      <c r="K2046" s="48" t="str">
        <f t="shared" si="31"/>
        <v>http://www.ncbi.nlm.nih.gov/protein/254553444</v>
      </c>
    </row>
    <row r="2047" spans="1:11" hidden="1">
      <c r="A2047" s="21" t="s">
        <v>5241</v>
      </c>
      <c r="B2047" s="21" t="s">
        <v>5242</v>
      </c>
      <c r="C2047" s="21" t="e">
        <v>#N/A</v>
      </c>
      <c r="D2047" s="47">
        <v>0.12</v>
      </c>
      <c r="J2047" s="21">
        <v>164565377</v>
      </c>
      <c r="K2047" s="48" t="str">
        <f t="shared" si="31"/>
        <v>http://www.ncbi.nlm.nih.gov/protein/164565377</v>
      </c>
    </row>
    <row r="2048" spans="1:11" hidden="1">
      <c r="A2048" s="21" t="s">
        <v>5243</v>
      </c>
      <c r="B2048" s="21" t="s">
        <v>5244</v>
      </c>
      <c r="C2048" s="21" t="e">
        <v>#N/A</v>
      </c>
      <c r="E2048" s="47">
        <v>-1.07</v>
      </c>
      <c r="F2048" s="47">
        <v>-0.21</v>
      </c>
      <c r="J2048" s="21">
        <v>162287057</v>
      </c>
      <c r="K2048" s="48" t="str">
        <f t="shared" si="31"/>
        <v>http://www.ncbi.nlm.nih.gov/protein/162287057</v>
      </c>
    </row>
    <row r="2049" spans="1:11" hidden="1">
      <c r="A2049" s="21" t="s">
        <v>5245</v>
      </c>
      <c r="B2049" s="21" t="s">
        <v>5246</v>
      </c>
      <c r="C2049" s="21" t="e">
        <v>#N/A</v>
      </c>
      <c r="E2049" s="47">
        <v>0.16</v>
      </c>
      <c r="J2049" s="21">
        <v>28076915</v>
      </c>
      <c r="K2049" s="48" t="str">
        <f t="shared" si="31"/>
        <v>http://www.ncbi.nlm.nih.gov/protein/28076915</v>
      </c>
    </row>
    <row r="2050" spans="1:11" hidden="1">
      <c r="A2050" s="21" t="s">
        <v>5247</v>
      </c>
      <c r="B2050" s="21" t="s">
        <v>5248</v>
      </c>
      <c r="C2050" s="21" t="e">
        <v>#N/A</v>
      </c>
      <c r="D2050" s="47">
        <v>-0.16</v>
      </c>
      <c r="F2050" s="47">
        <v>-0.01</v>
      </c>
      <c r="J2050" s="21">
        <v>6755919</v>
      </c>
      <c r="K2050" s="48" t="str">
        <f t="shared" ref="K2050:K2094" si="32">HYPERLINK(CONCATENATE("http://www.ncbi.nlm.nih.gov/protein/",J2050))</f>
        <v>http://www.ncbi.nlm.nih.gov/protein/6755919</v>
      </c>
    </row>
    <row r="2051" spans="1:11" hidden="1">
      <c r="A2051" s="21" t="s">
        <v>5249</v>
      </c>
      <c r="B2051" s="21" t="s">
        <v>5250</v>
      </c>
      <c r="C2051" s="21" t="e">
        <v>#N/A</v>
      </c>
      <c r="D2051" s="47">
        <v>0.41</v>
      </c>
      <c r="J2051" s="21">
        <v>13384718</v>
      </c>
      <c r="K2051" s="48" t="str">
        <f t="shared" si="32"/>
        <v>http://www.ncbi.nlm.nih.gov/protein/13384718</v>
      </c>
    </row>
    <row r="2052" spans="1:11" hidden="1">
      <c r="A2052" s="21" t="s">
        <v>5251</v>
      </c>
      <c r="B2052" s="21" t="s">
        <v>5252</v>
      </c>
      <c r="C2052" s="21" t="e">
        <v>#N/A</v>
      </c>
      <c r="D2052" s="47">
        <v>0.08</v>
      </c>
      <c r="J2052" s="21">
        <v>7549799</v>
      </c>
      <c r="K2052" s="48" t="str">
        <f t="shared" si="32"/>
        <v>http://www.ncbi.nlm.nih.gov/protein/7549799</v>
      </c>
    </row>
    <row r="2053" spans="1:11" hidden="1">
      <c r="A2053" s="21" t="s">
        <v>5253</v>
      </c>
      <c r="B2053" s="21" t="s">
        <v>5254</v>
      </c>
      <c r="C2053" s="21" t="e">
        <v>#N/A</v>
      </c>
      <c r="E2053" s="47">
        <v>0.4</v>
      </c>
      <c r="J2053" s="21">
        <v>270309117</v>
      </c>
      <c r="K2053" s="48" t="str">
        <f t="shared" si="32"/>
        <v>http://www.ncbi.nlm.nih.gov/protein/270309117</v>
      </c>
    </row>
    <row r="2054" spans="1:11" hidden="1">
      <c r="A2054" s="21" t="s">
        <v>5255</v>
      </c>
      <c r="B2054" s="21" t="s">
        <v>5256</v>
      </c>
      <c r="C2054" s="21" t="e">
        <v>#N/A</v>
      </c>
      <c r="E2054" s="47">
        <v>0.12</v>
      </c>
      <c r="J2054" s="21">
        <v>110681729</v>
      </c>
      <c r="K2054" s="48" t="str">
        <f t="shared" si="32"/>
        <v>http://www.ncbi.nlm.nih.gov/protein/110681729</v>
      </c>
    </row>
    <row r="2055" spans="1:11" hidden="1">
      <c r="A2055" s="21" t="s">
        <v>5257</v>
      </c>
      <c r="B2055" s="21" t="s">
        <v>5258</v>
      </c>
      <c r="C2055" s="21" t="e">
        <v>#N/A</v>
      </c>
      <c r="F2055" s="47">
        <v>-0.14000000000000001</v>
      </c>
      <c r="J2055" s="21">
        <v>13384784</v>
      </c>
      <c r="K2055" s="48" t="str">
        <f t="shared" si="32"/>
        <v>http://www.ncbi.nlm.nih.gov/protein/13384784</v>
      </c>
    </row>
    <row r="2056" spans="1:11" hidden="1">
      <c r="A2056" s="21" t="s">
        <v>5259</v>
      </c>
      <c r="B2056" s="21" t="s">
        <v>5260</v>
      </c>
      <c r="C2056" s="21" t="e">
        <v>#N/A</v>
      </c>
      <c r="D2056" s="47">
        <v>-0.48</v>
      </c>
      <c r="E2056" s="47">
        <v>0.04</v>
      </c>
      <c r="J2056" s="21">
        <v>22122591</v>
      </c>
      <c r="K2056" s="48" t="str">
        <f t="shared" si="32"/>
        <v>http://www.ncbi.nlm.nih.gov/protein/22122591</v>
      </c>
    </row>
    <row r="2057" spans="1:11" hidden="1">
      <c r="A2057" s="21" t="s">
        <v>5261</v>
      </c>
      <c r="B2057" s="21" t="s">
        <v>5262</v>
      </c>
      <c r="C2057" s="21" t="e">
        <v>#N/A</v>
      </c>
      <c r="D2057" s="47">
        <v>-0.82</v>
      </c>
      <c r="J2057" s="21">
        <v>139948802</v>
      </c>
      <c r="K2057" s="48" t="str">
        <f t="shared" si="32"/>
        <v>http://www.ncbi.nlm.nih.gov/protein/139948802</v>
      </c>
    </row>
    <row r="2058" spans="1:11" hidden="1">
      <c r="A2058" s="21" t="s">
        <v>5263</v>
      </c>
      <c r="B2058" s="21" t="s">
        <v>5264</v>
      </c>
      <c r="C2058" s="21" t="e">
        <v>#N/A</v>
      </c>
      <c r="E2058" s="47">
        <v>0.28999999999999998</v>
      </c>
      <c r="J2058" s="21">
        <v>257153392</v>
      </c>
      <c r="K2058" s="48" t="str">
        <f t="shared" si="32"/>
        <v>http://www.ncbi.nlm.nih.gov/protein/257153392</v>
      </c>
    </row>
    <row r="2059" spans="1:11" hidden="1">
      <c r="A2059" s="21" t="s">
        <v>5265</v>
      </c>
      <c r="B2059" s="21" t="s">
        <v>5266</v>
      </c>
      <c r="C2059" s="21" t="e">
        <v>#N/A</v>
      </c>
      <c r="D2059" s="47">
        <v>0.54</v>
      </c>
      <c r="E2059" s="47">
        <v>-0.17</v>
      </c>
      <c r="J2059" s="21">
        <v>236466498</v>
      </c>
      <c r="K2059" s="48" t="str">
        <f t="shared" si="32"/>
        <v>http://www.ncbi.nlm.nih.gov/protein/236466498</v>
      </c>
    </row>
    <row r="2060" spans="1:11" hidden="1">
      <c r="A2060" s="21" t="s">
        <v>5267</v>
      </c>
      <c r="B2060" s="21" t="s">
        <v>5268</v>
      </c>
      <c r="C2060" s="21" t="e">
        <v>#N/A</v>
      </c>
      <c r="D2060" s="47">
        <v>-0.5</v>
      </c>
      <c r="E2060" s="47">
        <v>-0.23</v>
      </c>
      <c r="J2060" s="21">
        <v>21314832</v>
      </c>
      <c r="K2060" s="48" t="str">
        <f t="shared" si="32"/>
        <v>http://www.ncbi.nlm.nih.gov/protein/21314832</v>
      </c>
    </row>
    <row r="2061" spans="1:11" hidden="1">
      <c r="A2061" s="21" t="s">
        <v>5269</v>
      </c>
      <c r="B2061" s="21" t="s">
        <v>5270</v>
      </c>
      <c r="C2061" s="21" t="e">
        <v>#N/A</v>
      </c>
      <c r="D2061" s="47">
        <v>-0.3</v>
      </c>
      <c r="E2061" s="47">
        <v>-0.31</v>
      </c>
      <c r="J2061" s="21">
        <v>145699099</v>
      </c>
      <c r="K2061" s="48" t="str">
        <f t="shared" si="32"/>
        <v>http://www.ncbi.nlm.nih.gov/protein/145699099</v>
      </c>
    </row>
    <row r="2062" spans="1:11" hidden="1">
      <c r="A2062" s="21" t="s">
        <v>5271</v>
      </c>
      <c r="B2062" s="21" t="s">
        <v>5272</v>
      </c>
      <c r="C2062" s="21" t="e">
        <v>#N/A</v>
      </c>
      <c r="D2062" s="47">
        <v>0.01</v>
      </c>
      <c r="E2062" s="47">
        <v>-0.4</v>
      </c>
      <c r="J2062" s="21">
        <v>33859498</v>
      </c>
      <c r="K2062" s="48" t="str">
        <f t="shared" si="32"/>
        <v>http://www.ncbi.nlm.nih.gov/protein/33859498</v>
      </c>
    </row>
    <row r="2063" spans="1:11" hidden="1">
      <c r="A2063" s="21" t="s">
        <v>5273</v>
      </c>
      <c r="B2063" s="21" t="s">
        <v>5274</v>
      </c>
      <c r="C2063" s="21" t="e">
        <v>#N/A</v>
      </c>
      <c r="D2063" s="47">
        <v>-0.4</v>
      </c>
      <c r="J2063" s="21">
        <v>37574048</v>
      </c>
      <c r="K2063" s="48" t="str">
        <f t="shared" si="32"/>
        <v>http://www.ncbi.nlm.nih.gov/protein/37574048</v>
      </c>
    </row>
    <row r="2064" spans="1:11" hidden="1">
      <c r="A2064" s="21" t="s">
        <v>5275</v>
      </c>
      <c r="B2064" s="21" t="s">
        <v>5276</v>
      </c>
      <c r="C2064" s="21" t="e">
        <v>#N/A</v>
      </c>
      <c r="D2064" s="47">
        <v>0.17</v>
      </c>
      <c r="F2064" s="47">
        <v>0.85</v>
      </c>
      <c r="J2064" s="21">
        <v>77404294</v>
      </c>
      <c r="K2064" s="48" t="str">
        <f t="shared" si="32"/>
        <v>http://www.ncbi.nlm.nih.gov/protein/77404294</v>
      </c>
    </row>
    <row r="2065" spans="1:11" hidden="1">
      <c r="A2065" s="21" t="s">
        <v>5277</v>
      </c>
      <c r="B2065" s="21" t="s">
        <v>5278</v>
      </c>
      <c r="C2065" s="21" t="e">
        <v>#N/A</v>
      </c>
      <c r="D2065" s="47">
        <v>0.06</v>
      </c>
      <c r="E2065" s="47">
        <v>-0.14000000000000001</v>
      </c>
      <c r="J2065" s="21">
        <v>6678493</v>
      </c>
      <c r="K2065" s="48" t="str">
        <f t="shared" si="32"/>
        <v>http://www.ncbi.nlm.nih.gov/protein/6678493</v>
      </c>
    </row>
    <row r="2066" spans="1:11" hidden="1">
      <c r="A2066" s="21" t="s">
        <v>5279</v>
      </c>
      <c r="B2066" s="21" t="s">
        <v>5280</v>
      </c>
      <c r="C2066" s="21" t="e">
        <v>#N/A</v>
      </c>
      <c r="E2066" s="47">
        <v>-0.08</v>
      </c>
      <c r="J2066" s="21">
        <v>30725776</v>
      </c>
      <c r="K2066" s="48" t="str">
        <f t="shared" si="32"/>
        <v>http://www.ncbi.nlm.nih.gov/protein/30725776</v>
      </c>
    </row>
    <row r="2067" spans="1:11" hidden="1">
      <c r="A2067" s="21" t="s">
        <v>5281</v>
      </c>
      <c r="B2067" s="21" t="s">
        <v>5282</v>
      </c>
      <c r="C2067" s="21" t="e">
        <v>#N/A</v>
      </c>
      <c r="E2067" s="47">
        <v>0.46</v>
      </c>
      <c r="J2067" s="21">
        <v>61656180</v>
      </c>
      <c r="K2067" s="48" t="str">
        <f t="shared" si="32"/>
        <v>http://www.ncbi.nlm.nih.gov/protein/61656180</v>
      </c>
    </row>
    <row r="2068" spans="1:11" hidden="1">
      <c r="A2068" s="21" t="s">
        <v>5283</v>
      </c>
      <c r="B2068" s="21" t="s">
        <v>5284</v>
      </c>
      <c r="C2068" s="21" t="e">
        <v>#N/A</v>
      </c>
      <c r="F2068" s="47">
        <v>-0.49</v>
      </c>
      <c r="J2068" s="21">
        <v>31542488</v>
      </c>
      <c r="K2068" s="48" t="str">
        <f t="shared" si="32"/>
        <v>http://www.ncbi.nlm.nih.gov/protein/31542488</v>
      </c>
    </row>
    <row r="2069" spans="1:11" hidden="1">
      <c r="A2069" s="21" t="s">
        <v>5285</v>
      </c>
      <c r="B2069" s="49" t="s">
        <v>5286</v>
      </c>
      <c r="C2069" s="21" t="e">
        <v>#N/A</v>
      </c>
      <c r="E2069" s="47">
        <v>-0.54</v>
      </c>
      <c r="F2069" s="47">
        <v>0.33</v>
      </c>
      <c r="J2069" s="21">
        <v>6678553</v>
      </c>
      <c r="K2069" s="48" t="str">
        <f t="shared" si="32"/>
        <v>http://www.ncbi.nlm.nih.gov/protein/6678553</v>
      </c>
    </row>
    <row r="2070" spans="1:11" hidden="1">
      <c r="A2070" s="21" t="s">
        <v>5287</v>
      </c>
      <c r="B2070" s="21" t="s">
        <v>5288</v>
      </c>
      <c r="C2070" s="21" t="e">
        <v>#N/A</v>
      </c>
      <c r="E2070" s="47">
        <v>-0.2</v>
      </c>
      <c r="F2070" s="47">
        <v>0.25</v>
      </c>
      <c r="J2070" s="21">
        <v>31980629</v>
      </c>
      <c r="K2070" s="48" t="str">
        <f t="shared" si="32"/>
        <v>http://www.ncbi.nlm.nih.gov/protein/31980629</v>
      </c>
    </row>
    <row r="2071" spans="1:11" hidden="1">
      <c r="A2071" s="21" t="s">
        <v>5289</v>
      </c>
      <c r="B2071" s="21" t="s">
        <v>5290</v>
      </c>
      <c r="C2071" s="21" t="e">
        <v>#N/A</v>
      </c>
      <c r="D2071" s="47">
        <v>0.24</v>
      </c>
      <c r="E2071" s="47">
        <v>-0.09</v>
      </c>
      <c r="J2071" s="21">
        <v>94721328</v>
      </c>
      <c r="K2071" s="48" t="str">
        <f t="shared" si="32"/>
        <v>http://www.ncbi.nlm.nih.gov/protein/94721328</v>
      </c>
    </row>
    <row r="2072" spans="1:11" hidden="1">
      <c r="A2072" s="21" t="s">
        <v>5291</v>
      </c>
      <c r="B2072" s="21" t="s">
        <v>5292</v>
      </c>
      <c r="C2072" s="21" t="e">
        <v>#N/A</v>
      </c>
      <c r="D2072" s="47">
        <v>0.08</v>
      </c>
      <c r="E2072" s="47">
        <v>-0.01</v>
      </c>
      <c r="J2072" s="21">
        <v>31543940</v>
      </c>
      <c r="K2072" s="48" t="str">
        <f t="shared" si="32"/>
        <v>http://www.ncbi.nlm.nih.gov/protein/31543940</v>
      </c>
    </row>
    <row r="2073" spans="1:11" hidden="1">
      <c r="A2073" s="21" t="s">
        <v>5293</v>
      </c>
      <c r="B2073" s="21" t="s">
        <v>5294</v>
      </c>
      <c r="C2073" s="21" t="e">
        <v>#N/A</v>
      </c>
      <c r="E2073" s="47">
        <v>-0.49</v>
      </c>
      <c r="F2073" s="47">
        <v>0.01</v>
      </c>
      <c r="J2073" s="21">
        <v>33859662</v>
      </c>
      <c r="K2073" s="48" t="str">
        <f t="shared" si="32"/>
        <v>http://www.ncbi.nlm.nih.gov/protein/33859662</v>
      </c>
    </row>
    <row r="2074" spans="1:11" hidden="1">
      <c r="A2074" s="21" t="s">
        <v>5295</v>
      </c>
      <c r="B2074" s="21" t="s">
        <v>5296</v>
      </c>
      <c r="C2074" s="21" t="e">
        <v>#N/A</v>
      </c>
      <c r="F2074" s="47">
        <v>-0.24</v>
      </c>
      <c r="J2074" s="21">
        <v>70778826</v>
      </c>
      <c r="K2074" s="48" t="str">
        <f t="shared" si="32"/>
        <v>http://www.ncbi.nlm.nih.gov/protein/70778826</v>
      </c>
    </row>
    <row r="2075" spans="1:11" hidden="1">
      <c r="A2075" s="21" t="s">
        <v>5297</v>
      </c>
      <c r="B2075" s="21" t="s">
        <v>5298</v>
      </c>
      <c r="C2075" s="21" t="e">
        <v>#N/A</v>
      </c>
      <c r="D2075" s="47">
        <v>0.56000000000000005</v>
      </c>
      <c r="J2075" s="21">
        <v>30519915</v>
      </c>
      <c r="K2075" s="48" t="str">
        <f t="shared" si="32"/>
        <v>http://www.ncbi.nlm.nih.gov/protein/30519915</v>
      </c>
    </row>
    <row r="2076" spans="1:11" hidden="1">
      <c r="A2076" s="21" t="s">
        <v>5299</v>
      </c>
      <c r="B2076" s="21" t="s">
        <v>5300</v>
      </c>
      <c r="C2076" s="21" t="e">
        <v>#N/A</v>
      </c>
      <c r="D2076" s="47">
        <v>0.02</v>
      </c>
      <c r="J2076" s="21">
        <v>29825827</v>
      </c>
      <c r="K2076" s="48" t="str">
        <f t="shared" si="32"/>
        <v>http://www.ncbi.nlm.nih.gov/protein/29825827</v>
      </c>
    </row>
    <row r="2077" spans="1:11" hidden="1">
      <c r="A2077" s="21" t="s">
        <v>5301</v>
      </c>
      <c r="B2077" s="21" t="s">
        <v>5302</v>
      </c>
      <c r="C2077" s="21" t="e">
        <v>#N/A</v>
      </c>
      <c r="D2077" s="47">
        <v>0.13</v>
      </c>
      <c r="E2077" s="47">
        <v>-0.05</v>
      </c>
      <c r="J2077" s="21">
        <v>18699726</v>
      </c>
      <c r="K2077" s="48" t="str">
        <f t="shared" si="32"/>
        <v>http://www.ncbi.nlm.nih.gov/protein/18699726</v>
      </c>
    </row>
    <row r="2078" spans="1:11">
      <c r="A2078" s="21" t="s">
        <v>5303</v>
      </c>
      <c r="B2078" s="21" t="s">
        <v>394</v>
      </c>
      <c r="C2078" s="21" t="s">
        <v>395</v>
      </c>
      <c r="D2078" s="47">
        <v>0.62</v>
      </c>
      <c r="E2078" s="47">
        <v>-7.0000000000000007E-2</v>
      </c>
      <c r="J2078" s="21">
        <v>71067120</v>
      </c>
      <c r="K2078" s="48" t="str">
        <f t="shared" si="32"/>
        <v>http://www.ncbi.nlm.nih.gov/protein/71067120</v>
      </c>
    </row>
    <row r="2079" spans="1:11" hidden="1">
      <c r="A2079" s="21" t="s">
        <v>5304</v>
      </c>
      <c r="B2079" s="21" t="s">
        <v>5305</v>
      </c>
      <c r="C2079" s="21" t="e">
        <v>#N/A</v>
      </c>
      <c r="D2079" s="47">
        <v>0.54</v>
      </c>
      <c r="J2079" s="21">
        <v>40254224</v>
      </c>
      <c r="K2079" s="48" t="str">
        <f t="shared" si="32"/>
        <v>http://www.ncbi.nlm.nih.gov/protein/40254224</v>
      </c>
    </row>
    <row r="2080" spans="1:11" hidden="1">
      <c r="A2080" s="21" t="s">
        <v>5306</v>
      </c>
      <c r="B2080" s="21" t="s">
        <v>5307</v>
      </c>
      <c r="C2080" s="21" t="e">
        <v>#N/A</v>
      </c>
      <c r="D2080" s="47">
        <v>-0.13</v>
      </c>
      <c r="E2080" s="47">
        <v>0.06</v>
      </c>
      <c r="J2080" s="21">
        <v>19263322</v>
      </c>
      <c r="K2080" s="48" t="str">
        <f t="shared" si="32"/>
        <v>http://www.ncbi.nlm.nih.gov/protein/19263322</v>
      </c>
    </row>
    <row r="2081" spans="1:11" hidden="1">
      <c r="A2081" s="21" t="s">
        <v>5308</v>
      </c>
      <c r="B2081" s="21" t="s">
        <v>5309</v>
      </c>
      <c r="C2081" s="21" t="e">
        <v>#N/A</v>
      </c>
      <c r="E2081" s="47">
        <v>-0.28000000000000003</v>
      </c>
      <c r="J2081" s="21">
        <v>148223079</v>
      </c>
      <c r="K2081" s="48" t="str">
        <f t="shared" si="32"/>
        <v>http://www.ncbi.nlm.nih.gov/protein/148223079</v>
      </c>
    </row>
    <row r="2082" spans="1:11" hidden="1">
      <c r="A2082" s="21" t="s">
        <v>5310</v>
      </c>
      <c r="B2082" s="21" t="s">
        <v>5311</v>
      </c>
      <c r="C2082" s="21" t="e">
        <v>#N/A</v>
      </c>
      <c r="D2082" s="47">
        <v>0.17</v>
      </c>
      <c r="F2082" s="47">
        <v>0.53</v>
      </c>
      <c r="J2082" s="21">
        <v>12746422</v>
      </c>
      <c r="K2082" s="48" t="str">
        <f t="shared" si="32"/>
        <v>http://www.ncbi.nlm.nih.gov/protein/12746422</v>
      </c>
    </row>
    <row r="2083" spans="1:11" hidden="1">
      <c r="A2083" s="21" t="s">
        <v>5312</v>
      </c>
      <c r="B2083" s="21" t="s">
        <v>5313</v>
      </c>
      <c r="C2083" s="21" t="e">
        <v>#N/A</v>
      </c>
      <c r="D2083" s="47">
        <v>-0.08</v>
      </c>
      <c r="F2083" s="47">
        <v>0.26</v>
      </c>
      <c r="J2083" s="21">
        <v>313760620</v>
      </c>
      <c r="K2083" s="48" t="str">
        <f t="shared" si="32"/>
        <v>http://www.ncbi.nlm.nih.gov/protein/313760620</v>
      </c>
    </row>
    <row r="2084" spans="1:11" hidden="1">
      <c r="A2084" s="21" t="s">
        <v>5314</v>
      </c>
      <c r="B2084" s="21" t="s">
        <v>5315</v>
      </c>
      <c r="C2084" s="21" t="e">
        <v>#N/A</v>
      </c>
      <c r="D2084" s="47">
        <v>0.27</v>
      </c>
      <c r="F2084" s="47">
        <v>0.16</v>
      </c>
      <c r="J2084" s="21">
        <v>25282409</v>
      </c>
      <c r="K2084" s="48" t="str">
        <f t="shared" si="32"/>
        <v>http://www.ncbi.nlm.nih.gov/protein/25282409</v>
      </c>
    </row>
    <row r="2085" spans="1:11" hidden="1">
      <c r="A2085" s="21" t="s">
        <v>5316</v>
      </c>
      <c r="B2085" s="21" t="s">
        <v>5317</v>
      </c>
      <c r="C2085" s="21" t="e">
        <v>#N/A</v>
      </c>
      <c r="D2085" s="47">
        <v>-0.43</v>
      </c>
      <c r="J2085" s="21">
        <v>28076889</v>
      </c>
      <c r="K2085" s="48" t="str">
        <f t="shared" si="32"/>
        <v>http://www.ncbi.nlm.nih.gov/protein/28076889</v>
      </c>
    </row>
    <row r="2086" spans="1:11" hidden="1">
      <c r="A2086" s="21" t="s">
        <v>5318</v>
      </c>
      <c r="B2086" s="21" t="s">
        <v>5319</v>
      </c>
      <c r="C2086" s="21" t="e">
        <v>#N/A</v>
      </c>
      <c r="D2086" s="47">
        <v>-0.64</v>
      </c>
      <c r="F2086" s="47">
        <v>0</v>
      </c>
      <c r="J2086" s="21">
        <v>31543971</v>
      </c>
      <c r="K2086" s="48" t="str">
        <f t="shared" si="32"/>
        <v>http://www.ncbi.nlm.nih.gov/protein/31543971</v>
      </c>
    </row>
    <row r="2087" spans="1:11" hidden="1">
      <c r="A2087" s="21" t="s">
        <v>5320</v>
      </c>
      <c r="B2087" s="21" t="s">
        <v>5321</v>
      </c>
      <c r="C2087" s="21" t="e">
        <v>#N/A</v>
      </c>
      <c r="D2087" s="47">
        <v>-0.5</v>
      </c>
      <c r="J2087" s="21">
        <v>31559926</v>
      </c>
      <c r="K2087" s="48" t="str">
        <f t="shared" si="32"/>
        <v>http://www.ncbi.nlm.nih.gov/protein/31559926</v>
      </c>
    </row>
    <row r="2088" spans="1:11" hidden="1">
      <c r="A2088" s="21" t="s">
        <v>5322</v>
      </c>
      <c r="B2088" s="21" t="s">
        <v>5323</v>
      </c>
      <c r="C2088" s="21" t="e">
        <v>#N/A</v>
      </c>
      <c r="D2088" s="47">
        <v>0.57999999999999996</v>
      </c>
      <c r="J2088" s="21">
        <v>27883860</v>
      </c>
      <c r="K2088" s="48" t="str">
        <f t="shared" si="32"/>
        <v>http://www.ncbi.nlm.nih.gov/protein/27883860</v>
      </c>
    </row>
    <row r="2089" spans="1:11" hidden="1">
      <c r="A2089" s="21" t="s">
        <v>5324</v>
      </c>
      <c r="B2089" s="21" t="s">
        <v>5325</v>
      </c>
      <c r="C2089" s="21" t="e">
        <v>#N/A</v>
      </c>
      <c r="F2089" s="47">
        <v>-0.23</v>
      </c>
      <c r="J2089" s="21">
        <v>262118214</v>
      </c>
      <c r="K2089" s="48" t="str">
        <f t="shared" si="32"/>
        <v>http://www.ncbi.nlm.nih.gov/protein/262118214</v>
      </c>
    </row>
    <row r="2090" spans="1:11" hidden="1">
      <c r="A2090" s="21" t="s">
        <v>5326</v>
      </c>
      <c r="B2090" s="21" t="s">
        <v>5327</v>
      </c>
      <c r="C2090" s="21" t="e">
        <v>#N/A</v>
      </c>
      <c r="E2090" s="47">
        <v>-0.23</v>
      </c>
      <c r="J2090" s="21">
        <v>34368584</v>
      </c>
      <c r="K2090" s="48" t="str">
        <f t="shared" si="32"/>
        <v>http://www.ncbi.nlm.nih.gov/protein/34368584</v>
      </c>
    </row>
    <row r="2091" spans="1:11" hidden="1">
      <c r="A2091" s="21" t="s">
        <v>5328</v>
      </c>
      <c r="B2091" s="21" t="s">
        <v>5329</v>
      </c>
      <c r="C2091" s="21" t="e">
        <v>#N/A</v>
      </c>
      <c r="E2091" s="47">
        <v>0.01</v>
      </c>
      <c r="J2091" s="21">
        <v>6756051</v>
      </c>
      <c r="K2091" s="48" t="str">
        <f t="shared" si="32"/>
        <v>http://www.ncbi.nlm.nih.gov/protein/6756051</v>
      </c>
    </row>
    <row r="2092" spans="1:11" hidden="1">
      <c r="A2092" s="21" t="s">
        <v>5330</v>
      </c>
      <c r="B2092" s="21" t="s">
        <v>5331</v>
      </c>
      <c r="C2092" s="21" t="e">
        <v>#N/A</v>
      </c>
      <c r="D2092" s="47">
        <v>0.08</v>
      </c>
      <c r="F2092" s="47">
        <v>0.16</v>
      </c>
      <c r="J2092" s="21">
        <v>269784644</v>
      </c>
      <c r="K2092" s="48" t="str">
        <f t="shared" si="32"/>
        <v>http://www.ncbi.nlm.nih.gov/protein/269784644</v>
      </c>
    </row>
    <row r="2093" spans="1:11" hidden="1">
      <c r="A2093" s="21" t="s">
        <v>5332</v>
      </c>
      <c r="B2093" s="21" t="s">
        <v>5333</v>
      </c>
      <c r="C2093" s="21" t="e">
        <v>#N/A</v>
      </c>
      <c r="F2093" s="47">
        <v>0.2</v>
      </c>
      <c r="J2093" s="21">
        <v>27370012</v>
      </c>
      <c r="K2093" s="48" t="str">
        <f t="shared" si="32"/>
        <v>http://www.ncbi.nlm.nih.gov/protein/27370012</v>
      </c>
    </row>
    <row r="2094" spans="1:11" hidden="1">
      <c r="A2094" s="21" t="s">
        <v>5334</v>
      </c>
      <c r="B2094" s="21" t="s">
        <v>5335</v>
      </c>
      <c r="C2094" s="21" t="e">
        <v>#N/A</v>
      </c>
      <c r="E2094" s="47">
        <v>0.43</v>
      </c>
      <c r="J2094" s="21">
        <v>6756085</v>
      </c>
      <c r="K2094" s="48" t="str">
        <f t="shared" si="32"/>
        <v>http://www.ncbi.nlm.nih.gov/protein/6756085</v>
      </c>
    </row>
  </sheetData>
  <autoFilter ref="A1:K2094" xr:uid="{7D9F94F9-EAD0-4EE2-AD2B-84CA6B73B837}">
    <filterColumn colId="2">
      <filters>
        <filter val="ACVR2A"/>
        <filter val="ARAF"/>
        <filter val="CAMK2D"/>
        <filter val="CASK"/>
        <filter val="CDC42BPB"/>
        <filter val="CDK1"/>
        <filter val="CDK4"/>
        <filter val="CDK9"/>
        <filter val="CSK"/>
        <filter val="CSNK1A1"/>
        <filter val="CSNK1E"/>
        <filter val="CSNK2A2"/>
        <filter val="DDR1"/>
        <filter val="EGFR"/>
        <filter val="EPHA2"/>
        <filter val="EPHB2"/>
        <filter val="EPHB3"/>
        <filter val="EPHB4"/>
        <filter val="ERBB2"/>
        <filter val="FRK"/>
        <filter val="GSK3B"/>
        <filter val="IGF1R"/>
        <filter val="ILK"/>
        <filter val="INSR"/>
        <filter val="MAP2K1"/>
        <filter val="MAPK1"/>
        <filter val="MAPK3"/>
        <filter val="MARK2"/>
        <filter val="MET"/>
        <filter val="MLKL"/>
        <filter val="MUSK"/>
        <filter val="MYLK"/>
        <filter val="NEK7"/>
        <filter val="NPR1"/>
        <filter val="PAK2"/>
        <filter val="PDK1"/>
        <filter val="PDK3"/>
        <filter val="PRKAA1"/>
        <filter val="PRKACA"/>
        <filter val="PRKACB"/>
        <filter val="PRKCD"/>
        <filter val="PRKCI"/>
        <filter val="PTK7"/>
        <filter val="ROCK2"/>
        <filter val="RPS6KA3"/>
        <filter val="SRC"/>
        <filter val="TAOK3"/>
        <filter val="VRK1"/>
      </filters>
    </filterColumn>
  </autoFilter>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1D9A9-225C-4857-8573-0829F010E660}">
  <sheetPr>
    <tabColor rgb="FFC00000"/>
  </sheetPr>
  <dimension ref="A6:P92"/>
  <sheetViews>
    <sheetView zoomScale="70" zoomScaleNormal="70" workbookViewId="0">
      <selection activeCell="AN45" sqref="AN45"/>
    </sheetView>
  </sheetViews>
  <sheetFormatPr defaultRowHeight="14.5"/>
  <cols>
    <col min="1" max="1" width="23" customWidth="1"/>
    <col min="3" max="6" width="0" hidden="1" customWidth="1"/>
    <col min="15" max="15" width="0" hidden="1" customWidth="1"/>
  </cols>
  <sheetData>
    <row r="6" spans="1:16">
      <c r="A6" t="s">
        <v>10336</v>
      </c>
      <c r="G6" t="s">
        <v>10814</v>
      </c>
      <c r="P6" t="s">
        <v>10815</v>
      </c>
    </row>
    <row r="7" spans="1:16">
      <c r="A7" s="108" t="s">
        <v>185</v>
      </c>
      <c r="G7" s="18" t="s">
        <v>10307</v>
      </c>
      <c r="O7" s="18" t="s">
        <v>10320</v>
      </c>
      <c r="P7" s="18" t="str">
        <f t="shared" ref="P7:P16" si="0">HYPERLINK(O7)</f>
        <v>https://www.anaspec.com/products/product.asp?id=35464&amp;productid=16633</v>
      </c>
    </row>
    <row r="8" spans="1:16">
      <c r="A8" s="108" t="s">
        <v>189</v>
      </c>
      <c r="G8" s="18" t="s">
        <v>10305</v>
      </c>
      <c r="O8" s="18" t="s">
        <v>10321</v>
      </c>
      <c r="P8" s="18" t="str">
        <f t="shared" si="0"/>
        <v>https://www.anaspec.com/products/product.asp?id=35286&amp;productid=17687</v>
      </c>
    </row>
    <row r="9" spans="1:16">
      <c r="A9" s="108" t="s">
        <v>153</v>
      </c>
      <c r="G9" s="18" t="s">
        <v>10306</v>
      </c>
      <c r="O9" s="18" t="s">
        <v>10330</v>
      </c>
      <c r="P9" s="18" t="str">
        <f t="shared" si="0"/>
        <v>https://www.anaspec.com/products/product.asp?id=48340</v>
      </c>
    </row>
    <row r="10" spans="1:16">
      <c r="A10" s="108" t="s">
        <v>241</v>
      </c>
      <c r="G10" s="18" t="s">
        <v>10308</v>
      </c>
      <c r="O10" s="18" t="s">
        <v>10333</v>
      </c>
      <c r="P10" s="18" t="str">
        <f t="shared" si="0"/>
        <v>http://mrcppureagents.dundee.ac.uk/reagents-substrate-peptides</v>
      </c>
    </row>
    <row r="11" spans="1:16">
      <c r="A11" s="108" t="s">
        <v>39</v>
      </c>
      <c r="G11" s="18" t="s">
        <v>10309</v>
      </c>
      <c r="O11" s="18" t="s">
        <v>10323</v>
      </c>
      <c r="P11" s="18" t="str">
        <f t="shared" si="0"/>
        <v>https://www.anaspec.com/products/product.asp?id=35780&amp;productid=16527</v>
      </c>
    </row>
    <row r="12" spans="1:16">
      <c r="A12" s="108" t="s">
        <v>237</v>
      </c>
      <c r="G12" s="18" t="s">
        <v>10310</v>
      </c>
      <c r="O12" s="18" t="s">
        <v>10327</v>
      </c>
      <c r="P12" s="18" t="str">
        <f t="shared" si="0"/>
        <v>http://www.emdmillipore.com/US/en/product/CHKtide-CHK1-CHK2-substrate-peptide,MM_NF-12-373?ReferrerURL=https%3A%2F%2Fwww.google.com%2F#documentation</v>
      </c>
    </row>
    <row r="13" spans="1:16">
      <c r="A13" s="108" t="s">
        <v>75</v>
      </c>
      <c r="G13" s="18" t="s">
        <v>10311</v>
      </c>
      <c r="O13" t="s">
        <v>10314</v>
      </c>
      <c r="P13" s="18" t="str">
        <f t="shared" si="0"/>
        <v>Substrate peptide</v>
      </c>
    </row>
    <row r="14" spans="1:16">
      <c r="A14" s="108" t="s">
        <v>105</v>
      </c>
      <c r="G14" s="18" t="s">
        <v>10312</v>
      </c>
      <c r="O14" t="s">
        <v>10313</v>
      </c>
      <c r="P14" s="18" t="str">
        <f t="shared" si="0"/>
        <v>Moesin-derived peptide</v>
      </c>
    </row>
    <row r="15" spans="1:16">
      <c r="A15" s="108" t="s">
        <v>205</v>
      </c>
      <c r="G15" s="18" t="s">
        <v>10315</v>
      </c>
      <c r="O15" s="18" t="s">
        <v>10329</v>
      </c>
      <c r="P15" s="18" t="str">
        <f t="shared" si="0"/>
        <v>https://www.biosyn.com/catalog-peptides/product/cdk7tide.aspx</v>
      </c>
    </row>
    <row r="16" spans="1:16">
      <c r="A16" s="108" t="s">
        <v>167</v>
      </c>
      <c r="G16" s="18" t="s">
        <v>10316</v>
      </c>
      <c r="O16" t="s">
        <v>10325</v>
      </c>
      <c r="P16" s="18" t="str">
        <f t="shared" si="0"/>
        <v>https://www.anaspec.com/products/product.asp?id=35704&amp;productid=16828</v>
      </c>
    </row>
    <row r="17" spans="1:16">
      <c r="A17" s="108" t="s">
        <v>191</v>
      </c>
      <c r="G17" s="18" t="s">
        <v>10317</v>
      </c>
      <c r="O17" t="s">
        <v>10324</v>
      </c>
    </row>
    <row r="18" spans="1:16">
      <c r="A18" s="108" t="s">
        <v>77</v>
      </c>
      <c r="G18" s="18" t="s">
        <v>10318</v>
      </c>
      <c r="O18" t="s">
        <v>10328</v>
      </c>
    </row>
    <row r="19" spans="1:16">
      <c r="A19" s="108" t="s">
        <v>441</v>
      </c>
      <c r="G19" s="18" t="s">
        <v>10319</v>
      </c>
      <c r="O19" t="s">
        <v>10322</v>
      </c>
    </row>
    <row r="20" spans="1:16">
      <c r="A20" s="96" t="s">
        <v>31</v>
      </c>
      <c r="P20" s="18" t="str">
        <f>HYPERLINK(O20)</f>
        <v/>
      </c>
    </row>
    <row r="21" spans="1:16">
      <c r="A21" s="96" t="s">
        <v>287</v>
      </c>
      <c r="P21" s="18" t="str">
        <f>HYPERLINK(O21)</f>
        <v/>
      </c>
    </row>
    <row r="22" spans="1:16">
      <c r="A22" s="96" t="s">
        <v>83</v>
      </c>
      <c r="P22" s="18" t="str">
        <f>HYPERLINK(O22)</f>
        <v/>
      </c>
    </row>
    <row r="23" spans="1:16">
      <c r="A23" s="96" t="s">
        <v>117</v>
      </c>
    </row>
    <row r="24" spans="1:16">
      <c r="A24" s="96" t="s">
        <v>37</v>
      </c>
    </row>
    <row r="25" spans="1:16">
      <c r="A25" s="96" t="s">
        <v>95</v>
      </c>
    </row>
    <row r="26" spans="1:16">
      <c r="A26" s="96" t="s">
        <v>51</v>
      </c>
    </row>
    <row r="27" spans="1:16">
      <c r="A27" s="96" t="s">
        <v>59</v>
      </c>
    </row>
    <row r="28" spans="1:16">
      <c r="A28" s="96" t="s">
        <v>87</v>
      </c>
    </row>
    <row r="29" spans="1:16">
      <c r="A29" s="96" t="s">
        <v>53</v>
      </c>
    </row>
    <row r="30" spans="1:16">
      <c r="A30" s="96" t="s">
        <v>215</v>
      </c>
    </row>
    <row r="31" spans="1:16">
      <c r="A31" s="96" t="s">
        <v>265</v>
      </c>
    </row>
    <row r="32" spans="1:16">
      <c r="A32" s="96" t="s">
        <v>361</v>
      </c>
    </row>
    <row r="33" spans="1:16">
      <c r="A33" s="96" t="s">
        <v>157</v>
      </c>
    </row>
    <row r="34" spans="1:16">
      <c r="A34" s="96"/>
      <c r="O34" t="s">
        <v>10326</v>
      </c>
    </row>
    <row r="35" spans="1:16">
      <c r="A35" s="96"/>
      <c r="M35" t="s">
        <v>10331</v>
      </c>
      <c r="P35" s="18" t="s">
        <v>10333</v>
      </c>
    </row>
    <row r="36" spans="1:16">
      <c r="A36" s="96"/>
      <c r="M36" t="s">
        <v>10332</v>
      </c>
    </row>
    <row r="37" spans="1:16">
      <c r="A37" s="96"/>
    </row>
    <row r="38" spans="1:16">
      <c r="A38" s="96"/>
    </row>
    <row r="39" spans="1:16">
      <c r="A39" s="96"/>
    </row>
    <row r="40" spans="1:16">
      <c r="A40" s="96"/>
    </row>
    <row r="41" spans="1:16">
      <c r="A41" s="96"/>
    </row>
    <row r="42" spans="1:16">
      <c r="A42" s="96"/>
    </row>
    <row r="43" spans="1:16">
      <c r="A43" s="96"/>
    </row>
    <row r="44" spans="1:16">
      <c r="A44" s="96"/>
    </row>
    <row r="45" spans="1:16">
      <c r="A45" s="96"/>
    </row>
    <row r="50" spans="1:2">
      <c r="A50" s="96"/>
      <c r="B50" s="106"/>
    </row>
    <row r="51" spans="1:2">
      <c r="A51" s="96"/>
      <c r="B51" s="106"/>
    </row>
    <row r="52" spans="1:2">
      <c r="A52" s="96"/>
      <c r="B52" s="106"/>
    </row>
    <row r="53" spans="1:2">
      <c r="A53" s="96"/>
      <c r="B53" s="106"/>
    </row>
    <row r="54" spans="1:2">
      <c r="A54" s="96"/>
      <c r="B54" s="106"/>
    </row>
    <row r="55" spans="1:2">
      <c r="A55" s="107"/>
      <c r="B55" s="106"/>
    </row>
    <row r="56" spans="1:2">
      <c r="A56" s="96"/>
      <c r="B56" s="106"/>
    </row>
    <row r="57" spans="1:2">
      <c r="A57" s="96"/>
      <c r="B57" s="106"/>
    </row>
    <row r="58" spans="1:2">
      <c r="A58" s="96"/>
      <c r="B58" s="106"/>
    </row>
    <row r="59" spans="1:2">
      <c r="A59" s="96"/>
      <c r="B59" s="106"/>
    </row>
    <row r="60" spans="1:2">
      <c r="A60" s="96"/>
      <c r="B60" s="106"/>
    </row>
    <row r="61" spans="1:2">
      <c r="A61" s="96"/>
      <c r="B61" s="106"/>
    </row>
    <row r="62" spans="1:2">
      <c r="A62" s="96"/>
      <c r="B62" s="106"/>
    </row>
    <row r="63" spans="1:2">
      <c r="A63" s="96"/>
      <c r="B63" s="106"/>
    </row>
    <row r="64" spans="1:2">
      <c r="A64" s="96"/>
      <c r="B64" s="106"/>
    </row>
    <row r="65" spans="1:2">
      <c r="A65" s="96"/>
      <c r="B65" s="106"/>
    </row>
    <row r="66" spans="1:2">
      <c r="A66" s="96"/>
      <c r="B66" s="106"/>
    </row>
    <row r="67" spans="1:2">
      <c r="A67" s="96"/>
      <c r="B67" s="106"/>
    </row>
    <row r="68" spans="1:2">
      <c r="A68" s="96"/>
      <c r="B68" s="106"/>
    </row>
    <row r="69" spans="1:2">
      <c r="A69" s="96"/>
      <c r="B69" s="106"/>
    </row>
    <row r="70" spans="1:2">
      <c r="A70" s="96"/>
      <c r="B70" s="106"/>
    </row>
    <row r="71" spans="1:2">
      <c r="A71" s="96"/>
      <c r="B71" s="106"/>
    </row>
    <row r="72" spans="1:2">
      <c r="A72" s="96"/>
      <c r="B72" s="106"/>
    </row>
    <row r="73" spans="1:2">
      <c r="A73" s="96"/>
      <c r="B73" s="106"/>
    </row>
    <row r="74" spans="1:2">
      <c r="A74" s="96"/>
      <c r="B74" s="106"/>
    </row>
    <row r="75" spans="1:2">
      <c r="A75" s="96"/>
      <c r="B75" s="106"/>
    </row>
    <row r="76" spans="1:2">
      <c r="A76" s="96"/>
      <c r="B76" s="106"/>
    </row>
    <row r="85" spans="1:2">
      <c r="A85" s="96"/>
      <c r="B85" s="106" t="e">
        <f>SUM(#REF!+#REF!)</f>
        <v>#REF!</v>
      </c>
    </row>
    <row r="92" spans="1:2">
      <c r="A92" s="96"/>
      <c r="B92" s="106" t="e">
        <f>SUM(#REF!+#REF!)</f>
        <v>#REF!</v>
      </c>
    </row>
  </sheetData>
  <autoFilter ref="A6:R6" xr:uid="{7141D9A9-225C-4857-8573-0829F010E660}">
    <sortState xmlns:xlrd2="http://schemas.microsoft.com/office/spreadsheetml/2017/richdata2" ref="A7:R33">
      <sortCondition sortBy="cellColor" ref="A6" dxfId="0"/>
    </sortState>
  </autoFilter>
  <hyperlinks>
    <hyperlink ref="G8" r:id="rId1" xr:uid="{9D61346A-3557-4D9E-B801-337358B12E73}"/>
    <hyperlink ref="O8" r:id="rId2" xr:uid="{BE181AEC-614E-4F3F-BFA0-AF573802D2BC}"/>
    <hyperlink ref="G7:G19" r:id="rId3" display="https://www.carnabio.com/english/science/oneItem.cgi?id=359&amp;pid=379" xr:uid="{3EC62CC7-B423-43F2-BED3-3A177595890D}"/>
    <hyperlink ref="O7:O12" r:id="rId4" display="https://www.anaspec.com/products/product.asp?id=35464&amp;productid=16633" xr:uid="{F853296B-4D91-4C92-8800-3A86B9B82FCE}"/>
    <hyperlink ref="O15" r:id="rId5" xr:uid="{A1A62F82-D7A6-4084-AF52-EF3B628B4BA6}"/>
    <hyperlink ref="P35" r:id="rId6" xr:uid="{E10B2C3A-F952-4F82-B6C9-24DC31613E95}"/>
    <hyperlink ref="G19" r:id="rId7" xr:uid="{D269AA61-4C3A-4F0C-91E1-6B09DE00A68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0F0D7-1F08-4785-B776-2E64E8D385E8}">
  <sheetPr>
    <tabColor theme="5" tint="0.39997558519241921"/>
  </sheetPr>
  <dimension ref="A3:I15"/>
  <sheetViews>
    <sheetView topLeftCell="A7" zoomScaleNormal="100" workbookViewId="0">
      <selection activeCell="H11" sqref="H11"/>
    </sheetView>
  </sheetViews>
  <sheetFormatPr defaultColWidth="8.81640625" defaultRowHeight="13.5"/>
  <cols>
    <col min="1" max="1" width="24.1796875" style="149" customWidth="1"/>
    <col min="2" max="2" width="8.81640625" style="177"/>
    <col min="3" max="3" width="25.81640625" style="149" customWidth="1"/>
    <col min="4" max="4" width="21.6328125" style="149" customWidth="1"/>
    <col min="5" max="5" width="25.90625" style="149" customWidth="1"/>
    <col min="6" max="6" width="15.6328125" style="149" customWidth="1"/>
    <col min="7" max="7" width="17.81640625" style="149" customWidth="1"/>
    <col min="8" max="16384" width="8.81640625" style="149"/>
  </cols>
  <sheetData>
    <row r="3" spans="1:9" ht="45" customHeight="1" thickBot="1">
      <c r="A3" s="182" t="s">
        <v>10843</v>
      </c>
      <c r="B3" s="182"/>
      <c r="C3" s="182"/>
      <c r="D3" s="182"/>
      <c r="E3" s="182"/>
      <c r="F3" s="182"/>
      <c r="G3" s="174"/>
      <c r="H3" s="174"/>
      <c r="I3" s="174"/>
    </row>
    <row r="4" spans="1:9" ht="31.5" thickBot="1">
      <c r="A4" s="154" t="s">
        <v>10819</v>
      </c>
      <c r="B4" s="154" t="s">
        <v>5453</v>
      </c>
      <c r="C4" s="155" t="s">
        <v>10807</v>
      </c>
      <c r="D4" s="155" t="s">
        <v>10808</v>
      </c>
      <c r="E4" s="155" t="s">
        <v>10809</v>
      </c>
      <c r="F4" s="155" t="s">
        <v>10810</v>
      </c>
    </row>
    <row r="5" spans="1:9" ht="61" thickBot="1">
      <c r="A5" s="179" t="s">
        <v>10848</v>
      </c>
      <c r="B5" s="156" t="s">
        <v>10820</v>
      </c>
      <c r="C5" s="157" t="s">
        <v>10821</v>
      </c>
      <c r="D5" s="157" t="s">
        <v>10811</v>
      </c>
      <c r="E5" s="157" t="s">
        <v>10822</v>
      </c>
      <c r="F5" s="158">
        <v>0.5</v>
      </c>
    </row>
    <row r="6" spans="1:9" ht="61" thickBot="1">
      <c r="A6" s="180"/>
      <c r="B6" s="159">
        <v>28973931</v>
      </c>
      <c r="C6" s="160" t="s">
        <v>10823</v>
      </c>
      <c r="D6" s="161" t="s">
        <v>10811</v>
      </c>
      <c r="E6" s="161" t="s">
        <v>10822</v>
      </c>
      <c r="F6" s="159">
        <v>0.5</v>
      </c>
    </row>
    <row r="7" spans="1:9" ht="61" thickBot="1">
      <c r="A7" s="180"/>
      <c r="B7" s="162">
        <v>32358040</v>
      </c>
      <c r="C7" s="163" t="s">
        <v>10824</v>
      </c>
      <c r="D7" s="163" t="s">
        <v>10811</v>
      </c>
      <c r="E7" s="163" t="s">
        <v>10825</v>
      </c>
      <c r="F7" s="162">
        <v>0.5</v>
      </c>
    </row>
    <row r="8" spans="1:9" ht="61" thickBot="1">
      <c r="A8" s="181"/>
      <c r="B8" s="164">
        <v>26310817</v>
      </c>
      <c r="C8" s="165" t="s">
        <v>10826</v>
      </c>
      <c r="D8" s="166" t="s">
        <v>10811</v>
      </c>
      <c r="E8" s="166" t="s">
        <v>10825</v>
      </c>
      <c r="F8" s="164">
        <v>0.5</v>
      </c>
    </row>
    <row r="9" spans="1:9" ht="50" customHeight="1" thickBot="1">
      <c r="A9" s="167" t="s">
        <v>10827</v>
      </c>
      <c r="B9" s="168">
        <v>26310817</v>
      </c>
      <c r="C9" s="171" t="s">
        <v>10842</v>
      </c>
      <c r="D9" s="171" t="s">
        <v>10840</v>
      </c>
      <c r="E9" s="173" t="s">
        <v>10838</v>
      </c>
      <c r="F9" s="168">
        <v>0.1</v>
      </c>
    </row>
    <row r="10" spans="1:9" ht="72.650000000000006" customHeight="1" thickBot="1">
      <c r="A10" s="169" t="s">
        <v>10828</v>
      </c>
      <c r="B10" s="173" t="s">
        <v>10855</v>
      </c>
      <c r="C10" s="171" t="s">
        <v>10829</v>
      </c>
      <c r="D10" s="171" t="s">
        <v>10841</v>
      </c>
      <c r="E10" s="173" t="s">
        <v>10830</v>
      </c>
      <c r="F10" s="168">
        <v>0.5</v>
      </c>
    </row>
    <row r="11" spans="1:9" ht="100" customHeight="1" thickBot="1">
      <c r="A11" s="169" t="s">
        <v>10831</v>
      </c>
      <c r="B11" s="173" t="s">
        <v>10844</v>
      </c>
      <c r="C11" s="171" t="s">
        <v>10858</v>
      </c>
      <c r="D11" s="171" t="s">
        <v>10839</v>
      </c>
      <c r="E11" s="173" t="s">
        <v>10845</v>
      </c>
      <c r="F11" s="168">
        <v>0.5</v>
      </c>
    </row>
    <row r="12" spans="1:9" ht="50" customHeight="1" thickBot="1">
      <c r="A12" s="167" t="s">
        <v>10832</v>
      </c>
      <c r="B12" s="173" t="s">
        <v>10854</v>
      </c>
      <c r="C12" s="170" t="s">
        <v>10833</v>
      </c>
      <c r="D12" s="171" t="s">
        <v>10834</v>
      </c>
      <c r="E12" s="172" t="s">
        <v>10835</v>
      </c>
      <c r="F12" s="168">
        <v>0.5</v>
      </c>
    </row>
    <row r="13" spans="1:9" ht="50" customHeight="1" thickBot="1">
      <c r="A13" s="167" t="s">
        <v>10836</v>
      </c>
      <c r="B13" s="168">
        <v>32486031</v>
      </c>
      <c r="C13" s="170" t="s">
        <v>10833</v>
      </c>
      <c r="D13" s="171" t="s">
        <v>10837</v>
      </c>
      <c r="E13" s="172" t="s">
        <v>10835</v>
      </c>
      <c r="F13" s="168">
        <v>0.5</v>
      </c>
    </row>
    <row r="15" spans="1:9">
      <c r="A15" s="178" t="s">
        <v>10856</v>
      </c>
    </row>
  </sheetData>
  <mergeCells count="2">
    <mergeCell ref="A5:A8"/>
    <mergeCell ref="A3:F3"/>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C6EA-2FC9-4CF8-AD06-F22641A6BF87}">
  <sheetPr>
    <tabColor theme="7" tint="0.59999389629810485"/>
  </sheetPr>
  <dimension ref="A1:E527"/>
  <sheetViews>
    <sheetView tabSelected="1" workbookViewId="0">
      <selection activeCell="B6" sqref="B6"/>
    </sheetView>
  </sheetViews>
  <sheetFormatPr defaultColWidth="8.81640625" defaultRowHeight="14.5"/>
  <cols>
    <col min="1" max="2" width="12.81640625" style="97" customWidth="1"/>
    <col min="3" max="3" width="12.81640625" style="98" customWidth="1"/>
    <col min="4" max="4" width="12.1796875" style="97" customWidth="1"/>
    <col min="5" max="5" width="62.54296875" style="97" bestFit="1" customWidth="1"/>
  </cols>
  <sheetData>
    <row r="1" spans="1:5">
      <c r="A1" s="199" t="s">
        <v>10862</v>
      </c>
      <c r="B1" s="138"/>
    </row>
    <row r="2" spans="1:5">
      <c r="A2" s="199" t="s">
        <v>10861</v>
      </c>
    </row>
    <row r="3" spans="1:5">
      <c r="A3" s="199" t="s">
        <v>10863</v>
      </c>
    </row>
    <row r="5" spans="1:5" s="53" customFormat="1" ht="60" customHeight="1">
      <c r="A5" s="94" t="s">
        <v>5336</v>
      </c>
      <c r="B5" s="94" t="s">
        <v>1210</v>
      </c>
      <c r="C5" s="95" t="s">
        <v>5436</v>
      </c>
      <c r="D5" s="132" t="s">
        <v>10817</v>
      </c>
      <c r="E5" s="94" t="s">
        <v>10357</v>
      </c>
    </row>
    <row r="6" spans="1:5">
      <c r="A6" s="97" t="s">
        <v>5337</v>
      </c>
      <c r="B6" s="96" t="s">
        <v>287</v>
      </c>
      <c r="C6" s="98">
        <v>9.8720098400175454E-2</v>
      </c>
      <c r="D6" s="133">
        <v>51.433171266491414</v>
      </c>
      <c r="E6" s="97" t="s">
        <v>10373</v>
      </c>
    </row>
    <row r="7" spans="1:5">
      <c r="A7" s="97" t="s">
        <v>5338</v>
      </c>
      <c r="B7" s="96" t="s">
        <v>383</v>
      </c>
      <c r="C7" s="98">
        <v>6.2279863680277749E-2</v>
      </c>
      <c r="D7" s="133">
        <v>32.447808977424707</v>
      </c>
      <c r="E7" s="97" t="s">
        <v>10376</v>
      </c>
    </row>
    <row r="8" spans="1:5">
      <c r="A8" s="97" t="s">
        <v>5343</v>
      </c>
      <c r="B8" s="96" t="s">
        <v>856</v>
      </c>
      <c r="C8" s="98">
        <v>3.8018057687716461E-2</v>
      </c>
      <c r="D8" s="133">
        <v>19.807408055300279</v>
      </c>
      <c r="E8" s="97" t="s">
        <v>2260</v>
      </c>
    </row>
    <row r="9" spans="1:5">
      <c r="A9" s="97" t="s">
        <v>5344</v>
      </c>
      <c r="B9" s="96" t="s">
        <v>371</v>
      </c>
      <c r="C9" s="98">
        <v>3.54382788021479E-2</v>
      </c>
      <c r="D9" s="133">
        <v>18.463343255919057</v>
      </c>
      <c r="E9" s="97" t="s">
        <v>10374</v>
      </c>
    </row>
    <row r="10" spans="1:5">
      <c r="A10" s="97" t="s">
        <v>5339</v>
      </c>
      <c r="B10" s="96" t="s">
        <v>87</v>
      </c>
      <c r="C10" s="98">
        <v>3.0380280582646094E-2</v>
      </c>
      <c r="D10" s="133">
        <v>15.828126183558615</v>
      </c>
      <c r="E10" s="97" t="s">
        <v>10897</v>
      </c>
    </row>
    <row r="11" spans="1:5">
      <c r="A11" s="97" t="s">
        <v>5337</v>
      </c>
      <c r="B11" s="96" t="s">
        <v>447</v>
      </c>
      <c r="C11" s="98">
        <v>2.5040386437267772E-2</v>
      </c>
      <c r="D11" s="133">
        <v>13.046041333816509</v>
      </c>
      <c r="E11" s="97" t="s">
        <v>10898</v>
      </c>
    </row>
    <row r="12" spans="1:5">
      <c r="A12" s="97" t="s">
        <v>5338</v>
      </c>
      <c r="B12" s="96" t="s">
        <v>237</v>
      </c>
      <c r="C12" s="98">
        <v>2.2647052782525715E-2</v>
      </c>
      <c r="D12" s="133">
        <v>11.799114499695898</v>
      </c>
      <c r="E12" s="97" t="s">
        <v>10383</v>
      </c>
    </row>
    <row r="13" spans="1:5">
      <c r="A13" s="97" t="s">
        <v>5340</v>
      </c>
      <c r="B13" s="96" t="s">
        <v>81</v>
      </c>
      <c r="C13" s="98">
        <v>1.970456323574267E-2</v>
      </c>
      <c r="D13" s="133">
        <v>10.266077445821931</v>
      </c>
      <c r="E13" s="97" t="s">
        <v>10899</v>
      </c>
    </row>
    <row r="14" spans="1:5">
      <c r="A14" s="97" t="s">
        <v>5337</v>
      </c>
      <c r="B14" s="96" t="s">
        <v>39</v>
      </c>
      <c r="C14" s="98">
        <v>1.6372088838511958E-2</v>
      </c>
      <c r="D14" s="133">
        <v>8.52985828486473</v>
      </c>
      <c r="E14" s="97" t="s">
        <v>10864</v>
      </c>
    </row>
    <row r="15" spans="1:5">
      <c r="A15" s="97" t="s">
        <v>5337</v>
      </c>
      <c r="B15" s="96" t="s">
        <v>191</v>
      </c>
      <c r="C15" s="98">
        <v>1.5891569308706374E-2</v>
      </c>
      <c r="D15" s="133">
        <v>8.2795076098360205</v>
      </c>
      <c r="E15" s="97" t="s">
        <v>10391</v>
      </c>
    </row>
    <row r="16" spans="1:5">
      <c r="A16" s="97" t="s">
        <v>5337</v>
      </c>
      <c r="B16" s="96" t="s">
        <v>185</v>
      </c>
      <c r="C16" s="98">
        <v>1.5526074027343892E-2</v>
      </c>
      <c r="D16" s="133">
        <v>8.0890845682461681</v>
      </c>
      <c r="E16" s="97" t="s">
        <v>10438</v>
      </c>
    </row>
    <row r="17" spans="1:5">
      <c r="A17" s="97" t="s">
        <v>5337</v>
      </c>
      <c r="B17" s="96" t="s">
        <v>347</v>
      </c>
      <c r="C17" s="98">
        <v>1.5315189770462251E-2</v>
      </c>
      <c r="D17" s="133">
        <v>7.9792138704108329</v>
      </c>
      <c r="E17" s="97" t="s">
        <v>10900</v>
      </c>
    </row>
    <row r="18" spans="1:5">
      <c r="A18" s="97" t="s">
        <v>5340</v>
      </c>
      <c r="B18" s="96" t="s">
        <v>463</v>
      </c>
      <c r="C18" s="98">
        <v>1.4858236623943491E-2</v>
      </c>
      <c r="D18" s="133">
        <v>7.741141281074559</v>
      </c>
      <c r="E18" s="97" t="s">
        <v>10901</v>
      </c>
    </row>
    <row r="19" spans="1:5">
      <c r="A19" s="97" t="s">
        <v>5337</v>
      </c>
      <c r="B19" s="96" t="s">
        <v>255</v>
      </c>
      <c r="C19" s="98">
        <v>1.473481037029999E-2</v>
      </c>
      <c r="D19" s="133">
        <v>7.6768362029262951</v>
      </c>
      <c r="E19" s="97" t="s">
        <v>4860</v>
      </c>
    </row>
    <row r="20" spans="1:5">
      <c r="A20" s="97" t="s">
        <v>5338</v>
      </c>
      <c r="B20" s="96" t="s">
        <v>361</v>
      </c>
      <c r="C20" s="98">
        <v>1.3727154880645491E-2</v>
      </c>
      <c r="D20" s="133">
        <v>7.1518476928163013</v>
      </c>
      <c r="E20" s="97" t="s">
        <v>10390</v>
      </c>
    </row>
    <row r="21" spans="1:5">
      <c r="A21" s="97" t="s">
        <v>5343</v>
      </c>
      <c r="B21" s="96" t="s">
        <v>489</v>
      </c>
      <c r="C21" s="98">
        <v>1.2718621660455934E-2</v>
      </c>
      <c r="D21" s="133">
        <v>6.6264018850975424</v>
      </c>
      <c r="E21" s="97" t="s">
        <v>10375</v>
      </c>
    </row>
    <row r="22" spans="1:5">
      <c r="A22" s="97" t="s">
        <v>5338</v>
      </c>
      <c r="B22" s="96" t="s">
        <v>744</v>
      </c>
      <c r="C22" s="98">
        <v>1.2080652500364674E-2</v>
      </c>
      <c r="D22" s="133">
        <v>6.2940199526899958</v>
      </c>
      <c r="E22" s="97" t="s">
        <v>10448</v>
      </c>
    </row>
    <row r="23" spans="1:5">
      <c r="A23" s="97" t="s">
        <v>5338</v>
      </c>
      <c r="B23" s="96" t="s">
        <v>441</v>
      </c>
      <c r="C23" s="98">
        <v>1.1089627255155473E-2</v>
      </c>
      <c r="D23" s="133">
        <v>5.7776957999360015</v>
      </c>
      <c r="E23" s="97" t="s">
        <v>10378</v>
      </c>
    </row>
    <row r="24" spans="1:5">
      <c r="A24" s="97" t="s">
        <v>5337</v>
      </c>
      <c r="B24" s="96" t="s">
        <v>257</v>
      </c>
      <c r="C24" s="98">
        <v>1.0524433543441448E-2</v>
      </c>
      <c r="D24" s="133">
        <v>5.4832298761329943</v>
      </c>
      <c r="E24" s="97" t="s">
        <v>10902</v>
      </c>
    </row>
    <row r="25" spans="1:5">
      <c r="A25" s="97" t="s">
        <v>5343</v>
      </c>
      <c r="B25" s="96" t="s">
        <v>151</v>
      </c>
      <c r="C25" s="98">
        <v>1.0087527079634897E-2</v>
      </c>
      <c r="D25" s="133">
        <v>5.2556016084897816</v>
      </c>
      <c r="E25" s="97" t="s">
        <v>10903</v>
      </c>
    </row>
    <row r="26" spans="1:5">
      <c r="A26" s="97" t="s">
        <v>5337</v>
      </c>
      <c r="B26" s="96" t="s">
        <v>339</v>
      </c>
      <c r="C26" s="98">
        <v>8.5368948251835775E-3</v>
      </c>
      <c r="D26" s="133">
        <v>4.4477222039206437</v>
      </c>
      <c r="E26" s="97" t="s">
        <v>4668</v>
      </c>
    </row>
    <row r="27" spans="1:5">
      <c r="A27" s="97" t="s">
        <v>5345</v>
      </c>
      <c r="B27" s="96" t="s">
        <v>401</v>
      </c>
      <c r="C27" s="98">
        <v>8.3636272061583285E-3</v>
      </c>
      <c r="D27" s="133">
        <v>4.3574497744084892</v>
      </c>
      <c r="E27" s="97" t="s">
        <v>10296</v>
      </c>
    </row>
    <row r="28" spans="1:5">
      <c r="A28" s="97" t="s">
        <v>5339</v>
      </c>
      <c r="B28" s="96" t="s">
        <v>153</v>
      </c>
      <c r="C28" s="98">
        <v>8.1278388958396005E-3</v>
      </c>
      <c r="D28" s="133">
        <v>4.2346040647324319</v>
      </c>
      <c r="E28" s="97" t="s">
        <v>10897</v>
      </c>
    </row>
    <row r="29" spans="1:5">
      <c r="A29" s="97" t="s">
        <v>5343</v>
      </c>
      <c r="B29" s="96" t="s">
        <v>261</v>
      </c>
      <c r="C29" s="98">
        <v>7.9786197368801673E-3</v>
      </c>
      <c r="D29" s="133">
        <v>4.1568608829145672</v>
      </c>
      <c r="E29" s="97" t="s">
        <v>10904</v>
      </c>
    </row>
    <row r="30" spans="1:5">
      <c r="A30" s="97" t="s">
        <v>5340</v>
      </c>
      <c r="B30" s="96" t="s">
        <v>77</v>
      </c>
      <c r="C30" s="98">
        <v>7.9356790404513291E-3</v>
      </c>
      <c r="D30" s="133">
        <v>4.1344887800751424</v>
      </c>
      <c r="E30" s="97" t="s">
        <v>10292</v>
      </c>
    </row>
    <row r="31" spans="1:5">
      <c r="A31" s="97" t="s">
        <v>5340</v>
      </c>
      <c r="B31" s="96" t="s">
        <v>157</v>
      </c>
      <c r="C31" s="98">
        <v>7.8369334670794367E-3</v>
      </c>
      <c r="D31" s="133">
        <v>4.0830423363483863</v>
      </c>
      <c r="E31" s="97" t="s">
        <v>10289</v>
      </c>
    </row>
    <row r="32" spans="1:5">
      <c r="A32" s="97" t="s">
        <v>5346</v>
      </c>
      <c r="B32" s="96" t="s">
        <v>399</v>
      </c>
      <c r="C32" s="98">
        <v>7.7266685694545693E-3</v>
      </c>
      <c r="D32" s="133">
        <v>4.025594324685831</v>
      </c>
      <c r="E32" s="97" t="s">
        <v>10905</v>
      </c>
    </row>
    <row r="33" spans="1:5">
      <c r="A33" s="97" t="s">
        <v>5340</v>
      </c>
      <c r="B33" s="96" t="s">
        <v>331</v>
      </c>
      <c r="C33" s="98">
        <v>7.182776265257311E-3</v>
      </c>
      <c r="D33" s="133">
        <v>3.742226434199059</v>
      </c>
      <c r="E33" s="97" t="s">
        <v>10293</v>
      </c>
    </row>
    <row r="34" spans="1:5">
      <c r="A34" s="97" t="s">
        <v>5337</v>
      </c>
      <c r="B34" s="96" t="s">
        <v>367</v>
      </c>
      <c r="C34" s="98">
        <v>7.1245508543733233E-3</v>
      </c>
      <c r="D34" s="133">
        <v>3.7118909951285017</v>
      </c>
      <c r="E34" s="97" t="s">
        <v>10440</v>
      </c>
    </row>
    <row r="35" spans="1:5">
      <c r="A35" s="97" t="s">
        <v>5343</v>
      </c>
      <c r="B35" s="96" t="s">
        <v>858</v>
      </c>
      <c r="C35" s="98">
        <v>6.8534638178268529E-3</v>
      </c>
      <c r="D35" s="133">
        <v>3.5706546490877904</v>
      </c>
      <c r="E35" s="97" t="s">
        <v>10441</v>
      </c>
    </row>
    <row r="36" spans="1:5">
      <c r="A36" s="97" t="s">
        <v>5338</v>
      </c>
      <c r="B36" s="96" t="s">
        <v>742</v>
      </c>
      <c r="C36" s="98">
        <v>6.7664467666989732E-3</v>
      </c>
      <c r="D36" s="133">
        <v>3.525318765450165</v>
      </c>
      <c r="E36" s="97" t="s">
        <v>10906</v>
      </c>
    </row>
    <row r="37" spans="1:5">
      <c r="A37" s="97" t="s">
        <v>5343</v>
      </c>
      <c r="B37" s="96" t="s">
        <v>105</v>
      </c>
      <c r="C37" s="98">
        <v>6.4469848381728248E-3</v>
      </c>
      <c r="D37" s="133">
        <v>3.3588791006880419</v>
      </c>
      <c r="E37" s="97" t="s">
        <v>10907</v>
      </c>
    </row>
    <row r="38" spans="1:5">
      <c r="A38" s="97" t="s">
        <v>5343</v>
      </c>
      <c r="B38" s="96" t="s">
        <v>471</v>
      </c>
      <c r="C38" s="98">
        <v>6.1330793871988455E-3</v>
      </c>
      <c r="D38" s="133">
        <v>3.1953343607305986</v>
      </c>
      <c r="E38" s="97" t="s">
        <v>10444</v>
      </c>
    </row>
    <row r="39" spans="1:5">
      <c r="A39" s="97" t="s">
        <v>5337</v>
      </c>
      <c r="B39" s="96" t="s">
        <v>167</v>
      </c>
      <c r="C39" s="98">
        <v>6.1040682126706197E-3</v>
      </c>
      <c r="D39" s="133">
        <v>3.180219538801393</v>
      </c>
      <c r="E39" s="97" t="s">
        <v>10429</v>
      </c>
    </row>
    <row r="40" spans="1:5">
      <c r="A40" s="97" t="s">
        <v>5337</v>
      </c>
      <c r="B40" s="96" t="s">
        <v>501</v>
      </c>
      <c r="C40" s="98">
        <v>6.0011766621073347E-3</v>
      </c>
      <c r="D40" s="133">
        <v>3.1266130409579214</v>
      </c>
      <c r="E40" s="97" t="s">
        <v>10424</v>
      </c>
    </row>
    <row r="41" spans="1:5">
      <c r="A41" s="97" t="s">
        <v>5345</v>
      </c>
      <c r="B41" s="96" t="s">
        <v>668</v>
      </c>
      <c r="C41" s="98">
        <v>5.8243964027064844E-3</v>
      </c>
      <c r="D41" s="133">
        <v>3.0345105258100786</v>
      </c>
      <c r="E41" s="97" t="s">
        <v>10865</v>
      </c>
    </row>
    <row r="42" spans="1:5">
      <c r="A42" s="97" t="s">
        <v>5340</v>
      </c>
      <c r="B42" s="96" t="s">
        <v>821</v>
      </c>
      <c r="C42" s="98">
        <v>5.7842639853644216E-3</v>
      </c>
      <c r="D42" s="133">
        <v>3.0136015363748636</v>
      </c>
      <c r="E42" s="97" t="s">
        <v>7618</v>
      </c>
    </row>
    <row r="43" spans="1:5">
      <c r="A43" s="97" t="s">
        <v>5346</v>
      </c>
      <c r="B43" s="96" t="s">
        <v>55</v>
      </c>
      <c r="C43" s="98">
        <v>5.2251726124848026E-3</v>
      </c>
      <c r="D43" s="133">
        <v>2.7223149311045822</v>
      </c>
      <c r="E43" s="97" t="s">
        <v>10385</v>
      </c>
    </row>
    <row r="44" spans="1:5">
      <c r="A44" s="97" t="s">
        <v>5340</v>
      </c>
      <c r="B44" s="96" t="s">
        <v>27</v>
      </c>
      <c r="C44" s="98">
        <v>4.4202909746188183E-3</v>
      </c>
      <c r="D44" s="133">
        <v>2.3029715977764043</v>
      </c>
      <c r="E44" s="97" t="s">
        <v>10908</v>
      </c>
    </row>
    <row r="45" spans="1:5">
      <c r="A45" s="97" t="s">
        <v>5337</v>
      </c>
      <c r="B45" s="96" t="s">
        <v>137</v>
      </c>
      <c r="C45" s="98">
        <v>4.3756897542505694E-3</v>
      </c>
      <c r="D45" s="133">
        <v>2.2797343619645467</v>
      </c>
      <c r="E45" s="97" t="s">
        <v>10909</v>
      </c>
    </row>
    <row r="46" spans="1:5">
      <c r="A46" s="97" t="s">
        <v>5337</v>
      </c>
      <c r="B46" s="96" t="s">
        <v>143</v>
      </c>
      <c r="C46" s="98">
        <v>4.1762271209159216E-3</v>
      </c>
      <c r="D46" s="133">
        <v>2.1758143299971953</v>
      </c>
      <c r="E46" s="97" t="s">
        <v>10414</v>
      </c>
    </row>
    <row r="47" spans="1:5">
      <c r="A47" s="97" t="s">
        <v>5340</v>
      </c>
      <c r="B47" s="96" t="s">
        <v>823</v>
      </c>
      <c r="C47" s="98">
        <v>4.1502840553100245E-3</v>
      </c>
      <c r="D47" s="133">
        <v>2.1622979928165229</v>
      </c>
      <c r="E47" s="97" t="s">
        <v>10910</v>
      </c>
    </row>
    <row r="48" spans="1:5">
      <c r="A48" s="97" t="s">
        <v>5338</v>
      </c>
      <c r="B48" s="96" t="s">
        <v>155</v>
      </c>
      <c r="C48" s="98">
        <v>4.1136372512395715E-3</v>
      </c>
      <c r="D48" s="133">
        <v>2.1432050078958169</v>
      </c>
      <c r="E48" s="97" t="s">
        <v>10911</v>
      </c>
    </row>
    <row r="49" spans="1:5">
      <c r="A49" s="97" t="s">
        <v>5340</v>
      </c>
      <c r="B49" s="96" t="s">
        <v>275</v>
      </c>
      <c r="C49" s="98">
        <v>4.0460700016640852E-3</v>
      </c>
      <c r="D49" s="133">
        <v>2.1080024708669884</v>
      </c>
      <c r="E49" s="97" t="s">
        <v>10912</v>
      </c>
    </row>
    <row r="50" spans="1:5">
      <c r="A50" s="97" t="s">
        <v>5345</v>
      </c>
      <c r="B50" s="96" t="s">
        <v>568</v>
      </c>
      <c r="C50" s="98">
        <v>4.0063173064829012E-3</v>
      </c>
      <c r="D50" s="133">
        <v>2.0872913166775917</v>
      </c>
      <c r="E50" s="97" t="s">
        <v>10507</v>
      </c>
    </row>
    <row r="51" spans="1:5">
      <c r="A51" s="97" t="s">
        <v>5338</v>
      </c>
      <c r="B51" s="96" t="s">
        <v>844</v>
      </c>
      <c r="C51" s="98">
        <v>3.989312604593483E-3</v>
      </c>
      <c r="D51" s="133">
        <v>2.0784318669932049</v>
      </c>
      <c r="E51" s="97" t="s">
        <v>10511</v>
      </c>
    </row>
    <row r="52" spans="1:5">
      <c r="A52" s="97" t="s">
        <v>5344</v>
      </c>
      <c r="B52" s="96" t="s">
        <v>807</v>
      </c>
      <c r="C52" s="98">
        <v>3.989312604593483E-3</v>
      </c>
      <c r="D52" s="133">
        <v>2.0784318669932049</v>
      </c>
      <c r="E52" s="97" t="s">
        <v>10659</v>
      </c>
    </row>
    <row r="53" spans="1:5">
      <c r="A53" s="97" t="s">
        <v>5339</v>
      </c>
      <c r="B53" s="96" t="s">
        <v>395</v>
      </c>
      <c r="C53" s="98">
        <v>3.989312604593483E-3</v>
      </c>
      <c r="D53" s="133">
        <v>2.0784318669932049</v>
      </c>
      <c r="E53" s="97" t="s">
        <v>10798</v>
      </c>
    </row>
    <row r="54" spans="1:5">
      <c r="A54" s="97" t="s">
        <v>5340</v>
      </c>
      <c r="B54" s="96" t="s">
        <v>825</v>
      </c>
      <c r="C54" s="98">
        <v>3.9887863295679799E-3</v>
      </c>
      <c r="D54" s="133">
        <v>2.0781576777049175</v>
      </c>
      <c r="E54" s="97" t="s">
        <v>10913</v>
      </c>
    </row>
    <row r="55" spans="1:5">
      <c r="A55" s="97" t="s">
        <v>5346</v>
      </c>
      <c r="B55" s="96" t="s">
        <v>1055</v>
      </c>
      <c r="C55" s="98">
        <v>3.9656614554301481E-3</v>
      </c>
      <c r="D55" s="133">
        <v>2.0661096182791074</v>
      </c>
      <c r="E55" s="97" t="s">
        <v>10524</v>
      </c>
    </row>
    <row r="56" spans="1:5">
      <c r="A56" s="97" t="s">
        <v>5343</v>
      </c>
      <c r="B56" s="96" t="s">
        <v>355</v>
      </c>
      <c r="C56" s="98">
        <v>3.695363254781332E-3</v>
      </c>
      <c r="D56" s="133">
        <v>1.9252842557410741</v>
      </c>
      <c r="E56" s="97" t="s">
        <v>10914</v>
      </c>
    </row>
    <row r="57" spans="1:5">
      <c r="A57" s="97" t="s">
        <v>5343</v>
      </c>
      <c r="B57" s="96" t="s">
        <v>509</v>
      </c>
      <c r="C57" s="98">
        <v>3.695363254781332E-3</v>
      </c>
      <c r="D57" s="133">
        <v>1.9252842557410741</v>
      </c>
      <c r="E57" s="97" t="s">
        <v>10915</v>
      </c>
    </row>
    <row r="58" spans="1:5">
      <c r="A58" s="97" t="s">
        <v>5345</v>
      </c>
      <c r="B58" s="96" t="s">
        <v>782</v>
      </c>
      <c r="C58" s="98">
        <v>3.688817672224386E-3</v>
      </c>
      <c r="D58" s="133">
        <v>1.9218740072289051</v>
      </c>
      <c r="E58" s="97" t="s">
        <v>10866</v>
      </c>
    </row>
    <row r="59" spans="1:5">
      <c r="A59" s="97" t="s">
        <v>5340</v>
      </c>
      <c r="B59" s="96" t="s">
        <v>365</v>
      </c>
      <c r="C59" s="98">
        <v>3.5747745615417044E-3</v>
      </c>
      <c r="D59" s="133">
        <v>1.862457546563228</v>
      </c>
      <c r="E59" s="97" t="s">
        <v>10280</v>
      </c>
    </row>
    <row r="60" spans="1:5">
      <c r="A60" s="97" t="s">
        <v>5337</v>
      </c>
      <c r="B60" s="96" t="s">
        <v>582</v>
      </c>
      <c r="C60" s="98">
        <v>3.401413904969181E-3</v>
      </c>
      <c r="D60" s="133">
        <v>1.7721366444889435</v>
      </c>
      <c r="E60" s="97" t="s">
        <v>10916</v>
      </c>
    </row>
    <row r="61" spans="1:5">
      <c r="A61" s="97" t="s">
        <v>5344</v>
      </c>
      <c r="B61" s="96" t="s">
        <v>53</v>
      </c>
      <c r="C61" s="98">
        <v>3.1854072803257773E-3</v>
      </c>
      <c r="D61" s="133">
        <v>1.65959719304973</v>
      </c>
      <c r="E61" s="97" t="s">
        <v>10917</v>
      </c>
    </row>
    <row r="62" spans="1:5">
      <c r="A62" s="97" t="s">
        <v>5340</v>
      </c>
      <c r="B62" s="96" t="s">
        <v>189</v>
      </c>
      <c r="C62" s="98">
        <v>3.1672249379827151E-3</v>
      </c>
      <c r="D62" s="133">
        <v>1.6501241926889947</v>
      </c>
      <c r="E62" s="97" t="s">
        <v>2141</v>
      </c>
    </row>
    <row r="63" spans="1:5">
      <c r="A63" s="97" t="s">
        <v>5338</v>
      </c>
      <c r="B63" s="96" t="s">
        <v>1015</v>
      </c>
      <c r="C63" s="98">
        <v>3.1496887877503761E-3</v>
      </c>
      <c r="D63" s="133">
        <v>1.640987858417946</v>
      </c>
      <c r="E63" s="97" t="s">
        <v>10918</v>
      </c>
    </row>
    <row r="64" spans="1:5">
      <c r="A64" s="97" t="s">
        <v>5347</v>
      </c>
      <c r="B64" s="96" t="s">
        <v>33</v>
      </c>
      <c r="C64" s="98">
        <v>3.138401319936411E-3</v>
      </c>
      <c r="D64" s="133">
        <v>1.6351070876868703</v>
      </c>
      <c r="E64" s="97" t="s">
        <v>10919</v>
      </c>
    </row>
    <row r="65" spans="1:5">
      <c r="A65" s="97" t="s">
        <v>5338</v>
      </c>
      <c r="B65" s="96" t="s">
        <v>690</v>
      </c>
      <c r="C65" s="98">
        <v>3.1074645551570287E-3</v>
      </c>
      <c r="D65" s="133">
        <v>1.618989033236812</v>
      </c>
      <c r="E65" s="97" t="s">
        <v>10707</v>
      </c>
    </row>
    <row r="66" spans="1:5">
      <c r="A66" s="97" t="s">
        <v>5346</v>
      </c>
      <c r="B66" s="96" t="s">
        <v>61</v>
      </c>
      <c r="C66" s="98">
        <v>3.065669052421918E-3</v>
      </c>
      <c r="D66" s="133">
        <v>1.5972135763118194</v>
      </c>
      <c r="E66" s="97" t="s">
        <v>10404</v>
      </c>
    </row>
    <row r="67" spans="1:5">
      <c r="A67" s="97" t="s">
        <v>5337</v>
      </c>
      <c r="B67" s="96" t="s">
        <v>672</v>
      </c>
      <c r="C67" s="98">
        <v>3.0654717908981505E-3</v>
      </c>
      <c r="D67" s="133">
        <v>1.5971108030579364</v>
      </c>
      <c r="E67" s="97" t="s">
        <v>10731</v>
      </c>
    </row>
    <row r="68" spans="1:5">
      <c r="A68" s="97" t="s">
        <v>5345</v>
      </c>
      <c r="B68" s="96" t="s">
        <v>443</v>
      </c>
      <c r="C68" s="98">
        <v>3.0654717908981501E-3</v>
      </c>
      <c r="D68" s="133">
        <v>1.5971108030579362</v>
      </c>
      <c r="E68" s="97" t="s">
        <v>10920</v>
      </c>
    </row>
    <row r="69" spans="1:5">
      <c r="A69" s="97" t="s">
        <v>5341</v>
      </c>
      <c r="B69" s="96" t="s">
        <v>205</v>
      </c>
      <c r="C69" s="98">
        <v>3.0021934931892119E-3</v>
      </c>
      <c r="D69" s="133">
        <v>1.5641428099515795</v>
      </c>
      <c r="E69" s="97" t="s">
        <v>10419</v>
      </c>
    </row>
    <row r="70" spans="1:5">
      <c r="A70" s="97" t="s">
        <v>5347</v>
      </c>
      <c r="B70" s="96" t="s">
        <v>385</v>
      </c>
      <c r="C70" s="98">
        <v>2.9814862623803924E-3</v>
      </c>
      <c r="D70" s="133">
        <v>1.5533543427001846</v>
      </c>
      <c r="E70" s="97" t="s">
        <v>10921</v>
      </c>
    </row>
    <row r="71" spans="1:5">
      <c r="A71" s="97" t="s">
        <v>5337</v>
      </c>
      <c r="B71" s="96" t="s">
        <v>303</v>
      </c>
      <c r="C71" s="98">
        <v>2.9726367413258669E-3</v>
      </c>
      <c r="D71" s="133">
        <v>1.5487437422307766</v>
      </c>
      <c r="E71" s="97" t="s">
        <v>10867</v>
      </c>
    </row>
    <row r="72" spans="1:5">
      <c r="A72" s="97" t="s">
        <v>5343</v>
      </c>
      <c r="B72" s="96" t="s">
        <v>813</v>
      </c>
      <c r="C72" s="98">
        <v>2.9415033645177596E-3</v>
      </c>
      <c r="D72" s="133">
        <v>1.5325232529137527</v>
      </c>
      <c r="E72" s="97" t="s">
        <v>10922</v>
      </c>
    </row>
    <row r="73" spans="1:5">
      <c r="A73" s="97" t="s">
        <v>5343</v>
      </c>
      <c r="B73" s="96" t="s">
        <v>51</v>
      </c>
      <c r="C73" s="98">
        <v>2.9415033645177596E-3</v>
      </c>
      <c r="D73" s="133">
        <v>1.5325232529137527</v>
      </c>
      <c r="E73" s="97" t="s">
        <v>10923</v>
      </c>
    </row>
    <row r="74" spans="1:5">
      <c r="A74" s="97" t="s">
        <v>5340</v>
      </c>
      <c r="B74" s="96" t="s">
        <v>819</v>
      </c>
      <c r="C74" s="98">
        <v>2.9047028242294624E-3</v>
      </c>
      <c r="D74" s="133">
        <v>1.51335017142355</v>
      </c>
      <c r="E74" s="97" t="s">
        <v>10457</v>
      </c>
    </row>
    <row r="75" spans="1:5">
      <c r="A75" s="97" t="s">
        <v>5340</v>
      </c>
      <c r="B75" s="96" t="s">
        <v>493</v>
      </c>
      <c r="C75" s="98">
        <v>2.838934830770815E-3</v>
      </c>
      <c r="D75" s="133">
        <v>1.4790850468315946</v>
      </c>
      <c r="E75" s="97" t="s">
        <v>10924</v>
      </c>
    </row>
    <row r="76" spans="1:5">
      <c r="A76" s="97" t="s">
        <v>5345</v>
      </c>
      <c r="B76" s="96" t="s">
        <v>803</v>
      </c>
      <c r="C76" s="98">
        <v>2.6891774090046987E-3</v>
      </c>
      <c r="D76" s="133">
        <v>1.4010614300914481</v>
      </c>
      <c r="E76" s="97" t="s">
        <v>10925</v>
      </c>
    </row>
    <row r="77" spans="1:5">
      <c r="A77" s="97" t="s">
        <v>5345</v>
      </c>
      <c r="B77" s="96" t="s">
        <v>313</v>
      </c>
      <c r="C77" s="98">
        <v>2.6408890202213463E-3</v>
      </c>
      <c r="D77" s="133">
        <v>1.3759031795353214</v>
      </c>
      <c r="E77" s="97" t="s">
        <v>10926</v>
      </c>
    </row>
    <row r="78" spans="1:5">
      <c r="A78" s="97" t="s">
        <v>5338</v>
      </c>
      <c r="B78" s="96" t="s">
        <v>47</v>
      </c>
      <c r="C78" s="98">
        <v>2.4068215234822636E-3</v>
      </c>
      <c r="D78" s="133">
        <v>1.2539540137342593</v>
      </c>
      <c r="E78" s="97" t="s">
        <v>10927</v>
      </c>
    </row>
    <row r="79" spans="1:5">
      <c r="A79" s="97" t="s">
        <v>5343</v>
      </c>
      <c r="B79" s="96" t="s">
        <v>349</v>
      </c>
      <c r="C79" s="98">
        <v>2.3809660248494216E-3</v>
      </c>
      <c r="D79" s="133">
        <v>1.2404832989465486</v>
      </c>
      <c r="E79" s="97" t="s">
        <v>10483</v>
      </c>
    </row>
    <row r="80" spans="1:5">
      <c r="A80" s="97" t="s">
        <v>5340</v>
      </c>
      <c r="B80" s="96" t="s">
        <v>335</v>
      </c>
      <c r="C80" s="98">
        <v>2.3790145143422086E-3</v>
      </c>
      <c r="D80" s="133">
        <v>1.2394665619722907</v>
      </c>
      <c r="E80" s="97" t="s">
        <v>10500</v>
      </c>
    </row>
    <row r="81" spans="1:5">
      <c r="A81" s="97" t="s">
        <v>5344</v>
      </c>
      <c r="B81" s="96" t="s">
        <v>584</v>
      </c>
      <c r="C81" s="98">
        <v>2.3790145143422086E-3</v>
      </c>
      <c r="D81" s="133">
        <v>1.2394665619722907</v>
      </c>
      <c r="E81" s="97" t="s">
        <v>10928</v>
      </c>
    </row>
    <row r="82" spans="1:5">
      <c r="A82" s="97" t="s">
        <v>5340</v>
      </c>
      <c r="B82" s="96" t="s">
        <v>829</v>
      </c>
      <c r="C82" s="98">
        <v>2.3432831554275604E-3</v>
      </c>
      <c r="D82" s="133">
        <v>1.220850523977759</v>
      </c>
      <c r="E82" s="97" t="s">
        <v>10503</v>
      </c>
    </row>
    <row r="83" spans="1:5">
      <c r="A83" s="97" t="s">
        <v>5345</v>
      </c>
      <c r="B83" s="96" t="s">
        <v>864</v>
      </c>
      <c r="C83" s="98">
        <v>2.2616696962290254E-3</v>
      </c>
      <c r="D83" s="133">
        <v>1.1783299117353223</v>
      </c>
      <c r="E83" s="97" t="s">
        <v>10929</v>
      </c>
    </row>
    <row r="84" spans="1:5">
      <c r="A84" s="97" t="s">
        <v>5345</v>
      </c>
      <c r="B84" s="96" t="s">
        <v>710</v>
      </c>
      <c r="C84" s="98">
        <v>2.2616696962290254E-3</v>
      </c>
      <c r="D84" s="133">
        <v>1.1783299117353223</v>
      </c>
      <c r="E84" s="97" t="s">
        <v>10930</v>
      </c>
    </row>
    <row r="85" spans="1:5">
      <c r="A85" s="97" t="s">
        <v>5340</v>
      </c>
      <c r="B85" s="96" t="s">
        <v>1028</v>
      </c>
      <c r="C85" s="98">
        <v>2.2567536482930957E-3</v>
      </c>
      <c r="D85" s="133">
        <v>1.1757686507607028</v>
      </c>
      <c r="E85" s="97" t="s">
        <v>10476</v>
      </c>
    </row>
    <row r="86" spans="1:5">
      <c r="A86" s="97" t="s">
        <v>5337</v>
      </c>
      <c r="B86" s="96" t="s">
        <v>267</v>
      </c>
      <c r="C86" s="98">
        <v>2.2097328295210238E-3</v>
      </c>
      <c r="D86" s="133">
        <v>1.1512708041804534</v>
      </c>
      <c r="E86" s="97" t="s">
        <v>10931</v>
      </c>
    </row>
    <row r="87" spans="1:5">
      <c r="A87" s="97" t="s">
        <v>5338</v>
      </c>
      <c r="B87" s="96" t="s">
        <v>75</v>
      </c>
      <c r="C87" s="98">
        <v>2.1505947918304216E-3</v>
      </c>
      <c r="D87" s="133">
        <v>1.1204598865436497</v>
      </c>
      <c r="E87" s="97" t="s">
        <v>10932</v>
      </c>
    </row>
    <row r="88" spans="1:5">
      <c r="A88" s="97" t="s">
        <v>5346</v>
      </c>
      <c r="B88" s="96" t="s">
        <v>307</v>
      </c>
      <c r="C88" s="98">
        <v>2.099638212943939E-3</v>
      </c>
      <c r="D88" s="133">
        <v>1.0939115089437923</v>
      </c>
      <c r="E88" s="97" t="s">
        <v>10688</v>
      </c>
    </row>
    <row r="89" spans="1:5">
      <c r="A89" s="97" t="s">
        <v>5345</v>
      </c>
      <c r="B89" s="96" t="s">
        <v>439</v>
      </c>
      <c r="C89" s="98">
        <v>2.099638212943939E-3</v>
      </c>
      <c r="D89" s="133">
        <v>1.0939115089437923</v>
      </c>
      <c r="E89" s="97" t="s">
        <v>10720</v>
      </c>
    </row>
    <row r="90" spans="1:5">
      <c r="A90" s="97" t="s">
        <v>5345</v>
      </c>
      <c r="B90" s="96" t="s">
        <v>580</v>
      </c>
      <c r="C90" s="98">
        <v>2.099638212943939E-3</v>
      </c>
      <c r="D90" s="133">
        <v>1.0939115089437923</v>
      </c>
      <c r="E90" s="97" t="s">
        <v>10657</v>
      </c>
    </row>
    <row r="91" spans="1:5">
      <c r="A91" s="97" t="s">
        <v>5337</v>
      </c>
      <c r="B91" s="96" t="s">
        <v>648</v>
      </c>
      <c r="C91" s="98">
        <v>2.099638212943939E-3</v>
      </c>
      <c r="D91" s="133">
        <v>1.0939115089437923</v>
      </c>
      <c r="E91" s="97" t="s">
        <v>10708</v>
      </c>
    </row>
    <row r="92" spans="1:5">
      <c r="A92" s="97" t="s">
        <v>5337</v>
      </c>
      <c r="B92" s="96" t="s">
        <v>716</v>
      </c>
      <c r="C92" s="98">
        <v>2.099638212943939E-3</v>
      </c>
      <c r="D92" s="133">
        <v>1.0939115089437923</v>
      </c>
      <c r="E92" s="97" t="s">
        <v>10711</v>
      </c>
    </row>
    <row r="93" spans="1:5">
      <c r="A93" s="97" t="s">
        <v>5337</v>
      </c>
      <c r="B93" s="96" t="s">
        <v>870</v>
      </c>
      <c r="C93" s="98">
        <v>2.099638212943939E-3</v>
      </c>
      <c r="D93" s="133">
        <v>1.0939115089437923</v>
      </c>
      <c r="E93" s="97" t="s">
        <v>10709</v>
      </c>
    </row>
    <row r="94" spans="1:5">
      <c r="A94" s="97" t="s">
        <v>5344</v>
      </c>
      <c r="B94" s="96" t="s">
        <v>1043</v>
      </c>
      <c r="C94" s="98">
        <v>2.099638212943939E-3</v>
      </c>
      <c r="D94" s="133">
        <v>1.0939115089437923</v>
      </c>
      <c r="E94" s="97" t="s">
        <v>10933</v>
      </c>
    </row>
    <row r="95" spans="1:5">
      <c r="A95" s="97" t="s">
        <v>5346</v>
      </c>
      <c r="B95" s="96" t="s">
        <v>594</v>
      </c>
      <c r="C95" s="98">
        <v>2.099638212943939E-3</v>
      </c>
      <c r="D95" s="133">
        <v>1.0939115089437923</v>
      </c>
      <c r="E95" s="97" t="s">
        <v>10738</v>
      </c>
    </row>
    <row r="96" spans="1:5">
      <c r="A96" s="97" t="s">
        <v>5343</v>
      </c>
      <c r="B96" s="96" t="s">
        <v>590</v>
      </c>
      <c r="C96" s="98">
        <v>2.099638212943939E-3</v>
      </c>
      <c r="D96" s="133">
        <v>1.0939115089437923</v>
      </c>
      <c r="E96" s="97" t="s">
        <v>10934</v>
      </c>
    </row>
    <row r="97" spans="1:5">
      <c r="A97" s="97" t="s">
        <v>5337</v>
      </c>
      <c r="B97" s="96" t="s">
        <v>149</v>
      </c>
      <c r="C97" s="98">
        <v>2.0996382129439381E-3</v>
      </c>
      <c r="D97" s="133">
        <v>1.0939115089437919</v>
      </c>
      <c r="E97" s="97" t="s">
        <v>10935</v>
      </c>
    </row>
    <row r="98" spans="1:5">
      <c r="A98" s="97" t="s">
        <v>5337</v>
      </c>
      <c r="B98" s="96" t="s">
        <v>511</v>
      </c>
      <c r="C98" s="98">
        <v>2.0996382129439381E-3</v>
      </c>
      <c r="D98" s="133">
        <v>1.0939115089437919</v>
      </c>
      <c r="E98" s="97" t="s">
        <v>10936</v>
      </c>
    </row>
    <row r="99" spans="1:5">
      <c r="A99" s="97" t="s">
        <v>5344</v>
      </c>
      <c r="B99" s="96" t="s">
        <v>449</v>
      </c>
      <c r="C99" s="98">
        <v>2.0996382129439381E-3</v>
      </c>
      <c r="D99" s="133">
        <v>1.0939115089437919</v>
      </c>
      <c r="E99" s="97" t="s">
        <v>10937</v>
      </c>
    </row>
    <row r="100" spans="1:5">
      <c r="A100" s="97" t="s">
        <v>5340</v>
      </c>
      <c r="B100" s="96" t="s">
        <v>245</v>
      </c>
      <c r="C100" s="98">
        <v>2.0996382129439381E-3</v>
      </c>
      <c r="D100" s="133">
        <v>1.0939115089437919</v>
      </c>
      <c r="E100" s="97" t="s">
        <v>10291</v>
      </c>
    </row>
    <row r="101" spans="1:5">
      <c r="A101" s="97" t="s">
        <v>5347</v>
      </c>
      <c r="B101" s="96" t="s">
        <v>431</v>
      </c>
      <c r="C101" s="98">
        <v>2.0996382129439381E-3</v>
      </c>
      <c r="D101" s="133">
        <v>1.0939115089437919</v>
      </c>
      <c r="E101" s="97" t="s">
        <v>10938</v>
      </c>
    </row>
    <row r="102" spans="1:5">
      <c r="A102" s="97" t="s">
        <v>5340</v>
      </c>
      <c r="B102" s="96" t="s">
        <v>415</v>
      </c>
      <c r="C102" s="98">
        <v>2.0996382129439381E-3</v>
      </c>
      <c r="D102" s="133">
        <v>1.0939115089437919</v>
      </c>
      <c r="E102" s="97" t="s">
        <v>10939</v>
      </c>
    </row>
    <row r="103" spans="1:5">
      <c r="A103" s="97" t="s">
        <v>5340</v>
      </c>
      <c r="B103" s="96" t="s">
        <v>495</v>
      </c>
      <c r="C103" s="98">
        <v>2.0996382129439381E-3</v>
      </c>
      <c r="D103" s="133">
        <v>1.0939115089437919</v>
      </c>
      <c r="E103" s="97" t="s">
        <v>10290</v>
      </c>
    </row>
    <row r="104" spans="1:5">
      <c r="A104" s="97" t="s">
        <v>5345</v>
      </c>
      <c r="B104" s="96" t="s">
        <v>734</v>
      </c>
      <c r="C104" s="98">
        <v>2.0996382129439381E-3</v>
      </c>
      <c r="D104" s="133">
        <v>1.0939115089437919</v>
      </c>
      <c r="E104" s="97" t="s">
        <v>10940</v>
      </c>
    </row>
    <row r="105" spans="1:5">
      <c r="A105" s="97" t="s">
        <v>5345</v>
      </c>
      <c r="B105" s="96" t="s">
        <v>662</v>
      </c>
      <c r="C105" s="98">
        <v>2.0996382129439381E-3</v>
      </c>
      <c r="D105" s="133">
        <v>1.0939115089437919</v>
      </c>
      <c r="E105" s="97" t="s">
        <v>10941</v>
      </c>
    </row>
    <row r="106" spans="1:5">
      <c r="A106" s="97" t="s">
        <v>5340</v>
      </c>
      <c r="B106" s="96" t="s">
        <v>811</v>
      </c>
      <c r="C106" s="98">
        <v>2.0996382129439381E-3</v>
      </c>
      <c r="D106" s="133">
        <v>1.0939115089437919</v>
      </c>
      <c r="E106" s="97" t="s">
        <v>10504</v>
      </c>
    </row>
    <row r="107" spans="1:5">
      <c r="A107" s="97" t="s">
        <v>5340</v>
      </c>
      <c r="B107" s="96" t="s">
        <v>827</v>
      </c>
      <c r="C107" s="98">
        <v>2.0996382129439381E-3</v>
      </c>
      <c r="D107" s="133">
        <v>1.0939115089437919</v>
      </c>
      <c r="E107" s="97" t="s">
        <v>10663</v>
      </c>
    </row>
    <row r="108" spans="1:5">
      <c r="A108" s="97" t="s">
        <v>5338</v>
      </c>
      <c r="B108" s="96" t="s">
        <v>521</v>
      </c>
      <c r="C108" s="98">
        <v>2.0996382129439381E-3</v>
      </c>
      <c r="D108" s="133">
        <v>1.0939115089437919</v>
      </c>
      <c r="E108" s="97" t="s">
        <v>10665</v>
      </c>
    </row>
    <row r="109" spans="1:5">
      <c r="A109" s="97" t="s">
        <v>5345</v>
      </c>
      <c r="B109" s="96" t="s">
        <v>838</v>
      </c>
      <c r="C109" s="98">
        <v>2.0996382129439381E-3</v>
      </c>
      <c r="D109" s="133">
        <v>1.0939115089437919</v>
      </c>
      <c r="E109" s="97" t="s">
        <v>10674</v>
      </c>
    </row>
    <row r="110" spans="1:5">
      <c r="A110" s="97" t="s">
        <v>5345</v>
      </c>
      <c r="B110" s="96" t="s">
        <v>891</v>
      </c>
      <c r="C110" s="98">
        <v>2.0996382129439381E-3</v>
      </c>
      <c r="D110" s="133">
        <v>1.0939115089437919</v>
      </c>
      <c r="E110" s="97" t="s">
        <v>10756</v>
      </c>
    </row>
    <row r="111" spans="1:5">
      <c r="A111" s="97" t="s">
        <v>5345</v>
      </c>
      <c r="B111" s="96" t="s">
        <v>774</v>
      </c>
      <c r="C111" s="98">
        <v>2.0996382129439381E-3</v>
      </c>
      <c r="D111" s="133">
        <v>1.0939115089437919</v>
      </c>
      <c r="E111" s="97" t="s">
        <v>10625</v>
      </c>
    </row>
    <row r="112" spans="1:5">
      <c r="A112" s="97" t="s">
        <v>5345</v>
      </c>
      <c r="B112" s="96" t="s">
        <v>778</v>
      </c>
      <c r="C112" s="98">
        <v>2.0996382129439381E-3</v>
      </c>
      <c r="D112" s="133">
        <v>1.0939115089437919</v>
      </c>
      <c r="E112" s="97" t="s">
        <v>10547</v>
      </c>
    </row>
    <row r="113" spans="1:5">
      <c r="A113" s="97" t="s">
        <v>5345</v>
      </c>
      <c r="B113" s="96" t="s">
        <v>784</v>
      </c>
      <c r="C113" s="98">
        <v>2.0996382129439381E-3</v>
      </c>
      <c r="D113" s="133">
        <v>1.0939115089437919</v>
      </c>
      <c r="E113" s="97" t="s">
        <v>10498</v>
      </c>
    </row>
    <row r="114" spans="1:5">
      <c r="A114" s="97" t="s">
        <v>5338</v>
      </c>
      <c r="B114" s="96" t="s">
        <v>491</v>
      </c>
      <c r="C114" s="98">
        <v>2.0996382129439381E-3</v>
      </c>
      <c r="D114" s="133">
        <v>1.0939115089437919</v>
      </c>
      <c r="E114" s="97" t="s">
        <v>10664</v>
      </c>
    </row>
    <row r="115" spans="1:5">
      <c r="A115" s="97" t="s">
        <v>5340</v>
      </c>
      <c r="B115" s="96" t="s">
        <v>893</v>
      </c>
      <c r="C115" s="98">
        <v>2.0996382129439381E-3</v>
      </c>
      <c r="D115" s="133">
        <v>1.0939115089437919</v>
      </c>
      <c r="E115" s="97" t="s">
        <v>10942</v>
      </c>
    </row>
    <row r="116" spans="1:5">
      <c r="A116" s="97" t="s">
        <v>5338</v>
      </c>
      <c r="B116" s="96" t="s">
        <v>351</v>
      </c>
      <c r="C116" s="98">
        <v>2.0500271090429377E-3</v>
      </c>
      <c r="D116" s="133">
        <v>1.0680641238113706</v>
      </c>
      <c r="E116" s="97" t="s">
        <v>10943</v>
      </c>
    </row>
    <row r="117" spans="1:5">
      <c r="A117" s="97" t="s">
        <v>5337</v>
      </c>
      <c r="B117" s="96" t="s">
        <v>111</v>
      </c>
      <c r="C117" s="98">
        <v>2.0270989409924044E-3</v>
      </c>
      <c r="D117" s="133">
        <v>1.0561185482570428</v>
      </c>
      <c r="E117" s="97" t="s">
        <v>10473</v>
      </c>
    </row>
    <row r="118" spans="1:5">
      <c r="A118" s="97" t="s">
        <v>5347</v>
      </c>
      <c r="B118" s="96" t="s">
        <v>487</v>
      </c>
      <c r="C118" s="98">
        <v>1.9980744781734161E-3</v>
      </c>
      <c r="D118" s="133">
        <v>1.0409968031283499</v>
      </c>
      <c r="E118" s="97" t="s">
        <v>10478</v>
      </c>
    </row>
    <row r="119" spans="1:5">
      <c r="A119" s="97" t="s">
        <v>5343</v>
      </c>
      <c r="B119" s="96" t="s">
        <v>634</v>
      </c>
      <c r="C119" s="98">
        <v>1.9736599201673026E-3</v>
      </c>
      <c r="D119" s="133">
        <v>1.0282768184071647</v>
      </c>
      <c r="E119" s="97" t="s">
        <v>5582</v>
      </c>
    </row>
    <row r="120" spans="1:5">
      <c r="A120" s="97" t="s">
        <v>5346</v>
      </c>
      <c r="B120" s="96" t="s">
        <v>241</v>
      </c>
      <c r="C120" s="98">
        <v>1.9622693591519439E-3</v>
      </c>
      <c r="D120" s="133">
        <v>1.0223423361181627</v>
      </c>
      <c r="E120" s="97" t="s">
        <v>10386</v>
      </c>
    </row>
    <row r="121" spans="1:5">
      <c r="A121" s="97" t="s">
        <v>5343</v>
      </c>
      <c r="B121" s="96" t="s">
        <v>193</v>
      </c>
      <c r="C121" s="98">
        <v>1.9501439721823304E-3</v>
      </c>
      <c r="D121" s="133">
        <v>1.0160250095069943</v>
      </c>
      <c r="E121" s="97" t="s">
        <v>10759</v>
      </c>
    </row>
    <row r="122" spans="1:5">
      <c r="A122" s="97" t="s">
        <v>5337</v>
      </c>
      <c r="B122" s="96" t="s">
        <v>606</v>
      </c>
      <c r="C122" s="98">
        <v>1.9449280288322802E-3</v>
      </c>
      <c r="D122" s="133">
        <v>1.0133075030216181</v>
      </c>
      <c r="E122" s="97" t="s">
        <v>10944</v>
      </c>
    </row>
    <row r="123" spans="1:5">
      <c r="A123" s="97" t="s">
        <v>5343</v>
      </c>
      <c r="B123" s="96" t="s">
        <v>537</v>
      </c>
      <c r="C123" s="98">
        <v>1.9316671559084237E-3</v>
      </c>
      <c r="D123" s="133">
        <v>1.0063985882282889</v>
      </c>
      <c r="E123" s="97" t="s">
        <v>10945</v>
      </c>
    </row>
    <row r="124" spans="1:5">
      <c r="A124" s="97" t="s">
        <v>5345</v>
      </c>
      <c r="B124" s="96" t="s">
        <v>706</v>
      </c>
      <c r="C124" s="98">
        <v>1.8155630554541852E-3</v>
      </c>
      <c r="D124" s="133">
        <v>0.94590835189163047</v>
      </c>
      <c r="E124" s="97" t="s">
        <v>10946</v>
      </c>
    </row>
    <row r="125" spans="1:5">
      <c r="A125" s="97" t="s">
        <v>5343</v>
      </c>
      <c r="B125" s="96" t="s">
        <v>247</v>
      </c>
      <c r="C125" s="98">
        <v>1.8103094207268017E-3</v>
      </c>
      <c r="D125" s="133">
        <v>0.94317120819866374</v>
      </c>
      <c r="E125" s="97" t="s">
        <v>10947</v>
      </c>
    </row>
    <row r="126" spans="1:5">
      <c r="A126" s="97" t="s">
        <v>5337</v>
      </c>
      <c r="B126" s="96" t="s">
        <v>650</v>
      </c>
      <c r="C126" s="98">
        <v>1.7902178447206216E-3</v>
      </c>
      <c r="D126" s="133">
        <v>0.93270349709944389</v>
      </c>
      <c r="E126" s="97" t="s">
        <v>10712</v>
      </c>
    </row>
    <row r="127" spans="1:5">
      <c r="A127" s="97" t="s">
        <v>5338</v>
      </c>
      <c r="B127" s="96" t="s">
        <v>752</v>
      </c>
      <c r="C127" s="98">
        <v>1.7597942500614981E-3</v>
      </c>
      <c r="D127" s="133">
        <v>0.91685280428204052</v>
      </c>
      <c r="E127" s="97" t="s">
        <v>10450</v>
      </c>
    </row>
    <row r="128" spans="1:5">
      <c r="A128" s="97" t="s">
        <v>5338</v>
      </c>
      <c r="B128" s="96" t="s">
        <v>337</v>
      </c>
      <c r="C128" s="98">
        <v>1.7449615417464599E-3</v>
      </c>
      <c r="D128" s="133">
        <v>0.90912496324990566</v>
      </c>
      <c r="E128" s="97" t="s">
        <v>10443</v>
      </c>
    </row>
    <row r="129" spans="1:5">
      <c r="A129" s="97" t="s">
        <v>5343</v>
      </c>
      <c r="B129" s="96" t="s">
        <v>225</v>
      </c>
      <c r="C129" s="98">
        <v>1.6827822451474603E-3</v>
      </c>
      <c r="D129" s="133">
        <v>0.87672954972182682</v>
      </c>
      <c r="E129" s="97" t="s">
        <v>10948</v>
      </c>
    </row>
    <row r="130" spans="1:5">
      <c r="A130" s="97" t="s">
        <v>5346</v>
      </c>
      <c r="B130" s="96" t="s">
        <v>1058</v>
      </c>
      <c r="C130" s="98">
        <v>1.6624794593071601E-3</v>
      </c>
      <c r="D130" s="133">
        <v>0.86615179829903044</v>
      </c>
      <c r="E130" s="97" t="s">
        <v>10461</v>
      </c>
    </row>
    <row r="131" spans="1:5">
      <c r="A131" s="97" t="s">
        <v>5340</v>
      </c>
      <c r="B131" s="96" t="s">
        <v>37</v>
      </c>
      <c r="C131" s="98">
        <v>1.6578194698204851E-3</v>
      </c>
      <c r="D131" s="133">
        <v>0.86372394377647277</v>
      </c>
      <c r="E131" s="97" t="s">
        <v>3590</v>
      </c>
    </row>
    <row r="132" spans="1:5">
      <c r="A132" s="97" t="s">
        <v>5346</v>
      </c>
      <c r="B132" s="96" t="s">
        <v>451</v>
      </c>
      <c r="C132" s="98">
        <v>1.6036175954468684E-3</v>
      </c>
      <c r="D132" s="133">
        <v>0.83548476722781839</v>
      </c>
      <c r="E132" s="97" t="s">
        <v>1982</v>
      </c>
    </row>
    <row r="133" spans="1:5">
      <c r="A133" s="97" t="s">
        <v>5339</v>
      </c>
      <c r="B133" s="96" t="s">
        <v>63</v>
      </c>
      <c r="C133" s="98">
        <v>1.5695548500027964E-3</v>
      </c>
      <c r="D133" s="133">
        <v>0.81773807685145694</v>
      </c>
      <c r="E133" s="97" t="s">
        <v>10897</v>
      </c>
    </row>
    <row r="134" spans="1:5">
      <c r="A134" s="97" t="s">
        <v>5343</v>
      </c>
      <c r="B134" s="96" t="s">
        <v>223</v>
      </c>
      <c r="C134" s="98">
        <v>1.5481596655356632E-3</v>
      </c>
      <c r="D134" s="133">
        <v>0.80659118574408051</v>
      </c>
      <c r="E134" s="97" t="s">
        <v>10949</v>
      </c>
    </row>
    <row r="135" spans="1:5">
      <c r="A135" s="97" t="s">
        <v>5338</v>
      </c>
      <c r="B135" s="96" t="s">
        <v>519</v>
      </c>
      <c r="C135" s="98">
        <v>1.515938789745523E-3</v>
      </c>
      <c r="D135" s="133">
        <v>0.78980410945741752</v>
      </c>
      <c r="E135" s="97" t="s">
        <v>10950</v>
      </c>
    </row>
    <row r="136" spans="1:5">
      <c r="A136" s="97" t="s">
        <v>5338</v>
      </c>
      <c r="B136" s="96" t="s">
        <v>842</v>
      </c>
      <c r="C136" s="98">
        <v>1.515938789745523E-3</v>
      </c>
      <c r="D136" s="133">
        <v>0.78980410945741752</v>
      </c>
      <c r="E136" s="97" t="s">
        <v>10485</v>
      </c>
    </row>
    <row r="137" spans="1:5">
      <c r="A137" s="97" t="s">
        <v>5343</v>
      </c>
      <c r="B137" s="96" t="s">
        <v>235</v>
      </c>
      <c r="C137" s="98">
        <v>1.4807153408124578E-3</v>
      </c>
      <c r="D137" s="133">
        <v>0.77145269256329052</v>
      </c>
      <c r="E137" s="97" t="s">
        <v>10951</v>
      </c>
    </row>
    <row r="138" spans="1:5">
      <c r="A138" s="97" t="s">
        <v>5344</v>
      </c>
      <c r="B138" s="96" t="s">
        <v>299</v>
      </c>
      <c r="C138" s="98">
        <v>1.4397083678145892E-3</v>
      </c>
      <c r="D138" s="133">
        <v>0.75008805963140102</v>
      </c>
      <c r="E138" s="97" t="s">
        <v>10489</v>
      </c>
    </row>
    <row r="139" spans="1:5">
      <c r="A139" s="97" t="s">
        <v>5343</v>
      </c>
      <c r="B139" s="96" t="s">
        <v>239</v>
      </c>
      <c r="C139" s="98">
        <v>1.4286628677821461E-3</v>
      </c>
      <c r="D139" s="133">
        <v>0.74433335411449819</v>
      </c>
      <c r="E139" s="97" t="s">
        <v>10952</v>
      </c>
    </row>
    <row r="140" spans="1:5">
      <c r="A140" s="97" t="s">
        <v>5337</v>
      </c>
      <c r="B140" s="96" t="s">
        <v>407</v>
      </c>
      <c r="C140" s="98">
        <v>1.3180450729461952E-3</v>
      </c>
      <c r="D140" s="133">
        <v>0.68670148300496769</v>
      </c>
      <c r="E140" s="97" t="s">
        <v>5651</v>
      </c>
    </row>
    <row r="141" spans="1:5">
      <c r="A141" s="97" t="s">
        <v>5338</v>
      </c>
      <c r="B141" s="96" t="s">
        <v>1025</v>
      </c>
      <c r="C141" s="98">
        <v>1.2597829277663636E-3</v>
      </c>
      <c r="D141" s="133">
        <v>0.65634690536627549</v>
      </c>
      <c r="E141" s="97" t="s">
        <v>10794</v>
      </c>
    </row>
    <row r="142" spans="1:5">
      <c r="A142" s="97" t="s">
        <v>5337</v>
      </c>
      <c r="B142" s="96" t="s">
        <v>165</v>
      </c>
      <c r="C142" s="98">
        <v>1.2380219041983843E-3</v>
      </c>
      <c r="D142" s="133">
        <v>0.64500941208735829</v>
      </c>
      <c r="E142" s="97" t="s">
        <v>10953</v>
      </c>
    </row>
    <row r="143" spans="1:5">
      <c r="A143" s="97" t="s">
        <v>5346</v>
      </c>
      <c r="B143" s="96" t="s">
        <v>387</v>
      </c>
      <c r="C143" s="98">
        <v>1.1381232179932584E-3</v>
      </c>
      <c r="D143" s="133">
        <v>0.59296219657448768</v>
      </c>
      <c r="E143" s="97" t="s">
        <v>10427</v>
      </c>
    </row>
    <row r="144" spans="1:5">
      <c r="A144" s="97" t="s">
        <v>5346</v>
      </c>
      <c r="B144" s="96" t="s">
        <v>243</v>
      </c>
      <c r="C144" s="98">
        <v>1.1050727436547046E-3</v>
      </c>
      <c r="D144" s="133">
        <v>0.57574289944410106</v>
      </c>
      <c r="E144" s="97" t="s">
        <v>10770</v>
      </c>
    </row>
    <row r="145" spans="1:5">
      <c r="A145" s="97" t="s">
        <v>5343</v>
      </c>
      <c r="B145" s="96" t="s">
        <v>435</v>
      </c>
      <c r="C145" s="98">
        <v>1.1050727436547046E-3</v>
      </c>
      <c r="D145" s="133">
        <v>0.57574289944410106</v>
      </c>
      <c r="E145" s="97" t="s">
        <v>10528</v>
      </c>
    </row>
    <row r="146" spans="1:5">
      <c r="A146" s="97" t="s">
        <v>5337</v>
      </c>
      <c r="B146" s="96" t="s">
        <v>531</v>
      </c>
      <c r="C146" s="98">
        <v>1.1050727436547046E-3</v>
      </c>
      <c r="D146" s="133">
        <v>0.57574289944410106</v>
      </c>
      <c r="E146" s="97" t="s">
        <v>10733</v>
      </c>
    </row>
    <row r="147" spans="1:5">
      <c r="A147" s="97" t="s">
        <v>5345</v>
      </c>
      <c r="B147" s="96" t="s">
        <v>269</v>
      </c>
      <c r="C147" s="98">
        <v>1.1050727436547046E-3</v>
      </c>
      <c r="D147" s="133">
        <v>0.57574289944410106</v>
      </c>
      <c r="E147" s="97" t="s">
        <v>10543</v>
      </c>
    </row>
    <row r="148" spans="1:5">
      <c r="A148" s="97" t="s">
        <v>5343</v>
      </c>
      <c r="B148" s="96" t="s">
        <v>381</v>
      </c>
      <c r="C148" s="98">
        <v>1.1050727436547046E-3</v>
      </c>
      <c r="D148" s="133">
        <v>0.57574289944410106</v>
      </c>
      <c r="E148" s="97" t="s">
        <v>10299</v>
      </c>
    </row>
    <row r="149" spans="1:5">
      <c r="A149" s="97" t="s">
        <v>5341</v>
      </c>
      <c r="B149" s="96" t="s">
        <v>515</v>
      </c>
      <c r="C149" s="98">
        <v>1.1050727436547046E-3</v>
      </c>
      <c r="D149" s="133">
        <v>0.57574289944410106</v>
      </c>
      <c r="E149" s="97" t="s">
        <v>10678</v>
      </c>
    </row>
    <row r="150" spans="1:5">
      <c r="A150" s="97" t="s">
        <v>5343</v>
      </c>
      <c r="B150" s="96" t="s">
        <v>660</v>
      </c>
      <c r="C150" s="98">
        <v>1.1050727436547046E-3</v>
      </c>
      <c r="D150" s="133">
        <v>0.57574289944410106</v>
      </c>
      <c r="E150" s="97" t="s">
        <v>10954</v>
      </c>
    </row>
    <row r="151" spans="1:5">
      <c r="A151" s="97" t="s">
        <v>5346</v>
      </c>
      <c r="B151" s="96" t="s">
        <v>558</v>
      </c>
      <c r="C151" s="98">
        <v>1.1050727436547046E-3</v>
      </c>
      <c r="D151" s="133">
        <v>0.57574289944410106</v>
      </c>
      <c r="E151" s="97" t="s">
        <v>10703</v>
      </c>
    </row>
    <row r="152" spans="1:5">
      <c r="A152" s="97" t="s">
        <v>5345</v>
      </c>
      <c r="B152" s="96" t="s">
        <v>1047</v>
      </c>
      <c r="C152" s="98">
        <v>1.1050727436547046E-3</v>
      </c>
      <c r="D152" s="133">
        <v>0.57574289944410106</v>
      </c>
      <c r="E152" s="97" t="s">
        <v>10955</v>
      </c>
    </row>
    <row r="153" spans="1:5">
      <c r="A153" s="97" t="s">
        <v>5345</v>
      </c>
      <c r="B153" s="96" t="s">
        <v>1045</v>
      </c>
      <c r="C153" s="98">
        <v>1.1050727436547046E-3</v>
      </c>
      <c r="D153" s="133">
        <v>0.57574289944410106</v>
      </c>
      <c r="E153" s="97" t="s">
        <v>10956</v>
      </c>
    </row>
    <row r="154" spans="1:5">
      <c r="A154" s="97" t="s">
        <v>5337</v>
      </c>
      <c r="B154" s="96" t="s">
        <v>533</v>
      </c>
      <c r="C154" s="98">
        <v>1.1050727436547046E-3</v>
      </c>
      <c r="D154" s="133">
        <v>0.57574289944410106</v>
      </c>
      <c r="E154" s="97" t="s">
        <v>10957</v>
      </c>
    </row>
    <row r="155" spans="1:5">
      <c r="A155" s="97" t="s">
        <v>5343</v>
      </c>
      <c r="B155" s="96" t="s">
        <v>279</v>
      </c>
      <c r="C155" s="98">
        <v>1.1050727436547046E-3</v>
      </c>
      <c r="D155" s="133">
        <v>0.57574289944410106</v>
      </c>
      <c r="E155" s="97" t="s">
        <v>10768</v>
      </c>
    </row>
    <row r="156" spans="1:5">
      <c r="A156" s="97" t="s">
        <v>5343</v>
      </c>
      <c r="B156" s="96" t="s">
        <v>588</v>
      </c>
      <c r="C156" s="98">
        <v>1.1050727436547046E-3</v>
      </c>
      <c r="D156" s="133">
        <v>0.57574289944410106</v>
      </c>
      <c r="E156" s="97" t="s">
        <v>7892</v>
      </c>
    </row>
    <row r="157" spans="1:5">
      <c r="A157" s="97" t="s">
        <v>5341</v>
      </c>
      <c r="B157" s="96" t="s">
        <v>718</v>
      </c>
      <c r="C157" s="98">
        <v>1.1050727436547046E-3</v>
      </c>
      <c r="D157" s="133">
        <v>0.57574289944410106</v>
      </c>
      <c r="E157" s="97" t="s">
        <v>10958</v>
      </c>
    </row>
    <row r="158" spans="1:5">
      <c r="A158" s="97" t="s">
        <v>5345</v>
      </c>
      <c r="B158" s="96" t="s">
        <v>43</v>
      </c>
      <c r="C158" s="98">
        <v>1.1050727436547046E-3</v>
      </c>
      <c r="D158" s="133">
        <v>0.57574289944410106</v>
      </c>
      <c r="E158" s="97" t="s">
        <v>10868</v>
      </c>
    </row>
    <row r="159" spans="1:5">
      <c r="A159" s="97" t="s">
        <v>5347</v>
      </c>
      <c r="B159" s="96" t="s">
        <v>1071</v>
      </c>
      <c r="C159" s="98">
        <v>1.1050727436547046E-3</v>
      </c>
      <c r="D159" s="133">
        <v>0.57574289944410106</v>
      </c>
      <c r="E159" s="97" t="s">
        <v>10959</v>
      </c>
    </row>
    <row r="160" spans="1:5">
      <c r="A160" s="97" t="s">
        <v>5338</v>
      </c>
      <c r="B160" s="96" t="s">
        <v>614</v>
      </c>
      <c r="C160" s="98">
        <v>1.1050727436547046E-3</v>
      </c>
      <c r="D160" s="133">
        <v>0.57574289944410106</v>
      </c>
      <c r="E160" s="97" t="s">
        <v>10960</v>
      </c>
    </row>
    <row r="161" spans="1:5">
      <c r="A161" s="97" t="s">
        <v>5343</v>
      </c>
      <c r="B161" s="96" t="s">
        <v>423</v>
      </c>
      <c r="C161" s="98">
        <v>1.1050727436547046E-3</v>
      </c>
      <c r="D161" s="133">
        <v>0.57574289944410106</v>
      </c>
      <c r="E161" s="97" t="s">
        <v>10961</v>
      </c>
    </row>
    <row r="162" spans="1:5">
      <c r="A162" s="97" t="s">
        <v>5343</v>
      </c>
      <c r="B162" s="96" t="s">
        <v>554</v>
      </c>
      <c r="C162" s="98">
        <v>1.1050727436547046E-3</v>
      </c>
      <c r="D162" s="133">
        <v>0.57574289944410106</v>
      </c>
      <c r="E162" s="97" t="s">
        <v>10661</v>
      </c>
    </row>
    <row r="163" spans="1:5">
      <c r="A163" s="97" t="s">
        <v>5345</v>
      </c>
      <c r="B163" s="96" t="s">
        <v>640</v>
      </c>
      <c r="C163" s="98">
        <v>1.1050727436547046E-3</v>
      </c>
      <c r="D163" s="133">
        <v>0.57574289944410106</v>
      </c>
      <c r="E163" s="97" t="s">
        <v>3850</v>
      </c>
    </row>
    <row r="164" spans="1:5">
      <c r="A164" s="97" t="s">
        <v>5337</v>
      </c>
      <c r="B164" s="96" t="s">
        <v>730</v>
      </c>
      <c r="C164" s="98">
        <v>1.1050727436547046E-3</v>
      </c>
      <c r="D164" s="133">
        <v>0.57574289944410106</v>
      </c>
      <c r="E164" s="97" t="s">
        <v>5651</v>
      </c>
    </row>
    <row r="165" spans="1:5">
      <c r="A165" s="97" t="s">
        <v>5345</v>
      </c>
      <c r="B165" s="96" t="s">
        <v>770</v>
      </c>
      <c r="C165" s="98">
        <v>1.1050727436547046E-3</v>
      </c>
      <c r="D165" s="133">
        <v>0.57574289944410106</v>
      </c>
      <c r="E165" s="97" t="s">
        <v>10869</v>
      </c>
    </row>
    <row r="166" spans="1:5">
      <c r="A166" s="97" t="s">
        <v>5345</v>
      </c>
      <c r="B166" s="96" t="s">
        <v>535</v>
      </c>
      <c r="C166" s="98">
        <v>1.1050727436547046E-3</v>
      </c>
      <c r="D166" s="133">
        <v>0.57574289944410106</v>
      </c>
      <c r="E166" s="97" t="s">
        <v>10624</v>
      </c>
    </row>
    <row r="167" spans="1:5">
      <c r="A167" s="97" t="s">
        <v>5342</v>
      </c>
      <c r="B167" s="99" t="s">
        <v>790</v>
      </c>
      <c r="C167" s="98">
        <v>1.1050727436547046E-3</v>
      </c>
      <c r="D167" s="133">
        <v>0.57574289944410106</v>
      </c>
      <c r="E167" s="97" t="s">
        <v>10870</v>
      </c>
    </row>
    <row r="168" spans="1:5">
      <c r="A168" s="97" t="s">
        <v>5343</v>
      </c>
      <c r="B168" s="96" t="s">
        <v>1037</v>
      </c>
      <c r="C168" s="98">
        <v>1.1050727436547046E-3</v>
      </c>
      <c r="D168" s="133">
        <v>0.57574289944410106</v>
      </c>
      <c r="E168" s="97" t="s">
        <v>10962</v>
      </c>
    </row>
    <row r="169" spans="1:5">
      <c r="A169" s="97" t="s">
        <v>5345</v>
      </c>
      <c r="B169" s="96" t="s">
        <v>834</v>
      </c>
      <c r="C169" s="98">
        <v>1.1050727436547046E-3</v>
      </c>
      <c r="D169" s="133">
        <v>0.57574289944410106</v>
      </c>
      <c r="E169" s="97" t="s">
        <v>10670</v>
      </c>
    </row>
    <row r="170" spans="1:5">
      <c r="A170" s="97" t="s">
        <v>5337</v>
      </c>
      <c r="B170" s="96" t="s">
        <v>632</v>
      </c>
      <c r="C170" s="98">
        <v>1.1050727436547046E-3</v>
      </c>
      <c r="D170" s="133">
        <v>0.57574289944410106</v>
      </c>
      <c r="E170" s="97" t="s">
        <v>10963</v>
      </c>
    </row>
    <row r="171" spans="1:5">
      <c r="A171" s="97" t="s">
        <v>5347</v>
      </c>
      <c r="B171" s="96" t="s">
        <v>1074</v>
      </c>
      <c r="C171" s="98">
        <v>1.1050727436547046E-3</v>
      </c>
      <c r="D171" s="133">
        <v>0.57574289944410106</v>
      </c>
      <c r="E171" s="97" t="s">
        <v>10964</v>
      </c>
    </row>
    <row r="172" spans="1:5">
      <c r="A172" s="97" t="s">
        <v>5346</v>
      </c>
      <c r="B172" s="96" t="s">
        <v>914</v>
      </c>
      <c r="C172" s="98">
        <v>1.1050727436547046E-3</v>
      </c>
      <c r="D172" s="133">
        <v>0.57574289944410106</v>
      </c>
      <c r="E172" s="97" t="s">
        <v>10802</v>
      </c>
    </row>
    <row r="173" spans="1:5">
      <c r="A173" s="97" t="s">
        <v>5345</v>
      </c>
      <c r="B173" s="96" t="s">
        <v>658</v>
      </c>
      <c r="C173" s="98">
        <v>1.1050727436547046E-3</v>
      </c>
      <c r="D173" s="133">
        <v>0.57574289944410106</v>
      </c>
      <c r="E173" s="97" t="s">
        <v>10616</v>
      </c>
    </row>
    <row r="174" spans="1:5">
      <c r="A174" s="97" t="s">
        <v>5343</v>
      </c>
      <c r="B174" s="96" t="s">
        <v>596</v>
      </c>
      <c r="C174" s="98">
        <v>1.1050727436547046E-3</v>
      </c>
      <c r="D174" s="133">
        <v>0.57574289944410106</v>
      </c>
      <c r="E174" s="97" t="s">
        <v>7871</v>
      </c>
    </row>
    <row r="175" spans="1:5">
      <c r="A175" s="97" t="s">
        <v>5337</v>
      </c>
      <c r="B175" s="96" t="s">
        <v>578</v>
      </c>
      <c r="C175" s="98">
        <v>1.1050727436547046E-3</v>
      </c>
      <c r="D175" s="133">
        <v>0.57574289944410106</v>
      </c>
      <c r="E175" s="97" t="s">
        <v>10965</v>
      </c>
    </row>
    <row r="176" spans="1:5">
      <c r="A176" s="97" t="s">
        <v>5337</v>
      </c>
      <c r="B176" s="96" t="s">
        <v>884</v>
      </c>
      <c r="C176" s="98">
        <v>1.1050727436547046E-3</v>
      </c>
      <c r="D176" s="133">
        <v>0.57574289944410106</v>
      </c>
      <c r="E176" s="97" t="s">
        <v>10732</v>
      </c>
    </row>
    <row r="177" spans="1:5">
      <c r="A177" s="97" t="s">
        <v>5339</v>
      </c>
      <c r="B177" s="96" t="s">
        <v>670</v>
      </c>
      <c r="C177" s="98">
        <v>1.1050727436547046E-3</v>
      </c>
      <c r="D177" s="133">
        <v>0.57574289944410106</v>
      </c>
      <c r="E177" s="97" t="s">
        <v>10871</v>
      </c>
    </row>
    <row r="178" spans="1:5">
      <c r="A178" s="97" t="s">
        <v>5344</v>
      </c>
      <c r="B178" s="96" t="s">
        <v>117</v>
      </c>
      <c r="C178" s="98">
        <v>1.0969600919897187E-3</v>
      </c>
      <c r="D178" s="133">
        <v>0.57151620792664348</v>
      </c>
      <c r="E178" s="97" t="s">
        <v>10413</v>
      </c>
    </row>
    <row r="179" spans="1:5">
      <c r="A179" s="97" t="s">
        <v>5343</v>
      </c>
      <c r="B179" s="96" t="s">
        <v>333</v>
      </c>
      <c r="C179" s="98">
        <v>1.0387683790354224E-3</v>
      </c>
      <c r="D179" s="133">
        <v>0.54119832547745506</v>
      </c>
      <c r="E179" s="97" t="s">
        <v>10301</v>
      </c>
    </row>
    <row r="180" spans="1:5">
      <c r="A180" s="97" t="s">
        <v>5343</v>
      </c>
      <c r="B180" s="96" t="s">
        <v>570</v>
      </c>
      <c r="C180" s="98">
        <v>1.0166669241623281E-3</v>
      </c>
      <c r="D180" s="133">
        <v>0.52968346748857298</v>
      </c>
      <c r="E180" s="97" t="s">
        <v>10548</v>
      </c>
    </row>
    <row r="181" spans="1:5">
      <c r="A181" s="97" t="s">
        <v>5343</v>
      </c>
      <c r="B181" s="96" t="s">
        <v>628</v>
      </c>
      <c r="C181" s="98">
        <v>1.0166669241623281E-3</v>
      </c>
      <c r="D181" s="133">
        <v>0.52968346748857298</v>
      </c>
      <c r="E181" s="97" t="s">
        <v>10757</v>
      </c>
    </row>
    <row r="182" spans="1:5">
      <c r="A182" s="97" t="s">
        <v>5345</v>
      </c>
      <c r="B182" s="96" t="s">
        <v>772</v>
      </c>
      <c r="C182" s="98">
        <v>1.0078263422130904E-3</v>
      </c>
      <c r="D182" s="133">
        <v>0.52507752429302013</v>
      </c>
      <c r="E182" s="97" t="s">
        <v>10966</v>
      </c>
    </row>
    <row r="183" spans="1:5">
      <c r="A183" s="97" t="s">
        <v>5346</v>
      </c>
      <c r="B183" s="96" t="s">
        <v>135</v>
      </c>
      <c r="C183" s="98">
        <v>9.7787734409759421E-4</v>
      </c>
      <c r="D183" s="133">
        <v>0.50947409627484663</v>
      </c>
      <c r="E183" s="97" t="s">
        <v>10967</v>
      </c>
    </row>
    <row r="184" spans="1:5">
      <c r="A184" s="97" t="s">
        <v>5338</v>
      </c>
      <c r="B184" s="96" t="s">
        <v>642</v>
      </c>
      <c r="C184" s="98">
        <v>9.7454188617212927E-4</v>
      </c>
      <c r="D184" s="133">
        <v>0.50773632269567937</v>
      </c>
      <c r="E184" s="97" t="s">
        <v>10968</v>
      </c>
    </row>
    <row r="185" spans="1:5">
      <c r="A185" s="97" t="s">
        <v>5340</v>
      </c>
      <c r="B185" s="96" t="s">
        <v>181</v>
      </c>
      <c r="C185" s="98">
        <v>9.7024271210867147E-4</v>
      </c>
      <c r="D185" s="133">
        <v>0.5054964530086179</v>
      </c>
      <c r="E185" s="97" t="s">
        <v>10497</v>
      </c>
    </row>
    <row r="186" spans="1:5">
      <c r="A186" s="97" t="s">
        <v>5340</v>
      </c>
      <c r="B186" s="96" t="s">
        <v>95</v>
      </c>
      <c r="C186" s="98">
        <v>8.9423506203503234E-4</v>
      </c>
      <c r="D186" s="133">
        <v>0.46589646732025186</v>
      </c>
      <c r="E186" s="97" t="s">
        <v>7628</v>
      </c>
    </row>
    <row r="187" spans="1:5">
      <c r="A187" s="97" t="s">
        <v>5338</v>
      </c>
      <c r="B187" s="96" t="s">
        <v>592</v>
      </c>
      <c r="C187" s="98">
        <v>8.8429889962965142E-4</v>
      </c>
      <c r="D187" s="133">
        <v>0.46071972670704842</v>
      </c>
      <c r="E187" s="97" t="s">
        <v>10872</v>
      </c>
    </row>
    <row r="188" spans="1:5">
      <c r="A188" s="97" t="s">
        <v>5339</v>
      </c>
      <c r="B188" s="96" t="s">
        <v>133</v>
      </c>
      <c r="C188" s="98">
        <v>8.3478989620808307E-4</v>
      </c>
      <c r="D188" s="133">
        <v>0.4349255359244113</v>
      </c>
      <c r="E188" s="97" t="s">
        <v>10897</v>
      </c>
    </row>
    <row r="189" spans="1:5">
      <c r="A189" s="97" t="s">
        <v>5337</v>
      </c>
      <c r="B189" s="96" t="s">
        <v>29</v>
      </c>
      <c r="C189" s="98">
        <v>8.3167786477362788E-4</v>
      </c>
      <c r="D189" s="133">
        <v>0.43330416754706014</v>
      </c>
      <c r="E189" s="97" t="s">
        <v>10395</v>
      </c>
    </row>
    <row r="190" spans="1:5">
      <c r="A190" s="97" t="s">
        <v>5337</v>
      </c>
      <c r="B190" s="96" t="s">
        <v>231</v>
      </c>
      <c r="C190" s="98">
        <v>8.3145673232579967E-4</v>
      </c>
      <c r="D190" s="133">
        <v>0.43318895754174164</v>
      </c>
      <c r="E190" s="97" t="s">
        <v>10554</v>
      </c>
    </row>
    <row r="191" spans="1:5">
      <c r="A191" s="97" t="s">
        <v>5337</v>
      </c>
      <c r="B191" s="96" t="s">
        <v>345</v>
      </c>
      <c r="C191" s="98">
        <v>8.3145673232579956E-4</v>
      </c>
      <c r="D191" s="133">
        <v>0.43318895754174158</v>
      </c>
      <c r="E191" s="97" t="s">
        <v>10636</v>
      </c>
    </row>
    <row r="192" spans="1:5">
      <c r="A192" s="97" t="s">
        <v>5340</v>
      </c>
      <c r="B192" s="96" t="s">
        <v>169</v>
      </c>
      <c r="C192" s="98">
        <v>8.1308063185629872E-4</v>
      </c>
      <c r="D192" s="133">
        <v>0.42361500919713163</v>
      </c>
      <c r="E192" s="97" t="s">
        <v>10969</v>
      </c>
    </row>
    <row r="193" spans="1:5">
      <c r="A193" s="97" t="s">
        <v>5346</v>
      </c>
      <c r="B193" s="96" t="s">
        <v>221</v>
      </c>
      <c r="C193" s="98">
        <v>8.0131930945474166E-4</v>
      </c>
      <c r="D193" s="133">
        <v>0.41748736022592042</v>
      </c>
      <c r="E193" s="97" t="s">
        <v>10388</v>
      </c>
    </row>
    <row r="194" spans="1:5">
      <c r="A194" s="97" t="s">
        <v>5346</v>
      </c>
      <c r="B194" s="96" t="s">
        <v>469</v>
      </c>
      <c r="C194" s="98">
        <v>7.9786252091869662E-4</v>
      </c>
      <c r="D194" s="133">
        <v>0.41568637339864095</v>
      </c>
      <c r="E194" s="97" t="s">
        <v>10970</v>
      </c>
    </row>
    <row r="195" spans="1:5">
      <c r="A195" s="97" t="s">
        <v>5338</v>
      </c>
      <c r="B195" s="96" t="s">
        <v>604</v>
      </c>
      <c r="C195" s="98">
        <v>7.978625209186964E-4</v>
      </c>
      <c r="D195" s="133">
        <v>0.41568637339864084</v>
      </c>
      <c r="E195" s="97" t="s">
        <v>10652</v>
      </c>
    </row>
    <row r="196" spans="1:5">
      <c r="A196" s="97" t="s">
        <v>5342</v>
      </c>
      <c r="B196" s="96" t="s">
        <v>793</v>
      </c>
      <c r="C196" s="98">
        <v>7.9786252091869629E-4</v>
      </c>
      <c r="D196" s="133">
        <v>0.41568637339864078</v>
      </c>
      <c r="E196" s="97" t="s">
        <v>10873</v>
      </c>
    </row>
    <row r="197" spans="1:5">
      <c r="A197" s="97" t="s">
        <v>5345</v>
      </c>
      <c r="B197" s="96" t="s">
        <v>263</v>
      </c>
      <c r="C197" s="98">
        <v>7.7306923313773355E-4</v>
      </c>
      <c r="D197" s="133">
        <v>0.40276907046475918</v>
      </c>
      <c r="E197" s="97" t="s">
        <v>10407</v>
      </c>
    </row>
    <row r="198" spans="1:5">
      <c r="A198" s="97" t="s">
        <v>5345</v>
      </c>
      <c r="B198" s="96" t="s">
        <v>113</v>
      </c>
      <c r="C198" s="98">
        <v>7.6440062486547201E-4</v>
      </c>
      <c r="D198" s="133">
        <v>0.39825272555491092</v>
      </c>
      <c r="E198" s="97" t="s">
        <v>10874</v>
      </c>
    </row>
    <row r="199" spans="1:5">
      <c r="A199" s="97" t="s">
        <v>5346</v>
      </c>
      <c r="B199" s="96" t="s">
        <v>127</v>
      </c>
      <c r="C199" s="98">
        <v>7.4984226997442717E-4</v>
      </c>
      <c r="D199" s="133">
        <v>0.39066782265667654</v>
      </c>
      <c r="E199" s="97" t="s">
        <v>10875</v>
      </c>
    </row>
    <row r="200" spans="1:5">
      <c r="A200" s="97" t="s">
        <v>5347</v>
      </c>
      <c r="B200" s="96" t="s">
        <v>437</v>
      </c>
      <c r="C200" s="98">
        <v>7.3907265095626634E-4</v>
      </c>
      <c r="D200" s="133">
        <v>0.38505685114821475</v>
      </c>
      <c r="E200" s="97" t="s">
        <v>10525</v>
      </c>
    </row>
    <row r="201" spans="1:5">
      <c r="A201" s="97" t="s">
        <v>5340</v>
      </c>
      <c r="B201" s="96" t="s">
        <v>572</v>
      </c>
      <c r="C201" s="98">
        <v>7.3546849189966843E-4</v>
      </c>
      <c r="D201" s="133">
        <v>0.38317908427972724</v>
      </c>
      <c r="E201" s="97" t="s">
        <v>5506</v>
      </c>
    </row>
    <row r="202" spans="1:5">
      <c r="A202" s="97" t="s">
        <v>5341</v>
      </c>
      <c r="B202" s="96" t="s">
        <v>179</v>
      </c>
      <c r="C202" s="98">
        <v>6.9684066046863432E-4</v>
      </c>
      <c r="D202" s="133">
        <v>0.36305398410415851</v>
      </c>
      <c r="E202" s="97" t="s">
        <v>10971</v>
      </c>
    </row>
    <row r="203" spans="1:5">
      <c r="A203" s="97" t="s">
        <v>5346</v>
      </c>
      <c r="B203" s="96" t="s">
        <v>171</v>
      </c>
      <c r="C203" s="98">
        <v>6.7188422814205178E-4</v>
      </c>
      <c r="D203" s="133">
        <v>0.35005168286200899</v>
      </c>
      <c r="E203" s="97" t="s">
        <v>10972</v>
      </c>
    </row>
    <row r="204" spans="1:5">
      <c r="A204" s="97" t="s">
        <v>5346</v>
      </c>
      <c r="B204" s="96" t="s">
        <v>103</v>
      </c>
      <c r="C204" s="98">
        <v>6.6304364619282287E-4</v>
      </c>
      <c r="D204" s="133">
        <v>0.34544573966646075</v>
      </c>
      <c r="E204" s="97" t="s">
        <v>10517</v>
      </c>
    </row>
    <row r="205" spans="1:5">
      <c r="A205" s="97" t="s">
        <v>5337</v>
      </c>
      <c r="B205" s="96" t="s">
        <v>341</v>
      </c>
      <c r="C205" s="98">
        <v>6.4175828746805249E-4</v>
      </c>
      <c r="D205" s="133">
        <v>0.33435606777085536</v>
      </c>
      <c r="E205" s="97" t="s">
        <v>10482</v>
      </c>
    </row>
    <row r="206" spans="1:5">
      <c r="A206" s="97" t="s">
        <v>5346</v>
      </c>
      <c r="B206" s="96" t="s">
        <v>720</v>
      </c>
      <c r="C206" s="98">
        <v>6.409854510184234E-4</v>
      </c>
      <c r="D206" s="133">
        <v>0.33395341998059863</v>
      </c>
      <c r="E206" s="97" t="s">
        <v>10973</v>
      </c>
    </row>
    <row r="207" spans="1:5">
      <c r="A207" s="97" t="s">
        <v>5343</v>
      </c>
      <c r="B207" s="96" t="s">
        <v>815</v>
      </c>
      <c r="C207" s="98">
        <v>6.3945725315603472E-4</v>
      </c>
      <c r="D207" s="133">
        <v>0.33315722889429411</v>
      </c>
      <c r="E207" s="97" t="s">
        <v>10974</v>
      </c>
    </row>
    <row r="208" spans="1:5">
      <c r="A208" s="97" t="s">
        <v>5346</v>
      </c>
      <c r="B208" s="96" t="s">
        <v>325</v>
      </c>
      <c r="C208" s="98">
        <v>6.3508105844968955E-4</v>
      </c>
      <c r="D208" s="133">
        <v>0.33087723145228826</v>
      </c>
      <c r="E208" s="97" t="s">
        <v>10428</v>
      </c>
    </row>
    <row r="209" spans="1:5">
      <c r="A209" s="97" t="s">
        <v>5344</v>
      </c>
      <c r="B209" s="96" t="s">
        <v>277</v>
      </c>
      <c r="C209" s="98">
        <v>6.1451723335191838E-4</v>
      </c>
      <c r="D209" s="133">
        <v>0.32016347857634947</v>
      </c>
      <c r="E209" s="97" t="s">
        <v>10409</v>
      </c>
    </row>
    <row r="210" spans="1:5">
      <c r="A210" s="97" t="s">
        <v>5340</v>
      </c>
      <c r="B210" s="96" t="s">
        <v>197</v>
      </c>
      <c r="C210" s="98">
        <v>6.0301010557699307E-4</v>
      </c>
      <c r="D210" s="133">
        <v>0.3141682650056134</v>
      </c>
      <c r="E210" s="97" t="s">
        <v>3591</v>
      </c>
    </row>
    <row r="211" spans="1:5">
      <c r="A211" s="97" t="s">
        <v>5340</v>
      </c>
      <c r="B211" s="96" t="s">
        <v>329</v>
      </c>
      <c r="C211" s="98">
        <v>5.7112375170055324E-4</v>
      </c>
      <c r="D211" s="133">
        <v>0.29755547463598825</v>
      </c>
      <c r="E211" s="97" t="s">
        <v>10380</v>
      </c>
    </row>
    <row r="212" spans="1:5">
      <c r="A212" s="97" t="s">
        <v>5347</v>
      </c>
      <c r="B212" s="96" t="s">
        <v>173</v>
      </c>
      <c r="C212" s="98">
        <v>5.4590593536542396E-4</v>
      </c>
      <c r="D212" s="133">
        <v>0.28441699232538592</v>
      </c>
      <c r="E212" s="97" t="s">
        <v>10975</v>
      </c>
    </row>
    <row r="213" spans="1:5">
      <c r="A213" s="97" t="s">
        <v>5337</v>
      </c>
      <c r="B213" s="96" t="s">
        <v>119</v>
      </c>
      <c r="C213" s="98">
        <v>5.4457984807303845E-4</v>
      </c>
      <c r="D213" s="133">
        <v>0.28372610084605304</v>
      </c>
      <c r="E213" s="97" t="s">
        <v>10976</v>
      </c>
    </row>
    <row r="214" spans="1:5">
      <c r="A214" s="97" t="s">
        <v>5345</v>
      </c>
      <c r="B214" s="96" t="s">
        <v>678</v>
      </c>
      <c r="C214" s="98">
        <v>5.3043491695425817E-4</v>
      </c>
      <c r="D214" s="133">
        <v>0.27635659173316851</v>
      </c>
      <c r="E214" s="97" t="s">
        <v>10977</v>
      </c>
    </row>
    <row r="215" spans="1:5">
      <c r="A215" s="97" t="s">
        <v>5340</v>
      </c>
      <c r="B215" s="96" t="s">
        <v>107</v>
      </c>
      <c r="C215" s="98">
        <v>5.2394590016106781E-4</v>
      </c>
      <c r="D215" s="133">
        <v>0.27297581398391635</v>
      </c>
      <c r="E215" s="97" t="s">
        <v>10410</v>
      </c>
    </row>
    <row r="216" spans="1:5">
      <c r="A216" s="97" t="s">
        <v>5340</v>
      </c>
      <c r="B216" s="96" t="s">
        <v>31</v>
      </c>
      <c r="C216" s="98">
        <v>4.8207995765541439E-4</v>
      </c>
      <c r="D216" s="133">
        <v>0.2511636579384709</v>
      </c>
      <c r="E216" s="97" t="s">
        <v>10978</v>
      </c>
    </row>
    <row r="217" spans="1:5">
      <c r="A217" s="97" t="s">
        <v>5346</v>
      </c>
      <c r="B217" s="96" t="s">
        <v>115</v>
      </c>
      <c r="C217" s="98">
        <v>4.7786740204665181E-4</v>
      </c>
      <c r="D217" s="133">
        <v>0.24896891646630562</v>
      </c>
      <c r="E217" s="97" t="s">
        <v>10876</v>
      </c>
    </row>
    <row r="218" spans="1:5">
      <c r="A218" s="97" t="s">
        <v>5340</v>
      </c>
      <c r="B218" s="96" t="s">
        <v>419</v>
      </c>
      <c r="C218" s="98">
        <v>4.7667256147477833E-4</v>
      </c>
      <c r="D218" s="133">
        <v>0.24834640452835952</v>
      </c>
      <c r="E218" s="97" t="s">
        <v>10417</v>
      </c>
    </row>
    <row r="219" spans="1:5">
      <c r="A219" s="97" t="s">
        <v>5346</v>
      </c>
      <c r="B219" s="96" t="s">
        <v>291</v>
      </c>
      <c r="C219" s="98">
        <v>4.4856931445973018E-4</v>
      </c>
      <c r="D219" s="133">
        <v>0.23370461283351943</v>
      </c>
      <c r="E219" s="97" t="s">
        <v>10418</v>
      </c>
    </row>
    <row r="220" spans="1:5">
      <c r="A220" s="97" t="s">
        <v>5338</v>
      </c>
      <c r="B220" s="96" t="s">
        <v>517</v>
      </c>
      <c r="C220" s="98">
        <v>4.4512330114411498E-4</v>
      </c>
      <c r="D220" s="133">
        <v>0.23190923989608392</v>
      </c>
      <c r="E220" s="97" t="s">
        <v>10603</v>
      </c>
    </row>
    <row r="221" spans="1:5">
      <c r="A221" s="97" t="s">
        <v>5345</v>
      </c>
      <c r="B221" s="96" t="s">
        <v>1050</v>
      </c>
      <c r="C221" s="98">
        <v>4.4178674264941159E-4</v>
      </c>
      <c r="D221" s="133">
        <v>0.23017089292034346</v>
      </c>
      <c r="E221" s="97" t="s">
        <v>10979</v>
      </c>
    </row>
    <row r="222" spans="1:5">
      <c r="A222" s="97" t="s">
        <v>5337</v>
      </c>
      <c r="B222" s="96" t="s">
        <v>786</v>
      </c>
      <c r="C222" s="98">
        <v>4.3760880648726296E-4</v>
      </c>
      <c r="D222" s="133">
        <v>0.227994188179864</v>
      </c>
      <c r="E222" s="97" t="s">
        <v>10980</v>
      </c>
    </row>
    <row r="223" spans="1:5">
      <c r="A223" s="97" t="s">
        <v>5344</v>
      </c>
      <c r="B223" s="96" t="s">
        <v>139</v>
      </c>
      <c r="C223" s="98">
        <v>4.355733644638298E-4</v>
      </c>
      <c r="D223" s="133">
        <v>0.22693372288565533</v>
      </c>
      <c r="E223" s="97" t="s">
        <v>10297</v>
      </c>
    </row>
    <row r="224" spans="1:5">
      <c r="A224" s="97" t="s">
        <v>5338</v>
      </c>
      <c r="B224" s="96" t="s">
        <v>375</v>
      </c>
      <c r="C224" s="98">
        <v>4.1992764258878769E-4</v>
      </c>
      <c r="D224" s="133">
        <v>0.2187823017887584</v>
      </c>
      <c r="E224" s="97" t="s">
        <v>10981</v>
      </c>
    </row>
    <row r="225" spans="1:5">
      <c r="A225" s="97" t="s">
        <v>5338</v>
      </c>
      <c r="B225" s="96" t="s">
        <v>363</v>
      </c>
      <c r="C225" s="98">
        <v>4.1992764258878769E-4</v>
      </c>
      <c r="D225" s="133">
        <v>0.2187823017887584</v>
      </c>
      <c r="E225" s="97" t="s">
        <v>10741</v>
      </c>
    </row>
    <row r="226" spans="1:5">
      <c r="A226" s="97" t="s">
        <v>5338</v>
      </c>
      <c r="B226" s="96" t="s">
        <v>529</v>
      </c>
      <c r="C226" s="98">
        <v>4.1992764258878769E-4</v>
      </c>
      <c r="D226" s="133">
        <v>0.2187823017887584</v>
      </c>
      <c r="E226" s="97" t="s">
        <v>10519</v>
      </c>
    </row>
    <row r="227" spans="1:5">
      <c r="A227" s="97" t="s">
        <v>5343</v>
      </c>
      <c r="B227" s="96" t="s">
        <v>1041</v>
      </c>
      <c r="C227" s="98">
        <v>4.1992764258878769E-4</v>
      </c>
      <c r="D227" s="133">
        <v>0.2187823017887584</v>
      </c>
      <c r="E227" s="97" t="s">
        <v>10982</v>
      </c>
    </row>
    <row r="228" spans="1:5">
      <c r="A228" s="97" t="s">
        <v>5337</v>
      </c>
      <c r="B228" s="100" t="s">
        <v>1008</v>
      </c>
      <c r="C228" s="98">
        <v>4.1992764258878769E-4</v>
      </c>
      <c r="D228" s="133">
        <v>0.2187823017887584</v>
      </c>
      <c r="E228" s="97" t="s">
        <v>10877</v>
      </c>
    </row>
    <row r="229" spans="1:5">
      <c r="A229" s="97" t="s">
        <v>5338</v>
      </c>
      <c r="B229" s="96" t="s">
        <v>546</v>
      </c>
      <c r="C229" s="98">
        <v>4.1992764258878769E-4</v>
      </c>
      <c r="D229" s="133">
        <v>0.2187823017887584</v>
      </c>
      <c r="E229" s="97" t="s">
        <v>10672</v>
      </c>
    </row>
    <row r="230" spans="1:5">
      <c r="A230" s="97" t="s">
        <v>5338</v>
      </c>
      <c r="B230" s="96" t="s">
        <v>746</v>
      </c>
      <c r="C230" s="98">
        <v>4.1992764258878769E-4</v>
      </c>
      <c r="D230" s="133">
        <v>0.2187823017887584</v>
      </c>
      <c r="E230" s="97" t="s">
        <v>10983</v>
      </c>
    </row>
    <row r="231" spans="1:5">
      <c r="A231" s="97" t="s">
        <v>5338</v>
      </c>
      <c r="B231" s="96" t="s">
        <v>750</v>
      </c>
      <c r="C231" s="98">
        <v>4.1992764258878769E-4</v>
      </c>
      <c r="D231" s="133">
        <v>0.2187823017887584</v>
      </c>
      <c r="E231" s="97" t="s">
        <v>10984</v>
      </c>
    </row>
    <row r="232" spans="1:5">
      <c r="A232" s="97" t="s">
        <v>5345</v>
      </c>
      <c r="B232" s="96" t="s">
        <v>738</v>
      </c>
      <c r="C232" s="98">
        <v>4.1992764258878769E-4</v>
      </c>
      <c r="D232" s="133">
        <v>0.2187823017887584</v>
      </c>
      <c r="E232" s="97" t="s">
        <v>10985</v>
      </c>
    </row>
    <row r="233" spans="1:5">
      <c r="A233" s="97" t="s">
        <v>5345</v>
      </c>
      <c r="B233" s="96" t="s">
        <v>768</v>
      </c>
      <c r="C233" s="98">
        <v>4.1992764258878769E-4</v>
      </c>
      <c r="D233" s="133">
        <v>0.2187823017887584</v>
      </c>
      <c r="E233" s="97" t="s">
        <v>10617</v>
      </c>
    </row>
    <row r="234" spans="1:5">
      <c r="A234" s="97" t="s">
        <v>5344</v>
      </c>
      <c r="B234" s="96" t="s">
        <v>801</v>
      </c>
      <c r="C234" s="98">
        <v>4.1992764258878769E-4</v>
      </c>
      <c r="D234" s="133">
        <v>0.2187823017887584</v>
      </c>
      <c r="E234" s="97" t="s">
        <v>10653</v>
      </c>
    </row>
    <row r="235" spans="1:5">
      <c r="A235" s="97" t="s">
        <v>5344</v>
      </c>
      <c r="B235" s="96" t="s">
        <v>1044</v>
      </c>
      <c r="C235" s="98">
        <v>4.1992764258878769E-4</v>
      </c>
      <c r="D235" s="133">
        <v>0.2187823017887584</v>
      </c>
      <c r="E235" s="97" t="s">
        <v>10986</v>
      </c>
    </row>
    <row r="236" spans="1:5">
      <c r="A236" s="97" t="s">
        <v>5338</v>
      </c>
      <c r="B236" s="96" t="s">
        <v>740</v>
      </c>
      <c r="C236" s="98">
        <v>4.1992764258878769E-4</v>
      </c>
      <c r="D236" s="133">
        <v>0.2187823017887584</v>
      </c>
      <c r="E236" s="97" t="s">
        <v>10987</v>
      </c>
    </row>
    <row r="237" spans="1:5">
      <c r="A237" s="97" t="s">
        <v>5345</v>
      </c>
      <c r="B237" s="96" t="s">
        <v>305</v>
      </c>
      <c r="C237" s="98">
        <v>4.1992764258878763E-4</v>
      </c>
      <c r="D237" s="133">
        <v>0.21878230178875838</v>
      </c>
      <c r="E237" s="97" t="s">
        <v>10527</v>
      </c>
    </row>
    <row r="238" spans="1:5">
      <c r="A238" s="97" t="s">
        <v>5343</v>
      </c>
      <c r="B238" s="96" t="s">
        <v>25</v>
      </c>
      <c r="C238" s="98">
        <v>4.1992764258878763E-4</v>
      </c>
      <c r="D238" s="133">
        <v>0.21878230178875838</v>
      </c>
      <c r="E238" s="97" t="s">
        <v>10298</v>
      </c>
    </row>
    <row r="239" spans="1:5">
      <c r="A239" s="97" t="s">
        <v>5346</v>
      </c>
      <c r="B239" s="96" t="s">
        <v>525</v>
      </c>
      <c r="C239" s="98">
        <v>4.1992764258878763E-4</v>
      </c>
      <c r="D239" s="133">
        <v>0.21878230178875838</v>
      </c>
      <c r="E239" s="97" t="s">
        <v>10988</v>
      </c>
    </row>
    <row r="240" spans="1:5">
      <c r="A240" s="97" t="s">
        <v>5341</v>
      </c>
      <c r="B240" s="96" t="s">
        <v>475</v>
      </c>
      <c r="C240" s="98">
        <v>4.1992764258878763E-4</v>
      </c>
      <c r="D240" s="133">
        <v>0.21878230178875838</v>
      </c>
      <c r="E240" s="97" t="s">
        <v>10683</v>
      </c>
    </row>
    <row r="241" spans="1:5">
      <c r="A241" s="97" t="s">
        <v>5338</v>
      </c>
      <c r="B241" s="96" t="s">
        <v>652</v>
      </c>
      <c r="C241" s="98">
        <v>4.1992764258878763E-4</v>
      </c>
      <c r="D241" s="133">
        <v>0.21878230178875838</v>
      </c>
      <c r="E241" s="97" t="s">
        <v>10714</v>
      </c>
    </row>
    <row r="242" spans="1:5">
      <c r="A242" s="97" t="s">
        <v>5339</v>
      </c>
      <c r="B242" s="96" t="s">
        <v>421</v>
      </c>
      <c r="C242" s="98">
        <v>4.1992764258878763E-4</v>
      </c>
      <c r="D242" s="133">
        <v>0.21878230178875838</v>
      </c>
      <c r="E242" s="97" t="s">
        <v>10897</v>
      </c>
    </row>
    <row r="243" spans="1:5">
      <c r="A243" s="97" t="s">
        <v>5337</v>
      </c>
      <c r="B243" s="96" t="s">
        <v>758</v>
      </c>
      <c r="C243" s="98">
        <v>4.1992764258878763E-4</v>
      </c>
      <c r="D243" s="133">
        <v>0.21878230178875838</v>
      </c>
      <c r="E243" s="97" t="s">
        <v>10989</v>
      </c>
    </row>
    <row r="244" spans="1:5">
      <c r="A244" s="97" t="s">
        <v>5344</v>
      </c>
      <c r="B244" s="96" t="s">
        <v>616</v>
      </c>
      <c r="C244" s="98">
        <v>4.1992764258878763E-4</v>
      </c>
      <c r="D244" s="133">
        <v>0.21878230178875838</v>
      </c>
      <c r="E244" s="97" t="s">
        <v>10724</v>
      </c>
    </row>
    <row r="245" spans="1:5">
      <c r="A245" s="97" t="s">
        <v>5347</v>
      </c>
      <c r="B245" s="96" t="s">
        <v>327</v>
      </c>
      <c r="C245" s="98">
        <v>4.1992764258878763E-4</v>
      </c>
      <c r="D245" s="133">
        <v>0.21878230178875838</v>
      </c>
      <c r="E245" s="97" t="s">
        <v>10990</v>
      </c>
    </row>
    <row r="246" spans="1:5">
      <c r="A246" s="97" t="s">
        <v>5338</v>
      </c>
      <c r="B246" s="96" t="s">
        <v>862</v>
      </c>
      <c r="C246" s="98">
        <v>4.1992764258878763E-4</v>
      </c>
      <c r="D246" s="133">
        <v>0.21878230178875838</v>
      </c>
      <c r="E246" s="97" t="s">
        <v>10991</v>
      </c>
    </row>
    <row r="247" spans="1:5">
      <c r="A247" s="97" t="s">
        <v>5344</v>
      </c>
      <c r="B247" s="96" t="s">
        <v>227</v>
      </c>
      <c r="C247" s="98">
        <v>4.118911107079497E-4</v>
      </c>
      <c r="D247" s="133">
        <v>0.21459526867884179</v>
      </c>
      <c r="E247" s="97" t="s">
        <v>10992</v>
      </c>
    </row>
    <row r="248" spans="1:5">
      <c r="A248" s="97" t="s">
        <v>5347</v>
      </c>
      <c r="B248" s="96" t="s">
        <v>41</v>
      </c>
      <c r="C248" s="98">
        <v>4.1044306106748958E-4</v>
      </c>
      <c r="D248" s="133">
        <v>0.21384083481616209</v>
      </c>
      <c r="E248" s="97" t="s">
        <v>10993</v>
      </c>
    </row>
    <row r="249" spans="1:5">
      <c r="A249" s="97" t="s">
        <v>5341</v>
      </c>
      <c r="B249" s="96" t="s">
        <v>1035</v>
      </c>
      <c r="C249" s="98">
        <v>4.0666676966493121E-4</v>
      </c>
      <c r="D249" s="133">
        <v>0.21187338699542915</v>
      </c>
      <c r="E249" s="97" t="s">
        <v>10682</v>
      </c>
    </row>
    <row r="250" spans="1:5">
      <c r="A250" s="97" t="s">
        <v>5346</v>
      </c>
      <c r="B250" s="96" t="s">
        <v>69</v>
      </c>
      <c r="C250" s="98">
        <v>3.9741052557800631E-4</v>
      </c>
      <c r="D250" s="133">
        <v>0.20705088382614129</v>
      </c>
      <c r="E250" s="97" t="s">
        <v>10994</v>
      </c>
    </row>
    <row r="251" spans="1:5">
      <c r="A251" s="97" t="s">
        <v>5337</v>
      </c>
      <c r="B251" s="96" t="s">
        <v>830</v>
      </c>
      <c r="C251" s="98">
        <v>3.8898560576645593E-4</v>
      </c>
      <c r="D251" s="133">
        <v>0.20266150060432356</v>
      </c>
      <c r="E251" s="97" t="s">
        <v>5651</v>
      </c>
    </row>
    <row r="252" spans="1:5">
      <c r="A252" s="97" t="s">
        <v>5346</v>
      </c>
      <c r="B252" s="96" t="s">
        <v>403</v>
      </c>
      <c r="C252" s="98">
        <v>3.8310652503689225E-4</v>
      </c>
      <c r="D252" s="133">
        <v>0.19959849954422088</v>
      </c>
      <c r="E252" s="97" t="s">
        <v>10995</v>
      </c>
    </row>
    <row r="253" spans="1:5">
      <c r="A253" s="97" t="s">
        <v>5337</v>
      </c>
      <c r="B253" s="96" t="s">
        <v>321</v>
      </c>
      <c r="C253" s="98">
        <v>3.7225456876634352E-4</v>
      </c>
      <c r="D253" s="133">
        <v>0.19394463032726497</v>
      </c>
      <c r="E253" s="97" t="s">
        <v>10878</v>
      </c>
    </row>
    <row r="254" spans="1:5">
      <c r="A254" s="97" t="s">
        <v>5337</v>
      </c>
      <c r="B254" s="96" t="s">
        <v>1006</v>
      </c>
      <c r="C254" s="98">
        <v>3.7130444186798066E-4</v>
      </c>
      <c r="D254" s="133">
        <v>0.19344961421321794</v>
      </c>
      <c r="E254" s="97" t="s">
        <v>10996</v>
      </c>
    </row>
    <row r="255" spans="1:5">
      <c r="A255" s="97" t="s">
        <v>5346</v>
      </c>
      <c r="B255" s="96" t="s">
        <v>353</v>
      </c>
      <c r="C255" s="98">
        <v>3.7130444186798066E-4</v>
      </c>
      <c r="D255" s="133">
        <v>0.19344961421321794</v>
      </c>
      <c r="E255" s="97" t="s">
        <v>10997</v>
      </c>
    </row>
    <row r="256" spans="1:5">
      <c r="A256" s="97" t="s">
        <v>5345</v>
      </c>
      <c r="B256" s="96" t="s">
        <v>161</v>
      </c>
      <c r="C256" s="98">
        <v>3.6785661490777797E-4</v>
      </c>
      <c r="D256" s="133">
        <v>0.19165329636695233</v>
      </c>
      <c r="E256" s="97" t="s">
        <v>10998</v>
      </c>
    </row>
    <row r="257" spans="1:5">
      <c r="A257" s="97" t="s">
        <v>5340</v>
      </c>
      <c r="B257" s="96" t="s">
        <v>265</v>
      </c>
      <c r="C257" s="98">
        <v>3.5448140908263487E-4</v>
      </c>
      <c r="D257" s="133">
        <v>0.18468481413205276</v>
      </c>
      <c r="E257" s="97" t="s">
        <v>7714</v>
      </c>
    </row>
    <row r="258" spans="1:5">
      <c r="A258" s="97" t="s">
        <v>5345</v>
      </c>
      <c r="B258" s="96" t="s">
        <v>664</v>
      </c>
      <c r="C258" s="98">
        <v>3.5439050702580762E-4</v>
      </c>
      <c r="D258" s="133">
        <v>0.18463745416044577</v>
      </c>
      <c r="E258" s="97" t="s">
        <v>10455</v>
      </c>
    </row>
    <row r="259" spans="1:5">
      <c r="A259" s="97" t="s">
        <v>5338</v>
      </c>
      <c r="B259" s="96" t="s">
        <v>177</v>
      </c>
      <c r="C259" s="98">
        <v>3.5208779407770068E-4</v>
      </c>
      <c r="D259" s="133">
        <v>0.18343774071448207</v>
      </c>
      <c r="E259" s="97" t="s">
        <v>10999</v>
      </c>
    </row>
    <row r="260" spans="1:5">
      <c r="A260" s="97" t="s">
        <v>5340</v>
      </c>
      <c r="B260" s="96" t="s">
        <v>586</v>
      </c>
      <c r="C260" s="98">
        <v>3.5188323136747167E-4</v>
      </c>
      <c r="D260" s="133">
        <v>0.18333116354245274</v>
      </c>
      <c r="E260" s="97" t="s">
        <v>10453</v>
      </c>
    </row>
    <row r="261" spans="1:5">
      <c r="A261" s="97" t="s">
        <v>5345</v>
      </c>
      <c r="B261" s="96" t="s">
        <v>840</v>
      </c>
      <c r="C261" s="98">
        <v>3.2268124114717375E-4</v>
      </c>
      <c r="D261" s="133">
        <v>0.16811692663767752</v>
      </c>
      <c r="E261" s="97" t="s">
        <v>10675</v>
      </c>
    </row>
    <row r="262" spans="1:5">
      <c r="A262" s="97" t="s">
        <v>5345</v>
      </c>
      <c r="B262" s="96" t="s">
        <v>882</v>
      </c>
      <c r="C262" s="98">
        <v>3.2268124114717375E-4</v>
      </c>
      <c r="D262" s="133">
        <v>0.16811692663767752</v>
      </c>
      <c r="E262" s="97" t="s">
        <v>10728</v>
      </c>
    </row>
    <row r="263" spans="1:5">
      <c r="A263" s="97" t="s">
        <v>5343</v>
      </c>
      <c r="B263" s="96" t="s">
        <v>73</v>
      </c>
      <c r="C263" s="98">
        <v>3.1951522300872778E-4</v>
      </c>
      <c r="D263" s="133">
        <v>0.16646743118754717</v>
      </c>
      <c r="E263" s="97" t="s">
        <v>11000</v>
      </c>
    </row>
    <row r="264" spans="1:5">
      <c r="A264" s="97" t="s">
        <v>5343</v>
      </c>
      <c r="B264" s="96" t="s">
        <v>698</v>
      </c>
      <c r="C264" s="98">
        <v>3.13840659197936E-4</v>
      </c>
      <c r="D264" s="133">
        <v>0.16351098344212467</v>
      </c>
      <c r="E264" s="97" t="s">
        <v>11001</v>
      </c>
    </row>
    <row r="265" spans="1:5">
      <c r="A265" s="97" t="s">
        <v>5338</v>
      </c>
      <c r="B265" s="96" t="s">
        <v>889</v>
      </c>
      <c r="C265" s="98">
        <v>3.13840659197936E-4</v>
      </c>
      <c r="D265" s="133">
        <v>0.16351098344212467</v>
      </c>
      <c r="E265" s="97" t="s">
        <v>11002</v>
      </c>
    </row>
    <row r="266" spans="1:5">
      <c r="A266" s="97" t="s">
        <v>5343</v>
      </c>
      <c r="B266" s="96" t="s">
        <v>101</v>
      </c>
      <c r="C266" s="98">
        <v>3.1140372560997805E-4</v>
      </c>
      <c r="D266" s="133">
        <v>0.16224134104279858</v>
      </c>
      <c r="E266" s="97" t="s">
        <v>11003</v>
      </c>
    </row>
    <row r="267" spans="1:5">
      <c r="A267" s="97" t="s">
        <v>5343</v>
      </c>
      <c r="B267" s="96" t="s">
        <v>417</v>
      </c>
      <c r="C267" s="98">
        <v>3.0963193310713262E-4</v>
      </c>
      <c r="D267" s="133">
        <v>0.1613182371488161</v>
      </c>
      <c r="E267" s="97" t="s">
        <v>11004</v>
      </c>
    </row>
    <row r="268" spans="1:5">
      <c r="A268" s="97" t="s">
        <v>5338</v>
      </c>
      <c r="B268" s="96" t="s">
        <v>866</v>
      </c>
      <c r="C268" s="98">
        <v>3.0427360519292125E-4</v>
      </c>
      <c r="D268" s="133">
        <v>0.15852654830551197</v>
      </c>
      <c r="E268" s="97" t="s">
        <v>11005</v>
      </c>
    </row>
    <row r="269" spans="1:5">
      <c r="A269" s="97" t="s">
        <v>5340</v>
      </c>
      <c r="B269" s="96" t="s">
        <v>523</v>
      </c>
      <c r="C269" s="98">
        <v>2.9394934981215114E-4</v>
      </c>
      <c r="D269" s="133">
        <v>0.15314761125213075</v>
      </c>
      <c r="E269" s="97" t="s">
        <v>5651</v>
      </c>
    </row>
    <row r="270" spans="1:5">
      <c r="A270" s="97" t="s">
        <v>5346</v>
      </c>
      <c r="B270" s="96" t="s">
        <v>1059</v>
      </c>
      <c r="C270" s="98">
        <v>2.873189133502232E-4</v>
      </c>
      <c r="D270" s="133">
        <v>0.1496931538554663</v>
      </c>
      <c r="E270" s="97" t="s">
        <v>11006</v>
      </c>
    </row>
    <row r="271" spans="1:5">
      <c r="A271" s="97" t="s">
        <v>5338</v>
      </c>
      <c r="B271" s="96" t="s">
        <v>1024</v>
      </c>
      <c r="C271" s="98">
        <v>2.873189133502232E-4</v>
      </c>
      <c r="D271" s="133">
        <v>0.1496931538554663</v>
      </c>
      <c r="E271" s="97" t="s">
        <v>10556</v>
      </c>
    </row>
    <row r="272" spans="1:5">
      <c r="A272" s="97" t="s">
        <v>5346</v>
      </c>
      <c r="B272" s="96" t="s">
        <v>319</v>
      </c>
      <c r="C272" s="98">
        <v>2.8562774799200969E-4</v>
      </c>
      <c r="D272" s="133">
        <v>0.14881205670383704</v>
      </c>
      <c r="E272" s="97" t="s">
        <v>11007</v>
      </c>
    </row>
    <row r="273" spans="1:5">
      <c r="A273" s="97" t="s">
        <v>5347</v>
      </c>
      <c r="B273" s="96" t="s">
        <v>85</v>
      </c>
      <c r="C273" s="98">
        <v>2.8121741165029474E-4</v>
      </c>
      <c r="D273" s="133">
        <v>0.14651427146980356</v>
      </c>
      <c r="E273" s="97" t="s">
        <v>11008</v>
      </c>
    </row>
    <row r="274" spans="1:5">
      <c r="A274" s="97" t="s">
        <v>5338</v>
      </c>
      <c r="B274" s="96" t="s">
        <v>35</v>
      </c>
      <c r="C274" s="98">
        <v>2.8103675311872648E-4</v>
      </c>
      <c r="D274" s="133">
        <v>0.14642014837485651</v>
      </c>
      <c r="E274" s="97" t="s">
        <v>10401</v>
      </c>
    </row>
    <row r="275" spans="1:5">
      <c r="A275" s="97" t="s">
        <v>5337</v>
      </c>
      <c r="B275" s="96" t="s">
        <v>289</v>
      </c>
      <c r="C275" s="98">
        <v>2.6360901458923909E-4</v>
      </c>
      <c r="D275" s="133">
        <v>0.13734029660099356</v>
      </c>
      <c r="E275" s="97" t="s">
        <v>11009</v>
      </c>
    </row>
    <row r="276" spans="1:5">
      <c r="A276" s="97" t="s">
        <v>5345</v>
      </c>
      <c r="B276" s="96" t="s">
        <v>109</v>
      </c>
      <c r="C276" s="98">
        <v>2.5375602765186387E-4</v>
      </c>
      <c r="D276" s="133">
        <v>0.13220689040662109</v>
      </c>
      <c r="E276" s="97" t="s">
        <v>10446</v>
      </c>
    </row>
    <row r="277" spans="1:5">
      <c r="A277" s="97" t="s">
        <v>5338</v>
      </c>
      <c r="B277" s="96" t="s">
        <v>1017</v>
      </c>
      <c r="C277" s="98">
        <v>2.5195658555327266E-4</v>
      </c>
      <c r="D277" s="133">
        <v>0.13126938107325506</v>
      </c>
      <c r="E277" s="97" t="s">
        <v>10694</v>
      </c>
    </row>
    <row r="278" spans="1:5">
      <c r="A278" s="97" t="s">
        <v>5346</v>
      </c>
      <c r="B278" s="96" t="s">
        <v>65</v>
      </c>
      <c r="C278" s="98">
        <v>2.4980241664658597E-4</v>
      </c>
      <c r="D278" s="133">
        <v>0.1301470590728713</v>
      </c>
      <c r="E278" s="97" t="s">
        <v>11010</v>
      </c>
    </row>
    <row r="279" spans="1:5">
      <c r="A279" s="97" t="s">
        <v>5338</v>
      </c>
      <c r="B279" s="96" t="s">
        <v>391</v>
      </c>
      <c r="C279" s="98">
        <v>2.4601800212715368E-4</v>
      </c>
      <c r="D279" s="133">
        <v>0.12817537910824708</v>
      </c>
      <c r="E279" s="97" t="s">
        <v>11011</v>
      </c>
    </row>
    <row r="280" spans="1:5">
      <c r="A280" s="97" t="s">
        <v>5339</v>
      </c>
      <c r="B280" s="96" t="s">
        <v>217</v>
      </c>
      <c r="C280" s="98">
        <v>2.4243459245989059E-4</v>
      </c>
      <c r="D280" s="133">
        <v>0.126308422671603</v>
      </c>
      <c r="E280" s="97" t="s">
        <v>11012</v>
      </c>
    </row>
    <row r="281" spans="1:5">
      <c r="A281" s="97" t="s">
        <v>5340</v>
      </c>
      <c r="B281" s="96" t="s">
        <v>195</v>
      </c>
      <c r="C281" s="98">
        <v>2.4032171987843997E-4</v>
      </c>
      <c r="D281" s="133">
        <v>0.12520761605666722</v>
      </c>
      <c r="E281" s="97" t="s">
        <v>10426</v>
      </c>
    </row>
    <row r="282" spans="1:5">
      <c r="A282" s="97" t="s">
        <v>5343</v>
      </c>
      <c r="B282" s="96" t="s">
        <v>59</v>
      </c>
      <c r="C282" s="98">
        <v>2.3532026916142079E-4</v>
      </c>
      <c r="D282" s="133">
        <v>0.12260186023310024</v>
      </c>
      <c r="E282" s="97" t="s">
        <v>11013</v>
      </c>
    </row>
    <row r="283" spans="1:5">
      <c r="A283" s="97" t="s">
        <v>5346</v>
      </c>
      <c r="B283" s="96" t="s">
        <v>147</v>
      </c>
      <c r="C283" s="98">
        <v>2.3427542165479733E-4</v>
      </c>
      <c r="D283" s="133">
        <v>0.12205749468214941</v>
      </c>
      <c r="E283" s="97" t="s">
        <v>10800</v>
      </c>
    </row>
    <row r="284" spans="1:5">
      <c r="A284" s="97" t="s">
        <v>5340</v>
      </c>
      <c r="B284" s="96" t="s">
        <v>281</v>
      </c>
      <c r="C284" s="98">
        <v>2.2354386555130254E-4</v>
      </c>
      <c r="D284" s="133">
        <v>0.11646635395222862</v>
      </c>
      <c r="E284" s="97" t="s">
        <v>7678</v>
      </c>
    </row>
    <row r="285" spans="1:5">
      <c r="A285" s="97" t="s">
        <v>5344</v>
      </c>
      <c r="B285" s="96" t="s">
        <v>728</v>
      </c>
      <c r="C285" s="98">
        <v>2.2101454873094088E-4</v>
      </c>
      <c r="D285" s="133">
        <v>0.1151485798888202</v>
      </c>
      <c r="E285" s="97" t="s">
        <v>11014</v>
      </c>
    </row>
    <row r="286" spans="1:5">
      <c r="A286" s="97" t="s">
        <v>5347</v>
      </c>
      <c r="B286" s="96" t="s">
        <v>91</v>
      </c>
      <c r="C286" s="98">
        <v>2.2101454873094088E-4</v>
      </c>
      <c r="D286" s="133">
        <v>0.1151485798888202</v>
      </c>
      <c r="E286" s="97" t="s">
        <v>11015</v>
      </c>
    </row>
    <row r="287" spans="1:5">
      <c r="A287" s="97" t="s">
        <v>5343</v>
      </c>
      <c r="B287" s="96" t="s">
        <v>99</v>
      </c>
      <c r="C287" s="98">
        <v>2.2101454873094088E-4</v>
      </c>
      <c r="D287" s="133">
        <v>0.1151485798888202</v>
      </c>
      <c r="E287" s="97" t="s">
        <v>11016</v>
      </c>
    </row>
    <row r="288" spans="1:5">
      <c r="A288" s="97" t="s">
        <v>5346</v>
      </c>
      <c r="B288" s="96" t="s">
        <v>187</v>
      </c>
      <c r="C288" s="98">
        <v>2.2101454873094088E-4</v>
      </c>
      <c r="D288" s="133">
        <v>0.1151485798888202</v>
      </c>
      <c r="E288" s="97" t="s">
        <v>10777</v>
      </c>
    </row>
    <row r="289" spans="1:5">
      <c r="A289" s="97" t="s">
        <v>5345</v>
      </c>
      <c r="B289" s="96" t="s">
        <v>1048</v>
      </c>
      <c r="C289" s="98">
        <v>2.2101454873094088E-4</v>
      </c>
      <c r="D289" s="133">
        <v>0.1151485798888202</v>
      </c>
      <c r="E289" s="97" t="s">
        <v>10628</v>
      </c>
    </row>
    <row r="290" spans="1:5">
      <c r="A290" s="97" t="s">
        <v>5338</v>
      </c>
      <c r="B290" s="96" t="s">
        <v>369</v>
      </c>
      <c r="C290" s="98">
        <v>2.2101454873094088E-4</v>
      </c>
      <c r="D290" s="133">
        <v>0.1151485798888202</v>
      </c>
      <c r="E290" s="97" t="s">
        <v>11017</v>
      </c>
    </row>
    <row r="291" spans="1:5">
      <c r="A291" s="97" t="s">
        <v>5340</v>
      </c>
      <c r="B291" s="96" t="s">
        <v>159</v>
      </c>
      <c r="C291" s="98">
        <v>2.2101454873094088E-4</v>
      </c>
      <c r="D291" s="133">
        <v>0.1151485798888202</v>
      </c>
      <c r="E291" s="97" t="s">
        <v>10295</v>
      </c>
    </row>
    <row r="292" spans="1:5">
      <c r="A292" s="97" t="s">
        <v>5337</v>
      </c>
      <c r="B292" s="96" t="s">
        <v>1010</v>
      </c>
      <c r="C292" s="98">
        <v>2.2101454873094088E-4</v>
      </c>
      <c r="D292" s="133">
        <v>0.1151485798888202</v>
      </c>
      <c r="E292" s="97" t="s">
        <v>11018</v>
      </c>
    </row>
    <row r="293" spans="1:5">
      <c r="A293" s="97" t="s">
        <v>5346</v>
      </c>
      <c r="B293" s="96" t="s">
        <v>213</v>
      </c>
      <c r="C293" s="98">
        <v>2.2101454873094088E-4</v>
      </c>
      <c r="D293" s="133">
        <v>0.1151485798888202</v>
      </c>
      <c r="E293" s="97" t="s">
        <v>10706</v>
      </c>
    </row>
    <row r="294" spans="1:5">
      <c r="A294" s="97" t="s">
        <v>5343</v>
      </c>
      <c r="B294" s="96" t="s">
        <v>211</v>
      </c>
      <c r="C294" s="98">
        <v>2.2101454873094088E-4</v>
      </c>
      <c r="D294" s="133">
        <v>0.1151485798888202</v>
      </c>
      <c r="E294" s="97" t="s">
        <v>10550</v>
      </c>
    </row>
    <row r="295" spans="1:5">
      <c r="A295" s="97" t="s">
        <v>5344</v>
      </c>
      <c r="B295" s="96" t="s">
        <v>459</v>
      </c>
      <c r="C295" s="98">
        <v>2.2101454873094088E-4</v>
      </c>
      <c r="D295" s="133">
        <v>0.1151485798888202</v>
      </c>
      <c r="E295" s="97" t="s">
        <v>11019</v>
      </c>
    </row>
    <row r="296" spans="1:5">
      <c r="A296" s="97" t="s">
        <v>5339</v>
      </c>
      <c r="B296" s="96" t="s">
        <v>638</v>
      </c>
      <c r="C296" s="98">
        <v>2.2101454873094088E-4</v>
      </c>
      <c r="D296" s="133">
        <v>0.1151485798888202</v>
      </c>
      <c r="E296" s="97" t="s">
        <v>10897</v>
      </c>
    </row>
    <row r="297" spans="1:5">
      <c r="A297" s="97" t="s">
        <v>5346</v>
      </c>
      <c r="B297" s="96" t="s">
        <v>574</v>
      </c>
      <c r="C297" s="98">
        <v>2.2101454873094088E-4</v>
      </c>
      <c r="D297" s="133">
        <v>0.1151485798888202</v>
      </c>
      <c r="E297" s="97" t="s">
        <v>10526</v>
      </c>
    </row>
    <row r="298" spans="1:5">
      <c r="A298" s="97" t="s">
        <v>5346</v>
      </c>
      <c r="B298" s="96" t="s">
        <v>576</v>
      </c>
      <c r="C298" s="98">
        <v>2.2101454873094088E-4</v>
      </c>
      <c r="D298" s="133">
        <v>0.1151485798888202</v>
      </c>
      <c r="E298" s="97" t="s">
        <v>11020</v>
      </c>
    </row>
    <row r="299" spans="1:5">
      <c r="A299" s="97" t="s">
        <v>5344</v>
      </c>
      <c r="B299" s="96" t="s">
        <v>283</v>
      </c>
      <c r="C299" s="98">
        <v>2.2101454873094088E-4</v>
      </c>
      <c r="D299" s="133">
        <v>0.1151485798888202</v>
      </c>
      <c r="E299" s="97" t="s">
        <v>10562</v>
      </c>
    </row>
    <row r="300" spans="1:5">
      <c r="A300" s="97" t="s">
        <v>5346</v>
      </c>
      <c r="B300" s="96" t="s">
        <v>389</v>
      </c>
      <c r="C300" s="98">
        <v>2.2101454873094088E-4</v>
      </c>
      <c r="D300" s="133">
        <v>0.1151485798888202</v>
      </c>
      <c r="E300" s="97" t="s">
        <v>9585</v>
      </c>
    </row>
    <row r="301" spans="1:5">
      <c r="A301" s="97" t="s">
        <v>5338</v>
      </c>
      <c r="B301" s="96" t="s">
        <v>57</v>
      </c>
      <c r="C301" s="98">
        <v>2.2101454873094088E-4</v>
      </c>
      <c r="D301" s="133">
        <v>0.1151485798888202</v>
      </c>
      <c r="E301" s="97" t="s">
        <v>10539</v>
      </c>
    </row>
    <row r="302" spans="1:5">
      <c r="A302" s="97" t="s">
        <v>5346</v>
      </c>
      <c r="B302" s="96" t="s">
        <v>229</v>
      </c>
      <c r="C302" s="98">
        <v>2.2101454873094088E-4</v>
      </c>
      <c r="D302" s="133">
        <v>0.1151485798888202</v>
      </c>
      <c r="E302" s="97" t="s">
        <v>10879</v>
      </c>
    </row>
    <row r="303" spans="1:5">
      <c r="A303" s="97" t="s">
        <v>5346</v>
      </c>
      <c r="B303" s="96" t="s">
        <v>473</v>
      </c>
      <c r="C303" s="98">
        <v>2.2101454873094088E-4</v>
      </c>
      <c r="D303" s="133">
        <v>0.1151485798888202</v>
      </c>
      <c r="E303" s="97" t="s">
        <v>11021</v>
      </c>
    </row>
    <row r="304" spans="1:5">
      <c r="A304" s="97" t="s">
        <v>5340</v>
      </c>
      <c r="B304" s="96" t="s">
        <v>1032</v>
      </c>
      <c r="C304" s="98">
        <v>2.2101454873094088E-4</v>
      </c>
      <c r="D304" s="133">
        <v>0.1151485798888202</v>
      </c>
      <c r="E304" s="97" t="s">
        <v>11022</v>
      </c>
    </row>
    <row r="305" spans="1:5">
      <c r="A305" s="97" t="s">
        <v>5338</v>
      </c>
      <c r="B305" s="96" t="s">
        <v>1019</v>
      </c>
      <c r="C305" s="98">
        <v>2.2101454873094088E-4</v>
      </c>
      <c r="D305" s="133">
        <v>0.1151485798888202</v>
      </c>
      <c r="E305" s="97" t="s">
        <v>10742</v>
      </c>
    </row>
    <row r="306" spans="1:5">
      <c r="A306" s="97" t="s">
        <v>5337</v>
      </c>
      <c r="B306" s="96" t="s">
        <v>636</v>
      </c>
      <c r="C306" s="98">
        <v>2.2101454873094088E-4</v>
      </c>
      <c r="D306" s="133">
        <v>0.1151485798888202</v>
      </c>
      <c r="E306" s="97" t="s">
        <v>10880</v>
      </c>
    </row>
    <row r="307" spans="1:5">
      <c r="A307" s="97" t="s">
        <v>5347</v>
      </c>
      <c r="B307" s="96" t="s">
        <v>359</v>
      </c>
      <c r="C307" s="98">
        <v>2.2101454873094088E-4</v>
      </c>
      <c r="D307" s="133">
        <v>0.1151485798888202</v>
      </c>
      <c r="E307" s="97" t="s">
        <v>11023</v>
      </c>
    </row>
    <row r="308" spans="1:5">
      <c r="A308" s="97" t="s">
        <v>5346</v>
      </c>
      <c r="B308" s="96" t="s">
        <v>1054</v>
      </c>
      <c r="C308" s="98">
        <v>2.2101454873094088E-4</v>
      </c>
      <c r="D308" s="133">
        <v>0.1151485798888202</v>
      </c>
      <c r="E308" s="97" t="s">
        <v>11024</v>
      </c>
    </row>
    <row r="309" spans="1:5">
      <c r="A309" s="97" t="s">
        <v>5338</v>
      </c>
      <c r="B309" s="96" t="s">
        <v>397</v>
      </c>
      <c r="C309" s="98">
        <v>2.2101454873094088E-4</v>
      </c>
      <c r="D309" s="133">
        <v>0.1151485798888202</v>
      </c>
      <c r="E309" s="97" t="s">
        <v>11025</v>
      </c>
    </row>
    <row r="310" spans="1:5">
      <c r="A310" s="97" t="s">
        <v>5346</v>
      </c>
      <c r="B310" s="96" t="s">
        <v>393</v>
      </c>
      <c r="C310" s="98">
        <v>2.2101454873094088E-4</v>
      </c>
      <c r="D310" s="133">
        <v>0.1151485798888202</v>
      </c>
      <c r="E310" s="97" t="s">
        <v>10584</v>
      </c>
    </row>
    <row r="311" spans="1:5">
      <c r="A311" s="97" t="s">
        <v>5338</v>
      </c>
      <c r="B311" s="96" t="s">
        <v>714</v>
      </c>
      <c r="C311" s="98">
        <v>2.2101454873094088E-4</v>
      </c>
      <c r="D311" s="133">
        <v>0.1151485798888202</v>
      </c>
      <c r="E311" s="97" t="s">
        <v>11026</v>
      </c>
    </row>
    <row r="312" spans="1:5">
      <c r="A312" s="97" t="s">
        <v>5346</v>
      </c>
      <c r="B312" s="96" t="s">
        <v>754</v>
      </c>
      <c r="C312" s="98">
        <v>2.2101454873094088E-4</v>
      </c>
      <c r="D312" s="133">
        <v>0.1151485798888202</v>
      </c>
      <c r="E312" s="97" t="s">
        <v>10590</v>
      </c>
    </row>
    <row r="313" spans="1:5">
      <c r="A313" s="97" t="s">
        <v>5340</v>
      </c>
      <c r="B313" s="96" t="s">
        <v>273</v>
      </c>
      <c r="C313" s="98">
        <v>2.2101454873094088E-4</v>
      </c>
      <c r="D313" s="133">
        <v>0.1151485798888202</v>
      </c>
      <c r="E313" s="97" t="s">
        <v>10591</v>
      </c>
    </row>
    <row r="314" spans="1:5">
      <c r="A314" s="97" t="s">
        <v>5345</v>
      </c>
      <c r="B314" s="96" t="s">
        <v>293</v>
      </c>
      <c r="C314" s="98">
        <v>2.2101454873094088E-4</v>
      </c>
      <c r="D314" s="133">
        <v>0.1151485798888202</v>
      </c>
      <c r="E314" s="97" t="s">
        <v>11027</v>
      </c>
    </row>
    <row r="315" spans="1:5">
      <c r="A315" s="97" t="s">
        <v>5337</v>
      </c>
      <c r="B315" s="96" t="s">
        <v>425</v>
      </c>
      <c r="C315" s="98">
        <v>2.2101454873094088E-4</v>
      </c>
      <c r="D315" s="133">
        <v>0.1151485798888202</v>
      </c>
      <c r="E315" s="97" t="s">
        <v>11028</v>
      </c>
    </row>
    <row r="316" spans="1:5">
      <c r="A316" s="97" t="s">
        <v>5340</v>
      </c>
      <c r="B316" s="96" t="s">
        <v>756</v>
      </c>
      <c r="C316" s="98">
        <v>2.2101454873094088E-4</v>
      </c>
      <c r="D316" s="133">
        <v>0.1151485798888202</v>
      </c>
      <c r="E316" s="97" t="s">
        <v>10593</v>
      </c>
    </row>
    <row r="317" spans="1:5">
      <c r="A317" s="97" t="s">
        <v>5338</v>
      </c>
      <c r="B317" s="96" t="s">
        <v>315</v>
      </c>
      <c r="C317" s="98">
        <v>2.2101454873094088E-4</v>
      </c>
      <c r="D317" s="133">
        <v>0.1151485798888202</v>
      </c>
      <c r="E317" s="97" t="s">
        <v>10767</v>
      </c>
    </row>
    <row r="318" spans="1:5">
      <c r="A318" s="97" t="s">
        <v>5347</v>
      </c>
      <c r="B318" s="96" t="s">
        <v>285</v>
      </c>
      <c r="C318" s="98">
        <v>2.2101454873094088E-4</v>
      </c>
      <c r="D318" s="133">
        <v>0.1151485798888202</v>
      </c>
      <c r="E318" s="97" t="s">
        <v>11029</v>
      </c>
    </row>
    <row r="319" spans="1:5">
      <c r="A319" s="97" t="s">
        <v>5338</v>
      </c>
      <c r="B319" s="96" t="s">
        <v>409</v>
      </c>
      <c r="C319" s="98">
        <v>2.2101454873094088E-4</v>
      </c>
      <c r="D319" s="133">
        <v>0.1151485798888202</v>
      </c>
      <c r="E319" s="97" t="s">
        <v>11030</v>
      </c>
    </row>
    <row r="320" spans="1:5">
      <c r="A320" s="97" t="s">
        <v>5344</v>
      </c>
      <c r="B320" s="96" t="s">
        <v>1042</v>
      </c>
      <c r="C320" s="98">
        <v>2.2101454873094088E-4</v>
      </c>
      <c r="D320" s="133">
        <v>0.1151485798888202</v>
      </c>
      <c r="E320" s="97" t="s">
        <v>10881</v>
      </c>
    </row>
    <row r="321" spans="1:5">
      <c r="A321" s="97" t="s">
        <v>5338</v>
      </c>
      <c r="B321" s="96" t="s">
        <v>1011</v>
      </c>
      <c r="C321" s="98">
        <v>2.2101454873094088E-4</v>
      </c>
      <c r="D321" s="133">
        <v>0.1151485798888202</v>
      </c>
      <c r="E321" s="97" t="s">
        <v>11031</v>
      </c>
    </row>
    <row r="322" spans="1:5">
      <c r="A322" s="97" t="s">
        <v>5340</v>
      </c>
      <c r="B322" s="99" t="s">
        <v>1027</v>
      </c>
      <c r="C322" s="98">
        <v>2.2101454873094088E-4</v>
      </c>
      <c r="D322" s="133">
        <v>0.1151485798888202</v>
      </c>
      <c r="E322" s="97" t="s">
        <v>11032</v>
      </c>
    </row>
    <row r="323" spans="1:5">
      <c r="A323" s="97" t="s">
        <v>5340</v>
      </c>
      <c r="B323" s="96" t="s">
        <v>1029</v>
      </c>
      <c r="C323" s="98">
        <v>2.2101454873094088E-4</v>
      </c>
      <c r="D323" s="133">
        <v>0.1151485798888202</v>
      </c>
      <c r="E323" s="97" t="s">
        <v>10882</v>
      </c>
    </row>
    <row r="324" spans="1:5">
      <c r="A324" s="97" t="s">
        <v>5340</v>
      </c>
      <c r="B324" s="96" t="s">
        <v>1031</v>
      </c>
      <c r="C324" s="98">
        <v>2.2101454873094088E-4</v>
      </c>
      <c r="D324" s="133">
        <v>0.1151485798888202</v>
      </c>
      <c r="E324" s="97" t="s">
        <v>11033</v>
      </c>
    </row>
    <row r="325" spans="1:5">
      <c r="A325" s="97" t="s">
        <v>5339</v>
      </c>
      <c r="B325" s="99" t="s">
        <v>1026</v>
      </c>
      <c r="C325" s="98">
        <v>2.2101454873094088E-4</v>
      </c>
      <c r="D325" s="133">
        <v>0.1151485798888202</v>
      </c>
      <c r="E325" s="97" t="s">
        <v>10897</v>
      </c>
    </row>
    <row r="326" spans="1:5">
      <c r="A326" s="97" t="s">
        <v>5346</v>
      </c>
      <c r="B326" s="99" t="s">
        <v>1056</v>
      </c>
      <c r="C326" s="98">
        <v>2.2101454873094088E-4</v>
      </c>
      <c r="D326" s="133">
        <v>0.1151485798888202</v>
      </c>
      <c r="E326" s="97" t="s">
        <v>10883</v>
      </c>
    </row>
    <row r="327" spans="1:5">
      <c r="A327" s="97" t="s">
        <v>5340</v>
      </c>
      <c r="B327" s="96" t="s">
        <v>1033</v>
      </c>
      <c r="C327" s="98">
        <v>2.2101454873094088E-4</v>
      </c>
      <c r="D327" s="133">
        <v>0.1151485798888202</v>
      </c>
      <c r="E327" s="97" t="s">
        <v>11034</v>
      </c>
    </row>
    <row r="328" spans="1:5">
      <c r="A328" s="97" t="s">
        <v>5345</v>
      </c>
      <c r="B328" s="96" t="s">
        <v>1046</v>
      </c>
      <c r="C328" s="98">
        <v>2.2101454873094088E-4</v>
      </c>
      <c r="D328" s="133">
        <v>0.1151485798888202</v>
      </c>
      <c r="E328" s="97" t="s">
        <v>10620</v>
      </c>
    </row>
    <row r="329" spans="1:5">
      <c r="A329" s="97" t="s">
        <v>5338</v>
      </c>
      <c r="B329" s="99" t="s">
        <v>1012</v>
      </c>
      <c r="C329" s="98">
        <v>2.2101454873094088E-4</v>
      </c>
      <c r="D329" s="133">
        <v>0.1151485798888202</v>
      </c>
      <c r="E329" s="97" t="s">
        <v>5651</v>
      </c>
    </row>
    <row r="330" spans="1:5">
      <c r="A330" s="97" t="s">
        <v>5338</v>
      </c>
      <c r="B330" s="99" t="s">
        <v>1013</v>
      </c>
      <c r="C330" s="98">
        <v>2.2101454873094088E-4</v>
      </c>
      <c r="D330" s="133">
        <v>0.1151485798888202</v>
      </c>
      <c r="E330" s="97" t="s">
        <v>5651</v>
      </c>
    </row>
    <row r="331" spans="1:5">
      <c r="A331" s="97" t="s">
        <v>5338</v>
      </c>
      <c r="B331" s="99" t="s">
        <v>1014</v>
      </c>
      <c r="C331" s="98">
        <v>2.2101454873094088E-4</v>
      </c>
      <c r="D331" s="133">
        <v>0.1151485798888202</v>
      </c>
      <c r="E331" s="97" t="s">
        <v>5651</v>
      </c>
    </row>
    <row r="332" spans="1:5">
      <c r="A332" s="97" t="s">
        <v>5337</v>
      </c>
      <c r="B332" s="99" t="s">
        <v>1005</v>
      </c>
      <c r="C332" s="98">
        <v>2.2101454873094088E-4</v>
      </c>
      <c r="D332" s="133">
        <v>0.1151485798888202</v>
      </c>
      <c r="E332" s="97" t="s">
        <v>11035</v>
      </c>
    </row>
    <row r="333" spans="1:5">
      <c r="A333" s="97" t="s">
        <v>5342</v>
      </c>
      <c r="B333" s="99" t="s">
        <v>542</v>
      </c>
      <c r="C333" s="98">
        <v>2.2101454873094088E-4</v>
      </c>
      <c r="D333" s="133">
        <v>0.1151485798888202</v>
      </c>
      <c r="E333" s="97" t="s">
        <v>5651</v>
      </c>
    </row>
    <row r="334" spans="1:5">
      <c r="A334" s="97" t="s">
        <v>5345</v>
      </c>
      <c r="B334" s="96" t="s">
        <v>1049</v>
      </c>
      <c r="C334" s="98">
        <v>2.2101454873094088E-4</v>
      </c>
      <c r="D334" s="133">
        <v>0.1151485798888202</v>
      </c>
      <c r="E334" s="97" t="s">
        <v>10658</v>
      </c>
    </row>
    <row r="335" spans="1:5">
      <c r="A335" s="97" t="s">
        <v>5343</v>
      </c>
      <c r="B335" s="96" t="s">
        <v>1038</v>
      </c>
      <c r="C335" s="98">
        <v>2.2101454873094088E-4</v>
      </c>
      <c r="D335" s="133">
        <v>0.1151485798888202</v>
      </c>
      <c r="E335" s="97" t="s">
        <v>11036</v>
      </c>
    </row>
    <row r="336" spans="1:5">
      <c r="A336" s="97" t="s">
        <v>5343</v>
      </c>
      <c r="B336" s="96" t="s">
        <v>477</v>
      </c>
      <c r="C336" s="98">
        <v>2.2101454873094088E-4</v>
      </c>
      <c r="D336" s="133">
        <v>0.1151485798888202</v>
      </c>
      <c r="E336" s="97" t="s">
        <v>10662</v>
      </c>
    </row>
    <row r="337" spans="1:5">
      <c r="A337" s="97" t="s">
        <v>5343</v>
      </c>
      <c r="B337" s="96" t="s">
        <v>1039</v>
      </c>
      <c r="C337" s="98">
        <v>2.2101454873094088E-4</v>
      </c>
      <c r="D337" s="133">
        <v>0.1151485798888202</v>
      </c>
      <c r="E337" s="97" t="s">
        <v>5651</v>
      </c>
    </row>
    <row r="338" spans="1:5">
      <c r="A338" s="97" t="s">
        <v>5343</v>
      </c>
      <c r="B338" s="96" t="s">
        <v>1040</v>
      </c>
      <c r="C338" s="98">
        <v>2.2101454873094088E-4</v>
      </c>
      <c r="D338" s="133">
        <v>0.1151485798888202</v>
      </c>
      <c r="E338" s="97" t="s">
        <v>5651</v>
      </c>
    </row>
    <row r="339" spans="1:5">
      <c r="A339" s="97" t="s">
        <v>5340</v>
      </c>
      <c r="B339" s="96" t="s">
        <v>433</v>
      </c>
      <c r="C339" s="98">
        <v>2.2101454873094088E-4</v>
      </c>
      <c r="D339" s="133">
        <v>0.1151485798888202</v>
      </c>
      <c r="E339" s="97" t="s">
        <v>11037</v>
      </c>
    </row>
    <row r="340" spans="1:5">
      <c r="A340" s="97" t="s">
        <v>5341</v>
      </c>
      <c r="B340" s="96" t="s">
        <v>1034</v>
      </c>
      <c r="C340" s="98">
        <v>2.2101454873094088E-4</v>
      </c>
      <c r="D340" s="133">
        <v>0.1151485798888202</v>
      </c>
      <c r="E340" s="97" t="s">
        <v>10679</v>
      </c>
    </row>
    <row r="341" spans="1:5">
      <c r="A341" s="97" t="s">
        <v>5341</v>
      </c>
      <c r="B341" s="96" t="s">
        <v>1036</v>
      </c>
      <c r="C341" s="98">
        <v>2.2101454873094088E-4</v>
      </c>
      <c r="D341" s="133">
        <v>0.1151485798888202</v>
      </c>
      <c r="E341" s="97" t="s">
        <v>10684</v>
      </c>
    </row>
    <row r="342" spans="1:5">
      <c r="A342" s="97" t="s">
        <v>5338</v>
      </c>
      <c r="B342" s="96" t="s">
        <v>1016</v>
      </c>
      <c r="C342" s="98">
        <v>2.2101454873094088E-4</v>
      </c>
      <c r="D342" s="133">
        <v>0.1151485798888202</v>
      </c>
      <c r="E342" s="97" t="s">
        <v>5651</v>
      </c>
    </row>
    <row r="343" spans="1:5">
      <c r="A343" s="97" t="s">
        <v>5337</v>
      </c>
      <c r="B343" s="96" t="s">
        <v>1007</v>
      </c>
      <c r="C343" s="98">
        <v>2.2101454873094088E-4</v>
      </c>
      <c r="D343" s="133">
        <v>0.1151485798888202</v>
      </c>
      <c r="E343" s="97" t="s">
        <v>5651</v>
      </c>
    </row>
    <row r="344" spans="1:5">
      <c r="A344" s="97" t="s">
        <v>5347</v>
      </c>
      <c r="B344" s="96" t="s">
        <v>1072</v>
      </c>
      <c r="C344" s="98">
        <v>2.2101454873094088E-4</v>
      </c>
      <c r="D344" s="133">
        <v>0.1151485798888202</v>
      </c>
      <c r="E344" s="97" t="s">
        <v>11038</v>
      </c>
    </row>
    <row r="345" spans="1:5">
      <c r="A345" s="97" t="s">
        <v>5338</v>
      </c>
      <c r="B345" s="96" t="s">
        <v>413</v>
      </c>
      <c r="C345" s="98">
        <v>2.2101454873094088E-4</v>
      </c>
      <c r="D345" s="133">
        <v>0.1151485798888202</v>
      </c>
      <c r="E345" s="97" t="s">
        <v>10716</v>
      </c>
    </row>
    <row r="346" spans="1:5">
      <c r="A346" s="97" t="s">
        <v>5337</v>
      </c>
      <c r="B346" s="96" t="s">
        <v>1009</v>
      </c>
      <c r="C346" s="98">
        <v>2.2101454873094088E-4</v>
      </c>
      <c r="D346" s="133">
        <v>0.1151485798888202</v>
      </c>
      <c r="E346" s="97" t="s">
        <v>5651</v>
      </c>
    </row>
    <row r="347" spans="1:5">
      <c r="A347" s="97" t="s">
        <v>5338</v>
      </c>
      <c r="B347" s="99" t="s">
        <v>1018</v>
      </c>
      <c r="C347" s="98">
        <v>2.2101454873094088E-4</v>
      </c>
      <c r="D347" s="133">
        <v>0.1151485798888202</v>
      </c>
      <c r="E347" s="97" t="s">
        <v>11039</v>
      </c>
    </row>
    <row r="348" spans="1:5">
      <c r="A348" s="97" t="s">
        <v>5346</v>
      </c>
      <c r="B348" s="96" t="s">
        <v>1060</v>
      </c>
      <c r="C348" s="98">
        <v>2.2101454873094088E-4</v>
      </c>
      <c r="D348" s="133">
        <v>0.1151485798888202</v>
      </c>
      <c r="E348" s="97" t="s">
        <v>10735</v>
      </c>
    </row>
    <row r="349" spans="1:5">
      <c r="A349" s="97" t="s">
        <v>5346</v>
      </c>
      <c r="B349" s="96" t="s">
        <v>1061</v>
      </c>
      <c r="C349" s="98">
        <v>2.2101454873094088E-4</v>
      </c>
      <c r="D349" s="133">
        <v>0.1151485798888202</v>
      </c>
      <c r="E349" s="97" t="s">
        <v>5651</v>
      </c>
    </row>
    <row r="350" spans="1:5">
      <c r="A350" s="97" t="s">
        <v>5346</v>
      </c>
      <c r="B350" s="96" t="s">
        <v>1062</v>
      </c>
      <c r="C350" s="98">
        <v>2.2101454873094088E-4</v>
      </c>
      <c r="D350" s="133">
        <v>0.1151485798888202</v>
      </c>
      <c r="E350" s="97" t="s">
        <v>5651</v>
      </c>
    </row>
    <row r="351" spans="1:5">
      <c r="A351" s="97" t="s">
        <v>5346</v>
      </c>
      <c r="B351" s="96" t="s">
        <v>1063</v>
      </c>
      <c r="C351" s="98">
        <v>2.2101454873094088E-4</v>
      </c>
      <c r="D351" s="133">
        <v>0.1151485798888202</v>
      </c>
      <c r="E351" s="97" t="s">
        <v>5651</v>
      </c>
    </row>
    <row r="352" spans="1:5">
      <c r="A352" s="97" t="s">
        <v>5346</v>
      </c>
      <c r="B352" s="96" t="s">
        <v>1064</v>
      </c>
      <c r="C352" s="98">
        <v>2.2101454873094088E-4</v>
      </c>
      <c r="D352" s="133">
        <v>0.1151485798888202</v>
      </c>
      <c r="E352" s="97" t="s">
        <v>5651</v>
      </c>
    </row>
    <row r="353" spans="1:5">
      <c r="A353" s="97" t="s">
        <v>5345</v>
      </c>
      <c r="B353" s="99" t="s">
        <v>1051</v>
      </c>
      <c r="C353" s="98">
        <v>2.2101454873094088E-4</v>
      </c>
      <c r="D353" s="133">
        <v>0.1151485798888202</v>
      </c>
      <c r="E353" s="97" t="s">
        <v>5651</v>
      </c>
    </row>
    <row r="354" spans="1:5">
      <c r="A354" s="97" t="s">
        <v>5338</v>
      </c>
      <c r="B354" s="99" t="s">
        <v>1022</v>
      </c>
      <c r="C354" s="98">
        <v>2.2101454873094088E-4</v>
      </c>
      <c r="D354" s="133">
        <v>0.1151485798888202</v>
      </c>
      <c r="E354" s="97" t="s">
        <v>5651</v>
      </c>
    </row>
    <row r="355" spans="1:5">
      <c r="A355" s="97" t="s">
        <v>5338</v>
      </c>
      <c r="B355" s="99" t="s">
        <v>1023</v>
      </c>
      <c r="C355" s="98">
        <v>2.2101454873094088E-4</v>
      </c>
      <c r="D355" s="133">
        <v>0.1151485798888202</v>
      </c>
      <c r="E355" s="97" t="s">
        <v>5651</v>
      </c>
    </row>
    <row r="356" spans="1:5">
      <c r="A356" s="97" t="s">
        <v>5345</v>
      </c>
      <c r="B356" s="99" t="s">
        <v>1052</v>
      </c>
      <c r="C356" s="98">
        <v>2.2101454873094088E-4</v>
      </c>
      <c r="D356" s="133">
        <v>0.1151485798888202</v>
      </c>
      <c r="E356" s="97" t="s">
        <v>5651</v>
      </c>
    </row>
    <row r="357" spans="1:5">
      <c r="A357" s="97" t="s">
        <v>5345</v>
      </c>
      <c r="B357" s="99" t="s">
        <v>1053</v>
      </c>
      <c r="C357" s="98">
        <v>2.2101454873094088E-4</v>
      </c>
      <c r="D357" s="133">
        <v>0.1151485798888202</v>
      </c>
      <c r="E357" s="97" t="s">
        <v>5651</v>
      </c>
    </row>
    <row r="358" spans="1:5">
      <c r="A358" s="97" t="s">
        <v>5338</v>
      </c>
      <c r="B358" s="99" t="s">
        <v>1020</v>
      </c>
      <c r="C358" s="98">
        <v>2.2101454873094088E-4</v>
      </c>
      <c r="D358" s="133">
        <v>0.1151485798888202</v>
      </c>
      <c r="E358" s="97" t="s">
        <v>11040</v>
      </c>
    </row>
    <row r="359" spans="1:5">
      <c r="A359" s="97" t="s">
        <v>5338</v>
      </c>
      <c r="B359" s="96" t="s">
        <v>1021</v>
      </c>
      <c r="C359" s="98">
        <v>2.2101454873094088E-4</v>
      </c>
      <c r="D359" s="133">
        <v>0.1151485798888202</v>
      </c>
      <c r="E359" s="97" t="s">
        <v>10764</v>
      </c>
    </row>
    <row r="360" spans="1:5">
      <c r="A360" s="97" t="s">
        <v>5346</v>
      </c>
      <c r="B360" s="96" t="s">
        <v>1065</v>
      </c>
      <c r="C360" s="98">
        <v>2.2101454873094088E-4</v>
      </c>
      <c r="D360" s="133">
        <v>0.1151485798888202</v>
      </c>
      <c r="E360" s="97" t="s">
        <v>10774</v>
      </c>
    </row>
    <row r="361" spans="1:5">
      <c r="A361" s="97" t="s">
        <v>5346</v>
      </c>
      <c r="B361" s="96" t="s">
        <v>1066</v>
      </c>
      <c r="C361" s="98">
        <v>2.2101454873094088E-4</v>
      </c>
      <c r="D361" s="133">
        <v>0.1151485798888202</v>
      </c>
      <c r="E361" s="97" t="s">
        <v>11041</v>
      </c>
    </row>
    <row r="362" spans="1:5">
      <c r="A362" s="97" t="s">
        <v>5346</v>
      </c>
      <c r="B362" s="96" t="s">
        <v>1067</v>
      </c>
      <c r="C362" s="98">
        <v>2.2101454873094088E-4</v>
      </c>
      <c r="D362" s="133">
        <v>0.1151485798888202</v>
      </c>
      <c r="E362" s="97" t="s">
        <v>10801</v>
      </c>
    </row>
    <row r="363" spans="1:5">
      <c r="A363" s="97" t="s">
        <v>5345</v>
      </c>
      <c r="B363" s="96" t="s">
        <v>357</v>
      </c>
      <c r="C363" s="98">
        <v>2.2101454873094088E-4</v>
      </c>
      <c r="D363" s="133">
        <v>0.1151485798888202</v>
      </c>
      <c r="E363" s="97" t="s">
        <v>10690</v>
      </c>
    </row>
    <row r="364" spans="1:5">
      <c r="A364" s="97" t="s">
        <v>5346</v>
      </c>
      <c r="B364" s="96" t="s">
        <v>608</v>
      </c>
      <c r="C364" s="98">
        <v>2.2101454873094088E-4</v>
      </c>
      <c r="D364" s="133">
        <v>0.1151485798888202</v>
      </c>
      <c r="E364" s="97" t="s">
        <v>11042</v>
      </c>
    </row>
    <row r="365" spans="1:5">
      <c r="A365" s="97" t="s">
        <v>5346</v>
      </c>
      <c r="B365" s="96" t="s">
        <v>702</v>
      </c>
      <c r="C365" s="98">
        <v>2.2101454873094088E-4</v>
      </c>
      <c r="D365" s="133">
        <v>0.1151485798888202</v>
      </c>
      <c r="E365" s="97" t="s">
        <v>10793</v>
      </c>
    </row>
    <row r="366" spans="1:5">
      <c r="A366" s="97" t="s">
        <v>5346</v>
      </c>
      <c r="B366" s="96" t="s">
        <v>566</v>
      </c>
      <c r="C366" s="98">
        <v>2.2101454873094088E-4</v>
      </c>
      <c r="D366" s="133">
        <v>0.1151485798888202</v>
      </c>
      <c r="E366" s="97" t="s">
        <v>11043</v>
      </c>
    </row>
    <row r="367" spans="1:5">
      <c r="A367" s="97" t="s">
        <v>5345</v>
      </c>
      <c r="B367" s="96" t="s">
        <v>600</v>
      </c>
      <c r="C367" s="98">
        <v>2.2101454873094088E-4</v>
      </c>
      <c r="D367" s="133">
        <v>0.1151485798888202</v>
      </c>
      <c r="E367" s="97" t="s">
        <v>10600</v>
      </c>
    </row>
    <row r="368" spans="1:5">
      <c r="A368" s="97" t="s">
        <v>5345</v>
      </c>
      <c r="B368" s="96" t="s">
        <v>507</v>
      </c>
      <c r="C368" s="98">
        <v>2.2101454873094088E-4</v>
      </c>
      <c r="D368" s="133">
        <v>0.1151485798888202</v>
      </c>
      <c r="E368" s="97" t="s">
        <v>10780</v>
      </c>
    </row>
    <row r="369" spans="1:5">
      <c r="A369" s="97" t="s">
        <v>5346</v>
      </c>
      <c r="B369" s="96" t="s">
        <v>646</v>
      </c>
      <c r="C369" s="98">
        <v>2.2101454873094088E-4</v>
      </c>
      <c r="D369" s="133">
        <v>0.1151485798888202</v>
      </c>
      <c r="E369" s="97" t="s">
        <v>10541</v>
      </c>
    </row>
    <row r="370" spans="1:5">
      <c r="A370" s="97" t="s">
        <v>5341</v>
      </c>
      <c r="B370" s="96" t="s">
        <v>848</v>
      </c>
      <c r="C370" s="98">
        <v>2.2101454873094088E-4</v>
      </c>
      <c r="D370" s="133">
        <v>0.1151485798888202</v>
      </c>
      <c r="E370" s="97" t="s">
        <v>11044</v>
      </c>
    </row>
    <row r="371" spans="1:5">
      <c r="A371" s="97" t="s">
        <v>5339</v>
      </c>
      <c r="B371" s="96" t="s">
        <v>666</v>
      </c>
      <c r="C371" s="98">
        <v>2.2101454873094088E-4</v>
      </c>
      <c r="D371" s="133">
        <v>0.1151485798888202</v>
      </c>
      <c r="E371" s="97" t="s">
        <v>10799</v>
      </c>
    </row>
    <row r="372" spans="1:5">
      <c r="A372" s="97" t="s">
        <v>5337</v>
      </c>
      <c r="B372" s="96" t="s">
        <v>405</v>
      </c>
      <c r="C372" s="98">
        <v>2.2101454873094088E-4</v>
      </c>
      <c r="D372" s="133">
        <v>0.1151485798888202</v>
      </c>
      <c r="E372" s="97" t="s">
        <v>11045</v>
      </c>
    </row>
    <row r="373" spans="1:5">
      <c r="A373" s="97" t="s">
        <v>5337</v>
      </c>
      <c r="B373" s="96" t="s">
        <v>317</v>
      </c>
      <c r="C373" s="98">
        <v>2.2101454873094088E-4</v>
      </c>
      <c r="D373" s="133">
        <v>0.1151485798888202</v>
      </c>
      <c r="E373" s="97" t="s">
        <v>11046</v>
      </c>
    </row>
    <row r="374" spans="1:5">
      <c r="A374" s="97" t="s">
        <v>5346</v>
      </c>
      <c r="B374" s="96" t="s">
        <v>548</v>
      </c>
      <c r="C374" s="98">
        <v>2.2101454873094088E-4</v>
      </c>
      <c r="D374" s="133">
        <v>0.1151485798888202</v>
      </c>
      <c r="E374" s="97" t="s">
        <v>10765</v>
      </c>
    </row>
    <row r="375" spans="1:5">
      <c r="A375" s="97" t="s">
        <v>5344</v>
      </c>
      <c r="B375" s="96" t="s">
        <v>556</v>
      </c>
      <c r="C375" s="98">
        <v>2.2101454873094088E-4</v>
      </c>
      <c r="D375" s="133">
        <v>0.1151485798888202</v>
      </c>
      <c r="E375" s="97" t="s">
        <v>10884</v>
      </c>
    </row>
    <row r="376" spans="1:5">
      <c r="A376" s="97" t="s">
        <v>5338</v>
      </c>
      <c r="B376" s="96" t="s">
        <v>503</v>
      </c>
      <c r="C376" s="98">
        <v>2.2101454873094088E-4</v>
      </c>
      <c r="D376" s="133">
        <v>0.1151485798888202</v>
      </c>
      <c r="E376" s="97" t="s">
        <v>10598</v>
      </c>
    </row>
    <row r="377" spans="1:5">
      <c r="A377" s="97" t="s">
        <v>5338</v>
      </c>
      <c r="B377" s="96" t="s">
        <v>618</v>
      </c>
      <c r="C377" s="98">
        <v>2.2101454873094088E-4</v>
      </c>
      <c r="D377" s="133">
        <v>0.1151485798888202</v>
      </c>
      <c r="E377" s="97" t="s">
        <v>10693</v>
      </c>
    </row>
    <row r="378" spans="1:5">
      <c r="A378" s="97" t="s">
        <v>5337</v>
      </c>
      <c r="B378" s="96" t="s">
        <v>832</v>
      </c>
      <c r="C378" s="98">
        <v>2.2101454873094088E-4</v>
      </c>
      <c r="D378" s="133">
        <v>0.1151485798888202</v>
      </c>
      <c r="E378" s="97" t="s">
        <v>11047</v>
      </c>
    </row>
    <row r="379" spans="1:5">
      <c r="A379" s="97" t="s">
        <v>5346</v>
      </c>
      <c r="B379" s="96" t="s">
        <v>1057</v>
      </c>
      <c r="C379" s="98">
        <v>2.2101454873094088E-4</v>
      </c>
      <c r="D379" s="133">
        <v>0.1151485798888202</v>
      </c>
      <c r="E379" s="97" t="s">
        <v>5651</v>
      </c>
    </row>
    <row r="380" spans="1:5">
      <c r="A380" s="97" t="s">
        <v>5337</v>
      </c>
      <c r="B380" s="96" t="s">
        <v>874</v>
      </c>
      <c r="C380" s="98">
        <v>2.2101454873094088E-4</v>
      </c>
      <c r="D380" s="133">
        <v>0.1151485798888202</v>
      </c>
      <c r="E380" s="97" t="s">
        <v>11048</v>
      </c>
    </row>
    <row r="381" spans="1:5">
      <c r="A381" s="97" t="s">
        <v>5345</v>
      </c>
      <c r="B381" s="96" t="s">
        <v>722</v>
      </c>
      <c r="C381" s="98">
        <v>2.2101454873094088E-4</v>
      </c>
      <c r="D381" s="133">
        <v>0.1151485798888202</v>
      </c>
      <c r="E381" s="97" t="s">
        <v>10559</v>
      </c>
    </row>
    <row r="382" spans="1:5">
      <c r="A382" s="97" t="s">
        <v>5344</v>
      </c>
      <c r="B382" s="96" t="s">
        <v>726</v>
      </c>
      <c r="C382" s="98">
        <v>2.2101454873094088E-4</v>
      </c>
      <c r="D382" s="133">
        <v>0.1151485798888202</v>
      </c>
      <c r="E382" s="97" t="s">
        <v>11049</v>
      </c>
    </row>
    <row r="383" spans="1:5">
      <c r="A383" s="97" t="s">
        <v>5344</v>
      </c>
      <c r="B383" s="96" t="s">
        <v>483</v>
      </c>
      <c r="C383" s="98">
        <v>2.2101454873094088E-4</v>
      </c>
      <c r="D383" s="133">
        <v>0.1151485798888202</v>
      </c>
      <c r="E383" s="97" t="s">
        <v>11050</v>
      </c>
    </row>
    <row r="384" spans="1:5">
      <c r="A384" s="97" t="s">
        <v>5347</v>
      </c>
      <c r="B384" s="96" t="s">
        <v>145</v>
      </c>
      <c r="C384" s="98">
        <v>2.2101454873094088E-4</v>
      </c>
      <c r="D384" s="133">
        <v>0.1151485798888202</v>
      </c>
      <c r="E384" s="97" t="s">
        <v>5651</v>
      </c>
    </row>
    <row r="385" spans="1:5">
      <c r="A385" s="97" t="s">
        <v>5345</v>
      </c>
      <c r="B385" s="96" t="s">
        <v>732</v>
      </c>
      <c r="C385" s="98">
        <v>2.2101454873094088E-4</v>
      </c>
      <c r="D385" s="133">
        <v>0.1151485798888202</v>
      </c>
      <c r="E385" s="97" t="s">
        <v>10567</v>
      </c>
    </row>
    <row r="386" spans="1:5">
      <c r="A386" s="97" t="s">
        <v>5347</v>
      </c>
      <c r="B386" s="96" t="s">
        <v>712</v>
      </c>
      <c r="C386" s="98">
        <v>2.2101454873094088E-4</v>
      </c>
      <c r="D386" s="133">
        <v>0.1151485798888202</v>
      </c>
      <c r="E386" s="97" t="s">
        <v>10570</v>
      </c>
    </row>
    <row r="387" spans="1:5">
      <c r="A387" s="97" t="s">
        <v>5344</v>
      </c>
      <c r="B387" s="96" t="s">
        <v>513</v>
      </c>
      <c r="C387" s="98">
        <v>2.2101454873094088E-4</v>
      </c>
      <c r="D387" s="133">
        <v>0.1151485798888202</v>
      </c>
      <c r="E387" s="97" t="s">
        <v>10571</v>
      </c>
    </row>
    <row r="388" spans="1:5">
      <c r="A388" s="97" t="s">
        <v>5346</v>
      </c>
      <c r="B388" s="96" t="s">
        <v>455</v>
      </c>
      <c r="C388" s="98">
        <v>2.2101454873094088E-4</v>
      </c>
      <c r="D388" s="133">
        <v>0.1151485798888202</v>
      </c>
      <c r="E388" s="97" t="s">
        <v>10575</v>
      </c>
    </row>
    <row r="389" spans="1:5">
      <c r="A389" s="97" t="s">
        <v>5345</v>
      </c>
      <c r="B389" s="96" t="s">
        <v>736</v>
      </c>
      <c r="C389" s="98">
        <v>2.2101454873094088E-4</v>
      </c>
      <c r="D389" s="133">
        <v>0.1151485798888202</v>
      </c>
      <c r="E389" s="97" t="s">
        <v>11051</v>
      </c>
    </row>
    <row r="390" spans="1:5">
      <c r="A390" s="97" t="s">
        <v>5338</v>
      </c>
      <c r="B390" s="96" t="s">
        <v>680</v>
      </c>
      <c r="C390" s="98">
        <v>2.2101454873094088E-4</v>
      </c>
      <c r="D390" s="133">
        <v>0.1151485798888202</v>
      </c>
      <c r="E390" s="97" t="s">
        <v>10885</v>
      </c>
    </row>
    <row r="391" spans="1:5">
      <c r="A391" s="97" t="s">
        <v>5337</v>
      </c>
      <c r="B391" s="96" t="s">
        <v>1004</v>
      </c>
      <c r="C391" s="98">
        <v>2.2101454873094088E-4</v>
      </c>
      <c r="D391" s="133">
        <v>0.1151485798888202</v>
      </c>
      <c r="E391" s="97" t="s">
        <v>10546</v>
      </c>
    </row>
    <row r="392" spans="1:5">
      <c r="A392" s="97" t="s">
        <v>5345</v>
      </c>
      <c r="B392" s="96" t="s">
        <v>694</v>
      </c>
      <c r="C392" s="98">
        <v>2.2101454873094088E-4</v>
      </c>
      <c r="D392" s="133">
        <v>0.1151485798888202</v>
      </c>
      <c r="E392" s="97" t="s">
        <v>10886</v>
      </c>
    </row>
    <row r="393" spans="1:5">
      <c r="A393" s="97" t="s">
        <v>5345</v>
      </c>
      <c r="B393" s="96" t="s">
        <v>764</v>
      </c>
      <c r="C393" s="98">
        <v>2.2101454873094088E-4</v>
      </c>
      <c r="D393" s="133">
        <v>0.1151485798888202</v>
      </c>
      <c r="E393" s="97" t="s">
        <v>11052</v>
      </c>
    </row>
    <row r="394" spans="1:5">
      <c r="A394" s="97" t="s">
        <v>5342</v>
      </c>
      <c r="B394" s="96" t="s">
        <v>788</v>
      </c>
      <c r="C394" s="98">
        <v>2.2101454873094088E-4</v>
      </c>
      <c r="D394" s="133">
        <v>0.1151485798888202</v>
      </c>
      <c r="E394" s="97" t="s">
        <v>11053</v>
      </c>
    </row>
    <row r="395" spans="1:5">
      <c r="A395" s="97" t="s">
        <v>5342</v>
      </c>
      <c r="B395" s="99" t="s">
        <v>791</v>
      </c>
      <c r="C395" s="98">
        <v>2.2101454873094088E-4</v>
      </c>
      <c r="D395" s="133">
        <v>0.1151485798888202</v>
      </c>
      <c r="E395" s="97" t="s">
        <v>5651</v>
      </c>
    </row>
    <row r="396" spans="1:5">
      <c r="A396" s="97" t="s">
        <v>5340</v>
      </c>
      <c r="B396" s="96" t="s">
        <v>797</v>
      </c>
      <c r="C396" s="98">
        <v>2.2101454873094088E-4</v>
      </c>
      <c r="D396" s="133">
        <v>0.1151485798888202</v>
      </c>
      <c r="E396" s="97" t="s">
        <v>10644</v>
      </c>
    </row>
    <row r="397" spans="1:5">
      <c r="A397" s="97" t="s">
        <v>5344</v>
      </c>
      <c r="B397" s="96" t="s">
        <v>656</v>
      </c>
      <c r="C397" s="98">
        <v>2.2101454873094088E-4</v>
      </c>
      <c r="D397" s="133">
        <v>0.1151485798888202</v>
      </c>
      <c r="E397" s="97" t="s">
        <v>10649</v>
      </c>
    </row>
    <row r="398" spans="1:5">
      <c r="A398" s="97" t="s">
        <v>5345</v>
      </c>
      <c r="B398" s="96" t="s">
        <v>560</v>
      </c>
      <c r="C398" s="98">
        <v>2.2101454873094088E-4</v>
      </c>
      <c r="D398" s="133">
        <v>0.1151485798888202</v>
      </c>
      <c r="E398" s="97" t="s">
        <v>10887</v>
      </c>
    </row>
    <row r="399" spans="1:5">
      <c r="A399" s="97" t="s">
        <v>5346</v>
      </c>
      <c r="B399" s="96" t="s">
        <v>836</v>
      </c>
      <c r="C399" s="98">
        <v>2.2101454873094088E-4</v>
      </c>
      <c r="D399" s="133">
        <v>0.1151485798888202</v>
      </c>
      <c r="E399" s="97" t="s">
        <v>10673</v>
      </c>
    </row>
    <row r="400" spans="1:5">
      <c r="A400" s="97" t="s">
        <v>5341</v>
      </c>
      <c r="B400" s="96" t="s">
        <v>846</v>
      </c>
      <c r="C400" s="98">
        <v>2.2101454873094088E-4</v>
      </c>
      <c r="D400" s="133">
        <v>0.1151485798888202</v>
      </c>
      <c r="E400" s="97" t="s">
        <v>11054</v>
      </c>
    </row>
    <row r="401" spans="1:5">
      <c r="A401" s="97" t="s">
        <v>5343</v>
      </c>
      <c r="B401" s="96" t="s">
        <v>850</v>
      </c>
      <c r="C401" s="98">
        <v>2.2101454873094088E-4</v>
      </c>
      <c r="D401" s="133">
        <v>0.1151485798888202</v>
      </c>
      <c r="E401" s="97" t="s">
        <v>11055</v>
      </c>
    </row>
    <row r="402" spans="1:5">
      <c r="A402" s="97" t="s">
        <v>5345</v>
      </c>
      <c r="B402" s="96" t="s">
        <v>852</v>
      </c>
      <c r="C402" s="98">
        <v>2.2101454873094088E-4</v>
      </c>
      <c r="D402" s="133">
        <v>0.1151485798888202</v>
      </c>
      <c r="E402" s="97" t="s">
        <v>11056</v>
      </c>
    </row>
    <row r="403" spans="1:5">
      <c r="A403" s="97" t="s">
        <v>5345</v>
      </c>
      <c r="B403" s="96" t="s">
        <v>854</v>
      </c>
      <c r="C403" s="98">
        <v>2.2101454873094088E-4</v>
      </c>
      <c r="D403" s="133">
        <v>0.1151485798888202</v>
      </c>
      <c r="E403" s="97" t="s">
        <v>11057</v>
      </c>
    </row>
    <row r="404" spans="1:5">
      <c r="A404" s="97" t="s">
        <v>5343</v>
      </c>
      <c r="B404" s="96" t="s">
        <v>860</v>
      </c>
      <c r="C404" s="98">
        <v>2.2101454873094088E-4</v>
      </c>
      <c r="D404" s="133">
        <v>0.1151485798888202</v>
      </c>
      <c r="E404" s="97" t="s">
        <v>5651</v>
      </c>
    </row>
    <row r="405" spans="1:5">
      <c r="A405" s="97" t="s">
        <v>5346</v>
      </c>
      <c r="B405" s="96" t="s">
        <v>427</v>
      </c>
      <c r="C405" s="98">
        <v>2.2101454873094088E-4</v>
      </c>
      <c r="D405" s="133">
        <v>0.1151485798888202</v>
      </c>
      <c r="E405" s="97" t="s">
        <v>11058</v>
      </c>
    </row>
    <row r="406" spans="1:5">
      <c r="A406" s="97" t="s">
        <v>5346</v>
      </c>
      <c r="B406" s="96" t="s">
        <v>445</v>
      </c>
      <c r="C406" s="98">
        <v>2.2101454873094088E-4</v>
      </c>
      <c r="D406" s="133">
        <v>0.1151485798888202</v>
      </c>
      <c r="E406" s="97" t="s">
        <v>10888</v>
      </c>
    </row>
    <row r="407" spans="1:5">
      <c r="A407" s="97" t="s">
        <v>5337</v>
      </c>
      <c r="B407" s="96" t="s">
        <v>872</v>
      </c>
      <c r="C407" s="98">
        <v>2.2101454873094088E-4</v>
      </c>
      <c r="D407" s="133">
        <v>0.1151485798888202</v>
      </c>
      <c r="E407" s="97" t="s">
        <v>11059</v>
      </c>
    </row>
    <row r="408" spans="1:5">
      <c r="A408" s="97" t="s">
        <v>5345</v>
      </c>
      <c r="B408" s="96" t="s">
        <v>876</v>
      </c>
      <c r="C408" s="98">
        <v>2.2101454873094088E-4</v>
      </c>
      <c r="D408" s="133">
        <v>0.1151485798888202</v>
      </c>
      <c r="E408" s="97" t="s">
        <v>10721</v>
      </c>
    </row>
    <row r="409" spans="1:5">
      <c r="A409" s="97" t="s">
        <v>5345</v>
      </c>
      <c r="B409" s="96" t="s">
        <v>878</v>
      </c>
      <c r="C409" s="98">
        <v>2.2101454873094088E-4</v>
      </c>
      <c r="D409" s="133">
        <v>0.1151485798888202</v>
      </c>
      <c r="E409" s="97" t="s">
        <v>11060</v>
      </c>
    </row>
    <row r="410" spans="1:5">
      <c r="A410" s="97" t="s">
        <v>5346</v>
      </c>
      <c r="B410" s="96" t="s">
        <v>886</v>
      </c>
      <c r="C410" s="98">
        <v>2.2101454873094088E-4</v>
      </c>
      <c r="D410" s="133">
        <v>0.1151485798888202</v>
      </c>
      <c r="E410" s="97" t="s">
        <v>11061</v>
      </c>
    </row>
    <row r="411" spans="1:5">
      <c r="A411" s="97" t="s">
        <v>5338</v>
      </c>
      <c r="B411" s="96" t="s">
        <v>541</v>
      </c>
      <c r="C411" s="98">
        <v>2.2101454873094088E-4</v>
      </c>
      <c r="D411" s="133">
        <v>0.1151485798888202</v>
      </c>
      <c r="E411" s="97" t="s">
        <v>11062</v>
      </c>
    </row>
    <row r="412" spans="1:5">
      <c r="A412" s="97" t="s">
        <v>5338</v>
      </c>
      <c r="B412" s="99" t="s">
        <v>887</v>
      </c>
      <c r="C412" s="98">
        <v>2.2101454873094088E-4</v>
      </c>
      <c r="D412" s="133">
        <v>0.1151485798888202</v>
      </c>
      <c r="E412" s="97" t="s">
        <v>5651</v>
      </c>
    </row>
    <row r="413" spans="1:5">
      <c r="A413" s="97" t="s">
        <v>5346</v>
      </c>
      <c r="B413" s="96" t="s">
        <v>895</v>
      </c>
      <c r="C413" s="98">
        <v>2.2101454873094088E-4</v>
      </c>
      <c r="D413" s="133">
        <v>0.1151485798888202</v>
      </c>
      <c r="E413" s="97" t="s">
        <v>10760</v>
      </c>
    </row>
    <row r="414" spans="1:5">
      <c r="A414" s="97" t="s">
        <v>5346</v>
      </c>
      <c r="B414" s="96" t="s">
        <v>899</v>
      </c>
      <c r="C414" s="98">
        <v>2.2101454873094088E-4</v>
      </c>
      <c r="D414" s="133">
        <v>0.1151485798888202</v>
      </c>
      <c r="E414" s="97" t="s">
        <v>10763</v>
      </c>
    </row>
    <row r="415" spans="1:5">
      <c r="A415" s="97" t="s">
        <v>5346</v>
      </c>
      <c r="B415" s="96" t="s">
        <v>654</v>
      </c>
      <c r="C415" s="98">
        <v>2.2101454873094088E-4</v>
      </c>
      <c r="D415" s="133">
        <v>0.1151485798888202</v>
      </c>
      <c r="E415" s="97" t="s">
        <v>11063</v>
      </c>
    </row>
    <row r="416" spans="1:5">
      <c r="A416" s="97" t="s">
        <v>5345</v>
      </c>
      <c r="B416" s="96" t="s">
        <v>479</v>
      </c>
      <c r="C416" s="98">
        <v>2.2101454873094088E-4</v>
      </c>
      <c r="D416" s="133">
        <v>0.1151485798888202</v>
      </c>
      <c r="E416" s="97" t="s">
        <v>10776</v>
      </c>
    </row>
    <row r="417" spans="1:5">
      <c r="A417" s="97" t="s">
        <v>5344</v>
      </c>
      <c r="B417" s="96" t="s">
        <v>901</v>
      </c>
      <c r="C417" s="98">
        <v>2.2101454873094088E-4</v>
      </c>
      <c r="D417" s="133">
        <v>0.1151485798888202</v>
      </c>
      <c r="E417" s="97" t="s">
        <v>10781</v>
      </c>
    </row>
    <row r="418" spans="1:5">
      <c r="A418" s="97" t="s">
        <v>5346</v>
      </c>
      <c r="B418" s="96" t="s">
        <v>562</v>
      </c>
      <c r="C418" s="98">
        <v>2.2101454873094088E-4</v>
      </c>
      <c r="D418" s="133">
        <v>0.1151485798888202</v>
      </c>
      <c r="E418" s="97" t="s">
        <v>10782</v>
      </c>
    </row>
    <row r="419" spans="1:5">
      <c r="A419" s="97" t="s">
        <v>5347</v>
      </c>
      <c r="B419" s="96" t="s">
        <v>1070</v>
      </c>
      <c r="C419" s="98">
        <v>2.2101454873094088E-4</v>
      </c>
      <c r="D419" s="133">
        <v>0.1151485798888202</v>
      </c>
      <c r="E419" s="97" t="s">
        <v>11064</v>
      </c>
    </row>
    <row r="420" spans="1:5">
      <c r="A420" s="97" t="s">
        <v>5338</v>
      </c>
      <c r="B420" s="96" t="s">
        <v>903</v>
      </c>
      <c r="C420" s="98">
        <v>2.2101454873094088E-4</v>
      </c>
      <c r="D420" s="133">
        <v>0.1151485798888202</v>
      </c>
      <c r="E420" s="97" t="s">
        <v>10784</v>
      </c>
    </row>
    <row r="421" spans="1:5">
      <c r="A421" s="97" t="s">
        <v>5338</v>
      </c>
      <c r="B421" s="96" t="s">
        <v>905</v>
      </c>
      <c r="C421" s="98">
        <v>2.2101454873094088E-4</v>
      </c>
      <c r="D421" s="133">
        <v>0.1151485798888202</v>
      </c>
      <c r="E421" s="97" t="s">
        <v>10785</v>
      </c>
    </row>
    <row r="422" spans="1:5">
      <c r="A422" s="97" t="s">
        <v>5338</v>
      </c>
      <c r="B422" s="96" t="s">
        <v>907</v>
      </c>
      <c r="C422" s="98">
        <v>2.2101454873094088E-4</v>
      </c>
      <c r="D422" s="133">
        <v>0.1151485798888202</v>
      </c>
      <c r="E422" s="97" t="s">
        <v>10786</v>
      </c>
    </row>
    <row r="423" spans="1:5">
      <c r="A423" s="97" t="s">
        <v>5338</v>
      </c>
      <c r="B423" s="96" t="s">
        <v>909</v>
      </c>
      <c r="C423" s="98">
        <v>2.2101454873094088E-4</v>
      </c>
      <c r="D423" s="133">
        <v>0.1151485798888202</v>
      </c>
      <c r="E423" s="97" t="s">
        <v>10787</v>
      </c>
    </row>
    <row r="424" spans="1:5">
      <c r="A424" s="97" t="s">
        <v>5338</v>
      </c>
      <c r="B424" s="99" t="s">
        <v>910</v>
      </c>
      <c r="C424" s="98">
        <v>2.2101454873094088E-4</v>
      </c>
      <c r="D424" s="133">
        <v>0.1151485798888202</v>
      </c>
      <c r="E424" s="97" t="s">
        <v>5651</v>
      </c>
    </row>
    <row r="425" spans="1:5">
      <c r="A425" s="97" t="s">
        <v>5338</v>
      </c>
      <c r="B425" s="96" t="s">
        <v>692</v>
      </c>
      <c r="C425" s="98">
        <v>2.2101454873094088E-4</v>
      </c>
      <c r="D425" s="133">
        <v>0.1151485798888202</v>
      </c>
      <c r="E425" s="97" t="s">
        <v>10790</v>
      </c>
    </row>
    <row r="426" spans="1:5">
      <c r="A426" s="97" t="s">
        <v>5339</v>
      </c>
      <c r="B426" s="96" t="s">
        <v>912</v>
      </c>
      <c r="C426" s="98">
        <v>2.2101454873094088E-4</v>
      </c>
      <c r="D426" s="133">
        <v>0.1151485798888202</v>
      </c>
      <c r="E426" s="97" t="s">
        <v>10791</v>
      </c>
    </row>
    <row r="427" spans="1:5">
      <c r="A427" s="97" t="s">
        <v>5346</v>
      </c>
      <c r="B427" s="96" t="s">
        <v>916</v>
      </c>
      <c r="C427" s="98">
        <v>2.2101454873094088E-4</v>
      </c>
      <c r="D427" s="133">
        <v>0.1151485798888202</v>
      </c>
      <c r="E427" s="97" t="s">
        <v>10803</v>
      </c>
    </row>
    <row r="428" spans="1:5">
      <c r="A428" s="97" t="s">
        <v>5345</v>
      </c>
      <c r="B428" s="96" t="s">
        <v>918</v>
      </c>
      <c r="C428" s="98">
        <v>2.2101454873094088E-4</v>
      </c>
      <c r="D428" s="133">
        <v>0.1151485798888202</v>
      </c>
      <c r="E428" s="97" t="s">
        <v>10804</v>
      </c>
    </row>
    <row r="429" spans="1:5">
      <c r="A429" s="97" t="s">
        <v>5340</v>
      </c>
      <c r="B429" s="96" t="s">
        <v>497</v>
      </c>
      <c r="C429" s="98">
        <v>2.2101454873094088E-4</v>
      </c>
      <c r="D429" s="133">
        <v>0.1151485798888202</v>
      </c>
      <c r="E429" s="97" t="s">
        <v>11065</v>
      </c>
    </row>
    <row r="430" spans="1:5">
      <c r="A430" s="97" t="s">
        <v>5346</v>
      </c>
      <c r="B430" s="96" t="s">
        <v>602</v>
      </c>
      <c r="C430" s="98">
        <v>2.2101454873094088E-4</v>
      </c>
      <c r="D430" s="133">
        <v>0.1151485798888202</v>
      </c>
      <c r="E430" s="97" t="s">
        <v>10889</v>
      </c>
    </row>
    <row r="431" spans="1:5">
      <c r="A431" s="97" t="s">
        <v>5345</v>
      </c>
      <c r="B431" s="96" t="s">
        <v>688</v>
      </c>
      <c r="C431" s="98">
        <v>2.2101454873094088E-4</v>
      </c>
      <c r="D431" s="133">
        <v>0.1151485798888202</v>
      </c>
      <c r="E431" s="97" t="s">
        <v>11066</v>
      </c>
    </row>
    <row r="432" spans="1:5">
      <c r="A432" s="97" t="s">
        <v>5340</v>
      </c>
      <c r="B432" s="96" t="s">
        <v>612</v>
      </c>
      <c r="C432" s="98">
        <v>2.2101454873094088E-4</v>
      </c>
      <c r="D432" s="133">
        <v>0.1151485798888202</v>
      </c>
      <c r="E432" s="97" t="s">
        <v>10594</v>
      </c>
    </row>
    <row r="433" spans="1:5">
      <c r="A433" s="97" t="s">
        <v>5338</v>
      </c>
      <c r="B433" s="96" t="s">
        <v>708</v>
      </c>
      <c r="C433" s="98">
        <v>2.2101454873094088E-4</v>
      </c>
      <c r="D433" s="133">
        <v>0.1151485798888202</v>
      </c>
      <c r="E433" s="97" t="s">
        <v>10606</v>
      </c>
    </row>
    <row r="434" spans="1:5">
      <c r="A434" s="97" t="s">
        <v>5345</v>
      </c>
      <c r="B434" s="96" t="s">
        <v>762</v>
      </c>
      <c r="C434" s="98">
        <v>2.2101454873094088E-4</v>
      </c>
      <c r="D434" s="133">
        <v>0.1151485798888202</v>
      </c>
      <c r="E434" s="97" t="s">
        <v>10607</v>
      </c>
    </row>
    <row r="435" spans="1:5">
      <c r="A435" s="97" t="s">
        <v>5338</v>
      </c>
      <c r="B435" s="96" t="s">
        <v>799</v>
      </c>
      <c r="C435" s="98">
        <v>2.2101454873094088E-4</v>
      </c>
      <c r="D435" s="133">
        <v>0.1151485798888202</v>
      </c>
      <c r="E435" s="97" t="s">
        <v>10645</v>
      </c>
    </row>
    <row r="436" spans="1:5">
      <c r="A436" s="97" t="s">
        <v>5346</v>
      </c>
      <c r="B436" s="96" t="s">
        <v>610</v>
      </c>
      <c r="C436" s="98">
        <v>2.2101454873094088E-4</v>
      </c>
      <c r="D436" s="133">
        <v>0.1151485798888202</v>
      </c>
      <c r="E436" s="97" t="s">
        <v>11067</v>
      </c>
    </row>
    <row r="437" spans="1:5">
      <c r="A437" s="97" t="s">
        <v>5344</v>
      </c>
      <c r="B437" s="96" t="s">
        <v>805</v>
      </c>
      <c r="C437" s="98">
        <v>2.2101454873094088E-4</v>
      </c>
      <c r="D437" s="133">
        <v>0.1151485798888202</v>
      </c>
      <c r="E437" s="97" t="s">
        <v>10656</v>
      </c>
    </row>
    <row r="438" spans="1:5">
      <c r="A438" s="97" t="s">
        <v>5345</v>
      </c>
      <c r="B438" s="96" t="s">
        <v>809</v>
      </c>
      <c r="C438" s="98">
        <v>2.2101454873094088E-4</v>
      </c>
      <c r="D438" s="133">
        <v>0.1151485798888202</v>
      </c>
      <c r="E438" s="97" t="s">
        <v>11068</v>
      </c>
    </row>
    <row r="439" spans="1:5">
      <c r="A439" s="97" t="s">
        <v>5343</v>
      </c>
      <c r="B439" s="96" t="s">
        <v>700</v>
      </c>
      <c r="C439" s="98">
        <v>2.2101454873094088E-4</v>
      </c>
      <c r="D439" s="133">
        <v>0.1151485798888202</v>
      </c>
      <c r="E439" s="97" t="s">
        <v>11069</v>
      </c>
    </row>
    <row r="440" spans="1:5">
      <c r="A440" s="97" t="s">
        <v>5345</v>
      </c>
      <c r="B440" s="96" t="s">
        <v>696</v>
      </c>
      <c r="C440" s="98">
        <v>2.2101454873094088E-4</v>
      </c>
      <c r="D440" s="133">
        <v>0.1151485798888202</v>
      </c>
      <c r="E440" s="97" t="s">
        <v>10890</v>
      </c>
    </row>
    <row r="441" spans="1:5">
      <c r="A441" s="97" t="s">
        <v>5342</v>
      </c>
      <c r="B441" s="96" t="s">
        <v>682</v>
      </c>
      <c r="C441" s="98">
        <v>2.2101454873094088E-4</v>
      </c>
      <c r="D441" s="133">
        <v>0.1151485798888202</v>
      </c>
      <c r="E441" s="97" t="s">
        <v>11070</v>
      </c>
    </row>
    <row r="442" spans="1:5">
      <c r="A442" s="97" t="s">
        <v>5345</v>
      </c>
      <c r="B442" s="96" t="s">
        <v>880</v>
      </c>
      <c r="C442" s="98">
        <v>2.2101454873094088E-4</v>
      </c>
      <c r="D442" s="133">
        <v>0.1151485798888202</v>
      </c>
      <c r="E442" s="97" t="s">
        <v>11071</v>
      </c>
    </row>
    <row r="443" spans="1:5">
      <c r="A443" s="97" t="s">
        <v>5346</v>
      </c>
      <c r="B443" s="96" t="s">
        <v>897</v>
      </c>
      <c r="C443" s="98">
        <v>2.2101454873094088E-4</v>
      </c>
      <c r="D443" s="133">
        <v>0.1151485798888202</v>
      </c>
      <c r="E443" s="97" t="s">
        <v>11072</v>
      </c>
    </row>
    <row r="444" spans="1:5">
      <c r="A444" s="97" t="s">
        <v>5346</v>
      </c>
      <c r="B444" s="96" t="s">
        <v>457</v>
      </c>
      <c r="C444" s="98">
        <v>2.2101454873094088E-4</v>
      </c>
      <c r="D444" s="133">
        <v>0.1151485798888202</v>
      </c>
      <c r="E444" s="97" t="s">
        <v>11073</v>
      </c>
    </row>
    <row r="445" spans="1:5">
      <c r="A445" s="97" t="s">
        <v>5338</v>
      </c>
      <c r="B445" s="96" t="s">
        <v>644</v>
      </c>
      <c r="C445" s="98">
        <v>2.2101454873094088E-4</v>
      </c>
      <c r="D445" s="133">
        <v>0.1151485798888202</v>
      </c>
      <c r="E445" s="97" t="s">
        <v>10783</v>
      </c>
    </row>
    <row r="446" spans="1:5">
      <c r="A446" s="97" t="s">
        <v>5343</v>
      </c>
      <c r="B446" s="96" t="s">
        <v>125</v>
      </c>
      <c r="C446" s="98">
        <v>2.033333848324656E-4</v>
      </c>
      <c r="D446" s="133">
        <v>0.10593669349771458</v>
      </c>
      <c r="E446" s="97" t="s">
        <v>11074</v>
      </c>
    </row>
    <row r="447" spans="1:5">
      <c r="A447" s="97" t="s">
        <v>5343</v>
      </c>
      <c r="B447" s="96" t="s">
        <v>527</v>
      </c>
      <c r="C447" s="98">
        <v>2.033333848324656E-4</v>
      </c>
      <c r="D447" s="133">
        <v>0.10593669349771458</v>
      </c>
      <c r="E447" s="97" t="s">
        <v>11075</v>
      </c>
    </row>
    <row r="448" spans="1:5">
      <c r="A448" s="97" t="s">
        <v>5345</v>
      </c>
      <c r="B448" s="96" t="s">
        <v>215</v>
      </c>
      <c r="C448" s="98">
        <v>2.0052264077004389E-4</v>
      </c>
      <c r="D448" s="133">
        <v>0.10447229584119287</v>
      </c>
      <c r="E448" s="97" t="s">
        <v>11076</v>
      </c>
    </row>
    <row r="449" spans="1:5">
      <c r="A449" s="97" t="s">
        <v>5346</v>
      </c>
      <c r="B449" s="96" t="s">
        <v>295</v>
      </c>
      <c r="C449" s="98">
        <v>1.9891309385784676E-4</v>
      </c>
      <c r="D449" s="133">
        <v>0.10363372189993816</v>
      </c>
      <c r="E449" s="97" t="s">
        <v>11077</v>
      </c>
    </row>
    <row r="450" spans="1:5">
      <c r="A450" s="97" t="s">
        <v>5347</v>
      </c>
      <c r="B450" s="96" t="s">
        <v>598</v>
      </c>
      <c r="C450" s="98">
        <v>1.9891309385784676E-4</v>
      </c>
      <c r="D450" s="133">
        <v>0.10363372189993816</v>
      </c>
      <c r="E450" s="97" t="s">
        <v>11078</v>
      </c>
    </row>
    <row r="451" spans="1:5">
      <c r="A451" s="97" t="s">
        <v>5343</v>
      </c>
      <c r="B451" s="96" t="s">
        <v>817</v>
      </c>
      <c r="C451" s="98">
        <v>1.9007251190860918E-4</v>
      </c>
      <c r="D451" s="133">
        <v>9.902777870438538E-2</v>
      </c>
      <c r="E451" s="97" t="s">
        <v>11079</v>
      </c>
    </row>
    <row r="452" spans="1:5">
      <c r="A452" s="97" t="s">
        <v>5345</v>
      </c>
      <c r="B452" s="96" t="s">
        <v>481</v>
      </c>
      <c r="C452" s="98">
        <v>1.5938609164091829E-4</v>
      </c>
      <c r="D452" s="133">
        <v>8.3040153744918438E-2</v>
      </c>
      <c r="E452" s="97" t="s">
        <v>11080</v>
      </c>
    </row>
    <row r="453" spans="1:5">
      <c r="A453" s="97" t="s">
        <v>5338</v>
      </c>
      <c r="B453" s="96" t="s">
        <v>129</v>
      </c>
      <c r="C453" s="98">
        <v>1.5520322244239694E-4</v>
      </c>
      <c r="D453" s="133">
        <v>8.0860878892488802E-2</v>
      </c>
      <c r="E453" s="97" t="s">
        <v>11081</v>
      </c>
    </row>
    <row r="454" spans="1:5">
      <c r="A454" s="97" t="s">
        <v>5340</v>
      </c>
      <c r="B454" s="96" t="s">
        <v>499</v>
      </c>
      <c r="C454" s="98">
        <v>1.5471018411165852E-4</v>
      </c>
      <c r="D454" s="133">
        <v>8.0604005922174093E-2</v>
      </c>
      <c r="E454" s="97" t="s">
        <v>11082</v>
      </c>
    </row>
    <row r="455" spans="1:5">
      <c r="A455" s="97" t="s">
        <v>5345</v>
      </c>
      <c r="B455" s="96" t="s">
        <v>622</v>
      </c>
      <c r="C455" s="98">
        <v>1.4762140378508023E-4</v>
      </c>
      <c r="D455" s="133">
        <v>7.6910751372026798E-2</v>
      </c>
      <c r="E455" s="97" t="s">
        <v>11083</v>
      </c>
    </row>
    <row r="456" spans="1:5">
      <c r="A456" s="97" t="s">
        <v>5343</v>
      </c>
      <c r="B456" s="96" t="s">
        <v>465</v>
      </c>
      <c r="C456" s="98">
        <v>1.3711742603267574E-4</v>
      </c>
      <c r="D456" s="133">
        <v>7.1438178963024068E-2</v>
      </c>
      <c r="E456" s="97" t="s">
        <v>5651</v>
      </c>
    </row>
    <row r="457" spans="1:5">
      <c r="A457" s="97" t="s">
        <v>5343</v>
      </c>
      <c r="B457" s="96" t="s">
        <v>207</v>
      </c>
      <c r="C457" s="98">
        <v>1.3260872923856468E-4</v>
      </c>
      <c r="D457" s="133">
        <v>6.9089147933292197E-2</v>
      </c>
      <c r="E457" s="97" t="s">
        <v>10300</v>
      </c>
    </row>
    <row r="458" spans="1:5">
      <c r="A458" s="97" t="s">
        <v>5345</v>
      </c>
      <c r="B458" s="96" t="s">
        <v>377</v>
      </c>
      <c r="C458" s="98">
        <v>1.3260872923856468E-4</v>
      </c>
      <c r="D458" s="133">
        <v>6.9089147933292197E-2</v>
      </c>
      <c r="E458" s="97" t="s">
        <v>11084</v>
      </c>
    </row>
    <row r="459" spans="1:5">
      <c r="A459" s="97" t="s">
        <v>5347</v>
      </c>
      <c r="B459" s="96" t="s">
        <v>1069</v>
      </c>
      <c r="C459" s="98">
        <v>1.3260872923856454E-4</v>
      </c>
      <c r="D459" s="133">
        <v>6.9089147933292128E-2</v>
      </c>
      <c r="E459" s="97" t="s">
        <v>10569</v>
      </c>
    </row>
    <row r="460" spans="1:5">
      <c r="A460" s="97" t="s">
        <v>5345</v>
      </c>
      <c r="B460" s="96" t="s">
        <v>676</v>
      </c>
      <c r="C460" s="98">
        <v>1.3260872923856454E-4</v>
      </c>
      <c r="D460" s="133">
        <v>6.9089147933292128E-2</v>
      </c>
      <c r="E460" s="97" t="s">
        <v>11085</v>
      </c>
    </row>
    <row r="461" spans="1:5">
      <c r="A461" s="97" t="s">
        <v>5338</v>
      </c>
      <c r="B461" s="96" t="s">
        <v>121</v>
      </c>
      <c r="C461" s="98">
        <v>1.26277943857334E-4</v>
      </c>
      <c r="D461" s="133">
        <v>6.5790808749671012E-2</v>
      </c>
      <c r="E461" s="97" t="s">
        <v>10491</v>
      </c>
    </row>
    <row r="462" spans="1:5">
      <c r="A462" s="97" t="s">
        <v>5347</v>
      </c>
      <c r="B462" s="96" t="s">
        <v>309</v>
      </c>
      <c r="C462" s="98">
        <v>1.2597829277663627E-4</v>
      </c>
      <c r="D462" s="133">
        <v>6.5634690536627502E-2</v>
      </c>
      <c r="E462" s="97" t="s">
        <v>10052</v>
      </c>
    </row>
    <row r="463" spans="1:5">
      <c r="A463" s="97" t="s">
        <v>5340</v>
      </c>
      <c r="B463" s="96" t="s">
        <v>45</v>
      </c>
      <c r="C463" s="98">
        <v>1.1838739718093735E-4</v>
      </c>
      <c r="D463" s="133">
        <v>6.1679833931268364E-2</v>
      </c>
      <c r="E463" s="97" t="s">
        <v>5651</v>
      </c>
    </row>
    <row r="464" spans="1:5">
      <c r="A464" s="97" t="s">
        <v>5346</v>
      </c>
      <c r="B464" s="96" t="s">
        <v>301</v>
      </c>
      <c r="C464" s="98">
        <v>1.1027468890387922E-4</v>
      </c>
      <c r="D464" s="133">
        <v>5.7453112918921079E-2</v>
      </c>
      <c r="E464" s="97" t="s">
        <v>10449</v>
      </c>
    </row>
    <row r="465" spans="1:5">
      <c r="A465" s="97" t="s">
        <v>5338</v>
      </c>
      <c r="B465" s="96" t="s">
        <v>868</v>
      </c>
      <c r="C465" s="98">
        <v>1.091811870730848E-4</v>
      </c>
      <c r="D465" s="133">
        <v>5.6883398465077187E-2</v>
      </c>
      <c r="E465" s="97" t="s">
        <v>11086</v>
      </c>
    </row>
    <row r="466" spans="1:5">
      <c r="A466" s="97" t="s">
        <v>5338</v>
      </c>
      <c r="B466" s="96" t="s">
        <v>704</v>
      </c>
      <c r="C466" s="98">
        <v>1.091811870730848E-4</v>
      </c>
      <c r="D466" s="133">
        <v>5.6883398465077187E-2</v>
      </c>
      <c r="E466" s="97" t="s">
        <v>11087</v>
      </c>
    </row>
    <row r="467" spans="1:5">
      <c r="A467" s="97" t="s">
        <v>5345</v>
      </c>
      <c r="B467" s="96" t="s">
        <v>766</v>
      </c>
      <c r="C467" s="98">
        <v>1.0608698339085162E-4</v>
      </c>
      <c r="D467" s="133">
        <v>5.5271318346633694E-2</v>
      </c>
      <c r="E467" s="97" t="s">
        <v>11088</v>
      </c>
    </row>
    <row r="468" spans="1:5">
      <c r="A468" s="97" t="s">
        <v>5344</v>
      </c>
      <c r="B468" s="96" t="s">
        <v>271</v>
      </c>
      <c r="C468" s="98">
        <v>1.0594350503983165E-4</v>
      </c>
      <c r="D468" s="133">
        <v>5.5196566125752293E-2</v>
      </c>
      <c r="E468" s="97" t="s">
        <v>11089</v>
      </c>
    </row>
    <row r="469" spans="1:5">
      <c r="A469" s="97" t="s">
        <v>5344</v>
      </c>
      <c r="B469" s="96" t="s">
        <v>123</v>
      </c>
      <c r="C469" s="98">
        <v>1.0061698841559816E-4</v>
      </c>
      <c r="D469" s="133">
        <v>5.2421450964526647E-2</v>
      </c>
      <c r="E469" s="97" t="s">
        <v>10412</v>
      </c>
    </row>
    <row r="470" spans="1:5">
      <c r="A470" s="97" t="s">
        <v>5344</v>
      </c>
      <c r="B470" s="96" t="s">
        <v>429</v>
      </c>
      <c r="C470" s="98">
        <v>9.5079186340067022E-5</v>
      </c>
      <c r="D470" s="133">
        <v>4.9536256083174919E-2</v>
      </c>
      <c r="E470" s="97" t="s">
        <v>10420</v>
      </c>
    </row>
    <row r="471" spans="1:5">
      <c r="A471" s="97" t="s">
        <v>5345</v>
      </c>
      <c r="B471" s="96" t="s">
        <v>684</v>
      </c>
      <c r="C471" s="98">
        <v>9.4806104026654139E-5</v>
      </c>
      <c r="D471" s="133">
        <v>4.9393980197886808E-2</v>
      </c>
      <c r="E471" s="97" t="s">
        <v>10479</v>
      </c>
    </row>
    <row r="472" spans="1:5">
      <c r="A472" s="97" t="s">
        <v>5347</v>
      </c>
      <c r="B472" s="96" t="s">
        <v>686</v>
      </c>
      <c r="C472" s="98">
        <v>8.3985528517757516E-5</v>
      </c>
      <c r="D472" s="133">
        <v>4.3756460357751666E-2</v>
      </c>
      <c r="E472" s="97" t="s">
        <v>10891</v>
      </c>
    </row>
    <row r="473" spans="1:5">
      <c r="A473" s="97" t="s">
        <v>5347</v>
      </c>
      <c r="B473" s="96" t="s">
        <v>1068</v>
      </c>
      <c r="C473" s="98">
        <v>8.3985528517757516E-5</v>
      </c>
      <c r="D473" s="133">
        <v>4.3756460357751666E-2</v>
      </c>
      <c r="E473" s="97" t="s">
        <v>11090</v>
      </c>
    </row>
    <row r="474" spans="1:5">
      <c r="A474" s="97" t="s">
        <v>5345</v>
      </c>
      <c r="B474" s="96" t="s">
        <v>253</v>
      </c>
      <c r="C474" s="98">
        <v>8.3985514362097582E-5</v>
      </c>
      <c r="D474" s="133">
        <v>4.3756452982652842E-2</v>
      </c>
      <c r="E474" s="97" t="s">
        <v>10406</v>
      </c>
    </row>
    <row r="475" spans="1:5">
      <c r="A475" s="97" t="s">
        <v>5340</v>
      </c>
      <c r="B475" s="96" t="s">
        <v>485</v>
      </c>
      <c r="C475" s="98">
        <v>8.2659441225371895E-5</v>
      </c>
      <c r="D475" s="133">
        <v>4.306556887841876E-2</v>
      </c>
      <c r="E475" s="97" t="s">
        <v>11091</v>
      </c>
    </row>
    <row r="476" spans="1:5">
      <c r="A476" s="97" t="s">
        <v>5345</v>
      </c>
      <c r="B476" s="96" t="s">
        <v>79</v>
      </c>
      <c r="C476" s="98">
        <v>7.8637727998767619E-5</v>
      </c>
      <c r="D476" s="133">
        <v>4.0970256287357933E-2</v>
      </c>
      <c r="E476" s="97" t="s">
        <v>11092</v>
      </c>
    </row>
    <row r="477" spans="1:5">
      <c r="A477" s="97" t="s">
        <v>5341</v>
      </c>
      <c r="B477" s="96" t="s">
        <v>343</v>
      </c>
      <c r="C477" s="98">
        <v>7.0575723546188087E-5</v>
      </c>
      <c r="D477" s="133">
        <v>3.6769951967563996E-2</v>
      </c>
      <c r="E477" s="97" t="s">
        <v>10493</v>
      </c>
    </row>
    <row r="478" spans="1:5">
      <c r="A478" s="97" t="s">
        <v>5345</v>
      </c>
      <c r="B478" s="96" t="s">
        <v>259</v>
      </c>
      <c r="C478" s="98">
        <v>6.6304364619282271E-5</v>
      </c>
      <c r="D478" s="133">
        <v>3.4544573966646064E-2</v>
      </c>
      <c r="E478" s="97" t="s">
        <v>10796</v>
      </c>
    </row>
    <row r="479" spans="1:5">
      <c r="A479" s="97" t="s">
        <v>5345</v>
      </c>
      <c r="B479" s="96" t="s">
        <v>297</v>
      </c>
      <c r="C479" s="98">
        <v>6.2339649542260799E-5</v>
      </c>
      <c r="D479" s="133">
        <v>3.2478957411517878E-2</v>
      </c>
      <c r="E479" s="97" t="s">
        <v>10425</v>
      </c>
    </row>
    <row r="480" spans="1:5">
      <c r="A480" s="97" t="s">
        <v>5345</v>
      </c>
      <c r="B480" s="96" t="s">
        <v>795</v>
      </c>
      <c r="C480" s="98">
        <v>6.0885979231508025E-5</v>
      </c>
      <c r="D480" s="133">
        <v>3.1721595179615682E-2</v>
      </c>
      <c r="E480" s="97" t="s">
        <v>11093</v>
      </c>
    </row>
    <row r="481" spans="1:5">
      <c r="A481" s="97" t="s">
        <v>5340</v>
      </c>
      <c r="B481" s="96" t="s">
        <v>233</v>
      </c>
      <c r="C481" s="98">
        <v>5.8789869962430235E-5</v>
      </c>
      <c r="D481" s="133">
        <v>3.0629522250426155E-2</v>
      </c>
      <c r="E481" s="97" t="s">
        <v>10558</v>
      </c>
    </row>
    <row r="482" spans="1:5">
      <c r="A482" s="97" t="s">
        <v>5338</v>
      </c>
      <c r="B482" s="96" t="s">
        <v>539</v>
      </c>
      <c r="C482" s="98">
        <v>5.7463782670044635E-5</v>
      </c>
      <c r="D482" s="133">
        <v>2.9938630771093256E-2</v>
      </c>
      <c r="E482" s="97" t="s">
        <v>11094</v>
      </c>
    </row>
    <row r="483" spans="1:5">
      <c r="A483" s="97" t="s">
        <v>5346</v>
      </c>
      <c r="B483" s="96" t="s">
        <v>311</v>
      </c>
      <c r="C483" s="98">
        <v>5.7463782670044635E-5</v>
      </c>
      <c r="D483" s="133">
        <v>2.9938630771093256E-2</v>
      </c>
      <c r="E483" s="97" t="s">
        <v>10551</v>
      </c>
    </row>
    <row r="484" spans="1:5">
      <c r="A484" s="97" t="s">
        <v>5346</v>
      </c>
      <c r="B484" s="96" t="s">
        <v>620</v>
      </c>
      <c r="C484" s="98">
        <v>5.7463782670044635E-5</v>
      </c>
      <c r="D484" s="133">
        <v>2.9938630771093256E-2</v>
      </c>
      <c r="E484" s="97" t="s">
        <v>11095</v>
      </c>
    </row>
    <row r="485" spans="1:5">
      <c r="A485" s="97" t="s">
        <v>5338</v>
      </c>
      <c r="B485" s="96" t="s">
        <v>760</v>
      </c>
      <c r="C485" s="98">
        <v>5.7463782670044635E-5</v>
      </c>
      <c r="D485" s="133">
        <v>2.9938630771093256E-2</v>
      </c>
      <c r="E485" s="97" t="s">
        <v>11096</v>
      </c>
    </row>
    <row r="486" spans="1:5">
      <c r="A486" s="97" t="s">
        <v>5340</v>
      </c>
      <c r="B486" s="96" t="s">
        <v>71</v>
      </c>
      <c r="C486" s="98">
        <v>5.4704964109387177E-5</v>
      </c>
      <c r="D486" s="133">
        <v>2.8501286300990719E-2</v>
      </c>
      <c r="E486" s="97" t="s">
        <v>10892</v>
      </c>
    </row>
    <row r="487" spans="1:5">
      <c r="A487" s="97" t="s">
        <v>5345</v>
      </c>
      <c r="B487" s="96" t="s">
        <v>219</v>
      </c>
      <c r="C487" s="98">
        <v>5.1961312551518649E-5</v>
      </c>
      <c r="D487" s="133">
        <v>2.7071843839341216E-2</v>
      </c>
      <c r="E487" s="97" t="s">
        <v>11097</v>
      </c>
    </row>
    <row r="488" spans="1:5">
      <c r="A488" s="97" t="s">
        <v>5340</v>
      </c>
      <c r="B488" s="96" t="s">
        <v>379</v>
      </c>
      <c r="C488" s="98">
        <v>4.8774994168476856E-5</v>
      </c>
      <c r="D488" s="133">
        <v>2.5411771961776443E-2</v>
      </c>
      <c r="E488" s="97" t="s">
        <v>11098</v>
      </c>
    </row>
    <row r="489" spans="1:5">
      <c r="A489" s="97" t="s">
        <v>5344</v>
      </c>
      <c r="B489" s="96" t="s">
        <v>199</v>
      </c>
      <c r="C489" s="98">
        <v>4.742746311171638E-5</v>
      </c>
      <c r="D489" s="133">
        <v>2.4709708281204234E-2</v>
      </c>
      <c r="E489" s="97" t="s">
        <v>10893</v>
      </c>
    </row>
    <row r="490" spans="1:5">
      <c r="A490" s="97" t="s">
        <v>5346</v>
      </c>
      <c r="B490" s="96" t="s">
        <v>97</v>
      </c>
      <c r="C490" s="98">
        <v>4.420290974618816E-5</v>
      </c>
      <c r="D490" s="133">
        <v>2.3029715977764032E-2</v>
      </c>
      <c r="E490" s="97" t="s">
        <v>10523</v>
      </c>
    </row>
    <row r="491" spans="1:5">
      <c r="A491" s="97" t="s">
        <v>5344</v>
      </c>
      <c r="B491" s="96" t="s">
        <v>624</v>
      </c>
      <c r="C491" s="98">
        <v>4.420290974618816E-5</v>
      </c>
      <c r="D491" s="133">
        <v>2.3029715977764032E-2</v>
      </c>
      <c r="E491" s="97" t="s">
        <v>10775</v>
      </c>
    </row>
    <row r="492" spans="1:5">
      <c r="A492" s="97" t="s">
        <v>5344</v>
      </c>
      <c r="B492" s="96" t="s">
        <v>467</v>
      </c>
      <c r="C492" s="98">
        <v>4.420290974618816E-5</v>
      </c>
      <c r="D492" s="133">
        <v>2.3029715977764032E-2</v>
      </c>
      <c r="E492" s="97" t="s">
        <v>10894</v>
      </c>
    </row>
    <row r="493" spans="1:5">
      <c r="A493" s="97" t="s">
        <v>5344</v>
      </c>
      <c r="B493" s="96" t="s">
        <v>203</v>
      </c>
      <c r="C493" s="98">
        <v>4.420290974618816E-5</v>
      </c>
      <c r="D493" s="133">
        <v>2.3029715977764032E-2</v>
      </c>
      <c r="E493" s="97" t="s">
        <v>10895</v>
      </c>
    </row>
    <row r="494" spans="1:5">
      <c r="A494" s="97" t="s">
        <v>5344</v>
      </c>
      <c r="B494" s="96" t="s">
        <v>373</v>
      </c>
      <c r="C494" s="98">
        <v>4.420290974618816E-5</v>
      </c>
      <c r="D494" s="133">
        <v>2.3029715977764032E-2</v>
      </c>
      <c r="E494" s="97" t="s">
        <v>10555</v>
      </c>
    </row>
    <row r="495" spans="1:5">
      <c r="A495" s="97" t="s">
        <v>5344</v>
      </c>
      <c r="B495" s="96" t="s">
        <v>552</v>
      </c>
      <c r="C495" s="98">
        <v>4.420290974618816E-5</v>
      </c>
      <c r="D495" s="133">
        <v>2.3029715977764032E-2</v>
      </c>
      <c r="E495" s="97" t="s">
        <v>11099</v>
      </c>
    </row>
    <row r="496" spans="1:5">
      <c r="A496" s="97" t="s">
        <v>5346</v>
      </c>
      <c r="B496" s="96" t="s">
        <v>776</v>
      </c>
      <c r="C496" s="98">
        <v>4.420290974618816E-5</v>
      </c>
      <c r="D496" s="133">
        <v>2.3029715977764032E-2</v>
      </c>
      <c r="E496" s="97" t="s">
        <v>11100</v>
      </c>
    </row>
    <row r="497" spans="1:5">
      <c r="A497" s="97" t="s">
        <v>5342</v>
      </c>
      <c r="B497" s="96" t="s">
        <v>564</v>
      </c>
      <c r="C497" s="98">
        <v>4.420290974618816E-5</v>
      </c>
      <c r="D497" s="133">
        <v>2.3029715977764032E-2</v>
      </c>
      <c r="E497" s="97" t="s">
        <v>10686</v>
      </c>
    </row>
    <row r="498" spans="1:5">
      <c r="A498" s="97" t="s">
        <v>5346</v>
      </c>
      <c r="B498" s="96" t="s">
        <v>49</v>
      </c>
      <c r="C498" s="98">
        <v>4.4202214551423836E-5</v>
      </c>
      <c r="D498" s="133">
        <v>2.3029353781291818E-2</v>
      </c>
      <c r="E498" s="97" t="s">
        <v>11101</v>
      </c>
    </row>
    <row r="499" spans="1:5">
      <c r="A499" s="97" t="s">
        <v>5345</v>
      </c>
      <c r="B499" s="96" t="s">
        <v>780</v>
      </c>
      <c r="C499" s="98">
        <v>4.1992764258878805E-5</v>
      </c>
      <c r="D499" s="133">
        <v>2.1878230178875857E-2</v>
      </c>
      <c r="E499" s="97" t="s">
        <v>10499</v>
      </c>
    </row>
    <row r="500" spans="1:5">
      <c r="A500" s="97" t="s">
        <v>5340</v>
      </c>
      <c r="B500" s="96" t="s">
        <v>209</v>
      </c>
      <c r="C500" s="98">
        <v>3.775250375537416E-5</v>
      </c>
      <c r="D500" s="133">
        <v>1.9669054456549939E-2</v>
      </c>
      <c r="E500" s="97" t="s">
        <v>10288</v>
      </c>
    </row>
    <row r="501" spans="1:5">
      <c r="A501" s="97" t="s">
        <v>5346</v>
      </c>
      <c r="B501" s="96" t="s">
        <v>67</v>
      </c>
      <c r="C501" s="98">
        <v>3.0942036822331699E-5</v>
      </c>
      <c r="D501" s="133">
        <v>1.6120801184434815E-2</v>
      </c>
      <c r="E501" s="97" t="s">
        <v>10512</v>
      </c>
    </row>
    <row r="502" spans="1:5">
      <c r="A502" s="97" t="s">
        <v>5345</v>
      </c>
      <c r="B502" s="96" t="s">
        <v>183</v>
      </c>
      <c r="C502" s="98">
        <v>2.6521745847712929E-5</v>
      </c>
      <c r="D502" s="133">
        <v>1.3817829586658436E-2</v>
      </c>
      <c r="E502" s="97" t="s">
        <v>11102</v>
      </c>
    </row>
    <row r="503" spans="1:5">
      <c r="A503" s="97" t="s">
        <v>5347</v>
      </c>
      <c r="B503" s="96" t="s">
        <v>131</v>
      </c>
      <c r="C503" s="98">
        <v>2.3617592156680625E-5</v>
      </c>
      <c r="D503" s="133">
        <v>1.2304765513630606E-2</v>
      </c>
      <c r="E503" s="97" t="s">
        <v>11103</v>
      </c>
    </row>
    <row r="504" spans="1:5">
      <c r="A504" s="97" t="s">
        <v>5346</v>
      </c>
      <c r="B504" s="96" t="s">
        <v>550</v>
      </c>
      <c r="C504" s="98">
        <v>2.2101454873094114E-5</v>
      </c>
      <c r="D504" s="133">
        <v>1.1514857988882033E-2</v>
      </c>
      <c r="E504" s="97" t="s">
        <v>10896</v>
      </c>
    </row>
    <row r="505" spans="1:5">
      <c r="A505" s="97" t="s">
        <v>5340</v>
      </c>
      <c r="B505" s="96" t="s">
        <v>1030</v>
      </c>
      <c r="C505" s="98">
        <v>2.2101454873094114E-5</v>
      </c>
      <c r="D505" s="133">
        <v>1.1514857988882033E-2</v>
      </c>
      <c r="E505" s="97" t="s">
        <v>11104</v>
      </c>
    </row>
    <row r="506" spans="1:5">
      <c r="A506" s="97" t="s">
        <v>5347</v>
      </c>
      <c r="B506" s="96" t="s">
        <v>1073</v>
      </c>
      <c r="C506" s="98">
        <v>2.2101454873094114E-5</v>
      </c>
      <c r="D506" s="133">
        <v>1.1514857988882033E-2</v>
      </c>
      <c r="E506" s="97" t="s">
        <v>11105</v>
      </c>
    </row>
    <row r="507" spans="1:5">
      <c r="A507" s="97" t="s">
        <v>5345</v>
      </c>
      <c r="B507" s="96" t="s">
        <v>674</v>
      </c>
      <c r="C507" s="98">
        <v>2.2101454873094114E-5</v>
      </c>
      <c r="D507" s="133">
        <v>1.1514857988882033E-2</v>
      </c>
      <c r="E507" s="97" t="s">
        <v>10553</v>
      </c>
    </row>
    <row r="508" spans="1:5">
      <c r="A508" s="97" t="s">
        <v>5347</v>
      </c>
      <c r="B508" s="96" t="s">
        <v>461</v>
      </c>
      <c r="C508" s="98">
        <v>1.7681163898475286E-5</v>
      </c>
      <c r="D508" s="133">
        <v>9.2118863911056243E-3</v>
      </c>
      <c r="E508" s="97" t="s">
        <v>11106</v>
      </c>
    </row>
    <row r="509" spans="1:5">
      <c r="A509" s="97" t="s">
        <v>5345</v>
      </c>
      <c r="B509" s="96" t="s">
        <v>630</v>
      </c>
      <c r="C509" s="98">
        <v>1.6797105703551501E-5</v>
      </c>
      <c r="D509" s="133">
        <v>8.7512920715503324E-3</v>
      </c>
      <c r="E509" s="97" t="s">
        <v>10646</v>
      </c>
    </row>
    <row r="510" spans="1:5">
      <c r="A510" s="97" t="s">
        <v>5338</v>
      </c>
      <c r="B510" s="96" t="s">
        <v>411</v>
      </c>
      <c r="C510" s="98">
        <v>1.4940583494211604E-5</v>
      </c>
      <c r="D510" s="133">
        <v>7.7840440004842458E-3</v>
      </c>
      <c r="E510" s="97" t="s">
        <v>10538</v>
      </c>
    </row>
    <row r="511" spans="1:5">
      <c r="A511" s="97" t="s">
        <v>5340</v>
      </c>
      <c r="B511" s="96" t="s">
        <v>544</v>
      </c>
      <c r="C511" s="98">
        <v>1.0052068425200122E-5</v>
      </c>
      <c r="D511" s="133">
        <v>5.237127649529264E-3</v>
      </c>
      <c r="E511" s="97" t="s">
        <v>10465</v>
      </c>
    </row>
    <row r="512" spans="1:5">
      <c r="A512" s="97" t="s">
        <v>5345</v>
      </c>
      <c r="B512" s="96" t="s">
        <v>93</v>
      </c>
      <c r="C512" s="98">
        <v>8.9117623764854073E-6</v>
      </c>
      <c r="D512" s="133">
        <v>4.643028198148897E-3</v>
      </c>
      <c r="E512" s="97" t="s">
        <v>11107</v>
      </c>
    </row>
    <row r="513" spans="1:5">
      <c r="A513" s="97" t="s">
        <v>5345</v>
      </c>
      <c r="B513" s="96" t="s">
        <v>724</v>
      </c>
      <c r="C513" s="98">
        <v>8.398552851775759E-6</v>
      </c>
      <c r="D513" s="133">
        <v>4.3756460357751705E-3</v>
      </c>
      <c r="E513" s="97" t="s">
        <v>10560</v>
      </c>
    </row>
    <row r="514" spans="1:5">
      <c r="A514" s="97" t="s">
        <v>5338</v>
      </c>
      <c r="B514" s="96" t="s">
        <v>163</v>
      </c>
      <c r="C514" s="98">
        <v>7.5586975665981764E-6</v>
      </c>
      <c r="D514" s="133">
        <v>3.9380814321976505E-3</v>
      </c>
      <c r="E514" s="97" t="s">
        <v>10531</v>
      </c>
    </row>
    <row r="515" spans="1:5">
      <c r="A515" s="97" t="s">
        <v>5340</v>
      </c>
      <c r="B515" s="96" t="s">
        <v>89</v>
      </c>
      <c r="C515" s="98">
        <v>7.3169496952372935E-6</v>
      </c>
      <c r="D515" s="133">
        <v>3.8121307912186301E-3</v>
      </c>
      <c r="E515" s="97" t="s">
        <v>10466</v>
      </c>
    </row>
    <row r="516" spans="1:5">
      <c r="A516" s="97" t="s">
        <v>5345</v>
      </c>
      <c r="B516" s="96" t="s">
        <v>175</v>
      </c>
      <c r="C516" s="98">
        <v>4.4202909746188214E-6</v>
      </c>
      <c r="D516" s="133">
        <v>2.3029715977764061E-3</v>
      </c>
      <c r="E516" s="97" t="s">
        <v>11108</v>
      </c>
    </row>
    <row r="517" spans="1:5">
      <c r="A517" s="97" t="s">
        <v>5347</v>
      </c>
      <c r="B517" s="96" t="s">
        <v>201</v>
      </c>
      <c r="C517" s="98">
        <v>4.4202909746188214E-6</v>
      </c>
      <c r="D517" s="133">
        <v>2.3029715977764061E-3</v>
      </c>
      <c r="E517" s="97" t="s">
        <v>5651</v>
      </c>
    </row>
    <row r="518" spans="1:5">
      <c r="A518" s="97" t="s">
        <v>5345</v>
      </c>
      <c r="B518" s="96" t="s">
        <v>505</v>
      </c>
      <c r="C518" s="98">
        <v>4.4202909746188214E-6</v>
      </c>
      <c r="D518" s="133">
        <v>2.3029715977764061E-3</v>
      </c>
      <c r="E518" s="97" t="s">
        <v>10729</v>
      </c>
    </row>
    <row r="519" spans="1:5">
      <c r="A519" s="97" t="s">
        <v>5345</v>
      </c>
      <c r="B519" s="96" t="s">
        <v>141</v>
      </c>
      <c r="C519" s="98">
        <v>4.4202909746188214E-6</v>
      </c>
      <c r="D519" s="133">
        <v>2.3029715977764061E-3</v>
      </c>
      <c r="E519" s="97" t="s">
        <v>10795</v>
      </c>
    </row>
    <row r="520" spans="1:5">
      <c r="A520" s="97" t="s">
        <v>5345</v>
      </c>
      <c r="B520" s="96" t="s">
        <v>626</v>
      </c>
      <c r="C520" s="98">
        <v>4.4202909746188214E-6</v>
      </c>
      <c r="D520" s="133">
        <v>2.3029715977764061E-3</v>
      </c>
      <c r="E520" s="97" t="s">
        <v>10771</v>
      </c>
    </row>
    <row r="521" spans="1:5">
      <c r="A521" s="97" t="s">
        <v>5340</v>
      </c>
      <c r="B521" s="96" t="s">
        <v>249</v>
      </c>
      <c r="C521" s="98">
        <v>3.7746679753503011E-6</v>
      </c>
      <c r="D521" s="133">
        <v>1.9666020151575068E-3</v>
      </c>
      <c r="E521" s="97" t="s">
        <v>10471</v>
      </c>
    </row>
    <row r="522" spans="1:5">
      <c r="A522" s="97" t="s">
        <v>5346</v>
      </c>
      <c r="B522" s="96" t="s">
        <v>748</v>
      </c>
      <c r="C522" s="98">
        <v>-1.7636960988729089E-5</v>
      </c>
      <c r="D522" s="133">
        <v>-9.1888566751278551E-3</v>
      </c>
      <c r="E522" s="97" t="s">
        <v>11109</v>
      </c>
    </row>
    <row r="523" spans="1:5">
      <c r="A523" s="97" t="s">
        <v>5345</v>
      </c>
      <c r="B523" s="96" t="s">
        <v>323</v>
      </c>
      <c r="C523" s="98">
        <v>-1.0195983321721941E-4</v>
      </c>
      <c r="D523" s="133">
        <v>-5.312107310617132E-2</v>
      </c>
      <c r="E523" s="97" t="s">
        <v>11110</v>
      </c>
    </row>
    <row r="524" spans="1:5">
      <c r="A524" s="97" t="s">
        <v>5345</v>
      </c>
      <c r="B524" s="96" t="s">
        <v>251</v>
      </c>
      <c r="C524" s="98">
        <v>-1.2093916106557088E-4</v>
      </c>
      <c r="D524" s="133">
        <v>-6.3009302915162435E-2</v>
      </c>
      <c r="E524" s="97" t="s">
        <v>10492</v>
      </c>
    </row>
    <row r="525" spans="1:5">
      <c r="A525" s="97" t="s">
        <v>5340</v>
      </c>
      <c r="B525" s="96" t="s">
        <v>83</v>
      </c>
      <c r="C525" s="98">
        <v>-4.5010289855432076E-4</v>
      </c>
      <c r="D525" s="133">
        <v>-0.23450361014680113</v>
      </c>
      <c r="E525" s="97" t="s">
        <v>10302</v>
      </c>
    </row>
    <row r="526" spans="1:5">
      <c r="A526" s="97" t="s">
        <v>5343</v>
      </c>
      <c r="B526" s="96" t="s">
        <v>453</v>
      </c>
      <c r="C526" s="98">
        <v>-7.1807626882682712E-4</v>
      </c>
      <c r="D526" s="133">
        <v>-0.37411773605877696</v>
      </c>
      <c r="E526" s="97" t="s">
        <v>7860</v>
      </c>
    </row>
    <row r="527" spans="1:5">
      <c r="B527" s="99"/>
    </row>
  </sheetData>
  <autoFilter ref="A5:E5" xr:uid="{21663A98-C119-4DA8-8EEC-4E2C7667773B}">
    <sortState xmlns:xlrd2="http://schemas.microsoft.com/office/spreadsheetml/2017/richdata2" ref="A6:E526">
      <sortCondition descending="1" ref="D5"/>
    </sortState>
  </autoFilter>
  <hyperlinks>
    <hyperlink ref="B332" r:id="rId1" display="http://www.uniprot.org/uniprot/Q8WTQ7" xr:uid="{090222EC-466F-4FDD-9AFD-06F60AB94A01}"/>
    <hyperlink ref="B329" r:id="rId2" display="http://www.uniprot.org/uniprot/Q8C0V7" xr:uid="{1E6A415F-6B4C-4C52-9F73-4BBA295CA28F}"/>
    <hyperlink ref="B330" r:id="rId3" display="http://www.uniprot.org/uniprot/Q8C0N0" xr:uid="{7393D563-05FD-4007-B42F-C8CCFA4293C5}"/>
    <hyperlink ref="B331" r:id="rId4" display="http://www.uniprot.org/uniprot/A0AUV4" xr:uid="{68CBBC35-AE19-4E7B-B1B0-A3CC03859039}"/>
    <hyperlink ref="B347" r:id="rId5" display="http://www.uniprot.org/uniprot/Q96QS6" xr:uid="{FFDB4040-0334-474F-9198-6F1F84634307}"/>
    <hyperlink ref="B358" r:id="rId6" display="http://www.uniprot.org/uniprot/Q9UEE5" xr:uid="{64845DB9-5A00-450F-B20F-CF59A3EDCBAA}"/>
    <hyperlink ref="B412" r:id="rId7" display="http://www.uniprot.org/uniprot/Q9QYZ6" xr:uid="{B060325C-94BB-41CB-88AC-D6DF1CE310FA}"/>
    <hyperlink ref="B354" r:id="rId8" display="http://www.uniprot.org/uniprot/Q9QYZ3" xr:uid="{94B88851-457E-496F-8373-B417F1FCCBE0}"/>
    <hyperlink ref="B355" r:id="rId9" display="http://www.uniprot.org/uniprot/Q9QYZ5" xr:uid="{A52C10CC-CE50-4ED9-9964-E2E5505561C1}"/>
    <hyperlink ref="B424" r:id="rId10" display="http://www.uniprot.org/uniprot/Q8C1R0" xr:uid="{0129D94B-47E5-4B36-97D9-2A4DE70E48AA}"/>
    <hyperlink ref="B325" r:id="rId11" display="http://www.uniprot.org/uniprot/Q8N752" xr:uid="{88E1FD3E-D528-46D7-9258-806B9C51E21D}"/>
    <hyperlink ref="B322" r:id="rId12" display="http://www.uniprot.org/uniprot/Q9UQ88" xr:uid="{771C6B58-B6D7-4163-8547-4EA861C2CCF7}"/>
    <hyperlink ref="B167" r:id="rId13" display="http://www.uniprot.org/uniprot/Q02846" xr:uid="{45CA6856-A9C0-4048-93D1-C2F63A3727BA}"/>
    <hyperlink ref="B395" r:id="rId14" display="http://www.uniprot.org/uniprot/P52785" xr:uid="{CC2E4E06-5E70-46AE-BEAA-5C843BB0F48A}"/>
    <hyperlink ref="B333" r:id="rId15" display="http://www.uniprot.org/uniprot/Q6TL19" xr:uid="{FA6FE8AD-10B1-4AAC-9422-ABC9D0ACF90F}"/>
    <hyperlink ref="B353" r:id="rId16" display="http://www.uniprot.org/uniprot/Q9QYZ4" xr:uid="{87C341E6-255F-43D4-8948-64A1B6FF52C2}"/>
    <hyperlink ref="B356" r:id="rId17" display="http://www.uniprot.org/uniprot/A0JLX3" xr:uid="{43ABD32F-5ADE-4B2E-8916-BDB978844664}"/>
    <hyperlink ref="B357" r:id="rId18" display="http://www.uniprot.org/uniprot/A2KF29" xr:uid="{C6990611-3BF8-46B3-8847-2F5F5FC308FD}"/>
    <hyperlink ref="B326" r:id="rId19" display="http://www.uniprot.org/uniprot/Q8NEV1" xr:uid="{54A200D3-8570-489E-9AA0-BA9BC96FDED1}"/>
  </hyperlinks>
  <pageMargins left="0.7" right="0.7" top="0.75" bottom="0.75" header="0.3" footer="0.3"/>
  <pageSetup orientation="portrait" horizontalDpi="1200" verticalDpi="1200"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B3126-8868-4734-9BE3-2CCC143271FD}">
  <sheetPr>
    <tabColor theme="7" tint="0.59999389629810485"/>
  </sheetPr>
  <dimension ref="A1:AQ529"/>
  <sheetViews>
    <sheetView zoomScale="87" zoomScaleNormal="87" workbookViewId="0">
      <pane ySplit="7" topLeftCell="A8" activePane="bottomLeft" state="frozen"/>
      <selection activeCell="I9" sqref="I9"/>
      <selection pane="bottomLeft" activeCell="AG8" sqref="AG8"/>
    </sheetView>
  </sheetViews>
  <sheetFormatPr defaultColWidth="13.81640625" defaultRowHeight="14"/>
  <cols>
    <col min="1" max="1" width="11.6328125" style="123" customWidth="1"/>
    <col min="2" max="2" width="52.81640625" style="123" customWidth="1"/>
    <col min="3" max="3" width="17.81640625" style="124" customWidth="1"/>
    <col min="4" max="4" width="14.81640625" style="124" customWidth="1"/>
    <col min="5" max="5" width="10.90625" style="124" bestFit="1" customWidth="1"/>
    <col min="6" max="6" width="10.81640625" style="123" bestFit="1" customWidth="1"/>
    <col min="7" max="7" width="14.90625" style="123" bestFit="1" customWidth="1"/>
    <col min="8" max="8" width="10.81640625" style="123" bestFit="1" customWidth="1"/>
    <col min="9" max="9" width="12.1796875" style="123" bestFit="1" customWidth="1"/>
    <col min="10" max="10" width="12.1796875" style="123" customWidth="1"/>
    <col min="11" max="11" width="16.81640625" style="123" bestFit="1" customWidth="1"/>
    <col min="12" max="13" width="10.81640625" style="123" bestFit="1" customWidth="1"/>
    <col min="14" max="14" width="14.90625" style="123" bestFit="1" customWidth="1"/>
    <col min="15" max="15" width="10.81640625" style="123" bestFit="1" customWidth="1"/>
    <col min="16" max="16" width="12.1796875" style="123" bestFit="1" customWidth="1"/>
    <col min="17" max="17" width="12.1796875" style="123" customWidth="1"/>
    <col min="18" max="18" width="16.81640625" style="125" bestFit="1" customWidth="1"/>
    <col min="19" max="19" width="10.81640625" style="125" bestFit="1" customWidth="1"/>
    <col min="20" max="20" width="10.81640625" style="123" bestFit="1" customWidth="1"/>
    <col min="21" max="21" width="14.90625" style="123" bestFit="1" customWidth="1"/>
    <col min="22" max="22" width="10.81640625" style="123" bestFit="1" customWidth="1"/>
    <col min="23" max="23" width="12.1796875" style="123" bestFit="1" customWidth="1"/>
    <col min="24" max="24" width="12.1796875" style="123" customWidth="1"/>
    <col min="25" max="25" width="17.08984375" style="125" customWidth="1"/>
    <col min="26" max="26" width="10.81640625" style="125" bestFit="1" customWidth="1"/>
    <col min="27" max="27" width="10.81640625" style="123" bestFit="1" customWidth="1"/>
    <col min="28" max="28" width="14.90625" style="123" bestFit="1" customWidth="1"/>
    <col min="29" max="29" width="10.81640625" style="123" bestFit="1" customWidth="1"/>
    <col min="30" max="30" width="11.6328125" style="123" customWidth="1"/>
    <col min="31" max="31" width="12.1796875" style="123" bestFit="1" customWidth="1"/>
    <col min="32" max="32" width="12.1796875" style="123" customWidth="1"/>
    <col min="33" max="35" width="11.6328125" style="123" customWidth="1"/>
    <col min="36" max="36" width="12.90625" style="126" bestFit="1" customWidth="1"/>
    <col min="37" max="39" width="12.90625" style="126" customWidth="1"/>
    <col min="40" max="40" width="15.81640625" style="123" customWidth="1"/>
    <col min="41" max="41" width="15.453125" style="123" customWidth="1"/>
    <col min="42" max="42" width="16.36328125" style="123" customWidth="1"/>
    <col min="43" max="43" width="18.90625" style="123" customWidth="1"/>
    <col min="44" max="16384" width="13.81640625" style="127"/>
  </cols>
  <sheetData>
    <row r="1" spans="1:43">
      <c r="A1" s="122" t="s">
        <v>10344</v>
      </c>
    </row>
    <row r="2" spans="1:43" s="130" customFormat="1" ht="22" customHeight="1">
      <c r="A2" s="124"/>
      <c r="B2" s="124"/>
      <c r="C2" s="124" t="s">
        <v>10345</v>
      </c>
      <c r="D2" s="124">
        <v>0.75</v>
      </c>
      <c r="E2" s="124"/>
      <c r="F2" s="124"/>
      <c r="G2" s="124"/>
      <c r="H2" s="124"/>
      <c r="I2" s="124"/>
      <c r="J2" s="124"/>
      <c r="K2" s="124"/>
      <c r="L2" s="124"/>
      <c r="M2" s="124"/>
      <c r="N2" s="124"/>
      <c r="O2" s="124"/>
      <c r="P2" s="124"/>
      <c r="Q2" s="124"/>
      <c r="R2" s="124"/>
      <c r="S2" s="124"/>
      <c r="T2" s="128"/>
      <c r="U2" s="128"/>
      <c r="V2" s="124"/>
      <c r="W2" s="124"/>
      <c r="X2" s="124"/>
      <c r="Y2" s="124"/>
      <c r="Z2" s="124"/>
      <c r="AA2" s="128"/>
      <c r="AB2" s="128"/>
      <c r="AC2" s="124"/>
      <c r="AD2" s="124"/>
      <c r="AE2" s="124"/>
      <c r="AF2" s="124"/>
      <c r="AG2" s="124"/>
      <c r="AH2" s="124"/>
      <c r="AI2" s="124"/>
      <c r="AJ2" s="129"/>
      <c r="AK2" s="129"/>
      <c r="AL2" s="129"/>
      <c r="AM2" s="129"/>
      <c r="AN2" s="124"/>
      <c r="AO2" s="124"/>
      <c r="AP2" s="124"/>
      <c r="AQ2" s="124"/>
    </row>
    <row r="3" spans="1:43" s="130" customFormat="1" ht="14" customHeight="1">
      <c r="A3" s="124"/>
      <c r="B3" s="124"/>
      <c r="C3" s="124" t="s">
        <v>10346</v>
      </c>
      <c r="D3" s="124">
        <v>0.5</v>
      </c>
      <c r="E3" s="124"/>
      <c r="F3" s="124"/>
      <c r="G3" s="124"/>
      <c r="H3" s="124"/>
      <c r="I3" s="124"/>
      <c r="J3" s="124"/>
      <c r="K3" s="124"/>
      <c r="L3" s="124"/>
      <c r="M3" s="124"/>
      <c r="N3" s="124"/>
      <c r="O3" s="124"/>
      <c r="P3" s="124"/>
      <c r="Q3" s="124"/>
      <c r="R3" s="124"/>
      <c r="S3" s="124"/>
      <c r="T3" s="128"/>
      <c r="U3" s="128"/>
      <c r="V3" s="124"/>
      <c r="W3" s="124"/>
      <c r="X3" s="124"/>
      <c r="Y3" s="124"/>
      <c r="Z3" s="124"/>
      <c r="AA3" s="128"/>
      <c r="AB3" s="128"/>
      <c r="AC3" s="124"/>
      <c r="AD3" s="124"/>
      <c r="AE3" s="124"/>
      <c r="AF3" s="124"/>
      <c r="AG3" s="124"/>
      <c r="AH3" s="124"/>
      <c r="AI3" s="124"/>
      <c r="AJ3" s="129"/>
      <c r="AK3" s="129"/>
      <c r="AL3" s="129"/>
      <c r="AM3" s="129"/>
      <c r="AN3" s="124"/>
      <c r="AO3" s="124"/>
      <c r="AP3" s="124"/>
      <c r="AQ3" s="124"/>
    </row>
    <row r="4" spans="1:43">
      <c r="B4" s="131" t="s">
        <v>10347</v>
      </c>
      <c r="C4" s="132" t="s">
        <v>10348</v>
      </c>
      <c r="D4" s="183" t="s">
        <v>10349</v>
      </c>
      <c r="E4" s="184"/>
      <c r="F4" s="184"/>
      <c r="G4" s="184"/>
      <c r="H4" s="184"/>
      <c r="I4" s="184"/>
      <c r="J4" s="185"/>
      <c r="K4" s="186" t="s">
        <v>10350</v>
      </c>
      <c r="L4" s="187"/>
      <c r="M4" s="187"/>
      <c r="N4" s="187"/>
      <c r="O4" s="187"/>
      <c r="P4" s="187"/>
      <c r="Q4" s="188"/>
      <c r="R4" s="189" t="s">
        <v>10351</v>
      </c>
      <c r="S4" s="190"/>
      <c r="T4" s="190"/>
      <c r="U4" s="190"/>
      <c r="V4" s="190"/>
      <c r="W4" s="190"/>
      <c r="X4" s="191"/>
      <c r="Y4" s="192" t="s">
        <v>10352</v>
      </c>
      <c r="Z4" s="193"/>
      <c r="AA4" s="193"/>
      <c r="AB4" s="193"/>
      <c r="AC4" s="193"/>
      <c r="AD4" s="193"/>
      <c r="AE4" s="193"/>
      <c r="AF4" s="193"/>
      <c r="AJ4" s="133"/>
      <c r="AK4" s="133"/>
      <c r="AL4" s="133"/>
      <c r="AM4" s="133"/>
    </row>
    <row r="5" spans="1:43" ht="26">
      <c r="D5" s="124" t="s">
        <v>10353</v>
      </c>
      <c r="E5" s="124" t="s">
        <v>10354</v>
      </c>
      <c r="F5" s="134"/>
      <c r="G5" s="134"/>
      <c r="H5" s="134"/>
      <c r="I5" s="134" t="s">
        <v>10355</v>
      </c>
      <c r="J5" s="134"/>
      <c r="K5" s="134" t="s">
        <v>10353</v>
      </c>
      <c r="L5" s="134" t="s">
        <v>10354</v>
      </c>
      <c r="M5" s="134"/>
      <c r="N5" s="134"/>
      <c r="O5" s="134"/>
      <c r="P5" s="123" t="s">
        <v>10355</v>
      </c>
      <c r="R5" s="134" t="s">
        <v>10353</v>
      </c>
      <c r="S5" s="134" t="s">
        <v>10354</v>
      </c>
      <c r="T5" s="134"/>
      <c r="U5" s="134"/>
      <c r="V5" s="134"/>
      <c r="W5" s="134" t="s">
        <v>10355</v>
      </c>
      <c r="X5" s="134"/>
      <c r="Y5" s="134" t="s">
        <v>10353</v>
      </c>
      <c r="Z5" s="134" t="s">
        <v>10354</v>
      </c>
      <c r="AA5" s="134"/>
      <c r="AB5" s="134"/>
      <c r="AC5" s="134"/>
      <c r="AE5" s="134" t="s">
        <v>10355</v>
      </c>
      <c r="AF5" s="134"/>
      <c r="AJ5" s="133"/>
      <c r="AK5" s="133"/>
      <c r="AL5" s="133"/>
      <c r="AM5" s="133"/>
    </row>
    <row r="6" spans="1:43">
      <c r="D6" s="124" t="s">
        <v>10356</v>
      </c>
      <c r="E6" s="124">
        <f>IF(ISNUMBER(D6),D6,AN8)</f>
        <v>26.450000000000003</v>
      </c>
      <c r="F6" s="134"/>
      <c r="G6" s="134"/>
      <c r="H6" s="134"/>
      <c r="I6" s="123">
        <f>SUM(H8:H522)</f>
        <v>0.55519996372976566</v>
      </c>
      <c r="K6" s="134" t="s">
        <v>10356</v>
      </c>
      <c r="L6" s="134">
        <f>IF(ISNUMBER(K6),K6,AO8)</f>
        <v>48.7</v>
      </c>
      <c r="M6" s="134"/>
      <c r="N6" s="134"/>
      <c r="O6" s="134"/>
      <c r="P6" s="123">
        <f>SUM(O8:O522)</f>
        <v>0.54268985884792642</v>
      </c>
      <c r="R6" s="134" t="s">
        <v>10356</v>
      </c>
      <c r="S6" s="134">
        <f>IF(ISNUMBER(R6),R6,AP8)</f>
        <v>14678.1368401083</v>
      </c>
      <c r="T6" s="134"/>
      <c r="U6" s="134"/>
      <c r="V6" s="134"/>
      <c r="W6" s="134">
        <f>SUM(V8:V522)</f>
        <v>0.55074527622801583</v>
      </c>
      <c r="X6" s="134"/>
      <c r="Y6" s="134" t="s">
        <v>10356</v>
      </c>
      <c r="Z6" s="134">
        <f>IF(ISNUMBER(Y6),Y6,AQ8)</f>
        <v>160257.9476160605</v>
      </c>
      <c r="AA6" s="134"/>
      <c r="AB6" s="134"/>
      <c r="AC6" s="134"/>
      <c r="AE6" s="134">
        <f>SUM(AC8:AC522)</f>
        <v>0.55042409402696091</v>
      </c>
      <c r="AF6" s="134"/>
      <c r="AJ6" s="133"/>
      <c r="AK6" s="133"/>
      <c r="AL6" s="133"/>
      <c r="AM6" s="133"/>
    </row>
    <row r="7" spans="1:43" s="137" customFormat="1" ht="30" customHeight="1">
      <c r="A7" s="132" t="s">
        <v>4</v>
      </c>
      <c r="B7" s="132" t="s">
        <v>10357</v>
      </c>
      <c r="C7" s="132" t="s">
        <v>10358</v>
      </c>
      <c r="D7" s="132" t="s">
        <v>10287</v>
      </c>
      <c r="E7" s="132" t="s">
        <v>10359</v>
      </c>
      <c r="F7" s="132" t="s">
        <v>10360</v>
      </c>
      <c r="G7" s="132" t="s">
        <v>10361</v>
      </c>
      <c r="H7" s="132" t="s">
        <v>10362</v>
      </c>
      <c r="I7" s="132" t="s">
        <v>10363</v>
      </c>
      <c r="J7" s="132" t="s">
        <v>10817</v>
      </c>
      <c r="K7" s="132" t="s">
        <v>10287</v>
      </c>
      <c r="L7" s="132" t="s">
        <v>10359</v>
      </c>
      <c r="M7" s="132" t="s">
        <v>10360</v>
      </c>
      <c r="N7" s="132" t="s">
        <v>10361</v>
      </c>
      <c r="O7" s="132" t="s">
        <v>10362</v>
      </c>
      <c r="P7" s="132" t="s">
        <v>10363</v>
      </c>
      <c r="Q7" s="132" t="s">
        <v>10817</v>
      </c>
      <c r="R7" s="135" t="s">
        <v>10364</v>
      </c>
      <c r="S7" s="132" t="s">
        <v>10359</v>
      </c>
      <c r="T7" s="132" t="s">
        <v>10360</v>
      </c>
      <c r="U7" s="132" t="s">
        <v>10361</v>
      </c>
      <c r="V7" s="132" t="s">
        <v>10362</v>
      </c>
      <c r="W7" s="132" t="s">
        <v>10363</v>
      </c>
      <c r="X7" s="132" t="s">
        <v>10817</v>
      </c>
      <c r="Y7" s="135" t="s">
        <v>10365</v>
      </c>
      <c r="Z7" s="135" t="s">
        <v>10359</v>
      </c>
      <c r="AA7" s="132" t="s">
        <v>10360</v>
      </c>
      <c r="AB7" s="132" t="s">
        <v>10361</v>
      </c>
      <c r="AC7" s="132" t="s">
        <v>10362</v>
      </c>
      <c r="AD7" s="132" t="s">
        <v>4</v>
      </c>
      <c r="AE7" s="132" t="s">
        <v>10363</v>
      </c>
      <c r="AF7" s="132" t="s">
        <v>10817</v>
      </c>
      <c r="AG7" s="132" t="s">
        <v>4</v>
      </c>
      <c r="AH7" s="132" t="s">
        <v>10366</v>
      </c>
      <c r="AI7" s="132"/>
      <c r="AJ7" s="136"/>
      <c r="AK7" s="136"/>
      <c r="AL7" s="136"/>
      <c r="AM7" s="136" t="s">
        <v>10367</v>
      </c>
      <c r="AN7" s="132" t="s">
        <v>10368</v>
      </c>
      <c r="AO7" s="132" t="s">
        <v>10369</v>
      </c>
      <c r="AP7" s="132" t="s">
        <v>10370</v>
      </c>
      <c r="AQ7" s="132" t="s">
        <v>10371</v>
      </c>
    </row>
    <row r="8" spans="1:43">
      <c r="A8" s="122" t="s">
        <v>189</v>
      </c>
      <c r="B8" s="123" t="s">
        <v>2141</v>
      </c>
      <c r="C8" s="124">
        <f xml:space="preserve"> 1 / 521</f>
        <v>1.9193857965451055E-3</v>
      </c>
      <c r="D8" s="124">
        <v>105.599999999999</v>
      </c>
      <c r="E8" s="124">
        <f t="shared" ref="E8:E39" si="0">D8/E$6</f>
        <v>3.9924385633269939</v>
      </c>
      <c r="F8" s="123">
        <f t="shared" ref="F8:F39" si="1">1 - EXP(-1 * E8 * E8 / 2)</f>
        <v>0.99965424593864138</v>
      </c>
      <c r="G8" s="123">
        <f t="shared" ref="G8:G39" si="2">IF(ISNUMBER(F8),MAX(F8,$D$3),$D$3)</f>
        <v>0.99965424593864138</v>
      </c>
      <c r="H8" s="123">
        <f t="shared" ref="H8:H39" si="3">G8*C8</f>
        <v>1.918722161110636E-3</v>
      </c>
      <c r="I8" s="123">
        <f t="shared" ref="I8:I39" si="4">H8/I$6</f>
        <v>3.4559118992387797E-3</v>
      </c>
      <c r="J8" s="126">
        <f>I8/C8</f>
        <v>1.8005300995034044</v>
      </c>
      <c r="K8" s="123">
        <v>141</v>
      </c>
      <c r="L8" s="123">
        <f t="shared" ref="L8:L39" si="5">K8/$L$6</f>
        <v>2.8952772073921968</v>
      </c>
      <c r="M8" s="123">
        <f t="shared" ref="M8:M39" si="6">1 - EXP(-1 * L8 * L8 / 2)</f>
        <v>0.98487362021576996</v>
      </c>
      <c r="N8" s="123">
        <f t="shared" ref="N8:N39" si="7">IF(ISNUMBER(M8),MAX(M8,$D$3),$D$3)</f>
        <v>0.98487362021576996</v>
      </c>
      <c r="O8" s="123">
        <f t="shared" ref="O8:O39" si="8">I8*N8</f>
        <v>3.4036364633500543E-3</v>
      </c>
      <c r="P8" s="123">
        <f t="shared" ref="P8:P39" si="9">O8/$P$6</f>
        <v>6.2717893247086227E-3</v>
      </c>
      <c r="Q8" s="126">
        <f>P8/C8</f>
        <v>3.2676022381731924</v>
      </c>
      <c r="R8" s="125">
        <v>124924.20037288401</v>
      </c>
      <c r="S8" s="123">
        <f t="shared" ref="S8:S39" si="10">R8/S$6</f>
        <v>8.5109031026012882</v>
      </c>
      <c r="T8" s="123">
        <f t="shared" ref="T8:T39" si="11">1 - EXP(-1 * S8 * S8 / 2)</f>
        <v>0.99999999999999978</v>
      </c>
      <c r="U8" s="123">
        <f t="shared" ref="U8:U39" si="12">IF(ISNUMBER(T8),MAX(T8,$D$3),$D$3)</f>
        <v>0.99999999999999978</v>
      </c>
      <c r="V8" s="123">
        <f t="shared" ref="V8:V39" si="13">P8*U8</f>
        <v>6.2717893247086209E-3</v>
      </c>
      <c r="W8" s="123">
        <f t="shared" ref="W8:W39" si="14">V8/W$6</f>
        <v>1.1387822275414338E-2</v>
      </c>
      <c r="X8" s="126">
        <f>W8/C8</f>
        <v>5.9330554054908697</v>
      </c>
      <c r="Y8" s="125">
        <v>2407717.3323262902</v>
      </c>
      <c r="Z8" s="123">
        <f t="shared" ref="Z8:Z39" si="15">Y8/Z$6</f>
        <v>15.024012026502435</v>
      </c>
      <c r="AA8" s="123">
        <f t="shared" ref="AA8:AA39" si="16">1 - EXP(-1 * Z8 * Z8 / 2)</f>
        <v>1</v>
      </c>
      <c r="AB8" s="123">
        <f t="shared" ref="AB8:AB39" si="17">IF(ISNUMBER(AA8),MAX(AA8,$D$3),$D$3)</f>
        <v>1</v>
      </c>
      <c r="AC8" s="123">
        <f t="shared" ref="AC8:AC39" si="18">W8*AB8</f>
        <v>1.1387822275414338E-2</v>
      </c>
      <c r="AD8" s="122" t="s">
        <v>189</v>
      </c>
      <c r="AE8" s="123">
        <f t="shared" ref="AE8:AE39" si="19">AC8/AE$6</f>
        <v>2.0689178397151595E-2</v>
      </c>
      <c r="AF8" s="126">
        <f>AE8/C8</f>
        <v>10.779061944915982</v>
      </c>
      <c r="AG8" s="122" t="s">
        <v>189</v>
      </c>
      <c r="AH8" s="122">
        <f t="shared" ref="AH8:AH39" si="20">RANK(AE8,$AE$8:$AE$522,0)</f>
        <v>1</v>
      </c>
      <c r="AI8" s="122"/>
      <c r="AN8" s="123">
        <f>PERCENTILE(IF(ISNUMBER(D8:D522),D8:D522),$D$2)</f>
        <v>26.450000000000003</v>
      </c>
      <c r="AO8" s="123">
        <f>PERCENTILE(IF(ISNUMBER(K8:K522),K8:K522),$D$2)</f>
        <v>48.7</v>
      </c>
      <c r="AP8" s="123">
        <f>PERCENTILE(IF(ISNUMBER(R8:R522),R8:R522),$D$2)</f>
        <v>14678.1368401083</v>
      </c>
      <c r="AQ8" s="123">
        <f>PERCENTILE(IF(ISNUMBER(Y8:Y522),Y8:Y522),$D$2)</f>
        <v>160257.9476160605</v>
      </c>
    </row>
    <row r="9" spans="1:43">
      <c r="A9" s="122" t="s">
        <v>31</v>
      </c>
      <c r="B9" s="123" t="s">
        <v>4270</v>
      </c>
      <c r="C9" s="124">
        <f t="shared" ref="C9:C72" si="21" xml:space="preserve"> 1 / 521</f>
        <v>1.9193857965451055E-3</v>
      </c>
      <c r="D9" s="124">
        <v>84.299999999999898</v>
      </c>
      <c r="E9" s="124">
        <f t="shared" si="0"/>
        <v>3.1871455576559504</v>
      </c>
      <c r="F9" s="123">
        <f t="shared" si="1"/>
        <v>0.99377354670505014</v>
      </c>
      <c r="G9" s="123">
        <f t="shared" si="2"/>
        <v>0.99377354670505014</v>
      </c>
      <c r="H9" s="123">
        <f t="shared" si="3"/>
        <v>1.9074348305279272E-3</v>
      </c>
      <c r="I9" s="123">
        <f t="shared" si="4"/>
        <v>3.4355816915296834E-3</v>
      </c>
      <c r="J9" s="126">
        <f t="shared" ref="J9:J72" si="22">I9/C9</f>
        <v>1.7899380612869651</v>
      </c>
      <c r="K9" s="123">
        <v>44.399999999999899</v>
      </c>
      <c r="L9" s="123">
        <f t="shared" si="5"/>
        <v>0.91170431211498759</v>
      </c>
      <c r="M9" s="123">
        <f t="shared" si="6"/>
        <v>0.34005737289207338</v>
      </c>
      <c r="N9" s="123">
        <f t="shared" si="7"/>
        <v>0.5</v>
      </c>
      <c r="O9" s="123">
        <f t="shared" si="8"/>
        <v>1.7177908457648417E-3</v>
      </c>
      <c r="P9" s="123">
        <f t="shared" si="9"/>
        <v>3.1653269685406158E-3</v>
      </c>
      <c r="Q9" s="126">
        <f t="shared" ref="Q9:Q72" si="23">P9/C9</f>
        <v>1.6491353506096609</v>
      </c>
      <c r="R9" s="125">
        <v>133246.00141942201</v>
      </c>
      <c r="S9" s="123">
        <f t="shared" si="10"/>
        <v>9.0778552394555057</v>
      </c>
      <c r="T9" s="123">
        <f t="shared" si="11"/>
        <v>1</v>
      </c>
      <c r="U9" s="123">
        <f t="shared" si="12"/>
        <v>1</v>
      </c>
      <c r="V9" s="123">
        <f t="shared" si="13"/>
        <v>3.1653269685406158E-3</v>
      </c>
      <c r="W9" s="123">
        <f t="shared" si="14"/>
        <v>5.7473520067562569E-3</v>
      </c>
      <c r="X9" s="126">
        <f t="shared" ref="X9:X72" si="24">W9/C9</f>
        <v>2.9943703955200101</v>
      </c>
      <c r="Y9" s="125">
        <v>2116894.8909240598</v>
      </c>
      <c r="Z9" s="123">
        <f t="shared" si="15"/>
        <v>13.209297400935339</v>
      </c>
      <c r="AA9" s="123">
        <f t="shared" si="16"/>
        <v>1</v>
      </c>
      <c r="AB9" s="123">
        <f t="shared" si="17"/>
        <v>1</v>
      </c>
      <c r="AC9" s="123">
        <f t="shared" si="18"/>
        <v>5.7473520067562569E-3</v>
      </c>
      <c r="AD9" s="122" t="s">
        <v>31</v>
      </c>
      <c r="AE9" s="123">
        <f t="shared" si="19"/>
        <v>1.044167955059529E-2</v>
      </c>
      <c r="AF9" s="126">
        <f t="shared" ref="AF9:AF72" si="25">AE9/C9</f>
        <v>5.4401150458601464</v>
      </c>
      <c r="AG9" s="122" t="s">
        <v>31</v>
      </c>
      <c r="AH9" s="122">
        <f t="shared" si="20"/>
        <v>2</v>
      </c>
      <c r="AI9" s="122"/>
    </row>
    <row r="10" spans="1:43">
      <c r="A10" s="122" t="s">
        <v>87</v>
      </c>
      <c r="B10" s="123" t="s">
        <v>10372</v>
      </c>
      <c r="C10" s="124">
        <f t="shared" si="21"/>
        <v>1.9193857965451055E-3</v>
      </c>
      <c r="D10" s="124">
        <v>121.5</v>
      </c>
      <c r="E10" s="124">
        <f t="shared" si="0"/>
        <v>4.5935727788279772</v>
      </c>
      <c r="F10" s="123">
        <f t="shared" si="1"/>
        <v>0.9999738184459015</v>
      </c>
      <c r="G10" s="123">
        <f t="shared" si="2"/>
        <v>0.9999738184459015</v>
      </c>
      <c r="H10" s="123">
        <f t="shared" si="3"/>
        <v>1.9193355440420374E-3</v>
      </c>
      <c r="I10" s="123">
        <f t="shared" si="4"/>
        <v>3.4570166956571381E-3</v>
      </c>
      <c r="J10" s="126">
        <f t="shared" si="22"/>
        <v>1.801105698437369</v>
      </c>
      <c r="K10" s="123">
        <v>120.2</v>
      </c>
      <c r="L10" s="123">
        <f t="shared" si="5"/>
        <v>2.4681724845995894</v>
      </c>
      <c r="M10" s="123">
        <f t="shared" si="6"/>
        <v>0.95244829848203583</v>
      </c>
      <c r="N10" s="123">
        <f t="shared" si="7"/>
        <v>0.95244829848203583</v>
      </c>
      <c r="O10" s="123">
        <f t="shared" si="8"/>
        <v>3.2926296696026312E-3</v>
      </c>
      <c r="P10" s="123">
        <f t="shared" si="9"/>
        <v>6.0672400928820343E-3</v>
      </c>
      <c r="Q10" s="126">
        <f t="shared" si="23"/>
        <v>3.1610320883915399</v>
      </c>
      <c r="R10" s="125">
        <v>57074.4008877257</v>
      </c>
      <c r="S10" s="123">
        <f t="shared" si="10"/>
        <v>3.8883954761730228</v>
      </c>
      <c r="T10" s="123">
        <f t="shared" si="11"/>
        <v>0.99947902561868573</v>
      </c>
      <c r="U10" s="123">
        <f t="shared" si="12"/>
        <v>0.99947902561868573</v>
      </c>
      <c r="V10" s="123">
        <f t="shared" si="13"/>
        <v>6.0640792162283599E-3</v>
      </c>
      <c r="W10" s="123">
        <f t="shared" si="14"/>
        <v>1.1010678580414643E-2</v>
      </c>
      <c r="X10" s="126">
        <f t="shared" si="24"/>
        <v>5.7365635403960296</v>
      </c>
      <c r="Y10" s="125">
        <v>154427.97582134599</v>
      </c>
      <c r="Z10" s="123">
        <f t="shared" si="15"/>
        <v>0.96362132498612973</v>
      </c>
      <c r="AA10" s="123">
        <f t="shared" si="16"/>
        <v>0.37141437866160221</v>
      </c>
      <c r="AB10" s="123">
        <f t="shared" si="17"/>
        <v>0.5</v>
      </c>
      <c r="AC10" s="123">
        <f t="shared" si="18"/>
        <v>5.5053392902073214E-3</v>
      </c>
      <c r="AD10" s="122" t="s">
        <v>87</v>
      </c>
      <c r="AE10" s="123">
        <f t="shared" si="19"/>
        <v>1.0001995461226409E-2</v>
      </c>
      <c r="AF10" s="126">
        <f t="shared" si="25"/>
        <v>5.2110396352989596</v>
      </c>
      <c r="AG10" s="122" t="s">
        <v>87</v>
      </c>
      <c r="AH10" s="122">
        <f t="shared" si="20"/>
        <v>3</v>
      </c>
      <c r="AI10" s="122"/>
    </row>
    <row r="11" spans="1:43">
      <c r="A11" s="122" t="s">
        <v>53</v>
      </c>
      <c r="B11" s="123" t="s">
        <v>4145</v>
      </c>
      <c r="C11" s="124">
        <f t="shared" si="21"/>
        <v>1.9193857965451055E-3</v>
      </c>
      <c r="D11" s="124">
        <v>288.8</v>
      </c>
      <c r="E11" s="124">
        <f t="shared" si="0"/>
        <v>10.918714555765595</v>
      </c>
      <c r="F11" s="123">
        <f t="shared" si="1"/>
        <v>1</v>
      </c>
      <c r="G11" s="123">
        <f t="shared" si="2"/>
        <v>1</v>
      </c>
      <c r="H11" s="123">
        <f t="shared" si="3"/>
        <v>1.9193857965451055E-3</v>
      </c>
      <c r="I11" s="123">
        <f t="shared" si="4"/>
        <v>3.457107208096531E-3</v>
      </c>
      <c r="J11" s="126">
        <f t="shared" si="22"/>
        <v>1.8011528554182927</v>
      </c>
      <c r="K11" s="123">
        <v>118.5</v>
      </c>
      <c r="L11" s="123">
        <f t="shared" si="5"/>
        <v>2.4332648870636548</v>
      </c>
      <c r="M11" s="123">
        <f t="shared" si="6"/>
        <v>0.94820123674088863</v>
      </c>
      <c r="N11" s="123">
        <f t="shared" si="7"/>
        <v>0.94820123674088863</v>
      </c>
      <c r="O11" s="123">
        <f t="shared" si="8"/>
        <v>3.2780333302629711E-3</v>
      </c>
      <c r="P11" s="123">
        <f t="shared" si="9"/>
        <v>6.0403438111445301E-3</v>
      </c>
      <c r="Q11" s="126">
        <f t="shared" si="23"/>
        <v>3.1470191256063003</v>
      </c>
      <c r="R11" s="125">
        <v>104647.739566709</v>
      </c>
      <c r="S11" s="123">
        <f t="shared" si="10"/>
        <v>7.1294974768702915</v>
      </c>
      <c r="T11" s="123">
        <f t="shared" si="11"/>
        <v>0.999999999990828</v>
      </c>
      <c r="U11" s="123">
        <f t="shared" si="12"/>
        <v>0.999999999990828</v>
      </c>
      <c r="V11" s="123">
        <f t="shared" si="13"/>
        <v>6.0403438110891283E-3</v>
      </c>
      <c r="W11" s="123">
        <f t="shared" si="14"/>
        <v>1.0967581696675954E-2</v>
      </c>
      <c r="X11" s="126">
        <f t="shared" si="24"/>
        <v>5.7141100639681719</v>
      </c>
      <c r="Y11" s="125">
        <v>87255.212044622705</v>
      </c>
      <c r="Z11" s="123">
        <f t="shared" si="15"/>
        <v>0.5444673000160043</v>
      </c>
      <c r="AA11" s="123">
        <f t="shared" si="16"/>
        <v>0.13776059977083854</v>
      </c>
      <c r="AB11" s="123">
        <f t="shared" si="17"/>
        <v>0.5</v>
      </c>
      <c r="AC11" s="123">
        <f t="shared" si="18"/>
        <v>5.4837908483379768E-3</v>
      </c>
      <c r="AD11" s="122" t="s">
        <v>53</v>
      </c>
      <c r="AE11" s="123">
        <f t="shared" si="19"/>
        <v>9.962846662866778E-3</v>
      </c>
      <c r="AF11" s="126">
        <f t="shared" si="25"/>
        <v>5.1906431113535918</v>
      </c>
      <c r="AG11" s="122" t="s">
        <v>53</v>
      </c>
      <c r="AH11" s="122">
        <f t="shared" si="20"/>
        <v>4</v>
      </c>
      <c r="AI11" s="122"/>
      <c r="AN11" s="123">
        <v>0.69999999999999896</v>
      </c>
      <c r="AO11" s="123">
        <v>12.8</v>
      </c>
      <c r="AP11" s="123">
        <v>209.22034165702601</v>
      </c>
      <c r="AQ11" s="123">
        <v>2996.0410242258399</v>
      </c>
    </row>
    <row r="12" spans="1:43">
      <c r="A12" s="122" t="s">
        <v>47</v>
      </c>
      <c r="B12" s="123" t="s">
        <v>10281</v>
      </c>
      <c r="C12" s="124">
        <f t="shared" si="21"/>
        <v>1.9193857965451055E-3</v>
      </c>
      <c r="D12" s="124">
        <v>85.299999999999898</v>
      </c>
      <c r="E12" s="124">
        <f t="shared" si="0"/>
        <v>3.2249527410207897</v>
      </c>
      <c r="F12" s="123">
        <f t="shared" si="1"/>
        <v>0.99448431866036202</v>
      </c>
      <c r="G12" s="123">
        <f t="shared" si="2"/>
        <v>0.99448431866036202</v>
      </c>
      <c r="H12" s="123">
        <f t="shared" si="3"/>
        <v>1.9087990761235355E-3</v>
      </c>
      <c r="I12" s="123">
        <f t="shared" si="4"/>
        <v>3.4380389063797053E-3</v>
      </c>
      <c r="J12" s="126">
        <f t="shared" si="22"/>
        <v>1.7912182702238264</v>
      </c>
      <c r="K12" s="123">
        <v>117.2</v>
      </c>
      <c r="L12" s="123">
        <f t="shared" si="5"/>
        <v>2.406570841889117</v>
      </c>
      <c r="M12" s="123">
        <f t="shared" si="6"/>
        <v>0.94474473276263815</v>
      </c>
      <c r="N12" s="123">
        <f t="shared" si="7"/>
        <v>0.94474473276263815</v>
      </c>
      <c r="O12" s="123">
        <f t="shared" si="8"/>
        <v>3.2480691478352472E-3</v>
      </c>
      <c r="P12" s="123">
        <f t="shared" si="9"/>
        <v>5.985129618472247E-3</v>
      </c>
      <c r="Q12" s="126">
        <f t="shared" si="23"/>
        <v>3.1182525312240408</v>
      </c>
      <c r="R12" s="125">
        <v>34965.462037777099</v>
      </c>
      <c r="S12" s="123">
        <f t="shared" si="10"/>
        <v>2.3821458008371525</v>
      </c>
      <c r="T12" s="123">
        <f t="shared" si="11"/>
        <v>0.94141691689098961</v>
      </c>
      <c r="U12" s="123">
        <f t="shared" si="12"/>
        <v>0.94141691689098961</v>
      </c>
      <c r="V12" s="123">
        <f t="shared" si="13"/>
        <v>5.6345022726150881E-3</v>
      </c>
      <c r="W12" s="123">
        <f t="shared" si="14"/>
        <v>1.0230686518466533E-2</v>
      </c>
      <c r="X12" s="126">
        <f t="shared" si="24"/>
        <v>5.3301876761210636</v>
      </c>
      <c r="Y12" s="125">
        <v>30890.7912140015</v>
      </c>
      <c r="Z12" s="123">
        <f t="shared" si="15"/>
        <v>0.19275668803651727</v>
      </c>
      <c r="AA12" s="123">
        <f t="shared" si="16"/>
        <v>1.84060709867645E-2</v>
      </c>
      <c r="AB12" s="123">
        <f t="shared" si="17"/>
        <v>0.5</v>
      </c>
      <c r="AC12" s="123">
        <f t="shared" si="18"/>
        <v>5.1153432592332664E-3</v>
      </c>
      <c r="AD12" s="122" t="s">
        <v>47</v>
      </c>
      <c r="AE12" s="123">
        <f t="shared" si="19"/>
        <v>9.2934581075637037E-3</v>
      </c>
      <c r="AF12" s="126">
        <f t="shared" si="25"/>
        <v>4.8418916740406894</v>
      </c>
      <c r="AG12" s="122" t="s">
        <v>47</v>
      </c>
      <c r="AH12" s="122">
        <f t="shared" si="20"/>
        <v>6</v>
      </c>
      <c r="AI12" s="122"/>
    </row>
    <row r="13" spans="1:43">
      <c r="A13" s="122" t="s">
        <v>463</v>
      </c>
      <c r="B13" s="123" t="s">
        <v>3131</v>
      </c>
      <c r="C13" s="124">
        <f t="shared" si="21"/>
        <v>1.9193857965451055E-3</v>
      </c>
      <c r="D13" s="124">
        <v>3.6</v>
      </c>
      <c r="E13" s="124">
        <f t="shared" si="0"/>
        <v>0.13610586011342155</v>
      </c>
      <c r="F13" s="123">
        <f t="shared" si="1"/>
        <v>9.2196386618954573E-3</v>
      </c>
      <c r="G13" s="123">
        <f t="shared" si="2"/>
        <v>0.5</v>
      </c>
      <c r="H13" s="123">
        <f t="shared" si="3"/>
        <v>9.5969289827255275E-4</v>
      </c>
      <c r="I13" s="123">
        <f t="shared" si="4"/>
        <v>1.7285536040482655E-3</v>
      </c>
      <c r="J13" s="126">
        <f t="shared" si="22"/>
        <v>0.90057642770914637</v>
      </c>
      <c r="K13" s="123">
        <v>101.2</v>
      </c>
      <c r="L13" s="123">
        <f t="shared" si="5"/>
        <v>2.0780287474332648</v>
      </c>
      <c r="M13" s="123">
        <f t="shared" si="6"/>
        <v>0.88457124019913869</v>
      </c>
      <c r="N13" s="123">
        <f t="shared" si="7"/>
        <v>0.88457124019913869</v>
      </c>
      <c r="O13" s="123">
        <f t="shared" si="8"/>
        <v>1.529028805283665E-3</v>
      </c>
      <c r="P13" s="123">
        <f t="shared" si="9"/>
        <v>2.8175002358246247E-3</v>
      </c>
      <c r="Q13" s="126">
        <f t="shared" si="23"/>
        <v>1.4679176228646296</v>
      </c>
      <c r="R13" s="125">
        <v>211491.465758712</v>
      </c>
      <c r="S13" s="123">
        <f t="shared" si="10"/>
        <v>14.4086043114687</v>
      </c>
      <c r="T13" s="123">
        <f t="shared" si="11"/>
        <v>1</v>
      </c>
      <c r="U13" s="123">
        <f t="shared" si="12"/>
        <v>1</v>
      </c>
      <c r="V13" s="123">
        <f t="shared" si="13"/>
        <v>2.8175002358246247E-3</v>
      </c>
      <c r="W13" s="123">
        <f t="shared" si="14"/>
        <v>5.1157955545643981E-3</v>
      </c>
      <c r="X13" s="126">
        <f t="shared" si="24"/>
        <v>2.6653294839280517</v>
      </c>
      <c r="Y13" s="125">
        <v>1224701.6293305999</v>
      </c>
      <c r="Z13" s="123">
        <f t="shared" si="15"/>
        <v>7.6420648557455042</v>
      </c>
      <c r="AA13" s="123">
        <f t="shared" si="16"/>
        <v>0.99999999999979183</v>
      </c>
      <c r="AB13" s="123">
        <f t="shared" si="17"/>
        <v>0.99999999999979183</v>
      </c>
      <c r="AC13" s="123">
        <f t="shared" si="18"/>
        <v>5.115795554563333E-3</v>
      </c>
      <c r="AD13" s="122" t="s">
        <v>463</v>
      </c>
      <c r="AE13" s="123">
        <f t="shared" si="19"/>
        <v>9.2942798290962005E-3</v>
      </c>
      <c r="AF13" s="126">
        <f t="shared" si="25"/>
        <v>4.8423197909591202</v>
      </c>
      <c r="AG13" s="122" t="s">
        <v>463</v>
      </c>
      <c r="AH13" s="122">
        <f t="shared" si="20"/>
        <v>5</v>
      </c>
      <c r="AI13" s="122"/>
      <c r="AM13" s="126">
        <v>0.5</v>
      </c>
      <c r="AN13" s="123">
        <v>8.1999999999999904</v>
      </c>
      <c r="AO13" s="123">
        <v>26.399999999999899</v>
      </c>
      <c r="AP13" s="123">
        <v>4070.3516537004398</v>
      </c>
      <c r="AQ13" s="123">
        <v>20833.22444521495</v>
      </c>
    </row>
    <row r="14" spans="1:43">
      <c r="A14" s="122" t="s">
        <v>287</v>
      </c>
      <c r="B14" s="123" t="s">
        <v>10373</v>
      </c>
      <c r="C14" s="124">
        <f t="shared" si="21"/>
        <v>1.9193857965451055E-3</v>
      </c>
      <c r="D14" s="124">
        <v>37.899999999999899</v>
      </c>
      <c r="E14" s="124">
        <f t="shared" si="0"/>
        <v>1.4328922495274063</v>
      </c>
      <c r="F14" s="123">
        <f t="shared" si="1"/>
        <v>0.6417736032774235</v>
      </c>
      <c r="G14" s="123">
        <f t="shared" si="2"/>
        <v>0.6417736032774235</v>
      </c>
      <c r="H14" s="123">
        <f t="shared" si="3"/>
        <v>1.23181113872826E-3</v>
      </c>
      <c r="I14" s="123">
        <f t="shared" si="4"/>
        <v>2.2186801498564643E-3</v>
      </c>
      <c r="J14" s="126">
        <f t="shared" si="22"/>
        <v>1.1559323580752179</v>
      </c>
      <c r="K14" s="123">
        <v>69.7</v>
      </c>
      <c r="L14" s="123">
        <f t="shared" si="5"/>
        <v>1.431211498973306</v>
      </c>
      <c r="M14" s="123">
        <f t="shared" si="6"/>
        <v>0.64091034180417639</v>
      </c>
      <c r="N14" s="123">
        <f t="shared" si="7"/>
        <v>0.64091034180417639</v>
      </c>
      <c r="O14" s="123">
        <f t="shared" si="8"/>
        <v>1.4219750531986478E-3</v>
      </c>
      <c r="P14" s="123">
        <f t="shared" si="9"/>
        <v>2.6202351674994469E-3</v>
      </c>
      <c r="Q14" s="126">
        <f t="shared" si="23"/>
        <v>1.3651425222672118</v>
      </c>
      <c r="R14" s="125">
        <v>58106.721642376397</v>
      </c>
      <c r="S14" s="123">
        <f t="shared" si="10"/>
        <v>3.9587259796896448</v>
      </c>
      <c r="T14" s="123">
        <f t="shared" si="11"/>
        <v>0.99960465655551578</v>
      </c>
      <c r="U14" s="123">
        <f t="shared" si="12"/>
        <v>0.99960465655551578</v>
      </c>
      <c r="V14" s="123">
        <f t="shared" si="13"/>
        <v>2.6191992747029691E-3</v>
      </c>
      <c r="W14" s="123">
        <f t="shared" si="14"/>
        <v>4.7557362500528933E-3</v>
      </c>
      <c r="X14" s="126">
        <f t="shared" si="24"/>
        <v>2.4777385862775576</v>
      </c>
      <c r="Y14" s="125">
        <v>692144.43923026102</v>
      </c>
      <c r="Z14" s="123">
        <f t="shared" si="15"/>
        <v>4.3189398686701805</v>
      </c>
      <c r="AA14" s="123">
        <f t="shared" si="16"/>
        <v>0.99991097744510871</v>
      </c>
      <c r="AB14" s="123">
        <f t="shared" si="17"/>
        <v>0.99991097744510871</v>
      </c>
      <c r="AC14" s="123">
        <f t="shared" si="18"/>
        <v>4.7553128822615245E-3</v>
      </c>
      <c r="AD14" s="122" t="s">
        <v>287</v>
      </c>
      <c r="AE14" s="123">
        <f t="shared" si="19"/>
        <v>8.6393617827867104E-3</v>
      </c>
      <c r="AF14" s="126">
        <f t="shared" si="25"/>
        <v>4.5011074888318765</v>
      </c>
      <c r="AG14" s="122" t="s">
        <v>287</v>
      </c>
      <c r="AH14" s="122">
        <f t="shared" si="20"/>
        <v>8</v>
      </c>
      <c r="AI14" s="122"/>
      <c r="AM14" s="126">
        <v>0.25</v>
      </c>
      <c r="AN14" s="123">
        <v>0.69999999999999896</v>
      </c>
      <c r="AO14" s="123">
        <v>12.8</v>
      </c>
      <c r="AP14" s="123">
        <v>209.22034165702601</v>
      </c>
      <c r="AQ14" s="123">
        <v>2996.0410242258399</v>
      </c>
    </row>
    <row r="15" spans="1:43">
      <c r="A15" s="122" t="s">
        <v>489</v>
      </c>
      <c r="B15" s="123" t="s">
        <v>10375</v>
      </c>
      <c r="C15" s="124">
        <f t="shared" si="21"/>
        <v>1.9193857965451055E-3</v>
      </c>
      <c r="D15" s="124">
        <v>23</v>
      </c>
      <c r="E15" s="124">
        <f t="shared" si="0"/>
        <v>0.86956521739130421</v>
      </c>
      <c r="F15" s="123">
        <f t="shared" si="1"/>
        <v>0.31481872017310542</v>
      </c>
      <c r="G15" s="123">
        <f t="shared" si="2"/>
        <v>0.5</v>
      </c>
      <c r="H15" s="123">
        <f t="shared" si="3"/>
        <v>9.5969289827255275E-4</v>
      </c>
      <c r="I15" s="123">
        <f t="shared" si="4"/>
        <v>1.7285536040482655E-3</v>
      </c>
      <c r="J15" s="126">
        <f t="shared" si="22"/>
        <v>0.90057642770914637</v>
      </c>
      <c r="K15" s="123">
        <v>96.2</v>
      </c>
      <c r="L15" s="123">
        <f t="shared" si="5"/>
        <v>1.9753593429158109</v>
      </c>
      <c r="M15" s="123">
        <f t="shared" si="6"/>
        <v>0.85787129616158353</v>
      </c>
      <c r="N15" s="123">
        <f t="shared" si="7"/>
        <v>0.85787129616158353</v>
      </c>
      <c r="O15" s="123">
        <f t="shared" si="8"/>
        <v>1.4828765207896622E-3</v>
      </c>
      <c r="P15" s="123">
        <f t="shared" si="9"/>
        <v>2.7324566630702357E-3</v>
      </c>
      <c r="Q15" s="126">
        <f t="shared" si="23"/>
        <v>1.423609921459593</v>
      </c>
      <c r="R15" s="125">
        <v>67138.237196020797</v>
      </c>
      <c r="S15" s="123">
        <f t="shared" si="10"/>
        <v>4.5740299281421217</v>
      </c>
      <c r="T15" s="123">
        <f t="shared" si="11"/>
        <v>0.99997136483047033</v>
      </c>
      <c r="U15" s="123">
        <f t="shared" si="12"/>
        <v>0.99997136483047033</v>
      </c>
      <c r="V15" s="123">
        <f t="shared" si="13"/>
        <v>2.7323784187104562E-3</v>
      </c>
      <c r="W15" s="123">
        <f t="shared" si="14"/>
        <v>4.961238047149796E-3</v>
      </c>
      <c r="X15" s="126">
        <f t="shared" si="24"/>
        <v>2.5848050225650439</v>
      </c>
      <c r="Y15" s="125">
        <v>405705.37689223699</v>
      </c>
      <c r="Z15" s="123">
        <f t="shared" si="15"/>
        <v>2.5315772660723792</v>
      </c>
      <c r="AA15" s="123">
        <f t="shared" si="16"/>
        <v>0.95941844910270413</v>
      </c>
      <c r="AB15" s="123">
        <f t="shared" si="17"/>
        <v>0.95941844910270413</v>
      </c>
      <c r="AC15" s="123">
        <f t="shared" si="18"/>
        <v>4.7599033128257855E-3</v>
      </c>
      <c r="AD15" s="122" t="s">
        <v>489</v>
      </c>
      <c r="AE15" s="123">
        <f t="shared" si="19"/>
        <v>8.6477015895176923E-3</v>
      </c>
      <c r="AF15" s="126">
        <f t="shared" si="25"/>
        <v>4.5054525281387177</v>
      </c>
      <c r="AG15" s="122" t="s">
        <v>489</v>
      </c>
      <c r="AH15" s="122">
        <f t="shared" si="20"/>
        <v>7</v>
      </c>
      <c r="AI15" s="122"/>
    </row>
    <row r="16" spans="1:43">
      <c r="A16" s="122" t="s">
        <v>383</v>
      </c>
      <c r="B16" s="123" t="s">
        <v>10376</v>
      </c>
      <c r="C16" s="124">
        <f t="shared" si="21"/>
        <v>1.9193857965451055E-3</v>
      </c>
      <c r="D16" s="124">
        <v>45.299999999999898</v>
      </c>
      <c r="E16" s="124">
        <f t="shared" si="0"/>
        <v>1.7126654064272171</v>
      </c>
      <c r="F16" s="123">
        <f t="shared" si="1"/>
        <v>0.7692940671003613</v>
      </c>
      <c r="G16" s="123">
        <f t="shared" si="2"/>
        <v>0.7692940671003613</v>
      </c>
      <c r="H16" s="123">
        <f t="shared" si="3"/>
        <v>1.4765721057588509E-3</v>
      </c>
      <c r="I16" s="123">
        <f t="shared" si="4"/>
        <v>2.6595320645185559E-3</v>
      </c>
      <c r="J16" s="126">
        <f t="shared" si="22"/>
        <v>1.3856162056141677</v>
      </c>
      <c r="K16" s="123">
        <v>44.899999999999899</v>
      </c>
      <c r="L16" s="123">
        <f t="shared" si="5"/>
        <v>0.92197125256673296</v>
      </c>
      <c r="M16" s="123">
        <f t="shared" si="6"/>
        <v>0.3462403451373699</v>
      </c>
      <c r="N16" s="123">
        <f t="shared" si="7"/>
        <v>0.5</v>
      </c>
      <c r="O16" s="123">
        <f t="shared" si="8"/>
        <v>1.329766032259278E-3</v>
      </c>
      <c r="P16" s="123">
        <f t="shared" si="9"/>
        <v>2.4503240858088477E-3</v>
      </c>
      <c r="Q16" s="126">
        <f t="shared" si="23"/>
        <v>1.2766188487064096</v>
      </c>
      <c r="R16" s="125">
        <v>87712.731583841</v>
      </c>
      <c r="S16" s="123">
        <f t="shared" si="10"/>
        <v>5.9757401459948394</v>
      </c>
      <c r="T16" s="123">
        <f t="shared" si="11"/>
        <v>0.999999982388877</v>
      </c>
      <c r="U16" s="123">
        <f t="shared" si="12"/>
        <v>0.999999982388877</v>
      </c>
      <c r="V16" s="123">
        <f t="shared" si="13"/>
        <v>2.4503240426558886E-3</v>
      </c>
      <c r="W16" s="123">
        <f t="shared" si="14"/>
        <v>4.449105872387768E-3</v>
      </c>
      <c r="X16" s="126">
        <f t="shared" si="24"/>
        <v>2.3179841595140274</v>
      </c>
      <c r="Y16" s="125">
        <v>538945.00340642396</v>
      </c>
      <c r="Z16" s="123">
        <f t="shared" si="15"/>
        <v>3.3629845597274626</v>
      </c>
      <c r="AA16" s="123">
        <f t="shared" si="16"/>
        <v>0.99649944087933096</v>
      </c>
      <c r="AB16" s="123">
        <f t="shared" si="17"/>
        <v>0.99649944087933096</v>
      </c>
      <c r="AC16" s="123">
        <f t="shared" si="18"/>
        <v>4.4335315142473592E-3</v>
      </c>
      <c r="AD16" s="122" t="s">
        <v>383</v>
      </c>
      <c r="AE16" s="123">
        <f t="shared" si="19"/>
        <v>8.0547555282530856E-3</v>
      </c>
      <c r="AF16" s="126">
        <f t="shared" si="25"/>
        <v>4.1965276302198582</v>
      </c>
      <c r="AG16" s="122" t="s">
        <v>383</v>
      </c>
      <c r="AH16" s="122">
        <f t="shared" si="20"/>
        <v>9</v>
      </c>
      <c r="AI16" s="122"/>
    </row>
    <row r="17" spans="1:35">
      <c r="A17" s="122" t="s">
        <v>83</v>
      </c>
      <c r="B17" s="123" t="s">
        <v>10302</v>
      </c>
      <c r="C17" s="124">
        <f t="shared" si="21"/>
        <v>1.9193857965451055E-3</v>
      </c>
      <c r="D17" s="124">
        <v>41.5</v>
      </c>
      <c r="E17" s="124">
        <f t="shared" si="0"/>
        <v>1.5689981096408316</v>
      </c>
      <c r="F17" s="123">
        <f t="shared" si="1"/>
        <v>0.70796380649288981</v>
      </c>
      <c r="G17" s="123">
        <f t="shared" si="2"/>
        <v>0.70796380649288981</v>
      </c>
      <c r="H17" s="123">
        <f t="shared" si="3"/>
        <v>1.3588556746504602E-3</v>
      </c>
      <c r="I17" s="123">
        <f t="shared" si="4"/>
        <v>2.4475067784980272E-3</v>
      </c>
      <c r="J17" s="126">
        <f t="shared" si="22"/>
        <v>1.2751510315974723</v>
      </c>
      <c r="K17" s="123">
        <v>56.399999999999899</v>
      </c>
      <c r="L17" s="123">
        <f t="shared" si="5"/>
        <v>1.1581108829568767</v>
      </c>
      <c r="M17" s="123">
        <f t="shared" si="6"/>
        <v>0.48860367822438233</v>
      </c>
      <c r="N17" s="123">
        <f t="shared" si="7"/>
        <v>0.5</v>
      </c>
      <c r="O17" s="123">
        <f t="shared" si="8"/>
        <v>1.2237533892490136E-3</v>
      </c>
      <c r="P17" s="123">
        <f t="shared" si="9"/>
        <v>2.2549774411611701E-3</v>
      </c>
      <c r="Q17" s="126">
        <f t="shared" si="23"/>
        <v>1.1748432468449697</v>
      </c>
      <c r="R17" s="125">
        <v>49183.746146827398</v>
      </c>
      <c r="S17" s="123">
        <f t="shared" si="10"/>
        <v>3.3508167066839052</v>
      </c>
      <c r="T17" s="123">
        <f t="shared" si="11"/>
        <v>0.9963534957166581</v>
      </c>
      <c r="U17" s="123">
        <f t="shared" si="12"/>
        <v>0.9963534957166581</v>
      </c>
      <c r="V17" s="123">
        <f t="shared" si="13"/>
        <v>2.2467546562631364E-3</v>
      </c>
      <c r="W17" s="123">
        <f t="shared" si="14"/>
        <v>4.0794805752141401E-3</v>
      </c>
      <c r="X17" s="126">
        <f t="shared" si="24"/>
        <v>2.125409379686567</v>
      </c>
      <c r="Y17" s="125">
        <v>645358.857776494</v>
      </c>
      <c r="Z17" s="123">
        <f t="shared" si="15"/>
        <v>4.0270006410079491</v>
      </c>
      <c r="AA17" s="123">
        <f t="shared" si="16"/>
        <v>0.99969899000305928</v>
      </c>
      <c r="AB17" s="123">
        <f t="shared" si="17"/>
        <v>0.99969899000305928</v>
      </c>
      <c r="AC17" s="123">
        <f t="shared" si="18"/>
        <v>4.0782526107786751E-3</v>
      </c>
      <c r="AD17" s="122" t="s">
        <v>83</v>
      </c>
      <c r="AE17" s="123">
        <f t="shared" si="19"/>
        <v>7.4092915899479387E-3</v>
      </c>
      <c r="AF17" s="126">
        <f t="shared" si="25"/>
        <v>3.8602409183628761</v>
      </c>
      <c r="AG17" s="122" t="s">
        <v>83</v>
      </c>
      <c r="AH17" s="122">
        <f t="shared" si="20"/>
        <v>10</v>
      </c>
      <c r="AI17" s="122"/>
    </row>
    <row r="18" spans="1:35">
      <c r="A18" s="122" t="s">
        <v>441</v>
      </c>
      <c r="B18" s="123" t="s">
        <v>10378</v>
      </c>
      <c r="C18" s="124">
        <f t="shared" si="21"/>
        <v>1.9193857965451055E-3</v>
      </c>
      <c r="D18" s="124">
        <v>41.299999999999898</v>
      </c>
      <c r="E18" s="124">
        <f t="shared" si="0"/>
        <v>1.5614366729678599</v>
      </c>
      <c r="F18" s="123">
        <f t="shared" si="1"/>
        <v>0.70448693852519906</v>
      </c>
      <c r="G18" s="123">
        <f t="shared" si="2"/>
        <v>0.70448693852519906</v>
      </c>
      <c r="H18" s="123">
        <f t="shared" si="3"/>
        <v>1.352182223656812E-3</v>
      </c>
      <c r="I18" s="123">
        <f t="shared" si="4"/>
        <v>2.4354868731853237E-3</v>
      </c>
      <c r="J18" s="126">
        <f t="shared" si="22"/>
        <v>1.2688886609295538</v>
      </c>
      <c r="K18" s="123">
        <v>47.6</v>
      </c>
      <c r="L18" s="123">
        <f t="shared" si="5"/>
        <v>0.97741273100616011</v>
      </c>
      <c r="M18" s="123">
        <f t="shared" si="6"/>
        <v>0.37977181192107212</v>
      </c>
      <c r="N18" s="123">
        <f t="shared" si="7"/>
        <v>0.5</v>
      </c>
      <c r="O18" s="123">
        <f t="shared" si="8"/>
        <v>1.2177434365926618E-3</v>
      </c>
      <c r="P18" s="123">
        <f t="shared" si="9"/>
        <v>2.2439030631193355E-3</v>
      </c>
      <c r="Q18" s="126">
        <f t="shared" si="23"/>
        <v>1.1690734958851738</v>
      </c>
      <c r="R18" s="125">
        <v>94554.626882084296</v>
      </c>
      <c r="S18" s="123">
        <f t="shared" si="10"/>
        <v>6.4418684681908607</v>
      </c>
      <c r="T18" s="123">
        <f t="shared" si="11"/>
        <v>0.99999999902524472</v>
      </c>
      <c r="U18" s="123">
        <f t="shared" si="12"/>
        <v>0.99999999902524472</v>
      </c>
      <c r="V18" s="123">
        <f t="shared" si="13"/>
        <v>2.243903060932079E-3</v>
      </c>
      <c r="W18" s="123">
        <f t="shared" si="14"/>
        <v>4.0743028724645356E-3</v>
      </c>
      <c r="X18" s="126">
        <f t="shared" si="24"/>
        <v>2.122711796554023</v>
      </c>
      <c r="Y18" s="125">
        <v>576638.26782823203</v>
      </c>
      <c r="Z18" s="123">
        <f t="shared" si="15"/>
        <v>3.5981882733811035</v>
      </c>
      <c r="AA18" s="123">
        <f t="shared" si="16"/>
        <v>0.99845615531545195</v>
      </c>
      <c r="AB18" s="123">
        <f t="shared" si="17"/>
        <v>0.99845615531545195</v>
      </c>
      <c r="AC18" s="123">
        <f t="shared" si="18"/>
        <v>4.0680127816316424E-3</v>
      </c>
      <c r="AD18" s="122" t="s">
        <v>441</v>
      </c>
      <c r="AE18" s="123">
        <f t="shared" si="19"/>
        <v>7.3906880635795404E-3</v>
      </c>
      <c r="AF18" s="126">
        <f t="shared" si="25"/>
        <v>3.8505484811249406</v>
      </c>
      <c r="AG18" s="122" t="s">
        <v>441</v>
      </c>
      <c r="AH18" s="122">
        <f t="shared" si="20"/>
        <v>11</v>
      </c>
      <c r="AI18" s="122"/>
    </row>
    <row r="19" spans="1:35">
      <c r="A19" s="122" t="s">
        <v>856</v>
      </c>
      <c r="B19" s="123" t="s">
        <v>2260</v>
      </c>
      <c r="C19" s="124">
        <f t="shared" si="21"/>
        <v>1.9193857965451055E-3</v>
      </c>
      <c r="D19" s="124">
        <v>28.8</v>
      </c>
      <c r="E19" s="124">
        <f t="shared" si="0"/>
        <v>1.0888468809073724</v>
      </c>
      <c r="F19" s="123">
        <f t="shared" si="1"/>
        <v>0.44721921416607524</v>
      </c>
      <c r="G19" s="123">
        <f t="shared" si="2"/>
        <v>0.5</v>
      </c>
      <c r="H19" s="123">
        <f t="shared" si="3"/>
        <v>9.5969289827255275E-4</v>
      </c>
      <c r="I19" s="123">
        <f t="shared" si="4"/>
        <v>1.7285536040482655E-3</v>
      </c>
      <c r="J19" s="126">
        <f t="shared" si="22"/>
        <v>0.90057642770914637</v>
      </c>
      <c r="K19" s="123">
        <v>73.2</v>
      </c>
      <c r="L19" s="123">
        <f t="shared" si="5"/>
        <v>1.5030800821355237</v>
      </c>
      <c r="M19" s="123">
        <f t="shared" si="6"/>
        <v>0.67684554029985411</v>
      </c>
      <c r="N19" s="123">
        <f t="shared" si="7"/>
        <v>0.67684554029985411</v>
      </c>
      <c r="O19" s="123">
        <f t="shared" si="8"/>
        <v>1.1699637980693083E-3</v>
      </c>
      <c r="P19" s="123">
        <f t="shared" si="9"/>
        <v>2.1558608088845048E-3</v>
      </c>
      <c r="Q19" s="126">
        <f t="shared" si="23"/>
        <v>1.123203481428827</v>
      </c>
      <c r="R19" s="125">
        <v>319235.63082952402</v>
      </c>
      <c r="S19" s="123">
        <f t="shared" si="10"/>
        <v>21.74905673022521</v>
      </c>
      <c r="T19" s="123">
        <f t="shared" si="11"/>
        <v>1</v>
      </c>
      <c r="U19" s="123">
        <f t="shared" si="12"/>
        <v>1</v>
      </c>
      <c r="V19" s="123">
        <f t="shared" si="13"/>
        <v>2.1558608088845048E-3</v>
      </c>
      <c r="W19" s="123">
        <f t="shared" si="14"/>
        <v>3.914442668759178E-3</v>
      </c>
      <c r="X19" s="126">
        <f t="shared" si="24"/>
        <v>2.0394246304235319</v>
      </c>
      <c r="Y19" s="125">
        <v>847239.993225632</v>
      </c>
      <c r="Z19" s="123">
        <f t="shared" si="15"/>
        <v>5.2867268415006494</v>
      </c>
      <c r="AA19" s="123">
        <f t="shared" si="16"/>
        <v>0.9999991471996289</v>
      </c>
      <c r="AB19" s="123">
        <f t="shared" si="17"/>
        <v>0.9999991471996289</v>
      </c>
      <c r="AC19" s="123">
        <f t="shared" si="18"/>
        <v>3.9144393305210173E-3</v>
      </c>
      <c r="AD19" s="122" t="s">
        <v>856</v>
      </c>
      <c r="AE19" s="123">
        <f t="shared" si="19"/>
        <v>7.111678745533403E-3</v>
      </c>
      <c r="AF19" s="126">
        <f t="shared" si="25"/>
        <v>3.7051846264229029</v>
      </c>
      <c r="AG19" s="122" t="s">
        <v>856</v>
      </c>
      <c r="AH19" s="122">
        <f t="shared" si="20"/>
        <v>12</v>
      </c>
      <c r="AI19" s="122"/>
    </row>
    <row r="20" spans="1:35">
      <c r="A20" s="122" t="s">
        <v>133</v>
      </c>
      <c r="B20" s="123" t="s">
        <v>10377</v>
      </c>
      <c r="C20" s="124">
        <f t="shared" si="21"/>
        <v>1.9193857965451055E-3</v>
      </c>
      <c r="D20" s="124">
        <v>61.7</v>
      </c>
      <c r="E20" s="124">
        <f t="shared" si="0"/>
        <v>2.3327032136105861</v>
      </c>
      <c r="F20" s="123">
        <f t="shared" si="1"/>
        <v>0.93417477407470595</v>
      </c>
      <c r="G20" s="123">
        <f t="shared" si="2"/>
        <v>0.93417477407470595</v>
      </c>
      <c r="H20" s="123">
        <f t="shared" si="3"/>
        <v>1.7930417928497234E-3</v>
      </c>
      <c r="I20" s="123">
        <f t="shared" si="4"/>
        <v>3.2295423450756141E-3</v>
      </c>
      <c r="J20" s="126">
        <f t="shared" si="22"/>
        <v>1.682591561784395</v>
      </c>
      <c r="K20" s="123">
        <v>93.099999999999895</v>
      </c>
      <c r="L20" s="123">
        <f t="shared" si="5"/>
        <v>1.9117043121149875</v>
      </c>
      <c r="M20" s="123">
        <f t="shared" si="6"/>
        <v>0.83915380617785851</v>
      </c>
      <c r="N20" s="123">
        <f t="shared" si="7"/>
        <v>0.83915380617785851</v>
      </c>
      <c r="O20" s="123">
        <f t="shared" si="8"/>
        <v>2.7100827510827684E-3</v>
      </c>
      <c r="P20" s="123">
        <f t="shared" si="9"/>
        <v>4.9937965615130331E-3</v>
      </c>
      <c r="Q20" s="126">
        <f t="shared" si="23"/>
        <v>2.6017680085482904</v>
      </c>
      <c r="R20" s="125">
        <v>26693.359189249099</v>
      </c>
      <c r="S20" s="123">
        <f t="shared" si="10"/>
        <v>1.8185795295428071</v>
      </c>
      <c r="T20" s="123">
        <f t="shared" si="11"/>
        <v>0.80864324245601293</v>
      </c>
      <c r="U20" s="123">
        <f t="shared" si="12"/>
        <v>0.80864324245601293</v>
      </c>
      <c r="V20" s="123">
        <f t="shared" si="13"/>
        <v>4.0381998436675873E-3</v>
      </c>
      <c r="W20" s="123">
        <f t="shared" si="14"/>
        <v>7.3322459909682808E-3</v>
      </c>
      <c r="X20" s="126">
        <f t="shared" si="24"/>
        <v>3.8201001612944743</v>
      </c>
      <c r="Y20" s="125">
        <v>28658.360607574999</v>
      </c>
      <c r="Z20" s="123">
        <f t="shared" si="15"/>
        <v>0.1788264546868748</v>
      </c>
      <c r="AA20" s="123">
        <f t="shared" si="16"/>
        <v>1.5862297787553326E-2</v>
      </c>
      <c r="AB20" s="123">
        <f t="shared" si="17"/>
        <v>0.5</v>
      </c>
      <c r="AC20" s="123">
        <f t="shared" si="18"/>
        <v>3.6661229954841404E-3</v>
      </c>
      <c r="AD20" s="122" t="s">
        <v>133</v>
      </c>
      <c r="AE20" s="123">
        <f t="shared" si="19"/>
        <v>6.6605423622763255E-3</v>
      </c>
      <c r="AF20" s="126">
        <f t="shared" si="25"/>
        <v>3.4701425707459657</v>
      </c>
      <c r="AG20" s="122" t="s">
        <v>133</v>
      </c>
      <c r="AH20" s="122">
        <f t="shared" si="20"/>
        <v>14</v>
      </c>
      <c r="AI20" s="122"/>
    </row>
    <row r="21" spans="1:35">
      <c r="A21" s="122" t="s">
        <v>151</v>
      </c>
      <c r="B21" s="123" t="s">
        <v>10379</v>
      </c>
      <c r="C21" s="124">
        <f t="shared" si="21"/>
        <v>1.9193857965451055E-3</v>
      </c>
      <c r="D21" s="124">
        <v>6.4</v>
      </c>
      <c r="E21" s="124">
        <f t="shared" si="0"/>
        <v>0.24196597353497162</v>
      </c>
      <c r="F21" s="123">
        <f t="shared" si="1"/>
        <v>2.8849440103086543E-2</v>
      </c>
      <c r="G21" s="123">
        <f t="shared" si="2"/>
        <v>0.5</v>
      </c>
      <c r="H21" s="123">
        <f t="shared" si="3"/>
        <v>9.5969289827255275E-4</v>
      </c>
      <c r="I21" s="123">
        <f t="shared" si="4"/>
        <v>1.7285536040482655E-3</v>
      </c>
      <c r="J21" s="126">
        <f t="shared" si="22"/>
        <v>0.90057642770914637</v>
      </c>
      <c r="K21" s="123">
        <v>75.900000000000006</v>
      </c>
      <c r="L21" s="123">
        <f t="shared" si="5"/>
        <v>1.5585215605749487</v>
      </c>
      <c r="M21" s="123">
        <f t="shared" si="6"/>
        <v>0.70314002838069589</v>
      </c>
      <c r="N21" s="123">
        <f t="shared" si="7"/>
        <v>0.70314002838069589</v>
      </c>
      <c r="O21" s="123">
        <f t="shared" si="8"/>
        <v>1.2154152302080515E-3</v>
      </c>
      <c r="P21" s="123">
        <f t="shared" si="9"/>
        <v>2.2396129398626506E-3</v>
      </c>
      <c r="Q21" s="126">
        <f t="shared" si="23"/>
        <v>1.1668383416684409</v>
      </c>
      <c r="R21" s="125">
        <v>84128.530837933693</v>
      </c>
      <c r="S21" s="123">
        <f t="shared" si="10"/>
        <v>5.7315537901275597</v>
      </c>
      <c r="T21" s="123">
        <f t="shared" si="11"/>
        <v>0.99999992645397418</v>
      </c>
      <c r="U21" s="123">
        <f t="shared" si="12"/>
        <v>0.99999992645397418</v>
      </c>
      <c r="V21" s="123">
        <f t="shared" si="13"/>
        <v>2.2396127751480193E-3</v>
      </c>
      <c r="W21" s="123">
        <f t="shared" si="14"/>
        <v>4.0665129086296329E-3</v>
      </c>
      <c r="X21" s="126">
        <f t="shared" si="24"/>
        <v>2.1186532253960388</v>
      </c>
      <c r="Y21" s="125">
        <v>350572.47373246303</v>
      </c>
      <c r="Z21" s="123">
        <f t="shared" si="15"/>
        <v>2.1875512506396899</v>
      </c>
      <c r="AA21" s="123">
        <f t="shared" si="16"/>
        <v>0.90861649041431447</v>
      </c>
      <c r="AB21" s="123">
        <f t="shared" si="17"/>
        <v>0.90861649041431447</v>
      </c>
      <c r="AC21" s="123">
        <f t="shared" si="18"/>
        <v>3.694900687263563E-3</v>
      </c>
      <c r="AD21" s="122" t="s">
        <v>151</v>
      </c>
      <c r="AE21" s="123">
        <f t="shared" si="19"/>
        <v>6.7128251240444045E-3</v>
      </c>
      <c r="AF21" s="126">
        <f t="shared" si="25"/>
        <v>3.4973818896271349</v>
      </c>
      <c r="AG21" s="122" t="s">
        <v>151</v>
      </c>
      <c r="AH21" s="122">
        <f t="shared" si="20"/>
        <v>13</v>
      </c>
      <c r="AI21" s="122"/>
    </row>
    <row r="22" spans="1:35">
      <c r="A22" s="122" t="s">
        <v>81</v>
      </c>
      <c r="B22" s="123" t="s">
        <v>5543</v>
      </c>
      <c r="C22" s="124">
        <f t="shared" si="21"/>
        <v>1.9193857965451055E-3</v>
      </c>
      <c r="D22" s="124">
        <v>238</v>
      </c>
      <c r="E22" s="124">
        <f t="shared" si="0"/>
        <v>8.9981096408317569</v>
      </c>
      <c r="F22" s="123">
        <f t="shared" si="1"/>
        <v>1</v>
      </c>
      <c r="G22" s="123">
        <f t="shared" si="2"/>
        <v>1</v>
      </c>
      <c r="H22" s="123">
        <f t="shared" si="3"/>
        <v>1.9193857965451055E-3</v>
      </c>
      <c r="I22" s="123">
        <f t="shared" si="4"/>
        <v>3.457107208096531E-3</v>
      </c>
      <c r="J22" s="126">
        <f t="shared" si="22"/>
        <v>1.8011528554182927</v>
      </c>
      <c r="K22" s="123">
        <v>36.200000000000003</v>
      </c>
      <c r="L22" s="123">
        <f t="shared" si="5"/>
        <v>0.74332648870636553</v>
      </c>
      <c r="M22" s="123">
        <f t="shared" si="6"/>
        <v>0.24138974720815065</v>
      </c>
      <c r="N22" s="123">
        <f t="shared" si="7"/>
        <v>0.5</v>
      </c>
      <c r="O22" s="123">
        <f t="shared" si="8"/>
        <v>1.7285536040482655E-3</v>
      </c>
      <c r="P22" s="123">
        <f t="shared" si="9"/>
        <v>3.1851592136212074E-3</v>
      </c>
      <c r="Q22" s="126">
        <f t="shared" si="23"/>
        <v>1.6594679502966492</v>
      </c>
      <c r="R22" s="125">
        <v>308287.58896165597</v>
      </c>
      <c r="S22" s="123">
        <f t="shared" si="10"/>
        <v>21.0031826464006</v>
      </c>
      <c r="T22" s="123">
        <f t="shared" si="11"/>
        <v>1</v>
      </c>
      <c r="U22" s="123">
        <f t="shared" si="12"/>
        <v>1</v>
      </c>
      <c r="V22" s="123">
        <f t="shared" si="13"/>
        <v>3.1851592136212074E-3</v>
      </c>
      <c r="W22" s="123">
        <f t="shared" si="14"/>
        <v>5.7833618391354286E-3</v>
      </c>
      <c r="X22" s="126">
        <f t="shared" si="24"/>
        <v>3.0131315181895584</v>
      </c>
      <c r="Y22" s="125">
        <v>222153.62259613999</v>
      </c>
      <c r="Z22" s="123">
        <f t="shared" si="15"/>
        <v>1.3862253067683523</v>
      </c>
      <c r="AA22" s="123">
        <f t="shared" si="16"/>
        <v>0.61741724667847242</v>
      </c>
      <c r="AB22" s="123">
        <f t="shared" si="17"/>
        <v>0.61741724667847242</v>
      </c>
      <c r="AC22" s="123">
        <f t="shared" si="18"/>
        <v>3.5707473432643427E-3</v>
      </c>
      <c r="AD22" s="122" t="s">
        <v>81</v>
      </c>
      <c r="AE22" s="123">
        <f t="shared" si="19"/>
        <v>6.4872656956936198E-3</v>
      </c>
      <c r="AF22" s="126">
        <f t="shared" si="25"/>
        <v>3.3798654274563762</v>
      </c>
      <c r="AG22" s="122" t="s">
        <v>81</v>
      </c>
      <c r="AH22" s="122">
        <f t="shared" si="20"/>
        <v>15</v>
      </c>
      <c r="AI22" s="122"/>
    </row>
    <row r="23" spans="1:35">
      <c r="A23" s="122" t="s">
        <v>215</v>
      </c>
      <c r="B23" s="123" t="s">
        <v>1242</v>
      </c>
      <c r="C23" s="124">
        <f t="shared" si="21"/>
        <v>1.9193857965451055E-3</v>
      </c>
      <c r="D23" s="124">
        <v>27.1</v>
      </c>
      <c r="E23" s="124">
        <f t="shared" si="0"/>
        <v>1.0245746691871456</v>
      </c>
      <c r="F23" s="123">
        <f t="shared" si="1"/>
        <v>0.40837164879828902</v>
      </c>
      <c r="G23" s="123">
        <f t="shared" si="2"/>
        <v>0.5</v>
      </c>
      <c r="H23" s="123">
        <f t="shared" si="3"/>
        <v>9.5969289827255275E-4</v>
      </c>
      <c r="I23" s="123">
        <f t="shared" si="4"/>
        <v>1.7285536040482655E-3</v>
      </c>
      <c r="J23" s="126">
        <f t="shared" si="22"/>
        <v>0.90057642770914637</v>
      </c>
      <c r="K23" s="123">
        <v>99.799999999999898</v>
      </c>
      <c r="L23" s="123">
        <f t="shared" si="5"/>
        <v>2.0492813141683754</v>
      </c>
      <c r="M23" s="123">
        <f t="shared" si="6"/>
        <v>0.87751625507597841</v>
      </c>
      <c r="N23" s="123">
        <f t="shared" si="7"/>
        <v>0.87751625507597841</v>
      </c>
      <c r="O23" s="123">
        <f t="shared" si="8"/>
        <v>1.5168338853225195E-3</v>
      </c>
      <c r="P23" s="123">
        <f t="shared" si="9"/>
        <v>2.7950289849576304E-3</v>
      </c>
      <c r="Q23" s="126">
        <f t="shared" si="23"/>
        <v>1.4562101011629256</v>
      </c>
      <c r="R23" s="125">
        <v>23332.494611226699</v>
      </c>
      <c r="S23" s="123">
        <f t="shared" si="10"/>
        <v>1.5896087402230912</v>
      </c>
      <c r="T23" s="123">
        <f t="shared" si="11"/>
        <v>0.71731666727851295</v>
      </c>
      <c r="U23" s="123">
        <f t="shared" si="12"/>
        <v>0.71731666727851295</v>
      </c>
      <c r="V23" s="123">
        <f t="shared" si="13"/>
        <v>2.0049208764366523E-3</v>
      </c>
      <c r="W23" s="123">
        <f t="shared" si="14"/>
        <v>3.640377798912956E-3</v>
      </c>
      <c r="X23" s="126">
        <f t="shared" si="24"/>
        <v>1.8966368332336501</v>
      </c>
      <c r="Y23" s="125">
        <v>390039.91003840999</v>
      </c>
      <c r="Z23" s="123">
        <f t="shared" si="15"/>
        <v>2.4338256906475042</v>
      </c>
      <c r="AA23" s="123">
        <f t="shared" si="16"/>
        <v>0.94827188041656318</v>
      </c>
      <c r="AB23" s="123">
        <f t="shared" si="17"/>
        <v>0.94827188041656318</v>
      </c>
      <c r="AC23" s="123">
        <f t="shared" si="18"/>
        <v>3.452067900801898E-3</v>
      </c>
      <c r="AD23" s="122" t="s">
        <v>215</v>
      </c>
      <c r="AE23" s="123">
        <f t="shared" si="19"/>
        <v>6.2716511472929969E-3</v>
      </c>
      <c r="AF23" s="126">
        <f t="shared" si="25"/>
        <v>3.2675302477396513</v>
      </c>
      <c r="AG23" s="122" t="s">
        <v>215</v>
      </c>
      <c r="AH23" s="122">
        <f t="shared" si="20"/>
        <v>16</v>
      </c>
      <c r="AI23" s="122"/>
    </row>
    <row r="24" spans="1:35">
      <c r="A24" s="122" t="s">
        <v>55</v>
      </c>
      <c r="B24" s="123" t="s">
        <v>10385</v>
      </c>
      <c r="C24" s="124">
        <f t="shared" si="21"/>
        <v>1.9193857965451055E-3</v>
      </c>
      <c r="D24" s="124">
        <v>130.599999999999</v>
      </c>
      <c r="E24" s="124">
        <f t="shared" si="0"/>
        <v>4.937618147447977</v>
      </c>
      <c r="F24" s="123">
        <f t="shared" si="1"/>
        <v>0.99999491917285088</v>
      </c>
      <c r="G24" s="123">
        <f t="shared" si="2"/>
        <v>0.99999491917285088</v>
      </c>
      <c r="H24" s="123">
        <f t="shared" si="3"/>
        <v>1.9193760444776407E-3</v>
      </c>
      <c r="I24" s="123">
        <f t="shared" si="4"/>
        <v>3.4570896431323707E-3</v>
      </c>
      <c r="J24" s="126">
        <f t="shared" si="22"/>
        <v>1.8011437040719651</v>
      </c>
      <c r="K24" s="123">
        <v>65.2</v>
      </c>
      <c r="L24" s="123">
        <f t="shared" si="5"/>
        <v>1.3388090349075976</v>
      </c>
      <c r="M24" s="123">
        <f t="shared" si="6"/>
        <v>0.59188440187698721</v>
      </c>
      <c r="N24" s="123">
        <f t="shared" si="7"/>
        <v>0.59188440187698721</v>
      </c>
      <c r="O24" s="123">
        <f t="shared" si="8"/>
        <v>2.0461974356605303E-3</v>
      </c>
      <c r="P24" s="123">
        <f t="shared" si="9"/>
        <v>3.7704729548556381E-3</v>
      </c>
      <c r="Q24" s="126">
        <f t="shared" si="23"/>
        <v>1.9644164094797876</v>
      </c>
      <c r="R24" s="125">
        <v>53169.4103658725</v>
      </c>
      <c r="S24" s="123">
        <f t="shared" si="10"/>
        <v>3.6223541819412688</v>
      </c>
      <c r="T24" s="123">
        <f t="shared" si="11"/>
        <v>0.99858514030702816</v>
      </c>
      <c r="U24" s="123">
        <f t="shared" si="12"/>
        <v>0.99858514030702816</v>
      </c>
      <c r="V24" s="123">
        <f t="shared" si="13"/>
        <v>3.7651382646483726E-3</v>
      </c>
      <c r="W24" s="123">
        <f t="shared" si="14"/>
        <v>6.8364422304905172E-3</v>
      </c>
      <c r="X24" s="126">
        <f t="shared" si="24"/>
        <v>3.5617864020855596</v>
      </c>
      <c r="Y24" s="125">
        <v>7039.7144819656696</v>
      </c>
      <c r="Z24" s="123">
        <f t="shared" si="15"/>
        <v>4.3927396966490125E-2</v>
      </c>
      <c r="AA24" s="123">
        <f t="shared" si="16"/>
        <v>9.6434282443547126E-4</v>
      </c>
      <c r="AB24" s="123">
        <f t="shared" si="17"/>
        <v>0.5</v>
      </c>
      <c r="AC24" s="123">
        <f t="shared" si="18"/>
        <v>3.4182211152452586E-3</v>
      </c>
      <c r="AD24" s="122" t="s">
        <v>55</v>
      </c>
      <c r="AE24" s="123">
        <f t="shared" si="19"/>
        <v>6.2101589525945192E-3</v>
      </c>
      <c r="AF24" s="126">
        <f t="shared" si="25"/>
        <v>3.2354928143017445</v>
      </c>
      <c r="AG24" s="122" t="s">
        <v>55</v>
      </c>
      <c r="AH24" s="122">
        <f t="shared" si="20"/>
        <v>17</v>
      </c>
      <c r="AI24" s="122"/>
    </row>
    <row r="25" spans="1:35">
      <c r="A25" s="122" t="s">
        <v>371</v>
      </c>
      <c r="B25" s="123" t="s">
        <v>10374</v>
      </c>
      <c r="C25" s="124">
        <f t="shared" si="21"/>
        <v>1.9193857965451055E-3</v>
      </c>
      <c r="D25" s="124">
        <v>153.5</v>
      </c>
      <c r="E25" s="124">
        <f t="shared" si="0"/>
        <v>5.8034026465028345</v>
      </c>
      <c r="F25" s="123">
        <f t="shared" si="1"/>
        <v>0.99999995140480302</v>
      </c>
      <c r="G25" s="123">
        <f t="shared" si="2"/>
        <v>0.99999995140480302</v>
      </c>
      <c r="H25" s="123">
        <f t="shared" si="3"/>
        <v>1.9193857032721747E-3</v>
      </c>
      <c r="I25" s="123">
        <f t="shared" si="4"/>
        <v>3.4571070400977255E-3</v>
      </c>
      <c r="J25" s="126">
        <f t="shared" si="22"/>
        <v>1.8011527678909152</v>
      </c>
      <c r="K25" s="123">
        <v>37.1</v>
      </c>
      <c r="L25" s="123">
        <f t="shared" si="5"/>
        <v>0.76180698151950721</v>
      </c>
      <c r="M25" s="123">
        <f t="shared" si="6"/>
        <v>0.25186732111284793</v>
      </c>
      <c r="N25" s="123">
        <f t="shared" si="7"/>
        <v>0.5</v>
      </c>
      <c r="O25" s="123">
        <f t="shared" si="8"/>
        <v>1.7285535200488628E-3</v>
      </c>
      <c r="P25" s="123">
        <f t="shared" si="9"/>
        <v>3.1851590588377683E-3</v>
      </c>
      <c r="Q25" s="126">
        <f t="shared" si="23"/>
        <v>1.6594678696544773</v>
      </c>
      <c r="R25" s="125">
        <v>23623.339439881998</v>
      </c>
      <c r="S25" s="123">
        <f t="shared" si="10"/>
        <v>1.6094235731152713</v>
      </c>
      <c r="T25" s="123">
        <f t="shared" si="11"/>
        <v>0.72613558171840631</v>
      </c>
      <c r="U25" s="123">
        <f t="shared" si="12"/>
        <v>0.72613558171840631</v>
      </c>
      <c r="V25" s="123">
        <f t="shared" si="13"/>
        <v>2.3128573260548144E-3</v>
      </c>
      <c r="W25" s="123">
        <f t="shared" si="14"/>
        <v>4.1995046092728732E-3</v>
      </c>
      <c r="X25" s="126">
        <f t="shared" si="24"/>
        <v>2.187941901431167</v>
      </c>
      <c r="Y25" s="125">
        <v>289705.48735113803</v>
      </c>
      <c r="Z25" s="123">
        <f t="shared" si="15"/>
        <v>1.8077448991497302</v>
      </c>
      <c r="AA25" s="123">
        <f t="shared" si="16"/>
        <v>0.80484688242368208</v>
      </c>
      <c r="AB25" s="123">
        <f t="shared" si="17"/>
        <v>0.80484688242368208</v>
      </c>
      <c r="AC25" s="123">
        <f t="shared" si="18"/>
        <v>3.3799581924971551E-3</v>
      </c>
      <c r="AD25" s="122" t="s">
        <v>371</v>
      </c>
      <c r="AE25" s="123">
        <f t="shared" si="19"/>
        <v>6.1406436040417917E-3</v>
      </c>
      <c r="AF25" s="126">
        <f t="shared" si="25"/>
        <v>3.1992753177057738</v>
      </c>
      <c r="AG25" s="122" t="s">
        <v>371</v>
      </c>
      <c r="AH25" s="122">
        <f t="shared" si="20"/>
        <v>18</v>
      </c>
      <c r="AI25" s="122"/>
    </row>
    <row r="26" spans="1:35">
      <c r="A26" s="122" t="s">
        <v>27</v>
      </c>
      <c r="B26" s="123" t="s">
        <v>10392</v>
      </c>
      <c r="C26" s="124">
        <f t="shared" si="21"/>
        <v>1.9193857965451055E-3</v>
      </c>
      <c r="D26" s="124">
        <v>536.89999999999895</v>
      </c>
      <c r="E26" s="124">
        <f t="shared" si="0"/>
        <v>20.298676748582189</v>
      </c>
      <c r="F26" s="123">
        <f t="shared" si="1"/>
        <v>1</v>
      </c>
      <c r="G26" s="123">
        <f t="shared" si="2"/>
        <v>1</v>
      </c>
      <c r="H26" s="123">
        <f t="shared" si="3"/>
        <v>1.9193857965451055E-3</v>
      </c>
      <c r="I26" s="123">
        <f t="shared" si="4"/>
        <v>3.457107208096531E-3</v>
      </c>
      <c r="J26" s="126">
        <f t="shared" si="22"/>
        <v>1.8011528554182927</v>
      </c>
      <c r="K26" s="123">
        <v>552</v>
      </c>
      <c r="L26" s="123">
        <f t="shared" si="5"/>
        <v>11.3347022587269</v>
      </c>
      <c r="M26" s="123">
        <f t="shared" si="6"/>
        <v>1</v>
      </c>
      <c r="N26" s="123">
        <f t="shared" si="7"/>
        <v>1</v>
      </c>
      <c r="O26" s="123">
        <f t="shared" si="8"/>
        <v>3.457107208096531E-3</v>
      </c>
      <c r="P26" s="123">
        <f t="shared" si="9"/>
        <v>6.3703184272424149E-3</v>
      </c>
      <c r="Q26" s="126">
        <f t="shared" si="23"/>
        <v>3.3189359005932983</v>
      </c>
      <c r="R26" s="125" t="s">
        <v>10393</v>
      </c>
      <c r="S26" s="123" t="e">
        <f t="shared" si="10"/>
        <v>#VALUE!</v>
      </c>
      <c r="T26" s="123" t="e">
        <f t="shared" si="11"/>
        <v>#VALUE!</v>
      </c>
      <c r="U26" s="123">
        <f t="shared" si="12"/>
        <v>0.5</v>
      </c>
      <c r="V26" s="123">
        <f t="shared" si="13"/>
        <v>3.1851592136212074E-3</v>
      </c>
      <c r="W26" s="123">
        <f t="shared" si="14"/>
        <v>5.7833618391354286E-3</v>
      </c>
      <c r="X26" s="126">
        <f t="shared" si="24"/>
        <v>3.0131315181895584</v>
      </c>
      <c r="Y26" s="125">
        <v>19745.137634100302</v>
      </c>
      <c r="Z26" s="123">
        <f t="shared" si="15"/>
        <v>0.12320847688256249</v>
      </c>
      <c r="AA26" s="123">
        <f t="shared" si="16"/>
        <v>7.5614318310435191E-3</v>
      </c>
      <c r="AB26" s="123">
        <f t="shared" si="17"/>
        <v>0.5</v>
      </c>
      <c r="AC26" s="123">
        <f t="shared" si="18"/>
        <v>2.8916809195677143E-3</v>
      </c>
      <c r="AD26" s="122" t="s">
        <v>27</v>
      </c>
      <c r="AE26" s="123">
        <f t="shared" si="19"/>
        <v>5.2535507637608498E-3</v>
      </c>
      <c r="AF26" s="126">
        <f t="shared" si="25"/>
        <v>2.7370999479194027</v>
      </c>
      <c r="AG26" s="122" t="s">
        <v>27</v>
      </c>
      <c r="AH26" s="122">
        <f t="shared" si="20"/>
        <v>19</v>
      </c>
      <c r="AI26" s="122"/>
    </row>
    <row r="27" spans="1:35">
      <c r="A27" s="122" t="s">
        <v>171</v>
      </c>
      <c r="B27" s="123" t="s">
        <v>10387</v>
      </c>
      <c r="C27" s="124">
        <f t="shared" si="21"/>
        <v>1.9193857965451055E-3</v>
      </c>
      <c r="D27" s="124">
        <v>29.1999999999999</v>
      </c>
      <c r="E27" s="124">
        <f t="shared" si="0"/>
        <v>1.1039697542533042</v>
      </c>
      <c r="F27" s="123">
        <f t="shared" si="1"/>
        <v>0.45630921798715751</v>
      </c>
      <c r="G27" s="123">
        <f t="shared" si="2"/>
        <v>0.5</v>
      </c>
      <c r="H27" s="123">
        <f t="shared" si="3"/>
        <v>9.5969289827255275E-4</v>
      </c>
      <c r="I27" s="123">
        <f t="shared" si="4"/>
        <v>1.7285536040482655E-3</v>
      </c>
      <c r="J27" s="126">
        <f t="shared" si="22"/>
        <v>0.90057642770914637</v>
      </c>
      <c r="K27" s="123">
        <v>48.299999999999898</v>
      </c>
      <c r="L27" s="123">
        <f t="shared" si="5"/>
        <v>0.99178644763860158</v>
      </c>
      <c r="M27" s="123">
        <f t="shared" si="6"/>
        <v>0.38848768121140864</v>
      </c>
      <c r="N27" s="123">
        <f t="shared" si="7"/>
        <v>0.5</v>
      </c>
      <c r="O27" s="123">
        <f t="shared" si="8"/>
        <v>8.6427680202413274E-4</v>
      </c>
      <c r="P27" s="123">
        <f t="shared" si="9"/>
        <v>1.5925796068106037E-3</v>
      </c>
      <c r="Q27" s="126">
        <f t="shared" si="23"/>
        <v>0.82973397514832459</v>
      </c>
      <c r="R27" s="125">
        <v>117278.851133195</v>
      </c>
      <c r="S27" s="123">
        <f t="shared" si="10"/>
        <v>7.9900366382147503</v>
      </c>
      <c r="T27" s="123">
        <f t="shared" si="11"/>
        <v>0.99999999999998623</v>
      </c>
      <c r="U27" s="123">
        <f t="shared" si="12"/>
        <v>0.99999999999998623</v>
      </c>
      <c r="V27" s="123">
        <f t="shared" si="13"/>
        <v>1.5925796068105818E-3</v>
      </c>
      <c r="W27" s="123">
        <f t="shared" si="14"/>
        <v>2.8916809195676748E-3</v>
      </c>
      <c r="X27" s="126">
        <f t="shared" si="24"/>
        <v>1.5065657590947585</v>
      </c>
      <c r="Y27" s="125">
        <v>2143495.2105189101</v>
      </c>
      <c r="Z27" s="123">
        <f t="shared" si="15"/>
        <v>13.37528180289822</v>
      </c>
      <c r="AA27" s="123">
        <f t="shared" si="16"/>
        <v>1</v>
      </c>
      <c r="AB27" s="123">
        <f t="shared" si="17"/>
        <v>1</v>
      </c>
      <c r="AC27" s="123">
        <f t="shared" si="18"/>
        <v>2.8916809195676748E-3</v>
      </c>
      <c r="AD27" s="122" t="s">
        <v>171</v>
      </c>
      <c r="AE27" s="123">
        <f t="shared" si="19"/>
        <v>5.2535507637607778E-3</v>
      </c>
      <c r="AF27" s="126">
        <f t="shared" si="25"/>
        <v>2.7370999479193654</v>
      </c>
      <c r="AG27" s="122" t="s">
        <v>171</v>
      </c>
      <c r="AH27" s="122">
        <f t="shared" si="20"/>
        <v>20</v>
      </c>
      <c r="AI27" s="122"/>
    </row>
    <row r="28" spans="1:35">
      <c r="A28" s="122" t="s">
        <v>39</v>
      </c>
      <c r="B28" s="123" t="s">
        <v>10394</v>
      </c>
      <c r="C28" s="124">
        <f t="shared" si="21"/>
        <v>1.9193857965451055E-3</v>
      </c>
      <c r="D28" s="124">
        <v>145.5</v>
      </c>
      <c r="E28" s="124">
        <f t="shared" si="0"/>
        <v>5.5009451795841207</v>
      </c>
      <c r="F28" s="123">
        <f t="shared" si="1"/>
        <v>0.99999973144200083</v>
      </c>
      <c r="G28" s="123">
        <f t="shared" si="2"/>
        <v>0.99999973144200083</v>
      </c>
      <c r="H28" s="123">
        <f t="shared" si="3"/>
        <v>1.9193852810786964E-3</v>
      </c>
      <c r="I28" s="123">
        <f t="shared" si="4"/>
        <v>3.4571062796627363E-3</v>
      </c>
      <c r="J28" s="126">
        <f t="shared" si="22"/>
        <v>1.8011523717042857</v>
      </c>
      <c r="K28" s="123">
        <v>246.3</v>
      </c>
      <c r="L28" s="123">
        <f t="shared" si="5"/>
        <v>5.0574948665297743</v>
      </c>
      <c r="M28" s="123">
        <f t="shared" si="6"/>
        <v>0.99999720904621603</v>
      </c>
      <c r="N28" s="123">
        <f t="shared" si="7"/>
        <v>0.99999720904621603</v>
      </c>
      <c r="O28" s="123">
        <f t="shared" si="8"/>
        <v>3.4570966310388833E-3</v>
      </c>
      <c r="P28" s="123">
        <f t="shared" si="9"/>
        <v>6.3702989371828989E-3</v>
      </c>
      <c r="Q28" s="126">
        <f t="shared" si="23"/>
        <v>3.3189257462722903</v>
      </c>
      <c r="R28" s="125">
        <v>3909.42516292255</v>
      </c>
      <c r="S28" s="123">
        <f t="shared" si="10"/>
        <v>0.266343419843312</v>
      </c>
      <c r="T28" s="123">
        <f t="shared" si="11"/>
        <v>3.4847740908066305E-2</v>
      </c>
      <c r="U28" s="123">
        <f t="shared" si="12"/>
        <v>0.5</v>
      </c>
      <c r="V28" s="123">
        <f t="shared" si="13"/>
        <v>3.1851494685914495E-3</v>
      </c>
      <c r="W28" s="123">
        <f t="shared" si="14"/>
        <v>5.7833441448760705E-3</v>
      </c>
      <c r="X28" s="126">
        <f t="shared" si="24"/>
        <v>3.013122299480433</v>
      </c>
      <c r="Y28" s="125">
        <v>84700.926559809304</v>
      </c>
      <c r="Z28" s="123">
        <f t="shared" si="15"/>
        <v>0.52852871149162817</v>
      </c>
      <c r="AA28" s="123">
        <f t="shared" si="16"/>
        <v>0.1303559590888228</v>
      </c>
      <c r="AB28" s="123">
        <f t="shared" si="17"/>
        <v>0.5</v>
      </c>
      <c r="AC28" s="123">
        <f t="shared" si="18"/>
        <v>2.8916720724380353E-3</v>
      </c>
      <c r="AD28" s="122" t="s">
        <v>39</v>
      </c>
      <c r="AE28" s="123">
        <f t="shared" si="19"/>
        <v>5.2535346904643227E-3</v>
      </c>
      <c r="AF28" s="126">
        <f t="shared" si="25"/>
        <v>2.7370915737319121</v>
      </c>
      <c r="AG28" s="122" t="s">
        <v>39</v>
      </c>
      <c r="AH28" s="122">
        <f t="shared" si="20"/>
        <v>21</v>
      </c>
      <c r="AI28" s="122"/>
    </row>
    <row r="29" spans="1:35">
      <c r="A29" s="122" t="s">
        <v>29</v>
      </c>
      <c r="B29" s="123" t="s">
        <v>10395</v>
      </c>
      <c r="C29" s="124">
        <f t="shared" si="21"/>
        <v>1.9193857965451055E-3</v>
      </c>
      <c r="D29" s="124">
        <v>1480.5999999999899</v>
      </c>
      <c r="E29" s="124">
        <f t="shared" si="0"/>
        <v>55.977315689980706</v>
      </c>
      <c r="F29" s="123">
        <f t="shared" si="1"/>
        <v>1</v>
      </c>
      <c r="G29" s="123">
        <f t="shared" si="2"/>
        <v>1</v>
      </c>
      <c r="H29" s="123">
        <f t="shared" si="3"/>
        <v>1.9193857965451055E-3</v>
      </c>
      <c r="I29" s="123">
        <f t="shared" si="4"/>
        <v>3.457107208096531E-3</v>
      </c>
      <c r="J29" s="126">
        <f t="shared" si="22"/>
        <v>1.8011528554182927</v>
      </c>
      <c r="K29" s="123">
        <v>216.099999999999</v>
      </c>
      <c r="L29" s="123">
        <f t="shared" si="5"/>
        <v>4.4373716632443321</v>
      </c>
      <c r="M29" s="123">
        <f t="shared" si="6"/>
        <v>0.99994699549451538</v>
      </c>
      <c r="N29" s="123">
        <f t="shared" si="7"/>
        <v>0.99994699549451538</v>
      </c>
      <c r="O29" s="123">
        <f t="shared" si="8"/>
        <v>3.4569239658385586E-3</v>
      </c>
      <c r="P29" s="123">
        <f t="shared" si="9"/>
        <v>6.3699807716643998E-3</v>
      </c>
      <c r="Q29" s="126">
        <f t="shared" si="23"/>
        <v>3.3187599820371525</v>
      </c>
      <c r="R29" s="125" t="s">
        <v>10393</v>
      </c>
      <c r="S29" s="123" t="e">
        <f t="shared" si="10"/>
        <v>#VALUE!</v>
      </c>
      <c r="T29" s="123" t="e">
        <f t="shared" si="11"/>
        <v>#VALUE!</v>
      </c>
      <c r="U29" s="123">
        <f t="shared" si="12"/>
        <v>0.5</v>
      </c>
      <c r="V29" s="123">
        <f t="shared" si="13"/>
        <v>3.1849903858321999E-3</v>
      </c>
      <c r="W29" s="123">
        <f t="shared" si="14"/>
        <v>5.7830552949011075E-3</v>
      </c>
      <c r="X29" s="126">
        <f t="shared" si="24"/>
        <v>3.0129718086434769</v>
      </c>
      <c r="Y29" s="125" t="s">
        <v>10393</v>
      </c>
      <c r="Z29" s="123" t="e">
        <f t="shared" si="15"/>
        <v>#VALUE!</v>
      </c>
      <c r="AA29" s="123" t="e">
        <f t="shared" si="16"/>
        <v>#VALUE!</v>
      </c>
      <c r="AB29" s="123">
        <f t="shared" si="17"/>
        <v>0.5</v>
      </c>
      <c r="AC29" s="123">
        <f t="shared" si="18"/>
        <v>2.8915276474505537E-3</v>
      </c>
      <c r="AD29" s="122" t="s">
        <v>29</v>
      </c>
      <c r="AE29" s="123">
        <f t="shared" si="19"/>
        <v>5.253272301900579E-3</v>
      </c>
      <c r="AF29" s="126">
        <f t="shared" si="25"/>
        <v>2.7369548692902019</v>
      </c>
      <c r="AG29" s="122" t="s">
        <v>29</v>
      </c>
      <c r="AH29" s="122">
        <f t="shared" si="20"/>
        <v>22</v>
      </c>
      <c r="AI29" s="122"/>
    </row>
    <row r="30" spans="1:35">
      <c r="A30" s="122" t="s">
        <v>237</v>
      </c>
      <c r="B30" s="123" t="s">
        <v>10383</v>
      </c>
      <c r="C30" s="124">
        <f t="shared" si="21"/>
        <v>1.9193857965451055E-3</v>
      </c>
      <c r="D30" s="124">
        <v>102.599999999999</v>
      </c>
      <c r="E30" s="124">
        <f t="shared" si="0"/>
        <v>3.8790170132324757</v>
      </c>
      <c r="F30" s="123">
        <f t="shared" si="1"/>
        <v>0.99945970025791708</v>
      </c>
      <c r="G30" s="123">
        <f t="shared" si="2"/>
        <v>0.99945970025791708</v>
      </c>
      <c r="H30" s="123">
        <f t="shared" si="3"/>
        <v>1.9183487528942745E-3</v>
      </c>
      <c r="I30" s="123">
        <f t="shared" si="4"/>
        <v>3.4552393339636438E-3</v>
      </c>
      <c r="J30" s="126">
        <f t="shared" si="22"/>
        <v>1.8001796929950584</v>
      </c>
      <c r="K30" s="123">
        <v>51.299999999999898</v>
      </c>
      <c r="L30" s="123">
        <f t="shared" si="5"/>
        <v>1.0533880903490738</v>
      </c>
      <c r="M30" s="123">
        <f t="shared" si="6"/>
        <v>0.42582051186604386</v>
      </c>
      <c r="N30" s="123">
        <f t="shared" si="7"/>
        <v>0.5</v>
      </c>
      <c r="O30" s="123">
        <f t="shared" si="8"/>
        <v>1.7276196669818219E-3</v>
      </c>
      <c r="P30" s="123">
        <f t="shared" si="9"/>
        <v>3.1834382729195956E-3</v>
      </c>
      <c r="Q30" s="126">
        <f t="shared" si="23"/>
        <v>1.6585713401911093</v>
      </c>
      <c r="R30" s="125">
        <v>123593.821822946</v>
      </c>
      <c r="S30" s="123">
        <f t="shared" si="10"/>
        <v>8.420266357322916</v>
      </c>
      <c r="T30" s="123">
        <f t="shared" si="11"/>
        <v>0.99999999999999956</v>
      </c>
      <c r="U30" s="123">
        <f t="shared" si="12"/>
        <v>0.99999999999999956</v>
      </c>
      <c r="V30" s="123">
        <f t="shared" si="13"/>
        <v>3.1834382729195943E-3</v>
      </c>
      <c r="W30" s="123">
        <f t="shared" si="14"/>
        <v>5.7802370902253711E-3</v>
      </c>
      <c r="X30" s="126">
        <f t="shared" si="24"/>
        <v>3.0115035240074186</v>
      </c>
      <c r="Y30" s="125">
        <v>134714.31128124599</v>
      </c>
      <c r="Z30" s="123">
        <f t="shared" si="15"/>
        <v>0.84060923832613332</v>
      </c>
      <c r="AA30" s="123">
        <f t="shared" si="16"/>
        <v>0.29764193843269182</v>
      </c>
      <c r="AB30" s="123">
        <f t="shared" si="17"/>
        <v>0.5</v>
      </c>
      <c r="AC30" s="123">
        <f t="shared" si="18"/>
        <v>2.8901185451126856E-3</v>
      </c>
      <c r="AD30" s="122" t="s">
        <v>237</v>
      </c>
      <c r="AE30" s="123">
        <f t="shared" si="19"/>
        <v>5.2507122716381697E-3</v>
      </c>
      <c r="AF30" s="126">
        <f t="shared" si="25"/>
        <v>2.7356210935234864</v>
      </c>
      <c r="AG30" s="122" t="s">
        <v>237</v>
      </c>
      <c r="AH30" s="122">
        <f t="shared" si="20"/>
        <v>23</v>
      </c>
      <c r="AI30" s="122"/>
    </row>
    <row r="31" spans="1:35">
      <c r="A31" s="122" t="s">
        <v>37</v>
      </c>
      <c r="B31" s="123" t="s">
        <v>10294</v>
      </c>
      <c r="C31" s="124">
        <f t="shared" si="21"/>
        <v>1.9193857965451055E-3</v>
      </c>
      <c r="D31" s="124">
        <v>157.5</v>
      </c>
      <c r="E31" s="124">
        <f t="shared" si="0"/>
        <v>5.9546313799621924</v>
      </c>
      <c r="F31" s="123">
        <f t="shared" si="1"/>
        <v>0.99999998002566093</v>
      </c>
      <c r="G31" s="123">
        <f t="shared" si="2"/>
        <v>0.99999998002566093</v>
      </c>
      <c r="H31" s="123">
        <f t="shared" si="3"/>
        <v>1.9193857582066429E-3</v>
      </c>
      <c r="I31" s="123">
        <f t="shared" si="4"/>
        <v>3.4571071390430996E-3</v>
      </c>
      <c r="J31" s="126">
        <f t="shared" si="22"/>
        <v>1.801152819441455</v>
      </c>
      <c r="K31" s="123" t="s">
        <v>10393</v>
      </c>
      <c r="L31" s="123" t="e">
        <f t="shared" si="5"/>
        <v>#VALUE!</v>
      </c>
      <c r="M31" s="123" t="e">
        <f t="shared" si="6"/>
        <v>#VALUE!</v>
      </c>
      <c r="N31" s="123">
        <f t="shared" si="7"/>
        <v>0.5</v>
      </c>
      <c r="O31" s="123">
        <f t="shared" si="8"/>
        <v>1.7285535695215498E-3</v>
      </c>
      <c r="P31" s="123">
        <f t="shared" si="9"/>
        <v>3.1851591499997577E-3</v>
      </c>
      <c r="Q31" s="126">
        <f t="shared" si="23"/>
        <v>1.6594679171498739</v>
      </c>
      <c r="R31" s="125">
        <v>7796.0510696788997</v>
      </c>
      <c r="S31" s="123">
        <f t="shared" si="10"/>
        <v>0.53113355970193954</v>
      </c>
      <c r="T31" s="123">
        <f t="shared" si="11"/>
        <v>0.13155535279554265</v>
      </c>
      <c r="U31" s="123">
        <f t="shared" si="12"/>
        <v>0.5</v>
      </c>
      <c r="V31" s="123">
        <f t="shared" si="13"/>
        <v>1.5925795749998789E-3</v>
      </c>
      <c r="W31" s="123">
        <f t="shared" si="14"/>
        <v>2.8916808618082998E-3</v>
      </c>
      <c r="X31" s="126">
        <f t="shared" si="24"/>
        <v>1.5065657290021244</v>
      </c>
      <c r="Y31" s="125">
        <v>472165.61189215601</v>
      </c>
      <c r="Z31" s="123">
        <f t="shared" si="15"/>
        <v>2.9462851541275898</v>
      </c>
      <c r="AA31" s="123">
        <f t="shared" si="16"/>
        <v>0.98696735746790687</v>
      </c>
      <c r="AB31" s="123">
        <f t="shared" si="17"/>
        <v>0.98696735746790687</v>
      </c>
      <c r="AC31" s="123">
        <f t="shared" si="18"/>
        <v>2.8539946188194574E-3</v>
      </c>
      <c r="AD31" s="122" t="s">
        <v>37</v>
      </c>
      <c r="AE31" s="123">
        <f t="shared" si="19"/>
        <v>5.1850830110639432E-3</v>
      </c>
      <c r="AF31" s="126">
        <f t="shared" si="25"/>
        <v>2.7014282487643144</v>
      </c>
      <c r="AG31" s="122" t="s">
        <v>37</v>
      </c>
      <c r="AH31" s="122">
        <f t="shared" si="20"/>
        <v>24</v>
      </c>
      <c r="AI31" s="122"/>
    </row>
    <row r="32" spans="1:35">
      <c r="A32" s="122" t="s">
        <v>75</v>
      </c>
      <c r="B32" s="123" t="s">
        <v>10396</v>
      </c>
      <c r="C32" s="124">
        <f t="shared" si="21"/>
        <v>1.9193857965451055E-3</v>
      </c>
      <c r="D32" s="124">
        <v>76.599999999999895</v>
      </c>
      <c r="E32" s="124">
        <f t="shared" si="0"/>
        <v>2.8960302457466875</v>
      </c>
      <c r="F32" s="123">
        <f t="shared" si="1"/>
        <v>0.98490656793156028</v>
      </c>
      <c r="G32" s="123">
        <f t="shared" si="2"/>
        <v>0.98490656793156028</v>
      </c>
      <c r="H32" s="123">
        <f t="shared" si="3"/>
        <v>1.8904156774118238E-3</v>
      </c>
      <c r="I32" s="123">
        <f t="shared" si="4"/>
        <v>3.4049275952978126E-3</v>
      </c>
      <c r="J32" s="126">
        <f t="shared" si="22"/>
        <v>1.7739672771501604</v>
      </c>
      <c r="K32" s="123">
        <v>221.3</v>
      </c>
      <c r="L32" s="123">
        <f t="shared" si="5"/>
        <v>4.5441478439425049</v>
      </c>
      <c r="M32" s="123">
        <f t="shared" si="6"/>
        <v>0.99996718549168861</v>
      </c>
      <c r="N32" s="123">
        <f t="shared" si="7"/>
        <v>0.99996718549168861</v>
      </c>
      <c r="O32" s="123">
        <f t="shared" si="8"/>
        <v>3.4048158642729369E-3</v>
      </c>
      <c r="P32" s="123">
        <f t="shared" si="9"/>
        <v>6.2739625750534633E-3</v>
      </c>
      <c r="Q32" s="126">
        <f t="shared" si="23"/>
        <v>3.2687345016028546</v>
      </c>
      <c r="R32" s="125" t="s">
        <v>10393</v>
      </c>
      <c r="S32" s="123" t="e">
        <f t="shared" si="10"/>
        <v>#VALUE!</v>
      </c>
      <c r="T32" s="123" t="e">
        <f t="shared" si="11"/>
        <v>#VALUE!</v>
      </c>
      <c r="U32" s="123">
        <f t="shared" si="12"/>
        <v>0.5</v>
      </c>
      <c r="V32" s="123">
        <f t="shared" si="13"/>
        <v>3.1369812875267316E-3</v>
      </c>
      <c r="W32" s="123">
        <f t="shared" si="14"/>
        <v>5.6958841463180879E-3</v>
      </c>
      <c r="X32" s="126">
        <f t="shared" si="24"/>
        <v>2.967555640231724</v>
      </c>
      <c r="Y32" s="125">
        <v>3364.2054379617998</v>
      </c>
      <c r="Z32" s="123">
        <f t="shared" si="15"/>
        <v>2.0992440549791807E-2</v>
      </c>
      <c r="AA32" s="123">
        <f t="shared" si="16"/>
        <v>2.2031700676128363E-4</v>
      </c>
      <c r="AB32" s="123">
        <f t="shared" si="17"/>
        <v>0.5</v>
      </c>
      <c r="AC32" s="123">
        <f t="shared" si="18"/>
        <v>2.8479420731590439E-3</v>
      </c>
      <c r="AD32" s="122" t="s">
        <v>75</v>
      </c>
      <c r="AE32" s="123">
        <f t="shared" si="19"/>
        <v>5.1740868615020074E-3</v>
      </c>
      <c r="AF32" s="126">
        <f t="shared" si="25"/>
        <v>2.695699254842546</v>
      </c>
      <c r="AG32" s="122" t="s">
        <v>75</v>
      </c>
      <c r="AH32" s="122">
        <f t="shared" si="20"/>
        <v>25</v>
      </c>
      <c r="AI32" s="122"/>
    </row>
    <row r="33" spans="1:35">
      <c r="A33" s="122" t="s">
        <v>361</v>
      </c>
      <c r="B33" s="123" t="s">
        <v>10390</v>
      </c>
      <c r="C33" s="124">
        <f t="shared" si="21"/>
        <v>1.9193857965451055E-3</v>
      </c>
      <c r="D33" s="124">
        <v>85.7</v>
      </c>
      <c r="E33" s="124">
        <f t="shared" si="0"/>
        <v>3.2400756143667295</v>
      </c>
      <c r="F33" s="123">
        <f t="shared" si="1"/>
        <v>0.9947474677924214</v>
      </c>
      <c r="G33" s="123">
        <f t="shared" si="2"/>
        <v>0.9947474677924214</v>
      </c>
      <c r="H33" s="123">
        <f t="shared" si="3"/>
        <v>1.9093041608299834E-3</v>
      </c>
      <c r="I33" s="123">
        <f t="shared" si="4"/>
        <v>3.4389486411409518E-3</v>
      </c>
      <c r="J33" s="126">
        <f t="shared" si="22"/>
        <v>1.7916922420344359</v>
      </c>
      <c r="K33" s="123">
        <v>138.30000000000001</v>
      </c>
      <c r="L33" s="123">
        <f t="shared" si="5"/>
        <v>2.8398357289527723</v>
      </c>
      <c r="M33" s="123">
        <f t="shared" si="6"/>
        <v>0.98226709780159771</v>
      </c>
      <c r="N33" s="123">
        <f t="shared" si="7"/>
        <v>0.98226709780159771</v>
      </c>
      <c r="O33" s="123">
        <f t="shared" si="8"/>
        <v>3.3779661012222711E-3</v>
      </c>
      <c r="P33" s="123">
        <f t="shared" si="9"/>
        <v>6.2244872391633375E-3</v>
      </c>
      <c r="Q33" s="126">
        <f t="shared" si="23"/>
        <v>3.2429578516040989</v>
      </c>
      <c r="R33" s="125">
        <v>10760.904662200701</v>
      </c>
      <c r="S33" s="123">
        <f t="shared" si="10"/>
        <v>0.73312469964146376</v>
      </c>
      <c r="T33" s="123">
        <f t="shared" si="11"/>
        <v>0.23565491710666475</v>
      </c>
      <c r="U33" s="123">
        <f t="shared" si="12"/>
        <v>0.5</v>
      </c>
      <c r="V33" s="123">
        <f t="shared" si="13"/>
        <v>3.1122436195816687E-3</v>
      </c>
      <c r="W33" s="123">
        <f t="shared" si="14"/>
        <v>5.6509674325253018E-3</v>
      </c>
      <c r="X33" s="126">
        <f t="shared" si="24"/>
        <v>2.9441540323456823</v>
      </c>
      <c r="Y33" s="125">
        <v>42466.091385975596</v>
      </c>
      <c r="Z33" s="123">
        <f t="shared" si="15"/>
        <v>0.26498586820613812</v>
      </c>
      <c r="AA33" s="123">
        <f t="shared" si="16"/>
        <v>3.4499592617725061E-2</v>
      </c>
      <c r="AB33" s="123">
        <f t="shared" si="17"/>
        <v>0.5</v>
      </c>
      <c r="AC33" s="123">
        <f t="shared" si="18"/>
        <v>2.8254837162626509E-3</v>
      </c>
      <c r="AD33" s="122" t="s">
        <v>361</v>
      </c>
      <c r="AE33" s="123">
        <f t="shared" si="19"/>
        <v>5.1332849468690824E-3</v>
      </c>
      <c r="AF33" s="126">
        <f t="shared" si="25"/>
        <v>2.674441457318792</v>
      </c>
      <c r="AG33" s="122" t="s">
        <v>361</v>
      </c>
      <c r="AH33" s="122">
        <f t="shared" si="20"/>
        <v>26</v>
      </c>
      <c r="AI33" s="122"/>
    </row>
    <row r="34" spans="1:35">
      <c r="A34" s="122" t="s">
        <v>451</v>
      </c>
      <c r="B34" s="123" t="s">
        <v>1982</v>
      </c>
      <c r="C34" s="124">
        <f t="shared" si="21"/>
        <v>1.9193857965451055E-3</v>
      </c>
      <c r="D34" s="124">
        <v>31.1999999999999</v>
      </c>
      <c r="E34" s="124">
        <f t="shared" si="0"/>
        <v>1.1795841209829829</v>
      </c>
      <c r="F34" s="123">
        <f t="shared" si="1"/>
        <v>0.50127944456250351</v>
      </c>
      <c r="G34" s="123">
        <f t="shared" si="2"/>
        <v>0.50127944456250351</v>
      </c>
      <c r="H34" s="123">
        <f t="shared" si="3"/>
        <v>9.6214864599328883E-4</v>
      </c>
      <c r="I34" s="123">
        <f t="shared" si="4"/>
        <v>1.7329767810676563E-3</v>
      </c>
      <c r="J34" s="126">
        <f t="shared" si="22"/>
        <v>0.90288090293624901</v>
      </c>
      <c r="K34" s="123">
        <v>14.9</v>
      </c>
      <c r="L34" s="123">
        <f t="shared" si="5"/>
        <v>0.3059548254620123</v>
      </c>
      <c r="M34" s="123">
        <f t="shared" si="6"/>
        <v>4.5725752442722589E-2</v>
      </c>
      <c r="N34" s="123">
        <f t="shared" si="7"/>
        <v>0.5</v>
      </c>
      <c r="O34" s="123">
        <f t="shared" si="8"/>
        <v>8.6648839053382815E-4</v>
      </c>
      <c r="P34" s="123">
        <f t="shared" si="9"/>
        <v>1.5966548414471794E-3</v>
      </c>
      <c r="Q34" s="126">
        <f t="shared" si="23"/>
        <v>0.83185717239398049</v>
      </c>
      <c r="R34" s="125">
        <v>36204.915586517003</v>
      </c>
      <c r="S34" s="123">
        <f t="shared" si="10"/>
        <v>2.4665879587378114</v>
      </c>
      <c r="T34" s="123">
        <f t="shared" si="11"/>
        <v>0.95226202513671832</v>
      </c>
      <c r="U34" s="123">
        <f t="shared" si="12"/>
        <v>0.95226202513671832</v>
      </c>
      <c r="V34" s="123">
        <f t="shared" si="13"/>
        <v>1.5204337727608369E-3</v>
      </c>
      <c r="W34" s="123">
        <f t="shared" si="14"/>
        <v>2.7606841826662482E-3</v>
      </c>
      <c r="X34" s="126">
        <f t="shared" si="24"/>
        <v>1.4383164591691153</v>
      </c>
      <c r="Y34" s="125">
        <v>1926144.77408861</v>
      </c>
      <c r="Z34" s="123">
        <f t="shared" si="15"/>
        <v>12.019028090283483</v>
      </c>
      <c r="AA34" s="123">
        <f t="shared" si="16"/>
        <v>1</v>
      </c>
      <c r="AB34" s="123">
        <f t="shared" si="17"/>
        <v>1</v>
      </c>
      <c r="AC34" s="123">
        <f t="shared" si="18"/>
        <v>2.7606841826662482E-3</v>
      </c>
      <c r="AD34" s="122" t="s">
        <v>451</v>
      </c>
      <c r="AE34" s="123">
        <f t="shared" si="19"/>
        <v>5.0155583896569472E-3</v>
      </c>
      <c r="AF34" s="126">
        <f t="shared" si="25"/>
        <v>2.6131059210112695</v>
      </c>
      <c r="AG34" s="122" t="s">
        <v>451</v>
      </c>
      <c r="AH34" s="122">
        <f t="shared" si="20"/>
        <v>28</v>
      </c>
      <c r="AI34" s="122"/>
    </row>
    <row r="35" spans="1:35">
      <c r="A35" s="122" t="s">
        <v>45</v>
      </c>
      <c r="B35" s="123" t="s">
        <v>10400</v>
      </c>
      <c r="C35" s="124">
        <f t="shared" si="21"/>
        <v>1.9193857965451055E-3</v>
      </c>
      <c r="D35" s="124">
        <v>105.799999999999</v>
      </c>
      <c r="E35" s="124">
        <f t="shared" si="0"/>
        <v>3.9999999999999618</v>
      </c>
      <c r="F35" s="123">
        <f t="shared" si="1"/>
        <v>0.99966453737209748</v>
      </c>
      <c r="G35" s="123">
        <f t="shared" si="2"/>
        <v>0.99966453737209748</v>
      </c>
      <c r="H35" s="123">
        <f t="shared" si="3"/>
        <v>1.9187419143418378E-3</v>
      </c>
      <c r="I35" s="123">
        <f t="shared" si="4"/>
        <v>3.4559474778275623E-3</v>
      </c>
      <c r="J35" s="126">
        <f t="shared" si="22"/>
        <v>1.8005486359481599</v>
      </c>
      <c r="K35" s="123">
        <v>122.099999999999</v>
      </c>
      <c r="L35" s="123">
        <f t="shared" si="5"/>
        <v>2.5071868583162011</v>
      </c>
      <c r="M35" s="123">
        <f t="shared" si="6"/>
        <v>0.95684655260033913</v>
      </c>
      <c r="N35" s="123">
        <f t="shared" si="7"/>
        <v>0.95684655260033913</v>
      </c>
      <c r="O35" s="123">
        <f t="shared" si="8"/>
        <v>3.3068114301271398E-3</v>
      </c>
      <c r="P35" s="123">
        <f t="shared" si="9"/>
        <v>6.0933724413924986E-3</v>
      </c>
      <c r="Q35" s="126">
        <f t="shared" si="23"/>
        <v>3.1746470419654917</v>
      </c>
      <c r="R35" s="125" t="s">
        <v>10393</v>
      </c>
      <c r="S35" s="123" t="e">
        <f t="shared" si="10"/>
        <v>#VALUE!</v>
      </c>
      <c r="T35" s="123" t="e">
        <f t="shared" si="11"/>
        <v>#VALUE!</v>
      </c>
      <c r="U35" s="123">
        <f t="shared" si="12"/>
        <v>0.5</v>
      </c>
      <c r="V35" s="123">
        <f t="shared" si="13"/>
        <v>3.0466862206962493E-3</v>
      </c>
      <c r="W35" s="123">
        <f t="shared" si="14"/>
        <v>5.5319334585357044E-3</v>
      </c>
      <c r="X35" s="126">
        <f t="shared" si="24"/>
        <v>2.882137331897102</v>
      </c>
      <c r="Y35" s="125" t="s">
        <v>10393</v>
      </c>
      <c r="Z35" s="123" t="e">
        <f t="shared" si="15"/>
        <v>#VALUE!</v>
      </c>
      <c r="AA35" s="123" t="e">
        <f t="shared" si="16"/>
        <v>#VALUE!</v>
      </c>
      <c r="AB35" s="123">
        <f t="shared" si="17"/>
        <v>0.5</v>
      </c>
      <c r="AC35" s="123">
        <f t="shared" si="18"/>
        <v>2.7659667292678522E-3</v>
      </c>
      <c r="AD35" s="122" t="s">
        <v>45</v>
      </c>
      <c r="AE35" s="123">
        <f t="shared" si="19"/>
        <v>5.0251556196091399E-3</v>
      </c>
      <c r="AF35" s="126">
        <f t="shared" si="25"/>
        <v>2.6181060778163618</v>
      </c>
      <c r="AG35" s="122" t="s">
        <v>45</v>
      </c>
      <c r="AH35" s="122">
        <f t="shared" si="20"/>
        <v>27</v>
      </c>
      <c r="AI35" s="122"/>
    </row>
    <row r="36" spans="1:35">
      <c r="A36" s="122" t="s">
        <v>113</v>
      </c>
      <c r="B36" s="123" t="s">
        <v>10384</v>
      </c>
      <c r="C36" s="124">
        <f t="shared" si="21"/>
        <v>1.9193857965451055E-3</v>
      </c>
      <c r="D36" s="124">
        <v>11.3</v>
      </c>
      <c r="E36" s="124">
        <f t="shared" si="0"/>
        <v>0.42722117202268428</v>
      </c>
      <c r="F36" s="123">
        <f t="shared" si="1"/>
        <v>8.7218698039959408E-2</v>
      </c>
      <c r="G36" s="123">
        <f t="shared" si="2"/>
        <v>0.5</v>
      </c>
      <c r="H36" s="123">
        <f t="shared" si="3"/>
        <v>9.5969289827255275E-4</v>
      </c>
      <c r="I36" s="123">
        <f t="shared" si="4"/>
        <v>1.7285536040482655E-3</v>
      </c>
      <c r="J36" s="126">
        <f t="shared" si="22"/>
        <v>0.90057642770914637</v>
      </c>
      <c r="K36" s="123">
        <v>68.400000000000006</v>
      </c>
      <c r="L36" s="123">
        <f t="shared" si="5"/>
        <v>1.4045174537987679</v>
      </c>
      <c r="M36" s="123">
        <f t="shared" si="6"/>
        <v>0.62705884717597216</v>
      </c>
      <c r="N36" s="123">
        <f t="shared" si="7"/>
        <v>0.62705884717597216</v>
      </c>
      <c r="O36" s="123">
        <f t="shared" si="8"/>
        <v>1.0839048302363772E-3</v>
      </c>
      <c r="P36" s="123">
        <f t="shared" si="9"/>
        <v>1.9972822645652403E-3</v>
      </c>
      <c r="Q36" s="126">
        <f t="shared" si="23"/>
        <v>1.0405840598384903</v>
      </c>
      <c r="R36" s="125">
        <v>106624.71187118</v>
      </c>
      <c r="S36" s="123">
        <f t="shared" si="10"/>
        <v>7.2641857091716071</v>
      </c>
      <c r="T36" s="123">
        <f t="shared" si="11"/>
        <v>0.99999999999652067</v>
      </c>
      <c r="U36" s="123">
        <f t="shared" si="12"/>
        <v>0.99999999999652067</v>
      </c>
      <c r="V36" s="123">
        <f t="shared" si="13"/>
        <v>1.997282264558291E-3</v>
      </c>
      <c r="W36" s="123">
        <f t="shared" si="14"/>
        <v>3.6265082076371541E-3</v>
      </c>
      <c r="X36" s="126">
        <f t="shared" si="24"/>
        <v>1.8894107761789574</v>
      </c>
      <c r="Y36" s="125">
        <v>269907.53377073997</v>
      </c>
      <c r="Z36" s="123">
        <f t="shared" si="15"/>
        <v>1.6842068539238597</v>
      </c>
      <c r="AA36" s="123">
        <f t="shared" si="16"/>
        <v>0.7578689967139387</v>
      </c>
      <c r="AB36" s="123">
        <f t="shared" si="17"/>
        <v>0.7578689967139387</v>
      </c>
      <c r="AC36" s="123">
        <f t="shared" si="18"/>
        <v>2.748418136896834E-3</v>
      </c>
      <c r="AD36" s="122" t="s">
        <v>113</v>
      </c>
      <c r="AE36" s="123">
        <f t="shared" si="19"/>
        <v>4.9932736715595357E-3</v>
      </c>
      <c r="AF36" s="126">
        <f t="shared" si="25"/>
        <v>2.6014955828825181</v>
      </c>
      <c r="AG36" s="122" t="s">
        <v>113</v>
      </c>
      <c r="AH36" s="122">
        <f t="shared" si="20"/>
        <v>30</v>
      </c>
      <c r="AI36" s="122"/>
    </row>
    <row r="37" spans="1:35">
      <c r="A37" s="122" t="s">
        <v>35</v>
      </c>
      <c r="B37" s="123" t="s">
        <v>10401</v>
      </c>
      <c r="C37" s="124">
        <f t="shared" si="21"/>
        <v>1.9193857965451055E-3</v>
      </c>
      <c r="D37" s="124">
        <v>105.299999999999</v>
      </c>
      <c r="E37" s="124">
        <f t="shared" si="0"/>
        <v>3.9810964083175424</v>
      </c>
      <c r="F37" s="123">
        <f t="shared" si="1"/>
        <v>0.99963825257337424</v>
      </c>
      <c r="G37" s="123">
        <f t="shared" si="2"/>
        <v>0.99963825257337424</v>
      </c>
      <c r="H37" s="123">
        <f t="shared" si="3"/>
        <v>1.9186914636725033E-3</v>
      </c>
      <c r="I37" s="123">
        <f t="shared" si="4"/>
        <v>3.4558566084604329E-3</v>
      </c>
      <c r="J37" s="126">
        <f t="shared" si="22"/>
        <v>1.8005012930078856</v>
      </c>
      <c r="K37" s="123">
        <v>119.599999999999</v>
      </c>
      <c r="L37" s="123">
        <f t="shared" si="5"/>
        <v>2.4558521560574742</v>
      </c>
      <c r="M37" s="123">
        <f t="shared" si="6"/>
        <v>0.95098382367184231</v>
      </c>
      <c r="N37" s="123">
        <f t="shared" si="7"/>
        <v>0.95098382367184231</v>
      </c>
      <c r="O37" s="123">
        <f t="shared" si="8"/>
        <v>3.2864637315753072E-3</v>
      </c>
      <c r="P37" s="123">
        <f t="shared" si="9"/>
        <v>6.0558782847944213E-3</v>
      </c>
      <c r="Q37" s="126">
        <f t="shared" si="23"/>
        <v>3.1551125863778937</v>
      </c>
      <c r="R37" s="125" t="s">
        <v>10393</v>
      </c>
      <c r="S37" s="123" t="e">
        <f t="shared" si="10"/>
        <v>#VALUE!</v>
      </c>
      <c r="T37" s="123" t="e">
        <f t="shared" si="11"/>
        <v>#VALUE!</v>
      </c>
      <c r="U37" s="123">
        <f t="shared" si="12"/>
        <v>0.5</v>
      </c>
      <c r="V37" s="123">
        <f t="shared" si="13"/>
        <v>3.0279391423972107E-3</v>
      </c>
      <c r="W37" s="123">
        <f t="shared" si="14"/>
        <v>5.4978939867359007E-3</v>
      </c>
      <c r="X37" s="126">
        <f t="shared" si="24"/>
        <v>2.8644027670894046</v>
      </c>
      <c r="Y37" s="125" t="s">
        <v>10393</v>
      </c>
      <c r="Z37" s="123" t="e">
        <f t="shared" si="15"/>
        <v>#VALUE!</v>
      </c>
      <c r="AA37" s="123" t="e">
        <f t="shared" si="16"/>
        <v>#VALUE!</v>
      </c>
      <c r="AB37" s="123">
        <f t="shared" si="17"/>
        <v>0.5</v>
      </c>
      <c r="AC37" s="123">
        <f t="shared" si="18"/>
        <v>2.7489469933679503E-3</v>
      </c>
      <c r="AD37" s="122" t="s">
        <v>35</v>
      </c>
      <c r="AE37" s="123">
        <f t="shared" si="19"/>
        <v>4.994234487913426E-3</v>
      </c>
      <c r="AF37" s="126">
        <f t="shared" si="25"/>
        <v>2.6019961682028949</v>
      </c>
      <c r="AG37" s="122" t="s">
        <v>35</v>
      </c>
      <c r="AH37" s="122">
        <f t="shared" si="20"/>
        <v>29</v>
      </c>
      <c r="AI37" s="122"/>
    </row>
    <row r="38" spans="1:35">
      <c r="A38" s="122" t="s">
        <v>63</v>
      </c>
      <c r="B38" s="123" t="s">
        <v>10402</v>
      </c>
      <c r="C38" s="124">
        <f t="shared" si="21"/>
        <v>1.9193857965451055E-3</v>
      </c>
      <c r="D38" s="124">
        <v>95.9</v>
      </c>
      <c r="E38" s="124">
        <f t="shared" si="0"/>
        <v>3.6257088846880907</v>
      </c>
      <c r="F38" s="123">
        <f t="shared" si="1"/>
        <v>0.99860223739251153</v>
      </c>
      <c r="G38" s="123">
        <f t="shared" si="2"/>
        <v>0.99860223739251153</v>
      </c>
      <c r="H38" s="123">
        <f t="shared" si="3"/>
        <v>1.9167029508493504E-3</v>
      </c>
      <c r="I38" s="123">
        <f t="shared" si="4"/>
        <v>3.4522749929109752E-3</v>
      </c>
      <c r="J38" s="126">
        <f t="shared" si="22"/>
        <v>1.798635271306618</v>
      </c>
      <c r="K38" s="123">
        <v>114.099999999999</v>
      </c>
      <c r="L38" s="123">
        <f t="shared" si="5"/>
        <v>2.3429158110882748</v>
      </c>
      <c r="M38" s="123">
        <f t="shared" si="6"/>
        <v>0.93572774596817809</v>
      </c>
      <c r="N38" s="123">
        <f t="shared" si="7"/>
        <v>0.93572774596817809</v>
      </c>
      <c r="O38" s="123">
        <f t="shared" si="8"/>
        <v>3.2303894975788949E-3</v>
      </c>
      <c r="P38" s="123">
        <f t="shared" si="9"/>
        <v>5.9525518026754222E-3</v>
      </c>
      <c r="Q38" s="126">
        <f t="shared" si="23"/>
        <v>3.1012794891938951</v>
      </c>
      <c r="R38" s="125" t="s">
        <v>10393</v>
      </c>
      <c r="S38" s="123" t="e">
        <f t="shared" si="10"/>
        <v>#VALUE!</v>
      </c>
      <c r="T38" s="123" t="e">
        <f t="shared" si="11"/>
        <v>#VALUE!</v>
      </c>
      <c r="U38" s="123">
        <f t="shared" si="12"/>
        <v>0.5</v>
      </c>
      <c r="V38" s="123">
        <f t="shared" si="13"/>
        <v>2.9762759013377111E-3</v>
      </c>
      <c r="W38" s="123">
        <f t="shared" si="14"/>
        <v>5.4040879328495477E-3</v>
      </c>
      <c r="X38" s="126">
        <f t="shared" si="24"/>
        <v>2.8155298130146145</v>
      </c>
      <c r="Y38" s="125" t="s">
        <v>10393</v>
      </c>
      <c r="Z38" s="123" t="e">
        <f t="shared" si="15"/>
        <v>#VALUE!</v>
      </c>
      <c r="AA38" s="123" t="e">
        <f t="shared" si="16"/>
        <v>#VALUE!</v>
      </c>
      <c r="AB38" s="123">
        <f t="shared" si="17"/>
        <v>0.5</v>
      </c>
      <c r="AC38" s="123">
        <f t="shared" si="18"/>
        <v>2.7020439664247739E-3</v>
      </c>
      <c r="AD38" s="122" t="s">
        <v>63</v>
      </c>
      <c r="AE38" s="123">
        <f t="shared" si="19"/>
        <v>4.9090219627857031E-3</v>
      </c>
      <c r="AF38" s="126">
        <f t="shared" si="25"/>
        <v>2.5576004426113514</v>
      </c>
      <c r="AG38" s="122" t="s">
        <v>63</v>
      </c>
      <c r="AH38" s="122">
        <f t="shared" si="20"/>
        <v>31</v>
      </c>
      <c r="AI38" s="122"/>
    </row>
    <row r="39" spans="1:35">
      <c r="A39" s="122" t="s">
        <v>153</v>
      </c>
      <c r="B39" s="123" t="s">
        <v>10403</v>
      </c>
      <c r="C39" s="124">
        <f t="shared" si="21"/>
        <v>1.9193857965451055E-3</v>
      </c>
      <c r="D39" s="124">
        <v>73.900000000000006</v>
      </c>
      <c r="E39" s="124">
        <f t="shared" si="0"/>
        <v>2.7939508506616257</v>
      </c>
      <c r="F39" s="123">
        <f t="shared" si="1"/>
        <v>0.97982035140943702</v>
      </c>
      <c r="G39" s="123">
        <f t="shared" si="2"/>
        <v>0.97982035140943702</v>
      </c>
      <c r="H39" s="123">
        <f t="shared" si="3"/>
        <v>1.8806532656611074E-3</v>
      </c>
      <c r="I39" s="123">
        <f t="shared" si="4"/>
        <v>3.3873439994972407E-3</v>
      </c>
      <c r="J39" s="126">
        <f t="shared" si="22"/>
        <v>1.7648062237380624</v>
      </c>
      <c r="K39" s="123">
        <v>111.799999999999</v>
      </c>
      <c r="L39" s="123">
        <f t="shared" si="5"/>
        <v>2.2956878850102465</v>
      </c>
      <c r="M39" s="123">
        <f t="shared" si="6"/>
        <v>0.92828758775003339</v>
      </c>
      <c r="N39" s="123">
        <f t="shared" si="7"/>
        <v>0.92828758775003339</v>
      </c>
      <c r="O39" s="123">
        <f t="shared" si="8"/>
        <v>3.1444293901728439E-3</v>
      </c>
      <c r="P39" s="123">
        <f t="shared" si="9"/>
        <v>5.7941554258045969E-3</v>
      </c>
      <c r="Q39" s="126">
        <f t="shared" si="23"/>
        <v>3.0187549768441952</v>
      </c>
      <c r="R39" s="125">
        <v>1702.3751884749499</v>
      </c>
      <c r="S39" s="123">
        <f t="shared" si="10"/>
        <v>0.11598033231460113</v>
      </c>
      <c r="T39" s="123">
        <f t="shared" si="11"/>
        <v>6.7031517171024513E-3</v>
      </c>
      <c r="U39" s="123">
        <f t="shared" si="12"/>
        <v>0.5</v>
      </c>
      <c r="V39" s="123">
        <f t="shared" si="13"/>
        <v>2.8970777129022985E-3</v>
      </c>
      <c r="W39" s="123">
        <f t="shared" si="14"/>
        <v>5.2602860849647491E-3</v>
      </c>
      <c r="X39" s="126">
        <f t="shared" si="24"/>
        <v>2.7406090502666345</v>
      </c>
      <c r="Y39" s="125">
        <v>18783.910185305798</v>
      </c>
      <c r="Z39" s="123">
        <f t="shared" si="15"/>
        <v>0.11721047514166055</v>
      </c>
      <c r="AA39" s="123">
        <f t="shared" si="16"/>
        <v>6.8456090738197029E-3</v>
      </c>
      <c r="AB39" s="123">
        <f t="shared" si="17"/>
        <v>0.5</v>
      </c>
      <c r="AC39" s="123">
        <f t="shared" si="18"/>
        <v>2.6301430424823745E-3</v>
      </c>
      <c r="AD39" s="122" t="s">
        <v>153</v>
      </c>
      <c r="AE39" s="123">
        <f t="shared" si="19"/>
        <v>4.7783937349834557E-3</v>
      </c>
      <c r="AF39" s="126">
        <f t="shared" si="25"/>
        <v>2.4895431359263807</v>
      </c>
      <c r="AG39" s="122" t="s">
        <v>153</v>
      </c>
      <c r="AH39" s="122">
        <f t="shared" si="20"/>
        <v>32</v>
      </c>
      <c r="AI39" s="122"/>
    </row>
    <row r="40" spans="1:35">
      <c r="A40" s="122" t="s">
        <v>197</v>
      </c>
      <c r="B40" s="123" t="s">
        <v>3591</v>
      </c>
      <c r="C40" s="124">
        <f t="shared" si="21"/>
        <v>1.9193857965451055E-3</v>
      </c>
      <c r="D40" s="124">
        <v>62.399999999999899</v>
      </c>
      <c r="E40" s="124">
        <f t="shared" ref="E40:E71" si="26">D40/E$6</f>
        <v>2.3591682419659694</v>
      </c>
      <c r="F40" s="123">
        <f t="shared" ref="F40:F71" si="27">1 - EXP(-1 * E40 * E40 / 2)</f>
        <v>0.9381372709998359</v>
      </c>
      <c r="G40" s="123">
        <f t="shared" ref="G40:G71" si="28">IF(ISNUMBER(F40),MAX(F40,$D$3),$D$3)</f>
        <v>0.9381372709998359</v>
      </c>
      <c r="H40" s="123">
        <f t="shared" ref="H40:H71" si="29">G40*C40</f>
        <v>1.8006473531666715E-3</v>
      </c>
      <c r="I40" s="123">
        <f t="shared" ref="I40:I71" si="30">H40/I$6</f>
        <v>3.2432411217575416E-3</v>
      </c>
      <c r="J40" s="126">
        <f t="shared" si="22"/>
        <v>1.6897286244356793</v>
      </c>
      <c r="K40" s="123" t="s">
        <v>10393</v>
      </c>
      <c r="L40" s="123" t="e">
        <f t="shared" ref="L40:L71" si="31">K40/$L$6</f>
        <v>#VALUE!</v>
      </c>
      <c r="M40" s="123" t="e">
        <f t="shared" ref="M40:M71" si="32">1 - EXP(-1 * L40 * L40 / 2)</f>
        <v>#VALUE!</v>
      </c>
      <c r="N40" s="123">
        <f t="shared" ref="N40:N71" si="33">IF(ISNUMBER(M40),MAX(M40,$D$3),$D$3)</f>
        <v>0.5</v>
      </c>
      <c r="O40" s="123">
        <f t="shared" ref="O40:O71" si="34">I40*N40</f>
        <v>1.6216205608787708E-3</v>
      </c>
      <c r="P40" s="123">
        <f t="shared" ref="P40:P71" si="35">O40/$P$6</f>
        <v>2.9881165723665832E-3</v>
      </c>
      <c r="Q40" s="126">
        <f t="shared" si="23"/>
        <v>1.5568087342029899</v>
      </c>
      <c r="R40" s="125">
        <v>6442.7192853341103</v>
      </c>
      <c r="S40" s="123">
        <f t="shared" ref="S40:S71" si="36">R40/S$6</f>
        <v>0.4389330441265033</v>
      </c>
      <c r="T40" s="123">
        <f t="shared" ref="T40:T71" si="37">1 - EXP(-1 * S40 * S40 / 2)</f>
        <v>9.1836734398404229E-2</v>
      </c>
      <c r="U40" s="123">
        <f t="shared" ref="U40:U71" si="38">IF(ISNUMBER(T40),MAX(T40,$D$3),$D$3)</f>
        <v>0.5</v>
      </c>
      <c r="V40" s="123">
        <f t="shared" ref="V40:V71" si="39">P40*U40</f>
        <v>1.4940582861832916E-3</v>
      </c>
      <c r="W40" s="123">
        <f t="shared" ref="W40:W71" si="40">V40/W$6</f>
        <v>2.712793646485552E-3</v>
      </c>
      <c r="X40" s="126">
        <f t="shared" si="24"/>
        <v>1.4133654898189727</v>
      </c>
      <c r="Y40" s="125">
        <v>401540.754254709</v>
      </c>
      <c r="Z40" s="123">
        <f t="shared" ref="Z40:Z71" si="41">Y40/Z$6</f>
        <v>2.5055902701106847</v>
      </c>
      <c r="AA40" s="123">
        <f t="shared" ref="AA40:AA71" si="42">1 - EXP(-1 * Z40 * Z40 / 2)</f>
        <v>0.95667352074903733</v>
      </c>
      <c r="AB40" s="123">
        <f t="shared" ref="AB40:AB71" si="43">IF(ISNUMBER(AA40),MAX(AA40,$D$3),$D$3)</f>
        <v>0.95667352074903733</v>
      </c>
      <c r="AC40" s="123">
        <f t="shared" ref="AC40:AC71" si="44">W40*AB40</f>
        <v>2.5952578488489522E-3</v>
      </c>
      <c r="AD40" s="122" t="s">
        <v>197</v>
      </c>
      <c r="AE40" s="123">
        <f t="shared" ref="AE40:AE71" si="45">AC40/AE$6</f>
        <v>4.7150149802886922E-3</v>
      </c>
      <c r="AF40" s="126">
        <f t="shared" si="25"/>
        <v>2.4565228047304086</v>
      </c>
      <c r="AG40" s="122" t="s">
        <v>197</v>
      </c>
      <c r="AH40" s="122">
        <f t="shared" ref="AH40:AH71" si="46">RANK(AE40,$AE$8:$AE$522,0)</f>
        <v>33</v>
      </c>
      <c r="AI40" s="122"/>
    </row>
    <row r="41" spans="1:35">
      <c r="A41" s="122" t="s">
        <v>235</v>
      </c>
      <c r="B41" s="123" t="s">
        <v>10398</v>
      </c>
      <c r="C41" s="124">
        <f t="shared" si="21"/>
        <v>1.9193857965451055E-3</v>
      </c>
      <c r="D41" s="124">
        <v>60.7</v>
      </c>
      <c r="E41" s="124">
        <f t="shared" si="26"/>
        <v>2.2948960302457464</v>
      </c>
      <c r="F41" s="123">
        <f t="shared" si="27"/>
        <v>0.92815712920407556</v>
      </c>
      <c r="G41" s="123">
        <f t="shared" si="28"/>
        <v>0.92815712920407556</v>
      </c>
      <c r="H41" s="123">
        <f t="shared" si="29"/>
        <v>1.781491610756383E-3</v>
      </c>
      <c r="I41" s="123">
        <f t="shared" si="30"/>
        <v>3.2087387016175931E-3</v>
      </c>
      <c r="J41" s="126">
        <f t="shared" si="22"/>
        <v>1.6717528635427661</v>
      </c>
      <c r="K41" s="123">
        <v>1.5</v>
      </c>
      <c r="L41" s="123">
        <f t="shared" si="31"/>
        <v>3.0800821355236138E-2</v>
      </c>
      <c r="M41" s="123">
        <f t="shared" si="32"/>
        <v>4.7423281413383478E-4</v>
      </c>
      <c r="N41" s="123">
        <f t="shared" si="33"/>
        <v>0.5</v>
      </c>
      <c r="O41" s="123">
        <f t="shared" si="34"/>
        <v>1.6043693508087965E-3</v>
      </c>
      <c r="P41" s="123">
        <f t="shared" si="35"/>
        <v>2.956328231772571E-3</v>
      </c>
      <c r="Q41" s="126">
        <f t="shared" si="23"/>
        <v>1.5402470087535096</v>
      </c>
      <c r="R41" s="125">
        <v>35900.091463784302</v>
      </c>
      <c r="S41" s="123">
        <f t="shared" si="36"/>
        <v>2.4458207369811809</v>
      </c>
      <c r="T41" s="123">
        <f t="shared" si="37"/>
        <v>0.94976380713846786</v>
      </c>
      <c r="U41" s="123">
        <f t="shared" si="38"/>
        <v>0.94976380713846786</v>
      </c>
      <c r="V41" s="123">
        <f t="shared" si="39"/>
        <v>2.807813556559252E-3</v>
      </c>
      <c r="W41" s="123">
        <f t="shared" si="40"/>
        <v>5.0982072434458429E-3</v>
      </c>
      <c r="X41" s="126">
        <f t="shared" si="24"/>
        <v>2.6561659738352841</v>
      </c>
      <c r="Y41" s="125" t="s">
        <v>10393</v>
      </c>
      <c r="Z41" s="123" t="e">
        <f t="shared" si="41"/>
        <v>#VALUE!</v>
      </c>
      <c r="AA41" s="123" t="e">
        <f t="shared" si="42"/>
        <v>#VALUE!</v>
      </c>
      <c r="AB41" s="123">
        <f t="shared" si="43"/>
        <v>0.5</v>
      </c>
      <c r="AC41" s="123">
        <f t="shared" si="44"/>
        <v>2.5491036217229215E-3</v>
      </c>
      <c r="AD41" s="122" t="s">
        <v>235</v>
      </c>
      <c r="AE41" s="123">
        <f t="shared" si="45"/>
        <v>4.631162860392629E-3</v>
      </c>
      <c r="AF41" s="126">
        <f t="shared" si="25"/>
        <v>2.4128358502645599</v>
      </c>
      <c r="AG41" s="122" t="s">
        <v>235</v>
      </c>
      <c r="AH41" s="122">
        <f t="shared" si="46"/>
        <v>34</v>
      </c>
      <c r="AI41" s="122"/>
    </row>
    <row r="42" spans="1:35">
      <c r="A42" s="122" t="s">
        <v>331</v>
      </c>
      <c r="B42" s="123" t="s">
        <v>10293</v>
      </c>
      <c r="C42" s="124">
        <f t="shared" si="21"/>
        <v>1.9193857965451055E-3</v>
      </c>
      <c r="D42" s="124">
        <v>6.7</v>
      </c>
      <c r="E42" s="124">
        <f t="shared" si="26"/>
        <v>0.25330812854442342</v>
      </c>
      <c r="F42" s="123">
        <f t="shared" si="27"/>
        <v>3.1573320285221751E-2</v>
      </c>
      <c r="G42" s="123">
        <f t="shared" si="28"/>
        <v>0.5</v>
      </c>
      <c r="H42" s="123">
        <f t="shared" si="29"/>
        <v>9.5969289827255275E-4</v>
      </c>
      <c r="I42" s="123">
        <f t="shared" si="30"/>
        <v>1.7285536040482655E-3</v>
      </c>
      <c r="J42" s="126">
        <f t="shared" si="22"/>
        <v>0.90057642770914637</v>
      </c>
      <c r="K42" s="123">
        <v>95.799999999999898</v>
      </c>
      <c r="L42" s="123">
        <f t="shared" si="31"/>
        <v>1.9671457905544125</v>
      </c>
      <c r="M42" s="123">
        <f t="shared" si="32"/>
        <v>0.85555136195168302</v>
      </c>
      <c r="N42" s="123">
        <f t="shared" si="33"/>
        <v>0.85555136195168302</v>
      </c>
      <c r="O42" s="123">
        <f t="shared" si="34"/>
        <v>1.4788663901499838E-3</v>
      </c>
      <c r="P42" s="123">
        <f t="shared" si="35"/>
        <v>2.7250673032465761E-3</v>
      </c>
      <c r="Q42" s="126">
        <f t="shared" si="23"/>
        <v>1.4197600649914661</v>
      </c>
      <c r="R42" s="125">
        <v>0</v>
      </c>
      <c r="S42" s="123">
        <f t="shared" si="36"/>
        <v>0</v>
      </c>
      <c r="T42" s="123">
        <f t="shared" si="37"/>
        <v>0</v>
      </c>
      <c r="U42" s="123">
        <f t="shared" si="38"/>
        <v>0.5</v>
      </c>
      <c r="V42" s="123">
        <f t="shared" si="39"/>
        <v>1.3625336516232881E-3</v>
      </c>
      <c r="W42" s="123">
        <f t="shared" si="40"/>
        <v>2.4739815490658536E-3</v>
      </c>
      <c r="X42" s="126">
        <f t="shared" si="24"/>
        <v>1.2889443870633097</v>
      </c>
      <c r="Y42" s="125">
        <v>637728.04864345596</v>
      </c>
      <c r="Z42" s="123">
        <f t="shared" si="41"/>
        <v>3.9793848488020012</v>
      </c>
      <c r="AA42" s="123">
        <f t="shared" si="42"/>
        <v>0.99963577978516149</v>
      </c>
      <c r="AB42" s="123">
        <f t="shared" si="43"/>
        <v>0.99963577978516149</v>
      </c>
      <c r="AC42" s="123">
        <f t="shared" si="44"/>
        <v>2.4730804749745466E-3</v>
      </c>
      <c r="AD42" s="122" t="s">
        <v>331</v>
      </c>
      <c r="AE42" s="123">
        <f t="shared" si="45"/>
        <v>4.4930454567881067E-3</v>
      </c>
      <c r="AF42" s="126">
        <f t="shared" si="25"/>
        <v>2.3408766829866035</v>
      </c>
      <c r="AG42" s="122" t="s">
        <v>331</v>
      </c>
      <c r="AH42" s="122">
        <f t="shared" si="46"/>
        <v>35</v>
      </c>
      <c r="AI42" s="122"/>
    </row>
    <row r="43" spans="1:35">
      <c r="A43" s="122" t="s">
        <v>447</v>
      </c>
      <c r="B43" s="123" t="s">
        <v>1285</v>
      </c>
      <c r="C43" s="124">
        <f t="shared" si="21"/>
        <v>1.9193857965451055E-3</v>
      </c>
      <c r="D43" s="124">
        <v>17.399999999999899</v>
      </c>
      <c r="E43" s="124">
        <f t="shared" si="26"/>
        <v>0.65784499054820023</v>
      </c>
      <c r="F43" s="123">
        <f t="shared" si="27"/>
        <v>0.19457083209600823</v>
      </c>
      <c r="G43" s="123">
        <f t="shared" si="28"/>
        <v>0.5</v>
      </c>
      <c r="H43" s="123">
        <f t="shared" si="29"/>
        <v>9.5969289827255275E-4</v>
      </c>
      <c r="I43" s="123">
        <f t="shared" si="30"/>
        <v>1.7285536040482655E-3</v>
      </c>
      <c r="J43" s="126">
        <f t="shared" si="22"/>
        <v>0.90057642770914637</v>
      </c>
      <c r="K43" s="123">
        <v>92.4</v>
      </c>
      <c r="L43" s="123">
        <f t="shared" si="31"/>
        <v>1.8973305954825461</v>
      </c>
      <c r="M43" s="123">
        <f t="shared" si="32"/>
        <v>0.83468982053273111</v>
      </c>
      <c r="N43" s="123">
        <f t="shared" si="33"/>
        <v>0.83468982053273111</v>
      </c>
      <c r="O43" s="123">
        <f t="shared" si="34"/>
        <v>1.4428060975442522E-3</v>
      </c>
      <c r="P43" s="123">
        <f t="shared" si="35"/>
        <v>2.6586199723856608E-3</v>
      </c>
      <c r="Q43" s="126">
        <f t="shared" si="23"/>
        <v>1.3851410056129294</v>
      </c>
      <c r="R43" s="125">
        <v>200961.458967657</v>
      </c>
      <c r="S43" s="123">
        <f t="shared" si="36"/>
        <v>13.691210346160954</v>
      </c>
      <c r="T43" s="123">
        <f t="shared" si="37"/>
        <v>1</v>
      </c>
      <c r="U43" s="123">
        <f t="shared" si="38"/>
        <v>1</v>
      </c>
      <c r="V43" s="123">
        <f t="shared" si="39"/>
        <v>2.6586199723856608E-3</v>
      </c>
      <c r="W43" s="123">
        <f t="shared" si="40"/>
        <v>4.8273132555837969E-3</v>
      </c>
      <c r="X43" s="126">
        <f t="shared" si="24"/>
        <v>2.5150302061591585</v>
      </c>
      <c r="Y43" s="125">
        <v>161512.31803951901</v>
      </c>
      <c r="Z43" s="123">
        <f t="shared" si="41"/>
        <v>1.0078271963551142</v>
      </c>
      <c r="AA43" s="123">
        <f t="shared" si="42"/>
        <v>0.39821667809640415</v>
      </c>
      <c r="AB43" s="123">
        <f t="shared" si="43"/>
        <v>0.5</v>
      </c>
      <c r="AC43" s="123">
        <f t="shared" si="44"/>
        <v>2.4136566277918985E-3</v>
      </c>
      <c r="AD43" s="122" t="s">
        <v>447</v>
      </c>
      <c r="AE43" s="123">
        <f t="shared" si="45"/>
        <v>4.3850853441631367E-3</v>
      </c>
      <c r="AF43" s="126">
        <f t="shared" si="25"/>
        <v>2.2846294643089942</v>
      </c>
      <c r="AG43" s="122" t="s">
        <v>447</v>
      </c>
      <c r="AH43" s="122">
        <f t="shared" si="46"/>
        <v>36</v>
      </c>
      <c r="AI43" s="122"/>
    </row>
    <row r="44" spans="1:35">
      <c r="A44" s="122" t="s">
        <v>241</v>
      </c>
      <c r="B44" s="123" t="s">
        <v>10386</v>
      </c>
      <c r="C44" s="124">
        <f t="shared" si="21"/>
        <v>1.9193857965451055E-3</v>
      </c>
      <c r="D44" s="124">
        <v>306.5</v>
      </c>
      <c r="E44" s="124">
        <f t="shared" si="26"/>
        <v>11.587901701323251</v>
      </c>
      <c r="F44" s="123">
        <f t="shared" si="27"/>
        <v>1</v>
      </c>
      <c r="G44" s="123">
        <f t="shared" si="28"/>
        <v>1</v>
      </c>
      <c r="H44" s="123">
        <f t="shared" si="29"/>
        <v>1.9193857965451055E-3</v>
      </c>
      <c r="I44" s="123">
        <f t="shared" si="30"/>
        <v>3.457107208096531E-3</v>
      </c>
      <c r="J44" s="126">
        <f t="shared" si="22"/>
        <v>1.8011528554182927</v>
      </c>
      <c r="K44" s="123">
        <v>66.5</v>
      </c>
      <c r="L44" s="123">
        <f t="shared" si="31"/>
        <v>1.3655030800821355</v>
      </c>
      <c r="M44" s="123">
        <f t="shared" si="32"/>
        <v>0.60635245696086959</v>
      </c>
      <c r="N44" s="123">
        <f t="shared" si="33"/>
        <v>0.60635245696086959</v>
      </c>
      <c r="O44" s="123">
        <f t="shared" si="34"/>
        <v>2.0962254496064638E-3</v>
      </c>
      <c r="P44" s="123">
        <f t="shared" si="35"/>
        <v>3.8626582299815409E-3</v>
      </c>
      <c r="Q44" s="126">
        <f t="shared" si="23"/>
        <v>2.012444937820383</v>
      </c>
      <c r="R44" s="125">
        <v>22037.233265518</v>
      </c>
      <c r="S44" s="123">
        <f t="shared" si="36"/>
        <v>1.5013644787191807</v>
      </c>
      <c r="T44" s="123">
        <f t="shared" si="37"/>
        <v>0.67601162678735705</v>
      </c>
      <c r="U44" s="123">
        <f t="shared" si="38"/>
        <v>0.67601162678735705</v>
      </c>
      <c r="V44" s="123">
        <f t="shared" si="39"/>
        <v>2.6112018737733944E-3</v>
      </c>
      <c r="W44" s="123">
        <f t="shared" si="40"/>
        <v>4.7412151978082915E-3</v>
      </c>
      <c r="X44" s="126">
        <f t="shared" si="24"/>
        <v>2.4701731180581201</v>
      </c>
      <c r="Y44" s="125">
        <v>10715.845162497901</v>
      </c>
      <c r="Z44" s="123">
        <f t="shared" si="41"/>
        <v>6.6866232357913932E-2</v>
      </c>
      <c r="AA44" s="123">
        <f t="shared" si="42"/>
        <v>2.2330495418075857E-3</v>
      </c>
      <c r="AB44" s="123">
        <f t="shared" si="43"/>
        <v>0.5</v>
      </c>
      <c r="AC44" s="123">
        <f t="shared" si="44"/>
        <v>2.3706075989041457E-3</v>
      </c>
      <c r="AD44" s="122" t="s">
        <v>241</v>
      </c>
      <c r="AE44" s="123">
        <f t="shared" si="45"/>
        <v>4.3068746892246847E-3</v>
      </c>
      <c r="AF44" s="126">
        <f t="shared" si="25"/>
        <v>2.2438817130860609</v>
      </c>
      <c r="AG44" s="122" t="s">
        <v>241</v>
      </c>
      <c r="AH44" s="122">
        <f t="shared" si="46"/>
        <v>37</v>
      </c>
      <c r="AI44" s="122"/>
    </row>
    <row r="45" spans="1:35">
      <c r="A45" s="122" t="s">
        <v>95</v>
      </c>
      <c r="B45" s="123" t="s">
        <v>7628</v>
      </c>
      <c r="C45" s="124">
        <f t="shared" si="21"/>
        <v>1.9193857965451055E-3</v>
      </c>
      <c r="D45" s="124">
        <v>11.4</v>
      </c>
      <c r="E45" s="124">
        <f t="shared" si="26"/>
        <v>0.43100189035916819</v>
      </c>
      <c r="F45" s="123">
        <f t="shared" si="27"/>
        <v>8.8698348054493614E-2</v>
      </c>
      <c r="G45" s="123">
        <f t="shared" si="28"/>
        <v>0.5</v>
      </c>
      <c r="H45" s="123">
        <f t="shared" si="29"/>
        <v>9.5969289827255275E-4</v>
      </c>
      <c r="I45" s="123">
        <f t="shared" si="30"/>
        <v>1.7285536040482655E-3</v>
      </c>
      <c r="J45" s="126">
        <f t="shared" si="22"/>
        <v>0.90057642770914637</v>
      </c>
      <c r="K45" s="123">
        <v>100.7</v>
      </c>
      <c r="L45" s="123">
        <f t="shared" si="31"/>
        <v>2.0677618069815193</v>
      </c>
      <c r="M45" s="123">
        <f t="shared" si="32"/>
        <v>0.88208832422902639</v>
      </c>
      <c r="N45" s="123">
        <f t="shared" si="33"/>
        <v>0.88208832422902639</v>
      </c>
      <c r="O45" s="123">
        <f t="shared" si="34"/>
        <v>1.5247369519349786E-3</v>
      </c>
      <c r="P45" s="123">
        <f t="shared" si="35"/>
        <v>2.8095917531457747E-3</v>
      </c>
      <c r="Q45" s="126">
        <f t="shared" si="23"/>
        <v>1.4637973033889486</v>
      </c>
      <c r="R45" s="125">
        <v>8080.3135906018997</v>
      </c>
      <c r="S45" s="123">
        <f t="shared" si="36"/>
        <v>0.5504999495932128</v>
      </c>
      <c r="T45" s="123">
        <f t="shared" si="37"/>
        <v>0.14060368648277477</v>
      </c>
      <c r="U45" s="123">
        <f t="shared" si="38"/>
        <v>0.5</v>
      </c>
      <c r="V45" s="123">
        <f t="shared" si="39"/>
        <v>1.4047958765728873E-3</v>
      </c>
      <c r="W45" s="123">
        <f t="shared" si="40"/>
        <v>2.5507179765465356E-3</v>
      </c>
      <c r="X45" s="126">
        <f t="shared" si="24"/>
        <v>1.3289240657807451</v>
      </c>
      <c r="Y45" s="125">
        <v>368129.90675427602</v>
      </c>
      <c r="Z45" s="123">
        <f t="shared" si="41"/>
        <v>2.2971085816987169</v>
      </c>
      <c r="AA45" s="123">
        <f t="shared" si="42"/>
        <v>0.92852116721355427</v>
      </c>
      <c r="AB45" s="123">
        <f t="shared" si="43"/>
        <v>0.92852116721355427</v>
      </c>
      <c r="AC45" s="123">
        <f t="shared" si="44"/>
        <v>2.3683956328155844E-3</v>
      </c>
      <c r="AD45" s="122" t="s">
        <v>95</v>
      </c>
      <c r="AE45" s="123">
        <f t="shared" si="45"/>
        <v>4.3028560314068943E-3</v>
      </c>
      <c r="AF45" s="126">
        <f t="shared" si="25"/>
        <v>2.2417879923629922</v>
      </c>
      <c r="AG45" s="122" t="s">
        <v>95</v>
      </c>
      <c r="AH45" s="122">
        <f t="shared" si="46"/>
        <v>38</v>
      </c>
      <c r="AI45" s="122"/>
    </row>
    <row r="46" spans="1:35">
      <c r="A46" s="122" t="s">
        <v>105</v>
      </c>
      <c r="B46" s="123" t="s">
        <v>10382</v>
      </c>
      <c r="C46" s="124">
        <f t="shared" si="21"/>
        <v>1.9193857965451055E-3</v>
      </c>
      <c r="D46" s="124">
        <v>127.7</v>
      </c>
      <c r="E46" s="124">
        <f t="shared" si="26"/>
        <v>4.8279773156899806</v>
      </c>
      <c r="F46" s="123">
        <f t="shared" si="27"/>
        <v>0.99999132167899329</v>
      </c>
      <c r="G46" s="123">
        <f t="shared" si="28"/>
        <v>0.99999132167899329</v>
      </c>
      <c r="H46" s="123">
        <f t="shared" si="29"/>
        <v>1.9193691394990273E-3</v>
      </c>
      <c r="I46" s="123">
        <f t="shared" si="30"/>
        <v>3.4570772062104244E-3</v>
      </c>
      <c r="J46" s="126">
        <f t="shared" si="22"/>
        <v>1.8011372244356312</v>
      </c>
      <c r="K46" s="123">
        <v>89.7</v>
      </c>
      <c r="L46" s="123">
        <f t="shared" si="31"/>
        <v>1.8418891170431211</v>
      </c>
      <c r="M46" s="123">
        <f t="shared" si="32"/>
        <v>0.81663521686094542</v>
      </c>
      <c r="N46" s="123">
        <f t="shared" si="33"/>
        <v>0.81663521686094542</v>
      </c>
      <c r="O46" s="123">
        <f t="shared" si="34"/>
        <v>2.8231709939986814E-3</v>
      </c>
      <c r="P46" s="123">
        <f t="shared" si="35"/>
        <v>5.2021812237139954E-3</v>
      </c>
      <c r="Q46" s="126">
        <f t="shared" si="23"/>
        <v>2.7103364175549918</v>
      </c>
      <c r="R46" s="125">
        <v>3392.2060259202499</v>
      </c>
      <c r="S46" s="123">
        <f t="shared" si="36"/>
        <v>0.23110603633636795</v>
      </c>
      <c r="T46" s="123">
        <f t="shared" si="37"/>
        <v>2.6351574567010871E-2</v>
      </c>
      <c r="U46" s="123">
        <f t="shared" si="38"/>
        <v>0.5</v>
      </c>
      <c r="V46" s="123">
        <f t="shared" si="39"/>
        <v>2.6010906118569977E-3</v>
      </c>
      <c r="W46" s="123">
        <f t="shared" si="40"/>
        <v>4.7228559628718662E-3</v>
      </c>
      <c r="X46" s="126">
        <f t="shared" si="24"/>
        <v>2.4606079566562422</v>
      </c>
      <c r="Y46" s="125">
        <v>171223.71838843601</v>
      </c>
      <c r="Z46" s="123">
        <f t="shared" si="41"/>
        <v>1.0684257532028731</v>
      </c>
      <c r="AA46" s="123">
        <f t="shared" si="42"/>
        <v>0.43490803719469684</v>
      </c>
      <c r="AB46" s="123">
        <f t="shared" si="43"/>
        <v>0.5</v>
      </c>
      <c r="AC46" s="123">
        <f t="shared" si="44"/>
        <v>2.3614279814359331E-3</v>
      </c>
      <c r="AD46" s="122" t="s">
        <v>105</v>
      </c>
      <c r="AE46" s="123">
        <f t="shared" si="45"/>
        <v>4.2901973352210583E-3</v>
      </c>
      <c r="AF46" s="126">
        <f t="shared" si="25"/>
        <v>2.2351928116501716</v>
      </c>
      <c r="AG46" s="122" t="s">
        <v>105</v>
      </c>
      <c r="AH46" s="122">
        <f t="shared" si="46"/>
        <v>39</v>
      </c>
      <c r="AI46" s="122"/>
    </row>
    <row r="47" spans="1:35">
      <c r="A47" s="122" t="s">
        <v>339</v>
      </c>
      <c r="B47" s="123" t="s">
        <v>4668</v>
      </c>
      <c r="C47" s="124">
        <f t="shared" si="21"/>
        <v>1.9193857965451055E-3</v>
      </c>
      <c r="D47" s="124">
        <v>17.8</v>
      </c>
      <c r="E47" s="124">
        <f t="shared" si="26"/>
        <v>0.67296786389413987</v>
      </c>
      <c r="F47" s="123">
        <f t="shared" si="27"/>
        <v>0.20263510785781136</v>
      </c>
      <c r="G47" s="123">
        <f t="shared" si="28"/>
        <v>0.5</v>
      </c>
      <c r="H47" s="123">
        <f t="shared" si="29"/>
        <v>9.5969289827255275E-4</v>
      </c>
      <c r="I47" s="123">
        <f t="shared" si="30"/>
        <v>1.7285536040482655E-3</v>
      </c>
      <c r="J47" s="126">
        <f t="shared" si="22"/>
        <v>0.90057642770914637</v>
      </c>
      <c r="K47" s="123">
        <v>123.099999999999</v>
      </c>
      <c r="L47" s="123">
        <f t="shared" si="31"/>
        <v>2.5277207392196916</v>
      </c>
      <c r="M47" s="123">
        <f t="shared" si="32"/>
        <v>0.95902061189114118</v>
      </c>
      <c r="N47" s="123">
        <f t="shared" si="33"/>
        <v>0.95902061189114118</v>
      </c>
      <c r="O47" s="123">
        <f t="shared" si="34"/>
        <v>1.6577185350410049E-3</v>
      </c>
      <c r="P47" s="123">
        <f t="shared" si="35"/>
        <v>3.0546333380177164E-3</v>
      </c>
      <c r="Q47" s="126">
        <f t="shared" si="23"/>
        <v>1.5914639691072303</v>
      </c>
      <c r="R47" s="125">
        <v>11065.182623270101</v>
      </c>
      <c r="S47" s="123">
        <f t="shared" si="36"/>
        <v>0.7538547122025917</v>
      </c>
      <c r="T47" s="123">
        <f t="shared" si="37"/>
        <v>0.24734510541036692</v>
      </c>
      <c r="U47" s="123">
        <f t="shared" si="38"/>
        <v>0.5</v>
      </c>
      <c r="V47" s="123">
        <f t="shared" si="39"/>
        <v>1.5273166690088582E-3</v>
      </c>
      <c r="W47" s="123">
        <f t="shared" si="40"/>
        <v>2.7731816048777672E-3</v>
      </c>
      <c r="X47" s="126">
        <f t="shared" si="24"/>
        <v>1.4448276161413167</v>
      </c>
      <c r="Y47" s="125">
        <v>294551.39193918998</v>
      </c>
      <c r="Z47" s="123">
        <f t="shared" si="41"/>
        <v>1.8379830537008017</v>
      </c>
      <c r="AA47" s="123">
        <f t="shared" si="42"/>
        <v>0.81531264432656547</v>
      </c>
      <c r="AB47" s="123">
        <f t="shared" si="43"/>
        <v>0.81531264432656547</v>
      </c>
      <c r="AC47" s="123">
        <f t="shared" si="44"/>
        <v>2.261010027470681E-3</v>
      </c>
      <c r="AD47" s="122" t="s">
        <v>339</v>
      </c>
      <c r="AE47" s="123">
        <f t="shared" si="45"/>
        <v>4.1077599109604606E-3</v>
      </c>
      <c r="AF47" s="126">
        <f t="shared" si="25"/>
        <v>2.1401429136104002</v>
      </c>
      <c r="AG47" s="122" t="s">
        <v>339</v>
      </c>
      <c r="AH47" s="122">
        <f t="shared" si="46"/>
        <v>40</v>
      </c>
      <c r="AI47" s="122"/>
    </row>
    <row r="48" spans="1:35">
      <c r="A48" s="122" t="s">
        <v>263</v>
      </c>
      <c r="B48" s="123" t="s">
        <v>10407</v>
      </c>
      <c r="C48" s="124">
        <f t="shared" si="21"/>
        <v>1.9193857965451055E-3</v>
      </c>
      <c r="D48" s="124">
        <v>76</v>
      </c>
      <c r="E48" s="124">
        <f t="shared" si="26"/>
        <v>2.8733459357277882</v>
      </c>
      <c r="F48" s="123">
        <f t="shared" si="27"/>
        <v>0.98388586486025165</v>
      </c>
      <c r="G48" s="123">
        <f t="shared" si="28"/>
        <v>0.98388586486025165</v>
      </c>
      <c r="H48" s="123">
        <f t="shared" si="29"/>
        <v>1.8884565544342641E-3</v>
      </c>
      <c r="I48" s="123">
        <f t="shared" si="30"/>
        <v>3.4013989153526655E-3</v>
      </c>
      <c r="J48" s="126">
        <f t="shared" si="22"/>
        <v>1.7721288348987387</v>
      </c>
      <c r="K48" s="123">
        <v>84.7</v>
      </c>
      <c r="L48" s="123">
        <f t="shared" si="31"/>
        <v>1.7392197125256672</v>
      </c>
      <c r="M48" s="123">
        <f t="shared" si="32"/>
        <v>0.77962895921172992</v>
      </c>
      <c r="N48" s="123">
        <f t="shared" si="33"/>
        <v>0.77962895921172992</v>
      </c>
      <c r="O48" s="123">
        <f t="shared" si="34"/>
        <v>2.6518290962403057E-3</v>
      </c>
      <c r="P48" s="123">
        <f t="shared" si="35"/>
        <v>4.8864541192456786E-3</v>
      </c>
      <c r="Q48" s="126">
        <f t="shared" si="23"/>
        <v>2.5458425961269988</v>
      </c>
      <c r="R48" s="125">
        <v>48.309827758699598</v>
      </c>
      <c r="S48" s="123">
        <f t="shared" si="36"/>
        <v>3.2912779247766676E-3</v>
      </c>
      <c r="T48" s="123">
        <f t="shared" si="37"/>
        <v>5.416240521194382E-6</v>
      </c>
      <c r="U48" s="123">
        <f t="shared" si="38"/>
        <v>0.5</v>
      </c>
      <c r="V48" s="123">
        <f t="shared" si="39"/>
        <v>2.4432270596228393E-3</v>
      </c>
      <c r="W48" s="123">
        <f t="shared" si="40"/>
        <v>4.436219728212995E-3</v>
      </c>
      <c r="X48" s="126">
        <f t="shared" si="24"/>
        <v>2.3112704783989706</v>
      </c>
      <c r="Y48" s="125">
        <v>15615.3221512706</v>
      </c>
      <c r="Z48" s="123">
        <f t="shared" si="41"/>
        <v>9.7438675482611051E-2</v>
      </c>
      <c r="AA48" s="123">
        <f t="shared" si="42"/>
        <v>4.7358978427518572E-3</v>
      </c>
      <c r="AB48" s="123">
        <f t="shared" si="43"/>
        <v>0.5</v>
      </c>
      <c r="AC48" s="123">
        <f t="shared" si="44"/>
        <v>2.2181098641064975E-3</v>
      </c>
      <c r="AD48" s="122" t="s">
        <v>263</v>
      </c>
      <c r="AE48" s="123">
        <f t="shared" si="45"/>
        <v>4.0298197120670559E-3</v>
      </c>
      <c r="AF48" s="126">
        <f t="shared" si="25"/>
        <v>2.0995360699869363</v>
      </c>
      <c r="AG48" s="122" t="s">
        <v>263</v>
      </c>
      <c r="AH48" s="122">
        <f t="shared" si="46"/>
        <v>41</v>
      </c>
      <c r="AI48" s="122"/>
    </row>
    <row r="49" spans="1:35">
      <c r="A49" s="122" t="s">
        <v>379</v>
      </c>
      <c r="B49" s="123" t="s">
        <v>10397</v>
      </c>
      <c r="C49" s="124">
        <f t="shared" si="21"/>
        <v>1.9193857965451055E-3</v>
      </c>
      <c r="D49" s="124">
        <v>120.2</v>
      </c>
      <c r="E49" s="124">
        <f t="shared" si="26"/>
        <v>4.5444234404536861</v>
      </c>
      <c r="F49" s="123">
        <f t="shared" si="27"/>
        <v>0.99996722656250292</v>
      </c>
      <c r="G49" s="123">
        <f t="shared" si="28"/>
        <v>0.99996722656250292</v>
      </c>
      <c r="H49" s="123">
        <f t="shared" si="29"/>
        <v>1.9193228916746696E-3</v>
      </c>
      <c r="I49" s="123">
        <f t="shared" si="30"/>
        <v>3.4569939068095257E-3</v>
      </c>
      <c r="J49" s="126">
        <f t="shared" si="22"/>
        <v>1.8010938254477629</v>
      </c>
      <c r="K49" s="123">
        <v>16.5</v>
      </c>
      <c r="L49" s="123">
        <f t="shared" si="31"/>
        <v>0.33880903490759751</v>
      </c>
      <c r="M49" s="123">
        <f t="shared" si="32"/>
        <v>5.5779709110511555E-2</v>
      </c>
      <c r="N49" s="123">
        <f t="shared" si="33"/>
        <v>0.5</v>
      </c>
      <c r="O49" s="123">
        <f t="shared" si="34"/>
        <v>1.7284969534047628E-3</v>
      </c>
      <c r="P49" s="123">
        <f t="shared" si="35"/>
        <v>3.1850548250048016E-3</v>
      </c>
      <c r="Q49" s="126">
        <f t="shared" si="23"/>
        <v>1.6594135638275016</v>
      </c>
      <c r="R49" s="125">
        <v>4602.7516683168597</v>
      </c>
      <c r="S49" s="123">
        <f t="shared" si="36"/>
        <v>0.31357874084807202</v>
      </c>
      <c r="T49" s="123">
        <f t="shared" si="37"/>
        <v>4.7976741561121417E-2</v>
      </c>
      <c r="U49" s="123">
        <f t="shared" si="38"/>
        <v>0.5</v>
      </c>
      <c r="V49" s="123">
        <f t="shared" si="39"/>
        <v>1.5925274125024008E-3</v>
      </c>
      <c r="W49" s="123">
        <f t="shared" si="40"/>
        <v>2.8915861492438354E-3</v>
      </c>
      <c r="X49" s="126">
        <f t="shared" si="24"/>
        <v>1.5065163837560382</v>
      </c>
      <c r="Y49" s="125">
        <v>272407.36432387301</v>
      </c>
      <c r="Z49" s="123">
        <f t="shared" si="41"/>
        <v>1.6998056469342511</v>
      </c>
      <c r="AA49" s="123">
        <f t="shared" si="42"/>
        <v>0.76417602447547572</v>
      </c>
      <c r="AB49" s="123">
        <f t="shared" si="43"/>
        <v>0.76417602447547572</v>
      </c>
      <c r="AC49" s="123">
        <f t="shared" si="44"/>
        <v>2.2096808079575037E-3</v>
      </c>
      <c r="AD49" s="122" t="s">
        <v>379</v>
      </c>
      <c r="AE49" s="123">
        <f t="shared" si="45"/>
        <v>4.0145059635584724E-3</v>
      </c>
      <c r="AF49" s="126">
        <f t="shared" si="25"/>
        <v>2.0915576070139643</v>
      </c>
      <c r="AG49" s="122" t="s">
        <v>379</v>
      </c>
      <c r="AH49" s="122">
        <f t="shared" si="46"/>
        <v>42</v>
      </c>
      <c r="AI49" s="122"/>
    </row>
    <row r="50" spans="1:35">
      <c r="A50" s="122" t="s">
        <v>61</v>
      </c>
      <c r="B50" s="123" t="s">
        <v>10404</v>
      </c>
      <c r="C50" s="124">
        <f t="shared" si="21"/>
        <v>1.9193857965451055E-3</v>
      </c>
      <c r="D50" s="124">
        <v>51.899999999999899</v>
      </c>
      <c r="E50" s="124">
        <f t="shared" si="26"/>
        <v>1.9621928166351565</v>
      </c>
      <c r="F50" s="123">
        <f t="shared" si="27"/>
        <v>0.85413887736978678</v>
      </c>
      <c r="G50" s="123">
        <f t="shared" si="28"/>
        <v>0.85413887736978678</v>
      </c>
      <c r="H50" s="123">
        <f t="shared" si="29"/>
        <v>1.6394220295005504E-3</v>
      </c>
      <c r="I50" s="123">
        <f t="shared" si="30"/>
        <v>2.952849669670569E-3</v>
      </c>
      <c r="J50" s="126">
        <f t="shared" si="22"/>
        <v>1.5384346778983664</v>
      </c>
      <c r="K50" s="123">
        <v>100.799999999999</v>
      </c>
      <c r="L50" s="123">
        <f t="shared" si="31"/>
        <v>2.0698151950718482</v>
      </c>
      <c r="M50" s="123">
        <f t="shared" si="32"/>
        <v>0.88258815365865351</v>
      </c>
      <c r="N50" s="123">
        <f t="shared" si="33"/>
        <v>0.88258815365865351</v>
      </c>
      <c r="O50" s="123">
        <f t="shared" si="34"/>
        <v>2.6061501379861123E-3</v>
      </c>
      <c r="P50" s="123">
        <f t="shared" si="35"/>
        <v>4.8022827320169485E-3</v>
      </c>
      <c r="Q50" s="126">
        <f t="shared" si="23"/>
        <v>2.5019893033808303</v>
      </c>
      <c r="R50" s="125">
        <v>9230.4251590025397</v>
      </c>
      <c r="S50" s="123">
        <f t="shared" si="36"/>
        <v>0.62885536901251793</v>
      </c>
      <c r="T50" s="123">
        <f t="shared" si="37"/>
        <v>0.17940823762879377</v>
      </c>
      <c r="U50" s="123">
        <f t="shared" si="38"/>
        <v>0.5</v>
      </c>
      <c r="V50" s="123">
        <f t="shared" si="39"/>
        <v>2.4011413660084743E-3</v>
      </c>
      <c r="W50" s="123">
        <f t="shared" si="40"/>
        <v>4.3598038324605985E-3</v>
      </c>
      <c r="X50" s="126">
        <f t="shared" si="24"/>
        <v>2.2714577967119718</v>
      </c>
      <c r="Y50" s="125">
        <v>26157.654860426701</v>
      </c>
      <c r="Z50" s="123">
        <f t="shared" si="41"/>
        <v>0.16322220051821798</v>
      </c>
      <c r="AA50" s="123">
        <f t="shared" si="42"/>
        <v>1.3232414904285283E-2</v>
      </c>
      <c r="AB50" s="123">
        <f t="shared" si="43"/>
        <v>0.5</v>
      </c>
      <c r="AC50" s="123">
        <f t="shared" si="44"/>
        <v>2.1799019162302992E-3</v>
      </c>
      <c r="AD50" s="122" t="s">
        <v>61</v>
      </c>
      <c r="AE50" s="123">
        <f t="shared" si="45"/>
        <v>3.9604042408134905E-3</v>
      </c>
      <c r="AF50" s="126">
        <f t="shared" si="25"/>
        <v>2.0633706094638287</v>
      </c>
      <c r="AG50" s="122" t="s">
        <v>61</v>
      </c>
      <c r="AH50" s="122">
        <f t="shared" si="46"/>
        <v>43</v>
      </c>
      <c r="AI50" s="122"/>
    </row>
    <row r="51" spans="1:35">
      <c r="A51" s="122" t="s">
        <v>239</v>
      </c>
      <c r="B51" s="123" t="s">
        <v>7934</v>
      </c>
      <c r="C51" s="124">
        <f t="shared" si="21"/>
        <v>1.9193857965451055E-3</v>
      </c>
      <c r="D51" s="124">
        <v>45.899999999999899</v>
      </c>
      <c r="E51" s="124">
        <f t="shared" si="26"/>
        <v>1.7353497164461207</v>
      </c>
      <c r="F51" s="123">
        <f t="shared" si="27"/>
        <v>0.77814235004253041</v>
      </c>
      <c r="G51" s="123">
        <f t="shared" si="28"/>
        <v>0.77814235004253041</v>
      </c>
      <c r="H51" s="123">
        <f t="shared" si="29"/>
        <v>1.4935553743618626E-3</v>
      </c>
      <c r="I51" s="123">
        <f t="shared" si="30"/>
        <v>2.690121527257206E-3</v>
      </c>
      <c r="J51" s="126">
        <f t="shared" si="22"/>
        <v>1.4015533157010043</v>
      </c>
      <c r="K51" s="123">
        <v>123</v>
      </c>
      <c r="L51" s="123">
        <f t="shared" si="31"/>
        <v>2.5256673511293632</v>
      </c>
      <c r="M51" s="123">
        <f t="shared" si="32"/>
        <v>0.95880744670707474</v>
      </c>
      <c r="N51" s="123">
        <f t="shared" si="33"/>
        <v>0.95880744670707474</v>
      </c>
      <c r="O51" s="123">
        <f t="shared" si="34"/>
        <v>2.579308552881218E-3</v>
      </c>
      <c r="P51" s="123">
        <f t="shared" si="35"/>
        <v>4.7528224654074412E-3</v>
      </c>
      <c r="Q51" s="126">
        <f t="shared" si="23"/>
        <v>2.4762205044772769</v>
      </c>
      <c r="R51" s="125">
        <v>14678.1368401083</v>
      </c>
      <c r="S51" s="123">
        <f t="shared" si="36"/>
        <v>1</v>
      </c>
      <c r="T51" s="123">
        <f t="shared" si="37"/>
        <v>0.39346934028736658</v>
      </c>
      <c r="U51" s="123">
        <f t="shared" si="38"/>
        <v>0.5</v>
      </c>
      <c r="V51" s="123">
        <f t="shared" si="39"/>
        <v>2.3764112327037206E-3</v>
      </c>
      <c r="W51" s="123">
        <f t="shared" si="40"/>
        <v>4.3149007994756818E-3</v>
      </c>
      <c r="X51" s="126">
        <f t="shared" si="24"/>
        <v>2.2480633165268302</v>
      </c>
      <c r="Y51" s="125">
        <v>41401.186885208401</v>
      </c>
      <c r="Z51" s="123">
        <f t="shared" si="41"/>
        <v>0.25834092786708895</v>
      </c>
      <c r="AA51" s="123">
        <f t="shared" si="42"/>
        <v>3.2819380389259911E-2</v>
      </c>
      <c r="AB51" s="123">
        <f t="shared" si="43"/>
        <v>0.5</v>
      </c>
      <c r="AC51" s="123">
        <f t="shared" si="44"/>
        <v>2.1574503997378409E-3</v>
      </c>
      <c r="AD51" s="122" t="s">
        <v>239</v>
      </c>
      <c r="AE51" s="123">
        <f t="shared" si="45"/>
        <v>3.9196147536960189E-3</v>
      </c>
      <c r="AF51" s="126">
        <f t="shared" si="25"/>
        <v>2.0421192866756259</v>
      </c>
      <c r="AG51" s="122" t="s">
        <v>239</v>
      </c>
      <c r="AH51" s="122">
        <f t="shared" si="46"/>
        <v>44</v>
      </c>
      <c r="AI51" s="122"/>
    </row>
    <row r="52" spans="1:35">
      <c r="A52" s="122" t="s">
        <v>622</v>
      </c>
      <c r="B52" s="123" t="s">
        <v>10399</v>
      </c>
      <c r="C52" s="124">
        <f t="shared" si="21"/>
        <v>1.9193857965451055E-3</v>
      </c>
      <c r="D52" s="124">
        <v>13.1999999999999</v>
      </c>
      <c r="E52" s="124">
        <f t="shared" si="26"/>
        <v>0.49905482041587518</v>
      </c>
      <c r="F52" s="123">
        <f t="shared" si="27"/>
        <v>0.11708633420519776</v>
      </c>
      <c r="G52" s="123">
        <f t="shared" si="28"/>
        <v>0.5</v>
      </c>
      <c r="H52" s="123">
        <f t="shared" si="29"/>
        <v>9.5969289827255275E-4</v>
      </c>
      <c r="I52" s="123">
        <f t="shared" si="30"/>
        <v>1.7285536040482655E-3</v>
      </c>
      <c r="J52" s="126">
        <f t="shared" si="22"/>
        <v>0.90057642770914637</v>
      </c>
      <c r="K52" s="123">
        <v>37.5</v>
      </c>
      <c r="L52" s="123">
        <f t="shared" si="31"/>
        <v>0.77002053388090341</v>
      </c>
      <c r="M52" s="123">
        <f t="shared" si="32"/>
        <v>0.25655895588690036</v>
      </c>
      <c r="N52" s="123">
        <f t="shared" si="33"/>
        <v>0.5</v>
      </c>
      <c r="O52" s="123">
        <f t="shared" si="34"/>
        <v>8.6427680202413274E-4</v>
      </c>
      <c r="P52" s="123">
        <f t="shared" si="35"/>
        <v>1.5925796068106037E-3</v>
      </c>
      <c r="Q52" s="126">
        <f t="shared" si="23"/>
        <v>0.82973397514832459</v>
      </c>
      <c r="R52" s="125">
        <v>50464.093319766696</v>
      </c>
      <c r="S52" s="123">
        <f t="shared" si="36"/>
        <v>3.4380448874050935</v>
      </c>
      <c r="T52" s="123">
        <f t="shared" si="37"/>
        <v>0.99728802010941131</v>
      </c>
      <c r="U52" s="123">
        <f t="shared" si="38"/>
        <v>0.99728802010941131</v>
      </c>
      <c r="V52" s="123">
        <f t="shared" si="39"/>
        <v>1.5882605629427718E-3</v>
      </c>
      <c r="W52" s="123">
        <f t="shared" si="40"/>
        <v>2.883838739063848E-3</v>
      </c>
      <c r="X52" s="126">
        <f t="shared" si="24"/>
        <v>1.5024799830522648</v>
      </c>
      <c r="Y52" s="125">
        <v>260943.91969593099</v>
      </c>
      <c r="Z52" s="123">
        <f t="shared" si="41"/>
        <v>1.6282744386636592</v>
      </c>
      <c r="AA52" s="123">
        <f t="shared" si="42"/>
        <v>0.73436678794317967</v>
      </c>
      <c r="AB52" s="123">
        <f t="shared" si="43"/>
        <v>0.73436678794317967</v>
      </c>
      <c r="AC52" s="123">
        <f t="shared" si="44"/>
        <v>2.1177953917524274E-3</v>
      </c>
      <c r="AD52" s="122" t="s">
        <v>622</v>
      </c>
      <c r="AE52" s="123">
        <f t="shared" si="45"/>
        <v>3.8475702912247394E-3</v>
      </c>
      <c r="AF52" s="126">
        <f t="shared" si="25"/>
        <v>2.0045841217280893</v>
      </c>
      <c r="AG52" s="122" t="s">
        <v>622</v>
      </c>
      <c r="AH52" s="122">
        <f t="shared" si="46"/>
        <v>45</v>
      </c>
      <c r="AI52" s="122"/>
    </row>
    <row r="53" spans="1:35">
      <c r="A53" s="122" t="s">
        <v>329</v>
      </c>
      <c r="B53" s="123" t="s">
        <v>10380</v>
      </c>
      <c r="C53" s="124">
        <f t="shared" si="21"/>
        <v>1.9193857965451055E-3</v>
      </c>
      <c r="D53" s="124">
        <v>36.799999999999898</v>
      </c>
      <c r="E53" s="124">
        <f t="shared" si="26"/>
        <v>1.3913043478260829</v>
      </c>
      <c r="F53" s="123">
        <f t="shared" si="27"/>
        <v>0.62010633491314926</v>
      </c>
      <c r="G53" s="123">
        <f t="shared" si="28"/>
        <v>0.62010633491314926</v>
      </c>
      <c r="H53" s="123">
        <f t="shared" si="29"/>
        <v>1.190223291579941E-3</v>
      </c>
      <c r="I53" s="123">
        <f t="shared" si="30"/>
        <v>2.14377408021457E-3</v>
      </c>
      <c r="J53" s="126">
        <f t="shared" si="22"/>
        <v>1.116906295791791</v>
      </c>
      <c r="K53" s="123">
        <v>44.1</v>
      </c>
      <c r="L53" s="123">
        <f t="shared" si="31"/>
        <v>0.90554414784394244</v>
      </c>
      <c r="M53" s="123">
        <f t="shared" si="32"/>
        <v>0.33635313569721803</v>
      </c>
      <c r="N53" s="123">
        <f t="shared" si="33"/>
        <v>0.5</v>
      </c>
      <c r="O53" s="123">
        <f t="shared" si="34"/>
        <v>1.071887040107285E-3</v>
      </c>
      <c r="P53" s="123">
        <f t="shared" si="35"/>
        <v>1.9751374060734956E-3</v>
      </c>
      <c r="Q53" s="126">
        <f t="shared" si="23"/>
        <v>1.0290465885642912</v>
      </c>
      <c r="R53" s="125">
        <v>48563.008569395199</v>
      </c>
      <c r="S53" s="123">
        <f t="shared" si="36"/>
        <v>3.3085267631989788</v>
      </c>
      <c r="T53" s="123">
        <f t="shared" si="37"/>
        <v>0.99580211592120849</v>
      </c>
      <c r="U53" s="123">
        <f t="shared" si="38"/>
        <v>0.99580211592120849</v>
      </c>
      <c r="V53" s="123">
        <f t="shared" si="39"/>
        <v>1.9668460082031144E-3</v>
      </c>
      <c r="W53" s="123">
        <f t="shared" si="40"/>
        <v>3.5712444447527393E-3</v>
      </c>
      <c r="X53" s="126">
        <f t="shared" si="24"/>
        <v>1.8606183557161773</v>
      </c>
      <c r="Y53" s="125">
        <v>209647.82174092799</v>
      </c>
      <c r="Z53" s="123">
        <f t="shared" si="41"/>
        <v>1.3081898580355824</v>
      </c>
      <c r="AA53" s="123">
        <f t="shared" si="42"/>
        <v>0.57500605292413609</v>
      </c>
      <c r="AB53" s="123">
        <f t="shared" si="43"/>
        <v>0.57500605292413609</v>
      </c>
      <c r="AC53" s="123">
        <f t="shared" si="44"/>
        <v>2.0534871722045207E-3</v>
      </c>
      <c r="AD53" s="122" t="s">
        <v>329</v>
      </c>
      <c r="AE53" s="123">
        <f t="shared" si="45"/>
        <v>3.7307363440088376E-3</v>
      </c>
      <c r="AF53" s="126">
        <f t="shared" si="25"/>
        <v>1.9437136352286044</v>
      </c>
      <c r="AG53" s="122" t="s">
        <v>329</v>
      </c>
      <c r="AH53" s="122">
        <f t="shared" si="46"/>
        <v>46</v>
      </c>
      <c r="AI53" s="122"/>
    </row>
    <row r="54" spans="1:35">
      <c r="A54" s="122" t="s">
        <v>169</v>
      </c>
      <c r="B54" s="123" t="s">
        <v>10381</v>
      </c>
      <c r="C54" s="124">
        <f t="shared" si="21"/>
        <v>1.9193857965451055E-3</v>
      </c>
      <c r="D54" s="124">
        <v>39</v>
      </c>
      <c r="E54" s="124">
        <f t="shared" si="26"/>
        <v>1.4744801512287333</v>
      </c>
      <c r="F54" s="123">
        <f t="shared" si="27"/>
        <v>0.66278880657126571</v>
      </c>
      <c r="G54" s="123">
        <f t="shared" si="28"/>
        <v>0.66278880657126571</v>
      </c>
      <c r="H54" s="123">
        <f t="shared" si="29"/>
        <v>1.2721474214419687E-3</v>
      </c>
      <c r="I54" s="123">
        <f t="shared" si="30"/>
        <v>2.2913319606432201E-3</v>
      </c>
      <c r="J54" s="126">
        <f t="shared" si="22"/>
        <v>1.1937839514951176</v>
      </c>
      <c r="K54" s="123">
        <v>34.899999999999899</v>
      </c>
      <c r="L54" s="123">
        <f t="shared" si="31"/>
        <v>0.71663244353182542</v>
      </c>
      <c r="M54" s="123">
        <f t="shared" si="32"/>
        <v>0.22646242291532326</v>
      </c>
      <c r="N54" s="123">
        <f t="shared" si="33"/>
        <v>0.5</v>
      </c>
      <c r="O54" s="123">
        <f t="shared" si="34"/>
        <v>1.1456659803216101E-3</v>
      </c>
      <c r="P54" s="123">
        <f t="shared" si="35"/>
        <v>2.1110878739354715E-3</v>
      </c>
      <c r="Q54" s="126">
        <f t="shared" si="23"/>
        <v>1.0998767823203808</v>
      </c>
      <c r="R54" s="125">
        <v>18876.2601621596</v>
      </c>
      <c r="S54" s="123">
        <f t="shared" si="36"/>
        <v>1.2860120032795883</v>
      </c>
      <c r="T54" s="123">
        <f t="shared" si="37"/>
        <v>0.56260274054303716</v>
      </c>
      <c r="U54" s="123">
        <f t="shared" si="38"/>
        <v>0.56260274054303716</v>
      </c>
      <c r="V54" s="123">
        <f t="shared" si="39"/>
        <v>1.1877038234032701E-3</v>
      </c>
      <c r="W54" s="123">
        <f t="shared" si="40"/>
        <v>2.1565392835281348E-3</v>
      </c>
      <c r="X54" s="126">
        <f t="shared" si="24"/>
        <v>1.1235569667181582</v>
      </c>
      <c r="Y54" s="125">
        <v>366892.45973609999</v>
      </c>
      <c r="Z54" s="123">
        <f t="shared" si="41"/>
        <v>2.2893869863795215</v>
      </c>
      <c r="AA54" s="123">
        <f t="shared" si="42"/>
        <v>0.92724418076914461</v>
      </c>
      <c r="AB54" s="123">
        <f t="shared" si="43"/>
        <v>0.92724418076914461</v>
      </c>
      <c r="AC54" s="123">
        <f t="shared" si="44"/>
        <v>1.9996385012515236E-3</v>
      </c>
      <c r="AD54" s="122" t="s">
        <v>169</v>
      </c>
      <c r="AE54" s="123">
        <f t="shared" si="45"/>
        <v>3.6329051052652085E-3</v>
      </c>
      <c r="AF54" s="126">
        <f t="shared" si="25"/>
        <v>1.8927435598431737</v>
      </c>
      <c r="AG54" s="122" t="s">
        <v>169</v>
      </c>
      <c r="AH54" s="122">
        <f t="shared" si="46"/>
        <v>49</v>
      </c>
      <c r="AI54" s="122"/>
    </row>
    <row r="55" spans="1:35">
      <c r="A55" s="122" t="s">
        <v>221</v>
      </c>
      <c r="B55" s="123" t="s">
        <v>10388</v>
      </c>
      <c r="C55" s="124">
        <f t="shared" si="21"/>
        <v>1.9193857965451055E-3</v>
      </c>
      <c r="D55" s="124">
        <v>61.1</v>
      </c>
      <c r="E55" s="124">
        <f t="shared" si="26"/>
        <v>2.3100189035916823</v>
      </c>
      <c r="F55" s="123">
        <f t="shared" si="27"/>
        <v>0.93061563100626687</v>
      </c>
      <c r="G55" s="123">
        <f t="shared" si="28"/>
        <v>0.93061563100626687</v>
      </c>
      <c r="H55" s="123">
        <f t="shared" si="29"/>
        <v>1.7862104241962895E-3</v>
      </c>
      <c r="I55" s="123">
        <f t="shared" si="30"/>
        <v>3.2172380059190668E-3</v>
      </c>
      <c r="J55" s="126">
        <f t="shared" si="22"/>
        <v>1.6761810010838338</v>
      </c>
      <c r="K55" s="123">
        <v>81</v>
      </c>
      <c r="L55" s="123">
        <f t="shared" si="31"/>
        <v>1.6632443531827514</v>
      </c>
      <c r="M55" s="123">
        <f t="shared" si="32"/>
        <v>0.74922292683063518</v>
      </c>
      <c r="N55" s="123">
        <f t="shared" si="33"/>
        <v>0.74922292683063518</v>
      </c>
      <c r="O55" s="123">
        <f t="shared" si="34"/>
        <v>2.4104284751054394E-3</v>
      </c>
      <c r="P55" s="123">
        <f t="shared" si="35"/>
        <v>4.4416316903774945E-3</v>
      </c>
      <c r="Q55" s="126">
        <f t="shared" si="23"/>
        <v>2.3140901106866747</v>
      </c>
      <c r="R55" s="125">
        <v>15689.366283474101</v>
      </c>
      <c r="S55" s="123">
        <f t="shared" si="36"/>
        <v>1.0688935833192805</v>
      </c>
      <c r="T55" s="123">
        <f t="shared" si="37"/>
        <v>0.43519048497568247</v>
      </c>
      <c r="U55" s="123">
        <f t="shared" si="38"/>
        <v>0.5</v>
      </c>
      <c r="V55" s="123">
        <f t="shared" si="39"/>
        <v>2.2208158451887472E-3</v>
      </c>
      <c r="W55" s="123">
        <f t="shared" si="40"/>
        <v>4.0323829201020693E-3</v>
      </c>
      <c r="X55" s="126">
        <f t="shared" si="24"/>
        <v>2.1008715013731782</v>
      </c>
      <c r="Y55" s="125">
        <v>7855.0021742035597</v>
      </c>
      <c r="Z55" s="123">
        <f t="shared" si="41"/>
        <v>4.9014743362508648E-2</v>
      </c>
      <c r="AA55" s="123">
        <f t="shared" si="42"/>
        <v>1.200501354453265E-3</v>
      </c>
      <c r="AB55" s="123">
        <f t="shared" si="43"/>
        <v>0.5</v>
      </c>
      <c r="AC55" s="123">
        <f t="shared" si="44"/>
        <v>2.0161914600510347E-3</v>
      </c>
      <c r="AD55" s="122" t="s">
        <v>221</v>
      </c>
      <c r="AE55" s="123">
        <f t="shared" si="45"/>
        <v>3.6629782052242021E-3</v>
      </c>
      <c r="AF55" s="126">
        <f t="shared" si="25"/>
        <v>1.9084116449218094</v>
      </c>
      <c r="AG55" s="122" t="s">
        <v>221</v>
      </c>
      <c r="AH55" s="122">
        <f t="shared" si="46"/>
        <v>47</v>
      </c>
      <c r="AI55" s="122"/>
    </row>
    <row r="56" spans="1:35">
      <c r="A56" s="122" t="s">
        <v>277</v>
      </c>
      <c r="B56" s="123" t="s">
        <v>10409</v>
      </c>
      <c r="C56" s="124">
        <f t="shared" si="21"/>
        <v>1.9193857965451055E-3</v>
      </c>
      <c r="D56" s="124">
        <v>54.399999999999899</v>
      </c>
      <c r="E56" s="124">
        <f t="shared" si="26"/>
        <v>2.0567107750472551</v>
      </c>
      <c r="F56" s="123">
        <f t="shared" si="27"/>
        <v>0.87937028187493471</v>
      </c>
      <c r="G56" s="123">
        <f t="shared" si="28"/>
        <v>0.87937028187493471</v>
      </c>
      <c r="H56" s="123">
        <f t="shared" si="29"/>
        <v>1.6878508289346155E-3</v>
      </c>
      <c r="I56" s="123">
        <f t="shared" si="30"/>
        <v>3.0400773400557149E-3</v>
      </c>
      <c r="J56" s="126">
        <f t="shared" si="22"/>
        <v>1.5838802941690275</v>
      </c>
      <c r="K56" s="123">
        <v>86.099999999999895</v>
      </c>
      <c r="L56" s="123">
        <f t="shared" si="31"/>
        <v>1.7679671457905521</v>
      </c>
      <c r="M56" s="123">
        <f t="shared" si="32"/>
        <v>0.79046278418978866</v>
      </c>
      <c r="N56" s="123">
        <f t="shared" si="33"/>
        <v>0.79046278418978866</v>
      </c>
      <c r="O56" s="123">
        <f t="shared" si="34"/>
        <v>2.4030679983727274E-3</v>
      </c>
      <c r="P56" s="123">
        <f t="shared" si="35"/>
        <v>4.4280687379605515E-3</v>
      </c>
      <c r="Q56" s="126">
        <f t="shared" si="23"/>
        <v>2.3070238124774476</v>
      </c>
      <c r="R56" s="125" t="s">
        <v>10393</v>
      </c>
      <c r="S56" s="123" t="e">
        <f t="shared" si="36"/>
        <v>#VALUE!</v>
      </c>
      <c r="T56" s="123" t="e">
        <f t="shared" si="37"/>
        <v>#VALUE!</v>
      </c>
      <c r="U56" s="123">
        <f t="shared" si="38"/>
        <v>0.5</v>
      </c>
      <c r="V56" s="123">
        <f t="shared" si="39"/>
        <v>2.2140343689802757E-3</v>
      </c>
      <c r="W56" s="123">
        <f t="shared" si="40"/>
        <v>4.0200696484296965E-3</v>
      </c>
      <c r="X56" s="126">
        <f t="shared" si="24"/>
        <v>2.0944562868318721</v>
      </c>
      <c r="Y56" s="125">
        <v>953.44949096916605</v>
      </c>
      <c r="Z56" s="123">
        <f t="shared" si="41"/>
        <v>5.9494677496644459E-3</v>
      </c>
      <c r="AA56" s="123">
        <f t="shared" si="42"/>
        <v>1.7697926641968564E-5</v>
      </c>
      <c r="AB56" s="123">
        <f t="shared" si="43"/>
        <v>0.5</v>
      </c>
      <c r="AC56" s="123">
        <f t="shared" si="44"/>
        <v>2.0100348242148482E-3</v>
      </c>
      <c r="AD56" s="122" t="s">
        <v>277</v>
      </c>
      <c r="AE56" s="123">
        <f t="shared" si="45"/>
        <v>3.6517929466154376E-3</v>
      </c>
      <c r="AF56" s="126">
        <f t="shared" si="25"/>
        <v>1.9025841251866431</v>
      </c>
      <c r="AG56" s="122" t="s">
        <v>277</v>
      </c>
      <c r="AH56" s="122">
        <f t="shared" si="46"/>
        <v>48</v>
      </c>
      <c r="AI56" s="122"/>
    </row>
    <row r="57" spans="1:35">
      <c r="A57" s="122" t="s">
        <v>821</v>
      </c>
      <c r="B57" s="123" t="s">
        <v>7618</v>
      </c>
      <c r="C57" s="124">
        <f t="shared" si="21"/>
        <v>1.9193857965451055E-3</v>
      </c>
      <c r="D57" s="124">
        <v>52.799999999999898</v>
      </c>
      <c r="E57" s="124">
        <f t="shared" si="26"/>
        <v>1.996219281663512</v>
      </c>
      <c r="F57" s="123">
        <f t="shared" si="27"/>
        <v>0.86363848346793948</v>
      </c>
      <c r="G57" s="123">
        <f t="shared" si="28"/>
        <v>0.86363848346793948</v>
      </c>
      <c r="H57" s="123">
        <f t="shared" si="29"/>
        <v>1.6576554385181179E-3</v>
      </c>
      <c r="I57" s="123">
        <f t="shared" si="30"/>
        <v>2.9856908263865703E-3</v>
      </c>
      <c r="J57" s="126">
        <f t="shared" si="22"/>
        <v>1.5555449205474032</v>
      </c>
      <c r="K57" s="123">
        <v>24.1</v>
      </c>
      <c r="L57" s="123">
        <f t="shared" si="31"/>
        <v>0.49486652977412732</v>
      </c>
      <c r="M57" s="123">
        <f t="shared" si="32"/>
        <v>0.11524670995260533</v>
      </c>
      <c r="N57" s="123">
        <f t="shared" si="33"/>
        <v>0.5</v>
      </c>
      <c r="O57" s="123">
        <f t="shared" si="34"/>
        <v>1.4928454131932852E-3</v>
      </c>
      <c r="P57" s="123">
        <f t="shared" si="35"/>
        <v>2.7508260728557545E-3</v>
      </c>
      <c r="Q57" s="126">
        <f t="shared" si="23"/>
        <v>1.4331803839578481</v>
      </c>
      <c r="R57" s="125" t="s">
        <v>10393</v>
      </c>
      <c r="S57" s="123" t="e">
        <f t="shared" si="36"/>
        <v>#VALUE!</v>
      </c>
      <c r="T57" s="123" t="e">
        <f t="shared" si="37"/>
        <v>#VALUE!</v>
      </c>
      <c r="U57" s="123">
        <f t="shared" si="38"/>
        <v>0.5</v>
      </c>
      <c r="V57" s="123">
        <f t="shared" si="39"/>
        <v>1.3754130364278772E-3</v>
      </c>
      <c r="W57" s="123">
        <f t="shared" si="40"/>
        <v>2.4973669240486379E-3</v>
      </c>
      <c r="X57" s="126">
        <f t="shared" si="24"/>
        <v>1.3011281674293405</v>
      </c>
      <c r="Y57" s="125">
        <v>286395.15052114998</v>
      </c>
      <c r="Z57" s="123">
        <f t="shared" si="41"/>
        <v>1.7870885954890916</v>
      </c>
      <c r="AA57" s="123">
        <f t="shared" si="42"/>
        <v>0.79746505188929628</v>
      </c>
      <c r="AB57" s="123">
        <f t="shared" si="43"/>
        <v>0.79746505188929628</v>
      </c>
      <c r="AC57" s="123">
        <f t="shared" si="44"/>
        <v>1.9915628436730595E-3</v>
      </c>
      <c r="AD57" s="122" t="s">
        <v>821</v>
      </c>
      <c r="AE57" s="123">
        <f t="shared" si="45"/>
        <v>3.6182334045418959E-3</v>
      </c>
      <c r="AF57" s="126">
        <f t="shared" si="25"/>
        <v>1.8850996037663279</v>
      </c>
      <c r="AG57" s="122" t="s">
        <v>821</v>
      </c>
      <c r="AH57" s="122">
        <f t="shared" si="46"/>
        <v>50</v>
      </c>
      <c r="AI57" s="122"/>
    </row>
    <row r="58" spans="1:35">
      <c r="A58" s="122" t="s">
        <v>401</v>
      </c>
      <c r="B58" s="123" t="s">
        <v>10296</v>
      </c>
      <c r="C58" s="124">
        <f t="shared" si="21"/>
        <v>1.9193857965451055E-3</v>
      </c>
      <c r="D58" s="124">
        <v>59.6</v>
      </c>
      <c r="E58" s="124">
        <f t="shared" si="26"/>
        <v>2.2533081285444232</v>
      </c>
      <c r="F58" s="123">
        <f t="shared" si="27"/>
        <v>0.92103090938244914</v>
      </c>
      <c r="G58" s="123">
        <f t="shared" si="28"/>
        <v>0.92103090938244914</v>
      </c>
      <c r="H58" s="123">
        <f t="shared" si="29"/>
        <v>1.7678136456476951E-3</v>
      </c>
      <c r="I58" s="123">
        <f t="shared" si="30"/>
        <v>3.184102595705768E-3</v>
      </c>
      <c r="J58" s="126">
        <f t="shared" si="22"/>
        <v>1.6589174523627053</v>
      </c>
      <c r="K58" s="123">
        <v>80</v>
      </c>
      <c r="L58" s="123">
        <f t="shared" si="31"/>
        <v>1.6427104722792607</v>
      </c>
      <c r="M58" s="123">
        <f t="shared" si="32"/>
        <v>0.74056493732579787</v>
      </c>
      <c r="N58" s="123">
        <f t="shared" si="33"/>
        <v>0.74056493732579787</v>
      </c>
      <c r="O58" s="123">
        <f t="shared" si="34"/>
        <v>2.3580347392277525E-3</v>
      </c>
      <c r="P58" s="123">
        <f t="shared" si="35"/>
        <v>4.3450871631056688E-3</v>
      </c>
      <c r="Q58" s="126">
        <f t="shared" si="23"/>
        <v>2.2637904119780536</v>
      </c>
      <c r="R58" s="125" t="s">
        <v>10393</v>
      </c>
      <c r="S58" s="123" t="e">
        <f t="shared" si="36"/>
        <v>#VALUE!</v>
      </c>
      <c r="T58" s="123" t="e">
        <f t="shared" si="37"/>
        <v>#VALUE!</v>
      </c>
      <c r="U58" s="123">
        <f t="shared" si="38"/>
        <v>0.5</v>
      </c>
      <c r="V58" s="123">
        <f t="shared" si="39"/>
        <v>2.1725435815528344E-3</v>
      </c>
      <c r="W58" s="123">
        <f t="shared" si="40"/>
        <v>3.9447339365891766E-3</v>
      </c>
      <c r="X58" s="126">
        <f t="shared" si="24"/>
        <v>2.0552063809629613</v>
      </c>
      <c r="Y58" s="125">
        <v>111506.519514637</v>
      </c>
      <c r="Z58" s="123">
        <f t="shared" si="41"/>
        <v>0.69579400693299653</v>
      </c>
      <c r="AA58" s="123">
        <f t="shared" si="42"/>
        <v>0.21499457472238648</v>
      </c>
      <c r="AB58" s="123">
        <f t="shared" si="43"/>
        <v>0.5</v>
      </c>
      <c r="AC58" s="123">
        <f t="shared" si="44"/>
        <v>1.9723669682945883E-3</v>
      </c>
      <c r="AD58" s="122" t="s">
        <v>401</v>
      </c>
      <c r="AE58" s="123">
        <f t="shared" si="45"/>
        <v>3.5833587041303786E-3</v>
      </c>
      <c r="AF58" s="126">
        <f t="shared" si="25"/>
        <v>1.8669298848519273</v>
      </c>
      <c r="AG58" s="122" t="s">
        <v>401</v>
      </c>
      <c r="AH58" s="122">
        <f t="shared" si="46"/>
        <v>51</v>
      </c>
      <c r="AI58" s="122"/>
    </row>
    <row r="59" spans="1:35">
      <c r="A59" s="122" t="s">
        <v>117</v>
      </c>
      <c r="B59" s="123" t="s">
        <v>10413</v>
      </c>
      <c r="C59" s="124">
        <f t="shared" si="21"/>
        <v>1.9193857965451055E-3</v>
      </c>
      <c r="D59" s="124">
        <v>60.6</v>
      </c>
      <c r="E59" s="124">
        <f t="shared" si="26"/>
        <v>2.2911153119092624</v>
      </c>
      <c r="F59" s="123">
        <f t="shared" si="27"/>
        <v>0.92753160087154729</v>
      </c>
      <c r="G59" s="123">
        <f t="shared" si="28"/>
        <v>0.92753160087154729</v>
      </c>
      <c r="H59" s="123">
        <f t="shared" si="29"/>
        <v>1.7802909805595918E-3</v>
      </c>
      <c r="I59" s="123">
        <f t="shared" si="30"/>
        <v>3.2065761831103412E-3</v>
      </c>
      <c r="J59" s="126">
        <f t="shared" si="22"/>
        <v>1.6706261914004878</v>
      </c>
      <c r="K59" s="123">
        <v>76</v>
      </c>
      <c r="L59" s="123">
        <f t="shared" si="31"/>
        <v>1.5605749486652976</v>
      </c>
      <c r="M59" s="123">
        <f t="shared" si="32"/>
        <v>0.70408915968983776</v>
      </c>
      <c r="N59" s="123">
        <f t="shared" si="33"/>
        <v>0.70408915968983776</v>
      </c>
      <c r="O59" s="123">
        <f t="shared" si="34"/>
        <v>2.2577155302476075E-3</v>
      </c>
      <c r="P59" s="123">
        <f t="shared" si="35"/>
        <v>4.1602316561442669E-3</v>
      </c>
      <c r="Q59" s="126">
        <f t="shared" si="23"/>
        <v>2.167480692851163</v>
      </c>
      <c r="R59" s="125">
        <v>5958.3394546148402</v>
      </c>
      <c r="S59" s="123">
        <f t="shared" si="36"/>
        <v>0.40593295453776934</v>
      </c>
      <c r="T59" s="123">
        <f t="shared" si="37"/>
        <v>7.9087987273892324E-2</v>
      </c>
      <c r="U59" s="123">
        <f t="shared" si="38"/>
        <v>0.5</v>
      </c>
      <c r="V59" s="123">
        <f t="shared" si="39"/>
        <v>2.0801158280721334E-3</v>
      </c>
      <c r="W59" s="123">
        <f t="shared" si="40"/>
        <v>3.7769108839545234E-3</v>
      </c>
      <c r="X59" s="126">
        <f t="shared" si="24"/>
        <v>1.9677705705403068</v>
      </c>
      <c r="Y59" s="125">
        <v>7396.6367872700002</v>
      </c>
      <c r="Z59" s="123">
        <f t="shared" si="41"/>
        <v>4.6154570786034042E-2</v>
      </c>
      <c r="AA59" s="123">
        <f t="shared" si="42"/>
        <v>1.0645551609093085E-3</v>
      </c>
      <c r="AB59" s="123">
        <f t="shared" si="43"/>
        <v>0.5</v>
      </c>
      <c r="AC59" s="123">
        <f t="shared" si="44"/>
        <v>1.8884554419772617E-3</v>
      </c>
      <c r="AD59" s="122" t="s">
        <v>117</v>
      </c>
      <c r="AE59" s="123">
        <f t="shared" si="45"/>
        <v>3.4309098429197056E-3</v>
      </c>
      <c r="AF59" s="126">
        <f t="shared" si="25"/>
        <v>1.7875040281611667</v>
      </c>
      <c r="AG59" s="122" t="s">
        <v>117</v>
      </c>
      <c r="AH59" s="122">
        <f t="shared" si="46"/>
        <v>52</v>
      </c>
      <c r="AI59" s="122"/>
    </row>
    <row r="60" spans="1:35">
      <c r="A60" s="122" t="s">
        <v>572</v>
      </c>
      <c r="B60" s="123" t="s">
        <v>5506</v>
      </c>
      <c r="C60" s="124">
        <f t="shared" si="21"/>
        <v>1.9193857965451055E-3</v>
      </c>
      <c r="D60" s="124">
        <v>39.899999999999899</v>
      </c>
      <c r="E60" s="124">
        <f t="shared" si="26"/>
        <v>1.5085066162570848</v>
      </c>
      <c r="F60" s="123">
        <f t="shared" si="27"/>
        <v>0.67947535357167843</v>
      </c>
      <c r="G60" s="123">
        <f t="shared" si="28"/>
        <v>0.67947535357167843</v>
      </c>
      <c r="H60" s="123">
        <f t="shared" si="29"/>
        <v>1.3041753427479432E-3</v>
      </c>
      <c r="I60" s="123">
        <f t="shared" si="30"/>
        <v>2.3490191425565884E-3</v>
      </c>
      <c r="J60" s="126">
        <f t="shared" si="22"/>
        <v>1.2238389732719825</v>
      </c>
      <c r="K60" s="123">
        <v>45.5</v>
      </c>
      <c r="L60" s="123">
        <f t="shared" si="31"/>
        <v>0.93429158110882948</v>
      </c>
      <c r="M60" s="123">
        <f t="shared" si="32"/>
        <v>0.35367343171036869</v>
      </c>
      <c r="N60" s="123">
        <f t="shared" si="33"/>
        <v>0.5</v>
      </c>
      <c r="O60" s="123">
        <f t="shared" si="34"/>
        <v>1.1745095712782942E-3</v>
      </c>
      <c r="P60" s="123">
        <f t="shared" si="35"/>
        <v>2.1642371828573593E-3</v>
      </c>
      <c r="Q60" s="126">
        <f t="shared" si="23"/>
        <v>1.1275675722686842</v>
      </c>
      <c r="R60" s="125">
        <v>33036.616961415501</v>
      </c>
      <c r="S60" s="123">
        <f t="shared" si="36"/>
        <v>2.2507364062135116</v>
      </c>
      <c r="T60" s="123">
        <f t="shared" si="37"/>
        <v>0.92057222693104013</v>
      </c>
      <c r="U60" s="123">
        <f t="shared" si="38"/>
        <v>0.92057222693104013</v>
      </c>
      <c r="V60" s="123">
        <f t="shared" si="39"/>
        <v>1.9923366430299599E-3</v>
      </c>
      <c r="W60" s="123">
        <f t="shared" si="40"/>
        <v>3.61752833664815E-3</v>
      </c>
      <c r="X60" s="126">
        <f t="shared" si="24"/>
        <v>1.8847322633936863</v>
      </c>
      <c r="Y60" s="125">
        <v>20758.011792559701</v>
      </c>
      <c r="Z60" s="123">
        <f t="shared" si="41"/>
        <v>0.12952875100017444</v>
      </c>
      <c r="AA60" s="123">
        <f t="shared" si="42"/>
        <v>8.3537604619484673E-3</v>
      </c>
      <c r="AB60" s="123">
        <f t="shared" si="43"/>
        <v>0.5</v>
      </c>
      <c r="AC60" s="123">
        <f t="shared" si="44"/>
        <v>1.808764168324075E-3</v>
      </c>
      <c r="AD60" s="122" t="s">
        <v>572</v>
      </c>
      <c r="AE60" s="123">
        <f t="shared" si="45"/>
        <v>3.2861282562886463E-3</v>
      </c>
      <c r="AF60" s="126">
        <f t="shared" si="25"/>
        <v>1.7120728215263847</v>
      </c>
      <c r="AG60" s="122" t="s">
        <v>572</v>
      </c>
      <c r="AH60" s="122">
        <f t="shared" si="46"/>
        <v>53</v>
      </c>
      <c r="AI60" s="122"/>
    </row>
    <row r="61" spans="1:35">
      <c r="A61" s="122" t="s">
        <v>179</v>
      </c>
      <c r="B61" s="123" t="s">
        <v>10415</v>
      </c>
      <c r="C61" s="124">
        <f t="shared" si="21"/>
        <v>1.9193857965451055E-3</v>
      </c>
      <c r="D61" s="124">
        <v>16</v>
      </c>
      <c r="E61" s="124">
        <f t="shared" si="26"/>
        <v>0.604914933837429</v>
      </c>
      <c r="F61" s="123">
        <f t="shared" si="27"/>
        <v>0.16719939780909165</v>
      </c>
      <c r="G61" s="123">
        <f t="shared" si="28"/>
        <v>0.5</v>
      </c>
      <c r="H61" s="123">
        <f t="shared" si="29"/>
        <v>9.5969289827255275E-4</v>
      </c>
      <c r="I61" s="123">
        <f t="shared" si="30"/>
        <v>1.7285536040482655E-3</v>
      </c>
      <c r="J61" s="126">
        <f t="shared" si="22"/>
        <v>0.90057642770914637</v>
      </c>
      <c r="K61" s="123">
        <v>66.7</v>
      </c>
      <c r="L61" s="123">
        <f t="shared" si="31"/>
        <v>1.3696098562628336</v>
      </c>
      <c r="M61" s="123">
        <f t="shared" si="32"/>
        <v>0.60855708265917863</v>
      </c>
      <c r="N61" s="123">
        <f t="shared" si="33"/>
        <v>0.60855708265917863</v>
      </c>
      <c r="O61" s="123">
        <f t="shared" si="34"/>
        <v>1.0519235384996214E-3</v>
      </c>
      <c r="P61" s="123">
        <f t="shared" si="35"/>
        <v>1.9383511988463255E-3</v>
      </c>
      <c r="Q61" s="126">
        <f t="shared" si="23"/>
        <v>1.0098809745989357</v>
      </c>
      <c r="R61" s="125">
        <v>49168.6314318363</v>
      </c>
      <c r="S61" s="123">
        <f t="shared" si="36"/>
        <v>3.3497869632528592</v>
      </c>
      <c r="T61" s="123">
        <f t="shared" si="37"/>
        <v>0.9963408937288184</v>
      </c>
      <c r="U61" s="123">
        <f t="shared" si="38"/>
        <v>0.9963408937288184</v>
      </c>
      <c r="V61" s="123">
        <f t="shared" si="39"/>
        <v>1.9312585658188745E-3</v>
      </c>
      <c r="W61" s="123">
        <f t="shared" si="40"/>
        <v>3.5066275630102868E-3</v>
      </c>
      <c r="X61" s="126">
        <f t="shared" si="24"/>
        <v>1.8269529603283594</v>
      </c>
      <c r="Y61" s="125">
        <v>23117.629834053001</v>
      </c>
      <c r="Z61" s="123">
        <f t="shared" si="41"/>
        <v>0.14425262633112762</v>
      </c>
      <c r="AA61" s="123">
        <f t="shared" si="42"/>
        <v>1.0350471455610299E-2</v>
      </c>
      <c r="AB61" s="123">
        <f t="shared" si="43"/>
        <v>0.5</v>
      </c>
      <c r="AC61" s="123">
        <f t="shared" si="44"/>
        <v>1.7533137815051434E-3</v>
      </c>
      <c r="AD61" s="122" t="s">
        <v>179</v>
      </c>
      <c r="AE61" s="123">
        <f t="shared" si="45"/>
        <v>3.185387050697062E-3</v>
      </c>
      <c r="AF61" s="126">
        <f t="shared" si="25"/>
        <v>1.6595866534131694</v>
      </c>
      <c r="AG61" s="122" t="s">
        <v>179</v>
      </c>
      <c r="AH61" s="122">
        <f t="shared" si="46"/>
        <v>54</v>
      </c>
      <c r="AI61" s="122"/>
    </row>
    <row r="62" spans="1:35">
      <c r="A62" s="122" t="s">
        <v>191</v>
      </c>
      <c r="B62" s="123" t="s">
        <v>10391</v>
      </c>
      <c r="C62" s="124">
        <f t="shared" si="21"/>
        <v>1.9193857965451055E-3</v>
      </c>
      <c r="D62" s="124">
        <v>52.399999999999899</v>
      </c>
      <c r="E62" s="124">
        <f t="shared" si="26"/>
        <v>1.9810964083175764</v>
      </c>
      <c r="F62" s="123">
        <f t="shared" si="27"/>
        <v>0.85947522757027306</v>
      </c>
      <c r="G62" s="123">
        <f t="shared" si="28"/>
        <v>0.85947522757027306</v>
      </c>
      <c r="H62" s="123">
        <f t="shared" si="29"/>
        <v>1.6496645442807543E-3</v>
      </c>
      <c r="I62" s="123">
        <f t="shared" si="30"/>
        <v>2.9712980044135973E-3</v>
      </c>
      <c r="J62" s="126">
        <f t="shared" si="22"/>
        <v>1.5480462602994842</v>
      </c>
      <c r="K62" s="123">
        <v>53.2</v>
      </c>
      <c r="L62" s="123">
        <f t="shared" si="31"/>
        <v>1.0924024640657084</v>
      </c>
      <c r="M62" s="123">
        <f t="shared" si="32"/>
        <v>0.44935864038908258</v>
      </c>
      <c r="N62" s="123">
        <f t="shared" si="33"/>
        <v>0.5</v>
      </c>
      <c r="O62" s="123">
        <f t="shared" si="34"/>
        <v>1.4856490022067987E-3</v>
      </c>
      <c r="P62" s="123">
        <f t="shared" si="35"/>
        <v>2.7375654399746396E-3</v>
      </c>
      <c r="Q62" s="126">
        <f t="shared" si="23"/>
        <v>1.4262715942267872</v>
      </c>
      <c r="R62" s="125">
        <v>22455.589038264701</v>
      </c>
      <c r="S62" s="123">
        <f t="shared" si="36"/>
        <v>1.529866445781072</v>
      </c>
      <c r="T62" s="123">
        <f t="shared" si="37"/>
        <v>0.68970929751477394</v>
      </c>
      <c r="U62" s="123">
        <f t="shared" si="38"/>
        <v>0.68970929751477394</v>
      </c>
      <c r="V62" s="123">
        <f t="shared" si="39"/>
        <v>1.8881243365056317E-3</v>
      </c>
      <c r="W62" s="123">
        <f t="shared" si="40"/>
        <v>3.4283078185203047E-3</v>
      </c>
      <c r="X62" s="126">
        <f t="shared" si="24"/>
        <v>1.7861483734490788</v>
      </c>
      <c r="Y62" s="125">
        <v>43376.333576947101</v>
      </c>
      <c r="Z62" s="123">
        <f t="shared" si="41"/>
        <v>0.27066572499022867</v>
      </c>
      <c r="AA62" s="123">
        <f t="shared" si="42"/>
        <v>3.5967207025951575E-2</v>
      </c>
      <c r="AB62" s="123">
        <f t="shared" si="43"/>
        <v>0.5</v>
      </c>
      <c r="AC62" s="123">
        <f t="shared" si="44"/>
        <v>1.7141539092601524E-3</v>
      </c>
      <c r="AD62" s="122" t="s">
        <v>191</v>
      </c>
      <c r="AE62" s="123">
        <f t="shared" si="45"/>
        <v>3.1142421413990454E-3</v>
      </c>
      <c r="AF62" s="126">
        <f t="shared" si="25"/>
        <v>1.6225201556689026</v>
      </c>
      <c r="AG62" s="122" t="s">
        <v>191</v>
      </c>
      <c r="AH62" s="122">
        <f t="shared" si="46"/>
        <v>56</v>
      </c>
      <c r="AI62" s="122"/>
    </row>
    <row r="63" spans="1:35">
      <c r="A63" s="122" t="s">
        <v>271</v>
      </c>
      <c r="B63" s="123" t="s">
        <v>10416</v>
      </c>
      <c r="C63" s="124">
        <f t="shared" si="21"/>
        <v>1.9193857965451055E-3</v>
      </c>
      <c r="D63" s="124">
        <v>84.099999999999895</v>
      </c>
      <c r="E63" s="124">
        <f t="shared" si="26"/>
        <v>3.1795841209829825</v>
      </c>
      <c r="F63" s="123">
        <f t="shared" si="27"/>
        <v>0.99362185254409718</v>
      </c>
      <c r="G63" s="123">
        <f t="shared" si="28"/>
        <v>0.99362185254409718</v>
      </c>
      <c r="H63" s="123">
        <f t="shared" si="29"/>
        <v>1.9071436709099754E-3</v>
      </c>
      <c r="I63" s="123">
        <f t="shared" si="30"/>
        <v>3.4350572685524269E-3</v>
      </c>
      <c r="J63" s="126">
        <f t="shared" si="22"/>
        <v>1.7896648369158146</v>
      </c>
      <c r="K63" s="123">
        <v>66.2</v>
      </c>
      <c r="L63" s="123">
        <f t="shared" si="31"/>
        <v>1.3593429158110883</v>
      </c>
      <c r="M63" s="123">
        <f t="shared" si="32"/>
        <v>0.6030347689633071</v>
      </c>
      <c r="N63" s="123">
        <f t="shared" si="33"/>
        <v>0.6030347689633071</v>
      </c>
      <c r="O63" s="123">
        <f t="shared" si="34"/>
        <v>2.0714589663172415E-3</v>
      </c>
      <c r="P63" s="123">
        <f t="shared" si="35"/>
        <v>3.8170216976501667E-3</v>
      </c>
      <c r="Q63" s="126">
        <f t="shared" si="23"/>
        <v>1.9886683044757369</v>
      </c>
      <c r="R63" s="125">
        <v>0</v>
      </c>
      <c r="S63" s="123">
        <f t="shared" si="36"/>
        <v>0</v>
      </c>
      <c r="T63" s="123">
        <f t="shared" si="37"/>
        <v>0</v>
      </c>
      <c r="U63" s="123">
        <f t="shared" si="38"/>
        <v>0.5</v>
      </c>
      <c r="V63" s="123">
        <f t="shared" si="39"/>
        <v>1.9085108488250833E-3</v>
      </c>
      <c r="W63" s="123">
        <f t="shared" si="40"/>
        <v>3.4653240458025003E-3</v>
      </c>
      <c r="X63" s="126">
        <f t="shared" si="24"/>
        <v>1.8054338278631028</v>
      </c>
      <c r="Y63" s="125" t="s">
        <v>10393</v>
      </c>
      <c r="Z63" s="123" t="e">
        <f t="shared" si="41"/>
        <v>#VALUE!</v>
      </c>
      <c r="AA63" s="123" t="e">
        <f t="shared" si="42"/>
        <v>#VALUE!</v>
      </c>
      <c r="AB63" s="123">
        <f t="shared" si="43"/>
        <v>0.5</v>
      </c>
      <c r="AC63" s="123">
        <f t="shared" si="44"/>
        <v>1.7326620229012502E-3</v>
      </c>
      <c r="AD63" s="122" t="s">
        <v>271</v>
      </c>
      <c r="AE63" s="123">
        <f t="shared" si="45"/>
        <v>3.1478673293985214E-3</v>
      </c>
      <c r="AF63" s="126">
        <f t="shared" si="25"/>
        <v>1.6400388786166298</v>
      </c>
      <c r="AG63" s="122" t="s">
        <v>271</v>
      </c>
      <c r="AH63" s="122">
        <f t="shared" si="46"/>
        <v>55</v>
      </c>
      <c r="AI63" s="122"/>
    </row>
    <row r="64" spans="1:35">
      <c r="A64" s="122" t="s">
        <v>107</v>
      </c>
      <c r="B64" s="123" t="s">
        <v>10410</v>
      </c>
      <c r="C64" s="124">
        <f t="shared" si="21"/>
        <v>1.9193857965451055E-3</v>
      </c>
      <c r="D64" s="124">
        <v>44.5</v>
      </c>
      <c r="E64" s="124">
        <f t="shared" si="26"/>
        <v>1.6824196597353496</v>
      </c>
      <c r="F64" s="123">
        <f t="shared" si="27"/>
        <v>0.757139471141548</v>
      </c>
      <c r="G64" s="123">
        <f t="shared" si="28"/>
        <v>0.757139471141548</v>
      </c>
      <c r="H64" s="123">
        <f t="shared" si="29"/>
        <v>1.4532427469127599E-3</v>
      </c>
      <c r="I64" s="123">
        <f t="shared" si="30"/>
        <v>2.6175123232178407E-3</v>
      </c>
      <c r="J64" s="126">
        <f t="shared" si="22"/>
        <v>1.363723920396495</v>
      </c>
      <c r="K64" s="123">
        <v>85.099999999999895</v>
      </c>
      <c r="L64" s="123">
        <f t="shared" si="31"/>
        <v>1.7474332648870614</v>
      </c>
      <c r="M64" s="123">
        <f t="shared" si="32"/>
        <v>0.78276194685302003</v>
      </c>
      <c r="N64" s="123">
        <f t="shared" si="33"/>
        <v>0.78276194685302003</v>
      </c>
      <c r="O64" s="123">
        <f t="shared" si="34"/>
        <v>2.0488890420337683E-3</v>
      </c>
      <c r="P64" s="123">
        <f t="shared" si="35"/>
        <v>3.775432705492866E-3</v>
      </c>
      <c r="Q64" s="126">
        <f t="shared" si="23"/>
        <v>1.9670004395617833</v>
      </c>
      <c r="R64" s="125" t="s">
        <v>10393</v>
      </c>
      <c r="S64" s="123" t="e">
        <f t="shared" si="36"/>
        <v>#VALUE!</v>
      </c>
      <c r="T64" s="123" t="e">
        <f t="shared" si="37"/>
        <v>#VALUE!</v>
      </c>
      <c r="U64" s="123">
        <f t="shared" si="38"/>
        <v>0.5</v>
      </c>
      <c r="V64" s="123">
        <f t="shared" si="39"/>
        <v>1.887716352746433E-3</v>
      </c>
      <c r="W64" s="123">
        <f t="shared" si="40"/>
        <v>3.4275670336660199E-3</v>
      </c>
      <c r="X64" s="126">
        <f t="shared" si="24"/>
        <v>1.7857624245399963</v>
      </c>
      <c r="Y64" s="125" t="s">
        <v>10393</v>
      </c>
      <c r="Z64" s="123" t="e">
        <f t="shared" si="41"/>
        <v>#VALUE!</v>
      </c>
      <c r="AA64" s="123" t="e">
        <f t="shared" si="42"/>
        <v>#VALUE!</v>
      </c>
      <c r="AB64" s="123">
        <f t="shared" si="43"/>
        <v>0.5</v>
      </c>
      <c r="AC64" s="123">
        <f t="shared" si="44"/>
        <v>1.71378351683301E-3</v>
      </c>
      <c r="AD64" s="122" t="s">
        <v>107</v>
      </c>
      <c r="AE64" s="123">
        <f t="shared" si="45"/>
        <v>3.1135692194990748E-3</v>
      </c>
      <c r="AF64" s="126">
        <f t="shared" si="25"/>
        <v>1.6221695633590181</v>
      </c>
      <c r="AG64" s="122" t="s">
        <v>107</v>
      </c>
      <c r="AH64" s="122">
        <f t="shared" si="46"/>
        <v>57</v>
      </c>
      <c r="AI64" s="122"/>
    </row>
    <row r="65" spans="1:35">
      <c r="A65" s="122" t="s">
        <v>123</v>
      </c>
      <c r="B65" s="123" t="s">
        <v>10412</v>
      </c>
      <c r="C65" s="124">
        <f t="shared" si="21"/>
        <v>1.9193857965451055E-3</v>
      </c>
      <c r="D65" s="124">
        <v>41.799999999999898</v>
      </c>
      <c r="E65" s="124">
        <f t="shared" si="26"/>
        <v>1.5803402646502795</v>
      </c>
      <c r="F65" s="123">
        <f t="shared" si="27"/>
        <v>0.71313331290604798</v>
      </c>
      <c r="G65" s="123">
        <f t="shared" si="28"/>
        <v>0.71313331290604798</v>
      </c>
      <c r="H65" s="123">
        <f t="shared" si="29"/>
        <v>1.3687779518350249E-3</v>
      </c>
      <c r="I65" s="123">
        <f t="shared" si="30"/>
        <v>2.4653783163812574E-3</v>
      </c>
      <c r="J65" s="126">
        <f t="shared" si="22"/>
        <v>1.2844621028346352</v>
      </c>
      <c r="K65" s="123">
        <v>87.099999999999895</v>
      </c>
      <c r="L65" s="123">
        <f t="shared" si="31"/>
        <v>1.7885010266940429</v>
      </c>
      <c r="M65" s="123">
        <f t="shared" si="32"/>
        <v>0.79797583524643267</v>
      </c>
      <c r="N65" s="123">
        <f t="shared" si="33"/>
        <v>0.79797583524643267</v>
      </c>
      <c r="O65" s="123">
        <f t="shared" si="34"/>
        <v>1.9673123212127779E-3</v>
      </c>
      <c r="P65" s="123">
        <f t="shared" si="35"/>
        <v>3.6251134771325476E-3</v>
      </c>
      <c r="Q65" s="126">
        <f t="shared" si="23"/>
        <v>1.8886841215860573</v>
      </c>
      <c r="R65" s="125" t="s">
        <v>10393</v>
      </c>
      <c r="S65" s="123" t="e">
        <f t="shared" si="36"/>
        <v>#VALUE!</v>
      </c>
      <c r="T65" s="123" t="e">
        <f t="shared" si="37"/>
        <v>#VALUE!</v>
      </c>
      <c r="U65" s="123">
        <f t="shared" si="38"/>
        <v>0.5</v>
      </c>
      <c r="V65" s="123">
        <f t="shared" si="39"/>
        <v>1.8125567385662738E-3</v>
      </c>
      <c r="W65" s="123">
        <f t="shared" si="40"/>
        <v>3.2910981115993293E-3</v>
      </c>
      <c r="X65" s="126">
        <f t="shared" si="24"/>
        <v>1.7146621161432507</v>
      </c>
      <c r="Y65" s="125" t="s">
        <v>10393</v>
      </c>
      <c r="Z65" s="123" t="e">
        <f t="shared" si="41"/>
        <v>#VALUE!</v>
      </c>
      <c r="AA65" s="123" t="e">
        <f t="shared" si="42"/>
        <v>#VALUE!</v>
      </c>
      <c r="AB65" s="123">
        <f t="shared" si="43"/>
        <v>0.5</v>
      </c>
      <c r="AC65" s="123">
        <f t="shared" si="44"/>
        <v>1.6455490557996646E-3</v>
      </c>
      <c r="AD65" s="122" t="s">
        <v>123</v>
      </c>
      <c r="AE65" s="123">
        <f t="shared" si="45"/>
        <v>2.9896021516075972E-3</v>
      </c>
      <c r="AF65" s="126">
        <f t="shared" si="25"/>
        <v>1.5575827209875581</v>
      </c>
      <c r="AG65" s="122" t="s">
        <v>123</v>
      </c>
      <c r="AH65" s="122">
        <f t="shared" si="46"/>
        <v>58</v>
      </c>
      <c r="AI65" s="122"/>
    </row>
    <row r="66" spans="1:35">
      <c r="A66" s="122" t="s">
        <v>419</v>
      </c>
      <c r="B66" s="123" t="s">
        <v>10417</v>
      </c>
      <c r="C66" s="124">
        <f t="shared" si="21"/>
        <v>1.9193857965451055E-3</v>
      </c>
      <c r="D66" s="124">
        <v>23.8</v>
      </c>
      <c r="E66" s="124">
        <f t="shared" si="26"/>
        <v>0.89981096408317573</v>
      </c>
      <c r="F66" s="123">
        <f t="shared" si="27"/>
        <v>0.33290971709160144</v>
      </c>
      <c r="G66" s="123">
        <f t="shared" si="28"/>
        <v>0.5</v>
      </c>
      <c r="H66" s="123">
        <f t="shared" si="29"/>
        <v>9.5969289827255275E-4</v>
      </c>
      <c r="I66" s="123">
        <f t="shared" si="30"/>
        <v>1.7285536040482655E-3</v>
      </c>
      <c r="J66" s="126">
        <f t="shared" si="22"/>
        <v>0.90057642770914637</v>
      </c>
      <c r="K66" s="123">
        <v>60.7</v>
      </c>
      <c r="L66" s="123">
        <f t="shared" si="31"/>
        <v>1.246406570841889</v>
      </c>
      <c r="M66" s="123">
        <f t="shared" si="32"/>
        <v>0.54010849219706869</v>
      </c>
      <c r="N66" s="123">
        <f t="shared" si="33"/>
        <v>0.54010849219706869</v>
      </c>
      <c r="O66" s="123">
        <f t="shared" si="34"/>
        <v>9.3360648076431759E-4</v>
      </c>
      <c r="P66" s="123">
        <f t="shared" si="35"/>
        <v>1.7203315402765514E-3</v>
      </c>
      <c r="Q66" s="126">
        <f t="shared" si="23"/>
        <v>0.89629273248408337</v>
      </c>
      <c r="R66" s="125">
        <v>52404.764782570899</v>
      </c>
      <c r="S66" s="123">
        <f t="shared" si="36"/>
        <v>3.5702599964440882</v>
      </c>
      <c r="T66" s="123">
        <f t="shared" si="37"/>
        <v>0.99829361506795289</v>
      </c>
      <c r="U66" s="123">
        <f t="shared" si="38"/>
        <v>0.99829361506795289</v>
      </c>
      <c r="V66" s="123">
        <f t="shared" si="39"/>
        <v>1.7173959924580982E-3</v>
      </c>
      <c r="W66" s="123">
        <f t="shared" si="40"/>
        <v>3.1183127056855107E-3</v>
      </c>
      <c r="X66" s="126">
        <f t="shared" si="24"/>
        <v>1.6246409196621512</v>
      </c>
      <c r="Y66" s="125" t="s">
        <v>10393</v>
      </c>
      <c r="Z66" s="123" t="e">
        <f t="shared" si="41"/>
        <v>#VALUE!</v>
      </c>
      <c r="AA66" s="123" t="e">
        <f t="shared" si="42"/>
        <v>#VALUE!</v>
      </c>
      <c r="AB66" s="123">
        <f t="shared" si="43"/>
        <v>0.5</v>
      </c>
      <c r="AC66" s="123">
        <f t="shared" si="44"/>
        <v>1.5591563528427554E-3</v>
      </c>
      <c r="AD66" s="122" t="s">
        <v>419</v>
      </c>
      <c r="AE66" s="123">
        <f t="shared" si="45"/>
        <v>2.8326455359826319E-3</v>
      </c>
      <c r="AF66" s="126">
        <f t="shared" si="25"/>
        <v>1.4758083242469513</v>
      </c>
      <c r="AG66" s="122" t="s">
        <v>419</v>
      </c>
      <c r="AH66" s="122">
        <f t="shared" si="46"/>
        <v>59</v>
      </c>
      <c r="AI66" s="122"/>
    </row>
    <row r="67" spans="1:35">
      <c r="A67" s="122" t="s">
        <v>429</v>
      </c>
      <c r="B67" s="123" t="s">
        <v>10420</v>
      </c>
      <c r="C67" s="124">
        <f t="shared" si="21"/>
        <v>1.9193857965451055E-3</v>
      </c>
      <c r="D67" s="124">
        <v>75.400000000000006</v>
      </c>
      <c r="E67" s="124">
        <f t="shared" si="26"/>
        <v>2.8506616257088848</v>
      </c>
      <c r="F67" s="123">
        <f t="shared" si="27"/>
        <v>0.98280498653711279</v>
      </c>
      <c r="G67" s="123">
        <f t="shared" si="28"/>
        <v>0.98280498653711279</v>
      </c>
      <c r="H67" s="123">
        <f t="shared" si="29"/>
        <v>1.8863819319330378E-3</v>
      </c>
      <c r="I67" s="123">
        <f t="shared" si="30"/>
        <v>3.3976622031106668E-3</v>
      </c>
      <c r="J67" s="126">
        <f t="shared" si="22"/>
        <v>1.7701820078206574</v>
      </c>
      <c r="K67" s="123">
        <v>61.299999999999898</v>
      </c>
      <c r="L67" s="123">
        <f t="shared" si="31"/>
        <v>1.2587268993839813</v>
      </c>
      <c r="M67" s="123">
        <f t="shared" si="32"/>
        <v>0.54715107300652788</v>
      </c>
      <c r="N67" s="123">
        <f t="shared" si="33"/>
        <v>0.54715107300652788</v>
      </c>
      <c r="O67" s="123">
        <f t="shared" si="34"/>
        <v>1.8590345201457247E-3</v>
      </c>
      <c r="P67" s="123">
        <f t="shared" si="35"/>
        <v>3.425592886685334E-3</v>
      </c>
      <c r="Q67" s="126">
        <f t="shared" si="23"/>
        <v>1.784733893963059</v>
      </c>
      <c r="R67" s="125" t="s">
        <v>10393</v>
      </c>
      <c r="S67" s="123" t="e">
        <f t="shared" si="36"/>
        <v>#VALUE!</v>
      </c>
      <c r="T67" s="123" t="e">
        <f t="shared" si="37"/>
        <v>#VALUE!</v>
      </c>
      <c r="U67" s="123">
        <f t="shared" si="38"/>
        <v>0.5</v>
      </c>
      <c r="V67" s="123">
        <f t="shared" si="39"/>
        <v>1.712796443342667E-3</v>
      </c>
      <c r="W67" s="123">
        <f t="shared" si="40"/>
        <v>3.1099612057926152E-3</v>
      </c>
      <c r="X67" s="126">
        <f t="shared" si="24"/>
        <v>1.6202897882179526</v>
      </c>
      <c r="Y67" s="125" t="s">
        <v>10393</v>
      </c>
      <c r="Z67" s="123" t="e">
        <f t="shared" si="41"/>
        <v>#VALUE!</v>
      </c>
      <c r="AA67" s="123" t="e">
        <f t="shared" si="42"/>
        <v>#VALUE!</v>
      </c>
      <c r="AB67" s="123">
        <f t="shared" si="43"/>
        <v>0.5</v>
      </c>
      <c r="AC67" s="123">
        <f t="shared" si="44"/>
        <v>1.5549806028963076E-3</v>
      </c>
      <c r="AD67" s="122" t="s">
        <v>429</v>
      </c>
      <c r="AE67" s="123">
        <f t="shared" si="45"/>
        <v>2.8250591130920613E-3</v>
      </c>
      <c r="AF67" s="126">
        <f t="shared" si="25"/>
        <v>1.4718557979209641</v>
      </c>
      <c r="AG67" s="122" t="s">
        <v>429</v>
      </c>
      <c r="AH67" s="122">
        <f t="shared" si="46"/>
        <v>60</v>
      </c>
      <c r="AI67" s="122"/>
    </row>
    <row r="68" spans="1:35">
      <c r="A68" s="122" t="s">
        <v>347</v>
      </c>
      <c r="B68" s="123" t="s">
        <v>10389</v>
      </c>
      <c r="C68" s="124">
        <f t="shared" si="21"/>
        <v>1.9193857965451055E-3</v>
      </c>
      <c r="D68" s="124">
        <v>44.6</v>
      </c>
      <c r="E68" s="124">
        <f t="shared" si="26"/>
        <v>1.6862003780718335</v>
      </c>
      <c r="F68" s="123">
        <f t="shared" si="27"/>
        <v>0.75868106955084857</v>
      </c>
      <c r="G68" s="123">
        <f t="shared" si="28"/>
        <v>0.75868106955084857</v>
      </c>
      <c r="H68" s="123">
        <f t="shared" si="29"/>
        <v>1.4562016690035482E-3</v>
      </c>
      <c r="I68" s="123">
        <f t="shared" si="30"/>
        <v>2.6228417941906246E-3</v>
      </c>
      <c r="J68" s="126">
        <f t="shared" si="22"/>
        <v>1.3665005747733154</v>
      </c>
      <c r="K68" s="123">
        <v>70.7</v>
      </c>
      <c r="L68" s="123">
        <f t="shared" si="31"/>
        <v>1.4517453798767967</v>
      </c>
      <c r="M68" s="123">
        <f t="shared" si="32"/>
        <v>0.65138332888724881</v>
      </c>
      <c r="N68" s="123">
        <f t="shared" si="33"/>
        <v>0.65138332888724881</v>
      </c>
      <c r="O68" s="123">
        <f t="shared" si="34"/>
        <v>1.7084754190444934E-3</v>
      </c>
      <c r="P68" s="123">
        <f t="shared" si="35"/>
        <v>3.1481616823859715E-3</v>
      </c>
      <c r="Q68" s="126">
        <f t="shared" si="23"/>
        <v>1.6401922365230912</v>
      </c>
      <c r="R68" s="125">
        <v>17428.597440904599</v>
      </c>
      <c r="S68" s="123">
        <f t="shared" si="36"/>
        <v>1.1873848589066571</v>
      </c>
      <c r="T68" s="123">
        <f t="shared" si="37"/>
        <v>0.50586247091394632</v>
      </c>
      <c r="U68" s="123">
        <f t="shared" si="38"/>
        <v>0.50586247091394632</v>
      </c>
      <c r="V68" s="123">
        <f t="shared" si="39"/>
        <v>1.5925368474883738E-3</v>
      </c>
      <c r="W68" s="123">
        <f t="shared" si="40"/>
        <v>2.8916032805500497E-3</v>
      </c>
      <c r="X68" s="126">
        <f t="shared" si="24"/>
        <v>1.506525309166576</v>
      </c>
      <c r="Y68" s="125">
        <v>35482.169421466198</v>
      </c>
      <c r="Z68" s="123">
        <f t="shared" si="41"/>
        <v>0.221406613208806</v>
      </c>
      <c r="AA68" s="123">
        <f t="shared" si="42"/>
        <v>2.4212502441223527E-2</v>
      </c>
      <c r="AB68" s="123">
        <f t="shared" si="43"/>
        <v>0.5</v>
      </c>
      <c r="AC68" s="123">
        <f t="shared" si="44"/>
        <v>1.4458016402750249E-3</v>
      </c>
      <c r="AD68" s="122" t="s">
        <v>347</v>
      </c>
      <c r="AE68" s="123">
        <f t="shared" si="45"/>
        <v>2.6267048553368861E-3</v>
      </c>
      <c r="AF68" s="126">
        <f t="shared" si="25"/>
        <v>1.3685132296305176</v>
      </c>
      <c r="AG68" s="122" t="s">
        <v>347</v>
      </c>
      <c r="AH68" s="122">
        <f t="shared" si="46"/>
        <v>71</v>
      </c>
      <c r="AI68" s="122"/>
    </row>
    <row r="69" spans="1:35">
      <c r="A69" s="122" t="s">
        <v>291</v>
      </c>
      <c r="B69" s="123" t="s">
        <v>10418</v>
      </c>
      <c r="C69" s="124">
        <f t="shared" si="21"/>
        <v>1.9193857965451055E-3</v>
      </c>
      <c r="D69" s="124">
        <v>52.5</v>
      </c>
      <c r="E69" s="124">
        <f t="shared" si="26"/>
        <v>1.9848771266540641</v>
      </c>
      <c r="F69" s="123">
        <f t="shared" si="27"/>
        <v>0.86052481850199913</v>
      </c>
      <c r="G69" s="123">
        <f t="shared" si="28"/>
        <v>0.86052481850199913</v>
      </c>
      <c r="H69" s="123">
        <f t="shared" si="29"/>
        <v>1.6516791142072919E-3</v>
      </c>
      <c r="I69" s="123">
        <f t="shared" si="30"/>
        <v>2.9749265527892203E-3</v>
      </c>
      <c r="J69" s="126">
        <f t="shared" si="22"/>
        <v>1.5499367340031838</v>
      </c>
      <c r="K69" s="123">
        <v>65</v>
      </c>
      <c r="L69" s="123">
        <f t="shared" si="31"/>
        <v>1.3347022587268993</v>
      </c>
      <c r="M69" s="123">
        <f t="shared" si="32"/>
        <v>0.58963778567616676</v>
      </c>
      <c r="N69" s="123">
        <f t="shared" si="33"/>
        <v>0.58963778567616676</v>
      </c>
      <c r="O69" s="123">
        <f t="shared" si="34"/>
        <v>1.754129105135868E-3</v>
      </c>
      <c r="P69" s="123">
        <f t="shared" si="35"/>
        <v>3.2322865012803076E-3</v>
      </c>
      <c r="Q69" s="126">
        <f t="shared" si="23"/>
        <v>1.6840212671670403</v>
      </c>
      <c r="R69" s="125">
        <v>4695.5481403325102</v>
      </c>
      <c r="S69" s="123">
        <f t="shared" si="36"/>
        <v>0.31990082879605208</v>
      </c>
      <c r="T69" s="123">
        <f t="shared" si="37"/>
        <v>4.9881219532352472E-2</v>
      </c>
      <c r="U69" s="123">
        <f t="shared" si="38"/>
        <v>0.5</v>
      </c>
      <c r="V69" s="123">
        <f t="shared" si="39"/>
        <v>1.6161432506401538E-3</v>
      </c>
      <c r="W69" s="123">
        <f t="shared" si="40"/>
        <v>2.9344659326157327E-3</v>
      </c>
      <c r="X69" s="126">
        <f t="shared" si="24"/>
        <v>1.5288567508927968</v>
      </c>
      <c r="Y69" s="125" t="s">
        <v>10393</v>
      </c>
      <c r="Z69" s="123" t="e">
        <f t="shared" si="41"/>
        <v>#VALUE!</v>
      </c>
      <c r="AA69" s="123" t="e">
        <f t="shared" si="42"/>
        <v>#VALUE!</v>
      </c>
      <c r="AB69" s="123">
        <f t="shared" si="43"/>
        <v>0.5</v>
      </c>
      <c r="AC69" s="123">
        <f t="shared" si="44"/>
        <v>1.4672329663078664E-3</v>
      </c>
      <c r="AD69" s="122" t="s">
        <v>291</v>
      </c>
      <c r="AE69" s="123">
        <f t="shared" si="45"/>
        <v>2.6656408798776134E-3</v>
      </c>
      <c r="AF69" s="126">
        <f t="shared" si="25"/>
        <v>1.3887988984162367</v>
      </c>
      <c r="AG69" s="122" t="s">
        <v>291</v>
      </c>
      <c r="AH69" s="122">
        <f t="shared" si="46"/>
        <v>61</v>
      </c>
      <c r="AI69" s="122"/>
    </row>
    <row r="70" spans="1:35">
      <c r="A70" s="122" t="s">
        <v>143</v>
      </c>
      <c r="B70" s="123" t="s">
        <v>10414</v>
      </c>
      <c r="C70" s="124">
        <f t="shared" si="21"/>
        <v>1.9193857965451055E-3</v>
      </c>
      <c r="D70" s="124">
        <v>43.299999999999898</v>
      </c>
      <c r="E70" s="124">
        <f t="shared" si="26"/>
        <v>1.6370510396975384</v>
      </c>
      <c r="F70" s="123">
        <f t="shared" si="27"/>
        <v>0.73814596617773298</v>
      </c>
      <c r="G70" s="123">
        <f t="shared" si="28"/>
        <v>0.73814596617773298</v>
      </c>
      <c r="H70" s="123">
        <f t="shared" si="29"/>
        <v>1.4167868832586045E-3</v>
      </c>
      <c r="I70" s="123">
        <f t="shared" si="30"/>
        <v>2.5518497403004188E-3</v>
      </c>
      <c r="J70" s="126">
        <f t="shared" si="22"/>
        <v>1.3295137146965181</v>
      </c>
      <c r="K70" s="123">
        <v>73.599999999999895</v>
      </c>
      <c r="L70" s="123">
        <f t="shared" si="31"/>
        <v>1.5112936344969177</v>
      </c>
      <c r="M70" s="123">
        <f t="shared" si="32"/>
        <v>0.68082132549572516</v>
      </c>
      <c r="N70" s="123">
        <f t="shared" si="33"/>
        <v>0.68082132549572516</v>
      </c>
      <c r="O70" s="123">
        <f t="shared" si="34"/>
        <v>1.7373537226572531E-3</v>
      </c>
      <c r="P70" s="123">
        <f t="shared" si="35"/>
        <v>3.2013749553851489E-3</v>
      </c>
      <c r="Q70" s="126">
        <f t="shared" si="23"/>
        <v>1.6679163517556626</v>
      </c>
      <c r="R70" s="125">
        <v>6759.6133303680899</v>
      </c>
      <c r="S70" s="123">
        <f t="shared" si="36"/>
        <v>0.46052257204043173</v>
      </c>
      <c r="T70" s="123">
        <f t="shared" si="37"/>
        <v>0.10061179558408329</v>
      </c>
      <c r="U70" s="123">
        <f t="shared" si="38"/>
        <v>0.5</v>
      </c>
      <c r="V70" s="123">
        <f t="shared" si="39"/>
        <v>1.6006874776925745E-3</v>
      </c>
      <c r="W70" s="123">
        <f t="shared" si="40"/>
        <v>2.906402554472149E-3</v>
      </c>
      <c r="X70" s="126">
        <f t="shared" si="24"/>
        <v>1.5142357308799896</v>
      </c>
      <c r="Y70" s="125">
        <v>15720.269269340601</v>
      </c>
      <c r="Z70" s="123">
        <f t="shared" si="41"/>
        <v>9.8093539217178699E-2</v>
      </c>
      <c r="AA70" s="123">
        <f t="shared" si="42"/>
        <v>4.7996160725198855E-3</v>
      </c>
      <c r="AB70" s="123">
        <f t="shared" si="43"/>
        <v>0.5</v>
      </c>
      <c r="AC70" s="123">
        <f t="shared" si="44"/>
        <v>1.4532012772360745E-3</v>
      </c>
      <c r="AD70" s="122" t="s">
        <v>143</v>
      </c>
      <c r="AE70" s="123">
        <f t="shared" si="45"/>
        <v>2.64014837469105E-3</v>
      </c>
      <c r="AF70" s="126">
        <f t="shared" si="25"/>
        <v>1.3755173032140371</v>
      </c>
      <c r="AG70" s="122" t="s">
        <v>143</v>
      </c>
      <c r="AH70" s="122">
        <f t="shared" si="46"/>
        <v>64</v>
      </c>
      <c r="AI70" s="122"/>
    </row>
    <row r="71" spans="1:35">
      <c r="A71" s="122" t="s">
        <v>41</v>
      </c>
      <c r="B71" s="123" t="s">
        <v>10421</v>
      </c>
      <c r="C71" s="124">
        <f t="shared" si="21"/>
        <v>1.9193857965451055E-3</v>
      </c>
      <c r="D71" s="124">
        <v>81.299999999999898</v>
      </c>
      <c r="E71" s="124">
        <f t="shared" si="26"/>
        <v>3.0737240075614323</v>
      </c>
      <c r="F71" s="123">
        <f t="shared" si="27"/>
        <v>0.99111943091008836</v>
      </c>
      <c r="G71" s="123">
        <f t="shared" si="28"/>
        <v>0.99111943091008836</v>
      </c>
      <c r="H71" s="123">
        <f t="shared" si="29"/>
        <v>1.9023405583686915E-3</v>
      </c>
      <c r="I71" s="123">
        <f t="shared" si="30"/>
        <v>3.4264061286837983E-3</v>
      </c>
      <c r="J71" s="126">
        <f t="shared" si="22"/>
        <v>1.7851575930442589</v>
      </c>
      <c r="K71" s="123">
        <v>58.1</v>
      </c>
      <c r="L71" s="123">
        <f t="shared" si="31"/>
        <v>1.193018480492813</v>
      </c>
      <c r="M71" s="123">
        <f t="shared" si="32"/>
        <v>0.50916465192627758</v>
      </c>
      <c r="N71" s="123">
        <f t="shared" si="33"/>
        <v>0.50916465192627758</v>
      </c>
      <c r="O71" s="123">
        <f t="shared" si="34"/>
        <v>1.7446048838693504E-3</v>
      </c>
      <c r="P71" s="123">
        <f t="shared" si="35"/>
        <v>3.2147364750337577E-3</v>
      </c>
      <c r="Q71" s="126">
        <f t="shared" si="23"/>
        <v>1.6748777034925879</v>
      </c>
      <c r="R71" s="125" t="s">
        <v>10393</v>
      </c>
      <c r="S71" s="123" t="e">
        <f t="shared" si="36"/>
        <v>#VALUE!</v>
      </c>
      <c r="T71" s="123" t="e">
        <f t="shared" si="37"/>
        <v>#VALUE!</v>
      </c>
      <c r="U71" s="123">
        <f t="shared" si="38"/>
        <v>0.5</v>
      </c>
      <c r="V71" s="123">
        <f t="shared" si="39"/>
        <v>1.6073682375168789E-3</v>
      </c>
      <c r="W71" s="123">
        <f t="shared" si="40"/>
        <v>2.9185329532475318E-3</v>
      </c>
      <c r="X71" s="126">
        <f t="shared" si="24"/>
        <v>1.5205556686419641</v>
      </c>
      <c r="Y71" s="125" t="s">
        <v>10393</v>
      </c>
      <c r="Z71" s="123" t="e">
        <f t="shared" si="41"/>
        <v>#VALUE!</v>
      </c>
      <c r="AA71" s="123" t="e">
        <f t="shared" si="42"/>
        <v>#VALUE!</v>
      </c>
      <c r="AB71" s="123">
        <f t="shared" si="43"/>
        <v>0.5</v>
      </c>
      <c r="AC71" s="123">
        <f t="shared" si="44"/>
        <v>1.4592664766237659E-3</v>
      </c>
      <c r="AD71" s="122" t="s">
        <v>41</v>
      </c>
      <c r="AE71" s="123">
        <f t="shared" si="45"/>
        <v>2.6511675133034564E-3</v>
      </c>
      <c r="AF71" s="126">
        <f t="shared" si="25"/>
        <v>1.3812582744311008</v>
      </c>
      <c r="AG71" s="122" t="s">
        <v>41</v>
      </c>
      <c r="AH71" s="122">
        <f t="shared" si="46"/>
        <v>62</v>
      </c>
      <c r="AI71" s="122"/>
    </row>
    <row r="72" spans="1:35">
      <c r="A72" s="122" t="s">
        <v>93</v>
      </c>
      <c r="B72" s="123" t="s">
        <v>10423</v>
      </c>
      <c r="C72" s="124">
        <f t="shared" si="21"/>
        <v>1.9193857965451055E-3</v>
      </c>
      <c r="D72" s="124">
        <v>90.099999999999895</v>
      </c>
      <c r="E72" s="124">
        <f t="shared" ref="E72:E103" si="47">D72/E$6</f>
        <v>3.4064272211720183</v>
      </c>
      <c r="F72" s="123">
        <f t="shared" ref="F72:F103" si="48">1 - EXP(-1 * E72 * E72 / 2)</f>
        <v>0.99697811118168422</v>
      </c>
      <c r="G72" s="123">
        <f t="shared" ref="G72:G103" si="49">IF(ISNUMBER(F72),MAX(F72,$D$3),$D$3)</f>
        <v>0.99697811118168422</v>
      </c>
      <c r="H72" s="123">
        <f t="shared" ref="H72:H103" si="50">G72*C72</f>
        <v>1.9135856260684917E-3</v>
      </c>
      <c r="I72" s="123">
        <f t="shared" ref="I72:I103" si="51">H72/I$6</f>
        <v>3.4466602144806653E-3</v>
      </c>
      <c r="J72" s="126">
        <f t="shared" si="22"/>
        <v>1.7957099717444267</v>
      </c>
      <c r="K72" s="123">
        <v>57.799999999999898</v>
      </c>
      <c r="L72" s="123">
        <f t="shared" ref="L72:L103" si="52">K72/$L$6</f>
        <v>1.1868583162217639</v>
      </c>
      <c r="M72" s="123">
        <f t="shared" ref="M72:M103" si="53">1 - EXP(-1 * L72 * L72 / 2)</f>
        <v>0.50555350372270702</v>
      </c>
      <c r="N72" s="123">
        <f t="shared" ref="N72:N103" si="54">IF(ISNUMBER(M72),MAX(M72,$D$3),$D$3)</f>
        <v>0.50555350372270702</v>
      </c>
      <c r="O72" s="123">
        <f t="shared" ref="O72:O103" si="55">I72*N72</f>
        <v>1.7424711475723571E-3</v>
      </c>
      <c r="P72" s="123">
        <f t="shared" ref="P72:P103" si="56">O72/$P$6</f>
        <v>3.210804696574652E-3</v>
      </c>
      <c r="Q72" s="126">
        <f t="shared" si="23"/>
        <v>1.6728292469153938</v>
      </c>
      <c r="R72" s="125" t="s">
        <v>10393</v>
      </c>
      <c r="S72" s="123" t="e">
        <f t="shared" ref="S72:S103" si="57">R72/S$6</f>
        <v>#VALUE!</v>
      </c>
      <c r="T72" s="123" t="e">
        <f t="shared" ref="T72:T103" si="58">1 - EXP(-1 * S72 * S72 / 2)</f>
        <v>#VALUE!</v>
      </c>
      <c r="U72" s="123">
        <f t="shared" ref="U72:U103" si="59">IF(ISNUMBER(T72),MAX(T72,$D$3),$D$3)</f>
        <v>0.5</v>
      </c>
      <c r="V72" s="123">
        <f t="shared" ref="V72:V103" si="60">P72*U72</f>
        <v>1.605402348287326E-3</v>
      </c>
      <c r="W72" s="123">
        <f t="shared" ref="W72:W103" si="61">V72/W$6</f>
        <v>2.9149634460462772E-3</v>
      </c>
      <c r="X72" s="126">
        <f t="shared" si="24"/>
        <v>1.5186959553901105</v>
      </c>
      <c r="Y72" s="125" t="s">
        <v>10393</v>
      </c>
      <c r="Z72" s="123" t="e">
        <f t="shared" ref="Z72:Z103" si="62">Y72/Z$6</f>
        <v>#VALUE!</v>
      </c>
      <c r="AA72" s="123" t="e">
        <f t="shared" ref="AA72:AA103" si="63">1 - EXP(-1 * Z72 * Z72 / 2)</f>
        <v>#VALUE!</v>
      </c>
      <c r="AB72" s="123">
        <f t="shared" ref="AB72:AB103" si="64">IF(ISNUMBER(AA72),MAX(AA72,$D$3),$D$3)</f>
        <v>0.5</v>
      </c>
      <c r="AC72" s="123">
        <f t="shared" ref="AC72:AC103" si="65">W72*AB72</f>
        <v>1.4574817230231386E-3</v>
      </c>
      <c r="AD72" s="122" t="s">
        <v>93</v>
      </c>
      <c r="AE72" s="123">
        <f t="shared" ref="AE72:AE103" si="66">AC72/AE$6</f>
        <v>2.6479250069887895E-3</v>
      </c>
      <c r="AF72" s="126">
        <f t="shared" si="25"/>
        <v>1.3795689286411594</v>
      </c>
      <c r="AG72" s="122" t="s">
        <v>93</v>
      </c>
      <c r="AH72" s="122">
        <f t="shared" ref="AH72:AH103" si="67">RANK(AE72,$AE$8:$AE$522,0)</f>
        <v>63</v>
      </c>
      <c r="AI72" s="122"/>
    </row>
    <row r="73" spans="1:35">
      <c r="A73" s="122" t="s">
        <v>399</v>
      </c>
      <c r="B73" s="123" t="s">
        <v>10430</v>
      </c>
      <c r="C73" s="124">
        <f t="shared" ref="C73:C136" si="68" xml:space="preserve"> 1 / 521</f>
        <v>1.9193857965451055E-3</v>
      </c>
      <c r="D73" s="124">
        <v>8.3000000000000007</v>
      </c>
      <c r="E73" s="124">
        <f t="shared" si="47"/>
        <v>0.31379962192816635</v>
      </c>
      <c r="F73" s="123">
        <f t="shared" si="48"/>
        <v>4.8042703068404524E-2</v>
      </c>
      <c r="G73" s="123">
        <f t="shared" si="49"/>
        <v>0.5</v>
      </c>
      <c r="H73" s="123">
        <f t="shared" si="50"/>
        <v>9.5969289827255275E-4</v>
      </c>
      <c r="I73" s="123">
        <f t="shared" si="51"/>
        <v>1.7285536040482655E-3</v>
      </c>
      <c r="J73" s="126">
        <f t="shared" ref="J73:J136" si="69">I73/C73</f>
        <v>0.90057642770914637</v>
      </c>
      <c r="K73" s="123">
        <v>27.1999999999999</v>
      </c>
      <c r="L73" s="123">
        <f t="shared" si="52"/>
        <v>0.55852156057494662</v>
      </c>
      <c r="M73" s="123">
        <f t="shared" si="53"/>
        <v>0.14441785194168344</v>
      </c>
      <c r="N73" s="123">
        <f t="shared" si="54"/>
        <v>0.5</v>
      </c>
      <c r="O73" s="123">
        <f t="shared" si="55"/>
        <v>8.6427680202413274E-4</v>
      </c>
      <c r="P73" s="123">
        <f t="shared" si="56"/>
        <v>1.5925796068106037E-3</v>
      </c>
      <c r="Q73" s="126">
        <f t="shared" ref="Q73:Q136" si="70">P73/C73</f>
        <v>0.82973397514832459</v>
      </c>
      <c r="R73" s="125">
        <v>89946.319389928394</v>
      </c>
      <c r="S73" s="123">
        <f t="shared" si="57"/>
        <v>6.1279112171885668</v>
      </c>
      <c r="T73" s="123">
        <f t="shared" si="58"/>
        <v>0.99999999298803555</v>
      </c>
      <c r="U73" s="123">
        <f t="shared" si="59"/>
        <v>0.99999999298803555</v>
      </c>
      <c r="V73" s="123">
        <f t="shared" si="60"/>
        <v>1.5925795956434922E-3</v>
      </c>
      <c r="W73" s="123">
        <f t="shared" si="61"/>
        <v>2.8916808992913508E-3</v>
      </c>
      <c r="X73" s="126">
        <f t="shared" ref="X73:X136" si="71">W73/C73</f>
        <v>1.5065657485307937</v>
      </c>
      <c r="Y73" s="125">
        <v>95131.004700635895</v>
      </c>
      <c r="Z73" s="123">
        <f t="shared" si="62"/>
        <v>0.59361177474047588</v>
      </c>
      <c r="AA73" s="123">
        <f t="shared" si="63"/>
        <v>0.16153921726767839</v>
      </c>
      <c r="AB73" s="123">
        <f t="shared" si="64"/>
        <v>0.5</v>
      </c>
      <c r="AC73" s="123">
        <f t="shared" si="65"/>
        <v>1.4458404496456754E-3</v>
      </c>
      <c r="AD73" s="122" t="s">
        <v>399</v>
      </c>
      <c r="AE73" s="123">
        <f t="shared" si="66"/>
        <v>2.6267753634615695E-3</v>
      </c>
      <c r="AF73" s="126">
        <f t="shared" ref="AF73:AF136" si="72">AE73/C73</f>
        <v>1.3685499643634778</v>
      </c>
      <c r="AG73" s="122" t="s">
        <v>399</v>
      </c>
      <c r="AH73" s="122">
        <f t="shared" si="67"/>
        <v>65</v>
      </c>
      <c r="AI73" s="122"/>
    </row>
    <row r="74" spans="1:35">
      <c r="A74" s="122" t="s">
        <v>253</v>
      </c>
      <c r="B74" s="123" t="s">
        <v>10406</v>
      </c>
      <c r="C74" s="124">
        <f t="shared" si="68"/>
        <v>1.9193857965451055E-3</v>
      </c>
      <c r="D74" s="124">
        <v>19.6999999999999</v>
      </c>
      <c r="E74" s="124">
        <f t="shared" si="47"/>
        <v>0.74480151228733071</v>
      </c>
      <c r="F74" s="123">
        <f t="shared" si="48"/>
        <v>0.24222187430507014</v>
      </c>
      <c r="G74" s="123">
        <f t="shared" si="49"/>
        <v>0.5</v>
      </c>
      <c r="H74" s="123">
        <f t="shared" si="50"/>
        <v>9.5969289827255275E-4</v>
      </c>
      <c r="I74" s="123">
        <f t="shared" si="51"/>
        <v>1.7285536040482655E-3</v>
      </c>
      <c r="J74" s="126">
        <f t="shared" si="69"/>
        <v>0.90057642770914637</v>
      </c>
      <c r="K74" s="123" t="s">
        <v>10393</v>
      </c>
      <c r="L74" s="123" t="e">
        <f t="shared" si="52"/>
        <v>#VALUE!</v>
      </c>
      <c r="M74" s="123" t="e">
        <f t="shared" si="53"/>
        <v>#VALUE!</v>
      </c>
      <c r="N74" s="123">
        <f t="shared" si="54"/>
        <v>0.5</v>
      </c>
      <c r="O74" s="123">
        <f t="shared" si="55"/>
        <v>8.6427680202413274E-4</v>
      </c>
      <c r="P74" s="123">
        <f t="shared" si="56"/>
        <v>1.5925796068106037E-3</v>
      </c>
      <c r="Q74" s="126">
        <f t="shared" si="70"/>
        <v>0.82973397514832459</v>
      </c>
      <c r="R74" s="125">
        <v>81977.205069547999</v>
      </c>
      <c r="S74" s="123">
        <f t="shared" si="57"/>
        <v>5.5849871112758436</v>
      </c>
      <c r="T74" s="123">
        <f t="shared" si="58"/>
        <v>0.99999983145120031</v>
      </c>
      <c r="U74" s="123">
        <f t="shared" si="59"/>
        <v>0.99999983145120031</v>
      </c>
      <c r="V74" s="123">
        <f t="shared" si="60"/>
        <v>1.5925793383832225E-3</v>
      </c>
      <c r="W74" s="123">
        <f t="shared" si="61"/>
        <v>2.8916804321783662E-3</v>
      </c>
      <c r="X74" s="126">
        <f t="shared" si="71"/>
        <v>1.5065655051649289</v>
      </c>
      <c r="Y74" s="125">
        <v>188006.47174755001</v>
      </c>
      <c r="Z74" s="123">
        <f t="shared" si="62"/>
        <v>1.1731491295393868</v>
      </c>
      <c r="AA74" s="123">
        <f t="shared" si="63"/>
        <v>0.49748984991034328</v>
      </c>
      <c r="AB74" s="123">
        <f t="shared" si="64"/>
        <v>0.5</v>
      </c>
      <c r="AC74" s="123">
        <f t="shared" si="65"/>
        <v>1.4458402160891831E-3</v>
      </c>
      <c r="AD74" s="122" t="s">
        <v>253</v>
      </c>
      <c r="AE74" s="123">
        <f t="shared" si="66"/>
        <v>2.626774939140587E-3</v>
      </c>
      <c r="AF74" s="126">
        <f t="shared" si="72"/>
        <v>1.368549743292246</v>
      </c>
      <c r="AG74" s="122" t="s">
        <v>253</v>
      </c>
      <c r="AH74" s="122">
        <f t="shared" si="67"/>
        <v>66</v>
      </c>
      <c r="AI74" s="122"/>
    </row>
    <row r="75" spans="1:35">
      <c r="A75" s="122" t="s">
        <v>261</v>
      </c>
      <c r="B75" s="123" t="s">
        <v>10431</v>
      </c>
      <c r="C75" s="124">
        <f t="shared" si="68"/>
        <v>1.9193857965451055E-3</v>
      </c>
      <c r="D75" s="124">
        <v>7.7999999999999901</v>
      </c>
      <c r="E75" s="124">
        <f t="shared" si="47"/>
        <v>0.29489603024574629</v>
      </c>
      <c r="F75" s="123">
        <f t="shared" si="48"/>
        <v>4.2550053344697747E-2</v>
      </c>
      <c r="G75" s="123">
        <f t="shared" si="49"/>
        <v>0.5</v>
      </c>
      <c r="H75" s="123">
        <f t="shared" si="50"/>
        <v>9.5969289827255275E-4</v>
      </c>
      <c r="I75" s="123">
        <f t="shared" si="51"/>
        <v>1.7285536040482655E-3</v>
      </c>
      <c r="J75" s="126">
        <f t="shared" si="69"/>
        <v>0.90057642770914637</v>
      </c>
      <c r="K75" s="123">
        <v>25.8</v>
      </c>
      <c r="L75" s="123">
        <f t="shared" si="52"/>
        <v>0.52977412731006157</v>
      </c>
      <c r="M75" s="123">
        <f t="shared" si="53"/>
        <v>0.13092887749255033</v>
      </c>
      <c r="N75" s="123">
        <f t="shared" si="54"/>
        <v>0.5</v>
      </c>
      <c r="O75" s="123">
        <f t="shared" si="55"/>
        <v>8.6427680202413274E-4</v>
      </c>
      <c r="P75" s="123">
        <f t="shared" si="56"/>
        <v>1.5925796068106037E-3</v>
      </c>
      <c r="Q75" s="126">
        <f t="shared" si="70"/>
        <v>0.82973397514832459</v>
      </c>
      <c r="R75" s="125">
        <v>78201.764229548004</v>
      </c>
      <c r="S75" s="123">
        <f t="shared" si="57"/>
        <v>5.3277718474363951</v>
      </c>
      <c r="T75" s="123">
        <f t="shared" si="58"/>
        <v>0.9999993141291067</v>
      </c>
      <c r="U75" s="123">
        <f t="shared" si="59"/>
        <v>0.9999993141291067</v>
      </c>
      <c r="V75" s="123">
        <f t="shared" si="60"/>
        <v>1.592578514506606E-3</v>
      </c>
      <c r="W75" s="123">
        <f t="shared" si="61"/>
        <v>2.8916789362479389E-3</v>
      </c>
      <c r="X75" s="126">
        <f t="shared" si="71"/>
        <v>1.5065647257851762</v>
      </c>
      <c r="Y75" s="125">
        <v>57997.136239392297</v>
      </c>
      <c r="Z75" s="123">
        <f t="shared" si="62"/>
        <v>0.36189865839502383</v>
      </c>
      <c r="AA75" s="123">
        <f t="shared" si="63"/>
        <v>6.3387203372842538E-2</v>
      </c>
      <c r="AB75" s="123">
        <f t="shared" si="64"/>
        <v>0.5</v>
      </c>
      <c r="AC75" s="123">
        <f t="shared" si="65"/>
        <v>1.4458394681239695E-3</v>
      </c>
      <c r="AD75" s="122" t="s">
        <v>261</v>
      </c>
      <c r="AE75" s="123">
        <f t="shared" si="66"/>
        <v>2.6267735802516473E-3</v>
      </c>
      <c r="AF75" s="126">
        <f t="shared" si="72"/>
        <v>1.3685490353111083</v>
      </c>
      <c r="AG75" s="122" t="s">
        <v>261</v>
      </c>
      <c r="AH75" s="122">
        <f t="shared" si="67"/>
        <v>67</v>
      </c>
      <c r="AI75" s="122"/>
    </row>
    <row r="76" spans="1:35">
      <c r="A76" s="122" t="s">
        <v>33</v>
      </c>
      <c r="B76" s="123" t="s">
        <v>10303</v>
      </c>
      <c r="C76" s="124">
        <f t="shared" si="68"/>
        <v>1.9193857965451055E-3</v>
      </c>
      <c r="D76" s="124">
        <v>136.4</v>
      </c>
      <c r="E76" s="124">
        <f t="shared" si="47"/>
        <v>5.1568998109640827</v>
      </c>
      <c r="F76" s="123">
        <f t="shared" si="48"/>
        <v>0.99999832015298329</v>
      </c>
      <c r="G76" s="123">
        <f t="shared" si="49"/>
        <v>0.99999832015298329</v>
      </c>
      <c r="H76" s="123">
        <f t="shared" si="50"/>
        <v>1.9193825722706012E-3</v>
      </c>
      <c r="I76" s="123">
        <f t="shared" si="51"/>
        <v>3.4571014006853011E-3</v>
      </c>
      <c r="J76" s="126">
        <f t="shared" si="69"/>
        <v>1.8011498297570419</v>
      </c>
      <c r="K76" s="123">
        <v>24.5</v>
      </c>
      <c r="L76" s="123">
        <f t="shared" si="52"/>
        <v>0.50308008213552358</v>
      </c>
      <c r="M76" s="123">
        <f t="shared" si="53"/>
        <v>0.11886531253481081</v>
      </c>
      <c r="N76" s="123">
        <f t="shared" si="54"/>
        <v>0.5</v>
      </c>
      <c r="O76" s="123">
        <f t="shared" si="55"/>
        <v>1.7285507003426505E-3</v>
      </c>
      <c r="P76" s="123">
        <f t="shared" si="56"/>
        <v>3.185153863041005E-3</v>
      </c>
      <c r="Q76" s="126">
        <f t="shared" si="70"/>
        <v>1.6594651626443637</v>
      </c>
      <c r="R76" s="125">
        <v>5935.5493639608003</v>
      </c>
      <c r="S76" s="123">
        <f t="shared" si="57"/>
        <v>0.40438029898602623</v>
      </c>
      <c r="T76" s="123">
        <f t="shared" si="58"/>
        <v>7.850848811096911E-2</v>
      </c>
      <c r="U76" s="123">
        <f t="shared" si="59"/>
        <v>0.5</v>
      </c>
      <c r="V76" s="123">
        <f t="shared" si="60"/>
        <v>1.5925769315205025E-3</v>
      </c>
      <c r="W76" s="123">
        <f t="shared" si="61"/>
        <v>2.8916760619861486E-3</v>
      </c>
      <c r="X76" s="126">
        <f t="shared" si="71"/>
        <v>1.5065632282947834</v>
      </c>
      <c r="Y76" s="125">
        <v>410.72527474747699</v>
      </c>
      <c r="Z76" s="123">
        <f t="shared" si="62"/>
        <v>2.5629011281953764E-3</v>
      </c>
      <c r="AA76" s="123">
        <f t="shared" si="63"/>
        <v>3.2842257033927069E-6</v>
      </c>
      <c r="AB76" s="123">
        <f t="shared" si="64"/>
        <v>0.5</v>
      </c>
      <c r="AC76" s="123">
        <f t="shared" si="65"/>
        <v>1.4458380309930743E-3</v>
      </c>
      <c r="AD76" s="122" t="s">
        <v>33</v>
      </c>
      <c r="AE76" s="123">
        <f t="shared" si="66"/>
        <v>2.6267709692996363E-3</v>
      </c>
      <c r="AF76" s="126">
        <f t="shared" si="72"/>
        <v>1.3685476750051107</v>
      </c>
      <c r="AG76" s="122" t="s">
        <v>33</v>
      </c>
      <c r="AH76" s="122">
        <f t="shared" si="67"/>
        <v>68</v>
      </c>
      <c r="AI76" s="122"/>
    </row>
    <row r="77" spans="1:35">
      <c r="A77" s="122" t="s">
        <v>255</v>
      </c>
      <c r="B77" s="123" t="s">
        <v>10422</v>
      </c>
      <c r="C77" s="124">
        <f t="shared" si="68"/>
        <v>1.9193857965451055E-3</v>
      </c>
      <c r="D77" s="124">
        <v>4.4000000000000004</v>
      </c>
      <c r="E77" s="124">
        <f t="shared" si="47"/>
        <v>0.16635160680529301</v>
      </c>
      <c r="F77" s="123">
        <f t="shared" si="48"/>
        <v>1.3741145132879828E-2</v>
      </c>
      <c r="G77" s="123">
        <f t="shared" si="49"/>
        <v>0.5</v>
      </c>
      <c r="H77" s="123">
        <f t="shared" si="50"/>
        <v>9.5969289827255275E-4</v>
      </c>
      <c r="I77" s="123">
        <f t="shared" si="51"/>
        <v>1.7285536040482655E-3</v>
      </c>
      <c r="J77" s="126">
        <f t="shared" si="69"/>
        <v>0.90057642770914637</v>
      </c>
      <c r="K77" s="123">
        <v>11.5999999999999</v>
      </c>
      <c r="L77" s="123">
        <f t="shared" si="52"/>
        <v>0.23819301848049074</v>
      </c>
      <c r="M77" s="123">
        <f t="shared" si="53"/>
        <v>2.7969364511818973E-2</v>
      </c>
      <c r="N77" s="123">
        <f t="shared" si="54"/>
        <v>0.5</v>
      </c>
      <c r="O77" s="123">
        <f t="shared" si="55"/>
        <v>8.6427680202413274E-4</v>
      </c>
      <c r="P77" s="123">
        <f t="shared" si="56"/>
        <v>1.5925796068106037E-3</v>
      </c>
      <c r="Q77" s="126">
        <f t="shared" si="70"/>
        <v>0.82973397514832459</v>
      </c>
      <c r="R77" s="125">
        <v>71196.400110417395</v>
      </c>
      <c r="S77" s="123">
        <f t="shared" si="57"/>
        <v>4.8505066335034988</v>
      </c>
      <c r="T77" s="123">
        <f t="shared" si="58"/>
        <v>0.9999922180787334</v>
      </c>
      <c r="U77" s="123">
        <f t="shared" si="59"/>
        <v>0.9999922180787334</v>
      </c>
      <c r="V77" s="123">
        <f t="shared" si="60"/>
        <v>1.5925672134814927E-3</v>
      </c>
      <c r="W77" s="123">
        <f t="shared" si="61"/>
        <v>2.8916584167344704E-3</v>
      </c>
      <c r="X77" s="126">
        <f t="shared" si="71"/>
        <v>1.506554035118659</v>
      </c>
      <c r="Y77" s="125">
        <v>117969.831429614</v>
      </c>
      <c r="Z77" s="123">
        <f t="shared" si="62"/>
        <v>0.73612468638523532</v>
      </c>
      <c r="AA77" s="123">
        <f t="shared" si="63"/>
        <v>0.23733757512277509</v>
      </c>
      <c r="AB77" s="123">
        <f t="shared" si="64"/>
        <v>0.5</v>
      </c>
      <c r="AC77" s="123">
        <f t="shared" si="65"/>
        <v>1.4458292083672352E-3</v>
      </c>
      <c r="AD77" s="122" t="s">
        <v>255</v>
      </c>
      <c r="AE77" s="123">
        <f t="shared" si="66"/>
        <v>2.6267549405212184E-3</v>
      </c>
      <c r="AF77" s="126">
        <f t="shared" si="72"/>
        <v>1.3685393240115549</v>
      </c>
      <c r="AG77" s="122" t="s">
        <v>255</v>
      </c>
      <c r="AH77" s="122">
        <f t="shared" si="67"/>
        <v>69</v>
      </c>
      <c r="AI77" s="122"/>
    </row>
    <row r="78" spans="1:35">
      <c r="A78" s="122" t="s">
        <v>49</v>
      </c>
      <c r="B78" s="123" t="s">
        <v>10433</v>
      </c>
      <c r="C78" s="124">
        <f t="shared" si="68"/>
        <v>1.9193857965451055E-3</v>
      </c>
      <c r="D78" s="124">
        <v>124.4</v>
      </c>
      <c r="E78" s="124">
        <f t="shared" si="47"/>
        <v>4.703213610586011</v>
      </c>
      <c r="F78" s="123">
        <f t="shared" si="48"/>
        <v>0.99998427264701839</v>
      </c>
      <c r="G78" s="123">
        <f t="shared" si="49"/>
        <v>0.99998427264701839</v>
      </c>
      <c r="H78" s="123">
        <f t="shared" si="50"/>
        <v>1.9193556096871753E-3</v>
      </c>
      <c r="I78" s="123">
        <f t="shared" si="51"/>
        <v>3.4570528369511741E-3</v>
      </c>
      <c r="J78" s="126">
        <f t="shared" si="69"/>
        <v>1.8011245280515618</v>
      </c>
      <c r="K78" s="123">
        <v>41.7</v>
      </c>
      <c r="L78" s="123">
        <f t="shared" si="52"/>
        <v>0.85626283367556466</v>
      </c>
      <c r="M78" s="123">
        <f t="shared" si="53"/>
        <v>0.3069083380182942</v>
      </c>
      <c r="N78" s="123">
        <f t="shared" si="54"/>
        <v>0.5</v>
      </c>
      <c r="O78" s="123">
        <f t="shared" si="55"/>
        <v>1.7285264184755871E-3</v>
      </c>
      <c r="P78" s="123">
        <f t="shared" si="56"/>
        <v>3.1851091194979525E-3</v>
      </c>
      <c r="Q78" s="126">
        <f t="shared" si="70"/>
        <v>1.6594418512584332</v>
      </c>
      <c r="R78" s="125">
        <v>0</v>
      </c>
      <c r="S78" s="123">
        <f t="shared" si="57"/>
        <v>0</v>
      </c>
      <c r="T78" s="123">
        <f t="shared" si="58"/>
        <v>0</v>
      </c>
      <c r="U78" s="123">
        <f t="shared" si="59"/>
        <v>0.5</v>
      </c>
      <c r="V78" s="123">
        <f t="shared" si="60"/>
        <v>1.5925545597489763E-3</v>
      </c>
      <c r="W78" s="123">
        <f t="shared" si="61"/>
        <v>2.8916354410811825E-3</v>
      </c>
      <c r="X78" s="126">
        <f t="shared" si="71"/>
        <v>1.5065420648032961</v>
      </c>
      <c r="Y78" s="125">
        <v>362.97058823529397</v>
      </c>
      <c r="Z78" s="123">
        <f t="shared" si="62"/>
        <v>2.264914742979763E-3</v>
      </c>
      <c r="AA78" s="123">
        <f t="shared" si="63"/>
        <v>2.5649161070617765E-6</v>
      </c>
      <c r="AB78" s="123">
        <f t="shared" si="64"/>
        <v>0.5</v>
      </c>
      <c r="AC78" s="123">
        <f t="shared" si="65"/>
        <v>1.4458177205405912E-3</v>
      </c>
      <c r="AD78" s="122" t="s">
        <v>49</v>
      </c>
      <c r="AE78" s="123">
        <f t="shared" si="66"/>
        <v>2.6267340696567911E-3</v>
      </c>
      <c r="AF78" s="126">
        <f t="shared" si="72"/>
        <v>1.3685284502911883</v>
      </c>
      <c r="AG78" s="122" t="s">
        <v>49</v>
      </c>
      <c r="AH78" s="122">
        <f t="shared" si="67"/>
        <v>70</v>
      </c>
      <c r="AI78" s="122"/>
    </row>
    <row r="79" spans="1:35">
      <c r="A79" s="122" t="s">
        <v>137</v>
      </c>
      <c r="B79" s="123" t="s">
        <v>10434</v>
      </c>
      <c r="C79" s="124">
        <f t="shared" si="68"/>
        <v>1.9193857965451055E-3</v>
      </c>
      <c r="D79" s="124">
        <v>114.099999999999</v>
      </c>
      <c r="E79" s="124">
        <f t="shared" si="47"/>
        <v>4.313799621928128</v>
      </c>
      <c r="F79" s="123">
        <f t="shared" si="48"/>
        <v>0.99990898020877217</v>
      </c>
      <c r="G79" s="123">
        <f t="shared" si="49"/>
        <v>0.99990898020877217</v>
      </c>
      <c r="H79" s="123">
        <f t="shared" si="50"/>
        <v>1.9192110944506182E-3</v>
      </c>
      <c r="I79" s="123">
        <f t="shared" si="51"/>
        <v>3.4567925429201977E-3</v>
      </c>
      <c r="J79" s="126">
        <f t="shared" si="69"/>
        <v>1.8009889148614231</v>
      </c>
      <c r="K79" s="123">
        <v>44.799999999999898</v>
      </c>
      <c r="L79" s="123">
        <f t="shared" si="52"/>
        <v>0.91991786447638391</v>
      </c>
      <c r="M79" s="123">
        <f t="shared" si="53"/>
        <v>0.34500287894432724</v>
      </c>
      <c r="N79" s="123">
        <f t="shared" si="54"/>
        <v>0.5</v>
      </c>
      <c r="O79" s="123">
        <f t="shared" si="55"/>
        <v>1.7283962714600989E-3</v>
      </c>
      <c r="P79" s="123">
        <f t="shared" si="56"/>
        <v>3.1848693010945563E-3</v>
      </c>
      <c r="Q79" s="126">
        <f t="shared" si="70"/>
        <v>1.6593169058702639</v>
      </c>
      <c r="R79" s="125">
        <v>5308.92554991006</v>
      </c>
      <c r="S79" s="123">
        <f t="shared" si="57"/>
        <v>0.3616893348073521</v>
      </c>
      <c r="T79" s="123">
        <f t="shared" si="58"/>
        <v>6.3316269110299084E-2</v>
      </c>
      <c r="U79" s="123">
        <f t="shared" si="59"/>
        <v>0.5</v>
      </c>
      <c r="V79" s="123">
        <f t="shared" si="60"/>
        <v>1.5924346505472782E-3</v>
      </c>
      <c r="W79" s="123">
        <f t="shared" si="61"/>
        <v>2.8914177193741179E-3</v>
      </c>
      <c r="X79" s="126">
        <f t="shared" si="71"/>
        <v>1.5064286317939155</v>
      </c>
      <c r="Y79" s="125">
        <v>28802.850019792601</v>
      </c>
      <c r="Z79" s="123">
        <f t="shared" si="62"/>
        <v>0.17972805996990115</v>
      </c>
      <c r="AA79" s="123">
        <f t="shared" si="63"/>
        <v>1.6021358315141399E-2</v>
      </c>
      <c r="AB79" s="123">
        <f t="shared" si="64"/>
        <v>0.5</v>
      </c>
      <c r="AC79" s="123">
        <f t="shared" si="65"/>
        <v>1.4457088596870589E-3</v>
      </c>
      <c r="AD79" s="122" t="s">
        <v>137</v>
      </c>
      <c r="AE79" s="123">
        <f t="shared" si="66"/>
        <v>2.6265362933335637E-3</v>
      </c>
      <c r="AF79" s="126">
        <f t="shared" si="72"/>
        <v>1.3684254088267866</v>
      </c>
      <c r="AG79" s="122" t="s">
        <v>137</v>
      </c>
      <c r="AH79" s="122">
        <f t="shared" si="67"/>
        <v>72</v>
      </c>
      <c r="AI79" s="122"/>
    </row>
    <row r="80" spans="1:35">
      <c r="A80" s="122" t="s">
        <v>267</v>
      </c>
      <c r="B80" s="123" t="s">
        <v>10432</v>
      </c>
      <c r="C80" s="124">
        <f t="shared" si="68"/>
        <v>1.9193857965451055E-3</v>
      </c>
      <c r="D80" s="124">
        <v>1.6</v>
      </c>
      <c r="E80" s="124">
        <f t="shared" si="47"/>
        <v>6.0491493383742906E-2</v>
      </c>
      <c r="F80" s="123">
        <f t="shared" si="48"/>
        <v>1.8279376691111571E-3</v>
      </c>
      <c r="G80" s="123">
        <f t="shared" si="49"/>
        <v>0.5</v>
      </c>
      <c r="H80" s="123">
        <f t="shared" si="50"/>
        <v>9.5969289827255275E-4</v>
      </c>
      <c r="I80" s="123">
        <f t="shared" si="51"/>
        <v>1.7285536040482655E-3</v>
      </c>
      <c r="J80" s="126">
        <f t="shared" si="69"/>
        <v>0.90057642770914637</v>
      </c>
      <c r="K80" s="123">
        <v>39.200000000000003</v>
      </c>
      <c r="L80" s="123">
        <f t="shared" si="52"/>
        <v>0.80492813141683783</v>
      </c>
      <c r="M80" s="123">
        <f t="shared" si="53"/>
        <v>0.27671695630121962</v>
      </c>
      <c r="N80" s="123">
        <f t="shared" si="54"/>
        <v>0.5</v>
      </c>
      <c r="O80" s="123">
        <f t="shared" si="55"/>
        <v>8.6427680202413274E-4</v>
      </c>
      <c r="P80" s="123">
        <f t="shared" si="56"/>
        <v>1.5925796068106037E-3</v>
      </c>
      <c r="Q80" s="126">
        <f t="shared" si="70"/>
        <v>0.82973397514832459</v>
      </c>
      <c r="R80" s="125">
        <v>60824.719377720103</v>
      </c>
      <c r="S80" s="123">
        <f t="shared" si="57"/>
        <v>4.1438991910414238</v>
      </c>
      <c r="T80" s="123">
        <f t="shared" si="58"/>
        <v>0.99981328931024904</v>
      </c>
      <c r="U80" s="123">
        <f t="shared" si="59"/>
        <v>0.99981328931024904</v>
      </c>
      <c r="V80" s="123">
        <f t="shared" si="60"/>
        <v>1.5922822551737328E-3</v>
      </c>
      <c r="W80" s="123">
        <f t="shared" si="61"/>
        <v>2.8911410118286824E-3</v>
      </c>
      <c r="X80" s="126">
        <f t="shared" si="71"/>
        <v>1.5062844671627436</v>
      </c>
      <c r="Y80" s="125">
        <v>12176.0505827501</v>
      </c>
      <c r="Z80" s="123">
        <f t="shared" si="62"/>
        <v>7.5977826771630633E-2</v>
      </c>
      <c r="AA80" s="123">
        <f t="shared" si="63"/>
        <v>2.8821536777673407E-3</v>
      </c>
      <c r="AB80" s="123">
        <f t="shared" si="64"/>
        <v>0.5</v>
      </c>
      <c r="AC80" s="123">
        <f t="shared" si="65"/>
        <v>1.4455705059143412E-3</v>
      </c>
      <c r="AD80" s="122" t="s">
        <v>267</v>
      </c>
      <c r="AE80" s="123">
        <f t="shared" si="66"/>
        <v>2.6262849348370533E-3</v>
      </c>
      <c r="AF80" s="126">
        <f t="shared" si="72"/>
        <v>1.3682944510501047</v>
      </c>
      <c r="AG80" s="122" t="s">
        <v>267</v>
      </c>
      <c r="AH80" s="122">
        <f t="shared" si="67"/>
        <v>73</v>
      </c>
      <c r="AI80" s="122"/>
    </row>
    <row r="81" spans="1:35">
      <c r="A81" s="122" t="s">
        <v>1050</v>
      </c>
      <c r="B81" s="123" t="s">
        <v>10435</v>
      </c>
      <c r="C81" s="124">
        <f t="shared" si="68"/>
        <v>1.9193857965451055E-3</v>
      </c>
      <c r="D81" s="124">
        <v>102.5</v>
      </c>
      <c r="E81" s="124">
        <f t="shared" si="47"/>
        <v>3.8752362948960299</v>
      </c>
      <c r="F81" s="123">
        <f t="shared" si="48"/>
        <v>0.99945172203852239</v>
      </c>
      <c r="G81" s="123">
        <f t="shared" si="49"/>
        <v>0.99945172203852239</v>
      </c>
      <c r="H81" s="123">
        <f t="shared" si="50"/>
        <v>1.9183334396132867E-3</v>
      </c>
      <c r="I81" s="123">
        <f t="shared" si="51"/>
        <v>3.4552117524038663E-3</v>
      </c>
      <c r="J81" s="126">
        <f t="shared" si="69"/>
        <v>1.8001653230024144</v>
      </c>
      <c r="K81" s="123">
        <v>38.899999999999899</v>
      </c>
      <c r="L81" s="123">
        <f t="shared" si="52"/>
        <v>0.79876796714578846</v>
      </c>
      <c r="M81" s="123">
        <f t="shared" si="53"/>
        <v>0.27313545017760588</v>
      </c>
      <c r="N81" s="123">
        <f t="shared" si="54"/>
        <v>0.5</v>
      </c>
      <c r="O81" s="123">
        <f t="shared" si="55"/>
        <v>1.7276058762019332E-3</v>
      </c>
      <c r="P81" s="123">
        <f t="shared" si="56"/>
        <v>3.1834128610205817E-3</v>
      </c>
      <c r="Q81" s="126">
        <f t="shared" si="70"/>
        <v>1.6585581005917232</v>
      </c>
      <c r="R81" s="125" t="s">
        <v>10393</v>
      </c>
      <c r="S81" s="123" t="e">
        <f t="shared" si="57"/>
        <v>#VALUE!</v>
      </c>
      <c r="T81" s="123" t="e">
        <f t="shared" si="58"/>
        <v>#VALUE!</v>
      </c>
      <c r="U81" s="123">
        <f t="shared" si="59"/>
        <v>0.5</v>
      </c>
      <c r="V81" s="123">
        <f t="shared" si="60"/>
        <v>1.5917064305102909E-3</v>
      </c>
      <c r="W81" s="123">
        <f t="shared" si="61"/>
        <v>2.8900954746478901E-3</v>
      </c>
      <c r="X81" s="126">
        <f t="shared" si="71"/>
        <v>1.5057397422915508</v>
      </c>
      <c r="Y81" s="125" t="s">
        <v>10393</v>
      </c>
      <c r="Z81" s="123" t="e">
        <f t="shared" si="62"/>
        <v>#VALUE!</v>
      </c>
      <c r="AA81" s="123" t="e">
        <f t="shared" si="63"/>
        <v>#VALUE!</v>
      </c>
      <c r="AB81" s="123">
        <f t="shared" si="64"/>
        <v>0.5</v>
      </c>
      <c r="AC81" s="123">
        <f t="shared" si="65"/>
        <v>1.445047737323945E-3</v>
      </c>
      <c r="AD81" s="122" t="s">
        <v>1050</v>
      </c>
      <c r="AE81" s="123">
        <f t="shared" si="66"/>
        <v>2.6253351788287881E-3</v>
      </c>
      <c r="AF81" s="126">
        <f t="shared" si="72"/>
        <v>1.3677996281697986</v>
      </c>
      <c r="AG81" s="122" t="s">
        <v>1050</v>
      </c>
      <c r="AH81" s="122">
        <f t="shared" si="67"/>
        <v>74</v>
      </c>
      <c r="AI81" s="122"/>
    </row>
    <row r="82" spans="1:35">
      <c r="A82" s="122" t="s">
        <v>69</v>
      </c>
      <c r="B82" s="123" t="s">
        <v>10436</v>
      </c>
      <c r="C82" s="124">
        <f t="shared" si="68"/>
        <v>1.9193857965451055E-3</v>
      </c>
      <c r="D82" s="124">
        <v>98</v>
      </c>
      <c r="E82" s="124">
        <f t="shared" si="47"/>
        <v>3.7051039697542527</v>
      </c>
      <c r="F82" s="123">
        <f t="shared" si="48"/>
        <v>0.99895516647590721</v>
      </c>
      <c r="G82" s="123">
        <f t="shared" si="49"/>
        <v>0.99895516647590721</v>
      </c>
      <c r="H82" s="123">
        <f t="shared" si="50"/>
        <v>1.9173803579192077E-3</v>
      </c>
      <c r="I82" s="123">
        <f t="shared" si="51"/>
        <v>3.453495106589129E-3</v>
      </c>
      <c r="J82" s="126">
        <f t="shared" si="69"/>
        <v>1.7992709505329363</v>
      </c>
      <c r="K82" s="123">
        <v>13.4</v>
      </c>
      <c r="L82" s="123">
        <f t="shared" si="52"/>
        <v>0.27515400410677615</v>
      </c>
      <c r="M82" s="123">
        <f t="shared" si="53"/>
        <v>3.7147323688996425E-2</v>
      </c>
      <c r="N82" s="123">
        <f t="shared" si="54"/>
        <v>0.5</v>
      </c>
      <c r="O82" s="123">
        <f t="shared" si="55"/>
        <v>1.7267475532945645E-3</v>
      </c>
      <c r="P82" s="123">
        <f t="shared" si="56"/>
        <v>3.1818312524952434E-3</v>
      </c>
      <c r="Q82" s="126">
        <f t="shared" si="70"/>
        <v>1.657734082550022</v>
      </c>
      <c r="R82" s="125">
        <v>5463.0506220494299</v>
      </c>
      <c r="S82" s="123">
        <f t="shared" si="57"/>
        <v>0.37218965060480536</v>
      </c>
      <c r="T82" s="123">
        <f t="shared" si="58"/>
        <v>6.6918349479749395E-2</v>
      </c>
      <c r="U82" s="123">
        <f t="shared" si="59"/>
        <v>0.5</v>
      </c>
      <c r="V82" s="123">
        <f t="shared" si="60"/>
        <v>1.5909156262476217E-3</v>
      </c>
      <c r="W82" s="123">
        <f t="shared" si="61"/>
        <v>2.8886595944019712E-3</v>
      </c>
      <c r="X82" s="126">
        <f t="shared" si="71"/>
        <v>1.5049916486834272</v>
      </c>
      <c r="Y82" s="125">
        <v>17414.0769944528</v>
      </c>
      <c r="Z82" s="123">
        <f t="shared" si="62"/>
        <v>0.10866279802966615</v>
      </c>
      <c r="AA82" s="123">
        <f t="shared" si="63"/>
        <v>5.8864086452352637E-3</v>
      </c>
      <c r="AB82" s="123">
        <f t="shared" si="64"/>
        <v>0.5</v>
      </c>
      <c r="AC82" s="123">
        <f t="shared" si="65"/>
        <v>1.4443297972009856E-3</v>
      </c>
      <c r="AD82" s="122" t="s">
        <v>69</v>
      </c>
      <c r="AE82" s="123">
        <f t="shared" si="66"/>
        <v>2.6240308389011754E-3</v>
      </c>
      <c r="AF82" s="126">
        <f t="shared" si="72"/>
        <v>1.3671200670675123</v>
      </c>
      <c r="AG82" s="122" t="s">
        <v>69</v>
      </c>
      <c r="AH82" s="122">
        <f t="shared" si="67"/>
        <v>75</v>
      </c>
      <c r="AI82" s="122"/>
    </row>
    <row r="83" spans="1:35">
      <c r="A83" s="122" t="s">
        <v>481</v>
      </c>
      <c r="B83" s="123" t="s">
        <v>10405</v>
      </c>
      <c r="C83" s="124">
        <f t="shared" si="68"/>
        <v>1.9193857965451055E-3</v>
      </c>
      <c r="D83" s="124">
        <v>97.2</v>
      </c>
      <c r="E83" s="124">
        <f t="shared" si="47"/>
        <v>3.6748582230623814</v>
      </c>
      <c r="F83" s="123">
        <f t="shared" si="48"/>
        <v>0.99883180035448615</v>
      </c>
      <c r="G83" s="123">
        <f t="shared" si="49"/>
        <v>0.99883180035448615</v>
      </c>
      <c r="H83" s="123">
        <f t="shared" si="50"/>
        <v>1.9171435707379771E-3</v>
      </c>
      <c r="I83" s="123">
        <f t="shared" si="51"/>
        <v>3.4530686166815293E-3</v>
      </c>
      <c r="J83" s="126">
        <f t="shared" si="69"/>
        <v>1.7990487492910767</v>
      </c>
      <c r="K83" s="123">
        <v>53.1</v>
      </c>
      <c r="L83" s="123">
        <f t="shared" si="52"/>
        <v>1.0903490759753593</v>
      </c>
      <c r="M83" s="123">
        <f t="shared" si="53"/>
        <v>0.44812325944765929</v>
      </c>
      <c r="N83" s="123">
        <f t="shared" si="54"/>
        <v>0.5</v>
      </c>
      <c r="O83" s="123">
        <f t="shared" si="55"/>
        <v>1.7265343083407647E-3</v>
      </c>
      <c r="P83" s="123">
        <f t="shared" si="56"/>
        <v>3.1814383117569501E-3</v>
      </c>
      <c r="Q83" s="126">
        <f t="shared" si="70"/>
        <v>1.6575293604253711</v>
      </c>
      <c r="R83" s="125">
        <v>16197.295662489099</v>
      </c>
      <c r="S83" s="123">
        <f t="shared" si="57"/>
        <v>1.1034980691983787</v>
      </c>
      <c r="T83" s="123">
        <f t="shared" si="58"/>
        <v>0.45602609083073542</v>
      </c>
      <c r="U83" s="123">
        <f t="shared" si="59"/>
        <v>0.5</v>
      </c>
      <c r="V83" s="123">
        <f t="shared" si="60"/>
        <v>1.590719155878475E-3</v>
      </c>
      <c r="W83" s="123">
        <f t="shared" si="61"/>
        <v>2.8883028589425362E-3</v>
      </c>
      <c r="X83" s="126">
        <f t="shared" si="71"/>
        <v>1.5048057895090614</v>
      </c>
      <c r="Y83" s="125">
        <v>54235.583897165299</v>
      </c>
      <c r="Z83" s="123">
        <f t="shared" si="62"/>
        <v>0.33842679694800981</v>
      </c>
      <c r="AA83" s="123">
        <f t="shared" si="63"/>
        <v>5.5657488293701318E-2</v>
      </c>
      <c r="AB83" s="123">
        <f t="shared" si="64"/>
        <v>0.5</v>
      </c>
      <c r="AC83" s="123">
        <f t="shared" si="65"/>
        <v>1.4441514294712681E-3</v>
      </c>
      <c r="AD83" s="122" t="s">
        <v>481</v>
      </c>
      <c r="AE83" s="123">
        <f t="shared" si="66"/>
        <v>2.6237067838104679E-3</v>
      </c>
      <c r="AF83" s="126">
        <f t="shared" si="72"/>
        <v>1.3669512343652539</v>
      </c>
      <c r="AG83" s="122" t="s">
        <v>481</v>
      </c>
      <c r="AH83" s="122">
        <f t="shared" si="67"/>
        <v>76</v>
      </c>
      <c r="AI83" s="122"/>
    </row>
    <row r="84" spans="1:35">
      <c r="A84" s="122" t="s">
        <v>219</v>
      </c>
      <c r="B84" s="123" t="s">
        <v>2645</v>
      </c>
      <c r="C84" s="124">
        <f t="shared" si="68"/>
        <v>1.9193857965451055E-3</v>
      </c>
      <c r="D84" s="124">
        <v>17.899999999999899</v>
      </c>
      <c r="E84" s="124">
        <f t="shared" si="47"/>
        <v>0.67674858223061995</v>
      </c>
      <c r="F84" s="123">
        <f t="shared" si="48"/>
        <v>0.20466695042818128</v>
      </c>
      <c r="G84" s="123">
        <f t="shared" si="49"/>
        <v>0.5</v>
      </c>
      <c r="H84" s="123">
        <f t="shared" si="50"/>
        <v>9.5969289827255275E-4</v>
      </c>
      <c r="I84" s="123">
        <f t="shared" si="51"/>
        <v>1.7285536040482655E-3</v>
      </c>
      <c r="J84" s="126">
        <f t="shared" si="69"/>
        <v>0.90057642770914637</v>
      </c>
      <c r="K84" s="123">
        <v>55.5</v>
      </c>
      <c r="L84" s="123">
        <f t="shared" si="52"/>
        <v>1.139630390143737</v>
      </c>
      <c r="M84" s="123">
        <f t="shared" si="53"/>
        <v>0.4776297822457648</v>
      </c>
      <c r="N84" s="123">
        <f t="shared" si="54"/>
        <v>0.5</v>
      </c>
      <c r="O84" s="123">
        <f t="shared" si="55"/>
        <v>8.6427680202413274E-4</v>
      </c>
      <c r="P84" s="123">
        <f t="shared" si="56"/>
        <v>1.5925796068106037E-3</v>
      </c>
      <c r="Q84" s="126">
        <f t="shared" si="70"/>
        <v>0.82973397514832459</v>
      </c>
      <c r="R84" s="125">
        <v>51530.407329051202</v>
      </c>
      <c r="S84" s="123">
        <f t="shared" si="57"/>
        <v>3.510691301653718</v>
      </c>
      <c r="T84" s="123">
        <f t="shared" si="58"/>
        <v>0.99789297168930124</v>
      </c>
      <c r="U84" s="123">
        <f t="shared" si="59"/>
        <v>0.99789297168930124</v>
      </c>
      <c r="V84" s="123">
        <f t="shared" si="60"/>
        <v>1.5892239964920122E-3</v>
      </c>
      <c r="W84" s="123">
        <f t="shared" si="61"/>
        <v>2.8855880660046775E-3</v>
      </c>
      <c r="X84" s="126">
        <f t="shared" si="71"/>
        <v>1.5033913823884371</v>
      </c>
      <c r="Y84" s="125">
        <v>86512.185302318205</v>
      </c>
      <c r="Z84" s="123">
        <f t="shared" si="62"/>
        <v>0.53983085762199201</v>
      </c>
      <c r="AA84" s="123">
        <f t="shared" si="63"/>
        <v>0.13559051149053103</v>
      </c>
      <c r="AB84" s="123">
        <f t="shared" si="64"/>
        <v>0.5</v>
      </c>
      <c r="AC84" s="123">
        <f t="shared" si="65"/>
        <v>1.4427940330023388E-3</v>
      </c>
      <c r="AD84" s="122" t="s">
        <v>219</v>
      </c>
      <c r="AE84" s="123">
        <f t="shared" si="66"/>
        <v>2.6212406917849561E-3</v>
      </c>
      <c r="AF84" s="126">
        <f t="shared" si="72"/>
        <v>1.3656664004199621</v>
      </c>
      <c r="AG84" s="122" t="s">
        <v>219</v>
      </c>
      <c r="AH84" s="122">
        <f t="shared" si="67"/>
        <v>77</v>
      </c>
      <c r="AI84" s="122"/>
    </row>
    <row r="85" spans="1:35">
      <c r="A85" s="122" t="s">
        <v>325</v>
      </c>
      <c r="B85" s="123" t="s">
        <v>10428</v>
      </c>
      <c r="C85" s="124">
        <f t="shared" si="68"/>
        <v>1.9193857965451055E-3</v>
      </c>
      <c r="D85" s="124">
        <v>8.6999999999999904</v>
      </c>
      <c r="E85" s="124">
        <f t="shared" si="47"/>
        <v>0.32892249527410167</v>
      </c>
      <c r="F85" s="123">
        <f t="shared" si="48"/>
        <v>5.2657899013909382E-2</v>
      </c>
      <c r="G85" s="123">
        <f t="shared" si="49"/>
        <v>0.5</v>
      </c>
      <c r="H85" s="123">
        <f t="shared" si="50"/>
        <v>9.5969289827255275E-4</v>
      </c>
      <c r="I85" s="123">
        <f t="shared" si="51"/>
        <v>1.7285536040482655E-3</v>
      </c>
      <c r="J85" s="126">
        <f t="shared" si="69"/>
        <v>0.90057642770914637</v>
      </c>
      <c r="K85" s="123">
        <v>51.2</v>
      </c>
      <c r="L85" s="123">
        <f t="shared" si="52"/>
        <v>1.0513347022587269</v>
      </c>
      <c r="M85" s="123">
        <f t="shared" si="53"/>
        <v>0.42457842222317965</v>
      </c>
      <c r="N85" s="123">
        <f t="shared" si="54"/>
        <v>0.5</v>
      </c>
      <c r="O85" s="123">
        <f t="shared" si="55"/>
        <v>8.6427680202413274E-4</v>
      </c>
      <c r="P85" s="123">
        <f t="shared" si="56"/>
        <v>1.5925796068106037E-3</v>
      </c>
      <c r="Q85" s="126">
        <f t="shared" si="70"/>
        <v>0.82973397514832459</v>
      </c>
      <c r="R85" s="125">
        <v>47756.289361042902</v>
      </c>
      <c r="S85" s="123">
        <f t="shared" si="57"/>
        <v>3.2535661631487107</v>
      </c>
      <c r="T85" s="123">
        <f t="shared" si="58"/>
        <v>0.99497257014658746</v>
      </c>
      <c r="U85" s="123">
        <f t="shared" si="59"/>
        <v>0.99497257014658746</v>
      </c>
      <c r="V85" s="123">
        <f t="shared" si="60"/>
        <v>1.5845730245513882E-3</v>
      </c>
      <c r="W85" s="123">
        <f t="shared" si="61"/>
        <v>2.8771431965861367E-3</v>
      </c>
      <c r="X85" s="126">
        <f t="shared" si="71"/>
        <v>1.4989916054213772</v>
      </c>
      <c r="Y85" s="125">
        <v>31902.940767808501</v>
      </c>
      <c r="Z85" s="123">
        <f t="shared" si="62"/>
        <v>0.19907244066447347</v>
      </c>
      <c r="AA85" s="123">
        <f t="shared" si="63"/>
        <v>1.9619893082687412E-2</v>
      </c>
      <c r="AB85" s="123">
        <f t="shared" si="64"/>
        <v>0.5</v>
      </c>
      <c r="AC85" s="123">
        <f t="shared" si="65"/>
        <v>1.4385715982930683E-3</v>
      </c>
      <c r="AD85" s="122" t="s">
        <v>325</v>
      </c>
      <c r="AE85" s="123">
        <f t="shared" si="66"/>
        <v>2.6135694529073506E-3</v>
      </c>
      <c r="AF85" s="126">
        <f t="shared" si="72"/>
        <v>1.3616696849647296</v>
      </c>
      <c r="AG85" s="122" t="s">
        <v>325</v>
      </c>
      <c r="AH85" s="122">
        <f t="shared" si="67"/>
        <v>78</v>
      </c>
      <c r="AI85" s="122"/>
    </row>
    <row r="86" spans="1:35">
      <c r="A86" s="122" t="s">
        <v>77</v>
      </c>
      <c r="B86" s="123" t="s">
        <v>10292</v>
      </c>
      <c r="C86" s="124">
        <f t="shared" si="68"/>
        <v>1.9193857965451055E-3</v>
      </c>
      <c r="D86" s="124">
        <v>85.5</v>
      </c>
      <c r="E86" s="124">
        <f t="shared" si="47"/>
        <v>3.2325141776937616</v>
      </c>
      <c r="F86" s="123">
        <f t="shared" si="48"/>
        <v>0.99461734727353934</v>
      </c>
      <c r="G86" s="123">
        <f t="shared" si="49"/>
        <v>0.99461734727353934</v>
      </c>
      <c r="H86" s="123">
        <f t="shared" si="50"/>
        <v>1.9090544093542021E-3</v>
      </c>
      <c r="I86" s="123">
        <f t="shared" si="51"/>
        <v>3.4384988005572033E-3</v>
      </c>
      <c r="J86" s="126">
        <f t="shared" si="69"/>
        <v>1.791457875090303</v>
      </c>
      <c r="K86" s="123">
        <v>43.799999999999898</v>
      </c>
      <c r="L86" s="123">
        <f t="shared" si="52"/>
        <v>0.89938398357289318</v>
      </c>
      <c r="M86" s="123">
        <f t="shared" si="53"/>
        <v>0.33265343143263504</v>
      </c>
      <c r="N86" s="123">
        <f t="shared" si="54"/>
        <v>0.5</v>
      </c>
      <c r="O86" s="123">
        <f t="shared" si="55"/>
        <v>1.7192494002786017E-3</v>
      </c>
      <c r="P86" s="123">
        <f t="shared" si="56"/>
        <v>3.168014607695798E-3</v>
      </c>
      <c r="Q86" s="126">
        <f t="shared" si="70"/>
        <v>1.6505356106095108</v>
      </c>
      <c r="R86" s="125" t="s">
        <v>10393</v>
      </c>
      <c r="S86" s="123" t="e">
        <f t="shared" si="57"/>
        <v>#VALUE!</v>
      </c>
      <c r="T86" s="123" t="e">
        <f t="shared" si="58"/>
        <v>#VALUE!</v>
      </c>
      <c r="U86" s="123">
        <f t="shared" si="59"/>
        <v>0.5</v>
      </c>
      <c r="V86" s="123">
        <f t="shared" si="60"/>
        <v>1.584007303847899E-3</v>
      </c>
      <c r="W86" s="123">
        <f t="shared" si="61"/>
        <v>2.876116005381949E-3</v>
      </c>
      <c r="X86" s="126">
        <f t="shared" si="71"/>
        <v>1.4984564388039954</v>
      </c>
      <c r="Y86" s="125">
        <v>167102.93577156699</v>
      </c>
      <c r="Z86" s="123">
        <f t="shared" si="62"/>
        <v>1.0427123163458043</v>
      </c>
      <c r="AA86" s="123">
        <f t="shared" si="63"/>
        <v>0.41936008814825199</v>
      </c>
      <c r="AB86" s="123">
        <f t="shared" si="64"/>
        <v>0.5</v>
      </c>
      <c r="AC86" s="123">
        <f t="shared" si="65"/>
        <v>1.4380580026909745E-3</v>
      </c>
      <c r="AD86" s="122" t="s">
        <v>77</v>
      </c>
      <c r="AE86" s="123">
        <f t="shared" si="66"/>
        <v>2.6126363622093465E-3</v>
      </c>
      <c r="AF86" s="126">
        <f t="shared" si="72"/>
        <v>1.3611835447110696</v>
      </c>
      <c r="AG86" s="122" t="s">
        <v>77</v>
      </c>
      <c r="AH86" s="122">
        <f t="shared" si="67"/>
        <v>79</v>
      </c>
      <c r="AI86" s="122"/>
    </row>
    <row r="87" spans="1:35">
      <c r="A87" s="122" t="s">
        <v>823</v>
      </c>
      <c r="B87" s="123" t="s">
        <v>7624</v>
      </c>
      <c r="C87" s="124">
        <f t="shared" si="68"/>
        <v>1.9193857965451055E-3</v>
      </c>
      <c r="D87" s="124">
        <v>20.100000000000001</v>
      </c>
      <c r="E87" s="124">
        <f t="shared" si="47"/>
        <v>0.75992438563327025</v>
      </c>
      <c r="F87" s="123">
        <f t="shared" si="48"/>
        <v>0.25079492604668219</v>
      </c>
      <c r="G87" s="123">
        <f t="shared" si="49"/>
        <v>0.5</v>
      </c>
      <c r="H87" s="123">
        <f t="shared" si="50"/>
        <v>9.5969289827255275E-4</v>
      </c>
      <c r="I87" s="123">
        <f t="shared" si="51"/>
        <v>1.7285536040482655E-3</v>
      </c>
      <c r="J87" s="126">
        <f t="shared" si="69"/>
        <v>0.90057642770914637</v>
      </c>
      <c r="K87" s="123">
        <v>53.6</v>
      </c>
      <c r="L87" s="123">
        <f t="shared" si="52"/>
        <v>1.1006160164271046</v>
      </c>
      <c r="M87" s="123">
        <f t="shared" si="53"/>
        <v>0.45429558145902527</v>
      </c>
      <c r="N87" s="123">
        <f t="shared" si="54"/>
        <v>0.5</v>
      </c>
      <c r="O87" s="123">
        <f t="shared" si="55"/>
        <v>8.6427680202413274E-4</v>
      </c>
      <c r="P87" s="123">
        <f t="shared" si="56"/>
        <v>1.5925796068106037E-3</v>
      </c>
      <c r="Q87" s="126">
        <f t="shared" si="70"/>
        <v>0.82973397514832459</v>
      </c>
      <c r="R87" s="125" t="s">
        <v>10393</v>
      </c>
      <c r="S87" s="123" t="e">
        <f t="shared" si="57"/>
        <v>#VALUE!</v>
      </c>
      <c r="T87" s="123" t="e">
        <f t="shared" si="58"/>
        <v>#VALUE!</v>
      </c>
      <c r="U87" s="123">
        <f t="shared" si="59"/>
        <v>0.5</v>
      </c>
      <c r="V87" s="123">
        <f t="shared" si="60"/>
        <v>7.9628980340530186E-4</v>
      </c>
      <c r="W87" s="123">
        <f t="shared" si="61"/>
        <v>1.4458404597838571E-3</v>
      </c>
      <c r="X87" s="126">
        <f t="shared" si="71"/>
        <v>0.75328287954738959</v>
      </c>
      <c r="Y87" s="125">
        <v>478149.28895012703</v>
      </c>
      <c r="Z87" s="123">
        <f t="shared" si="62"/>
        <v>2.9836229407833037</v>
      </c>
      <c r="AA87" s="123">
        <f t="shared" si="63"/>
        <v>0.98833313990100247</v>
      </c>
      <c r="AB87" s="123">
        <f t="shared" si="64"/>
        <v>0.98833313990100247</v>
      </c>
      <c r="AC87" s="123">
        <f t="shared" si="65"/>
        <v>1.4289720414140887E-3</v>
      </c>
      <c r="AD87" s="122" t="s">
        <v>823</v>
      </c>
      <c r="AE87" s="123">
        <f t="shared" si="66"/>
        <v>2.5961291609885354E-3</v>
      </c>
      <c r="AF87" s="126">
        <f t="shared" si="72"/>
        <v>1.352583292875027</v>
      </c>
      <c r="AG87" s="122" t="s">
        <v>823</v>
      </c>
      <c r="AH87" s="122">
        <f t="shared" si="67"/>
        <v>80</v>
      </c>
      <c r="AI87" s="122"/>
    </row>
    <row r="88" spans="1:35">
      <c r="A88" s="122" t="s">
        <v>139</v>
      </c>
      <c r="B88" s="123" t="s">
        <v>10297</v>
      </c>
      <c r="C88" s="124">
        <f t="shared" si="68"/>
        <v>1.9193857965451055E-3</v>
      </c>
      <c r="D88" s="124">
        <v>76.900000000000006</v>
      </c>
      <c r="E88" s="124">
        <f t="shared" si="47"/>
        <v>2.9073724007561434</v>
      </c>
      <c r="F88" s="123">
        <f t="shared" si="48"/>
        <v>0.98539523068702795</v>
      </c>
      <c r="G88" s="123">
        <f t="shared" si="49"/>
        <v>0.98539523068702795</v>
      </c>
      <c r="H88" s="123">
        <f t="shared" si="50"/>
        <v>1.891353609763969E-3</v>
      </c>
      <c r="I88" s="123">
        <f t="shared" si="51"/>
        <v>3.4066169548320683E-3</v>
      </c>
      <c r="J88" s="126">
        <f t="shared" si="69"/>
        <v>1.7748474334675077</v>
      </c>
      <c r="K88" s="123">
        <v>31.899999999999899</v>
      </c>
      <c r="L88" s="123">
        <f t="shared" si="52"/>
        <v>0.65503080082135312</v>
      </c>
      <c r="M88" s="123">
        <f t="shared" si="53"/>
        <v>0.19308155476900846</v>
      </c>
      <c r="N88" s="123">
        <f t="shared" si="54"/>
        <v>0.5</v>
      </c>
      <c r="O88" s="123">
        <f t="shared" si="55"/>
        <v>1.7033084774160342E-3</v>
      </c>
      <c r="P88" s="123">
        <f t="shared" si="56"/>
        <v>3.1386406980811825E-3</v>
      </c>
      <c r="Q88" s="126">
        <f t="shared" si="70"/>
        <v>1.6352318037002962</v>
      </c>
      <c r="R88" s="125">
        <v>0</v>
      </c>
      <c r="S88" s="123">
        <f t="shared" si="57"/>
        <v>0</v>
      </c>
      <c r="T88" s="123">
        <f t="shared" si="58"/>
        <v>0</v>
      </c>
      <c r="U88" s="123">
        <f t="shared" si="59"/>
        <v>0.5</v>
      </c>
      <c r="V88" s="123">
        <f t="shared" si="60"/>
        <v>1.5693203490405913E-3</v>
      </c>
      <c r="W88" s="123">
        <f t="shared" si="61"/>
        <v>2.8494485868107051E-3</v>
      </c>
      <c r="X88" s="126">
        <f t="shared" si="71"/>
        <v>1.4845627137283774</v>
      </c>
      <c r="Y88" s="125" t="s">
        <v>10393</v>
      </c>
      <c r="Z88" s="123" t="e">
        <f t="shared" si="62"/>
        <v>#VALUE!</v>
      </c>
      <c r="AA88" s="123" t="e">
        <f t="shared" si="63"/>
        <v>#VALUE!</v>
      </c>
      <c r="AB88" s="123">
        <f t="shared" si="64"/>
        <v>0.5</v>
      </c>
      <c r="AC88" s="123">
        <f t="shared" si="65"/>
        <v>1.4247242934053526E-3</v>
      </c>
      <c r="AD88" s="122" t="s">
        <v>139</v>
      </c>
      <c r="AE88" s="123">
        <f t="shared" si="66"/>
        <v>2.5884119333910672E-3</v>
      </c>
      <c r="AF88" s="126">
        <f t="shared" si="72"/>
        <v>1.348562617296746</v>
      </c>
      <c r="AG88" s="122" t="s">
        <v>139</v>
      </c>
      <c r="AH88" s="122">
        <f t="shared" si="67"/>
        <v>81</v>
      </c>
      <c r="AI88" s="122"/>
    </row>
    <row r="89" spans="1:35">
      <c r="A89" s="122" t="s">
        <v>157</v>
      </c>
      <c r="B89" s="123" t="s">
        <v>10289</v>
      </c>
      <c r="C89" s="124">
        <f t="shared" si="68"/>
        <v>1.9193857965451055E-3</v>
      </c>
      <c r="D89" s="124">
        <v>75.099999999999895</v>
      </c>
      <c r="E89" s="124">
        <f t="shared" si="47"/>
        <v>2.8393194706994285</v>
      </c>
      <c r="F89" s="123">
        <f t="shared" si="48"/>
        <v>0.9822410830948195</v>
      </c>
      <c r="G89" s="123">
        <f t="shared" si="49"/>
        <v>0.9822410830948195</v>
      </c>
      <c r="H89" s="123">
        <f t="shared" si="50"/>
        <v>1.8852995836752774E-3</v>
      </c>
      <c r="I89" s="123">
        <f t="shared" si="51"/>
        <v>3.3957127284556443E-3</v>
      </c>
      <c r="J89" s="126">
        <f t="shared" si="69"/>
        <v>1.7691663315253907</v>
      </c>
      <c r="K89" s="123">
        <v>17.899999999999899</v>
      </c>
      <c r="L89" s="123">
        <f t="shared" si="52"/>
        <v>0.3675564681724825</v>
      </c>
      <c r="M89" s="123">
        <f t="shared" si="53"/>
        <v>6.5317966494366275E-2</v>
      </c>
      <c r="N89" s="123">
        <f t="shared" si="54"/>
        <v>0.5</v>
      </c>
      <c r="O89" s="123">
        <f t="shared" si="55"/>
        <v>1.6978563642278221E-3</v>
      </c>
      <c r="P89" s="123">
        <f t="shared" si="56"/>
        <v>3.1285942358167387E-3</v>
      </c>
      <c r="Q89" s="126">
        <f t="shared" si="70"/>
        <v>1.6299975968605209</v>
      </c>
      <c r="R89" s="125">
        <v>3328.60754966164</v>
      </c>
      <c r="S89" s="123">
        <f t="shared" si="57"/>
        <v>0.2267731651449218</v>
      </c>
      <c r="T89" s="123">
        <f t="shared" si="58"/>
        <v>2.5385269435558855E-2</v>
      </c>
      <c r="U89" s="123">
        <f t="shared" si="59"/>
        <v>0.5</v>
      </c>
      <c r="V89" s="123">
        <f t="shared" si="60"/>
        <v>1.5642971179083693E-3</v>
      </c>
      <c r="W89" s="123">
        <f t="shared" si="61"/>
        <v>2.8403277984008156E-3</v>
      </c>
      <c r="X89" s="126">
        <f t="shared" si="71"/>
        <v>1.479810782966825</v>
      </c>
      <c r="Y89" s="125">
        <v>10882.244740095701</v>
      </c>
      <c r="Z89" s="123">
        <f t="shared" si="62"/>
        <v>6.7904555761358815E-2</v>
      </c>
      <c r="AA89" s="123">
        <f t="shared" si="63"/>
        <v>2.3028586896497449E-3</v>
      </c>
      <c r="AB89" s="123">
        <f t="shared" si="64"/>
        <v>0.5</v>
      </c>
      <c r="AC89" s="123">
        <f t="shared" si="65"/>
        <v>1.4201638992004078E-3</v>
      </c>
      <c r="AD89" s="122" t="s">
        <v>157</v>
      </c>
      <c r="AE89" s="123">
        <f t="shared" si="66"/>
        <v>2.5801266961450369E-3</v>
      </c>
      <c r="AF89" s="126">
        <f t="shared" si="72"/>
        <v>1.3442460086915642</v>
      </c>
      <c r="AG89" s="122" t="s">
        <v>157</v>
      </c>
      <c r="AH89" s="122">
        <f t="shared" si="67"/>
        <v>82</v>
      </c>
      <c r="AI89" s="122"/>
    </row>
    <row r="90" spans="1:35">
      <c r="A90" s="122" t="s">
        <v>155</v>
      </c>
      <c r="B90" s="123" t="s">
        <v>10282</v>
      </c>
      <c r="C90" s="124">
        <f t="shared" si="68"/>
        <v>1.9193857965451055E-3</v>
      </c>
      <c r="D90" s="124">
        <v>73.799999999999898</v>
      </c>
      <c r="E90" s="124">
        <f t="shared" si="47"/>
        <v>2.7901701323251378</v>
      </c>
      <c r="F90" s="123">
        <f t="shared" si="48"/>
        <v>0.97960620688832145</v>
      </c>
      <c r="G90" s="123">
        <f t="shared" si="49"/>
        <v>0.97960620688832145</v>
      </c>
      <c r="H90" s="123">
        <f t="shared" si="50"/>
        <v>1.8802422397088702E-3</v>
      </c>
      <c r="I90" s="123">
        <f t="shared" si="51"/>
        <v>3.3866036789297177E-3</v>
      </c>
      <c r="J90" s="126">
        <f t="shared" si="69"/>
        <v>1.764420516722383</v>
      </c>
      <c r="K90" s="123">
        <v>43.299999999999898</v>
      </c>
      <c r="L90" s="123">
        <f t="shared" si="52"/>
        <v>0.8891170431211477</v>
      </c>
      <c r="M90" s="123">
        <f t="shared" si="53"/>
        <v>0.32649816474537707</v>
      </c>
      <c r="N90" s="123">
        <f t="shared" si="54"/>
        <v>0.5</v>
      </c>
      <c r="O90" s="123">
        <f t="shared" si="55"/>
        <v>1.6933018394648589E-3</v>
      </c>
      <c r="P90" s="123">
        <f t="shared" si="56"/>
        <v>3.1202017355908599E-3</v>
      </c>
      <c r="Q90" s="126">
        <f t="shared" si="70"/>
        <v>1.625625104242838</v>
      </c>
      <c r="R90" s="125" t="s">
        <v>10393</v>
      </c>
      <c r="S90" s="123" t="e">
        <f t="shared" si="57"/>
        <v>#VALUE!</v>
      </c>
      <c r="T90" s="123" t="e">
        <f t="shared" si="58"/>
        <v>#VALUE!</v>
      </c>
      <c r="U90" s="123">
        <f t="shared" si="59"/>
        <v>0.5</v>
      </c>
      <c r="V90" s="123">
        <f t="shared" si="60"/>
        <v>1.5601008677954299E-3</v>
      </c>
      <c r="W90" s="123">
        <f t="shared" si="61"/>
        <v>2.8327085771490622E-3</v>
      </c>
      <c r="X90" s="126">
        <f t="shared" si="71"/>
        <v>1.4758411686946615</v>
      </c>
      <c r="Y90" s="125">
        <v>9627.5279418390201</v>
      </c>
      <c r="Z90" s="123">
        <f t="shared" si="62"/>
        <v>6.0075198048238215E-2</v>
      </c>
      <c r="AA90" s="123">
        <f t="shared" si="63"/>
        <v>1.8028875524882526E-3</v>
      </c>
      <c r="AB90" s="123">
        <f t="shared" si="64"/>
        <v>0.5</v>
      </c>
      <c r="AC90" s="123">
        <f t="shared" si="65"/>
        <v>1.4163542885745311E-3</v>
      </c>
      <c r="AD90" s="122" t="s">
        <v>155</v>
      </c>
      <c r="AE90" s="123">
        <f t="shared" si="66"/>
        <v>2.5732054681915054E-3</v>
      </c>
      <c r="AF90" s="126">
        <f t="shared" si="72"/>
        <v>1.3406400489277743</v>
      </c>
      <c r="AG90" s="122" t="s">
        <v>155</v>
      </c>
      <c r="AH90" s="122">
        <f t="shared" si="67"/>
        <v>83</v>
      </c>
      <c r="AI90" s="122"/>
    </row>
    <row r="91" spans="1:35">
      <c r="A91" s="122" t="s">
        <v>217</v>
      </c>
      <c r="B91" s="123" t="s">
        <v>10439</v>
      </c>
      <c r="C91" s="124">
        <f t="shared" si="68"/>
        <v>1.9193857965451055E-3</v>
      </c>
      <c r="D91" s="124">
        <v>73.7</v>
      </c>
      <c r="E91" s="124">
        <f t="shared" si="47"/>
        <v>2.7863894139886578</v>
      </c>
      <c r="F91" s="123">
        <f t="shared" si="48"/>
        <v>0.9793900844825717</v>
      </c>
      <c r="G91" s="123">
        <f t="shared" si="49"/>
        <v>0.9793900844825717</v>
      </c>
      <c r="H91" s="123">
        <f t="shared" si="50"/>
        <v>1.879827417432959E-3</v>
      </c>
      <c r="I91" s="123">
        <f t="shared" si="51"/>
        <v>3.3858565206029692E-3</v>
      </c>
      <c r="J91" s="126">
        <f t="shared" si="69"/>
        <v>1.7640312472341471</v>
      </c>
      <c r="K91" s="123">
        <v>30.1</v>
      </c>
      <c r="L91" s="123">
        <f t="shared" si="52"/>
        <v>0.61806981519507187</v>
      </c>
      <c r="M91" s="123">
        <f t="shared" si="53"/>
        <v>0.17387166495647877</v>
      </c>
      <c r="N91" s="123">
        <f t="shared" si="54"/>
        <v>0.5</v>
      </c>
      <c r="O91" s="123">
        <f t="shared" si="55"/>
        <v>1.6929282603014846E-3</v>
      </c>
      <c r="P91" s="123">
        <f t="shared" si="56"/>
        <v>3.1195133513189162E-3</v>
      </c>
      <c r="Q91" s="126">
        <f t="shared" si="70"/>
        <v>1.6252664560371555</v>
      </c>
      <c r="R91" s="125">
        <v>3673.2228630600298</v>
      </c>
      <c r="S91" s="123">
        <f t="shared" si="57"/>
        <v>0.25025130253744982</v>
      </c>
      <c r="T91" s="123">
        <f t="shared" si="58"/>
        <v>3.0827686906739316E-2</v>
      </c>
      <c r="U91" s="123">
        <f t="shared" si="59"/>
        <v>0.5</v>
      </c>
      <c r="V91" s="123">
        <f t="shared" si="60"/>
        <v>1.5597566756594581E-3</v>
      </c>
      <c r="W91" s="123">
        <f t="shared" si="61"/>
        <v>2.8320836201120646E-3</v>
      </c>
      <c r="X91" s="126">
        <f t="shared" si="71"/>
        <v>1.4755155660783856</v>
      </c>
      <c r="Y91" s="125" t="s">
        <v>10393</v>
      </c>
      <c r="Z91" s="123" t="e">
        <f t="shared" si="62"/>
        <v>#VALUE!</v>
      </c>
      <c r="AA91" s="123" t="e">
        <f t="shared" si="63"/>
        <v>#VALUE!</v>
      </c>
      <c r="AB91" s="123">
        <f t="shared" si="64"/>
        <v>0.5</v>
      </c>
      <c r="AC91" s="123">
        <f t="shared" si="65"/>
        <v>1.4160418100560323E-3</v>
      </c>
      <c r="AD91" s="122" t="s">
        <v>217</v>
      </c>
      <c r="AE91" s="123">
        <f t="shared" si="66"/>
        <v>2.5726377631766092E-3</v>
      </c>
      <c r="AF91" s="126">
        <f t="shared" si="72"/>
        <v>1.3403442746150134</v>
      </c>
      <c r="AG91" s="122" t="s">
        <v>217</v>
      </c>
      <c r="AH91" s="122">
        <f t="shared" si="67"/>
        <v>84</v>
      </c>
      <c r="AI91" s="122"/>
    </row>
    <row r="92" spans="1:35">
      <c r="A92" s="122" t="s">
        <v>275</v>
      </c>
      <c r="B92" s="123" t="s">
        <v>10437</v>
      </c>
      <c r="C92" s="124">
        <f t="shared" si="68"/>
        <v>1.9193857965451055E-3</v>
      </c>
      <c r="D92" s="124">
        <v>9.9</v>
      </c>
      <c r="E92" s="124">
        <f t="shared" si="47"/>
        <v>0.37429111531190923</v>
      </c>
      <c r="F92" s="123">
        <f t="shared" si="48"/>
        <v>6.7649926520264581E-2</v>
      </c>
      <c r="G92" s="123">
        <f t="shared" si="49"/>
        <v>0.5</v>
      </c>
      <c r="H92" s="123">
        <f t="shared" si="50"/>
        <v>9.5969289827255275E-4</v>
      </c>
      <c r="I92" s="123">
        <f t="shared" si="51"/>
        <v>1.7285536040482655E-3</v>
      </c>
      <c r="J92" s="126">
        <f t="shared" si="69"/>
        <v>0.90057642770914637</v>
      </c>
      <c r="K92" s="123">
        <v>18</v>
      </c>
      <c r="L92" s="123">
        <f t="shared" si="52"/>
        <v>0.36960985626283366</v>
      </c>
      <c r="M92" s="123">
        <f t="shared" si="53"/>
        <v>6.602510760932534E-2</v>
      </c>
      <c r="N92" s="123">
        <f t="shared" si="54"/>
        <v>0.5</v>
      </c>
      <c r="O92" s="123">
        <f t="shared" si="55"/>
        <v>8.6427680202413274E-4</v>
      </c>
      <c r="P92" s="123">
        <f t="shared" si="56"/>
        <v>1.5925796068106037E-3</v>
      </c>
      <c r="Q92" s="126">
        <f t="shared" si="70"/>
        <v>0.82973397514832459</v>
      </c>
      <c r="R92" s="125" t="s">
        <v>10393</v>
      </c>
      <c r="S92" s="123" t="e">
        <f t="shared" si="57"/>
        <v>#VALUE!</v>
      </c>
      <c r="T92" s="123" t="e">
        <f t="shared" si="58"/>
        <v>#VALUE!</v>
      </c>
      <c r="U92" s="123">
        <f t="shared" si="59"/>
        <v>0.5</v>
      </c>
      <c r="V92" s="123">
        <f t="shared" si="60"/>
        <v>7.9628980340530186E-4</v>
      </c>
      <c r="W92" s="123">
        <f t="shared" si="61"/>
        <v>1.4458404597838571E-3</v>
      </c>
      <c r="X92" s="126">
        <f t="shared" si="71"/>
        <v>0.75328287954738959</v>
      </c>
      <c r="Y92" s="125">
        <v>412388.34354713798</v>
      </c>
      <c r="Z92" s="123">
        <f t="shared" si="62"/>
        <v>2.5732785779530962</v>
      </c>
      <c r="AA92" s="123">
        <f t="shared" si="63"/>
        <v>0.96351599449864767</v>
      </c>
      <c r="AB92" s="123">
        <f t="shared" si="64"/>
        <v>0.96351599449864767</v>
      </c>
      <c r="AC92" s="123">
        <f t="shared" si="65"/>
        <v>1.3930904084950252E-3</v>
      </c>
      <c r="AD92" s="122" t="s">
        <v>275</v>
      </c>
      <c r="AE92" s="123">
        <f t="shared" si="66"/>
        <v>2.5309400943970828E-3</v>
      </c>
      <c r="AF92" s="126">
        <f t="shared" si="72"/>
        <v>1.3186197891808802</v>
      </c>
      <c r="AG92" s="122" t="s">
        <v>275</v>
      </c>
      <c r="AH92" s="122">
        <f t="shared" si="67"/>
        <v>85</v>
      </c>
      <c r="AI92" s="122"/>
    </row>
    <row r="93" spans="1:35">
      <c r="A93" s="122" t="s">
        <v>323</v>
      </c>
      <c r="B93" s="123" t="s">
        <v>10445</v>
      </c>
      <c r="C93" s="124">
        <f t="shared" si="68"/>
        <v>1.9193857965451055E-3</v>
      </c>
      <c r="D93" s="124">
        <v>67.400000000000006</v>
      </c>
      <c r="E93" s="124">
        <f t="shared" si="47"/>
        <v>2.54820415879017</v>
      </c>
      <c r="F93" s="123">
        <f t="shared" si="48"/>
        <v>0.96109654510179876</v>
      </c>
      <c r="G93" s="123">
        <f t="shared" si="49"/>
        <v>0.96109654510179876</v>
      </c>
      <c r="H93" s="123">
        <f t="shared" si="50"/>
        <v>1.8447150577769649E-3</v>
      </c>
      <c r="I93" s="123">
        <f t="shared" si="51"/>
        <v>3.3226137937481014E-3</v>
      </c>
      <c r="J93" s="126">
        <f t="shared" si="69"/>
        <v>1.7310817865427608</v>
      </c>
      <c r="K93" s="123">
        <v>13.3</v>
      </c>
      <c r="L93" s="123">
        <f t="shared" si="52"/>
        <v>0.2731006160164271</v>
      </c>
      <c r="M93" s="123">
        <f t="shared" si="53"/>
        <v>3.6605191217066735E-2</v>
      </c>
      <c r="N93" s="123">
        <f t="shared" si="54"/>
        <v>0.5</v>
      </c>
      <c r="O93" s="123">
        <f t="shared" si="55"/>
        <v>1.6613068968740507E-3</v>
      </c>
      <c r="P93" s="123">
        <f t="shared" si="56"/>
        <v>3.0612455158105052E-3</v>
      </c>
      <c r="Q93" s="126">
        <f t="shared" si="70"/>
        <v>1.5949089137372732</v>
      </c>
      <c r="R93" s="125">
        <v>4070.3516537004398</v>
      </c>
      <c r="S93" s="123">
        <f t="shared" si="57"/>
        <v>0.27730710634732081</v>
      </c>
      <c r="T93" s="123">
        <f t="shared" si="58"/>
        <v>3.7719812586485491E-2</v>
      </c>
      <c r="U93" s="123">
        <f t="shared" si="59"/>
        <v>0.5</v>
      </c>
      <c r="V93" s="123">
        <f t="shared" si="60"/>
        <v>1.5306227579052526E-3</v>
      </c>
      <c r="W93" s="123">
        <f t="shared" si="61"/>
        <v>2.7791845413333233E-3</v>
      </c>
      <c r="X93" s="126">
        <f t="shared" si="71"/>
        <v>1.4479551460346616</v>
      </c>
      <c r="Y93" s="125">
        <v>1103.00565448003</v>
      </c>
      <c r="Z93" s="123">
        <f t="shared" si="62"/>
        <v>6.8826892574623899E-3</v>
      </c>
      <c r="AA93" s="123">
        <f t="shared" si="63"/>
        <v>2.3685425203257005E-5</v>
      </c>
      <c r="AB93" s="123">
        <f t="shared" si="64"/>
        <v>0.5</v>
      </c>
      <c r="AC93" s="123">
        <f t="shared" si="65"/>
        <v>1.3895922706666617E-3</v>
      </c>
      <c r="AD93" s="122" t="s">
        <v>323</v>
      </c>
      <c r="AE93" s="123">
        <f t="shared" si="66"/>
        <v>2.5245847442837352E-3</v>
      </c>
      <c r="AF93" s="126">
        <f t="shared" si="72"/>
        <v>1.315308651771826</v>
      </c>
      <c r="AG93" s="122" t="s">
        <v>323</v>
      </c>
      <c r="AH93" s="122">
        <f t="shared" si="67"/>
        <v>86</v>
      </c>
      <c r="AI93" s="122"/>
    </row>
    <row r="94" spans="1:35">
      <c r="A94" s="122" t="s">
        <v>109</v>
      </c>
      <c r="B94" s="123" t="s">
        <v>10446</v>
      </c>
      <c r="C94" s="124">
        <f t="shared" si="68"/>
        <v>1.9193857965451055E-3</v>
      </c>
      <c r="D94" s="124">
        <v>66.299999999999898</v>
      </c>
      <c r="E94" s="124">
        <f t="shared" si="47"/>
        <v>2.5066162570888428</v>
      </c>
      <c r="F94" s="123">
        <f t="shared" si="48"/>
        <v>0.95678477996480082</v>
      </c>
      <c r="G94" s="123">
        <f t="shared" si="49"/>
        <v>0.95678477996480082</v>
      </c>
      <c r="H94" s="123">
        <f t="shared" si="50"/>
        <v>1.8364391170149726E-3</v>
      </c>
      <c r="I94" s="123">
        <f t="shared" si="51"/>
        <v>3.3077075594133663E-3</v>
      </c>
      <c r="J94" s="126">
        <f t="shared" si="69"/>
        <v>1.723315638454364</v>
      </c>
      <c r="K94" s="123">
        <v>40.899999999999899</v>
      </c>
      <c r="L94" s="123">
        <f t="shared" si="52"/>
        <v>0.83983572895276992</v>
      </c>
      <c r="M94" s="123">
        <f t="shared" si="53"/>
        <v>0.2971853135358864</v>
      </c>
      <c r="N94" s="123">
        <f t="shared" si="54"/>
        <v>0.5</v>
      </c>
      <c r="O94" s="123">
        <f t="shared" si="55"/>
        <v>1.6538537797066832E-3</v>
      </c>
      <c r="P94" s="123">
        <f t="shared" si="56"/>
        <v>3.0475118573574252E-3</v>
      </c>
      <c r="Q94" s="126">
        <f t="shared" si="70"/>
        <v>1.5877536776832186</v>
      </c>
      <c r="R94" s="125">
        <v>3211.1623001611201</v>
      </c>
      <c r="S94" s="123">
        <f t="shared" si="57"/>
        <v>0.21877179202925506</v>
      </c>
      <c r="T94" s="123">
        <f t="shared" si="58"/>
        <v>2.3646483374493932E-2</v>
      </c>
      <c r="U94" s="123">
        <f t="shared" si="59"/>
        <v>0.5</v>
      </c>
      <c r="V94" s="123">
        <f t="shared" si="60"/>
        <v>1.5237559286787126E-3</v>
      </c>
      <c r="W94" s="123">
        <f t="shared" si="61"/>
        <v>2.7667162923570086E-3</v>
      </c>
      <c r="X94" s="126">
        <f t="shared" si="71"/>
        <v>1.4414591883180015</v>
      </c>
      <c r="Y94" s="125">
        <v>1738.10526315789</v>
      </c>
      <c r="Z94" s="123">
        <f t="shared" si="62"/>
        <v>1.0845672798218858E-2</v>
      </c>
      <c r="AA94" s="123">
        <f t="shared" si="63"/>
        <v>5.8812579695421974E-5</v>
      </c>
      <c r="AB94" s="123">
        <f t="shared" si="64"/>
        <v>0.5</v>
      </c>
      <c r="AC94" s="123">
        <f t="shared" si="65"/>
        <v>1.3833581461785043E-3</v>
      </c>
      <c r="AD94" s="122" t="s">
        <v>109</v>
      </c>
      <c r="AE94" s="123">
        <f t="shared" si="66"/>
        <v>2.5132587057694182E-3</v>
      </c>
      <c r="AF94" s="126">
        <f t="shared" si="72"/>
        <v>1.3094077857058668</v>
      </c>
      <c r="AG94" s="122" t="s">
        <v>109</v>
      </c>
      <c r="AH94" s="122">
        <f t="shared" si="67"/>
        <v>87</v>
      </c>
      <c r="AI94" s="122"/>
    </row>
    <row r="95" spans="1:35">
      <c r="A95" s="122" t="s">
        <v>73</v>
      </c>
      <c r="B95" s="123" t="s">
        <v>10408</v>
      </c>
      <c r="C95" s="124">
        <f t="shared" si="68"/>
        <v>1.9193857965451055E-3</v>
      </c>
      <c r="D95" s="124">
        <v>44.7</v>
      </c>
      <c r="E95" s="124">
        <f t="shared" si="47"/>
        <v>1.6899810964083175</v>
      </c>
      <c r="F95" s="123">
        <f t="shared" si="48"/>
        <v>0.76021630985477984</v>
      </c>
      <c r="G95" s="123">
        <f t="shared" si="49"/>
        <v>0.76021630985477984</v>
      </c>
      <c r="H95" s="123">
        <f t="shared" si="50"/>
        <v>1.4591483874371973E-3</v>
      </c>
      <c r="I95" s="123">
        <f t="shared" si="51"/>
        <v>2.6281492845115053E-3</v>
      </c>
      <c r="J95" s="126">
        <f t="shared" si="69"/>
        <v>1.3692657772304944</v>
      </c>
      <c r="K95" s="123">
        <v>38.899999999999899</v>
      </c>
      <c r="L95" s="123">
        <f t="shared" si="52"/>
        <v>0.79876796714578846</v>
      </c>
      <c r="M95" s="123">
        <f t="shared" si="53"/>
        <v>0.27313545017760588</v>
      </c>
      <c r="N95" s="123">
        <f t="shared" si="54"/>
        <v>0.5</v>
      </c>
      <c r="O95" s="123">
        <f t="shared" si="55"/>
        <v>1.3140746422557526E-3</v>
      </c>
      <c r="P95" s="123">
        <f t="shared" si="56"/>
        <v>2.4214099836790668E-3</v>
      </c>
      <c r="Q95" s="126">
        <f t="shared" si="70"/>
        <v>1.2615546014967938</v>
      </c>
      <c r="R95" s="125">
        <v>20347.363530773699</v>
      </c>
      <c r="S95" s="123">
        <f t="shared" si="57"/>
        <v>1.38623612468131</v>
      </c>
      <c r="T95" s="123">
        <f t="shared" si="58"/>
        <v>0.61742298389356565</v>
      </c>
      <c r="U95" s="123">
        <f t="shared" si="59"/>
        <v>0.61742298389356565</v>
      </c>
      <c r="V95" s="123">
        <f t="shared" si="60"/>
        <v>1.4950341773527994E-3</v>
      </c>
      <c r="W95" s="123">
        <f t="shared" si="61"/>
        <v>2.7145655929944564E-3</v>
      </c>
      <c r="X95" s="126">
        <f t="shared" si="71"/>
        <v>1.4142886739501119</v>
      </c>
      <c r="Y95" s="125">
        <v>1669.609375</v>
      </c>
      <c r="Z95" s="123">
        <f t="shared" si="62"/>
        <v>1.0418262556313167E-2</v>
      </c>
      <c r="AA95" s="123">
        <f t="shared" si="63"/>
        <v>5.4268624750997141E-5</v>
      </c>
      <c r="AB95" s="123">
        <f t="shared" si="64"/>
        <v>0.5</v>
      </c>
      <c r="AC95" s="123">
        <f t="shared" si="65"/>
        <v>1.3572827964972282E-3</v>
      </c>
      <c r="AD95" s="122" t="s">
        <v>73</v>
      </c>
      <c r="AE95" s="123">
        <f t="shared" si="66"/>
        <v>2.4658855076041524E-3</v>
      </c>
      <c r="AF95" s="126">
        <f t="shared" si="72"/>
        <v>1.2847263494617636</v>
      </c>
      <c r="AG95" s="122" t="s">
        <v>73</v>
      </c>
      <c r="AH95" s="122">
        <f t="shared" si="67"/>
        <v>92</v>
      </c>
      <c r="AI95" s="122"/>
    </row>
    <row r="96" spans="1:35">
      <c r="A96" s="122" t="s">
        <v>866</v>
      </c>
      <c r="B96" s="123" t="s">
        <v>10447</v>
      </c>
      <c r="C96" s="124">
        <f t="shared" si="68"/>
        <v>1.9193857965451055E-3</v>
      </c>
      <c r="D96" s="124">
        <v>65.5</v>
      </c>
      <c r="E96" s="124">
        <f t="shared" si="47"/>
        <v>2.4763705103969751</v>
      </c>
      <c r="F96" s="123">
        <f t="shared" si="48"/>
        <v>0.95340236323723515</v>
      </c>
      <c r="G96" s="123">
        <f t="shared" si="49"/>
        <v>0.95340236323723515</v>
      </c>
      <c r="H96" s="123">
        <f t="shared" si="50"/>
        <v>1.8299469543900865E-3</v>
      </c>
      <c r="I96" s="123">
        <f t="shared" si="51"/>
        <v>3.2960141821637128E-3</v>
      </c>
      <c r="J96" s="126">
        <f t="shared" si="69"/>
        <v>1.7172233889072945</v>
      </c>
      <c r="K96" s="123">
        <v>22.8</v>
      </c>
      <c r="L96" s="123">
        <f t="shared" si="52"/>
        <v>0.46817248459958932</v>
      </c>
      <c r="M96" s="123">
        <f t="shared" si="53"/>
        <v>0.10380095090173491</v>
      </c>
      <c r="N96" s="123">
        <f t="shared" si="54"/>
        <v>0.5</v>
      </c>
      <c r="O96" s="123">
        <f t="shared" si="55"/>
        <v>1.6480070910818564E-3</v>
      </c>
      <c r="P96" s="123">
        <f t="shared" si="56"/>
        <v>3.0367383215533128E-3</v>
      </c>
      <c r="Q96" s="126">
        <f t="shared" si="70"/>
        <v>1.582140665529276</v>
      </c>
      <c r="R96" s="125">
        <v>4128.25976346884</v>
      </c>
      <c r="S96" s="123">
        <f t="shared" si="57"/>
        <v>0.28125230119045413</v>
      </c>
      <c r="T96" s="123">
        <f t="shared" si="58"/>
        <v>3.8779481373944047E-2</v>
      </c>
      <c r="U96" s="123">
        <f t="shared" si="59"/>
        <v>0.5</v>
      </c>
      <c r="V96" s="123">
        <f t="shared" si="60"/>
        <v>1.5183691607766564E-3</v>
      </c>
      <c r="W96" s="123">
        <f t="shared" si="61"/>
        <v>2.7569354224438805E-3</v>
      </c>
      <c r="X96" s="126">
        <f t="shared" si="71"/>
        <v>1.4363633550932617</v>
      </c>
      <c r="Y96" s="125" t="s">
        <v>10393</v>
      </c>
      <c r="Z96" s="123" t="e">
        <f t="shared" si="62"/>
        <v>#VALUE!</v>
      </c>
      <c r="AA96" s="123" t="e">
        <f t="shared" si="63"/>
        <v>#VALUE!</v>
      </c>
      <c r="AB96" s="123">
        <f t="shared" si="64"/>
        <v>0.5</v>
      </c>
      <c r="AC96" s="123">
        <f t="shared" si="65"/>
        <v>1.3784677112219403E-3</v>
      </c>
      <c r="AD96" s="122" t="s">
        <v>866</v>
      </c>
      <c r="AE96" s="123">
        <f t="shared" si="66"/>
        <v>2.5043738567781882E-3</v>
      </c>
      <c r="AF96" s="126">
        <f t="shared" si="72"/>
        <v>1.304778779381436</v>
      </c>
      <c r="AG96" s="122" t="s">
        <v>866</v>
      </c>
      <c r="AH96" s="122">
        <f t="shared" si="67"/>
        <v>88</v>
      </c>
      <c r="AI96" s="122"/>
    </row>
    <row r="97" spans="1:35">
      <c r="A97" s="122" t="s">
        <v>265</v>
      </c>
      <c r="B97" s="123" t="s">
        <v>7714</v>
      </c>
      <c r="C97" s="124">
        <f t="shared" si="68"/>
        <v>1.9193857965451055E-3</v>
      </c>
      <c r="D97" s="124">
        <v>64.599999999999895</v>
      </c>
      <c r="E97" s="124">
        <f t="shared" si="47"/>
        <v>2.4423440453686158</v>
      </c>
      <c r="F97" s="123">
        <f t="shared" si="48"/>
        <v>0.94933511530793246</v>
      </c>
      <c r="G97" s="123">
        <f t="shared" si="49"/>
        <v>0.94933511530793246</v>
      </c>
      <c r="H97" s="123">
        <f t="shared" si="50"/>
        <v>1.8221403364835555E-3</v>
      </c>
      <c r="I97" s="123">
        <f t="shared" si="51"/>
        <v>3.281953270030205E-3</v>
      </c>
      <c r="J97" s="126">
        <f t="shared" si="69"/>
        <v>1.7098976536857369</v>
      </c>
      <c r="K97" s="123" t="s">
        <v>10393</v>
      </c>
      <c r="L97" s="123" t="e">
        <f t="shared" si="52"/>
        <v>#VALUE!</v>
      </c>
      <c r="M97" s="123" t="e">
        <f t="shared" si="53"/>
        <v>#VALUE!</v>
      </c>
      <c r="N97" s="123">
        <f t="shared" si="54"/>
        <v>0.5</v>
      </c>
      <c r="O97" s="123">
        <f t="shared" si="55"/>
        <v>1.6409766350151025E-3</v>
      </c>
      <c r="P97" s="123">
        <f t="shared" si="56"/>
        <v>3.0237834893372131E-3</v>
      </c>
      <c r="Q97" s="126">
        <f t="shared" si="70"/>
        <v>1.575391197944688</v>
      </c>
      <c r="R97" s="125">
        <v>9591.8334103463694</v>
      </c>
      <c r="S97" s="123">
        <f t="shared" si="57"/>
        <v>0.65347758471201156</v>
      </c>
      <c r="T97" s="123">
        <f t="shared" si="58"/>
        <v>0.19226114895947</v>
      </c>
      <c r="U97" s="123">
        <f t="shared" si="59"/>
        <v>0.5</v>
      </c>
      <c r="V97" s="123">
        <f t="shared" si="60"/>
        <v>1.5118917446686065E-3</v>
      </c>
      <c r="W97" s="123">
        <f t="shared" si="61"/>
        <v>2.745174239211565E-3</v>
      </c>
      <c r="X97" s="126">
        <f t="shared" si="71"/>
        <v>1.4302357786292255</v>
      </c>
      <c r="Y97" s="125">
        <v>106928.769598499</v>
      </c>
      <c r="Z97" s="123">
        <f t="shared" si="62"/>
        <v>0.66722912148278979</v>
      </c>
      <c r="AA97" s="123">
        <f t="shared" si="63"/>
        <v>0.19956291981455154</v>
      </c>
      <c r="AB97" s="123">
        <f t="shared" si="64"/>
        <v>0.5</v>
      </c>
      <c r="AC97" s="123">
        <f t="shared" si="65"/>
        <v>1.3725871196057825E-3</v>
      </c>
      <c r="AD97" s="122" t="s">
        <v>265</v>
      </c>
      <c r="AE97" s="123">
        <f t="shared" si="66"/>
        <v>2.493690110045492E-3</v>
      </c>
      <c r="AF97" s="126">
        <f t="shared" si="72"/>
        <v>1.2992125473337015</v>
      </c>
      <c r="AG97" s="122" t="s">
        <v>265</v>
      </c>
      <c r="AH97" s="122">
        <f t="shared" si="67"/>
        <v>90</v>
      </c>
      <c r="AI97" s="122"/>
    </row>
    <row r="98" spans="1:35">
      <c r="A98" s="122" t="s">
        <v>825</v>
      </c>
      <c r="B98" s="123" t="s">
        <v>7659</v>
      </c>
      <c r="C98" s="124">
        <f t="shared" si="68"/>
        <v>1.9193857965451055E-3</v>
      </c>
      <c r="D98" s="124">
        <v>0.69999999999999896</v>
      </c>
      <c r="E98" s="124">
        <f t="shared" si="47"/>
        <v>2.6465028355387481E-2</v>
      </c>
      <c r="F98" s="123">
        <f t="shared" si="48"/>
        <v>3.5013755046131578E-4</v>
      </c>
      <c r="G98" s="123">
        <f t="shared" si="49"/>
        <v>0.5</v>
      </c>
      <c r="H98" s="123">
        <f t="shared" si="50"/>
        <v>9.5969289827255275E-4</v>
      </c>
      <c r="I98" s="123">
        <f t="shared" si="51"/>
        <v>1.7285536040482655E-3</v>
      </c>
      <c r="J98" s="126">
        <f t="shared" si="69"/>
        <v>0.90057642770914637</v>
      </c>
      <c r="K98" s="123">
        <v>4.7999999999999901</v>
      </c>
      <c r="L98" s="123">
        <f t="shared" si="52"/>
        <v>9.8562628336755442E-2</v>
      </c>
      <c r="M98" s="123">
        <f t="shared" si="53"/>
        <v>4.84551826761348E-3</v>
      </c>
      <c r="N98" s="123">
        <f t="shared" si="54"/>
        <v>0.5</v>
      </c>
      <c r="O98" s="123">
        <f t="shared" si="55"/>
        <v>8.6427680202413274E-4</v>
      </c>
      <c r="P98" s="123">
        <f t="shared" si="56"/>
        <v>1.5925796068106037E-3</v>
      </c>
      <c r="Q98" s="126">
        <f t="shared" si="70"/>
        <v>0.82973397514832459</v>
      </c>
      <c r="R98" s="125" t="s">
        <v>10393</v>
      </c>
      <c r="S98" s="123" t="e">
        <f t="shared" si="57"/>
        <v>#VALUE!</v>
      </c>
      <c r="T98" s="123" t="e">
        <f t="shared" si="58"/>
        <v>#VALUE!</v>
      </c>
      <c r="U98" s="123">
        <f t="shared" si="59"/>
        <v>0.5</v>
      </c>
      <c r="V98" s="123">
        <f t="shared" si="60"/>
        <v>7.9628980340530186E-4</v>
      </c>
      <c r="W98" s="123">
        <f t="shared" si="61"/>
        <v>1.4458404597838571E-3</v>
      </c>
      <c r="X98" s="126">
        <f t="shared" si="71"/>
        <v>0.75328287954738959</v>
      </c>
      <c r="Y98" s="125">
        <v>392106.94960219599</v>
      </c>
      <c r="Z98" s="123">
        <f t="shared" si="62"/>
        <v>2.4467238937914639</v>
      </c>
      <c r="AA98" s="123">
        <f t="shared" si="63"/>
        <v>0.94987467483153543</v>
      </c>
      <c r="AB98" s="123">
        <f t="shared" si="64"/>
        <v>0.94987467483153543</v>
      </c>
      <c r="AC98" s="123">
        <f t="shared" si="65"/>
        <v>1.373367236595469E-3</v>
      </c>
      <c r="AD98" s="122" t="s">
        <v>825</v>
      </c>
      <c r="AE98" s="123">
        <f t="shared" si="66"/>
        <v>2.4951074117191508E-3</v>
      </c>
      <c r="AF98" s="126">
        <f t="shared" si="72"/>
        <v>1.2999509615056777</v>
      </c>
      <c r="AG98" s="122" t="s">
        <v>825</v>
      </c>
      <c r="AH98" s="122">
        <f t="shared" si="67"/>
        <v>89</v>
      </c>
      <c r="AI98" s="122"/>
    </row>
    <row r="99" spans="1:35">
      <c r="A99" s="122" t="s">
        <v>301</v>
      </c>
      <c r="B99" s="123" t="s">
        <v>10449</v>
      </c>
      <c r="C99" s="124">
        <f t="shared" si="68"/>
        <v>1.9193857965451055E-3</v>
      </c>
      <c r="D99" s="124">
        <v>63.7</v>
      </c>
      <c r="E99" s="124">
        <f t="shared" si="47"/>
        <v>2.4083175803402646</v>
      </c>
      <c r="F99" s="123">
        <f t="shared" si="48"/>
        <v>0.94497660298246955</v>
      </c>
      <c r="G99" s="123">
        <f t="shared" si="49"/>
        <v>0.94497660298246955</v>
      </c>
      <c r="H99" s="123">
        <f t="shared" si="50"/>
        <v>1.8137746698319952E-3</v>
      </c>
      <c r="I99" s="123">
        <f t="shared" si="51"/>
        <v>3.2668854256532693E-3</v>
      </c>
      <c r="J99" s="126">
        <f t="shared" si="69"/>
        <v>1.7020473067653534</v>
      </c>
      <c r="K99" s="123">
        <v>32.200000000000003</v>
      </c>
      <c r="L99" s="123">
        <f t="shared" si="52"/>
        <v>0.66119096509240249</v>
      </c>
      <c r="M99" s="123">
        <f t="shared" si="53"/>
        <v>0.1963462374569358</v>
      </c>
      <c r="N99" s="123">
        <f t="shared" si="54"/>
        <v>0.5</v>
      </c>
      <c r="O99" s="123">
        <f t="shared" si="55"/>
        <v>1.6334427128266347E-3</v>
      </c>
      <c r="P99" s="123">
        <f t="shared" si="56"/>
        <v>3.009900933646083E-3</v>
      </c>
      <c r="Q99" s="126">
        <f t="shared" si="70"/>
        <v>1.5681583864296094</v>
      </c>
      <c r="R99" s="125">
        <v>1914.82072655823</v>
      </c>
      <c r="S99" s="123">
        <f t="shared" si="57"/>
        <v>0.13045393617846268</v>
      </c>
      <c r="T99" s="123">
        <f t="shared" si="58"/>
        <v>8.4730146811878848E-3</v>
      </c>
      <c r="U99" s="123">
        <f t="shared" si="59"/>
        <v>0.5</v>
      </c>
      <c r="V99" s="123">
        <f t="shared" si="60"/>
        <v>1.5049504668230415E-3</v>
      </c>
      <c r="W99" s="123">
        <f t="shared" si="61"/>
        <v>2.7325708122823227E-3</v>
      </c>
      <c r="X99" s="126">
        <f t="shared" si="71"/>
        <v>1.4236693931990902</v>
      </c>
      <c r="Y99" s="125">
        <v>18678.6865567112</v>
      </c>
      <c r="Z99" s="123">
        <f t="shared" si="62"/>
        <v>0.11655388599797148</v>
      </c>
      <c r="AA99" s="123">
        <f t="shared" si="63"/>
        <v>6.7693879347481278E-3</v>
      </c>
      <c r="AB99" s="123">
        <f t="shared" si="64"/>
        <v>0.5</v>
      </c>
      <c r="AC99" s="123">
        <f t="shared" si="65"/>
        <v>1.3662854061411614E-3</v>
      </c>
      <c r="AD99" s="122" t="s">
        <v>301</v>
      </c>
      <c r="AE99" s="123">
        <f t="shared" si="66"/>
        <v>2.4822412771673434E-3</v>
      </c>
      <c r="AF99" s="126">
        <f t="shared" si="72"/>
        <v>1.293247705404186</v>
      </c>
      <c r="AG99" s="122" t="s">
        <v>301</v>
      </c>
      <c r="AH99" s="122">
        <f t="shared" si="67"/>
        <v>91</v>
      </c>
      <c r="AI99" s="122"/>
    </row>
    <row r="100" spans="1:35">
      <c r="A100" s="122" t="s">
        <v>227</v>
      </c>
      <c r="B100" s="123" t="s">
        <v>10452</v>
      </c>
      <c r="C100" s="124">
        <f t="shared" si="68"/>
        <v>1.9193857965451055E-3</v>
      </c>
      <c r="D100" s="124">
        <v>61.299999999999898</v>
      </c>
      <c r="E100" s="124">
        <f t="shared" si="47"/>
        <v>2.3175803402646462</v>
      </c>
      <c r="F100" s="123">
        <f t="shared" si="48"/>
        <v>0.93181899805469004</v>
      </c>
      <c r="G100" s="123">
        <f t="shared" si="49"/>
        <v>0.93181899805469004</v>
      </c>
      <c r="H100" s="123">
        <f t="shared" si="50"/>
        <v>1.7885201498170633E-3</v>
      </c>
      <c r="I100" s="123">
        <f t="shared" si="51"/>
        <v>3.2213981748161562E-3</v>
      </c>
      <c r="J100" s="126">
        <f t="shared" si="69"/>
        <v>1.6783484490792175</v>
      </c>
      <c r="K100" s="123">
        <v>12.8</v>
      </c>
      <c r="L100" s="123">
        <f t="shared" si="52"/>
        <v>0.26283367556468173</v>
      </c>
      <c r="M100" s="123">
        <f t="shared" si="53"/>
        <v>3.3951047420476388E-2</v>
      </c>
      <c r="N100" s="123">
        <f t="shared" si="54"/>
        <v>0.5</v>
      </c>
      <c r="O100" s="123">
        <f t="shared" si="55"/>
        <v>1.6106990874080781E-3</v>
      </c>
      <c r="P100" s="123">
        <f t="shared" si="56"/>
        <v>2.9679918670811782E-3</v>
      </c>
      <c r="Q100" s="126">
        <f t="shared" si="70"/>
        <v>1.5463237627492938</v>
      </c>
      <c r="R100" s="125" t="s">
        <v>10393</v>
      </c>
      <c r="S100" s="123" t="e">
        <f t="shared" si="57"/>
        <v>#VALUE!</v>
      </c>
      <c r="T100" s="123" t="e">
        <f t="shared" si="58"/>
        <v>#VALUE!</v>
      </c>
      <c r="U100" s="123">
        <f t="shared" si="59"/>
        <v>0.5</v>
      </c>
      <c r="V100" s="123">
        <f t="shared" si="60"/>
        <v>1.4839959335405891E-3</v>
      </c>
      <c r="W100" s="123">
        <f t="shared" si="61"/>
        <v>2.6945232171654526E-3</v>
      </c>
      <c r="X100" s="126">
        <f t="shared" si="71"/>
        <v>1.403846596143201</v>
      </c>
      <c r="Y100" s="125" t="s">
        <v>10393</v>
      </c>
      <c r="Z100" s="123" t="e">
        <f t="shared" si="62"/>
        <v>#VALUE!</v>
      </c>
      <c r="AA100" s="123" t="e">
        <f t="shared" si="63"/>
        <v>#VALUE!</v>
      </c>
      <c r="AB100" s="123">
        <f t="shared" si="64"/>
        <v>0.5</v>
      </c>
      <c r="AC100" s="123">
        <f t="shared" si="65"/>
        <v>1.3472616085827263E-3</v>
      </c>
      <c r="AD100" s="122" t="s">
        <v>227</v>
      </c>
      <c r="AE100" s="123">
        <f t="shared" si="66"/>
        <v>2.4476792044585438E-3</v>
      </c>
      <c r="AF100" s="126">
        <f t="shared" si="72"/>
        <v>1.2752408655229013</v>
      </c>
      <c r="AG100" s="122" t="s">
        <v>227</v>
      </c>
      <c r="AH100" s="122">
        <f t="shared" si="67"/>
        <v>93</v>
      </c>
      <c r="AI100" s="122"/>
    </row>
    <row r="101" spans="1:35">
      <c r="A101" s="122" t="s">
        <v>367</v>
      </c>
      <c r="B101" s="123" t="s">
        <v>10440</v>
      </c>
      <c r="C101" s="124">
        <f t="shared" si="68"/>
        <v>1.9193857965451055E-3</v>
      </c>
      <c r="D101" s="124">
        <v>19.600000000000001</v>
      </c>
      <c r="E101" s="124">
        <f t="shared" si="47"/>
        <v>0.74102079395085063</v>
      </c>
      <c r="F101" s="123">
        <f t="shared" si="48"/>
        <v>0.24009048236568054</v>
      </c>
      <c r="G101" s="123">
        <f t="shared" si="49"/>
        <v>0.5</v>
      </c>
      <c r="H101" s="123">
        <f t="shared" si="50"/>
        <v>9.5969289827255275E-4</v>
      </c>
      <c r="I101" s="123">
        <f t="shared" si="51"/>
        <v>1.7285536040482655E-3</v>
      </c>
      <c r="J101" s="126">
        <f t="shared" si="69"/>
        <v>0.90057642770914637</v>
      </c>
      <c r="K101" s="123">
        <v>24.6999999999999</v>
      </c>
      <c r="L101" s="123">
        <f t="shared" si="52"/>
        <v>0.50718685831621968</v>
      </c>
      <c r="M101" s="123">
        <f t="shared" si="53"/>
        <v>0.1206913054624944</v>
      </c>
      <c r="N101" s="123">
        <f t="shared" si="54"/>
        <v>0.5</v>
      </c>
      <c r="O101" s="123">
        <f t="shared" si="55"/>
        <v>8.6427680202413274E-4</v>
      </c>
      <c r="P101" s="123">
        <f t="shared" si="56"/>
        <v>1.5925796068106037E-3</v>
      </c>
      <c r="Q101" s="126">
        <f t="shared" si="70"/>
        <v>0.82973397514832459</v>
      </c>
      <c r="R101" s="125">
        <v>33143.198137250598</v>
      </c>
      <c r="S101" s="123">
        <f t="shared" si="57"/>
        <v>2.2579976258762047</v>
      </c>
      <c r="T101" s="123">
        <f t="shared" si="58"/>
        <v>0.92186183235183228</v>
      </c>
      <c r="U101" s="123">
        <f t="shared" si="59"/>
        <v>0.92186183235183228</v>
      </c>
      <c r="V101" s="123">
        <f t="shared" si="60"/>
        <v>1.4681383545005837E-3</v>
      </c>
      <c r="W101" s="123">
        <f t="shared" si="61"/>
        <v>2.6657302710895244E-3</v>
      </c>
      <c r="X101" s="126">
        <f t="shared" si="71"/>
        <v>1.3888454712376423</v>
      </c>
      <c r="Y101" s="125">
        <v>43741.148521651099</v>
      </c>
      <c r="Z101" s="123">
        <f t="shared" si="62"/>
        <v>0.27294214840716902</v>
      </c>
      <c r="AA101" s="123">
        <f t="shared" si="63"/>
        <v>3.6563508994937655E-2</v>
      </c>
      <c r="AB101" s="123">
        <f t="shared" si="64"/>
        <v>0.5</v>
      </c>
      <c r="AC101" s="123">
        <f t="shared" si="65"/>
        <v>1.3328651355447622E-3</v>
      </c>
      <c r="AD101" s="122" t="s">
        <v>367</v>
      </c>
      <c r="AE101" s="123">
        <f t="shared" si="66"/>
        <v>2.4215239667169726E-3</v>
      </c>
      <c r="AF101" s="126">
        <f t="shared" si="72"/>
        <v>1.2616139866595428</v>
      </c>
      <c r="AG101" s="122" t="s">
        <v>367</v>
      </c>
      <c r="AH101" s="122">
        <f t="shared" si="67"/>
        <v>95</v>
      </c>
      <c r="AI101" s="122"/>
    </row>
    <row r="102" spans="1:35">
      <c r="A102" s="122" t="s">
        <v>185</v>
      </c>
      <c r="B102" s="123" t="s">
        <v>10438</v>
      </c>
      <c r="C102" s="124">
        <f t="shared" si="68"/>
        <v>1.9193857965451055E-3</v>
      </c>
      <c r="D102" s="124">
        <v>19.1999999999999</v>
      </c>
      <c r="E102" s="124">
        <f t="shared" si="47"/>
        <v>0.7258979206049111</v>
      </c>
      <c r="F102" s="123">
        <f t="shared" si="48"/>
        <v>0.23161463594541942</v>
      </c>
      <c r="G102" s="123">
        <f t="shared" si="49"/>
        <v>0.5</v>
      </c>
      <c r="H102" s="123">
        <f t="shared" si="50"/>
        <v>9.5969289827255275E-4</v>
      </c>
      <c r="I102" s="123">
        <f t="shared" si="51"/>
        <v>1.7285536040482655E-3</v>
      </c>
      <c r="J102" s="126">
        <f t="shared" si="69"/>
        <v>0.90057642770914637</v>
      </c>
      <c r="K102" s="123">
        <v>44.6</v>
      </c>
      <c r="L102" s="123">
        <f t="shared" si="52"/>
        <v>0.91581108829568791</v>
      </c>
      <c r="M102" s="123">
        <f t="shared" si="53"/>
        <v>0.34252923166371341</v>
      </c>
      <c r="N102" s="123">
        <f t="shared" si="54"/>
        <v>0.5</v>
      </c>
      <c r="O102" s="123">
        <f t="shared" si="55"/>
        <v>8.6427680202413274E-4</v>
      </c>
      <c r="P102" s="123">
        <f t="shared" si="56"/>
        <v>1.5925796068106037E-3</v>
      </c>
      <c r="Q102" s="126">
        <f t="shared" si="70"/>
        <v>0.82973397514832459</v>
      </c>
      <c r="R102" s="125">
        <v>328.87337971208501</v>
      </c>
      <c r="S102" s="123">
        <f t="shared" si="57"/>
        <v>2.2405662468919896E-2</v>
      </c>
      <c r="T102" s="123">
        <f t="shared" si="58"/>
        <v>2.5097535575047125E-4</v>
      </c>
      <c r="U102" s="123">
        <f t="shared" si="59"/>
        <v>0.5</v>
      </c>
      <c r="V102" s="123">
        <f t="shared" si="60"/>
        <v>7.9628980340530186E-4</v>
      </c>
      <c r="W102" s="123">
        <f t="shared" si="61"/>
        <v>1.4458404597838571E-3</v>
      </c>
      <c r="X102" s="126">
        <f t="shared" si="71"/>
        <v>0.75328287954738959</v>
      </c>
      <c r="Y102" s="125">
        <v>363539.49307324999</v>
      </c>
      <c r="Z102" s="123">
        <f t="shared" si="62"/>
        <v>2.2684646751136688</v>
      </c>
      <c r="AA102" s="123">
        <f t="shared" si="63"/>
        <v>0.92369112201115744</v>
      </c>
      <c r="AB102" s="123">
        <f t="shared" si="64"/>
        <v>0.92369112201115744</v>
      </c>
      <c r="AC102" s="123">
        <f t="shared" si="65"/>
        <v>1.3355099965468788E-3</v>
      </c>
      <c r="AD102" s="122" t="s">
        <v>185</v>
      </c>
      <c r="AE102" s="123">
        <f t="shared" si="66"/>
        <v>2.4263290997604161E-3</v>
      </c>
      <c r="AF102" s="126">
        <f t="shared" si="72"/>
        <v>1.2641174609751769</v>
      </c>
      <c r="AG102" s="122" t="s">
        <v>185</v>
      </c>
      <c r="AH102" s="122">
        <f t="shared" si="67"/>
        <v>94</v>
      </c>
      <c r="AI102" s="122"/>
    </row>
    <row r="103" spans="1:35">
      <c r="A103" s="122" t="s">
        <v>127</v>
      </c>
      <c r="B103" s="123" t="s">
        <v>10456</v>
      </c>
      <c r="C103" s="124">
        <f t="shared" si="68"/>
        <v>1.9193857965451055E-3</v>
      </c>
      <c r="D103" s="124">
        <v>55.899999999999899</v>
      </c>
      <c r="E103" s="124">
        <f t="shared" si="47"/>
        <v>2.1134215500945137</v>
      </c>
      <c r="F103" s="123">
        <f t="shared" si="48"/>
        <v>0.89282318419402851</v>
      </c>
      <c r="G103" s="123">
        <f t="shared" si="49"/>
        <v>0.89282318419402851</v>
      </c>
      <c r="H103" s="123">
        <f t="shared" si="50"/>
        <v>1.7136721385681928E-3</v>
      </c>
      <c r="I103" s="123">
        <f t="shared" si="51"/>
        <v>3.0865854656328727E-3</v>
      </c>
      <c r="J103" s="126">
        <f t="shared" si="69"/>
        <v>1.6081110275947268</v>
      </c>
      <c r="K103" s="123">
        <v>24.6</v>
      </c>
      <c r="L103" s="123">
        <f t="shared" si="52"/>
        <v>0.50513347022587274</v>
      </c>
      <c r="M103" s="123">
        <f t="shared" si="53"/>
        <v>0.11977692680908492</v>
      </c>
      <c r="N103" s="123">
        <f t="shared" si="54"/>
        <v>0.5</v>
      </c>
      <c r="O103" s="123">
        <f t="shared" si="55"/>
        <v>1.5432927328164364E-3</v>
      </c>
      <c r="P103" s="123">
        <f t="shared" si="56"/>
        <v>2.8437839912702346E-3</v>
      </c>
      <c r="Q103" s="126">
        <f t="shared" si="70"/>
        <v>1.4816114594517924</v>
      </c>
      <c r="R103" s="125" t="s">
        <v>10393</v>
      </c>
      <c r="S103" s="123" t="e">
        <f t="shared" si="57"/>
        <v>#VALUE!</v>
      </c>
      <c r="T103" s="123" t="e">
        <f t="shared" si="58"/>
        <v>#VALUE!</v>
      </c>
      <c r="U103" s="123">
        <f t="shared" si="59"/>
        <v>0.5</v>
      </c>
      <c r="V103" s="123">
        <f t="shared" si="60"/>
        <v>1.4218919956351173E-3</v>
      </c>
      <c r="W103" s="123">
        <f t="shared" si="61"/>
        <v>2.5817597662815637E-3</v>
      </c>
      <c r="X103" s="126">
        <f t="shared" si="71"/>
        <v>1.3450968382326947</v>
      </c>
      <c r="Y103" s="125" t="s">
        <v>10393</v>
      </c>
      <c r="Z103" s="123" t="e">
        <f t="shared" si="62"/>
        <v>#VALUE!</v>
      </c>
      <c r="AA103" s="123" t="e">
        <f t="shared" si="63"/>
        <v>#VALUE!</v>
      </c>
      <c r="AB103" s="123">
        <f t="shared" si="64"/>
        <v>0.5</v>
      </c>
      <c r="AC103" s="123">
        <f t="shared" si="65"/>
        <v>1.2908798831407818E-3</v>
      </c>
      <c r="AD103" s="122" t="s">
        <v>127</v>
      </c>
      <c r="AE103" s="123">
        <f t="shared" si="66"/>
        <v>2.3452459606129669E-3</v>
      </c>
      <c r="AF103" s="126">
        <f t="shared" si="72"/>
        <v>1.2218731454793559</v>
      </c>
      <c r="AG103" s="122" t="s">
        <v>127</v>
      </c>
      <c r="AH103" s="122">
        <f t="shared" si="67"/>
        <v>96</v>
      </c>
      <c r="AI103" s="122"/>
    </row>
    <row r="104" spans="1:35">
      <c r="A104" s="122" t="s">
        <v>135</v>
      </c>
      <c r="B104" s="123" t="s">
        <v>10458</v>
      </c>
      <c r="C104" s="124">
        <f t="shared" si="68"/>
        <v>1.9193857965451055E-3</v>
      </c>
      <c r="D104" s="124">
        <v>55</v>
      </c>
      <c r="E104" s="124">
        <f t="shared" ref="E104:E124" si="73">D104/E$6</f>
        <v>2.0793950850661624</v>
      </c>
      <c r="F104" s="123">
        <f t="shared" ref="F104:F124" si="74">1 - EXP(-1 * E104 * E104 / 2)</f>
        <v>0.88489861840547357</v>
      </c>
      <c r="G104" s="123">
        <f t="shared" ref="G104:G124" si="75">IF(ISNUMBER(F104),MAX(F104,$D$3),$D$3)</f>
        <v>0.88489861840547357</v>
      </c>
      <c r="H104" s="123">
        <f t="shared" ref="H104:H124" si="76">G104*C104</f>
        <v>1.6984618395498533E-3</v>
      </c>
      <c r="I104" s="123">
        <f t="shared" ref="I104:I124" si="77">H104/I$6</f>
        <v>3.0591893921242245E-3</v>
      </c>
      <c r="J104" s="126">
        <f t="shared" si="69"/>
        <v>1.593837673296721</v>
      </c>
      <c r="K104" s="123">
        <v>32</v>
      </c>
      <c r="L104" s="123">
        <f t="shared" ref="L104:L124" si="78">K104/$L$6</f>
        <v>0.65708418891170428</v>
      </c>
      <c r="M104" s="123">
        <f t="shared" ref="M104:M124" si="79">1 - EXP(-1 * L104 * L104 / 2)</f>
        <v>0.19416785554077987</v>
      </c>
      <c r="N104" s="123">
        <f t="shared" ref="N104:N124" si="80">IF(ISNUMBER(M104),MAX(M104,$D$3),$D$3)</f>
        <v>0.5</v>
      </c>
      <c r="O104" s="123">
        <f t="shared" ref="O104:O124" si="81">I104*N104</f>
        <v>1.5295946960621123E-3</v>
      </c>
      <c r="P104" s="123">
        <f t="shared" ref="P104:P124" si="82">O104/$P$6</f>
        <v>2.8185429875348714E-3</v>
      </c>
      <c r="Q104" s="126">
        <f t="shared" si="70"/>
        <v>1.468460896505668</v>
      </c>
      <c r="R104" s="125">
        <v>0</v>
      </c>
      <c r="S104" s="123">
        <f t="shared" ref="S104:S124" si="83">R104/S$6</f>
        <v>0</v>
      </c>
      <c r="T104" s="123">
        <f t="shared" ref="T104:T124" si="84">1 - EXP(-1 * S104 * S104 / 2)</f>
        <v>0</v>
      </c>
      <c r="U104" s="123">
        <f t="shared" ref="U104:U124" si="85">IF(ISNUMBER(T104),MAX(T104,$D$3),$D$3)</f>
        <v>0.5</v>
      </c>
      <c r="V104" s="123">
        <f t="shared" ref="V104:V124" si="86">P104*U104</f>
        <v>1.4092714937674357E-3</v>
      </c>
      <c r="W104" s="123">
        <f t="shared" ref="W104:W124" si="87">V104/W$6</f>
        <v>2.5588444505949401E-3</v>
      </c>
      <c r="X104" s="126">
        <f t="shared" si="71"/>
        <v>1.3331579587599638</v>
      </c>
      <c r="Y104" s="125">
        <v>1805.7393468984501</v>
      </c>
      <c r="Z104" s="123">
        <f t="shared" ref="Z104:Z124" si="88">Y104/Z$6</f>
        <v>1.1267705432148471E-2</v>
      </c>
      <c r="AA104" s="123">
        <f t="shared" ref="AA104:AA124" si="89">1 - EXP(-1 * Z104 * Z104 / 2)</f>
        <v>6.3478578002595931E-5</v>
      </c>
      <c r="AB104" s="123">
        <f t="shared" ref="AB104:AB124" si="90">IF(ISNUMBER(AA104),MAX(AA104,$D$3),$D$3)</f>
        <v>0.5</v>
      </c>
      <c r="AC104" s="123">
        <f t="shared" ref="AC104:AC124" si="91">W104*AB104</f>
        <v>1.27942222529747E-3</v>
      </c>
      <c r="AD104" s="122" t="s">
        <v>135</v>
      </c>
      <c r="AE104" s="123">
        <f t="shared" ref="AE104:AE124" si="92">AC104/AE$6</f>
        <v>2.3244299062874984E-3</v>
      </c>
      <c r="AF104" s="126">
        <f t="shared" si="72"/>
        <v>1.2110279811757867</v>
      </c>
      <c r="AG104" s="122" t="s">
        <v>135</v>
      </c>
      <c r="AH104" s="122">
        <f t="shared" ref="AH104:AH124" si="93">RANK(AE104,$AE$8:$AE$522,0)</f>
        <v>97</v>
      </c>
      <c r="AI104" s="122"/>
    </row>
    <row r="105" spans="1:35">
      <c r="A105" s="122" t="s">
        <v>71</v>
      </c>
      <c r="B105" s="123" t="s">
        <v>10459</v>
      </c>
      <c r="C105" s="124">
        <f t="shared" si="68"/>
        <v>1.9193857965451055E-3</v>
      </c>
      <c r="D105" s="124">
        <v>54.899999999999899</v>
      </c>
      <c r="E105" s="124">
        <f t="shared" si="73"/>
        <v>2.0756143667296745</v>
      </c>
      <c r="F105" s="123">
        <f t="shared" si="74"/>
        <v>0.88399099942097403</v>
      </c>
      <c r="G105" s="123">
        <f t="shared" si="75"/>
        <v>0.88399099942097403</v>
      </c>
      <c r="H105" s="123">
        <f t="shared" si="76"/>
        <v>1.6967197685623301E-3</v>
      </c>
      <c r="I105" s="123">
        <f t="shared" si="77"/>
        <v>3.0560516559907055E-3</v>
      </c>
      <c r="J105" s="126">
        <f t="shared" si="69"/>
        <v>1.5922029127711577</v>
      </c>
      <c r="K105" s="123">
        <v>39.5</v>
      </c>
      <c r="L105" s="123">
        <f t="shared" si="78"/>
        <v>0.81108829568788499</v>
      </c>
      <c r="M105" s="123">
        <f t="shared" si="79"/>
        <v>0.28030812625419599</v>
      </c>
      <c r="N105" s="123">
        <f t="shared" si="80"/>
        <v>0.5</v>
      </c>
      <c r="O105" s="123">
        <f t="shared" si="81"/>
        <v>1.5280258279953527E-3</v>
      </c>
      <c r="P105" s="123">
        <f t="shared" si="82"/>
        <v>2.815652076563935E-3</v>
      </c>
      <c r="Q105" s="126">
        <f t="shared" si="70"/>
        <v>1.4669547318898102</v>
      </c>
      <c r="R105" s="125" t="s">
        <v>10393</v>
      </c>
      <c r="S105" s="123" t="e">
        <f t="shared" si="83"/>
        <v>#VALUE!</v>
      </c>
      <c r="T105" s="123" t="e">
        <f t="shared" si="84"/>
        <v>#VALUE!</v>
      </c>
      <c r="U105" s="123">
        <f t="shared" si="85"/>
        <v>0.5</v>
      </c>
      <c r="V105" s="123">
        <f t="shared" si="86"/>
        <v>1.4078260382819675E-3</v>
      </c>
      <c r="W105" s="123">
        <f t="shared" si="87"/>
        <v>2.5562199060952251E-3</v>
      </c>
      <c r="X105" s="126">
        <f t="shared" si="71"/>
        <v>1.3317905710756124</v>
      </c>
      <c r="Y105" s="125" t="s">
        <v>10393</v>
      </c>
      <c r="Z105" s="123" t="e">
        <f t="shared" si="88"/>
        <v>#VALUE!</v>
      </c>
      <c r="AA105" s="123" t="e">
        <f t="shared" si="89"/>
        <v>#VALUE!</v>
      </c>
      <c r="AB105" s="123">
        <f t="shared" si="90"/>
        <v>0.5</v>
      </c>
      <c r="AC105" s="123">
        <f t="shared" si="91"/>
        <v>1.2781099530476125E-3</v>
      </c>
      <c r="AD105" s="122" t="s">
        <v>71</v>
      </c>
      <c r="AE105" s="123">
        <f t="shared" si="92"/>
        <v>2.3220457950828876E-3</v>
      </c>
      <c r="AF105" s="126">
        <f t="shared" si="72"/>
        <v>1.2097858592381845</v>
      </c>
      <c r="AG105" s="122" t="s">
        <v>71</v>
      </c>
      <c r="AH105" s="122">
        <f t="shared" si="93"/>
        <v>98</v>
      </c>
      <c r="AI105" s="122"/>
    </row>
    <row r="106" spans="1:35">
      <c r="A106" s="122" t="s">
        <v>129</v>
      </c>
      <c r="B106" s="123" t="s">
        <v>10411</v>
      </c>
      <c r="C106" s="124">
        <f t="shared" si="68"/>
        <v>1.9193857965451055E-3</v>
      </c>
      <c r="D106" s="124">
        <v>53.6</v>
      </c>
      <c r="E106" s="124">
        <f t="shared" si="73"/>
        <v>2.0264650283553873</v>
      </c>
      <c r="F106" s="123">
        <f t="shared" si="74"/>
        <v>0.87168668795518545</v>
      </c>
      <c r="G106" s="123">
        <f t="shared" si="75"/>
        <v>0.87168668795518545</v>
      </c>
      <c r="H106" s="123">
        <f t="shared" si="76"/>
        <v>1.6731030478986284E-3</v>
      </c>
      <c r="I106" s="123">
        <f t="shared" si="77"/>
        <v>3.0135143321316634E-3</v>
      </c>
      <c r="J106" s="126">
        <f t="shared" si="69"/>
        <v>1.5700409670405968</v>
      </c>
      <c r="K106" s="123">
        <v>48</v>
      </c>
      <c r="L106" s="123">
        <f t="shared" si="78"/>
        <v>0.98562628336755642</v>
      </c>
      <c r="M106" s="123">
        <f t="shared" si="79"/>
        <v>0.38475184299184217</v>
      </c>
      <c r="N106" s="123">
        <f t="shared" si="80"/>
        <v>0.5</v>
      </c>
      <c r="O106" s="123">
        <f t="shared" si="81"/>
        <v>1.5067571660658317E-3</v>
      </c>
      <c r="P106" s="123">
        <f t="shared" si="82"/>
        <v>2.7764608855314139E-3</v>
      </c>
      <c r="Q106" s="126">
        <f t="shared" si="70"/>
        <v>1.4465361213618668</v>
      </c>
      <c r="R106" s="125">
        <v>16343.7502132964</v>
      </c>
      <c r="S106" s="123">
        <f t="shared" si="83"/>
        <v>1.113475803593599</v>
      </c>
      <c r="T106" s="123">
        <f t="shared" si="84"/>
        <v>0.46200939542829278</v>
      </c>
      <c r="U106" s="123">
        <f t="shared" si="85"/>
        <v>0.5</v>
      </c>
      <c r="V106" s="123">
        <f t="shared" si="86"/>
        <v>1.388230442765707E-3</v>
      </c>
      <c r="W106" s="123">
        <f t="shared" si="87"/>
        <v>2.5206397634011867E-3</v>
      </c>
      <c r="X106" s="126">
        <f t="shared" si="71"/>
        <v>1.3132533167320184</v>
      </c>
      <c r="Y106" s="125">
        <v>88.097560975609795</v>
      </c>
      <c r="Z106" s="123">
        <f t="shared" si="88"/>
        <v>5.4972350692191797E-4</v>
      </c>
      <c r="AA106" s="123">
        <f t="shared" si="89"/>
        <v>1.5109795559187233E-7</v>
      </c>
      <c r="AB106" s="123">
        <f t="shared" si="90"/>
        <v>0.5</v>
      </c>
      <c r="AC106" s="123">
        <f t="shared" si="91"/>
        <v>1.2603198817005934E-3</v>
      </c>
      <c r="AD106" s="122" t="s">
        <v>129</v>
      </c>
      <c r="AE106" s="123">
        <f t="shared" si="92"/>
        <v>2.2897251326335659E-3</v>
      </c>
      <c r="AF106" s="126">
        <f t="shared" si="72"/>
        <v>1.1929467941020879</v>
      </c>
      <c r="AG106" s="122" t="s">
        <v>129</v>
      </c>
      <c r="AH106" s="122">
        <f t="shared" si="93"/>
        <v>99</v>
      </c>
      <c r="AI106" s="122"/>
    </row>
    <row r="107" spans="1:35">
      <c r="A107" s="122" t="s">
        <v>403</v>
      </c>
      <c r="B107" s="123" t="s">
        <v>10462</v>
      </c>
      <c r="C107" s="124">
        <f t="shared" si="68"/>
        <v>1.9193857965451055E-3</v>
      </c>
      <c r="D107" s="124">
        <v>53.1</v>
      </c>
      <c r="E107" s="124">
        <f t="shared" si="73"/>
        <v>2.0075614366729675</v>
      </c>
      <c r="F107" s="123">
        <f t="shared" si="74"/>
        <v>0.86669978794762303</v>
      </c>
      <c r="G107" s="123">
        <f t="shared" si="75"/>
        <v>0.86669978794762303</v>
      </c>
      <c r="H107" s="123">
        <f t="shared" si="76"/>
        <v>1.6635312628553226E-3</v>
      </c>
      <c r="I107" s="123">
        <f t="shared" si="77"/>
        <v>2.9962740841694628E-3</v>
      </c>
      <c r="J107" s="126">
        <f t="shared" si="69"/>
        <v>1.5610587978522901</v>
      </c>
      <c r="K107" s="123">
        <v>13.0999999999999</v>
      </c>
      <c r="L107" s="123">
        <f t="shared" si="78"/>
        <v>0.26899383983572689</v>
      </c>
      <c r="M107" s="123">
        <f t="shared" si="79"/>
        <v>3.553221019198316E-2</v>
      </c>
      <c r="N107" s="123">
        <f t="shared" si="80"/>
        <v>0.5</v>
      </c>
      <c r="O107" s="123">
        <f t="shared" si="81"/>
        <v>1.4981370420847314E-3</v>
      </c>
      <c r="P107" s="123">
        <f t="shared" si="82"/>
        <v>2.7605768150249185E-3</v>
      </c>
      <c r="Q107" s="126">
        <f t="shared" si="70"/>
        <v>1.4382605206279826</v>
      </c>
      <c r="R107" s="125" t="s">
        <v>10393</v>
      </c>
      <c r="S107" s="123" t="e">
        <f t="shared" si="83"/>
        <v>#VALUE!</v>
      </c>
      <c r="T107" s="123" t="e">
        <f t="shared" si="84"/>
        <v>#VALUE!</v>
      </c>
      <c r="U107" s="123">
        <f t="shared" si="85"/>
        <v>0.5</v>
      </c>
      <c r="V107" s="123">
        <f t="shared" si="86"/>
        <v>1.3802884075124592E-3</v>
      </c>
      <c r="W107" s="123">
        <f t="shared" si="87"/>
        <v>2.5062192398015259E-3</v>
      </c>
      <c r="X107" s="126">
        <f t="shared" si="71"/>
        <v>1.3057402239365949</v>
      </c>
      <c r="Y107" s="125" t="s">
        <v>10393</v>
      </c>
      <c r="Z107" s="123" t="e">
        <f t="shared" si="88"/>
        <v>#VALUE!</v>
      </c>
      <c r="AA107" s="123" t="e">
        <f t="shared" si="89"/>
        <v>#VALUE!</v>
      </c>
      <c r="AB107" s="123">
        <f t="shared" si="90"/>
        <v>0.5</v>
      </c>
      <c r="AC107" s="123">
        <f t="shared" si="91"/>
        <v>1.253109619900763E-3</v>
      </c>
      <c r="AD107" s="122" t="s">
        <v>403</v>
      </c>
      <c r="AE107" s="123">
        <f t="shared" si="92"/>
        <v>2.2766256664618011E-3</v>
      </c>
      <c r="AF107" s="126">
        <f t="shared" si="72"/>
        <v>1.1861219722265983</v>
      </c>
      <c r="AG107" s="122" t="s">
        <v>403</v>
      </c>
      <c r="AH107" s="122">
        <f t="shared" si="93"/>
        <v>100</v>
      </c>
      <c r="AI107" s="122"/>
    </row>
    <row r="108" spans="1:35">
      <c r="A108" s="122" t="s">
        <v>858</v>
      </c>
      <c r="B108" s="123" t="s">
        <v>10441</v>
      </c>
      <c r="C108" s="124">
        <f t="shared" si="68"/>
        <v>1.9193857965451055E-3</v>
      </c>
      <c r="D108" s="124">
        <v>0</v>
      </c>
      <c r="E108" s="124">
        <f t="shared" si="73"/>
        <v>0</v>
      </c>
      <c r="F108" s="123">
        <f t="shared" si="74"/>
        <v>0</v>
      </c>
      <c r="G108" s="123">
        <f t="shared" si="75"/>
        <v>0.5</v>
      </c>
      <c r="H108" s="123">
        <f t="shared" si="76"/>
        <v>9.5969289827255275E-4</v>
      </c>
      <c r="I108" s="123">
        <f t="shared" si="77"/>
        <v>1.7285536040482655E-3</v>
      </c>
      <c r="J108" s="126">
        <f t="shared" si="69"/>
        <v>0.90057642770914637</v>
      </c>
      <c r="K108" s="123">
        <v>1.19999999999999</v>
      </c>
      <c r="L108" s="123">
        <f t="shared" si="78"/>
        <v>2.4640657084188704E-2</v>
      </c>
      <c r="M108" s="123">
        <f t="shared" si="79"/>
        <v>3.0353491472401295E-4</v>
      </c>
      <c r="N108" s="123">
        <f t="shared" si="80"/>
        <v>0.5</v>
      </c>
      <c r="O108" s="123">
        <f t="shared" si="81"/>
        <v>8.6427680202413274E-4</v>
      </c>
      <c r="P108" s="123">
        <f t="shared" si="82"/>
        <v>1.5925796068106037E-3</v>
      </c>
      <c r="Q108" s="126">
        <f t="shared" si="70"/>
        <v>0.82973397514832459</v>
      </c>
      <c r="R108" s="125" t="s">
        <v>10393</v>
      </c>
      <c r="S108" s="123" t="e">
        <f t="shared" si="83"/>
        <v>#VALUE!</v>
      </c>
      <c r="T108" s="123" t="e">
        <f t="shared" si="84"/>
        <v>#VALUE!</v>
      </c>
      <c r="U108" s="123">
        <f t="shared" si="85"/>
        <v>0.5</v>
      </c>
      <c r="V108" s="123">
        <f t="shared" si="86"/>
        <v>7.9628980340530186E-4</v>
      </c>
      <c r="W108" s="123">
        <f t="shared" si="87"/>
        <v>1.4458404597838571E-3</v>
      </c>
      <c r="X108" s="126">
        <f t="shared" si="71"/>
        <v>0.75328287954738959</v>
      </c>
      <c r="Y108" s="125">
        <v>317200.61127651302</v>
      </c>
      <c r="Z108" s="123">
        <f t="shared" si="88"/>
        <v>1.9793128265716307</v>
      </c>
      <c r="AA108" s="123">
        <f t="shared" si="89"/>
        <v>0.85897803670931283</v>
      </c>
      <c r="AB108" s="123">
        <f t="shared" si="90"/>
        <v>0.85897803670931283</v>
      </c>
      <c r="AC108" s="123">
        <f t="shared" si="91"/>
        <v>1.2419451995400279E-3</v>
      </c>
      <c r="AD108" s="122" t="s">
        <v>858</v>
      </c>
      <c r="AE108" s="123">
        <f t="shared" si="92"/>
        <v>2.2563423604040032E-3</v>
      </c>
      <c r="AF108" s="126">
        <f t="shared" si="72"/>
        <v>1.1755543697704858</v>
      </c>
      <c r="AG108" s="122" t="s">
        <v>858</v>
      </c>
      <c r="AH108" s="122">
        <f t="shared" si="93"/>
        <v>101</v>
      </c>
      <c r="AI108" s="122"/>
    </row>
    <row r="109" spans="1:35">
      <c r="A109" s="122" t="s">
        <v>752</v>
      </c>
      <c r="B109" s="123" t="s">
        <v>10450</v>
      </c>
      <c r="C109" s="124">
        <f t="shared" si="68"/>
        <v>1.9193857965451055E-3</v>
      </c>
      <c r="D109" s="124">
        <v>11.4</v>
      </c>
      <c r="E109" s="124">
        <f t="shared" si="73"/>
        <v>0.43100189035916819</v>
      </c>
      <c r="F109" s="123">
        <f t="shared" si="74"/>
        <v>8.8698348054493614E-2</v>
      </c>
      <c r="G109" s="123">
        <f t="shared" si="75"/>
        <v>0.5</v>
      </c>
      <c r="H109" s="123">
        <f t="shared" si="76"/>
        <v>9.5969289827255275E-4</v>
      </c>
      <c r="I109" s="123">
        <f t="shared" si="77"/>
        <v>1.7285536040482655E-3</v>
      </c>
      <c r="J109" s="126">
        <f t="shared" si="69"/>
        <v>0.90057642770914637</v>
      </c>
      <c r="K109" s="123">
        <v>12.9</v>
      </c>
      <c r="L109" s="123">
        <f t="shared" si="78"/>
        <v>0.26488706365503079</v>
      </c>
      <c r="M109" s="123">
        <f t="shared" si="79"/>
        <v>3.4474318451710562E-2</v>
      </c>
      <c r="N109" s="123">
        <f t="shared" si="80"/>
        <v>0.5</v>
      </c>
      <c r="O109" s="123">
        <f t="shared" si="81"/>
        <v>8.6427680202413274E-4</v>
      </c>
      <c r="P109" s="123">
        <f t="shared" si="82"/>
        <v>1.5925796068106037E-3</v>
      </c>
      <c r="Q109" s="126">
        <f t="shared" si="70"/>
        <v>0.82973397514832459</v>
      </c>
      <c r="R109" s="125">
        <v>28507.286424265902</v>
      </c>
      <c r="S109" s="123">
        <f t="shared" si="83"/>
        <v>1.9421597396727612</v>
      </c>
      <c r="T109" s="123">
        <f t="shared" si="84"/>
        <v>0.84832151477925699</v>
      </c>
      <c r="U109" s="123">
        <f t="shared" si="85"/>
        <v>0.84832151477925699</v>
      </c>
      <c r="V109" s="123">
        <f t="shared" si="86"/>
        <v>1.3510195444561249E-3</v>
      </c>
      <c r="W109" s="123">
        <f t="shared" si="87"/>
        <v>2.4530751379459583E-3</v>
      </c>
      <c r="X109" s="126">
        <f t="shared" si="71"/>
        <v>1.2780521468698443</v>
      </c>
      <c r="Y109" s="125">
        <v>22472.2569588199</v>
      </c>
      <c r="Z109" s="123">
        <f t="shared" si="88"/>
        <v>0.14022553822202954</v>
      </c>
      <c r="AA109" s="123">
        <f t="shared" si="89"/>
        <v>9.7834285969973234E-3</v>
      </c>
      <c r="AB109" s="123">
        <f t="shared" si="90"/>
        <v>0.5</v>
      </c>
      <c r="AC109" s="123">
        <f t="shared" si="91"/>
        <v>1.2265375689729792E-3</v>
      </c>
      <c r="AD109" s="122" t="s">
        <v>752</v>
      </c>
      <c r="AE109" s="123">
        <f t="shared" si="92"/>
        <v>2.2283500709416636E-3</v>
      </c>
      <c r="AF109" s="126">
        <f t="shared" si="72"/>
        <v>1.1609703869606067</v>
      </c>
      <c r="AG109" s="122" t="s">
        <v>752</v>
      </c>
      <c r="AH109" s="122">
        <f t="shared" si="93"/>
        <v>104</v>
      </c>
      <c r="AI109" s="122"/>
    </row>
    <row r="110" spans="1:35">
      <c r="A110" s="122" t="s">
        <v>720</v>
      </c>
      <c r="B110" s="123" t="s">
        <v>10451</v>
      </c>
      <c r="C110" s="124">
        <f t="shared" si="68"/>
        <v>1.9193857965451055E-3</v>
      </c>
      <c r="D110" s="124">
        <v>7.4</v>
      </c>
      <c r="E110" s="124">
        <f t="shared" si="73"/>
        <v>0.27977315689981097</v>
      </c>
      <c r="F110" s="123">
        <f t="shared" si="74"/>
        <v>3.8380570156104077E-2</v>
      </c>
      <c r="G110" s="123">
        <f t="shared" si="75"/>
        <v>0.5</v>
      </c>
      <c r="H110" s="123">
        <f t="shared" si="76"/>
        <v>9.5969289827255275E-4</v>
      </c>
      <c r="I110" s="123">
        <f t="shared" si="77"/>
        <v>1.7285536040482655E-3</v>
      </c>
      <c r="J110" s="126">
        <f t="shared" si="69"/>
        <v>0.90057642770914637</v>
      </c>
      <c r="K110" s="123">
        <v>9.8000000000000007</v>
      </c>
      <c r="L110" s="123">
        <f t="shared" si="78"/>
        <v>0.20123203285420946</v>
      </c>
      <c r="M110" s="123">
        <f t="shared" si="79"/>
        <v>2.0043568073197071E-2</v>
      </c>
      <c r="N110" s="123">
        <f t="shared" si="80"/>
        <v>0.5</v>
      </c>
      <c r="O110" s="123">
        <f t="shared" si="81"/>
        <v>8.6427680202413274E-4</v>
      </c>
      <c r="P110" s="123">
        <f t="shared" si="82"/>
        <v>1.5925796068106037E-3</v>
      </c>
      <c r="Q110" s="126">
        <f t="shared" si="70"/>
        <v>0.82973397514832459</v>
      </c>
      <c r="R110" s="125">
        <v>28491.798664894901</v>
      </c>
      <c r="S110" s="123">
        <f t="shared" si="83"/>
        <v>1.9411045812735916</v>
      </c>
      <c r="T110" s="123">
        <f t="shared" si="84"/>
        <v>0.84801044805778825</v>
      </c>
      <c r="U110" s="123">
        <f t="shared" si="85"/>
        <v>0.84801044805778825</v>
      </c>
      <c r="V110" s="123">
        <f t="shared" si="86"/>
        <v>1.3505241459391562E-3</v>
      </c>
      <c r="W110" s="123">
        <f t="shared" si="87"/>
        <v>2.4521756322427746E-3</v>
      </c>
      <c r="X110" s="126">
        <f t="shared" si="71"/>
        <v>1.2775835043984856</v>
      </c>
      <c r="Y110" s="125">
        <v>15909.425783459899</v>
      </c>
      <c r="Z110" s="123">
        <f t="shared" si="88"/>
        <v>9.9273864542275672E-2</v>
      </c>
      <c r="AA110" s="123">
        <f t="shared" si="89"/>
        <v>4.9155291403114587E-3</v>
      </c>
      <c r="AB110" s="123">
        <f t="shared" si="90"/>
        <v>0.5</v>
      </c>
      <c r="AC110" s="123">
        <f t="shared" si="91"/>
        <v>1.2260878161213873E-3</v>
      </c>
      <c r="AD110" s="122" t="s">
        <v>720</v>
      </c>
      <c r="AE110" s="123">
        <f t="shared" si="92"/>
        <v>2.2275329685355872E-3</v>
      </c>
      <c r="AF110" s="126">
        <f t="shared" si="72"/>
        <v>1.1605446766070409</v>
      </c>
      <c r="AG110" s="122" t="s">
        <v>720</v>
      </c>
      <c r="AH110" s="122">
        <f t="shared" si="93"/>
        <v>106</v>
      </c>
      <c r="AI110" s="122"/>
    </row>
    <row r="111" spans="1:35">
      <c r="A111" s="122" t="s">
        <v>365</v>
      </c>
      <c r="B111" s="123" t="s">
        <v>10280</v>
      </c>
      <c r="C111" s="124">
        <f t="shared" si="68"/>
        <v>1.9193857965451055E-3</v>
      </c>
      <c r="D111" s="124">
        <v>2.1</v>
      </c>
      <c r="E111" s="124">
        <f t="shared" si="73"/>
        <v>7.9395085066162566E-2</v>
      </c>
      <c r="F111" s="123">
        <f t="shared" si="74"/>
        <v>3.1468280910539326E-3</v>
      </c>
      <c r="G111" s="123">
        <f t="shared" si="75"/>
        <v>0.5</v>
      </c>
      <c r="H111" s="123">
        <f t="shared" si="76"/>
        <v>9.5969289827255275E-4</v>
      </c>
      <c r="I111" s="123">
        <f t="shared" si="77"/>
        <v>1.7285536040482655E-3</v>
      </c>
      <c r="J111" s="126">
        <f t="shared" si="69"/>
        <v>0.90057642770914637</v>
      </c>
      <c r="K111" s="123">
        <v>16.3</v>
      </c>
      <c r="L111" s="123">
        <f t="shared" si="78"/>
        <v>0.3347022587268994</v>
      </c>
      <c r="M111" s="123">
        <f t="shared" si="79"/>
        <v>5.4472967877140843E-2</v>
      </c>
      <c r="N111" s="123">
        <f t="shared" si="80"/>
        <v>0.5</v>
      </c>
      <c r="O111" s="123">
        <f t="shared" si="81"/>
        <v>8.6427680202413274E-4</v>
      </c>
      <c r="P111" s="123">
        <f t="shared" si="82"/>
        <v>1.5925796068106037E-3</v>
      </c>
      <c r="Q111" s="126">
        <f t="shared" si="70"/>
        <v>0.82973397514832459</v>
      </c>
      <c r="R111" s="125">
        <v>1699.4393127180899</v>
      </c>
      <c r="S111" s="123">
        <f t="shared" si="83"/>
        <v>0.11578031539223277</v>
      </c>
      <c r="T111" s="123">
        <f t="shared" si="84"/>
        <v>6.6801287903733853E-3</v>
      </c>
      <c r="U111" s="123">
        <f t="shared" si="85"/>
        <v>0.5</v>
      </c>
      <c r="V111" s="123">
        <f t="shared" si="86"/>
        <v>7.9628980340530186E-4</v>
      </c>
      <c r="W111" s="123">
        <f t="shared" si="87"/>
        <v>1.4458404597838571E-3</v>
      </c>
      <c r="X111" s="126">
        <f t="shared" si="71"/>
        <v>0.75328287954738959</v>
      </c>
      <c r="Y111" s="125">
        <v>312869.58410155401</v>
      </c>
      <c r="Z111" s="123">
        <f t="shared" si="88"/>
        <v>1.9522874762574289</v>
      </c>
      <c r="AA111" s="123">
        <f t="shared" si="89"/>
        <v>0.85128345909875858</v>
      </c>
      <c r="AB111" s="123">
        <f t="shared" si="90"/>
        <v>0.85128345909875858</v>
      </c>
      <c r="AC111" s="123">
        <f t="shared" si="91"/>
        <v>1.2308200679097415E-3</v>
      </c>
      <c r="AD111" s="122" t="s">
        <v>365</v>
      </c>
      <c r="AE111" s="123">
        <f t="shared" si="92"/>
        <v>2.2361304333626307E-3</v>
      </c>
      <c r="AF111" s="126">
        <f t="shared" si="72"/>
        <v>1.1650239557819306</v>
      </c>
      <c r="AG111" s="122" t="s">
        <v>365</v>
      </c>
      <c r="AH111" s="122">
        <f t="shared" si="93"/>
        <v>102</v>
      </c>
      <c r="AI111" s="122"/>
    </row>
    <row r="112" spans="1:35">
      <c r="A112" s="122" t="s">
        <v>319</v>
      </c>
      <c r="B112" s="123" t="s">
        <v>10480</v>
      </c>
      <c r="C112" s="124">
        <f t="shared" si="68"/>
        <v>1.9193857965451055E-3</v>
      </c>
      <c r="D112" s="124">
        <v>22.1999999999999</v>
      </c>
      <c r="E112" s="124">
        <f t="shared" si="73"/>
        <v>0.83931947069942903</v>
      </c>
      <c r="F112" s="123">
        <f t="shared" si="74"/>
        <v>0.29688062030754481</v>
      </c>
      <c r="G112" s="123">
        <f t="shared" si="75"/>
        <v>0.5</v>
      </c>
      <c r="H112" s="123">
        <f t="shared" si="76"/>
        <v>9.5969289827255275E-4</v>
      </c>
      <c r="I112" s="123">
        <f t="shared" si="77"/>
        <v>1.7285536040482655E-3</v>
      </c>
      <c r="J112" s="126">
        <f t="shared" si="69"/>
        <v>0.90057642770914637</v>
      </c>
      <c r="K112" s="123">
        <v>94.9</v>
      </c>
      <c r="L112" s="123">
        <f t="shared" si="78"/>
        <v>1.9486652977412731</v>
      </c>
      <c r="M112" s="123">
        <f t="shared" si="79"/>
        <v>0.85022906038990254</v>
      </c>
      <c r="N112" s="123">
        <f t="shared" si="80"/>
        <v>0.85022906038990254</v>
      </c>
      <c r="O112" s="123">
        <f t="shared" si="81"/>
        <v>1.4696665066035364E-3</v>
      </c>
      <c r="P112" s="123">
        <f t="shared" si="82"/>
        <v>2.7081149253894003E-3</v>
      </c>
      <c r="Q112" s="126">
        <f t="shared" si="70"/>
        <v>1.4109278761278776</v>
      </c>
      <c r="R112" s="125" t="s">
        <v>10393</v>
      </c>
      <c r="S112" s="123" t="e">
        <f t="shared" si="83"/>
        <v>#VALUE!</v>
      </c>
      <c r="T112" s="123" t="e">
        <f t="shared" si="84"/>
        <v>#VALUE!</v>
      </c>
      <c r="U112" s="123">
        <f t="shared" si="85"/>
        <v>0.5</v>
      </c>
      <c r="V112" s="123">
        <f t="shared" si="86"/>
        <v>1.3540574626947001E-3</v>
      </c>
      <c r="W112" s="123">
        <f t="shared" si="87"/>
        <v>2.4585911511914673E-3</v>
      </c>
      <c r="X112" s="126">
        <f t="shared" si="71"/>
        <v>1.2809259897707546</v>
      </c>
      <c r="Y112" s="125">
        <v>5736.27152365853</v>
      </c>
      <c r="Z112" s="123">
        <f t="shared" si="88"/>
        <v>3.5793990931427981E-2</v>
      </c>
      <c r="AA112" s="123">
        <f t="shared" si="89"/>
        <v>6.4039974989249515E-4</v>
      </c>
      <c r="AB112" s="123">
        <f t="shared" si="90"/>
        <v>0.5</v>
      </c>
      <c r="AC112" s="123">
        <f t="shared" si="91"/>
        <v>1.2292955755957337E-3</v>
      </c>
      <c r="AD112" s="122" t="s">
        <v>319</v>
      </c>
      <c r="AE112" s="123">
        <f t="shared" si="92"/>
        <v>2.2333607647915211E-3</v>
      </c>
      <c r="AF112" s="126">
        <f t="shared" si="72"/>
        <v>1.1635809584563825</v>
      </c>
      <c r="AG112" s="122" t="s">
        <v>319</v>
      </c>
      <c r="AH112" s="122">
        <f t="shared" si="93"/>
        <v>103</v>
      </c>
      <c r="AI112" s="122"/>
    </row>
    <row r="113" spans="1:35">
      <c r="A113" s="122" t="s">
        <v>742</v>
      </c>
      <c r="B113" s="123" t="s">
        <v>10442</v>
      </c>
      <c r="C113" s="124">
        <f t="shared" si="68"/>
        <v>1.9193857965451055E-3</v>
      </c>
      <c r="D113" s="124">
        <v>0.1</v>
      </c>
      <c r="E113" s="124">
        <f t="shared" si="73"/>
        <v>3.7807183364839316E-3</v>
      </c>
      <c r="F113" s="123">
        <f t="shared" si="74"/>
        <v>7.146890030784725E-6</v>
      </c>
      <c r="G113" s="123">
        <f t="shared" si="75"/>
        <v>0.5</v>
      </c>
      <c r="H113" s="123">
        <f t="shared" si="76"/>
        <v>9.5969289827255275E-4</v>
      </c>
      <c r="I113" s="123">
        <f t="shared" si="77"/>
        <v>1.7285536040482655E-3</v>
      </c>
      <c r="J113" s="126">
        <f t="shared" si="69"/>
        <v>0.90057642770914637</v>
      </c>
      <c r="K113" s="123" t="s">
        <v>10393</v>
      </c>
      <c r="L113" s="123" t="e">
        <f t="shared" si="78"/>
        <v>#VALUE!</v>
      </c>
      <c r="M113" s="123" t="e">
        <f t="shared" si="79"/>
        <v>#VALUE!</v>
      </c>
      <c r="N113" s="123">
        <f t="shared" si="80"/>
        <v>0.5</v>
      </c>
      <c r="O113" s="123">
        <f t="shared" si="81"/>
        <v>8.6427680202413274E-4</v>
      </c>
      <c r="P113" s="123">
        <f t="shared" si="82"/>
        <v>1.5925796068106037E-3</v>
      </c>
      <c r="Q113" s="126">
        <f t="shared" si="70"/>
        <v>0.82973397514832459</v>
      </c>
      <c r="R113" s="125" t="s">
        <v>10393</v>
      </c>
      <c r="S113" s="123" t="e">
        <f t="shared" si="83"/>
        <v>#VALUE!</v>
      </c>
      <c r="T113" s="123" t="e">
        <f t="shared" si="84"/>
        <v>#VALUE!</v>
      </c>
      <c r="U113" s="123">
        <f t="shared" si="85"/>
        <v>0.5</v>
      </c>
      <c r="V113" s="123">
        <f t="shared" si="86"/>
        <v>7.9628980340530186E-4</v>
      </c>
      <c r="W113" s="123">
        <f t="shared" si="87"/>
        <v>1.4458404597838571E-3</v>
      </c>
      <c r="X113" s="126">
        <f t="shared" si="71"/>
        <v>0.75328287954738959</v>
      </c>
      <c r="Y113" s="125">
        <v>311110.74860658002</v>
      </c>
      <c r="Z113" s="123">
        <f t="shared" si="88"/>
        <v>1.9413124480536001</v>
      </c>
      <c r="AA113" s="123">
        <f t="shared" si="89"/>
        <v>0.84807176540988127</v>
      </c>
      <c r="AB113" s="123">
        <f t="shared" si="90"/>
        <v>0.84807176540988127</v>
      </c>
      <c r="AC113" s="123">
        <f t="shared" si="91"/>
        <v>1.2261764712299301E-3</v>
      </c>
      <c r="AD113" s="122" t="s">
        <v>742</v>
      </c>
      <c r="AE113" s="123">
        <f t="shared" si="92"/>
        <v>2.2276940354465469E-3</v>
      </c>
      <c r="AF113" s="126">
        <f t="shared" si="72"/>
        <v>1.1606285924676509</v>
      </c>
      <c r="AG113" s="122" t="s">
        <v>742</v>
      </c>
      <c r="AH113" s="122">
        <f t="shared" si="93"/>
        <v>105</v>
      </c>
      <c r="AI113" s="122"/>
    </row>
    <row r="114" spans="1:35">
      <c r="A114" s="122" t="s">
        <v>544</v>
      </c>
      <c r="B114" s="123" t="s">
        <v>10465</v>
      </c>
      <c r="C114" s="124">
        <f t="shared" si="68"/>
        <v>1.9193857965451055E-3</v>
      </c>
      <c r="D114" s="124">
        <v>50.299999999999898</v>
      </c>
      <c r="E114" s="124">
        <f t="shared" si="73"/>
        <v>1.9017013232514137</v>
      </c>
      <c r="F114" s="123">
        <f t="shared" si="74"/>
        <v>0.83605658831913798</v>
      </c>
      <c r="G114" s="123">
        <f t="shared" si="75"/>
        <v>0.83605658831913798</v>
      </c>
      <c r="H114" s="123">
        <f t="shared" si="76"/>
        <v>1.6047151407277121E-3</v>
      </c>
      <c r="I114" s="123">
        <f t="shared" si="77"/>
        <v>2.8903372578546862E-3</v>
      </c>
      <c r="J114" s="126">
        <f t="shared" si="69"/>
        <v>1.5058657113422915</v>
      </c>
      <c r="K114" s="123">
        <v>13.5</v>
      </c>
      <c r="L114" s="123">
        <f t="shared" si="78"/>
        <v>0.27720739219712526</v>
      </c>
      <c r="M114" s="123">
        <f t="shared" si="79"/>
        <v>3.7693208567441516E-2</v>
      </c>
      <c r="N114" s="123">
        <f t="shared" si="80"/>
        <v>0.5</v>
      </c>
      <c r="O114" s="123">
        <f t="shared" si="81"/>
        <v>1.4451686289273431E-3</v>
      </c>
      <c r="P114" s="123">
        <f t="shared" si="82"/>
        <v>2.6629733453934156E-3</v>
      </c>
      <c r="Q114" s="126">
        <f t="shared" si="70"/>
        <v>1.3874091129499695</v>
      </c>
      <c r="R114" s="125" t="s">
        <v>10393</v>
      </c>
      <c r="S114" s="123" t="e">
        <f t="shared" si="83"/>
        <v>#VALUE!</v>
      </c>
      <c r="T114" s="123" t="e">
        <f t="shared" si="84"/>
        <v>#VALUE!</v>
      </c>
      <c r="U114" s="123">
        <f t="shared" si="85"/>
        <v>0.5</v>
      </c>
      <c r="V114" s="123">
        <f t="shared" si="86"/>
        <v>1.3314866726967078E-3</v>
      </c>
      <c r="W114" s="123">
        <f t="shared" si="87"/>
        <v>2.4176088841213316E-3</v>
      </c>
      <c r="X114" s="126">
        <f t="shared" si="71"/>
        <v>1.2595742286272138</v>
      </c>
      <c r="Y114" s="125" t="s">
        <v>10393</v>
      </c>
      <c r="Z114" s="123" t="e">
        <f t="shared" si="88"/>
        <v>#VALUE!</v>
      </c>
      <c r="AA114" s="123" t="e">
        <f t="shared" si="89"/>
        <v>#VALUE!</v>
      </c>
      <c r="AB114" s="123">
        <f t="shared" si="90"/>
        <v>0.5</v>
      </c>
      <c r="AC114" s="123">
        <f t="shared" si="91"/>
        <v>1.2088044420606658E-3</v>
      </c>
      <c r="AD114" s="122" t="s">
        <v>544</v>
      </c>
      <c r="AE114" s="123">
        <f t="shared" si="92"/>
        <v>2.1961328640556495E-3</v>
      </c>
      <c r="AF114" s="126">
        <f t="shared" si="72"/>
        <v>1.1441852221729933</v>
      </c>
      <c r="AG114" s="122" t="s">
        <v>544</v>
      </c>
      <c r="AH114" s="122">
        <f t="shared" si="93"/>
        <v>108</v>
      </c>
      <c r="AI114" s="122"/>
    </row>
    <row r="115" spans="1:35">
      <c r="A115" s="122" t="s">
        <v>337</v>
      </c>
      <c r="B115" s="123" t="s">
        <v>10443</v>
      </c>
      <c r="C115" s="124">
        <f t="shared" si="68"/>
        <v>1.9193857965451055E-3</v>
      </c>
      <c r="D115" s="124">
        <v>4.0999999999999899</v>
      </c>
      <c r="E115" s="124">
        <f t="shared" si="73"/>
        <v>0.1550094517958408</v>
      </c>
      <c r="F115" s="123">
        <f t="shared" si="74"/>
        <v>1.1942085535344038E-2</v>
      </c>
      <c r="G115" s="123">
        <f t="shared" si="75"/>
        <v>0.5</v>
      </c>
      <c r="H115" s="123">
        <f t="shared" si="76"/>
        <v>9.5969289827255275E-4</v>
      </c>
      <c r="I115" s="123">
        <f t="shared" si="77"/>
        <v>1.7285536040482655E-3</v>
      </c>
      <c r="J115" s="126">
        <f t="shared" si="69"/>
        <v>0.90057642770914637</v>
      </c>
      <c r="K115" s="123">
        <v>22.399999999999899</v>
      </c>
      <c r="L115" s="123">
        <f t="shared" si="78"/>
        <v>0.4599589322381909</v>
      </c>
      <c r="M115" s="123">
        <f t="shared" si="79"/>
        <v>0.10037845501998266</v>
      </c>
      <c r="N115" s="123">
        <f t="shared" si="80"/>
        <v>0.5</v>
      </c>
      <c r="O115" s="123">
        <f t="shared" si="81"/>
        <v>8.6427680202413274E-4</v>
      </c>
      <c r="P115" s="123">
        <f t="shared" si="82"/>
        <v>1.5925796068106037E-3</v>
      </c>
      <c r="Q115" s="126">
        <f t="shared" si="70"/>
        <v>0.82973397514832459</v>
      </c>
      <c r="R115" s="125">
        <v>8831.6683016290808</v>
      </c>
      <c r="S115" s="123">
        <f t="shared" si="83"/>
        <v>0.60168864739674399</v>
      </c>
      <c r="T115" s="123">
        <f t="shared" si="84"/>
        <v>0.16557683582287741</v>
      </c>
      <c r="U115" s="123">
        <f t="shared" si="85"/>
        <v>0.5</v>
      </c>
      <c r="V115" s="123">
        <f t="shared" si="86"/>
        <v>7.9628980340530186E-4</v>
      </c>
      <c r="W115" s="123">
        <f t="shared" si="87"/>
        <v>1.4458404597838571E-3</v>
      </c>
      <c r="X115" s="126">
        <f t="shared" si="71"/>
        <v>0.75328287954738959</v>
      </c>
      <c r="Y115" s="125">
        <v>307422.11711954599</v>
      </c>
      <c r="Z115" s="123">
        <f t="shared" si="88"/>
        <v>1.9182956083779099</v>
      </c>
      <c r="AA115" s="123">
        <f t="shared" si="89"/>
        <v>0.84117130072119184</v>
      </c>
      <c r="AB115" s="123">
        <f t="shared" si="90"/>
        <v>0.84117130072119184</v>
      </c>
      <c r="AC115" s="123">
        <f t="shared" si="91"/>
        <v>1.2161995001917132E-3</v>
      </c>
      <c r="AD115" s="122" t="s">
        <v>337</v>
      </c>
      <c r="AE115" s="123">
        <f t="shared" si="92"/>
        <v>2.2095680646787626E-3</v>
      </c>
      <c r="AF115" s="126">
        <f t="shared" si="72"/>
        <v>1.1511849616976353</v>
      </c>
      <c r="AG115" s="122" t="s">
        <v>337</v>
      </c>
      <c r="AH115" s="122">
        <f t="shared" si="93"/>
        <v>107</v>
      </c>
      <c r="AI115" s="122"/>
    </row>
    <row r="116" spans="1:35">
      <c r="A116" s="122" t="s">
        <v>89</v>
      </c>
      <c r="B116" s="123" t="s">
        <v>10466</v>
      </c>
      <c r="C116" s="124">
        <f t="shared" si="68"/>
        <v>1.9193857965451055E-3</v>
      </c>
      <c r="D116" s="124">
        <v>49.6</v>
      </c>
      <c r="E116" s="124">
        <f t="shared" si="73"/>
        <v>1.8752362948960302</v>
      </c>
      <c r="F116" s="123">
        <f t="shared" si="74"/>
        <v>0.82765475590306092</v>
      </c>
      <c r="G116" s="123">
        <f t="shared" si="75"/>
        <v>0.82765475590306092</v>
      </c>
      <c r="H116" s="123">
        <f t="shared" si="76"/>
        <v>1.5885887829233415E-3</v>
      </c>
      <c r="I116" s="123">
        <f t="shared" si="77"/>
        <v>2.8612912224478472E-3</v>
      </c>
      <c r="J116" s="126">
        <f t="shared" si="69"/>
        <v>1.4907327268953285</v>
      </c>
      <c r="K116" s="123">
        <v>31.8</v>
      </c>
      <c r="L116" s="123">
        <f t="shared" si="78"/>
        <v>0.65297741273100618</v>
      </c>
      <c r="M116" s="123">
        <f t="shared" si="79"/>
        <v>0.19199719648351365</v>
      </c>
      <c r="N116" s="123">
        <f t="shared" si="80"/>
        <v>0.5</v>
      </c>
      <c r="O116" s="123">
        <f t="shared" si="81"/>
        <v>1.4306456112239236E-3</v>
      </c>
      <c r="P116" s="123">
        <f t="shared" si="82"/>
        <v>2.6362121714620466E-3</v>
      </c>
      <c r="Q116" s="126">
        <f t="shared" si="70"/>
        <v>1.3734665413317264</v>
      </c>
      <c r="R116" s="125" t="s">
        <v>10393</v>
      </c>
      <c r="S116" s="123" t="e">
        <f t="shared" si="83"/>
        <v>#VALUE!</v>
      </c>
      <c r="T116" s="123" t="e">
        <f t="shared" si="84"/>
        <v>#VALUE!</v>
      </c>
      <c r="U116" s="123">
        <f t="shared" si="85"/>
        <v>0.5</v>
      </c>
      <c r="V116" s="123">
        <f t="shared" si="86"/>
        <v>1.3181060857310233E-3</v>
      </c>
      <c r="W116" s="123">
        <f t="shared" si="87"/>
        <v>2.3933134656343559E-3</v>
      </c>
      <c r="X116" s="126">
        <f t="shared" si="71"/>
        <v>1.2469163155954994</v>
      </c>
      <c r="Y116" s="125" t="s">
        <v>10393</v>
      </c>
      <c r="Z116" s="123" t="e">
        <f t="shared" si="88"/>
        <v>#VALUE!</v>
      </c>
      <c r="AA116" s="123" t="e">
        <f t="shared" si="89"/>
        <v>#VALUE!</v>
      </c>
      <c r="AB116" s="123">
        <f t="shared" si="90"/>
        <v>0.5</v>
      </c>
      <c r="AC116" s="123">
        <f t="shared" si="91"/>
        <v>1.196656732817178E-3</v>
      </c>
      <c r="AD116" s="122" t="s">
        <v>89</v>
      </c>
      <c r="AE116" s="123">
        <f t="shared" si="92"/>
        <v>2.1740631375024135E-3</v>
      </c>
      <c r="AF116" s="126">
        <f t="shared" si="72"/>
        <v>1.1326868946387574</v>
      </c>
      <c r="AG116" s="122" t="s">
        <v>89</v>
      </c>
      <c r="AH116" s="122">
        <f t="shared" si="93"/>
        <v>110</v>
      </c>
      <c r="AI116" s="122"/>
    </row>
    <row r="117" spans="1:35">
      <c r="A117" s="122" t="s">
        <v>471</v>
      </c>
      <c r="B117" s="123" t="s">
        <v>10444</v>
      </c>
      <c r="C117" s="124">
        <f t="shared" si="68"/>
        <v>1.9193857965451055E-3</v>
      </c>
      <c r="D117" s="124">
        <v>9.0999999999999908</v>
      </c>
      <c r="E117" s="124">
        <f t="shared" si="73"/>
        <v>0.34404536862003743</v>
      </c>
      <c r="F117" s="123">
        <f t="shared" si="74"/>
        <v>5.746630330208935E-2</v>
      </c>
      <c r="G117" s="123">
        <f t="shared" si="75"/>
        <v>0.5</v>
      </c>
      <c r="H117" s="123">
        <f t="shared" si="76"/>
        <v>9.5969289827255275E-4</v>
      </c>
      <c r="I117" s="123">
        <f t="shared" si="77"/>
        <v>1.7285536040482655E-3</v>
      </c>
      <c r="J117" s="126">
        <f t="shared" si="69"/>
        <v>0.90057642770914637</v>
      </c>
      <c r="K117" s="123">
        <v>6.5</v>
      </c>
      <c r="L117" s="123">
        <f t="shared" si="78"/>
        <v>0.13347022587268992</v>
      </c>
      <c r="M117" s="123">
        <f t="shared" si="79"/>
        <v>8.8675994478319975E-3</v>
      </c>
      <c r="N117" s="123">
        <f t="shared" si="80"/>
        <v>0.5</v>
      </c>
      <c r="O117" s="123">
        <f t="shared" si="81"/>
        <v>8.6427680202413274E-4</v>
      </c>
      <c r="P117" s="123">
        <f t="shared" si="82"/>
        <v>1.5925796068106037E-3</v>
      </c>
      <c r="Q117" s="126">
        <f t="shared" si="70"/>
        <v>0.82973397514832459</v>
      </c>
      <c r="R117" s="125">
        <v>8159.6484237861596</v>
      </c>
      <c r="S117" s="123">
        <f t="shared" si="83"/>
        <v>0.5559049157717183</v>
      </c>
      <c r="T117" s="123">
        <f t="shared" si="84"/>
        <v>0.14316947839053429</v>
      </c>
      <c r="U117" s="123">
        <f t="shared" si="85"/>
        <v>0.5</v>
      </c>
      <c r="V117" s="123">
        <f t="shared" si="86"/>
        <v>7.9628980340530186E-4</v>
      </c>
      <c r="W117" s="123">
        <f t="shared" si="87"/>
        <v>1.4458404597838571E-3</v>
      </c>
      <c r="X117" s="126">
        <f t="shared" si="71"/>
        <v>0.75328287954738959</v>
      </c>
      <c r="Y117" s="125">
        <v>301607.28205646499</v>
      </c>
      <c r="Z117" s="123">
        <f t="shared" si="88"/>
        <v>1.88201138566334</v>
      </c>
      <c r="AA117" s="123">
        <f t="shared" si="89"/>
        <v>0.82983443904512222</v>
      </c>
      <c r="AB117" s="123">
        <f t="shared" si="90"/>
        <v>0.82983443904512222</v>
      </c>
      <c r="AC117" s="123">
        <f t="shared" si="91"/>
        <v>1.1998082068934786E-3</v>
      </c>
      <c r="AD117" s="122" t="s">
        <v>471</v>
      </c>
      <c r="AE117" s="123">
        <f t="shared" si="92"/>
        <v>2.1797886755202788E-3</v>
      </c>
      <c r="AF117" s="126">
        <f t="shared" si="72"/>
        <v>1.1356698999460653</v>
      </c>
      <c r="AG117" s="122" t="s">
        <v>471</v>
      </c>
      <c r="AH117" s="122">
        <f t="shared" si="93"/>
        <v>109</v>
      </c>
      <c r="AI117" s="122"/>
    </row>
    <row r="118" spans="1:35">
      <c r="A118" s="122" t="s">
        <v>706</v>
      </c>
      <c r="B118" s="123" t="s">
        <v>10467</v>
      </c>
      <c r="C118" s="124">
        <f t="shared" si="68"/>
        <v>1.9193857965451055E-3</v>
      </c>
      <c r="D118" s="124">
        <v>49.1</v>
      </c>
      <c r="E118" s="124">
        <f t="shared" si="73"/>
        <v>1.8563327032136105</v>
      </c>
      <c r="F118" s="123">
        <f t="shared" si="74"/>
        <v>0.8214676662143261</v>
      </c>
      <c r="G118" s="123">
        <f t="shared" si="75"/>
        <v>0.8214676662143261</v>
      </c>
      <c r="H118" s="123">
        <f t="shared" si="76"/>
        <v>1.5767133708528332E-3</v>
      </c>
      <c r="I118" s="123">
        <f t="shared" si="77"/>
        <v>2.8399017900877822E-3</v>
      </c>
      <c r="J118" s="126">
        <f t="shared" si="69"/>
        <v>1.4795888326357347</v>
      </c>
      <c r="K118" s="123">
        <v>2.7</v>
      </c>
      <c r="L118" s="123">
        <f t="shared" si="78"/>
        <v>5.5441478439425054E-2</v>
      </c>
      <c r="M118" s="123">
        <f t="shared" si="79"/>
        <v>1.5356983723888717E-3</v>
      </c>
      <c r="N118" s="123">
        <f t="shared" si="80"/>
        <v>0.5</v>
      </c>
      <c r="O118" s="123">
        <f t="shared" si="81"/>
        <v>1.4199508950438911E-3</v>
      </c>
      <c r="P118" s="123">
        <f t="shared" si="82"/>
        <v>2.6165053057344719E-3</v>
      </c>
      <c r="Q118" s="126">
        <f t="shared" si="70"/>
        <v>1.3631992642876598</v>
      </c>
      <c r="R118" s="125">
        <v>2991.1634831060101</v>
      </c>
      <c r="S118" s="123">
        <f t="shared" si="83"/>
        <v>0.20378359431372764</v>
      </c>
      <c r="T118" s="123">
        <f t="shared" si="84"/>
        <v>2.0549791673884821E-2</v>
      </c>
      <c r="U118" s="123">
        <f t="shared" si="85"/>
        <v>0.5</v>
      </c>
      <c r="V118" s="123">
        <f t="shared" si="86"/>
        <v>1.3082526528672359E-3</v>
      </c>
      <c r="W118" s="123">
        <f t="shared" si="87"/>
        <v>2.3754223764337872E-3</v>
      </c>
      <c r="X118" s="126">
        <f t="shared" si="71"/>
        <v>1.2375950581220032</v>
      </c>
      <c r="Y118" s="125">
        <v>3071.66175561418</v>
      </c>
      <c r="Z118" s="123">
        <f t="shared" si="88"/>
        <v>1.9166985483759863E-2</v>
      </c>
      <c r="AA118" s="123">
        <f t="shared" si="89"/>
        <v>1.8366979690453977E-4</v>
      </c>
      <c r="AB118" s="123">
        <f t="shared" si="90"/>
        <v>0.5</v>
      </c>
      <c r="AC118" s="123">
        <f t="shared" si="91"/>
        <v>1.1877111882168936E-3</v>
      </c>
      <c r="AD118" s="122" t="s">
        <v>706</v>
      </c>
      <c r="AE118" s="123">
        <f t="shared" si="92"/>
        <v>2.1578110426225582E-3</v>
      </c>
      <c r="AF118" s="126">
        <f t="shared" si="72"/>
        <v>1.1242195532063528</v>
      </c>
      <c r="AG118" s="122" t="s">
        <v>706</v>
      </c>
      <c r="AH118" s="122">
        <f t="shared" si="93"/>
        <v>111</v>
      </c>
      <c r="AI118" s="122"/>
    </row>
    <row r="119" spans="1:35">
      <c r="A119" s="122" t="s">
        <v>592</v>
      </c>
      <c r="B119" s="123" t="s">
        <v>10470</v>
      </c>
      <c r="C119" s="124">
        <f t="shared" si="68"/>
        <v>1.9193857965451055E-3</v>
      </c>
      <c r="D119" s="124">
        <v>48.2</v>
      </c>
      <c r="E119" s="124">
        <f t="shared" si="73"/>
        <v>1.8223062381852551</v>
      </c>
      <c r="F119" s="123">
        <f t="shared" si="74"/>
        <v>0.80993706272648436</v>
      </c>
      <c r="G119" s="123">
        <f t="shared" si="75"/>
        <v>0.80993706272648436</v>
      </c>
      <c r="H119" s="123">
        <f t="shared" si="76"/>
        <v>1.5545816942926763E-3</v>
      </c>
      <c r="I119" s="123">
        <f t="shared" si="77"/>
        <v>2.8000392576562616E-3</v>
      </c>
      <c r="J119" s="126">
        <f t="shared" si="69"/>
        <v>1.4588204532389124</v>
      </c>
      <c r="K119" s="123">
        <v>41.5</v>
      </c>
      <c r="L119" s="123">
        <f t="shared" si="78"/>
        <v>0.85215605749486645</v>
      </c>
      <c r="M119" s="123">
        <f t="shared" si="79"/>
        <v>0.30447267016887058</v>
      </c>
      <c r="N119" s="123">
        <f t="shared" si="80"/>
        <v>0.5</v>
      </c>
      <c r="O119" s="123">
        <f t="shared" si="81"/>
        <v>1.4000196288281308E-3</v>
      </c>
      <c r="P119" s="123">
        <f t="shared" si="82"/>
        <v>2.5797784977965601E-3</v>
      </c>
      <c r="Q119" s="126">
        <f t="shared" si="70"/>
        <v>1.3440645973520078</v>
      </c>
      <c r="R119" s="125">
        <v>2665.40036378485</v>
      </c>
      <c r="S119" s="123">
        <f t="shared" si="83"/>
        <v>0.18158982933730328</v>
      </c>
      <c r="T119" s="123">
        <f t="shared" si="84"/>
        <v>1.6352259244246548E-2</v>
      </c>
      <c r="U119" s="123">
        <f t="shared" si="85"/>
        <v>0.5</v>
      </c>
      <c r="V119" s="123">
        <f t="shared" si="86"/>
        <v>1.28988924889828E-3</v>
      </c>
      <c r="W119" s="123">
        <f t="shared" si="87"/>
        <v>2.3420795503368945E-3</v>
      </c>
      <c r="X119" s="126">
        <f t="shared" si="71"/>
        <v>1.2202234457255221</v>
      </c>
      <c r="Y119" s="125">
        <v>2560.3735575508399</v>
      </c>
      <c r="Z119" s="123">
        <f t="shared" si="88"/>
        <v>1.597657773382247E-2</v>
      </c>
      <c r="AA119" s="123">
        <f t="shared" si="89"/>
        <v>1.2761737425248665E-4</v>
      </c>
      <c r="AB119" s="123">
        <f t="shared" si="90"/>
        <v>0.5</v>
      </c>
      <c r="AC119" s="123">
        <f t="shared" si="91"/>
        <v>1.1710397751684472E-3</v>
      </c>
      <c r="AD119" s="122" t="s">
        <v>592</v>
      </c>
      <c r="AE119" s="123">
        <f t="shared" si="92"/>
        <v>2.1275227372424712E-3</v>
      </c>
      <c r="AF119" s="126">
        <f t="shared" si="72"/>
        <v>1.1084393461033275</v>
      </c>
      <c r="AG119" s="122" t="s">
        <v>592</v>
      </c>
      <c r="AH119" s="122">
        <f t="shared" si="93"/>
        <v>112</v>
      </c>
      <c r="AI119" s="122"/>
    </row>
    <row r="120" spans="1:35">
      <c r="A120" s="122" t="s">
        <v>177</v>
      </c>
      <c r="B120" s="123" t="s">
        <v>10472</v>
      </c>
      <c r="C120" s="124">
        <f t="shared" si="68"/>
        <v>1.9193857965451055E-3</v>
      </c>
      <c r="D120" s="124">
        <v>47.2</v>
      </c>
      <c r="E120" s="124">
        <f t="shared" si="73"/>
        <v>1.7844990548204158</v>
      </c>
      <c r="F120" s="123">
        <f t="shared" si="74"/>
        <v>0.79652628322293362</v>
      </c>
      <c r="G120" s="123">
        <f t="shared" si="75"/>
        <v>0.79652628322293362</v>
      </c>
      <c r="H120" s="123">
        <f t="shared" si="76"/>
        <v>1.5288412345929626E-3</v>
      </c>
      <c r="I120" s="123">
        <f t="shared" si="77"/>
        <v>2.7536767551683428E-3</v>
      </c>
      <c r="J120" s="126">
        <f t="shared" si="69"/>
        <v>1.4346655894427067</v>
      </c>
      <c r="K120" s="123" t="s">
        <v>10393</v>
      </c>
      <c r="L120" s="123" t="e">
        <f t="shared" si="78"/>
        <v>#VALUE!</v>
      </c>
      <c r="M120" s="123" t="e">
        <f t="shared" si="79"/>
        <v>#VALUE!</v>
      </c>
      <c r="N120" s="123">
        <f t="shared" si="80"/>
        <v>0.5</v>
      </c>
      <c r="O120" s="123">
        <f t="shared" si="81"/>
        <v>1.3768383775841714E-3</v>
      </c>
      <c r="P120" s="123">
        <f t="shared" si="82"/>
        <v>2.5370630298989826E-3</v>
      </c>
      <c r="Q120" s="126">
        <f t="shared" si="70"/>
        <v>1.32180983857737</v>
      </c>
      <c r="R120" s="125" t="s">
        <v>10393</v>
      </c>
      <c r="S120" s="123" t="e">
        <f t="shared" si="83"/>
        <v>#VALUE!</v>
      </c>
      <c r="T120" s="123" t="e">
        <f t="shared" si="84"/>
        <v>#VALUE!</v>
      </c>
      <c r="U120" s="123">
        <f t="shared" si="85"/>
        <v>0.5</v>
      </c>
      <c r="V120" s="123">
        <f t="shared" si="86"/>
        <v>1.2685315149494913E-3</v>
      </c>
      <c r="W120" s="123">
        <f t="shared" si="87"/>
        <v>2.3032998551299464E-3</v>
      </c>
      <c r="X120" s="126">
        <f t="shared" si="71"/>
        <v>1.2000192245227022</v>
      </c>
      <c r="Y120" s="125" t="s">
        <v>10393</v>
      </c>
      <c r="Z120" s="123" t="e">
        <f t="shared" si="88"/>
        <v>#VALUE!</v>
      </c>
      <c r="AA120" s="123" t="e">
        <f t="shared" si="89"/>
        <v>#VALUE!</v>
      </c>
      <c r="AB120" s="123">
        <f t="shared" si="90"/>
        <v>0.5</v>
      </c>
      <c r="AC120" s="123">
        <f t="shared" si="91"/>
        <v>1.1516499275649732E-3</v>
      </c>
      <c r="AD120" s="122" t="s">
        <v>177</v>
      </c>
      <c r="AE120" s="123">
        <f t="shared" si="92"/>
        <v>2.0922956317907171E-3</v>
      </c>
      <c r="AF120" s="126">
        <f t="shared" si="72"/>
        <v>1.0900860241629635</v>
      </c>
      <c r="AG120" s="122" t="s">
        <v>177</v>
      </c>
      <c r="AH120" s="122">
        <f t="shared" si="93"/>
        <v>114</v>
      </c>
      <c r="AI120" s="122"/>
    </row>
    <row r="121" spans="1:35">
      <c r="A121" s="122" t="s">
        <v>744</v>
      </c>
      <c r="B121" s="123" t="s">
        <v>10448</v>
      </c>
      <c r="C121" s="124">
        <f t="shared" si="68"/>
        <v>1.9193857965451055E-3</v>
      </c>
      <c r="D121" s="124">
        <v>2.7999999999999901</v>
      </c>
      <c r="E121" s="124">
        <f t="shared" si="73"/>
        <v>0.1058601134215497</v>
      </c>
      <c r="F121" s="123">
        <f t="shared" si="74"/>
        <v>5.587513261859689E-3</v>
      </c>
      <c r="G121" s="123">
        <f t="shared" si="75"/>
        <v>0.5</v>
      </c>
      <c r="H121" s="123">
        <f t="shared" si="76"/>
        <v>9.5969289827255275E-4</v>
      </c>
      <c r="I121" s="123">
        <f t="shared" si="77"/>
        <v>1.7285536040482655E-3</v>
      </c>
      <c r="J121" s="126">
        <f t="shared" si="69"/>
        <v>0.90057642770914637</v>
      </c>
      <c r="K121" s="123">
        <v>12.8</v>
      </c>
      <c r="L121" s="123">
        <f t="shared" si="78"/>
        <v>0.26283367556468173</v>
      </c>
      <c r="M121" s="123">
        <f t="shared" si="79"/>
        <v>3.3951047420476388E-2</v>
      </c>
      <c r="N121" s="123">
        <f t="shared" si="80"/>
        <v>0.5</v>
      </c>
      <c r="O121" s="123">
        <f t="shared" si="81"/>
        <v>8.6427680202413274E-4</v>
      </c>
      <c r="P121" s="123">
        <f t="shared" si="82"/>
        <v>1.5925796068106037E-3</v>
      </c>
      <c r="Q121" s="126">
        <f t="shared" si="70"/>
        <v>0.82973397514832459</v>
      </c>
      <c r="R121" s="125" t="s">
        <v>10393</v>
      </c>
      <c r="S121" s="123" t="e">
        <f t="shared" si="83"/>
        <v>#VALUE!</v>
      </c>
      <c r="T121" s="123" t="e">
        <f t="shared" si="84"/>
        <v>#VALUE!</v>
      </c>
      <c r="U121" s="123">
        <f t="shared" si="85"/>
        <v>0.5</v>
      </c>
      <c r="V121" s="123">
        <f t="shared" si="86"/>
        <v>7.9628980340530186E-4</v>
      </c>
      <c r="W121" s="123">
        <f t="shared" si="87"/>
        <v>1.4458404597838571E-3</v>
      </c>
      <c r="X121" s="126">
        <f t="shared" si="71"/>
        <v>0.75328287954738959</v>
      </c>
      <c r="Y121" s="125">
        <v>286149.17743581202</v>
      </c>
      <c r="Z121" s="123">
        <f t="shared" si="88"/>
        <v>1.7855537381606599</v>
      </c>
      <c r="AA121" s="123">
        <f t="shared" si="89"/>
        <v>0.79690899013096828</v>
      </c>
      <c r="AB121" s="123">
        <f t="shared" si="90"/>
        <v>0.79690899013096828</v>
      </c>
      <c r="AC121" s="123">
        <f t="shared" si="91"/>
        <v>1.1522032606968485E-3</v>
      </c>
      <c r="AD121" s="122" t="s">
        <v>744</v>
      </c>
      <c r="AE121" s="123">
        <f t="shared" si="92"/>
        <v>2.0933009168752183E-3</v>
      </c>
      <c r="AF121" s="126">
        <f t="shared" si="72"/>
        <v>1.0906097776919887</v>
      </c>
      <c r="AG121" s="122" t="s">
        <v>744</v>
      </c>
      <c r="AH121" s="122">
        <f t="shared" si="93"/>
        <v>113</v>
      </c>
      <c r="AI121" s="122"/>
    </row>
    <row r="122" spans="1:35">
      <c r="A122" s="122" t="s">
        <v>111</v>
      </c>
      <c r="B122" s="123" t="s">
        <v>10473</v>
      </c>
      <c r="C122" s="124">
        <f t="shared" si="68"/>
        <v>1.9193857965451055E-3</v>
      </c>
      <c r="D122" s="124">
        <v>46.299999999999898</v>
      </c>
      <c r="E122" s="124">
        <f t="shared" si="73"/>
        <v>1.7504725897920563</v>
      </c>
      <c r="F122" s="123">
        <f t="shared" si="74"/>
        <v>0.7839136416031125</v>
      </c>
      <c r="G122" s="123">
        <f t="shared" si="75"/>
        <v>0.7839136416031125</v>
      </c>
      <c r="H122" s="123">
        <f t="shared" si="76"/>
        <v>1.5046327094109645E-3</v>
      </c>
      <c r="I122" s="123">
        <f t="shared" si="77"/>
        <v>2.710073500911321E-3</v>
      </c>
      <c r="J122" s="126">
        <f t="shared" si="69"/>
        <v>1.4119482939747983</v>
      </c>
      <c r="K122" s="123">
        <v>16.8</v>
      </c>
      <c r="L122" s="123">
        <f t="shared" si="78"/>
        <v>0.34496919917864477</v>
      </c>
      <c r="M122" s="123">
        <f t="shared" si="79"/>
        <v>5.7766232336451062E-2</v>
      </c>
      <c r="N122" s="123">
        <f t="shared" si="80"/>
        <v>0.5</v>
      </c>
      <c r="O122" s="123">
        <f t="shared" si="81"/>
        <v>1.3550367504556605E-3</v>
      </c>
      <c r="P122" s="123">
        <f t="shared" si="82"/>
        <v>2.4968897582355073E-3</v>
      </c>
      <c r="Q122" s="126">
        <f t="shared" si="70"/>
        <v>1.3008795640406994</v>
      </c>
      <c r="R122" s="125">
        <v>9246.0869102064098</v>
      </c>
      <c r="S122" s="123">
        <f t="shared" si="83"/>
        <v>0.62992238122084365</v>
      </c>
      <c r="T122" s="123">
        <f t="shared" si="84"/>
        <v>0.17995913383697193</v>
      </c>
      <c r="U122" s="123">
        <f t="shared" si="85"/>
        <v>0.5</v>
      </c>
      <c r="V122" s="123">
        <f t="shared" si="86"/>
        <v>1.2484448791177537E-3</v>
      </c>
      <c r="W122" s="123">
        <f t="shared" si="87"/>
        <v>2.2668281200125644E-3</v>
      </c>
      <c r="X122" s="126">
        <f t="shared" si="71"/>
        <v>1.1810174505265461</v>
      </c>
      <c r="Y122" s="125">
        <v>3337.1739130434798</v>
      </c>
      <c r="Z122" s="123">
        <f t="shared" si="88"/>
        <v>2.0823765452422652E-2</v>
      </c>
      <c r="AA122" s="123">
        <f t="shared" si="89"/>
        <v>2.1679110122119205E-4</v>
      </c>
      <c r="AB122" s="123">
        <f t="shared" si="90"/>
        <v>0.5</v>
      </c>
      <c r="AC122" s="123">
        <f t="shared" si="91"/>
        <v>1.1334140600062822E-3</v>
      </c>
      <c r="AD122" s="122" t="s">
        <v>111</v>
      </c>
      <c r="AE122" s="123">
        <f t="shared" si="92"/>
        <v>2.0591650552832909E-3</v>
      </c>
      <c r="AF122" s="126">
        <f t="shared" si="72"/>
        <v>1.0728249938025947</v>
      </c>
      <c r="AG122" s="122" t="s">
        <v>111</v>
      </c>
      <c r="AH122" s="122">
        <f t="shared" si="93"/>
        <v>115</v>
      </c>
      <c r="AI122" s="122"/>
    </row>
    <row r="123" spans="1:35">
      <c r="A123" s="122" t="s">
        <v>501</v>
      </c>
      <c r="B123" s="123" t="s">
        <v>10424</v>
      </c>
      <c r="C123" s="124">
        <f t="shared" si="68"/>
        <v>1.9193857965451055E-3</v>
      </c>
      <c r="D123" s="124">
        <v>45.799999999999898</v>
      </c>
      <c r="E123" s="124">
        <f t="shared" si="73"/>
        <v>1.7315689981096367</v>
      </c>
      <c r="F123" s="123">
        <f t="shared" si="74"/>
        <v>0.7766835818157688</v>
      </c>
      <c r="G123" s="123">
        <f t="shared" si="75"/>
        <v>0.7766835818157688</v>
      </c>
      <c r="H123" s="123">
        <f t="shared" si="76"/>
        <v>1.4907554353469649E-3</v>
      </c>
      <c r="I123" s="123">
        <f t="shared" si="77"/>
        <v>2.685078409105526E-3</v>
      </c>
      <c r="J123" s="126">
        <f t="shared" si="69"/>
        <v>1.398925851143979</v>
      </c>
      <c r="K123" s="123">
        <v>46.399999999999899</v>
      </c>
      <c r="L123" s="123">
        <f t="shared" si="78"/>
        <v>0.95277207392196916</v>
      </c>
      <c r="M123" s="123">
        <f t="shared" si="79"/>
        <v>0.36484569678708401</v>
      </c>
      <c r="N123" s="123">
        <f t="shared" si="80"/>
        <v>0.5</v>
      </c>
      <c r="O123" s="123">
        <f t="shared" si="81"/>
        <v>1.342539204552763E-3</v>
      </c>
      <c r="P123" s="123">
        <f t="shared" si="82"/>
        <v>2.4738608666888171E-3</v>
      </c>
      <c r="Q123" s="126">
        <f t="shared" si="70"/>
        <v>1.2888815115448737</v>
      </c>
      <c r="R123" s="125">
        <v>12423.7786029983</v>
      </c>
      <c r="S123" s="123">
        <f t="shared" si="83"/>
        <v>0.84641386971199772</v>
      </c>
      <c r="T123" s="123">
        <f t="shared" si="84"/>
        <v>0.30107247043076379</v>
      </c>
      <c r="U123" s="123">
        <f t="shared" si="85"/>
        <v>0.5</v>
      </c>
      <c r="V123" s="123">
        <f t="shared" si="86"/>
        <v>1.2369304333444086E-3</v>
      </c>
      <c r="W123" s="123">
        <f t="shared" si="87"/>
        <v>2.2459210940781685E-3</v>
      </c>
      <c r="X123" s="126">
        <f t="shared" si="71"/>
        <v>1.1701248900147259</v>
      </c>
      <c r="Y123" s="125">
        <v>10394.9765410163</v>
      </c>
      <c r="Z123" s="123">
        <f t="shared" si="88"/>
        <v>6.4864031367231553E-2</v>
      </c>
      <c r="AA123" s="123">
        <f t="shared" si="89"/>
        <v>2.1014601169656588E-3</v>
      </c>
      <c r="AB123" s="123">
        <f t="shared" si="90"/>
        <v>0.5</v>
      </c>
      <c r="AC123" s="123">
        <f t="shared" si="91"/>
        <v>1.1229605470390843E-3</v>
      </c>
      <c r="AD123" s="122" t="s">
        <v>501</v>
      </c>
      <c r="AE123" s="123">
        <f t="shared" si="92"/>
        <v>2.0401733122243724E-3</v>
      </c>
      <c r="AF123" s="126">
        <f t="shared" si="72"/>
        <v>1.062930295668898</v>
      </c>
      <c r="AG123" s="122" t="s">
        <v>501</v>
      </c>
      <c r="AH123" s="122">
        <f t="shared" si="93"/>
        <v>116</v>
      </c>
      <c r="AI123" s="122"/>
    </row>
    <row r="124" spans="1:35">
      <c r="A124" s="122" t="s">
        <v>195</v>
      </c>
      <c r="B124" s="123" t="s">
        <v>10426</v>
      </c>
      <c r="C124" s="124">
        <f t="shared" si="68"/>
        <v>1.9193857965451055E-3</v>
      </c>
      <c r="D124" s="124">
        <v>45.799999999999898</v>
      </c>
      <c r="E124" s="124">
        <f t="shared" si="73"/>
        <v>1.7315689981096367</v>
      </c>
      <c r="F124" s="123">
        <f t="shared" si="74"/>
        <v>0.7766835818157688</v>
      </c>
      <c r="G124" s="123">
        <f t="shared" si="75"/>
        <v>0.7766835818157688</v>
      </c>
      <c r="H124" s="123">
        <f t="shared" si="76"/>
        <v>1.4907554353469649E-3</v>
      </c>
      <c r="I124" s="123">
        <f t="shared" si="77"/>
        <v>2.685078409105526E-3</v>
      </c>
      <c r="J124" s="126">
        <f t="shared" si="69"/>
        <v>1.398925851143979</v>
      </c>
      <c r="K124" s="123">
        <v>56.399999999999899</v>
      </c>
      <c r="L124" s="123">
        <f t="shared" si="78"/>
        <v>1.1581108829568767</v>
      </c>
      <c r="M124" s="123">
        <f t="shared" si="79"/>
        <v>0.48860367822438233</v>
      </c>
      <c r="N124" s="123">
        <f t="shared" si="80"/>
        <v>0.5</v>
      </c>
      <c r="O124" s="123">
        <f t="shared" si="81"/>
        <v>1.342539204552763E-3</v>
      </c>
      <c r="P124" s="123">
        <f t="shared" si="82"/>
        <v>2.4738608666888171E-3</v>
      </c>
      <c r="Q124" s="126">
        <f t="shared" si="70"/>
        <v>1.2888815115448737</v>
      </c>
      <c r="R124" s="125">
        <v>7752.4943456650699</v>
      </c>
      <c r="S124" s="123">
        <f t="shared" si="83"/>
        <v>0.52816610378513607</v>
      </c>
      <c r="T124" s="123">
        <f t="shared" si="84"/>
        <v>0.13018933425146451</v>
      </c>
      <c r="U124" s="123">
        <f t="shared" si="85"/>
        <v>0.5</v>
      </c>
      <c r="V124" s="123">
        <f t="shared" si="86"/>
        <v>1.2369304333444086E-3</v>
      </c>
      <c r="W124" s="123">
        <f t="shared" si="87"/>
        <v>2.2459210940781685E-3</v>
      </c>
      <c r="X124" s="126">
        <f t="shared" si="71"/>
        <v>1.1701248900147259</v>
      </c>
      <c r="Y124" s="125">
        <v>446.99950530476201</v>
      </c>
      <c r="Z124" s="123">
        <f t="shared" si="88"/>
        <v>2.7892501554784999E-3</v>
      </c>
      <c r="AA124" s="123">
        <f t="shared" si="89"/>
        <v>3.8899506490386315E-6</v>
      </c>
      <c r="AB124" s="123">
        <f t="shared" si="90"/>
        <v>0.5</v>
      </c>
      <c r="AC124" s="123">
        <f t="shared" si="91"/>
        <v>1.1229605470390843E-3</v>
      </c>
      <c r="AD124" s="122" t="s">
        <v>195</v>
      </c>
      <c r="AE124" s="123">
        <f t="shared" si="92"/>
        <v>2.0401733122243724E-3</v>
      </c>
      <c r="AF124" s="126">
        <f t="shared" si="72"/>
        <v>1.062930295668898</v>
      </c>
      <c r="AG124" s="122" t="s">
        <v>195</v>
      </c>
      <c r="AH124" s="122">
        <f t="shared" si="93"/>
        <v>116</v>
      </c>
      <c r="AI124" s="122"/>
    </row>
    <row r="125" spans="1:35">
      <c r="A125" s="123" t="s">
        <v>51</v>
      </c>
      <c r="C125" s="124">
        <f t="shared" si="68"/>
        <v>1.9193857965451055E-3</v>
      </c>
      <c r="J125" s="126">
        <v>1</v>
      </c>
      <c r="Q125" s="126">
        <v>1</v>
      </c>
      <c r="X125" s="126">
        <v>1</v>
      </c>
      <c r="AD125" s="123" t="s">
        <v>51</v>
      </c>
      <c r="AE125" s="123">
        <v>2E-3</v>
      </c>
      <c r="AF125" s="126">
        <f t="shared" si="72"/>
        <v>1.042</v>
      </c>
    </row>
    <row r="126" spans="1:35">
      <c r="A126" s="123" t="s">
        <v>59</v>
      </c>
      <c r="C126" s="124">
        <f t="shared" si="68"/>
        <v>1.9193857965451055E-3</v>
      </c>
      <c r="J126" s="126">
        <v>1</v>
      </c>
      <c r="Q126" s="126">
        <v>1</v>
      </c>
      <c r="X126" s="126">
        <v>1</v>
      </c>
      <c r="AD126" s="123" t="s">
        <v>59</v>
      </c>
      <c r="AE126" s="123">
        <v>2E-3</v>
      </c>
      <c r="AF126" s="126">
        <f t="shared" si="72"/>
        <v>1.042</v>
      </c>
    </row>
    <row r="127" spans="1:35">
      <c r="A127" s="123" t="s">
        <v>223</v>
      </c>
      <c r="C127" s="124">
        <f t="shared" si="68"/>
        <v>1.9193857965451055E-3</v>
      </c>
      <c r="J127" s="126">
        <v>1</v>
      </c>
      <c r="Q127" s="126">
        <v>1</v>
      </c>
      <c r="X127" s="126">
        <v>1</v>
      </c>
      <c r="AD127" s="123" t="s">
        <v>223</v>
      </c>
      <c r="AE127" s="123">
        <v>2E-3</v>
      </c>
      <c r="AF127" s="126">
        <f t="shared" si="72"/>
        <v>1.042</v>
      </c>
    </row>
    <row r="128" spans="1:35">
      <c r="A128" s="123" t="s">
        <v>225</v>
      </c>
      <c r="C128" s="124">
        <f t="shared" si="68"/>
        <v>1.9193857965451055E-3</v>
      </c>
      <c r="J128" s="126">
        <v>1</v>
      </c>
      <c r="Q128" s="126">
        <v>1</v>
      </c>
      <c r="X128" s="126">
        <v>1</v>
      </c>
      <c r="AD128" s="123" t="s">
        <v>225</v>
      </c>
      <c r="AE128" s="123">
        <v>2E-3</v>
      </c>
      <c r="AF128" s="126">
        <f t="shared" si="72"/>
        <v>1.042</v>
      </c>
    </row>
    <row r="129" spans="1:35">
      <c r="A129" s="123" t="s">
        <v>813</v>
      </c>
      <c r="C129" s="124">
        <f t="shared" si="68"/>
        <v>1.9193857965451055E-3</v>
      </c>
      <c r="J129" s="126">
        <v>1</v>
      </c>
      <c r="Q129" s="126">
        <v>1</v>
      </c>
      <c r="X129" s="126">
        <v>1</v>
      </c>
      <c r="AD129" s="123" t="s">
        <v>813</v>
      </c>
      <c r="AE129" s="123">
        <v>2E-3</v>
      </c>
      <c r="AF129" s="126">
        <f t="shared" si="72"/>
        <v>1.042</v>
      </c>
    </row>
    <row r="130" spans="1:35">
      <c r="A130" s="123" t="s">
        <v>417</v>
      </c>
      <c r="C130" s="124">
        <f t="shared" si="68"/>
        <v>1.9193857965451055E-3</v>
      </c>
      <c r="J130" s="126">
        <v>1</v>
      </c>
      <c r="Q130" s="126">
        <v>1</v>
      </c>
      <c r="X130" s="126">
        <v>1</v>
      </c>
      <c r="AD130" s="123" t="s">
        <v>417</v>
      </c>
      <c r="AE130" s="123">
        <v>2E-3</v>
      </c>
      <c r="AF130" s="126">
        <f t="shared" si="72"/>
        <v>1.042</v>
      </c>
    </row>
    <row r="131" spans="1:35">
      <c r="A131" s="123" t="s">
        <v>815</v>
      </c>
      <c r="C131" s="124">
        <f t="shared" si="68"/>
        <v>1.9193857965451055E-3</v>
      </c>
      <c r="J131" s="126">
        <v>1</v>
      </c>
      <c r="Q131" s="126">
        <v>1</v>
      </c>
      <c r="X131" s="126">
        <v>1</v>
      </c>
      <c r="AD131" s="123" t="s">
        <v>815</v>
      </c>
      <c r="AE131" s="123">
        <v>2E-3</v>
      </c>
      <c r="AF131" s="126">
        <f t="shared" si="72"/>
        <v>1.042</v>
      </c>
    </row>
    <row r="132" spans="1:35">
      <c r="A132" s="122" t="s">
        <v>1058</v>
      </c>
      <c r="B132" s="123" t="s">
        <v>10461</v>
      </c>
      <c r="C132" s="124">
        <f t="shared" si="68"/>
        <v>1.9193857965451055E-3</v>
      </c>
      <c r="D132" s="124">
        <v>0.2</v>
      </c>
      <c r="E132" s="124">
        <f t="shared" ref="E132:E195" si="94">D132/E$6</f>
        <v>7.5614366729678632E-3</v>
      </c>
      <c r="F132" s="123">
        <f t="shared" ref="F132:F195" si="95">1 - EXP(-1 * E132 * E132 / 2)</f>
        <v>2.8587253656287004E-5</v>
      </c>
      <c r="G132" s="123">
        <f t="shared" ref="G132:G195" si="96">IF(ISNUMBER(F132),MAX(F132,$D$3),$D$3)</f>
        <v>0.5</v>
      </c>
      <c r="H132" s="123">
        <f t="shared" ref="H132:H195" si="97">G132*C132</f>
        <v>9.5969289827255275E-4</v>
      </c>
      <c r="I132" s="123">
        <f t="shared" ref="I132:I195" si="98">H132/I$6</f>
        <v>1.7285536040482655E-3</v>
      </c>
      <c r="J132" s="126">
        <f t="shared" si="69"/>
        <v>0.90057642770914637</v>
      </c>
      <c r="K132" s="123">
        <v>16.5</v>
      </c>
      <c r="L132" s="123">
        <f t="shared" ref="L132:L195" si="99">K132/$L$6</f>
        <v>0.33880903490759751</v>
      </c>
      <c r="M132" s="123">
        <f t="shared" ref="M132:M195" si="100">1 - EXP(-1 * L132 * L132 / 2)</f>
        <v>5.5779709110511555E-2</v>
      </c>
      <c r="N132" s="123">
        <f t="shared" ref="N132:N195" si="101">IF(ISNUMBER(M132),MAX(M132,$D$3),$D$3)</f>
        <v>0.5</v>
      </c>
      <c r="O132" s="123">
        <f t="shared" ref="O132:O195" si="102">I132*N132</f>
        <v>8.6427680202413274E-4</v>
      </c>
      <c r="P132" s="123">
        <f t="shared" ref="P132:P195" si="103">O132/$P$6</f>
        <v>1.5925796068106037E-3</v>
      </c>
      <c r="Q132" s="126">
        <f t="shared" si="70"/>
        <v>0.82973397514832459</v>
      </c>
      <c r="R132" s="125">
        <v>24518.622342147999</v>
      </c>
      <c r="S132" s="123">
        <f t="shared" ref="S132:S195" si="104">R132/S$6</f>
        <v>1.670417888130759</v>
      </c>
      <c r="T132" s="123">
        <f t="shared" ref="T132:T195" si="105">1 - EXP(-1 * S132 * S132 / 2)</f>
        <v>0.75220363041848082</v>
      </c>
      <c r="U132" s="123">
        <f t="shared" ref="U132:U195" si="106">IF(ISNUMBER(T132),MAX(T132,$D$3),$D$3)</f>
        <v>0.75220363041848082</v>
      </c>
      <c r="V132" s="123">
        <f t="shared" ref="V132:V195" si="107">P132*U132</f>
        <v>1.1979441619733729E-3</v>
      </c>
      <c r="W132" s="123">
        <f t="shared" ref="W132:W195" si="108">V132/W$6</f>
        <v>2.175132885710686E-3</v>
      </c>
      <c r="X132" s="126">
        <f t="shared" si="71"/>
        <v>1.1332442334552675</v>
      </c>
      <c r="Y132" s="125">
        <v>32130.530094759899</v>
      </c>
      <c r="Z132" s="123">
        <f t="shared" ref="Z132:Z195" si="109">Y132/Z$6</f>
        <v>0.20049258444103454</v>
      </c>
      <c r="AA132" s="123">
        <f t="shared" ref="AA132:AA195" si="110">1 - EXP(-1 * Z132 * Z132 / 2)</f>
        <v>1.9898006965525128E-2</v>
      </c>
      <c r="AB132" s="123">
        <f t="shared" ref="AB132:AB195" si="111">IF(ISNUMBER(AA132),MAX(AA132,$D$3),$D$3)</f>
        <v>0.5</v>
      </c>
      <c r="AC132" s="123">
        <f t="shared" ref="AC132:AC195" si="112">W132*AB132</f>
        <v>1.087566442855343E-3</v>
      </c>
      <c r="AD132" s="122" t="s">
        <v>1058</v>
      </c>
      <c r="AE132" s="123">
        <f t="shared" ref="AE132:AE195" si="113">AC132/AE$6</f>
        <v>1.975869978544347E-3</v>
      </c>
      <c r="AF132" s="126">
        <f t="shared" si="72"/>
        <v>1.0294282588216048</v>
      </c>
      <c r="AG132" s="122" t="s">
        <v>1058</v>
      </c>
      <c r="AH132" s="122">
        <f t="shared" ref="AH132:AH195" si="114">RANK(AE132,$AE$8:$AE$522,0)</f>
        <v>125</v>
      </c>
      <c r="AI132" s="122"/>
    </row>
    <row r="133" spans="1:35">
      <c r="A133" s="122" t="s">
        <v>121</v>
      </c>
      <c r="B133" s="123" t="s">
        <v>10491</v>
      </c>
      <c r="C133" s="124">
        <f t="shared" si="68"/>
        <v>1.9193857965451055E-3</v>
      </c>
      <c r="D133" s="124">
        <v>9.9</v>
      </c>
      <c r="E133" s="124">
        <f t="shared" si="94"/>
        <v>0.37429111531190923</v>
      </c>
      <c r="F133" s="123">
        <f t="shared" si="95"/>
        <v>6.7649926520264581E-2</v>
      </c>
      <c r="G133" s="123">
        <f t="shared" si="96"/>
        <v>0.5</v>
      </c>
      <c r="H133" s="123">
        <f t="shared" si="97"/>
        <v>9.5969289827255275E-4</v>
      </c>
      <c r="I133" s="123">
        <f t="shared" si="98"/>
        <v>1.7285536040482655E-3</v>
      </c>
      <c r="J133" s="126">
        <f t="shared" si="69"/>
        <v>0.90057642770914637</v>
      </c>
      <c r="K133" s="123">
        <v>81.299999999999898</v>
      </c>
      <c r="L133" s="123">
        <f t="shared" si="99"/>
        <v>1.6694045174537966</v>
      </c>
      <c r="M133" s="123">
        <f t="shared" si="100"/>
        <v>0.75178394472230037</v>
      </c>
      <c r="N133" s="123">
        <f t="shared" si="101"/>
        <v>0.75178394472230037</v>
      </c>
      <c r="O133" s="123">
        <f t="shared" si="102"/>
        <v>1.2994988471153543E-3</v>
      </c>
      <c r="P133" s="123">
        <f t="shared" si="103"/>
        <v>2.3945515581847315E-3</v>
      </c>
      <c r="Q133" s="126">
        <f t="shared" si="70"/>
        <v>1.2475613618142452</v>
      </c>
      <c r="R133" s="125">
        <v>2095.1418425021202</v>
      </c>
      <c r="S133" s="123">
        <f t="shared" si="104"/>
        <v>0.14273895013549018</v>
      </c>
      <c r="T133" s="123">
        <f t="shared" si="105"/>
        <v>1.0135490136146119E-2</v>
      </c>
      <c r="U133" s="123">
        <f t="shared" si="106"/>
        <v>0.5</v>
      </c>
      <c r="V133" s="123">
        <f t="shared" si="107"/>
        <v>1.1972757790923657E-3</v>
      </c>
      <c r="W133" s="123">
        <f t="shared" si="108"/>
        <v>2.1739192885908251E-3</v>
      </c>
      <c r="X133" s="126">
        <f t="shared" si="71"/>
        <v>1.13261194935582</v>
      </c>
      <c r="Y133" s="125" t="s">
        <v>10393</v>
      </c>
      <c r="Z133" s="123" t="e">
        <f t="shared" si="109"/>
        <v>#VALUE!</v>
      </c>
      <c r="AA133" s="123" t="e">
        <f t="shared" si="110"/>
        <v>#VALUE!</v>
      </c>
      <c r="AB133" s="123">
        <f t="shared" si="111"/>
        <v>0.5</v>
      </c>
      <c r="AC133" s="123">
        <f t="shared" si="112"/>
        <v>1.0869596442954126E-3</v>
      </c>
      <c r="AD133" s="122" t="s">
        <v>121</v>
      </c>
      <c r="AE133" s="123">
        <f t="shared" si="113"/>
        <v>1.9747675584894926E-3</v>
      </c>
      <c r="AF133" s="126">
        <f t="shared" si="72"/>
        <v>1.0288538979730257</v>
      </c>
      <c r="AG133" s="122" t="s">
        <v>121</v>
      </c>
      <c r="AH133" s="122">
        <f t="shared" si="114"/>
        <v>126</v>
      </c>
      <c r="AI133" s="122"/>
    </row>
    <row r="134" spans="1:35">
      <c r="A134" s="122" t="s">
        <v>297</v>
      </c>
      <c r="B134" s="123" t="s">
        <v>10425</v>
      </c>
      <c r="C134" s="124">
        <f t="shared" si="68"/>
        <v>1.9193857965451055E-3</v>
      </c>
      <c r="D134" s="124">
        <v>39</v>
      </c>
      <c r="E134" s="124">
        <f t="shared" si="94"/>
        <v>1.4744801512287333</v>
      </c>
      <c r="F134" s="123">
        <f t="shared" si="95"/>
        <v>0.66278880657126571</v>
      </c>
      <c r="G134" s="123">
        <f t="shared" si="96"/>
        <v>0.66278880657126571</v>
      </c>
      <c r="H134" s="123">
        <f t="shared" si="97"/>
        <v>1.2721474214419687E-3</v>
      </c>
      <c r="I134" s="123">
        <f t="shared" si="98"/>
        <v>2.2913319606432201E-3</v>
      </c>
      <c r="J134" s="126">
        <f t="shared" si="69"/>
        <v>1.1937839514951176</v>
      </c>
      <c r="K134" s="123">
        <v>62.399999999999899</v>
      </c>
      <c r="L134" s="123">
        <f t="shared" si="99"/>
        <v>1.2813141683778213</v>
      </c>
      <c r="M134" s="123">
        <f t="shared" si="100"/>
        <v>0.55995707457442068</v>
      </c>
      <c r="N134" s="123">
        <f t="shared" si="101"/>
        <v>0.55995707457442068</v>
      </c>
      <c r="O134" s="123">
        <f t="shared" si="102"/>
        <v>1.2830475415606492E-3</v>
      </c>
      <c r="P134" s="123">
        <f t="shared" si="103"/>
        <v>2.3642371801168801E-3</v>
      </c>
      <c r="Q134" s="126">
        <f t="shared" si="70"/>
        <v>1.2317675708408946</v>
      </c>
      <c r="R134" s="125">
        <v>5998.1754665088802</v>
      </c>
      <c r="S134" s="123">
        <f t="shared" si="104"/>
        <v>0.40864692377841488</v>
      </c>
      <c r="T134" s="123">
        <f t="shared" si="105"/>
        <v>8.0105375565062586E-2</v>
      </c>
      <c r="U134" s="123">
        <f t="shared" si="106"/>
        <v>0.5</v>
      </c>
      <c r="V134" s="123">
        <f t="shared" si="107"/>
        <v>1.1821185900584401E-3</v>
      </c>
      <c r="W134" s="123">
        <f t="shared" si="108"/>
        <v>2.1463980556576346E-3</v>
      </c>
      <c r="X134" s="126">
        <f t="shared" si="71"/>
        <v>1.1182733869976278</v>
      </c>
      <c r="Y134" s="125">
        <v>19742.907731813699</v>
      </c>
      <c r="Z134" s="123">
        <f t="shared" si="109"/>
        <v>0.12319456242577721</v>
      </c>
      <c r="AA134" s="123">
        <f t="shared" si="110"/>
        <v>7.5597305097923062E-3</v>
      </c>
      <c r="AB134" s="123">
        <f t="shared" si="111"/>
        <v>0.5</v>
      </c>
      <c r="AC134" s="123">
        <f t="shared" si="112"/>
        <v>1.0731990278288173E-3</v>
      </c>
      <c r="AD134" s="122" t="s">
        <v>297</v>
      </c>
      <c r="AE134" s="123">
        <f t="shared" si="113"/>
        <v>1.9497675328439561E-3</v>
      </c>
      <c r="AF134" s="126">
        <f t="shared" si="72"/>
        <v>1.0158288846117012</v>
      </c>
      <c r="AG134" s="122" t="s">
        <v>297</v>
      </c>
      <c r="AH134" s="122">
        <f t="shared" si="114"/>
        <v>129</v>
      </c>
      <c r="AI134" s="122"/>
    </row>
    <row r="135" spans="1:35">
      <c r="A135" s="122" t="s">
        <v>586</v>
      </c>
      <c r="B135" s="123" t="s">
        <v>10453</v>
      </c>
      <c r="C135" s="124">
        <f t="shared" si="68"/>
        <v>1.9193857965451055E-3</v>
      </c>
      <c r="D135" s="124">
        <v>12.8</v>
      </c>
      <c r="E135" s="124">
        <f t="shared" si="94"/>
        <v>0.48393194706994325</v>
      </c>
      <c r="F135" s="123">
        <f t="shared" si="95"/>
        <v>0.11049937096424023</v>
      </c>
      <c r="G135" s="123">
        <f t="shared" si="96"/>
        <v>0.5</v>
      </c>
      <c r="H135" s="123">
        <f t="shared" si="97"/>
        <v>9.5969289827255275E-4</v>
      </c>
      <c r="I135" s="123">
        <f t="shared" si="98"/>
        <v>1.7285536040482655E-3</v>
      </c>
      <c r="J135" s="126">
        <f t="shared" si="69"/>
        <v>0.90057642770914637</v>
      </c>
      <c r="K135" s="123">
        <v>10.9</v>
      </c>
      <c r="L135" s="123">
        <f t="shared" si="99"/>
        <v>0.22381930184804927</v>
      </c>
      <c r="M135" s="123">
        <f t="shared" si="100"/>
        <v>2.4736453044138629E-2</v>
      </c>
      <c r="N135" s="123">
        <f t="shared" si="101"/>
        <v>0.5</v>
      </c>
      <c r="O135" s="123">
        <f t="shared" si="102"/>
        <v>8.6427680202413274E-4</v>
      </c>
      <c r="P135" s="123">
        <f t="shared" si="103"/>
        <v>1.5925796068106037E-3</v>
      </c>
      <c r="Q135" s="126">
        <f t="shared" si="70"/>
        <v>0.82973397514832459</v>
      </c>
      <c r="R135" s="125" t="s">
        <v>10393</v>
      </c>
      <c r="S135" s="123" t="e">
        <f t="shared" si="104"/>
        <v>#VALUE!</v>
      </c>
      <c r="T135" s="123" t="e">
        <f t="shared" si="105"/>
        <v>#VALUE!</v>
      </c>
      <c r="U135" s="123">
        <f t="shared" si="106"/>
        <v>0.5</v>
      </c>
      <c r="V135" s="123">
        <f t="shared" si="107"/>
        <v>7.9628980340530186E-4</v>
      </c>
      <c r="W135" s="123">
        <f t="shared" si="108"/>
        <v>1.4458404597838571E-3</v>
      </c>
      <c r="X135" s="126">
        <f t="shared" si="71"/>
        <v>0.75328287954738959</v>
      </c>
      <c r="Y135" s="125">
        <v>266868.208440163</v>
      </c>
      <c r="Z135" s="123">
        <f t="shared" si="109"/>
        <v>1.6652416457966568</v>
      </c>
      <c r="AA135" s="123">
        <f t="shared" si="110"/>
        <v>0.7500551210044285</v>
      </c>
      <c r="AB135" s="123">
        <f t="shared" si="111"/>
        <v>0.7500551210044285</v>
      </c>
      <c r="AC135" s="123">
        <f t="shared" si="112"/>
        <v>1.0844600410162795E-3</v>
      </c>
      <c r="AD135" s="122" t="s">
        <v>586</v>
      </c>
      <c r="AE135" s="123">
        <f t="shared" si="113"/>
        <v>1.9702263269077759E-3</v>
      </c>
      <c r="AF135" s="126">
        <f t="shared" si="72"/>
        <v>1.0264879163189513</v>
      </c>
      <c r="AG135" s="122" t="s">
        <v>586</v>
      </c>
      <c r="AH135" s="122">
        <f t="shared" si="114"/>
        <v>127</v>
      </c>
      <c r="AI135" s="122"/>
    </row>
    <row r="136" spans="1:35">
      <c r="A136" s="122" t="s">
        <v>1015</v>
      </c>
      <c r="B136" s="123" t="s">
        <v>6868</v>
      </c>
      <c r="C136" s="124">
        <f t="shared" si="68"/>
        <v>1.9193857965451055E-3</v>
      </c>
      <c r="D136" s="124">
        <v>0</v>
      </c>
      <c r="E136" s="124">
        <f t="shared" si="94"/>
        <v>0</v>
      </c>
      <c r="F136" s="123">
        <f t="shared" si="95"/>
        <v>0</v>
      </c>
      <c r="G136" s="123">
        <f t="shared" si="96"/>
        <v>0.5</v>
      </c>
      <c r="H136" s="123">
        <f t="shared" si="97"/>
        <v>9.5969289827255275E-4</v>
      </c>
      <c r="I136" s="123">
        <f t="shared" si="98"/>
        <v>1.7285536040482655E-3</v>
      </c>
      <c r="J136" s="126">
        <f t="shared" si="69"/>
        <v>0.90057642770914637</v>
      </c>
      <c r="K136" s="123" t="s">
        <v>10393</v>
      </c>
      <c r="L136" s="123" t="e">
        <f t="shared" si="99"/>
        <v>#VALUE!</v>
      </c>
      <c r="M136" s="123" t="e">
        <f t="shared" si="100"/>
        <v>#VALUE!</v>
      </c>
      <c r="N136" s="123">
        <f t="shared" si="101"/>
        <v>0.5</v>
      </c>
      <c r="O136" s="123">
        <f t="shared" si="102"/>
        <v>8.6427680202413274E-4</v>
      </c>
      <c r="P136" s="123">
        <f t="shared" si="103"/>
        <v>1.5925796068106037E-3</v>
      </c>
      <c r="Q136" s="126">
        <f t="shared" si="70"/>
        <v>0.82973397514832459</v>
      </c>
      <c r="R136" s="125" t="s">
        <v>10393</v>
      </c>
      <c r="S136" s="123" t="e">
        <f t="shared" si="104"/>
        <v>#VALUE!</v>
      </c>
      <c r="T136" s="123" t="e">
        <f t="shared" si="105"/>
        <v>#VALUE!</v>
      </c>
      <c r="U136" s="123">
        <f t="shared" si="106"/>
        <v>0.5</v>
      </c>
      <c r="V136" s="123">
        <f t="shared" si="107"/>
        <v>7.9628980340530186E-4</v>
      </c>
      <c r="W136" s="123">
        <f t="shared" si="108"/>
        <v>1.4458404597838571E-3</v>
      </c>
      <c r="X136" s="126">
        <f t="shared" si="71"/>
        <v>0.75328287954738959</v>
      </c>
      <c r="Y136" s="125">
        <v>266868.208440163</v>
      </c>
      <c r="Z136" s="123">
        <f t="shared" si="109"/>
        <v>1.6652416457966568</v>
      </c>
      <c r="AA136" s="123">
        <f t="shared" si="110"/>
        <v>0.7500551210044285</v>
      </c>
      <c r="AB136" s="123">
        <f t="shared" si="111"/>
        <v>0.7500551210044285</v>
      </c>
      <c r="AC136" s="123">
        <f t="shared" si="112"/>
        <v>1.0844600410162795E-3</v>
      </c>
      <c r="AD136" s="122" t="s">
        <v>1015</v>
      </c>
      <c r="AE136" s="123">
        <f t="shared" si="113"/>
        <v>1.9702263269077759E-3</v>
      </c>
      <c r="AF136" s="126">
        <f t="shared" si="72"/>
        <v>1.0264879163189513</v>
      </c>
      <c r="AG136" s="122" t="s">
        <v>1015</v>
      </c>
      <c r="AH136" s="122">
        <f t="shared" si="114"/>
        <v>127</v>
      </c>
      <c r="AI136" s="122"/>
    </row>
    <row r="137" spans="1:35">
      <c r="A137" s="122" t="s">
        <v>85</v>
      </c>
      <c r="B137" s="123" t="s">
        <v>10481</v>
      </c>
      <c r="C137" s="124">
        <f t="shared" ref="C137:C200" si="115" xml:space="preserve"> 1 / 521</f>
        <v>1.9193857965451055E-3</v>
      </c>
      <c r="D137" s="124">
        <v>43.399999999999899</v>
      </c>
      <c r="E137" s="124">
        <f t="shared" si="94"/>
        <v>1.6408317580340224</v>
      </c>
      <c r="F137" s="123">
        <f t="shared" si="95"/>
        <v>0.73976349559032983</v>
      </c>
      <c r="G137" s="123">
        <f t="shared" si="96"/>
        <v>0.73976349559032983</v>
      </c>
      <c r="H137" s="123">
        <f t="shared" si="97"/>
        <v>1.419891546238637E-3</v>
      </c>
      <c r="I137" s="123">
        <f t="shared" si="98"/>
        <v>2.557441712892016E-3</v>
      </c>
      <c r="J137" s="126">
        <f t="shared" ref="J137:J200" si="116">I137/C137</f>
        <v>1.3324271324167403</v>
      </c>
      <c r="K137" s="123">
        <v>39</v>
      </c>
      <c r="L137" s="123">
        <f t="shared" si="99"/>
        <v>0.80082135523613962</v>
      </c>
      <c r="M137" s="123">
        <f t="shared" si="100"/>
        <v>0.27432819202877678</v>
      </c>
      <c r="N137" s="123">
        <f t="shared" si="101"/>
        <v>0.5</v>
      </c>
      <c r="O137" s="123">
        <f t="shared" si="102"/>
        <v>1.278720856446008E-3</v>
      </c>
      <c r="P137" s="123">
        <f t="shared" si="103"/>
        <v>2.3562645138801709E-3</v>
      </c>
      <c r="Q137" s="126">
        <f t="shared" ref="Q137:Q200" si="117">P137/C137</f>
        <v>1.2276138117315691</v>
      </c>
      <c r="R137" s="125">
        <v>2454.7648949115601</v>
      </c>
      <c r="S137" s="123">
        <f t="shared" si="104"/>
        <v>0.16723954284196796</v>
      </c>
      <c r="T137" s="123">
        <f t="shared" si="105"/>
        <v>1.3887203002560633E-2</v>
      </c>
      <c r="U137" s="123">
        <f t="shared" si="106"/>
        <v>0.5</v>
      </c>
      <c r="V137" s="123">
        <f t="shared" si="107"/>
        <v>1.1781322569400854E-3</v>
      </c>
      <c r="W137" s="123">
        <f t="shared" si="108"/>
        <v>2.1391599851912722E-3</v>
      </c>
      <c r="X137" s="126">
        <f t="shared" ref="X137:X200" si="118">W137/C137</f>
        <v>1.1145023522846529</v>
      </c>
      <c r="Y137" s="125" t="s">
        <v>10393</v>
      </c>
      <c r="Z137" s="123" t="e">
        <f t="shared" si="109"/>
        <v>#VALUE!</v>
      </c>
      <c r="AA137" s="123" t="e">
        <f t="shared" si="110"/>
        <v>#VALUE!</v>
      </c>
      <c r="AB137" s="123">
        <f t="shared" si="111"/>
        <v>0.5</v>
      </c>
      <c r="AC137" s="123">
        <f t="shared" si="112"/>
        <v>1.0695799925956361E-3</v>
      </c>
      <c r="AD137" s="122" t="s">
        <v>85</v>
      </c>
      <c r="AE137" s="123">
        <f t="shared" si="113"/>
        <v>1.9431925386304871E-3</v>
      </c>
      <c r="AF137" s="126">
        <f t="shared" ref="AF137:AF200" si="119">AE137/C137</f>
        <v>1.0124033126264838</v>
      </c>
      <c r="AG137" s="122" t="s">
        <v>85</v>
      </c>
      <c r="AH137" s="122">
        <f t="shared" si="114"/>
        <v>130</v>
      </c>
      <c r="AI137" s="122"/>
    </row>
    <row r="138" spans="1:35">
      <c r="A138" s="122" t="s">
        <v>341</v>
      </c>
      <c r="B138" s="123" t="s">
        <v>10482</v>
      </c>
      <c r="C138" s="124">
        <f t="shared" si="115"/>
        <v>1.9193857965451055E-3</v>
      </c>
      <c r="D138" s="124">
        <v>43</v>
      </c>
      <c r="E138" s="124">
        <f t="shared" si="94"/>
        <v>1.6257088846880905</v>
      </c>
      <c r="F138" s="123">
        <f t="shared" si="95"/>
        <v>0.73325568173492828</v>
      </c>
      <c r="G138" s="123">
        <f t="shared" si="96"/>
        <v>0.73325568173492828</v>
      </c>
      <c r="H138" s="123">
        <f t="shared" si="97"/>
        <v>1.4074005407580196E-3</v>
      </c>
      <c r="I138" s="123">
        <f t="shared" si="98"/>
        <v>2.5349435027035563E-3</v>
      </c>
      <c r="J138" s="126">
        <f t="shared" si="116"/>
        <v>1.3207055649085528</v>
      </c>
      <c r="K138" s="123">
        <v>33.299999999999898</v>
      </c>
      <c r="L138" s="123">
        <f t="shared" si="99"/>
        <v>0.68377823408624017</v>
      </c>
      <c r="M138" s="123">
        <f t="shared" si="100"/>
        <v>0.20846116571765427</v>
      </c>
      <c r="N138" s="123">
        <f t="shared" si="101"/>
        <v>0.5</v>
      </c>
      <c r="O138" s="123">
        <f t="shared" si="102"/>
        <v>1.2674717513517782E-3</v>
      </c>
      <c r="P138" s="123">
        <f t="shared" si="103"/>
        <v>2.3355360906181064E-3</v>
      </c>
      <c r="Q138" s="126">
        <f t="shared" si="117"/>
        <v>1.2168143032120335</v>
      </c>
      <c r="R138" s="125" t="s">
        <v>10393</v>
      </c>
      <c r="S138" s="123" t="e">
        <f t="shared" si="104"/>
        <v>#VALUE!</v>
      </c>
      <c r="T138" s="123" t="e">
        <f t="shared" si="105"/>
        <v>#VALUE!</v>
      </c>
      <c r="U138" s="123">
        <f t="shared" si="106"/>
        <v>0.5</v>
      </c>
      <c r="V138" s="123">
        <f t="shared" si="107"/>
        <v>1.1677680453090532E-3</v>
      </c>
      <c r="W138" s="123">
        <f t="shared" si="108"/>
        <v>2.1203414640375085E-3</v>
      </c>
      <c r="X138" s="126">
        <f t="shared" si="118"/>
        <v>1.104697902763542</v>
      </c>
      <c r="Y138" s="125" t="s">
        <v>10393</v>
      </c>
      <c r="Z138" s="123" t="e">
        <f t="shared" si="109"/>
        <v>#VALUE!</v>
      </c>
      <c r="AA138" s="123" t="e">
        <f t="shared" si="110"/>
        <v>#VALUE!</v>
      </c>
      <c r="AB138" s="123">
        <f t="shared" si="111"/>
        <v>0.5</v>
      </c>
      <c r="AC138" s="123">
        <f t="shared" si="112"/>
        <v>1.0601707320187542E-3</v>
      </c>
      <c r="AD138" s="122" t="s">
        <v>341</v>
      </c>
      <c r="AE138" s="123">
        <f t="shared" si="113"/>
        <v>1.9260979734052573E-3</v>
      </c>
      <c r="AF138" s="126">
        <f t="shared" si="119"/>
        <v>1.0034970441441391</v>
      </c>
      <c r="AG138" s="122" t="s">
        <v>341</v>
      </c>
      <c r="AH138" s="122">
        <f t="shared" si="114"/>
        <v>131</v>
      </c>
      <c r="AI138" s="122"/>
    </row>
    <row r="139" spans="1:35">
      <c r="A139" s="122" t="s">
        <v>795</v>
      </c>
      <c r="B139" s="123" t="s">
        <v>10454</v>
      </c>
      <c r="C139" s="124">
        <f t="shared" si="115"/>
        <v>1.9193857965451055E-3</v>
      </c>
      <c r="D139" s="124">
        <v>0</v>
      </c>
      <c r="E139" s="124">
        <f t="shared" si="94"/>
        <v>0</v>
      </c>
      <c r="F139" s="123">
        <f t="shared" si="95"/>
        <v>0</v>
      </c>
      <c r="G139" s="123">
        <f t="shared" si="96"/>
        <v>0.5</v>
      </c>
      <c r="H139" s="123">
        <f t="shared" si="97"/>
        <v>9.5969289827255275E-4</v>
      </c>
      <c r="I139" s="123">
        <f t="shared" si="98"/>
        <v>1.7285536040482655E-3</v>
      </c>
      <c r="J139" s="126">
        <f t="shared" si="116"/>
        <v>0.90057642770914637</v>
      </c>
      <c r="K139" s="123" t="s">
        <v>10393</v>
      </c>
      <c r="L139" s="123" t="e">
        <f t="shared" si="99"/>
        <v>#VALUE!</v>
      </c>
      <c r="M139" s="123" t="e">
        <f t="shared" si="100"/>
        <v>#VALUE!</v>
      </c>
      <c r="N139" s="123">
        <f t="shared" si="101"/>
        <v>0.5</v>
      </c>
      <c r="O139" s="123">
        <f t="shared" si="102"/>
        <v>8.6427680202413274E-4</v>
      </c>
      <c r="P139" s="123">
        <f t="shared" si="103"/>
        <v>1.5925796068106037E-3</v>
      </c>
      <c r="Q139" s="126">
        <f t="shared" si="117"/>
        <v>0.82973397514832459</v>
      </c>
      <c r="R139" s="125" t="s">
        <v>10393</v>
      </c>
      <c r="S139" s="123" t="e">
        <f t="shared" si="104"/>
        <v>#VALUE!</v>
      </c>
      <c r="T139" s="123" t="e">
        <f t="shared" si="105"/>
        <v>#VALUE!</v>
      </c>
      <c r="U139" s="123">
        <f t="shared" si="106"/>
        <v>0.5</v>
      </c>
      <c r="V139" s="123">
        <f t="shared" si="107"/>
        <v>7.9628980340530186E-4</v>
      </c>
      <c r="W139" s="123">
        <f t="shared" si="108"/>
        <v>1.4458404597838571E-3</v>
      </c>
      <c r="X139" s="126">
        <f t="shared" si="118"/>
        <v>0.75328287954738959</v>
      </c>
      <c r="Y139" s="125">
        <v>257495.31682208099</v>
      </c>
      <c r="Z139" s="123">
        <f t="shared" si="109"/>
        <v>1.6067553631659994</v>
      </c>
      <c r="AA139" s="123">
        <f t="shared" si="110"/>
        <v>0.72495798152457291</v>
      </c>
      <c r="AB139" s="123">
        <f t="shared" si="111"/>
        <v>0.72495798152457291</v>
      </c>
      <c r="AC139" s="123">
        <f t="shared" si="112"/>
        <v>1.0481735813314655E-3</v>
      </c>
      <c r="AD139" s="122" t="s">
        <v>795</v>
      </c>
      <c r="AE139" s="123">
        <f t="shared" si="113"/>
        <v>1.9043017787664721E-3</v>
      </c>
      <c r="AF139" s="126">
        <f t="shared" si="119"/>
        <v>0.99214122673733196</v>
      </c>
      <c r="AG139" s="122" t="s">
        <v>795</v>
      </c>
      <c r="AH139" s="122">
        <f t="shared" si="114"/>
        <v>132</v>
      </c>
      <c r="AI139" s="122"/>
    </row>
    <row r="140" spans="1:35">
      <c r="A140" s="122" t="s">
        <v>257</v>
      </c>
      <c r="B140" s="123" t="s">
        <v>4819</v>
      </c>
      <c r="C140" s="124">
        <f t="shared" si="115"/>
        <v>1.9193857965451055E-3</v>
      </c>
      <c r="D140" s="124">
        <v>19</v>
      </c>
      <c r="E140" s="124">
        <f t="shared" si="94"/>
        <v>0.71833648393194705</v>
      </c>
      <c r="F140" s="123">
        <f t="shared" si="95"/>
        <v>0.22740758946276829</v>
      </c>
      <c r="G140" s="123">
        <f t="shared" si="96"/>
        <v>0.5</v>
      </c>
      <c r="H140" s="123">
        <f t="shared" si="97"/>
        <v>9.5969289827255275E-4</v>
      </c>
      <c r="I140" s="123">
        <f t="shared" si="98"/>
        <v>1.7285536040482655E-3</v>
      </c>
      <c r="J140" s="126">
        <f t="shared" si="116"/>
        <v>0.90057642770914637</v>
      </c>
      <c r="K140" s="123">
        <v>66.2</v>
      </c>
      <c r="L140" s="123">
        <f t="shared" si="99"/>
        <v>1.3593429158110883</v>
      </c>
      <c r="M140" s="123">
        <f t="shared" si="100"/>
        <v>0.6030347689633071</v>
      </c>
      <c r="N140" s="123">
        <f t="shared" si="101"/>
        <v>0.6030347689633071</v>
      </c>
      <c r="O140" s="123">
        <f t="shared" si="102"/>
        <v>1.0423779232579377E-3</v>
      </c>
      <c r="P140" s="123">
        <f t="shared" si="103"/>
        <v>1.920761750497414E-3</v>
      </c>
      <c r="Q140" s="126">
        <f t="shared" si="117"/>
        <v>1.0007168720091528</v>
      </c>
      <c r="R140" s="125">
        <v>19715.2930977994</v>
      </c>
      <c r="S140" s="123">
        <f t="shared" si="104"/>
        <v>1.3431740903196223</v>
      </c>
      <c r="T140" s="123">
        <f t="shared" si="105"/>
        <v>0.59426632943134305</v>
      </c>
      <c r="U140" s="123">
        <f t="shared" si="106"/>
        <v>0.59426632943134305</v>
      </c>
      <c r="V140" s="123">
        <f t="shared" si="107"/>
        <v>1.1414440351802193E-3</v>
      </c>
      <c r="W140" s="123">
        <f t="shared" si="108"/>
        <v>2.0725443947478299E-3</v>
      </c>
      <c r="X140" s="126">
        <f t="shared" si="118"/>
        <v>1.0797956296636193</v>
      </c>
      <c r="Y140" s="125">
        <v>180791.08194312401</v>
      </c>
      <c r="Z140" s="123">
        <f t="shared" si="109"/>
        <v>1.1281255290767604</v>
      </c>
      <c r="AA140" s="123">
        <f t="shared" si="110"/>
        <v>0.47077076509225291</v>
      </c>
      <c r="AB140" s="123">
        <f t="shared" si="111"/>
        <v>0.5</v>
      </c>
      <c r="AC140" s="123">
        <f t="shared" si="112"/>
        <v>1.0362721973739149E-3</v>
      </c>
      <c r="AD140" s="122" t="s">
        <v>257</v>
      </c>
      <c r="AE140" s="123">
        <f t="shared" si="113"/>
        <v>1.8826795712964487E-3</v>
      </c>
      <c r="AF140" s="126">
        <f t="shared" si="119"/>
        <v>0.98087605664544975</v>
      </c>
      <c r="AG140" s="122" t="s">
        <v>257</v>
      </c>
      <c r="AH140" s="122">
        <f t="shared" si="114"/>
        <v>133</v>
      </c>
      <c r="AI140" s="122"/>
    </row>
    <row r="141" spans="1:35">
      <c r="A141" s="122" t="s">
        <v>205</v>
      </c>
      <c r="B141" s="123" t="s">
        <v>10419</v>
      </c>
      <c r="C141" s="124">
        <f t="shared" si="115"/>
        <v>1.9193857965451055E-3</v>
      </c>
      <c r="D141" s="124">
        <v>36.700000000000003</v>
      </c>
      <c r="E141" s="124">
        <f t="shared" si="94"/>
        <v>1.3875236294896029</v>
      </c>
      <c r="F141" s="123">
        <f t="shared" si="95"/>
        <v>0.6181055094197323</v>
      </c>
      <c r="G141" s="123">
        <f t="shared" si="96"/>
        <v>0.6181055094197323</v>
      </c>
      <c r="H141" s="123">
        <f t="shared" si="97"/>
        <v>1.1863829355465111E-3</v>
      </c>
      <c r="I141" s="123">
        <f t="shared" si="98"/>
        <v>2.136857011979135E-3</v>
      </c>
      <c r="J141" s="126">
        <f t="shared" si="116"/>
        <v>1.1133025032411294</v>
      </c>
      <c r="K141" s="123">
        <v>64</v>
      </c>
      <c r="L141" s="123">
        <f t="shared" si="99"/>
        <v>1.3141683778234086</v>
      </c>
      <c r="M141" s="123">
        <f t="shared" si="100"/>
        <v>0.5783245187831384</v>
      </c>
      <c r="N141" s="123">
        <f t="shared" si="101"/>
        <v>0.5783245187831384</v>
      </c>
      <c r="O141" s="123">
        <f t="shared" si="102"/>
        <v>1.2357968031612083E-3</v>
      </c>
      <c r="P141" s="123">
        <f t="shared" si="103"/>
        <v>2.2771695159085432E-3</v>
      </c>
      <c r="Q141" s="126">
        <f t="shared" si="117"/>
        <v>1.1864053177883511</v>
      </c>
      <c r="R141" s="125">
        <v>8652.6480341549795</v>
      </c>
      <c r="S141" s="123">
        <f t="shared" si="104"/>
        <v>0.58949225834381425</v>
      </c>
      <c r="T141" s="123">
        <f t="shared" si="105"/>
        <v>0.15949347365200706</v>
      </c>
      <c r="U141" s="123">
        <f t="shared" si="106"/>
        <v>0.5</v>
      </c>
      <c r="V141" s="123">
        <f t="shared" si="107"/>
        <v>1.1385847579542716E-3</v>
      </c>
      <c r="W141" s="123">
        <f t="shared" si="108"/>
        <v>2.0673527438170572E-3</v>
      </c>
      <c r="X141" s="126">
        <f t="shared" si="118"/>
        <v>1.0770907795286868</v>
      </c>
      <c r="Y141" s="125">
        <v>112042.036485687</v>
      </c>
      <c r="Z141" s="123">
        <f t="shared" si="109"/>
        <v>0.69913560077602377</v>
      </c>
      <c r="AA141" s="123">
        <f t="shared" si="110"/>
        <v>0.21682201259994038</v>
      </c>
      <c r="AB141" s="123">
        <f t="shared" si="111"/>
        <v>0.5</v>
      </c>
      <c r="AC141" s="123">
        <f t="shared" si="112"/>
        <v>1.0336763719085286E-3</v>
      </c>
      <c r="AD141" s="122" t="s">
        <v>205</v>
      </c>
      <c r="AE141" s="123">
        <f t="shared" si="113"/>
        <v>1.8779635250812568E-3</v>
      </c>
      <c r="AF141" s="126">
        <f t="shared" si="119"/>
        <v>0.97841899656733478</v>
      </c>
      <c r="AG141" s="122" t="s">
        <v>205</v>
      </c>
      <c r="AH141" s="122">
        <f t="shared" si="114"/>
        <v>134</v>
      </c>
      <c r="AI141" s="122"/>
    </row>
    <row r="142" spans="1:35">
      <c r="A142" s="122" t="s">
        <v>101</v>
      </c>
      <c r="B142" s="123" t="s">
        <v>10484</v>
      </c>
      <c r="C142" s="124">
        <f t="shared" si="115"/>
        <v>1.9193857965451055E-3</v>
      </c>
      <c r="D142" s="124">
        <v>41.299999999999898</v>
      </c>
      <c r="E142" s="124">
        <f t="shared" si="94"/>
        <v>1.5614366729678599</v>
      </c>
      <c r="F142" s="123">
        <f t="shared" si="95"/>
        <v>0.70448693852519906</v>
      </c>
      <c r="G142" s="123">
        <f t="shared" si="96"/>
        <v>0.70448693852519906</v>
      </c>
      <c r="H142" s="123">
        <f t="shared" si="97"/>
        <v>1.352182223656812E-3</v>
      </c>
      <c r="I142" s="123">
        <f t="shared" si="98"/>
        <v>2.4354868731853237E-3</v>
      </c>
      <c r="J142" s="126">
        <f t="shared" si="116"/>
        <v>1.2688886609295538</v>
      </c>
      <c r="K142" s="123" t="s">
        <v>10393</v>
      </c>
      <c r="L142" s="123" t="e">
        <f t="shared" si="99"/>
        <v>#VALUE!</v>
      </c>
      <c r="M142" s="123" t="e">
        <f t="shared" si="100"/>
        <v>#VALUE!</v>
      </c>
      <c r="N142" s="123">
        <f t="shared" si="101"/>
        <v>0.5</v>
      </c>
      <c r="O142" s="123">
        <f t="shared" si="102"/>
        <v>1.2177434365926618E-3</v>
      </c>
      <c r="P142" s="123">
        <f t="shared" si="103"/>
        <v>2.2439030631193355E-3</v>
      </c>
      <c r="Q142" s="126">
        <f t="shared" si="117"/>
        <v>1.1690734958851738</v>
      </c>
      <c r="R142" s="125">
        <v>0</v>
      </c>
      <c r="S142" s="123">
        <f t="shared" si="104"/>
        <v>0</v>
      </c>
      <c r="T142" s="123">
        <f t="shared" si="105"/>
        <v>0</v>
      </c>
      <c r="U142" s="123">
        <f t="shared" si="106"/>
        <v>0.5</v>
      </c>
      <c r="V142" s="123">
        <f t="shared" si="107"/>
        <v>1.1219515315596677E-3</v>
      </c>
      <c r="W142" s="123">
        <f t="shared" si="108"/>
        <v>2.0371514382179919E-3</v>
      </c>
      <c r="X142" s="126">
        <f t="shared" si="118"/>
        <v>1.0613558993115739</v>
      </c>
      <c r="Y142" s="125" t="s">
        <v>10393</v>
      </c>
      <c r="Z142" s="123" t="e">
        <f t="shared" si="109"/>
        <v>#VALUE!</v>
      </c>
      <c r="AA142" s="123" t="e">
        <f t="shared" si="110"/>
        <v>#VALUE!</v>
      </c>
      <c r="AB142" s="123">
        <f t="shared" si="111"/>
        <v>0.5</v>
      </c>
      <c r="AC142" s="123">
        <f t="shared" si="112"/>
        <v>1.018575719108996E-3</v>
      </c>
      <c r="AD142" s="122" t="s">
        <v>101</v>
      </c>
      <c r="AE142" s="123">
        <f t="shared" si="113"/>
        <v>1.8505289469743016E-3</v>
      </c>
      <c r="AF142" s="126">
        <f t="shared" si="119"/>
        <v>0.96412558137361115</v>
      </c>
      <c r="AG142" s="122" t="s">
        <v>101</v>
      </c>
      <c r="AH142" s="122">
        <f t="shared" si="114"/>
        <v>136</v>
      </c>
      <c r="AI142" s="122"/>
    </row>
    <row r="143" spans="1:35">
      <c r="A143" s="122" t="s">
        <v>249</v>
      </c>
      <c r="B143" s="123" t="s">
        <v>10471</v>
      </c>
      <c r="C143" s="124">
        <f t="shared" si="115"/>
        <v>1.9193857965451055E-3</v>
      </c>
      <c r="D143" s="124">
        <v>25.1</v>
      </c>
      <c r="E143" s="124">
        <f t="shared" si="94"/>
        <v>0.94896030245746688</v>
      </c>
      <c r="F143" s="123">
        <f t="shared" si="95"/>
        <v>0.3625394127740843</v>
      </c>
      <c r="G143" s="123">
        <f t="shared" si="96"/>
        <v>0.5</v>
      </c>
      <c r="H143" s="123">
        <f t="shared" si="97"/>
        <v>9.5969289827255275E-4</v>
      </c>
      <c r="I143" s="123">
        <f t="shared" si="98"/>
        <v>1.7285536040482655E-3</v>
      </c>
      <c r="J143" s="126">
        <f t="shared" si="116"/>
        <v>0.90057642770914637</v>
      </c>
      <c r="K143" s="123">
        <v>76.799999999999898</v>
      </c>
      <c r="L143" s="123">
        <f t="shared" si="99"/>
        <v>1.5770020533880882</v>
      </c>
      <c r="M143" s="123">
        <f t="shared" si="100"/>
        <v>0.71161755282331984</v>
      </c>
      <c r="N143" s="123">
        <f t="shared" si="101"/>
        <v>0.71161755282331984</v>
      </c>
      <c r="O143" s="123">
        <f t="shared" si="102"/>
        <v>1.2300690856367565E-3</v>
      </c>
      <c r="P143" s="123">
        <f t="shared" si="103"/>
        <v>2.2666152049497738E-3</v>
      </c>
      <c r="Q143" s="126">
        <f t="shared" si="117"/>
        <v>1.1809065217788322</v>
      </c>
      <c r="R143" s="125" t="s">
        <v>10393</v>
      </c>
      <c r="S143" s="123" t="e">
        <f t="shared" si="104"/>
        <v>#VALUE!</v>
      </c>
      <c r="T143" s="123" t="e">
        <f t="shared" si="105"/>
        <v>#VALUE!</v>
      </c>
      <c r="U143" s="123">
        <f t="shared" si="106"/>
        <v>0.5</v>
      </c>
      <c r="V143" s="123">
        <f t="shared" si="107"/>
        <v>1.1333076024748869E-3</v>
      </c>
      <c r="W143" s="123">
        <f t="shared" si="108"/>
        <v>2.0577708995286642E-3</v>
      </c>
      <c r="X143" s="126">
        <f t="shared" si="118"/>
        <v>1.072098638654434</v>
      </c>
      <c r="Y143" s="125" t="s">
        <v>10393</v>
      </c>
      <c r="Z143" s="123" t="e">
        <f t="shared" si="109"/>
        <v>#VALUE!</v>
      </c>
      <c r="AA143" s="123" t="e">
        <f t="shared" si="110"/>
        <v>#VALUE!</v>
      </c>
      <c r="AB143" s="123">
        <f t="shared" si="111"/>
        <v>0.5</v>
      </c>
      <c r="AC143" s="123">
        <f t="shared" si="112"/>
        <v>1.0288854497643321E-3</v>
      </c>
      <c r="AD143" s="122" t="s">
        <v>249</v>
      </c>
      <c r="AE143" s="123">
        <f t="shared" si="113"/>
        <v>1.8692594690702896E-3</v>
      </c>
      <c r="AF143" s="126">
        <f t="shared" si="119"/>
        <v>0.97388418338562088</v>
      </c>
      <c r="AG143" s="122" t="s">
        <v>249</v>
      </c>
      <c r="AH143" s="122">
        <f t="shared" si="114"/>
        <v>135</v>
      </c>
      <c r="AI143" s="122"/>
    </row>
    <row r="144" spans="1:35">
      <c r="A144" s="122" t="s">
        <v>664</v>
      </c>
      <c r="B144" s="123" t="s">
        <v>10455</v>
      </c>
      <c r="C144" s="124">
        <f t="shared" si="115"/>
        <v>1.9193857965451055E-3</v>
      </c>
      <c r="D144" s="124">
        <v>3.1</v>
      </c>
      <c r="E144" s="124">
        <f t="shared" si="94"/>
        <v>0.11720226843100189</v>
      </c>
      <c r="F144" s="123">
        <f t="shared" si="95"/>
        <v>6.8446537792258288E-3</v>
      </c>
      <c r="G144" s="123">
        <f t="shared" si="96"/>
        <v>0.5</v>
      </c>
      <c r="H144" s="123">
        <f t="shared" si="97"/>
        <v>9.5969289827255275E-4</v>
      </c>
      <c r="I144" s="123">
        <f t="shared" si="98"/>
        <v>1.7285536040482655E-3</v>
      </c>
      <c r="J144" s="126">
        <f t="shared" si="116"/>
        <v>0.90057642770914637</v>
      </c>
      <c r="K144" s="123">
        <v>5.7999999999999901</v>
      </c>
      <c r="L144" s="123">
        <f t="shared" si="99"/>
        <v>0.1190965092402462</v>
      </c>
      <c r="M144" s="123">
        <f t="shared" si="100"/>
        <v>7.0669004456928031E-3</v>
      </c>
      <c r="N144" s="123">
        <f t="shared" si="101"/>
        <v>0.5</v>
      </c>
      <c r="O144" s="123">
        <f t="shared" si="102"/>
        <v>8.6427680202413274E-4</v>
      </c>
      <c r="P144" s="123">
        <f t="shared" si="103"/>
        <v>1.5925796068106037E-3</v>
      </c>
      <c r="Q144" s="126">
        <f t="shared" si="117"/>
        <v>0.82973397514832459</v>
      </c>
      <c r="R144" s="125" t="s">
        <v>10393</v>
      </c>
      <c r="S144" s="123" t="e">
        <f t="shared" si="104"/>
        <v>#VALUE!</v>
      </c>
      <c r="T144" s="123" t="e">
        <f t="shared" si="105"/>
        <v>#VALUE!</v>
      </c>
      <c r="U144" s="123">
        <f t="shared" si="106"/>
        <v>0.5</v>
      </c>
      <c r="V144" s="123">
        <f t="shared" si="107"/>
        <v>7.9628980340530186E-4</v>
      </c>
      <c r="W144" s="123">
        <f t="shared" si="108"/>
        <v>1.4458404597838571E-3</v>
      </c>
      <c r="X144" s="126">
        <f t="shared" si="118"/>
        <v>0.75328287954738959</v>
      </c>
      <c r="Y144" s="125">
        <v>249812.892639397</v>
      </c>
      <c r="Z144" s="123">
        <f t="shared" si="109"/>
        <v>1.5588174961399643</v>
      </c>
      <c r="AA144" s="123">
        <f t="shared" si="110"/>
        <v>0.70327692814140907</v>
      </c>
      <c r="AB144" s="123">
        <f t="shared" si="111"/>
        <v>0.70327692814140907</v>
      </c>
      <c r="AC144" s="123">
        <f t="shared" si="112"/>
        <v>1.0168262371393535E-3</v>
      </c>
      <c r="AD144" s="122" t="s">
        <v>664</v>
      </c>
      <c r="AE144" s="123">
        <f t="shared" si="113"/>
        <v>1.8473505214863417E-3</v>
      </c>
      <c r="AF144" s="126">
        <f t="shared" si="119"/>
        <v>0.9624696216943841</v>
      </c>
      <c r="AG144" s="122" t="s">
        <v>664</v>
      </c>
      <c r="AH144" s="122">
        <f t="shared" si="114"/>
        <v>137</v>
      </c>
      <c r="AI144" s="122"/>
    </row>
    <row r="145" spans="1:35">
      <c r="A145" s="122" t="s">
        <v>819</v>
      </c>
      <c r="B145" s="123" t="s">
        <v>10457</v>
      </c>
      <c r="C145" s="124">
        <f t="shared" si="115"/>
        <v>1.9193857965451055E-3</v>
      </c>
      <c r="D145" s="124">
        <v>0.29999999999999899</v>
      </c>
      <c r="E145" s="124">
        <f t="shared" si="94"/>
        <v>1.1342155009451757E-2</v>
      </c>
      <c r="F145" s="123">
        <f t="shared" si="95"/>
        <v>6.4320171498266632E-5</v>
      </c>
      <c r="G145" s="123">
        <f t="shared" si="96"/>
        <v>0.5</v>
      </c>
      <c r="H145" s="123">
        <f t="shared" si="97"/>
        <v>9.5969289827255275E-4</v>
      </c>
      <c r="I145" s="123">
        <f t="shared" si="98"/>
        <v>1.7285536040482655E-3</v>
      </c>
      <c r="J145" s="126">
        <f t="shared" si="116"/>
        <v>0.90057642770914637</v>
      </c>
      <c r="K145" s="123" t="s">
        <v>10393</v>
      </c>
      <c r="L145" s="123" t="e">
        <f t="shared" si="99"/>
        <v>#VALUE!</v>
      </c>
      <c r="M145" s="123" t="e">
        <f t="shared" si="100"/>
        <v>#VALUE!</v>
      </c>
      <c r="N145" s="123">
        <f t="shared" si="101"/>
        <v>0.5</v>
      </c>
      <c r="O145" s="123">
        <f t="shared" si="102"/>
        <v>8.6427680202413274E-4</v>
      </c>
      <c r="P145" s="123">
        <f t="shared" si="103"/>
        <v>1.5925796068106037E-3</v>
      </c>
      <c r="Q145" s="126">
        <f t="shared" si="117"/>
        <v>0.82973397514832459</v>
      </c>
      <c r="R145" s="125" t="s">
        <v>10393</v>
      </c>
      <c r="S145" s="123" t="e">
        <f t="shared" si="104"/>
        <v>#VALUE!</v>
      </c>
      <c r="T145" s="123" t="e">
        <f t="shared" si="105"/>
        <v>#VALUE!</v>
      </c>
      <c r="U145" s="123">
        <f t="shared" si="106"/>
        <v>0.5</v>
      </c>
      <c r="V145" s="123">
        <f t="shared" si="107"/>
        <v>7.9628980340530186E-4</v>
      </c>
      <c r="W145" s="123">
        <f t="shared" si="108"/>
        <v>1.4458404597838571E-3</v>
      </c>
      <c r="X145" s="126">
        <f t="shared" si="118"/>
        <v>0.75328287954738959</v>
      </c>
      <c r="Y145" s="125">
        <v>245851.65999248801</v>
      </c>
      <c r="Z145" s="123">
        <f t="shared" si="109"/>
        <v>1.5340996415447019</v>
      </c>
      <c r="AA145" s="123">
        <f t="shared" si="110"/>
        <v>0.69171507889369399</v>
      </c>
      <c r="AB145" s="123">
        <f t="shared" si="111"/>
        <v>0.69171507889369399</v>
      </c>
      <c r="AC145" s="123">
        <f t="shared" si="112"/>
        <v>1.0001096477070856E-3</v>
      </c>
      <c r="AD145" s="122" t="s">
        <v>819</v>
      </c>
      <c r="AE145" s="123">
        <f t="shared" si="113"/>
        <v>1.8169801405134313E-3</v>
      </c>
      <c r="AF145" s="126">
        <f t="shared" si="119"/>
        <v>0.94664665320749775</v>
      </c>
      <c r="AG145" s="122" t="s">
        <v>819</v>
      </c>
      <c r="AH145" s="122">
        <f t="shared" si="114"/>
        <v>138</v>
      </c>
      <c r="AI145" s="122"/>
    </row>
    <row r="146" spans="1:35">
      <c r="A146" s="122" t="s">
        <v>303</v>
      </c>
      <c r="B146" s="123" t="s">
        <v>10469</v>
      </c>
      <c r="C146" s="124">
        <f t="shared" si="115"/>
        <v>1.9193857965451055E-3</v>
      </c>
      <c r="D146" s="124">
        <v>9.5</v>
      </c>
      <c r="E146" s="124">
        <f t="shared" si="94"/>
        <v>0.35916824196597352</v>
      </c>
      <c r="F146" s="123">
        <f t="shared" si="95"/>
        <v>6.2464741725342554E-2</v>
      </c>
      <c r="G146" s="123">
        <f t="shared" si="96"/>
        <v>0.5</v>
      </c>
      <c r="H146" s="123">
        <f t="shared" si="97"/>
        <v>9.5969289827255275E-4</v>
      </c>
      <c r="I146" s="123">
        <f t="shared" si="98"/>
        <v>1.7285536040482655E-3</v>
      </c>
      <c r="J146" s="126">
        <f t="shared" si="116"/>
        <v>0.90057642770914637</v>
      </c>
      <c r="K146" s="123">
        <v>9.3000000000000007</v>
      </c>
      <c r="L146" s="123">
        <f t="shared" si="99"/>
        <v>0.19096509240246407</v>
      </c>
      <c r="M146" s="123">
        <f t="shared" si="100"/>
        <v>1.8068602706710513E-2</v>
      </c>
      <c r="N146" s="123">
        <f t="shared" si="101"/>
        <v>0.5</v>
      </c>
      <c r="O146" s="123">
        <f t="shared" si="102"/>
        <v>8.6427680202413274E-4</v>
      </c>
      <c r="P146" s="123">
        <f t="shared" si="103"/>
        <v>1.5925796068106037E-3</v>
      </c>
      <c r="Q146" s="126">
        <f t="shared" si="117"/>
        <v>0.82973397514832459</v>
      </c>
      <c r="R146" s="125">
        <v>22136.4675317076</v>
      </c>
      <c r="S146" s="123">
        <f t="shared" si="104"/>
        <v>1.5081251641706503</v>
      </c>
      <c r="T146" s="123">
        <f t="shared" si="105"/>
        <v>0.67929088657688785</v>
      </c>
      <c r="U146" s="123">
        <f t="shared" si="106"/>
        <v>0.67929088657688785</v>
      </c>
      <c r="V146" s="123">
        <f t="shared" si="107"/>
        <v>1.0818248130546465E-3</v>
      </c>
      <c r="W146" s="123">
        <f t="shared" si="108"/>
        <v>1.964292495550623E-3</v>
      </c>
      <c r="X146" s="126">
        <f t="shared" si="118"/>
        <v>1.0233963901818746</v>
      </c>
      <c r="Y146" s="125">
        <v>12223.1355538547</v>
      </c>
      <c r="Z146" s="123">
        <f t="shared" si="109"/>
        <v>7.6271634172792438E-2</v>
      </c>
      <c r="AA146" s="123">
        <f t="shared" si="110"/>
        <v>2.9044549753193261E-3</v>
      </c>
      <c r="AB146" s="123">
        <f t="shared" si="111"/>
        <v>0.5</v>
      </c>
      <c r="AC146" s="123">
        <f t="shared" si="112"/>
        <v>9.8214624777531148E-4</v>
      </c>
      <c r="AD146" s="122" t="s">
        <v>303</v>
      </c>
      <c r="AE146" s="123">
        <f t="shared" si="113"/>
        <v>1.784344577995897E-3</v>
      </c>
      <c r="AF146" s="126">
        <f t="shared" si="119"/>
        <v>0.92964352513586235</v>
      </c>
      <c r="AG146" s="122" t="s">
        <v>303</v>
      </c>
      <c r="AH146" s="122">
        <f t="shared" si="114"/>
        <v>139</v>
      </c>
      <c r="AI146" s="122"/>
    </row>
    <row r="147" spans="1:35">
      <c r="A147" s="122" t="s">
        <v>493</v>
      </c>
      <c r="B147" s="123" t="s">
        <v>10460</v>
      </c>
      <c r="C147" s="124">
        <f t="shared" si="115"/>
        <v>1.9193857965451055E-3</v>
      </c>
      <c r="D147" s="124">
        <v>8.1999999999999904</v>
      </c>
      <c r="E147" s="124">
        <f t="shared" si="94"/>
        <v>0.31001890359168205</v>
      </c>
      <c r="F147" s="123">
        <f t="shared" si="95"/>
        <v>4.6919453767207964E-2</v>
      </c>
      <c r="G147" s="123">
        <f t="shared" si="96"/>
        <v>0.5</v>
      </c>
      <c r="H147" s="123">
        <f t="shared" si="97"/>
        <v>9.5969289827255275E-4</v>
      </c>
      <c r="I147" s="123">
        <f t="shared" si="98"/>
        <v>1.7285536040482655E-3</v>
      </c>
      <c r="J147" s="126">
        <f t="shared" si="116"/>
        <v>0.90057642770914637</v>
      </c>
      <c r="K147" s="123" t="s">
        <v>10393</v>
      </c>
      <c r="L147" s="123" t="e">
        <f t="shared" si="99"/>
        <v>#VALUE!</v>
      </c>
      <c r="M147" s="123" t="e">
        <f t="shared" si="100"/>
        <v>#VALUE!</v>
      </c>
      <c r="N147" s="123">
        <f t="shared" si="101"/>
        <v>0.5</v>
      </c>
      <c r="O147" s="123">
        <f t="shared" si="102"/>
        <v>8.6427680202413274E-4</v>
      </c>
      <c r="P147" s="123">
        <f t="shared" si="103"/>
        <v>1.5925796068106037E-3</v>
      </c>
      <c r="Q147" s="126">
        <f t="shared" si="117"/>
        <v>0.82973397514832459</v>
      </c>
      <c r="R147" s="125" t="s">
        <v>10393</v>
      </c>
      <c r="S147" s="123" t="e">
        <f t="shared" si="104"/>
        <v>#VALUE!</v>
      </c>
      <c r="T147" s="123" t="e">
        <f t="shared" si="105"/>
        <v>#VALUE!</v>
      </c>
      <c r="U147" s="123">
        <f t="shared" si="106"/>
        <v>0.5</v>
      </c>
      <c r="V147" s="123">
        <f t="shared" si="107"/>
        <v>7.9628980340530186E-4</v>
      </c>
      <c r="W147" s="123">
        <f t="shared" si="108"/>
        <v>1.4458404597838571E-3</v>
      </c>
      <c r="X147" s="126">
        <f t="shared" si="118"/>
        <v>0.75328287954738959</v>
      </c>
      <c r="Y147" s="125">
        <v>240619.33158421601</v>
      </c>
      <c r="Z147" s="123">
        <f t="shared" si="109"/>
        <v>1.5014502254869884</v>
      </c>
      <c r="AA147" s="123">
        <f t="shared" si="110"/>
        <v>0.67605333463384998</v>
      </c>
      <c r="AB147" s="123">
        <f t="shared" si="111"/>
        <v>0.67605333463384998</v>
      </c>
      <c r="AC147" s="123">
        <f t="shared" si="112"/>
        <v>9.7746526418541558E-4</v>
      </c>
      <c r="AD147" s="122" t="s">
        <v>493</v>
      </c>
      <c r="AE147" s="123">
        <f t="shared" si="113"/>
        <v>1.7758402562543661E-3</v>
      </c>
      <c r="AF147" s="126">
        <f t="shared" si="119"/>
        <v>0.92521277350852482</v>
      </c>
      <c r="AG147" s="122" t="s">
        <v>493</v>
      </c>
      <c r="AH147" s="122">
        <f t="shared" si="114"/>
        <v>140</v>
      </c>
      <c r="AI147" s="122"/>
    </row>
    <row r="148" spans="1:35">
      <c r="A148" s="122" t="s">
        <v>351</v>
      </c>
      <c r="B148" s="123" t="s">
        <v>10487</v>
      </c>
      <c r="C148" s="124">
        <f t="shared" si="115"/>
        <v>1.9193857965451055E-3</v>
      </c>
      <c r="D148" s="124">
        <v>39.200000000000003</v>
      </c>
      <c r="E148" s="124">
        <f t="shared" si="94"/>
        <v>1.4820415879017013</v>
      </c>
      <c r="F148" s="123">
        <f t="shared" si="95"/>
        <v>0.66653708997701</v>
      </c>
      <c r="G148" s="123">
        <f t="shared" si="96"/>
        <v>0.66653708997701</v>
      </c>
      <c r="H148" s="123">
        <f t="shared" si="97"/>
        <v>1.2793418233723801E-3</v>
      </c>
      <c r="I148" s="123">
        <f t="shared" si="98"/>
        <v>2.3042901782232075E-3</v>
      </c>
      <c r="J148" s="126">
        <f t="shared" si="116"/>
        <v>1.2005351828542912</v>
      </c>
      <c r="K148" s="123" t="s">
        <v>10393</v>
      </c>
      <c r="L148" s="123" t="e">
        <f t="shared" si="99"/>
        <v>#VALUE!</v>
      </c>
      <c r="M148" s="123" t="e">
        <f t="shared" si="100"/>
        <v>#VALUE!</v>
      </c>
      <c r="N148" s="123">
        <f t="shared" si="101"/>
        <v>0.5</v>
      </c>
      <c r="O148" s="123">
        <f t="shared" si="102"/>
        <v>1.1521450891116038E-3</v>
      </c>
      <c r="P148" s="123">
        <f t="shared" si="103"/>
        <v>2.1230267533605416E-3</v>
      </c>
      <c r="Q148" s="126">
        <f t="shared" si="117"/>
        <v>1.1060969385008421</v>
      </c>
      <c r="R148" s="125">
        <v>792.49644646010097</v>
      </c>
      <c r="S148" s="123">
        <f t="shared" si="104"/>
        <v>5.3991624079603125E-2</v>
      </c>
      <c r="T148" s="123">
        <f t="shared" si="105"/>
        <v>1.4564860285682935E-3</v>
      </c>
      <c r="U148" s="123">
        <f t="shared" si="106"/>
        <v>0.5</v>
      </c>
      <c r="V148" s="123">
        <f t="shared" si="107"/>
        <v>1.0615133766802708E-3</v>
      </c>
      <c r="W148" s="123">
        <f t="shared" si="108"/>
        <v>1.9274125852707092E-3</v>
      </c>
      <c r="X148" s="126">
        <f t="shared" si="118"/>
        <v>1.0041819569260395</v>
      </c>
      <c r="Y148" s="125">
        <v>1848.58884181177</v>
      </c>
      <c r="Z148" s="123">
        <f t="shared" si="109"/>
        <v>1.1535083715414503E-2</v>
      </c>
      <c r="AA148" s="123">
        <f t="shared" si="110"/>
        <v>6.6526865150740022E-5</v>
      </c>
      <c r="AB148" s="123">
        <f t="shared" si="111"/>
        <v>0.5</v>
      </c>
      <c r="AC148" s="123">
        <f t="shared" si="112"/>
        <v>9.6370629263535458E-4</v>
      </c>
      <c r="AD148" s="122" t="s">
        <v>351</v>
      </c>
      <c r="AE148" s="123">
        <f t="shared" si="113"/>
        <v>1.7508432190618281E-3</v>
      </c>
      <c r="AF148" s="126">
        <f t="shared" si="119"/>
        <v>0.91218931713121243</v>
      </c>
      <c r="AG148" s="122" t="s">
        <v>351</v>
      </c>
      <c r="AH148" s="122">
        <f t="shared" si="114"/>
        <v>141</v>
      </c>
      <c r="AI148" s="122"/>
    </row>
    <row r="149" spans="1:35">
      <c r="A149" s="122" t="s">
        <v>65</v>
      </c>
      <c r="B149" s="123" t="s">
        <v>10488</v>
      </c>
      <c r="C149" s="124">
        <f t="shared" si="115"/>
        <v>1.9193857965451055E-3</v>
      </c>
      <c r="D149" s="124">
        <v>38.700000000000003</v>
      </c>
      <c r="E149" s="124">
        <f t="shared" si="94"/>
        <v>1.4631379962192816</v>
      </c>
      <c r="F149" s="123">
        <f t="shared" si="95"/>
        <v>0.657123994780203</v>
      </c>
      <c r="G149" s="123">
        <f t="shared" si="96"/>
        <v>0.657123994780203</v>
      </c>
      <c r="H149" s="123">
        <f t="shared" si="97"/>
        <v>1.2612744621501018E-3</v>
      </c>
      <c r="I149" s="123">
        <f t="shared" si="98"/>
        <v>2.2717480989678271E-3</v>
      </c>
      <c r="J149" s="126">
        <f t="shared" si="116"/>
        <v>1.1835807595622378</v>
      </c>
      <c r="K149" s="123" t="s">
        <v>10393</v>
      </c>
      <c r="L149" s="123" t="e">
        <f t="shared" si="99"/>
        <v>#VALUE!</v>
      </c>
      <c r="M149" s="123" t="e">
        <f t="shared" si="100"/>
        <v>#VALUE!</v>
      </c>
      <c r="N149" s="123">
        <f t="shared" si="101"/>
        <v>0.5</v>
      </c>
      <c r="O149" s="123">
        <f t="shared" si="102"/>
        <v>1.1358740494839135E-3</v>
      </c>
      <c r="P149" s="123">
        <f t="shared" si="103"/>
        <v>2.0930445464657382E-3</v>
      </c>
      <c r="Q149" s="126">
        <f t="shared" si="117"/>
        <v>1.0904762087086497</v>
      </c>
      <c r="R149" s="125" t="s">
        <v>10393</v>
      </c>
      <c r="S149" s="123" t="e">
        <f t="shared" si="104"/>
        <v>#VALUE!</v>
      </c>
      <c r="T149" s="123" t="e">
        <f t="shared" si="105"/>
        <v>#VALUE!</v>
      </c>
      <c r="U149" s="123">
        <f t="shared" si="106"/>
        <v>0.5</v>
      </c>
      <c r="V149" s="123">
        <f t="shared" si="107"/>
        <v>1.0465222732328691E-3</v>
      </c>
      <c r="W149" s="123">
        <f t="shared" si="108"/>
        <v>1.9001929174960277E-3</v>
      </c>
      <c r="X149" s="126">
        <f t="shared" si="118"/>
        <v>0.99000051001543043</v>
      </c>
      <c r="Y149" s="125" t="s">
        <v>10393</v>
      </c>
      <c r="Z149" s="123" t="e">
        <f t="shared" si="109"/>
        <v>#VALUE!</v>
      </c>
      <c r="AA149" s="123" t="e">
        <f t="shared" si="110"/>
        <v>#VALUE!</v>
      </c>
      <c r="AB149" s="123">
        <f t="shared" si="111"/>
        <v>0.5</v>
      </c>
      <c r="AC149" s="123">
        <f t="shared" si="112"/>
        <v>9.5009645874801385E-4</v>
      </c>
      <c r="AD149" s="122" t="s">
        <v>65</v>
      </c>
      <c r="AE149" s="123">
        <f t="shared" si="113"/>
        <v>1.7261171323315584E-3</v>
      </c>
      <c r="AF149" s="126">
        <f t="shared" si="119"/>
        <v>0.89930702594474199</v>
      </c>
      <c r="AG149" s="122" t="s">
        <v>65</v>
      </c>
      <c r="AH149" s="122">
        <f t="shared" si="114"/>
        <v>142</v>
      </c>
      <c r="AI149" s="122"/>
    </row>
    <row r="150" spans="1:35">
      <c r="A150" s="122" t="s">
        <v>299</v>
      </c>
      <c r="B150" s="123" t="s">
        <v>10489</v>
      </c>
      <c r="C150" s="124">
        <f t="shared" si="115"/>
        <v>1.9193857965451055E-3</v>
      </c>
      <c r="D150" s="124">
        <v>38.399999999999899</v>
      </c>
      <c r="E150" s="124">
        <f t="shared" si="94"/>
        <v>1.451795841209826</v>
      </c>
      <c r="F150" s="123">
        <f t="shared" si="95"/>
        <v>0.65140886700959388</v>
      </c>
      <c r="G150" s="123">
        <f t="shared" si="96"/>
        <v>0.65140886700959388</v>
      </c>
      <c r="H150" s="123">
        <f t="shared" si="97"/>
        <v>1.2503049270817541E-3</v>
      </c>
      <c r="I150" s="123">
        <f t="shared" si="98"/>
        <v>2.2519902895568617E-3</v>
      </c>
      <c r="J150" s="126">
        <f t="shared" si="116"/>
        <v>1.1732869408591251</v>
      </c>
      <c r="K150" s="123">
        <v>23.3</v>
      </c>
      <c r="L150" s="123">
        <f t="shared" si="99"/>
        <v>0.47843942505133469</v>
      </c>
      <c r="M150" s="123">
        <f t="shared" si="100"/>
        <v>0.10814537997663187</v>
      </c>
      <c r="N150" s="123">
        <f t="shared" si="101"/>
        <v>0.5</v>
      </c>
      <c r="O150" s="123">
        <f t="shared" si="102"/>
        <v>1.1259951447784309E-3</v>
      </c>
      <c r="P150" s="123">
        <f t="shared" si="103"/>
        <v>2.0748409545901601E-3</v>
      </c>
      <c r="Q150" s="126">
        <f t="shared" si="117"/>
        <v>1.0809921373414735</v>
      </c>
      <c r="R150" s="125">
        <v>849.98590835939899</v>
      </c>
      <c r="S150" s="123">
        <f t="shared" si="104"/>
        <v>5.790829705557695E-2</v>
      </c>
      <c r="T150" s="123">
        <f t="shared" si="105"/>
        <v>1.6752805821907968E-3</v>
      </c>
      <c r="U150" s="123">
        <f t="shared" si="106"/>
        <v>0.5</v>
      </c>
      <c r="V150" s="123">
        <f t="shared" si="107"/>
        <v>1.03742047729508E-3</v>
      </c>
      <c r="W150" s="123">
        <f t="shared" si="108"/>
        <v>1.8836665915688657E-3</v>
      </c>
      <c r="X150" s="126">
        <f t="shared" si="118"/>
        <v>0.98139029420737911</v>
      </c>
      <c r="Y150" s="125">
        <v>80.939629263136794</v>
      </c>
      <c r="Z150" s="123">
        <f t="shared" si="109"/>
        <v>5.050584415136071E-4</v>
      </c>
      <c r="AA150" s="123">
        <f t="shared" si="110"/>
        <v>1.2754200651166059E-7</v>
      </c>
      <c r="AB150" s="123">
        <f t="shared" si="111"/>
        <v>0.5</v>
      </c>
      <c r="AC150" s="123">
        <f t="shared" si="112"/>
        <v>9.4183329578443286E-4</v>
      </c>
      <c r="AD150" s="122" t="s">
        <v>299</v>
      </c>
      <c r="AE150" s="123">
        <f t="shared" si="113"/>
        <v>1.7111047753994213E-3</v>
      </c>
      <c r="AF150" s="126">
        <f t="shared" si="119"/>
        <v>0.89148558798309852</v>
      </c>
      <c r="AG150" s="122" t="s">
        <v>299</v>
      </c>
      <c r="AH150" s="122">
        <f t="shared" si="114"/>
        <v>144</v>
      </c>
      <c r="AI150" s="122"/>
    </row>
    <row r="151" spans="1:35">
      <c r="A151" s="122" t="s">
        <v>568</v>
      </c>
      <c r="B151" s="123" t="s">
        <v>10507</v>
      </c>
      <c r="C151" s="124">
        <f t="shared" si="115"/>
        <v>1.9193857965451055E-3</v>
      </c>
      <c r="D151" s="124">
        <v>3.2</v>
      </c>
      <c r="E151" s="124">
        <f t="shared" si="94"/>
        <v>0.12098298676748581</v>
      </c>
      <c r="F151" s="123">
        <f t="shared" si="95"/>
        <v>7.29172695970981E-3</v>
      </c>
      <c r="G151" s="123">
        <f t="shared" si="96"/>
        <v>0.5</v>
      </c>
      <c r="H151" s="123">
        <f t="shared" si="97"/>
        <v>9.5969289827255275E-4</v>
      </c>
      <c r="I151" s="123">
        <f t="shared" si="98"/>
        <v>1.7285536040482655E-3</v>
      </c>
      <c r="J151" s="126">
        <f t="shared" si="116"/>
        <v>0.90057642770914637</v>
      </c>
      <c r="K151" s="123">
        <v>70.900000000000006</v>
      </c>
      <c r="L151" s="123">
        <f t="shared" si="99"/>
        <v>1.4558521560574949</v>
      </c>
      <c r="M151" s="123">
        <f t="shared" si="100"/>
        <v>0.6534585179316057</v>
      </c>
      <c r="N151" s="123">
        <f t="shared" si="101"/>
        <v>0.6534585179316057</v>
      </c>
      <c r="O151" s="123">
        <f t="shared" si="102"/>
        <v>1.1295380762667152E-3</v>
      </c>
      <c r="P151" s="123">
        <f t="shared" si="103"/>
        <v>2.0813694191091129E-3</v>
      </c>
      <c r="Q151" s="126">
        <f t="shared" si="117"/>
        <v>1.0843934673558477</v>
      </c>
      <c r="R151" s="125">
        <v>5065.8697835496996</v>
      </c>
      <c r="S151" s="123">
        <f t="shared" si="104"/>
        <v>0.34513030085038515</v>
      </c>
      <c r="T151" s="123">
        <f t="shared" si="105"/>
        <v>5.7818607857658577E-2</v>
      </c>
      <c r="U151" s="123">
        <f t="shared" si="106"/>
        <v>0.5</v>
      </c>
      <c r="V151" s="123">
        <f t="shared" si="107"/>
        <v>1.0406847095545564E-3</v>
      </c>
      <c r="W151" s="123">
        <f t="shared" si="108"/>
        <v>1.8895935280318214E-3</v>
      </c>
      <c r="X151" s="126">
        <f t="shared" si="118"/>
        <v>0.98447822810457897</v>
      </c>
      <c r="Y151" s="125">
        <v>18578.119055049301</v>
      </c>
      <c r="Z151" s="123">
        <f t="shared" si="109"/>
        <v>0.11592635080762426</v>
      </c>
      <c r="AA151" s="123">
        <f t="shared" si="110"/>
        <v>6.6969343188072461E-3</v>
      </c>
      <c r="AB151" s="123">
        <f t="shared" si="111"/>
        <v>0.5</v>
      </c>
      <c r="AC151" s="123">
        <f t="shared" si="112"/>
        <v>9.4479676401591068E-4</v>
      </c>
      <c r="AD151" s="122" t="s">
        <v>568</v>
      </c>
      <c r="AE151" s="123">
        <f t="shared" si="113"/>
        <v>1.7164887479828102E-3</v>
      </c>
      <c r="AF151" s="126">
        <f t="shared" si="119"/>
        <v>0.89429063769904416</v>
      </c>
      <c r="AG151" s="122" t="s">
        <v>568</v>
      </c>
      <c r="AH151" s="122">
        <f t="shared" si="114"/>
        <v>143</v>
      </c>
      <c r="AI151" s="122"/>
    </row>
    <row r="152" spans="1:35">
      <c r="A152" s="122" t="s">
        <v>115</v>
      </c>
      <c r="B152" s="123" t="s">
        <v>10490</v>
      </c>
      <c r="C152" s="124">
        <f t="shared" si="115"/>
        <v>1.9193857965451055E-3</v>
      </c>
      <c r="D152" s="124">
        <v>37.6</v>
      </c>
      <c r="E152" s="124">
        <f t="shared" si="94"/>
        <v>1.4215500945179582</v>
      </c>
      <c r="F152" s="123">
        <f t="shared" si="95"/>
        <v>0.63592752921969908</v>
      </c>
      <c r="G152" s="123">
        <f t="shared" si="96"/>
        <v>0.63592752921969908</v>
      </c>
      <c r="H152" s="123">
        <f t="shared" si="97"/>
        <v>1.220590267216313E-3</v>
      </c>
      <c r="I152" s="123">
        <f t="shared" si="98"/>
        <v>2.1984696450924393E-3</v>
      </c>
      <c r="J152" s="126">
        <f t="shared" si="116"/>
        <v>1.1454026850931609</v>
      </c>
      <c r="K152" s="123">
        <v>15.6999999999999</v>
      </c>
      <c r="L152" s="123">
        <f t="shared" si="99"/>
        <v>0.32238193018480288</v>
      </c>
      <c r="M152" s="123">
        <f t="shared" si="100"/>
        <v>5.0637957762659336E-2</v>
      </c>
      <c r="N152" s="123">
        <f t="shared" si="101"/>
        <v>0.5</v>
      </c>
      <c r="O152" s="123">
        <f t="shared" si="102"/>
        <v>1.0992348225462197E-3</v>
      </c>
      <c r="P152" s="123">
        <f t="shared" si="103"/>
        <v>2.0255304288894944E-3</v>
      </c>
      <c r="Q152" s="126">
        <f t="shared" si="117"/>
        <v>1.0553013534514266</v>
      </c>
      <c r="R152" s="125">
        <v>2104.8340564421301</v>
      </c>
      <c r="S152" s="123">
        <f t="shared" si="104"/>
        <v>0.14339926649890805</v>
      </c>
      <c r="T152" s="123">
        <f t="shared" si="105"/>
        <v>1.0228999083857326E-2</v>
      </c>
      <c r="U152" s="123">
        <f t="shared" si="106"/>
        <v>0.5</v>
      </c>
      <c r="V152" s="123">
        <f t="shared" si="107"/>
        <v>1.0127652144447472E-3</v>
      </c>
      <c r="W152" s="123">
        <f t="shared" si="108"/>
        <v>1.8388995024724443E-3</v>
      </c>
      <c r="X152" s="126">
        <f t="shared" si="118"/>
        <v>0.95806664078814352</v>
      </c>
      <c r="Y152" s="125" t="s">
        <v>10393</v>
      </c>
      <c r="Z152" s="123" t="e">
        <f t="shared" si="109"/>
        <v>#VALUE!</v>
      </c>
      <c r="AA152" s="123" t="e">
        <f t="shared" si="110"/>
        <v>#VALUE!</v>
      </c>
      <c r="AB152" s="123">
        <f t="shared" si="111"/>
        <v>0.5</v>
      </c>
      <c r="AC152" s="123">
        <f t="shared" si="112"/>
        <v>9.1944975123622213E-4</v>
      </c>
      <c r="AD152" s="122" t="s">
        <v>115</v>
      </c>
      <c r="AE152" s="123">
        <f t="shared" si="113"/>
        <v>1.6704387784143503E-3</v>
      </c>
      <c r="AF152" s="126">
        <f t="shared" si="119"/>
        <v>0.87029860355387656</v>
      </c>
      <c r="AG152" s="122" t="s">
        <v>115</v>
      </c>
      <c r="AH152" s="122">
        <f t="shared" si="114"/>
        <v>146</v>
      </c>
      <c r="AI152" s="122"/>
    </row>
    <row r="153" spans="1:35">
      <c r="A153" s="122" t="s">
        <v>803</v>
      </c>
      <c r="B153" s="123" t="s">
        <v>10463</v>
      </c>
      <c r="C153" s="124">
        <f t="shared" si="115"/>
        <v>1.9193857965451055E-3</v>
      </c>
      <c r="D153" s="124">
        <v>7.7999999999999901</v>
      </c>
      <c r="E153" s="124">
        <f t="shared" si="94"/>
        <v>0.29489603024574629</v>
      </c>
      <c r="F153" s="123">
        <f t="shared" si="95"/>
        <v>4.2550053344697747E-2</v>
      </c>
      <c r="G153" s="123">
        <f t="shared" si="96"/>
        <v>0.5</v>
      </c>
      <c r="H153" s="123">
        <f t="shared" si="97"/>
        <v>9.5969289827255275E-4</v>
      </c>
      <c r="I153" s="123">
        <f t="shared" si="98"/>
        <v>1.7285536040482655E-3</v>
      </c>
      <c r="J153" s="126">
        <f t="shared" si="116"/>
        <v>0.90057642770914637</v>
      </c>
      <c r="K153" s="123">
        <v>4.4000000000000004</v>
      </c>
      <c r="L153" s="123">
        <f t="shared" si="99"/>
        <v>9.034907597535935E-2</v>
      </c>
      <c r="M153" s="123">
        <f t="shared" si="100"/>
        <v>4.0731598547313341E-3</v>
      </c>
      <c r="N153" s="123">
        <f t="shared" si="101"/>
        <v>0.5</v>
      </c>
      <c r="O153" s="123">
        <f t="shared" si="102"/>
        <v>8.6427680202413274E-4</v>
      </c>
      <c r="P153" s="123">
        <f t="shared" si="103"/>
        <v>1.5925796068106037E-3</v>
      </c>
      <c r="Q153" s="126">
        <f t="shared" si="117"/>
        <v>0.82973397514832459</v>
      </c>
      <c r="R153" s="125" t="s">
        <v>10393</v>
      </c>
      <c r="S153" s="123" t="e">
        <f t="shared" si="104"/>
        <v>#VALUE!</v>
      </c>
      <c r="T153" s="123" t="e">
        <f t="shared" si="105"/>
        <v>#VALUE!</v>
      </c>
      <c r="U153" s="123">
        <f t="shared" si="106"/>
        <v>0.5</v>
      </c>
      <c r="V153" s="123">
        <f t="shared" si="107"/>
        <v>7.9628980340530186E-4</v>
      </c>
      <c r="W153" s="123">
        <f t="shared" si="108"/>
        <v>1.4458404597838571E-3</v>
      </c>
      <c r="X153" s="126">
        <f t="shared" si="118"/>
        <v>0.75328287954738959</v>
      </c>
      <c r="Y153" s="125">
        <v>229201.02740268401</v>
      </c>
      <c r="Z153" s="123">
        <f t="shared" si="109"/>
        <v>1.4302006908998643</v>
      </c>
      <c r="AA153" s="123">
        <f t="shared" si="110"/>
        <v>0.64039066169265357</v>
      </c>
      <c r="AB153" s="123">
        <f t="shared" si="111"/>
        <v>0.64039066169265357</v>
      </c>
      <c r="AC153" s="123">
        <f t="shared" si="112"/>
        <v>9.259027287429947E-4</v>
      </c>
      <c r="AD153" s="122" t="s">
        <v>803</v>
      </c>
      <c r="AE153" s="123">
        <f t="shared" si="113"/>
        <v>1.682162424920378E-3</v>
      </c>
      <c r="AF153" s="126">
        <f t="shared" si="119"/>
        <v>0.87640662338351694</v>
      </c>
      <c r="AG153" s="122" t="s">
        <v>803</v>
      </c>
      <c r="AH153" s="122">
        <f t="shared" si="114"/>
        <v>145</v>
      </c>
      <c r="AI153" s="122"/>
    </row>
    <row r="154" spans="1:35">
      <c r="A154" s="122" t="s">
        <v>313</v>
      </c>
      <c r="B154" s="123" t="s">
        <v>10464</v>
      </c>
      <c r="C154" s="124">
        <f t="shared" si="115"/>
        <v>1.9193857965451055E-3</v>
      </c>
      <c r="D154" s="124">
        <v>0.4</v>
      </c>
      <c r="E154" s="124">
        <f t="shared" si="94"/>
        <v>1.5122873345935726E-2</v>
      </c>
      <c r="F154" s="123">
        <f t="shared" si="95"/>
        <v>1.1434411133237621E-4</v>
      </c>
      <c r="G154" s="123">
        <f t="shared" si="96"/>
        <v>0.5</v>
      </c>
      <c r="H154" s="123">
        <f t="shared" si="97"/>
        <v>9.5969289827255275E-4</v>
      </c>
      <c r="I154" s="123">
        <f t="shared" si="98"/>
        <v>1.7285536040482655E-3</v>
      </c>
      <c r="J154" s="126">
        <f t="shared" si="116"/>
        <v>0.90057642770914637</v>
      </c>
      <c r="K154" s="123" t="s">
        <v>10393</v>
      </c>
      <c r="L154" s="123" t="e">
        <f t="shared" si="99"/>
        <v>#VALUE!</v>
      </c>
      <c r="M154" s="123" t="e">
        <f t="shared" si="100"/>
        <v>#VALUE!</v>
      </c>
      <c r="N154" s="123">
        <f t="shared" si="101"/>
        <v>0.5</v>
      </c>
      <c r="O154" s="123">
        <f t="shared" si="102"/>
        <v>8.6427680202413274E-4</v>
      </c>
      <c r="P154" s="123">
        <f t="shared" si="103"/>
        <v>1.5925796068106037E-3</v>
      </c>
      <c r="Q154" s="126">
        <f t="shared" si="117"/>
        <v>0.82973397514832459</v>
      </c>
      <c r="R154" s="125">
        <v>0</v>
      </c>
      <c r="S154" s="123">
        <f t="shared" si="104"/>
        <v>0</v>
      </c>
      <c r="T154" s="123">
        <f t="shared" si="105"/>
        <v>0</v>
      </c>
      <c r="U154" s="123">
        <f t="shared" si="106"/>
        <v>0.5</v>
      </c>
      <c r="V154" s="123">
        <f t="shared" si="107"/>
        <v>7.9628980340530186E-4</v>
      </c>
      <c r="W154" s="123">
        <f t="shared" si="108"/>
        <v>1.4458404597838571E-3</v>
      </c>
      <c r="X154" s="126">
        <f t="shared" si="118"/>
        <v>0.75328287954738959</v>
      </c>
      <c r="Y154" s="125">
        <v>225646.452129565</v>
      </c>
      <c r="Z154" s="123">
        <f t="shared" si="109"/>
        <v>1.4080203539743292</v>
      </c>
      <c r="AA154" s="123">
        <f t="shared" si="110"/>
        <v>0.62889144518819506</v>
      </c>
      <c r="AB154" s="123">
        <f t="shared" si="111"/>
        <v>0.62889144518819506</v>
      </c>
      <c r="AC154" s="123">
        <f t="shared" si="112"/>
        <v>9.0927669626503433E-4</v>
      </c>
      <c r="AD154" s="122" t="s">
        <v>313</v>
      </c>
      <c r="AE154" s="123">
        <f t="shared" si="113"/>
        <v>1.6519565660955535E-3</v>
      </c>
      <c r="AF154" s="126">
        <f t="shared" si="119"/>
        <v>0.86066937093578333</v>
      </c>
      <c r="AG154" s="122" t="s">
        <v>313</v>
      </c>
      <c r="AH154" s="122">
        <f t="shared" si="114"/>
        <v>147</v>
      </c>
      <c r="AI154" s="122"/>
    </row>
    <row r="155" spans="1:35">
      <c r="A155" s="122" t="s">
        <v>343</v>
      </c>
      <c r="B155" s="123" t="s">
        <v>10493</v>
      </c>
      <c r="C155" s="124">
        <f t="shared" si="115"/>
        <v>1.9193857965451055E-3</v>
      </c>
      <c r="D155" s="124">
        <v>36.5</v>
      </c>
      <c r="E155" s="124">
        <f t="shared" si="94"/>
        <v>1.379962192816635</v>
      </c>
      <c r="F155" s="123">
        <f t="shared" si="95"/>
        <v>0.61408873787017992</v>
      </c>
      <c r="G155" s="123">
        <f t="shared" si="96"/>
        <v>0.61408873787017992</v>
      </c>
      <c r="H155" s="123">
        <f t="shared" si="97"/>
        <v>1.1786732012863338E-3</v>
      </c>
      <c r="I155" s="123">
        <f t="shared" si="98"/>
        <v>2.1229706021019005E-3</v>
      </c>
      <c r="J155" s="126">
        <f t="shared" si="116"/>
        <v>1.1060676836950902</v>
      </c>
      <c r="K155" s="123">
        <v>26.6</v>
      </c>
      <c r="L155" s="123">
        <f t="shared" si="99"/>
        <v>0.5462012320328542</v>
      </c>
      <c r="M155" s="123">
        <f t="shared" si="100"/>
        <v>0.13857552432796805</v>
      </c>
      <c r="N155" s="123">
        <f t="shared" si="101"/>
        <v>0.5</v>
      </c>
      <c r="O155" s="123">
        <f t="shared" si="102"/>
        <v>1.0614853010509503E-3</v>
      </c>
      <c r="P155" s="123">
        <f t="shared" si="103"/>
        <v>1.9559704014082227E-3</v>
      </c>
      <c r="Q155" s="126">
        <f t="shared" si="117"/>
        <v>1.019060579133684</v>
      </c>
      <c r="R155" s="125" t="s">
        <v>10393</v>
      </c>
      <c r="S155" s="123" t="e">
        <f t="shared" si="104"/>
        <v>#VALUE!</v>
      </c>
      <c r="T155" s="123" t="e">
        <f t="shared" si="105"/>
        <v>#VALUE!</v>
      </c>
      <c r="U155" s="123">
        <f t="shared" si="106"/>
        <v>0.5</v>
      </c>
      <c r="V155" s="123">
        <f t="shared" si="107"/>
        <v>9.7798520070411133E-4</v>
      </c>
      <c r="W155" s="123">
        <f t="shared" si="108"/>
        <v>1.7757486862206196E-3</v>
      </c>
      <c r="X155" s="126">
        <f t="shared" si="118"/>
        <v>0.9251650655209428</v>
      </c>
      <c r="Y155" s="125" t="s">
        <v>10393</v>
      </c>
      <c r="Z155" s="123" t="e">
        <f t="shared" si="109"/>
        <v>#VALUE!</v>
      </c>
      <c r="AA155" s="123" t="e">
        <f t="shared" si="110"/>
        <v>#VALUE!</v>
      </c>
      <c r="AB155" s="123">
        <f t="shared" si="111"/>
        <v>0.5</v>
      </c>
      <c r="AC155" s="123">
        <f t="shared" si="112"/>
        <v>8.8787434311030978E-4</v>
      </c>
      <c r="AD155" s="122" t="s">
        <v>343</v>
      </c>
      <c r="AE155" s="123">
        <f t="shared" si="113"/>
        <v>1.6130731789274107E-3</v>
      </c>
      <c r="AF155" s="126">
        <f t="shared" si="119"/>
        <v>0.84041112622118097</v>
      </c>
      <c r="AG155" s="122" t="s">
        <v>343</v>
      </c>
      <c r="AH155" s="122">
        <f t="shared" si="114"/>
        <v>149</v>
      </c>
      <c r="AI155" s="122"/>
    </row>
    <row r="156" spans="1:35">
      <c r="A156" s="122" t="s">
        <v>391</v>
      </c>
      <c r="B156" s="123" t="s">
        <v>10286</v>
      </c>
      <c r="C156" s="124">
        <f t="shared" si="115"/>
        <v>1.9193857965451055E-3</v>
      </c>
      <c r="D156" s="124">
        <v>25.5</v>
      </c>
      <c r="E156" s="124">
        <f t="shared" si="94"/>
        <v>0.96408317580340253</v>
      </c>
      <c r="F156" s="123">
        <f t="shared" si="95"/>
        <v>0.3716941350185351</v>
      </c>
      <c r="G156" s="123">
        <f t="shared" si="96"/>
        <v>0.5</v>
      </c>
      <c r="H156" s="123">
        <f t="shared" si="97"/>
        <v>9.5969289827255275E-4</v>
      </c>
      <c r="I156" s="123">
        <f t="shared" si="98"/>
        <v>1.7285536040482655E-3</v>
      </c>
      <c r="J156" s="126">
        <f t="shared" si="116"/>
        <v>0.90057642770914637</v>
      </c>
      <c r="K156" s="123">
        <v>67.599999999999895</v>
      </c>
      <c r="L156" s="123">
        <f t="shared" si="99"/>
        <v>1.3880903490759731</v>
      </c>
      <c r="M156" s="123">
        <f t="shared" si="100"/>
        <v>0.6184057503599294</v>
      </c>
      <c r="N156" s="123">
        <f t="shared" si="101"/>
        <v>0.6184057503599294</v>
      </c>
      <c r="O156" s="123">
        <f t="shared" si="102"/>
        <v>1.0689474885488279E-3</v>
      </c>
      <c r="P156" s="123">
        <f t="shared" si="103"/>
        <v>1.9697207735152656E-3</v>
      </c>
      <c r="Q156" s="126">
        <f t="shared" si="117"/>
        <v>1.0262245230014535</v>
      </c>
      <c r="R156" s="125" t="s">
        <v>10393</v>
      </c>
      <c r="S156" s="123" t="e">
        <f t="shared" si="104"/>
        <v>#VALUE!</v>
      </c>
      <c r="T156" s="123" t="e">
        <f t="shared" si="105"/>
        <v>#VALUE!</v>
      </c>
      <c r="U156" s="123">
        <f t="shared" si="106"/>
        <v>0.5</v>
      </c>
      <c r="V156" s="123">
        <f t="shared" si="107"/>
        <v>9.8486038675763281E-4</v>
      </c>
      <c r="W156" s="123">
        <f t="shared" si="108"/>
        <v>1.7882321088667633E-3</v>
      </c>
      <c r="X156" s="126">
        <f t="shared" si="118"/>
        <v>0.93166892871958373</v>
      </c>
      <c r="Y156" s="125" t="s">
        <v>10393</v>
      </c>
      <c r="Z156" s="123" t="e">
        <f t="shared" si="109"/>
        <v>#VALUE!</v>
      </c>
      <c r="AA156" s="123" t="e">
        <f t="shared" si="110"/>
        <v>#VALUE!</v>
      </c>
      <c r="AB156" s="123">
        <f t="shared" si="111"/>
        <v>0.5</v>
      </c>
      <c r="AC156" s="123">
        <f t="shared" si="112"/>
        <v>8.9411605443338166E-4</v>
      </c>
      <c r="AD156" s="122" t="s">
        <v>391</v>
      </c>
      <c r="AE156" s="123">
        <f t="shared" si="113"/>
        <v>1.6244130010587545E-3</v>
      </c>
      <c r="AF156" s="126">
        <f t="shared" si="119"/>
        <v>0.84631917355161113</v>
      </c>
      <c r="AG156" s="122" t="s">
        <v>391</v>
      </c>
      <c r="AH156" s="122">
        <f t="shared" si="114"/>
        <v>148</v>
      </c>
      <c r="AI156" s="122"/>
    </row>
    <row r="157" spans="1:35">
      <c r="A157" s="122" t="s">
        <v>209</v>
      </c>
      <c r="B157" s="123" t="s">
        <v>10288</v>
      </c>
      <c r="C157" s="124">
        <f t="shared" si="115"/>
        <v>1.9193857965451055E-3</v>
      </c>
      <c r="D157" s="124">
        <v>36.299999999999898</v>
      </c>
      <c r="E157" s="124">
        <f t="shared" si="94"/>
        <v>1.3724007561436633</v>
      </c>
      <c r="F157" s="123">
        <f t="shared" si="95"/>
        <v>0.61005201390179886</v>
      </c>
      <c r="G157" s="123">
        <f t="shared" si="96"/>
        <v>0.61005201390179886</v>
      </c>
      <c r="H157" s="123">
        <f t="shared" si="97"/>
        <v>1.1709251706368499E-3</v>
      </c>
      <c r="I157" s="123">
        <f t="shared" si="98"/>
        <v>2.1090152145737139E-3</v>
      </c>
      <c r="J157" s="126">
        <f t="shared" si="116"/>
        <v>1.098796926792905</v>
      </c>
      <c r="K157" s="123">
        <v>45.6</v>
      </c>
      <c r="L157" s="123">
        <f t="shared" si="99"/>
        <v>0.93634496919917864</v>
      </c>
      <c r="M157" s="123">
        <f t="shared" si="100"/>
        <v>0.35491355678136793</v>
      </c>
      <c r="N157" s="123">
        <f t="shared" si="101"/>
        <v>0.5</v>
      </c>
      <c r="O157" s="123">
        <f t="shared" si="102"/>
        <v>1.054507607286857E-3</v>
      </c>
      <c r="P157" s="123">
        <f t="shared" si="103"/>
        <v>1.9431127928674877E-3</v>
      </c>
      <c r="Q157" s="126">
        <f t="shared" si="117"/>
        <v>1.0123617650839611</v>
      </c>
      <c r="R157" s="125" t="s">
        <v>10393</v>
      </c>
      <c r="S157" s="123" t="e">
        <f t="shared" si="104"/>
        <v>#VALUE!</v>
      </c>
      <c r="T157" s="123" t="e">
        <f t="shared" si="105"/>
        <v>#VALUE!</v>
      </c>
      <c r="U157" s="123">
        <f t="shared" si="106"/>
        <v>0.5</v>
      </c>
      <c r="V157" s="123">
        <f t="shared" si="107"/>
        <v>9.7155639643374384E-4</v>
      </c>
      <c r="W157" s="123">
        <f t="shared" si="108"/>
        <v>1.76407576854369E-3</v>
      </c>
      <c r="X157" s="126">
        <f t="shared" si="118"/>
        <v>0.91908347541126256</v>
      </c>
      <c r="Y157" s="125" t="s">
        <v>10393</v>
      </c>
      <c r="Z157" s="123" t="e">
        <f t="shared" si="109"/>
        <v>#VALUE!</v>
      </c>
      <c r="AA157" s="123" t="e">
        <f t="shared" si="110"/>
        <v>#VALUE!</v>
      </c>
      <c r="AB157" s="123">
        <f t="shared" si="111"/>
        <v>0.5</v>
      </c>
      <c r="AC157" s="123">
        <f t="shared" si="112"/>
        <v>8.82037884271845E-4</v>
      </c>
      <c r="AD157" s="122" t="s">
        <v>209</v>
      </c>
      <c r="AE157" s="123">
        <f t="shared" si="113"/>
        <v>1.6024696117838202E-3</v>
      </c>
      <c r="AF157" s="126">
        <f t="shared" si="119"/>
        <v>0.83488666773937037</v>
      </c>
      <c r="AG157" s="122" t="s">
        <v>209</v>
      </c>
      <c r="AH157" s="122">
        <f t="shared" si="114"/>
        <v>150</v>
      </c>
      <c r="AI157" s="122"/>
    </row>
    <row r="158" spans="1:35">
      <c r="A158" s="122" t="s">
        <v>181</v>
      </c>
      <c r="B158" s="123" t="s">
        <v>10497</v>
      </c>
      <c r="C158" s="124">
        <f t="shared" si="115"/>
        <v>1.9193857965451055E-3</v>
      </c>
      <c r="D158" s="124">
        <v>36.200000000000003</v>
      </c>
      <c r="E158" s="124">
        <f t="shared" si="94"/>
        <v>1.3686200378071833</v>
      </c>
      <c r="F158" s="123">
        <f t="shared" si="95"/>
        <v>0.6080262493038826</v>
      </c>
      <c r="G158" s="123">
        <f t="shared" si="96"/>
        <v>0.6080262493038826</v>
      </c>
      <c r="H158" s="123">
        <f t="shared" si="97"/>
        <v>1.1670369468404656E-3</v>
      </c>
      <c r="I158" s="123">
        <f t="shared" si="98"/>
        <v>2.1020119291803511E-3</v>
      </c>
      <c r="J158" s="126">
        <f t="shared" si="116"/>
        <v>1.095148215102963</v>
      </c>
      <c r="K158" s="123">
        <v>20.8</v>
      </c>
      <c r="L158" s="123">
        <f t="shared" si="99"/>
        <v>0.4271047227926078</v>
      </c>
      <c r="M158" s="123">
        <f t="shared" si="100"/>
        <v>8.7173292616263498E-2</v>
      </c>
      <c r="N158" s="123">
        <f t="shared" si="101"/>
        <v>0.5</v>
      </c>
      <c r="O158" s="123">
        <f t="shared" si="102"/>
        <v>1.0510059645901756E-3</v>
      </c>
      <c r="P158" s="123">
        <f t="shared" si="103"/>
        <v>1.9366604100938072E-3</v>
      </c>
      <c r="Q158" s="126">
        <f t="shared" si="117"/>
        <v>1.0090000736588736</v>
      </c>
      <c r="R158" s="125">
        <v>9201.3894915632009</v>
      </c>
      <c r="S158" s="123">
        <f t="shared" si="104"/>
        <v>0.62687721144690667</v>
      </c>
      <c r="T158" s="123">
        <f t="shared" si="105"/>
        <v>0.17838841432961838</v>
      </c>
      <c r="U158" s="123">
        <f t="shared" si="106"/>
        <v>0.5</v>
      </c>
      <c r="V158" s="123">
        <f t="shared" si="107"/>
        <v>9.683302050469036E-4</v>
      </c>
      <c r="W158" s="123">
        <f t="shared" si="108"/>
        <v>1.75821790370836E-3</v>
      </c>
      <c r="X158" s="126">
        <f t="shared" si="118"/>
        <v>0.91603152783205555</v>
      </c>
      <c r="Y158" s="125">
        <v>35539.000958592304</v>
      </c>
      <c r="Z158" s="123">
        <f t="shared" si="109"/>
        <v>0.22176123859850747</v>
      </c>
      <c r="AA158" s="123">
        <f t="shared" si="110"/>
        <v>2.4289176113622024E-2</v>
      </c>
      <c r="AB158" s="123">
        <f t="shared" si="111"/>
        <v>0.5</v>
      </c>
      <c r="AC158" s="123">
        <f t="shared" si="112"/>
        <v>8.7910895185417998E-4</v>
      </c>
      <c r="AD158" s="122" t="s">
        <v>181</v>
      </c>
      <c r="AE158" s="123">
        <f t="shared" si="113"/>
        <v>1.597148383208529E-3</v>
      </c>
      <c r="AF158" s="126">
        <f t="shared" si="119"/>
        <v>0.83211430765164363</v>
      </c>
      <c r="AG158" s="122" t="s">
        <v>181</v>
      </c>
      <c r="AH158" s="122">
        <f t="shared" si="114"/>
        <v>151</v>
      </c>
      <c r="AI158" s="122"/>
    </row>
    <row r="159" spans="1:35">
      <c r="A159" s="122" t="s">
        <v>782</v>
      </c>
      <c r="B159" s="123" t="s">
        <v>10468</v>
      </c>
      <c r="C159" s="124">
        <f t="shared" si="115"/>
        <v>1.9193857965451055E-3</v>
      </c>
      <c r="D159" s="124">
        <v>0.4</v>
      </c>
      <c r="E159" s="124">
        <f t="shared" si="94"/>
        <v>1.5122873345935726E-2</v>
      </c>
      <c r="F159" s="123">
        <f t="shared" si="95"/>
        <v>1.1434411133237621E-4</v>
      </c>
      <c r="G159" s="123">
        <f t="shared" si="96"/>
        <v>0.5</v>
      </c>
      <c r="H159" s="123">
        <f t="shared" si="97"/>
        <v>9.5969289827255275E-4</v>
      </c>
      <c r="I159" s="123">
        <f t="shared" si="98"/>
        <v>1.7285536040482655E-3</v>
      </c>
      <c r="J159" s="126">
        <f t="shared" si="116"/>
        <v>0.90057642770914637</v>
      </c>
      <c r="K159" s="123" t="s">
        <v>10393</v>
      </c>
      <c r="L159" s="123" t="e">
        <f t="shared" si="99"/>
        <v>#VALUE!</v>
      </c>
      <c r="M159" s="123" t="e">
        <f t="shared" si="100"/>
        <v>#VALUE!</v>
      </c>
      <c r="N159" s="123">
        <f t="shared" si="101"/>
        <v>0.5</v>
      </c>
      <c r="O159" s="123">
        <f t="shared" si="102"/>
        <v>8.6427680202413274E-4</v>
      </c>
      <c r="P159" s="123">
        <f t="shared" si="103"/>
        <v>1.5925796068106037E-3</v>
      </c>
      <c r="Q159" s="126">
        <f t="shared" si="117"/>
        <v>0.82973397514832459</v>
      </c>
      <c r="R159" s="125" t="s">
        <v>10393</v>
      </c>
      <c r="S159" s="123" t="e">
        <f t="shared" si="104"/>
        <v>#VALUE!</v>
      </c>
      <c r="T159" s="123" t="e">
        <f t="shared" si="105"/>
        <v>#VALUE!</v>
      </c>
      <c r="U159" s="123">
        <f t="shared" si="106"/>
        <v>0.5</v>
      </c>
      <c r="V159" s="123">
        <f t="shared" si="107"/>
        <v>7.9628980340530186E-4</v>
      </c>
      <c r="W159" s="123">
        <f t="shared" si="108"/>
        <v>1.4458404597838571E-3</v>
      </c>
      <c r="X159" s="126">
        <f t="shared" si="118"/>
        <v>0.75328287954738959</v>
      </c>
      <c r="Y159" s="125">
        <v>217441.12659758099</v>
      </c>
      <c r="Z159" s="123">
        <f t="shared" si="109"/>
        <v>1.3568196138298092</v>
      </c>
      <c r="AA159" s="123">
        <f t="shared" si="110"/>
        <v>0.60167209549555212</v>
      </c>
      <c r="AB159" s="123">
        <f t="shared" si="111"/>
        <v>0.60167209549555212</v>
      </c>
      <c r="AC159" s="123">
        <f t="shared" si="112"/>
        <v>8.6992185919040584E-4</v>
      </c>
      <c r="AD159" s="122" t="s">
        <v>782</v>
      </c>
      <c r="AE159" s="123">
        <f t="shared" si="113"/>
        <v>1.5804574484121242E-3</v>
      </c>
      <c r="AF159" s="126">
        <f t="shared" si="119"/>
        <v>0.82341833062271674</v>
      </c>
      <c r="AG159" s="122" t="s">
        <v>782</v>
      </c>
      <c r="AH159" s="122">
        <f t="shared" si="114"/>
        <v>152</v>
      </c>
      <c r="AI159" s="122"/>
    </row>
    <row r="160" spans="1:35">
      <c r="A160" s="122" t="s">
        <v>407</v>
      </c>
      <c r="B160" s="123" t="s">
        <v>5651</v>
      </c>
      <c r="C160" s="124">
        <f t="shared" si="115"/>
        <v>1.9193857965451055E-3</v>
      </c>
      <c r="D160" s="124" t="s">
        <v>10513</v>
      </c>
      <c r="E160" s="124" t="e">
        <f t="shared" si="94"/>
        <v>#VALUE!</v>
      </c>
      <c r="F160" s="123" t="e">
        <f t="shared" si="95"/>
        <v>#VALUE!</v>
      </c>
      <c r="G160" s="123">
        <f t="shared" si="96"/>
        <v>0.5</v>
      </c>
      <c r="H160" s="123">
        <f t="shared" si="97"/>
        <v>9.5969289827255275E-4</v>
      </c>
      <c r="I160" s="123">
        <f t="shared" si="98"/>
        <v>1.7285536040482655E-3</v>
      </c>
      <c r="J160" s="126">
        <f t="shared" si="116"/>
        <v>0.90057642770914637</v>
      </c>
      <c r="K160" s="123">
        <v>65.599999999999895</v>
      </c>
      <c r="L160" s="123">
        <f t="shared" si="99"/>
        <v>1.3470225872689916</v>
      </c>
      <c r="M160" s="123">
        <f t="shared" si="100"/>
        <v>0.59636122622441445</v>
      </c>
      <c r="N160" s="123">
        <f t="shared" si="101"/>
        <v>0.59636122622441445</v>
      </c>
      <c r="O160" s="123">
        <f t="shared" si="102"/>
        <v>1.0308423469048546E-3</v>
      </c>
      <c r="P160" s="123">
        <f t="shared" si="103"/>
        <v>1.899505454355135E-3</v>
      </c>
      <c r="Q160" s="126">
        <f t="shared" si="117"/>
        <v>0.98964234171902543</v>
      </c>
      <c r="R160" s="125" t="s">
        <v>10393</v>
      </c>
      <c r="S160" s="123" t="e">
        <f t="shared" si="104"/>
        <v>#VALUE!</v>
      </c>
      <c r="T160" s="123" t="e">
        <f t="shared" si="105"/>
        <v>#VALUE!</v>
      </c>
      <c r="U160" s="123">
        <f t="shared" si="106"/>
        <v>0.5</v>
      </c>
      <c r="V160" s="123">
        <f t="shared" si="107"/>
        <v>9.4975272717756751E-4</v>
      </c>
      <c r="W160" s="123">
        <f t="shared" si="108"/>
        <v>1.7244863790431446E-3</v>
      </c>
      <c r="X160" s="126">
        <f t="shared" si="118"/>
        <v>0.8984574034814784</v>
      </c>
      <c r="Y160" s="125">
        <v>22181.037767186899</v>
      </c>
      <c r="Z160" s="123">
        <f t="shared" si="109"/>
        <v>0.13840834789877213</v>
      </c>
      <c r="AA160" s="123">
        <f t="shared" si="110"/>
        <v>9.5327082863092549E-3</v>
      </c>
      <c r="AB160" s="123">
        <f t="shared" si="111"/>
        <v>0.5</v>
      </c>
      <c r="AC160" s="123">
        <f t="shared" si="112"/>
        <v>8.6224318952157232E-4</v>
      </c>
      <c r="AD160" s="122" t="s">
        <v>407</v>
      </c>
      <c r="AE160" s="123">
        <f t="shared" si="113"/>
        <v>1.5665069877543148E-3</v>
      </c>
      <c r="AF160" s="126">
        <f t="shared" si="119"/>
        <v>0.81615014061999802</v>
      </c>
      <c r="AG160" s="122" t="s">
        <v>407</v>
      </c>
      <c r="AH160" s="122">
        <f t="shared" si="114"/>
        <v>153</v>
      </c>
      <c r="AI160" s="122"/>
    </row>
    <row r="161" spans="1:35">
      <c r="A161" s="122" t="s">
        <v>289</v>
      </c>
      <c r="B161" s="123" t="s">
        <v>10514</v>
      </c>
      <c r="C161" s="124">
        <f t="shared" si="115"/>
        <v>1.9193857965451055E-3</v>
      </c>
      <c r="D161" s="124">
        <v>15.9</v>
      </c>
      <c r="E161" s="124">
        <f t="shared" si="94"/>
        <v>0.60113421550094515</v>
      </c>
      <c r="F161" s="123">
        <f t="shared" si="95"/>
        <v>0.1652985579689662</v>
      </c>
      <c r="G161" s="123">
        <f t="shared" si="96"/>
        <v>0.5</v>
      </c>
      <c r="H161" s="123">
        <f t="shared" si="97"/>
        <v>9.5969289827255275E-4</v>
      </c>
      <c r="I161" s="123">
        <f t="shared" si="98"/>
        <v>1.7285536040482655E-3</v>
      </c>
      <c r="J161" s="126">
        <f t="shared" si="116"/>
        <v>0.90057642770914637</v>
      </c>
      <c r="K161" s="123">
        <v>65.599999999999895</v>
      </c>
      <c r="L161" s="123">
        <f t="shared" si="99"/>
        <v>1.3470225872689916</v>
      </c>
      <c r="M161" s="123">
        <f t="shared" si="100"/>
        <v>0.59636122622441445</v>
      </c>
      <c r="N161" s="123">
        <f t="shared" si="101"/>
        <v>0.59636122622441445</v>
      </c>
      <c r="O161" s="123">
        <f t="shared" si="102"/>
        <v>1.0308423469048546E-3</v>
      </c>
      <c r="P161" s="123">
        <f t="shared" si="103"/>
        <v>1.899505454355135E-3</v>
      </c>
      <c r="Q161" s="126">
        <f t="shared" si="117"/>
        <v>0.98964234171902543</v>
      </c>
      <c r="R161" s="125">
        <v>0</v>
      </c>
      <c r="S161" s="123">
        <f t="shared" si="104"/>
        <v>0</v>
      </c>
      <c r="T161" s="123">
        <f t="shared" si="105"/>
        <v>0</v>
      </c>
      <c r="U161" s="123">
        <f t="shared" si="106"/>
        <v>0.5</v>
      </c>
      <c r="V161" s="123">
        <f t="shared" si="107"/>
        <v>9.4975272717756751E-4</v>
      </c>
      <c r="W161" s="123">
        <f t="shared" si="108"/>
        <v>1.7244863790431446E-3</v>
      </c>
      <c r="X161" s="126">
        <f t="shared" si="118"/>
        <v>0.8984574034814784</v>
      </c>
      <c r="Y161" s="125" t="s">
        <v>10393</v>
      </c>
      <c r="Z161" s="123" t="e">
        <f t="shared" si="109"/>
        <v>#VALUE!</v>
      </c>
      <c r="AA161" s="123" t="e">
        <f t="shared" si="110"/>
        <v>#VALUE!</v>
      </c>
      <c r="AB161" s="123">
        <f t="shared" si="111"/>
        <v>0.5</v>
      </c>
      <c r="AC161" s="123">
        <f t="shared" si="112"/>
        <v>8.6224318952157232E-4</v>
      </c>
      <c r="AD161" s="122" t="s">
        <v>289</v>
      </c>
      <c r="AE161" s="123">
        <f t="shared" si="113"/>
        <v>1.5665069877543148E-3</v>
      </c>
      <c r="AF161" s="126">
        <f t="shared" si="119"/>
        <v>0.81615014061999802</v>
      </c>
      <c r="AG161" s="122" t="s">
        <v>289</v>
      </c>
      <c r="AH161" s="122">
        <f t="shared" si="114"/>
        <v>153</v>
      </c>
      <c r="AI161" s="122"/>
    </row>
    <row r="162" spans="1:35">
      <c r="A162" s="122" t="s">
        <v>642</v>
      </c>
      <c r="B162" s="123" t="s">
        <v>4372</v>
      </c>
      <c r="C162" s="124">
        <f t="shared" si="115"/>
        <v>1.9193857965451055E-3</v>
      </c>
      <c r="D162" s="124">
        <v>24</v>
      </c>
      <c r="E162" s="124">
        <f t="shared" si="94"/>
        <v>0.90737240075614356</v>
      </c>
      <c r="F162" s="123">
        <f t="shared" si="95"/>
        <v>0.33745204366908921</v>
      </c>
      <c r="G162" s="123">
        <f t="shared" si="96"/>
        <v>0.5</v>
      </c>
      <c r="H162" s="123">
        <f t="shared" si="97"/>
        <v>9.5969289827255275E-4</v>
      </c>
      <c r="I162" s="123">
        <f t="shared" si="98"/>
        <v>1.7285536040482655E-3</v>
      </c>
      <c r="J162" s="126">
        <f t="shared" si="116"/>
        <v>0.90057642770914637</v>
      </c>
      <c r="K162" s="123">
        <v>65.5</v>
      </c>
      <c r="L162" s="123">
        <f t="shared" si="99"/>
        <v>1.3449691991786448</v>
      </c>
      <c r="M162" s="123">
        <f t="shared" si="100"/>
        <v>0.59524408532286621</v>
      </c>
      <c r="N162" s="123">
        <f t="shared" si="101"/>
        <v>0.59524408532286621</v>
      </c>
      <c r="O162" s="123">
        <f t="shared" si="102"/>
        <v>1.0289113089732536E-3</v>
      </c>
      <c r="P162" s="123">
        <f t="shared" si="103"/>
        <v>1.8959471827196556E-3</v>
      </c>
      <c r="Q162" s="126">
        <f t="shared" si="117"/>
        <v>0.9877884821969406</v>
      </c>
      <c r="R162" s="125">
        <v>13020.958726495301</v>
      </c>
      <c r="S162" s="123">
        <f t="shared" si="104"/>
        <v>0.88709887830690282</v>
      </c>
      <c r="T162" s="123">
        <f t="shared" si="105"/>
        <v>0.32528993245490934</v>
      </c>
      <c r="U162" s="123">
        <f t="shared" si="106"/>
        <v>0.5</v>
      </c>
      <c r="V162" s="123">
        <f t="shared" si="107"/>
        <v>9.4797359135982782E-4</v>
      </c>
      <c r="W162" s="123">
        <f t="shared" si="108"/>
        <v>1.7212559640136689E-3</v>
      </c>
      <c r="X162" s="126">
        <f t="shared" si="118"/>
        <v>0.89677435725112153</v>
      </c>
      <c r="Y162" s="125">
        <v>160103.00750931099</v>
      </c>
      <c r="Z162" s="123">
        <f t="shared" si="109"/>
        <v>0.9990331830086786</v>
      </c>
      <c r="AA162" s="123">
        <f t="shared" si="110"/>
        <v>0.392882936322554</v>
      </c>
      <c r="AB162" s="123">
        <f t="shared" si="111"/>
        <v>0.5</v>
      </c>
      <c r="AC162" s="123">
        <f t="shared" si="112"/>
        <v>8.6062798200683445E-4</v>
      </c>
      <c r="AD162" s="122" t="s">
        <v>642</v>
      </c>
      <c r="AE162" s="123">
        <f t="shared" si="113"/>
        <v>1.5635725095360362E-3</v>
      </c>
      <c r="AF162" s="126">
        <f t="shared" si="119"/>
        <v>0.81462127746827495</v>
      </c>
      <c r="AG162" s="122" t="s">
        <v>642</v>
      </c>
      <c r="AH162" s="122">
        <f t="shared" si="114"/>
        <v>155</v>
      </c>
      <c r="AI162" s="122"/>
    </row>
    <row r="163" spans="1:35">
      <c r="A163" s="122" t="s">
        <v>684</v>
      </c>
      <c r="B163" s="123" t="s">
        <v>10479</v>
      </c>
      <c r="C163" s="124">
        <f t="shared" si="115"/>
        <v>1.9193857965451055E-3</v>
      </c>
      <c r="D163" s="124">
        <v>27.6</v>
      </c>
      <c r="E163" s="124">
        <f t="shared" si="94"/>
        <v>1.0434782608695652</v>
      </c>
      <c r="F163" s="123">
        <f t="shared" si="95"/>
        <v>0.41982380695032584</v>
      </c>
      <c r="G163" s="123">
        <f t="shared" si="96"/>
        <v>0.5</v>
      </c>
      <c r="H163" s="123">
        <f t="shared" si="97"/>
        <v>9.5969289827255275E-4</v>
      </c>
      <c r="I163" s="123">
        <f t="shared" si="98"/>
        <v>1.7285536040482655E-3</v>
      </c>
      <c r="J163" s="126">
        <f t="shared" si="116"/>
        <v>0.90057642770914637</v>
      </c>
      <c r="K163" s="123">
        <v>65.400000000000006</v>
      </c>
      <c r="L163" s="123">
        <f t="shared" si="99"/>
        <v>1.3429158110882957</v>
      </c>
      <c r="M163" s="123">
        <f t="shared" si="100"/>
        <v>0.59412556387214299</v>
      </c>
      <c r="N163" s="123">
        <f t="shared" si="101"/>
        <v>0.59412556387214299</v>
      </c>
      <c r="O163" s="123">
        <f t="shared" si="102"/>
        <v>1.0269778846884008E-3</v>
      </c>
      <c r="P163" s="123">
        <f t="shared" si="103"/>
        <v>1.8923845138152516E-3</v>
      </c>
      <c r="Q163" s="126">
        <f t="shared" si="117"/>
        <v>0.98593233169774608</v>
      </c>
      <c r="R163" s="125">
        <v>2063.4258385253302</v>
      </c>
      <c r="S163" s="123">
        <f t="shared" si="104"/>
        <v>0.1405781851608699</v>
      </c>
      <c r="T163" s="123">
        <f t="shared" si="105"/>
        <v>9.832455270087026E-3</v>
      </c>
      <c r="U163" s="123">
        <f t="shared" si="106"/>
        <v>0.5</v>
      </c>
      <c r="V163" s="123">
        <f t="shared" si="107"/>
        <v>9.4619225690762581E-4</v>
      </c>
      <c r="W163" s="123">
        <f t="shared" si="108"/>
        <v>1.7180215568764854E-3</v>
      </c>
      <c r="X163" s="126">
        <f t="shared" si="118"/>
        <v>0.89508923113264893</v>
      </c>
      <c r="Y163" s="125">
        <v>25311.616685024001</v>
      </c>
      <c r="Z163" s="123">
        <f t="shared" si="109"/>
        <v>0.15794297294799098</v>
      </c>
      <c r="AA163" s="123">
        <f t="shared" si="110"/>
        <v>1.2395526004553514E-2</v>
      </c>
      <c r="AB163" s="123">
        <f t="shared" si="111"/>
        <v>0.5</v>
      </c>
      <c r="AC163" s="123">
        <f t="shared" si="112"/>
        <v>8.5901077843824269E-4</v>
      </c>
      <c r="AD163" s="122" t="s">
        <v>684</v>
      </c>
      <c r="AE163" s="123">
        <f t="shared" si="113"/>
        <v>1.5606344049251713E-3</v>
      </c>
      <c r="AF163" s="126">
        <f t="shared" si="119"/>
        <v>0.81309052496601431</v>
      </c>
      <c r="AG163" s="122" t="s">
        <v>684</v>
      </c>
      <c r="AH163" s="122">
        <f t="shared" si="114"/>
        <v>156</v>
      </c>
      <c r="AI163" s="122"/>
    </row>
    <row r="164" spans="1:35">
      <c r="A164" s="122" t="s">
        <v>79</v>
      </c>
      <c r="B164" s="123" t="s">
        <v>10515</v>
      </c>
      <c r="C164" s="124">
        <f t="shared" si="115"/>
        <v>1.9193857965451055E-3</v>
      </c>
      <c r="D164" s="124">
        <v>3.8999999999999901</v>
      </c>
      <c r="E164" s="124">
        <f t="shared" si="94"/>
        <v>0.14744801512287295</v>
      </c>
      <c r="F164" s="123">
        <f t="shared" si="95"/>
        <v>1.081158865441223E-2</v>
      </c>
      <c r="G164" s="123">
        <f t="shared" si="96"/>
        <v>0.5</v>
      </c>
      <c r="H164" s="123">
        <f t="shared" si="97"/>
        <v>9.5969289827255275E-4</v>
      </c>
      <c r="I164" s="123">
        <f t="shared" si="98"/>
        <v>1.7285536040482655E-3</v>
      </c>
      <c r="J164" s="126">
        <f t="shared" si="116"/>
        <v>0.90057642770914637</v>
      </c>
      <c r="K164" s="123">
        <v>65.299999999999898</v>
      </c>
      <c r="L164" s="123">
        <f t="shared" si="99"/>
        <v>1.3408624229979444</v>
      </c>
      <c r="M164" s="123">
        <f t="shared" si="100"/>
        <v>0.59300566750245731</v>
      </c>
      <c r="N164" s="123">
        <f t="shared" si="101"/>
        <v>0.59300566750245731</v>
      </c>
      <c r="O164" s="123">
        <f t="shared" si="102"/>
        <v>1.0250420837824199E-3</v>
      </c>
      <c r="P164" s="123">
        <f t="shared" si="103"/>
        <v>1.8888174655750461E-3</v>
      </c>
      <c r="Q164" s="126">
        <f t="shared" si="117"/>
        <v>0.98407389956459901</v>
      </c>
      <c r="R164" s="125">
        <v>0</v>
      </c>
      <c r="S164" s="123">
        <f t="shared" si="104"/>
        <v>0</v>
      </c>
      <c r="T164" s="123">
        <f t="shared" si="105"/>
        <v>0</v>
      </c>
      <c r="U164" s="123">
        <f t="shared" si="106"/>
        <v>0.5</v>
      </c>
      <c r="V164" s="123">
        <f t="shared" si="107"/>
        <v>9.4440873278752303E-4</v>
      </c>
      <c r="W164" s="123">
        <f t="shared" si="108"/>
        <v>1.714783173912372E-3</v>
      </c>
      <c r="X164" s="126">
        <f t="shared" si="118"/>
        <v>0.8934020336083458</v>
      </c>
      <c r="Y164" s="125" t="s">
        <v>10393</v>
      </c>
      <c r="Z164" s="123" t="e">
        <f t="shared" si="109"/>
        <v>#VALUE!</v>
      </c>
      <c r="AA164" s="123" t="e">
        <f t="shared" si="110"/>
        <v>#VALUE!</v>
      </c>
      <c r="AB164" s="123">
        <f t="shared" si="111"/>
        <v>0.5</v>
      </c>
      <c r="AC164" s="123">
        <f t="shared" si="112"/>
        <v>8.5739158695618601E-4</v>
      </c>
      <c r="AD164" s="122" t="s">
        <v>79</v>
      </c>
      <c r="AE164" s="123">
        <f t="shared" si="113"/>
        <v>1.5576926887110236E-3</v>
      </c>
      <c r="AF164" s="126">
        <f t="shared" si="119"/>
        <v>0.81155789081844332</v>
      </c>
      <c r="AG164" s="122" t="s">
        <v>79</v>
      </c>
      <c r="AH164" s="122">
        <f t="shared" si="114"/>
        <v>157</v>
      </c>
      <c r="AI164" s="122"/>
    </row>
    <row r="165" spans="1:35">
      <c r="A165" s="122" t="s">
        <v>335</v>
      </c>
      <c r="B165" s="123" t="s">
        <v>10500</v>
      </c>
      <c r="C165" s="124">
        <f t="shared" si="115"/>
        <v>1.9193857965451055E-3</v>
      </c>
      <c r="D165" s="124">
        <v>34.200000000000003</v>
      </c>
      <c r="E165" s="124">
        <f t="shared" si="94"/>
        <v>1.2930056710775046</v>
      </c>
      <c r="F165" s="123">
        <f t="shared" si="95"/>
        <v>0.56652962869411461</v>
      </c>
      <c r="G165" s="123">
        <f t="shared" si="96"/>
        <v>0.56652962869411461</v>
      </c>
      <c r="H165" s="123">
        <f t="shared" si="97"/>
        <v>1.0873889226374559E-3</v>
      </c>
      <c r="I165" s="123">
        <f t="shared" si="98"/>
        <v>1.958553662958675E-3</v>
      </c>
      <c r="J165" s="126">
        <f t="shared" si="116"/>
        <v>1.0204064584014696</v>
      </c>
      <c r="K165" s="123">
        <v>40.899999999999899</v>
      </c>
      <c r="L165" s="123">
        <f t="shared" si="99"/>
        <v>0.83983572895276992</v>
      </c>
      <c r="M165" s="123">
        <f t="shared" si="100"/>
        <v>0.2971853135358864</v>
      </c>
      <c r="N165" s="123">
        <f t="shared" si="101"/>
        <v>0.5</v>
      </c>
      <c r="O165" s="123">
        <f t="shared" si="102"/>
        <v>9.7927683147933748E-4</v>
      </c>
      <c r="P165" s="123">
        <f t="shared" si="103"/>
        <v>1.804487066624461E-3</v>
      </c>
      <c r="Q165" s="126">
        <f t="shared" si="117"/>
        <v>0.94013776171134422</v>
      </c>
      <c r="R165" s="125">
        <v>0</v>
      </c>
      <c r="S165" s="123">
        <f t="shared" si="104"/>
        <v>0</v>
      </c>
      <c r="T165" s="123">
        <f t="shared" si="105"/>
        <v>0</v>
      </c>
      <c r="U165" s="123">
        <f t="shared" si="106"/>
        <v>0.5</v>
      </c>
      <c r="V165" s="123">
        <f t="shared" si="107"/>
        <v>9.0224353331223048E-4</v>
      </c>
      <c r="W165" s="123">
        <f t="shared" si="108"/>
        <v>1.6382229176645534E-3</v>
      </c>
      <c r="X165" s="126">
        <f t="shared" si="118"/>
        <v>0.85351414010323234</v>
      </c>
      <c r="Y165" s="125">
        <v>58400.285694698301</v>
      </c>
      <c r="Z165" s="123">
        <f t="shared" si="109"/>
        <v>0.36441428686339689</v>
      </c>
      <c r="AA165" s="123">
        <f t="shared" si="110"/>
        <v>6.4242470960283127E-2</v>
      </c>
      <c r="AB165" s="123">
        <f t="shared" si="111"/>
        <v>0.5</v>
      </c>
      <c r="AC165" s="123">
        <f t="shared" si="112"/>
        <v>8.1911145883227672E-4</v>
      </c>
      <c r="AD165" s="122" t="s">
        <v>335</v>
      </c>
      <c r="AE165" s="123">
        <f t="shared" si="113"/>
        <v>1.4881460817595586E-3</v>
      </c>
      <c r="AF165" s="126">
        <f t="shared" si="119"/>
        <v>0.77532410859673007</v>
      </c>
      <c r="AG165" s="122" t="s">
        <v>335</v>
      </c>
      <c r="AH165" s="122">
        <f t="shared" si="114"/>
        <v>159</v>
      </c>
      <c r="AI165" s="122"/>
    </row>
    <row r="166" spans="1:35">
      <c r="A166" s="122" t="s">
        <v>584</v>
      </c>
      <c r="B166" s="123" t="s">
        <v>10501</v>
      </c>
      <c r="C166" s="124">
        <f t="shared" si="115"/>
        <v>1.9193857965451055E-3</v>
      </c>
      <c r="D166" s="124">
        <v>34.200000000000003</v>
      </c>
      <c r="E166" s="124">
        <f t="shared" si="94"/>
        <v>1.2930056710775046</v>
      </c>
      <c r="F166" s="123">
        <f t="shared" si="95"/>
        <v>0.56652962869411461</v>
      </c>
      <c r="G166" s="123">
        <f t="shared" si="96"/>
        <v>0.56652962869411461</v>
      </c>
      <c r="H166" s="123">
        <f t="shared" si="97"/>
        <v>1.0873889226374559E-3</v>
      </c>
      <c r="I166" s="123">
        <f t="shared" si="98"/>
        <v>1.958553662958675E-3</v>
      </c>
      <c r="J166" s="126">
        <f t="shared" si="116"/>
        <v>1.0204064584014696</v>
      </c>
      <c r="K166" s="123">
        <v>29.3</v>
      </c>
      <c r="L166" s="123">
        <f t="shared" si="99"/>
        <v>0.60164271047227924</v>
      </c>
      <c r="M166" s="123">
        <f t="shared" si="100"/>
        <v>0.16555377315698705</v>
      </c>
      <c r="N166" s="123">
        <f t="shared" si="101"/>
        <v>0.5</v>
      </c>
      <c r="O166" s="123">
        <f t="shared" si="102"/>
        <v>9.7927683147933748E-4</v>
      </c>
      <c r="P166" s="123">
        <f t="shared" si="103"/>
        <v>1.804487066624461E-3</v>
      </c>
      <c r="Q166" s="126">
        <f t="shared" si="117"/>
        <v>0.94013776171134422</v>
      </c>
      <c r="R166" s="125">
        <v>1196.7612276545699</v>
      </c>
      <c r="S166" s="123">
        <f t="shared" si="104"/>
        <v>8.1533592491411858E-2</v>
      </c>
      <c r="T166" s="123">
        <f t="shared" si="105"/>
        <v>3.3183454337808449E-3</v>
      </c>
      <c r="U166" s="123">
        <f t="shared" si="106"/>
        <v>0.5</v>
      </c>
      <c r="V166" s="123">
        <f t="shared" si="107"/>
        <v>9.0224353331223048E-4</v>
      </c>
      <c r="W166" s="123">
        <f t="shared" si="108"/>
        <v>1.6382229176645534E-3</v>
      </c>
      <c r="X166" s="126">
        <f t="shared" si="118"/>
        <v>0.85351414010323234</v>
      </c>
      <c r="Y166" s="125">
        <v>1468.6059572296699</v>
      </c>
      <c r="Z166" s="123">
        <f t="shared" si="109"/>
        <v>9.164013261595591E-3</v>
      </c>
      <c r="AA166" s="123">
        <f t="shared" si="110"/>
        <v>4.1988687979666039E-5</v>
      </c>
      <c r="AB166" s="123">
        <f t="shared" si="111"/>
        <v>0.5</v>
      </c>
      <c r="AC166" s="123">
        <f t="shared" si="112"/>
        <v>8.1911145883227672E-4</v>
      </c>
      <c r="AD166" s="122" t="s">
        <v>584</v>
      </c>
      <c r="AE166" s="123">
        <f t="shared" si="113"/>
        <v>1.4881460817595586E-3</v>
      </c>
      <c r="AF166" s="126">
        <f t="shared" si="119"/>
        <v>0.77532410859673007</v>
      </c>
      <c r="AG166" s="122" t="s">
        <v>584</v>
      </c>
      <c r="AH166" s="122">
        <f t="shared" si="114"/>
        <v>159</v>
      </c>
      <c r="AI166" s="122"/>
    </row>
    <row r="167" spans="1:35">
      <c r="A167" s="122" t="s">
        <v>349</v>
      </c>
      <c r="B167" s="123" t="s">
        <v>10483</v>
      </c>
      <c r="C167" s="124">
        <f t="shared" si="115"/>
        <v>1.9193857965451055E-3</v>
      </c>
      <c r="D167" s="124">
        <v>7.0999999999999899</v>
      </c>
      <c r="E167" s="124">
        <f t="shared" si="94"/>
        <v>0.26843100189035873</v>
      </c>
      <c r="F167" s="123">
        <f t="shared" si="95"/>
        <v>3.5386331560385398E-2</v>
      </c>
      <c r="G167" s="123">
        <f t="shared" si="96"/>
        <v>0.5</v>
      </c>
      <c r="H167" s="123">
        <f t="shared" si="97"/>
        <v>9.5969289827255275E-4</v>
      </c>
      <c r="I167" s="123">
        <f t="shared" si="98"/>
        <v>1.7285536040482655E-3</v>
      </c>
      <c r="J167" s="126">
        <f t="shared" si="116"/>
        <v>0.90057642770914637</v>
      </c>
      <c r="K167" s="123">
        <v>29.5</v>
      </c>
      <c r="L167" s="123">
        <f t="shared" si="99"/>
        <v>0.60574948665297734</v>
      </c>
      <c r="M167" s="123">
        <f t="shared" si="100"/>
        <v>0.16762000718237802</v>
      </c>
      <c r="N167" s="123">
        <f t="shared" si="101"/>
        <v>0.5</v>
      </c>
      <c r="O167" s="123">
        <f t="shared" si="102"/>
        <v>8.6427680202413274E-4</v>
      </c>
      <c r="P167" s="123">
        <f t="shared" si="103"/>
        <v>1.5925796068106037E-3</v>
      </c>
      <c r="Q167" s="126">
        <f t="shared" si="117"/>
        <v>0.82973397514832459</v>
      </c>
      <c r="R167" s="125">
        <v>18991.087274478199</v>
      </c>
      <c r="S167" s="123">
        <f t="shared" si="104"/>
        <v>1.293835006537388</v>
      </c>
      <c r="T167" s="123">
        <f t="shared" si="105"/>
        <v>0.56699435411566179</v>
      </c>
      <c r="U167" s="123">
        <f t="shared" si="106"/>
        <v>0.56699435411566179</v>
      </c>
      <c r="V167" s="123">
        <f t="shared" si="107"/>
        <v>9.029836455413529E-4</v>
      </c>
      <c r="W167" s="123">
        <f t="shared" si="108"/>
        <v>1.6395667552988793E-3</v>
      </c>
      <c r="X167" s="126">
        <f t="shared" si="118"/>
        <v>0.85421427951071616</v>
      </c>
      <c r="Y167" s="125">
        <v>348.41780821917803</v>
      </c>
      <c r="Z167" s="123">
        <f t="shared" si="109"/>
        <v>2.1741062668161914E-3</v>
      </c>
      <c r="AA167" s="123">
        <f t="shared" si="110"/>
        <v>2.363366236934894E-6</v>
      </c>
      <c r="AB167" s="123">
        <f t="shared" si="111"/>
        <v>0.5</v>
      </c>
      <c r="AC167" s="123">
        <f t="shared" si="112"/>
        <v>8.1978337764943964E-4</v>
      </c>
      <c r="AD167" s="122" t="s">
        <v>349</v>
      </c>
      <c r="AE167" s="123">
        <f t="shared" si="113"/>
        <v>1.4893668110562124E-3</v>
      </c>
      <c r="AF167" s="126">
        <f t="shared" si="119"/>
        <v>0.77596010856028674</v>
      </c>
      <c r="AG167" s="122" t="s">
        <v>349</v>
      </c>
      <c r="AH167" s="122">
        <f t="shared" si="114"/>
        <v>158</v>
      </c>
      <c r="AI167" s="122"/>
    </row>
    <row r="168" spans="1:35">
      <c r="A168" s="122" t="s">
        <v>165</v>
      </c>
      <c r="B168" s="123" t="s">
        <v>10502</v>
      </c>
      <c r="C168" s="124">
        <f t="shared" si="115"/>
        <v>1.9193857965451055E-3</v>
      </c>
      <c r="D168" s="124">
        <v>33.899999999999899</v>
      </c>
      <c r="E168" s="124">
        <f t="shared" si="94"/>
        <v>1.281663516068049</v>
      </c>
      <c r="F168" s="123">
        <f t="shared" si="95"/>
        <v>0.56015403117444984</v>
      </c>
      <c r="G168" s="123">
        <f t="shared" si="96"/>
        <v>0.56015403117444984</v>
      </c>
      <c r="H168" s="123">
        <f t="shared" si="97"/>
        <v>1.0751516913137232E-3</v>
      </c>
      <c r="I168" s="123">
        <f t="shared" si="98"/>
        <v>1.9365125388175193E-3</v>
      </c>
      <c r="J168" s="126">
        <f t="shared" si="116"/>
        <v>1.0089230327239276</v>
      </c>
      <c r="K168" s="123">
        <v>26.6999999999999</v>
      </c>
      <c r="L168" s="123">
        <f t="shared" si="99"/>
        <v>0.54825462012320114</v>
      </c>
      <c r="M168" s="123">
        <f t="shared" si="100"/>
        <v>0.13954293866400858</v>
      </c>
      <c r="N168" s="123">
        <f t="shared" si="101"/>
        <v>0.5</v>
      </c>
      <c r="O168" s="123">
        <f t="shared" si="102"/>
        <v>9.6825626940875965E-4</v>
      </c>
      <c r="P168" s="123">
        <f t="shared" si="103"/>
        <v>1.78417977344236E-3</v>
      </c>
      <c r="Q168" s="126">
        <f t="shared" si="117"/>
        <v>0.92955766196346956</v>
      </c>
      <c r="R168" s="125" t="s">
        <v>10393</v>
      </c>
      <c r="S168" s="123" t="e">
        <f t="shared" si="104"/>
        <v>#VALUE!</v>
      </c>
      <c r="T168" s="123" t="e">
        <f t="shared" si="105"/>
        <v>#VALUE!</v>
      </c>
      <c r="U168" s="123">
        <f t="shared" si="106"/>
        <v>0.5</v>
      </c>
      <c r="V168" s="123">
        <f t="shared" si="107"/>
        <v>8.9208988672117998E-4</v>
      </c>
      <c r="W168" s="123">
        <f t="shared" si="108"/>
        <v>1.6197867239660952E-3</v>
      </c>
      <c r="X168" s="126">
        <f t="shared" si="118"/>
        <v>0.84390888318633561</v>
      </c>
      <c r="Y168" s="125">
        <v>40191.315963711902</v>
      </c>
      <c r="Z168" s="123">
        <f t="shared" si="109"/>
        <v>0.25079140574045433</v>
      </c>
      <c r="AA168" s="123">
        <f t="shared" si="110"/>
        <v>3.0958814207359242E-2</v>
      </c>
      <c r="AB168" s="123">
        <f t="shared" si="111"/>
        <v>0.5</v>
      </c>
      <c r="AC168" s="123">
        <f t="shared" si="112"/>
        <v>8.098933619830476E-4</v>
      </c>
      <c r="AD168" s="122" t="s">
        <v>165</v>
      </c>
      <c r="AE168" s="123">
        <f t="shared" si="113"/>
        <v>1.471398819150125E-3</v>
      </c>
      <c r="AF168" s="126">
        <f t="shared" si="119"/>
        <v>0.7665987847772151</v>
      </c>
      <c r="AG168" s="122" t="s">
        <v>165</v>
      </c>
      <c r="AH168" s="122">
        <f t="shared" si="114"/>
        <v>161</v>
      </c>
      <c r="AI168" s="122"/>
    </row>
    <row r="169" spans="1:35">
      <c r="A169" s="122" t="s">
        <v>829</v>
      </c>
      <c r="B169" s="123" t="s">
        <v>10503</v>
      </c>
      <c r="C169" s="124">
        <f t="shared" si="115"/>
        <v>1.9193857965451055E-3</v>
      </c>
      <c r="D169" s="124">
        <v>33.799999999999898</v>
      </c>
      <c r="E169" s="124">
        <f t="shared" si="94"/>
        <v>1.277882797731565</v>
      </c>
      <c r="F169" s="123">
        <f t="shared" si="95"/>
        <v>0.55802069637082918</v>
      </c>
      <c r="G169" s="123">
        <f t="shared" si="96"/>
        <v>0.55802069637082918</v>
      </c>
      <c r="H169" s="123">
        <f t="shared" si="97"/>
        <v>1.0710569987923784E-3</v>
      </c>
      <c r="I169" s="123">
        <f t="shared" si="98"/>
        <v>1.9291373716906392E-3</v>
      </c>
      <c r="J169" s="126">
        <f t="shared" si="116"/>
        <v>1.005080570650823</v>
      </c>
      <c r="K169" s="123">
        <v>21</v>
      </c>
      <c r="L169" s="123">
        <f t="shared" si="99"/>
        <v>0.43121149897330591</v>
      </c>
      <c r="M169" s="123">
        <f t="shared" si="100"/>
        <v>8.8780692901902936E-2</v>
      </c>
      <c r="N169" s="123">
        <f t="shared" si="101"/>
        <v>0.5</v>
      </c>
      <c r="O169" s="123">
        <f t="shared" si="102"/>
        <v>9.6456868584531962E-4</v>
      </c>
      <c r="P169" s="123">
        <f t="shared" si="103"/>
        <v>1.777384762436869E-3</v>
      </c>
      <c r="Q169" s="126">
        <f t="shared" si="117"/>
        <v>0.92601746122960882</v>
      </c>
      <c r="R169" s="125">
        <v>1549.75816889409</v>
      </c>
      <c r="S169" s="123">
        <f t="shared" si="104"/>
        <v>0.10558275793282872</v>
      </c>
      <c r="T169" s="123">
        <f t="shared" si="105"/>
        <v>5.5583542533080843E-3</v>
      </c>
      <c r="U169" s="123">
        <f t="shared" si="106"/>
        <v>0.5</v>
      </c>
      <c r="V169" s="123">
        <f t="shared" si="107"/>
        <v>8.8869238121843449E-4</v>
      </c>
      <c r="W169" s="123">
        <f t="shared" si="108"/>
        <v>1.6136178004194158E-3</v>
      </c>
      <c r="X169" s="126">
        <f t="shared" si="118"/>
        <v>0.84069487401851561</v>
      </c>
      <c r="Y169" s="125">
        <v>2028.91824922405</v>
      </c>
      <c r="Z169" s="123">
        <f t="shared" si="109"/>
        <v>1.2660328423054874E-2</v>
      </c>
      <c r="AA169" s="123">
        <f t="shared" si="110"/>
        <v>8.0138746608837685E-5</v>
      </c>
      <c r="AB169" s="123">
        <f t="shared" si="111"/>
        <v>0.5</v>
      </c>
      <c r="AC169" s="123">
        <f t="shared" si="112"/>
        <v>8.0680890020970789E-4</v>
      </c>
      <c r="AD169" s="122" t="s">
        <v>829</v>
      </c>
      <c r="AE169" s="123">
        <f t="shared" si="113"/>
        <v>1.4657950278066656E-3</v>
      </c>
      <c r="AF169" s="126">
        <f t="shared" si="119"/>
        <v>0.76367920948727275</v>
      </c>
      <c r="AG169" s="122" t="s">
        <v>829</v>
      </c>
      <c r="AH169" s="122">
        <f t="shared" si="114"/>
        <v>162</v>
      </c>
      <c r="AI169" s="122"/>
    </row>
    <row r="170" spans="1:35">
      <c r="A170" s="122" t="s">
        <v>199</v>
      </c>
      <c r="B170" s="123" t="s">
        <v>10505</v>
      </c>
      <c r="C170" s="124">
        <f t="shared" si="115"/>
        <v>1.9193857965451055E-3</v>
      </c>
      <c r="D170" s="124">
        <v>32.799999999999898</v>
      </c>
      <c r="E170" s="124">
        <f t="shared" si="94"/>
        <v>1.2400756143667258</v>
      </c>
      <c r="F170" s="123">
        <f t="shared" si="95"/>
        <v>0.53647444686383194</v>
      </c>
      <c r="G170" s="123">
        <f t="shared" si="96"/>
        <v>0.53647444686383194</v>
      </c>
      <c r="H170" s="123">
        <f t="shared" si="97"/>
        <v>1.029701433519831E-3</v>
      </c>
      <c r="I170" s="123">
        <f t="shared" si="98"/>
        <v>1.8546496772125531E-3</v>
      </c>
      <c r="J170" s="126">
        <f t="shared" si="116"/>
        <v>0.96627248182774017</v>
      </c>
      <c r="K170" s="123">
        <v>11.8</v>
      </c>
      <c r="L170" s="123">
        <f t="shared" si="99"/>
        <v>0.24229979466119098</v>
      </c>
      <c r="M170" s="123">
        <f t="shared" si="100"/>
        <v>2.8927934129335475E-2</v>
      </c>
      <c r="N170" s="123">
        <f t="shared" si="101"/>
        <v>0.5</v>
      </c>
      <c r="O170" s="123">
        <f t="shared" si="102"/>
        <v>9.2732483860627653E-4</v>
      </c>
      <c r="P170" s="123">
        <f t="shared" si="103"/>
        <v>1.7087565273006754E-3</v>
      </c>
      <c r="Q170" s="126">
        <f t="shared" si="117"/>
        <v>0.89026215072365189</v>
      </c>
      <c r="R170" s="125" t="s">
        <v>10393</v>
      </c>
      <c r="S170" s="123" t="e">
        <f t="shared" si="104"/>
        <v>#VALUE!</v>
      </c>
      <c r="T170" s="123" t="e">
        <f t="shared" si="105"/>
        <v>#VALUE!</v>
      </c>
      <c r="U170" s="123">
        <f t="shared" si="106"/>
        <v>0.5</v>
      </c>
      <c r="V170" s="123">
        <f t="shared" si="107"/>
        <v>8.5437826365033771E-4</v>
      </c>
      <c r="W170" s="123">
        <f t="shared" si="108"/>
        <v>1.5513129218317867E-3</v>
      </c>
      <c r="X170" s="126">
        <f t="shared" si="118"/>
        <v>0.80823403227436086</v>
      </c>
      <c r="Y170" s="125" t="s">
        <v>10393</v>
      </c>
      <c r="Z170" s="123" t="e">
        <f t="shared" si="109"/>
        <v>#VALUE!</v>
      </c>
      <c r="AA170" s="123" t="e">
        <f t="shared" si="110"/>
        <v>#VALUE!</v>
      </c>
      <c r="AB170" s="123">
        <f t="shared" si="111"/>
        <v>0.5</v>
      </c>
      <c r="AC170" s="123">
        <f t="shared" si="112"/>
        <v>7.7565646091589334E-4</v>
      </c>
      <c r="AD170" s="122" t="s">
        <v>199</v>
      </c>
      <c r="AE170" s="123">
        <f t="shared" si="113"/>
        <v>1.4091978700298321E-3</v>
      </c>
      <c r="AF170" s="126">
        <f t="shared" si="119"/>
        <v>0.73419209028554255</v>
      </c>
      <c r="AG170" s="122" t="s">
        <v>199</v>
      </c>
      <c r="AH170" s="122">
        <f t="shared" si="114"/>
        <v>167</v>
      </c>
      <c r="AI170" s="122"/>
    </row>
    <row r="171" spans="1:35">
      <c r="A171" s="122" t="s">
        <v>131</v>
      </c>
      <c r="B171" s="123" t="s">
        <v>10506</v>
      </c>
      <c r="C171" s="124">
        <f t="shared" si="115"/>
        <v>1.9193857965451055E-3</v>
      </c>
      <c r="D171" s="124">
        <v>32.700000000000003</v>
      </c>
      <c r="E171" s="124">
        <f t="shared" si="94"/>
        <v>1.2362948960302458</v>
      </c>
      <c r="F171" s="123">
        <f t="shared" si="95"/>
        <v>0.53429949051526515</v>
      </c>
      <c r="G171" s="123">
        <f t="shared" si="96"/>
        <v>0.53429949051526515</v>
      </c>
      <c r="H171" s="123">
        <f t="shared" si="97"/>
        <v>1.0255268531962863E-3</v>
      </c>
      <c r="I171" s="123">
        <f t="shared" si="98"/>
        <v>1.8471306199426274E-3</v>
      </c>
      <c r="J171" s="126">
        <f t="shared" si="116"/>
        <v>0.96235505299010893</v>
      </c>
      <c r="K171" s="123">
        <v>27.6</v>
      </c>
      <c r="L171" s="123">
        <f t="shared" si="99"/>
        <v>0.56673511293634493</v>
      </c>
      <c r="M171" s="123">
        <f t="shared" si="100"/>
        <v>0.1483625272040896</v>
      </c>
      <c r="N171" s="123">
        <f t="shared" si="101"/>
        <v>0.5</v>
      </c>
      <c r="O171" s="123">
        <f t="shared" si="102"/>
        <v>9.235653099713137E-4</v>
      </c>
      <c r="P171" s="123">
        <f t="shared" si="103"/>
        <v>1.7018289450478139E-3</v>
      </c>
      <c r="Q171" s="126">
        <f t="shared" si="117"/>
        <v>0.88665288036991108</v>
      </c>
      <c r="R171" s="125">
        <v>6827.3855167499296</v>
      </c>
      <c r="S171" s="123">
        <f t="shared" si="104"/>
        <v>0.46513979199961969</v>
      </c>
      <c r="T171" s="123">
        <f t="shared" si="105"/>
        <v>0.10253173004093985</v>
      </c>
      <c r="U171" s="123">
        <f t="shared" si="106"/>
        <v>0.5</v>
      </c>
      <c r="V171" s="123">
        <f t="shared" si="107"/>
        <v>8.5091447252390697E-4</v>
      </c>
      <c r="W171" s="123">
        <f t="shared" si="108"/>
        <v>1.5450236420577435E-3</v>
      </c>
      <c r="X171" s="126">
        <f t="shared" si="118"/>
        <v>0.80495731751208444</v>
      </c>
      <c r="Y171" s="125">
        <v>839.56258671244802</v>
      </c>
      <c r="Z171" s="123">
        <f t="shared" si="109"/>
        <v>5.2388202844319337E-3</v>
      </c>
      <c r="AA171" s="123">
        <f t="shared" si="110"/>
        <v>1.3722524831560889E-5</v>
      </c>
      <c r="AB171" s="123">
        <f t="shared" si="111"/>
        <v>0.5</v>
      </c>
      <c r="AC171" s="123">
        <f t="shared" si="112"/>
        <v>7.7251182102887176E-4</v>
      </c>
      <c r="AD171" s="122" t="s">
        <v>131</v>
      </c>
      <c r="AE171" s="123">
        <f t="shared" si="113"/>
        <v>1.4034847482367525E-3</v>
      </c>
      <c r="AF171" s="126">
        <f t="shared" si="119"/>
        <v>0.73121555383134806</v>
      </c>
      <c r="AG171" s="122" t="s">
        <v>131</v>
      </c>
      <c r="AH171" s="122">
        <f t="shared" si="114"/>
        <v>168</v>
      </c>
      <c r="AI171" s="122"/>
    </row>
    <row r="172" spans="1:35">
      <c r="A172" s="122" t="s">
        <v>864</v>
      </c>
      <c r="B172" s="123" t="s">
        <v>10474</v>
      </c>
      <c r="C172" s="124">
        <f t="shared" si="115"/>
        <v>1.9193857965451055E-3</v>
      </c>
      <c r="D172" s="124">
        <v>1.5</v>
      </c>
      <c r="E172" s="124">
        <f t="shared" si="94"/>
        <v>5.6710775047258973E-2</v>
      </c>
      <c r="F172" s="123">
        <f t="shared" si="95"/>
        <v>1.6067637739274332E-3</v>
      </c>
      <c r="G172" s="123">
        <f t="shared" si="96"/>
        <v>0.5</v>
      </c>
      <c r="H172" s="123">
        <f t="shared" si="97"/>
        <v>9.5969289827255275E-4</v>
      </c>
      <c r="I172" s="123">
        <f t="shared" si="98"/>
        <v>1.7285536040482655E-3</v>
      </c>
      <c r="J172" s="126">
        <f t="shared" si="116"/>
        <v>0.90057642770914637</v>
      </c>
      <c r="K172" s="123" t="s">
        <v>10393</v>
      </c>
      <c r="L172" s="123" t="e">
        <f t="shared" si="99"/>
        <v>#VALUE!</v>
      </c>
      <c r="M172" s="123" t="e">
        <f t="shared" si="100"/>
        <v>#VALUE!</v>
      </c>
      <c r="N172" s="123">
        <f t="shared" si="101"/>
        <v>0.5</v>
      </c>
      <c r="O172" s="123">
        <f t="shared" si="102"/>
        <v>8.6427680202413274E-4</v>
      </c>
      <c r="P172" s="123">
        <f t="shared" si="103"/>
        <v>1.5925796068106037E-3</v>
      </c>
      <c r="Q172" s="126">
        <f t="shared" si="117"/>
        <v>0.82973397514832459</v>
      </c>
      <c r="R172" s="125" t="s">
        <v>10393</v>
      </c>
      <c r="S172" s="123" t="e">
        <f t="shared" si="104"/>
        <v>#VALUE!</v>
      </c>
      <c r="T172" s="123" t="e">
        <f t="shared" si="105"/>
        <v>#VALUE!</v>
      </c>
      <c r="U172" s="123">
        <f t="shared" si="106"/>
        <v>0.5</v>
      </c>
      <c r="V172" s="123">
        <f t="shared" si="107"/>
        <v>7.9628980340530186E-4</v>
      </c>
      <c r="W172" s="123">
        <f t="shared" si="108"/>
        <v>1.4458404597838571E-3</v>
      </c>
      <c r="X172" s="126">
        <f t="shared" si="118"/>
        <v>0.75328287954738959</v>
      </c>
      <c r="Y172" s="125">
        <v>199321.03271444899</v>
      </c>
      <c r="Z172" s="123">
        <f t="shared" si="109"/>
        <v>1.2437513126773234</v>
      </c>
      <c r="AA172" s="123">
        <f t="shared" si="110"/>
        <v>0.5385855720967041</v>
      </c>
      <c r="AB172" s="123">
        <f t="shared" si="111"/>
        <v>0.5385855720967041</v>
      </c>
      <c r="AC172" s="123">
        <f t="shared" si="112"/>
        <v>7.787088111932504E-4</v>
      </c>
      <c r="AD172" s="122" t="s">
        <v>864</v>
      </c>
      <c r="AE172" s="123">
        <f t="shared" si="113"/>
        <v>1.414743321819607E-3</v>
      </c>
      <c r="AF172" s="126">
        <f t="shared" si="119"/>
        <v>0.73708127066801521</v>
      </c>
      <c r="AG172" s="122" t="s">
        <v>864</v>
      </c>
      <c r="AH172" s="122">
        <f t="shared" si="114"/>
        <v>163</v>
      </c>
      <c r="AI172" s="122"/>
    </row>
    <row r="173" spans="1:35">
      <c r="A173" s="122" t="s">
        <v>710</v>
      </c>
      <c r="B173" s="123" t="s">
        <v>10475</v>
      </c>
      <c r="C173" s="124">
        <f t="shared" si="115"/>
        <v>1.9193857965451055E-3</v>
      </c>
      <c r="D173" s="124">
        <v>1</v>
      </c>
      <c r="E173" s="124">
        <f t="shared" si="94"/>
        <v>3.7807183364839313E-2</v>
      </c>
      <c r="F173" s="123">
        <f t="shared" si="95"/>
        <v>7.1443622581179866E-4</v>
      </c>
      <c r="G173" s="123">
        <f t="shared" si="96"/>
        <v>0.5</v>
      </c>
      <c r="H173" s="123">
        <f t="shared" si="97"/>
        <v>9.5969289827255275E-4</v>
      </c>
      <c r="I173" s="123">
        <f t="shared" si="98"/>
        <v>1.7285536040482655E-3</v>
      </c>
      <c r="J173" s="126">
        <f t="shared" si="116"/>
        <v>0.90057642770914637</v>
      </c>
      <c r="K173" s="123" t="s">
        <v>10393</v>
      </c>
      <c r="L173" s="123" t="e">
        <f t="shared" si="99"/>
        <v>#VALUE!</v>
      </c>
      <c r="M173" s="123" t="e">
        <f t="shared" si="100"/>
        <v>#VALUE!</v>
      </c>
      <c r="N173" s="123">
        <f t="shared" si="101"/>
        <v>0.5</v>
      </c>
      <c r="O173" s="123">
        <f t="shared" si="102"/>
        <v>8.6427680202413274E-4</v>
      </c>
      <c r="P173" s="123">
        <f t="shared" si="103"/>
        <v>1.5925796068106037E-3</v>
      </c>
      <c r="Q173" s="126">
        <f t="shared" si="117"/>
        <v>0.82973397514832459</v>
      </c>
      <c r="R173" s="125" t="s">
        <v>10393</v>
      </c>
      <c r="S173" s="123" t="e">
        <f t="shared" si="104"/>
        <v>#VALUE!</v>
      </c>
      <c r="T173" s="123" t="e">
        <f t="shared" si="105"/>
        <v>#VALUE!</v>
      </c>
      <c r="U173" s="123">
        <f t="shared" si="106"/>
        <v>0.5</v>
      </c>
      <c r="V173" s="123">
        <f t="shared" si="107"/>
        <v>7.9628980340530186E-4</v>
      </c>
      <c r="W173" s="123">
        <f t="shared" si="108"/>
        <v>1.4458404597838571E-3</v>
      </c>
      <c r="X173" s="126">
        <f t="shared" si="118"/>
        <v>0.75328287954738959</v>
      </c>
      <c r="Y173" s="125">
        <v>199321.03271444899</v>
      </c>
      <c r="Z173" s="123">
        <f t="shared" si="109"/>
        <v>1.2437513126773234</v>
      </c>
      <c r="AA173" s="123">
        <f t="shared" si="110"/>
        <v>0.5385855720967041</v>
      </c>
      <c r="AB173" s="123">
        <f t="shared" si="111"/>
        <v>0.5385855720967041</v>
      </c>
      <c r="AC173" s="123">
        <f t="shared" si="112"/>
        <v>7.787088111932504E-4</v>
      </c>
      <c r="AD173" s="122" t="s">
        <v>710</v>
      </c>
      <c r="AE173" s="123">
        <f t="shared" si="113"/>
        <v>1.414743321819607E-3</v>
      </c>
      <c r="AF173" s="126">
        <f t="shared" si="119"/>
        <v>0.73708127066801521</v>
      </c>
      <c r="AG173" s="122" t="s">
        <v>710</v>
      </c>
      <c r="AH173" s="122">
        <f t="shared" si="114"/>
        <v>163</v>
      </c>
      <c r="AI173" s="122"/>
    </row>
    <row r="174" spans="1:35">
      <c r="A174" s="122" t="s">
        <v>1028</v>
      </c>
      <c r="B174" s="123" t="s">
        <v>10476</v>
      </c>
      <c r="C174" s="124">
        <f t="shared" si="115"/>
        <v>1.9193857965451055E-3</v>
      </c>
      <c r="D174" s="124">
        <v>0</v>
      </c>
      <c r="E174" s="124">
        <f t="shared" si="94"/>
        <v>0</v>
      </c>
      <c r="F174" s="123">
        <f t="shared" si="95"/>
        <v>0</v>
      </c>
      <c r="G174" s="123">
        <f t="shared" si="96"/>
        <v>0.5</v>
      </c>
      <c r="H174" s="123">
        <f t="shared" si="97"/>
        <v>9.5969289827255275E-4</v>
      </c>
      <c r="I174" s="123">
        <f t="shared" si="98"/>
        <v>1.7285536040482655E-3</v>
      </c>
      <c r="J174" s="126">
        <f t="shared" si="116"/>
        <v>0.90057642770914637</v>
      </c>
      <c r="K174" s="123" t="s">
        <v>10393</v>
      </c>
      <c r="L174" s="123" t="e">
        <f t="shared" si="99"/>
        <v>#VALUE!</v>
      </c>
      <c r="M174" s="123" t="e">
        <f t="shared" si="100"/>
        <v>#VALUE!</v>
      </c>
      <c r="N174" s="123">
        <f t="shared" si="101"/>
        <v>0.5</v>
      </c>
      <c r="O174" s="123">
        <f t="shared" si="102"/>
        <v>8.6427680202413274E-4</v>
      </c>
      <c r="P174" s="123">
        <f t="shared" si="103"/>
        <v>1.5925796068106037E-3</v>
      </c>
      <c r="Q174" s="126">
        <f t="shared" si="117"/>
        <v>0.82973397514832459</v>
      </c>
      <c r="R174" s="125" t="s">
        <v>10393</v>
      </c>
      <c r="S174" s="123" t="e">
        <f t="shared" si="104"/>
        <v>#VALUE!</v>
      </c>
      <c r="T174" s="123" t="e">
        <f t="shared" si="105"/>
        <v>#VALUE!</v>
      </c>
      <c r="U174" s="123">
        <f t="shared" si="106"/>
        <v>0.5</v>
      </c>
      <c r="V174" s="123">
        <f t="shared" si="107"/>
        <v>7.9628980340530186E-4</v>
      </c>
      <c r="W174" s="123">
        <f t="shared" si="108"/>
        <v>1.4458404597838571E-3</v>
      </c>
      <c r="X174" s="126">
        <f t="shared" si="118"/>
        <v>0.75328287954738959</v>
      </c>
      <c r="Y174" s="125">
        <v>198994.26263718799</v>
      </c>
      <c r="Z174" s="123">
        <f t="shared" si="109"/>
        <v>1.2417122869558419</v>
      </c>
      <c r="AA174" s="123">
        <f t="shared" si="110"/>
        <v>0.5374148828070866</v>
      </c>
      <c r="AB174" s="123">
        <f t="shared" si="111"/>
        <v>0.5374148828070866</v>
      </c>
      <c r="AC174" s="123">
        <f t="shared" si="112"/>
        <v>7.7701618125248584E-4</v>
      </c>
      <c r="AD174" s="122" t="s">
        <v>1028</v>
      </c>
      <c r="AE174" s="123">
        <f t="shared" si="113"/>
        <v>1.4116681840138088E-3</v>
      </c>
      <c r="AF174" s="126">
        <f t="shared" si="119"/>
        <v>0.73547912387119441</v>
      </c>
      <c r="AG174" s="122" t="s">
        <v>1028</v>
      </c>
      <c r="AH174" s="122">
        <f t="shared" si="114"/>
        <v>165</v>
      </c>
      <c r="AI174" s="122"/>
    </row>
    <row r="175" spans="1:35">
      <c r="A175" s="122" t="s">
        <v>1055</v>
      </c>
      <c r="B175" s="123" t="s">
        <v>10524</v>
      </c>
      <c r="C175" s="124">
        <f t="shared" si="115"/>
        <v>1.9193857965451055E-3</v>
      </c>
      <c r="D175" s="124">
        <v>1.19999999999999</v>
      </c>
      <c r="E175" s="124">
        <f t="shared" si="94"/>
        <v>4.5368620037806798E-2</v>
      </c>
      <c r="F175" s="123">
        <f t="shared" si="95"/>
        <v>1.028626442820868E-3</v>
      </c>
      <c r="G175" s="123">
        <f t="shared" si="96"/>
        <v>0.5</v>
      </c>
      <c r="H175" s="123">
        <f t="shared" si="97"/>
        <v>9.5969289827255275E-4</v>
      </c>
      <c r="I175" s="123">
        <f t="shared" si="98"/>
        <v>1.7285536040482655E-3</v>
      </c>
      <c r="J175" s="126">
        <f t="shared" si="116"/>
        <v>0.90057642770914637</v>
      </c>
      <c r="K175" s="123">
        <v>60.399999999999899</v>
      </c>
      <c r="L175" s="123">
        <f t="shared" si="99"/>
        <v>1.2402464065708398</v>
      </c>
      <c r="M175" s="123">
        <f t="shared" si="100"/>
        <v>0.5365726157366375</v>
      </c>
      <c r="N175" s="123">
        <f t="shared" si="101"/>
        <v>0.5365726157366375</v>
      </c>
      <c r="O175" s="123">
        <f t="shared" si="102"/>
        <v>9.2749452876516984E-4</v>
      </c>
      <c r="P175" s="123">
        <f t="shared" si="103"/>
        <v>1.7090692107903829E-3</v>
      </c>
      <c r="Q175" s="126">
        <f t="shared" si="117"/>
        <v>0.89042505882178946</v>
      </c>
      <c r="R175" s="125" t="s">
        <v>10393</v>
      </c>
      <c r="S175" s="123" t="e">
        <f t="shared" si="104"/>
        <v>#VALUE!</v>
      </c>
      <c r="T175" s="123" t="e">
        <f t="shared" si="105"/>
        <v>#VALUE!</v>
      </c>
      <c r="U175" s="123">
        <f t="shared" si="106"/>
        <v>0.5</v>
      </c>
      <c r="V175" s="123">
        <f t="shared" si="107"/>
        <v>8.5453460539519144E-4</v>
      </c>
      <c r="W175" s="123">
        <f t="shared" si="108"/>
        <v>1.5515967948881741E-3</v>
      </c>
      <c r="X175" s="126">
        <f t="shared" si="118"/>
        <v>0.80838193013673876</v>
      </c>
      <c r="Y175" s="125">
        <v>58931.6562081663</v>
      </c>
      <c r="Z175" s="123">
        <f t="shared" si="109"/>
        <v>0.36773000705932146</v>
      </c>
      <c r="AA175" s="123">
        <f t="shared" si="110"/>
        <v>6.5377597678036636E-2</v>
      </c>
      <c r="AB175" s="123">
        <f t="shared" si="111"/>
        <v>0.5</v>
      </c>
      <c r="AC175" s="123">
        <f t="shared" si="112"/>
        <v>7.7579839744408704E-4</v>
      </c>
      <c r="AD175" s="122" t="s">
        <v>1055</v>
      </c>
      <c r="AE175" s="123">
        <f t="shared" si="113"/>
        <v>1.4094557376081848E-3</v>
      </c>
      <c r="AF175" s="126">
        <f t="shared" si="119"/>
        <v>0.73432643929386432</v>
      </c>
      <c r="AG175" s="122" t="s">
        <v>1055</v>
      </c>
      <c r="AH175" s="122">
        <f t="shared" si="114"/>
        <v>166</v>
      </c>
      <c r="AI175" s="122"/>
    </row>
    <row r="176" spans="1:35">
      <c r="A176" s="122" t="s">
        <v>387</v>
      </c>
      <c r="B176" s="123" t="s">
        <v>10427</v>
      </c>
      <c r="C176" s="124">
        <f t="shared" si="115"/>
        <v>1.9193857965451055E-3</v>
      </c>
      <c r="D176" s="124">
        <v>26.3</v>
      </c>
      <c r="E176" s="124">
        <f t="shared" si="94"/>
        <v>0.99432892249527405</v>
      </c>
      <c r="F176" s="123">
        <f t="shared" si="95"/>
        <v>0.39002969483392447</v>
      </c>
      <c r="G176" s="123">
        <f t="shared" si="96"/>
        <v>0.5</v>
      </c>
      <c r="H176" s="123">
        <f t="shared" si="97"/>
        <v>9.5969289827255275E-4</v>
      </c>
      <c r="I176" s="123">
        <f t="shared" si="98"/>
        <v>1.7285536040482655E-3</v>
      </c>
      <c r="J176" s="126">
        <f t="shared" si="116"/>
        <v>0.90057642770914637</v>
      </c>
      <c r="K176" s="123">
        <v>14</v>
      </c>
      <c r="L176" s="123">
        <f t="shared" si="99"/>
        <v>0.28747433264887062</v>
      </c>
      <c r="M176" s="123">
        <f t="shared" si="100"/>
        <v>4.0478682006279465E-2</v>
      </c>
      <c r="N176" s="123">
        <f t="shared" si="101"/>
        <v>0.5</v>
      </c>
      <c r="O176" s="123">
        <f t="shared" si="102"/>
        <v>8.6427680202413274E-4</v>
      </c>
      <c r="P176" s="123">
        <f t="shared" si="103"/>
        <v>1.5925796068106037E-3</v>
      </c>
      <c r="Q176" s="126">
        <f t="shared" si="117"/>
        <v>0.82973397514832459</v>
      </c>
      <c r="R176" s="125">
        <v>17656.663969244801</v>
      </c>
      <c r="S176" s="123">
        <f t="shared" si="104"/>
        <v>1.2029226979951309</v>
      </c>
      <c r="T176" s="123">
        <f t="shared" si="105"/>
        <v>0.51495398132309789</v>
      </c>
      <c r="U176" s="123">
        <f t="shared" si="106"/>
        <v>0.51495398132309789</v>
      </c>
      <c r="V176" s="123">
        <f t="shared" si="107"/>
        <v>8.201052091010942E-4</v>
      </c>
      <c r="W176" s="123">
        <f t="shared" si="108"/>
        <v>1.4890826022474313E-3</v>
      </c>
      <c r="X176" s="126">
        <f t="shared" si="118"/>
        <v>0.77581203577091173</v>
      </c>
      <c r="Y176" s="125">
        <v>5104.5017993779802</v>
      </c>
      <c r="Z176" s="123">
        <f t="shared" si="109"/>
        <v>3.1851785669982112E-2</v>
      </c>
      <c r="AA176" s="123">
        <f t="shared" si="110"/>
        <v>5.0713948646019524E-4</v>
      </c>
      <c r="AB176" s="123">
        <f t="shared" si="111"/>
        <v>0.5</v>
      </c>
      <c r="AC176" s="123">
        <f t="shared" si="112"/>
        <v>7.4454130112371563E-4</v>
      </c>
      <c r="AD176" s="122" t="s">
        <v>387</v>
      </c>
      <c r="AE176" s="123">
        <f t="shared" si="113"/>
        <v>1.3526684409408255E-3</v>
      </c>
      <c r="AF176" s="126">
        <f t="shared" si="119"/>
        <v>0.70474025773017013</v>
      </c>
      <c r="AG176" s="122" t="s">
        <v>387</v>
      </c>
      <c r="AH176" s="122">
        <f t="shared" si="114"/>
        <v>170</v>
      </c>
      <c r="AI176" s="122"/>
    </row>
    <row r="177" spans="1:35">
      <c r="A177" s="122" t="s">
        <v>487</v>
      </c>
      <c r="B177" s="123" t="s">
        <v>10478</v>
      </c>
      <c r="C177" s="124">
        <f t="shared" si="115"/>
        <v>1.9193857965451055E-3</v>
      </c>
      <c r="D177" s="124">
        <v>14.1999999999999</v>
      </c>
      <c r="E177" s="124">
        <f t="shared" si="94"/>
        <v>0.53686200378071447</v>
      </c>
      <c r="F177" s="123">
        <f t="shared" si="95"/>
        <v>0.13420784547822295</v>
      </c>
      <c r="G177" s="123">
        <f t="shared" si="96"/>
        <v>0.5</v>
      </c>
      <c r="H177" s="123">
        <f t="shared" si="97"/>
        <v>9.5969289827255275E-4</v>
      </c>
      <c r="I177" s="123">
        <f t="shared" si="98"/>
        <v>1.7285536040482655E-3</v>
      </c>
      <c r="J177" s="126">
        <f t="shared" si="116"/>
        <v>0.90057642770914637</v>
      </c>
      <c r="K177" s="123">
        <v>44</v>
      </c>
      <c r="L177" s="123">
        <f t="shared" si="99"/>
        <v>0.90349075975359339</v>
      </c>
      <c r="M177" s="123">
        <f t="shared" si="100"/>
        <v>0.33511938215511705</v>
      </c>
      <c r="N177" s="123">
        <f t="shared" si="101"/>
        <v>0.5</v>
      </c>
      <c r="O177" s="123">
        <f t="shared" si="102"/>
        <v>8.6427680202413274E-4</v>
      </c>
      <c r="P177" s="123">
        <f t="shared" si="103"/>
        <v>1.5925796068106037E-3</v>
      </c>
      <c r="Q177" s="126">
        <f t="shared" si="117"/>
        <v>0.82973397514832459</v>
      </c>
      <c r="R177" s="125">
        <v>781.73634409223098</v>
      </c>
      <c r="S177" s="123">
        <f t="shared" si="104"/>
        <v>5.3258554039101264E-2</v>
      </c>
      <c r="T177" s="123">
        <f t="shared" si="105"/>
        <v>1.4172315666435287E-3</v>
      </c>
      <c r="U177" s="123">
        <f t="shared" si="106"/>
        <v>0.5</v>
      </c>
      <c r="V177" s="123">
        <f t="shared" si="107"/>
        <v>7.9628980340530186E-4</v>
      </c>
      <c r="W177" s="123">
        <f t="shared" si="108"/>
        <v>1.4458404597838571E-3</v>
      </c>
      <c r="X177" s="126">
        <f t="shared" si="118"/>
        <v>0.75328287954738959</v>
      </c>
      <c r="Y177" s="125">
        <v>193392.27114907801</v>
      </c>
      <c r="Z177" s="123">
        <f t="shared" si="109"/>
        <v>1.206756195408164</v>
      </c>
      <c r="AA177" s="123">
        <f t="shared" si="110"/>
        <v>0.51718912134056616</v>
      </c>
      <c r="AB177" s="123">
        <f t="shared" si="111"/>
        <v>0.51718912134056616</v>
      </c>
      <c r="AC177" s="123">
        <f t="shared" si="112"/>
        <v>7.4777295699425322E-4</v>
      </c>
      <c r="AD177" s="122" t="s">
        <v>487</v>
      </c>
      <c r="AE177" s="123">
        <f t="shared" si="113"/>
        <v>1.3585396517137671E-3</v>
      </c>
      <c r="AF177" s="126">
        <f t="shared" si="119"/>
        <v>0.70779915854287268</v>
      </c>
      <c r="AG177" s="122" t="s">
        <v>487</v>
      </c>
      <c r="AH177" s="122">
        <f t="shared" si="114"/>
        <v>169</v>
      </c>
      <c r="AI177" s="122"/>
    </row>
    <row r="178" spans="1:35">
      <c r="A178" s="122" t="s">
        <v>281</v>
      </c>
      <c r="B178" s="123" t="s">
        <v>7678</v>
      </c>
      <c r="C178" s="124">
        <f t="shared" si="115"/>
        <v>1.9193857965451055E-3</v>
      </c>
      <c r="D178" s="124">
        <v>31.399999999999899</v>
      </c>
      <c r="E178" s="124">
        <f t="shared" si="94"/>
        <v>1.1871455576559506</v>
      </c>
      <c r="F178" s="123">
        <f t="shared" si="95"/>
        <v>0.50572205955418981</v>
      </c>
      <c r="G178" s="123">
        <f t="shared" si="96"/>
        <v>0.50572205955418981</v>
      </c>
      <c r="H178" s="123">
        <f t="shared" si="97"/>
        <v>9.7067573810784985E-4</v>
      </c>
      <c r="I178" s="123">
        <f t="shared" si="98"/>
        <v>1.7483353773782126E-3</v>
      </c>
      <c r="J178" s="126">
        <f t="shared" si="116"/>
        <v>0.91088273161404876</v>
      </c>
      <c r="K178" s="123">
        <v>39.5</v>
      </c>
      <c r="L178" s="123">
        <f t="shared" si="99"/>
        <v>0.81108829568788499</v>
      </c>
      <c r="M178" s="123">
        <f t="shared" si="100"/>
        <v>0.28030812625419599</v>
      </c>
      <c r="N178" s="123">
        <f t="shared" si="101"/>
        <v>0.5</v>
      </c>
      <c r="O178" s="123">
        <f t="shared" si="102"/>
        <v>8.7416768868910631E-4</v>
      </c>
      <c r="P178" s="123">
        <f t="shared" si="103"/>
        <v>1.6108052775205208E-3</v>
      </c>
      <c r="Q178" s="126">
        <f t="shared" si="117"/>
        <v>0.83922954958819129</v>
      </c>
      <c r="R178" s="125" t="s">
        <v>10393</v>
      </c>
      <c r="S178" s="123" t="e">
        <f t="shared" si="104"/>
        <v>#VALUE!</v>
      </c>
      <c r="T178" s="123" t="e">
        <f t="shared" si="105"/>
        <v>#VALUE!</v>
      </c>
      <c r="U178" s="123">
        <f t="shared" si="106"/>
        <v>0.5</v>
      </c>
      <c r="V178" s="123">
        <f t="shared" si="107"/>
        <v>8.0540263876026038E-4</v>
      </c>
      <c r="W178" s="123">
        <f t="shared" si="108"/>
        <v>1.4623868302173382E-3</v>
      </c>
      <c r="X178" s="126">
        <f t="shared" si="118"/>
        <v>0.76190353854323323</v>
      </c>
      <c r="Y178" s="125">
        <v>7411.13365008438</v>
      </c>
      <c r="Z178" s="123">
        <f t="shared" si="109"/>
        <v>4.6245030342206013E-2</v>
      </c>
      <c r="AA178" s="123">
        <f t="shared" si="110"/>
        <v>1.068729916636757E-3</v>
      </c>
      <c r="AB178" s="123">
        <f t="shared" si="111"/>
        <v>0.5</v>
      </c>
      <c r="AC178" s="123">
        <f t="shared" si="112"/>
        <v>7.3119341510866911E-4</v>
      </c>
      <c r="AD178" s="122" t="s">
        <v>281</v>
      </c>
      <c r="AE178" s="123">
        <f t="shared" si="113"/>
        <v>1.3284182561108121E-3</v>
      </c>
      <c r="AF178" s="126">
        <f t="shared" si="119"/>
        <v>0.69210591143373312</v>
      </c>
      <c r="AG178" s="122" t="s">
        <v>281</v>
      </c>
      <c r="AH178" s="122">
        <f t="shared" si="114"/>
        <v>171</v>
      </c>
      <c r="AI178" s="122"/>
    </row>
    <row r="179" spans="1:35">
      <c r="A179" s="122" t="s">
        <v>321</v>
      </c>
      <c r="B179" s="123" t="s">
        <v>10508</v>
      </c>
      <c r="C179" s="124">
        <f t="shared" si="115"/>
        <v>1.9193857965451055E-3</v>
      </c>
      <c r="D179" s="124">
        <v>31.1999999999999</v>
      </c>
      <c r="E179" s="124">
        <f t="shared" si="94"/>
        <v>1.1795841209829829</v>
      </c>
      <c r="F179" s="123">
        <f t="shared" si="95"/>
        <v>0.50127944456250351</v>
      </c>
      <c r="G179" s="123">
        <f t="shared" si="96"/>
        <v>0.50127944456250351</v>
      </c>
      <c r="H179" s="123">
        <f t="shared" si="97"/>
        <v>9.6214864599328883E-4</v>
      </c>
      <c r="I179" s="123">
        <f t="shared" si="98"/>
        <v>1.7329767810676563E-3</v>
      </c>
      <c r="J179" s="126">
        <f t="shared" si="116"/>
        <v>0.90288090293624901</v>
      </c>
      <c r="K179" s="123">
        <v>23.8</v>
      </c>
      <c r="L179" s="123">
        <f t="shared" si="99"/>
        <v>0.48870636550308005</v>
      </c>
      <c r="M179" s="123">
        <f t="shared" si="100"/>
        <v>0.1125622987238758</v>
      </c>
      <c r="N179" s="123">
        <f t="shared" si="101"/>
        <v>0.5</v>
      </c>
      <c r="O179" s="123">
        <f t="shared" si="102"/>
        <v>8.6648839053382815E-4</v>
      </c>
      <c r="P179" s="123">
        <f t="shared" si="103"/>
        <v>1.5966548414471794E-3</v>
      </c>
      <c r="Q179" s="126">
        <f t="shared" si="117"/>
        <v>0.83185717239398049</v>
      </c>
      <c r="R179" s="125" t="s">
        <v>10393</v>
      </c>
      <c r="S179" s="123" t="e">
        <f t="shared" si="104"/>
        <v>#VALUE!</v>
      </c>
      <c r="T179" s="123" t="e">
        <f t="shared" si="105"/>
        <v>#VALUE!</v>
      </c>
      <c r="U179" s="123">
        <f t="shared" si="106"/>
        <v>0.5</v>
      </c>
      <c r="V179" s="123">
        <f t="shared" si="107"/>
        <v>7.9832742072358969E-4</v>
      </c>
      <c r="W179" s="123">
        <f t="shared" si="108"/>
        <v>1.4495402052128934E-3</v>
      </c>
      <c r="X179" s="126">
        <f t="shared" si="118"/>
        <v>0.75521044691591743</v>
      </c>
      <c r="Y179" s="125" t="s">
        <v>10393</v>
      </c>
      <c r="Z179" s="123" t="e">
        <f t="shared" si="109"/>
        <v>#VALUE!</v>
      </c>
      <c r="AA179" s="123" t="e">
        <f t="shared" si="110"/>
        <v>#VALUE!</v>
      </c>
      <c r="AB179" s="123">
        <f t="shared" si="111"/>
        <v>0.5</v>
      </c>
      <c r="AC179" s="123">
        <f t="shared" si="112"/>
        <v>7.2477010260644668E-4</v>
      </c>
      <c r="AD179" s="122" t="s">
        <v>321</v>
      </c>
      <c r="AE179" s="123">
        <f t="shared" si="113"/>
        <v>1.3167485044194775E-3</v>
      </c>
      <c r="AF179" s="126">
        <f t="shared" si="119"/>
        <v>0.68602597080254779</v>
      </c>
      <c r="AG179" s="122" t="s">
        <v>321</v>
      </c>
      <c r="AH179" s="122">
        <f t="shared" si="114"/>
        <v>172</v>
      </c>
      <c r="AI179" s="122"/>
    </row>
    <row r="180" spans="1:35">
      <c r="A180" s="122" t="s">
        <v>247</v>
      </c>
      <c r="B180" s="123" t="s">
        <v>7882</v>
      </c>
      <c r="C180" s="124">
        <f t="shared" si="115"/>
        <v>1.9193857965451055E-3</v>
      </c>
      <c r="D180" s="124">
        <v>31.1999999999999</v>
      </c>
      <c r="E180" s="124">
        <f t="shared" si="94"/>
        <v>1.1795841209829829</v>
      </c>
      <c r="F180" s="123">
        <f t="shared" si="95"/>
        <v>0.50127944456250351</v>
      </c>
      <c r="G180" s="123">
        <f t="shared" si="96"/>
        <v>0.50127944456250351</v>
      </c>
      <c r="H180" s="123">
        <f t="shared" si="97"/>
        <v>9.6214864599328883E-4</v>
      </c>
      <c r="I180" s="123">
        <f t="shared" si="98"/>
        <v>1.7329767810676563E-3</v>
      </c>
      <c r="J180" s="126">
        <f t="shared" si="116"/>
        <v>0.90288090293624901</v>
      </c>
      <c r="K180" s="123">
        <v>43.1</v>
      </c>
      <c r="L180" s="123">
        <f t="shared" si="99"/>
        <v>0.88501026694045171</v>
      </c>
      <c r="M180" s="123">
        <f t="shared" si="100"/>
        <v>0.32404014195664854</v>
      </c>
      <c r="N180" s="123">
        <f t="shared" si="101"/>
        <v>0.5</v>
      </c>
      <c r="O180" s="123">
        <f t="shared" si="102"/>
        <v>8.6648839053382815E-4</v>
      </c>
      <c r="P180" s="123">
        <f t="shared" si="103"/>
        <v>1.5966548414471794E-3</v>
      </c>
      <c r="Q180" s="126">
        <f t="shared" si="117"/>
        <v>0.83185717239398049</v>
      </c>
      <c r="R180" s="125">
        <v>1431.7992737455099</v>
      </c>
      <c r="S180" s="123">
        <f t="shared" si="104"/>
        <v>9.7546390890231385E-2</v>
      </c>
      <c r="T180" s="123">
        <f t="shared" si="105"/>
        <v>4.7463495020404478E-3</v>
      </c>
      <c r="U180" s="123">
        <f t="shared" si="106"/>
        <v>0.5</v>
      </c>
      <c r="V180" s="123">
        <f t="shared" si="107"/>
        <v>7.9832742072358969E-4</v>
      </c>
      <c r="W180" s="123">
        <f t="shared" si="108"/>
        <v>1.4495402052128934E-3</v>
      </c>
      <c r="X180" s="126">
        <f t="shared" si="118"/>
        <v>0.75521044691591743</v>
      </c>
      <c r="Y180" s="125">
        <v>16996.6007770098</v>
      </c>
      <c r="Z180" s="123">
        <f t="shared" si="109"/>
        <v>0.10605777142316566</v>
      </c>
      <c r="AA180" s="123">
        <f t="shared" si="110"/>
        <v>5.6083396537552899E-3</v>
      </c>
      <c r="AB180" s="123">
        <f t="shared" si="111"/>
        <v>0.5</v>
      </c>
      <c r="AC180" s="123">
        <f t="shared" si="112"/>
        <v>7.2477010260644668E-4</v>
      </c>
      <c r="AD180" s="122" t="s">
        <v>247</v>
      </c>
      <c r="AE180" s="123">
        <f t="shared" si="113"/>
        <v>1.3167485044194775E-3</v>
      </c>
      <c r="AF180" s="126">
        <f t="shared" si="119"/>
        <v>0.68602597080254779</v>
      </c>
      <c r="AG180" s="122" t="s">
        <v>247</v>
      </c>
      <c r="AH180" s="122">
        <f t="shared" si="114"/>
        <v>172</v>
      </c>
      <c r="AI180" s="122"/>
    </row>
    <row r="181" spans="1:35">
      <c r="A181" s="122" t="s">
        <v>728</v>
      </c>
      <c r="B181" s="123" t="s">
        <v>10509</v>
      </c>
      <c r="C181" s="124">
        <f t="shared" si="115"/>
        <v>1.9193857965451055E-3</v>
      </c>
      <c r="D181" s="124">
        <v>31</v>
      </c>
      <c r="E181" s="124">
        <f t="shared" si="94"/>
        <v>1.1720226843100188</v>
      </c>
      <c r="F181" s="123">
        <f t="shared" si="95"/>
        <v>0.49682566892218927</v>
      </c>
      <c r="G181" s="123">
        <f t="shared" si="96"/>
        <v>0.5</v>
      </c>
      <c r="H181" s="123">
        <f t="shared" si="97"/>
        <v>9.5969289827255275E-4</v>
      </c>
      <c r="I181" s="123">
        <f t="shared" si="98"/>
        <v>1.7285536040482655E-3</v>
      </c>
      <c r="J181" s="126">
        <f t="shared" si="116"/>
        <v>0.90057642770914637</v>
      </c>
      <c r="K181" s="123">
        <v>4.9000000000000004</v>
      </c>
      <c r="L181" s="123">
        <f t="shared" si="99"/>
        <v>0.10061601642710473</v>
      </c>
      <c r="M181" s="123">
        <f t="shared" si="100"/>
        <v>5.049002102823108E-3</v>
      </c>
      <c r="N181" s="123">
        <f t="shared" si="101"/>
        <v>0.5</v>
      </c>
      <c r="O181" s="123">
        <f t="shared" si="102"/>
        <v>8.6427680202413274E-4</v>
      </c>
      <c r="P181" s="123">
        <f t="shared" si="103"/>
        <v>1.5925796068106037E-3</v>
      </c>
      <c r="Q181" s="126">
        <f t="shared" si="117"/>
        <v>0.82973397514832459</v>
      </c>
      <c r="R181" s="125" t="s">
        <v>10393</v>
      </c>
      <c r="S181" s="123" t="e">
        <f t="shared" si="104"/>
        <v>#VALUE!</v>
      </c>
      <c r="T181" s="123" t="e">
        <f t="shared" si="105"/>
        <v>#VALUE!</v>
      </c>
      <c r="U181" s="123">
        <f t="shared" si="106"/>
        <v>0.5</v>
      </c>
      <c r="V181" s="123">
        <f t="shared" si="107"/>
        <v>7.9628980340530186E-4</v>
      </c>
      <c r="W181" s="123">
        <f t="shared" si="108"/>
        <v>1.4458404597838571E-3</v>
      </c>
      <c r="X181" s="126">
        <f t="shared" si="118"/>
        <v>0.75328287954738959</v>
      </c>
      <c r="Y181" s="125" t="s">
        <v>10393</v>
      </c>
      <c r="Z181" s="123" t="e">
        <f t="shared" si="109"/>
        <v>#VALUE!</v>
      </c>
      <c r="AA181" s="123" t="e">
        <f t="shared" si="110"/>
        <v>#VALUE!</v>
      </c>
      <c r="AB181" s="123">
        <f t="shared" si="111"/>
        <v>0.5</v>
      </c>
      <c r="AC181" s="123">
        <f t="shared" si="112"/>
        <v>7.2292022989192857E-4</v>
      </c>
      <c r="AD181" s="122" t="s">
        <v>728</v>
      </c>
      <c r="AE181" s="123">
        <f t="shared" si="113"/>
        <v>1.3133876909402124E-3</v>
      </c>
      <c r="AF181" s="126">
        <f t="shared" si="119"/>
        <v>0.68427498697985067</v>
      </c>
      <c r="AG181" s="122" t="s">
        <v>728</v>
      </c>
      <c r="AH181" s="122">
        <f t="shared" si="114"/>
        <v>174</v>
      </c>
      <c r="AI181" s="122"/>
    </row>
    <row r="182" spans="1:35">
      <c r="A182" s="122" t="s">
        <v>91</v>
      </c>
      <c r="B182" s="123" t="s">
        <v>10510</v>
      </c>
      <c r="C182" s="124">
        <f t="shared" si="115"/>
        <v>1.9193857965451055E-3</v>
      </c>
      <c r="D182" s="124">
        <v>30.899999999999899</v>
      </c>
      <c r="E182" s="124">
        <f t="shared" si="94"/>
        <v>1.168241965973531</v>
      </c>
      <c r="F182" s="123">
        <f t="shared" si="95"/>
        <v>0.49459472435598395</v>
      </c>
      <c r="G182" s="123">
        <f t="shared" si="96"/>
        <v>0.5</v>
      </c>
      <c r="H182" s="123">
        <f t="shared" si="97"/>
        <v>9.5969289827255275E-4</v>
      </c>
      <c r="I182" s="123">
        <f t="shared" si="98"/>
        <v>1.7285536040482655E-3</v>
      </c>
      <c r="J182" s="126">
        <f t="shared" si="116"/>
        <v>0.90057642770914637</v>
      </c>
      <c r="K182" s="123">
        <v>27.899999999999899</v>
      </c>
      <c r="L182" s="123">
        <f t="shared" si="99"/>
        <v>0.57289527720739009</v>
      </c>
      <c r="M182" s="123">
        <f t="shared" si="100"/>
        <v>0.15134666645269124</v>
      </c>
      <c r="N182" s="123">
        <f t="shared" si="101"/>
        <v>0.5</v>
      </c>
      <c r="O182" s="123">
        <f t="shared" si="102"/>
        <v>8.6427680202413274E-4</v>
      </c>
      <c r="P182" s="123">
        <f t="shared" si="103"/>
        <v>1.5925796068106037E-3</v>
      </c>
      <c r="Q182" s="126">
        <f t="shared" si="117"/>
        <v>0.82973397514832459</v>
      </c>
      <c r="R182" s="125" t="s">
        <v>10393</v>
      </c>
      <c r="S182" s="123" t="e">
        <f t="shared" si="104"/>
        <v>#VALUE!</v>
      </c>
      <c r="T182" s="123" t="e">
        <f t="shared" si="105"/>
        <v>#VALUE!</v>
      </c>
      <c r="U182" s="123">
        <f t="shared" si="106"/>
        <v>0.5</v>
      </c>
      <c r="V182" s="123">
        <f t="shared" si="107"/>
        <v>7.9628980340530186E-4</v>
      </c>
      <c r="W182" s="123">
        <f t="shared" si="108"/>
        <v>1.4458404597838571E-3</v>
      </c>
      <c r="X182" s="126">
        <f t="shared" si="118"/>
        <v>0.75328287954738959</v>
      </c>
      <c r="Y182" s="125" t="s">
        <v>10393</v>
      </c>
      <c r="Z182" s="123" t="e">
        <f t="shared" si="109"/>
        <v>#VALUE!</v>
      </c>
      <c r="AA182" s="123" t="e">
        <f t="shared" si="110"/>
        <v>#VALUE!</v>
      </c>
      <c r="AB182" s="123">
        <f t="shared" si="111"/>
        <v>0.5</v>
      </c>
      <c r="AC182" s="123">
        <f t="shared" si="112"/>
        <v>7.2292022989192857E-4</v>
      </c>
      <c r="AD182" s="122" t="s">
        <v>91</v>
      </c>
      <c r="AE182" s="123">
        <f t="shared" si="113"/>
        <v>1.3133876909402124E-3</v>
      </c>
      <c r="AF182" s="126">
        <f t="shared" si="119"/>
        <v>0.68427498697985067</v>
      </c>
      <c r="AG182" s="122" t="s">
        <v>91</v>
      </c>
      <c r="AH182" s="122">
        <f t="shared" si="114"/>
        <v>174</v>
      </c>
      <c r="AI182" s="122"/>
    </row>
    <row r="183" spans="1:35">
      <c r="A183" s="122" t="s">
        <v>167</v>
      </c>
      <c r="B183" s="123" t="s">
        <v>10429</v>
      </c>
      <c r="C183" s="124">
        <f t="shared" si="115"/>
        <v>1.9193857965451055E-3</v>
      </c>
      <c r="D183" s="124">
        <v>26.3</v>
      </c>
      <c r="E183" s="124">
        <f t="shared" si="94"/>
        <v>0.99432892249527405</v>
      </c>
      <c r="F183" s="123">
        <f t="shared" si="95"/>
        <v>0.39002969483392447</v>
      </c>
      <c r="G183" s="123">
        <f t="shared" si="96"/>
        <v>0.5</v>
      </c>
      <c r="H183" s="123">
        <f t="shared" si="97"/>
        <v>9.5969289827255275E-4</v>
      </c>
      <c r="I183" s="123">
        <f t="shared" si="98"/>
        <v>1.7285536040482655E-3</v>
      </c>
      <c r="J183" s="126">
        <f t="shared" si="116"/>
        <v>0.90057642770914637</v>
      </c>
      <c r="K183" s="123">
        <v>38.899999999999899</v>
      </c>
      <c r="L183" s="123">
        <f t="shared" si="99"/>
        <v>0.79876796714578846</v>
      </c>
      <c r="M183" s="123">
        <f t="shared" si="100"/>
        <v>0.27313545017760588</v>
      </c>
      <c r="N183" s="123">
        <f t="shared" si="101"/>
        <v>0.5</v>
      </c>
      <c r="O183" s="123">
        <f t="shared" si="102"/>
        <v>8.6427680202413274E-4</v>
      </c>
      <c r="P183" s="123">
        <f t="shared" si="103"/>
        <v>1.5925796068106037E-3</v>
      </c>
      <c r="Q183" s="126">
        <f t="shared" si="117"/>
        <v>0.82973397514832459</v>
      </c>
      <c r="R183" s="125">
        <v>16266.799545157501</v>
      </c>
      <c r="S183" s="123">
        <f t="shared" si="104"/>
        <v>1.1082332670934194</v>
      </c>
      <c r="T183" s="123">
        <f t="shared" si="105"/>
        <v>0.45886716116658399</v>
      </c>
      <c r="U183" s="123">
        <f t="shared" si="106"/>
        <v>0.5</v>
      </c>
      <c r="V183" s="123">
        <f t="shared" si="107"/>
        <v>7.9628980340530186E-4</v>
      </c>
      <c r="W183" s="123">
        <f t="shared" si="108"/>
        <v>1.4458404597838571E-3</v>
      </c>
      <c r="X183" s="126">
        <f t="shared" si="118"/>
        <v>0.75328287954738959</v>
      </c>
      <c r="Y183" s="125">
        <v>82006.479530710596</v>
      </c>
      <c r="Z183" s="123">
        <f t="shared" si="109"/>
        <v>0.51171552332105485</v>
      </c>
      <c r="AA183" s="123">
        <f t="shared" si="110"/>
        <v>0.12271764983169653</v>
      </c>
      <c r="AB183" s="123">
        <f t="shared" si="111"/>
        <v>0.5</v>
      </c>
      <c r="AC183" s="123">
        <f t="shared" si="112"/>
        <v>7.2292022989192857E-4</v>
      </c>
      <c r="AD183" s="122" t="s">
        <v>167</v>
      </c>
      <c r="AE183" s="123">
        <f t="shared" si="113"/>
        <v>1.3133876909402124E-3</v>
      </c>
      <c r="AF183" s="126">
        <f t="shared" si="119"/>
        <v>0.68427498697985067</v>
      </c>
      <c r="AG183" s="122" t="s">
        <v>167</v>
      </c>
      <c r="AH183" s="122">
        <f t="shared" si="114"/>
        <v>174</v>
      </c>
      <c r="AI183" s="122"/>
    </row>
    <row r="184" spans="1:35">
      <c r="A184" s="122" t="s">
        <v>119</v>
      </c>
      <c r="B184" s="123" t="s">
        <v>10477</v>
      </c>
      <c r="C184" s="124">
        <f t="shared" si="115"/>
        <v>1.9193857965451055E-3</v>
      </c>
      <c r="D184" s="124">
        <v>27.5</v>
      </c>
      <c r="E184" s="124">
        <f t="shared" si="94"/>
        <v>1.0396975425330812</v>
      </c>
      <c r="F184" s="123">
        <f t="shared" si="95"/>
        <v>0.41753459739437193</v>
      </c>
      <c r="G184" s="123">
        <f t="shared" si="96"/>
        <v>0.5</v>
      </c>
      <c r="H184" s="123">
        <f t="shared" si="97"/>
        <v>9.5969289827255275E-4</v>
      </c>
      <c r="I184" s="123">
        <f t="shared" si="98"/>
        <v>1.7285536040482655E-3</v>
      </c>
      <c r="J184" s="126">
        <f t="shared" si="116"/>
        <v>0.90057642770914637</v>
      </c>
      <c r="K184" s="123">
        <v>40.200000000000003</v>
      </c>
      <c r="L184" s="123">
        <f t="shared" si="99"/>
        <v>0.82546201232032856</v>
      </c>
      <c r="M184" s="123">
        <f t="shared" si="100"/>
        <v>0.28872330866963336</v>
      </c>
      <c r="N184" s="123">
        <f t="shared" si="101"/>
        <v>0.5</v>
      </c>
      <c r="O184" s="123">
        <f t="shared" si="102"/>
        <v>8.6427680202413274E-4</v>
      </c>
      <c r="P184" s="123">
        <f t="shared" si="103"/>
        <v>1.5925796068106037E-3</v>
      </c>
      <c r="Q184" s="126">
        <f t="shared" si="117"/>
        <v>0.82973397514832459</v>
      </c>
      <c r="R184" s="125">
        <v>13868.846282172701</v>
      </c>
      <c r="S184" s="123">
        <f t="shared" si="104"/>
        <v>0.94486421766254447</v>
      </c>
      <c r="T184" s="123">
        <f t="shared" si="105"/>
        <v>0.36006213604339432</v>
      </c>
      <c r="U184" s="123">
        <f t="shared" si="106"/>
        <v>0.5</v>
      </c>
      <c r="V184" s="123">
        <f t="shared" si="107"/>
        <v>7.9628980340530186E-4</v>
      </c>
      <c r="W184" s="123">
        <f t="shared" si="108"/>
        <v>1.4458404597838571E-3</v>
      </c>
      <c r="X184" s="126">
        <f t="shared" si="118"/>
        <v>0.75328287954738959</v>
      </c>
      <c r="Y184" s="125">
        <v>16910.244862026</v>
      </c>
      <c r="Z184" s="123">
        <f t="shared" si="109"/>
        <v>0.1055189156829768</v>
      </c>
      <c r="AA184" s="123">
        <f t="shared" si="110"/>
        <v>5.5516530833763511E-3</v>
      </c>
      <c r="AB184" s="123">
        <f t="shared" si="111"/>
        <v>0.5</v>
      </c>
      <c r="AC184" s="123">
        <f t="shared" si="112"/>
        <v>7.2292022989192857E-4</v>
      </c>
      <c r="AD184" s="122" t="s">
        <v>119</v>
      </c>
      <c r="AE184" s="123">
        <f t="shared" si="113"/>
        <v>1.3133876909402124E-3</v>
      </c>
      <c r="AF184" s="126">
        <f t="shared" si="119"/>
        <v>0.68427498697985067</v>
      </c>
      <c r="AG184" s="122" t="s">
        <v>119</v>
      </c>
      <c r="AH184" s="122">
        <f t="shared" si="114"/>
        <v>174</v>
      </c>
      <c r="AI184" s="122"/>
    </row>
    <row r="185" spans="1:35">
      <c r="A185" s="122" t="s">
        <v>842</v>
      </c>
      <c r="B185" s="123" t="s">
        <v>10485</v>
      </c>
      <c r="C185" s="124">
        <f t="shared" si="115"/>
        <v>1.9193857965451055E-3</v>
      </c>
      <c r="D185" s="124">
        <v>0.1</v>
      </c>
      <c r="E185" s="124">
        <f t="shared" si="94"/>
        <v>3.7807183364839316E-3</v>
      </c>
      <c r="F185" s="123">
        <f t="shared" si="95"/>
        <v>7.146890030784725E-6</v>
      </c>
      <c r="G185" s="123">
        <f t="shared" si="96"/>
        <v>0.5</v>
      </c>
      <c r="H185" s="123">
        <f t="shared" si="97"/>
        <v>9.5969289827255275E-4</v>
      </c>
      <c r="I185" s="123">
        <f t="shared" si="98"/>
        <v>1.7285536040482655E-3</v>
      </c>
      <c r="J185" s="126">
        <f t="shared" si="116"/>
        <v>0.90057642770914637</v>
      </c>
      <c r="K185" s="123" t="s">
        <v>10393</v>
      </c>
      <c r="L185" s="123" t="e">
        <f t="shared" si="99"/>
        <v>#VALUE!</v>
      </c>
      <c r="M185" s="123" t="e">
        <f t="shared" si="100"/>
        <v>#VALUE!</v>
      </c>
      <c r="N185" s="123">
        <f t="shared" si="101"/>
        <v>0.5</v>
      </c>
      <c r="O185" s="123">
        <f t="shared" si="102"/>
        <v>8.6427680202413274E-4</v>
      </c>
      <c r="P185" s="123">
        <f t="shared" si="103"/>
        <v>1.5925796068106037E-3</v>
      </c>
      <c r="Q185" s="126">
        <f t="shared" si="117"/>
        <v>0.82973397514832459</v>
      </c>
      <c r="R185" s="125" t="s">
        <v>10393</v>
      </c>
      <c r="S185" s="123" t="e">
        <f t="shared" si="104"/>
        <v>#VALUE!</v>
      </c>
      <c r="T185" s="123" t="e">
        <f t="shared" si="105"/>
        <v>#VALUE!</v>
      </c>
      <c r="U185" s="123">
        <f t="shared" si="106"/>
        <v>0.5</v>
      </c>
      <c r="V185" s="123">
        <f t="shared" si="107"/>
        <v>7.9628980340530186E-4</v>
      </c>
      <c r="W185" s="123">
        <f t="shared" si="108"/>
        <v>1.4458404597838571E-3</v>
      </c>
      <c r="X185" s="126">
        <f t="shared" si="118"/>
        <v>0.75328287954738959</v>
      </c>
      <c r="Y185" s="125">
        <v>177912.138960109</v>
      </c>
      <c r="Z185" s="123">
        <f t="shared" si="109"/>
        <v>1.1101610971977733</v>
      </c>
      <c r="AA185" s="123">
        <f t="shared" si="110"/>
        <v>0.46002305288652312</v>
      </c>
      <c r="AB185" s="123">
        <f t="shared" si="111"/>
        <v>0.5</v>
      </c>
      <c r="AC185" s="123">
        <f t="shared" si="112"/>
        <v>7.2292022989192857E-4</v>
      </c>
      <c r="AD185" s="122" t="s">
        <v>842</v>
      </c>
      <c r="AE185" s="123">
        <f t="shared" si="113"/>
        <v>1.3133876909402124E-3</v>
      </c>
      <c r="AF185" s="126">
        <f t="shared" si="119"/>
        <v>0.68427498697985067</v>
      </c>
      <c r="AG185" s="122" t="s">
        <v>842</v>
      </c>
      <c r="AH185" s="122">
        <f t="shared" si="114"/>
        <v>174</v>
      </c>
      <c r="AI185" s="122"/>
    </row>
    <row r="186" spans="1:35">
      <c r="A186" s="122" t="s">
        <v>415</v>
      </c>
      <c r="B186" s="123" t="s">
        <v>10486</v>
      </c>
      <c r="C186" s="124">
        <f t="shared" si="115"/>
        <v>1.9193857965451055E-3</v>
      </c>
      <c r="D186" s="124">
        <v>19</v>
      </c>
      <c r="E186" s="124">
        <f t="shared" si="94"/>
        <v>0.71833648393194705</v>
      </c>
      <c r="F186" s="123">
        <f t="shared" si="95"/>
        <v>0.22740758946276829</v>
      </c>
      <c r="G186" s="123">
        <f t="shared" si="96"/>
        <v>0.5</v>
      </c>
      <c r="H186" s="123">
        <f t="shared" si="97"/>
        <v>9.5969289827255275E-4</v>
      </c>
      <c r="I186" s="123">
        <f t="shared" si="98"/>
        <v>1.7285536040482655E-3</v>
      </c>
      <c r="J186" s="126">
        <f t="shared" si="116"/>
        <v>0.90057642770914637</v>
      </c>
      <c r="K186" s="123">
        <v>32.200000000000003</v>
      </c>
      <c r="L186" s="123">
        <f t="shared" si="99"/>
        <v>0.66119096509240249</v>
      </c>
      <c r="M186" s="123">
        <f t="shared" si="100"/>
        <v>0.1963462374569358</v>
      </c>
      <c r="N186" s="123">
        <f t="shared" si="101"/>
        <v>0.5</v>
      </c>
      <c r="O186" s="123">
        <f t="shared" si="102"/>
        <v>8.6427680202413274E-4</v>
      </c>
      <c r="P186" s="123">
        <f t="shared" si="103"/>
        <v>1.5925796068106037E-3</v>
      </c>
      <c r="Q186" s="126">
        <f t="shared" si="117"/>
        <v>0.82973397514832459</v>
      </c>
      <c r="R186" s="125">
        <v>2168.37322569349</v>
      </c>
      <c r="S186" s="123">
        <f t="shared" si="104"/>
        <v>0.14772809719067118</v>
      </c>
      <c r="T186" s="123">
        <f t="shared" si="105"/>
        <v>1.0852477661116078E-2</v>
      </c>
      <c r="U186" s="123">
        <f t="shared" si="106"/>
        <v>0.5</v>
      </c>
      <c r="V186" s="123">
        <f t="shared" si="107"/>
        <v>7.9628980340530186E-4</v>
      </c>
      <c r="W186" s="123">
        <f t="shared" si="108"/>
        <v>1.4458404597838571E-3</v>
      </c>
      <c r="X186" s="126">
        <f t="shared" si="118"/>
        <v>0.75328287954738959</v>
      </c>
      <c r="Y186" s="125">
        <v>173804.61877349199</v>
      </c>
      <c r="Z186" s="123">
        <f t="shared" si="109"/>
        <v>1.084530417111581</v>
      </c>
      <c r="AA186" s="123">
        <f t="shared" si="110"/>
        <v>0.44462022102979426</v>
      </c>
      <c r="AB186" s="123">
        <f t="shared" si="111"/>
        <v>0.5</v>
      </c>
      <c r="AC186" s="123">
        <f t="shared" si="112"/>
        <v>7.2292022989192857E-4</v>
      </c>
      <c r="AD186" s="122" t="s">
        <v>415</v>
      </c>
      <c r="AE186" s="123">
        <f t="shared" si="113"/>
        <v>1.3133876909402124E-3</v>
      </c>
      <c r="AF186" s="126">
        <f t="shared" si="119"/>
        <v>0.68427498697985067</v>
      </c>
      <c r="AG186" s="122" t="s">
        <v>415</v>
      </c>
      <c r="AH186" s="122">
        <f t="shared" si="114"/>
        <v>174</v>
      </c>
      <c r="AI186" s="122"/>
    </row>
    <row r="187" spans="1:35">
      <c r="A187" s="122" t="s">
        <v>245</v>
      </c>
      <c r="B187" s="123" t="s">
        <v>10291</v>
      </c>
      <c r="C187" s="124">
        <f t="shared" si="115"/>
        <v>1.9193857965451055E-3</v>
      </c>
      <c r="D187" s="124">
        <v>1.3</v>
      </c>
      <c r="E187" s="124">
        <f t="shared" si="94"/>
        <v>4.9149338374291113E-2</v>
      </c>
      <c r="F187" s="123">
        <f t="shared" si="95"/>
        <v>1.2070995997780498E-3</v>
      </c>
      <c r="G187" s="123">
        <f t="shared" si="96"/>
        <v>0.5</v>
      </c>
      <c r="H187" s="123">
        <f t="shared" si="97"/>
        <v>9.5969289827255275E-4</v>
      </c>
      <c r="I187" s="123">
        <f t="shared" si="98"/>
        <v>1.7285536040482655E-3</v>
      </c>
      <c r="J187" s="126">
        <f t="shared" si="116"/>
        <v>0.90057642770914637</v>
      </c>
      <c r="K187" s="123">
        <v>18.600000000000001</v>
      </c>
      <c r="L187" s="123">
        <f t="shared" si="99"/>
        <v>0.38193018480492813</v>
      </c>
      <c r="M187" s="123">
        <f t="shared" si="100"/>
        <v>7.033905356385084E-2</v>
      </c>
      <c r="N187" s="123">
        <f t="shared" si="101"/>
        <v>0.5</v>
      </c>
      <c r="O187" s="123">
        <f t="shared" si="102"/>
        <v>8.6427680202413274E-4</v>
      </c>
      <c r="P187" s="123">
        <f t="shared" si="103"/>
        <v>1.5925796068106037E-3</v>
      </c>
      <c r="Q187" s="126">
        <f t="shared" si="117"/>
        <v>0.82973397514832459</v>
      </c>
      <c r="R187" s="125">
        <v>0</v>
      </c>
      <c r="S187" s="123">
        <f t="shared" si="104"/>
        <v>0</v>
      </c>
      <c r="T187" s="123">
        <f t="shared" si="105"/>
        <v>0</v>
      </c>
      <c r="U187" s="123">
        <f t="shared" si="106"/>
        <v>0.5</v>
      </c>
      <c r="V187" s="123">
        <f t="shared" si="107"/>
        <v>7.9628980340530186E-4</v>
      </c>
      <c r="W187" s="123">
        <f t="shared" si="108"/>
        <v>1.4458404597838571E-3</v>
      </c>
      <c r="X187" s="126">
        <f t="shared" si="118"/>
        <v>0.75328287954738959</v>
      </c>
      <c r="Y187" s="125">
        <v>172519.520758495</v>
      </c>
      <c r="Z187" s="123">
        <f t="shared" si="109"/>
        <v>1.0765114824246362</v>
      </c>
      <c r="AA187" s="123">
        <f t="shared" si="110"/>
        <v>0.43978715432102355</v>
      </c>
      <c r="AB187" s="123">
        <f t="shared" si="111"/>
        <v>0.5</v>
      </c>
      <c r="AC187" s="123">
        <f t="shared" si="112"/>
        <v>7.2292022989192857E-4</v>
      </c>
      <c r="AD187" s="122" t="s">
        <v>245</v>
      </c>
      <c r="AE187" s="123">
        <f t="shared" si="113"/>
        <v>1.3133876909402124E-3</v>
      </c>
      <c r="AF187" s="126">
        <f t="shared" si="119"/>
        <v>0.68427498697985067</v>
      </c>
      <c r="AG187" s="122" t="s">
        <v>245</v>
      </c>
      <c r="AH187" s="122">
        <f t="shared" si="114"/>
        <v>174</v>
      </c>
      <c r="AI187" s="122"/>
    </row>
    <row r="188" spans="1:35">
      <c r="A188" s="122" t="s">
        <v>251</v>
      </c>
      <c r="B188" s="123" t="s">
        <v>10492</v>
      </c>
      <c r="C188" s="124">
        <f t="shared" si="115"/>
        <v>1.9193857965451055E-3</v>
      </c>
      <c r="D188" s="124">
        <v>21.899999999999899</v>
      </c>
      <c r="E188" s="124">
        <f t="shared" si="94"/>
        <v>0.82797731568997723</v>
      </c>
      <c r="F188" s="123">
        <f t="shared" si="95"/>
        <v>0.29020083676771391</v>
      </c>
      <c r="G188" s="123">
        <f t="shared" si="96"/>
        <v>0.5</v>
      </c>
      <c r="H188" s="123">
        <f t="shared" si="97"/>
        <v>9.5969289827255275E-4</v>
      </c>
      <c r="I188" s="123">
        <f t="shared" si="98"/>
        <v>1.7285536040482655E-3</v>
      </c>
      <c r="J188" s="126">
        <f t="shared" si="116"/>
        <v>0.90057642770914637</v>
      </c>
      <c r="K188" s="123">
        <v>47.7</v>
      </c>
      <c r="L188" s="123">
        <f t="shared" si="99"/>
        <v>0.97946611909650927</v>
      </c>
      <c r="M188" s="123">
        <f t="shared" si="100"/>
        <v>0.38101667126006211</v>
      </c>
      <c r="N188" s="123">
        <f t="shared" si="101"/>
        <v>0.5</v>
      </c>
      <c r="O188" s="123">
        <f t="shared" si="102"/>
        <v>8.6427680202413274E-4</v>
      </c>
      <c r="P188" s="123">
        <f t="shared" si="103"/>
        <v>1.5925796068106037E-3</v>
      </c>
      <c r="Q188" s="126">
        <f t="shared" si="117"/>
        <v>0.82973397514832459</v>
      </c>
      <c r="R188" s="125">
        <v>16945.228445350502</v>
      </c>
      <c r="S188" s="123">
        <f t="shared" si="104"/>
        <v>1.1544536360396456</v>
      </c>
      <c r="T188" s="123">
        <f t="shared" si="105"/>
        <v>0.48643650142391803</v>
      </c>
      <c r="U188" s="123">
        <f t="shared" si="106"/>
        <v>0.5</v>
      </c>
      <c r="V188" s="123">
        <f t="shared" si="107"/>
        <v>7.9628980340530186E-4</v>
      </c>
      <c r="W188" s="123">
        <f t="shared" si="108"/>
        <v>1.4458404597838571E-3</v>
      </c>
      <c r="X188" s="126">
        <f t="shared" si="118"/>
        <v>0.75328287954738959</v>
      </c>
      <c r="Y188" s="125">
        <v>1639.6281643216</v>
      </c>
      <c r="Z188" s="123">
        <f t="shared" si="109"/>
        <v>1.0231181596370839E-2</v>
      </c>
      <c r="AA188" s="123">
        <f t="shared" si="110"/>
        <v>5.2337168791605215E-5</v>
      </c>
      <c r="AB188" s="123">
        <f t="shared" si="111"/>
        <v>0.5</v>
      </c>
      <c r="AC188" s="123">
        <f t="shared" si="112"/>
        <v>7.2292022989192857E-4</v>
      </c>
      <c r="AD188" s="122" t="s">
        <v>251</v>
      </c>
      <c r="AE188" s="123">
        <f t="shared" si="113"/>
        <v>1.3133876909402124E-3</v>
      </c>
      <c r="AF188" s="126">
        <f t="shared" si="119"/>
        <v>0.68427498697985067</v>
      </c>
      <c r="AG188" s="122" t="s">
        <v>251</v>
      </c>
      <c r="AH188" s="122">
        <f t="shared" si="114"/>
        <v>174</v>
      </c>
      <c r="AI188" s="122"/>
    </row>
    <row r="189" spans="1:35">
      <c r="A189" s="122" t="s">
        <v>662</v>
      </c>
      <c r="B189" s="123" t="s">
        <v>10494</v>
      </c>
      <c r="C189" s="124">
        <f t="shared" si="115"/>
        <v>1.9193857965451055E-3</v>
      </c>
      <c r="D189" s="124">
        <v>1.3</v>
      </c>
      <c r="E189" s="124">
        <f t="shared" si="94"/>
        <v>4.9149338374291113E-2</v>
      </c>
      <c r="F189" s="123">
        <f t="shared" si="95"/>
        <v>1.2070995997780498E-3</v>
      </c>
      <c r="G189" s="123">
        <f t="shared" si="96"/>
        <v>0.5</v>
      </c>
      <c r="H189" s="123">
        <f t="shared" si="97"/>
        <v>9.5969289827255275E-4</v>
      </c>
      <c r="I189" s="123">
        <f t="shared" si="98"/>
        <v>1.7285536040482655E-3</v>
      </c>
      <c r="J189" s="126">
        <f t="shared" si="116"/>
        <v>0.90057642770914637</v>
      </c>
      <c r="K189" s="123" t="s">
        <v>10393</v>
      </c>
      <c r="L189" s="123" t="e">
        <f t="shared" si="99"/>
        <v>#VALUE!</v>
      </c>
      <c r="M189" s="123" t="e">
        <f t="shared" si="100"/>
        <v>#VALUE!</v>
      </c>
      <c r="N189" s="123">
        <f t="shared" si="101"/>
        <v>0.5</v>
      </c>
      <c r="O189" s="123">
        <f t="shared" si="102"/>
        <v>8.6427680202413274E-4</v>
      </c>
      <c r="P189" s="123">
        <f t="shared" si="103"/>
        <v>1.5925796068106037E-3</v>
      </c>
      <c r="Q189" s="126">
        <f t="shared" si="117"/>
        <v>0.82973397514832459</v>
      </c>
      <c r="R189" s="125" t="s">
        <v>10393</v>
      </c>
      <c r="S189" s="123" t="e">
        <f t="shared" si="104"/>
        <v>#VALUE!</v>
      </c>
      <c r="T189" s="123" t="e">
        <f t="shared" si="105"/>
        <v>#VALUE!</v>
      </c>
      <c r="U189" s="123">
        <f t="shared" si="106"/>
        <v>0.5</v>
      </c>
      <c r="V189" s="123">
        <f t="shared" si="107"/>
        <v>7.9628980340530186E-4</v>
      </c>
      <c r="W189" s="123">
        <f t="shared" si="108"/>
        <v>1.4458404597838571E-3</v>
      </c>
      <c r="X189" s="126">
        <f t="shared" si="118"/>
        <v>0.75328287954738959</v>
      </c>
      <c r="Y189" s="125">
        <v>161611.64814685099</v>
      </c>
      <c r="Z189" s="123">
        <f t="shared" si="109"/>
        <v>1.0084470102789138</v>
      </c>
      <c r="AA189" s="123">
        <f t="shared" si="110"/>
        <v>0.39859258940884135</v>
      </c>
      <c r="AB189" s="123">
        <f t="shared" si="111"/>
        <v>0.5</v>
      </c>
      <c r="AC189" s="123">
        <f t="shared" si="112"/>
        <v>7.2292022989192857E-4</v>
      </c>
      <c r="AD189" s="122" t="s">
        <v>662</v>
      </c>
      <c r="AE189" s="123">
        <f t="shared" si="113"/>
        <v>1.3133876909402124E-3</v>
      </c>
      <c r="AF189" s="126">
        <f t="shared" si="119"/>
        <v>0.68427498697985067</v>
      </c>
      <c r="AG189" s="122" t="s">
        <v>662</v>
      </c>
      <c r="AH189" s="122">
        <f t="shared" si="114"/>
        <v>174</v>
      </c>
      <c r="AI189" s="122"/>
    </row>
    <row r="190" spans="1:35">
      <c r="A190" s="122" t="s">
        <v>668</v>
      </c>
      <c r="B190" s="123" t="s">
        <v>10495</v>
      </c>
      <c r="C190" s="124">
        <f t="shared" si="115"/>
        <v>1.9193857965451055E-3</v>
      </c>
      <c r="D190" s="124">
        <v>0.4</v>
      </c>
      <c r="E190" s="124">
        <f t="shared" si="94"/>
        <v>1.5122873345935726E-2</v>
      </c>
      <c r="F190" s="123">
        <f t="shared" si="95"/>
        <v>1.1434411133237621E-4</v>
      </c>
      <c r="G190" s="123">
        <f t="shared" si="96"/>
        <v>0.5</v>
      </c>
      <c r="H190" s="123">
        <f t="shared" si="97"/>
        <v>9.5969289827255275E-4</v>
      </c>
      <c r="I190" s="123">
        <f t="shared" si="98"/>
        <v>1.7285536040482655E-3</v>
      </c>
      <c r="J190" s="126">
        <f t="shared" si="116"/>
        <v>0.90057642770914637</v>
      </c>
      <c r="K190" s="123" t="s">
        <v>10393</v>
      </c>
      <c r="L190" s="123" t="e">
        <f t="shared" si="99"/>
        <v>#VALUE!</v>
      </c>
      <c r="M190" s="123" t="e">
        <f t="shared" si="100"/>
        <v>#VALUE!</v>
      </c>
      <c r="N190" s="123">
        <f t="shared" si="101"/>
        <v>0.5</v>
      </c>
      <c r="O190" s="123">
        <f t="shared" si="102"/>
        <v>8.6427680202413274E-4</v>
      </c>
      <c r="P190" s="123">
        <f t="shared" si="103"/>
        <v>1.5925796068106037E-3</v>
      </c>
      <c r="Q190" s="126">
        <f t="shared" si="117"/>
        <v>0.82973397514832459</v>
      </c>
      <c r="R190" s="125" t="s">
        <v>10393</v>
      </c>
      <c r="S190" s="123" t="e">
        <f t="shared" si="104"/>
        <v>#VALUE!</v>
      </c>
      <c r="T190" s="123" t="e">
        <f t="shared" si="105"/>
        <v>#VALUE!</v>
      </c>
      <c r="U190" s="123">
        <f t="shared" si="106"/>
        <v>0.5</v>
      </c>
      <c r="V190" s="123">
        <f t="shared" si="107"/>
        <v>7.9628980340530186E-4</v>
      </c>
      <c r="W190" s="123">
        <f t="shared" si="108"/>
        <v>1.4458404597838571E-3</v>
      </c>
      <c r="X190" s="126">
        <f t="shared" si="118"/>
        <v>0.75328287954738959</v>
      </c>
      <c r="Y190" s="125">
        <v>161611.64814685099</v>
      </c>
      <c r="Z190" s="123">
        <f t="shared" si="109"/>
        <v>1.0084470102789138</v>
      </c>
      <c r="AA190" s="123">
        <f t="shared" si="110"/>
        <v>0.39859258940884135</v>
      </c>
      <c r="AB190" s="123">
        <f t="shared" si="111"/>
        <v>0.5</v>
      </c>
      <c r="AC190" s="123">
        <f t="shared" si="112"/>
        <v>7.2292022989192857E-4</v>
      </c>
      <c r="AD190" s="122" t="s">
        <v>668</v>
      </c>
      <c r="AE190" s="123">
        <f t="shared" si="113"/>
        <v>1.3133876909402124E-3</v>
      </c>
      <c r="AF190" s="126">
        <f t="shared" si="119"/>
        <v>0.68427498697985067</v>
      </c>
      <c r="AG190" s="122" t="s">
        <v>668</v>
      </c>
      <c r="AH190" s="122">
        <f t="shared" si="114"/>
        <v>174</v>
      </c>
      <c r="AI190" s="122"/>
    </row>
    <row r="191" spans="1:35">
      <c r="A191" s="122" t="s">
        <v>734</v>
      </c>
      <c r="B191" s="123" t="s">
        <v>10496</v>
      </c>
      <c r="C191" s="124">
        <f t="shared" si="115"/>
        <v>1.9193857965451055E-3</v>
      </c>
      <c r="D191" s="124">
        <v>4.2</v>
      </c>
      <c r="E191" s="124">
        <f t="shared" si="94"/>
        <v>0.15879017013232513</v>
      </c>
      <c r="F191" s="123">
        <f t="shared" si="95"/>
        <v>1.2528021750148888E-2</v>
      </c>
      <c r="G191" s="123">
        <f t="shared" si="96"/>
        <v>0.5</v>
      </c>
      <c r="H191" s="123">
        <f t="shared" si="97"/>
        <v>9.5969289827255275E-4</v>
      </c>
      <c r="I191" s="123">
        <f t="shared" si="98"/>
        <v>1.7285536040482655E-3</v>
      </c>
      <c r="J191" s="126">
        <f t="shared" si="116"/>
        <v>0.90057642770914637</v>
      </c>
      <c r="K191" s="123" t="s">
        <v>10393</v>
      </c>
      <c r="L191" s="123" t="e">
        <f t="shared" si="99"/>
        <v>#VALUE!</v>
      </c>
      <c r="M191" s="123" t="e">
        <f t="shared" si="100"/>
        <v>#VALUE!</v>
      </c>
      <c r="N191" s="123">
        <f t="shared" si="101"/>
        <v>0.5</v>
      </c>
      <c r="O191" s="123">
        <f t="shared" si="102"/>
        <v>8.6427680202413274E-4</v>
      </c>
      <c r="P191" s="123">
        <f t="shared" si="103"/>
        <v>1.5925796068106037E-3</v>
      </c>
      <c r="Q191" s="126">
        <f t="shared" si="117"/>
        <v>0.82973397514832459</v>
      </c>
      <c r="R191" s="125" t="s">
        <v>10393</v>
      </c>
      <c r="S191" s="123" t="e">
        <f t="shared" si="104"/>
        <v>#VALUE!</v>
      </c>
      <c r="T191" s="123" t="e">
        <f t="shared" si="105"/>
        <v>#VALUE!</v>
      </c>
      <c r="U191" s="123">
        <f t="shared" si="106"/>
        <v>0.5</v>
      </c>
      <c r="V191" s="123">
        <f t="shared" si="107"/>
        <v>7.9628980340530186E-4</v>
      </c>
      <c r="W191" s="123">
        <f t="shared" si="108"/>
        <v>1.4458404597838571E-3</v>
      </c>
      <c r="X191" s="126">
        <f t="shared" si="118"/>
        <v>0.75328287954738959</v>
      </c>
      <c r="Y191" s="125">
        <v>160412.88772281</v>
      </c>
      <c r="Z191" s="123">
        <f t="shared" si="109"/>
        <v>1.0009668169913215</v>
      </c>
      <c r="AA191" s="123">
        <f t="shared" si="110"/>
        <v>0.39405574425226753</v>
      </c>
      <c r="AB191" s="123">
        <f t="shared" si="111"/>
        <v>0.5</v>
      </c>
      <c r="AC191" s="123">
        <f t="shared" si="112"/>
        <v>7.2292022989192857E-4</v>
      </c>
      <c r="AD191" s="122" t="s">
        <v>734</v>
      </c>
      <c r="AE191" s="123">
        <f t="shared" si="113"/>
        <v>1.3133876909402124E-3</v>
      </c>
      <c r="AF191" s="126">
        <f t="shared" si="119"/>
        <v>0.68427498697985067</v>
      </c>
      <c r="AG191" s="122" t="s">
        <v>734</v>
      </c>
      <c r="AH191" s="122">
        <f t="shared" si="114"/>
        <v>174</v>
      </c>
      <c r="AI191" s="122"/>
    </row>
    <row r="192" spans="1:35">
      <c r="A192" s="122" t="s">
        <v>784</v>
      </c>
      <c r="B192" s="123" t="s">
        <v>10498</v>
      </c>
      <c r="C192" s="124">
        <f t="shared" si="115"/>
        <v>1.9193857965451055E-3</v>
      </c>
      <c r="D192" s="124">
        <v>0.1</v>
      </c>
      <c r="E192" s="124">
        <f t="shared" si="94"/>
        <v>3.7807183364839316E-3</v>
      </c>
      <c r="F192" s="123">
        <f t="shared" si="95"/>
        <v>7.146890030784725E-6</v>
      </c>
      <c r="G192" s="123">
        <f t="shared" si="96"/>
        <v>0.5</v>
      </c>
      <c r="H192" s="123">
        <f t="shared" si="97"/>
        <v>9.5969289827255275E-4</v>
      </c>
      <c r="I192" s="123">
        <f t="shared" si="98"/>
        <v>1.7285536040482655E-3</v>
      </c>
      <c r="J192" s="126">
        <f t="shared" si="116"/>
        <v>0.90057642770914637</v>
      </c>
      <c r="K192" s="123" t="s">
        <v>10393</v>
      </c>
      <c r="L192" s="123" t="e">
        <f t="shared" si="99"/>
        <v>#VALUE!</v>
      </c>
      <c r="M192" s="123" t="e">
        <f t="shared" si="100"/>
        <v>#VALUE!</v>
      </c>
      <c r="N192" s="123">
        <f t="shared" si="101"/>
        <v>0.5</v>
      </c>
      <c r="O192" s="123">
        <f t="shared" si="102"/>
        <v>8.6427680202413274E-4</v>
      </c>
      <c r="P192" s="123">
        <f t="shared" si="103"/>
        <v>1.5925796068106037E-3</v>
      </c>
      <c r="Q192" s="126">
        <f t="shared" si="117"/>
        <v>0.82973397514832459</v>
      </c>
      <c r="R192" s="125" t="s">
        <v>10393</v>
      </c>
      <c r="S192" s="123" t="e">
        <f t="shared" si="104"/>
        <v>#VALUE!</v>
      </c>
      <c r="T192" s="123" t="e">
        <f t="shared" si="105"/>
        <v>#VALUE!</v>
      </c>
      <c r="U192" s="123">
        <f t="shared" si="106"/>
        <v>0.5</v>
      </c>
      <c r="V192" s="123">
        <f t="shared" si="107"/>
        <v>7.9628980340530186E-4</v>
      </c>
      <c r="W192" s="123">
        <f t="shared" si="108"/>
        <v>1.4458404597838571E-3</v>
      </c>
      <c r="X192" s="126">
        <f t="shared" si="118"/>
        <v>0.75328287954738959</v>
      </c>
      <c r="Y192" s="125">
        <v>158400.82070022399</v>
      </c>
      <c r="Z192" s="123">
        <f t="shared" si="109"/>
        <v>0.98841163921376474</v>
      </c>
      <c r="AA192" s="123">
        <f t="shared" si="110"/>
        <v>0.38644095970795367</v>
      </c>
      <c r="AB192" s="123">
        <f t="shared" si="111"/>
        <v>0.5</v>
      </c>
      <c r="AC192" s="123">
        <f t="shared" si="112"/>
        <v>7.2292022989192857E-4</v>
      </c>
      <c r="AD192" s="122" t="s">
        <v>784</v>
      </c>
      <c r="AE192" s="123">
        <f t="shared" si="113"/>
        <v>1.3133876909402124E-3</v>
      </c>
      <c r="AF192" s="126">
        <f t="shared" si="119"/>
        <v>0.68427498697985067</v>
      </c>
      <c r="AG192" s="122" t="s">
        <v>784</v>
      </c>
      <c r="AH192" s="122">
        <f t="shared" si="114"/>
        <v>174</v>
      </c>
      <c r="AI192" s="122"/>
    </row>
    <row r="193" spans="1:35">
      <c r="A193" s="122" t="s">
        <v>780</v>
      </c>
      <c r="B193" s="123" t="s">
        <v>10499</v>
      </c>
      <c r="C193" s="124">
        <f t="shared" si="115"/>
        <v>1.9193857965451055E-3</v>
      </c>
      <c r="D193" s="124">
        <v>0.29999999999999899</v>
      </c>
      <c r="E193" s="124">
        <f t="shared" si="94"/>
        <v>1.1342155009451757E-2</v>
      </c>
      <c r="F193" s="123">
        <f t="shared" si="95"/>
        <v>6.4320171498266632E-5</v>
      </c>
      <c r="G193" s="123">
        <f t="shared" si="96"/>
        <v>0.5</v>
      </c>
      <c r="H193" s="123">
        <f t="shared" si="97"/>
        <v>9.5969289827255275E-4</v>
      </c>
      <c r="I193" s="123">
        <f t="shared" si="98"/>
        <v>1.7285536040482655E-3</v>
      </c>
      <c r="J193" s="126">
        <f t="shared" si="116"/>
        <v>0.90057642770914637</v>
      </c>
      <c r="K193" s="123" t="s">
        <v>10393</v>
      </c>
      <c r="L193" s="123" t="e">
        <f t="shared" si="99"/>
        <v>#VALUE!</v>
      </c>
      <c r="M193" s="123" t="e">
        <f t="shared" si="100"/>
        <v>#VALUE!</v>
      </c>
      <c r="N193" s="123">
        <f t="shared" si="101"/>
        <v>0.5</v>
      </c>
      <c r="O193" s="123">
        <f t="shared" si="102"/>
        <v>8.6427680202413274E-4</v>
      </c>
      <c r="P193" s="123">
        <f t="shared" si="103"/>
        <v>1.5925796068106037E-3</v>
      </c>
      <c r="Q193" s="126">
        <f t="shared" si="117"/>
        <v>0.82973397514832459</v>
      </c>
      <c r="R193" s="125">
        <v>0</v>
      </c>
      <c r="S193" s="123">
        <f t="shared" si="104"/>
        <v>0</v>
      </c>
      <c r="T193" s="123">
        <f t="shared" si="105"/>
        <v>0</v>
      </c>
      <c r="U193" s="123">
        <f t="shared" si="106"/>
        <v>0.5</v>
      </c>
      <c r="V193" s="123">
        <f t="shared" si="107"/>
        <v>7.9628980340530186E-4</v>
      </c>
      <c r="W193" s="123">
        <f t="shared" si="108"/>
        <v>1.4458404597838571E-3</v>
      </c>
      <c r="X193" s="126">
        <f t="shared" si="118"/>
        <v>0.75328287954738959</v>
      </c>
      <c r="Y193" s="125">
        <v>154975.16271525799</v>
      </c>
      <c r="Z193" s="123">
        <f t="shared" si="109"/>
        <v>0.96703573844924817</v>
      </c>
      <c r="AA193" s="123">
        <f t="shared" si="110"/>
        <v>0.37348280551730206</v>
      </c>
      <c r="AB193" s="123">
        <f t="shared" si="111"/>
        <v>0.5</v>
      </c>
      <c r="AC193" s="123">
        <f t="shared" si="112"/>
        <v>7.2292022989192857E-4</v>
      </c>
      <c r="AD193" s="122" t="s">
        <v>780</v>
      </c>
      <c r="AE193" s="123">
        <f t="shared" si="113"/>
        <v>1.3133876909402124E-3</v>
      </c>
      <c r="AF193" s="126">
        <f t="shared" si="119"/>
        <v>0.68427498697985067</v>
      </c>
      <c r="AG193" s="122" t="s">
        <v>780</v>
      </c>
      <c r="AH193" s="122">
        <f t="shared" si="114"/>
        <v>174</v>
      </c>
      <c r="AI193" s="122"/>
    </row>
    <row r="194" spans="1:35">
      <c r="A194" s="122" t="s">
        <v>811</v>
      </c>
      <c r="B194" s="123" t="s">
        <v>10504</v>
      </c>
      <c r="C194" s="124">
        <f t="shared" si="115"/>
        <v>1.9193857965451055E-3</v>
      </c>
      <c r="D194" s="124">
        <v>0.4</v>
      </c>
      <c r="E194" s="124">
        <f t="shared" si="94"/>
        <v>1.5122873345935726E-2</v>
      </c>
      <c r="F194" s="123">
        <f t="shared" si="95"/>
        <v>1.1434411133237621E-4</v>
      </c>
      <c r="G194" s="123">
        <f t="shared" si="96"/>
        <v>0.5</v>
      </c>
      <c r="H194" s="123">
        <f t="shared" si="97"/>
        <v>9.5969289827255275E-4</v>
      </c>
      <c r="I194" s="123">
        <f t="shared" si="98"/>
        <v>1.7285536040482655E-3</v>
      </c>
      <c r="J194" s="126">
        <f t="shared" si="116"/>
        <v>0.90057642770914637</v>
      </c>
      <c r="K194" s="123" t="s">
        <v>10393</v>
      </c>
      <c r="L194" s="123" t="e">
        <f t="shared" si="99"/>
        <v>#VALUE!</v>
      </c>
      <c r="M194" s="123" t="e">
        <f t="shared" si="100"/>
        <v>#VALUE!</v>
      </c>
      <c r="N194" s="123">
        <f t="shared" si="101"/>
        <v>0.5</v>
      </c>
      <c r="O194" s="123">
        <f t="shared" si="102"/>
        <v>8.6427680202413274E-4</v>
      </c>
      <c r="P194" s="123">
        <f t="shared" si="103"/>
        <v>1.5925796068106037E-3</v>
      </c>
      <c r="Q194" s="126">
        <f t="shared" si="117"/>
        <v>0.82973397514832459</v>
      </c>
      <c r="R194" s="125" t="s">
        <v>10393</v>
      </c>
      <c r="S194" s="123" t="e">
        <f t="shared" si="104"/>
        <v>#VALUE!</v>
      </c>
      <c r="T194" s="123" t="e">
        <f t="shared" si="105"/>
        <v>#VALUE!</v>
      </c>
      <c r="U194" s="123">
        <f t="shared" si="106"/>
        <v>0.5</v>
      </c>
      <c r="V194" s="123">
        <f t="shared" si="107"/>
        <v>7.9628980340530186E-4</v>
      </c>
      <c r="W194" s="123">
        <f t="shared" si="108"/>
        <v>1.4458404597838571E-3</v>
      </c>
      <c r="X194" s="126">
        <f t="shared" si="118"/>
        <v>0.75328287954738959</v>
      </c>
      <c r="Y194" s="125">
        <v>147476.364519358</v>
      </c>
      <c r="Z194" s="123">
        <f t="shared" si="109"/>
        <v>0.92024368658879807</v>
      </c>
      <c r="AA194" s="123">
        <f t="shared" si="110"/>
        <v>0.34519920629555989</v>
      </c>
      <c r="AB194" s="123">
        <f t="shared" si="111"/>
        <v>0.5</v>
      </c>
      <c r="AC194" s="123">
        <f t="shared" si="112"/>
        <v>7.2292022989192857E-4</v>
      </c>
      <c r="AD194" s="122" t="s">
        <v>811</v>
      </c>
      <c r="AE194" s="123">
        <f t="shared" si="113"/>
        <v>1.3133876909402124E-3</v>
      </c>
      <c r="AF194" s="126">
        <f t="shared" si="119"/>
        <v>0.68427498697985067</v>
      </c>
      <c r="AG194" s="122" t="s">
        <v>811</v>
      </c>
      <c r="AH194" s="122">
        <f t="shared" si="114"/>
        <v>174</v>
      </c>
      <c r="AI194" s="122"/>
    </row>
    <row r="195" spans="1:35">
      <c r="A195" s="122" t="s">
        <v>844</v>
      </c>
      <c r="B195" s="123" t="s">
        <v>10511</v>
      </c>
      <c r="C195" s="124">
        <f t="shared" si="115"/>
        <v>1.9193857965451055E-3</v>
      </c>
      <c r="D195" s="124">
        <v>0.1</v>
      </c>
      <c r="E195" s="124">
        <f t="shared" si="94"/>
        <v>3.7807183364839316E-3</v>
      </c>
      <c r="F195" s="123">
        <f t="shared" si="95"/>
        <v>7.146890030784725E-6</v>
      </c>
      <c r="G195" s="123">
        <f t="shared" si="96"/>
        <v>0.5</v>
      </c>
      <c r="H195" s="123">
        <f t="shared" si="97"/>
        <v>9.5969289827255275E-4</v>
      </c>
      <c r="I195" s="123">
        <f t="shared" si="98"/>
        <v>1.7285536040482655E-3</v>
      </c>
      <c r="J195" s="126">
        <f t="shared" si="116"/>
        <v>0.90057642770914637</v>
      </c>
      <c r="K195" s="123" t="s">
        <v>10393</v>
      </c>
      <c r="L195" s="123" t="e">
        <f t="shared" si="99"/>
        <v>#VALUE!</v>
      </c>
      <c r="M195" s="123" t="e">
        <f t="shared" si="100"/>
        <v>#VALUE!</v>
      </c>
      <c r="N195" s="123">
        <f t="shared" si="101"/>
        <v>0.5</v>
      </c>
      <c r="O195" s="123">
        <f t="shared" si="102"/>
        <v>8.6427680202413274E-4</v>
      </c>
      <c r="P195" s="123">
        <f t="shared" si="103"/>
        <v>1.5925796068106037E-3</v>
      </c>
      <c r="Q195" s="126">
        <f t="shared" si="117"/>
        <v>0.82973397514832459</v>
      </c>
      <c r="R195" s="125" t="s">
        <v>10393</v>
      </c>
      <c r="S195" s="123" t="e">
        <f t="shared" si="104"/>
        <v>#VALUE!</v>
      </c>
      <c r="T195" s="123" t="e">
        <f t="shared" si="105"/>
        <v>#VALUE!</v>
      </c>
      <c r="U195" s="123">
        <f t="shared" si="106"/>
        <v>0.5</v>
      </c>
      <c r="V195" s="123">
        <f t="shared" si="107"/>
        <v>7.9628980340530186E-4</v>
      </c>
      <c r="W195" s="123">
        <f t="shared" si="108"/>
        <v>1.4458404597838571E-3</v>
      </c>
      <c r="X195" s="126">
        <f t="shared" si="118"/>
        <v>0.75328287954738959</v>
      </c>
      <c r="Y195" s="125">
        <v>136537.222922874</v>
      </c>
      <c r="Z195" s="123">
        <f t="shared" si="109"/>
        <v>0.85198409784945173</v>
      </c>
      <c r="AA195" s="123">
        <f t="shared" si="110"/>
        <v>0.3043707528777051</v>
      </c>
      <c r="AB195" s="123">
        <f t="shared" si="111"/>
        <v>0.5</v>
      </c>
      <c r="AC195" s="123">
        <f t="shared" si="112"/>
        <v>7.2292022989192857E-4</v>
      </c>
      <c r="AD195" s="122" t="s">
        <v>844</v>
      </c>
      <c r="AE195" s="123">
        <f t="shared" si="113"/>
        <v>1.3133876909402124E-3</v>
      </c>
      <c r="AF195" s="126">
        <f t="shared" si="119"/>
        <v>0.68427498697985067</v>
      </c>
      <c r="AG195" s="122" t="s">
        <v>844</v>
      </c>
      <c r="AH195" s="122">
        <f t="shared" si="114"/>
        <v>174</v>
      </c>
      <c r="AI195" s="122"/>
    </row>
    <row r="196" spans="1:35">
      <c r="A196" s="122" t="s">
        <v>173</v>
      </c>
      <c r="B196" s="123" t="s">
        <v>4544</v>
      </c>
      <c r="C196" s="124">
        <f t="shared" si="115"/>
        <v>1.9193857965451055E-3</v>
      </c>
      <c r="D196" s="124">
        <v>13.4</v>
      </c>
      <c r="E196" s="124">
        <f t="shared" ref="E196:E259" si="120">D196/E$6</f>
        <v>0.50661625708884683</v>
      </c>
      <c r="F196" s="123">
        <f t="shared" ref="F196:F259" si="121">1 - EXP(-1 * E196 * E196 / 2)</f>
        <v>0.12043693861730109</v>
      </c>
      <c r="G196" s="123">
        <f t="shared" ref="G196:G259" si="122">IF(ISNUMBER(F196),MAX(F196,$D$3),$D$3)</f>
        <v>0.5</v>
      </c>
      <c r="H196" s="123">
        <f t="shared" ref="H196:H259" si="123">G196*C196</f>
        <v>9.5969289827255275E-4</v>
      </c>
      <c r="I196" s="123">
        <f t="shared" ref="I196:I259" si="124">H196/I$6</f>
        <v>1.7285536040482655E-3</v>
      </c>
      <c r="J196" s="126">
        <f t="shared" si="116"/>
        <v>0.90057642770914637</v>
      </c>
      <c r="K196" s="123">
        <v>22</v>
      </c>
      <c r="L196" s="123">
        <f t="shared" ref="L196:L259" si="125">K196/$L$6</f>
        <v>0.45174537987679669</v>
      </c>
      <c r="M196" s="123">
        <f t="shared" ref="M196:M259" si="126">1 - EXP(-1 * L196 * L196 / 2)</f>
        <v>9.7003809347007253E-2</v>
      </c>
      <c r="N196" s="123">
        <f t="shared" ref="N196:N259" si="127">IF(ISNUMBER(M196),MAX(M196,$D$3),$D$3)</f>
        <v>0.5</v>
      </c>
      <c r="O196" s="123">
        <f t="shared" ref="O196:O259" si="128">I196*N196</f>
        <v>8.6427680202413274E-4</v>
      </c>
      <c r="P196" s="123">
        <f t="shared" ref="P196:P259" si="129">O196/$P$6</f>
        <v>1.5925796068106037E-3</v>
      </c>
      <c r="Q196" s="126">
        <f t="shared" si="117"/>
        <v>0.82973397514832459</v>
      </c>
      <c r="R196" s="125">
        <v>14143.0663455057</v>
      </c>
      <c r="S196" s="123">
        <f t="shared" ref="S196:S259" si="130">R196/S$6</f>
        <v>0.96354642960266534</v>
      </c>
      <c r="T196" s="123">
        <f t="shared" ref="T196:T259" si="131">1 - EXP(-1 * S196 * S196 / 2)</f>
        <v>0.37136901326760019</v>
      </c>
      <c r="U196" s="123">
        <f t="shared" ref="U196:U259" si="132">IF(ISNUMBER(T196),MAX(T196,$D$3),$D$3)</f>
        <v>0.5</v>
      </c>
      <c r="V196" s="123">
        <f t="shared" ref="V196:V259" si="133">P196*U196</f>
        <v>7.9628980340530186E-4</v>
      </c>
      <c r="W196" s="123">
        <f t="shared" ref="W196:W259" si="134">V196/W$6</f>
        <v>1.4458404597838571E-3</v>
      </c>
      <c r="X196" s="126">
        <f t="shared" si="118"/>
        <v>0.75328287954738959</v>
      </c>
      <c r="Y196" s="125">
        <v>46080.187914169503</v>
      </c>
      <c r="Z196" s="123">
        <f t="shared" ref="Z196:Z259" si="135">Y196/Z$6</f>
        <v>0.28753761420036744</v>
      </c>
      <c r="AA196" s="123">
        <f t="shared" ref="AA196:AA259" si="136">1 - EXP(-1 * Z196 * Z196 / 2)</f>
        <v>4.0496139209516557E-2</v>
      </c>
      <c r="AB196" s="123">
        <f t="shared" ref="AB196:AB259" si="137">IF(ISNUMBER(AA196),MAX(AA196,$D$3),$D$3)</f>
        <v>0.5</v>
      </c>
      <c r="AC196" s="123">
        <f t="shared" ref="AC196:AC259" si="138">W196*AB196</f>
        <v>7.2292022989192857E-4</v>
      </c>
      <c r="AD196" s="122" t="s">
        <v>173</v>
      </c>
      <c r="AE196" s="123">
        <f t="shared" ref="AE196:AE259" si="139">AC196/AE$6</f>
        <v>1.3133876909402124E-3</v>
      </c>
      <c r="AF196" s="126">
        <f t="shared" si="119"/>
        <v>0.68427498697985067</v>
      </c>
      <c r="AG196" s="122" t="s">
        <v>173</v>
      </c>
      <c r="AH196" s="122">
        <f t="shared" ref="AH196:AH259" si="140">RANK(AE196,$AE$8:$AE$522,0)</f>
        <v>174</v>
      </c>
      <c r="AI196" s="122"/>
    </row>
    <row r="197" spans="1:35">
      <c r="A197" s="122" t="s">
        <v>1030</v>
      </c>
      <c r="B197" s="123" t="s">
        <v>10284</v>
      </c>
      <c r="C197" s="124">
        <f t="shared" si="115"/>
        <v>1.9193857965451055E-3</v>
      </c>
      <c r="D197" s="124">
        <v>30.8</v>
      </c>
      <c r="E197" s="124">
        <f t="shared" si="120"/>
        <v>1.1644612476370508</v>
      </c>
      <c r="F197" s="123">
        <f t="shared" si="121"/>
        <v>0.49236114451575441</v>
      </c>
      <c r="G197" s="123">
        <f t="shared" si="122"/>
        <v>0.5</v>
      </c>
      <c r="H197" s="123">
        <f t="shared" si="123"/>
        <v>9.5969289827255275E-4</v>
      </c>
      <c r="I197" s="123">
        <f t="shared" si="124"/>
        <v>1.7285536040482655E-3</v>
      </c>
      <c r="J197" s="126">
        <f t="shared" si="116"/>
        <v>0.90057642770914637</v>
      </c>
      <c r="K197" s="123">
        <v>11.3</v>
      </c>
      <c r="L197" s="123">
        <f t="shared" si="125"/>
        <v>0.23203285420944558</v>
      </c>
      <c r="M197" s="123">
        <f t="shared" si="126"/>
        <v>2.6560519198713606E-2</v>
      </c>
      <c r="N197" s="123">
        <f t="shared" si="127"/>
        <v>0.5</v>
      </c>
      <c r="O197" s="123">
        <f t="shared" si="128"/>
        <v>8.6427680202413274E-4</v>
      </c>
      <c r="P197" s="123">
        <f t="shared" si="129"/>
        <v>1.5925796068106037E-3</v>
      </c>
      <c r="Q197" s="126">
        <f t="shared" si="117"/>
        <v>0.82973397514832459</v>
      </c>
      <c r="R197" s="125">
        <v>2544.4731278552699</v>
      </c>
      <c r="S197" s="123">
        <f t="shared" si="130"/>
        <v>0.17335123357771448</v>
      </c>
      <c r="T197" s="123">
        <f t="shared" si="131"/>
        <v>1.4913008131000716E-2</v>
      </c>
      <c r="U197" s="123">
        <f t="shared" si="132"/>
        <v>0.5</v>
      </c>
      <c r="V197" s="123">
        <f t="shared" si="133"/>
        <v>7.9628980340530186E-4</v>
      </c>
      <c r="W197" s="123">
        <f t="shared" si="134"/>
        <v>1.4458404597838571E-3</v>
      </c>
      <c r="X197" s="126">
        <f t="shared" si="118"/>
        <v>0.75328287954738959</v>
      </c>
      <c r="Y197" s="125">
        <v>27442.953395107201</v>
      </c>
      <c r="Z197" s="123">
        <f t="shared" si="135"/>
        <v>0.17124238643598455</v>
      </c>
      <c r="AA197" s="123">
        <f t="shared" si="136"/>
        <v>1.4555014067718752E-2</v>
      </c>
      <c r="AB197" s="123">
        <f t="shared" si="137"/>
        <v>0.5</v>
      </c>
      <c r="AC197" s="123">
        <f t="shared" si="138"/>
        <v>7.2292022989192857E-4</v>
      </c>
      <c r="AD197" s="122" t="s">
        <v>1030</v>
      </c>
      <c r="AE197" s="123">
        <f t="shared" si="139"/>
        <v>1.3133876909402124E-3</v>
      </c>
      <c r="AF197" s="126">
        <f t="shared" si="119"/>
        <v>0.68427498697985067</v>
      </c>
      <c r="AG197" s="122" t="s">
        <v>1030</v>
      </c>
      <c r="AH197" s="122">
        <f t="shared" si="140"/>
        <v>174</v>
      </c>
      <c r="AI197" s="122"/>
    </row>
    <row r="198" spans="1:35">
      <c r="A198" s="122" t="s">
        <v>67</v>
      </c>
      <c r="B198" s="123" t="s">
        <v>10512</v>
      </c>
      <c r="C198" s="124">
        <f t="shared" si="115"/>
        <v>1.9193857965451055E-3</v>
      </c>
      <c r="D198" s="124">
        <v>30.6</v>
      </c>
      <c r="E198" s="124">
        <f t="shared" si="120"/>
        <v>1.1568998109640831</v>
      </c>
      <c r="F198" s="123">
        <f t="shared" si="121"/>
        <v>0.48788628874388129</v>
      </c>
      <c r="G198" s="123">
        <f t="shared" si="122"/>
        <v>0.5</v>
      </c>
      <c r="H198" s="123">
        <f t="shared" si="123"/>
        <v>9.5969289827255275E-4</v>
      </c>
      <c r="I198" s="123">
        <f t="shared" si="124"/>
        <v>1.7285536040482655E-3</v>
      </c>
      <c r="J198" s="126">
        <f t="shared" si="116"/>
        <v>0.90057642770914637</v>
      </c>
      <c r="K198" s="123">
        <v>16.5</v>
      </c>
      <c r="L198" s="123">
        <f t="shared" si="125"/>
        <v>0.33880903490759751</v>
      </c>
      <c r="M198" s="123">
        <f t="shared" si="126"/>
        <v>5.5779709110511555E-2</v>
      </c>
      <c r="N198" s="123">
        <f t="shared" si="127"/>
        <v>0.5</v>
      </c>
      <c r="O198" s="123">
        <f t="shared" si="128"/>
        <v>8.6427680202413274E-4</v>
      </c>
      <c r="P198" s="123">
        <f t="shared" si="129"/>
        <v>1.5925796068106037E-3</v>
      </c>
      <c r="Q198" s="126">
        <f t="shared" si="117"/>
        <v>0.82973397514832459</v>
      </c>
      <c r="R198" s="125" t="s">
        <v>10393</v>
      </c>
      <c r="S198" s="123" t="e">
        <f t="shared" si="130"/>
        <v>#VALUE!</v>
      </c>
      <c r="T198" s="123" t="e">
        <f t="shared" si="131"/>
        <v>#VALUE!</v>
      </c>
      <c r="U198" s="123">
        <f t="shared" si="132"/>
        <v>0.5</v>
      </c>
      <c r="V198" s="123">
        <f t="shared" si="133"/>
        <v>7.9628980340530186E-4</v>
      </c>
      <c r="W198" s="123">
        <f t="shared" si="134"/>
        <v>1.4458404597838571E-3</v>
      </c>
      <c r="X198" s="126">
        <f t="shared" si="118"/>
        <v>0.75328287954738959</v>
      </c>
      <c r="Y198" s="125" t="s">
        <v>10393</v>
      </c>
      <c r="Z198" s="123" t="e">
        <f t="shared" si="135"/>
        <v>#VALUE!</v>
      </c>
      <c r="AA198" s="123" t="e">
        <f t="shared" si="136"/>
        <v>#VALUE!</v>
      </c>
      <c r="AB198" s="123">
        <f t="shared" si="137"/>
        <v>0.5</v>
      </c>
      <c r="AC198" s="123">
        <f t="shared" si="138"/>
        <v>7.2292022989192857E-4</v>
      </c>
      <c r="AD198" s="122" t="s">
        <v>67</v>
      </c>
      <c r="AE198" s="123">
        <f t="shared" si="139"/>
        <v>1.3133876909402124E-3</v>
      </c>
      <c r="AF198" s="126">
        <f t="shared" si="119"/>
        <v>0.68427498697985067</v>
      </c>
      <c r="AG198" s="122" t="s">
        <v>67</v>
      </c>
      <c r="AH198" s="122">
        <f t="shared" si="140"/>
        <v>174</v>
      </c>
      <c r="AI198" s="122"/>
    </row>
    <row r="199" spans="1:35">
      <c r="A199" s="122" t="s">
        <v>149</v>
      </c>
      <c r="B199" s="123" t="s">
        <v>10516</v>
      </c>
      <c r="C199" s="124">
        <f t="shared" si="115"/>
        <v>1.9193857965451055E-3</v>
      </c>
      <c r="D199" s="124">
        <v>29.899999999999899</v>
      </c>
      <c r="E199" s="124">
        <f t="shared" si="120"/>
        <v>1.1304347826086918</v>
      </c>
      <c r="F199" s="123">
        <f t="shared" si="121"/>
        <v>0.4721490880429795</v>
      </c>
      <c r="G199" s="123">
        <f t="shared" si="122"/>
        <v>0.5</v>
      </c>
      <c r="H199" s="123">
        <f t="shared" si="123"/>
        <v>9.5969289827255275E-4</v>
      </c>
      <c r="I199" s="123">
        <f t="shared" si="124"/>
        <v>1.7285536040482655E-3</v>
      </c>
      <c r="J199" s="126">
        <f t="shared" si="116"/>
        <v>0.90057642770914637</v>
      </c>
      <c r="K199" s="123">
        <v>29.8</v>
      </c>
      <c r="L199" s="123">
        <f t="shared" si="125"/>
        <v>0.61190965092402461</v>
      </c>
      <c r="M199" s="123">
        <f t="shared" si="126"/>
        <v>0.17073599326210409</v>
      </c>
      <c r="N199" s="123">
        <f t="shared" si="127"/>
        <v>0.5</v>
      </c>
      <c r="O199" s="123">
        <f t="shared" si="128"/>
        <v>8.6427680202413274E-4</v>
      </c>
      <c r="P199" s="123">
        <f t="shared" si="129"/>
        <v>1.5925796068106037E-3</v>
      </c>
      <c r="Q199" s="126">
        <f t="shared" si="117"/>
        <v>0.82973397514832459</v>
      </c>
      <c r="R199" s="125">
        <v>1322.8218697435</v>
      </c>
      <c r="S199" s="123">
        <f t="shared" si="130"/>
        <v>9.0121919706380102E-2</v>
      </c>
      <c r="T199" s="123">
        <f t="shared" si="131"/>
        <v>4.0527455763260667E-3</v>
      </c>
      <c r="U199" s="123">
        <f t="shared" si="132"/>
        <v>0.5</v>
      </c>
      <c r="V199" s="123">
        <f t="shared" si="133"/>
        <v>7.9628980340530186E-4</v>
      </c>
      <c r="W199" s="123">
        <f t="shared" si="134"/>
        <v>1.4458404597838571E-3</v>
      </c>
      <c r="X199" s="126">
        <f t="shared" si="118"/>
        <v>0.75328287954738959</v>
      </c>
      <c r="Y199" s="125">
        <v>26143.3137731323</v>
      </c>
      <c r="Z199" s="123">
        <f t="shared" si="135"/>
        <v>0.16313271299196588</v>
      </c>
      <c r="AA199" s="123">
        <f t="shared" si="136"/>
        <v>1.3218005676449485E-2</v>
      </c>
      <c r="AB199" s="123">
        <f t="shared" si="137"/>
        <v>0.5</v>
      </c>
      <c r="AC199" s="123">
        <f t="shared" si="138"/>
        <v>7.2292022989192857E-4</v>
      </c>
      <c r="AD199" s="122" t="s">
        <v>149</v>
      </c>
      <c r="AE199" s="123">
        <f t="shared" si="139"/>
        <v>1.3133876909402124E-3</v>
      </c>
      <c r="AF199" s="126">
        <f t="shared" si="119"/>
        <v>0.68427498697985067</v>
      </c>
      <c r="AG199" s="122" t="s">
        <v>149</v>
      </c>
      <c r="AH199" s="122">
        <f t="shared" si="140"/>
        <v>174</v>
      </c>
      <c r="AI199" s="122"/>
    </row>
    <row r="200" spans="1:35">
      <c r="A200" s="122" t="s">
        <v>103</v>
      </c>
      <c r="B200" s="123" t="s">
        <v>10517</v>
      </c>
      <c r="C200" s="124">
        <f t="shared" si="115"/>
        <v>1.9193857965451055E-3</v>
      </c>
      <c r="D200" s="124">
        <v>29.5</v>
      </c>
      <c r="E200" s="124">
        <f t="shared" si="120"/>
        <v>1.1153119092627599</v>
      </c>
      <c r="F200" s="123">
        <f t="shared" si="121"/>
        <v>0.46310907671068013</v>
      </c>
      <c r="G200" s="123">
        <f t="shared" si="122"/>
        <v>0.5</v>
      </c>
      <c r="H200" s="123">
        <f t="shared" si="123"/>
        <v>9.5969289827255275E-4</v>
      </c>
      <c r="I200" s="123">
        <f t="shared" si="124"/>
        <v>1.7285536040482655E-3</v>
      </c>
      <c r="J200" s="126">
        <f t="shared" si="116"/>
        <v>0.90057642770914637</v>
      </c>
      <c r="K200" s="123">
        <v>41.7</v>
      </c>
      <c r="L200" s="123">
        <f t="shared" si="125"/>
        <v>0.85626283367556466</v>
      </c>
      <c r="M200" s="123">
        <f t="shared" si="126"/>
        <v>0.3069083380182942</v>
      </c>
      <c r="N200" s="123">
        <f t="shared" si="127"/>
        <v>0.5</v>
      </c>
      <c r="O200" s="123">
        <f t="shared" si="128"/>
        <v>8.6427680202413274E-4</v>
      </c>
      <c r="P200" s="123">
        <f t="shared" si="129"/>
        <v>1.5925796068106037E-3</v>
      </c>
      <c r="Q200" s="126">
        <f t="shared" si="117"/>
        <v>0.82973397514832459</v>
      </c>
      <c r="R200" s="125">
        <v>5079.6644961345401</v>
      </c>
      <c r="S200" s="123">
        <f t="shared" si="130"/>
        <v>0.34607011444764951</v>
      </c>
      <c r="T200" s="123">
        <f t="shared" si="131"/>
        <v>5.8124578468955579E-2</v>
      </c>
      <c r="U200" s="123">
        <f t="shared" si="132"/>
        <v>0.5</v>
      </c>
      <c r="V200" s="123">
        <f t="shared" si="133"/>
        <v>7.9628980340530186E-4</v>
      </c>
      <c r="W200" s="123">
        <f t="shared" si="134"/>
        <v>1.4458404597838571E-3</v>
      </c>
      <c r="X200" s="126">
        <f t="shared" si="118"/>
        <v>0.75328287954738959</v>
      </c>
      <c r="Y200" s="125">
        <v>26548.618341245299</v>
      </c>
      <c r="Z200" s="123">
        <f t="shared" si="135"/>
        <v>0.16566178923524844</v>
      </c>
      <c r="AA200" s="123">
        <f t="shared" si="136"/>
        <v>1.3628197887049387E-2</v>
      </c>
      <c r="AB200" s="123">
        <f t="shared" si="137"/>
        <v>0.5</v>
      </c>
      <c r="AC200" s="123">
        <f t="shared" si="138"/>
        <v>7.2292022989192857E-4</v>
      </c>
      <c r="AD200" s="122" t="s">
        <v>103</v>
      </c>
      <c r="AE200" s="123">
        <f t="shared" si="139"/>
        <v>1.3133876909402124E-3</v>
      </c>
      <c r="AF200" s="126">
        <f t="shared" si="119"/>
        <v>0.68427498697985067</v>
      </c>
      <c r="AG200" s="122" t="s">
        <v>103</v>
      </c>
      <c r="AH200" s="122">
        <f t="shared" si="140"/>
        <v>174</v>
      </c>
      <c r="AI200" s="122"/>
    </row>
    <row r="201" spans="1:35">
      <c r="A201" s="122" t="s">
        <v>523</v>
      </c>
      <c r="B201" s="123" t="s">
        <v>10518</v>
      </c>
      <c r="C201" s="124">
        <f t="shared" ref="C201:C264" si="141" xml:space="preserve"> 1 / 521</f>
        <v>1.9193857965451055E-3</v>
      </c>
      <c r="D201" s="124">
        <v>6.7999999999999901</v>
      </c>
      <c r="E201" s="124">
        <f t="shared" si="120"/>
        <v>0.257088846880907</v>
      </c>
      <c r="F201" s="123">
        <f t="shared" si="121"/>
        <v>3.2507240275680638E-2</v>
      </c>
      <c r="G201" s="123">
        <f t="shared" si="122"/>
        <v>0.5</v>
      </c>
      <c r="H201" s="123">
        <f t="shared" si="123"/>
        <v>9.5969289827255275E-4</v>
      </c>
      <c r="I201" s="123">
        <f t="shared" si="124"/>
        <v>1.7285536040482655E-3</v>
      </c>
      <c r="J201" s="126">
        <f t="shared" ref="J201:J264" si="142">I201/C201</f>
        <v>0.90057642770914637</v>
      </c>
      <c r="K201" s="123">
        <v>3.7999999999999901</v>
      </c>
      <c r="L201" s="123">
        <f t="shared" si="125"/>
        <v>7.8028747433264684E-2</v>
      </c>
      <c r="M201" s="123">
        <f t="shared" si="126"/>
        <v>3.0396137046206917E-3</v>
      </c>
      <c r="N201" s="123">
        <f t="shared" si="127"/>
        <v>0.5</v>
      </c>
      <c r="O201" s="123">
        <f t="shared" si="128"/>
        <v>8.6427680202413274E-4</v>
      </c>
      <c r="P201" s="123">
        <f t="shared" si="129"/>
        <v>1.5925796068106037E-3</v>
      </c>
      <c r="Q201" s="126">
        <f t="shared" ref="Q201:Q264" si="143">P201/C201</f>
        <v>0.82973397514832459</v>
      </c>
      <c r="R201" s="125" t="s">
        <v>10393</v>
      </c>
      <c r="S201" s="123" t="e">
        <f t="shared" si="130"/>
        <v>#VALUE!</v>
      </c>
      <c r="T201" s="123" t="e">
        <f t="shared" si="131"/>
        <v>#VALUE!</v>
      </c>
      <c r="U201" s="123">
        <f t="shared" si="132"/>
        <v>0.5</v>
      </c>
      <c r="V201" s="123">
        <f t="shared" si="133"/>
        <v>7.9628980340530186E-4</v>
      </c>
      <c r="W201" s="123">
        <f t="shared" si="134"/>
        <v>1.4458404597838571E-3</v>
      </c>
      <c r="X201" s="126">
        <f t="shared" ref="X201:X264" si="144">W201/C201</f>
        <v>0.75328287954738959</v>
      </c>
      <c r="Y201" s="125">
        <v>130621.922860003</v>
      </c>
      <c r="Z201" s="123">
        <f t="shared" si="135"/>
        <v>0.81507297955007962</v>
      </c>
      <c r="AA201" s="123">
        <f t="shared" si="136"/>
        <v>0.28263606072007064</v>
      </c>
      <c r="AB201" s="123">
        <f t="shared" si="137"/>
        <v>0.5</v>
      </c>
      <c r="AC201" s="123">
        <f t="shared" si="138"/>
        <v>7.2292022989192857E-4</v>
      </c>
      <c r="AD201" s="122" t="s">
        <v>523</v>
      </c>
      <c r="AE201" s="123">
        <f t="shared" si="139"/>
        <v>1.3133876909402124E-3</v>
      </c>
      <c r="AF201" s="126">
        <f t="shared" ref="AF201:AF264" si="145">AE201/C201</f>
        <v>0.68427498697985067</v>
      </c>
      <c r="AG201" s="122" t="s">
        <v>523</v>
      </c>
      <c r="AH201" s="122">
        <f t="shared" si="140"/>
        <v>174</v>
      </c>
      <c r="AI201" s="122"/>
    </row>
    <row r="202" spans="1:35">
      <c r="A202" s="122" t="s">
        <v>529</v>
      </c>
      <c r="B202" s="123" t="s">
        <v>10519</v>
      </c>
      <c r="C202" s="124">
        <f t="shared" si="141"/>
        <v>1.9193857965451055E-3</v>
      </c>
      <c r="D202" s="124">
        <v>22.3</v>
      </c>
      <c r="E202" s="124">
        <f t="shared" si="120"/>
        <v>0.84310018903591677</v>
      </c>
      <c r="F202" s="123">
        <f t="shared" si="121"/>
        <v>0.29911325312294779</v>
      </c>
      <c r="G202" s="123">
        <f t="shared" si="122"/>
        <v>0.5</v>
      </c>
      <c r="H202" s="123">
        <f t="shared" si="123"/>
        <v>9.5969289827255275E-4</v>
      </c>
      <c r="I202" s="123">
        <f t="shared" si="124"/>
        <v>1.7285536040482655E-3</v>
      </c>
      <c r="J202" s="126">
        <f t="shared" si="142"/>
        <v>0.90057642770914637</v>
      </c>
      <c r="K202" s="123">
        <v>1.1000000000000001</v>
      </c>
      <c r="L202" s="123">
        <f t="shared" si="125"/>
        <v>2.2587268993839837E-2</v>
      </c>
      <c r="M202" s="123">
        <f t="shared" si="126"/>
        <v>2.5505982701023999E-4</v>
      </c>
      <c r="N202" s="123">
        <f t="shared" si="127"/>
        <v>0.5</v>
      </c>
      <c r="O202" s="123">
        <f t="shared" si="128"/>
        <v>8.6427680202413274E-4</v>
      </c>
      <c r="P202" s="123">
        <f t="shared" si="129"/>
        <v>1.5925796068106037E-3</v>
      </c>
      <c r="Q202" s="126">
        <f t="shared" si="143"/>
        <v>0.82973397514832459</v>
      </c>
      <c r="R202" s="125">
        <v>13284.1897979897</v>
      </c>
      <c r="S202" s="123">
        <f t="shared" si="130"/>
        <v>0.90503242630157177</v>
      </c>
      <c r="T202" s="123">
        <f t="shared" si="131"/>
        <v>0.33604562640277136</v>
      </c>
      <c r="U202" s="123">
        <f t="shared" si="132"/>
        <v>0.5</v>
      </c>
      <c r="V202" s="123">
        <f t="shared" si="133"/>
        <v>7.9628980340530186E-4</v>
      </c>
      <c r="W202" s="123">
        <f t="shared" si="134"/>
        <v>1.4458404597838571E-3</v>
      </c>
      <c r="X202" s="126">
        <f t="shared" si="144"/>
        <v>0.75328287954738959</v>
      </c>
      <c r="Y202" s="125" t="s">
        <v>10393</v>
      </c>
      <c r="Z202" s="123" t="e">
        <f t="shared" si="135"/>
        <v>#VALUE!</v>
      </c>
      <c r="AA202" s="123" t="e">
        <f t="shared" si="136"/>
        <v>#VALUE!</v>
      </c>
      <c r="AB202" s="123">
        <f t="shared" si="137"/>
        <v>0.5</v>
      </c>
      <c r="AC202" s="123">
        <f t="shared" si="138"/>
        <v>7.2292022989192857E-4</v>
      </c>
      <c r="AD202" s="122" t="s">
        <v>529</v>
      </c>
      <c r="AE202" s="123">
        <f t="shared" si="139"/>
        <v>1.3133876909402124E-3</v>
      </c>
      <c r="AF202" s="126">
        <f t="shared" si="145"/>
        <v>0.68427498697985067</v>
      </c>
      <c r="AG202" s="122" t="s">
        <v>529</v>
      </c>
      <c r="AH202" s="122">
        <f t="shared" si="140"/>
        <v>174</v>
      </c>
      <c r="AI202" s="122"/>
    </row>
    <row r="203" spans="1:35">
      <c r="A203" s="122" t="s">
        <v>385</v>
      </c>
      <c r="B203" s="123" t="s">
        <v>10520</v>
      </c>
      <c r="C203" s="124">
        <f t="shared" si="141"/>
        <v>1.9193857965451055E-3</v>
      </c>
      <c r="D203" s="124">
        <v>9.5</v>
      </c>
      <c r="E203" s="124">
        <f t="shared" si="120"/>
        <v>0.35916824196597352</v>
      </c>
      <c r="F203" s="123">
        <f t="shared" si="121"/>
        <v>6.2464741725342554E-2</v>
      </c>
      <c r="G203" s="123">
        <f t="shared" si="122"/>
        <v>0.5</v>
      </c>
      <c r="H203" s="123">
        <f t="shared" si="123"/>
        <v>9.5969289827255275E-4</v>
      </c>
      <c r="I203" s="123">
        <f t="shared" si="124"/>
        <v>1.7285536040482655E-3</v>
      </c>
      <c r="J203" s="126">
        <f t="shared" si="142"/>
        <v>0.90057642770914637</v>
      </c>
      <c r="K203" s="123">
        <v>19.8</v>
      </c>
      <c r="L203" s="123">
        <f t="shared" si="125"/>
        <v>0.40657084188911702</v>
      </c>
      <c r="M203" s="123">
        <f t="shared" si="126"/>
        <v>7.9326604207819895E-2</v>
      </c>
      <c r="N203" s="123">
        <f t="shared" si="127"/>
        <v>0.5</v>
      </c>
      <c r="O203" s="123">
        <f t="shared" si="128"/>
        <v>8.6427680202413274E-4</v>
      </c>
      <c r="P203" s="123">
        <f t="shared" si="129"/>
        <v>1.5925796068106037E-3</v>
      </c>
      <c r="Q203" s="126">
        <f t="shared" si="143"/>
        <v>0.82973397514832459</v>
      </c>
      <c r="R203" s="125">
        <v>13162.960123385101</v>
      </c>
      <c r="S203" s="123">
        <f t="shared" si="130"/>
        <v>0.89677322583729091</v>
      </c>
      <c r="T203" s="123">
        <f t="shared" si="131"/>
        <v>0.33108689105800293</v>
      </c>
      <c r="U203" s="123">
        <f t="shared" si="132"/>
        <v>0.5</v>
      </c>
      <c r="V203" s="123">
        <f t="shared" si="133"/>
        <v>7.9628980340530186E-4</v>
      </c>
      <c r="W203" s="123">
        <f t="shared" si="134"/>
        <v>1.4458404597838571E-3</v>
      </c>
      <c r="X203" s="126">
        <f t="shared" si="144"/>
        <v>0.75328287954738959</v>
      </c>
      <c r="Y203" s="125">
        <v>14959.8131843955</v>
      </c>
      <c r="Z203" s="123">
        <f t="shared" si="135"/>
        <v>9.3348338768418609E-2</v>
      </c>
      <c r="AA203" s="123">
        <f t="shared" si="136"/>
        <v>4.3474784115845599E-3</v>
      </c>
      <c r="AB203" s="123">
        <f t="shared" si="137"/>
        <v>0.5</v>
      </c>
      <c r="AC203" s="123">
        <f t="shared" si="138"/>
        <v>7.2292022989192857E-4</v>
      </c>
      <c r="AD203" s="122" t="s">
        <v>385</v>
      </c>
      <c r="AE203" s="123">
        <f t="shared" si="139"/>
        <v>1.3133876909402124E-3</v>
      </c>
      <c r="AF203" s="126">
        <f t="shared" si="145"/>
        <v>0.68427498697985067</v>
      </c>
      <c r="AG203" s="122" t="s">
        <v>385</v>
      </c>
      <c r="AH203" s="122">
        <f t="shared" si="140"/>
        <v>174</v>
      </c>
      <c r="AI203" s="122"/>
    </row>
    <row r="204" spans="1:35">
      <c r="A204" s="122" t="s">
        <v>525</v>
      </c>
      <c r="B204" s="123" t="s">
        <v>10521</v>
      </c>
      <c r="C204" s="124">
        <f t="shared" si="141"/>
        <v>1.9193857965451055E-3</v>
      </c>
      <c r="D204" s="124">
        <v>28.3</v>
      </c>
      <c r="E204" s="124">
        <f t="shared" si="120"/>
        <v>1.0699432892249527</v>
      </c>
      <c r="F204" s="123">
        <f t="shared" si="121"/>
        <v>0.43582417018518183</v>
      </c>
      <c r="G204" s="123">
        <f t="shared" si="122"/>
        <v>0.5</v>
      </c>
      <c r="H204" s="123">
        <f t="shared" si="123"/>
        <v>9.5969289827255275E-4</v>
      </c>
      <c r="I204" s="123">
        <f t="shared" si="124"/>
        <v>1.7285536040482655E-3</v>
      </c>
      <c r="J204" s="126">
        <f t="shared" si="142"/>
        <v>0.90057642770914637</v>
      </c>
      <c r="K204" s="123">
        <v>9.5</v>
      </c>
      <c r="L204" s="123">
        <f t="shared" si="125"/>
        <v>0.19507186858316219</v>
      </c>
      <c r="M204" s="123">
        <f t="shared" si="126"/>
        <v>1.8846655302474424E-2</v>
      </c>
      <c r="N204" s="123">
        <f t="shared" si="127"/>
        <v>0.5</v>
      </c>
      <c r="O204" s="123">
        <f t="shared" si="128"/>
        <v>8.6427680202413274E-4</v>
      </c>
      <c r="P204" s="123">
        <f t="shared" si="129"/>
        <v>1.5925796068106037E-3</v>
      </c>
      <c r="Q204" s="126">
        <f t="shared" si="143"/>
        <v>0.82973397514832459</v>
      </c>
      <c r="R204" s="125">
        <v>62.849409940724499</v>
      </c>
      <c r="S204" s="123">
        <f t="shared" si="130"/>
        <v>4.2818383985212104E-3</v>
      </c>
      <c r="T204" s="123">
        <f t="shared" si="131"/>
        <v>9.1670280181199715E-6</v>
      </c>
      <c r="U204" s="123">
        <f t="shared" si="132"/>
        <v>0.5</v>
      </c>
      <c r="V204" s="123">
        <f t="shared" si="133"/>
        <v>7.9628980340530186E-4</v>
      </c>
      <c r="W204" s="123">
        <f t="shared" si="134"/>
        <v>1.4458404597838571E-3</v>
      </c>
      <c r="X204" s="126">
        <f t="shared" si="144"/>
        <v>0.75328287954738959</v>
      </c>
      <c r="Y204" s="125" t="s">
        <v>10393</v>
      </c>
      <c r="Z204" s="123" t="e">
        <f t="shared" si="135"/>
        <v>#VALUE!</v>
      </c>
      <c r="AA204" s="123" t="e">
        <f t="shared" si="136"/>
        <v>#VALUE!</v>
      </c>
      <c r="AB204" s="123">
        <f t="shared" si="137"/>
        <v>0.5</v>
      </c>
      <c r="AC204" s="123">
        <f t="shared" si="138"/>
        <v>7.2292022989192857E-4</v>
      </c>
      <c r="AD204" s="122" t="s">
        <v>525</v>
      </c>
      <c r="AE204" s="123">
        <f t="shared" si="139"/>
        <v>1.3133876909402124E-3</v>
      </c>
      <c r="AF204" s="126">
        <f t="shared" si="145"/>
        <v>0.68427498697985067</v>
      </c>
      <c r="AG204" s="122" t="s">
        <v>525</v>
      </c>
      <c r="AH204" s="122">
        <f t="shared" si="140"/>
        <v>174</v>
      </c>
      <c r="AI204" s="122"/>
    </row>
    <row r="205" spans="1:35">
      <c r="A205" s="122" t="s">
        <v>694</v>
      </c>
      <c r="B205" s="123" t="s">
        <v>10522</v>
      </c>
      <c r="C205" s="124">
        <f t="shared" si="141"/>
        <v>1.9193857965451055E-3</v>
      </c>
      <c r="D205" s="124">
        <v>28.1</v>
      </c>
      <c r="E205" s="124">
        <f t="shared" si="120"/>
        <v>1.0623818525519848</v>
      </c>
      <c r="F205" s="123">
        <f t="shared" si="121"/>
        <v>0.43125755954664458</v>
      </c>
      <c r="G205" s="123">
        <f t="shared" si="122"/>
        <v>0.5</v>
      </c>
      <c r="H205" s="123">
        <f t="shared" si="123"/>
        <v>9.5969289827255275E-4</v>
      </c>
      <c r="I205" s="123">
        <f t="shared" si="124"/>
        <v>1.7285536040482655E-3</v>
      </c>
      <c r="J205" s="126">
        <f t="shared" si="142"/>
        <v>0.90057642770914637</v>
      </c>
      <c r="K205" s="123">
        <v>19.600000000000001</v>
      </c>
      <c r="L205" s="123">
        <f t="shared" si="125"/>
        <v>0.40246406570841892</v>
      </c>
      <c r="M205" s="123">
        <f t="shared" si="126"/>
        <v>7.7795852750062844E-2</v>
      </c>
      <c r="N205" s="123">
        <f t="shared" si="127"/>
        <v>0.5</v>
      </c>
      <c r="O205" s="123">
        <f t="shared" si="128"/>
        <v>8.6427680202413274E-4</v>
      </c>
      <c r="P205" s="123">
        <f t="shared" si="129"/>
        <v>1.5925796068106037E-3</v>
      </c>
      <c r="Q205" s="126">
        <f t="shared" si="143"/>
        <v>0.82973397514832459</v>
      </c>
      <c r="R205" s="125" t="s">
        <v>10393</v>
      </c>
      <c r="S205" s="123" t="e">
        <f t="shared" si="130"/>
        <v>#VALUE!</v>
      </c>
      <c r="T205" s="123" t="e">
        <f t="shared" si="131"/>
        <v>#VALUE!</v>
      </c>
      <c r="U205" s="123">
        <f t="shared" si="132"/>
        <v>0.5</v>
      </c>
      <c r="V205" s="123">
        <f t="shared" si="133"/>
        <v>7.9628980340530186E-4</v>
      </c>
      <c r="W205" s="123">
        <f t="shared" si="134"/>
        <v>1.4458404597838571E-3</v>
      </c>
      <c r="X205" s="126">
        <f t="shared" si="144"/>
        <v>0.75328287954738959</v>
      </c>
      <c r="Y205" s="125" t="s">
        <v>10393</v>
      </c>
      <c r="Z205" s="123" t="e">
        <f t="shared" si="135"/>
        <v>#VALUE!</v>
      </c>
      <c r="AA205" s="123" t="e">
        <f t="shared" si="136"/>
        <v>#VALUE!</v>
      </c>
      <c r="AB205" s="123">
        <f t="shared" si="137"/>
        <v>0.5</v>
      </c>
      <c r="AC205" s="123">
        <f t="shared" si="138"/>
        <v>7.2292022989192857E-4</v>
      </c>
      <c r="AD205" s="122" t="s">
        <v>694</v>
      </c>
      <c r="AE205" s="123">
        <f t="shared" si="139"/>
        <v>1.3133876909402124E-3</v>
      </c>
      <c r="AF205" s="126">
        <f t="shared" si="145"/>
        <v>0.68427498697985067</v>
      </c>
      <c r="AG205" s="122" t="s">
        <v>694</v>
      </c>
      <c r="AH205" s="122">
        <f t="shared" si="140"/>
        <v>174</v>
      </c>
      <c r="AI205" s="122"/>
    </row>
    <row r="206" spans="1:35">
      <c r="A206" s="122" t="s">
        <v>97</v>
      </c>
      <c r="B206" s="123" t="s">
        <v>10523</v>
      </c>
      <c r="C206" s="124">
        <f t="shared" si="141"/>
        <v>1.9193857965451055E-3</v>
      </c>
      <c r="D206" s="124">
        <v>28</v>
      </c>
      <c r="E206" s="124">
        <f t="shared" si="120"/>
        <v>1.0586011342155008</v>
      </c>
      <c r="F206" s="123">
        <f t="shared" si="121"/>
        <v>0.42897265492897707</v>
      </c>
      <c r="G206" s="123">
        <f t="shared" si="122"/>
        <v>0.5</v>
      </c>
      <c r="H206" s="123">
        <f t="shared" si="123"/>
        <v>9.5969289827255275E-4</v>
      </c>
      <c r="I206" s="123">
        <f t="shared" si="124"/>
        <v>1.7285536040482655E-3</v>
      </c>
      <c r="J206" s="126">
        <f t="shared" si="142"/>
        <v>0.90057642770914637</v>
      </c>
      <c r="K206" s="123" t="s">
        <v>10393</v>
      </c>
      <c r="L206" s="123" t="e">
        <f t="shared" si="125"/>
        <v>#VALUE!</v>
      </c>
      <c r="M206" s="123" t="e">
        <f t="shared" si="126"/>
        <v>#VALUE!</v>
      </c>
      <c r="N206" s="123">
        <f t="shared" si="127"/>
        <v>0.5</v>
      </c>
      <c r="O206" s="123">
        <f t="shared" si="128"/>
        <v>8.6427680202413274E-4</v>
      </c>
      <c r="P206" s="123">
        <f t="shared" si="129"/>
        <v>1.5925796068106037E-3</v>
      </c>
      <c r="Q206" s="126">
        <f t="shared" si="143"/>
        <v>0.82973397514832459</v>
      </c>
      <c r="R206" s="125" t="s">
        <v>10393</v>
      </c>
      <c r="S206" s="123" t="e">
        <f t="shared" si="130"/>
        <v>#VALUE!</v>
      </c>
      <c r="T206" s="123" t="e">
        <f t="shared" si="131"/>
        <v>#VALUE!</v>
      </c>
      <c r="U206" s="123">
        <f t="shared" si="132"/>
        <v>0.5</v>
      </c>
      <c r="V206" s="123">
        <f t="shared" si="133"/>
        <v>7.9628980340530186E-4</v>
      </c>
      <c r="W206" s="123">
        <f t="shared" si="134"/>
        <v>1.4458404597838571E-3</v>
      </c>
      <c r="X206" s="126">
        <f t="shared" si="144"/>
        <v>0.75328287954738959</v>
      </c>
      <c r="Y206" s="125" t="s">
        <v>10393</v>
      </c>
      <c r="Z206" s="123" t="e">
        <f t="shared" si="135"/>
        <v>#VALUE!</v>
      </c>
      <c r="AA206" s="123" t="e">
        <f t="shared" si="136"/>
        <v>#VALUE!</v>
      </c>
      <c r="AB206" s="123">
        <f t="shared" si="137"/>
        <v>0.5</v>
      </c>
      <c r="AC206" s="123">
        <f t="shared" si="138"/>
        <v>7.2292022989192857E-4</v>
      </c>
      <c r="AD206" s="122" t="s">
        <v>97</v>
      </c>
      <c r="AE206" s="123">
        <f t="shared" si="139"/>
        <v>1.3133876909402124E-3</v>
      </c>
      <c r="AF206" s="126">
        <f t="shared" si="145"/>
        <v>0.68427498697985067</v>
      </c>
      <c r="AG206" s="122" t="s">
        <v>97</v>
      </c>
      <c r="AH206" s="122">
        <f t="shared" si="140"/>
        <v>174</v>
      </c>
      <c r="AI206" s="122"/>
    </row>
    <row r="207" spans="1:35">
      <c r="A207" s="122" t="s">
        <v>437</v>
      </c>
      <c r="B207" s="123" t="s">
        <v>10525</v>
      </c>
      <c r="C207" s="124">
        <f t="shared" si="141"/>
        <v>1.9193857965451055E-3</v>
      </c>
      <c r="D207" s="124">
        <v>27.3</v>
      </c>
      <c r="E207" s="124">
        <f t="shared" si="120"/>
        <v>1.0321361058601133</v>
      </c>
      <c r="F207" s="123">
        <f t="shared" si="121"/>
        <v>0.41295421888079087</v>
      </c>
      <c r="G207" s="123">
        <f t="shared" si="122"/>
        <v>0.5</v>
      </c>
      <c r="H207" s="123">
        <f t="shared" si="123"/>
        <v>9.5969289827255275E-4</v>
      </c>
      <c r="I207" s="123">
        <f t="shared" si="124"/>
        <v>1.7285536040482655E-3</v>
      </c>
      <c r="J207" s="126">
        <f t="shared" si="142"/>
        <v>0.90057642770914637</v>
      </c>
      <c r="K207" s="123">
        <v>48.2</v>
      </c>
      <c r="L207" s="123">
        <f t="shared" si="125"/>
        <v>0.98973305954825463</v>
      </c>
      <c r="M207" s="123">
        <f t="shared" si="126"/>
        <v>0.3872423454837608</v>
      </c>
      <c r="N207" s="123">
        <f t="shared" si="127"/>
        <v>0.5</v>
      </c>
      <c r="O207" s="123">
        <f t="shared" si="128"/>
        <v>8.6427680202413274E-4</v>
      </c>
      <c r="P207" s="123">
        <f t="shared" si="129"/>
        <v>1.5925796068106037E-3</v>
      </c>
      <c r="Q207" s="126">
        <f t="shared" si="143"/>
        <v>0.82973397514832459</v>
      </c>
      <c r="R207" s="125">
        <v>0</v>
      </c>
      <c r="S207" s="123">
        <f t="shared" si="130"/>
        <v>0</v>
      </c>
      <c r="T207" s="123">
        <f t="shared" si="131"/>
        <v>0</v>
      </c>
      <c r="U207" s="123">
        <f t="shared" si="132"/>
        <v>0.5</v>
      </c>
      <c r="V207" s="123">
        <f t="shared" si="133"/>
        <v>7.9628980340530186E-4</v>
      </c>
      <c r="W207" s="123">
        <f t="shared" si="134"/>
        <v>1.4458404597838571E-3</v>
      </c>
      <c r="X207" s="126">
        <f t="shared" si="144"/>
        <v>0.75328287954738959</v>
      </c>
      <c r="Y207" s="125" t="s">
        <v>10393</v>
      </c>
      <c r="Z207" s="123" t="e">
        <f t="shared" si="135"/>
        <v>#VALUE!</v>
      </c>
      <c r="AA207" s="123" t="e">
        <f t="shared" si="136"/>
        <v>#VALUE!</v>
      </c>
      <c r="AB207" s="123">
        <f t="shared" si="137"/>
        <v>0.5</v>
      </c>
      <c r="AC207" s="123">
        <f t="shared" si="138"/>
        <v>7.2292022989192857E-4</v>
      </c>
      <c r="AD207" s="122" t="s">
        <v>437</v>
      </c>
      <c r="AE207" s="123">
        <f t="shared" si="139"/>
        <v>1.3133876909402124E-3</v>
      </c>
      <c r="AF207" s="126">
        <f t="shared" si="145"/>
        <v>0.68427498697985067</v>
      </c>
      <c r="AG207" s="122" t="s">
        <v>437</v>
      </c>
      <c r="AH207" s="122">
        <f t="shared" si="140"/>
        <v>174</v>
      </c>
      <c r="AI207" s="122"/>
    </row>
    <row r="208" spans="1:35">
      <c r="A208" s="122" t="s">
        <v>574</v>
      </c>
      <c r="B208" s="123" t="s">
        <v>10526</v>
      </c>
      <c r="C208" s="124">
        <f t="shared" si="141"/>
        <v>1.9193857965451055E-3</v>
      </c>
      <c r="D208" s="124">
        <v>26.899999999999899</v>
      </c>
      <c r="E208" s="124">
        <f t="shared" si="120"/>
        <v>1.0170132325141739</v>
      </c>
      <c r="F208" s="123">
        <f t="shared" si="121"/>
        <v>0.40378739608925318</v>
      </c>
      <c r="G208" s="123">
        <f t="shared" si="122"/>
        <v>0.5</v>
      </c>
      <c r="H208" s="123">
        <f t="shared" si="123"/>
        <v>9.5969289827255275E-4</v>
      </c>
      <c r="I208" s="123">
        <f t="shared" si="124"/>
        <v>1.7285536040482655E-3</v>
      </c>
      <c r="J208" s="126">
        <f t="shared" si="142"/>
        <v>0.90057642770914637</v>
      </c>
      <c r="K208" s="123">
        <v>18.100000000000001</v>
      </c>
      <c r="L208" s="123">
        <f t="shared" si="125"/>
        <v>0.37166324435318276</v>
      </c>
      <c r="M208" s="123">
        <f t="shared" si="126"/>
        <v>6.6735648757636823E-2</v>
      </c>
      <c r="N208" s="123">
        <f t="shared" si="127"/>
        <v>0.5</v>
      </c>
      <c r="O208" s="123">
        <f t="shared" si="128"/>
        <v>8.6427680202413274E-4</v>
      </c>
      <c r="P208" s="123">
        <f t="shared" si="129"/>
        <v>1.5925796068106037E-3</v>
      </c>
      <c r="Q208" s="126">
        <f t="shared" si="143"/>
        <v>0.82973397514832459</v>
      </c>
      <c r="R208" s="125" t="s">
        <v>10393</v>
      </c>
      <c r="S208" s="123" t="e">
        <f t="shared" si="130"/>
        <v>#VALUE!</v>
      </c>
      <c r="T208" s="123" t="e">
        <f t="shared" si="131"/>
        <v>#VALUE!</v>
      </c>
      <c r="U208" s="123">
        <f t="shared" si="132"/>
        <v>0.5</v>
      </c>
      <c r="V208" s="123">
        <f t="shared" si="133"/>
        <v>7.9628980340530186E-4</v>
      </c>
      <c r="W208" s="123">
        <f t="shared" si="134"/>
        <v>1.4458404597838571E-3</v>
      </c>
      <c r="X208" s="126">
        <f t="shared" si="144"/>
        <v>0.75328287954738959</v>
      </c>
      <c r="Y208" s="125" t="s">
        <v>10393</v>
      </c>
      <c r="Z208" s="123" t="e">
        <f t="shared" si="135"/>
        <v>#VALUE!</v>
      </c>
      <c r="AA208" s="123" t="e">
        <f t="shared" si="136"/>
        <v>#VALUE!</v>
      </c>
      <c r="AB208" s="123">
        <f t="shared" si="137"/>
        <v>0.5</v>
      </c>
      <c r="AC208" s="123">
        <f t="shared" si="138"/>
        <v>7.2292022989192857E-4</v>
      </c>
      <c r="AD208" s="122" t="s">
        <v>574</v>
      </c>
      <c r="AE208" s="123">
        <f t="shared" si="139"/>
        <v>1.3133876909402124E-3</v>
      </c>
      <c r="AF208" s="126">
        <f t="shared" si="145"/>
        <v>0.68427498697985067</v>
      </c>
      <c r="AG208" s="122" t="s">
        <v>574</v>
      </c>
      <c r="AH208" s="122">
        <f t="shared" si="140"/>
        <v>174</v>
      </c>
      <c r="AI208" s="122"/>
    </row>
    <row r="209" spans="1:35">
      <c r="A209" s="122" t="s">
        <v>305</v>
      </c>
      <c r="B209" s="123" t="s">
        <v>10527</v>
      </c>
      <c r="C209" s="124">
        <f t="shared" si="141"/>
        <v>1.9193857965451055E-3</v>
      </c>
      <c r="D209" s="124">
        <v>26.6</v>
      </c>
      <c r="E209" s="124">
        <f t="shared" si="120"/>
        <v>1.005671077504726</v>
      </c>
      <c r="F209" s="123">
        <f t="shared" si="121"/>
        <v>0.39690898584536738</v>
      </c>
      <c r="G209" s="123">
        <f t="shared" si="122"/>
        <v>0.5</v>
      </c>
      <c r="H209" s="123">
        <f t="shared" si="123"/>
        <v>9.5969289827255275E-4</v>
      </c>
      <c r="I209" s="123">
        <f t="shared" si="124"/>
        <v>1.7285536040482655E-3</v>
      </c>
      <c r="J209" s="126">
        <f t="shared" si="142"/>
        <v>0.90057642770914637</v>
      </c>
      <c r="K209" s="123" t="s">
        <v>10393</v>
      </c>
      <c r="L209" s="123" t="e">
        <f t="shared" si="125"/>
        <v>#VALUE!</v>
      </c>
      <c r="M209" s="123" t="e">
        <f t="shared" si="126"/>
        <v>#VALUE!</v>
      </c>
      <c r="N209" s="123">
        <f t="shared" si="127"/>
        <v>0.5</v>
      </c>
      <c r="O209" s="123">
        <f t="shared" si="128"/>
        <v>8.6427680202413274E-4</v>
      </c>
      <c r="P209" s="123">
        <f t="shared" si="129"/>
        <v>1.5925796068106037E-3</v>
      </c>
      <c r="Q209" s="126">
        <f t="shared" si="143"/>
        <v>0.82973397514832459</v>
      </c>
      <c r="R209" s="125">
        <v>1526.46185873843</v>
      </c>
      <c r="S209" s="123">
        <f t="shared" si="130"/>
        <v>0.10399561438665313</v>
      </c>
      <c r="T209" s="123">
        <f t="shared" si="131"/>
        <v>5.3929494588366156E-3</v>
      </c>
      <c r="U209" s="123">
        <f t="shared" si="132"/>
        <v>0.5</v>
      </c>
      <c r="V209" s="123">
        <f t="shared" si="133"/>
        <v>7.9628980340530186E-4</v>
      </c>
      <c r="W209" s="123">
        <f t="shared" si="134"/>
        <v>1.4458404597838571E-3</v>
      </c>
      <c r="X209" s="126">
        <f t="shared" si="144"/>
        <v>0.75328287954738959</v>
      </c>
      <c r="Y209" s="125" t="s">
        <v>10393</v>
      </c>
      <c r="Z209" s="123" t="e">
        <f t="shared" si="135"/>
        <v>#VALUE!</v>
      </c>
      <c r="AA209" s="123" t="e">
        <f t="shared" si="136"/>
        <v>#VALUE!</v>
      </c>
      <c r="AB209" s="123">
        <f t="shared" si="137"/>
        <v>0.5</v>
      </c>
      <c r="AC209" s="123">
        <f t="shared" si="138"/>
        <v>7.2292022989192857E-4</v>
      </c>
      <c r="AD209" s="122" t="s">
        <v>305</v>
      </c>
      <c r="AE209" s="123">
        <f t="shared" si="139"/>
        <v>1.3133876909402124E-3</v>
      </c>
      <c r="AF209" s="126">
        <f t="shared" si="145"/>
        <v>0.68427498697985067</v>
      </c>
      <c r="AG209" s="122" t="s">
        <v>305</v>
      </c>
      <c r="AH209" s="122">
        <f t="shared" si="140"/>
        <v>174</v>
      </c>
      <c r="AI209" s="122"/>
    </row>
    <row r="210" spans="1:35">
      <c r="A210" s="122" t="s">
        <v>435</v>
      </c>
      <c r="B210" s="123" t="s">
        <v>10528</v>
      </c>
      <c r="C210" s="124">
        <f t="shared" si="141"/>
        <v>1.9193857965451055E-3</v>
      </c>
      <c r="D210" s="124">
        <v>21.8</v>
      </c>
      <c r="E210" s="124">
        <f t="shared" si="120"/>
        <v>0.82419659735349715</v>
      </c>
      <c r="F210" s="123">
        <f t="shared" si="121"/>
        <v>0.28798052509142069</v>
      </c>
      <c r="G210" s="123">
        <f t="shared" si="122"/>
        <v>0.5</v>
      </c>
      <c r="H210" s="123">
        <f t="shared" si="123"/>
        <v>9.5969289827255275E-4</v>
      </c>
      <c r="I210" s="123">
        <f t="shared" si="124"/>
        <v>1.7285536040482655E-3</v>
      </c>
      <c r="J210" s="126">
        <f t="shared" si="142"/>
        <v>0.90057642770914637</v>
      </c>
      <c r="K210" s="123">
        <v>46.299999999999898</v>
      </c>
      <c r="L210" s="123">
        <f t="shared" si="125"/>
        <v>0.95071868583162</v>
      </c>
      <c r="M210" s="123">
        <f t="shared" si="126"/>
        <v>0.3636031993505292</v>
      </c>
      <c r="N210" s="123">
        <f t="shared" si="127"/>
        <v>0.5</v>
      </c>
      <c r="O210" s="123">
        <f t="shared" si="128"/>
        <v>8.6427680202413274E-4</v>
      </c>
      <c r="P210" s="123">
        <f t="shared" si="129"/>
        <v>1.5925796068106037E-3</v>
      </c>
      <c r="Q210" s="126">
        <f t="shared" si="143"/>
        <v>0.82973397514832459</v>
      </c>
      <c r="R210" s="125">
        <v>12137.106484309999</v>
      </c>
      <c r="S210" s="123">
        <f t="shared" si="130"/>
        <v>0.82688331744837773</v>
      </c>
      <c r="T210" s="123">
        <f t="shared" si="131"/>
        <v>0.28955803048296835</v>
      </c>
      <c r="U210" s="123">
        <f t="shared" si="132"/>
        <v>0.5</v>
      </c>
      <c r="V210" s="123">
        <f t="shared" si="133"/>
        <v>7.9628980340530186E-4</v>
      </c>
      <c r="W210" s="123">
        <f t="shared" si="134"/>
        <v>1.4458404597838571E-3</v>
      </c>
      <c r="X210" s="126">
        <f t="shared" si="144"/>
        <v>0.75328287954738959</v>
      </c>
      <c r="Y210" s="125">
        <v>85472.011805632501</v>
      </c>
      <c r="Z210" s="123">
        <f t="shared" si="135"/>
        <v>0.53334023726800051</v>
      </c>
      <c r="AA210" s="123">
        <f t="shared" si="136"/>
        <v>0.13257472078845223</v>
      </c>
      <c r="AB210" s="123">
        <f t="shared" si="137"/>
        <v>0.5</v>
      </c>
      <c r="AC210" s="123">
        <f t="shared" si="138"/>
        <v>7.2292022989192857E-4</v>
      </c>
      <c r="AD210" s="122" t="s">
        <v>435</v>
      </c>
      <c r="AE210" s="123">
        <f t="shared" si="139"/>
        <v>1.3133876909402124E-3</v>
      </c>
      <c r="AF210" s="126">
        <f t="shared" si="145"/>
        <v>0.68427498697985067</v>
      </c>
      <c r="AG210" s="122" t="s">
        <v>435</v>
      </c>
      <c r="AH210" s="122">
        <f t="shared" si="140"/>
        <v>174</v>
      </c>
      <c r="AI210" s="122"/>
    </row>
    <row r="211" spans="1:35">
      <c r="A211" s="122" t="s">
        <v>1047</v>
      </c>
      <c r="B211" s="123" t="s">
        <v>10529</v>
      </c>
      <c r="C211" s="124">
        <f t="shared" si="141"/>
        <v>1.9193857965451055E-3</v>
      </c>
      <c r="D211" s="124">
        <v>4.7999999999999901</v>
      </c>
      <c r="E211" s="124">
        <f t="shared" si="120"/>
        <v>0.18147448015122833</v>
      </c>
      <c r="F211" s="123">
        <f t="shared" si="121"/>
        <v>1.6331661851844204E-2</v>
      </c>
      <c r="G211" s="123">
        <f t="shared" si="122"/>
        <v>0.5</v>
      </c>
      <c r="H211" s="123">
        <f t="shared" si="123"/>
        <v>9.5969289827255275E-4</v>
      </c>
      <c r="I211" s="123">
        <f t="shared" si="124"/>
        <v>1.7285536040482655E-3</v>
      </c>
      <c r="J211" s="126">
        <f t="shared" si="142"/>
        <v>0.90057642770914637</v>
      </c>
      <c r="K211" s="123">
        <v>57.2</v>
      </c>
      <c r="L211" s="123">
        <f t="shared" si="125"/>
        <v>1.1745379876796715</v>
      </c>
      <c r="M211" s="123">
        <f t="shared" si="126"/>
        <v>0.49830842586002377</v>
      </c>
      <c r="N211" s="123">
        <f t="shared" si="127"/>
        <v>0.5</v>
      </c>
      <c r="O211" s="123">
        <f t="shared" si="128"/>
        <v>8.6427680202413274E-4</v>
      </c>
      <c r="P211" s="123">
        <f t="shared" si="129"/>
        <v>1.5925796068106037E-3</v>
      </c>
      <c r="Q211" s="126">
        <f t="shared" si="143"/>
        <v>0.82973397514832459</v>
      </c>
      <c r="R211" s="125">
        <v>0</v>
      </c>
      <c r="S211" s="123">
        <f t="shared" si="130"/>
        <v>0</v>
      </c>
      <c r="T211" s="123">
        <f t="shared" si="131"/>
        <v>0</v>
      </c>
      <c r="U211" s="123">
        <f t="shared" si="132"/>
        <v>0.5</v>
      </c>
      <c r="V211" s="123">
        <f t="shared" si="133"/>
        <v>7.9628980340530186E-4</v>
      </c>
      <c r="W211" s="123">
        <f t="shared" si="134"/>
        <v>1.4458404597838571E-3</v>
      </c>
      <c r="X211" s="126">
        <f t="shared" si="144"/>
        <v>0.75328287954738959</v>
      </c>
      <c r="Y211" s="125">
        <v>1793.08958334663</v>
      </c>
      <c r="Z211" s="123">
        <f t="shared" si="135"/>
        <v>1.1188771664806548E-2</v>
      </c>
      <c r="AA211" s="123">
        <f t="shared" si="136"/>
        <v>6.2592346700918178E-5</v>
      </c>
      <c r="AB211" s="123">
        <f t="shared" si="137"/>
        <v>0.5</v>
      </c>
      <c r="AC211" s="123">
        <f t="shared" si="138"/>
        <v>7.2292022989192857E-4</v>
      </c>
      <c r="AD211" s="122" t="s">
        <v>1047</v>
      </c>
      <c r="AE211" s="123">
        <f t="shared" si="139"/>
        <v>1.3133876909402124E-3</v>
      </c>
      <c r="AF211" s="126">
        <f t="shared" si="145"/>
        <v>0.68427498697985067</v>
      </c>
      <c r="AG211" s="122" t="s">
        <v>1047</v>
      </c>
      <c r="AH211" s="122">
        <f t="shared" si="140"/>
        <v>174</v>
      </c>
      <c r="AI211" s="122"/>
    </row>
    <row r="212" spans="1:35">
      <c r="A212" s="122" t="s">
        <v>453</v>
      </c>
      <c r="B212" s="123" t="s">
        <v>7860</v>
      </c>
      <c r="C212" s="124">
        <f t="shared" si="141"/>
        <v>1.9193857965451055E-3</v>
      </c>
      <c r="D212" s="124">
        <v>18.8</v>
      </c>
      <c r="E212" s="124">
        <f t="shared" si="120"/>
        <v>0.71077504725897911</v>
      </c>
      <c r="F212" s="123">
        <f t="shared" si="121"/>
        <v>0.22322192246100281</v>
      </c>
      <c r="G212" s="123">
        <f t="shared" si="122"/>
        <v>0.5</v>
      </c>
      <c r="H212" s="123">
        <f t="shared" si="123"/>
        <v>9.5969289827255275E-4</v>
      </c>
      <c r="I212" s="123">
        <f t="shared" si="124"/>
        <v>1.7285536040482655E-3</v>
      </c>
      <c r="J212" s="126">
        <f t="shared" si="142"/>
        <v>0.90057642770914637</v>
      </c>
      <c r="K212" s="123">
        <v>57</v>
      </c>
      <c r="L212" s="123">
        <f t="shared" si="125"/>
        <v>1.1704312114989732</v>
      </c>
      <c r="M212" s="123">
        <f t="shared" si="126"/>
        <v>0.49588688946485837</v>
      </c>
      <c r="N212" s="123">
        <f t="shared" si="127"/>
        <v>0.5</v>
      </c>
      <c r="O212" s="123">
        <f t="shared" si="128"/>
        <v>8.6427680202413274E-4</v>
      </c>
      <c r="P212" s="123">
        <f t="shared" si="129"/>
        <v>1.5925796068106037E-3</v>
      </c>
      <c r="Q212" s="126">
        <f t="shared" si="143"/>
        <v>0.82973397514832459</v>
      </c>
      <c r="R212" s="125" t="s">
        <v>10393</v>
      </c>
      <c r="S212" s="123" t="e">
        <f t="shared" si="130"/>
        <v>#VALUE!</v>
      </c>
      <c r="T212" s="123" t="e">
        <f t="shared" si="131"/>
        <v>#VALUE!</v>
      </c>
      <c r="U212" s="123">
        <f t="shared" si="132"/>
        <v>0.5</v>
      </c>
      <c r="V212" s="123">
        <f t="shared" si="133"/>
        <v>7.9628980340530186E-4</v>
      </c>
      <c r="W212" s="123">
        <f t="shared" si="134"/>
        <v>1.4458404597838571E-3</v>
      </c>
      <c r="X212" s="126">
        <f t="shared" si="144"/>
        <v>0.75328287954738959</v>
      </c>
      <c r="Y212" s="125">
        <v>2987.3440860215101</v>
      </c>
      <c r="Z212" s="123">
        <f t="shared" si="135"/>
        <v>1.8640848272801221E-2</v>
      </c>
      <c r="AA212" s="123">
        <f t="shared" si="136"/>
        <v>1.7372552013872333E-4</v>
      </c>
      <c r="AB212" s="123">
        <f t="shared" si="137"/>
        <v>0.5</v>
      </c>
      <c r="AC212" s="123">
        <f t="shared" si="138"/>
        <v>7.2292022989192857E-4</v>
      </c>
      <c r="AD212" s="122" t="s">
        <v>453</v>
      </c>
      <c r="AE212" s="123">
        <f t="shared" si="139"/>
        <v>1.3133876909402124E-3</v>
      </c>
      <c r="AF212" s="126">
        <f t="shared" si="145"/>
        <v>0.68427498697985067</v>
      </c>
      <c r="AG212" s="122" t="s">
        <v>453</v>
      </c>
      <c r="AH212" s="122">
        <f t="shared" si="140"/>
        <v>174</v>
      </c>
      <c r="AI212" s="122"/>
    </row>
    <row r="213" spans="1:35">
      <c r="A213" s="122" t="s">
        <v>161</v>
      </c>
      <c r="B213" s="123" t="s">
        <v>10530</v>
      </c>
      <c r="C213" s="124">
        <f t="shared" si="141"/>
        <v>1.9193857965451055E-3</v>
      </c>
      <c r="D213" s="124">
        <v>18.600000000000001</v>
      </c>
      <c r="E213" s="124">
        <f t="shared" si="120"/>
        <v>0.70321361058601128</v>
      </c>
      <c r="F213" s="123">
        <f t="shared" si="121"/>
        <v>0.21905823068411134</v>
      </c>
      <c r="G213" s="123">
        <f t="shared" si="122"/>
        <v>0.5</v>
      </c>
      <c r="H213" s="123">
        <f t="shared" si="123"/>
        <v>9.5969289827255275E-4</v>
      </c>
      <c r="I213" s="123">
        <f t="shared" si="124"/>
        <v>1.7285536040482655E-3</v>
      </c>
      <c r="J213" s="126">
        <f t="shared" si="142"/>
        <v>0.90057642770914637</v>
      </c>
      <c r="K213" s="123" t="s">
        <v>10393</v>
      </c>
      <c r="L213" s="123" t="e">
        <f t="shared" si="125"/>
        <v>#VALUE!</v>
      </c>
      <c r="M213" s="123" t="e">
        <f t="shared" si="126"/>
        <v>#VALUE!</v>
      </c>
      <c r="N213" s="123">
        <f t="shared" si="127"/>
        <v>0.5</v>
      </c>
      <c r="O213" s="123">
        <f t="shared" si="128"/>
        <v>8.6427680202413274E-4</v>
      </c>
      <c r="P213" s="123">
        <f t="shared" si="129"/>
        <v>1.5925796068106037E-3</v>
      </c>
      <c r="Q213" s="126">
        <f t="shared" si="143"/>
        <v>0.82973397514832459</v>
      </c>
      <c r="R213" s="125" t="s">
        <v>10393</v>
      </c>
      <c r="S213" s="123" t="e">
        <f t="shared" si="130"/>
        <v>#VALUE!</v>
      </c>
      <c r="T213" s="123" t="e">
        <f t="shared" si="131"/>
        <v>#VALUE!</v>
      </c>
      <c r="U213" s="123">
        <f t="shared" si="132"/>
        <v>0.5</v>
      </c>
      <c r="V213" s="123">
        <f t="shared" si="133"/>
        <v>7.9628980340530186E-4</v>
      </c>
      <c r="W213" s="123">
        <f t="shared" si="134"/>
        <v>1.4458404597838571E-3</v>
      </c>
      <c r="X213" s="126">
        <f t="shared" si="144"/>
        <v>0.75328287954738959</v>
      </c>
      <c r="Y213" s="125">
        <v>114294.182502503</v>
      </c>
      <c r="Z213" s="123">
        <f t="shared" si="135"/>
        <v>0.71318885710632196</v>
      </c>
      <c r="AA213" s="123">
        <f t="shared" si="136"/>
        <v>0.2245557382883242</v>
      </c>
      <c r="AB213" s="123">
        <f t="shared" si="137"/>
        <v>0.5</v>
      </c>
      <c r="AC213" s="123">
        <f t="shared" si="138"/>
        <v>7.2292022989192857E-4</v>
      </c>
      <c r="AD213" s="122" t="s">
        <v>161</v>
      </c>
      <c r="AE213" s="123">
        <f t="shared" si="139"/>
        <v>1.3133876909402124E-3</v>
      </c>
      <c r="AF213" s="126">
        <f t="shared" si="145"/>
        <v>0.68427498697985067</v>
      </c>
      <c r="AG213" s="122" t="s">
        <v>161</v>
      </c>
      <c r="AH213" s="122">
        <f t="shared" si="140"/>
        <v>174</v>
      </c>
      <c r="AI213" s="122"/>
    </row>
    <row r="214" spans="1:35">
      <c r="A214" s="122" t="s">
        <v>163</v>
      </c>
      <c r="B214" s="123" t="s">
        <v>10531</v>
      </c>
      <c r="C214" s="124">
        <f t="shared" si="141"/>
        <v>1.9193857965451055E-3</v>
      </c>
      <c r="D214" s="124">
        <v>25.8</v>
      </c>
      <c r="E214" s="124">
        <f t="shared" si="120"/>
        <v>0.97542533081285432</v>
      </c>
      <c r="F214" s="123">
        <f t="shared" si="121"/>
        <v>0.37856706863873224</v>
      </c>
      <c r="G214" s="123">
        <f t="shared" si="122"/>
        <v>0.5</v>
      </c>
      <c r="H214" s="123">
        <f t="shared" si="123"/>
        <v>9.5969289827255275E-4</v>
      </c>
      <c r="I214" s="123">
        <f t="shared" si="124"/>
        <v>1.7285536040482655E-3</v>
      </c>
      <c r="J214" s="126">
        <f t="shared" si="142"/>
        <v>0.90057642770914637</v>
      </c>
      <c r="K214" s="123">
        <v>23.6999999999999</v>
      </c>
      <c r="L214" s="123">
        <f t="shared" si="125"/>
        <v>0.48665297741272889</v>
      </c>
      <c r="M214" s="123">
        <f t="shared" si="126"/>
        <v>0.11167317738174887</v>
      </c>
      <c r="N214" s="123">
        <f t="shared" si="127"/>
        <v>0.5</v>
      </c>
      <c r="O214" s="123">
        <f t="shared" si="128"/>
        <v>8.6427680202413274E-4</v>
      </c>
      <c r="P214" s="123">
        <f t="shared" si="129"/>
        <v>1.5925796068106037E-3</v>
      </c>
      <c r="Q214" s="126">
        <f t="shared" si="143"/>
        <v>0.82973397514832459</v>
      </c>
      <c r="R214" s="125">
        <v>7215.33829058623</v>
      </c>
      <c r="S214" s="123">
        <f t="shared" si="130"/>
        <v>0.4915704472021391</v>
      </c>
      <c r="T214" s="123">
        <f t="shared" si="131"/>
        <v>0.11380720660626431</v>
      </c>
      <c r="U214" s="123">
        <f t="shared" si="132"/>
        <v>0.5</v>
      </c>
      <c r="V214" s="123">
        <f t="shared" si="133"/>
        <v>7.9628980340530186E-4</v>
      </c>
      <c r="W214" s="123">
        <f t="shared" si="134"/>
        <v>1.4458404597838571E-3</v>
      </c>
      <c r="X214" s="126">
        <f t="shared" si="144"/>
        <v>0.75328287954738959</v>
      </c>
      <c r="Y214" s="125">
        <v>39703.591285569797</v>
      </c>
      <c r="Z214" s="123">
        <f t="shared" si="135"/>
        <v>0.24774803294430087</v>
      </c>
      <c r="AA214" s="123">
        <f t="shared" si="136"/>
        <v>3.0223400606664619E-2</v>
      </c>
      <c r="AB214" s="123">
        <f t="shared" si="137"/>
        <v>0.5</v>
      </c>
      <c r="AC214" s="123">
        <f t="shared" si="138"/>
        <v>7.2292022989192857E-4</v>
      </c>
      <c r="AD214" s="122" t="s">
        <v>163</v>
      </c>
      <c r="AE214" s="123">
        <f t="shared" si="139"/>
        <v>1.3133876909402124E-3</v>
      </c>
      <c r="AF214" s="126">
        <f t="shared" si="145"/>
        <v>0.68427498697985067</v>
      </c>
      <c r="AG214" s="122" t="s">
        <v>163</v>
      </c>
      <c r="AH214" s="122">
        <f t="shared" si="140"/>
        <v>174</v>
      </c>
      <c r="AI214" s="122"/>
    </row>
    <row r="215" spans="1:35">
      <c r="A215" s="122" t="s">
        <v>397</v>
      </c>
      <c r="B215" s="123" t="s">
        <v>10532</v>
      </c>
      <c r="C215" s="124">
        <f t="shared" si="141"/>
        <v>1.9193857965451055E-3</v>
      </c>
      <c r="D215" s="124">
        <v>25.8</v>
      </c>
      <c r="E215" s="124">
        <f t="shared" si="120"/>
        <v>0.97542533081285432</v>
      </c>
      <c r="F215" s="123">
        <f t="shared" si="121"/>
        <v>0.37856706863873224</v>
      </c>
      <c r="G215" s="123">
        <f t="shared" si="122"/>
        <v>0.5</v>
      </c>
      <c r="H215" s="123">
        <f t="shared" si="123"/>
        <v>9.5969289827255275E-4</v>
      </c>
      <c r="I215" s="123">
        <f t="shared" si="124"/>
        <v>1.7285536040482655E-3</v>
      </c>
      <c r="J215" s="126">
        <f t="shared" si="142"/>
        <v>0.90057642770914637</v>
      </c>
      <c r="K215" s="123">
        <v>14.3</v>
      </c>
      <c r="L215" s="123">
        <f t="shared" si="125"/>
        <v>0.29363449691991789</v>
      </c>
      <c r="M215" s="123">
        <f t="shared" si="126"/>
        <v>4.2194557589735449E-2</v>
      </c>
      <c r="N215" s="123">
        <f t="shared" si="127"/>
        <v>0.5</v>
      </c>
      <c r="O215" s="123">
        <f t="shared" si="128"/>
        <v>8.6427680202413274E-4</v>
      </c>
      <c r="P215" s="123">
        <f t="shared" si="129"/>
        <v>1.5925796068106037E-3</v>
      </c>
      <c r="Q215" s="126">
        <f t="shared" si="143"/>
        <v>0.82973397514832459</v>
      </c>
      <c r="R215" s="125">
        <v>0</v>
      </c>
      <c r="S215" s="123">
        <f t="shared" si="130"/>
        <v>0</v>
      </c>
      <c r="T215" s="123">
        <f t="shared" si="131"/>
        <v>0</v>
      </c>
      <c r="U215" s="123">
        <f t="shared" si="132"/>
        <v>0.5</v>
      </c>
      <c r="V215" s="123">
        <f t="shared" si="133"/>
        <v>7.9628980340530186E-4</v>
      </c>
      <c r="W215" s="123">
        <f t="shared" si="134"/>
        <v>1.4458404597838571E-3</v>
      </c>
      <c r="X215" s="126">
        <f t="shared" si="144"/>
        <v>0.75328287954738959</v>
      </c>
      <c r="Y215" s="125" t="s">
        <v>10393</v>
      </c>
      <c r="Z215" s="123" t="e">
        <f t="shared" si="135"/>
        <v>#VALUE!</v>
      </c>
      <c r="AA215" s="123" t="e">
        <f t="shared" si="136"/>
        <v>#VALUE!</v>
      </c>
      <c r="AB215" s="123">
        <f t="shared" si="137"/>
        <v>0.5</v>
      </c>
      <c r="AC215" s="123">
        <f t="shared" si="138"/>
        <v>7.2292022989192857E-4</v>
      </c>
      <c r="AD215" s="122" t="s">
        <v>397</v>
      </c>
      <c r="AE215" s="123">
        <f t="shared" si="139"/>
        <v>1.3133876909402124E-3</v>
      </c>
      <c r="AF215" s="126">
        <f t="shared" si="145"/>
        <v>0.68427498697985067</v>
      </c>
      <c r="AG215" s="122" t="s">
        <v>397</v>
      </c>
      <c r="AH215" s="122">
        <f t="shared" si="140"/>
        <v>174</v>
      </c>
      <c r="AI215" s="122"/>
    </row>
    <row r="216" spans="1:35">
      <c r="A216" s="122" t="s">
        <v>1037</v>
      </c>
      <c r="B216" s="123" t="s">
        <v>7877</v>
      </c>
      <c r="C216" s="124">
        <f t="shared" si="141"/>
        <v>1.9193857965451055E-3</v>
      </c>
      <c r="D216" s="124">
        <v>25.6999999999999</v>
      </c>
      <c r="E216" s="124">
        <f t="shared" si="120"/>
        <v>0.97164461247636658</v>
      </c>
      <c r="F216" s="123">
        <f t="shared" si="121"/>
        <v>0.3762755698331619</v>
      </c>
      <c r="G216" s="123">
        <f t="shared" si="122"/>
        <v>0.5</v>
      </c>
      <c r="H216" s="123">
        <f t="shared" si="123"/>
        <v>9.5969289827255275E-4</v>
      </c>
      <c r="I216" s="123">
        <f t="shared" si="124"/>
        <v>1.7285536040482655E-3</v>
      </c>
      <c r="J216" s="126">
        <f t="shared" si="142"/>
        <v>0.90057642770914637</v>
      </c>
      <c r="K216" s="123">
        <v>6.7</v>
      </c>
      <c r="L216" s="123">
        <f t="shared" si="125"/>
        <v>0.13757700205338808</v>
      </c>
      <c r="M216" s="123">
        <f t="shared" si="126"/>
        <v>9.4190757202902153E-3</v>
      </c>
      <c r="N216" s="123">
        <f t="shared" si="127"/>
        <v>0.5</v>
      </c>
      <c r="O216" s="123">
        <f t="shared" si="128"/>
        <v>8.6427680202413274E-4</v>
      </c>
      <c r="P216" s="123">
        <f t="shared" si="129"/>
        <v>1.5925796068106037E-3</v>
      </c>
      <c r="Q216" s="126">
        <f t="shared" si="143"/>
        <v>0.82973397514832459</v>
      </c>
      <c r="R216" s="125" t="s">
        <v>10393</v>
      </c>
      <c r="S216" s="123" t="e">
        <f t="shared" si="130"/>
        <v>#VALUE!</v>
      </c>
      <c r="T216" s="123" t="e">
        <f t="shared" si="131"/>
        <v>#VALUE!</v>
      </c>
      <c r="U216" s="123">
        <f t="shared" si="132"/>
        <v>0.5</v>
      </c>
      <c r="V216" s="123">
        <f t="shared" si="133"/>
        <v>7.9628980340530186E-4</v>
      </c>
      <c r="W216" s="123">
        <f t="shared" si="134"/>
        <v>1.4458404597838571E-3</v>
      </c>
      <c r="X216" s="126">
        <f t="shared" si="144"/>
        <v>0.75328287954738959</v>
      </c>
      <c r="Y216" s="125">
        <v>644.11635979652397</v>
      </c>
      <c r="Z216" s="123">
        <f t="shared" si="135"/>
        <v>4.0192475279895125E-3</v>
      </c>
      <c r="AA216" s="123">
        <f t="shared" si="136"/>
        <v>8.0771427253267802E-6</v>
      </c>
      <c r="AB216" s="123">
        <f t="shared" si="137"/>
        <v>0.5</v>
      </c>
      <c r="AC216" s="123">
        <f t="shared" si="138"/>
        <v>7.2292022989192857E-4</v>
      </c>
      <c r="AD216" s="122" t="s">
        <v>1037</v>
      </c>
      <c r="AE216" s="123">
        <f t="shared" si="139"/>
        <v>1.3133876909402124E-3</v>
      </c>
      <c r="AF216" s="126">
        <f t="shared" si="145"/>
        <v>0.68427498697985067</v>
      </c>
      <c r="AG216" s="122" t="s">
        <v>1037</v>
      </c>
      <c r="AH216" s="122">
        <f t="shared" si="140"/>
        <v>174</v>
      </c>
      <c r="AI216" s="122"/>
    </row>
    <row r="217" spans="1:35">
      <c r="A217" s="122" t="s">
        <v>459</v>
      </c>
      <c r="B217" s="123" t="s">
        <v>10533</v>
      </c>
      <c r="C217" s="124">
        <f t="shared" si="141"/>
        <v>1.9193857965451055E-3</v>
      </c>
      <c r="D217" s="124">
        <v>25.6</v>
      </c>
      <c r="E217" s="124">
        <f t="shared" si="120"/>
        <v>0.96786389413988649</v>
      </c>
      <c r="F217" s="123">
        <f t="shared" si="121"/>
        <v>0.37398456947809322</v>
      </c>
      <c r="G217" s="123">
        <f t="shared" si="122"/>
        <v>0.5</v>
      </c>
      <c r="H217" s="123">
        <f t="shared" si="123"/>
        <v>9.5969289827255275E-4</v>
      </c>
      <c r="I217" s="123">
        <f t="shared" si="124"/>
        <v>1.7285536040482655E-3</v>
      </c>
      <c r="J217" s="126">
        <f t="shared" si="142"/>
        <v>0.90057642770914637</v>
      </c>
      <c r="K217" s="123" t="s">
        <v>10393</v>
      </c>
      <c r="L217" s="123" t="e">
        <f t="shared" si="125"/>
        <v>#VALUE!</v>
      </c>
      <c r="M217" s="123" t="e">
        <f t="shared" si="126"/>
        <v>#VALUE!</v>
      </c>
      <c r="N217" s="123">
        <f t="shared" si="127"/>
        <v>0.5</v>
      </c>
      <c r="O217" s="123">
        <f t="shared" si="128"/>
        <v>8.6427680202413274E-4</v>
      </c>
      <c r="P217" s="123">
        <f t="shared" si="129"/>
        <v>1.5925796068106037E-3</v>
      </c>
      <c r="Q217" s="126">
        <f t="shared" si="143"/>
        <v>0.82973397514832459</v>
      </c>
      <c r="R217" s="125">
        <v>304.16650906577502</v>
      </c>
      <c r="S217" s="123">
        <f t="shared" si="130"/>
        <v>2.072241949909024E-2</v>
      </c>
      <c r="T217" s="123">
        <f t="shared" si="131"/>
        <v>2.1468628654852662E-4</v>
      </c>
      <c r="U217" s="123">
        <f t="shared" si="132"/>
        <v>0.5</v>
      </c>
      <c r="V217" s="123">
        <f t="shared" si="133"/>
        <v>7.9628980340530186E-4</v>
      </c>
      <c r="W217" s="123">
        <f t="shared" si="134"/>
        <v>1.4458404597838571E-3</v>
      </c>
      <c r="X217" s="126">
        <f t="shared" si="144"/>
        <v>0.75328287954738959</v>
      </c>
      <c r="Y217" s="125" t="s">
        <v>10393</v>
      </c>
      <c r="Z217" s="123" t="e">
        <f t="shared" si="135"/>
        <v>#VALUE!</v>
      </c>
      <c r="AA217" s="123" t="e">
        <f t="shared" si="136"/>
        <v>#VALUE!</v>
      </c>
      <c r="AB217" s="123">
        <f t="shared" si="137"/>
        <v>0.5</v>
      </c>
      <c r="AC217" s="123">
        <f t="shared" si="138"/>
        <v>7.2292022989192857E-4</v>
      </c>
      <c r="AD217" s="122" t="s">
        <v>459</v>
      </c>
      <c r="AE217" s="123">
        <f t="shared" si="139"/>
        <v>1.3133876909402124E-3</v>
      </c>
      <c r="AF217" s="126">
        <f t="shared" si="145"/>
        <v>0.68427498697985067</v>
      </c>
      <c r="AG217" s="122" t="s">
        <v>459</v>
      </c>
      <c r="AH217" s="122">
        <f t="shared" si="140"/>
        <v>174</v>
      </c>
      <c r="AI217" s="122"/>
    </row>
    <row r="218" spans="1:35">
      <c r="A218" s="122" t="s">
        <v>377</v>
      </c>
      <c r="B218" s="123" t="s">
        <v>10534</v>
      </c>
      <c r="C218" s="124">
        <f t="shared" si="141"/>
        <v>1.9193857965451055E-3</v>
      </c>
      <c r="D218" s="124">
        <v>25.6</v>
      </c>
      <c r="E218" s="124">
        <f t="shared" si="120"/>
        <v>0.96786389413988649</v>
      </c>
      <c r="F218" s="123">
        <f t="shared" si="121"/>
        <v>0.37398456947809322</v>
      </c>
      <c r="G218" s="123">
        <f t="shared" si="122"/>
        <v>0.5</v>
      </c>
      <c r="H218" s="123">
        <f t="shared" si="123"/>
        <v>9.5969289827255275E-4</v>
      </c>
      <c r="I218" s="123">
        <f t="shared" si="124"/>
        <v>1.7285536040482655E-3</v>
      </c>
      <c r="J218" s="126">
        <f t="shared" si="142"/>
        <v>0.90057642770914637</v>
      </c>
      <c r="K218" s="123">
        <v>21.6</v>
      </c>
      <c r="L218" s="123">
        <f t="shared" si="125"/>
        <v>0.44353182751540043</v>
      </c>
      <c r="M218" s="123">
        <f t="shared" si="126"/>
        <v>9.3677649540022223E-2</v>
      </c>
      <c r="N218" s="123">
        <f t="shared" si="127"/>
        <v>0.5</v>
      </c>
      <c r="O218" s="123">
        <f t="shared" si="128"/>
        <v>8.6427680202413274E-4</v>
      </c>
      <c r="P218" s="123">
        <f t="shared" si="129"/>
        <v>1.5925796068106037E-3</v>
      </c>
      <c r="Q218" s="126">
        <f t="shared" si="143"/>
        <v>0.82973397514832459</v>
      </c>
      <c r="R218" s="125" t="s">
        <v>10393</v>
      </c>
      <c r="S218" s="123" t="e">
        <f t="shared" si="130"/>
        <v>#VALUE!</v>
      </c>
      <c r="T218" s="123" t="e">
        <f t="shared" si="131"/>
        <v>#VALUE!</v>
      </c>
      <c r="U218" s="123">
        <f t="shared" si="132"/>
        <v>0.5</v>
      </c>
      <c r="V218" s="123">
        <f t="shared" si="133"/>
        <v>7.9628980340530186E-4</v>
      </c>
      <c r="W218" s="123">
        <f t="shared" si="134"/>
        <v>1.4458404597838571E-3</v>
      </c>
      <c r="X218" s="126">
        <f t="shared" si="144"/>
        <v>0.75328287954738959</v>
      </c>
      <c r="Y218" s="125">
        <v>52395.341766394202</v>
      </c>
      <c r="Z218" s="123">
        <f t="shared" si="135"/>
        <v>0.32694379620985065</v>
      </c>
      <c r="AA218" s="123">
        <f t="shared" si="136"/>
        <v>5.2042987235204619E-2</v>
      </c>
      <c r="AB218" s="123">
        <f t="shared" si="137"/>
        <v>0.5</v>
      </c>
      <c r="AC218" s="123">
        <f t="shared" si="138"/>
        <v>7.2292022989192857E-4</v>
      </c>
      <c r="AD218" s="122" t="s">
        <v>377</v>
      </c>
      <c r="AE218" s="123">
        <f t="shared" si="139"/>
        <v>1.3133876909402124E-3</v>
      </c>
      <c r="AF218" s="126">
        <f t="shared" si="145"/>
        <v>0.68427498697985067</v>
      </c>
      <c r="AG218" s="122" t="s">
        <v>377</v>
      </c>
      <c r="AH218" s="122">
        <f t="shared" si="140"/>
        <v>174</v>
      </c>
      <c r="AI218" s="122"/>
    </row>
    <row r="219" spans="1:35">
      <c r="A219" s="122" t="s">
        <v>443</v>
      </c>
      <c r="B219" s="123" t="s">
        <v>10535</v>
      </c>
      <c r="C219" s="124">
        <f t="shared" si="141"/>
        <v>1.9193857965451055E-3</v>
      </c>
      <c r="D219" s="124">
        <v>0.5</v>
      </c>
      <c r="E219" s="124">
        <f t="shared" si="120"/>
        <v>1.8903591682419656E-2</v>
      </c>
      <c r="F219" s="123">
        <f t="shared" si="121"/>
        <v>1.7865692819774015E-4</v>
      </c>
      <c r="G219" s="123">
        <f t="shared" si="122"/>
        <v>0.5</v>
      </c>
      <c r="H219" s="123">
        <f t="shared" si="123"/>
        <v>9.5969289827255275E-4</v>
      </c>
      <c r="I219" s="123">
        <f t="shared" si="124"/>
        <v>1.7285536040482655E-3</v>
      </c>
      <c r="J219" s="126">
        <f t="shared" si="142"/>
        <v>0.90057642770914637</v>
      </c>
      <c r="K219" s="123">
        <v>15.5999999999999</v>
      </c>
      <c r="L219" s="123">
        <f t="shared" si="125"/>
        <v>0.32032854209445377</v>
      </c>
      <c r="M219" s="123">
        <f t="shared" si="126"/>
        <v>5.0011298332811149E-2</v>
      </c>
      <c r="N219" s="123">
        <f t="shared" si="127"/>
        <v>0.5</v>
      </c>
      <c r="O219" s="123">
        <f t="shared" si="128"/>
        <v>8.6427680202413274E-4</v>
      </c>
      <c r="P219" s="123">
        <f t="shared" si="129"/>
        <v>1.5925796068106037E-3</v>
      </c>
      <c r="Q219" s="126">
        <f t="shared" si="143"/>
        <v>0.82973397514832459</v>
      </c>
      <c r="R219" s="125" t="s">
        <v>10393</v>
      </c>
      <c r="S219" s="123" t="e">
        <f t="shared" si="130"/>
        <v>#VALUE!</v>
      </c>
      <c r="T219" s="123" t="e">
        <f t="shared" si="131"/>
        <v>#VALUE!</v>
      </c>
      <c r="U219" s="123">
        <f t="shared" si="132"/>
        <v>0.5</v>
      </c>
      <c r="V219" s="123">
        <f t="shared" si="133"/>
        <v>7.9628980340530186E-4</v>
      </c>
      <c r="W219" s="123">
        <f t="shared" si="134"/>
        <v>1.4458404597838571E-3</v>
      </c>
      <c r="X219" s="126">
        <f t="shared" si="144"/>
        <v>0.75328287954738959</v>
      </c>
      <c r="Y219" s="125">
        <v>113257.420255025</v>
      </c>
      <c r="Z219" s="123">
        <f t="shared" si="135"/>
        <v>0.70671952274318739</v>
      </c>
      <c r="AA219" s="123">
        <f t="shared" si="136"/>
        <v>0.22098598473051945</v>
      </c>
      <c r="AB219" s="123">
        <f t="shared" si="137"/>
        <v>0.5</v>
      </c>
      <c r="AC219" s="123">
        <f t="shared" si="138"/>
        <v>7.2292022989192857E-4</v>
      </c>
      <c r="AD219" s="122" t="s">
        <v>443</v>
      </c>
      <c r="AE219" s="123">
        <f t="shared" si="139"/>
        <v>1.3133876909402124E-3</v>
      </c>
      <c r="AF219" s="126">
        <f t="shared" si="145"/>
        <v>0.68427498697985067</v>
      </c>
      <c r="AG219" s="122" t="s">
        <v>443</v>
      </c>
      <c r="AH219" s="122">
        <f t="shared" si="140"/>
        <v>174</v>
      </c>
      <c r="AI219" s="122"/>
    </row>
    <row r="220" spans="1:35">
      <c r="A220" s="122" t="s">
        <v>660</v>
      </c>
      <c r="B220" s="123" t="s">
        <v>10536</v>
      </c>
      <c r="C220" s="124">
        <f t="shared" si="141"/>
        <v>1.9193857965451055E-3</v>
      </c>
      <c r="D220" s="124">
        <v>0</v>
      </c>
      <c r="E220" s="124">
        <f t="shared" si="120"/>
        <v>0</v>
      </c>
      <c r="F220" s="123">
        <f t="shared" si="121"/>
        <v>0</v>
      </c>
      <c r="G220" s="123">
        <f t="shared" si="122"/>
        <v>0.5</v>
      </c>
      <c r="H220" s="123">
        <f t="shared" si="123"/>
        <v>9.5969289827255275E-4</v>
      </c>
      <c r="I220" s="123">
        <f t="shared" si="124"/>
        <v>1.7285536040482655E-3</v>
      </c>
      <c r="J220" s="126">
        <f t="shared" si="142"/>
        <v>0.90057642770914637</v>
      </c>
      <c r="K220" s="123">
        <v>54.799999999999898</v>
      </c>
      <c r="L220" s="123">
        <f t="shared" si="125"/>
        <v>1.1252566735112914</v>
      </c>
      <c r="M220" s="123">
        <f t="shared" si="126"/>
        <v>0.46905736237167783</v>
      </c>
      <c r="N220" s="123">
        <f t="shared" si="127"/>
        <v>0.5</v>
      </c>
      <c r="O220" s="123">
        <f t="shared" si="128"/>
        <v>8.6427680202413274E-4</v>
      </c>
      <c r="P220" s="123">
        <f t="shared" si="129"/>
        <v>1.5925796068106037E-3</v>
      </c>
      <c r="Q220" s="126">
        <f t="shared" si="143"/>
        <v>0.82973397514832459</v>
      </c>
      <c r="R220" s="125">
        <v>3755.5101708800898</v>
      </c>
      <c r="S220" s="123">
        <f t="shared" si="130"/>
        <v>0.25585741649567428</v>
      </c>
      <c r="T220" s="123">
        <f t="shared" si="131"/>
        <v>3.2201629933516052E-2</v>
      </c>
      <c r="U220" s="123">
        <f t="shared" si="132"/>
        <v>0.5</v>
      </c>
      <c r="V220" s="123">
        <f t="shared" si="133"/>
        <v>7.9628980340530186E-4</v>
      </c>
      <c r="W220" s="123">
        <f t="shared" si="134"/>
        <v>1.4458404597838571E-3</v>
      </c>
      <c r="X220" s="126">
        <f t="shared" si="144"/>
        <v>0.75328287954738959</v>
      </c>
      <c r="Y220" s="125">
        <v>40181.503363916599</v>
      </c>
      <c r="Z220" s="123">
        <f t="shared" si="135"/>
        <v>0.25073017570511896</v>
      </c>
      <c r="AA220" s="123">
        <f t="shared" si="136"/>
        <v>3.0943935345541074E-2</v>
      </c>
      <c r="AB220" s="123">
        <f t="shared" si="137"/>
        <v>0.5</v>
      </c>
      <c r="AC220" s="123">
        <f t="shared" si="138"/>
        <v>7.2292022989192857E-4</v>
      </c>
      <c r="AD220" s="122" t="s">
        <v>660</v>
      </c>
      <c r="AE220" s="123">
        <f t="shared" si="139"/>
        <v>1.3133876909402124E-3</v>
      </c>
      <c r="AF220" s="126">
        <f t="shared" si="145"/>
        <v>0.68427498697985067</v>
      </c>
      <c r="AG220" s="122" t="s">
        <v>660</v>
      </c>
      <c r="AH220" s="122">
        <f t="shared" si="140"/>
        <v>174</v>
      </c>
      <c r="AI220" s="122"/>
    </row>
    <row r="221" spans="1:35">
      <c r="A221" s="122" t="s">
        <v>1059</v>
      </c>
      <c r="B221" s="123" t="s">
        <v>10537</v>
      </c>
      <c r="C221" s="124">
        <f t="shared" si="141"/>
        <v>1.9193857965451055E-3</v>
      </c>
      <c r="D221" s="124">
        <v>21.3</v>
      </c>
      <c r="E221" s="124">
        <f t="shared" si="120"/>
        <v>0.80529300567107742</v>
      </c>
      <c r="F221" s="123">
        <f t="shared" si="121"/>
        <v>0.27692939970116537</v>
      </c>
      <c r="G221" s="123">
        <f t="shared" si="122"/>
        <v>0.5</v>
      </c>
      <c r="H221" s="123">
        <f t="shared" si="123"/>
        <v>9.5969289827255275E-4</v>
      </c>
      <c r="I221" s="123">
        <f t="shared" si="124"/>
        <v>1.7285536040482655E-3</v>
      </c>
      <c r="J221" s="126">
        <f t="shared" si="142"/>
        <v>0.90057642770914637</v>
      </c>
      <c r="K221" s="123">
        <v>54.7</v>
      </c>
      <c r="L221" s="123">
        <f t="shared" si="125"/>
        <v>1.1232032854209446</v>
      </c>
      <c r="M221" s="123">
        <f t="shared" si="126"/>
        <v>0.46783027586462878</v>
      </c>
      <c r="N221" s="123">
        <f t="shared" si="127"/>
        <v>0.5</v>
      </c>
      <c r="O221" s="123">
        <f t="shared" si="128"/>
        <v>8.6427680202413274E-4</v>
      </c>
      <c r="P221" s="123">
        <f t="shared" si="129"/>
        <v>1.5925796068106037E-3</v>
      </c>
      <c r="Q221" s="126">
        <f t="shared" si="143"/>
        <v>0.82973397514832459</v>
      </c>
      <c r="R221" s="125">
        <v>0</v>
      </c>
      <c r="S221" s="123">
        <f t="shared" si="130"/>
        <v>0</v>
      </c>
      <c r="T221" s="123">
        <f t="shared" si="131"/>
        <v>0</v>
      </c>
      <c r="U221" s="123">
        <f t="shared" si="132"/>
        <v>0.5</v>
      </c>
      <c r="V221" s="123">
        <f t="shared" si="133"/>
        <v>7.9628980340530186E-4</v>
      </c>
      <c r="W221" s="123">
        <f t="shared" si="134"/>
        <v>1.4458404597838571E-3</v>
      </c>
      <c r="X221" s="126">
        <f t="shared" si="144"/>
        <v>0.75328287954738959</v>
      </c>
      <c r="Y221" s="125">
        <v>739.12222222222294</v>
      </c>
      <c r="Z221" s="123">
        <f t="shared" si="135"/>
        <v>4.6120784224254639E-3</v>
      </c>
      <c r="AA221" s="123">
        <f t="shared" si="136"/>
        <v>1.0635577129103346E-5</v>
      </c>
      <c r="AB221" s="123">
        <f t="shared" si="137"/>
        <v>0.5</v>
      </c>
      <c r="AC221" s="123">
        <f t="shared" si="138"/>
        <v>7.2292022989192857E-4</v>
      </c>
      <c r="AD221" s="122" t="s">
        <v>1059</v>
      </c>
      <c r="AE221" s="123">
        <f t="shared" si="139"/>
        <v>1.3133876909402124E-3</v>
      </c>
      <c r="AF221" s="126">
        <f t="shared" si="145"/>
        <v>0.68427498697985067</v>
      </c>
      <c r="AG221" s="122" t="s">
        <v>1059</v>
      </c>
      <c r="AH221" s="122">
        <f t="shared" si="140"/>
        <v>174</v>
      </c>
      <c r="AI221" s="122"/>
    </row>
    <row r="222" spans="1:35">
      <c r="A222" s="122" t="s">
        <v>411</v>
      </c>
      <c r="B222" s="123" t="s">
        <v>10538</v>
      </c>
      <c r="C222" s="124">
        <f t="shared" si="141"/>
        <v>1.9193857965451055E-3</v>
      </c>
      <c r="D222" s="124">
        <v>24.6999999999999</v>
      </c>
      <c r="E222" s="124">
        <f t="shared" si="120"/>
        <v>0.93383742911152734</v>
      </c>
      <c r="F222" s="123">
        <f t="shared" si="121"/>
        <v>0.35339919712533985</v>
      </c>
      <c r="G222" s="123">
        <f t="shared" si="122"/>
        <v>0.5</v>
      </c>
      <c r="H222" s="123">
        <f t="shared" si="123"/>
        <v>9.5969289827255275E-4</v>
      </c>
      <c r="I222" s="123">
        <f t="shared" si="124"/>
        <v>1.7285536040482655E-3</v>
      </c>
      <c r="J222" s="126">
        <f t="shared" si="142"/>
        <v>0.90057642770914637</v>
      </c>
      <c r="K222" s="123" t="s">
        <v>10393</v>
      </c>
      <c r="L222" s="123" t="e">
        <f t="shared" si="125"/>
        <v>#VALUE!</v>
      </c>
      <c r="M222" s="123" t="e">
        <f t="shared" si="126"/>
        <v>#VALUE!</v>
      </c>
      <c r="N222" s="123">
        <f t="shared" si="127"/>
        <v>0.5</v>
      </c>
      <c r="O222" s="123">
        <f t="shared" si="128"/>
        <v>8.6427680202413274E-4</v>
      </c>
      <c r="P222" s="123">
        <f t="shared" si="129"/>
        <v>1.5925796068106037E-3</v>
      </c>
      <c r="Q222" s="126">
        <f t="shared" si="143"/>
        <v>0.82973397514832459</v>
      </c>
      <c r="R222" s="125" t="s">
        <v>10393</v>
      </c>
      <c r="S222" s="123" t="e">
        <f t="shared" si="130"/>
        <v>#VALUE!</v>
      </c>
      <c r="T222" s="123" t="e">
        <f t="shared" si="131"/>
        <v>#VALUE!</v>
      </c>
      <c r="U222" s="123">
        <f t="shared" si="132"/>
        <v>0.5</v>
      </c>
      <c r="V222" s="123">
        <f t="shared" si="133"/>
        <v>7.9628980340530186E-4</v>
      </c>
      <c r="W222" s="123">
        <f t="shared" si="134"/>
        <v>1.4458404597838571E-3</v>
      </c>
      <c r="X222" s="126">
        <f t="shared" si="144"/>
        <v>0.75328287954738959</v>
      </c>
      <c r="Y222" s="125" t="s">
        <v>10393</v>
      </c>
      <c r="Z222" s="123" t="e">
        <f t="shared" si="135"/>
        <v>#VALUE!</v>
      </c>
      <c r="AA222" s="123" t="e">
        <f t="shared" si="136"/>
        <v>#VALUE!</v>
      </c>
      <c r="AB222" s="123">
        <f t="shared" si="137"/>
        <v>0.5</v>
      </c>
      <c r="AC222" s="123">
        <f t="shared" si="138"/>
        <v>7.2292022989192857E-4</v>
      </c>
      <c r="AD222" s="122" t="s">
        <v>411</v>
      </c>
      <c r="AE222" s="123">
        <f t="shared" si="139"/>
        <v>1.3133876909402124E-3</v>
      </c>
      <c r="AF222" s="126">
        <f t="shared" si="145"/>
        <v>0.68427498697985067</v>
      </c>
      <c r="AG222" s="122" t="s">
        <v>411</v>
      </c>
      <c r="AH222" s="122">
        <f t="shared" si="140"/>
        <v>174</v>
      </c>
      <c r="AI222" s="122"/>
    </row>
    <row r="223" spans="1:35">
      <c r="A223" s="122" t="s">
        <v>57</v>
      </c>
      <c r="B223" s="123" t="s">
        <v>10539</v>
      </c>
      <c r="C223" s="124">
        <f t="shared" si="141"/>
        <v>1.9193857965451055E-3</v>
      </c>
      <c r="D223" s="124">
        <v>24.6999999999999</v>
      </c>
      <c r="E223" s="124">
        <f t="shared" si="120"/>
        <v>0.93383742911152734</v>
      </c>
      <c r="F223" s="123">
        <f t="shared" si="121"/>
        <v>0.35339919712533985</v>
      </c>
      <c r="G223" s="123">
        <f t="shared" si="122"/>
        <v>0.5</v>
      </c>
      <c r="H223" s="123">
        <f t="shared" si="123"/>
        <v>9.5969289827255275E-4</v>
      </c>
      <c r="I223" s="123">
        <f t="shared" si="124"/>
        <v>1.7285536040482655E-3</v>
      </c>
      <c r="J223" s="126">
        <f t="shared" si="142"/>
        <v>0.90057642770914637</v>
      </c>
      <c r="K223" s="123">
        <v>44.799999999999898</v>
      </c>
      <c r="L223" s="123">
        <f t="shared" si="125"/>
        <v>0.91991786447638391</v>
      </c>
      <c r="M223" s="123">
        <f t="shared" si="126"/>
        <v>0.34500287894432724</v>
      </c>
      <c r="N223" s="123">
        <f t="shared" si="127"/>
        <v>0.5</v>
      </c>
      <c r="O223" s="123">
        <f t="shared" si="128"/>
        <v>8.6427680202413274E-4</v>
      </c>
      <c r="P223" s="123">
        <f t="shared" si="129"/>
        <v>1.5925796068106037E-3</v>
      </c>
      <c r="Q223" s="126">
        <f t="shared" si="143"/>
        <v>0.82973397514832459</v>
      </c>
      <c r="R223" s="125" t="s">
        <v>10393</v>
      </c>
      <c r="S223" s="123" t="e">
        <f t="shared" si="130"/>
        <v>#VALUE!</v>
      </c>
      <c r="T223" s="123" t="e">
        <f t="shared" si="131"/>
        <v>#VALUE!</v>
      </c>
      <c r="U223" s="123">
        <f t="shared" si="132"/>
        <v>0.5</v>
      </c>
      <c r="V223" s="123">
        <f t="shared" si="133"/>
        <v>7.9628980340530186E-4</v>
      </c>
      <c r="W223" s="123">
        <f t="shared" si="134"/>
        <v>1.4458404597838571E-3</v>
      </c>
      <c r="X223" s="126">
        <f t="shared" si="144"/>
        <v>0.75328287954738959</v>
      </c>
      <c r="Y223" s="125" t="s">
        <v>10393</v>
      </c>
      <c r="Z223" s="123" t="e">
        <f t="shared" si="135"/>
        <v>#VALUE!</v>
      </c>
      <c r="AA223" s="123" t="e">
        <f t="shared" si="136"/>
        <v>#VALUE!</v>
      </c>
      <c r="AB223" s="123">
        <f t="shared" si="137"/>
        <v>0.5</v>
      </c>
      <c r="AC223" s="123">
        <f t="shared" si="138"/>
        <v>7.2292022989192857E-4</v>
      </c>
      <c r="AD223" s="122" t="s">
        <v>57</v>
      </c>
      <c r="AE223" s="123">
        <f t="shared" si="139"/>
        <v>1.3133876909402124E-3</v>
      </c>
      <c r="AF223" s="126">
        <f t="shared" si="145"/>
        <v>0.68427498697985067</v>
      </c>
      <c r="AG223" s="122" t="s">
        <v>57</v>
      </c>
      <c r="AH223" s="122">
        <f t="shared" si="140"/>
        <v>174</v>
      </c>
      <c r="AI223" s="122"/>
    </row>
    <row r="224" spans="1:35">
      <c r="A224" s="122" t="s">
        <v>566</v>
      </c>
      <c r="B224" s="123" t="s">
        <v>10540</v>
      </c>
      <c r="C224" s="124">
        <f t="shared" si="141"/>
        <v>1.9193857965451055E-3</v>
      </c>
      <c r="D224" s="124">
        <v>8.0999999999999908</v>
      </c>
      <c r="E224" s="124">
        <f t="shared" si="120"/>
        <v>0.30623818525519808</v>
      </c>
      <c r="F224" s="123">
        <f t="shared" si="121"/>
        <v>4.5808518252389852E-2</v>
      </c>
      <c r="G224" s="123">
        <f t="shared" si="122"/>
        <v>0.5</v>
      </c>
      <c r="H224" s="123">
        <f t="shared" si="123"/>
        <v>9.5969289827255275E-4</v>
      </c>
      <c r="I224" s="123">
        <f t="shared" si="124"/>
        <v>1.7285536040482655E-3</v>
      </c>
      <c r="J224" s="126">
        <f t="shared" si="142"/>
        <v>0.90057642770914637</v>
      </c>
      <c r="K224" s="123">
        <v>53.799999999999898</v>
      </c>
      <c r="L224" s="123">
        <f t="shared" si="125"/>
        <v>1.1047227926078007</v>
      </c>
      <c r="M224" s="123">
        <f t="shared" si="126"/>
        <v>0.45676117149977302</v>
      </c>
      <c r="N224" s="123">
        <f t="shared" si="127"/>
        <v>0.5</v>
      </c>
      <c r="O224" s="123">
        <f t="shared" si="128"/>
        <v>8.6427680202413274E-4</v>
      </c>
      <c r="P224" s="123">
        <f t="shared" si="129"/>
        <v>1.5925796068106037E-3</v>
      </c>
      <c r="Q224" s="126">
        <f t="shared" si="143"/>
        <v>0.82973397514832459</v>
      </c>
      <c r="R224" s="125" t="s">
        <v>10393</v>
      </c>
      <c r="S224" s="123" t="e">
        <f t="shared" si="130"/>
        <v>#VALUE!</v>
      </c>
      <c r="T224" s="123" t="e">
        <f t="shared" si="131"/>
        <v>#VALUE!</v>
      </c>
      <c r="U224" s="123">
        <f t="shared" si="132"/>
        <v>0.5</v>
      </c>
      <c r="V224" s="123">
        <f t="shared" si="133"/>
        <v>7.9628980340530186E-4</v>
      </c>
      <c r="W224" s="123">
        <f t="shared" si="134"/>
        <v>1.4458404597838571E-3</v>
      </c>
      <c r="X224" s="126">
        <f t="shared" si="144"/>
        <v>0.75328287954738959</v>
      </c>
      <c r="Y224" s="125" t="s">
        <v>10393</v>
      </c>
      <c r="Z224" s="123" t="e">
        <f t="shared" si="135"/>
        <v>#VALUE!</v>
      </c>
      <c r="AA224" s="123" t="e">
        <f t="shared" si="136"/>
        <v>#VALUE!</v>
      </c>
      <c r="AB224" s="123">
        <f t="shared" si="137"/>
        <v>0.5</v>
      </c>
      <c r="AC224" s="123">
        <f t="shared" si="138"/>
        <v>7.2292022989192857E-4</v>
      </c>
      <c r="AD224" s="122" t="s">
        <v>566</v>
      </c>
      <c r="AE224" s="123">
        <f t="shared" si="139"/>
        <v>1.3133876909402124E-3</v>
      </c>
      <c r="AF224" s="126">
        <f t="shared" si="145"/>
        <v>0.68427498697985067</v>
      </c>
      <c r="AG224" s="122" t="s">
        <v>566</v>
      </c>
      <c r="AH224" s="122">
        <f t="shared" si="140"/>
        <v>174</v>
      </c>
      <c r="AI224" s="122"/>
    </row>
    <row r="225" spans="1:35">
      <c r="A225" s="122" t="s">
        <v>409</v>
      </c>
      <c r="B225" s="123" t="s">
        <v>10285</v>
      </c>
      <c r="C225" s="124">
        <f t="shared" si="141"/>
        <v>1.9193857965451055E-3</v>
      </c>
      <c r="D225" s="124">
        <v>1</v>
      </c>
      <c r="E225" s="124">
        <f t="shared" si="120"/>
        <v>3.7807183364839313E-2</v>
      </c>
      <c r="F225" s="123">
        <f t="shared" si="121"/>
        <v>7.1443622581179866E-4</v>
      </c>
      <c r="G225" s="123">
        <f t="shared" si="122"/>
        <v>0.5</v>
      </c>
      <c r="H225" s="123">
        <f t="shared" si="123"/>
        <v>9.5969289827255275E-4</v>
      </c>
      <c r="I225" s="123">
        <f t="shared" si="124"/>
        <v>1.7285536040482655E-3</v>
      </c>
      <c r="J225" s="126">
        <f t="shared" si="142"/>
        <v>0.90057642770914637</v>
      </c>
      <c r="K225" s="123">
        <v>53.799999999999898</v>
      </c>
      <c r="L225" s="123">
        <f t="shared" si="125"/>
        <v>1.1047227926078007</v>
      </c>
      <c r="M225" s="123">
        <f t="shared" si="126"/>
        <v>0.45676117149977302</v>
      </c>
      <c r="N225" s="123">
        <f t="shared" si="127"/>
        <v>0.5</v>
      </c>
      <c r="O225" s="123">
        <f t="shared" si="128"/>
        <v>8.6427680202413274E-4</v>
      </c>
      <c r="P225" s="123">
        <f t="shared" si="129"/>
        <v>1.5925796068106037E-3</v>
      </c>
      <c r="Q225" s="126">
        <f t="shared" si="143"/>
        <v>0.82973397514832459</v>
      </c>
      <c r="R225" s="125" t="s">
        <v>10393</v>
      </c>
      <c r="S225" s="123" t="e">
        <f t="shared" si="130"/>
        <v>#VALUE!</v>
      </c>
      <c r="T225" s="123" t="e">
        <f t="shared" si="131"/>
        <v>#VALUE!</v>
      </c>
      <c r="U225" s="123">
        <f t="shared" si="132"/>
        <v>0.5</v>
      </c>
      <c r="V225" s="123">
        <f t="shared" si="133"/>
        <v>7.9628980340530186E-4</v>
      </c>
      <c r="W225" s="123">
        <f t="shared" si="134"/>
        <v>1.4458404597838571E-3</v>
      </c>
      <c r="X225" s="126">
        <f t="shared" si="144"/>
        <v>0.75328287954738959</v>
      </c>
      <c r="Y225" s="125" t="s">
        <v>10393</v>
      </c>
      <c r="Z225" s="123" t="e">
        <f t="shared" si="135"/>
        <v>#VALUE!</v>
      </c>
      <c r="AA225" s="123" t="e">
        <f t="shared" si="136"/>
        <v>#VALUE!</v>
      </c>
      <c r="AB225" s="123">
        <f t="shared" si="137"/>
        <v>0.5</v>
      </c>
      <c r="AC225" s="123">
        <f t="shared" si="138"/>
        <v>7.2292022989192857E-4</v>
      </c>
      <c r="AD225" s="122" t="s">
        <v>409</v>
      </c>
      <c r="AE225" s="123">
        <f t="shared" si="139"/>
        <v>1.3133876909402124E-3</v>
      </c>
      <c r="AF225" s="126">
        <f t="shared" si="145"/>
        <v>0.68427498697985067</v>
      </c>
      <c r="AG225" s="122" t="s">
        <v>409</v>
      </c>
      <c r="AH225" s="122">
        <f t="shared" si="140"/>
        <v>174</v>
      </c>
      <c r="AI225" s="122"/>
    </row>
    <row r="226" spans="1:35">
      <c r="A226" s="122" t="s">
        <v>646</v>
      </c>
      <c r="B226" s="123" t="s">
        <v>10541</v>
      </c>
      <c r="C226" s="124">
        <f t="shared" si="141"/>
        <v>1.9193857965451055E-3</v>
      </c>
      <c r="D226" s="124">
        <v>4.5999999999999899</v>
      </c>
      <c r="E226" s="124">
        <f t="shared" si="120"/>
        <v>0.17391304347826048</v>
      </c>
      <c r="F226" s="123">
        <f t="shared" si="121"/>
        <v>1.5009096960841406E-2</v>
      </c>
      <c r="G226" s="123">
        <f t="shared" si="122"/>
        <v>0.5</v>
      </c>
      <c r="H226" s="123">
        <f t="shared" si="123"/>
        <v>9.5969289827255275E-4</v>
      </c>
      <c r="I226" s="123">
        <f t="shared" si="124"/>
        <v>1.7285536040482655E-3</v>
      </c>
      <c r="J226" s="126">
        <f t="shared" si="142"/>
        <v>0.90057642770914637</v>
      </c>
      <c r="K226" s="123">
        <v>53.7</v>
      </c>
      <c r="L226" s="123">
        <f t="shared" si="125"/>
        <v>1.1026694045174539</v>
      </c>
      <c r="M226" s="123">
        <f t="shared" si="126"/>
        <v>0.45552862427704899</v>
      </c>
      <c r="N226" s="123">
        <f t="shared" si="127"/>
        <v>0.5</v>
      </c>
      <c r="O226" s="123">
        <f t="shared" si="128"/>
        <v>8.6427680202413274E-4</v>
      </c>
      <c r="P226" s="123">
        <f t="shared" si="129"/>
        <v>1.5925796068106037E-3</v>
      </c>
      <c r="Q226" s="126">
        <f t="shared" si="143"/>
        <v>0.82973397514832459</v>
      </c>
      <c r="R226" s="125" t="s">
        <v>10393</v>
      </c>
      <c r="S226" s="123" t="e">
        <f t="shared" si="130"/>
        <v>#VALUE!</v>
      </c>
      <c r="T226" s="123" t="e">
        <f t="shared" si="131"/>
        <v>#VALUE!</v>
      </c>
      <c r="U226" s="123">
        <f t="shared" si="132"/>
        <v>0.5</v>
      </c>
      <c r="V226" s="123">
        <f t="shared" si="133"/>
        <v>7.9628980340530186E-4</v>
      </c>
      <c r="W226" s="123">
        <f t="shared" si="134"/>
        <v>1.4458404597838571E-3</v>
      </c>
      <c r="X226" s="126">
        <f t="shared" si="144"/>
        <v>0.75328287954738959</v>
      </c>
      <c r="Y226" s="125" t="s">
        <v>10393</v>
      </c>
      <c r="Z226" s="123" t="e">
        <f t="shared" si="135"/>
        <v>#VALUE!</v>
      </c>
      <c r="AA226" s="123" t="e">
        <f t="shared" si="136"/>
        <v>#VALUE!</v>
      </c>
      <c r="AB226" s="123">
        <f t="shared" si="137"/>
        <v>0.5</v>
      </c>
      <c r="AC226" s="123">
        <f t="shared" si="138"/>
        <v>7.2292022989192857E-4</v>
      </c>
      <c r="AD226" s="122" t="s">
        <v>646</v>
      </c>
      <c r="AE226" s="123">
        <f t="shared" si="139"/>
        <v>1.3133876909402124E-3</v>
      </c>
      <c r="AF226" s="126">
        <f t="shared" si="145"/>
        <v>0.68427498697985067</v>
      </c>
      <c r="AG226" s="122" t="s">
        <v>646</v>
      </c>
      <c r="AH226" s="122">
        <f t="shared" si="140"/>
        <v>174</v>
      </c>
      <c r="AI226" s="122"/>
    </row>
    <row r="227" spans="1:35">
      <c r="A227" s="122" t="s">
        <v>509</v>
      </c>
      <c r="B227" s="123" t="s">
        <v>5088</v>
      </c>
      <c r="C227" s="124">
        <f t="shared" si="141"/>
        <v>1.9193857965451055E-3</v>
      </c>
      <c r="D227" s="124">
        <v>24.6</v>
      </c>
      <c r="E227" s="124">
        <f t="shared" si="120"/>
        <v>0.93005671077504726</v>
      </c>
      <c r="F227" s="123">
        <f t="shared" si="121"/>
        <v>0.35111692651342463</v>
      </c>
      <c r="G227" s="123">
        <f t="shared" si="122"/>
        <v>0.5</v>
      </c>
      <c r="H227" s="123">
        <f t="shared" si="123"/>
        <v>9.5969289827255275E-4</v>
      </c>
      <c r="I227" s="123">
        <f t="shared" si="124"/>
        <v>1.7285536040482655E-3</v>
      </c>
      <c r="J227" s="126">
        <f t="shared" si="142"/>
        <v>0.90057642770914637</v>
      </c>
      <c r="K227" s="123">
        <v>12.0999999999999</v>
      </c>
      <c r="L227" s="123">
        <f t="shared" si="125"/>
        <v>0.24845995893223613</v>
      </c>
      <c r="M227" s="123">
        <f t="shared" si="126"/>
        <v>3.039467875196733E-2</v>
      </c>
      <c r="N227" s="123">
        <f t="shared" si="127"/>
        <v>0.5</v>
      </c>
      <c r="O227" s="123">
        <f t="shared" si="128"/>
        <v>8.6427680202413274E-4</v>
      </c>
      <c r="P227" s="123">
        <f t="shared" si="129"/>
        <v>1.5925796068106037E-3</v>
      </c>
      <c r="Q227" s="126">
        <f t="shared" si="143"/>
        <v>0.82973397514832459</v>
      </c>
      <c r="R227" s="125">
        <v>4823.1807612658704</v>
      </c>
      <c r="S227" s="123">
        <f t="shared" si="130"/>
        <v>0.32859625263108555</v>
      </c>
      <c r="T227" s="123">
        <f t="shared" si="131"/>
        <v>5.2556286077849679E-2</v>
      </c>
      <c r="U227" s="123">
        <f t="shared" si="132"/>
        <v>0.5</v>
      </c>
      <c r="V227" s="123">
        <f t="shared" si="133"/>
        <v>7.9628980340530186E-4</v>
      </c>
      <c r="W227" s="123">
        <f t="shared" si="134"/>
        <v>1.4458404597838571E-3</v>
      </c>
      <c r="X227" s="126">
        <f t="shared" si="144"/>
        <v>0.75328287954738959</v>
      </c>
      <c r="Y227" s="125">
        <v>11192.6771854868</v>
      </c>
      <c r="Z227" s="123">
        <f t="shared" si="135"/>
        <v>6.9841635637951399E-2</v>
      </c>
      <c r="AA227" s="123">
        <f t="shared" si="136"/>
        <v>2.4359552682173824E-3</v>
      </c>
      <c r="AB227" s="123">
        <f t="shared" si="137"/>
        <v>0.5</v>
      </c>
      <c r="AC227" s="123">
        <f t="shared" si="138"/>
        <v>7.2292022989192857E-4</v>
      </c>
      <c r="AD227" s="122" t="s">
        <v>509</v>
      </c>
      <c r="AE227" s="123">
        <f t="shared" si="139"/>
        <v>1.3133876909402124E-3</v>
      </c>
      <c r="AF227" s="126">
        <f t="shared" si="145"/>
        <v>0.68427498697985067</v>
      </c>
      <c r="AG227" s="122" t="s">
        <v>509</v>
      </c>
      <c r="AH227" s="122">
        <f t="shared" si="140"/>
        <v>174</v>
      </c>
      <c r="AI227" s="122"/>
    </row>
    <row r="228" spans="1:35">
      <c r="A228" s="122" t="s">
        <v>327</v>
      </c>
      <c r="B228" s="123" t="s">
        <v>10542</v>
      </c>
      <c r="C228" s="124">
        <f t="shared" si="141"/>
        <v>1.9193857965451055E-3</v>
      </c>
      <c r="D228" s="124">
        <v>24.399999999999899</v>
      </c>
      <c r="E228" s="124">
        <f t="shared" si="120"/>
        <v>0.92249527410207544</v>
      </c>
      <c r="F228" s="123">
        <f t="shared" si="121"/>
        <v>0.34655621129452285</v>
      </c>
      <c r="G228" s="123">
        <f t="shared" si="122"/>
        <v>0.5</v>
      </c>
      <c r="H228" s="123">
        <f t="shared" si="123"/>
        <v>9.5969289827255275E-4</v>
      </c>
      <c r="I228" s="123">
        <f t="shared" si="124"/>
        <v>1.7285536040482655E-3</v>
      </c>
      <c r="J228" s="126">
        <f t="shared" si="142"/>
        <v>0.90057642770914637</v>
      </c>
      <c r="K228" s="123">
        <v>24.399999999999899</v>
      </c>
      <c r="L228" s="123">
        <f t="shared" si="125"/>
        <v>0.50102669404517242</v>
      </c>
      <c r="M228" s="123">
        <f t="shared" si="126"/>
        <v>0.11795647319406699</v>
      </c>
      <c r="N228" s="123">
        <f t="shared" si="127"/>
        <v>0.5</v>
      </c>
      <c r="O228" s="123">
        <f t="shared" si="128"/>
        <v>8.6427680202413274E-4</v>
      </c>
      <c r="P228" s="123">
        <f t="shared" si="129"/>
        <v>1.5925796068106037E-3</v>
      </c>
      <c r="Q228" s="126">
        <f t="shared" si="143"/>
        <v>0.82973397514832459</v>
      </c>
      <c r="R228" s="125" t="s">
        <v>10393</v>
      </c>
      <c r="S228" s="123" t="e">
        <f t="shared" si="130"/>
        <v>#VALUE!</v>
      </c>
      <c r="T228" s="123" t="e">
        <f t="shared" si="131"/>
        <v>#VALUE!</v>
      </c>
      <c r="U228" s="123">
        <f t="shared" si="132"/>
        <v>0.5</v>
      </c>
      <c r="V228" s="123">
        <f t="shared" si="133"/>
        <v>7.9628980340530186E-4</v>
      </c>
      <c r="W228" s="123">
        <f t="shared" si="134"/>
        <v>1.4458404597838571E-3</v>
      </c>
      <c r="X228" s="126">
        <f t="shared" si="144"/>
        <v>0.75328287954738959</v>
      </c>
      <c r="Y228" s="125">
        <v>4222.3087801290603</v>
      </c>
      <c r="Z228" s="123">
        <f t="shared" si="135"/>
        <v>2.6346954038402492E-2</v>
      </c>
      <c r="AA228" s="123">
        <f t="shared" si="136"/>
        <v>3.4702076791071068E-4</v>
      </c>
      <c r="AB228" s="123">
        <f t="shared" si="137"/>
        <v>0.5</v>
      </c>
      <c r="AC228" s="123">
        <f t="shared" si="138"/>
        <v>7.2292022989192857E-4</v>
      </c>
      <c r="AD228" s="122" t="s">
        <v>327</v>
      </c>
      <c r="AE228" s="123">
        <f t="shared" si="139"/>
        <v>1.3133876909402124E-3</v>
      </c>
      <c r="AF228" s="126">
        <f t="shared" si="145"/>
        <v>0.68427498697985067</v>
      </c>
      <c r="AG228" s="122" t="s">
        <v>327</v>
      </c>
      <c r="AH228" s="122">
        <f t="shared" si="140"/>
        <v>174</v>
      </c>
      <c r="AI228" s="122"/>
    </row>
    <row r="229" spans="1:35">
      <c r="A229" s="122" t="s">
        <v>269</v>
      </c>
      <c r="B229" s="123" t="s">
        <v>10543</v>
      </c>
      <c r="C229" s="124">
        <f t="shared" si="141"/>
        <v>1.9193857965451055E-3</v>
      </c>
      <c r="D229" s="124">
        <v>24.399999999999899</v>
      </c>
      <c r="E229" s="124">
        <f t="shared" si="120"/>
        <v>0.92249527410207544</v>
      </c>
      <c r="F229" s="123">
        <f t="shared" si="121"/>
        <v>0.34655621129452285</v>
      </c>
      <c r="G229" s="123">
        <f t="shared" si="122"/>
        <v>0.5</v>
      </c>
      <c r="H229" s="123">
        <f t="shared" si="123"/>
        <v>9.5969289827255275E-4</v>
      </c>
      <c r="I229" s="123">
        <f t="shared" si="124"/>
        <v>1.7285536040482655E-3</v>
      </c>
      <c r="J229" s="126">
        <f t="shared" si="142"/>
        <v>0.90057642770914637</v>
      </c>
      <c r="K229" s="123">
        <v>19.1999999999999</v>
      </c>
      <c r="L229" s="123">
        <f t="shared" si="125"/>
        <v>0.39425051334702049</v>
      </c>
      <c r="M229" s="123">
        <f t="shared" si="126"/>
        <v>7.4773525034629862E-2</v>
      </c>
      <c r="N229" s="123">
        <f t="shared" si="127"/>
        <v>0.5</v>
      </c>
      <c r="O229" s="123">
        <f t="shared" si="128"/>
        <v>8.6427680202413274E-4</v>
      </c>
      <c r="P229" s="123">
        <f t="shared" si="129"/>
        <v>1.5925796068106037E-3</v>
      </c>
      <c r="Q229" s="126">
        <f t="shared" si="143"/>
        <v>0.82973397514832459</v>
      </c>
      <c r="R229" s="125">
        <v>1729.0961115001301</v>
      </c>
      <c r="S229" s="123">
        <f t="shared" si="130"/>
        <v>0.11780078972798105</v>
      </c>
      <c r="T229" s="123">
        <f t="shared" si="131"/>
        <v>6.914497125723007E-3</v>
      </c>
      <c r="U229" s="123">
        <f t="shared" si="132"/>
        <v>0.5</v>
      </c>
      <c r="V229" s="123">
        <f t="shared" si="133"/>
        <v>7.9628980340530186E-4</v>
      </c>
      <c r="W229" s="123">
        <f t="shared" si="134"/>
        <v>1.4458404597838571E-3</v>
      </c>
      <c r="X229" s="126">
        <f t="shared" si="144"/>
        <v>0.75328287954738959</v>
      </c>
      <c r="Y229" s="125">
        <v>2921.5232887867101</v>
      </c>
      <c r="Z229" s="123">
        <f t="shared" si="135"/>
        <v>1.8230130438123278E-2</v>
      </c>
      <c r="AA229" s="123">
        <f t="shared" si="136"/>
        <v>1.6615502262051773E-4</v>
      </c>
      <c r="AB229" s="123">
        <f t="shared" si="137"/>
        <v>0.5</v>
      </c>
      <c r="AC229" s="123">
        <f t="shared" si="138"/>
        <v>7.2292022989192857E-4</v>
      </c>
      <c r="AD229" s="122" t="s">
        <v>269</v>
      </c>
      <c r="AE229" s="123">
        <f t="shared" si="139"/>
        <v>1.3133876909402124E-3</v>
      </c>
      <c r="AF229" s="126">
        <f t="shared" si="145"/>
        <v>0.68427498697985067</v>
      </c>
      <c r="AG229" s="122" t="s">
        <v>269</v>
      </c>
      <c r="AH229" s="122">
        <f t="shared" si="140"/>
        <v>174</v>
      </c>
      <c r="AI229" s="122"/>
    </row>
    <row r="230" spans="1:35">
      <c r="A230" s="122" t="s">
        <v>389</v>
      </c>
      <c r="B230" s="123" t="s">
        <v>10544</v>
      </c>
      <c r="C230" s="124">
        <f t="shared" si="141"/>
        <v>1.9193857965451055E-3</v>
      </c>
      <c r="D230" s="124">
        <v>3.1</v>
      </c>
      <c r="E230" s="124">
        <f t="shared" si="120"/>
        <v>0.11720226843100189</v>
      </c>
      <c r="F230" s="123">
        <f t="shared" si="121"/>
        <v>6.8446537792258288E-3</v>
      </c>
      <c r="G230" s="123">
        <f t="shared" si="122"/>
        <v>0.5</v>
      </c>
      <c r="H230" s="123">
        <f t="shared" si="123"/>
        <v>9.5969289827255275E-4</v>
      </c>
      <c r="I230" s="123">
        <f t="shared" si="124"/>
        <v>1.7285536040482655E-3</v>
      </c>
      <c r="J230" s="126">
        <f t="shared" si="142"/>
        <v>0.90057642770914637</v>
      </c>
      <c r="K230" s="123">
        <v>52.799999999999898</v>
      </c>
      <c r="L230" s="123">
        <f t="shared" si="125"/>
        <v>1.08418891170431</v>
      </c>
      <c r="M230" s="123">
        <f t="shared" si="126"/>
        <v>0.44441451765462692</v>
      </c>
      <c r="N230" s="123">
        <f t="shared" si="127"/>
        <v>0.5</v>
      </c>
      <c r="O230" s="123">
        <f t="shared" si="128"/>
        <v>8.6427680202413274E-4</v>
      </c>
      <c r="P230" s="123">
        <f t="shared" si="129"/>
        <v>1.5925796068106037E-3</v>
      </c>
      <c r="Q230" s="126">
        <f t="shared" si="143"/>
        <v>0.82973397514832459</v>
      </c>
      <c r="R230" s="125" t="s">
        <v>10393</v>
      </c>
      <c r="S230" s="123" t="e">
        <f t="shared" si="130"/>
        <v>#VALUE!</v>
      </c>
      <c r="T230" s="123" t="e">
        <f t="shared" si="131"/>
        <v>#VALUE!</v>
      </c>
      <c r="U230" s="123">
        <f t="shared" si="132"/>
        <v>0.5</v>
      </c>
      <c r="V230" s="123">
        <f t="shared" si="133"/>
        <v>7.9628980340530186E-4</v>
      </c>
      <c r="W230" s="123">
        <f t="shared" si="134"/>
        <v>1.4458404597838571E-3</v>
      </c>
      <c r="X230" s="126">
        <f t="shared" si="144"/>
        <v>0.75328287954738959</v>
      </c>
      <c r="Y230" s="125" t="s">
        <v>10393</v>
      </c>
      <c r="Z230" s="123" t="e">
        <f t="shared" si="135"/>
        <v>#VALUE!</v>
      </c>
      <c r="AA230" s="123" t="e">
        <f t="shared" si="136"/>
        <v>#VALUE!</v>
      </c>
      <c r="AB230" s="123">
        <f t="shared" si="137"/>
        <v>0.5</v>
      </c>
      <c r="AC230" s="123">
        <f t="shared" si="138"/>
        <v>7.2292022989192857E-4</v>
      </c>
      <c r="AD230" s="122" t="s">
        <v>389</v>
      </c>
      <c r="AE230" s="123">
        <f t="shared" si="139"/>
        <v>1.3133876909402124E-3</v>
      </c>
      <c r="AF230" s="126">
        <f t="shared" si="145"/>
        <v>0.68427498697985067</v>
      </c>
      <c r="AG230" s="122" t="s">
        <v>389</v>
      </c>
      <c r="AH230" s="122">
        <f t="shared" si="140"/>
        <v>174</v>
      </c>
      <c r="AI230" s="122"/>
    </row>
    <row r="231" spans="1:35">
      <c r="A231" s="122" t="s">
        <v>99</v>
      </c>
      <c r="B231" s="123" t="s">
        <v>10545</v>
      </c>
      <c r="C231" s="124">
        <f t="shared" si="141"/>
        <v>1.9193857965451055E-3</v>
      </c>
      <c r="D231" s="124">
        <v>12.6999999999999</v>
      </c>
      <c r="E231" s="124">
        <f t="shared" si="120"/>
        <v>0.4801512287334555</v>
      </c>
      <c r="F231" s="123">
        <f t="shared" si="121"/>
        <v>0.10887681048147735</v>
      </c>
      <c r="G231" s="123">
        <f t="shared" si="122"/>
        <v>0.5</v>
      </c>
      <c r="H231" s="123">
        <f t="shared" si="123"/>
        <v>9.5969289827255275E-4</v>
      </c>
      <c r="I231" s="123">
        <f t="shared" si="124"/>
        <v>1.7285536040482655E-3</v>
      </c>
      <c r="J231" s="126">
        <f t="shared" si="142"/>
        <v>0.90057642770914637</v>
      </c>
      <c r="K231" s="123">
        <v>30.6999999999999</v>
      </c>
      <c r="L231" s="123">
        <f t="shared" si="125"/>
        <v>0.63039014373716418</v>
      </c>
      <c r="M231" s="123">
        <f t="shared" si="126"/>
        <v>0.18020081631428064</v>
      </c>
      <c r="N231" s="123">
        <f t="shared" si="127"/>
        <v>0.5</v>
      </c>
      <c r="O231" s="123">
        <f t="shared" si="128"/>
        <v>8.6427680202413274E-4</v>
      </c>
      <c r="P231" s="123">
        <f t="shared" si="129"/>
        <v>1.5925796068106037E-3</v>
      </c>
      <c r="Q231" s="126">
        <f t="shared" si="143"/>
        <v>0.82973397514832459</v>
      </c>
      <c r="R231" s="125">
        <v>11113.403852293901</v>
      </c>
      <c r="S231" s="123">
        <f t="shared" si="130"/>
        <v>0.75713995402511203</v>
      </c>
      <c r="T231" s="123">
        <f t="shared" si="131"/>
        <v>0.2492108720464522</v>
      </c>
      <c r="U231" s="123">
        <f t="shared" si="132"/>
        <v>0.5</v>
      </c>
      <c r="V231" s="123">
        <f t="shared" si="133"/>
        <v>7.9628980340530186E-4</v>
      </c>
      <c r="W231" s="123">
        <f t="shared" si="134"/>
        <v>1.4458404597838571E-3</v>
      </c>
      <c r="X231" s="126">
        <f t="shared" si="144"/>
        <v>0.75328287954738959</v>
      </c>
      <c r="Y231" s="125" t="s">
        <v>10393</v>
      </c>
      <c r="Z231" s="123" t="e">
        <f t="shared" si="135"/>
        <v>#VALUE!</v>
      </c>
      <c r="AA231" s="123" t="e">
        <f t="shared" si="136"/>
        <v>#VALUE!</v>
      </c>
      <c r="AB231" s="123">
        <f t="shared" si="137"/>
        <v>0.5</v>
      </c>
      <c r="AC231" s="123">
        <f t="shared" si="138"/>
        <v>7.2292022989192857E-4</v>
      </c>
      <c r="AD231" s="122" t="s">
        <v>99</v>
      </c>
      <c r="AE231" s="123">
        <f t="shared" si="139"/>
        <v>1.3133876909402124E-3</v>
      </c>
      <c r="AF231" s="126">
        <f t="shared" si="145"/>
        <v>0.68427498697985067</v>
      </c>
      <c r="AG231" s="122" t="s">
        <v>99</v>
      </c>
      <c r="AH231" s="122">
        <f t="shared" si="140"/>
        <v>174</v>
      </c>
      <c r="AI231" s="122"/>
    </row>
    <row r="232" spans="1:35">
      <c r="A232" s="122" t="s">
        <v>1004</v>
      </c>
      <c r="B232" s="123" t="s">
        <v>10546</v>
      </c>
      <c r="C232" s="124">
        <f t="shared" si="141"/>
        <v>1.9193857965451055E-3</v>
      </c>
      <c r="D232" s="124">
        <v>24.1999999999999</v>
      </c>
      <c r="E232" s="124">
        <f t="shared" si="120"/>
        <v>0.91493383742910761</v>
      </c>
      <c r="F232" s="123">
        <f t="shared" si="121"/>
        <v>0.34200106318208923</v>
      </c>
      <c r="G232" s="123">
        <f t="shared" si="122"/>
        <v>0.5</v>
      </c>
      <c r="H232" s="123">
        <f t="shared" si="123"/>
        <v>9.5969289827255275E-4</v>
      </c>
      <c r="I232" s="123">
        <f t="shared" si="124"/>
        <v>1.7285536040482655E-3</v>
      </c>
      <c r="J232" s="126">
        <f t="shared" si="142"/>
        <v>0.90057642770914637</v>
      </c>
      <c r="K232" s="123">
        <v>15.9</v>
      </c>
      <c r="L232" s="123">
        <f t="shared" si="125"/>
        <v>0.32648870636550309</v>
      </c>
      <c r="M232" s="123">
        <f t="shared" si="126"/>
        <v>5.1902029532815308E-2</v>
      </c>
      <c r="N232" s="123">
        <f t="shared" si="127"/>
        <v>0.5</v>
      </c>
      <c r="O232" s="123">
        <f t="shared" si="128"/>
        <v>8.6427680202413274E-4</v>
      </c>
      <c r="P232" s="123">
        <f t="shared" si="129"/>
        <v>1.5925796068106037E-3</v>
      </c>
      <c r="Q232" s="126">
        <f t="shared" si="143"/>
        <v>0.82973397514832459</v>
      </c>
      <c r="R232" s="125">
        <v>144.54867756353201</v>
      </c>
      <c r="S232" s="123">
        <f t="shared" si="130"/>
        <v>9.8478900379610768E-3</v>
      </c>
      <c r="T232" s="123">
        <f t="shared" si="131"/>
        <v>4.8489293456133176E-5</v>
      </c>
      <c r="U232" s="123">
        <f t="shared" si="132"/>
        <v>0.5</v>
      </c>
      <c r="V232" s="123">
        <f t="shared" si="133"/>
        <v>7.9628980340530186E-4</v>
      </c>
      <c r="W232" s="123">
        <f t="shared" si="134"/>
        <v>1.4458404597838571E-3</v>
      </c>
      <c r="X232" s="126">
        <f t="shared" si="144"/>
        <v>0.75328287954738959</v>
      </c>
      <c r="Y232" s="125" t="s">
        <v>10393</v>
      </c>
      <c r="Z232" s="123" t="e">
        <f t="shared" si="135"/>
        <v>#VALUE!</v>
      </c>
      <c r="AA232" s="123" t="e">
        <f t="shared" si="136"/>
        <v>#VALUE!</v>
      </c>
      <c r="AB232" s="123">
        <f t="shared" si="137"/>
        <v>0.5</v>
      </c>
      <c r="AC232" s="123">
        <f t="shared" si="138"/>
        <v>7.2292022989192857E-4</v>
      </c>
      <c r="AD232" s="122" t="s">
        <v>1004</v>
      </c>
      <c r="AE232" s="123">
        <f t="shared" si="139"/>
        <v>1.3133876909402124E-3</v>
      </c>
      <c r="AF232" s="126">
        <f t="shared" si="145"/>
        <v>0.68427498697985067</v>
      </c>
      <c r="AG232" s="122" t="s">
        <v>1004</v>
      </c>
      <c r="AH232" s="122">
        <f t="shared" si="140"/>
        <v>174</v>
      </c>
      <c r="AI232" s="122"/>
    </row>
    <row r="233" spans="1:35">
      <c r="A233" s="122" t="s">
        <v>698</v>
      </c>
      <c r="B233" s="123" t="s">
        <v>7849</v>
      </c>
      <c r="C233" s="124">
        <f t="shared" si="141"/>
        <v>1.9193857965451055E-3</v>
      </c>
      <c r="D233" s="124">
        <v>10.9</v>
      </c>
      <c r="E233" s="124">
        <f t="shared" si="120"/>
        <v>0.41209829867674858</v>
      </c>
      <c r="F233" s="123">
        <f t="shared" si="121"/>
        <v>8.1407345827150479E-2</v>
      </c>
      <c r="G233" s="123">
        <f t="shared" si="122"/>
        <v>0.5</v>
      </c>
      <c r="H233" s="123">
        <f t="shared" si="123"/>
        <v>9.5969289827255275E-4</v>
      </c>
      <c r="I233" s="123">
        <f t="shared" si="124"/>
        <v>1.7285536040482655E-3</v>
      </c>
      <c r="J233" s="126">
        <f t="shared" si="142"/>
        <v>0.90057642770914637</v>
      </c>
      <c r="K233" s="123">
        <v>52.6</v>
      </c>
      <c r="L233" s="123">
        <f t="shared" si="125"/>
        <v>1.0800821355236139</v>
      </c>
      <c r="M233" s="123">
        <f t="shared" si="126"/>
        <v>0.4419399521401689</v>
      </c>
      <c r="N233" s="123">
        <f t="shared" si="127"/>
        <v>0.5</v>
      </c>
      <c r="O233" s="123">
        <f t="shared" si="128"/>
        <v>8.6427680202413274E-4</v>
      </c>
      <c r="P233" s="123">
        <f t="shared" si="129"/>
        <v>1.5925796068106037E-3</v>
      </c>
      <c r="Q233" s="126">
        <f t="shared" si="143"/>
        <v>0.82973397514832459</v>
      </c>
      <c r="R233" s="125">
        <v>557.60076349235999</v>
      </c>
      <c r="S233" s="123">
        <f t="shared" si="130"/>
        <v>3.7988524672198508E-2</v>
      </c>
      <c r="T233" s="123">
        <f t="shared" si="131"/>
        <v>7.2130373868262154E-4</v>
      </c>
      <c r="U233" s="123">
        <f t="shared" si="132"/>
        <v>0.5</v>
      </c>
      <c r="V233" s="123">
        <f t="shared" si="133"/>
        <v>7.9628980340530186E-4</v>
      </c>
      <c r="W233" s="123">
        <f t="shared" si="134"/>
        <v>1.4458404597838571E-3</v>
      </c>
      <c r="X233" s="126">
        <f t="shared" si="144"/>
        <v>0.75328287954738959</v>
      </c>
      <c r="Y233" s="125" t="s">
        <v>10393</v>
      </c>
      <c r="Z233" s="123" t="e">
        <f t="shared" si="135"/>
        <v>#VALUE!</v>
      </c>
      <c r="AA233" s="123" t="e">
        <f t="shared" si="136"/>
        <v>#VALUE!</v>
      </c>
      <c r="AB233" s="123">
        <f t="shared" si="137"/>
        <v>0.5</v>
      </c>
      <c r="AC233" s="123">
        <f t="shared" si="138"/>
        <v>7.2292022989192857E-4</v>
      </c>
      <c r="AD233" s="122" t="s">
        <v>698</v>
      </c>
      <c r="AE233" s="123">
        <f t="shared" si="139"/>
        <v>1.3133876909402124E-3</v>
      </c>
      <c r="AF233" s="126">
        <f t="shared" si="145"/>
        <v>0.68427498697985067</v>
      </c>
      <c r="AG233" s="122" t="s">
        <v>698</v>
      </c>
      <c r="AH233" s="122">
        <f t="shared" si="140"/>
        <v>174</v>
      </c>
      <c r="AI233" s="122"/>
    </row>
    <row r="234" spans="1:35">
      <c r="A234" s="122" t="s">
        <v>778</v>
      </c>
      <c r="B234" s="123" t="s">
        <v>10547</v>
      </c>
      <c r="C234" s="124">
        <f t="shared" si="141"/>
        <v>1.9193857965451055E-3</v>
      </c>
      <c r="D234" s="124">
        <v>0.2</v>
      </c>
      <c r="E234" s="124">
        <f t="shared" si="120"/>
        <v>7.5614366729678632E-3</v>
      </c>
      <c r="F234" s="123">
        <f t="shared" si="121"/>
        <v>2.8587253656287004E-5</v>
      </c>
      <c r="G234" s="123">
        <f t="shared" si="122"/>
        <v>0.5</v>
      </c>
      <c r="H234" s="123">
        <f t="shared" si="123"/>
        <v>9.5969289827255275E-4</v>
      </c>
      <c r="I234" s="123">
        <f t="shared" si="124"/>
        <v>1.7285536040482655E-3</v>
      </c>
      <c r="J234" s="126">
        <f t="shared" si="142"/>
        <v>0.90057642770914637</v>
      </c>
      <c r="K234" s="123" t="s">
        <v>10393</v>
      </c>
      <c r="L234" s="123" t="e">
        <f t="shared" si="125"/>
        <v>#VALUE!</v>
      </c>
      <c r="M234" s="123" t="e">
        <f t="shared" si="126"/>
        <v>#VALUE!</v>
      </c>
      <c r="N234" s="123">
        <f t="shared" si="127"/>
        <v>0.5</v>
      </c>
      <c r="O234" s="123">
        <f t="shared" si="128"/>
        <v>8.6427680202413274E-4</v>
      </c>
      <c r="P234" s="123">
        <f t="shared" si="129"/>
        <v>1.5925796068106037E-3</v>
      </c>
      <c r="Q234" s="126">
        <f t="shared" si="143"/>
        <v>0.82973397514832459</v>
      </c>
      <c r="R234" s="125" t="s">
        <v>10393</v>
      </c>
      <c r="S234" s="123" t="e">
        <f t="shared" si="130"/>
        <v>#VALUE!</v>
      </c>
      <c r="T234" s="123" t="e">
        <f t="shared" si="131"/>
        <v>#VALUE!</v>
      </c>
      <c r="U234" s="123">
        <f t="shared" si="132"/>
        <v>0.5</v>
      </c>
      <c r="V234" s="123">
        <f t="shared" si="133"/>
        <v>7.9628980340530186E-4</v>
      </c>
      <c r="W234" s="123">
        <f t="shared" si="134"/>
        <v>1.4458404597838571E-3</v>
      </c>
      <c r="X234" s="126">
        <f t="shared" si="144"/>
        <v>0.75328287954738959</v>
      </c>
      <c r="Y234" s="125">
        <v>105098.09885287601</v>
      </c>
      <c r="Z234" s="123">
        <f t="shared" si="135"/>
        <v>0.65580584561500677</v>
      </c>
      <c r="AA234" s="123">
        <f t="shared" si="136"/>
        <v>0.19349134794622247</v>
      </c>
      <c r="AB234" s="123">
        <f t="shared" si="137"/>
        <v>0.5</v>
      </c>
      <c r="AC234" s="123">
        <f t="shared" si="138"/>
        <v>7.2292022989192857E-4</v>
      </c>
      <c r="AD234" s="122" t="s">
        <v>778</v>
      </c>
      <c r="AE234" s="123">
        <f t="shared" si="139"/>
        <v>1.3133876909402124E-3</v>
      </c>
      <c r="AF234" s="126">
        <f t="shared" si="145"/>
        <v>0.68427498697985067</v>
      </c>
      <c r="AG234" s="122" t="s">
        <v>778</v>
      </c>
      <c r="AH234" s="122">
        <f t="shared" si="140"/>
        <v>174</v>
      </c>
      <c r="AI234" s="122"/>
    </row>
    <row r="235" spans="1:35">
      <c r="A235" s="122" t="s">
        <v>570</v>
      </c>
      <c r="B235" s="123" t="s">
        <v>10548</v>
      </c>
      <c r="C235" s="124">
        <f t="shared" si="141"/>
        <v>1.9193857965451055E-3</v>
      </c>
      <c r="D235" s="124">
        <v>23.6</v>
      </c>
      <c r="E235" s="124">
        <f t="shared" si="120"/>
        <v>0.89224952741020791</v>
      </c>
      <c r="F235" s="123">
        <f t="shared" si="121"/>
        <v>0.32837465051897941</v>
      </c>
      <c r="G235" s="123">
        <f t="shared" si="122"/>
        <v>0.5</v>
      </c>
      <c r="H235" s="123">
        <f t="shared" si="123"/>
        <v>9.5969289827255275E-4</v>
      </c>
      <c r="I235" s="123">
        <f t="shared" si="124"/>
        <v>1.7285536040482655E-3</v>
      </c>
      <c r="J235" s="126">
        <f t="shared" si="142"/>
        <v>0.90057642770914637</v>
      </c>
      <c r="K235" s="123">
        <v>31.1</v>
      </c>
      <c r="L235" s="123">
        <f t="shared" si="125"/>
        <v>0.6386036960985626</v>
      </c>
      <c r="M235" s="123">
        <f t="shared" si="126"/>
        <v>0.18446206484206484</v>
      </c>
      <c r="N235" s="123">
        <f t="shared" si="127"/>
        <v>0.5</v>
      </c>
      <c r="O235" s="123">
        <f t="shared" si="128"/>
        <v>8.6427680202413274E-4</v>
      </c>
      <c r="P235" s="123">
        <f t="shared" si="129"/>
        <v>1.5925796068106037E-3</v>
      </c>
      <c r="Q235" s="126">
        <f t="shared" si="143"/>
        <v>0.82973397514832459</v>
      </c>
      <c r="R235" s="125">
        <v>0</v>
      </c>
      <c r="S235" s="123">
        <f t="shared" si="130"/>
        <v>0</v>
      </c>
      <c r="T235" s="123">
        <f t="shared" si="131"/>
        <v>0</v>
      </c>
      <c r="U235" s="123">
        <f t="shared" si="132"/>
        <v>0.5</v>
      </c>
      <c r="V235" s="123">
        <f t="shared" si="133"/>
        <v>7.9628980340530186E-4</v>
      </c>
      <c r="W235" s="123">
        <f t="shared" si="134"/>
        <v>1.4458404597838571E-3</v>
      </c>
      <c r="X235" s="126">
        <f t="shared" si="144"/>
        <v>0.75328287954738959</v>
      </c>
      <c r="Y235" s="125">
        <v>46.770632363392799</v>
      </c>
      <c r="Z235" s="123">
        <f t="shared" si="135"/>
        <v>2.9184594623315649E-4</v>
      </c>
      <c r="AA235" s="123">
        <f t="shared" si="136"/>
        <v>4.2587027238027986E-8</v>
      </c>
      <c r="AB235" s="123">
        <f t="shared" si="137"/>
        <v>0.5</v>
      </c>
      <c r="AC235" s="123">
        <f t="shared" si="138"/>
        <v>7.2292022989192857E-4</v>
      </c>
      <c r="AD235" s="122" t="s">
        <v>570</v>
      </c>
      <c r="AE235" s="123">
        <f t="shared" si="139"/>
        <v>1.3133876909402124E-3</v>
      </c>
      <c r="AF235" s="126">
        <f t="shared" si="145"/>
        <v>0.68427498697985067</v>
      </c>
      <c r="AG235" s="122" t="s">
        <v>570</v>
      </c>
      <c r="AH235" s="122">
        <f t="shared" si="140"/>
        <v>174</v>
      </c>
      <c r="AI235" s="122"/>
    </row>
    <row r="236" spans="1:35">
      <c r="A236" s="122" t="s">
        <v>431</v>
      </c>
      <c r="B236" s="123" t="s">
        <v>10549</v>
      </c>
      <c r="C236" s="124">
        <f t="shared" si="141"/>
        <v>1.9193857965451055E-3</v>
      </c>
      <c r="D236" s="124">
        <v>23.399999999999899</v>
      </c>
      <c r="E236" s="124">
        <f t="shared" si="120"/>
        <v>0.8846880907372362</v>
      </c>
      <c r="F236" s="123">
        <f t="shared" si="121"/>
        <v>0.32384741364245073</v>
      </c>
      <c r="G236" s="123">
        <f t="shared" si="122"/>
        <v>0.5</v>
      </c>
      <c r="H236" s="123">
        <f t="shared" si="123"/>
        <v>9.5969289827255275E-4</v>
      </c>
      <c r="I236" s="123">
        <f t="shared" si="124"/>
        <v>1.7285536040482655E-3</v>
      </c>
      <c r="J236" s="126">
        <f t="shared" si="142"/>
        <v>0.90057642770914637</v>
      </c>
      <c r="K236" s="123">
        <v>18</v>
      </c>
      <c r="L236" s="123">
        <f t="shared" si="125"/>
        <v>0.36960985626283366</v>
      </c>
      <c r="M236" s="123">
        <f t="shared" si="126"/>
        <v>6.602510760932534E-2</v>
      </c>
      <c r="N236" s="123">
        <f t="shared" si="127"/>
        <v>0.5</v>
      </c>
      <c r="O236" s="123">
        <f t="shared" si="128"/>
        <v>8.6427680202413274E-4</v>
      </c>
      <c r="P236" s="123">
        <f t="shared" si="129"/>
        <v>1.5925796068106037E-3</v>
      </c>
      <c r="Q236" s="126">
        <f t="shared" si="143"/>
        <v>0.82973397514832459</v>
      </c>
      <c r="R236" s="125">
        <v>1824.46424256555</v>
      </c>
      <c r="S236" s="123">
        <f t="shared" si="130"/>
        <v>0.12429808104664655</v>
      </c>
      <c r="T236" s="123">
        <f t="shared" si="131"/>
        <v>7.6952452978190644E-3</v>
      </c>
      <c r="U236" s="123">
        <f t="shared" si="132"/>
        <v>0.5</v>
      </c>
      <c r="V236" s="123">
        <f t="shared" si="133"/>
        <v>7.9628980340530186E-4</v>
      </c>
      <c r="W236" s="123">
        <f t="shared" si="134"/>
        <v>1.4458404597838571E-3</v>
      </c>
      <c r="X236" s="126">
        <f t="shared" si="144"/>
        <v>0.75328287954738959</v>
      </c>
      <c r="Y236" s="125">
        <v>3975.60177774772</v>
      </c>
      <c r="Z236" s="123">
        <f t="shared" si="135"/>
        <v>2.4807517111552595E-2</v>
      </c>
      <c r="AA236" s="123">
        <f t="shared" si="136"/>
        <v>3.076591158448494E-4</v>
      </c>
      <c r="AB236" s="123">
        <f t="shared" si="137"/>
        <v>0.5</v>
      </c>
      <c r="AC236" s="123">
        <f t="shared" si="138"/>
        <v>7.2292022989192857E-4</v>
      </c>
      <c r="AD236" s="122" t="s">
        <v>431</v>
      </c>
      <c r="AE236" s="123">
        <f t="shared" si="139"/>
        <v>1.3133876909402124E-3</v>
      </c>
      <c r="AF236" s="126">
        <f t="shared" si="145"/>
        <v>0.68427498697985067</v>
      </c>
      <c r="AG236" s="122" t="s">
        <v>431</v>
      </c>
      <c r="AH236" s="122">
        <f t="shared" si="140"/>
        <v>174</v>
      </c>
      <c r="AI236" s="122"/>
    </row>
    <row r="237" spans="1:35">
      <c r="A237" s="122" t="s">
        <v>211</v>
      </c>
      <c r="B237" s="123" t="s">
        <v>10550</v>
      </c>
      <c r="C237" s="124">
        <f t="shared" si="141"/>
        <v>1.9193857965451055E-3</v>
      </c>
      <c r="D237" s="124">
        <v>23.399999999999899</v>
      </c>
      <c r="E237" s="124">
        <f t="shared" si="120"/>
        <v>0.8846880907372362</v>
      </c>
      <c r="F237" s="123">
        <f t="shared" si="121"/>
        <v>0.32384741364245073</v>
      </c>
      <c r="G237" s="123">
        <f t="shared" si="122"/>
        <v>0.5</v>
      </c>
      <c r="H237" s="123">
        <f t="shared" si="123"/>
        <v>9.5969289827255275E-4</v>
      </c>
      <c r="I237" s="123">
        <f t="shared" si="124"/>
        <v>1.7285536040482655E-3</v>
      </c>
      <c r="J237" s="126">
        <f t="shared" si="142"/>
        <v>0.90057642770914637</v>
      </c>
      <c r="K237" s="123">
        <v>13</v>
      </c>
      <c r="L237" s="123">
        <f t="shared" si="125"/>
        <v>0.26694045174537984</v>
      </c>
      <c r="M237" s="123">
        <f t="shared" si="126"/>
        <v>3.5001374878777969E-2</v>
      </c>
      <c r="N237" s="123">
        <f t="shared" si="127"/>
        <v>0.5</v>
      </c>
      <c r="O237" s="123">
        <f t="shared" si="128"/>
        <v>8.6427680202413274E-4</v>
      </c>
      <c r="P237" s="123">
        <f t="shared" si="129"/>
        <v>1.5925796068106037E-3</v>
      </c>
      <c r="Q237" s="126">
        <f t="shared" si="143"/>
        <v>0.82973397514832459</v>
      </c>
      <c r="R237" s="125" t="s">
        <v>10393</v>
      </c>
      <c r="S237" s="123" t="e">
        <f t="shared" si="130"/>
        <v>#VALUE!</v>
      </c>
      <c r="T237" s="123" t="e">
        <f t="shared" si="131"/>
        <v>#VALUE!</v>
      </c>
      <c r="U237" s="123">
        <f t="shared" si="132"/>
        <v>0.5</v>
      </c>
      <c r="V237" s="123">
        <f t="shared" si="133"/>
        <v>7.9628980340530186E-4</v>
      </c>
      <c r="W237" s="123">
        <f t="shared" si="134"/>
        <v>1.4458404597838571E-3</v>
      </c>
      <c r="X237" s="126">
        <f t="shared" si="144"/>
        <v>0.75328287954738959</v>
      </c>
      <c r="Y237" s="125" t="s">
        <v>10393</v>
      </c>
      <c r="Z237" s="123" t="e">
        <f t="shared" si="135"/>
        <v>#VALUE!</v>
      </c>
      <c r="AA237" s="123" t="e">
        <f t="shared" si="136"/>
        <v>#VALUE!</v>
      </c>
      <c r="AB237" s="123">
        <f t="shared" si="137"/>
        <v>0.5</v>
      </c>
      <c r="AC237" s="123">
        <f t="shared" si="138"/>
        <v>7.2292022989192857E-4</v>
      </c>
      <c r="AD237" s="122" t="s">
        <v>211</v>
      </c>
      <c r="AE237" s="123">
        <f t="shared" si="139"/>
        <v>1.3133876909402124E-3</v>
      </c>
      <c r="AF237" s="126">
        <f t="shared" si="145"/>
        <v>0.68427498697985067</v>
      </c>
      <c r="AG237" s="122" t="s">
        <v>211</v>
      </c>
      <c r="AH237" s="122">
        <f t="shared" si="140"/>
        <v>174</v>
      </c>
      <c r="AI237" s="122"/>
    </row>
    <row r="238" spans="1:35">
      <c r="A238" s="122" t="s">
        <v>311</v>
      </c>
      <c r="B238" s="123" t="s">
        <v>10551</v>
      </c>
      <c r="C238" s="124">
        <f t="shared" si="141"/>
        <v>1.9193857965451055E-3</v>
      </c>
      <c r="D238" s="124">
        <v>8.6999999999999904</v>
      </c>
      <c r="E238" s="124">
        <f t="shared" si="120"/>
        <v>0.32892249527410167</v>
      </c>
      <c r="F238" s="123">
        <f t="shared" si="121"/>
        <v>5.2657899013909382E-2</v>
      </c>
      <c r="G238" s="123">
        <f t="shared" si="122"/>
        <v>0.5</v>
      </c>
      <c r="H238" s="123">
        <f t="shared" si="123"/>
        <v>9.5969289827255275E-4</v>
      </c>
      <c r="I238" s="123">
        <f t="shared" si="124"/>
        <v>1.7285536040482655E-3</v>
      </c>
      <c r="J238" s="126">
        <f t="shared" si="142"/>
        <v>0.90057642770914637</v>
      </c>
      <c r="K238" s="123">
        <v>50.6</v>
      </c>
      <c r="L238" s="123">
        <f t="shared" si="125"/>
        <v>1.0390143737166324</v>
      </c>
      <c r="M238" s="123">
        <f t="shared" si="126"/>
        <v>0.41712086771707213</v>
      </c>
      <c r="N238" s="123">
        <f t="shared" si="127"/>
        <v>0.5</v>
      </c>
      <c r="O238" s="123">
        <f t="shared" si="128"/>
        <v>8.6427680202413274E-4</v>
      </c>
      <c r="P238" s="123">
        <f t="shared" si="129"/>
        <v>1.5925796068106037E-3</v>
      </c>
      <c r="Q238" s="126">
        <f t="shared" si="143"/>
        <v>0.82973397514832459</v>
      </c>
      <c r="R238" s="125">
        <v>0</v>
      </c>
      <c r="S238" s="123">
        <f t="shared" si="130"/>
        <v>0</v>
      </c>
      <c r="T238" s="123">
        <f t="shared" si="131"/>
        <v>0</v>
      </c>
      <c r="U238" s="123">
        <f t="shared" si="132"/>
        <v>0.5</v>
      </c>
      <c r="V238" s="123">
        <f t="shared" si="133"/>
        <v>7.9628980340530186E-4</v>
      </c>
      <c r="W238" s="123">
        <f t="shared" si="134"/>
        <v>1.4458404597838571E-3</v>
      </c>
      <c r="X238" s="126">
        <f t="shared" si="144"/>
        <v>0.75328287954738959</v>
      </c>
      <c r="Y238" s="125" t="s">
        <v>10393</v>
      </c>
      <c r="Z238" s="123" t="e">
        <f t="shared" si="135"/>
        <v>#VALUE!</v>
      </c>
      <c r="AA238" s="123" t="e">
        <f t="shared" si="136"/>
        <v>#VALUE!</v>
      </c>
      <c r="AB238" s="123">
        <f t="shared" si="137"/>
        <v>0.5</v>
      </c>
      <c r="AC238" s="123">
        <f t="shared" si="138"/>
        <v>7.2292022989192857E-4</v>
      </c>
      <c r="AD238" s="122" t="s">
        <v>311</v>
      </c>
      <c r="AE238" s="123">
        <f t="shared" si="139"/>
        <v>1.3133876909402124E-3</v>
      </c>
      <c r="AF238" s="126">
        <f t="shared" si="145"/>
        <v>0.68427498697985067</v>
      </c>
      <c r="AG238" s="122" t="s">
        <v>311</v>
      </c>
      <c r="AH238" s="122">
        <f t="shared" si="140"/>
        <v>174</v>
      </c>
      <c r="AI238" s="122"/>
    </row>
    <row r="239" spans="1:35">
      <c r="A239" s="122" t="s">
        <v>355</v>
      </c>
      <c r="B239" s="123" t="s">
        <v>10552</v>
      </c>
      <c r="C239" s="124">
        <f t="shared" si="141"/>
        <v>1.9193857965451055E-3</v>
      </c>
      <c r="D239" s="124">
        <v>5.5</v>
      </c>
      <c r="E239" s="124">
        <f t="shared" si="120"/>
        <v>0.20793950850661624</v>
      </c>
      <c r="F239" s="123">
        <f t="shared" si="121"/>
        <v>2.1387395033995449E-2</v>
      </c>
      <c r="G239" s="123">
        <f t="shared" si="122"/>
        <v>0.5</v>
      </c>
      <c r="H239" s="123">
        <f t="shared" si="123"/>
        <v>9.5969289827255275E-4</v>
      </c>
      <c r="I239" s="123">
        <f t="shared" si="124"/>
        <v>1.7285536040482655E-3</v>
      </c>
      <c r="J239" s="126">
        <f t="shared" si="142"/>
        <v>0.90057642770914637</v>
      </c>
      <c r="K239" s="123">
        <v>50.299999999999898</v>
      </c>
      <c r="L239" s="123">
        <f t="shared" si="125"/>
        <v>1.032854209445583</v>
      </c>
      <c r="M239" s="123">
        <f t="shared" si="126"/>
        <v>0.41338931589055361</v>
      </c>
      <c r="N239" s="123">
        <f t="shared" si="127"/>
        <v>0.5</v>
      </c>
      <c r="O239" s="123">
        <f t="shared" si="128"/>
        <v>8.6427680202413274E-4</v>
      </c>
      <c r="P239" s="123">
        <f t="shared" si="129"/>
        <v>1.5925796068106037E-3</v>
      </c>
      <c r="Q239" s="126">
        <f t="shared" si="143"/>
        <v>0.82973397514832459</v>
      </c>
      <c r="R239" s="125">
        <v>8381.9933448940592</v>
      </c>
      <c r="S239" s="123">
        <f t="shared" si="130"/>
        <v>0.57105295012580182</v>
      </c>
      <c r="T239" s="123">
        <f t="shared" si="131"/>
        <v>0.15045191528565116</v>
      </c>
      <c r="U239" s="123">
        <f t="shared" si="132"/>
        <v>0.5</v>
      </c>
      <c r="V239" s="123">
        <f t="shared" si="133"/>
        <v>7.9628980340530186E-4</v>
      </c>
      <c r="W239" s="123">
        <f t="shared" si="134"/>
        <v>1.4458404597838571E-3</v>
      </c>
      <c r="X239" s="126">
        <f t="shared" si="144"/>
        <v>0.75328287954738959</v>
      </c>
      <c r="Y239" s="125">
        <v>6750.07669062887</v>
      </c>
      <c r="Z239" s="123">
        <f t="shared" si="135"/>
        <v>4.2120074486417552E-2</v>
      </c>
      <c r="AA239" s="123">
        <f t="shared" si="136"/>
        <v>8.8665702452483952E-4</v>
      </c>
      <c r="AB239" s="123">
        <f t="shared" si="137"/>
        <v>0.5</v>
      </c>
      <c r="AC239" s="123">
        <f t="shared" si="138"/>
        <v>7.2292022989192857E-4</v>
      </c>
      <c r="AD239" s="122" t="s">
        <v>355</v>
      </c>
      <c r="AE239" s="123">
        <f t="shared" si="139"/>
        <v>1.3133876909402124E-3</v>
      </c>
      <c r="AF239" s="126">
        <f t="shared" si="145"/>
        <v>0.68427498697985067</v>
      </c>
      <c r="AG239" s="122" t="s">
        <v>355</v>
      </c>
      <c r="AH239" s="122">
        <f t="shared" si="140"/>
        <v>174</v>
      </c>
      <c r="AI239" s="122"/>
    </row>
    <row r="240" spans="1:35">
      <c r="A240" s="122" t="s">
        <v>608</v>
      </c>
      <c r="B240" s="123" t="s">
        <v>9603</v>
      </c>
      <c r="C240" s="124">
        <f t="shared" si="141"/>
        <v>1.9193857965451055E-3</v>
      </c>
      <c r="D240" s="124">
        <v>0.8</v>
      </c>
      <c r="E240" s="124">
        <f t="shared" si="120"/>
        <v>3.0245746691871453E-2</v>
      </c>
      <c r="F240" s="123">
        <f t="shared" si="121"/>
        <v>4.5729800385441166E-4</v>
      </c>
      <c r="G240" s="123">
        <f t="shared" si="122"/>
        <v>0.5</v>
      </c>
      <c r="H240" s="123">
        <f t="shared" si="123"/>
        <v>9.5969289827255275E-4</v>
      </c>
      <c r="I240" s="123">
        <f t="shared" si="124"/>
        <v>1.7285536040482655E-3</v>
      </c>
      <c r="J240" s="126">
        <f t="shared" si="142"/>
        <v>0.90057642770914637</v>
      </c>
      <c r="K240" s="123">
        <v>50.2</v>
      </c>
      <c r="L240" s="123">
        <f t="shared" si="125"/>
        <v>1.0308008213552362</v>
      </c>
      <c r="M240" s="123">
        <f t="shared" si="126"/>
        <v>0.41214512140374615</v>
      </c>
      <c r="N240" s="123">
        <f t="shared" si="127"/>
        <v>0.5</v>
      </c>
      <c r="O240" s="123">
        <f t="shared" si="128"/>
        <v>8.6427680202413274E-4</v>
      </c>
      <c r="P240" s="123">
        <f t="shared" si="129"/>
        <v>1.5925796068106037E-3</v>
      </c>
      <c r="Q240" s="126">
        <f t="shared" si="143"/>
        <v>0.82973397514832459</v>
      </c>
      <c r="R240" s="125" t="s">
        <v>10393</v>
      </c>
      <c r="S240" s="123" t="e">
        <f t="shared" si="130"/>
        <v>#VALUE!</v>
      </c>
      <c r="T240" s="123" t="e">
        <f t="shared" si="131"/>
        <v>#VALUE!</v>
      </c>
      <c r="U240" s="123">
        <f t="shared" si="132"/>
        <v>0.5</v>
      </c>
      <c r="V240" s="123">
        <f t="shared" si="133"/>
        <v>7.9628980340530186E-4</v>
      </c>
      <c r="W240" s="123">
        <f t="shared" si="134"/>
        <v>1.4458404597838571E-3</v>
      </c>
      <c r="X240" s="126">
        <f t="shared" si="144"/>
        <v>0.75328287954738959</v>
      </c>
      <c r="Y240" s="125" t="s">
        <v>10393</v>
      </c>
      <c r="Z240" s="123" t="e">
        <f t="shared" si="135"/>
        <v>#VALUE!</v>
      </c>
      <c r="AA240" s="123" t="e">
        <f t="shared" si="136"/>
        <v>#VALUE!</v>
      </c>
      <c r="AB240" s="123">
        <f t="shared" si="137"/>
        <v>0.5</v>
      </c>
      <c r="AC240" s="123">
        <f t="shared" si="138"/>
        <v>7.2292022989192857E-4</v>
      </c>
      <c r="AD240" s="122" t="s">
        <v>608</v>
      </c>
      <c r="AE240" s="123">
        <f t="shared" si="139"/>
        <v>1.3133876909402124E-3</v>
      </c>
      <c r="AF240" s="126">
        <f t="shared" si="145"/>
        <v>0.68427498697985067</v>
      </c>
      <c r="AG240" s="122" t="s">
        <v>608</v>
      </c>
      <c r="AH240" s="122">
        <f t="shared" si="140"/>
        <v>174</v>
      </c>
      <c r="AI240" s="122"/>
    </row>
    <row r="241" spans="1:35">
      <c r="A241" s="122" t="s">
        <v>674</v>
      </c>
      <c r="B241" s="123" t="s">
        <v>10553</v>
      </c>
      <c r="C241" s="124">
        <f t="shared" si="141"/>
        <v>1.9193857965451055E-3</v>
      </c>
      <c r="D241" s="124">
        <v>15.3</v>
      </c>
      <c r="E241" s="124">
        <f t="shared" si="120"/>
        <v>0.57844990548204156</v>
      </c>
      <c r="F241" s="123">
        <f t="shared" si="121"/>
        <v>0.1540560263560955</v>
      </c>
      <c r="G241" s="123">
        <f t="shared" si="122"/>
        <v>0.5</v>
      </c>
      <c r="H241" s="123">
        <f t="shared" si="123"/>
        <v>9.5969289827255275E-4</v>
      </c>
      <c r="I241" s="123">
        <f t="shared" si="124"/>
        <v>1.7285536040482655E-3</v>
      </c>
      <c r="J241" s="126">
        <f t="shared" si="142"/>
        <v>0.90057642770914637</v>
      </c>
      <c r="K241" s="123">
        <v>50.1</v>
      </c>
      <c r="L241" s="123">
        <f t="shared" si="125"/>
        <v>1.0287474332648869</v>
      </c>
      <c r="M241" s="123">
        <f t="shared" si="126"/>
        <v>0.41090077187958141</v>
      </c>
      <c r="N241" s="123">
        <f t="shared" si="127"/>
        <v>0.5</v>
      </c>
      <c r="O241" s="123">
        <f t="shared" si="128"/>
        <v>8.6427680202413274E-4</v>
      </c>
      <c r="P241" s="123">
        <f t="shared" si="129"/>
        <v>1.5925796068106037E-3</v>
      </c>
      <c r="Q241" s="126">
        <f t="shared" si="143"/>
        <v>0.82973397514832459</v>
      </c>
      <c r="R241" s="125">
        <v>4984.7577492180699</v>
      </c>
      <c r="S241" s="123">
        <f t="shared" si="130"/>
        <v>0.33960425655639892</v>
      </c>
      <c r="T241" s="123">
        <f t="shared" si="131"/>
        <v>5.6034372962023293E-2</v>
      </c>
      <c r="U241" s="123">
        <f t="shared" si="132"/>
        <v>0.5</v>
      </c>
      <c r="V241" s="123">
        <f t="shared" si="133"/>
        <v>7.9628980340530186E-4</v>
      </c>
      <c r="W241" s="123">
        <f t="shared" si="134"/>
        <v>1.4458404597838571E-3</v>
      </c>
      <c r="X241" s="126">
        <f t="shared" si="144"/>
        <v>0.75328287954738959</v>
      </c>
      <c r="Y241" s="125">
        <v>2.4471544715447102</v>
      </c>
      <c r="Z241" s="123">
        <f t="shared" si="135"/>
        <v>1.527009741449768E-5</v>
      </c>
      <c r="AA241" s="123">
        <f t="shared" si="136"/>
        <v>1.1658796150726403E-10</v>
      </c>
      <c r="AB241" s="123">
        <f t="shared" si="137"/>
        <v>0.5</v>
      </c>
      <c r="AC241" s="123">
        <f t="shared" si="138"/>
        <v>7.2292022989192857E-4</v>
      </c>
      <c r="AD241" s="122" t="s">
        <v>674</v>
      </c>
      <c r="AE241" s="123">
        <f t="shared" si="139"/>
        <v>1.3133876909402124E-3</v>
      </c>
      <c r="AF241" s="126">
        <f t="shared" si="145"/>
        <v>0.68427498697985067</v>
      </c>
      <c r="AG241" s="122" t="s">
        <v>674</v>
      </c>
      <c r="AH241" s="122">
        <f t="shared" si="140"/>
        <v>174</v>
      </c>
      <c r="AI241" s="122"/>
    </row>
    <row r="242" spans="1:35">
      <c r="A242" s="122" t="s">
        <v>231</v>
      </c>
      <c r="B242" s="123" t="s">
        <v>10554</v>
      </c>
      <c r="C242" s="124">
        <f t="shared" si="141"/>
        <v>1.9193857965451055E-3</v>
      </c>
      <c r="D242" s="124">
        <v>22.899999999999899</v>
      </c>
      <c r="E242" s="124">
        <f t="shared" si="120"/>
        <v>0.86578449905481647</v>
      </c>
      <c r="F242" s="123">
        <f t="shared" si="121"/>
        <v>0.31256733729987074</v>
      </c>
      <c r="G242" s="123">
        <f t="shared" si="122"/>
        <v>0.5</v>
      </c>
      <c r="H242" s="123">
        <f t="shared" si="123"/>
        <v>9.5969289827255275E-4</v>
      </c>
      <c r="I242" s="123">
        <f t="shared" si="124"/>
        <v>1.7285536040482655E-3</v>
      </c>
      <c r="J242" s="126">
        <f t="shared" si="142"/>
        <v>0.90057642770914637</v>
      </c>
      <c r="K242" s="123">
        <v>15.4</v>
      </c>
      <c r="L242" s="123">
        <f t="shared" si="125"/>
        <v>0.31622176591375767</v>
      </c>
      <c r="M242" s="123">
        <f t="shared" si="126"/>
        <v>4.876877065275409E-2</v>
      </c>
      <c r="N242" s="123">
        <f t="shared" si="127"/>
        <v>0.5</v>
      </c>
      <c r="O242" s="123">
        <f t="shared" si="128"/>
        <v>8.6427680202413274E-4</v>
      </c>
      <c r="P242" s="123">
        <f t="shared" si="129"/>
        <v>1.5925796068106037E-3</v>
      </c>
      <c r="Q242" s="126">
        <f t="shared" si="143"/>
        <v>0.82973397514832459</v>
      </c>
      <c r="R242" s="125" t="s">
        <v>10393</v>
      </c>
      <c r="S242" s="123" t="e">
        <f t="shared" si="130"/>
        <v>#VALUE!</v>
      </c>
      <c r="T242" s="123" t="e">
        <f t="shared" si="131"/>
        <v>#VALUE!</v>
      </c>
      <c r="U242" s="123">
        <f t="shared" si="132"/>
        <v>0.5</v>
      </c>
      <c r="V242" s="123">
        <f t="shared" si="133"/>
        <v>7.9628980340530186E-4</v>
      </c>
      <c r="W242" s="123">
        <f t="shared" si="134"/>
        <v>1.4458404597838571E-3</v>
      </c>
      <c r="X242" s="126">
        <f t="shared" si="144"/>
        <v>0.75328287954738959</v>
      </c>
      <c r="Y242" s="125" t="s">
        <v>10393</v>
      </c>
      <c r="Z242" s="123" t="e">
        <f t="shared" si="135"/>
        <v>#VALUE!</v>
      </c>
      <c r="AA242" s="123" t="e">
        <f t="shared" si="136"/>
        <v>#VALUE!</v>
      </c>
      <c r="AB242" s="123">
        <f t="shared" si="137"/>
        <v>0.5</v>
      </c>
      <c r="AC242" s="123">
        <f t="shared" si="138"/>
        <v>7.2292022989192857E-4</v>
      </c>
      <c r="AD242" s="122" t="s">
        <v>231</v>
      </c>
      <c r="AE242" s="123">
        <f t="shared" si="139"/>
        <v>1.3133876909402124E-3</v>
      </c>
      <c r="AF242" s="126">
        <f t="shared" si="145"/>
        <v>0.68427498697985067</v>
      </c>
      <c r="AG242" s="122" t="s">
        <v>231</v>
      </c>
      <c r="AH242" s="122">
        <f t="shared" si="140"/>
        <v>174</v>
      </c>
      <c r="AI242" s="122"/>
    </row>
    <row r="243" spans="1:35">
      <c r="A243" s="122" t="s">
        <v>373</v>
      </c>
      <c r="B243" s="123" t="s">
        <v>10555</v>
      </c>
      <c r="C243" s="124">
        <f t="shared" si="141"/>
        <v>1.9193857965451055E-3</v>
      </c>
      <c r="D243" s="124">
        <v>7.5</v>
      </c>
      <c r="E243" s="124">
        <f t="shared" si="120"/>
        <v>0.28355387523629488</v>
      </c>
      <c r="F243" s="123">
        <f t="shared" si="121"/>
        <v>3.9404044433856589E-2</v>
      </c>
      <c r="G243" s="123">
        <f t="shared" si="122"/>
        <v>0.5</v>
      </c>
      <c r="H243" s="123">
        <f t="shared" si="123"/>
        <v>9.5969289827255275E-4</v>
      </c>
      <c r="I243" s="123">
        <f t="shared" si="124"/>
        <v>1.7285536040482655E-3</v>
      </c>
      <c r="J243" s="126">
        <f t="shared" si="142"/>
        <v>0.90057642770914637</v>
      </c>
      <c r="K243" s="123">
        <v>49.7</v>
      </c>
      <c r="L243" s="123">
        <f t="shared" si="125"/>
        <v>1.0205338809034907</v>
      </c>
      <c r="M243" s="123">
        <f t="shared" si="126"/>
        <v>0.40592202728420579</v>
      </c>
      <c r="N243" s="123">
        <f t="shared" si="127"/>
        <v>0.5</v>
      </c>
      <c r="O243" s="123">
        <f t="shared" si="128"/>
        <v>8.6427680202413274E-4</v>
      </c>
      <c r="P243" s="123">
        <f t="shared" si="129"/>
        <v>1.5925796068106037E-3</v>
      </c>
      <c r="Q243" s="126">
        <f t="shared" si="143"/>
        <v>0.82973397514832459</v>
      </c>
      <c r="R243" s="125" t="s">
        <v>10393</v>
      </c>
      <c r="S243" s="123" t="e">
        <f t="shared" si="130"/>
        <v>#VALUE!</v>
      </c>
      <c r="T243" s="123" t="e">
        <f t="shared" si="131"/>
        <v>#VALUE!</v>
      </c>
      <c r="U243" s="123">
        <f t="shared" si="132"/>
        <v>0.5</v>
      </c>
      <c r="V243" s="123">
        <f t="shared" si="133"/>
        <v>7.9628980340530186E-4</v>
      </c>
      <c r="W243" s="123">
        <f t="shared" si="134"/>
        <v>1.4458404597838571E-3</v>
      </c>
      <c r="X243" s="126">
        <f t="shared" si="144"/>
        <v>0.75328287954738959</v>
      </c>
      <c r="Y243" s="125" t="s">
        <v>10393</v>
      </c>
      <c r="Z243" s="123" t="e">
        <f t="shared" si="135"/>
        <v>#VALUE!</v>
      </c>
      <c r="AA243" s="123" t="e">
        <f t="shared" si="136"/>
        <v>#VALUE!</v>
      </c>
      <c r="AB243" s="123">
        <f t="shared" si="137"/>
        <v>0.5</v>
      </c>
      <c r="AC243" s="123">
        <f t="shared" si="138"/>
        <v>7.2292022989192857E-4</v>
      </c>
      <c r="AD243" s="122" t="s">
        <v>373</v>
      </c>
      <c r="AE243" s="123">
        <f t="shared" si="139"/>
        <v>1.3133876909402124E-3</v>
      </c>
      <c r="AF243" s="126">
        <f t="shared" si="145"/>
        <v>0.68427498697985067</v>
      </c>
      <c r="AG243" s="122" t="s">
        <v>373</v>
      </c>
      <c r="AH243" s="122">
        <f t="shared" si="140"/>
        <v>174</v>
      </c>
      <c r="AI243" s="122"/>
    </row>
    <row r="244" spans="1:35">
      <c r="A244" s="122" t="s">
        <v>1024</v>
      </c>
      <c r="B244" s="123" t="s">
        <v>10556</v>
      </c>
      <c r="C244" s="124">
        <f t="shared" si="141"/>
        <v>1.9193857965451055E-3</v>
      </c>
      <c r="D244" s="124">
        <v>8.8000000000000007</v>
      </c>
      <c r="E244" s="124">
        <f t="shared" si="120"/>
        <v>0.33270321361058602</v>
      </c>
      <c r="F244" s="123">
        <f t="shared" si="121"/>
        <v>5.3842008822455933E-2</v>
      </c>
      <c r="G244" s="123">
        <f t="shared" si="122"/>
        <v>0.5</v>
      </c>
      <c r="H244" s="123">
        <f t="shared" si="123"/>
        <v>9.5969289827255275E-4</v>
      </c>
      <c r="I244" s="123">
        <f t="shared" si="124"/>
        <v>1.7285536040482655E-3</v>
      </c>
      <c r="J244" s="126">
        <f t="shared" si="142"/>
        <v>0.90057642770914637</v>
      </c>
      <c r="K244" s="123">
        <v>49.6</v>
      </c>
      <c r="L244" s="123">
        <f t="shared" si="125"/>
        <v>1.0184804928131417</v>
      </c>
      <c r="M244" s="123">
        <f t="shared" si="126"/>
        <v>0.40467705568244172</v>
      </c>
      <c r="N244" s="123">
        <f t="shared" si="127"/>
        <v>0.5</v>
      </c>
      <c r="O244" s="123">
        <f t="shared" si="128"/>
        <v>8.6427680202413274E-4</v>
      </c>
      <c r="P244" s="123">
        <f t="shared" si="129"/>
        <v>1.5925796068106037E-3</v>
      </c>
      <c r="Q244" s="126">
        <f t="shared" si="143"/>
        <v>0.82973397514832459</v>
      </c>
      <c r="R244" s="125">
        <v>644.29754498141904</v>
      </c>
      <c r="S244" s="123">
        <f t="shared" si="130"/>
        <v>4.3895049623795798E-2</v>
      </c>
      <c r="T244" s="123">
        <f t="shared" si="131"/>
        <v>9.6292378180307114E-4</v>
      </c>
      <c r="U244" s="123">
        <f t="shared" si="132"/>
        <v>0.5</v>
      </c>
      <c r="V244" s="123">
        <f t="shared" si="133"/>
        <v>7.9628980340530186E-4</v>
      </c>
      <c r="W244" s="123">
        <f t="shared" si="134"/>
        <v>1.4458404597838571E-3</v>
      </c>
      <c r="X244" s="126">
        <f t="shared" si="144"/>
        <v>0.75328287954738959</v>
      </c>
      <c r="Y244" s="125">
        <v>697.90081732933902</v>
      </c>
      <c r="Z244" s="123">
        <f t="shared" si="135"/>
        <v>4.3548593234286363E-3</v>
      </c>
      <c r="AA244" s="123">
        <f t="shared" si="136"/>
        <v>9.482354905610002E-6</v>
      </c>
      <c r="AB244" s="123">
        <f t="shared" si="137"/>
        <v>0.5</v>
      </c>
      <c r="AC244" s="123">
        <f t="shared" si="138"/>
        <v>7.2292022989192857E-4</v>
      </c>
      <c r="AD244" s="122" t="s">
        <v>1024</v>
      </c>
      <c r="AE244" s="123">
        <f t="shared" si="139"/>
        <v>1.3133876909402124E-3</v>
      </c>
      <c r="AF244" s="126">
        <f t="shared" si="145"/>
        <v>0.68427498697985067</v>
      </c>
      <c r="AG244" s="122" t="s">
        <v>1024</v>
      </c>
      <c r="AH244" s="122">
        <f t="shared" si="140"/>
        <v>174</v>
      </c>
      <c r="AI244" s="122"/>
    </row>
    <row r="245" spans="1:35">
      <c r="A245" s="122" t="s">
        <v>449</v>
      </c>
      <c r="B245" s="123" t="s">
        <v>10557</v>
      </c>
      <c r="C245" s="124">
        <f t="shared" si="141"/>
        <v>1.9193857965451055E-3</v>
      </c>
      <c r="D245" s="124">
        <v>22.6999999999999</v>
      </c>
      <c r="E245" s="124">
        <f t="shared" si="120"/>
        <v>0.85822306238184864</v>
      </c>
      <c r="F245" s="123">
        <f t="shared" si="121"/>
        <v>0.30807202586538318</v>
      </c>
      <c r="G245" s="123">
        <f t="shared" si="122"/>
        <v>0.5</v>
      </c>
      <c r="H245" s="123">
        <f t="shared" si="123"/>
        <v>9.5969289827255275E-4</v>
      </c>
      <c r="I245" s="123">
        <f t="shared" si="124"/>
        <v>1.7285536040482655E-3</v>
      </c>
      <c r="J245" s="126">
        <f t="shared" si="142"/>
        <v>0.90057642770914637</v>
      </c>
      <c r="K245" s="123">
        <v>8.4</v>
      </c>
      <c r="L245" s="123">
        <f t="shared" si="125"/>
        <v>0.17248459958932238</v>
      </c>
      <c r="M245" s="123">
        <f t="shared" si="126"/>
        <v>1.4765375337548514E-2</v>
      </c>
      <c r="N245" s="123">
        <f t="shared" si="127"/>
        <v>0.5</v>
      </c>
      <c r="O245" s="123">
        <f t="shared" si="128"/>
        <v>8.6427680202413274E-4</v>
      </c>
      <c r="P245" s="123">
        <f t="shared" si="129"/>
        <v>1.5925796068106037E-3</v>
      </c>
      <c r="Q245" s="126">
        <f t="shared" si="143"/>
        <v>0.82973397514832459</v>
      </c>
      <c r="R245" s="125">
        <v>7400.4547113935896</v>
      </c>
      <c r="S245" s="123">
        <f t="shared" si="130"/>
        <v>0.50418215826764201</v>
      </c>
      <c r="T245" s="123">
        <f t="shared" si="131"/>
        <v>0.11935424168795605</v>
      </c>
      <c r="U245" s="123">
        <f t="shared" si="132"/>
        <v>0.5</v>
      </c>
      <c r="V245" s="123">
        <f t="shared" si="133"/>
        <v>7.9628980340530186E-4</v>
      </c>
      <c r="W245" s="123">
        <f t="shared" si="134"/>
        <v>1.4458404597838571E-3</v>
      </c>
      <c r="X245" s="126">
        <f t="shared" si="144"/>
        <v>0.75328287954738959</v>
      </c>
      <c r="Y245" s="125">
        <v>14306.812846586299</v>
      </c>
      <c r="Z245" s="123">
        <f t="shared" si="135"/>
        <v>8.9273655749429554E-2</v>
      </c>
      <c r="AA245" s="123">
        <f t="shared" si="136"/>
        <v>3.9769636558653065E-3</v>
      </c>
      <c r="AB245" s="123">
        <f t="shared" si="137"/>
        <v>0.5</v>
      </c>
      <c r="AC245" s="123">
        <f t="shared" si="138"/>
        <v>7.2292022989192857E-4</v>
      </c>
      <c r="AD245" s="122" t="s">
        <v>449</v>
      </c>
      <c r="AE245" s="123">
        <f t="shared" si="139"/>
        <v>1.3133876909402124E-3</v>
      </c>
      <c r="AF245" s="126">
        <f t="shared" si="145"/>
        <v>0.68427498697985067</v>
      </c>
      <c r="AG245" s="122" t="s">
        <v>449</v>
      </c>
      <c r="AH245" s="122">
        <f t="shared" si="140"/>
        <v>174</v>
      </c>
      <c r="AI245" s="122"/>
    </row>
    <row r="246" spans="1:35">
      <c r="A246" s="122" t="s">
        <v>233</v>
      </c>
      <c r="B246" s="123" t="s">
        <v>10558</v>
      </c>
      <c r="C246" s="124">
        <f t="shared" si="141"/>
        <v>1.9193857965451055E-3</v>
      </c>
      <c r="D246" s="124">
        <v>17.5</v>
      </c>
      <c r="E246" s="124">
        <f t="shared" si="120"/>
        <v>0.66162570888468797</v>
      </c>
      <c r="F246" s="123">
        <f t="shared" si="121"/>
        <v>0.19657728938603847</v>
      </c>
      <c r="G246" s="123">
        <f t="shared" si="122"/>
        <v>0.5</v>
      </c>
      <c r="H246" s="123">
        <f t="shared" si="123"/>
        <v>9.5969289827255275E-4</v>
      </c>
      <c r="I246" s="123">
        <f t="shared" si="124"/>
        <v>1.7285536040482655E-3</v>
      </c>
      <c r="J246" s="126">
        <f t="shared" si="142"/>
        <v>0.90057642770914637</v>
      </c>
      <c r="K246" s="123">
        <v>49.399999999999899</v>
      </c>
      <c r="L246" s="123">
        <f t="shared" si="125"/>
        <v>1.0143737166324414</v>
      </c>
      <c r="M246" s="123">
        <f t="shared" si="126"/>
        <v>0.40218684189762222</v>
      </c>
      <c r="N246" s="123">
        <f t="shared" si="127"/>
        <v>0.5</v>
      </c>
      <c r="O246" s="123">
        <f t="shared" si="128"/>
        <v>8.6427680202413274E-4</v>
      </c>
      <c r="P246" s="123">
        <f t="shared" si="129"/>
        <v>1.5925796068106037E-3</v>
      </c>
      <c r="Q246" s="126">
        <f t="shared" si="143"/>
        <v>0.82973397514832459</v>
      </c>
      <c r="R246" s="125">
        <v>1472.04271396535</v>
      </c>
      <c r="S246" s="123">
        <f t="shared" si="130"/>
        <v>0.10028811762695686</v>
      </c>
      <c r="T246" s="123">
        <f t="shared" si="131"/>
        <v>5.0162297554440238E-3</v>
      </c>
      <c r="U246" s="123">
        <f t="shared" si="132"/>
        <v>0.5</v>
      </c>
      <c r="V246" s="123">
        <f t="shared" si="133"/>
        <v>7.9628980340530186E-4</v>
      </c>
      <c r="W246" s="123">
        <f t="shared" si="134"/>
        <v>1.4458404597838571E-3</v>
      </c>
      <c r="X246" s="126">
        <f t="shared" si="144"/>
        <v>0.75328287954738959</v>
      </c>
      <c r="Y246" s="125">
        <v>127.482352941176</v>
      </c>
      <c r="Z246" s="123">
        <f t="shared" si="135"/>
        <v>7.9548225119288976E-4</v>
      </c>
      <c r="AA246" s="123">
        <f t="shared" si="136"/>
        <v>3.163959558794005E-7</v>
      </c>
      <c r="AB246" s="123">
        <f t="shared" si="137"/>
        <v>0.5</v>
      </c>
      <c r="AC246" s="123">
        <f t="shared" si="138"/>
        <v>7.2292022989192857E-4</v>
      </c>
      <c r="AD246" s="122" t="s">
        <v>233</v>
      </c>
      <c r="AE246" s="123">
        <f t="shared" si="139"/>
        <v>1.3133876909402124E-3</v>
      </c>
      <c r="AF246" s="126">
        <f t="shared" si="145"/>
        <v>0.68427498697985067</v>
      </c>
      <c r="AG246" s="122" t="s">
        <v>233</v>
      </c>
      <c r="AH246" s="122">
        <f t="shared" si="140"/>
        <v>174</v>
      </c>
      <c r="AI246" s="122"/>
    </row>
    <row r="247" spans="1:35">
      <c r="A247" s="122" t="s">
        <v>722</v>
      </c>
      <c r="B247" s="123" t="s">
        <v>10559</v>
      </c>
      <c r="C247" s="124">
        <f t="shared" si="141"/>
        <v>1.9193857965451055E-3</v>
      </c>
      <c r="D247" s="124">
        <v>0.2</v>
      </c>
      <c r="E247" s="124">
        <f t="shared" si="120"/>
        <v>7.5614366729678632E-3</v>
      </c>
      <c r="F247" s="123">
        <f t="shared" si="121"/>
        <v>2.8587253656287004E-5</v>
      </c>
      <c r="G247" s="123">
        <f t="shared" si="122"/>
        <v>0.5</v>
      </c>
      <c r="H247" s="123">
        <f t="shared" si="123"/>
        <v>9.5969289827255275E-4</v>
      </c>
      <c r="I247" s="123">
        <f t="shared" si="124"/>
        <v>1.7285536040482655E-3</v>
      </c>
      <c r="J247" s="126">
        <f t="shared" si="142"/>
        <v>0.90057642770914637</v>
      </c>
      <c r="K247" s="123">
        <v>2.2000000000000002</v>
      </c>
      <c r="L247" s="123">
        <f t="shared" si="125"/>
        <v>4.5174537987679675E-2</v>
      </c>
      <c r="M247" s="123">
        <f t="shared" si="126"/>
        <v>1.0198490413170225E-3</v>
      </c>
      <c r="N247" s="123">
        <f t="shared" si="127"/>
        <v>0.5</v>
      </c>
      <c r="O247" s="123">
        <f t="shared" si="128"/>
        <v>8.6427680202413274E-4</v>
      </c>
      <c r="P247" s="123">
        <f t="shared" si="129"/>
        <v>1.5925796068106037E-3</v>
      </c>
      <c r="Q247" s="126">
        <f t="shared" si="143"/>
        <v>0.82973397514832459</v>
      </c>
      <c r="R247" s="125" t="s">
        <v>10393</v>
      </c>
      <c r="S247" s="123" t="e">
        <f t="shared" si="130"/>
        <v>#VALUE!</v>
      </c>
      <c r="T247" s="123" t="e">
        <f t="shared" si="131"/>
        <v>#VALUE!</v>
      </c>
      <c r="U247" s="123">
        <f t="shared" si="132"/>
        <v>0.5</v>
      </c>
      <c r="V247" s="123">
        <f t="shared" si="133"/>
        <v>7.9628980340530186E-4</v>
      </c>
      <c r="W247" s="123">
        <f t="shared" si="134"/>
        <v>1.4458404597838571E-3</v>
      </c>
      <c r="X247" s="126">
        <f t="shared" si="144"/>
        <v>0.75328287954738959</v>
      </c>
      <c r="Y247" s="125" t="s">
        <v>10393</v>
      </c>
      <c r="Z247" s="123" t="e">
        <f t="shared" si="135"/>
        <v>#VALUE!</v>
      </c>
      <c r="AA247" s="123" t="e">
        <f t="shared" si="136"/>
        <v>#VALUE!</v>
      </c>
      <c r="AB247" s="123">
        <f t="shared" si="137"/>
        <v>0.5</v>
      </c>
      <c r="AC247" s="123">
        <f t="shared" si="138"/>
        <v>7.2292022989192857E-4</v>
      </c>
      <c r="AD247" s="122" t="s">
        <v>722</v>
      </c>
      <c r="AE247" s="123">
        <f t="shared" si="139"/>
        <v>1.3133876909402124E-3</v>
      </c>
      <c r="AF247" s="126">
        <f t="shared" si="145"/>
        <v>0.68427498697985067</v>
      </c>
      <c r="AG247" s="122" t="s">
        <v>722</v>
      </c>
      <c r="AH247" s="122">
        <f t="shared" si="140"/>
        <v>174</v>
      </c>
      <c r="AI247" s="122"/>
    </row>
    <row r="248" spans="1:35">
      <c r="A248" s="122" t="s">
        <v>724</v>
      </c>
      <c r="B248" s="123" t="s">
        <v>10560</v>
      </c>
      <c r="C248" s="124">
        <f t="shared" si="141"/>
        <v>1.9193857965451055E-3</v>
      </c>
      <c r="D248" s="124">
        <v>2.5</v>
      </c>
      <c r="E248" s="124">
        <f t="shared" si="120"/>
        <v>9.4517958412098285E-2</v>
      </c>
      <c r="F248" s="123">
        <f t="shared" si="121"/>
        <v>4.4568608182459224E-3</v>
      </c>
      <c r="G248" s="123">
        <f t="shared" si="122"/>
        <v>0.5</v>
      </c>
      <c r="H248" s="123">
        <f t="shared" si="123"/>
        <v>9.5969289827255275E-4</v>
      </c>
      <c r="I248" s="123">
        <f t="shared" si="124"/>
        <v>1.7285536040482655E-3</v>
      </c>
      <c r="J248" s="126">
        <f t="shared" si="142"/>
        <v>0.90057642770914637</v>
      </c>
      <c r="K248" s="123">
        <v>14.4</v>
      </c>
      <c r="L248" s="123">
        <f t="shared" si="125"/>
        <v>0.29568788501026694</v>
      </c>
      <c r="M248" s="123">
        <f t="shared" si="126"/>
        <v>4.2773906107197335E-2</v>
      </c>
      <c r="N248" s="123">
        <f t="shared" si="127"/>
        <v>0.5</v>
      </c>
      <c r="O248" s="123">
        <f t="shared" si="128"/>
        <v>8.6427680202413274E-4</v>
      </c>
      <c r="P248" s="123">
        <f t="shared" si="129"/>
        <v>1.5925796068106037E-3</v>
      </c>
      <c r="Q248" s="126">
        <f t="shared" si="143"/>
        <v>0.82973397514832459</v>
      </c>
      <c r="R248" s="125">
        <v>52.562894358176699</v>
      </c>
      <c r="S248" s="123">
        <f t="shared" si="130"/>
        <v>3.5810331332071757E-3</v>
      </c>
      <c r="T248" s="123">
        <f t="shared" si="131"/>
        <v>6.4118785944033974E-6</v>
      </c>
      <c r="U248" s="123">
        <f t="shared" si="132"/>
        <v>0.5</v>
      </c>
      <c r="V248" s="123">
        <f t="shared" si="133"/>
        <v>7.9628980340530186E-4</v>
      </c>
      <c r="W248" s="123">
        <f t="shared" si="134"/>
        <v>1.4458404597838571E-3</v>
      </c>
      <c r="X248" s="126">
        <f t="shared" si="144"/>
        <v>0.75328287954738959</v>
      </c>
      <c r="Y248" s="125" t="s">
        <v>10393</v>
      </c>
      <c r="Z248" s="123" t="e">
        <f t="shared" si="135"/>
        <v>#VALUE!</v>
      </c>
      <c r="AA248" s="123" t="e">
        <f t="shared" si="136"/>
        <v>#VALUE!</v>
      </c>
      <c r="AB248" s="123">
        <f t="shared" si="137"/>
        <v>0.5</v>
      </c>
      <c r="AC248" s="123">
        <f t="shared" si="138"/>
        <v>7.2292022989192857E-4</v>
      </c>
      <c r="AD248" s="122" t="s">
        <v>724</v>
      </c>
      <c r="AE248" s="123">
        <f t="shared" si="139"/>
        <v>1.3133876909402124E-3</v>
      </c>
      <c r="AF248" s="126">
        <f t="shared" si="145"/>
        <v>0.68427498697985067</v>
      </c>
      <c r="AG248" s="122" t="s">
        <v>724</v>
      </c>
      <c r="AH248" s="122">
        <f t="shared" si="140"/>
        <v>174</v>
      </c>
      <c r="AI248" s="122"/>
    </row>
    <row r="249" spans="1:35">
      <c r="A249" s="122" t="s">
        <v>556</v>
      </c>
      <c r="B249" s="123" t="s">
        <v>10561</v>
      </c>
      <c r="C249" s="124">
        <f t="shared" si="141"/>
        <v>1.9193857965451055E-3</v>
      </c>
      <c r="D249" s="124">
        <v>4</v>
      </c>
      <c r="E249" s="124">
        <f t="shared" si="120"/>
        <v>0.15122873345935725</v>
      </c>
      <c r="F249" s="123">
        <f t="shared" si="121"/>
        <v>1.1369933055819459E-2</v>
      </c>
      <c r="G249" s="123">
        <f t="shared" si="122"/>
        <v>0.5</v>
      </c>
      <c r="H249" s="123">
        <f t="shared" si="123"/>
        <v>9.5969289827255275E-4</v>
      </c>
      <c r="I249" s="123">
        <f t="shared" si="124"/>
        <v>1.7285536040482655E-3</v>
      </c>
      <c r="J249" s="126">
        <f t="shared" si="142"/>
        <v>0.90057642770914637</v>
      </c>
      <c r="K249" s="123">
        <v>5.0999999999999899</v>
      </c>
      <c r="L249" s="123">
        <f t="shared" si="125"/>
        <v>0.10472279260780266</v>
      </c>
      <c r="M249" s="123">
        <f t="shared" si="126"/>
        <v>5.4684250761768416E-3</v>
      </c>
      <c r="N249" s="123">
        <f t="shared" si="127"/>
        <v>0.5</v>
      </c>
      <c r="O249" s="123">
        <f t="shared" si="128"/>
        <v>8.6427680202413274E-4</v>
      </c>
      <c r="P249" s="123">
        <f t="shared" si="129"/>
        <v>1.5925796068106037E-3</v>
      </c>
      <c r="Q249" s="126">
        <f t="shared" si="143"/>
        <v>0.82973397514832459</v>
      </c>
      <c r="R249" s="125" t="s">
        <v>10393</v>
      </c>
      <c r="S249" s="123" t="e">
        <f t="shared" si="130"/>
        <v>#VALUE!</v>
      </c>
      <c r="T249" s="123" t="e">
        <f t="shared" si="131"/>
        <v>#VALUE!</v>
      </c>
      <c r="U249" s="123">
        <f t="shared" si="132"/>
        <v>0.5</v>
      </c>
      <c r="V249" s="123">
        <f t="shared" si="133"/>
        <v>7.9628980340530186E-4</v>
      </c>
      <c r="W249" s="123">
        <f t="shared" si="134"/>
        <v>1.4458404597838571E-3</v>
      </c>
      <c r="X249" s="126">
        <f t="shared" si="144"/>
        <v>0.75328287954738959</v>
      </c>
      <c r="Y249" s="125" t="s">
        <v>10393</v>
      </c>
      <c r="Z249" s="123" t="e">
        <f t="shared" si="135"/>
        <v>#VALUE!</v>
      </c>
      <c r="AA249" s="123" t="e">
        <f t="shared" si="136"/>
        <v>#VALUE!</v>
      </c>
      <c r="AB249" s="123">
        <f t="shared" si="137"/>
        <v>0.5</v>
      </c>
      <c r="AC249" s="123">
        <f t="shared" si="138"/>
        <v>7.2292022989192857E-4</v>
      </c>
      <c r="AD249" s="122" t="s">
        <v>556</v>
      </c>
      <c r="AE249" s="123">
        <f t="shared" si="139"/>
        <v>1.3133876909402124E-3</v>
      </c>
      <c r="AF249" s="126">
        <f t="shared" si="145"/>
        <v>0.68427498697985067</v>
      </c>
      <c r="AG249" s="122" t="s">
        <v>556</v>
      </c>
      <c r="AH249" s="122">
        <f t="shared" si="140"/>
        <v>174</v>
      </c>
      <c r="AI249" s="122"/>
    </row>
    <row r="250" spans="1:35">
      <c r="A250" s="122" t="s">
        <v>283</v>
      </c>
      <c r="B250" s="123" t="s">
        <v>10562</v>
      </c>
      <c r="C250" s="124">
        <f t="shared" si="141"/>
        <v>1.9193857965451055E-3</v>
      </c>
      <c r="D250" s="124">
        <v>2.3999999999999901</v>
      </c>
      <c r="E250" s="124">
        <f t="shared" si="120"/>
        <v>9.0737240075613984E-2</v>
      </c>
      <c r="F250" s="123">
        <f t="shared" si="121"/>
        <v>4.1081616894554918E-3</v>
      </c>
      <c r="G250" s="123">
        <f t="shared" si="122"/>
        <v>0.5</v>
      </c>
      <c r="H250" s="123">
        <f t="shared" si="123"/>
        <v>9.5969289827255275E-4</v>
      </c>
      <c r="I250" s="123">
        <f t="shared" si="124"/>
        <v>1.7285536040482655E-3</v>
      </c>
      <c r="J250" s="126">
        <f t="shared" si="142"/>
        <v>0.90057642770914637</v>
      </c>
      <c r="K250" s="123">
        <v>26.399999999999899</v>
      </c>
      <c r="L250" s="123">
        <f t="shared" si="125"/>
        <v>0.54209445585215399</v>
      </c>
      <c r="M250" s="123">
        <f t="shared" si="126"/>
        <v>0.13664835221649452</v>
      </c>
      <c r="N250" s="123">
        <f t="shared" si="127"/>
        <v>0.5</v>
      </c>
      <c r="O250" s="123">
        <f t="shared" si="128"/>
        <v>8.6427680202413274E-4</v>
      </c>
      <c r="P250" s="123">
        <f t="shared" si="129"/>
        <v>1.5925796068106037E-3</v>
      </c>
      <c r="Q250" s="126">
        <f t="shared" si="143"/>
        <v>0.82973397514832459</v>
      </c>
      <c r="R250" s="125" t="s">
        <v>10393</v>
      </c>
      <c r="S250" s="123" t="e">
        <f t="shared" si="130"/>
        <v>#VALUE!</v>
      </c>
      <c r="T250" s="123" t="e">
        <f t="shared" si="131"/>
        <v>#VALUE!</v>
      </c>
      <c r="U250" s="123">
        <f t="shared" si="132"/>
        <v>0.5</v>
      </c>
      <c r="V250" s="123">
        <f t="shared" si="133"/>
        <v>7.9628980340530186E-4</v>
      </c>
      <c r="W250" s="123">
        <f t="shared" si="134"/>
        <v>1.4458404597838571E-3</v>
      </c>
      <c r="X250" s="126">
        <f t="shared" si="144"/>
        <v>0.75328287954738959</v>
      </c>
      <c r="Y250" s="125" t="s">
        <v>10393</v>
      </c>
      <c r="Z250" s="123" t="e">
        <f t="shared" si="135"/>
        <v>#VALUE!</v>
      </c>
      <c r="AA250" s="123" t="e">
        <f t="shared" si="136"/>
        <v>#VALUE!</v>
      </c>
      <c r="AB250" s="123">
        <f t="shared" si="137"/>
        <v>0.5</v>
      </c>
      <c r="AC250" s="123">
        <f t="shared" si="138"/>
        <v>7.2292022989192857E-4</v>
      </c>
      <c r="AD250" s="122" t="s">
        <v>283</v>
      </c>
      <c r="AE250" s="123">
        <f t="shared" si="139"/>
        <v>1.3133876909402124E-3</v>
      </c>
      <c r="AF250" s="126">
        <f t="shared" si="145"/>
        <v>0.68427498697985067</v>
      </c>
      <c r="AG250" s="122" t="s">
        <v>283</v>
      </c>
      <c r="AH250" s="122">
        <f t="shared" si="140"/>
        <v>174</v>
      </c>
      <c r="AI250" s="122"/>
    </row>
    <row r="251" spans="1:35">
      <c r="A251" s="122" t="s">
        <v>726</v>
      </c>
      <c r="B251" s="123" t="s">
        <v>10563</v>
      </c>
      <c r="C251" s="124">
        <f t="shared" si="141"/>
        <v>1.9193857965451055E-3</v>
      </c>
      <c r="D251" s="124">
        <v>0.1</v>
      </c>
      <c r="E251" s="124">
        <f t="shared" si="120"/>
        <v>3.7807183364839316E-3</v>
      </c>
      <c r="F251" s="123">
        <f t="shared" si="121"/>
        <v>7.146890030784725E-6</v>
      </c>
      <c r="G251" s="123">
        <f t="shared" si="122"/>
        <v>0.5</v>
      </c>
      <c r="H251" s="123">
        <f t="shared" si="123"/>
        <v>9.5969289827255275E-4</v>
      </c>
      <c r="I251" s="123">
        <f t="shared" si="124"/>
        <v>1.7285536040482655E-3</v>
      </c>
      <c r="J251" s="126">
        <f t="shared" si="142"/>
        <v>0.90057642770914637</v>
      </c>
      <c r="K251" s="123" t="s">
        <v>10393</v>
      </c>
      <c r="L251" s="123" t="e">
        <f t="shared" si="125"/>
        <v>#VALUE!</v>
      </c>
      <c r="M251" s="123" t="e">
        <f t="shared" si="126"/>
        <v>#VALUE!</v>
      </c>
      <c r="N251" s="123">
        <f t="shared" si="127"/>
        <v>0.5</v>
      </c>
      <c r="O251" s="123">
        <f t="shared" si="128"/>
        <v>8.6427680202413274E-4</v>
      </c>
      <c r="P251" s="123">
        <f t="shared" si="129"/>
        <v>1.5925796068106037E-3</v>
      </c>
      <c r="Q251" s="126">
        <f t="shared" si="143"/>
        <v>0.82973397514832459</v>
      </c>
      <c r="R251" s="125" t="s">
        <v>10393</v>
      </c>
      <c r="S251" s="123" t="e">
        <f t="shared" si="130"/>
        <v>#VALUE!</v>
      </c>
      <c r="T251" s="123" t="e">
        <f t="shared" si="131"/>
        <v>#VALUE!</v>
      </c>
      <c r="U251" s="123">
        <f t="shared" si="132"/>
        <v>0.5</v>
      </c>
      <c r="V251" s="123">
        <f t="shared" si="133"/>
        <v>7.9628980340530186E-4</v>
      </c>
      <c r="W251" s="123">
        <f t="shared" si="134"/>
        <v>1.4458404597838571E-3</v>
      </c>
      <c r="X251" s="126">
        <f t="shared" si="144"/>
        <v>0.75328287954738959</v>
      </c>
      <c r="Y251" s="125" t="s">
        <v>10393</v>
      </c>
      <c r="Z251" s="123" t="e">
        <f t="shared" si="135"/>
        <v>#VALUE!</v>
      </c>
      <c r="AA251" s="123" t="e">
        <f t="shared" si="136"/>
        <v>#VALUE!</v>
      </c>
      <c r="AB251" s="123">
        <f t="shared" si="137"/>
        <v>0.5</v>
      </c>
      <c r="AC251" s="123">
        <f t="shared" si="138"/>
        <v>7.2292022989192857E-4</v>
      </c>
      <c r="AD251" s="122" t="s">
        <v>726</v>
      </c>
      <c r="AE251" s="123">
        <f t="shared" si="139"/>
        <v>1.3133876909402124E-3</v>
      </c>
      <c r="AF251" s="126">
        <f t="shared" si="145"/>
        <v>0.68427498697985067</v>
      </c>
      <c r="AG251" s="122" t="s">
        <v>726</v>
      </c>
      <c r="AH251" s="122">
        <f t="shared" si="140"/>
        <v>174</v>
      </c>
      <c r="AI251" s="122"/>
    </row>
    <row r="252" spans="1:35">
      <c r="A252" s="122" t="s">
        <v>483</v>
      </c>
      <c r="B252" s="123" t="s">
        <v>10564</v>
      </c>
      <c r="C252" s="124">
        <f t="shared" si="141"/>
        <v>1.9193857965451055E-3</v>
      </c>
      <c r="D252" s="124">
        <v>0.59999999999999898</v>
      </c>
      <c r="E252" s="124">
        <f t="shared" si="120"/>
        <v>2.2684310018903552E-2</v>
      </c>
      <c r="F252" s="123">
        <f t="shared" si="121"/>
        <v>2.5725586455072058E-4</v>
      </c>
      <c r="G252" s="123">
        <f t="shared" si="122"/>
        <v>0.5</v>
      </c>
      <c r="H252" s="123">
        <f t="shared" si="123"/>
        <v>9.5969289827255275E-4</v>
      </c>
      <c r="I252" s="123">
        <f t="shared" si="124"/>
        <v>1.7285536040482655E-3</v>
      </c>
      <c r="J252" s="126">
        <f t="shared" si="142"/>
        <v>0.90057642770914637</v>
      </c>
      <c r="K252" s="123" t="s">
        <v>10393</v>
      </c>
      <c r="L252" s="123" t="e">
        <f t="shared" si="125"/>
        <v>#VALUE!</v>
      </c>
      <c r="M252" s="123" t="e">
        <f t="shared" si="126"/>
        <v>#VALUE!</v>
      </c>
      <c r="N252" s="123">
        <f t="shared" si="127"/>
        <v>0.5</v>
      </c>
      <c r="O252" s="123">
        <f t="shared" si="128"/>
        <v>8.6427680202413274E-4</v>
      </c>
      <c r="P252" s="123">
        <f t="shared" si="129"/>
        <v>1.5925796068106037E-3</v>
      </c>
      <c r="Q252" s="126">
        <f t="shared" si="143"/>
        <v>0.82973397514832459</v>
      </c>
      <c r="R252" s="125" t="s">
        <v>10393</v>
      </c>
      <c r="S252" s="123" t="e">
        <f t="shared" si="130"/>
        <v>#VALUE!</v>
      </c>
      <c r="T252" s="123" t="e">
        <f t="shared" si="131"/>
        <v>#VALUE!</v>
      </c>
      <c r="U252" s="123">
        <f t="shared" si="132"/>
        <v>0.5</v>
      </c>
      <c r="V252" s="123">
        <f t="shared" si="133"/>
        <v>7.9628980340530186E-4</v>
      </c>
      <c r="W252" s="123">
        <f t="shared" si="134"/>
        <v>1.4458404597838571E-3</v>
      </c>
      <c r="X252" s="126">
        <f t="shared" si="144"/>
        <v>0.75328287954738959</v>
      </c>
      <c r="Y252" s="125" t="s">
        <v>10393</v>
      </c>
      <c r="Z252" s="123" t="e">
        <f t="shared" si="135"/>
        <v>#VALUE!</v>
      </c>
      <c r="AA252" s="123" t="e">
        <f t="shared" si="136"/>
        <v>#VALUE!</v>
      </c>
      <c r="AB252" s="123">
        <f t="shared" si="137"/>
        <v>0.5</v>
      </c>
      <c r="AC252" s="123">
        <f t="shared" si="138"/>
        <v>7.2292022989192857E-4</v>
      </c>
      <c r="AD252" s="122" t="s">
        <v>483</v>
      </c>
      <c r="AE252" s="123">
        <f t="shared" si="139"/>
        <v>1.3133876909402124E-3</v>
      </c>
      <c r="AF252" s="126">
        <f t="shared" si="145"/>
        <v>0.68427498697985067</v>
      </c>
      <c r="AG252" s="122" t="s">
        <v>483</v>
      </c>
      <c r="AH252" s="122">
        <f t="shared" si="140"/>
        <v>174</v>
      </c>
      <c r="AI252" s="122"/>
    </row>
    <row r="253" spans="1:35">
      <c r="A253" s="122" t="s">
        <v>359</v>
      </c>
      <c r="B253" s="123" t="s">
        <v>10565</v>
      </c>
      <c r="C253" s="124">
        <f t="shared" si="141"/>
        <v>1.9193857965451055E-3</v>
      </c>
      <c r="D253" s="124">
        <v>18.5</v>
      </c>
      <c r="E253" s="124">
        <f t="shared" si="120"/>
        <v>0.69943289224952732</v>
      </c>
      <c r="F253" s="123">
        <f t="shared" si="121"/>
        <v>0.21698481152322691</v>
      </c>
      <c r="G253" s="123">
        <f t="shared" si="122"/>
        <v>0.5</v>
      </c>
      <c r="H253" s="123">
        <f t="shared" si="123"/>
        <v>9.5969289827255275E-4</v>
      </c>
      <c r="I253" s="123">
        <f t="shared" si="124"/>
        <v>1.7285536040482655E-3</v>
      </c>
      <c r="J253" s="126">
        <f t="shared" si="142"/>
        <v>0.90057642770914637</v>
      </c>
      <c r="K253" s="123">
        <v>8.8000000000000007</v>
      </c>
      <c r="L253" s="123">
        <f t="shared" si="125"/>
        <v>0.1806981519507187</v>
      </c>
      <c r="M253" s="123">
        <f t="shared" si="126"/>
        <v>1.6193365661634873E-2</v>
      </c>
      <c r="N253" s="123">
        <f t="shared" si="127"/>
        <v>0.5</v>
      </c>
      <c r="O253" s="123">
        <f t="shared" si="128"/>
        <v>8.6427680202413274E-4</v>
      </c>
      <c r="P253" s="123">
        <f t="shared" si="129"/>
        <v>1.5925796068106037E-3</v>
      </c>
      <c r="Q253" s="126">
        <f t="shared" si="143"/>
        <v>0.82973397514832459</v>
      </c>
      <c r="R253" s="125">
        <v>0</v>
      </c>
      <c r="S253" s="123">
        <f t="shared" si="130"/>
        <v>0</v>
      </c>
      <c r="T253" s="123">
        <f t="shared" si="131"/>
        <v>0</v>
      </c>
      <c r="U253" s="123">
        <f t="shared" si="132"/>
        <v>0.5</v>
      </c>
      <c r="V253" s="123">
        <f t="shared" si="133"/>
        <v>7.9628980340530186E-4</v>
      </c>
      <c r="W253" s="123">
        <f t="shared" si="134"/>
        <v>1.4458404597838571E-3</v>
      </c>
      <c r="X253" s="126">
        <f t="shared" si="144"/>
        <v>0.75328287954738959</v>
      </c>
      <c r="Y253" s="125" t="s">
        <v>10393</v>
      </c>
      <c r="Z253" s="123" t="e">
        <f t="shared" si="135"/>
        <v>#VALUE!</v>
      </c>
      <c r="AA253" s="123" t="e">
        <f t="shared" si="136"/>
        <v>#VALUE!</v>
      </c>
      <c r="AB253" s="123">
        <f t="shared" si="137"/>
        <v>0.5</v>
      </c>
      <c r="AC253" s="123">
        <f t="shared" si="138"/>
        <v>7.2292022989192857E-4</v>
      </c>
      <c r="AD253" s="122" t="s">
        <v>359</v>
      </c>
      <c r="AE253" s="123">
        <f t="shared" si="139"/>
        <v>1.3133876909402124E-3</v>
      </c>
      <c r="AF253" s="126">
        <f t="shared" si="145"/>
        <v>0.68427498697985067</v>
      </c>
      <c r="AG253" s="122" t="s">
        <v>359</v>
      </c>
      <c r="AH253" s="122">
        <f t="shared" si="140"/>
        <v>174</v>
      </c>
      <c r="AI253" s="122"/>
    </row>
    <row r="254" spans="1:35">
      <c r="A254" s="122" t="s">
        <v>145</v>
      </c>
      <c r="B254" s="123" t="s">
        <v>5651</v>
      </c>
      <c r="C254" s="124">
        <f t="shared" si="141"/>
        <v>1.9193857965451055E-3</v>
      </c>
      <c r="D254" s="124" t="s">
        <v>10513</v>
      </c>
      <c r="E254" s="124" t="e">
        <f t="shared" si="120"/>
        <v>#VALUE!</v>
      </c>
      <c r="F254" s="123" t="e">
        <f t="shared" si="121"/>
        <v>#VALUE!</v>
      </c>
      <c r="G254" s="123">
        <f t="shared" si="122"/>
        <v>0.5</v>
      </c>
      <c r="H254" s="123">
        <f t="shared" si="123"/>
        <v>9.5969289827255275E-4</v>
      </c>
      <c r="I254" s="123">
        <f t="shared" si="124"/>
        <v>1.7285536040482655E-3</v>
      </c>
      <c r="J254" s="126">
        <f t="shared" si="142"/>
        <v>0.90057642770914637</v>
      </c>
      <c r="K254" s="123">
        <v>7.4</v>
      </c>
      <c r="L254" s="123">
        <f t="shared" si="125"/>
        <v>0.15195071868583163</v>
      </c>
      <c r="M254" s="123">
        <f t="shared" si="126"/>
        <v>1.1478128289184264E-2</v>
      </c>
      <c r="N254" s="123">
        <f t="shared" si="127"/>
        <v>0.5</v>
      </c>
      <c r="O254" s="123">
        <f t="shared" si="128"/>
        <v>8.6427680202413274E-4</v>
      </c>
      <c r="P254" s="123">
        <f t="shared" si="129"/>
        <v>1.5925796068106037E-3</v>
      </c>
      <c r="Q254" s="126">
        <f t="shared" si="143"/>
        <v>0.82973397514832459</v>
      </c>
      <c r="R254" s="125" t="s">
        <v>10393</v>
      </c>
      <c r="S254" s="123" t="e">
        <f t="shared" si="130"/>
        <v>#VALUE!</v>
      </c>
      <c r="T254" s="123" t="e">
        <f t="shared" si="131"/>
        <v>#VALUE!</v>
      </c>
      <c r="U254" s="123">
        <f t="shared" si="132"/>
        <v>0.5</v>
      </c>
      <c r="V254" s="123">
        <f t="shared" si="133"/>
        <v>7.9628980340530186E-4</v>
      </c>
      <c r="W254" s="123">
        <f t="shared" si="134"/>
        <v>1.4458404597838571E-3</v>
      </c>
      <c r="X254" s="126">
        <f t="shared" si="144"/>
        <v>0.75328287954738959</v>
      </c>
      <c r="Y254" s="125" t="s">
        <v>10393</v>
      </c>
      <c r="Z254" s="123" t="e">
        <f t="shared" si="135"/>
        <v>#VALUE!</v>
      </c>
      <c r="AA254" s="123" t="e">
        <f t="shared" si="136"/>
        <v>#VALUE!</v>
      </c>
      <c r="AB254" s="123">
        <f t="shared" si="137"/>
        <v>0.5</v>
      </c>
      <c r="AC254" s="123">
        <f t="shared" si="138"/>
        <v>7.2292022989192857E-4</v>
      </c>
      <c r="AD254" s="122" t="s">
        <v>145</v>
      </c>
      <c r="AE254" s="123">
        <f t="shared" si="139"/>
        <v>1.3133876909402124E-3</v>
      </c>
      <c r="AF254" s="126">
        <f t="shared" si="145"/>
        <v>0.68427498697985067</v>
      </c>
      <c r="AG254" s="122" t="s">
        <v>145</v>
      </c>
      <c r="AH254" s="122">
        <f t="shared" si="140"/>
        <v>174</v>
      </c>
      <c r="AI254" s="122"/>
    </row>
    <row r="255" spans="1:35">
      <c r="A255" s="122" t="s">
        <v>201</v>
      </c>
      <c r="B255" s="123" t="s">
        <v>5651</v>
      </c>
      <c r="C255" s="124">
        <f t="shared" si="141"/>
        <v>1.9193857965451055E-3</v>
      </c>
      <c r="D255" s="124" t="s">
        <v>10513</v>
      </c>
      <c r="E255" s="124" t="e">
        <f t="shared" si="120"/>
        <v>#VALUE!</v>
      </c>
      <c r="F255" s="123" t="e">
        <f t="shared" si="121"/>
        <v>#VALUE!</v>
      </c>
      <c r="G255" s="123">
        <f t="shared" si="122"/>
        <v>0.5</v>
      </c>
      <c r="H255" s="123">
        <f t="shared" si="123"/>
        <v>9.5969289827255275E-4</v>
      </c>
      <c r="I255" s="123">
        <f t="shared" si="124"/>
        <v>1.7285536040482655E-3</v>
      </c>
      <c r="J255" s="126">
        <f t="shared" si="142"/>
        <v>0.90057642770914637</v>
      </c>
      <c r="K255" s="123">
        <v>12.8</v>
      </c>
      <c r="L255" s="123">
        <f t="shared" si="125"/>
        <v>0.26283367556468173</v>
      </c>
      <c r="M255" s="123">
        <f t="shared" si="126"/>
        <v>3.3951047420476388E-2</v>
      </c>
      <c r="N255" s="123">
        <f t="shared" si="127"/>
        <v>0.5</v>
      </c>
      <c r="O255" s="123">
        <f t="shared" si="128"/>
        <v>8.6427680202413274E-4</v>
      </c>
      <c r="P255" s="123">
        <f t="shared" si="129"/>
        <v>1.5925796068106037E-3</v>
      </c>
      <c r="Q255" s="126">
        <f t="shared" si="143"/>
        <v>0.82973397514832459</v>
      </c>
      <c r="R255" s="125" t="s">
        <v>10393</v>
      </c>
      <c r="S255" s="123" t="e">
        <f t="shared" si="130"/>
        <v>#VALUE!</v>
      </c>
      <c r="T255" s="123" t="e">
        <f t="shared" si="131"/>
        <v>#VALUE!</v>
      </c>
      <c r="U255" s="123">
        <f t="shared" si="132"/>
        <v>0.5</v>
      </c>
      <c r="V255" s="123">
        <f t="shared" si="133"/>
        <v>7.9628980340530186E-4</v>
      </c>
      <c r="W255" s="123">
        <f t="shared" si="134"/>
        <v>1.4458404597838571E-3</v>
      </c>
      <c r="X255" s="126">
        <f t="shared" si="144"/>
        <v>0.75328287954738959</v>
      </c>
      <c r="Y255" s="125" t="s">
        <v>10393</v>
      </c>
      <c r="Z255" s="123" t="e">
        <f t="shared" si="135"/>
        <v>#VALUE!</v>
      </c>
      <c r="AA255" s="123" t="e">
        <f t="shared" si="136"/>
        <v>#VALUE!</v>
      </c>
      <c r="AB255" s="123">
        <f t="shared" si="137"/>
        <v>0.5</v>
      </c>
      <c r="AC255" s="123">
        <f t="shared" si="138"/>
        <v>7.2292022989192857E-4</v>
      </c>
      <c r="AD255" s="122" t="s">
        <v>201</v>
      </c>
      <c r="AE255" s="123">
        <f t="shared" si="139"/>
        <v>1.3133876909402124E-3</v>
      </c>
      <c r="AF255" s="126">
        <f t="shared" si="145"/>
        <v>0.68427498697985067</v>
      </c>
      <c r="AG255" s="122" t="s">
        <v>201</v>
      </c>
      <c r="AH255" s="122">
        <f t="shared" si="140"/>
        <v>174</v>
      </c>
      <c r="AI255" s="122"/>
    </row>
    <row r="256" spans="1:35">
      <c r="A256" s="122" t="s">
        <v>730</v>
      </c>
      <c r="B256" s="123" t="s">
        <v>5651</v>
      </c>
      <c r="C256" s="124">
        <f t="shared" si="141"/>
        <v>1.9193857965451055E-3</v>
      </c>
      <c r="D256" s="124" t="s">
        <v>10513</v>
      </c>
      <c r="E256" s="124" t="e">
        <f t="shared" si="120"/>
        <v>#VALUE!</v>
      </c>
      <c r="F256" s="123" t="e">
        <f t="shared" si="121"/>
        <v>#VALUE!</v>
      </c>
      <c r="G256" s="123">
        <f t="shared" si="122"/>
        <v>0.5</v>
      </c>
      <c r="H256" s="123">
        <f t="shared" si="123"/>
        <v>9.5969289827255275E-4</v>
      </c>
      <c r="I256" s="123">
        <f t="shared" si="124"/>
        <v>1.7285536040482655E-3</v>
      </c>
      <c r="J256" s="126">
        <f t="shared" si="142"/>
        <v>0.90057642770914637</v>
      </c>
      <c r="K256" s="123" t="s">
        <v>10393</v>
      </c>
      <c r="L256" s="123" t="e">
        <f t="shared" si="125"/>
        <v>#VALUE!</v>
      </c>
      <c r="M256" s="123" t="e">
        <f t="shared" si="126"/>
        <v>#VALUE!</v>
      </c>
      <c r="N256" s="123">
        <f t="shared" si="127"/>
        <v>0.5</v>
      </c>
      <c r="O256" s="123">
        <f t="shared" si="128"/>
        <v>8.6427680202413274E-4</v>
      </c>
      <c r="P256" s="123">
        <f t="shared" si="129"/>
        <v>1.5925796068106037E-3</v>
      </c>
      <c r="Q256" s="126">
        <f t="shared" si="143"/>
        <v>0.82973397514832459</v>
      </c>
      <c r="R256" s="125" t="s">
        <v>10393</v>
      </c>
      <c r="S256" s="123" t="e">
        <f t="shared" si="130"/>
        <v>#VALUE!</v>
      </c>
      <c r="T256" s="123" t="e">
        <f t="shared" si="131"/>
        <v>#VALUE!</v>
      </c>
      <c r="U256" s="123">
        <f t="shared" si="132"/>
        <v>0.5</v>
      </c>
      <c r="V256" s="123">
        <f t="shared" si="133"/>
        <v>7.9628980340530186E-4</v>
      </c>
      <c r="W256" s="123">
        <f t="shared" si="134"/>
        <v>1.4458404597838571E-3</v>
      </c>
      <c r="X256" s="126">
        <f t="shared" si="144"/>
        <v>0.75328287954738959</v>
      </c>
      <c r="Y256" s="125">
        <v>8336.1205069636108</v>
      </c>
      <c r="Z256" s="123">
        <f t="shared" si="135"/>
        <v>5.2016892958937369E-2</v>
      </c>
      <c r="AA256" s="123">
        <f t="shared" si="136"/>
        <v>1.3519638488810326E-3</v>
      </c>
      <c r="AB256" s="123">
        <f t="shared" si="137"/>
        <v>0.5</v>
      </c>
      <c r="AC256" s="123">
        <f t="shared" si="138"/>
        <v>7.2292022989192857E-4</v>
      </c>
      <c r="AD256" s="122" t="s">
        <v>730</v>
      </c>
      <c r="AE256" s="123">
        <f t="shared" si="139"/>
        <v>1.3133876909402124E-3</v>
      </c>
      <c r="AF256" s="126">
        <f t="shared" si="145"/>
        <v>0.68427498697985067</v>
      </c>
      <c r="AG256" s="122" t="s">
        <v>730</v>
      </c>
      <c r="AH256" s="122">
        <f t="shared" si="140"/>
        <v>174</v>
      </c>
      <c r="AI256" s="122"/>
    </row>
    <row r="257" spans="1:35">
      <c r="A257" s="122" t="s">
        <v>606</v>
      </c>
      <c r="B257" s="123" t="s">
        <v>10566</v>
      </c>
      <c r="C257" s="124">
        <f t="shared" si="141"/>
        <v>1.9193857965451055E-3</v>
      </c>
      <c r="D257" s="124">
        <v>0.4</v>
      </c>
      <c r="E257" s="124">
        <f t="shared" si="120"/>
        <v>1.5122873345935726E-2</v>
      </c>
      <c r="F257" s="123">
        <f t="shared" si="121"/>
        <v>1.1434411133237621E-4</v>
      </c>
      <c r="G257" s="123">
        <f t="shared" si="122"/>
        <v>0.5</v>
      </c>
      <c r="H257" s="123">
        <f t="shared" si="123"/>
        <v>9.5969289827255275E-4</v>
      </c>
      <c r="I257" s="123">
        <f t="shared" si="124"/>
        <v>1.7285536040482655E-3</v>
      </c>
      <c r="J257" s="126">
        <f t="shared" si="142"/>
        <v>0.90057642770914637</v>
      </c>
      <c r="K257" s="123">
        <v>48.7</v>
      </c>
      <c r="L257" s="123">
        <f t="shared" si="125"/>
        <v>1</v>
      </c>
      <c r="M257" s="123">
        <f t="shared" si="126"/>
        <v>0.39346934028736658</v>
      </c>
      <c r="N257" s="123">
        <f t="shared" si="127"/>
        <v>0.5</v>
      </c>
      <c r="O257" s="123">
        <f t="shared" si="128"/>
        <v>8.6427680202413274E-4</v>
      </c>
      <c r="P257" s="123">
        <f t="shared" si="129"/>
        <v>1.5925796068106037E-3</v>
      </c>
      <c r="Q257" s="126">
        <f t="shared" si="143"/>
        <v>0.82973397514832459</v>
      </c>
      <c r="R257" s="125" t="s">
        <v>10393</v>
      </c>
      <c r="S257" s="123" t="e">
        <f t="shared" si="130"/>
        <v>#VALUE!</v>
      </c>
      <c r="T257" s="123" t="e">
        <f t="shared" si="131"/>
        <v>#VALUE!</v>
      </c>
      <c r="U257" s="123">
        <f t="shared" si="132"/>
        <v>0.5</v>
      </c>
      <c r="V257" s="123">
        <f t="shared" si="133"/>
        <v>7.9628980340530186E-4</v>
      </c>
      <c r="W257" s="123">
        <f t="shared" si="134"/>
        <v>1.4458404597838571E-3</v>
      </c>
      <c r="X257" s="126">
        <f t="shared" si="144"/>
        <v>0.75328287954738959</v>
      </c>
      <c r="Y257" s="125">
        <v>14820.8401815734</v>
      </c>
      <c r="Z257" s="123">
        <f t="shared" si="135"/>
        <v>9.2481155549805044E-2</v>
      </c>
      <c r="AA257" s="123">
        <f t="shared" si="136"/>
        <v>4.2672513642200149E-3</v>
      </c>
      <c r="AB257" s="123">
        <f t="shared" si="137"/>
        <v>0.5</v>
      </c>
      <c r="AC257" s="123">
        <f t="shared" si="138"/>
        <v>7.2292022989192857E-4</v>
      </c>
      <c r="AD257" s="122" t="s">
        <v>606</v>
      </c>
      <c r="AE257" s="123">
        <f t="shared" si="139"/>
        <v>1.3133876909402124E-3</v>
      </c>
      <c r="AF257" s="126">
        <f t="shared" si="145"/>
        <v>0.68427498697985067</v>
      </c>
      <c r="AG257" s="122" t="s">
        <v>606</v>
      </c>
      <c r="AH257" s="122">
        <f t="shared" si="140"/>
        <v>174</v>
      </c>
      <c r="AI257" s="122"/>
    </row>
    <row r="258" spans="1:35">
      <c r="A258" s="122" t="s">
        <v>732</v>
      </c>
      <c r="B258" s="123" t="s">
        <v>10567</v>
      </c>
      <c r="C258" s="124">
        <f t="shared" si="141"/>
        <v>1.9193857965451055E-3</v>
      </c>
      <c r="D258" s="124">
        <v>0.29999999999999899</v>
      </c>
      <c r="E258" s="124">
        <f t="shared" si="120"/>
        <v>1.1342155009451757E-2</v>
      </c>
      <c r="F258" s="123">
        <f t="shared" si="121"/>
        <v>6.4320171498266632E-5</v>
      </c>
      <c r="G258" s="123">
        <f t="shared" si="122"/>
        <v>0.5</v>
      </c>
      <c r="H258" s="123">
        <f t="shared" si="123"/>
        <v>9.5969289827255275E-4</v>
      </c>
      <c r="I258" s="123">
        <f t="shared" si="124"/>
        <v>1.7285536040482655E-3</v>
      </c>
      <c r="J258" s="126">
        <f t="shared" si="142"/>
        <v>0.90057642770914637</v>
      </c>
      <c r="K258" s="123" t="s">
        <v>10393</v>
      </c>
      <c r="L258" s="123" t="e">
        <f t="shared" si="125"/>
        <v>#VALUE!</v>
      </c>
      <c r="M258" s="123" t="e">
        <f t="shared" si="126"/>
        <v>#VALUE!</v>
      </c>
      <c r="N258" s="123">
        <f t="shared" si="127"/>
        <v>0.5</v>
      </c>
      <c r="O258" s="123">
        <f t="shared" si="128"/>
        <v>8.6427680202413274E-4</v>
      </c>
      <c r="P258" s="123">
        <f t="shared" si="129"/>
        <v>1.5925796068106037E-3</v>
      </c>
      <c r="Q258" s="126">
        <f t="shared" si="143"/>
        <v>0.82973397514832459</v>
      </c>
      <c r="R258" s="125" t="s">
        <v>10393</v>
      </c>
      <c r="S258" s="123" t="e">
        <f t="shared" si="130"/>
        <v>#VALUE!</v>
      </c>
      <c r="T258" s="123" t="e">
        <f t="shared" si="131"/>
        <v>#VALUE!</v>
      </c>
      <c r="U258" s="123">
        <f t="shared" si="132"/>
        <v>0.5</v>
      </c>
      <c r="V258" s="123">
        <f t="shared" si="133"/>
        <v>7.9628980340530186E-4</v>
      </c>
      <c r="W258" s="123">
        <f t="shared" si="134"/>
        <v>1.4458404597838571E-3</v>
      </c>
      <c r="X258" s="126">
        <f t="shared" si="144"/>
        <v>0.75328287954738959</v>
      </c>
      <c r="Y258" s="125" t="s">
        <v>10393</v>
      </c>
      <c r="Z258" s="123" t="e">
        <f t="shared" si="135"/>
        <v>#VALUE!</v>
      </c>
      <c r="AA258" s="123" t="e">
        <f t="shared" si="136"/>
        <v>#VALUE!</v>
      </c>
      <c r="AB258" s="123">
        <f t="shared" si="137"/>
        <v>0.5</v>
      </c>
      <c r="AC258" s="123">
        <f t="shared" si="138"/>
        <v>7.2292022989192857E-4</v>
      </c>
      <c r="AD258" s="122" t="s">
        <v>732</v>
      </c>
      <c r="AE258" s="123">
        <f t="shared" si="139"/>
        <v>1.3133876909402124E-3</v>
      </c>
      <c r="AF258" s="126">
        <f t="shared" si="145"/>
        <v>0.68427498697985067</v>
      </c>
      <c r="AG258" s="122" t="s">
        <v>732</v>
      </c>
      <c r="AH258" s="122">
        <f t="shared" si="140"/>
        <v>174</v>
      </c>
      <c r="AI258" s="122"/>
    </row>
    <row r="259" spans="1:35">
      <c r="A259" s="122" t="s">
        <v>1068</v>
      </c>
      <c r="B259" s="123" t="s">
        <v>10568</v>
      </c>
      <c r="C259" s="124">
        <f t="shared" si="141"/>
        <v>1.9193857965451055E-3</v>
      </c>
      <c r="D259" s="124">
        <v>1.19999999999999</v>
      </c>
      <c r="E259" s="124">
        <f t="shared" si="120"/>
        <v>4.5368620037806798E-2</v>
      </c>
      <c r="F259" s="123">
        <f t="shared" si="121"/>
        <v>1.028626442820868E-3</v>
      </c>
      <c r="G259" s="123">
        <f t="shared" si="122"/>
        <v>0.5</v>
      </c>
      <c r="H259" s="123">
        <f t="shared" si="123"/>
        <v>9.5969289827255275E-4</v>
      </c>
      <c r="I259" s="123">
        <f t="shared" si="124"/>
        <v>1.7285536040482655E-3</v>
      </c>
      <c r="J259" s="126">
        <f t="shared" si="142"/>
        <v>0.90057642770914637</v>
      </c>
      <c r="K259" s="123">
        <v>11.5999999999999</v>
      </c>
      <c r="L259" s="123">
        <f t="shared" si="125"/>
        <v>0.23819301848049074</v>
      </c>
      <c r="M259" s="123">
        <f t="shared" si="126"/>
        <v>2.7969364511818973E-2</v>
      </c>
      <c r="N259" s="123">
        <f t="shared" si="127"/>
        <v>0.5</v>
      </c>
      <c r="O259" s="123">
        <f t="shared" si="128"/>
        <v>8.6427680202413274E-4</v>
      </c>
      <c r="P259" s="123">
        <f t="shared" si="129"/>
        <v>1.5925796068106037E-3</v>
      </c>
      <c r="Q259" s="126">
        <f t="shared" si="143"/>
        <v>0.82973397514832459</v>
      </c>
      <c r="R259" s="125" t="s">
        <v>10393</v>
      </c>
      <c r="S259" s="123" t="e">
        <f t="shared" si="130"/>
        <v>#VALUE!</v>
      </c>
      <c r="T259" s="123" t="e">
        <f t="shared" si="131"/>
        <v>#VALUE!</v>
      </c>
      <c r="U259" s="123">
        <f t="shared" si="132"/>
        <v>0.5</v>
      </c>
      <c r="V259" s="123">
        <f t="shared" si="133"/>
        <v>7.9628980340530186E-4</v>
      </c>
      <c r="W259" s="123">
        <f t="shared" si="134"/>
        <v>1.4458404597838571E-3</v>
      </c>
      <c r="X259" s="126">
        <f t="shared" si="144"/>
        <v>0.75328287954738959</v>
      </c>
      <c r="Y259" s="125" t="s">
        <v>10393</v>
      </c>
      <c r="Z259" s="123" t="e">
        <f t="shared" si="135"/>
        <v>#VALUE!</v>
      </c>
      <c r="AA259" s="123" t="e">
        <f t="shared" si="136"/>
        <v>#VALUE!</v>
      </c>
      <c r="AB259" s="123">
        <f t="shared" si="137"/>
        <v>0.5</v>
      </c>
      <c r="AC259" s="123">
        <f t="shared" si="138"/>
        <v>7.2292022989192857E-4</v>
      </c>
      <c r="AD259" s="122" t="s">
        <v>1068</v>
      </c>
      <c r="AE259" s="123">
        <f t="shared" si="139"/>
        <v>1.3133876909402124E-3</v>
      </c>
      <c r="AF259" s="126">
        <f t="shared" si="145"/>
        <v>0.68427498697985067</v>
      </c>
      <c r="AG259" s="122" t="s">
        <v>1068</v>
      </c>
      <c r="AH259" s="122">
        <f t="shared" si="140"/>
        <v>174</v>
      </c>
      <c r="AI259" s="122"/>
    </row>
    <row r="260" spans="1:35">
      <c r="A260" s="122" t="s">
        <v>1069</v>
      </c>
      <c r="B260" s="123" t="s">
        <v>10569</v>
      </c>
      <c r="C260" s="124">
        <f t="shared" si="141"/>
        <v>1.9193857965451055E-3</v>
      </c>
      <c r="D260" s="124">
        <v>0</v>
      </c>
      <c r="E260" s="124">
        <f t="shared" ref="E260:E323" si="146">D260/E$6</f>
        <v>0</v>
      </c>
      <c r="F260" s="123">
        <f t="shared" ref="F260:F323" si="147">1 - EXP(-1 * E260 * E260 / 2)</f>
        <v>0</v>
      </c>
      <c r="G260" s="123">
        <f t="shared" ref="G260:G323" si="148">IF(ISNUMBER(F260),MAX(F260,$D$3),$D$3)</f>
        <v>0.5</v>
      </c>
      <c r="H260" s="123">
        <f t="shared" ref="H260:H323" si="149">G260*C260</f>
        <v>9.5969289827255275E-4</v>
      </c>
      <c r="I260" s="123">
        <f t="shared" ref="I260:I323" si="150">H260/I$6</f>
        <v>1.7285536040482655E-3</v>
      </c>
      <c r="J260" s="126">
        <f t="shared" si="142"/>
        <v>0.90057642770914637</v>
      </c>
      <c r="K260" s="123" t="s">
        <v>10393</v>
      </c>
      <c r="L260" s="123" t="e">
        <f t="shared" ref="L260:L323" si="151">K260/$L$6</f>
        <v>#VALUE!</v>
      </c>
      <c r="M260" s="123" t="e">
        <f t="shared" ref="M260:M323" si="152">1 - EXP(-1 * L260 * L260 / 2)</f>
        <v>#VALUE!</v>
      </c>
      <c r="N260" s="123">
        <f t="shared" ref="N260:N323" si="153">IF(ISNUMBER(M260),MAX(M260,$D$3),$D$3)</f>
        <v>0.5</v>
      </c>
      <c r="O260" s="123">
        <f t="shared" ref="O260:O323" si="154">I260*N260</f>
        <v>8.6427680202413274E-4</v>
      </c>
      <c r="P260" s="123">
        <f t="shared" ref="P260:P323" si="155">O260/$P$6</f>
        <v>1.5925796068106037E-3</v>
      </c>
      <c r="Q260" s="126">
        <f t="shared" si="143"/>
        <v>0.82973397514832459</v>
      </c>
      <c r="R260" s="125" t="s">
        <v>10393</v>
      </c>
      <c r="S260" s="123" t="e">
        <f t="shared" ref="S260:S323" si="156">R260/S$6</f>
        <v>#VALUE!</v>
      </c>
      <c r="T260" s="123" t="e">
        <f t="shared" ref="T260:T323" si="157">1 - EXP(-1 * S260 * S260 / 2)</f>
        <v>#VALUE!</v>
      </c>
      <c r="U260" s="123">
        <f t="shared" ref="U260:U323" si="158">IF(ISNUMBER(T260),MAX(T260,$D$3),$D$3)</f>
        <v>0.5</v>
      </c>
      <c r="V260" s="123">
        <f t="shared" ref="V260:V323" si="159">P260*U260</f>
        <v>7.9628980340530186E-4</v>
      </c>
      <c r="W260" s="123">
        <f t="shared" ref="W260:W323" si="160">V260/W$6</f>
        <v>1.4458404597838571E-3</v>
      </c>
      <c r="X260" s="126">
        <f t="shared" si="144"/>
        <v>0.75328287954738959</v>
      </c>
      <c r="Y260" s="125" t="s">
        <v>10393</v>
      </c>
      <c r="Z260" s="123" t="e">
        <f t="shared" ref="Z260:Z323" si="161">Y260/Z$6</f>
        <v>#VALUE!</v>
      </c>
      <c r="AA260" s="123" t="e">
        <f t="shared" ref="AA260:AA323" si="162">1 - EXP(-1 * Z260 * Z260 / 2)</f>
        <v>#VALUE!</v>
      </c>
      <c r="AB260" s="123">
        <f t="shared" ref="AB260:AB323" si="163">IF(ISNUMBER(AA260),MAX(AA260,$D$3),$D$3)</f>
        <v>0.5</v>
      </c>
      <c r="AC260" s="123">
        <f t="shared" ref="AC260:AC323" si="164">W260*AB260</f>
        <v>7.2292022989192857E-4</v>
      </c>
      <c r="AD260" s="122" t="s">
        <v>1069</v>
      </c>
      <c r="AE260" s="123">
        <f t="shared" ref="AE260:AE323" si="165">AC260/AE$6</f>
        <v>1.3133876909402124E-3</v>
      </c>
      <c r="AF260" s="126">
        <f t="shared" si="145"/>
        <v>0.68427498697985067</v>
      </c>
      <c r="AG260" s="122" t="s">
        <v>1069</v>
      </c>
      <c r="AH260" s="122">
        <f t="shared" ref="AH260:AH323" si="166">RANK(AE260,$AE$8:$AE$522,0)</f>
        <v>174</v>
      </c>
      <c r="AI260" s="122"/>
    </row>
    <row r="261" spans="1:35">
      <c r="A261" s="122" t="s">
        <v>712</v>
      </c>
      <c r="B261" s="123" t="s">
        <v>10570</v>
      </c>
      <c r="C261" s="124">
        <f t="shared" si="141"/>
        <v>1.9193857965451055E-3</v>
      </c>
      <c r="D261" s="124">
        <v>0.29999999999999899</v>
      </c>
      <c r="E261" s="124">
        <f t="shared" si="146"/>
        <v>1.1342155009451757E-2</v>
      </c>
      <c r="F261" s="123">
        <f t="shared" si="147"/>
        <v>6.4320171498266632E-5</v>
      </c>
      <c r="G261" s="123">
        <f t="shared" si="148"/>
        <v>0.5</v>
      </c>
      <c r="H261" s="123">
        <f t="shared" si="149"/>
        <v>9.5969289827255275E-4</v>
      </c>
      <c r="I261" s="123">
        <f t="shared" si="150"/>
        <v>1.7285536040482655E-3</v>
      </c>
      <c r="J261" s="126">
        <f t="shared" si="142"/>
        <v>0.90057642770914637</v>
      </c>
      <c r="K261" s="123" t="s">
        <v>10393</v>
      </c>
      <c r="L261" s="123" t="e">
        <f t="shared" si="151"/>
        <v>#VALUE!</v>
      </c>
      <c r="M261" s="123" t="e">
        <f t="shared" si="152"/>
        <v>#VALUE!</v>
      </c>
      <c r="N261" s="123">
        <f t="shared" si="153"/>
        <v>0.5</v>
      </c>
      <c r="O261" s="123">
        <f t="shared" si="154"/>
        <v>8.6427680202413274E-4</v>
      </c>
      <c r="P261" s="123">
        <f t="shared" si="155"/>
        <v>1.5925796068106037E-3</v>
      </c>
      <c r="Q261" s="126">
        <f t="shared" si="143"/>
        <v>0.82973397514832459</v>
      </c>
      <c r="R261" s="125" t="s">
        <v>10393</v>
      </c>
      <c r="S261" s="123" t="e">
        <f t="shared" si="156"/>
        <v>#VALUE!</v>
      </c>
      <c r="T261" s="123" t="e">
        <f t="shared" si="157"/>
        <v>#VALUE!</v>
      </c>
      <c r="U261" s="123">
        <f t="shared" si="158"/>
        <v>0.5</v>
      </c>
      <c r="V261" s="123">
        <f t="shared" si="159"/>
        <v>7.9628980340530186E-4</v>
      </c>
      <c r="W261" s="123">
        <f t="shared" si="160"/>
        <v>1.4458404597838571E-3</v>
      </c>
      <c r="X261" s="126">
        <f t="shared" si="144"/>
        <v>0.75328287954738959</v>
      </c>
      <c r="Y261" s="125" t="s">
        <v>10393</v>
      </c>
      <c r="Z261" s="123" t="e">
        <f t="shared" si="161"/>
        <v>#VALUE!</v>
      </c>
      <c r="AA261" s="123" t="e">
        <f t="shared" si="162"/>
        <v>#VALUE!</v>
      </c>
      <c r="AB261" s="123">
        <f t="shared" si="163"/>
        <v>0.5</v>
      </c>
      <c r="AC261" s="123">
        <f t="shared" si="164"/>
        <v>7.2292022989192857E-4</v>
      </c>
      <c r="AD261" s="122" t="s">
        <v>712</v>
      </c>
      <c r="AE261" s="123">
        <f t="shared" si="165"/>
        <v>1.3133876909402124E-3</v>
      </c>
      <c r="AF261" s="126">
        <f t="shared" si="145"/>
        <v>0.68427498697985067</v>
      </c>
      <c r="AG261" s="122" t="s">
        <v>712</v>
      </c>
      <c r="AH261" s="122">
        <f t="shared" si="166"/>
        <v>174</v>
      </c>
      <c r="AI261" s="122"/>
    </row>
    <row r="262" spans="1:35">
      <c r="A262" s="122" t="s">
        <v>513</v>
      </c>
      <c r="B262" s="123" t="s">
        <v>10571</v>
      </c>
      <c r="C262" s="124">
        <f t="shared" si="141"/>
        <v>1.9193857965451055E-3</v>
      </c>
      <c r="D262" s="124">
        <v>1.19999999999999</v>
      </c>
      <c r="E262" s="124">
        <f t="shared" si="146"/>
        <v>4.5368620037806798E-2</v>
      </c>
      <c r="F262" s="123">
        <f t="shared" si="147"/>
        <v>1.028626442820868E-3</v>
      </c>
      <c r="G262" s="123">
        <f t="shared" si="148"/>
        <v>0.5</v>
      </c>
      <c r="H262" s="123">
        <f t="shared" si="149"/>
        <v>9.5969289827255275E-4</v>
      </c>
      <c r="I262" s="123">
        <f t="shared" si="150"/>
        <v>1.7285536040482655E-3</v>
      </c>
      <c r="J262" s="126">
        <f t="shared" si="142"/>
        <v>0.90057642770914637</v>
      </c>
      <c r="K262" s="123" t="s">
        <v>10393</v>
      </c>
      <c r="L262" s="123" t="e">
        <f t="shared" si="151"/>
        <v>#VALUE!</v>
      </c>
      <c r="M262" s="123" t="e">
        <f t="shared" si="152"/>
        <v>#VALUE!</v>
      </c>
      <c r="N262" s="123">
        <f t="shared" si="153"/>
        <v>0.5</v>
      </c>
      <c r="O262" s="123">
        <f t="shared" si="154"/>
        <v>8.6427680202413274E-4</v>
      </c>
      <c r="P262" s="123">
        <f t="shared" si="155"/>
        <v>1.5925796068106037E-3</v>
      </c>
      <c r="Q262" s="126">
        <f t="shared" si="143"/>
        <v>0.82973397514832459</v>
      </c>
      <c r="R262" s="125" t="s">
        <v>10393</v>
      </c>
      <c r="S262" s="123" t="e">
        <f t="shared" si="156"/>
        <v>#VALUE!</v>
      </c>
      <c r="T262" s="123" t="e">
        <f t="shared" si="157"/>
        <v>#VALUE!</v>
      </c>
      <c r="U262" s="123">
        <f t="shared" si="158"/>
        <v>0.5</v>
      </c>
      <c r="V262" s="123">
        <f t="shared" si="159"/>
        <v>7.9628980340530186E-4</v>
      </c>
      <c r="W262" s="123">
        <f t="shared" si="160"/>
        <v>1.4458404597838571E-3</v>
      </c>
      <c r="X262" s="126">
        <f t="shared" si="144"/>
        <v>0.75328287954738959</v>
      </c>
      <c r="Y262" s="125" t="s">
        <v>10393</v>
      </c>
      <c r="Z262" s="123" t="e">
        <f t="shared" si="161"/>
        <v>#VALUE!</v>
      </c>
      <c r="AA262" s="123" t="e">
        <f t="shared" si="162"/>
        <v>#VALUE!</v>
      </c>
      <c r="AB262" s="123">
        <f t="shared" si="163"/>
        <v>0.5</v>
      </c>
      <c r="AC262" s="123">
        <f t="shared" si="164"/>
        <v>7.2292022989192857E-4</v>
      </c>
      <c r="AD262" s="122" t="s">
        <v>513</v>
      </c>
      <c r="AE262" s="123">
        <f t="shared" si="165"/>
        <v>1.3133876909402124E-3</v>
      </c>
      <c r="AF262" s="126">
        <f t="shared" si="145"/>
        <v>0.68427498697985067</v>
      </c>
      <c r="AG262" s="122" t="s">
        <v>513</v>
      </c>
      <c r="AH262" s="122">
        <f t="shared" si="166"/>
        <v>174</v>
      </c>
      <c r="AI262" s="122"/>
    </row>
    <row r="263" spans="1:35">
      <c r="A263" s="122" t="s">
        <v>1042</v>
      </c>
      <c r="B263" s="123" t="s">
        <v>10572</v>
      </c>
      <c r="C263" s="124">
        <f t="shared" si="141"/>
        <v>1.9193857965451055E-3</v>
      </c>
      <c r="D263" s="124">
        <v>0.2</v>
      </c>
      <c r="E263" s="124">
        <f t="shared" si="146"/>
        <v>7.5614366729678632E-3</v>
      </c>
      <c r="F263" s="123">
        <f t="shared" si="147"/>
        <v>2.8587253656287004E-5</v>
      </c>
      <c r="G263" s="123">
        <f t="shared" si="148"/>
        <v>0.5</v>
      </c>
      <c r="H263" s="123">
        <f t="shared" si="149"/>
        <v>9.5969289827255275E-4</v>
      </c>
      <c r="I263" s="123">
        <f t="shared" si="150"/>
        <v>1.7285536040482655E-3</v>
      </c>
      <c r="J263" s="126">
        <f t="shared" si="142"/>
        <v>0.90057642770914637</v>
      </c>
      <c r="K263" s="123" t="s">
        <v>10393</v>
      </c>
      <c r="L263" s="123" t="e">
        <f t="shared" si="151"/>
        <v>#VALUE!</v>
      </c>
      <c r="M263" s="123" t="e">
        <f t="shared" si="152"/>
        <v>#VALUE!</v>
      </c>
      <c r="N263" s="123">
        <f t="shared" si="153"/>
        <v>0.5</v>
      </c>
      <c r="O263" s="123">
        <f t="shared" si="154"/>
        <v>8.6427680202413274E-4</v>
      </c>
      <c r="P263" s="123">
        <f t="shared" si="155"/>
        <v>1.5925796068106037E-3</v>
      </c>
      <c r="Q263" s="126">
        <f t="shared" si="143"/>
        <v>0.82973397514832459</v>
      </c>
      <c r="R263" s="125" t="s">
        <v>10393</v>
      </c>
      <c r="S263" s="123" t="e">
        <f t="shared" si="156"/>
        <v>#VALUE!</v>
      </c>
      <c r="T263" s="123" t="e">
        <f t="shared" si="157"/>
        <v>#VALUE!</v>
      </c>
      <c r="U263" s="123">
        <f t="shared" si="158"/>
        <v>0.5</v>
      </c>
      <c r="V263" s="123">
        <f t="shared" si="159"/>
        <v>7.9628980340530186E-4</v>
      </c>
      <c r="W263" s="123">
        <f t="shared" si="160"/>
        <v>1.4458404597838571E-3</v>
      </c>
      <c r="X263" s="126">
        <f t="shared" si="144"/>
        <v>0.75328287954738959</v>
      </c>
      <c r="Y263" s="125" t="s">
        <v>10393</v>
      </c>
      <c r="Z263" s="123" t="e">
        <f t="shared" si="161"/>
        <v>#VALUE!</v>
      </c>
      <c r="AA263" s="123" t="e">
        <f t="shared" si="162"/>
        <v>#VALUE!</v>
      </c>
      <c r="AB263" s="123">
        <f t="shared" si="163"/>
        <v>0.5</v>
      </c>
      <c r="AC263" s="123">
        <f t="shared" si="164"/>
        <v>7.2292022989192857E-4</v>
      </c>
      <c r="AD263" s="122" t="s">
        <v>1042</v>
      </c>
      <c r="AE263" s="123">
        <f t="shared" si="165"/>
        <v>1.3133876909402124E-3</v>
      </c>
      <c r="AF263" s="126">
        <f t="shared" si="145"/>
        <v>0.68427498697985067</v>
      </c>
      <c r="AG263" s="122" t="s">
        <v>1042</v>
      </c>
      <c r="AH263" s="122">
        <f t="shared" si="166"/>
        <v>174</v>
      </c>
      <c r="AI263" s="122"/>
    </row>
    <row r="264" spans="1:35">
      <c r="A264" s="122" t="s">
        <v>598</v>
      </c>
      <c r="B264" s="123" t="s">
        <v>10573</v>
      </c>
      <c r="C264" s="124">
        <f t="shared" si="141"/>
        <v>1.9193857965451055E-3</v>
      </c>
      <c r="D264" s="124">
        <v>8</v>
      </c>
      <c r="E264" s="124">
        <f t="shared" si="146"/>
        <v>0.3024574669187145</v>
      </c>
      <c r="F264" s="123">
        <f t="shared" si="147"/>
        <v>4.4709942654552193E-2</v>
      </c>
      <c r="G264" s="123">
        <f t="shared" si="148"/>
        <v>0.5</v>
      </c>
      <c r="H264" s="123">
        <f t="shared" si="149"/>
        <v>9.5969289827255275E-4</v>
      </c>
      <c r="I264" s="123">
        <f t="shared" si="150"/>
        <v>1.7285536040482655E-3</v>
      </c>
      <c r="J264" s="126">
        <f t="shared" si="142"/>
        <v>0.90057642770914637</v>
      </c>
      <c r="K264" s="123">
        <v>23.3</v>
      </c>
      <c r="L264" s="123">
        <f t="shared" si="151"/>
        <v>0.47843942505133469</v>
      </c>
      <c r="M264" s="123">
        <f t="shared" si="152"/>
        <v>0.10814537997663187</v>
      </c>
      <c r="N264" s="123">
        <f t="shared" si="153"/>
        <v>0.5</v>
      </c>
      <c r="O264" s="123">
        <f t="shared" si="154"/>
        <v>8.6427680202413274E-4</v>
      </c>
      <c r="P264" s="123">
        <f t="shared" si="155"/>
        <v>1.5925796068106037E-3</v>
      </c>
      <c r="Q264" s="126">
        <f t="shared" si="143"/>
        <v>0.82973397514832459</v>
      </c>
      <c r="R264" s="125">
        <v>125.57588563079599</v>
      </c>
      <c r="S264" s="123">
        <f t="shared" si="156"/>
        <v>8.5553014663044564E-3</v>
      </c>
      <c r="T264" s="123">
        <f t="shared" si="157"/>
        <v>3.6595921942605969E-5</v>
      </c>
      <c r="U264" s="123">
        <f t="shared" si="158"/>
        <v>0.5</v>
      </c>
      <c r="V264" s="123">
        <f t="shared" si="159"/>
        <v>7.9628980340530186E-4</v>
      </c>
      <c r="W264" s="123">
        <f t="shared" si="160"/>
        <v>1.4458404597838571E-3</v>
      </c>
      <c r="X264" s="126">
        <f t="shared" si="144"/>
        <v>0.75328287954738959</v>
      </c>
      <c r="Y264" s="125">
        <v>93.254765561563602</v>
      </c>
      <c r="Z264" s="123">
        <f t="shared" si="161"/>
        <v>5.819041548253169E-4</v>
      </c>
      <c r="AA264" s="123">
        <f t="shared" si="162"/>
        <v>1.693062083862884E-7</v>
      </c>
      <c r="AB264" s="123">
        <f t="shared" si="163"/>
        <v>0.5</v>
      </c>
      <c r="AC264" s="123">
        <f t="shared" si="164"/>
        <v>7.2292022989192857E-4</v>
      </c>
      <c r="AD264" s="122" t="s">
        <v>598</v>
      </c>
      <c r="AE264" s="123">
        <f t="shared" si="165"/>
        <v>1.3133876909402124E-3</v>
      </c>
      <c r="AF264" s="126">
        <f t="shared" si="145"/>
        <v>0.68427498697985067</v>
      </c>
      <c r="AG264" s="122" t="s">
        <v>598</v>
      </c>
      <c r="AH264" s="122">
        <f t="shared" si="166"/>
        <v>174</v>
      </c>
      <c r="AI264" s="122"/>
    </row>
    <row r="265" spans="1:35">
      <c r="A265" s="122" t="s">
        <v>1071</v>
      </c>
      <c r="B265" s="123" t="s">
        <v>10574</v>
      </c>
      <c r="C265" s="124">
        <f t="shared" ref="C265:C328" si="167" xml:space="preserve"> 1 / 521</f>
        <v>1.9193857965451055E-3</v>
      </c>
      <c r="D265" s="124">
        <v>6.7999999999999901</v>
      </c>
      <c r="E265" s="124">
        <f t="shared" si="146"/>
        <v>0.257088846880907</v>
      </c>
      <c r="F265" s="123">
        <f t="shared" si="147"/>
        <v>3.2507240275680638E-2</v>
      </c>
      <c r="G265" s="123">
        <f t="shared" si="148"/>
        <v>0.5</v>
      </c>
      <c r="H265" s="123">
        <f t="shared" si="149"/>
        <v>9.5969289827255275E-4</v>
      </c>
      <c r="I265" s="123">
        <f t="shared" si="150"/>
        <v>1.7285536040482655E-3</v>
      </c>
      <c r="J265" s="126">
        <f t="shared" ref="J265:J328" si="168">I265/C265</f>
        <v>0.90057642770914637</v>
      </c>
      <c r="K265" s="123">
        <v>14.5999999999999</v>
      </c>
      <c r="L265" s="123">
        <f t="shared" si="151"/>
        <v>0.29979466119096304</v>
      </c>
      <c r="M265" s="123">
        <f t="shared" si="152"/>
        <v>4.3943645493255579E-2</v>
      </c>
      <c r="N265" s="123">
        <f t="shared" si="153"/>
        <v>0.5</v>
      </c>
      <c r="O265" s="123">
        <f t="shared" si="154"/>
        <v>8.6427680202413274E-4</v>
      </c>
      <c r="P265" s="123">
        <f t="shared" si="155"/>
        <v>1.5925796068106037E-3</v>
      </c>
      <c r="Q265" s="126">
        <f t="shared" ref="Q265:Q328" si="169">P265/C265</f>
        <v>0.82973397514832459</v>
      </c>
      <c r="R265" s="125" t="s">
        <v>10393</v>
      </c>
      <c r="S265" s="123" t="e">
        <f t="shared" si="156"/>
        <v>#VALUE!</v>
      </c>
      <c r="T265" s="123" t="e">
        <f t="shared" si="157"/>
        <v>#VALUE!</v>
      </c>
      <c r="U265" s="123">
        <f t="shared" si="158"/>
        <v>0.5</v>
      </c>
      <c r="V265" s="123">
        <f t="shared" si="159"/>
        <v>7.9628980340530186E-4</v>
      </c>
      <c r="W265" s="123">
        <f t="shared" si="160"/>
        <v>1.4458404597838571E-3</v>
      </c>
      <c r="X265" s="126">
        <f t="shared" ref="X265:X328" si="170">W265/C265</f>
        <v>0.75328287954738959</v>
      </c>
      <c r="Y265" s="125">
        <v>1</v>
      </c>
      <c r="Z265" s="123">
        <f t="shared" si="161"/>
        <v>6.239940139479132E-6</v>
      </c>
      <c r="AA265" s="123">
        <f t="shared" si="162"/>
        <v>1.9468426870616895E-11</v>
      </c>
      <c r="AB265" s="123">
        <f t="shared" si="163"/>
        <v>0.5</v>
      </c>
      <c r="AC265" s="123">
        <f t="shared" si="164"/>
        <v>7.2292022989192857E-4</v>
      </c>
      <c r="AD265" s="122" t="s">
        <v>1071</v>
      </c>
      <c r="AE265" s="123">
        <f t="shared" si="165"/>
        <v>1.3133876909402124E-3</v>
      </c>
      <c r="AF265" s="126">
        <f t="shared" ref="AF265:AF328" si="171">AE265/C265</f>
        <v>0.68427498697985067</v>
      </c>
      <c r="AG265" s="122" t="s">
        <v>1071</v>
      </c>
      <c r="AH265" s="122">
        <f t="shared" si="166"/>
        <v>174</v>
      </c>
      <c r="AI265" s="122"/>
    </row>
    <row r="266" spans="1:35">
      <c r="A266" s="122" t="s">
        <v>455</v>
      </c>
      <c r="B266" s="123" t="s">
        <v>10575</v>
      </c>
      <c r="C266" s="124">
        <f t="shared" si="167"/>
        <v>1.9193857965451055E-3</v>
      </c>
      <c r="D266" s="124">
        <v>0.2</v>
      </c>
      <c r="E266" s="124">
        <f t="shared" si="146"/>
        <v>7.5614366729678632E-3</v>
      </c>
      <c r="F266" s="123">
        <f t="shared" si="147"/>
        <v>2.8587253656287004E-5</v>
      </c>
      <c r="G266" s="123">
        <f t="shared" si="148"/>
        <v>0.5</v>
      </c>
      <c r="H266" s="123">
        <f t="shared" si="149"/>
        <v>9.5969289827255275E-4</v>
      </c>
      <c r="I266" s="123">
        <f t="shared" si="150"/>
        <v>1.7285536040482655E-3</v>
      </c>
      <c r="J266" s="126">
        <f t="shared" si="168"/>
        <v>0.90057642770914637</v>
      </c>
      <c r="K266" s="123" t="s">
        <v>10393</v>
      </c>
      <c r="L266" s="123" t="e">
        <f t="shared" si="151"/>
        <v>#VALUE!</v>
      </c>
      <c r="M266" s="123" t="e">
        <f t="shared" si="152"/>
        <v>#VALUE!</v>
      </c>
      <c r="N266" s="123">
        <f t="shared" si="153"/>
        <v>0.5</v>
      </c>
      <c r="O266" s="123">
        <f t="shared" si="154"/>
        <v>8.6427680202413274E-4</v>
      </c>
      <c r="P266" s="123">
        <f t="shared" si="155"/>
        <v>1.5925796068106037E-3</v>
      </c>
      <c r="Q266" s="126">
        <f t="shared" si="169"/>
        <v>0.82973397514832459</v>
      </c>
      <c r="R266" s="125" t="s">
        <v>10393</v>
      </c>
      <c r="S266" s="123" t="e">
        <f t="shared" si="156"/>
        <v>#VALUE!</v>
      </c>
      <c r="T266" s="123" t="e">
        <f t="shared" si="157"/>
        <v>#VALUE!</v>
      </c>
      <c r="U266" s="123">
        <f t="shared" si="158"/>
        <v>0.5</v>
      </c>
      <c r="V266" s="123">
        <f t="shared" si="159"/>
        <v>7.9628980340530186E-4</v>
      </c>
      <c r="W266" s="123">
        <f t="shared" si="160"/>
        <v>1.4458404597838571E-3</v>
      </c>
      <c r="X266" s="126">
        <f t="shared" si="170"/>
        <v>0.75328287954738959</v>
      </c>
      <c r="Y266" s="125" t="s">
        <v>10393</v>
      </c>
      <c r="Z266" s="123" t="e">
        <f t="shared" si="161"/>
        <v>#VALUE!</v>
      </c>
      <c r="AA266" s="123" t="e">
        <f t="shared" si="162"/>
        <v>#VALUE!</v>
      </c>
      <c r="AB266" s="123">
        <f t="shared" si="163"/>
        <v>0.5</v>
      </c>
      <c r="AC266" s="123">
        <f t="shared" si="164"/>
        <v>7.2292022989192857E-4</v>
      </c>
      <c r="AD266" s="122" t="s">
        <v>455</v>
      </c>
      <c r="AE266" s="123">
        <f t="shared" si="165"/>
        <v>1.3133876909402124E-3</v>
      </c>
      <c r="AF266" s="126">
        <f t="shared" si="171"/>
        <v>0.68427498697985067</v>
      </c>
      <c r="AG266" s="122" t="s">
        <v>455</v>
      </c>
      <c r="AH266" s="122">
        <f t="shared" si="166"/>
        <v>174</v>
      </c>
      <c r="AI266" s="122"/>
    </row>
    <row r="267" spans="1:35">
      <c r="A267" s="122" t="s">
        <v>688</v>
      </c>
      <c r="B267" s="123" t="s">
        <v>10576</v>
      </c>
      <c r="C267" s="124">
        <f t="shared" si="167"/>
        <v>1.9193857965451055E-3</v>
      </c>
      <c r="D267" s="124">
        <v>0.5</v>
      </c>
      <c r="E267" s="124">
        <f t="shared" si="146"/>
        <v>1.8903591682419656E-2</v>
      </c>
      <c r="F267" s="123">
        <f t="shared" si="147"/>
        <v>1.7865692819774015E-4</v>
      </c>
      <c r="G267" s="123">
        <f t="shared" si="148"/>
        <v>0.5</v>
      </c>
      <c r="H267" s="123">
        <f t="shared" si="149"/>
        <v>9.5969289827255275E-4</v>
      </c>
      <c r="I267" s="123">
        <f t="shared" si="150"/>
        <v>1.7285536040482655E-3</v>
      </c>
      <c r="J267" s="126">
        <f t="shared" si="168"/>
        <v>0.90057642770914637</v>
      </c>
      <c r="K267" s="123">
        <v>25.6</v>
      </c>
      <c r="L267" s="123">
        <f t="shared" si="151"/>
        <v>0.52566735112936347</v>
      </c>
      <c r="M267" s="123">
        <f t="shared" si="152"/>
        <v>0.12904335720680504</v>
      </c>
      <c r="N267" s="123">
        <f t="shared" si="153"/>
        <v>0.5</v>
      </c>
      <c r="O267" s="123">
        <f t="shared" si="154"/>
        <v>8.6427680202413274E-4</v>
      </c>
      <c r="P267" s="123">
        <f t="shared" si="155"/>
        <v>1.5925796068106037E-3</v>
      </c>
      <c r="Q267" s="126">
        <f t="shared" si="169"/>
        <v>0.82973397514832459</v>
      </c>
      <c r="R267" s="125" t="s">
        <v>10393</v>
      </c>
      <c r="S267" s="123" t="e">
        <f t="shared" si="156"/>
        <v>#VALUE!</v>
      </c>
      <c r="T267" s="123" t="e">
        <f t="shared" si="157"/>
        <v>#VALUE!</v>
      </c>
      <c r="U267" s="123">
        <f t="shared" si="158"/>
        <v>0.5</v>
      </c>
      <c r="V267" s="123">
        <f t="shared" si="159"/>
        <v>7.9628980340530186E-4</v>
      </c>
      <c r="W267" s="123">
        <f t="shared" si="160"/>
        <v>1.4458404597838571E-3</v>
      </c>
      <c r="X267" s="126">
        <f t="shared" si="170"/>
        <v>0.75328287954738959</v>
      </c>
      <c r="Y267" s="125" t="s">
        <v>10393</v>
      </c>
      <c r="Z267" s="123" t="e">
        <f t="shared" si="161"/>
        <v>#VALUE!</v>
      </c>
      <c r="AA267" s="123" t="e">
        <f t="shared" si="162"/>
        <v>#VALUE!</v>
      </c>
      <c r="AB267" s="123">
        <f t="shared" si="163"/>
        <v>0.5</v>
      </c>
      <c r="AC267" s="123">
        <f t="shared" si="164"/>
        <v>7.2292022989192857E-4</v>
      </c>
      <c r="AD267" s="122" t="s">
        <v>688</v>
      </c>
      <c r="AE267" s="123">
        <f t="shared" si="165"/>
        <v>1.3133876909402124E-3</v>
      </c>
      <c r="AF267" s="126">
        <f t="shared" si="171"/>
        <v>0.68427498697985067</v>
      </c>
      <c r="AG267" s="122" t="s">
        <v>688</v>
      </c>
      <c r="AH267" s="122">
        <f t="shared" si="166"/>
        <v>174</v>
      </c>
      <c r="AI267" s="122"/>
    </row>
    <row r="268" spans="1:35">
      <c r="A268" s="122" t="s">
        <v>1054</v>
      </c>
      <c r="B268" s="123" t="s">
        <v>10577</v>
      </c>
      <c r="C268" s="124">
        <f t="shared" si="167"/>
        <v>1.9193857965451055E-3</v>
      </c>
      <c r="D268" s="124">
        <v>1.8999999999999899</v>
      </c>
      <c r="E268" s="124">
        <f t="shared" si="146"/>
        <v>7.1833648393194324E-2</v>
      </c>
      <c r="F268" s="123">
        <f t="shared" si="147"/>
        <v>2.5767110870426047E-3</v>
      </c>
      <c r="G268" s="123">
        <f t="shared" si="148"/>
        <v>0.5</v>
      </c>
      <c r="H268" s="123">
        <f t="shared" si="149"/>
        <v>9.5969289827255275E-4</v>
      </c>
      <c r="I268" s="123">
        <f t="shared" si="150"/>
        <v>1.7285536040482655E-3</v>
      </c>
      <c r="J268" s="126">
        <f t="shared" si="168"/>
        <v>0.90057642770914637</v>
      </c>
      <c r="K268" s="123">
        <v>10.5999999999999</v>
      </c>
      <c r="L268" s="123">
        <f t="shared" si="151"/>
        <v>0.21765913757699998</v>
      </c>
      <c r="M268" s="123">
        <f t="shared" si="152"/>
        <v>2.3409397513688757E-2</v>
      </c>
      <c r="N268" s="123">
        <f t="shared" si="153"/>
        <v>0.5</v>
      </c>
      <c r="O268" s="123">
        <f t="shared" si="154"/>
        <v>8.6427680202413274E-4</v>
      </c>
      <c r="P268" s="123">
        <f t="shared" si="155"/>
        <v>1.5925796068106037E-3</v>
      </c>
      <c r="Q268" s="126">
        <f t="shared" si="169"/>
        <v>0.82973397514832459</v>
      </c>
      <c r="R268" s="125">
        <v>98.621791450353797</v>
      </c>
      <c r="S268" s="123">
        <f t="shared" si="156"/>
        <v>6.7189584430680464E-3</v>
      </c>
      <c r="T268" s="123">
        <f t="shared" si="157"/>
        <v>2.2571946529659215E-5</v>
      </c>
      <c r="U268" s="123">
        <f t="shared" si="158"/>
        <v>0.5</v>
      </c>
      <c r="V268" s="123">
        <f t="shared" si="159"/>
        <v>7.9628980340530186E-4</v>
      </c>
      <c r="W268" s="123">
        <f t="shared" si="160"/>
        <v>1.4458404597838571E-3</v>
      </c>
      <c r="X268" s="126">
        <f t="shared" si="170"/>
        <v>0.75328287954738959</v>
      </c>
      <c r="Y268" s="125" t="s">
        <v>10393</v>
      </c>
      <c r="Z268" s="123" t="e">
        <f t="shared" si="161"/>
        <v>#VALUE!</v>
      </c>
      <c r="AA268" s="123" t="e">
        <f t="shared" si="162"/>
        <v>#VALUE!</v>
      </c>
      <c r="AB268" s="123">
        <f t="shared" si="163"/>
        <v>0.5</v>
      </c>
      <c r="AC268" s="123">
        <f t="shared" si="164"/>
        <v>7.2292022989192857E-4</v>
      </c>
      <c r="AD268" s="122" t="s">
        <v>1054</v>
      </c>
      <c r="AE268" s="123">
        <f t="shared" si="165"/>
        <v>1.3133876909402124E-3</v>
      </c>
      <c r="AF268" s="126">
        <f t="shared" si="171"/>
        <v>0.68427498697985067</v>
      </c>
      <c r="AG268" s="122" t="s">
        <v>1054</v>
      </c>
      <c r="AH268" s="122">
        <f t="shared" si="166"/>
        <v>174</v>
      </c>
      <c r="AI268" s="122"/>
    </row>
    <row r="269" spans="1:35">
      <c r="A269" s="122" t="s">
        <v>467</v>
      </c>
      <c r="B269" s="123" t="s">
        <v>10578</v>
      </c>
      <c r="C269" s="124">
        <f t="shared" si="167"/>
        <v>1.9193857965451055E-3</v>
      </c>
      <c r="D269" s="124">
        <v>3.7999999999999901</v>
      </c>
      <c r="E269" s="124">
        <f t="shared" si="146"/>
        <v>0.14366729678638901</v>
      </c>
      <c r="F269" s="123">
        <f t="shared" si="147"/>
        <v>1.0267076095606731E-2</v>
      </c>
      <c r="G269" s="123">
        <f t="shared" si="148"/>
        <v>0.5</v>
      </c>
      <c r="H269" s="123">
        <f t="shared" si="149"/>
        <v>9.5969289827255275E-4</v>
      </c>
      <c r="I269" s="123">
        <f t="shared" si="150"/>
        <v>1.7285536040482655E-3</v>
      </c>
      <c r="J269" s="126">
        <f t="shared" si="168"/>
        <v>0.90057642770914637</v>
      </c>
      <c r="K269" s="123" t="s">
        <v>10393</v>
      </c>
      <c r="L269" s="123" t="e">
        <f t="shared" si="151"/>
        <v>#VALUE!</v>
      </c>
      <c r="M269" s="123" t="e">
        <f t="shared" si="152"/>
        <v>#VALUE!</v>
      </c>
      <c r="N269" s="123">
        <f t="shared" si="153"/>
        <v>0.5</v>
      </c>
      <c r="O269" s="123">
        <f t="shared" si="154"/>
        <v>8.6427680202413274E-4</v>
      </c>
      <c r="P269" s="123">
        <f t="shared" si="155"/>
        <v>1.5925796068106037E-3</v>
      </c>
      <c r="Q269" s="126">
        <f t="shared" si="169"/>
        <v>0.82973397514832459</v>
      </c>
      <c r="R269" s="125" t="s">
        <v>10393</v>
      </c>
      <c r="S269" s="123" t="e">
        <f t="shared" si="156"/>
        <v>#VALUE!</v>
      </c>
      <c r="T269" s="123" t="e">
        <f t="shared" si="157"/>
        <v>#VALUE!</v>
      </c>
      <c r="U269" s="123">
        <f t="shared" si="158"/>
        <v>0.5</v>
      </c>
      <c r="V269" s="123">
        <f t="shared" si="159"/>
        <v>7.9628980340530186E-4</v>
      </c>
      <c r="W269" s="123">
        <f t="shared" si="160"/>
        <v>1.4458404597838571E-3</v>
      </c>
      <c r="X269" s="126">
        <f t="shared" si="170"/>
        <v>0.75328287954738959</v>
      </c>
      <c r="Y269" s="125" t="s">
        <v>10393</v>
      </c>
      <c r="Z269" s="123" t="e">
        <f t="shared" si="161"/>
        <v>#VALUE!</v>
      </c>
      <c r="AA269" s="123" t="e">
        <f t="shared" si="162"/>
        <v>#VALUE!</v>
      </c>
      <c r="AB269" s="123">
        <f t="shared" si="163"/>
        <v>0.5</v>
      </c>
      <c r="AC269" s="123">
        <f t="shared" si="164"/>
        <v>7.2292022989192857E-4</v>
      </c>
      <c r="AD269" s="122" t="s">
        <v>467</v>
      </c>
      <c r="AE269" s="123">
        <f t="shared" si="165"/>
        <v>1.3133876909402124E-3</v>
      </c>
      <c r="AF269" s="126">
        <f t="shared" si="171"/>
        <v>0.68427498697985067</v>
      </c>
      <c r="AG269" s="122" t="s">
        <v>467</v>
      </c>
      <c r="AH269" s="122">
        <f t="shared" si="166"/>
        <v>174</v>
      </c>
      <c r="AI269" s="122"/>
    </row>
    <row r="270" spans="1:35">
      <c r="A270" s="122" t="s">
        <v>736</v>
      </c>
      <c r="B270" s="123" t="s">
        <v>10579</v>
      </c>
      <c r="C270" s="124">
        <f t="shared" si="167"/>
        <v>1.9193857965451055E-3</v>
      </c>
      <c r="D270" s="124">
        <v>0</v>
      </c>
      <c r="E270" s="124">
        <f t="shared" si="146"/>
        <v>0</v>
      </c>
      <c r="F270" s="123">
        <f t="shared" si="147"/>
        <v>0</v>
      </c>
      <c r="G270" s="123">
        <f t="shared" si="148"/>
        <v>0.5</v>
      </c>
      <c r="H270" s="123">
        <f t="shared" si="149"/>
        <v>9.5969289827255275E-4</v>
      </c>
      <c r="I270" s="123">
        <f t="shared" si="150"/>
        <v>1.7285536040482655E-3</v>
      </c>
      <c r="J270" s="126">
        <f t="shared" si="168"/>
        <v>0.90057642770914637</v>
      </c>
      <c r="K270" s="123" t="s">
        <v>10393</v>
      </c>
      <c r="L270" s="123" t="e">
        <f t="shared" si="151"/>
        <v>#VALUE!</v>
      </c>
      <c r="M270" s="123" t="e">
        <f t="shared" si="152"/>
        <v>#VALUE!</v>
      </c>
      <c r="N270" s="123">
        <f t="shared" si="153"/>
        <v>0.5</v>
      </c>
      <c r="O270" s="123">
        <f t="shared" si="154"/>
        <v>8.6427680202413274E-4</v>
      </c>
      <c r="P270" s="123">
        <f t="shared" si="155"/>
        <v>1.5925796068106037E-3</v>
      </c>
      <c r="Q270" s="126">
        <f t="shared" si="169"/>
        <v>0.82973397514832459</v>
      </c>
      <c r="R270" s="125" t="s">
        <v>10393</v>
      </c>
      <c r="S270" s="123" t="e">
        <f t="shared" si="156"/>
        <v>#VALUE!</v>
      </c>
      <c r="T270" s="123" t="e">
        <f t="shared" si="157"/>
        <v>#VALUE!</v>
      </c>
      <c r="U270" s="123">
        <f t="shared" si="158"/>
        <v>0.5</v>
      </c>
      <c r="V270" s="123">
        <f t="shared" si="159"/>
        <v>7.9628980340530186E-4</v>
      </c>
      <c r="W270" s="123">
        <f t="shared" si="160"/>
        <v>1.4458404597838571E-3</v>
      </c>
      <c r="X270" s="126">
        <f t="shared" si="170"/>
        <v>0.75328287954738959</v>
      </c>
      <c r="Y270" s="125" t="s">
        <v>10393</v>
      </c>
      <c r="Z270" s="123" t="e">
        <f t="shared" si="161"/>
        <v>#VALUE!</v>
      </c>
      <c r="AA270" s="123" t="e">
        <f t="shared" si="162"/>
        <v>#VALUE!</v>
      </c>
      <c r="AB270" s="123">
        <f t="shared" si="163"/>
        <v>0.5</v>
      </c>
      <c r="AC270" s="123">
        <f t="shared" si="164"/>
        <v>7.2292022989192857E-4</v>
      </c>
      <c r="AD270" s="122" t="s">
        <v>736</v>
      </c>
      <c r="AE270" s="123">
        <f t="shared" si="165"/>
        <v>1.3133876909402124E-3</v>
      </c>
      <c r="AF270" s="126">
        <f t="shared" si="171"/>
        <v>0.68427498697985067</v>
      </c>
      <c r="AG270" s="122" t="s">
        <v>736</v>
      </c>
      <c r="AH270" s="122">
        <f t="shared" si="166"/>
        <v>174</v>
      </c>
      <c r="AI270" s="122"/>
    </row>
    <row r="271" spans="1:35">
      <c r="A271" s="122" t="s">
        <v>1043</v>
      </c>
      <c r="B271" s="123" t="s">
        <v>10580</v>
      </c>
      <c r="C271" s="124">
        <f t="shared" si="167"/>
        <v>1.9193857965451055E-3</v>
      </c>
      <c r="D271" s="124">
        <v>6.9</v>
      </c>
      <c r="E271" s="124">
        <f t="shared" si="146"/>
        <v>0.2608695652173913</v>
      </c>
      <c r="F271" s="123">
        <f t="shared" si="147"/>
        <v>3.3454075366281866E-2</v>
      </c>
      <c r="G271" s="123">
        <f t="shared" si="148"/>
        <v>0.5</v>
      </c>
      <c r="H271" s="123">
        <f t="shared" si="149"/>
        <v>9.5969289827255275E-4</v>
      </c>
      <c r="I271" s="123">
        <f t="shared" si="150"/>
        <v>1.7285536040482655E-3</v>
      </c>
      <c r="J271" s="126">
        <f t="shared" si="168"/>
        <v>0.90057642770914637</v>
      </c>
      <c r="K271" s="123">
        <v>9.5</v>
      </c>
      <c r="L271" s="123">
        <f t="shared" si="151"/>
        <v>0.19507186858316219</v>
      </c>
      <c r="M271" s="123">
        <f t="shared" si="152"/>
        <v>1.8846655302474424E-2</v>
      </c>
      <c r="N271" s="123">
        <f t="shared" si="153"/>
        <v>0.5</v>
      </c>
      <c r="O271" s="123">
        <f t="shared" si="154"/>
        <v>8.6427680202413274E-4</v>
      </c>
      <c r="P271" s="123">
        <f t="shared" si="155"/>
        <v>1.5925796068106037E-3</v>
      </c>
      <c r="Q271" s="126">
        <f t="shared" si="169"/>
        <v>0.82973397514832459</v>
      </c>
      <c r="R271" s="125">
        <v>0</v>
      </c>
      <c r="S271" s="123">
        <f t="shared" si="156"/>
        <v>0</v>
      </c>
      <c r="T271" s="123">
        <f t="shared" si="157"/>
        <v>0</v>
      </c>
      <c r="U271" s="123">
        <f t="shared" si="158"/>
        <v>0.5</v>
      </c>
      <c r="V271" s="123">
        <f t="shared" si="159"/>
        <v>7.9628980340530186E-4</v>
      </c>
      <c r="W271" s="123">
        <f t="shared" si="160"/>
        <v>1.4458404597838571E-3</v>
      </c>
      <c r="X271" s="126">
        <f t="shared" si="170"/>
        <v>0.75328287954738959</v>
      </c>
      <c r="Y271" s="125">
        <v>5921.4773648394503</v>
      </c>
      <c r="Z271" s="123">
        <f t="shared" si="161"/>
        <v>3.6949664293878803E-2</v>
      </c>
      <c r="AA271" s="123">
        <f t="shared" si="162"/>
        <v>6.8240590082713215E-4</v>
      </c>
      <c r="AB271" s="123">
        <f t="shared" si="163"/>
        <v>0.5</v>
      </c>
      <c r="AC271" s="123">
        <f t="shared" si="164"/>
        <v>7.2292022989192857E-4</v>
      </c>
      <c r="AD271" s="122" t="s">
        <v>1043</v>
      </c>
      <c r="AE271" s="123">
        <f t="shared" si="165"/>
        <v>1.3133876909402124E-3</v>
      </c>
      <c r="AF271" s="126">
        <f t="shared" si="171"/>
        <v>0.68427498697985067</v>
      </c>
      <c r="AG271" s="122" t="s">
        <v>1043</v>
      </c>
      <c r="AH271" s="122">
        <f t="shared" si="166"/>
        <v>174</v>
      </c>
      <c r="AI271" s="122"/>
    </row>
    <row r="272" spans="1:35">
      <c r="A272" s="122" t="s">
        <v>680</v>
      </c>
      <c r="B272" s="123" t="s">
        <v>10581</v>
      </c>
      <c r="C272" s="124">
        <f t="shared" si="167"/>
        <v>1.9193857965451055E-3</v>
      </c>
      <c r="D272" s="124">
        <v>0.5</v>
      </c>
      <c r="E272" s="124">
        <f t="shared" si="146"/>
        <v>1.8903591682419656E-2</v>
      </c>
      <c r="F272" s="123">
        <f t="shared" si="147"/>
        <v>1.7865692819774015E-4</v>
      </c>
      <c r="G272" s="123">
        <f t="shared" si="148"/>
        <v>0.5</v>
      </c>
      <c r="H272" s="123">
        <f t="shared" si="149"/>
        <v>9.5969289827255275E-4</v>
      </c>
      <c r="I272" s="123">
        <f t="shared" si="150"/>
        <v>1.7285536040482655E-3</v>
      </c>
      <c r="J272" s="126">
        <f t="shared" si="168"/>
        <v>0.90057642770914637</v>
      </c>
      <c r="K272" s="123" t="s">
        <v>10393</v>
      </c>
      <c r="L272" s="123" t="e">
        <f t="shared" si="151"/>
        <v>#VALUE!</v>
      </c>
      <c r="M272" s="123" t="e">
        <f t="shared" si="152"/>
        <v>#VALUE!</v>
      </c>
      <c r="N272" s="123">
        <f t="shared" si="153"/>
        <v>0.5</v>
      </c>
      <c r="O272" s="123">
        <f t="shared" si="154"/>
        <v>8.6427680202413274E-4</v>
      </c>
      <c r="P272" s="123">
        <f t="shared" si="155"/>
        <v>1.5925796068106037E-3</v>
      </c>
      <c r="Q272" s="126">
        <f t="shared" si="169"/>
        <v>0.82973397514832459</v>
      </c>
      <c r="R272" s="125" t="s">
        <v>10393</v>
      </c>
      <c r="S272" s="123" t="e">
        <f t="shared" si="156"/>
        <v>#VALUE!</v>
      </c>
      <c r="T272" s="123" t="e">
        <f t="shared" si="157"/>
        <v>#VALUE!</v>
      </c>
      <c r="U272" s="123">
        <f t="shared" si="158"/>
        <v>0.5</v>
      </c>
      <c r="V272" s="123">
        <f t="shared" si="159"/>
        <v>7.9628980340530186E-4</v>
      </c>
      <c r="W272" s="123">
        <f t="shared" si="160"/>
        <v>1.4458404597838571E-3</v>
      </c>
      <c r="X272" s="126">
        <f t="shared" si="170"/>
        <v>0.75328287954738959</v>
      </c>
      <c r="Y272" s="125" t="s">
        <v>10393</v>
      </c>
      <c r="Z272" s="123" t="e">
        <f t="shared" si="161"/>
        <v>#VALUE!</v>
      </c>
      <c r="AA272" s="123" t="e">
        <f t="shared" si="162"/>
        <v>#VALUE!</v>
      </c>
      <c r="AB272" s="123">
        <f t="shared" si="163"/>
        <v>0.5</v>
      </c>
      <c r="AC272" s="123">
        <f t="shared" si="164"/>
        <v>7.2292022989192857E-4</v>
      </c>
      <c r="AD272" s="122" t="s">
        <v>680</v>
      </c>
      <c r="AE272" s="123">
        <f t="shared" si="165"/>
        <v>1.3133876909402124E-3</v>
      </c>
      <c r="AF272" s="126">
        <f t="shared" si="171"/>
        <v>0.68427498697985067</v>
      </c>
      <c r="AG272" s="122" t="s">
        <v>680</v>
      </c>
      <c r="AH272" s="122">
        <f t="shared" si="166"/>
        <v>174</v>
      </c>
      <c r="AI272" s="122"/>
    </row>
    <row r="273" spans="1:35">
      <c r="A273" s="122" t="s">
        <v>1011</v>
      </c>
      <c r="B273" s="123" t="s">
        <v>10582</v>
      </c>
      <c r="C273" s="124">
        <f t="shared" si="167"/>
        <v>1.9193857965451055E-3</v>
      </c>
      <c r="D273" s="124">
        <v>0.2</v>
      </c>
      <c r="E273" s="124">
        <f t="shared" si="146"/>
        <v>7.5614366729678632E-3</v>
      </c>
      <c r="F273" s="123">
        <f t="shared" si="147"/>
        <v>2.8587253656287004E-5</v>
      </c>
      <c r="G273" s="123">
        <f t="shared" si="148"/>
        <v>0.5</v>
      </c>
      <c r="H273" s="123">
        <f t="shared" si="149"/>
        <v>9.5969289827255275E-4</v>
      </c>
      <c r="I273" s="123">
        <f t="shared" si="150"/>
        <v>1.7285536040482655E-3</v>
      </c>
      <c r="J273" s="126">
        <f t="shared" si="168"/>
        <v>0.90057642770914637</v>
      </c>
      <c r="K273" s="123" t="s">
        <v>10393</v>
      </c>
      <c r="L273" s="123" t="e">
        <f t="shared" si="151"/>
        <v>#VALUE!</v>
      </c>
      <c r="M273" s="123" t="e">
        <f t="shared" si="152"/>
        <v>#VALUE!</v>
      </c>
      <c r="N273" s="123">
        <f t="shared" si="153"/>
        <v>0.5</v>
      </c>
      <c r="O273" s="123">
        <f t="shared" si="154"/>
        <v>8.6427680202413274E-4</v>
      </c>
      <c r="P273" s="123">
        <f t="shared" si="155"/>
        <v>1.5925796068106037E-3</v>
      </c>
      <c r="Q273" s="126">
        <f t="shared" si="169"/>
        <v>0.82973397514832459</v>
      </c>
      <c r="R273" s="125" t="s">
        <v>10393</v>
      </c>
      <c r="S273" s="123" t="e">
        <f t="shared" si="156"/>
        <v>#VALUE!</v>
      </c>
      <c r="T273" s="123" t="e">
        <f t="shared" si="157"/>
        <v>#VALUE!</v>
      </c>
      <c r="U273" s="123">
        <f t="shared" si="158"/>
        <v>0.5</v>
      </c>
      <c r="V273" s="123">
        <f t="shared" si="159"/>
        <v>7.9628980340530186E-4</v>
      </c>
      <c r="W273" s="123">
        <f t="shared" si="160"/>
        <v>1.4458404597838571E-3</v>
      </c>
      <c r="X273" s="126">
        <f t="shared" si="170"/>
        <v>0.75328287954738959</v>
      </c>
      <c r="Y273" s="125" t="s">
        <v>10393</v>
      </c>
      <c r="Z273" s="123" t="e">
        <f t="shared" si="161"/>
        <v>#VALUE!</v>
      </c>
      <c r="AA273" s="123" t="e">
        <f t="shared" si="162"/>
        <v>#VALUE!</v>
      </c>
      <c r="AB273" s="123">
        <f t="shared" si="163"/>
        <v>0.5</v>
      </c>
      <c r="AC273" s="123">
        <f t="shared" si="164"/>
        <v>7.2292022989192857E-4</v>
      </c>
      <c r="AD273" s="122" t="s">
        <v>1011</v>
      </c>
      <c r="AE273" s="123">
        <f t="shared" si="165"/>
        <v>1.3133876909402124E-3</v>
      </c>
      <c r="AF273" s="126">
        <f t="shared" si="171"/>
        <v>0.68427498697985067</v>
      </c>
      <c r="AG273" s="122" t="s">
        <v>1011</v>
      </c>
      <c r="AH273" s="122">
        <f t="shared" si="166"/>
        <v>174</v>
      </c>
      <c r="AI273" s="122"/>
    </row>
    <row r="274" spans="1:35">
      <c r="A274" s="122" t="s">
        <v>738</v>
      </c>
      <c r="B274" s="123" t="s">
        <v>10583</v>
      </c>
      <c r="C274" s="124">
        <f t="shared" si="167"/>
        <v>1.9193857965451055E-3</v>
      </c>
      <c r="D274" s="124">
        <v>0.1</v>
      </c>
      <c r="E274" s="124">
        <f t="shared" si="146"/>
        <v>3.7807183364839316E-3</v>
      </c>
      <c r="F274" s="123">
        <f t="shared" si="147"/>
        <v>7.146890030784725E-6</v>
      </c>
      <c r="G274" s="123">
        <f t="shared" si="148"/>
        <v>0.5</v>
      </c>
      <c r="H274" s="123">
        <f t="shared" si="149"/>
        <v>9.5969289827255275E-4</v>
      </c>
      <c r="I274" s="123">
        <f t="shared" si="150"/>
        <v>1.7285536040482655E-3</v>
      </c>
      <c r="J274" s="126">
        <f t="shared" si="168"/>
        <v>0.90057642770914637</v>
      </c>
      <c r="K274" s="123" t="s">
        <v>10393</v>
      </c>
      <c r="L274" s="123" t="e">
        <f t="shared" si="151"/>
        <v>#VALUE!</v>
      </c>
      <c r="M274" s="123" t="e">
        <f t="shared" si="152"/>
        <v>#VALUE!</v>
      </c>
      <c r="N274" s="123">
        <f t="shared" si="153"/>
        <v>0.5</v>
      </c>
      <c r="O274" s="123">
        <f t="shared" si="154"/>
        <v>8.6427680202413274E-4</v>
      </c>
      <c r="P274" s="123">
        <f t="shared" si="155"/>
        <v>1.5925796068106037E-3</v>
      </c>
      <c r="Q274" s="126">
        <f t="shared" si="169"/>
        <v>0.82973397514832459</v>
      </c>
      <c r="R274" s="125" t="s">
        <v>10393</v>
      </c>
      <c r="S274" s="123" t="e">
        <f t="shared" si="156"/>
        <v>#VALUE!</v>
      </c>
      <c r="T274" s="123" t="e">
        <f t="shared" si="157"/>
        <v>#VALUE!</v>
      </c>
      <c r="U274" s="123">
        <f t="shared" si="158"/>
        <v>0.5</v>
      </c>
      <c r="V274" s="123">
        <f t="shared" si="159"/>
        <v>7.9628980340530186E-4</v>
      </c>
      <c r="W274" s="123">
        <f t="shared" si="160"/>
        <v>1.4458404597838571E-3</v>
      </c>
      <c r="X274" s="126">
        <f t="shared" si="170"/>
        <v>0.75328287954738959</v>
      </c>
      <c r="Y274" s="125" t="s">
        <v>10393</v>
      </c>
      <c r="Z274" s="123" t="e">
        <f t="shared" si="161"/>
        <v>#VALUE!</v>
      </c>
      <c r="AA274" s="123" t="e">
        <f t="shared" si="162"/>
        <v>#VALUE!</v>
      </c>
      <c r="AB274" s="123">
        <f t="shared" si="163"/>
        <v>0.5</v>
      </c>
      <c r="AC274" s="123">
        <f t="shared" si="164"/>
        <v>7.2292022989192857E-4</v>
      </c>
      <c r="AD274" s="122" t="s">
        <v>738</v>
      </c>
      <c r="AE274" s="123">
        <f t="shared" si="165"/>
        <v>1.3133876909402124E-3</v>
      </c>
      <c r="AF274" s="126">
        <f t="shared" si="171"/>
        <v>0.68427498697985067</v>
      </c>
      <c r="AG274" s="122" t="s">
        <v>738</v>
      </c>
      <c r="AH274" s="122">
        <f t="shared" si="166"/>
        <v>174</v>
      </c>
      <c r="AI274" s="122"/>
    </row>
    <row r="275" spans="1:35">
      <c r="A275" s="122" t="s">
        <v>393</v>
      </c>
      <c r="B275" s="123" t="s">
        <v>10584</v>
      </c>
      <c r="C275" s="124">
        <f t="shared" si="167"/>
        <v>1.9193857965451055E-3</v>
      </c>
      <c r="D275" s="124">
        <v>0.9</v>
      </c>
      <c r="E275" s="124">
        <f t="shared" si="146"/>
        <v>3.4026465028355386E-2</v>
      </c>
      <c r="F275" s="123">
        <f t="shared" si="147"/>
        <v>5.7873263079399884E-4</v>
      </c>
      <c r="G275" s="123">
        <f t="shared" si="148"/>
        <v>0.5</v>
      </c>
      <c r="H275" s="123">
        <f t="shared" si="149"/>
        <v>9.5969289827255275E-4</v>
      </c>
      <c r="I275" s="123">
        <f t="shared" si="150"/>
        <v>1.7285536040482655E-3</v>
      </c>
      <c r="J275" s="126">
        <f t="shared" si="168"/>
        <v>0.90057642770914637</v>
      </c>
      <c r="K275" s="123">
        <v>29.8</v>
      </c>
      <c r="L275" s="123">
        <f t="shared" si="151"/>
        <v>0.61190965092402461</v>
      </c>
      <c r="M275" s="123">
        <f t="shared" si="152"/>
        <v>0.17073599326210409</v>
      </c>
      <c r="N275" s="123">
        <f t="shared" si="153"/>
        <v>0.5</v>
      </c>
      <c r="O275" s="123">
        <f t="shared" si="154"/>
        <v>8.6427680202413274E-4</v>
      </c>
      <c r="P275" s="123">
        <f t="shared" si="155"/>
        <v>1.5925796068106037E-3</v>
      </c>
      <c r="Q275" s="126">
        <f t="shared" si="169"/>
        <v>0.82973397514832459</v>
      </c>
      <c r="R275" s="125" t="s">
        <v>10393</v>
      </c>
      <c r="S275" s="123" t="e">
        <f t="shared" si="156"/>
        <v>#VALUE!</v>
      </c>
      <c r="T275" s="123" t="e">
        <f t="shared" si="157"/>
        <v>#VALUE!</v>
      </c>
      <c r="U275" s="123">
        <f t="shared" si="158"/>
        <v>0.5</v>
      </c>
      <c r="V275" s="123">
        <f t="shared" si="159"/>
        <v>7.9628980340530186E-4</v>
      </c>
      <c r="W275" s="123">
        <f t="shared" si="160"/>
        <v>1.4458404597838571E-3</v>
      </c>
      <c r="X275" s="126">
        <f t="shared" si="170"/>
        <v>0.75328287954738959</v>
      </c>
      <c r="Y275" s="125" t="s">
        <v>10393</v>
      </c>
      <c r="Z275" s="123" t="e">
        <f t="shared" si="161"/>
        <v>#VALUE!</v>
      </c>
      <c r="AA275" s="123" t="e">
        <f t="shared" si="162"/>
        <v>#VALUE!</v>
      </c>
      <c r="AB275" s="123">
        <f t="shared" si="163"/>
        <v>0.5</v>
      </c>
      <c r="AC275" s="123">
        <f t="shared" si="164"/>
        <v>7.2292022989192857E-4</v>
      </c>
      <c r="AD275" s="122" t="s">
        <v>393</v>
      </c>
      <c r="AE275" s="123">
        <f t="shared" si="165"/>
        <v>1.3133876909402124E-3</v>
      </c>
      <c r="AF275" s="126">
        <f t="shared" si="171"/>
        <v>0.68427498697985067</v>
      </c>
      <c r="AG275" s="122" t="s">
        <v>393</v>
      </c>
      <c r="AH275" s="122">
        <f t="shared" si="166"/>
        <v>174</v>
      </c>
      <c r="AI275" s="122"/>
    </row>
    <row r="276" spans="1:35">
      <c r="A276" s="122" t="s">
        <v>740</v>
      </c>
      <c r="B276" s="123" t="s">
        <v>10585</v>
      </c>
      <c r="C276" s="124">
        <f t="shared" si="167"/>
        <v>1.9193857965451055E-3</v>
      </c>
      <c r="D276" s="124">
        <v>0</v>
      </c>
      <c r="E276" s="124">
        <f t="shared" si="146"/>
        <v>0</v>
      </c>
      <c r="F276" s="123">
        <f t="shared" si="147"/>
        <v>0</v>
      </c>
      <c r="G276" s="123">
        <f t="shared" si="148"/>
        <v>0.5</v>
      </c>
      <c r="H276" s="123">
        <f t="shared" si="149"/>
        <v>9.5969289827255275E-4</v>
      </c>
      <c r="I276" s="123">
        <f t="shared" si="150"/>
        <v>1.7285536040482655E-3</v>
      </c>
      <c r="J276" s="126">
        <f t="shared" si="168"/>
        <v>0.90057642770914637</v>
      </c>
      <c r="K276" s="123" t="s">
        <v>10393</v>
      </c>
      <c r="L276" s="123" t="e">
        <f t="shared" si="151"/>
        <v>#VALUE!</v>
      </c>
      <c r="M276" s="123" t="e">
        <f t="shared" si="152"/>
        <v>#VALUE!</v>
      </c>
      <c r="N276" s="123">
        <f t="shared" si="153"/>
        <v>0.5</v>
      </c>
      <c r="O276" s="123">
        <f t="shared" si="154"/>
        <v>8.6427680202413274E-4</v>
      </c>
      <c r="P276" s="123">
        <f t="shared" si="155"/>
        <v>1.5925796068106037E-3</v>
      </c>
      <c r="Q276" s="126">
        <f t="shared" si="169"/>
        <v>0.82973397514832459</v>
      </c>
      <c r="R276" s="125" t="s">
        <v>10393</v>
      </c>
      <c r="S276" s="123" t="e">
        <f t="shared" si="156"/>
        <v>#VALUE!</v>
      </c>
      <c r="T276" s="123" t="e">
        <f t="shared" si="157"/>
        <v>#VALUE!</v>
      </c>
      <c r="U276" s="123">
        <f t="shared" si="158"/>
        <v>0.5</v>
      </c>
      <c r="V276" s="123">
        <f t="shared" si="159"/>
        <v>7.9628980340530186E-4</v>
      </c>
      <c r="W276" s="123">
        <f t="shared" si="160"/>
        <v>1.4458404597838571E-3</v>
      </c>
      <c r="X276" s="126">
        <f t="shared" si="170"/>
        <v>0.75328287954738959</v>
      </c>
      <c r="Y276" s="125" t="s">
        <v>10393</v>
      </c>
      <c r="Z276" s="123" t="e">
        <f t="shared" si="161"/>
        <v>#VALUE!</v>
      </c>
      <c r="AA276" s="123" t="e">
        <f t="shared" si="162"/>
        <v>#VALUE!</v>
      </c>
      <c r="AB276" s="123">
        <f t="shared" si="163"/>
        <v>0.5</v>
      </c>
      <c r="AC276" s="123">
        <f t="shared" si="164"/>
        <v>7.2292022989192857E-4</v>
      </c>
      <c r="AD276" s="122" t="s">
        <v>740</v>
      </c>
      <c r="AE276" s="123">
        <f t="shared" si="165"/>
        <v>1.3133876909402124E-3</v>
      </c>
      <c r="AF276" s="126">
        <f t="shared" si="171"/>
        <v>0.68427498697985067</v>
      </c>
      <c r="AG276" s="122" t="s">
        <v>740</v>
      </c>
      <c r="AH276" s="122">
        <f t="shared" si="166"/>
        <v>174</v>
      </c>
      <c r="AI276" s="122"/>
    </row>
    <row r="277" spans="1:35">
      <c r="A277" s="122" t="s">
        <v>746</v>
      </c>
      <c r="B277" s="123" t="s">
        <v>10586</v>
      </c>
      <c r="C277" s="124">
        <f t="shared" si="167"/>
        <v>1.9193857965451055E-3</v>
      </c>
      <c r="D277" s="124">
        <v>0.2</v>
      </c>
      <c r="E277" s="124">
        <f t="shared" si="146"/>
        <v>7.5614366729678632E-3</v>
      </c>
      <c r="F277" s="123">
        <f t="shared" si="147"/>
        <v>2.8587253656287004E-5</v>
      </c>
      <c r="G277" s="123">
        <f t="shared" si="148"/>
        <v>0.5</v>
      </c>
      <c r="H277" s="123">
        <f t="shared" si="149"/>
        <v>9.5969289827255275E-4</v>
      </c>
      <c r="I277" s="123">
        <f t="shared" si="150"/>
        <v>1.7285536040482655E-3</v>
      </c>
      <c r="J277" s="126">
        <f t="shared" si="168"/>
        <v>0.90057642770914637</v>
      </c>
      <c r="K277" s="123" t="s">
        <v>10393</v>
      </c>
      <c r="L277" s="123" t="e">
        <f t="shared" si="151"/>
        <v>#VALUE!</v>
      </c>
      <c r="M277" s="123" t="e">
        <f t="shared" si="152"/>
        <v>#VALUE!</v>
      </c>
      <c r="N277" s="123">
        <f t="shared" si="153"/>
        <v>0.5</v>
      </c>
      <c r="O277" s="123">
        <f t="shared" si="154"/>
        <v>8.6427680202413274E-4</v>
      </c>
      <c r="P277" s="123">
        <f t="shared" si="155"/>
        <v>1.5925796068106037E-3</v>
      </c>
      <c r="Q277" s="126">
        <f t="shared" si="169"/>
        <v>0.82973397514832459</v>
      </c>
      <c r="R277" s="125" t="s">
        <v>10393</v>
      </c>
      <c r="S277" s="123" t="e">
        <f t="shared" si="156"/>
        <v>#VALUE!</v>
      </c>
      <c r="T277" s="123" t="e">
        <f t="shared" si="157"/>
        <v>#VALUE!</v>
      </c>
      <c r="U277" s="123">
        <f t="shared" si="158"/>
        <v>0.5</v>
      </c>
      <c r="V277" s="123">
        <f t="shared" si="159"/>
        <v>7.9628980340530186E-4</v>
      </c>
      <c r="W277" s="123">
        <f t="shared" si="160"/>
        <v>1.4458404597838571E-3</v>
      </c>
      <c r="X277" s="126">
        <f t="shared" si="170"/>
        <v>0.75328287954738959</v>
      </c>
      <c r="Y277" s="125" t="s">
        <v>10393</v>
      </c>
      <c r="Z277" s="123" t="e">
        <f t="shared" si="161"/>
        <v>#VALUE!</v>
      </c>
      <c r="AA277" s="123" t="e">
        <f t="shared" si="162"/>
        <v>#VALUE!</v>
      </c>
      <c r="AB277" s="123">
        <f t="shared" si="163"/>
        <v>0.5</v>
      </c>
      <c r="AC277" s="123">
        <f t="shared" si="164"/>
        <v>7.2292022989192857E-4</v>
      </c>
      <c r="AD277" s="122" t="s">
        <v>746</v>
      </c>
      <c r="AE277" s="123">
        <f t="shared" si="165"/>
        <v>1.3133876909402124E-3</v>
      </c>
      <c r="AF277" s="126">
        <f t="shared" si="171"/>
        <v>0.68427498697985067</v>
      </c>
      <c r="AG277" s="122" t="s">
        <v>746</v>
      </c>
      <c r="AH277" s="122">
        <f t="shared" si="166"/>
        <v>174</v>
      </c>
      <c r="AI277" s="122"/>
    </row>
    <row r="278" spans="1:35">
      <c r="A278" s="122" t="s">
        <v>748</v>
      </c>
      <c r="B278" s="123" t="s">
        <v>10587</v>
      </c>
      <c r="C278" s="124">
        <f t="shared" si="167"/>
        <v>1.9193857965451055E-3</v>
      </c>
      <c r="D278" s="124">
        <v>0.5</v>
      </c>
      <c r="E278" s="124">
        <f t="shared" si="146"/>
        <v>1.8903591682419656E-2</v>
      </c>
      <c r="F278" s="123">
        <f t="shared" si="147"/>
        <v>1.7865692819774015E-4</v>
      </c>
      <c r="G278" s="123">
        <f t="shared" si="148"/>
        <v>0.5</v>
      </c>
      <c r="H278" s="123">
        <f t="shared" si="149"/>
        <v>9.5969289827255275E-4</v>
      </c>
      <c r="I278" s="123">
        <f t="shared" si="150"/>
        <v>1.7285536040482655E-3</v>
      </c>
      <c r="J278" s="126">
        <f t="shared" si="168"/>
        <v>0.90057642770914637</v>
      </c>
      <c r="K278" s="123">
        <v>3.2999999999999901</v>
      </c>
      <c r="L278" s="123">
        <f t="shared" si="151"/>
        <v>6.7761806981519304E-2</v>
      </c>
      <c r="M278" s="123">
        <f t="shared" si="152"/>
        <v>2.2931978378227802E-3</v>
      </c>
      <c r="N278" s="123">
        <f t="shared" si="153"/>
        <v>0.5</v>
      </c>
      <c r="O278" s="123">
        <f t="shared" si="154"/>
        <v>8.6427680202413274E-4</v>
      </c>
      <c r="P278" s="123">
        <f t="shared" si="155"/>
        <v>1.5925796068106037E-3</v>
      </c>
      <c r="Q278" s="126">
        <f t="shared" si="169"/>
        <v>0.82973397514832459</v>
      </c>
      <c r="R278" s="125" t="s">
        <v>10393</v>
      </c>
      <c r="S278" s="123" t="e">
        <f t="shared" si="156"/>
        <v>#VALUE!</v>
      </c>
      <c r="T278" s="123" t="e">
        <f t="shared" si="157"/>
        <v>#VALUE!</v>
      </c>
      <c r="U278" s="123">
        <f t="shared" si="158"/>
        <v>0.5</v>
      </c>
      <c r="V278" s="123">
        <f t="shared" si="159"/>
        <v>7.9628980340530186E-4</v>
      </c>
      <c r="W278" s="123">
        <f t="shared" si="160"/>
        <v>1.4458404597838571E-3</v>
      </c>
      <c r="X278" s="126">
        <f t="shared" si="170"/>
        <v>0.75328287954738959</v>
      </c>
      <c r="Y278" s="125" t="s">
        <v>10393</v>
      </c>
      <c r="Z278" s="123" t="e">
        <f t="shared" si="161"/>
        <v>#VALUE!</v>
      </c>
      <c r="AA278" s="123" t="e">
        <f t="shared" si="162"/>
        <v>#VALUE!</v>
      </c>
      <c r="AB278" s="123">
        <f t="shared" si="163"/>
        <v>0.5</v>
      </c>
      <c r="AC278" s="123">
        <f t="shared" si="164"/>
        <v>7.2292022989192857E-4</v>
      </c>
      <c r="AD278" s="122" t="s">
        <v>748</v>
      </c>
      <c r="AE278" s="123">
        <f t="shared" si="165"/>
        <v>1.3133876909402124E-3</v>
      </c>
      <c r="AF278" s="126">
        <f t="shared" si="171"/>
        <v>0.68427498697985067</v>
      </c>
      <c r="AG278" s="122" t="s">
        <v>748</v>
      </c>
      <c r="AH278" s="122">
        <f t="shared" si="166"/>
        <v>174</v>
      </c>
      <c r="AI278" s="122"/>
    </row>
    <row r="279" spans="1:35">
      <c r="A279" s="122" t="s">
        <v>750</v>
      </c>
      <c r="B279" s="123" t="s">
        <v>10588</v>
      </c>
      <c r="C279" s="124">
        <f t="shared" si="167"/>
        <v>1.9193857965451055E-3</v>
      </c>
      <c r="D279" s="124">
        <v>0.4</v>
      </c>
      <c r="E279" s="124">
        <f t="shared" si="146"/>
        <v>1.5122873345935726E-2</v>
      </c>
      <c r="F279" s="123">
        <f t="shared" si="147"/>
        <v>1.1434411133237621E-4</v>
      </c>
      <c r="G279" s="123">
        <f t="shared" si="148"/>
        <v>0.5</v>
      </c>
      <c r="H279" s="123">
        <f t="shared" si="149"/>
        <v>9.5969289827255275E-4</v>
      </c>
      <c r="I279" s="123">
        <f t="shared" si="150"/>
        <v>1.7285536040482655E-3</v>
      </c>
      <c r="J279" s="126">
        <f t="shared" si="168"/>
        <v>0.90057642770914637</v>
      </c>
      <c r="K279" s="123" t="s">
        <v>10393</v>
      </c>
      <c r="L279" s="123" t="e">
        <f t="shared" si="151"/>
        <v>#VALUE!</v>
      </c>
      <c r="M279" s="123" t="e">
        <f t="shared" si="152"/>
        <v>#VALUE!</v>
      </c>
      <c r="N279" s="123">
        <f t="shared" si="153"/>
        <v>0.5</v>
      </c>
      <c r="O279" s="123">
        <f t="shared" si="154"/>
        <v>8.6427680202413274E-4</v>
      </c>
      <c r="P279" s="123">
        <f t="shared" si="155"/>
        <v>1.5925796068106037E-3</v>
      </c>
      <c r="Q279" s="126">
        <f t="shared" si="169"/>
        <v>0.82973397514832459</v>
      </c>
      <c r="R279" s="125">
        <v>0</v>
      </c>
      <c r="S279" s="123">
        <f t="shared" si="156"/>
        <v>0</v>
      </c>
      <c r="T279" s="123">
        <f t="shared" si="157"/>
        <v>0</v>
      </c>
      <c r="U279" s="123">
        <f t="shared" si="158"/>
        <v>0.5</v>
      </c>
      <c r="V279" s="123">
        <f t="shared" si="159"/>
        <v>7.9628980340530186E-4</v>
      </c>
      <c r="W279" s="123">
        <f t="shared" si="160"/>
        <v>1.4458404597838571E-3</v>
      </c>
      <c r="X279" s="126">
        <f t="shared" si="170"/>
        <v>0.75328287954738959</v>
      </c>
      <c r="Y279" s="125" t="s">
        <v>10393</v>
      </c>
      <c r="Z279" s="123" t="e">
        <f t="shared" si="161"/>
        <v>#VALUE!</v>
      </c>
      <c r="AA279" s="123" t="e">
        <f t="shared" si="162"/>
        <v>#VALUE!</v>
      </c>
      <c r="AB279" s="123">
        <f t="shared" si="163"/>
        <v>0.5</v>
      </c>
      <c r="AC279" s="123">
        <f t="shared" si="164"/>
        <v>7.2292022989192857E-4</v>
      </c>
      <c r="AD279" s="122" t="s">
        <v>750</v>
      </c>
      <c r="AE279" s="123">
        <f t="shared" si="165"/>
        <v>1.3133876909402124E-3</v>
      </c>
      <c r="AF279" s="126">
        <f t="shared" si="171"/>
        <v>0.68427498697985067</v>
      </c>
      <c r="AG279" s="122" t="s">
        <v>750</v>
      </c>
      <c r="AH279" s="122">
        <f t="shared" si="166"/>
        <v>174</v>
      </c>
      <c r="AI279" s="122"/>
    </row>
    <row r="280" spans="1:35">
      <c r="A280" s="122" t="s">
        <v>511</v>
      </c>
      <c r="B280" s="123" t="s">
        <v>10589</v>
      </c>
      <c r="C280" s="124">
        <f t="shared" si="167"/>
        <v>1.9193857965451055E-3</v>
      </c>
      <c r="D280" s="124">
        <v>20.6</v>
      </c>
      <c r="E280" s="124">
        <f t="shared" si="146"/>
        <v>0.77882797731568998</v>
      </c>
      <c r="F280" s="123">
        <f t="shared" si="147"/>
        <v>0.26161248869824094</v>
      </c>
      <c r="G280" s="123">
        <f t="shared" si="148"/>
        <v>0.5</v>
      </c>
      <c r="H280" s="123">
        <f t="shared" si="149"/>
        <v>9.5969289827255275E-4</v>
      </c>
      <c r="I280" s="123">
        <f t="shared" si="150"/>
        <v>1.7285536040482655E-3</v>
      </c>
      <c r="J280" s="126">
        <f t="shared" si="168"/>
        <v>0.90057642770914637</v>
      </c>
      <c r="K280" s="123">
        <v>47.6</v>
      </c>
      <c r="L280" s="123">
        <f t="shared" si="151"/>
        <v>0.97741273100616011</v>
      </c>
      <c r="M280" s="123">
        <f t="shared" si="152"/>
        <v>0.37977181192107212</v>
      </c>
      <c r="N280" s="123">
        <f t="shared" si="153"/>
        <v>0.5</v>
      </c>
      <c r="O280" s="123">
        <f t="shared" si="154"/>
        <v>8.6427680202413274E-4</v>
      </c>
      <c r="P280" s="123">
        <f t="shared" si="155"/>
        <v>1.5925796068106037E-3</v>
      </c>
      <c r="Q280" s="126">
        <f t="shared" si="169"/>
        <v>0.82973397514832459</v>
      </c>
      <c r="R280" s="125">
        <v>5949.9396817033103</v>
      </c>
      <c r="S280" s="123">
        <f t="shared" si="156"/>
        <v>0.40536069029176658</v>
      </c>
      <c r="T280" s="123">
        <f t="shared" si="157"/>
        <v>7.8874184547881532E-2</v>
      </c>
      <c r="U280" s="123">
        <f t="shared" si="158"/>
        <v>0.5</v>
      </c>
      <c r="V280" s="123">
        <f t="shared" si="159"/>
        <v>7.9628980340530186E-4</v>
      </c>
      <c r="W280" s="123">
        <f t="shared" si="160"/>
        <v>1.4458404597838571E-3</v>
      </c>
      <c r="X280" s="126">
        <f t="shared" si="170"/>
        <v>0.75328287954738959</v>
      </c>
      <c r="Y280" s="125">
        <v>8213.0847455219991</v>
      </c>
      <c r="Z280" s="123">
        <f t="shared" si="161"/>
        <v>5.1249157172526476E-2</v>
      </c>
      <c r="AA280" s="123">
        <f t="shared" si="162"/>
        <v>1.3123761356952368E-3</v>
      </c>
      <c r="AB280" s="123">
        <f t="shared" si="163"/>
        <v>0.5</v>
      </c>
      <c r="AC280" s="123">
        <f t="shared" si="164"/>
        <v>7.2292022989192857E-4</v>
      </c>
      <c r="AD280" s="122" t="s">
        <v>511</v>
      </c>
      <c r="AE280" s="123">
        <f t="shared" si="165"/>
        <v>1.3133876909402124E-3</v>
      </c>
      <c r="AF280" s="126">
        <f t="shared" si="171"/>
        <v>0.68427498697985067</v>
      </c>
      <c r="AG280" s="122" t="s">
        <v>511</v>
      </c>
      <c r="AH280" s="122">
        <f t="shared" si="166"/>
        <v>174</v>
      </c>
      <c r="AI280" s="122"/>
    </row>
    <row r="281" spans="1:35">
      <c r="A281" s="122" t="s">
        <v>754</v>
      </c>
      <c r="B281" s="123" t="s">
        <v>10590</v>
      </c>
      <c r="C281" s="124">
        <f t="shared" si="167"/>
        <v>1.9193857965451055E-3</v>
      </c>
      <c r="D281" s="124">
        <v>3.7999999999999901</v>
      </c>
      <c r="E281" s="124">
        <f t="shared" si="146"/>
        <v>0.14366729678638901</v>
      </c>
      <c r="F281" s="123">
        <f t="shared" si="147"/>
        <v>1.0267076095606731E-2</v>
      </c>
      <c r="G281" s="123">
        <f t="shared" si="148"/>
        <v>0.5</v>
      </c>
      <c r="H281" s="123">
        <f t="shared" si="149"/>
        <v>9.5969289827255275E-4</v>
      </c>
      <c r="I281" s="123">
        <f t="shared" si="150"/>
        <v>1.7285536040482655E-3</v>
      </c>
      <c r="J281" s="126">
        <f t="shared" si="168"/>
        <v>0.90057642770914637</v>
      </c>
      <c r="K281" s="123">
        <v>29.399999999999899</v>
      </c>
      <c r="L281" s="123">
        <f t="shared" si="151"/>
        <v>0.60369609856262618</v>
      </c>
      <c r="M281" s="123">
        <f t="shared" si="152"/>
        <v>0.16658577350395964</v>
      </c>
      <c r="N281" s="123">
        <f t="shared" si="153"/>
        <v>0.5</v>
      </c>
      <c r="O281" s="123">
        <f t="shared" si="154"/>
        <v>8.6427680202413274E-4</v>
      </c>
      <c r="P281" s="123">
        <f t="shared" si="155"/>
        <v>1.5925796068106037E-3</v>
      </c>
      <c r="Q281" s="126">
        <f t="shared" si="169"/>
        <v>0.82973397514832459</v>
      </c>
      <c r="R281" s="125" t="s">
        <v>10393</v>
      </c>
      <c r="S281" s="123" t="e">
        <f t="shared" si="156"/>
        <v>#VALUE!</v>
      </c>
      <c r="T281" s="123" t="e">
        <f t="shared" si="157"/>
        <v>#VALUE!</v>
      </c>
      <c r="U281" s="123">
        <f t="shared" si="158"/>
        <v>0.5</v>
      </c>
      <c r="V281" s="123">
        <f t="shared" si="159"/>
        <v>7.9628980340530186E-4</v>
      </c>
      <c r="W281" s="123">
        <f t="shared" si="160"/>
        <v>1.4458404597838571E-3</v>
      </c>
      <c r="X281" s="126">
        <f t="shared" si="170"/>
        <v>0.75328287954738959</v>
      </c>
      <c r="Y281" s="125" t="s">
        <v>10393</v>
      </c>
      <c r="Z281" s="123" t="e">
        <f t="shared" si="161"/>
        <v>#VALUE!</v>
      </c>
      <c r="AA281" s="123" t="e">
        <f t="shared" si="162"/>
        <v>#VALUE!</v>
      </c>
      <c r="AB281" s="123">
        <f t="shared" si="163"/>
        <v>0.5</v>
      </c>
      <c r="AC281" s="123">
        <f t="shared" si="164"/>
        <v>7.2292022989192857E-4</v>
      </c>
      <c r="AD281" s="122" t="s">
        <v>754</v>
      </c>
      <c r="AE281" s="123">
        <f t="shared" si="165"/>
        <v>1.3133876909402124E-3</v>
      </c>
      <c r="AF281" s="126">
        <f t="shared" si="171"/>
        <v>0.68427498697985067</v>
      </c>
      <c r="AG281" s="122" t="s">
        <v>754</v>
      </c>
      <c r="AH281" s="122">
        <f t="shared" si="166"/>
        <v>174</v>
      </c>
      <c r="AI281" s="122"/>
    </row>
    <row r="282" spans="1:35">
      <c r="A282" s="122" t="s">
        <v>1027</v>
      </c>
      <c r="B282" s="123" t="s">
        <v>5651</v>
      </c>
      <c r="C282" s="124">
        <f t="shared" si="167"/>
        <v>1.9193857965451055E-3</v>
      </c>
      <c r="D282" s="124" t="s">
        <v>10513</v>
      </c>
      <c r="E282" s="124" t="e">
        <f t="shared" si="146"/>
        <v>#VALUE!</v>
      </c>
      <c r="F282" s="123" t="e">
        <f t="shared" si="147"/>
        <v>#VALUE!</v>
      </c>
      <c r="G282" s="123">
        <f t="shared" si="148"/>
        <v>0.5</v>
      </c>
      <c r="H282" s="123">
        <f t="shared" si="149"/>
        <v>9.5969289827255275E-4</v>
      </c>
      <c r="I282" s="123">
        <f t="shared" si="150"/>
        <v>1.7285536040482655E-3</v>
      </c>
      <c r="J282" s="126">
        <f t="shared" si="168"/>
        <v>0.90057642770914637</v>
      </c>
      <c r="K282" s="123" t="s">
        <v>10393</v>
      </c>
      <c r="L282" s="123" t="e">
        <f t="shared" si="151"/>
        <v>#VALUE!</v>
      </c>
      <c r="M282" s="123" t="e">
        <f t="shared" si="152"/>
        <v>#VALUE!</v>
      </c>
      <c r="N282" s="123">
        <f t="shared" si="153"/>
        <v>0.5</v>
      </c>
      <c r="O282" s="123">
        <f t="shared" si="154"/>
        <v>8.6427680202413274E-4</v>
      </c>
      <c r="P282" s="123">
        <f t="shared" si="155"/>
        <v>1.5925796068106037E-3</v>
      </c>
      <c r="Q282" s="126">
        <f t="shared" si="169"/>
        <v>0.82973397514832459</v>
      </c>
      <c r="R282" s="125" t="s">
        <v>10393</v>
      </c>
      <c r="S282" s="123" t="e">
        <f t="shared" si="156"/>
        <v>#VALUE!</v>
      </c>
      <c r="T282" s="123" t="e">
        <f t="shared" si="157"/>
        <v>#VALUE!</v>
      </c>
      <c r="U282" s="123">
        <f t="shared" si="158"/>
        <v>0.5</v>
      </c>
      <c r="V282" s="123">
        <f t="shared" si="159"/>
        <v>7.9628980340530186E-4</v>
      </c>
      <c r="W282" s="123">
        <f t="shared" si="160"/>
        <v>1.4458404597838571E-3</v>
      </c>
      <c r="X282" s="126">
        <f t="shared" si="170"/>
        <v>0.75328287954738959</v>
      </c>
      <c r="Y282" s="125" t="s">
        <v>10393</v>
      </c>
      <c r="Z282" s="123" t="e">
        <f t="shared" si="161"/>
        <v>#VALUE!</v>
      </c>
      <c r="AA282" s="123" t="e">
        <f t="shared" si="162"/>
        <v>#VALUE!</v>
      </c>
      <c r="AB282" s="123">
        <f t="shared" si="163"/>
        <v>0.5</v>
      </c>
      <c r="AC282" s="123">
        <f t="shared" si="164"/>
        <v>7.2292022989192857E-4</v>
      </c>
      <c r="AD282" s="122" t="s">
        <v>1027</v>
      </c>
      <c r="AE282" s="123">
        <f t="shared" si="165"/>
        <v>1.3133876909402124E-3</v>
      </c>
      <c r="AF282" s="126">
        <f t="shared" si="171"/>
        <v>0.68427498697985067</v>
      </c>
      <c r="AG282" s="122" t="s">
        <v>1027</v>
      </c>
      <c r="AH282" s="122">
        <f t="shared" si="166"/>
        <v>174</v>
      </c>
      <c r="AI282" s="122"/>
    </row>
    <row r="283" spans="1:35">
      <c r="A283" s="122" t="s">
        <v>495</v>
      </c>
      <c r="B283" s="123" t="s">
        <v>10290</v>
      </c>
      <c r="C283" s="124">
        <f t="shared" si="167"/>
        <v>1.9193857965451055E-3</v>
      </c>
      <c r="D283" s="124">
        <v>10.0999999999999</v>
      </c>
      <c r="E283" s="124">
        <f t="shared" si="146"/>
        <v>0.38185255198487333</v>
      </c>
      <c r="F283" s="123">
        <f t="shared" si="147"/>
        <v>7.0311491214690935E-2</v>
      </c>
      <c r="G283" s="123">
        <f t="shared" si="148"/>
        <v>0.5</v>
      </c>
      <c r="H283" s="123">
        <f t="shared" si="149"/>
        <v>9.5969289827255275E-4</v>
      </c>
      <c r="I283" s="123">
        <f t="shared" si="150"/>
        <v>1.7285536040482655E-3</v>
      </c>
      <c r="J283" s="126">
        <f t="shared" si="168"/>
        <v>0.90057642770914637</v>
      </c>
      <c r="K283" s="123">
        <v>27.3</v>
      </c>
      <c r="L283" s="123">
        <f t="shared" si="151"/>
        <v>0.56057494866529767</v>
      </c>
      <c r="M283" s="123">
        <f t="shared" si="152"/>
        <v>0.1454003254002868</v>
      </c>
      <c r="N283" s="123">
        <f t="shared" si="153"/>
        <v>0.5</v>
      </c>
      <c r="O283" s="123">
        <f t="shared" si="154"/>
        <v>8.6427680202413274E-4</v>
      </c>
      <c r="P283" s="123">
        <f t="shared" si="155"/>
        <v>1.5925796068106037E-3</v>
      </c>
      <c r="Q283" s="126">
        <f t="shared" si="169"/>
        <v>0.82973397514832459</v>
      </c>
      <c r="R283" s="125">
        <v>5218.7912706343504</v>
      </c>
      <c r="S283" s="123">
        <f t="shared" si="156"/>
        <v>0.35554861815798716</v>
      </c>
      <c r="T283" s="123">
        <f t="shared" si="157"/>
        <v>6.1251252322863547E-2</v>
      </c>
      <c r="U283" s="123">
        <f t="shared" si="158"/>
        <v>0.5</v>
      </c>
      <c r="V283" s="123">
        <f t="shared" si="159"/>
        <v>7.9628980340530186E-4</v>
      </c>
      <c r="W283" s="123">
        <f t="shared" si="160"/>
        <v>1.4458404597838571E-3</v>
      </c>
      <c r="X283" s="126">
        <f t="shared" si="170"/>
        <v>0.75328287954738959</v>
      </c>
      <c r="Y283" s="125">
        <v>65310.9614300018</v>
      </c>
      <c r="Z283" s="123">
        <f t="shared" si="161"/>
        <v>0.40753648977504164</v>
      </c>
      <c r="AA283" s="123">
        <f t="shared" si="162"/>
        <v>7.9688422656027824E-2</v>
      </c>
      <c r="AB283" s="123">
        <f t="shared" si="163"/>
        <v>0.5</v>
      </c>
      <c r="AC283" s="123">
        <f t="shared" si="164"/>
        <v>7.2292022989192857E-4</v>
      </c>
      <c r="AD283" s="122" t="s">
        <v>495</v>
      </c>
      <c r="AE283" s="123">
        <f t="shared" si="165"/>
        <v>1.3133876909402124E-3</v>
      </c>
      <c r="AF283" s="126">
        <f t="shared" si="171"/>
        <v>0.68427498697985067</v>
      </c>
      <c r="AG283" s="122" t="s">
        <v>495</v>
      </c>
      <c r="AH283" s="122">
        <f t="shared" si="166"/>
        <v>174</v>
      </c>
      <c r="AI283" s="122"/>
    </row>
    <row r="284" spans="1:35">
      <c r="A284" s="122" t="s">
        <v>273</v>
      </c>
      <c r="B284" s="123" t="s">
        <v>10591</v>
      </c>
      <c r="C284" s="124">
        <f t="shared" si="167"/>
        <v>1.9193857965451055E-3</v>
      </c>
      <c r="D284" s="124">
        <v>3.1</v>
      </c>
      <c r="E284" s="124">
        <f t="shared" si="146"/>
        <v>0.11720226843100189</v>
      </c>
      <c r="F284" s="123">
        <f t="shared" si="147"/>
        <v>6.8446537792258288E-3</v>
      </c>
      <c r="G284" s="123">
        <f t="shared" si="148"/>
        <v>0.5</v>
      </c>
      <c r="H284" s="123">
        <f t="shared" si="149"/>
        <v>9.5969289827255275E-4</v>
      </c>
      <c r="I284" s="123">
        <f t="shared" si="150"/>
        <v>1.7285536040482655E-3</v>
      </c>
      <c r="J284" s="126">
        <f t="shared" si="168"/>
        <v>0.90057642770914637</v>
      </c>
      <c r="K284" s="123">
        <v>34.700000000000003</v>
      </c>
      <c r="L284" s="123">
        <f t="shared" si="151"/>
        <v>0.71252566735112943</v>
      </c>
      <c r="M284" s="123">
        <f t="shared" si="152"/>
        <v>0.22418905287336954</v>
      </c>
      <c r="N284" s="123">
        <f t="shared" si="153"/>
        <v>0.5</v>
      </c>
      <c r="O284" s="123">
        <f t="shared" si="154"/>
        <v>8.6427680202413274E-4</v>
      </c>
      <c r="P284" s="123">
        <f t="shared" si="155"/>
        <v>1.5925796068106037E-3</v>
      </c>
      <c r="Q284" s="126">
        <f t="shared" si="169"/>
        <v>0.82973397514832459</v>
      </c>
      <c r="R284" s="125" t="s">
        <v>10393</v>
      </c>
      <c r="S284" s="123" t="e">
        <f t="shared" si="156"/>
        <v>#VALUE!</v>
      </c>
      <c r="T284" s="123" t="e">
        <f t="shared" si="157"/>
        <v>#VALUE!</v>
      </c>
      <c r="U284" s="123">
        <f t="shared" si="158"/>
        <v>0.5</v>
      </c>
      <c r="V284" s="123">
        <f t="shared" si="159"/>
        <v>7.9628980340530186E-4</v>
      </c>
      <c r="W284" s="123">
        <f t="shared" si="160"/>
        <v>1.4458404597838571E-3</v>
      </c>
      <c r="X284" s="126">
        <f t="shared" si="170"/>
        <v>0.75328287954738959</v>
      </c>
      <c r="Y284" s="125" t="s">
        <v>10393</v>
      </c>
      <c r="Z284" s="123" t="e">
        <f t="shared" si="161"/>
        <v>#VALUE!</v>
      </c>
      <c r="AA284" s="123" t="e">
        <f t="shared" si="162"/>
        <v>#VALUE!</v>
      </c>
      <c r="AB284" s="123">
        <f t="shared" si="163"/>
        <v>0.5</v>
      </c>
      <c r="AC284" s="123">
        <f t="shared" si="164"/>
        <v>7.2292022989192857E-4</v>
      </c>
      <c r="AD284" s="122" t="s">
        <v>273</v>
      </c>
      <c r="AE284" s="123">
        <f t="shared" si="165"/>
        <v>1.3133876909402124E-3</v>
      </c>
      <c r="AF284" s="126">
        <f t="shared" si="171"/>
        <v>0.68427498697985067</v>
      </c>
      <c r="AG284" s="122" t="s">
        <v>273</v>
      </c>
      <c r="AH284" s="122">
        <f t="shared" si="166"/>
        <v>174</v>
      </c>
      <c r="AI284" s="122"/>
    </row>
    <row r="285" spans="1:35">
      <c r="A285" s="122" t="s">
        <v>1029</v>
      </c>
      <c r="B285" s="123" t="s">
        <v>10592</v>
      </c>
      <c r="C285" s="124">
        <f t="shared" si="167"/>
        <v>1.9193857965451055E-3</v>
      </c>
      <c r="D285" s="124" t="s">
        <v>10513</v>
      </c>
      <c r="E285" s="124" t="e">
        <f t="shared" si="146"/>
        <v>#VALUE!</v>
      </c>
      <c r="F285" s="123" t="e">
        <f t="shared" si="147"/>
        <v>#VALUE!</v>
      </c>
      <c r="G285" s="123">
        <f t="shared" si="148"/>
        <v>0.5</v>
      </c>
      <c r="H285" s="123">
        <f t="shared" si="149"/>
        <v>9.5969289827255275E-4</v>
      </c>
      <c r="I285" s="123">
        <f t="shared" si="150"/>
        <v>1.7285536040482655E-3</v>
      </c>
      <c r="J285" s="126">
        <f t="shared" si="168"/>
        <v>0.90057642770914637</v>
      </c>
      <c r="K285" s="123" t="s">
        <v>10393</v>
      </c>
      <c r="L285" s="123" t="e">
        <f t="shared" si="151"/>
        <v>#VALUE!</v>
      </c>
      <c r="M285" s="123" t="e">
        <f t="shared" si="152"/>
        <v>#VALUE!</v>
      </c>
      <c r="N285" s="123">
        <f t="shared" si="153"/>
        <v>0.5</v>
      </c>
      <c r="O285" s="123">
        <f t="shared" si="154"/>
        <v>8.6427680202413274E-4</v>
      </c>
      <c r="P285" s="123">
        <f t="shared" si="155"/>
        <v>1.5925796068106037E-3</v>
      </c>
      <c r="Q285" s="126">
        <f t="shared" si="169"/>
        <v>0.82973397514832459</v>
      </c>
      <c r="R285" s="125" t="s">
        <v>10393</v>
      </c>
      <c r="S285" s="123" t="e">
        <f t="shared" si="156"/>
        <v>#VALUE!</v>
      </c>
      <c r="T285" s="123" t="e">
        <f t="shared" si="157"/>
        <v>#VALUE!</v>
      </c>
      <c r="U285" s="123">
        <f t="shared" si="158"/>
        <v>0.5</v>
      </c>
      <c r="V285" s="123">
        <f t="shared" si="159"/>
        <v>7.9628980340530186E-4</v>
      </c>
      <c r="W285" s="123">
        <f t="shared" si="160"/>
        <v>1.4458404597838571E-3</v>
      </c>
      <c r="X285" s="126">
        <f t="shared" si="170"/>
        <v>0.75328287954738959</v>
      </c>
      <c r="Y285" s="125" t="s">
        <v>10393</v>
      </c>
      <c r="Z285" s="123" t="e">
        <f t="shared" si="161"/>
        <v>#VALUE!</v>
      </c>
      <c r="AA285" s="123" t="e">
        <f t="shared" si="162"/>
        <v>#VALUE!</v>
      </c>
      <c r="AB285" s="123">
        <f t="shared" si="163"/>
        <v>0.5</v>
      </c>
      <c r="AC285" s="123">
        <f t="shared" si="164"/>
        <v>7.2292022989192857E-4</v>
      </c>
      <c r="AD285" s="122" t="s">
        <v>1029</v>
      </c>
      <c r="AE285" s="123">
        <f t="shared" si="165"/>
        <v>1.3133876909402124E-3</v>
      </c>
      <c r="AF285" s="126">
        <f t="shared" si="171"/>
        <v>0.68427498697985067</v>
      </c>
      <c r="AG285" s="122" t="s">
        <v>1029</v>
      </c>
      <c r="AH285" s="122">
        <f t="shared" si="166"/>
        <v>174</v>
      </c>
      <c r="AI285" s="122"/>
    </row>
    <row r="286" spans="1:35">
      <c r="A286" s="122" t="s">
        <v>159</v>
      </c>
      <c r="B286" s="123" t="s">
        <v>10295</v>
      </c>
      <c r="C286" s="124">
        <f t="shared" si="167"/>
        <v>1.9193857965451055E-3</v>
      </c>
      <c r="D286" s="124">
        <v>10.5</v>
      </c>
      <c r="E286" s="124">
        <f t="shared" si="146"/>
        <v>0.39697542533081281</v>
      </c>
      <c r="F286" s="123">
        <f t="shared" si="147"/>
        <v>7.5770391496232881E-2</v>
      </c>
      <c r="G286" s="123">
        <f t="shared" si="148"/>
        <v>0.5</v>
      </c>
      <c r="H286" s="123">
        <f t="shared" si="149"/>
        <v>9.5969289827255275E-4</v>
      </c>
      <c r="I286" s="123">
        <f t="shared" si="150"/>
        <v>1.7285536040482655E-3</v>
      </c>
      <c r="J286" s="126">
        <f t="shared" si="168"/>
        <v>0.90057642770914637</v>
      </c>
      <c r="K286" s="123">
        <v>27.8</v>
      </c>
      <c r="L286" s="123">
        <f t="shared" si="151"/>
        <v>0.57084188911704314</v>
      </c>
      <c r="M286" s="123">
        <f t="shared" si="152"/>
        <v>0.15034953454744282</v>
      </c>
      <c r="N286" s="123">
        <f t="shared" si="153"/>
        <v>0.5</v>
      </c>
      <c r="O286" s="123">
        <f t="shared" si="154"/>
        <v>8.6427680202413274E-4</v>
      </c>
      <c r="P286" s="123">
        <f t="shared" si="155"/>
        <v>1.5925796068106037E-3</v>
      </c>
      <c r="Q286" s="126">
        <f t="shared" si="169"/>
        <v>0.82973397514832459</v>
      </c>
      <c r="R286" s="125" t="s">
        <v>10393</v>
      </c>
      <c r="S286" s="123" t="e">
        <f t="shared" si="156"/>
        <v>#VALUE!</v>
      </c>
      <c r="T286" s="123" t="e">
        <f t="shared" si="157"/>
        <v>#VALUE!</v>
      </c>
      <c r="U286" s="123">
        <f t="shared" si="158"/>
        <v>0.5</v>
      </c>
      <c r="V286" s="123">
        <f t="shared" si="159"/>
        <v>7.9628980340530186E-4</v>
      </c>
      <c r="W286" s="123">
        <f t="shared" si="160"/>
        <v>1.4458404597838571E-3</v>
      </c>
      <c r="X286" s="126">
        <f t="shared" si="170"/>
        <v>0.75328287954738959</v>
      </c>
      <c r="Y286" s="125" t="s">
        <v>10393</v>
      </c>
      <c r="Z286" s="123" t="e">
        <f t="shared" si="161"/>
        <v>#VALUE!</v>
      </c>
      <c r="AA286" s="123" t="e">
        <f t="shared" si="162"/>
        <v>#VALUE!</v>
      </c>
      <c r="AB286" s="123">
        <f t="shared" si="163"/>
        <v>0.5</v>
      </c>
      <c r="AC286" s="123">
        <f t="shared" si="164"/>
        <v>7.2292022989192857E-4</v>
      </c>
      <c r="AD286" s="122" t="s">
        <v>159</v>
      </c>
      <c r="AE286" s="123">
        <f t="shared" si="165"/>
        <v>1.3133876909402124E-3</v>
      </c>
      <c r="AF286" s="126">
        <f t="shared" si="171"/>
        <v>0.68427498697985067</v>
      </c>
      <c r="AG286" s="122" t="s">
        <v>159</v>
      </c>
      <c r="AH286" s="122">
        <f t="shared" si="166"/>
        <v>174</v>
      </c>
      <c r="AI286" s="122"/>
    </row>
    <row r="287" spans="1:35">
      <c r="A287" s="122" t="s">
        <v>756</v>
      </c>
      <c r="B287" s="123" t="s">
        <v>10593</v>
      </c>
      <c r="C287" s="124">
        <f t="shared" si="167"/>
        <v>1.9193857965451055E-3</v>
      </c>
      <c r="D287" s="124">
        <v>10.9</v>
      </c>
      <c r="E287" s="124">
        <f t="shared" si="146"/>
        <v>0.41209829867674858</v>
      </c>
      <c r="F287" s="123">
        <f t="shared" si="147"/>
        <v>8.1407345827150479E-2</v>
      </c>
      <c r="G287" s="123">
        <f t="shared" si="148"/>
        <v>0.5</v>
      </c>
      <c r="H287" s="123">
        <f t="shared" si="149"/>
        <v>9.5969289827255275E-4</v>
      </c>
      <c r="I287" s="123">
        <f t="shared" si="150"/>
        <v>1.7285536040482655E-3</v>
      </c>
      <c r="J287" s="126">
        <f t="shared" si="168"/>
        <v>0.90057642770914637</v>
      </c>
      <c r="K287" s="123">
        <v>10.8</v>
      </c>
      <c r="L287" s="123">
        <f t="shared" si="151"/>
        <v>0.22176591375770022</v>
      </c>
      <c r="M287" s="123">
        <f t="shared" si="152"/>
        <v>2.4290187710586886E-2</v>
      </c>
      <c r="N287" s="123">
        <f t="shared" si="153"/>
        <v>0.5</v>
      </c>
      <c r="O287" s="123">
        <f t="shared" si="154"/>
        <v>8.6427680202413274E-4</v>
      </c>
      <c r="P287" s="123">
        <f t="shared" si="155"/>
        <v>1.5925796068106037E-3</v>
      </c>
      <c r="Q287" s="126">
        <f t="shared" si="169"/>
        <v>0.82973397514832459</v>
      </c>
      <c r="R287" s="125" t="s">
        <v>10393</v>
      </c>
      <c r="S287" s="123" t="e">
        <f t="shared" si="156"/>
        <v>#VALUE!</v>
      </c>
      <c r="T287" s="123" t="e">
        <f t="shared" si="157"/>
        <v>#VALUE!</v>
      </c>
      <c r="U287" s="123">
        <f t="shared" si="158"/>
        <v>0.5</v>
      </c>
      <c r="V287" s="123">
        <f t="shared" si="159"/>
        <v>7.9628980340530186E-4</v>
      </c>
      <c r="W287" s="123">
        <f t="shared" si="160"/>
        <v>1.4458404597838571E-3</v>
      </c>
      <c r="X287" s="126">
        <f t="shared" si="170"/>
        <v>0.75328287954738959</v>
      </c>
      <c r="Y287" s="125" t="s">
        <v>10393</v>
      </c>
      <c r="Z287" s="123" t="e">
        <f t="shared" si="161"/>
        <v>#VALUE!</v>
      </c>
      <c r="AA287" s="123" t="e">
        <f t="shared" si="162"/>
        <v>#VALUE!</v>
      </c>
      <c r="AB287" s="123">
        <f t="shared" si="163"/>
        <v>0.5</v>
      </c>
      <c r="AC287" s="123">
        <f t="shared" si="164"/>
        <v>7.2292022989192857E-4</v>
      </c>
      <c r="AD287" s="122" t="s">
        <v>756</v>
      </c>
      <c r="AE287" s="123">
        <f t="shared" si="165"/>
        <v>1.3133876909402124E-3</v>
      </c>
      <c r="AF287" s="126">
        <f t="shared" si="171"/>
        <v>0.68427498697985067</v>
      </c>
      <c r="AG287" s="122" t="s">
        <v>756</v>
      </c>
      <c r="AH287" s="122">
        <f t="shared" si="166"/>
        <v>174</v>
      </c>
      <c r="AI287" s="122"/>
    </row>
    <row r="288" spans="1:35">
      <c r="A288" s="122" t="s">
        <v>612</v>
      </c>
      <c r="B288" s="123" t="s">
        <v>10594</v>
      </c>
      <c r="C288" s="124">
        <f t="shared" si="167"/>
        <v>1.9193857965451055E-3</v>
      </c>
      <c r="D288" s="124">
        <v>11.6999999999999</v>
      </c>
      <c r="E288" s="124">
        <f t="shared" si="146"/>
        <v>0.44234404536861621</v>
      </c>
      <c r="F288" s="123">
        <f t="shared" si="147"/>
        <v>9.3200695413566015E-2</v>
      </c>
      <c r="G288" s="123">
        <f t="shared" si="148"/>
        <v>0.5</v>
      </c>
      <c r="H288" s="123">
        <f t="shared" si="149"/>
        <v>9.5969289827255275E-4</v>
      </c>
      <c r="I288" s="123">
        <f t="shared" si="150"/>
        <v>1.7285536040482655E-3</v>
      </c>
      <c r="J288" s="126">
        <f t="shared" si="168"/>
        <v>0.90057642770914637</v>
      </c>
      <c r="K288" s="123">
        <v>2.8999999999999901</v>
      </c>
      <c r="L288" s="123">
        <f t="shared" si="151"/>
        <v>5.9548254620122996E-2</v>
      </c>
      <c r="M288" s="123">
        <f t="shared" si="152"/>
        <v>1.7714264829105097E-3</v>
      </c>
      <c r="N288" s="123">
        <f t="shared" si="153"/>
        <v>0.5</v>
      </c>
      <c r="O288" s="123">
        <f t="shared" si="154"/>
        <v>8.6427680202413274E-4</v>
      </c>
      <c r="P288" s="123">
        <f t="shared" si="155"/>
        <v>1.5925796068106037E-3</v>
      </c>
      <c r="Q288" s="126">
        <f t="shared" si="169"/>
        <v>0.82973397514832459</v>
      </c>
      <c r="R288" s="125" t="s">
        <v>10393</v>
      </c>
      <c r="S288" s="123" t="e">
        <f t="shared" si="156"/>
        <v>#VALUE!</v>
      </c>
      <c r="T288" s="123" t="e">
        <f t="shared" si="157"/>
        <v>#VALUE!</v>
      </c>
      <c r="U288" s="123">
        <f t="shared" si="158"/>
        <v>0.5</v>
      </c>
      <c r="V288" s="123">
        <f t="shared" si="159"/>
        <v>7.9628980340530186E-4</v>
      </c>
      <c r="W288" s="123">
        <f t="shared" si="160"/>
        <v>1.4458404597838571E-3</v>
      </c>
      <c r="X288" s="126">
        <f t="shared" si="170"/>
        <v>0.75328287954738959</v>
      </c>
      <c r="Y288" s="125" t="s">
        <v>10393</v>
      </c>
      <c r="Z288" s="123" t="e">
        <f t="shared" si="161"/>
        <v>#VALUE!</v>
      </c>
      <c r="AA288" s="123" t="e">
        <f t="shared" si="162"/>
        <v>#VALUE!</v>
      </c>
      <c r="AB288" s="123">
        <f t="shared" si="163"/>
        <v>0.5</v>
      </c>
      <c r="AC288" s="123">
        <f t="shared" si="164"/>
        <v>7.2292022989192857E-4</v>
      </c>
      <c r="AD288" s="122" t="s">
        <v>612</v>
      </c>
      <c r="AE288" s="123">
        <f t="shared" si="165"/>
        <v>1.3133876909402124E-3</v>
      </c>
      <c r="AF288" s="126">
        <f t="shared" si="171"/>
        <v>0.68427498697985067</v>
      </c>
      <c r="AG288" s="122" t="s">
        <v>612</v>
      </c>
      <c r="AH288" s="122">
        <f t="shared" si="166"/>
        <v>174</v>
      </c>
      <c r="AI288" s="122"/>
    </row>
    <row r="289" spans="1:35">
      <c r="A289" s="122" t="s">
        <v>1031</v>
      </c>
      <c r="B289" s="123" t="s">
        <v>10595</v>
      </c>
      <c r="C289" s="124">
        <f t="shared" si="167"/>
        <v>1.9193857965451055E-3</v>
      </c>
      <c r="D289" s="124">
        <v>0.4</v>
      </c>
      <c r="E289" s="124">
        <f t="shared" si="146"/>
        <v>1.5122873345935726E-2</v>
      </c>
      <c r="F289" s="123">
        <f t="shared" si="147"/>
        <v>1.1434411133237621E-4</v>
      </c>
      <c r="G289" s="123">
        <f t="shared" si="148"/>
        <v>0.5</v>
      </c>
      <c r="H289" s="123">
        <f t="shared" si="149"/>
        <v>9.5969289827255275E-4</v>
      </c>
      <c r="I289" s="123">
        <f t="shared" si="150"/>
        <v>1.7285536040482655E-3</v>
      </c>
      <c r="J289" s="126">
        <f t="shared" si="168"/>
        <v>0.90057642770914637</v>
      </c>
      <c r="K289" s="123" t="s">
        <v>10393</v>
      </c>
      <c r="L289" s="123" t="e">
        <f t="shared" si="151"/>
        <v>#VALUE!</v>
      </c>
      <c r="M289" s="123" t="e">
        <f t="shared" si="152"/>
        <v>#VALUE!</v>
      </c>
      <c r="N289" s="123">
        <f t="shared" si="153"/>
        <v>0.5</v>
      </c>
      <c r="O289" s="123">
        <f t="shared" si="154"/>
        <v>8.6427680202413274E-4</v>
      </c>
      <c r="P289" s="123">
        <f t="shared" si="155"/>
        <v>1.5925796068106037E-3</v>
      </c>
      <c r="Q289" s="126">
        <f t="shared" si="169"/>
        <v>0.82973397514832459</v>
      </c>
      <c r="R289" s="125" t="s">
        <v>10393</v>
      </c>
      <c r="S289" s="123" t="e">
        <f t="shared" si="156"/>
        <v>#VALUE!</v>
      </c>
      <c r="T289" s="123" t="e">
        <f t="shared" si="157"/>
        <v>#VALUE!</v>
      </c>
      <c r="U289" s="123">
        <f t="shared" si="158"/>
        <v>0.5</v>
      </c>
      <c r="V289" s="123">
        <f t="shared" si="159"/>
        <v>7.9628980340530186E-4</v>
      </c>
      <c r="W289" s="123">
        <f t="shared" si="160"/>
        <v>1.4458404597838571E-3</v>
      </c>
      <c r="X289" s="126">
        <f t="shared" si="170"/>
        <v>0.75328287954738959</v>
      </c>
      <c r="Y289" s="125" t="s">
        <v>10393</v>
      </c>
      <c r="Z289" s="123" t="e">
        <f t="shared" si="161"/>
        <v>#VALUE!</v>
      </c>
      <c r="AA289" s="123" t="e">
        <f t="shared" si="162"/>
        <v>#VALUE!</v>
      </c>
      <c r="AB289" s="123">
        <f t="shared" si="163"/>
        <v>0.5</v>
      </c>
      <c r="AC289" s="123">
        <f t="shared" si="164"/>
        <v>7.2292022989192857E-4</v>
      </c>
      <c r="AD289" s="122" t="s">
        <v>1031</v>
      </c>
      <c r="AE289" s="123">
        <f t="shared" si="165"/>
        <v>1.3133876909402124E-3</v>
      </c>
      <c r="AF289" s="126">
        <f t="shared" si="171"/>
        <v>0.68427498697985067</v>
      </c>
      <c r="AG289" s="122" t="s">
        <v>1031</v>
      </c>
      <c r="AH289" s="122">
        <f t="shared" si="166"/>
        <v>174</v>
      </c>
      <c r="AI289" s="122"/>
    </row>
    <row r="290" spans="1:35">
      <c r="A290" s="122" t="s">
        <v>1032</v>
      </c>
      <c r="B290" s="123" t="s">
        <v>10596</v>
      </c>
      <c r="C290" s="124">
        <f t="shared" si="167"/>
        <v>1.9193857965451055E-3</v>
      </c>
      <c r="D290" s="124">
        <v>2</v>
      </c>
      <c r="E290" s="124">
        <f t="shared" si="146"/>
        <v>7.5614366729678625E-2</v>
      </c>
      <c r="F290" s="123">
        <f t="shared" si="147"/>
        <v>2.854683846909678E-3</v>
      </c>
      <c r="G290" s="123">
        <f t="shared" si="148"/>
        <v>0.5</v>
      </c>
      <c r="H290" s="123">
        <f t="shared" si="149"/>
        <v>9.5969289827255275E-4</v>
      </c>
      <c r="I290" s="123">
        <f t="shared" si="150"/>
        <v>1.7285536040482655E-3</v>
      </c>
      <c r="J290" s="126">
        <f t="shared" si="168"/>
        <v>0.90057642770914637</v>
      </c>
      <c r="K290" s="123">
        <v>2</v>
      </c>
      <c r="L290" s="123">
        <f t="shared" si="151"/>
        <v>4.1067761806981518E-2</v>
      </c>
      <c r="M290" s="123">
        <f t="shared" si="152"/>
        <v>8.4292506881622487E-4</v>
      </c>
      <c r="N290" s="123">
        <f t="shared" si="153"/>
        <v>0.5</v>
      </c>
      <c r="O290" s="123">
        <f t="shared" si="154"/>
        <v>8.6427680202413274E-4</v>
      </c>
      <c r="P290" s="123">
        <f t="shared" si="155"/>
        <v>1.5925796068106037E-3</v>
      </c>
      <c r="Q290" s="126">
        <f t="shared" si="169"/>
        <v>0.82973397514832459</v>
      </c>
      <c r="R290" s="125" t="s">
        <v>10393</v>
      </c>
      <c r="S290" s="123" t="e">
        <f t="shared" si="156"/>
        <v>#VALUE!</v>
      </c>
      <c r="T290" s="123" t="e">
        <f t="shared" si="157"/>
        <v>#VALUE!</v>
      </c>
      <c r="U290" s="123">
        <f t="shared" si="158"/>
        <v>0.5</v>
      </c>
      <c r="V290" s="123">
        <f t="shared" si="159"/>
        <v>7.9628980340530186E-4</v>
      </c>
      <c r="W290" s="123">
        <f t="shared" si="160"/>
        <v>1.4458404597838571E-3</v>
      </c>
      <c r="X290" s="126">
        <f t="shared" si="170"/>
        <v>0.75328287954738959</v>
      </c>
      <c r="Y290" s="125" t="s">
        <v>10393</v>
      </c>
      <c r="Z290" s="123" t="e">
        <f t="shared" si="161"/>
        <v>#VALUE!</v>
      </c>
      <c r="AA290" s="123" t="e">
        <f t="shared" si="162"/>
        <v>#VALUE!</v>
      </c>
      <c r="AB290" s="123">
        <f t="shared" si="163"/>
        <v>0.5</v>
      </c>
      <c r="AC290" s="123">
        <f t="shared" si="164"/>
        <v>7.2292022989192857E-4</v>
      </c>
      <c r="AD290" s="122" t="s">
        <v>1032</v>
      </c>
      <c r="AE290" s="123">
        <f t="shared" si="165"/>
        <v>1.3133876909402124E-3</v>
      </c>
      <c r="AF290" s="126">
        <f t="shared" si="171"/>
        <v>0.68427498697985067</v>
      </c>
      <c r="AG290" s="122" t="s">
        <v>1032</v>
      </c>
      <c r="AH290" s="122">
        <f t="shared" si="166"/>
        <v>174</v>
      </c>
      <c r="AI290" s="122"/>
    </row>
    <row r="291" spans="1:35">
      <c r="A291" s="122" t="s">
        <v>614</v>
      </c>
      <c r="B291" s="123" t="s">
        <v>10597</v>
      </c>
      <c r="C291" s="124">
        <f t="shared" si="167"/>
        <v>1.9193857965451055E-3</v>
      </c>
      <c r="D291" s="124">
        <v>12.3</v>
      </c>
      <c r="E291" s="124">
        <f t="shared" si="146"/>
        <v>0.46502835538752363</v>
      </c>
      <c r="F291" s="123">
        <f t="shared" si="147"/>
        <v>0.10248521539439193</v>
      </c>
      <c r="G291" s="123">
        <f t="shared" si="148"/>
        <v>0.5</v>
      </c>
      <c r="H291" s="123">
        <f t="shared" si="149"/>
        <v>9.5969289827255275E-4</v>
      </c>
      <c r="I291" s="123">
        <f t="shared" si="150"/>
        <v>1.7285536040482655E-3</v>
      </c>
      <c r="J291" s="126">
        <f t="shared" si="168"/>
        <v>0.90057642770914637</v>
      </c>
      <c r="K291" s="123">
        <v>30.6999999999999</v>
      </c>
      <c r="L291" s="123">
        <f t="shared" si="151"/>
        <v>0.63039014373716418</v>
      </c>
      <c r="M291" s="123">
        <f t="shared" si="152"/>
        <v>0.18020081631428064</v>
      </c>
      <c r="N291" s="123">
        <f t="shared" si="153"/>
        <v>0.5</v>
      </c>
      <c r="O291" s="123">
        <f t="shared" si="154"/>
        <v>8.6427680202413274E-4</v>
      </c>
      <c r="P291" s="123">
        <f t="shared" si="155"/>
        <v>1.5925796068106037E-3</v>
      </c>
      <c r="Q291" s="126">
        <f t="shared" si="169"/>
        <v>0.82973397514832459</v>
      </c>
      <c r="R291" s="125" t="s">
        <v>10393</v>
      </c>
      <c r="S291" s="123" t="e">
        <f t="shared" si="156"/>
        <v>#VALUE!</v>
      </c>
      <c r="T291" s="123" t="e">
        <f t="shared" si="157"/>
        <v>#VALUE!</v>
      </c>
      <c r="U291" s="123">
        <f t="shared" si="158"/>
        <v>0.5</v>
      </c>
      <c r="V291" s="123">
        <f t="shared" si="159"/>
        <v>7.9628980340530186E-4</v>
      </c>
      <c r="W291" s="123">
        <f t="shared" si="160"/>
        <v>1.4458404597838571E-3</v>
      </c>
      <c r="X291" s="126">
        <f t="shared" si="170"/>
        <v>0.75328287954738959</v>
      </c>
      <c r="Y291" s="125">
        <v>2601.3274640568702</v>
      </c>
      <c r="Z291" s="123">
        <f t="shared" si="161"/>
        <v>1.6232127658897925E-2</v>
      </c>
      <c r="AA291" s="123">
        <f t="shared" si="162"/>
        <v>1.3173230670493474E-4</v>
      </c>
      <c r="AB291" s="123">
        <f t="shared" si="163"/>
        <v>0.5</v>
      </c>
      <c r="AC291" s="123">
        <f t="shared" si="164"/>
        <v>7.2292022989192857E-4</v>
      </c>
      <c r="AD291" s="122" t="s">
        <v>614</v>
      </c>
      <c r="AE291" s="123">
        <f t="shared" si="165"/>
        <v>1.3133876909402124E-3</v>
      </c>
      <c r="AF291" s="126">
        <f t="shared" si="171"/>
        <v>0.68427498697985067</v>
      </c>
      <c r="AG291" s="122" t="s">
        <v>614</v>
      </c>
      <c r="AH291" s="122">
        <f t="shared" si="166"/>
        <v>174</v>
      </c>
      <c r="AI291" s="122"/>
    </row>
    <row r="292" spans="1:35">
      <c r="A292" s="122" t="s">
        <v>503</v>
      </c>
      <c r="B292" s="123" t="s">
        <v>10598</v>
      </c>
      <c r="C292" s="124">
        <f t="shared" si="167"/>
        <v>1.9193857965451055E-3</v>
      </c>
      <c r="D292" s="124">
        <v>14.6999999999999</v>
      </c>
      <c r="E292" s="124">
        <f t="shared" si="146"/>
        <v>0.5557655954631342</v>
      </c>
      <c r="F292" s="123">
        <f t="shared" si="147"/>
        <v>0.14310312360318966</v>
      </c>
      <c r="G292" s="123">
        <f t="shared" si="148"/>
        <v>0.5</v>
      </c>
      <c r="H292" s="123">
        <f t="shared" si="149"/>
        <v>9.5969289827255275E-4</v>
      </c>
      <c r="I292" s="123">
        <f t="shared" si="150"/>
        <v>1.7285536040482655E-3</v>
      </c>
      <c r="J292" s="126">
        <f t="shared" si="168"/>
        <v>0.90057642770914637</v>
      </c>
      <c r="K292" s="123">
        <v>24.3</v>
      </c>
      <c r="L292" s="123">
        <f t="shared" si="151"/>
        <v>0.49897330595482547</v>
      </c>
      <c r="M292" s="123">
        <f t="shared" si="152"/>
        <v>0.11705041931704074</v>
      </c>
      <c r="N292" s="123">
        <f t="shared" si="153"/>
        <v>0.5</v>
      </c>
      <c r="O292" s="123">
        <f t="shared" si="154"/>
        <v>8.6427680202413274E-4</v>
      </c>
      <c r="P292" s="123">
        <f t="shared" si="155"/>
        <v>1.5925796068106037E-3</v>
      </c>
      <c r="Q292" s="126">
        <f t="shared" si="169"/>
        <v>0.82973397514832459</v>
      </c>
      <c r="R292" s="125" t="s">
        <v>10393</v>
      </c>
      <c r="S292" s="123" t="e">
        <f t="shared" si="156"/>
        <v>#VALUE!</v>
      </c>
      <c r="T292" s="123" t="e">
        <f t="shared" si="157"/>
        <v>#VALUE!</v>
      </c>
      <c r="U292" s="123">
        <f t="shared" si="158"/>
        <v>0.5</v>
      </c>
      <c r="V292" s="123">
        <f t="shared" si="159"/>
        <v>7.9628980340530186E-4</v>
      </c>
      <c r="W292" s="123">
        <f t="shared" si="160"/>
        <v>1.4458404597838571E-3</v>
      </c>
      <c r="X292" s="126">
        <f t="shared" si="170"/>
        <v>0.75328287954738959</v>
      </c>
      <c r="Y292" s="125" t="s">
        <v>10393</v>
      </c>
      <c r="Z292" s="123" t="e">
        <f t="shared" si="161"/>
        <v>#VALUE!</v>
      </c>
      <c r="AA292" s="123" t="e">
        <f t="shared" si="162"/>
        <v>#VALUE!</v>
      </c>
      <c r="AB292" s="123">
        <f t="shared" si="163"/>
        <v>0.5</v>
      </c>
      <c r="AC292" s="123">
        <f t="shared" si="164"/>
        <v>7.2292022989192857E-4</v>
      </c>
      <c r="AD292" s="122" t="s">
        <v>503</v>
      </c>
      <c r="AE292" s="123">
        <f t="shared" si="165"/>
        <v>1.3133876909402124E-3</v>
      </c>
      <c r="AF292" s="126">
        <f t="shared" si="171"/>
        <v>0.68427498697985067</v>
      </c>
      <c r="AG292" s="122" t="s">
        <v>503</v>
      </c>
      <c r="AH292" s="122">
        <f t="shared" si="166"/>
        <v>174</v>
      </c>
      <c r="AI292" s="122"/>
    </row>
    <row r="293" spans="1:35">
      <c r="A293" s="122" t="s">
        <v>758</v>
      </c>
      <c r="B293" s="123" t="s">
        <v>10599</v>
      </c>
      <c r="C293" s="124">
        <f t="shared" si="167"/>
        <v>1.9193857965451055E-3</v>
      </c>
      <c r="D293" s="124">
        <v>1.3</v>
      </c>
      <c r="E293" s="124">
        <f t="shared" si="146"/>
        <v>4.9149338374291113E-2</v>
      </c>
      <c r="F293" s="123">
        <f t="shared" si="147"/>
        <v>1.2070995997780498E-3</v>
      </c>
      <c r="G293" s="123">
        <f t="shared" si="148"/>
        <v>0.5</v>
      </c>
      <c r="H293" s="123">
        <f t="shared" si="149"/>
        <v>9.5969289827255275E-4</v>
      </c>
      <c r="I293" s="123">
        <f t="shared" si="150"/>
        <v>1.7285536040482655E-3</v>
      </c>
      <c r="J293" s="126">
        <f t="shared" si="168"/>
        <v>0.90057642770914637</v>
      </c>
      <c r="K293" s="123">
        <v>10.6999999999999</v>
      </c>
      <c r="L293" s="123">
        <f t="shared" si="151"/>
        <v>0.21971252566734906</v>
      </c>
      <c r="M293" s="123">
        <f t="shared" si="152"/>
        <v>2.384783403225943E-2</v>
      </c>
      <c r="N293" s="123">
        <f t="shared" si="153"/>
        <v>0.5</v>
      </c>
      <c r="O293" s="123">
        <f t="shared" si="154"/>
        <v>8.6427680202413274E-4</v>
      </c>
      <c r="P293" s="123">
        <f t="shared" si="155"/>
        <v>1.5925796068106037E-3</v>
      </c>
      <c r="Q293" s="126">
        <f t="shared" si="169"/>
        <v>0.82973397514832459</v>
      </c>
      <c r="R293" s="125" t="s">
        <v>10393</v>
      </c>
      <c r="S293" s="123" t="e">
        <f t="shared" si="156"/>
        <v>#VALUE!</v>
      </c>
      <c r="T293" s="123" t="e">
        <f t="shared" si="157"/>
        <v>#VALUE!</v>
      </c>
      <c r="U293" s="123">
        <f t="shared" si="158"/>
        <v>0.5</v>
      </c>
      <c r="V293" s="123">
        <f t="shared" si="159"/>
        <v>7.9628980340530186E-4</v>
      </c>
      <c r="W293" s="123">
        <f t="shared" si="160"/>
        <v>1.4458404597838571E-3</v>
      </c>
      <c r="X293" s="126">
        <f t="shared" si="170"/>
        <v>0.75328287954738959</v>
      </c>
      <c r="Y293" s="125" t="s">
        <v>10393</v>
      </c>
      <c r="Z293" s="123" t="e">
        <f t="shared" si="161"/>
        <v>#VALUE!</v>
      </c>
      <c r="AA293" s="123" t="e">
        <f t="shared" si="162"/>
        <v>#VALUE!</v>
      </c>
      <c r="AB293" s="123">
        <f t="shared" si="163"/>
        <v>0.5</v>
      </c>
      <c r="AC293" s="123">
        <f t="shared" si="164"/>
        <v>7.2292022989192857E-4</v>
      </c>
      <c r="AD293" s="122" t="s">
        <v>758</v>
      </c>
      <c r="AE293" s="123">
        <f t="shared" si="165"/>
        <v>1.3133876909402124E-3</v>
      </c>
      <c r="AF293" s="126">
        <f t="shared" si="171"/>
        <v>0.68427498697985067</v>
      </c>
      <c r="AG293" s="122" t="s">
        <v>758</v>
      </c>
      <c r="AH293" s="122">
        <f t="shared" si="166"/>
        <v>174</v>
      </c>
      <c r="AI293" s="122"/>
    </row>
    <row r="294" spans="1:35">
      <c r="A294" s="122" t="s">
        <v>600</v>
      </c>
      <c r="B294" s="123" t="s">
        <v>10600</v>
      </c>
      <c r="C294" s="124">
        <f t="shared" si="167"/>
        <v>1.9193857965451055E-3</v>
      </c>
      <c r="D294" s="124">
        <v>0.1</v>
      </c>
      <c r="E294" s="124">
        <f t="shared" si="146"/>
        <v>3.7807183364839316E-3</v>
      </c>
      <c r="F294" s="123">
        <f t="shared" si="147"/>
        <v>7.146890030784725E-6</v>
      </c>
      <c r="G294" s="123">
        <f t="shared" si="148"/>
        <v>0.5</v>
      </c>
      <c r="H294" s="123">
        <f t="shared" si="149"/>
        <v>9.5969289827255275E-4</v>
      </c>
      <c r="I294" s="123">
        <f t="shared" si="150"/>
        <v>1.7285536040482655E-3</v>
      </c>
      <c r="J294" s="126">
        <f t="shared" si="168"/>
        <v>0.90057642770914637</v>
      </c>
      <c r="K294" s="123">
        <v>17.899999999999899</v>
      </c>
      <c r="L294" s="123">
        <f t="shared" si="151"/>
        <v>0.3675564681724825</v>
      </c>
      <c r="M294" s="123">
        <f t="shared" si="152"/>
        <v>6.5317966494366275E-2</v>
      </c>
      <c r="N294" s="123">
        <f t="shared" si="153"/>
        <v>0.5</v>
      </c>
      <c r="O294" s="123">
        <f t="shared" si="154"/>
        <v>8.6427680202413274E-4</v>
      </c>
      <c r="P294" s="123">
        <f t="shared" si="155"/>
        <v>1.5925796068106037E-3</v>
      </c>
      <c r="Q294" s="126">
        <f t="shared" si="169"/>
        <v>0.82973397514832459</v>
      </c>
      <c r="R294" s="125" t="s">
        <v>10393</v>
      </c>
      <c r="S294" s="123" t="e">
        <f t="shared" si="156"/>
        <v>#VALUE!</v>
      </c>
      <c r="T294" s="123" t="e">
        <f t="shared" si="157"/>
        <v>#VALUE!</v>
      </c>
      <c r="U294" s="123">
        <f t="shared" si="158"/>
        <v>0.5</v>
      </c>
      <c r="V294" s="123">
        <f t="shared" si="159"/>
        <v>7.9628980340530186E-4</v>
      </c>
      <c r="W294" s="123">
        <f t="shared" si="160"/>
        <v>1.4458404597838571E-3</v>
      </c>
      <c r="X294" s="126">
        <f t="shared" si="170"/>
        <v>0.75328287954738959</v>
      </c>
      <c r="Y294" s="125" t="s">
        <v>10393</v>
      </c>
      <c r="Z294" s="123" t="e">
        <f t="shared" si="161"/>
        <v>#VALUE!</v>
      </c>
      <c r="AA294" s="123" t="e">
        <f t="shared" si="162"/>
        <v>#VALUE!</v>
      </c>
      <c r="AB294" s="123">
        <f t="shared" si="163"/>
        <v>0.5</v>
      </c>
      <c r="AC294" s="123">
        <f t="shared" si="164"/>
        <v>7.2292022989192857E-4</v>
      </c>
      <c r="AD294" s="122" t="s">
        <v>600</v>
      </c>
      <c r="AE294" s="123">
        <f t="shared" si="165"/>
        <v>1.3133876909402124E-3</v>
      </c>
      <c r="AF294" s="126">
        <f t="shared" si="171"/>
        <v>0.68427498697985067</v>
      </c>
      <c r="AG294" s="122" t="s">
        <v>600</v>
      </c>
      <c r="AH294" s="122">
        <f t="shared" si="166"/>
        <v>174</v>
      </c>
      <c r="AI294" s="122"/>
    </row>
    <row r="295" spans="1:35">
      <c r="A295" s="122" t="s">
        <v>1026</v>
      </c>
      <c r="B295" s="123" t="s">
        <v>5651</v>
      </c>
      <c r="C295" s="124">
        <f t="shared" si="167"/>
        <v>1.9193857965451055E-3</v>
      </c>
      <c r="D295" s="124" t="s">
        <v>10513</v>
      </c>
      <c r="E295" s="124" t="e">
        <f t="shared" si="146"/>
        <v>#VALUE!</v>
      </c>
      <c r="F295" s="123" t="e">
        <f t="shared" si="147"/>
        <v>#VALUE!</v>
      </c>
      <c r="G295" s="123">
        <f t="shared" si="148"/>
        <v>0.5</v>
      </c>
      <c r="H295" s="123">
        <f t="shared" si="149"/>
        <v>9.5969289827255275E-4</v>
      </c>
      <c r="I295" s="123">
        <f t="shared" si="150"/>
        <v>1.7285536040482655E-3</v>
      </c>
      <c r="J295" s="126">
        <f t="shared" si="168"/>
        <v>0.90057642770914637</v>
      </c>
      <c r="K295" s="123" t="s">
        <v>10393</v>
      </c>
      <c r="L295" s="123" t="e">
        <f t="shared" si="151"/>
        <v>#VALUE!</v>
      </c>
      <c r="M295" s="123" t="e">
        <f t="shared" si="152"/>
        <v>#VALUE!</v>
      </c>
      <c r="N295" s="123">
        <f t="shared" si="153"/>
        <v>0.5</v>
      </c>
      <c r="O295" s="123">
        <f t="shared" si="154"/>
        <v>8.6427680202413274E-4</v>
      </c>
      <c r="P295" s="123">
        <f t="shared" si="155"/>
        <v>1.5925796068106037E-3</v>
      </c>
      <c r="Q295" s="126">
        <f t="shared" si="169"/>
        <v>0.82973397514832459</v>
      </c>
      <c r="R295" s="125" t="s">
        <v>10393</v>
      </c>
      <c r="S295" s="123" t="e">
        <f t="shared" si="156"/>
        <v>#VALUE!</v>
      </c>
      <c r="T295" s="123" t="e">
        <f t="shared" si="157"/>
        <v>#VALUE!</v>
      </c>
      <c r="U295" s="123">
        <f t="shared" si="158"/>
        <v>0.5</v>
      </c>
      <c r="V295" s="123">
        <f t="shared" si="159"/>
        <v>7.9628980340530186E-4</v>
      </c>
      <c r="W295" s="123">
        <f t="shared" si="160"/>
        <v>1.4458404597838571E-3</v>
      </c>
      <c r="X295" s="126">
        <f t="shared" si="170"/>
        <v>0.75328287954738959</v>
      </c>
      <c r="Y295" s="125" t="s">
        <v>10393</v>
      </c>
      <c r="Z295" s="123" t="e">
        <f t="shared" si="161"/>
        <v>#VALUE!</v>
      </c>
      <c r="AA295" s="123" t="e">
        <f t="shared" si="162"/>
        <v>#VALUE!</v>
      </c>
      <c r="AB295" s="123">
        <f t="shared" si="163"/>
        <v>0.5</v>
      </c>
      <c r="AC295" s="123">
        <f t="shared" si="164"/>
        <v>7.2292022989192857E-4</v>
      </c>
      <c r="AD295" s="122" t="s">
        <v>1026</v>
      </c>
      <c r="AE295" s="123">
        <f t="shared" si="165"/>
        <v>1.3133876909402124E-3</v>
      </c>
      <c r="AF295" s="126">
        <f t="shared" si="171"/>
        <v>0.68427498697985067</v>
      </c>
      <c r="AG295" s="122" t="s">
        <v>1026</v>
      </c>
      <c r="AH295" s="122">
        <f t="shared" si="166"/>
        <v>174</v>
      </c>
      <c r="AI295" s="122"/>
    </row>
    <row r="296" spans="1:35">
      <c r="A296" s="122" t="s">
        <v>638</v>
      </c>
      <c r="B296" s="123" t="s">
        <v>10601</v>
      </c>
      <c r="C296" s="124">
        <f t="shared" si="167"/>
        <v>1.9193857965451055E-3</v>
      </c>
      <c r="D296" s="124">
        <v>10.0999999999999</v>
      </c>
      <c r="E296" s="124">
        <f t="shared" si="146"/>
        <v>0.38185255198487333</v>
      </c>
      <c r="F296" s="123">
        <f t="shared" si="147"/>
        <v>7.0311491214690935E-2</v>
      </c>
      <c r="G296" s="123">
        <f t="shared" si="148"/>
        <v>0.5</v>
      </c>
      <c r="H296" s="123">
        <f t="shared" si="149"/>
        <v>9.5969289827255275E-4</v>
      </c>
      <c r="I296" s="123">
        <f t="shared" si="150"/>
        <v>1.7285536040482655E-3</v>
      </c>
      <c r="J296" s="126">
        <f t="shared" si="168"/>
        <v>0.90057642770914637</v>
      </c>
      <c r="K296" s="123">
        <v>13.5999999999999</v>
      </c>
      <c r="L296" s="123">
        <f t="shared" si="151"/>
        <v>0.27926078028747225</v>
      </c>
      <c r="M296" s="123">
        <f t="shared" si="152"/>
        <v>3.8242839122965555E-2</v>
      </c>
      <c r="N296" s="123">
        <f t="shared" si="153"/>
        <v>0.5</v>
      </c>
      <c r="O296" s="123">
        <f t="shared" si="154"/>
        <v>8.6427680202413274E-4</v>
      </c>
      <c r="P296" s="123">
        <f t="shared" si="155"/>
        <v>1.5925796068106037E-3</v>
      </c>
      <c r="Q296" s="126">
        <f t="shared" si="169"/>
        <v>0.82973397514832459</v>
      </c>
      <c r="R296" s="125">
        <v>0</v>
      </c>
      <c r="S296" s="123">
        <f t="shared" si="156"/>
        <v>0</v>
      </c>
      <c r="T296" s="123">
        <f t="shared" si="157"/>
        <v>0</v>
      </c>
      <c r="U296" s="123">
        <f t="shared" si="158"/>
        <v>0.5</v>
      </c>
      <c r="V296" s="123">
        <f t="shared" si="159"/>
        <v>7.9628980340530186E-4</v>
      </c>
      <c r="W296" s="123">
        <f t="shared" si="160"/>
        <v>1.4458404597838571E-3</v>
      </c>
      <c r="X296" s="126">
        <f t="shared" si="170"/>
        <v>0.75328287954738959</v>
      </c>
      <c r="Y296" s="125" t="s">
        <v>10393</v>
      </c>
      <c r="Z296" s="123" t="e">
        <f t="shared" si="161"/>
        <v>#VALUE!</v>
      </c>
      <c r="AA296" s="123" t="e">
        <f t="shared" si="162"/>
        <v>#VALUE!</v>
      </c>
      <c r="AB296" s="123">
        <f t="shared" si="163"/>
        <v>0.5</v>
      </c>
      <c r="AC296" s="123">
        <f t="shared" si="164"/>
        <v>7.2292022989192857E-4</v>
      </c>
      <c r="AD296" s="122" t="s">
        <v>638</v>
      </c>
      <c r="AE296" s="123">
        <f t="shared" si="165"/>
        <v>1.3133876909402124E-3</v>
      </c>
      <c r="AF296" s="126">
        <f t="shared" si="171"/>
        <v>0.68427498697985067</v>
      </c>
      <c r="AG296" s="122" t="s">
        <v>638</v>
      </c>
      <c r="AH296" s="122">
        <f t="shared" si="166"/>
        <v>174</v>
      </c>
      <c r="AI296" s="122"/>
    </row>
    <row r="297" spans="1:35">
      <c r="A297" s="122" t="s">
        <v>421</v>
      </c>
      <c r="B297" s="123" t="s">
        <v>10602</v>
      </c>
      <c r="C297" s="124">
        <f t="shared" si="167"/>
        <v>1.9193857965451055E-3</v>
      </c>
      <c r="D297" s="124">
        <v>11.8</v>
      </c>
      <c r="E297" s="124">
        <f t="shared" si="146"/>
        <v>0.44612476370510395</v>
      </c>
      <c r="F297" s="123">
        <f t="shared" si="147"/>
        <v>9.472240942353316E-2</v>
      </c>
      <c r="G297" s="123">
        <f t="shared" si="148"/>
        <v>0.5</v>
      </c>
      <c r="H297" s="123">
        <f t="shared" si="149"/>
        <v>9.5969289827255275E-4</v>
      </c>
      <c r="I297" s="123">
        <f t="shared" si="150"/>
        <v>1.7285536040482655E-3</v>
      </c>
      <c r="J297" s="126">
        <f t="shared" si="168"/>
        <v>0.90057642770914637</v>
      </c>
      <c r="K297" s="123">
        <v>13.4</v>
      </c>
      <c r="L297" s="123">
        <f t="shared" si="151"/>
        <v>0.27515400410677615</v>
      </c>
      <c r="M297" s="123">
        <f t="shared" si="152"/>
        <v>3.7147323688996425E-2</v>
      </c>
      <c r="N297" s="123">
        <f t="shared" si="153"/>
        <v>0.5</v>
      </c>
      <c r="O297" s="123">
        <f t="shared" si="154"/>
        <v>8.6427680202413274E-4</v>
      </c>
      <c r="P297" s="123">
        <f t="shared" si="155"/>
        <v>1.5925796068106037E-3</v>
      </c>
      <c r="Q297" s="126">
        <f t="shared" si="169"/>
        <v>0.82973397514832459</v>
      </c>
      <c r="R297" s="125">
        <v>1331.01665712882</v>
      </c>
      <c r="S297" s="123">
        <f t="shared" si="156"/>
        <v>9.0680218588219633E-2</v>
      </c>
      <c r="T297" s="123">
        <f t="shared" si="157"/>
        <v>4.1030105783040893E-3</v>
      </c>
      <c r="U297" s="123">
        <f t="shared" si="158"/>
        <v>0.5</v>
      </c>
      <c r="V297" s="123">
        <f t="shared" si="159"/>
        <v>7.9628980340530186E-4</v>
      </c>
      <c r="W297" s="123">
        <f t="shared" si="160"/>
        <v>1.4458404597838571E-3</v>
      </c>
      <c r="X297" s="126">
        <f t="shared" si="170"/>
        <v>0.75328287954738959</v>
      </c>
      <c r="Y297" s="125" t="s">
        <v>10393</v>
      </c>
      <c r="Z297" s="123" t="e">
        <f t="shared" si="161"/>
        <v>#VALUE!</v>
      </c>
      <c r="AA297" s="123" t="e">
        <f t="shared" si="162"/>
        <v>#VALUE!</v>
      </c>
      <c r="AB297" s="123">
        <f t="shared" si="163"/>
        <v>0.5</v>
      </c>
      <c r="AC297" s="123">
        <f t="shared" si="164"/>
        <v>7.2292022989192857E-4</v>
      </c>
      <c r="AD297" s="122" t="s">
        <v>421</v>
      </c>
      <c r="AE297" s="123">
        <f t="shared" si="165"/>
        <v>1.3133876909402124E-3</v>
      </c>
      <c r="AF297" s="126">
        <f t="shared" si="171"/>
        <v>0.68427498697985067</v>
      </c>
      <c r="AG297" s="122" t="s">
        <v>421</v>
      </c>
      <c r="AH297" s="122">
        <f t="shared" si="166"/>
        <v>174</v>
      </c>
      <c r="AI297" s="122"/>
    </row>
    <row r="298" spans="1:35">
      <c r="A298" s="122" t="s">
        <v>1056</v>
      </c>
      <c r="B298" s="123" t="s">
        <v>5651</v>
      </c>
      <c r="C298" s="124">
        <f t="shared" si="167"/>
        <v>1.9193857965451055E-3</v>
      </c>
      <c r="D298" s="124" t="s">
        <v>10513</v>
      </c>
      <c r="E298" s="124" t="e">
        <f t="shared" si="146"/>
        <v>#VALUE!</v>
      </c>
      <c r="F298" s="123" t="e">
        <f t="shared" si="147"/>
        <v>#VALUE!</v>
      </c>
      <c r="G298" s="123">
        <f t="shared" si="148"/>
        <v>0.5</v>
      </c>
      <c r="H298" s="123">
        <f t="shared" si="149"/>
        <v>9.5969289827255275E-4</v>
      </c>
      <c r="I298" s="123">
        <f t="shared" si="150"/>
        <v>1.7285536040482655E-3</v>
      </c>
      <c r="J298" s="126">
        <f t="shared" si="168"/>
        <v>0.90057642770914637</v>
      </c>
      <c r="K298" s="123" t="s">
        <v>10393</v>
      </c>
      <c r="L298" s="123" t="e">
        <f t="shared" si="151"/>
        <v>#VALUE!</v>
      </c>
      <c r="M298" s="123" t="e">
        <f t="shared" si="152"/>
        <v>#VALUE!</v>
      </c>
      <c r="N298" s="123">
        <f t="shared" si="153"/>
        <v>0.5</v>
      </c>
      <c r="O298" s="123">
        <f t="shared" si="154"/>
        <v>8.6427680202413274E-4</v>
      </c>
      <c r="P298" s="123">
        <f t="shared" si="155"/>
        <v>1.5925796068106037E-3</v>
      </c>
      <c r="Q298" s="126">
        <f t="shared" si="169"/>
        <v>0.82973397514832459</v>
      </c>
      <c r="R298" s="125" t="s">
        <v>10393</v>
      </c>
      <c r="S298" s="123" t="e">
        <f t="shared" si="156"/>
        <v>#VALUE!</v>
      </c>
      <c r="T298" s="123" t="e">
        <f t="shared" si="157"/>
        <v>#VALUE!</v>
      </c>
      <c r="U298" s="123">
        <f t="shared" si="158"/>
        <v>0.5</v>
      </c>
      <c r="V298" s="123">
        <f t="shared" si="159"/>
        <v>7.9628980340530186E-4</v>
      </c>
      <c r="W298" s="123">
        <f t="shared" si="160"/>
        <v>1.4458404597838571E-3</v>
      </c>
      <c r="X298" s="126">
        <f t="shared" si="170"/>
        <v>0.75328287954738959</v>
      </c>
      <c r="Y298" s="125" t="s">
        <v>10393</v>
      </c>
      <c r="Z298" s="123" t="e">
        <f t="shared" si="161"/>
        <v>#VALUE!</v>
      </c>
      <c r="AA298" s="123" t="e">
        <f t="shared" si="162"/>
        <v>#VALUE!</v>
      </c>
      <c r="AB298" s="123">
        <f t="shared" si="163"/>
        <v>0.5</v>
      </c>
      <c r="AC298" s="123">
        <f t="shared" si="164"/>
        <v>7.2292022989192857E-4</v>
      </c>
      <c r="AD298" s="122" t="s">
        <v>1056</v>
      </c>
      <c r="AE298" s="123">
        <f t="shared" si="165"/>
        <v>1.3133876909402124E-3</v>
      </c>
      <c r="AF298" s="126">
        <f t="shared" si="171"/>
        <v>0.68427498697985067</v>
      </c>
      <c r="AG298" s="122" t="s">
        <v>1056</v>
      </c>
      <c r="AH298" s="122">
        <f t="shared" si="166"/>
        <v>174</v>
      </c>
      <c r="AI298" s="122"/>
    </row>
    <row r="299" spans="1:35">
      <c r="A299" s="122" t="s">
        <v>517</v>
      </c>
      <c r="B299" s="123" t="s">
        <v>10603</v>
      </c>
      <c r="C299" s="124">
        <f t="shared" si="167"/>
        <v>1.9193857965451055E-3</v>
      </c>
      <c r="D299" s="124">
        <v>9.8000000000000007</v>
      </c>
      <c r="E299" s="124">
        <f t="shared" si="146"/>
        <v>0.37051039697542532</v>
      </c>
      <c r="F299" s="123">
        <f t="shared" si="147"/>
        <v>6.6336306817264545E-2</v>
      </c>
      <c r="G299" s="123">
        <f t="shared" si="148"/>
        <v>0.5</v>
      </c>
      <c r="H299" s="123">
        <f t="shared" si="149"/>
        <v>9.5969289827255275E-4</v>
      </c>
      <c r="I299" s="123">
        <f t="shared" si="150"/>
        <v>1.7285536040482655E-3</v>
      </c>
      <c r="J299" s="126">
        <f t="shared" si="168"/>
        <v>0.90057642770914637</v>
      </c>
      <c r="K299" s="123" t="s">
        <v>10393</v>
      </c>
      <c r="L299" s="123" t="e">
        <f t="shared" si="151"/>
        <v>#VALUE!</v>
      </c>
      <c r="M299" s="123" t="e">
        <f t="shared" si="152"/>
        <v>#VALUE!</v>
      </c>
      <c r="N299" s="123">
        <f t="shared" si="153"/>
        <v>0.5</v>
      </c>
      <c r="O299" s="123">
        <f t="shared" si="154"/>
        <v>8.6427680202413274E-4</v>
      </c>
      <c r="P299" s="123">
        <f t="shared" si="155"/>
        <v>1.5925796068106037E-3</v>
      </c>
      <c r="Q299" s="126">
        <f t="shared" si="169"/>
        <v>0.82973397514832459</v>
      </c>
      <c r="R299" s="125">
        <v>0</v>
      </c>
      <c r="S299" s="123">
        <f t="shared" si="156"/>
        <v>0</v>
      </c>
      <c r="T299" s="123">
        <f t="shared" si="157"/>
        <v>0</v>
      </c>
      <c r="U299" s="123">
        <f t="shared" si="158"/>
        <v>0.5</v>
      </c>
      <c r="V299" s="123">
        <f t="shared" si="159"/>
        <v>7.9628980340530186E-4</v>
      </c>
      <c r="W299" s="123">
        <f t="shared" si="160"/>
        <v>1.4458404597838571E-3</v>
      </c>
      <c r="X299" s="126">
        <f t="shared" si="170"/>
        <v>0.75328287954738959</v>
      </c>
      <c r="Y299" s="125" t="s">
        <v>10393</v>
      </c>
      <c r="Z299" s="123" t="e">
        <f t="shared" si="161"/>
        <v>#VALUE!</v>
      </c>
      <c r="AA299" s="123" t="e">
        <f t="shared" si="162"/>
        <v>#VALUE!</v>
      </c>
      <c r="AB299" s="123">
        <f t="shared" si="163"/>
        <v>0.5</v>
      </c>
      <c r="AC299" s="123">
        <f t="shared" si="164"/>
        <v>7.2292022989192857E-4</v>
      </c>
      <c r="AD299" s="122" t="s">
        <v>517</v>
      </c>
      <c r="AE299" s="123">
        <f t="shared" si="165"/>
        <v>1.3133876909402124E-3</v>
      </c>
      <c r="AF299" s="126">
        <f t="shared" si="171"/>
        <v>0.68427498697985067</v>
      </c>
      <c r="AG299" s="122" t="s">
        <v>517</v>
      </c>
      <c r="AH299" s="122">
        <f t="shared" si="166"/>
        <v>174</v>
      </c>
      <c r="AI299" s="122"/>
    </row>
    <row r="300" spans="1:35">
      <c r="A300" s="122" t="s">
        <v>704</v>
      </c>
      <c r="B300" s="123" t="s">
        <v>10604</v>
      </c>
      <c r="C300" s="124">
        <f t="shared" si="167"/>
        <v>1.9193857965451055E-3</v>
      </c>
      <c r="D300" s="124">
        <v>2</v>
      </c>
      <c r="E300" s="124">
        <f t="shared" si="146"/>
        <v>7.5614366729678625E-2</v>
      </c>
      <c r="F300" s="123">
        <f t="shared" si="147"/>
        <v>2.854683846909678E-3</v>
      </c>
      <c r="G300" s="123">
        <f t="shared" si="148"/>
        <v>0.5</v>
      </c>
      <c r="H300" s="123">
        <f t="shared" si="149"/>
        <v>9.5969289827255275E-4</v>
      </c>
      <c r="I300" s="123">
        <f t="shared" si="150"/>
        <v>1.7285536040482655E-3</v>
      </c>
      <c r="J300" s="126">
        <f t="shared" si="168"/>
        <v>0.90057642770914637</v>
      </c>
      <c r="K300" s="123" t="s">
        <v>10393</v>
      </c>
      <c r="L300" s="123" t="e">
        <f t="shared" si="151"/>
        <v>#VALUE!</v>
      </c>
      <c r="M300" s="123" t="e">
        <f t="shared" si="152"/>
        <v>#VALUE!</v>
      </c>
      <c r="N300" s="123">
        <f t="shared" si="153"/>
        <v>0.5</v>
      </c>
      <c r="O300" s="123">
        <f t="shared" si="154"/>
        <v>8.6427680202413274E-4</v>
      </c>
      <c r="P300" s="123">
        <f t="shared" si="155"/>
        <v>1.5925796068106037E-3</v>
      </c>
      <c r="Q300" s="126">
        <f t="shared" si="169"/>
        <v>0.82973397514832459</v>
      </c>
      <c r="R300" s="125" t="s">
        <v>10393</v>
      </c>
      <c r="S300" s="123" t="e">
        <f t="shared" si="156"/>
        <v>#VALUE!</v>
      </c>
      <c r="T300" s="123" t="e">
        <f t="shared" si="157"/>
        <v>#VALUE!</v>
      </c>
      <c r="U300" s="123">
        <f t="shared" si="158"/>
        <v>0.5</v>
      </c>
      <c r="V300" s="123">
        <f t="shared" si="159"/>
        <v>7.9628980340530186E-4</v>
      </c>
      <c r="W300" s="123">
        <f t="shared" si="160"/>
        <v>1.4458404597838571E-3</v>
      </c>
      <c r="X300" s="126">
        <f t="shared" si="170"/>
        <v>0.75328287954738959</v>
      </c>
      <c r="Y300" s="125" t="s">
        <v>10393</v>
      </c>
      <c r="Z300" s="123" t="e">
        <f t="shared" si="161"/>
        <v>#VALUE!</v>
      </c>
      <c r="AA300" s="123" t="e">
        <f t="shared" si="162"/>
        <v>#VALUE!</v>
      </c>
      <c r="AB300" s="123">
        <f t="shared" si="163"/>
        <v>0.5</v>
      </c>
      <c r="AC300" s="123">
        <f t="shared" si="164"/>
        <v>7.2292022989192857E-4</v>
      </c>
      <c r="AD300" s="122" t="s">
        <v>704</v>
      </c>
      <c r="AE300" s="123">
        <f t="shared" si="165"/>
        <v>1.3133876909402124E-3</v>
      </c>
      <c r="AF300" s="126">
        <f t="shared" si="171"/>
        <v>0.68427498697985067</v>
      </c>
      <c r="AG300" s="122" t="s">
        <v>704</v>
      </c>
      <c r="AH300" s="122">
        <f t="shared" si="166"/>
        <v>174</v>
      </c>
      <c r="AI300" s="122"/>
    </row>
    <row r="301" spans="1:35">
      <c r="A301" s="122" t="s">
        <v>760</v>
      </c>
      <c r="B301" s="123" t="s">
        <v>10605</v>
      </c>
      <c r="C301" s="124">
        <f t="shared" si="167"/>
        <v>1.9193857965451055E-3</v>
      </c>
      <c r="D301" s="124">
        <v>0.8</v>
      </c>
      <c r="E301" s="124">
        <f t="shared" si="146"/>
        <v>3.0245746691871453E-2</v>
      </c>
      <c r="F301" s="123">
        <f t="shared" si="147"/>
        <v>4.5729800385441166E-4</v>
      </c>
      <c r="G301" s="123">
        <f t="shared" si="148"/>
        <v>0.5</v>
      </c>
      <c r="H301" s="123">
        <f t="shared" si="149"/>
        <v>9.5969289827255275E-4</v>
      </c>
      <c r="I301" s="123">
        <f t="shared" si="150"/>
        <v>1.7285536040482655E-3</v>
      </c>
      <c r="J301" s="126">
        <f t="shared" si="168"/>
        <v>0.90057642770914637</v>
      </c>
      <c r="K301" s="123" t="s">
        <v>10393</v>
      </c>
      <c r="L301" s="123" t="e">
        <f t="shared" si="151"/>
        <v>#VALUE!</v>
      </c>
      <c r="M301" s="123" t="e">
        <f t="shared" si="152"/>
        <v>#VALUE!</v>
      </c>
      <c r="N301" s="123">
        <f t="shared" si="153"/>
        <v>0.5</v>
      </c>
      <c r="O301" s="123">
        <f t="shared" si="154"/>
        <v>8.6427680202413274E-4</v>
      </c>
      <c r="P301" s="123">
        <f t="shared" si="155"/>
        <v>1.5925796068106037E-3</v>
      </c>
      <c r="Q301" s="126">
        <f t="shared" si="169"/>
        <v>0.82973397514832459</v>
      </c>
      <c r="R301" s="125">
        <v>0</v>
      </c>
      <c r="S301" s="123">
        <f t="shared" si="156"/>
        <v>0</v>
      </c>
      <c r="T301" s="123">
        <f t="shared" si="157"/>
        <v>0</v>
      </c>
      <c r="U301" s="123">
        <f t="shared" si="158"/>
        <v>0.5</v>
      </c>
      <c r="V301" s="123">
        <f t="shared" si="159"/>
        <v>7.9628980340530186E-4</v>
      </c>
      <c r="W301" s="123">
        <f t="shared" si="160"/>
        <v>1.4458404597838571E-3</v>
      </c>
      <c r="X301" s="126">
        <f t="shared" si="170"/>
        <v>0.75328287954738959</v>
      </c>
      <c r="Y301" s="125" t="s">
        <v>10393</v>
      </c>
      <c r="Z301" s="123" t="e">
        <f t="shared" si="161"/>
        <v>#VALUE!</v>
      </c>
      <c r="AA301" s="123" t="e">
        <f t="shared" si="162"/>
        <v>#VALUE!</v>
      </c>
      <c r="AB301" s="123">
        <f t="shared" si="163"/>
        <v>0.5</v>
      </c>
      <c r="AC301" s="123">
        <f t="shared" si="164"/>
        <v>7.2292022989192857E-4</v>
      </c>
      <c r="AD301" s="122" t="s">
        <v>760</v>
      </c>
      <c r="AE301" s="123">
        <f t="shared" si="165"/>
        <v>1.3133876909402124E-3</v>
      </c>
      <c r="AF301" s="126">
        <f t="shared" si="171"/>
        <v>0.68427498697985067</v>
      </c>
      <c r="AG301" s="122" t="s">
        <v>760</v>
      </c>
      <c r="AH301" s="122">
        <f t="shared" si="166"/>
        <v>174</v>
      </c>
      <c r="AI301" s="122"/>
    </row>
    <row r="302" spans="1:35">
      <c r="A302" s="122" t="s">
        <v>708</v>
      </c>
      <c r="B302" s="123" t="s">
        <v>10606</v>
      </c>
      <c r="C302" s="124">
        <f t="shared" si="167"/>
        <v>1.9193857965451055E-3</v>
      </c>
      <c r="D302" s="124">
        <v>0.29999999999999899</v>
      </c>
      <c r="E302" s="124">
        <f t="shared" si="146"/>
        <v>1.1342155009451757E-2</v>
      </c>
      <c r="F302" s="123">
        <f t="shared" si="147"/>
        <v>6.4320171498266632E-5</v>
      </c>
      <c r="G302" s="123">
        <f t="shared" si="148"/>
        <v>0.5</v>
      </c>
      <c r="H302" s="123">
        <f t="shared" si="149"/>
        <v>9.5969289827255275E-4</v>
      </c>
      <c r="I302" s="123">
        <f t="shared" si="150"/>
        <v>1.7285536040482655E-3</v>
      </c>
      <c r="J302" s="126">
        <f t="shared" si="168"/>
        <v>0.90057642770914637</v>
      </c>
      <c r="K302" s="123">
        <v>3.7999999999999901</v>
      </c>
      <c r="L302" s="123">
        <f t="shared" si="151"/>
        <v>7.8028747433264684E-2</v>
      </c>
      <c r="M302" s="123">
        <f t="shared" si="152"/>
        <v>3.0396137046206917E-3</v>
      </c>
      <c r="N302" s="123">
        <f t="shared" si="153"/>
        <v>0.5</v>
      </c>
      <c r="O302" s="123">
        <f t="shared" si="154"/>
        <v>8.6427680202413274E-4</v>
      </c>
      <c r="P302" s="123">
        <f t="shared" si="155"/>
        <v>1.5925796068106037E-3</v>
      </c>
      <c r="Q302" s="126">
        <f t="shared" si="169"/>
        <v>0.82973397514832459</v>
      </c>
      <c r="R302" s="125" t="s">
        <v>10393</v>
      </c>
      <c r="S302" s="123" t="e">
        <f t="shared" si="156"/>
        <v>#VALUE!</v>
      </c>
      <c r="T302" s="123" t="e">
        <f t="shared" si="157"/>
        <v>#VALUE!</v>
      </c>
      <c r="U302" s="123">
        <f t="shared" si="158"/>
        <v>0.5</v>
      </c>
      <c r="V302" s="123">
        <f t="shared" si="159"/>
        <v>7.9628980340530186E-4</v>
      </c>
      <c r="W302" s="123">
        <f t="shared" si="160"/>
        <v>1.4458404597838571E-3</v>
      </c>
      <c r="X302" s="126">
        <f t="shared" si="170"/>
        <v>0.75328287954738959</v>
      </c>
      <c r="Y302" s="125" t="s">
        <v>10393</v>
      </c>
      <c r="Z302" s="123" t="e">
        <f t="shared" si="161"/>
        <v>#VALUE!</v>
      </c>
      <c r="AA302" s="123" t="e">
        <f t="shared" si="162"/>
        <v>#VALUE!</v>
      </c>
      <c r="AB302" s="123">
        <f t="shared" si="163"/>
        <v>0.5</v>
      </c>
      <c r="AC302" s="123">
        <f t="shared" si="164"/>
        <v>7.2292022989192857E-4</v>
      </c>
      <c r="AD302" s="122" t="s">
        <v>708</v>
      </c>
      <c r="AE302" s="123">
        <f t="shared" si="165"/>
        <v>1.3133876909402124E-3</v>
      </c>
      <c r="AF302" s="126">
        <f t="shared" si="171"/>
        <v>0.68427498697985067</v>
      </c>
      <c r="AG302" s="122" t="s">
        <v>708</v>
      </c>
      <c r="AH302" s="122">
        <f t="shared" si="166"/>
        <v>174</v>
      </c>
      <c r="AI302" s="122"/>
    </row>
    <row r="303" spans="1:35">
      <c r="A303" s="122" t="s">
        <v>762</v>
      </c>
      <c r="B303" s="123" t="s">
        <v>10607</v>
      </c>
      <c r="C303" s="124">
        <f t="shared" si="167"/>
        <v>1.9193857965451055E-3</v>
      </c>
      <c r="D303" s="124">
        <v>0.8</v>
      </c>
      <c r="E303" s="124">
        <f t="shared" si="146"/>
        <v>3.0245746691871453E-2</v>
      </c>
      <c r="F303" s="123">
        <f t="shared" si="147"/>
        <v>4.5729800385441166E-4</v>
      </c>
      <c r="G303" s="123">
        <f t="shared" si="148"/>
        <v>0.5</v>
      </c>
      <c r="H303" s="123">
        <f t="shared" si="149"/>
        <v>9.5969289827255275E-4</v>
      </c>
      <c r="I303" s="123">
        <f t="shared" si="150"/>
        <v>1.7285536040482655E-3</v>
      </c>
      <c r="J303" s="126">
        <f t="shared" si="168"/>
        <v>0.90057642770914637</v>
      </c>
      <c r="K303" s="123" t="s">
        <v>10393</v>
      </c>
      <c r="L303" s="123" t="e">
        <f t="shared" si="151"/>
        <v>#VALUE!</v>
      </c>
      <c r="M303" s="123" t="e">
        <f t="shared" si="152"/>
        <v>#VALUE!</v>
      </c>
      <c r="N303" s="123">
        <f t="shared" si="153"/>
        <v>0.5</v>
      </c>
      <c r="O303" s="123">
        <f t="shared" si="154"/>
        <v>8.6427680202413274E-4</v>
      </c>
      <c r="P303" s="123">
        <f t="shared" si="155"/>
        <v>1.5925796068106037E-3</v>
      </c>
      <c r="Q303" s="126">
        <f t="shared" si="169"/>
        <v>0.82973397514832459</v>
      </c>
      <c r="R303" s="125" t="s">
        <v>10393</v>
      </c>
      <c r="S303" s="123" t="e">
        <f t="shared" si="156"/>
        <v>#VALUE!</v>
      </c>
      <c r="T303" s="123" t="e">
        <f t="shared" si="157"/>
        <v>#VALUE!</v>
      </c>
      <c r="U303" s="123">
        <f t="shared" si="158"/>
        <v>0.5</v>
      </c>
      <c r="V303" s="123">
        <f t="shared" si="159"/>
        <v>7.9628980340530186E-4</v>
      </c>
      <c r="W303" s="123">
        <f t="shared" si="160"/>
        <v>1.4458404597838571E-3</v>
      </c>
      <c r="X303" s="126">
        <f t="shared" si="170"/>
        <v>0.75328287954738959</v>
      </c>
      <c r="Y303" s="125" t="s">
        <v>10393</v>
      </c>
      <c r="Z303" s="123" t="e">
        <f t="shared" si="161"/>
        <v>#VALUE!</v>
      </c>
      <c r="AA303" s="123" t="e">
        <f t="shared" si="162"/>
        <v>#VALUE!</v>
      </c>
      <c r="AB303" s="123">
        <f t="shared" si="163"/>
        <v>0.5</v>
      </c>
      <c r="AC303" s="123">
        <f t="shared" si="164"/>
        <v>7.2292022989192857E-4</v>
      </c>
      <c r="AD303" s="122" t="s">
        <v>762</v>
      </c>
      <c r="AE303" s="123">
        <f t="shared" si="165"/>
        <v>1.3133876909402124E-3</v>
      </c>
      <c r="AF303" s="126">
        <f t="shared" si="171"/>
        <v>0.68427498697985067</v>
      </c>
      <c r="AG303" s="122" t="s">
        <v>762</v>
      </c>
      <c r="AH303" s="122">
        <f t="shared" si="166"/>
        <v>174</v>
      </c>
      <c r="AI303" s="122"/>
    </row>
    <row r="304" spans="1:35">
      <c r="A304" s="122" t="s">
        <v>473</v>
      </c>
      <c r="B304" s="123" t="s">
        <v>9668</v>
      </c>
      <c r="C304" s="124">
        <f t="shared" si="167"/>
        <v>1.9193857965451055E-3</v>
      </c>
      <c r="D304" s="124">
        <v>16.899999999999899</v>
      </c>
      <c r="E304" s="124">
        <f t="shared" si="146"/>
        <v>0.63894139886578061</v>
      </c>
      <c r="F304" s="123">
        <f t="shared" si="147"/>
        <v>0.18463796984388692</v>
      </c>
      <c r="G304" s="123">
        <f t="shared" si="148"/>
        <v>0.5</v>
      </c>
      <c r="H304" s="123">
        <f t="shared" si="149"/>
        <v>9.5969289827255275E-4</v>
      </c>
      <c r="I304" s="123">
        <f t="shared" si="150"/>
        <v>1.7285536040482655E-3</v>
      </c>
      <c r="J304" s="126">
        <f t="shared" si="168"/>
        <v>0.90057642770914637</v>
      </c>
      <c r="K304" s="123">
        <v>21.899999999999899</v>
      </c>
      <c r="L304" s="123">
        <f t="shared" si="151"/>
        <v>0.44969199178644553</v>
      </c>
      <c r="M304" s="123">
        <f t="shared" si="152"/>
        <v>9.616769917752821E-2</v>
      </c>
      <c r="N304" s="123">
        <f t="shared" si="153"/>
        <v>0.5</v>
      </c>
      <c r="O304" s="123">
        <f t="shared" si="154"/>
        <v>8.6427680202413274E-4</v>
      </c>
      <c r="P304" s="123">
        <f t="shared" si="155"/>
        <v>1.5925796068106037E-3</v>
      </c>
      <c r="Q304" s="126">
        <f t="shared" si="169"/>
        <v>0.82973397514832459</v>
      </c>
      <c r="R304" s="125" t="s">
        <v>10393</v>
      </c>
      <c r="S304" s="123" t="e">
        <f t="shared" si="156"/>
        <v>#VALUE!</v>
      </c>
      <c r="T304" s="123" t="e">
        <f t="shared" si="157"/>
        <v>#VALUE!</v>
      </c>
      <c r="U304" s="123">
        <f t="shared" si="158"/>
        <v>0.5</v>
      </c>
      <c r="V304" s="123">
        <f t="shared" si="159"/>
        <v>7.9628980340530186E-4</v>
      </c>
      <c r="W304" s="123">
        <f t="shared" si="160"/>
        <v>1.4458404597838571E-3</v>
      </c>
      <c r="X304" s="126">
        <f t="shared" si="170"/>
        <v>0.75328287954738959</v>
      </c>
      <c r="Y304" s="125" t="s">
        <v>10393</v>
      </c>
      <c r="Z304" s="123" t="e">
        <f t="shared" si="161"/>
        <v>#VALUE!</v>
      </c>
      <c r="AA304" s="123" t="e">
        <f t="shared" si="162"/>
        <v>#VALUE!</v>
      </c>
      <c r="AB304" s="123">
        <f t="shared" si="163"/>
        <v>0.5</v>
      </c>
      <c r="AC304" s="123">
        <f t="shared" si="164"/>
        <v>7.2292022989192857E-4</v>
      </c>
      <c r="AD304" s="122" t="s">
        <v>473</v>
      </c>
      <c r="AE304" s="123">
        <f t="shared" si="165"/>
        <v>1.3133876909402124E-3</v>
      </c>
      <c r="AF304" s="126">
        <f t="shared" si="171"/>
        <v>0.68427498697985067</v>
      </c>
      <c r="AG304" s="122" t="s">
        <v>473</v>
      </c>
      <c r="AH304" s="122">
        <f t="shared" si="166"/>
        <v>174</v>
      </c>
      <c r="AI304" s="122"/>
    </row>
    <row r="305" spans="1:35">
      <c r="A305" s="122" t="s">
        <v>499</v>
      </c>
      <c r="B305" s="123" t="s">
        <v>10608</v>
      </c>
      <c r="C305" s="124">
        <f t="shared" si="167"/>
        <v>1.9193857965451055E-3</v>
      </c>
      <c r="D305" s="124">
        <v>10.5</v>
      </c>
      <c r="E305" s="124">
        <f t="shared" si="146"/>
        <v>0.39697542533081281</v>
      </c>
      <c r="F305" s="123">
        <f t="shared" si="147"/>
        <v>7.5770391496232881E-2</v>
      </c>
      <c r="G305" s="123">
        <f t="shared" si="148"/>
        <v>0.5</v>
      </c>
      <c r="H305" s="123">
        <f t="shared" si="149"/>
        <v>9.5969289827255275E-4</v>
      </c>
      <c r="I305" s="123">
        <f t="shared" si="150"/>
        <v>1.7285536040482655E-3</v>
      </c>
      <c r="J305" s="126">
        <f t="shared" si="168"/>
        <v>0.90057642770914637</v>
      </c>
      <c r="K305" s="123">
        <v>13.0999999999999</v>
      </c>
      <c r="L305" s="123">
        <f t="shared" si="151"/>
        <v>0.26899383983572689</v>
      </c>
      <c r="M305" s="123">
        <f t="shared" si="152"/>
        <v>3.553221019198316E-2</v>
      </c>
      <c r="N305" s="123">
        <f t="shared" si="153"/>
        <v>0.5</v>
      </c>
      <c r="O305" s="123">
        <f t="shared" si="154"/>
        <v>8.6427680202413274E-4</v>
      </c>
      <c r="P305" s="123">
        <f t="shared" si="155"/>
        <v>1.5925796068106037E-3</v>
      </c>
      <c r="Q305" s="126">
        <f t="shared" si="169"/>
        <v>0.82973397514832459</v>
      </c>
      <c r="R305" s="125" t="s">
        <v>10393</v>
      </c>
      <c r="S305" s="123" t="e">
        <f t="shared" si="156"/>
        <v>#VALUE!</v>
      </c>
      <c r="T305" s="123" t="e">
        <f t="shared" si="157"/>
        <v>#VALUE!</v>
      </c>
      <c r="U305" s="123">
        <f t="shared" si="158"/>
        <v>0.5</v>
      </c>
      <c r="V305" s="123">
        <f t="shared" si="159"/>
        <v>7.9628980340530186E-4</v>
      </c>
      <c r="W305" s="123">
        <f t="shared" si="160"/>
        <v>1.4458404597838571E-3</v>
      </c>
      <c r="X305" s="126">
        <f t="shared" si="170"/>
        <v>0.75328287954738959</v>
      </c>
      <c r="Y305" s="125">
        <v>166.70769230769201</v>
      </c>
      <c r="Z305" s="123">
        <f t="shared" si="161"/>
        <v>1.0402460207907039E-3</v>
      </c>
      <c r="AA305" s="123">
        <f t="shared" si="162"/>
        <v>5.4105574553986457E-7</v>
      </c>
      <c r="AB305" s="123">
        <f t="shared" si="163"/>
        <v>0.5</v>
      </c>
      <c r="AC305" s="123">
        <f t="shared" si="164"/>
        <v>7.2292022989192857E-4</v>
      </c>
      <c r="AD305" s="122" t="s">
        <v>499</v>
      </c>
      <c r="AE305" s="123">
        <f t="shared" si="165"/>
        <v>1.3133876909402124E-3</v>
      </c>
      <c r="AF305" s="126">
        <f t="shared" si="171"/>
        <v>0.68427498697985067</v>
      </c>
      <c r="AG305" s="122" t="s">
        <v>499</v>
      </c>
      <c r="AH305" s="122">
        <f t="shared" si="166"/>
        <v>174</v>
      </c>
      <c r="AI305" s="122"/>
    </row>
    <row r="306" spans="1:35">
      <c r="A306" s="122" t="s">
        <v>497</v>
      </c>
      <c r="B306" s="123" t="s">
        <v>10609</v>
      </c>
      <c r="C306" s="124">
        <f t="shared" si="167"/>
        <v>1.9193857965451055E-3</v>
      </c>
      <c r="D306" s="124">
        <v>2.7999999999999901</v>
      </c>
      <c r="E306" s="124">
        <f t="shared" si="146"/>
        <v>0.1058601134215497</v>
      </c>
      <c r="F306" s="123">
        <f t="shared" si="147"/>
        <v>5.587513261859689E-3</v>
      </c>
      <c r="G306" s="123">
        <f t="shared" si="148"/>
        <v>0.5</v>
      </c>
      <c r="H306" s="123">
        <f t="shared" si="149"/>
        <v>9.5969289827255275E-4</v>
      </c>
      <c r="I306" s="123">
        <f t="shared" si="150"/>
        <v>1.7285536040482655E-3</v>
      </c>
      <c r="J306" s="126">
        <f t="shared" si="168"/>
        <v>0.90057642770914637</v>
      </c>
      <c r="K306" s="123">
        <v>10.5999999999999</v>
      </c>
      <c r="L306" s="123">
        <f t="shared" si="151"/>
        <v>0.21765913757699998</v>
      </c>
      <c r="M306" s="123">
        <f t="shared" si="152"/>
        <v>2.3409397513688757E-2</v>
      </c>
      <c r="N306" s="123">
        <f t="shared" si="153"/>
        <v>0.5</v>
      </c>
      <c r="O306" s="123">
        <f t="shared" si="154"/>
        <v>8.6427680202413274E-4</v>
      </c>
      <c r="P306" s="123">
        <f t="shared" si="155"/>
        <v>1.5925796068106037E-3</v>
      </c>
      <c r="Q306" s="126">
        <f t="shared" si="169"/>
        <v>0.82973397514832459</v>
      </c>
      <c r="R306" s="125" t="s">
        <v>10393</v>
      </c>
      <c r="S306" s="123" t="e">
        <f t="shared" si="156"/>
        <v>#VALUE!</v>
      </c>
      <c r="T306" s="123" t="e">
        <f t="shared" si="157"/>
        <v>#VALUE!</v>
      </c>
      <c r="U306" s="123">
        <f t="shared" si="158"/>
        <v>0.5</v>
      </c>
      <c r="V306" s="123">
        <f t="shared" si="159"/>
        <v>7.9628980340530186E-4</v>
      </c>
      <c r="W306" s="123">
        <f t="shared" si="160"/>
        <v>1.4458404597838571E-3</v>
      </c>
      <c r="X306" s="126">
        <f t="shared" si="170"/>
        <v>0.75328287954738959</v>
      </c>
      <c r="Y306" s="125" t="s">
        <v>10393</v>
      </c>
      <c r="Z306" s="123" t="e">
        <f t="shared" si="161"/>
        <v>#VALUE!</v>
      </c>
      <c r="AA306" s="123" t="e">
        <f t="shared" si="162"/>
        <v>#VALUE!</v>
      </c>
      <c r="AB306" s="123">
        <f t="shared" si="163"/>
        <v>0.5</v>
      </c>
      <c r="AC306" s="123">
        <f t="shared" si="164"/>
        <v>7.2292022989192857E-4</v>
      </c>
      <c r="AD306" s="122" t="s">
        <v>497</v>
      </c>
      <c r="AE306" s="123">
        <f t="shared" si="165"/>
        <v>1.3133876909402124E-3</v>
      </c>
      <c r="AF306" s="126">
        <f t="shared" si="171"/>
        <v>0.68427498697985067</v>
      </c>
      <c r="AG306" s="122" t="s">
        <v>497</v>
      </c>
      <c r="AH306" s="122">
        <f t="shared" si="166"/>
        <v>174</v>
      </c>
      <c r="AI306" s="122"/>
    </row>
    <row r="307" spans="1:35">
      <c r="A307" s="122" t="s">
        <v>485</v>
      </c>
      <c r="B307" s="123" t="s">
        <v>10610</v>
      </c>
      <c r="C307" s="124">
        <f t="shared" si="167"/>
        <v>1.9193857965451055E-3</v>
      </c>
      <c r="D307" s="124">
        <v>3.3999999999999901</v>
      </c>
      <c r="E307" s="124">
        <f t="shared" si="146"/>
        <v>0.1285444234404533</v>
      </c>
      <c r="F307" s="123">
        <f t="shared" si="147"/>
        <v>8.2277992404468092E-3</v>
      </c>
      <c r="G307" s="123">
        <f t="shared" si="148"/>
        <v>0.5</v>
      </c>
      <c r="H307" s="123">
        <f t="shared" si="149"/>
        <v>9.5969289827255275E-4</v>
      </c>
      <c r="I307" s="123">
        <f t="shared" si="150"/>
        <v>1.7285536040482655E-3</v>
      </c>
      <c r="J307" s="126">
        <f t="shared" si="168"/>
        <v>0.90057642770914637</v>
      </c>
      <c r="K307" s="123">
        <v>10.9</v>
      </c>
      <c r="L307" s="123">
        <f t="shared" si="151"/>
        <v>0.22381930184804927</v>
      </c>
      <c r="M307" s="123">
        <f t="shared" si="152"/>
        <v>2.4736453044138629E-2</v>
      </c>
      <c r="N307" s="123">
        <f t="shared" si="153"/>
        <v>0.5</v>
      </c>
      <c r="O307" s="123">
        <f t="shared" si="154"/>
        <v>8.6427680202413274E-4</v>
      </c>
      <c r="P307" s="123">
        <f t="shared" si="155"/>
        <v>1.5925796068106037E-3</v>
      </c>
      <c r="Q307" s="126">
        <f t="shared" si="169"/>
        <v>0.82973397514832459</v>
      </c>
      <c r="R307" s="125" t="s">
        <v>10393</v>
      </c>
      <c r="S307" s="123" t="e">
        <f t="shared" si="156"/>
        <v>#VALUE!</v>
      </c>
      <c r="T307" s="123" t="e">
        <f t="shared" si="157"/>
        <v>#VALUE!</v>
      </c>
      <c r="U307" s="123">
        <f t="shared" si="158"/>
        <v>0.5</v>
      </c>
      <c r="V307" s="123">
        <f t="shared" si="159"/>
        <v>7.9628980340530186E-4</v>
      </c>
      <c r="W307" s="123">
        <f t="shared" si="160"/>
        <v>1.4458404597838571E-3</v>
      </c>
      <c r="X307" s="126">
        <f t="shared" si="170"/>
        <v>0.75328287954738959</v>
      </c>
      <c r="Y307" s="125" t="s">
        <v>10393</v>
      </c>
      <c r="Z307" s="123" t="e">
        <f t="shared" si="161"/>
        <v>#VALUE!</v>
      </c>
      <c r="AA307" s="123" t="e">
        <f t="shared" si="162"/>
        <v>#VALUE!</v>
      </c>
      <c r="AB307" s="123">
        <f t="shared" si="163"/>
        <v>0.5</v>
      </c>
      <c r="AC307" s="123">
        <f t="shared" si="164"/>
        <v>7.2292022989192857E-4</v>
      </c>
      <c r="AD307" s="122" t="s">
        <v>485</v>
      </c>
      <c r="AE307" s="123">
        <f t="shared" si="165"/>
        <v>1.3133876909402124E-3</v>
      </c>
      <c r="AF307" s="126">
        <f t="shared" si="171"/>
        <v>0.68427498697985067</v>
      </c>
      <c r="AG307" s="122" t="s">
        <v>485</v>
      </c>
      <c r="AH307" s="122">
        <f t="shared" si="166"/>
        <v>174</v>
      </c>
      <c r="AI307" s="122"/>
    </row>
    <row r="308" spans="1:35">
      <c r="A308" s="122" t="s">
        <v>1033</v>
      </c>
      <c r="B308" s="123" t="s">
        <v>10611</v>
      </c>
      <c r="C308" s="124">
        <f t="shared" si="167"/>
        <v>1.9193857965451055E-3</v>
      </c>
      <c r="D308" s="124">
        <v>0.1</v>
      </c>
      <c r="E308" s="124">
        <f t="shared" si="146"/>
        <v>3.7807183364839316E-3</v>
      </c>
      <c r="F308" s="123">
        <f t="shared" si="147"/>
        <v>7.146890030784725E-6</v>
      </c>
      <c r="G308" s="123">
        <f t="shared" si="148"/>
        <v>0.5</v>
      </c>
      <c r="H308" s="123">
        <f t="shared" si="149"/>
        <v>9.5969289827255275E-4</v>
      </c>
      <c r="I308" s="123">
        <f t="shared" si="150"/>
        <v>1.7285536040482655E-3</v>
      </c>
      <c r="J308" s="126">
        <f t="shared" si="168"/>
        <v>0.90057642770914637</v>
      </c>
      <c r="K308" s="123" t="s">
        <v>10393</v>
      </c>
      <c r="L308" s="123" t="e">
        <f t="shared" si="151"/>
        <v>#VALUE!</v>
      </c>
      <c r="M308" s="123" t="e">
        <f t="shared" si="152"/>
        <v>#VALUE!</v>
      </c>
      <c r="N308" s="123">
        <f t="shared" si="153"/>
        <v>0.5</v>
      </c>
      <c r="O308" s="123">
        <f t="shared" si="154"/>
        <v>8.6427680202413274E-4</v>
      </c>
      <c r="P308" s="123">
        <f t="shared" si="155"/>
        <v>1.5925796068106037E-3</v>
      </c>
      <c r="Q308" s="126">
        <f t="shared" si="169"/>
        <v>0.82973397514832459</v>
      </c>
      <c r="R308" s="125" t="s">
        <v>10393</v>
      </c>
      <c r="S308" s="123" t="e">
        <f t="shared" si="156"/>
        <v>#VALUE!</v>
      </c>
      <c r="T308" s="123" t="e">
        <f t="shared" si="157"/>
        <v>#VALUE!</v>
      </c>
      <c r="U308" s="123">
        <f t="shared" si="158"/>
        <v>0.5</v>
      </c>
      <c r="V308" s="123">
        <f t="shared" si="159"/>
        <v>7.9628980340530186E-4</v>
      </c>
      <c r="W308" s="123">
        <f t="shared" si="160"/>
        <v>1.4458404597838571E-3</v>
      </c>
      <c r="X308" s="126">
        <f t="shared" si="170"/>
        <v>0.75328287954738959</v>
      </c>
      <c r="Y308" s="125" t="s">
        <v>10393</v>
      </c>
      <c r="Z308" s="123" t="e">
        <f t="shared" si="161"/>
        <v>#VALUE!</v>
      </c>
      <c r="AA308" s="123" t="e">
        <f t="shared" si="162"/>
        <v>#VALUE!</v>
      </c>
      <c r="AB308" s="123">
        <f t="shared" si="163"/>
        <v>0.5</v>
      </c>
      <c r="AC308" s="123">
        <f t="shared" si="164"/>
        <v>7.2292022989192857E-4</v>
      </c>
      <c r="AD308" s="122" t="s">
        <v>1033</v>
      </c>
      <c r="AE308" s="123">
        <f t="shared" si="165"/>
        <v>1.3133876909402124E-3</v>
      </c>
      <c r="AF308" s="126">
        <f t="shared" si="171"/>
        <v>0.68427498697985067</v>
      </c>
      <c r="AG308" s="122" t="s">
        <v>1033</v>
      </c>
      <c r="AH308" s="122">
        <f t="shared" si="166"/>
        <v>174</v>
      </c>
      <c r="AI308" s="122"/>
    </row>
    <row r="309" spans="1:35">
      <c r="A309" s="122" t="s">
        <v>309</v>
      </c>
      <c r="B309" s="123" t="s">
        <v>10052</v>
      </c>
      <c r="C309" s="124">
        <f t="shared" si="167"/>
        <v>1.9193857965451055E-3</v>
      </c>
      <c r="D309" s="124">
        <v>5</v>
      </c>
      <c r="E309" s="124">
        <f t="shared" si="146"/>
        <v>0.18903591682419657</v>
      </c>
      <c r="F309" s="123">
        <f t="shared" si="147"/>
        <v>1.7708615345652712E-2</v>
      </c>
      <c r="G309" s="123">
        <f t="shared" si="148"/>
        <v>0.5</v>
      </c>
      <c r="H309" s="123">
        <f t="shared" si="149"/>
        <v>9.5969289827255275E-4</v>
      </c>
      <c r="I309" s="123">
        <f t="shared" si="150"/>
        <v>1.7285536040482655E-3</v>
      </c>
      <c r="J309" s="126">
        <f t="shared" si="168"/>
        <v>0.90057642770914637</v>
      </c>
      <c r="K309" s="123">
        <v>18.3</v>
      </c>
      <c r="L309" s="123">
        <f t="shared" si="151"/>
        <v>0.37577002053388092</v>
      </c>
      <c r="M309" s="123">
        <f t="shared" si="152"/>
        <v>6.8166896813136479E-2</v>
      </c>
      <c r="N309" s="123">
        <f t="shared" si="153"/>
        <v>0.5</v>
      </c>
      <c r="O309" s="123">
        <f t="shared" si="154"/>
        <v>8.6427680202413274E-4</v>
      </c>
      <c r="P309" s="123">
        <f t="shared" si="155"/>
        <v>1.5925796068106037E-3</v>
      </c>
      <c r="Q309" s="126">
        <f t="shared" si="169"/>
        <v>0.82973397514832459</v>
      </c>
      <c r="R309" s="125">
        <v>3192.3046637590901</v>
      </c>
      <c r="S309" s="123">
        <f t="shared" si="156"/>
        <v>0.21748704883552075</v>
      </c>
      <c r="T309" s="123">
        <f t="shared" si="157"/>
        <v>2.3372831441199837E-2</v>
      </c>
      <c r="U309" s="123">
        <f t="shared" si="158"/>
        <v>0.5</v>
      </c>
      <c r="V309" s="123">
        <f t="shared" si="159"/>
        <v>7.9628980340530186E-4</v>
      </c>
      <c r="W309" s="123">
        <f t="shared" si="160"/>
        <v>1.4458404597838571E-3</v>
      </c>
      <c r="X309" s="126">
        <f t="shared" si="170"/>
        <v>0.75328287954738959</v>
      </c>
      <c r="Y309" s="125">
        <v>9590.7132938596606</v>
      </c>
      <c r="Z309" s="123">
        <f t="shared" si="161"/>
        <v>5.9845476848591019E-2</v>
      </c>
      <c r="AA309" s="123">
        <f t="shared" si="162"/>
        <v>1.7891381304080411E-3</v>
      </c>
      <c r="AB309" s="123">
        <f t="shared" si="163"/>
        <v>0.5</v>
      </c>
      <c r="AC309" s="123">
        <f t="shared" si="164"/>
        <v>7.2292022989192857E-4</v>
      </c>
      <c r="AD309" s="122" t="s">
        <v>309</v>
      </c>
      <c r="AE309" s="123">
        <f t="shared" si="165"/>
        <v>1.3133876909402124E-3</v>
      </c>
      <c r="AF309" s="126">
        <f t="shared" si="171"/>
        <v>0.68427498697985067</v>
      </c>
      <c r="AG309" s="122" t="s">
        <v>309</v>
      </c>
      <c r="AH309" s="122">
        <f t="shared" si="166"/>
        <v>174</v>
      </c>
      <c r="AI309" s="122"/>
    </row>
    <row r="310" spans="1:35">
      <c r="A310" s="122" t="s">
        <v>469</v>
      </c>
      <c r="B310" s="123" t="s">
        <v>10612</v>
      </c>
      <c r="C310" s="124">
        <f t="shared" si="167"/>
        <v>1.9193857965451055E-3</v>
      </c>
      <c r="D310" s="124">
        <v>19.399999999999899</v>
      </c>
      <c r="E310" s="124">
        <f t="shared" si="146"/>
        <v>0.73345935727787892</v>
      </c>
      <c r="F310" s="123">
        <f t="shared" si="147"/>
        <v>0.23584246573495893</v>
      </c>
      <c r="G310" s="123">
        <f t="shared" si="148"/>
        <v>0.5</v>
      </c>
      <c r="H310" s="123">
        <f t="shared" si="149"/>
        <v>9.5969289827255275E-4</v>
      </c>
      <c r="I310" s="123">
        <f t="shared" si="150"/>
        <v>1.7285536040482655E-3</v>
      </c>
      <c r="J310" s="126">
        <f t="shared" si="168"/>
        <v>0.90057642770914637</v>
      </c>
      <c r="K310" s="123">
        <v>21.1</v>
      </c>
      <c r="L310" s="123">
        <f t="shared" si="151"/>
        <v>0.43326488706365501</v>
      </c>
      <c r="M310" s="123">
        <f t="shared" si="152"/>
        <v>8.958908931052334E-2</v>
      </c>
      <c r="N310" s="123">
        <f t="shared" si="153"/>
        <v>0.5</v>
      </c>
      <c r="O310" s="123">
        <f t="shared" si="154"/>
        <v>8.6427680202413274E-4</v>
      </c>
      <c r="P310" s="123">
        <f t="shared" si="155"/>
        <v>1.5925796068106037E-3</v>
      </c>
      <c r="Q310" s="126">
        <f t="shared" si="169"/>
        <v>0.82973397514832459</v>
      </c>
      <c r="R310" s="125" t="s">
        <v>10393</v>
      </c>
      <c r="S310" s="123" t="e">
        <f t="shared" si="156"/>
        <v>#VALUE!</v>
      </c>
      <c r="T310" s="123" t="e">
        <f t="shared" si="157"/>
        <v>#VALUE!</v>
      </c>
      <c r="U310" s="123">
        <f t="shared" si="158"/>
        <v>0.5</v>
      </c>
      <c r="V310" s="123">
        <f t="shared" si="159"/>
        <v>7.9628980340530186E-4</v>
      </c>
      <c r="W310" s="123">
        <f t="shared" si="160"/>
        <v>1.4458404597838571E-3</v>
      </c>
      <c r="X310" s="126">
        <f t="shared" si="170"/>
        <v>0.75328287954738959</v>
      </c>
      <c r="Y310" s="125" t="s">
        <v>10393</v>
      </c>
      <c r="Z310" s="123" t="e">
        <f t="shared" si="161"/>
        <v>#VALUE!</v>
      </c>
      <c r="AA310" s="123" t="e">
        <f t="shared" si="162"/>
        <v>#VALUE!</v>
      </c>
      <c r="AB310" s="123">
        <f t="shared" si="163"/>
        <v>0.5</v>
      </c>
      <c r="AC310" s="123">
        <f t="shared" si="164"/>
        <v>7.2292022989192857E-4</v>
      </c>
      <c r="AD310" s="122" t="s">
        <v>469</v>
      </c>
      <c r="AE310" s="123">
        <f t="shared" si="165"/>
        <v>1.3133876909402124E-3</v>
      </c>
      <c r="AF310" s="126">
        <f t="shared" si="171"/>
        <v>0.68427498697985067</v>
      </c>
      <c r="AG310" s="122" t="s">
        <v>469</v>
      </c>
      <c r="AH310" s="122">
        <f t="shared" si="166"/>
        <v>174</v>
      </c>
      <c r="AI310" s="122"/>
    </row>
    <row r="311" spans="1:35">
      <c r="A311" s="122" t="s">
        <v>550</v>
      </c>
      <c r="B311" s="123" t="s">
        <v>10613</v>
      </c>
      <c r="C311" s="124">
        <f t="shared" si="167"/>
        <v>1.9193857965451055E-3</v>
      </c>
      <c r="D311" s="124">
        <v>17.600000000000001</v>
      </c>
      <c r="E311" s="124">
        <f t="shared" si="146"/>
        <v>0.66540642722117205</v>
      </c>
      <c r="F311" s="123">
        <f t="shared" si="147"/>
        <v>0.19859020355722645</v>
      </c>
      <c r="G311" s="123">
        <f t="shared" si="148"/>
        <v>0.5</v>
      </c>
      <c r="H311" s="123">
        <f t="shared" si="149"/>
        <v>9.5969289827255275E-4</v>
      </c>
      <c r="I311" s="123">
        <f t="shared" si="150"/>
        <v>1.7285536040482655E-3</v>
      </c>
      <c r="J311" s="126">
        <f t="shared" si="168"/>
        <v>0.90057642770914637</v>
      </c>
      <c r="K311" s="123">
        <v>16.1999999999999</v>
      </c>
      <c r="L311" s="123">
        <f t="shared" si="151"/>
        <v>0.33264887063654824</v>
      </c>
      <c r="M311" s="123">
        <f t="shared" si="152"/>
        <v>5.3824903450753525E-2</v>
      </c>
      <c r="N311" s="123">
        <f t="shared" si="153"/>
        <v>0.5</v>
      </c>
      <c r="O311" s="123">
        <f t="shared" si="154"/>
        <v>8.6427680202413274E-4</v>
      </c>
      <c r="P311" s="123">
        <f t="shared" si="155"/>
        <v>1.5925796068106037E-3</v>
      </c>
      <c r="Q311" s="126">
        <f t="shared" si="169"/>
        <v>0.82973397514832459</v>
      </c>
      <c r="R311" s="125">
        <v>5821.4442964891496</v>
      </c>
      <c r="S311" s="123">
        <f t="shared" si="156"/>
        <v>0.39660648758784817</v>
      </c>
      <c r="T311" s="123">
        <f t="shared" si="157"/>
        <v>7.5635082548050181E-2</v>
      </c>
      <c r="U311" s="123">
        <f t="shared" si="158"/>
        <v>0.5</v>
      </c>
      <c r="V311" s="123">
        <f t="shared" si="159"/>
        <v>7.9628980340530186E-4</v>
      </c>
      <c r="W311" s="123">
        <f t="shared" si="160"/>
        <v>1.4458404597838571E-3</v>
      </c>
      <c r="X311" s="126">
        <f t="shared" si="170"/>
        <v>0.75328287954738959</v>
      </c>
      <c r="Y311" s="125">
        <v>269.86206896551698</v>
      </c>
      <c r="Z311" s="123">
        <f t="shared" si="161"/>
        <v>1.6839231562608152E-3</v>
      </c>
      <c r="AA311" s="123">
        <f t="shared" si="162"/>
        <v>1.4177975929952069E-6</v>
      </c>
      <c r="AB311" s="123">
        <f t="shared" si="163"/>
        <v>0.5</v>
      </c>
      <c r="AC311" s="123">
        <f t="shared" si="164"/>
        <v>7.2292022989192857E-4</v>
      </c>
      <c r="AD311" s="122" t="s">
        <v>550</v>
      </c>
      <c r="AE311" s="123">
        <f t="shared" si="165"/>
        <v>1.3133876909402124E-3</v>
      </c>
      <c r="AF311" s="126">
        <f t="shared" si="171"/>
        <v>0.68427498697985067</v>
      </c>
      <c r="AG311" s="122" t="s">
        <v>550</v>
      </c>
      <c r="AH311" s="122">
        <f t="shared" si="166"/>
        <v>174</v>
      </c>
      <c r="AI311" s="122"/>
    </row>
    <row r="312" spans="1:35">
      <c r="A312" s="122" t="s">
        <v>764</v>
      </c>
      <c r="B312" s="123" t="s">
        <v>10614</v>
      </c>
      <c r="C312" s="124">
        <f t="shared" si="167"/>
        <v>1.9193857965451055E-3</v>
      </c>
      <c r="D312" s="124">
        <v>0.59999999999999898</v>
      </c>
      <c r="E312" s="124">
        <f t="shared" si="146"/>
        <v>2.2684310018903552E-2</v>
      </c>
      <c r="F312" s="123">
        <f t="shared" si="147"/>
        <v>2.5725586455072058E-4</v>
      </c>
      <c r="G312" s="123">
        <f t="shared" si="148"/>
        <v>0.5</v>
      </c>
      <c r="H312" s="123">
        <f t="shared" si="149"/>
        <v>9.5969289827255275E-4</v>
      </c>
      <c r="I312" s="123">
        <f t="shared" si="150"/>
        <v>1.7285536040482655E-3</v>
      </c>
      <c r="J312" s="126">
        <f t="shared" si="168"/>
        <v>0.90057642770914637</v>
      </c>
      <c r="K312" s="123" t="s">
        <v>10393</v>
      </c>
      <c r="L312" s="123" t="e">
        <f t="shared" si="151"/>
        <v>#VALUE!</v>
      </c>
      <c r="M312" s="123" t="e">
        <f t="shared" si="152"/>
        <v>#VALUE!</v>
      </c>
      <c r="N312" s="123">
        <f t="shared" si="153"/>
        <v>0.5</v>
      </c>
      <c r="O312" s="123">
        <f t="shared" si="154"/>
        <v>8.6427680202413274E-4</v>
      </c>
      <c r="P312" s="123">
        <f t="shared" si="155"/>
        <v>1.5925796068106037E-3</v>
      </c>
      <c r="Q312" s="126">
        <f t="shared" si="169"/>
        <v>0.82973397514832459</v>
      </c>
      <c r="R312" s="125" t="s">
        <v>10393</v>
      </c>
      <c r="S312" s="123" t="e">
        <f t="shared" si="156"/>
        <v>#VALUE!</v>
      </c>
      <c r="T312" s="123" t="e">
        <f t="shared" si="157"/>
        <v>#VALUE!</v>
      </c>
      <c r="U312" s="123">
        <f t="shared" si="158"/>
        <v>0.5</v>
      </c>
      <c r="V312" s="123">
        <f t="shared" si="159"/>
        <v>7.9628980340530186E-4</v>
      </c>
      <c r="W312" s="123">
        <f t="shared" si="160"/>
        <v>1.4458404597838571E-3</v>
      </c>
      <c r="X312" s="126">
        <f t="shared" si="170"/>
        <v>0.75328287954738959</v>
      </c>
      <c r="Y312" s="125" t="s">
        <v>10393</v>
      </c>
      <c r="Z312" s="123" t="e">
        <f t="shared" si="161"/>
        <v>#VALUE!</v>
      </c>
      <c r="AA312" s="123" t="e">
        <f t="shared" si="162"/>
        <v>#VALUE!</v>
      </c>
      <c r="AB312" s="123">
        <f t="shared" si="163"/>
        <v>0.5</v>
      </c>
      <c r="AC312" s="123">
        <f t="shared" si="164"/>
        <v>7.2292022989192857E-4</v>
      </c>
      <c r="AD312" s="122" t="s">
        <v>764</v>
      </c>
      <c r="AE312" s="123">
        <f t="shared" si="165"/>
        <v>1.3133876909402124E-3</v>
      </c>
      <c r="AF312" s="126">
        <f t="shared" si="171"/>
        <v>0.68427498697985067</v>
      </c>
      <c r="AG312" s="122" t="s">
        <v>764</v>
      </c>
      <c r="AH312" s="122">
        <f t="shared" si="166"/>
        <v>174</v>
      </c>
      <c r="AI312" s="122"/>
    </row>
    <row r="313" spans="1:35">
      <c r="A313" s="122" t="s">
        <v>766</v>
      </c>
      <c r="B313" s="123" t="s">
        <v>10615</v>
      </c>
      <c r="C313" s="124">
        <f t="shared" si="167"/>
        <v>1.9193857965451055E-3</v>
      </c>
      <c r="D313" s="124">
        <v>0.2</v>
      </c>
      <c r="E313" s="124">
        <f t="shared" si="146"/>
        <v>7.5614366729678632E-3</v>
      </c>
      <c r="F313" s="123">
        <f t="shared" si="147"/>
        <v>2.8587253656287004E-5</v>
      </c>
      <c r="G313" s="123">
        <f t="shared" si="148"/>
        <v>0.5</v>
      </c>
      <c r="H313" s="123">
        <f t="shared" si="149"/>
        <v>9.5969289827255275E-4</v>
      </c>
      <c r="I313" s="123">
        <f t="shared" si="150"/>
        <v>1.7285536040482655E-3</v>
      </c>
      <c r="J313" s="126">
        <f t="shared" si="168"/>
        <v>0.90057642770914637</v>
      </c>
      <c r="K313" s="123" t="s">
        <v>10393</v>
      </c>
      <c r="L313" s="123" t="e">
        <f t="shared" si="151"/>
        <v>#VALUE!</v>
      </c>
      <c r="M313" s="123" t="e">
        <f t="shared" si="152"/>
        <v>#VALUE!</v>
      </c>
      <c r="N313" s="123">
        <f t="shared" si="153"/>
        <v>0.5</v>
      </c>
      <c r="O313" s="123">
        <f t="shared" si="154"/>
        <v>8.6427680202413274E-4</v>
      </c>
      <c r="P313" s="123">
        <f t="shared" si="155"/>
        <v>1.5925796068106037E-3</v>
      </c>
      <c r="Q313" s="126">
        <f t="shared" si="169"/>
        <v>0.82973397514832459</v>
      </c>
      <c r="R313" s="125" t="s">
        <v>10393</v>
      </c>
      <c r="S313" s="123" t="e">
        <f t="shared" si="156"/>
        <v>#VALUE!</v>
      </c>
      <c r="T313" s="123" t="e">
        <f t="shared" si="157"/>
        <v>#VALUE!</v>
      </c>
      <c r="U313" s="123">
        <f t="shared" si="158"/>
        <v>0.5</v>
      </c>
      <c r="V313" s="123">
        <f t="shared" si="159"/>
        <v>7.9628980340530186E-4</v>
      </c>
      <c r="W313" s="123">
        <f t="shared" si="160"/>
        <v>1.4458404597838571E-3</v>
      </c>
      <c r="X313" s="126">
        <f t="shared" si="170"/>
        <v>0.75328287954738959</v>
      </c>
      <c r="Y313" s="125" t="s">
        <v>10393</v>
      </c>
      <c r="Z313" s="123" t="e">
        <f t="shared" si="161"/>
        <v>#VALUE!</v>
      </c>
      <c r="AA313" s="123" t="e">
        <f t="shared" si="162"/>
        <v>#VALUE!</v>
      </c>
      <c r="AB313" s="123">
        <f t="shared" si="163"/>
        <v>0.5</v>
      </c>
      <c r="AC313" s="123">
        <f t="shared" si="164"/>
        <v>7.2292022989192857E-4</v>
      </c>
      <c r="AD313" s="122" t="s">
        <v>766</v>
      </c>
      <c r="AE313" s="123">
        <f t="shared" si="165"/>
        <v>1.3133876909402124E-3</v>
      </c>
      <c r="AF313" s="126">
        <f t="shared" si="171"/>
        <v>0.68427498697985067</v>
      </c>
      <c r="AG313" s="122" t="s">
        <v>766</v>
      </c>
      <c r="AH313" s="122">
        <f t="shared" si="166"/>
        <v>174</v>
      </c>
      <c r="AI313" s="122"/>
    </row>
    <row r="314" spans="1:35">
      <c r="A314" s="122" t="s">
        <v>658</v>
      </c>
      <c r="B314" s="123" t="s">
        <v>10616</v>
      </c>
      <c r="C314" s="124">
        <f t="shared" si="167"/>
        <v>1.9193857965451055E-3</v>
      </c>
      <c r="D314" s="124">
        <v>14.0999999999999</v>
      </c>
      <c r="E314" s="124">
        <f t="shared" si="146"/>
        <v>0.53308128544423061</v>
      </c>
      <c r="F314" s="123">
        <f t="shared" si="147"/>
        <v>0.13245494199402486</v>
      </c>
      <c r="G314" s="123">
        <f t="shared" si="148"/>
        <v>0.5</v>
      </c>
      <c r="H314" s="123">
        <f t="shared" si="149"/>
        <v>9.5969289827255275E-4</v>
      </c>
      <c r="I314" s="123">
        <f t="shared" si="150"/>
        <v>1.7285536040482655E-3</v>
      </c>
      <c r="J314" s="126">
        <f t="shared" si="168"/>
        <v>0.90057642770914637</v>
      </c>
      <c r="K314" s="123">
        <v>8.4</v>
      </c>
      <c r="L314" s="123">
        <f t="shared" si="151"/>
        <v>0.17248459958932238</v>
      </c>
      <c r="M314" s="123">
        <f t="shared" si="152"/>
        <v>1.4765375337548514E-2</v>
      </c>
      <c r="N314" s="123">
        <f t="shared" si="153"/>
        <v>0.5</v>
      </c>
      <c r="O314" s="123">
        <f t="shared" si="154"/>
        <v>8.6427680202413274E-4</v>
      </c>
      <c r="P314" s="123">
        <f t="shared" si="155"/>
        <v>1.5925796068106037E-3</v>
      </c>
      <c r="Q314" s="126">
        <f t="shared" si="169"/>
        <v>0.82973397514832459</v>
      </c>
      <c r="R314" s="125">
        <v>0</v>
      </c>
      <c r="S314" s="123">
        <f t="shared" si="156"/>
        <v>0</v>
      </c>
      <c r="T314" s="123">
        <f t="shared" si="157"/>
        <v>0</v>
      </c>
      <c r="U314" s="123">
        <f t="shared" si="158"/>
        <v>0.5</v>
      </c>
      <c r="V314" s="123">
        <f t="shared" si="159"/>
        <v>7.9628980340530186E-4</v>
      </c>
      <c r="W314" s="123">
        <f t="shared" si="160"/>
        <v>1.4458404597838571E-3</v>
      </c>
      <c r="X314" s="126">
        <f t="shared" si="170"/>
        <v>0.75328287954738959</v>
      </c>
      <c r="Y314" s="125">
        <v>1497.78319831565</v>
      </c>
      <c r="Z314" s="123">
        <f t="shared" si="161"/>
        <v>9.3460774994072581E-3</v>
      </c>
      <c r="AA314" s="123">
        <f t="shared" si="162"/>
        <v>4.3673628591811564E-5</v>
      </c>
      <c r="AB314" s="123">
        <f t="shared" si="163"/>
        <v>0.5</v>
      </c>
      <c r="AC314" s="123">
        <f t="shared" si="164"/>
        <v>7.2292022989192857E-4</v>
      </c>
      <c r="AD314" s="122" t="s">
        <v>658</v>
      </c>
      <c r="AE314" s="123">
        <f t="shared" si="165"/>
        <v>1.3133876909402124E-3</v>
      </c>
      <c r="AF314" s="126">
        <f t="shared" si="171"/>
        <v>0.68427498697985067</v>
      </c>
      <c r="AG314" s="122" t="s">
        <v>658</v>
      </c>
      <c r="AH314" s="122">
        <f t="shared" si="166"/>
        <v>174</v>
      </c>
      <c r="AI314" s="122"/>
    </row>
    <row r="315" spans="1:35">
      <c r="A315" s="122" t="s">
        <v>768</v>
      </c>
      <c r="B315" s="123" t="s">
        <v>10617</v>
      </c>
      <c r="C315" s="124">
        <f t="shared" si="167"/>
        <v>1.9193857965451055E-3</v>
      </c>
      <c r="D315" s="124">
        <v>0.2</v>
      </c>
      <c r="E315" s="124">
        <f t="shared" si="146"/>
        <v>7.5614366729678632E-3</v>
      </c>
      <c r="F315" s="123">
        <f t="shared" si="147"/>
        <v>2.8587253656287004E-5</v>
      </c>
      <c r="G315" s="123">
        <f t="shared" si="148"/>
        <v>0.5</v>
      </c>
      <c r="H315" s="123">
        <f t="shared" si="149"/>
        <v>9.5969289827255275E-4</v>
      </c>
      <c r="I315" s="123">
        <f t="shared" si="150"/>
        <v>1.7285536040482655E-3</v>
      </c>
      <c r="J315" s="126">
        <f t="shared" si="168"/>
        <v>0.90057642770914637</v>
      </c>
      <c r="K315" s="123" t="s">
        <v>10393</v>
      </c>
      <c r="L315" s="123" t="e">
        <f t="shared" si="151"/>
        <v>#VALUE!</v>
      </c>
      <c r="M315" s="123" t="e">
        <f t="shared" si="152"/>
        <v>#VALUE!</v>
      </c>
      <c r="N315" s="123">
        <f t="shared" si="153"/>
        <v>0.5</v>
      </c>
      <c r="O315" s="123">
        <f t="shared" si="154"/>
        <v>8.6427680202413274E-4</v>
      </c>
      <c r="P315" s="123">
        <f t="shared" si="155"/>
        <v>1.5925796068106037E-3</v>
      </c>
      <c r="Q315" s="126">
        <f t="shared" si="169"/>
        <v>0.82973397514832459</v>
      </c>
      <c r="R315" s="125" t="s">
        <v>10393</v>
      </c>
      <c r="S315" s="123" t="e">
        <f t="shared" si="156"/>
        <v>#VALUE!</v>
      </c>
      <c r="T315" s="123" t="e">
        <f t="shared" si="157"/>
        <v>#VALUE!</v>
      </c>
      <c r="U315" s="123">
        <f t="shared" si="158"/>
        <v>0.5</v>
      </c>
      <c r="V315" s="123">
        <f t="shared" si="159"/>
        <v>7.9628980340530186E-4</v>
      </c>
      <c r="W315" s="123">
        <f t="shared" si="160"/>
        <v>1.4458404597838571E-3</v>
      </c>
      <c r="X315" s="126">
        <f t="shared" si="170"/>
        <v>0.75328287954738959</v>
      </c>
      <c r="Y315" s="125" t="s">
        <v>10393</v>
      </c>
      <c r="Z315" s="123" t="e">
        <f t="shared" si="161"/>
        <v>#VALUE!</v>
      </c>
      <c r="AA315" s="123" t="e">
        <f t="shared" si="162"/>
        <v>#VALUE!</v>
      </c>
      <c r="AB315" s="123">
        <f t="shared" si="163"/>
        <v>0.5</v>
      </c>
      <c r="AC315" s="123">
        <f t="shared" si="164"/>
        <v>7.2292022989192857E-4</v>
      </c>
      <c r="AD315" s="122" t="s">
        <v>768</v>
      </c>
      <c r="AE315" s="123">
        <f t="shared" si="165"/>
        <v>1.3133876909402124E-3</v>
      </c>
      <c r="AF315" s="126">
        <f t="shared" si="171"/>
        <v>0.68427498697985067</v>
      </c>
      <c r="AG315" s="122" t="s">
        <v>768</v>
      </c>
      <c r="AH315" s="122">
        <f t="shared" si="166"/>
        <v>174</v>
      </c>
      <c r="AI315" s="122"/>
    </row>
    <row r="316" spans="1:35">
      <c r="A316" s="122" t="s">
        <v>1045</v>
      </c>
      <c r="B316" s="123" t="s">
        <v>10618</v>
      </c>
      <c r="C316" s="124">
        <f t="shared" si="167"/>
        <v>1.9193857965451055E-3</v>
      </c>
      <c r="D316" s="124">
        <v>0</v>
      </c>
      <c r="E316" s="124">
        <f t="shared" si="146"/>
        <v>0</v>
      </c>
      <c r="F316" s="123">
        <f t="shared" si="147"/>
        <v>0</v>
      </c>
      <c r="G316" s="123">
        <f t="shared" si="148"/>
        <v>0.5</v>
      </c>
      <c r="H316" s="123">
        <f t="shared" si="149"/>
        <v>9.5969289827255275E-4</v>
      </c>
      <c r="I316" s="123">
        <f t="shared" si="150"/>
        <v>1.7285536040482655E-3</v>
      </c>
      <c r="J316" s="126">
        <f t="shared" si="168"/>
        <v>0.90057642770914637</v>
      </c>
      <c r="K316" s="123" t="s">
        <v>10393</v>
      </c>
      <c r="L316" s="123" t="e">
        <f t="shared" si="151"/>
        <v>#VALUE!</v>
      </c>
      <c r="M316" s="123" t="e">
        <f t="shared" si="152"/>
        <v>#VALUE!</v>
      </c>
      <c r="N316" s="123">
        <f t="shared" si="153"/>
        <v>0.5</v>
      </c>
      <c r="O316" s="123">
        <f t="shared" si="154"/>
        <v>8.6427680202413274E-4</v>
      </c>
      <c r="P316" s="123">
        <f t="shared" si="155"/>
        <v>1.5925796068106037E-3</v>
      </c>
      <c r="Q316" s="126">
        <f t="shared" si="169"/>
        <v>0.82973397514832459</v>
      </c>
      <c r="R316" s="125" t="s">
        <v>10393</v>
      </c>
      <c r="S316" s="123" t="e">
        <f t="shared" si="156"/>
        <v>#VALUE!</v>
      </c>
      <c r="T316" s="123" t="e">
        <f t="shared" si="157"/>
        <v>#VALUE!</v>
      </c>
      <c r="U316" s="123">
        <f t="shared" si="158"/>
        <v>0.5</v>
      </c>
      <c r="V316" s="123">
        <f t="shared" si="159"/>
        <v>7.9628980340530186E-4</v>
      </c>
      <c r="W316" s="123">
        <f t="shared" si="160"/>
        <v>1.4458404597838571E-3</v>
      </c>
      <c r="X316" s="126">
        <f t="shared" si="170"/>
        <v>0.75328287954738959</v>
      </c>
      <c r="Y316" s="125">
        <v>1283.81416998484</v>
      </c>
      <c r="Z316" s="123">
        <f t="shared" si="161"/>
        <v>8.0109235709204894E-3</v>
      </c>
      <c r="AA316" s="123">
        <f t="shared" si="162"/>
        <v>3.2086933432928788E-5</v>
      </c>
      <c r="AB316" s="123">
        <f t="shared" si="163"/>
        <v>0.5</v>
      </c>
      <c r="AC316" s="123">
        <f t="shared" si="164"/>
        <v>7.2292022989192857E-4</v>
      </c>
      <c r="AD316" s="122" t="s">
        <v>1045</v>
      </c>
      <c r="AE316" s="123">
        <f t="shared" si="165"/>
        <v>1.3133876909402124E-3</v>
      </c>
      <c r="AF316" s="126">
        <f t="shared" si="171"/>
        <v>0.68427498697985067</v>
      </c>
      <c r="AG316" s="122" t="s">
        <v>1045</v>
      </c>
      <c r="AH316" s="122">
        <f t="shared" si="166"/>
        <v>174</v>
      </c>
      <c r="AI316" s="122"/>
    </row>
    <row r="317" spans="1:35">
      <c r="A317" s="122" t="s">
        <v>678</v>
      </c>
      <c r="B317" s="123" t="s">
        <v>10619</v>
      </c>
      <c r="C317" s="124">
        <f t="shared" si="167"/>
        <v>1.9193857965451055E-3</v>
      </c>
      <c r="D317" s="124">
        <v>2.7999999999999901</v>
      </c>
      <c r="E317" s="124">
        <f t="shared" si="146"/>
        <v>0.1058601134215497</v>
      </c>
      <c r="F317" s="123">
        <f t="shared" si="147"/>
        <v>5.587513261859689E-3</v>
      </c>
      <c r="G317" s="123">
        <f t="shared" si="148"/>
        <v>0.5</v>
      </c>
      <c r="H317" s="123">
        <f t="shared" si="149"/>
        <v>9.5969289827255275E-4</v>
      </c>
      <c r="I317" s="123">
        <f t="shared" si="150"/>
        <v>1.7285536040482655E-3</v>
      </c>
      <c r="J317" s="126">
        <f t="shared" si="168"/>
        <v>0.90057642770914637</v>
      </c>
      <c r="K317" s="123" t="s">
        <v>10393</v>
      </c>
      <c r="L317" s="123" t="e">
        <f t="shared" si="151"/>
        <v>#VALUE!</v>
      </c>
      <c r="M317" s="123" t="e">
        <f t="shared" si="152"/>
        <v>#VALUE!</v>
      </c>
      <c r="N317" s="123">
        <f t="shared" si="153"/>
        <v>0.5</v>
      </c>
      <c r="O317" s="123">
        <f t="shared" si="154"/>
        <v>8.6427680202413274E-4</v>
      </c>
      <c r="P317" s="123">
        <f t="shared" si="155"/>
        <v>1.5925796068106037E-3</v>
      </c>
      <c r="Q317" s="126">
        <f t="shared" si="169"/>
        <v>0.82973397514832459</v>
      </c>
      <c r="R317" s="125">
        <v>0</v>
      </c>
      <c r="S317" s="123">
        <f t="shared" si="156"/>
        <v>0</v>
      </c>
      <c r="T317" s="123">
        <f t="shared" si="157"/>
        <v>0</v>
      </c>
      <c r="U317" s="123">
        <f t="shared" si="158"/>
        <v>0.5</v>
      </c>
      <c r="V317" s="123">
        <f t="shared" si="159"/>
        <v>7.9628980340530186E-4</v>
      </c>
      <c r="W317" s="123">
        <f t="shared" si="160"/>
        <v>1.4458404597838571E-3</v>
      </c>
      <c r="X317" s="126">
        <f t="shared" si="170"/>
        <v>0.75328287954738959</v>
      </c>
      <c r="Y317" s="125">
        <v>1484.04206805587</v>
      </c>
      <c r="Z317" s="123">
        <f t="shared" si="161"/>
        <v>9.2603336691374459E-3</v>
      </c>
      <c r="AA317" s="123">
        <f t="shared" si="162"/>
        <v>4.2875970631128801E-5</v>
      </c>
      <c r="AB317" s="123">
        <f t="shared" si="163"/>
        <v>0.5</v>
      </c>
      <c r="AC317" s="123">
        <f t="shared" si="164"/>
        <v>7.2292022989192857E-4</v>
      </c>
      <c r="AD317" s="122" t="s">
        <v>678</v>
      </c>
      <c r="AE317" s="123">
        <f t="shared" si="165"/>
        <v>1.3133876909402124E-3</v>
      </c>
      <c r="AF317" s="126">
        <f t="shared" si="171"/>
        <v>0.68427498697985067</v>
      </c>
      <c r="AG317" s="122" t="s">
        <v>678</v>
      </c>
      <c r="AH317" s="122">
        <f t="shared" si="166"/>
        <v>174</v>
      </c>
      <c r="AI317" s="122"/>
    </row>
    <row r="318" spans="1:35">
      <c r="A318" s="122" t="s">
        <v>1046</v>
      </c>
      <c r="B318" s="123" t="s">
        <v>10620</v>
      </c>
      <c r="C318" s="124">
        <f t="shared" si="167"/>
        <v>1.9193857965451055E-3</v>
      </c>
      <c r="D318" s="124">
        <v>0</v>
      </c>
      <c r="E318" s="124">
        <f t="shared" si="146"/>
        <v>0</v>
      </c>
      <c r="F318" s="123">
        <f t="shared" si="147"/>
        <v>0</v>
      </c>
      <c r="G318" s="123">
        <f t="shared" si="148"/>
        <v>0.5</v>
      </c>
      <c r="H318" s="123">
        <f t="shared" si="149"/>
        <v>9.5969289827255275E-4</v>
      </c>
      <c r="I318" s="123">
        <f t="shared" si="150"/>
        <v>1.7285536040482655E-3</v>
      </c>
      <c r="J318" s="126">
        <f t="shared" si="168"/>
        <v>0.90057642770914637</v>
      </c>
      <c r="K318" s="123" t="s">
        <v>10393</v>
      </c>
      <c r="L318" s="123" t="e">
        <f t="shared" si="151"/>
        <v>#VALUE!</v>
      </c>
      <c r="M318" s="123" t="e">
        <f t="shared" si="152"/>
        <v>#VALUE!</v>
      </c>
      <c r="N318" s="123">
        <f t="shared" si="153"/>
        <v>0.5</v>
      </c>
      <c r="O318" s="123">
        <f t="shared" si="154"/>
        <v>8.6427680202413274E-4</v>
      </c>
      <c r="P318" s="123">
        <f t="shared" si="155"/>
        <v>1.5925796068106037E-3</v>
      </c>
      <c r="Q318" s="126">
        <f t="shared" si="169"/>
        <v>0.82973397514832459</v>
      </c>
      <c r="R318" s="125" t="s">
        <v>10393</v>
      </c>
      <c r="S318" s="123" t="e">
        <f t="shared" si="156"/>
        <v>#VALUE!</v>
      </c>
      <c r="T318" s="123" t="e">
        <f t="shared" si="157"/>
        <v>#VALUE!</v>
      </c>
      <c r="U318" s="123">
        <f t="shared" si="158"/>
        <v>0.5</v>
      </c>
      <c r="V318" s="123">
        <f t="shared" si="159"/>
        <v>7.9628980340530186E-4</v>
      </c>
      <c r="W318" s="123">
        <f t="shared" si="160"/>
        <v>1.4458404597838571E-3</v>
      </c>
      <c r="X318" s="126">
        <f t="shared" si="170"/>
        <v>0.75328287954738959</v>
      </c>
      <c r="Y318" s="125" t="s">
        <v>10393</v>
      </c>
      <c r="Z318" s="123" t="e">
        <f t="shared" si="161"/>
        <v>#VALUE!</v>
      </c>
      <c r="AA318" s="123" t="e">
        <f t="shared" si="162"/>
        <v>#VALUE!</v>
      </c>
      <c r="AB318" s="123">
        <f t="shared" si="163"/>
        <v>0.5</v>
      </c>
      <c r="AC318" s="123">
        <f t="shared" si="164"/>
        <v>7.2292022989192857E-4</v>
      </c>
      <c r="AD318" s="122" t="s">
        <v>1046</v>
      </c>
      <c r="AE318" s="123">
        <f t="shared" si="165"/>
        <v>1.3133876909402124E-3</v>
      </c>
      <c r="AF318" s="126">
        <f t="shared" si="171"/>
        <v>0.68427498697985067</v>
      </c>
      <c r="AG318" s="122" t="s">
        <v>1046</v>
      </c>
      <c r="AH318" s="122">
        <f t="shared" si="166"/>
        <v>174</v>
      </c>
      <c r="AI318" s="122"/>
    </row>
    <row r="319" spans="1:35">
      <c r="A319" s="122" t="s">
        <v>770</v>
      </c>
      <c r="B319" s="123" t="s">
        <v>10621</v>
      </c>
      <c r="C319" s="124">
        <f t="shared" si="167"/>
        <v>1.9193857965451055E-3</v>
      </c>
      <c r="D319" s="124">
        <v>0.2</v>
      </c>
      <c r="E319" s="124">
        <f t="shared" si="146"/>
        <v>7.5614366729678632E-3</v>
      </c>
      <c r="F319" s="123">
        <f t="shared" si="147"/>
        <v>2.8587253656287004E-5</v>
      </c>
      <c r="G319" s="123">
        <f t="shared" si="148"/>
        <v>0.5</v>
      </c>
      <c r="H319" s="123">
        <f t="shared" si="149"/>
        <v>9.5969289827255275E-4</v>
      </c>
      <c r="I319" s="123">
        <f t="shared" si="150"/>
        <v>1.7285536040482655E-3</v>
      </c>
      <c r="J319" s="126">
        <f t="shared" si="168"/>
        <v>0.90057642770914637</v>
      </c>
      <c r="K319" s="123" t="s">
        <v>10393</v>
      </c>
      <c r="L319" s="123" t="e">
        <f t="shared" si="151"/>
        <v>#VALUE!</v>
      </c>
      <c r="M319" s="123" t="e">
        <f t="shared" si="152"/>
        <v>#VALUE!</v>
      </c>
      <c r="N319" s="123">
        <f t="shared" si="153"/>
        <v>0.5</v>
      </c>
      <c r="O319" s="123">
        <f t="shared" si="154"/>
        <v>8.6427680202413274E-4</v>
      </c>
      <c r="P319" s="123">
        <f t="shared" si="155"/>
        <v>1.5925796068106037E-3</v>
      </c>
      <c r="Q319" s="126">
        <f t="shared" si="169"/>
        <v>0.82973397514832459</v>
      </c>
      <c r="R319" s="125" t="s">
        <v>10393</v>
      </c>
      <c r="S319" s="123" t="e">
        <f t="shared" si="156"/>
        <v>#VALUE!</v>
      </c>
      <c r="T319" s="123" t="e">
        <f t="shared" si="157"/>
        <v>#VALUE!</v>
      </c>
      <c r="U319" s="123">
        <f t="shared" si="158"/>
        <v>0.5</v>
      </c>
      <c r="V319" s="123">
        <f t="shared" si="159"/>
        <v>7.9628980340530186E-4</v>
      </c>
      <c r="W319" s="123">
        <f t="shared" si="160"/>
        <v>1.4458404597838571E-3</v>
      </c>
      <c r="X319" s="126">
        <f t="shared" si="170"/>
        <v>0.75328287954738959</v>
      </c>
      <c r="Y319" s="125">
        <v>1627.74601363548</v>
      </c>
      <c r="Z319" s="123">
        <f t="shared" si="161"/>
        <v>1.0157037687361179E-2</v>
      </c>
      <c r="AA319" s="123">
        <f t="shared" si="162"/>
        <v>5.1581376926290723E-5</v>
      </c>
      <c r="AB319" s="123">
        <f t="shared" si="163"/>
        <v>0.5</v>
      </c>
      <c r="AC319" s="123">
        <f t="shared" si="164"/>
        <v>7.2292022989192857E-4</v>
      </c>
      <c r="AD319" s="122" t="s">
        <v>770</v>
      </c>
      <c r="AE319" s="123">
        <f t="shared" si="165"/>
        <v>1.3133876909402124E-3</v>
      </c>
      <c r="AF319" s="126">
        <f t="shared" si="171"/>
        <v>0.68427498697985067</v>
      </c>
      <c r="AG319" s="122" t="s">
        <v>770</v>
      </c>
      <c r="AH319" s="122">
        <f t="shared" si="166"/>
        <v>174</v>
      </c>
      <c r="AI319" s="122"/>
    </row>
    <row r="320" spans="1:35">
      <c r="A320" s="122" t="s">
        <v>772</v>
      </c>
      <c r="B320" s="123" t="s">
        <v>10622</v>
      </c>
      <c r="C320" s="124">
        <f t="shared" si="167"/>
        <v>1.9193857965451055E-3</v>
      </c>
      <c r="D320" s="124">
        <v>8.3000000000000007</v>
      </c>
      <c r="E320" s="124">
        <f t="shared" si="146"/>
        <v>0.31379962192816635</v>
      </c>
      <c r="F320" s="123">
        <f t="shared" si="147"/>
        <v>4.8042703068404524E-2</v>
      </c>
      <c r="G320" s="123">
        <f t="shared" si="148"/>
        <v>0.5</v>
      </c>
      <c r="H320" s="123">
        <f t="shared" si="149"/>
        <v>9.5969289827255275E-4</v>
      </c>
      <c r="I320" s="123">
        <f t="shared" si="150"/>
        <v>1.7285536040482655E-3</v>
      </c>
      <c r="J320" s="126">
        <f t="shared" si="168"/>
        <v>0.90057642770914637</v>
      </c>
      <c r="K320" s="123">
        <v>38.799999999999898</v>
      </c>
      <c r="L320" s="123">
        <f t="shared" si="151"/>
        <v>0.7967145790554393</v>
      </c>
      <c r="M320" s="123">
        <f t="shared" si="152"/>
        <v>0.27194381767494202</v>
      </c>
      <c r="N320" s="123">
        <f t="shared" si="153"/>
        <v>0.5</v>
      </c>
      <c r="O320" s="123">
        <f t="shared" si="154"/>
        <v>8.6427680202413274E-4</v>
      </c>
      <c r="P320" s="123">
        <f t="shared" si="155"/>
        <v>1.5925796068106037E-3</v>
      </c>
      <c r="Q320" s="126">
        <f t="shared" si="169"/>
        <v>0.82973397514832459</v>
      </c>
      <c r="R320" s="125">
        <v>0</v>
      </c>
      <c r="S320" s="123">
        <f t="shared" si="156"/>
        <v>0</v>
      </c>
      <c r="T320" s="123">
        <f t="shared" si="157"/>
        <v>0</v>
      </c>
      <c r="U320" s="123">
        <f t="shared" si="158"/>
        <v>0.5</v>
      </c>
      <c r="V320" s="123">
        <f t="shared" si="159"/>
        <v>7.9628980340530186E-4</v>
      </c>
      <c r="W320" s="123">
        <f t="shared" si="160"/>
        <v>1.4458404597838571E-3</v>
      </c>
      <c r="X320" s="126">
        <f t="shared" si="170"/>
        <v>0.75328287954738959</v>
      </c>
      <c r="Y320" s="125">
        <v>5381.11953801654</v>
      </c>
      <c r="Z320" s="123">
        <f t="shared" si="161"/>
        <v>3.3577863800604811E-2</v>
      </c>
      <c r="AA320" s="123">
        <f t="shared" si="162"/>
        <v>5.6357759915781624E-4</v>
      </c>
      <c r="AB320" s="123">
        <f t="shared" si="163"/>
        <v>0.5</v>
      </c>
      <c r="AC320" s="123">
        <f t="shared" si="164"/>
        <v>7.2292022989192857E-4</v>
      </c>
      <c r="AD320" s="122" t="s">
        <v>772</v>
      </c>
      <c r="AE320" s="123">
        <f t="shared" si="165"/>
        <v>1.3133876909402124E-3</v>
      </c>
      <c r="AF320" s="126">
        <f t="shared" si="171"/>
        <v>0.68427498697985067</v>
      </c>
      <c r="AG320" s="122" t="s">
        <v>772</v>
      </c>
      <c r="AH320" s="122">
        <f t="shared" si="166"/>
        <v>174</v>
      </c>
      <c r="AI320" s="122"/>
    </row>
    <row r="321" spans="1:35">
      <c r="A321" s="122" t="s">
        <v>640</v>
      </c>
      <c r="B321" s="123" t="s">
        <v>10623</v>
      </c>
      <c r="C321" s="124">
        <f t="shared" si="167"/>
        <v>1.9193857965451055E-3</v>
      </c>
      <c r="D321" s="124">
        <v>9.6999999999999904</v>
      </c>
      <c r="E321" s="124">
        <f t="shared" si="146"/>
        <v>0.36672967863894101</v>
      </c>
      <c r="F321" s="123">
        <f t="shared" si="147"/>
        <v>6.5034200649594531E-2</v>
      </c>
      <c r="G321" s="123">
        <f t="shared" si="148"/>
        <v>0.5</v>
      </c>
      <c r="H321" s="123">
        <f t="shared" si="149"/>
        <v>9.5969289827255275E-4</v>
      </c>
      <c r="I321" s="123">
        <f t="shared" si="150"/>
        <v>1.7285536040482655E-3</v>
      </c>
      <c r="J321" s="126">
        <f t="shared" si="168"/>
        <v>0.90057642770914637</v>
      </c>
      <c r="K321" s="123">
        <v>15</v>
      </c>
      <c r="L321" s="123">
        <f t="shared" si="151"/>
        <v>0.30800821355236135</v>
      </c>
      <c r="M321" s="123">
        <f t="shared" si="152"/>
        <v>4.632709176267269E-2</v>
      </c>
      <c r="N321" s="123">
        <f t="shared" si="153"/>
        <v>0.5</v>
      </c>
      <c r="O321" s="123">
        <f t="shared" si="154"/>
        <v>8.6427680202413274E-4</v>
      </c>
      <c r="P321" s="123">
        <f t="shared" si="155"/>
        <v>1.5925796068106037E-3</v>
      </c>
      <c r="Q321" s="126">
        <f t="shared" si="169"/>
        <v>0.82973397514832459</v>
      </c>
      <c r="R321" s="125" t="s">
        <v>10393</v>
      </c>
      <c r="S321" s="123" t="e">
        <f t="shared" si="156"/>
        <v>#VALUE!</v>
      </c>
      <c r="T321" s="123" t="e">
        <f t="shared" si="157"/>
        <v>#VALUE!</v>
      </c>
      <c r="U321" s="123">
        <f t="shared" si="158"/>
        <v>0.5</v>
      </c>
      <c r="V321" s="123">
        <f t="shared" si="159"/>
        <v>7.9628980340530186E-4</v>
      </c>
      <c r="W321" s="123">
        <f t="shared" si="160"/>
        <v>1.4458404597838571E-3</v>
      </c>
      <c r="X321" s="126">
        <f t="shared" si="170"/>
        <v>0.75328287954738959</v>
      </c>
      <c r="Y321" s="125">
        <v>1627.1176207298099</v>
      </c>
      <c r="Z321" s="123">
        <f t="shared" si="161"/>
        <v>1.0153116553245724E-2</v>
      </c>
      <c r="AA321" s="123">
        <f t="shared" si="162"/>
        <v>5.1541559560108752E-5</v>
      </c>
      <c r="AB321" s="123">
        <f t="shared" si="163"/>
        <v>0.5</v>
      </c>
      <c r="AC321" s="123">
        <f t="shared" si="164"/>
        <v>7.2292022989192857E-4</v>
      </c>
      <c r="AD321" s="122" t="s">
        <v>640</v>
      </c>
      <c r="AE321" s="123">
        <f t="shared" si="165"/>
        <v>1.3133876909402124E-3</v>
      </c>
      <c r="AF321" s="126">
        <f t="shared" si="171"/>
        <v>0.68427498697985067</v>
      </c>
      <c r="AG321" s="122" t="s">
        <v>640</v>
      </c>
      <c r="AH321" s="122">
        <f t="shared" si="166"/>
        <v>174</v>
      </c>
      <c r="AI321" s="122"/>
    </row>
    <row r="322" spans="1:35">
      <c r="A322" s="122" t="s">
        <v>535</v>
      </c>
      <c r="B322" s="123" t="s">
        <v>10624</v>
      </c>
      <c r="C322" s="124">
        <f t="shared" si="167"/>
        <v>1.9193857965451055E-3</v>
      </c>
      <c r="D322" s="124">
        <v>3</v>
      </c>
      <c r="E322" s="124">
        <f t="shared" si="146"/>
        <v>0.11342155009451795</v>
      </c>
      <c r="F322" s="123">
        <f t="shared" si="147"/>
        <v>6.4115815427563394E-3</v>
      </c>
      <c r="G322" s="123">
        <f t="shared" si="148"/>
        <v>0.5</v>
      </c>
      <c r="H322" s="123">
        <f t="shared" si="149"/>
        <v>9.5969289827255275E-4</v>
      </c>
      <c r="I322" s="123">
        <f t="shared" si="150"/>
        <v>1.7285536040482655E-3</v>
      </c>
      <c r="J322" s="126">
        <f t="shared" si="168"/>
        <v>0.90057642770914637</v>
      </c>
      <c r="K322" s="123">
        <v>2.2000000000000002</v>
      </c>
      <c r="L322" s="123">
        <f t="shared" si="151"/>
        <v>4.5174537987679675E-2</v>
      </c>
      <c r="M322" s="123">
        <f t="shared" si="152"/>
        <v>1.0198490413170225E-3</v>
      </c>
      <c r="N322" s="123">
        <f t="shared" si="153"/>
        <v>0.5</v>
      </c>
      <c r="O322" s="123">
        <f t="shared" si="154"/>
        <v>8.6427680202413274E-4</v>
      </c>
      <c r="P322" s="123">
        <f t="shared" si="155"/>
        <v>1.5925796068106037E-3</v>
      </c>
      <c r="Q322" s="126">
        <f t="shared" si="169"/>
        <v>0.82973397514832459</v>
      </c>
      <c r="R322" s="125" t="s">
        <v>10393</v>
      </c>
      <c r="S322" s="123" t="e">
        <f t="shared" si="156"/>
        <v>#VALUE!</v>
      </c>
      <c r="T322" s="123" t="e">
        <f t="shared" si="157"/>
        <v>#VALUE!</v>
      </c>
      <c r="U322" s="123">
        <f t="shared" si="158"/>
        <v>0.5</v>
      </c>
      <c r="V322" s="123">
        <f t="shared" si="159"/>
        <v>7.9628980340530186E-4</v>
      </c>
      <c r="W322" s="123">
        <f t="shared" si="160"/>
        <v>1.4458404597838571E-3</v>
      </c>
      <c r="X322" s="126">
        <f t="shared" si="170"/>
        <v>0.75328287954738959</v>
      </c>
      <c r="Y322" s="125">
        <v>205.87933979855299</v>
      </c>
      <c r="Z322" s="123">
        <f t="shared" si="161"/>
        <v>1.2846747562984544E-3</v>
      </c>
      <c r="AA322" s="123">
        <f t="shared" si="162"/>
        <v>8.2519427424543323E-7</v>
      </c>
      <c r="AB322" s="123">
        <f t="shared" si="163"/>
        <v>0.5</v>
      </c>
      <c r="AC322" s="123">
        <f t="shared" si="164"/>
        <v>7.2292022989192857E-4</v>
      </c>
      <c r="AD322" s="122" t="s">
        <v>535</v>
      </c>
      <c r="AE322" s="123">
        <f t="shared" si="165"/>
        <v>1.3133876909402124E-3</v>
      </c>
      <c r="AF322" s="126">
        <f t="shared" si="171"/>
        <v>0.68427498697985067</v>
      </c>
      <c r="AG322" s="122" t="s">
        <v>535</v>
      </c>
      <c r="AH322" s="122">
        <f t="shared" si="166"/>
        <v>174</v>
      </c>
      <c r="AI322" s="122"/>
    </row>
    <row r="323" spans="1:35">
      <c r="A323" s="122" t="s">
        <v>774</v>
      </c>
      <c r="B323" s="123" t="s">
        <v>10625</v>
      </c>
      <c r="C323" s="124">
        <f t="shared" si="167"/>
        <v>1.9193857965451055E-3</v>
      </c>
      <c r="D323" s="124">
        <v>0.29999999999999899</v>
      </c>
      <c r="E323" s="124">
        <f t="shared" si="146"/>
        <v>1.1342155009451757E-2</v>
      </c>
      <c r="F323" s="123">
        <f t="shared" si="147"/>
        <v>6.4320171498266632E-5</v>
      </c>
      <c r="G323" s="123">
        <f t="shared" si="148"/>
        <v>0.5</v>
      </c>
      <c r="H323" s="123">
        <f t="shared" si="149"/>
        <v>9.5969289827255275E-4</v>
      </c>
      <c r="I323" s="123">
        <f t="shared" si="150"/>
        <v>1.7285536040482655E-3</v>
      </c>
      <c r="J323" s="126">
        <f t="shared" si="168"/>
        <v>0.90057642770914637</v>
      </c>
      <c r="K323" s="123" t="s">
        <v>10393</v>
      </c>
      <c r="L323" s="123" t="e">
        <f t="shared" si="151"/>
        <v>#VALUE!</v>
      </c>
      <c r="M323" s="123" t="e">
        <f t="shared" si="152"/>
        <v>#VALUE!</v>
      </c>
      <c r="N323" s="123">
        <f t="shared" si="153"/>
        <v>0.5</v>
      </c>
      <c r="O323" s="123">
        <f t="shared" si="154"/>
        <v>8.6427680202413274E-4</v>
      </c>
      <c r="P323" s="123">
        <f t="shared" si="155"/>
        <v>1.5925796068106037E-3</v>
      </c>
      <c r="Q323" s="126">
        <f t="shared" si="169"/>
        <v>0.82973397514832459</v>
      </c>
      <c r="R323" s="125">
        <v>0</v>
      </c>
      <c r="S323" s="123">
        <f t="shared" si="156"/>
        <v>0</v>
      </c>
      <c r="T323" s="123">
        <f t="shared" si="157"/>
        <v>0</v>
      </c>
      <c r="U323" s="123">
        <f t="shared" si="158"/>
        <v>0.5</v>
      </c>
      <c r="V323" s="123">
        <f t="shared" si="159"/>
        <v>7.9628980340530186E-4</v>
      </c>
      <c r="W323" s="123">
        <f t="shared" si="160"/>
        <v>1.4458404597838571E-3</v>
      </c>
      <c r="X323" s="126">
        <f t="shared" si="170"/>
        <v>0.75328287954738959</v>
      </c>
      <c r="Y323" s="125">
        <v>12286.930349484001</v>
      </c>
      <c r="Z323" s="123">
        <f t="shared" si="161"/>
        <v>7.6669709878729578E-2</v>
      </c>
      <c r="AA323" s="123">
        <f t="shared" si="162"/>
        <v>2.9348072152360904E-3</v>
      </c>
      <c r="AB323" s="123">
        <f t="shared" si="163"/>
        <v>0.5</v>
      </c>
      <c r="AC323" s="123">
        <f t="shared" si="164"/>
        <v>7.2292022989192857E-4</v>
      </c>
      <c r="AD323" s="122" t="s">
        <v>774</v>
      </c>
      <c r="AE323" s="123">
        <f t="shared" si="165"/>
        <v>1.3133876909402124E-3</v>
      </c>
      <c r="AF323" s="126">
        <f t="shared" si="171"/>
        <v>0.68427498697985067</v>
      </c>
      <c r="AG323" s="122" t="s">
        <v>774</v>
      </c>
      <c r="AH323" s="122">
        <f t="shared" si="166"/>
        <v>174</v>
      </c>
      <c r="AI323" s="122"/>
    </row>
    <row r="324" spans="1:35">
      <c r="A324" s="122" t="s">
        <v>602</v>
      </c>
      <c r="B324" s="123" t="s">
        <v>10626</v>
      </c>
      <c r="C324" s="124">
        <f t="shared" si="167"/>
        <v>1.9193857965451055E-3</v>
      </c>
      <c r="D324" s="124">
        <v>5.7</v>
      </c>
      <c r="E324" s="124">
        <f t="shared" ref="E324:E387" si="172">D324/E$6</f>
        <v>0.2155009451795841</v>
      </c>
      <c r="F324" s="123">
        <f t="shared" ref="F324:F387" si="173">1 - EXP(-1 * E324 * E324 / 2)</f>
        <v>2.2952811467552348E-2</v>
      </c>
      <c r="G324" s="123">
        <f t="shared" ref="G324:G387" si="174">IF(ISNUMBER(F324),MAX(F324,$D$3),$D$3)</f>
        <v>0.5</v>
      </c>
      <c r="H324" s="123">
        <f t="shared" ref="H324:H387" si="175">G324*C324</f>
        <v>9.5969289827255275E-4</v>
      </c>
      <c r="I324" s="123">
        <f t="shared" ref="I324:I387" si="176">H324/I$6</f>
        <v>1.7285536040482655E-3</v>
      </c>
      <c r="J324" s="126">
        <f t="shared" si="168"/>
        <v>0.90057642770914637</v>
      </c>
      <c r="K324" s="123" t="s">
        <v>10393</v>
      </c>
      <c r="L324" s="123" t="e">
        <f t="shared" ref="L324:L387" si="177">K324/$L$6</f>
        <v>#VALUE!</v>
      </c>
      <c r="M324" s="123" t="e">
        <f t="shared" ref="M324:M387" si="178">1 - EXP(-1 * L324 * L324 / 2)</f>
        <v>#VALUE!</v>
      </c>
      <c r="N324" s="123">
        <f t="shared" ref="N324:N387" si="179">IF(ISNUMBER(M324),MAX(M324,$D$3),$D$3)</f>
        <v>0.5</v>
      </c>
      <c r="O324" s="123">
        <f t="shared" ref="O324:O387" si="180">I324*N324</f>
        <v>8.6427680202413274E-4</v>
      </c>
      <c r="P324" s="123">
        <f t="shared" ref="P324:P387" si="181">O324/$P$6</f>
        <v>1.5925796068106037E-3</v>
      </c>
      <c r="Q324" s="126">
        <f t="shared" si="169"/>
        <v>0.82973397514832459</v>
      </c>
      <c r="R324" s="125" t="s">
        <v>10393</v>
      </c>
      <c r="S324" s="123" t="e">
        <f t="shared" ref="S324:S387" si="182">R324/S$6</f>
        <v>#VALUE!</v>
      </c>
      <c r="T324" s="123" t="e">
        <f t="shared" ref="T324:T387" si="183">1 - EXP(-1 * S324 * S324 / 2)</f>
        <v>#VALUE!</v>
      </c>
      <c r="U324" s="123">
        <f t="shared" ref="U324:U387" si="184">IF(ISNUMBER(T324),MAX(T324,$D$3),$D$3)</f>
        <v>0.5</v>
      </c>
      <c r="V324" s="123">
        <f t="shared" ref="V324:V387" si="185">P324*U324</f>
        <v>7.9628980340530186E-4</v>
      </c>
      <c r="W324" s="123">
        <f t="shared" ref="W324:W387" si="186">V324/W$6</f>
        <v>1.4458404597838571E-3</v>
      </c>
      <c r="X324" s="126">
        <f t="shared" si="170"/>
        <v>0.75328287954738959</v>
      </c>
      <c r="Y324" s="125" t="s">
        <v>10393</v>
      </c>
      <c r="Z324" s="123" t="e">
        <f t="shared" ref="Z324:Z387" si="187">Y324/Z$6</f>
        <v>#VALUE!</v>
      </c>
      <c r="AA324" s="123" t="e">
        <f t="shared" ref="AA324:AA387" si="188">1 - EXP(-1 * Z324 * Z324 / 2)</f>
        <v>#VALUE!</v>
      </c>
      <c r="AB324" s="123">
        <f t="shared" ref="AB324:AB387" si="189">IF(ISNUMBER(AA324),MAX(AA324,$D$3),$D$3)</f>
        <v>0.5</v>
      </c>
      <c r="AC324" s="123">
        <f t="shared" ref="AC324:AC387" si="190">W324*AB324</f>
        <v>7.2292022989192857E-4</v>
      </c>
      <c r="AD324" s="122" t="s">
        <v>602</v>
      </c>
      <c r="AE324" s="123">
        <f t="shared" ref="AE324:AE387" si="191">AC324/AE$6</f>
        <v>1.3133876909402124E-3</v>
      </c>
      <c r="AF324" s="126">
        <f t="shared" si="171"/>
        <v>0.68427498697985067</v>
      </c>
      <c r="AG324" s="122" t="s">
        <v>602</v>
      </c>
      <c r="AH324" s="122">
        <f t="shared" ref="AH324:AH387" si="192">RANK(AE324,$AE$8:$AE$522,0)</f>
        <v>174</v>
      </c>
      <c r="AI324" s="122"/>
    </row>
    <row r="325" spans="1:35">
      <c r="A325" s="122" t="s">
        <v>776</v>
      </c>
      <c r="B325" s="123" t="s">
        <v>10627</v>
      </c>
      <c r="C325" s="124">
        <f t="shared" si="167"/>
        <v>1.9193857965451055E-3</v>
      </c>
      <c r="D325" s="124">
        <v>0.1</v>
      </c>
      <c r="E325" s="124">
        <f t="shared" si="172"/>
        <v>3.7807183364839316E-3</v>
      </c>
      <c r="F325" s="123">
        <f t="shared" si="173"/>
        <v>7.146890030784725E-6</v>
      </c>
      <c r="G325" s="123">
        <f t="shared" si="174"/>
        <v>0.5</v>
      </c>
      <c r="H325" s="123">
        <f t="shared" si="175"/>
        <v>9.5969289827255275E-4</v>
      </c>
      <c r="I325" s="123">
        <f t="shared" si="176"/>
        <v>1.7285536040482655E-3</v>
      </c>
      <c r="J325" s="126">
        <f t="shared" si="168"/>
        <v>0.90057642770914637</v>
      </c>
      <c r="K325" s="123" t="s">
        <v>10393</v>
      </c>
      <c r="L325" s="123" t="e">
        <f t="shared" si="177"/>
        <v>#VALUE!</v>
      </c>
      <c r="M325" s="123" t="e">
        <f t="shared" si="178"/>
        <v>#VALUE!</v>
      </c>
      <c r="N325" s="123">
        <f t="shared" si="179"/>
        <v>0.5</v>
      </c>
      <c r="O325" s="123">
        <f t="shared" si="180"/>
        <v>8.6427680202413274E-4</v>
      </c>
      <c r="P325" s="123">
        <f t="shared" si="181"/>
        <v>1.5925796068106037E-3</v>
      </c>
      <c r="Q325" s="126">
        <f t="shared" si="169"/>
        <v>0.82973397514832459</v>
      </c>
      <c r="R325" s="125" t="s">
        <v>10393</v>
      </c>
      <c r="S325" s="123" t="e">
        <f t="shared" si="182"/>
        <v>#VALUE!</v>
      </c>
      <c r="T325" s="123" t="e">
        <f t="shared" si="183"/>
        <v>#VALUE!</v>
      </c>
      <c r="U325" s="123">
        <f t="shared" si="184"/>
        <v>0.5</v>
      </c>
      <c r="V325" s="123">
        <f t="shared" si="185"/>
        <v>7.9628980340530186E-4</v>
      </c>
      <c r="W325" s="123">
        <f t="shared" si="186"/>
        <v>1.4458404597838571E-3</v>
      </c>
      <c r="X325" s="126">
        <f t="shared" si="170"/>
        <v>0.75328287954738959</v>
      </c>
      <c r="Y325" s="125" t="s">
        <v>10393</v>
      </c>
      <c r="Z325" s="123" t="e">
        <f t="shared" si="187"/>
        <v>#VALUE!</v>
      </c>
      <c r="AA325" s="123" t="e">
        <f t="shared" si="188"/>
        <v>#VALUE!</v>
      </c>
      <c r="AB325" s="123">
        <f t="shared" si="189"/>
        <v>0.5</v>
      </c>
      <c r="AC325" s="123">
        <f t="shared" si="190"/>
        <v>7.2292022989192857E-4</v>
      </c>
      <c r="AD325" s="122" t="s">
        <v>776</v>
      </c>
      <c r="AE325" s="123">
        <f t="shared" si="191"/>
        <v>1.3133876909402124E-3</v>
      </c>
      <c r="AF325" s="126">
        <f t="shared" si="171"/>
        <v>0.68427498697985067</v>
      </c>
      <c r="AG325" s="122" t="s">
        <v>776</v>
      </c>
      <c r="AH325" s="122">
        <f t="shared" si="192"/>
        <v>174</v>
      </c>
      <c r="AI325" s="122"/>
    </row>
    <row r="326" spans="1:35">
      <c r="A326" s="122" t="s">
        <v>1048</v>
      </c>
      <c r="B326" s="123" t="s">
        <v>10628</v>
      </c>
      <c r="C326" s="124">
        <f t="shared" si="167"/>
        <v>1.9193857965451055E-3</v>
      </c>
      <c r="D326" s="124">
        <v>12.6999999999999</v>
      </c>
      <c r="E326" s="124">
        <f t="shared" si="172"/>
        <v>0.4801512287334555</v>
      </c>
      <c r="F326" s="123">
        <f t="shared" si="173"/>
        <v>0.10887681048147735</v>
      </c>
      <c r="G326" s="123">
        <f t="shared" si="174"/>
        <v>0.5</v>
      </c>
      <c r="H326" s="123">
        <f t="shared" si="175"/>
        <v>9.5969289827255275E-4</v>
      </c>
      <c r="I326" s="123">
        <f t="shared" si="176"/>
        <v>1.7285536040482655E-3</v>
      </c>
      <c r="J326" s="126">
        <f t="shared" si="168"/>
        <v>0.90057642770914637</v>
      </c>
      <c r="K326" s="123">
        <v>30.3</v>
      </c>
      <c r="L326" s="123">
        <f t="shared" si="177"/>
        <v>0.62217659137576997</v>
      </c>
      <c r="M326" s="123">
        <f t="shared" si="178"/>
        <v>0.17597289519099857</v>
      </c>
      <c r="N326" s="123">
        <f t="shared" si="179"/>
        <v>0.5</v>
      </c>
      <c r="O326" s="123">
        <f t="shared" si="180"/>
        <v>8.6427680202413274E-4</v>
      </c>
      <c r="P326" s="123">
        <f t="shared" si="181"/>
        <v>1.5925796068106037E-3</v>
      </c>
      <c r="Q326" s="126">
        <f t="shared" si="169"/>
        <v>0.82973397514832459</v>
      </c>
      <c r="R326" s="125">
        <v>0</v>
      </c>
      <c r="S326" s="123">
        <f t="shared" si="182"/>
        <v>0</v>
      </c>
      <c r="T326" s="123">
        <f t="shared" si="183"/>
        <v>0</v>
      </c>
      <c r="U326" s="123">
        <f t="shared" si="184"/>
        <v>0.5</v>
      </c>
      <c r="V326" s="123">
        <f t="shared" si="185"/>
        <v>7.9628980340530186E-4</v>
      </c>
      <c r="W326" s="123">
        <f t="shared" si="186"/>
        <v>1.4458404597838571E-3</v>
      </c>
      <c r="X326" s="126">
        <f t="shared" si="170"/>
        <v>0.75328287954738959</v>
      </c>
      <c r="Y326" s="125" t="s">
        <v>10393</v>
      </c>
      <c r="Z326" s="123" t="e">
        <f t="shared" si="187"/>
        <v>#VALUE!</v>
      </c>
      <c r="AA326" s="123" t="e">
        <f t="shared" si="188"/>
        <v>#VALUE!</v>
      </c>
      <c r="AB326" s="123">
        <f t="shared" si="189"/>
        <v>0.5</v>
      </c>
      <c r="AC326" s="123">
        <f t="shared" si="190"/>
        <v>7.2292022989192857E-4</v>
      </c>
      <c r="AD326" s="122" t="s">
        <v>1048</v>
      </c>
      <c r="AE326" s="123">
        <f t="shared" si="191"/>
        <v>1.3133876909402124E-3</v>
      </c>
      <c r="AF326" s="126">
        <f t="shared" si="171"/>
        <v>0.68427498697985067</v>
      </c>
      <c r="AG326" s="122" t="s">
        <v>1048</v>
      </c>
      <c r="AH326" s="122">
        <f t="shared" si="192"/>
        <v>174</v>
      </c>
      <c r="AI326" s="122"/>
    </row>
    <row r="327" spans="1:35">
      <c r="A327" s="122" t="s">
        <v>293</v>
      </c>
      <c r="B327" s="123" t="s">
        <v>10629</v>
      </c>
      <c r="C327" s="124">
        <f t="shared" si="167"/>
        <v>1.9193857965451055E-3</v>
      </c>
      <c r="D327" s="124">
        <v>7.7</v>
      </c>
      <c r="E327" s="124">
        <f t="shared" si="172"/>
        <v>0.29111531190926271</v>
      </c>
      <c r="F327" s="123">
        <f t="shared" si="173"/>
        <v>4.1488829496905577E-2</v>
      </c>
      <c r="G327" s="123">
        <f t="shared" si="174"/>
        <v>0.5</v>
      </c>
      <c r="H327" s="123">
        <f t="shared" si="175"/>
        <v>9.5969289827255275E-4</v>
      </c>
      <c r="I327" s="123">
        <f t="shared" si="176"/>
        <v>1.7285536040482655E-3</v>
      </c>
      <c r="J327" s="126">
        <f t="shared" si="168"/>
        <v>0.90057642770914637</v>
      </c>
      <c r="K327" s="123">
        <v>3.6</v>
      </c>
      <c r="L327" s="123">
        <f t="shared" si="177"/>
        <v>7.3921971252566734E-2</v>
      </c>
      <c r="M327" s="123">
        <f t="shared" si="178"/>
        <v>2.7284997765668617E-3</v>
      </c>
      <c r="N327" s="123">
        <f t="shared" si="179"/>
        <v>0.5</v>
      </c>
      <c r="O327" s="123">
        <f t="shared" si="180"/>
        <v>8.6427680202413274E-4</v>
      </c>
      <c r="P327" s="123">
        <f t="shared" si="181"/>
        <v>1.5925796068106037E-3</v>
      </c>
      <c r="Q327" s="126">
        <f t="shared" si="169"/>
        <v>0.82973397514832459</v>
      </c>
      <c r="R327" s="125">
        <v>2069.1348805502198</v>
      </c>
      <c r="S327" s="123">
        <f t="shared" si="182"/>
        <v>0.14096713384605242</v>
      </c>
      <c r="T327" s="123">
        <f t="shared" si="183"/>
        <v>9.8866687669374453E-3</v>
      </c>
      <c r="U327" s="123">
        <f t="shared" si="184"/>
        <v>0.5</v>
      </c>
      <c r="V327" s="123">
        <f t="shared" si="185"/>
        <v>7.9628980340530186E-4</v>
      </c>
      <c r="W327" s="123">
        <f t="shared" si="186"/>
        <v>1.4458404597838571E-3</v>
      </c>
      <c r="X327" s="126">
        <f t="shared" si="170"/>
        <v>0.75328287954738959</v>
      </c>
      <c r="Y327" s="125" t="s">
        <v>10393</v>
      </c>
      <c r="Z327" s="123" t="e">
        <f t="shared" si="187"/>
        <v>#VALUE!</v>
      </c>
      <c r="AA327" s="123" t="e">
        <f t="shared" si="188"/>
        <v>#VALUE!</v>
      </c>
      <c r="AB327" s="123">
        <f t="shared" si="189"/>
        <v>0.5</v>
      </c>
      <c r="AC327" s="123">
        <f t="shared" si="190"/>
        <v>7.2292022989192857E-4</v>
      </c>
      <c r="AD327" s="122" t="s">
        <v>293</v>
      </c>
      <c r="AE327" s="123">
        <f t="shared" si="191"/>
        <v>1.3133876909402124E-3</v>
      </c>
      <c r="AF327" s="126">
        <f t="shared" si="171"/>
        <v>0.68427498697985067</v>
      </c>
      <c r="AG327" s="122" t="s">
        <v>293</v>
      </c>
      <c r="AH327" s="122">
        <f t="shared" si="192"/>
        <v>174</v>
      </c>
      <c r="AI327" s="122"/>
    </row>
    <row r="328" spans="1:35">
      <c r="A328" s="122" t="s">
        <v>10630</v>
      </c>
      <c r="B328" s="123" t="s">
        <v>5651</v>
      </c>
      <c r="C328" s="124">
        <f t="shared" si="167"/>
        <v>1.9193857965451055E-3</v>
      </c>
      <c r="D328" s="124" t="s">
        <v>10513</v>
      </c>
      <c r="E328" s="124" t="e">
        <f t="shared" si="172"/>
        <v>#VALUE!</v>
      </c>
      <c r="F328" s="123" t="e">
        <f t="shared" si="173"/>
        <v>#VALUE!</v>
      </c>
      <c r="G328" s="123">
        <f t="shared" si="174"/>
        <v>0.5</v>
      </c>
      <c r="H328" s="123">
        <f t="shared" si="175"/>
        <v>9.5969289827255275E-4</v>
      </c>
      <c r="I328" s="123">
        <f t="shared" si="176"/>
        <v>1.7285536040482655E-3</v>
      </c>
      <c r="J328" s="126">
        <f t="shared" si="168"/>
        <v>0.90057642770914637</v>
      </c>
      <c r="K328" s="123" t="s">
        <v>10393</v>
      </c>
      <c r="L328" s="123" t="e">
        <f t="shared" si="177"/>
        <v>#VALUE!</v>
      </c>
      <c r="M328" s="123" t="e">
        <f t="shared" si="178"/>
        <v>#VALUE!</v>
      </c>
      <c r="N328" s="123">
        <f t="shared" si="179"/>
        <v>0.5</v>
      </c>
      <c r="O328" s="123">
        <f t="shared" si="180"/>
        <v>8.6427680202413274E-4</v>
      </c>
      <c r="P328" s="123">
        <f t="shared" si="181"/>
        <v>1.5925796068106037E-3</v>
      </c>
      <c r="Q328" s="126">
        <f t="shared" si="169"/>
        <v>0.82973397514832459</v>
      </c>
      <c r="R328" s="125" t="s">
        <v>10393</v>
      </c>
      <c r="S328" s="123" t="e">
        <f t="shared" si="182"/>
        <v>#VALUE!</v>
      </c>
      <c r="T328" s="123" t="e">
        <f t="shared" si="183"/>
        <v>#VALUE!</v>
      </c>
      <c r="U328" s="123">
        <f t="shared" si="184"/>
        <v>0.5</v>
      </c>
      <c r="V328" s="123">
        <f t="shared" si="185"/>
        <v>7.9628980340530186E-4</v>
      </c>
      <c r="W328" s="123">
        <f t="shared" si="186"/>
        <v>1.4458404597838571E-3</v>
      </c>
      <c r="X328" s="126">
        <f t="shared" si="170"/>
        <v>0.75328287954738959</v>
      </c>
      <c r="Y328" s="125" t="s">
        <v>10393</v>
      </c>
      <c r="Z328" s="123" t="e">
        <f t="shared" si="187"/>
        <v>#VALUE!</v>
      </c>
      <c r="AA328" s="123" t="e">
        <f t="shared" si="188"/>
        <v>#VALUE!</v>
      </c>
      <c r="AB328" s="123">
        <f t="shared" si="189"/>
        <v>0.5</v>
      </c>
      <c r="AC328" s="123">
        <f t="shared" si="190"/>
        <v>7.2292022989192857E-4</v>
      </c>
      <c r="AD328" s="122" t="s">
        <v>10630</v>
      </c>
      <c r="AE328" s="123">
        <f t="shared" si="191"/>
        <v>1.3133876909402124E-3</v>
      </c>
      <c r="AF328" s="126">
        <f t="shared" si="171"/>
        <v>0.68427498697985067</v>
      </c>
      <c r="AG328" s="122" t="s">
        <v>10630</v>
      </c>
      <c r="AH328" s="122">
        <f t="shared" si="192"/>
        <v>174</v>
      </c>
      <c r="AI328" s="122"/>
    </row>
    <row r="329" spans="1:35">
      <c r="A329" s="122" t="s">
        <v>10631</v>
      </c>
      <c r="B329" s="123" t="s">
        <v>10632</v>
      </c>
      <c r="C329" s="124">
        <f t="shared" ref="C329:C392" si="193" xml:space="preserve"> 1 / 521</f>
        <v>1.9193857965451055E-3</v>
      </c>
      <c r="D329" s="124">
        <v>0</v>
      </c>
      <c r="E329" s="124">
        <f t="shared" si="172"/>
        <v>0</v>
      </c>
      <c r="F329" s="123">
        <f t="shared" si="173"/>
        <v>0</v>
      </c>
      <c r="G329" s="123">
        <f t="shared" si="174"/>
        <v>0.5</v>
      </c>
      <c r="H329" s="123">
        <f t="shared" si="175"/>
        <v>9.5969289827255275E-4</v>
      </c>
      <c r="I329" s="123">
        <f t="shared" si="176"/>
        <v>1.7285536040482655E-3</v>
      </c>
      <c r="J329" s="126">
        <f t="shared" ref="J329:J392" si="194">I329/C329</f>
        <v>0.90057642770914637</v>
      </c>
      <c r="K329" s="123" t="s">
        <v>10393</v>
      </c>
      <c r="L329" s="123" t="e">
        <f t="shared" si="177"/>
        <v>#VALUE!</v>
      </c>
      <c r="M329" s="123" t="e">
        <f t="shared" si="178"/>
        <v>#VALUE!</v>
      </c>
      <c r="N329" s="123">
        <f t="shared" si="179"/>
        <v>0.5</v>
      </c>
      <c r="O329" s="123">
        <f t="shared" si="180"/>
        <v>8.6427680202413274E-4</v>
      </c>
      <c r="P329" s="123">
        <f t="shared" si="181"/>
        <v>1.5925796068106037E-3</v>
      </c>
      <c r="Q329" s="126">
        <f t="shared" ref="Q329:Q392" si="195">P329/C329</f>
        <v>0.82973397514832459</v>
      </c>
      <c r="R329" s="125" t="s">
        <v>10393</v>
      </c>
      <c r="S329" s="123" t="e">
        <f t="shared" si="182"/>
        <v>#VALUE!</v>
      </c>
      <c r="T329" s="123" t="e">
        <f t="shared" si="183"/>
        <v>#VALUE!</v>
      </c>
      <c r="U329" s="123">
        <f t="shared" si="184"/>
        <v>0.5</v>
      </c>
      <c r="V329" s="123">
        <f t="shared" si="185"/>
        <v>7.9628980340530186E-4</v>
      </c>
      <c r="W329" s="123">
        <f t="shared" si="186"/>
        <v>1.4458404597838571E-3</v>
      </c>
      <c r="X329" s="126">
        <f t="shared" ref="X329:X392" si="196">W329/C329</f>
        <v>0.75328287954738959</v>
      </c>
      <c r="Y329" s="125" t="s">
        <v>10393</v>
      </c>
      <c r="Z329" s="123" t="e">
        <f t="shared" si="187"/>
        <v>#VALUE!</v>
      </c>
      <c r="AA329" s="123" t="e">
        <f t="shared" si="188"/>
        <v>#VALUE!</v>
      </c>
      <c r="AB329" s="123">
        <f t="shared" si="189"/>
        <v>0.5</v>
      </c>
      <c r="AC329" s="123">
        <f t="shared" si="190"/>
        <v>7.2292022989192857E-4</v>
      </c>
      <c r="AD329" s="122" t="s">
        <v>10631</v>
      </c>
      <c r="AE329" s="123">
        <f t="shared" si="191"/>
        <v>1.3133876909402124E-3</v>
      </c>
      <c r="AF329" s="126">
        <f t="shared" ref="AF329:AF392" si="197">AE329/C329</f>
        <v>0.68427498697985067</v>
      </c>
      <c r="AG329" s="122" t="s">
        <v>10631</v>
      </c>
      <c r="AH329" s="122">
        <f t="shared" si="192"/>
        <v>174</v>
      </c>
      <c r="AI329" s="122"/>
    </row>
    <row r="330" spans="1:35">
      <c r="A330" s="122" t="s">
        <v>10633</v>
      </c>
      <c r="B330" s="123" t="s">
        <v>10634</v>
      </c>
      <c r="C330" s="124">
        <f t="shared" si="193"/>
        <v>1.9193857965451055E-3</v>
      </c>
      <c r="D330" s="124">
        <v>0.1</v>
      </c>
      <c r="E330" s="124">
        <f t="shared" si="172"/>
        <v>3.7807183364839316E-3</v>
      </c>
      <c r="F330" s="123">
        <f t="shared" si="173"/>
        <v>7.146890030784725E-6</v>
      </c>
      <c r="G330" s="123">
        <f t="shared" si="174"/>
        <v>0.5</v>
      </c>
      <c r="H330" s="123">
        <f t="shared" si="175"/>
        <v>9.5969289827255275E-4</v>
      </c>
      <c r="I330" s="123">
        <f t="shared" si="176"/>
        <v>1.7285536040482655E-3</v>
      </c>
      <c r="J330" s="126">
        <f t="shared" si="194"/>
        <v>0.90057642770914637</v>
      </c>
      <c r="K330" s="123" t="s">
        <v>10393</v>
      </c>
      <c r="L330" s="123" t="e">
        <f t="shared" si="177"/>
        <v>#VALUE!</v>
      </c>
      <c r="M330" s="123" t="e">
        <f t="shared" si="178"/>
        <v>#VALUE!</v>
      </c>
      <c r="N330" s="123">
        <f t="shared" si="179"/>
        <v>0.5</v>
      </c>
      <c r="O330" s="123">
        <f t="shared" si="180"/>
        <v>8.6427680202413274E-4</v>
      </c>
      <c r="P330" s="123">
        <f t="shared" si="181"/>
        <v>1.5925796068106037E-3</v>
      </c>
      <c r="Q330" s="126">
        <f t="shared" si="195"/>
        <v>0.82973397514832459</v>
      </c>
      <c r="R330" s="125" t="s">
        <v>10393</v>
      </c>
      <c r="S330" s="123" t="e">
        <f t="shared" si="182"/>
        <v>#VALUE!</v>
      </c>
      <c r="T330" s="123" t="e">
        <f t="shared" si="183"/>
        <v>#VALUE!</v>
      </c>
      <c r="U330" s="123">
        <f t="shared" si="184"/>
        <v>0.5</v>
      </c>
      <c r="V330" s="123">
        <f t="shared" si="185"/>
        <v>7.9628980340530186E-4</v>
      </c>
      <c r="W330" s="123">
        <f t="shared" si="186"/>
        <v>1.4458404597838571E-3</v>
      </c>
      <c r="X330" s="126">
        <f t="shared" si="196"/>
        <v>0.75328287954738959</v>
      </c>
      <c r="Y330" s="125" t="s">
        <v>10393</v>
      </c>
      <c r="Z330" s="123" t="e">
        <f t="shared" si="187"/>
        <v>#VALUE!</v>
      </c>
      <c r="AA330" s="123" t="e">
        <f t="shared" si="188"/>
        <v>#VALUE!</v>
      </c>
      <c r="AB330" s="123">
        <f t="shared" si="189"/>
        <v>0.5</v>
      </c>
      <c r="AC330" s="123">
        <f t="shared" si="190"/>
        <v>7.2292022989192857E-4</v>
      </c>
      <c r="AD330" s="122" t="s">
        <v>10633</v>
      </c>
      <c r="AE330" s="123">
        <f t="shared" si="191"/>
        <v>1.3133876909402124E-3</v>
      </c>
      <c r="AF330" s="126">
        <f t="shared" si="197"/>
        <v>0.68427498697985067</v>
      </c>
      <c r="AG330" s="122" t="s">
        <v>10633</v>
      </c>
      <c r="AH330" s="122">
        <f t="shared" si="192"/>
        <v>174</v>
      </c>
      <c r="AI330" s="122"/>
    </row>
    <row r="331" spans="1:35">
      <c r="A331" s="122" t="s">
        <v>786</v>
      </c>
      <c r="B331" s="123" t="s">
        <v>10635</v>
      </c>
      <c r="C331" s="124">
        <f t="shared" si="193"/>
        <v>1.9193857965451055E-3</v>
      </c>
      <c r="D331" s="124">
        <v>0.1</v>
      </c>
      <c r="E331" s="124">
        <f t="shared" si="172"/>
        <v>3.7807183364839316E-3</v>
      </c>
      <c r="F331" s="123">
        <f t="shared" si="173"/>
        <v>7.146890030784725E-6</v>
      </c>
      <c r="G331" s="123">
        <f t="shared" si="174"/>
        <v>0.5</v>
      </c>
      <c r="H331" s="123">
        <f t="shared" si="175"/>
        <v>9.5969289827255275E-4</v>
      </c>
      <c r="I331" s="123">
        <f t="shared" si="176"/>
        <v>1.7285536040482655E-3</v>
      </c>
      <c r="J331" s="126">
        <f t="shared" si="194"/>
        <v>0.90057642770914637</v>
      </c>
      <c r="K331" s="123" t="s">
        <v>10393</v>
      </c>
      <c r="L331" s="123" t="e">
        <f t="shared" si="177"/>
        <v>#VALUE!</v>
      </c>
      <c r="M331" s="123" t="e">
        <f t="shared" si="178"/>
        <v>#VALUE!</v>
      </c>
      <c r="N331" s="123">
        <f t="shared" si="179"/>
        <v>0.5</v>
      </c>
      <c r="O331" s="123">
        <f t="shared" si="180"/>
        <v>8.6427680202413274E-4</v>
      </c>
      <c r="P331" s="123">
        <f t="shared" si="181"/>
        <v>1.5925796068106037E-3</v>
      </c>
      <c r="Q331" s="126">
        <f t="shared" si="195"/>
        <v>0.82973397514832459</v>
      </c>
      <c r="R331" s="125" t="s">
        <v>10393</v>
      </c>
      <c r="S331" s="123" t="e">
        <f t="shared" si="182"/>
        <v>#VALUE!</v>
      </c>
      <c r="T331" s="123" t="e">
        <f t="shared" si="183"/>
        <v>#VALUE!</v>
      </c>
      <c r="U331" s="123">
        <f t="shared" si="184"/>
        <v>0.5</v>
      </c>
      <c r="V331" s="123">
        <f t="shared" si="185"/>
        <v>7.9628980340530186E-4</v>
      </c>
      <c r="W331" s="123">
        <f t="shared" si="186"/>
        <v>1.4458404597838571E-3</v>
      </c>
      <c r="X331" s="126">
        <f t="shared" si="196"/>
        <v>0.75328287954738959</v>
      </c>
      <c r="Y331" s="125" t="s">
        <v>10393</v>
      </c>
      <c r="Z331" s="123" t="e">
        <f t="shared" si="187"/>
        <v>#VALUE!</v>
      </c>
      <c r="AA331" s="123" t="e">
        <f t="shared" si="188"/>
        <v>#VALUE!</v>
      </c>
      <c r="AB331" s="123">
        <f t="shared" si="189"/>
        <v>0.5</v>
      </c>
      <c r="AC331" s="123">
        <f t="shared" si="190"/>
        <v>7.2292022989192857E-4</v>
      </c>
      <c r="AD331" s="122" t="s">
        <v>786</v>
      </c>
      <c r="AE331" s="123">
        <f t="shared" si="191"/>
        <v>1.3133876909402124E-3</v>
      </c>
      <c r="AF331" s="126">
        <f t="shared" si="197"/>
        <v>0.68427498697985067</v>
      </c>
      <c r="AG331" s="122" t="s">
        <v>786</v>
      </c>
      <c r="AH331" s="122">
        <f t="shared" si="192"/>
        <v>174</v>
      </c>
      <c r="AI331" s="122"/>
    </row>
    <row r="332" spans="1:35">
      <c r="A332" s="122" t="s">
        <v>345</v>
      </c>
      <c r="B332" s="123" t="s">
        <v>10636</v>
      </c>
      <c r="C332" s="124">
        <f t="shared" si="193"/>
        <v>1.9193857965451055E-3</v>
      </c>
      <c r="D332" s="124">
        <v>4</v>
      </c>
      <c r="E332" s="124">
        <f t="shared" si="172"/>
        <v>0.15122873345935725</v>
      </c>
      <c r="F332" s="123">
        <f t="shared" si="173"/>
        <v>1.1369933055819459E-2</v>
      </c>
      <c r="G332" s="123">
        <f t="shared" si="174"/>
        <v>0.5</v>
      </c>
      <c r="H332" s="123">
        <f t="shared" si="175"/>
        <v>9.5969289827255275E-4</v>
      </c>
      <c r="I332" s="123">
        <f t="shared" si="176"/>
        <v>1.7285536040482655E-3</v>
      </c>
      <c r="J332" s="126">
        <f t="shared" si="194"/>
        <v>0.90057642770914637</v>
      </c>
      <c r="K332" s="123" t="s">
        <v>10393</v>
      </c>
      <c r="L332" s="123" t="e">
        <f t="shared" si="177"/>
        <v>#VALUE!</v>
      </c>
      <c r="M332" s="123" t="e">
        <f t="shared" si="178"/>
        <v>#VALUE!</v>
      </c>
      <c r="N332" s="123">
        <f t="shared" si="179"/>
        <v>0.5</v>
      </c>
      <c r="O332" s="123">
        <f t="shared" si="180"/>
        <v>8.6427680202413274E-4</v>
      </c>
      <c r="P332" s="123">
        <f t="shared" si="181"/>
        <v>1.5925796068106037E-3</v>
      </c>
      <c r="Q332" s="126">
        <f t="shared" si="195"/>
        <v>0.82973397514832459</v>
      </c>
      <c r="R332" s="125" t="s">
        <v>10393</v>
      </c>
      <c r="S332" s="123" t="e">
        <f t="shared" si="182"/>
        <v>#VALUE!</v>
      </c>
      <c r="T332" s="123" t="e">
        <f t="shared" si="183"/>
        <v>#VALUE!</v>
      </c>
      <c r="U332" s="123">
        <f t="shared" si="184"/>
        <v>0.5</v>
      </c>
      <c r="V332" s="123">
        <f t="shared" si="185"/>
        <v>7.9628980340530186E-4</v>
      </c>
      <c r="W332" s="123">
        <f t="shared" si="186"/>
        <v>1.4458404597838571E-3</v>
      </c>
      <c r="X332" s="126">
        <f t="shared" si="196"/>
        <v>0.75328287954738959</v>
      </c>
      <c r="Y332" s="125" t="s">
        <v>10393</v>
      </c>
      <c r="Z332" s="123" t="e">
        <f t="shared" si="187"/>
        <v>#VALUE!</v>
      </c>
      <c r="AA332" s="123" t="e">
        <f t="shared" si="188"/>
        <v>#VALUE!</v>
      </c>
      <c r="AB332" s="123">
        <f t="shared" si="189"/>
        <v>0.5</v>
      </c>
      <c r="AC332" s="123">
        <f t="shared" si="190"/>
        <v>7.2292022989192857E-4</v>
      </c>
      <c r="AD332" s="122" t="s">
        <v>345</v>
      </c>
      <c r="AE332" s="123">
        <f t="shared" si="191"/>
        <v>1.3133876909402124E-3</v>
      </c>
      <c r="AF332" s="126">
        <f t="shared" si="197"/>
        <v>0.68427498697985067</v>
      </c>
      <c r="AG332" s="122" t="s">
        <v>345</v>
      </c>
      <c r="AH332" s="122">
        <f t="shared" si="192"/>
        <v>174</v>
      </c>
      <c r="AI332" s="122"/>
    </row>
    <row r="333" spans="1:35">
      <c r="A333" s="122" t="s">
        <v>317</v>
      </c>
      <c r="B333" s="123" t="s">
        <v>5928</v>
      </c>
      <c r="C333" s="124">
        <f t="shared" si="193"/>
        <v>1.9193857965451055E-3</v>
      </c>
      <c r="D333" s="124">
        <v>4.2999999999999901</v>
      </c>
      <c r="E333" s="124">
        <f t="shared" si="172"/>
        <v>0.16257088846880868</v>
      </c>
      <c r="F333" s="123">
        <f t="shared" si="173"/>
        <v>1.3127716780769294E-2</v>
      </c>
      <c r="G333" s="123">
        <f t="shared" si="174"/>
        <v>0.5</v>
      </c>
      <c r="H333" s="123">
        <f t="shared" si="175"/>
        <v>9.5969289827255275E-4</v>
      </c>
      <c r="I333" s="123">
        <f t="shared" si="176"/>
        <v>1.7285536040482655E-3</v>
      </c>
      <c r="J333" s="126">
        <f t="shared" si="194"/>
        <v>0.90057642770914637</v>
      </c>
      <c r="K333" s="123">
        <v>5.5999999999999899</v>
      </c>
      <c r="L333" s="123">
        <f t="shared" si="177"/>
        <v>0.11498973305954804</v>
      </c>
      <c r="M333" s="123">
        <f t="shared" si="178"/>
        <v>6.5895126662076642E-3</v>
      </c>
      <c r="N333" s="123">
        <f t="shared" si="179"/>
        <v>0.5</v>
      </c>
      <c r="O333" s="123">
        <f t="shared" si="180"/>
        <v>8.6427680202413274E-4</v>
      </c>
      <c r="P333" s="123">
        <f t="shared" si="181"/>
        <v>1.5925796068106037E-3</v>
      </c>
      <c r="Q333" s="126">
        <f t="shared" si="195"/>
        <v>0.82973397514832459</v>
      </c>
      <c r="R333" s="125">
        <v>0</v>
      </c>
      <c r="S333" s="123">
        <f t="shared" si="182"/>
        <v>0</v>
      </c>
      <c r="T333" s="123">
        <f t="shared" si="183"/>
        <v>0</v>
      </c>
      <c r="U333" s="123">
        <f t="shared" si="184"/>
        <v>0.5</v>
      </c>
      <c r="V333" s="123">
        <f t="shared" si="185"/>
        <v>7.9628980340530186E-4</v>
      </c>
      <c r="W333" s="123">
        <f t="shared" si="186"/>
        <v>1.4458404597838571E-3</v>
      </c>
      <c r="X333" s="126">
        <f t="shared" si="196"/>
        <v>0.75328287954738959</v>
      </c>
      <c r="Y333" s="125" t="s">
        <v>10393</v>
      </c>
      <c r="Z333" s="123" t="e">
        <f t="shared" si="187"/>
        <v>#VALUE!</v>
      </c>
      <c r="AA333" s="123" t="e">
        <f t="shared" si="188"/>
        <v>#VALUE!</v>
      </c>
      <c r="AB333" s="123">
        <f t="shared" si="189"/>
        <v>0.5</v>
      </c>
      <c r="AC333" s="123">
        <f t="shared" si="190"/>
        <v>7.2292022989192857E-4</v>
      </c>
      <c r="AD333" s="122" t="s">
        <v>317</v>
      </c>
      <c r="AE333" s="123">
        <f t="shared" si="191"/>
        <v>1.3133876909402124E-3</v>
      </c>
      <c r="AF333" s="126">
        <f t="shared" si="197"/>
        <v>0.68427498697985067</v>
      </c>
      <c r="AG333" s="122" t="s">
        <v>317</v>
      </c>
      <c r="AH333" s="122">
        <f t="shared" si="192"/>
        <v>174</v>
      </c>
      <c r="AI333" s="122"/>
    </row>
    <row r="334" spans="1:35">
      <c r="A334" s="122" t="s">
        <v>1005</v>
      </c>
      <c r="B334" s="123" t="s">
        <v>5651</v>
      </c>
      <c r="C334" s="124">
        <f t="shared" si="193"/>
        <v>1.9193857965451055E-3</v>
      </c>
      <c r="D334" s="124" t="s">
        <v>10513</v>
      </c>
      <c r="E334" s="124" t="e">
        <f t="shared" si="172"/>
        <v>#VALUE!</v>
      </c>
      <c r="F334" s="123" t="e">
        <f t="shared" si="173"/>
        <v>#VALUE!</v>
      </c>
      <c r="G334" s="123">
        <f t="shared" si="174"/>
        <v>0.5</v>
      </c>
      <c r="H334" s="123">
        <f t="shared" si="175"/>
        <v>9.5969289827255275E-4</v>
      </c>
      <c r="I334" s="123">
        <f t="shared" si="176"/>
        <v>1.7285536040482655E-3</v>
      </c>
      <c r="J334" s="126">
        <f t="shared" si="194"/>
        <v>0.90057642770914637</v>
      </c>
      <c r="K334" s="123" t="s">
        <v>10393</v>
      </c>
      <c r="L334" s="123" t="e">
        <f t="shared" si="177"/>
        <v>#VALUE!</v>
      </c>
      <c r="M334" s="123" t="e">
        <f t="shared" si="178"/>
        <v>#VALUE!</v>
      </c>
      <c r="N334" s="123">
        <f t="shared" si="179"/>
        <v>0.5</v>
      </c>
      <c r="O334" s="123">
        <f t="shared" si="180"/>
        <v>8.6427680202413274E-4</v>
      </c>
      <c r="P334" s="123">
        <f t="shared" si="181"/>
        <v>1.5925796068106037E-3</v>
      </c>
      <c r="Q334" s="126">
        <f t="shared" si="195"/>
        <v>0.82973397514832459</v>
      </c>
      <c r="R334" s="125" t="s">
        <v>10393</v>
      </c>
      <c r="S334" s="123" t="e">
        <f t="shared" si="182"/>
        <v>#VALUE!</v>
      </c>
      <c r="T334" s="123" t="e">
        <f t="shared" si="183"/>
        <v>#VALUE!</v>
      </c>
      <c r="U334" s="123">
        <f t="shared" si="184"/>
        <v>0.5</v>
      </c>
      <c r="V334" s="123">
        <f t="shared" si="185"/>
        <v>7.9628980340530186E-4</v>
      </c>
      <c r="W334" s="123">
        <f t="shared" si="186"/>
        <v>1.4458404597838571E-3</v>
      </c>
      <c r="X334" s="126">
        <f t="shared" si="196"/>
        <v>0.75328287954738959</v>
      </c>
      <c r="Y334" s="125" t="s">
        <v>10393</v>
      </c>
      <c r="Z334" s="123" t="e">
        <f t="shared" si="187"/>
        <v>#VALUE!</v>
      </c>
      <c r="AA334" s="123" t="e">
        <f t="shared" si="188"/>
        <v>#VALUE!</v>
      </c>
      <c r="AB334" s="123">
        <f t="shared" si="189"/>
        <v>0.5</v>
      </c>
      <c r="AC334" s="123">
        <f t="shared" si="190"/>
        <v>7.2292022989192857E-4</v>
      </c>
      <c r="AD334" s="122" t="s">
        <v>1005</v>
      </c>
      <c r="AE334" s="123">
        <f t="shared" si="191"/>
        <v>1.3133876909402124E-3</v>
      </c>
      <c r="AF334" s="126">
        <f t="shared" si="197"/>
        <v>0.68427498697985067</v>
      </c>
      <c r="AG334" s="122" t="s">
        <v>1005</v>
      </c>
      <c r="AH334" s="122">
        <f t="shared" si="192"/>
        <v>174</v>
      </c>
      <c r="AI334" s="122"/>
    </row>
    <row r="335" spans="1:35">
      <c r="A335" s="122" t="s">
        <v>1057</v>
      </c>
      <c r="B335" s="123" t="s">
        <v>5651</v>
      </c>
      <c r="C335" s="124">
        <f t="shared" si="193"/>
        <v>1.9193857965451055E-3</v>
      </c>
      <c r="D335" s="124" t="s">
        <v>10513</v>
      </c>
      <c r="E335" s="124" t="e">
        <f t="shared" si="172"/>
        <v>#VALUE!</v>
      </c>
      <c r="F335" s="123" t="e">
        <f t="shared" si="173"/>
        <v>#VALUE!</v>
      </c>
      <c r="G335" s="123">
        <f t="shared" si="174"/>
        <v>0.5</v>
      </c>
      <c r="H335" s="123">
        <f t="shared" si="175"/>
        <v>9.5969289827255275E-4</v>
      </c>
      <c r="I335" s="123">
        <f t="shared" si="176"/>
        <v>1.7285536040482655E-3</v>
      </c>
      <c r="J335" s="126">
        <f t="shared" si="194"/>
        <v>0.90057642770914637</v>
      </c>
      <c r="K335" s="123">
        <v>10.8</v>
      </c>
      <c r="L335" s="123">
        <f t="shared" si="177"/>
        <v>0.22176591375770022</v>
      </c>
      <c r="M335" s="123">
        <f t="shared" si="178"/>
        <v>2.4290187710586886E-2</v>
      </c>
      <c r="N335" s="123">
        <f t="shared" si="179"/>
        <v>0.5</v>
      </c>
      <c r="O335" s="123">
        <f t="shared" si="180"/>
        <v>8.6427680202413274E-4</v>
      </c>
      <c r="P335" s="123">
        <f t="shared" si="181"/>
        <v>1.5925796068106037E-3</v>
      </c>
      <c r="Q335" s="126">
        <f t="shared" si="195"/>
        <v>0.82973397514832459</v>
      </c>
      <c r="R335" s="125" t="s">
        <v>10393</v>
      </c>
      <c r="S335" s="123" t="e">
        <f t="shared" si="182"/>
        <v>#VALUE!</v>
      </c>
      <c r="T335" s="123" t="e">
        <f t="shared" si="183"/>
        <v>#VALUE!</v>
      </c>
      <c r="U335" s="123">
        <f t="shared" si="184"/>
        <v>0.5</v>
      </c>
      <c r="V335" s="123">
        <f t="shared" si="185"/>
        <v>7.9628980340530186E-4</v>
      </c>
      <c r="W335" s="123">
        <f t="shared" si="186"/>
        <v>1.4458404597838571E-3</v>
      </c>
      <c r="X335" s="126">
        <f t="shared" si="196"/>
        <v>0.75328287954738959</v>
      </c>
      <c r="Y335" s="125" t="s">
        <v>10393</v>
      </c>
      <c r="Z335" s="123" t="e">
        <f t="shared" si="187"/>
        <v>#VALUE!</v>
      </c>
      <c r="AA335" s="123" t="e">
        <f t="shared" si="188"/>
        <v>#VALUE!</v>
      </c>
      <c r="AB335" s="123">
        <f t="shared" si="189"/>
        <v>0.5</v>
      </c>
      <c r="AC335" s="123">
        <f t="shared" si="190"/>
        <v>7.2292022989192857E-4</v>
      </c>
      <c r="AD335" s="122" t="s">
        <v>1057</v>
      </c>
      <c r="AE335" s="123">
        <f t="shared" si="191"/>
        <v>1.3133876909402124E-3</v>
      </c>
      <c r="AF335" s="126">
        <f t="shared" si="197"/>
        <v>0.68427498697985067</v>
      </c>
      <c r="AG335" s="122" t="s">
        <v>1057</v>
      </c>
      <c r="AH335" s="122">
        <f t="shared" si="192"/>
        <v>174</v>
      </c>
      <c r="AI335" s="122"/>
    </row>
    <row r="336" spans="1:35">
      <c r="A336" s="122" t="s">
        <v>788</v>
      </c>
      <c r="B336" s="123" t="s">
        <v>10637</v>
      </c>
      <c r="C336" s="124">
        <f t="shared" si="193"/>
        <v>1.9193857965451055E-3</v>
      </c>
      <c r="D336" s="124">
        <v>0</v>
      </c>
      <c r="E336" s="124">
        <f t="shared" si="172"/>
        <v>0</v>
      </c>
      <c r="F336" s="123">
        <f t="shared" si="173"/>
        <v>0</v>
      </c>
      <c r="G336" s="123">
        <f t="shared" si="174"/>
        <v>0.5</v>
      </c>
      <c r="H336" s="123">
        <f t="shared" si="175"/>
        <v>9.5969289827255275E-4</v>
      </c>
      <c r="I336" s="123">
        <f t="shared" si="176"/>
        <v>1.7285536040482655E-3</v>
      </c>
      <c r="J336" s="126">
        <f t="shared" si="194"/>
        <v>0.90057642770914637</v>
      </c>
      <c r="K336" s="123" t="s">
        <v>10393</v>
      </c>
      <c r="L336" s="123" t="e">
        <f t="shared" si="177"/>
        <v>#VALUE!</v>
      </c>
      <c r="M336" s="123" t="e">
        <f t="shared" si="178"/>
        <v>#VALUE!</v>
      </c>
      <c r="N336" s="123">
        <f t="shared" si="179"/>
        <v>0.5</v>
      </c>
      <c r="O336" s="123">
        <f t="shared" si="180"/>
        <v>8.6427680202413274E-4</v>
      </c>
      <c r="P336" s="123">
        <f t="shared" si="181"/>
        <v>1.5925796068106037E-3</v>
      </c>
      <c r="Q336" s="126">
        <f t="shared" si="195"/>
        <v>0.82973397514832459</v>
      </c>
      <c r="R336" s="125" t="s">
        <v>10393</v>
      </c>
      <c r="S336" s="123" t="e">
        <f t="shared" si="182"/>
        <v>#VALUE!</v>
      </c>
      <c r="T336" s="123" t="e">
        <f t="shared" si="183"/>
        <v>#VALUE!</v>
      </c>
      <c r="U336" s="123">
        <f t="shared" si="184"/>
        <v>0.5</v>
      </c>
      <c r="V336" s="123">
        <f t="shared" si="185"/>
        <v>7.9628980340530186E-4</v>
      </c>
      <c r="W336" s="123">
        <f t="shared" si="186"/>
        <v>1.4458404597838571E-3</v>
      </c>
      <c r="X336" s="126">
        <f t="shared" si="196"/>
        <v>0.75328287954738959</v>
      </c>
      <c r="Y336" s="125" t="s">
        <v>10393</v>
      </c>
      <c r="Z336" s="123" t="e">
        <f t="shared" si="187"/>
        <v>#VALUE!</v>
      </c>
      <c r="AA336" s="123" t="e">
        <f t="shared" si="188"/>
        <v>#VALUE!</v>
      </c>
      <c r="AB336" s="123">
        <f t="shared" si="189"/>
        <v>0.5</v>
      </c>
      <c r="AC336" s="123">
        <f t="shared" si="190"/>
        <v>7.2292022989192857E-4</v>
      </c>
      <c r="AD336" s="122" t="s">
        <v>788</v>
      </c>
      <c r="AE336" s="123">
        <f t="shared" si="191"/>
        <v>1.3133876909402124E-3</v>
      </c>
      <c r="AF336" s="126">
        <f t="shared" si="197"/>
        <v>0.68427498697985067</v>
      </c>
      <c r="AG336" s="122" t="s">
        <v>788</v>
      </c>
      <c r="AH336" s="122">
        <f t="shared" si="192"/>
        <v>174</v>
      </c>
      <c r="AI336" s="122"/>
    </row>
    <row r="337" spans="1:35">
      <c r="A337" s="122" t="s">
        <v>790</v>
      </c>
      <c r="B337" s="123" t="s">
        <v>10638</v>
      </c>
      <c r="C337" s="124">
        <f t="shared" si="193"/>
        <v>1.9193857965451055E-3</v>
      </c>
      <c r="D337" s="124">
        <v>0</v>
      </c>
      <c r="E337" s="124">
        <f t="shared" si="172"/>
        <v>0</v>
      </c>
      <c r="F337" s="123">
        <f t="shared" si="173"/>
        <v>0</v>
      </c>
      <c r="G337" s="123">
        <f t="shared" si="174"/>
        <v>0.5</v>
      </c>
      <c r="H337" s="123">
        <f t="shared" si="175"/>
        <v>9.5969289827255275E-4</v>
      </c>
      <c r="I337" s="123">
        <f t="shared" si="176"/>
        <v>1.7285536040482655E-3</v>
      </c>
      <c r="J337" s="126">
        <f t="shared" si="194"/>
        <v>0.90057642770914637</v>
      </c>
      <c r="K337" s="123" t="s">
        <v>10393</v>
      </c>
      <c r="L337" s="123" t="e">
        <f t="shared" si="177"/>
        <v>#VALUE!</v>
      </c>
      <c r="M337" s="123" t="e">
        <f t="shared" si="178"/>
        <v>#VALUE!</v>
      </c>
      <c r="N337" s="123">
        <f t="shared" si="179"/>
        <v>0.5</v>
      </c>
      <c r="O337" s="123">
        <f t="shared" si="180"/>
        <v>8.6427680202413274E-4</v>
      </c>
      <c r="P337" s="123">
        <f t="shared" si="181"/>
        <v>1.5925796068106037E-3</v>
      </c>
      <c r="Q337" s="126">
        <f t="shared" si="195"/>
        <v>0.82973397514832459</v>
      </c>
      <c r="R337" s="125" t="s">
        <v>10393</v>
      </c>
      <c r="S337" s="123" t="e">
        <f t="shared" si="182"/>
        <v>#VALUE!</v>
      </c>
      <c r="T337" s="123" t="e">
        <f t="shared" si="183"/>
        <v>#VALUE!</v>
      </c>
      <c r="U337" s="123">
        <f t="shared" si="184"/>
        <v>0.5</v>
      </c>
      <c r="V337" s="123">
        <f t="shared" si="185"/>
        <v>7.9628980340530186E-4</v>
      </c>
      <c r="W337" s="123">
        <f t="shared" si="186"/>
        <v>1.4458404597838571E-3</v>
      </c>
      <c r="X337" s="126">
        <f t="shared" si="196"/>
        <v>0.75328287954738959</v>
      </c>
      <c r="Y337" s="125">
        <v>46.877049180327802</v>
      </c>
      <c r="Z337" s="123">
        <f t="shared" si="187"/>
        <v>2.9250998080066479E-4</v>
      </c>
      <c r="AA337" s="123">
        <f t="shared" si="188"/>
        <v>4.2781043485540238E-8</v>
      </c>
      <c r="AB337" s="123">
        <f t="shared" si="189"/>
        <v>0.5</v>
      </c>
      <c r="AC337" s="123">
        <f t="shared" si="190"/>
        <v>7.2292022989192857E-4</v>
      </c>
      <c r="AD337" s="122" t="s">
        <v>790</v>
      </c>
      <c r="AE337" s="123">
        <f t="shared" si="191"/>
        <v>1.3133876909402124E-3</v>
      </c>
      <c r="AF337" s="126">
        <f t="shared" si="197"/>
        <v>0.68427498697985067</v>
      </c>
      <c r="AG337" s="122" t="s">
        <v>790</v>
      </c>
      <c r="AH337" s="122">
        <f t="shared" si="192"/>
        <v>174</v>
      </c>
      <c r="AI337" s="122"/>
    </row>
    <row r="338" spans="1:35">
      <c r="A338" s="122" t="s">
        <v>10639</v>
      </c>
      <c r="B338" s="123" t="s">
        <v>10640</v>
      </c>
      <c r="C338" s="124">
        <f t="shared" si="193"/>
        <v>1.9193857965451055E-3</v>
      </c>
      <c r="D338" s="124">
        <v>0.59999999999999898</v>
      </c>
      <c r="E338" s="124">
        <f t="shared" si="172"/>
        <v>2.2684310018903552E-2</v>
      </c>
      <c r="F338" s="123">
        <f t="shared" si="173"/>
        <v>2.5725586455072058E-4</v>
      </c>
      <c r="G338" s="123">
        <f t="shared" si="174"/>
        <v>0.5</v>
      </c>
      <c r="H338" s="123">
        <f t="shared" si="175"/>
        <v>9.5969289827255275E-4</v>
      </c>
      <c r="I338" s="123">
        <f t="shared" si="176"/>
        <v>1.7285536040482655E-3</v>
      </c>
      <c r="J338" s="126">
        <f t="shared" si="194"/>
        <v>0.90057642770914637</v>
      </c>
      <c r="K338" s="123" t="s">
        <v>10393</v>
      </c>
      <c r="L338" s="123" t="e">
        <f t="shared" si="177"/>
        <v>#VALUE!</v>
      </c>
      <c r="M338" s="123" t="e">
        <f t="shared" si="178"/>
        <v>#VALUE!</v>
      </c>
      <c r="N338" s="123">
        <f t="shared" si="179"/>
        <v>0.5</v>
      </c>
      <c r="O338" s="123">
        <f t="shared" si="180"/>
        <v>8.6427680202413274E-4</v>
      </c>
      <c r="P338" s="123">
        <f t="shared" si="181"/>
        <v>1.5925796068106037E-3</v>
      </c>
      <c r="Q338" s="126">
        <f t="shared" si="195"/>
        <v>0.82973397514832459</v>
      </c>
      <c r="R338" s="125" t="s">
        <v>10393</v>
      </c>
      <c r="S338" s="123" t="e">
        <f t="shared" si="182"/>
        <v>#VALUE!</v>
      </c>
      <c r="T338" s="123" t="e">
        <f t="shared" si="183"/>
        <v>#VALUE!</v>
      </c>
      <c r="U338" s="123">
        <f t="shared" si="184"/>
        <v>0.5</v>
      </c>
      <c r="V338" s="123">
        <f t="shared" si="185"/>
        <v>7.9628980340530186E-4</v>
      </c>
      <c r="W338" s="123">
        <f t="shared" si="186"/>
        <v>1.4458404597838571E-3</v>
      </c>
      <c r="X338" s="126">
        <f t="shared" si="196"/>
        <v>0.75328287954738959</v>
      </c>
      <c r="Y338" s="125" t="s">
        <v>10393</v>
      </c>
      <c r="Z338" s="123" t="e">
        <f t="shared" si="187"/>
        <v>#VALUE!</v>
      </c>
      <c r="AA338" s="123" t="e">
        <f t="shared" si="188"/>
        <v>#VALUE!</v>
      </c>
      <c r="AB338" s="123">
        <f t="shared" si="189"/>
        <v>0.5</v>
      </c>
      <c r="AC338" s="123">
        <f t="shared" si="190"/>
        <v>7.2292022989192857E-4</v>
      </c>
      <c r="AD338" s="122" t="s">
        <v>10639</v>
      </c>
      <c r="AE338" s="123">
        <f t="shared" si="191"/>
        <v>1.3133876909402124E-3</v>
      </c>
      <c r="AF338" s="126">
        <f t="shared" si="197"/>
        <v>0.68427498697985067</v>
      </c>
      <c r="AG338" s="122" t="s">
        <v>10639</v>
      </c>
      <c r="AH338" s="122">
        <f t="shared" si="192"/>
        <v>174</v>
      </c>
      <c r="AI338" s="122"/>
    </row>
    <row r="339" spans="1:35">
      <c r="A339" s="122" t="s">
        <v>793</v>
      </c>
      <c r="B339" s="123" t="s">
        <v>10641</v>
      </c>
      <c r="C339" s="124">
        <f t="shared" si="193"/>
        <v>1.9193857965451055E-3</v>
      </c>
      <c r="D339" s="124">
        <v>0</v>
      </c>
      <c r="E339" s="124">
        <f t="shared" si="172"/>
        <v>0</v>
      </c>
      <c r="F339" s="123">
        <f t="shared" si="173"/>
        <v>0</v>
      </c>
      <c r="G339" s="123">
        <f t="shared" si="174"/>
        <v>0.5</v>
      </c>
      <c r="H339" s="123">
        <f t="shared" si="175"/>
        <v>9.5969289827255275E-4</v>
      </c>
      <c r="I339" s="123">
        <f t="shared" si="176"/>
        <v>1.7285536040482655E-3</v>
      </c>
      <c r="J339" s="126">
        <f t="shared" si="194"/>
        <v>0.90057642770914637</v>
      </c>
      <c r="K339" s="123" t="s">
        <v>10393</v>
      </c>
      <c r="L339" s="123" t="e">
        <f t="shared" si="177"/>
        <v>#VALUE!</v>
      </c>
      <c r="M339" s="123" t="e">
        <f t="shared" si="178"/>
        <v>#VALUE!</v>
      </c>
      <c r="N339" s="123">
        <f t="shared" si="179"/>
        <v>0.5</v>
      </c>
      <c r="O339" s="123">
        <f t="shared" si="180"/>
        <v>8.6427680202413274E-4</v>
      </c>
      <c r="P339" s="123">
        <f t="shared" si="181"/>
        <v>1.5925796068106037E-3</v>
      </c>
      <c r="Q339" s="126">
        <f t="shared" si="195"/>
        <v>0.82973397514832459</v>
      </c>
      <c r="R339" s="125" t="s">
        <v>10393</v>
      </c>
      <c r="S339" s="123" t="e">
        <f t="shared" si="182"/>
        <v>#VALUE!</v>
      </c>
      <c r="T339" s="123" t="e">
        <f t="shared" si="183"/>
        <v>#VALUE!</v>
      </c>
      <c r="U339" s="123">
        <f t="shared" si="184"/>
        <v>0.5</v>
      </c>
      <c r="V339" s="123">
        <f t="shared" si="185"/>
        <v>7.9628980340530186E-4</v>
      </c>
      <c r="W339" s="123">
        <f t="shared" si="186"/>
        <v>1.4458404597838571E-3</v>
      </c>
      <c r="X339" s="126">
        <f t="shared" si="196"/>
        <v>0.75328287954738959</v>
      </c>
      <c r="Y339" s="125">
        <v>58436.432206416997</v>
      </c>
      <c r="Z339" s="123">
        <f t="shared" si="187"/>
        <v>0.36463983893277252</v>
      </c>
      <c r="AA339" s="123">
        <f t="shared" si="188"/>
        <v>6.4319405625583914E-2</v>
      </c>
      <c r="AB339" s="123">
        <f t="shared" si="189"/>
        <v>0.5</v>
      </c>
      <c r="AC339" s="123">
        <f t="shared" si="190"/>
        <v>7.2292022989192857E-4</v>
      </c>
      <c r="AD339" s="122" t="s">
        <v>793</v>
      </c>
      <c r="AE339" s="123">
        <f t="shared" si="191"/>
        <v>1.3133876909402124E-3</v>
      </c>
      <c r="AF339" s="126">
        <f t="shared" si="197"/>
        <v>0.68427498697985067</v>
      </c>
      <c r="AG339" s="122" t="s">
        <v>793</v>
      </c>
      <c r="AH339" s="122">
        <f t="shared" si="192"/>
        <v>174</v>
      </c>
      <c r="AI339" s="122"/>
    </row>
    <row r="340" spans="1:35">
      <c r="A340" s="122" t="s">
        <v>10642</v>
      </c>
      <c r="B340" s="123" t="s">
        <v>10643</v>
      </c>
      <c r="C340" s="124">
        <f t="shared" si="193"/>
        <v>1.9193857965451055E-3</v>
      </c>
      <c r="D340" s="124">
        <v>12.6999999999999</v>
      </c>
      <c r="E340" s="124">
        <f t="shared" si="172"/>
        <v>0.4801512287334555</v>
      </c>
      <c r="F340" s="123">
        <f t="shared" si="173"/>
        <v>0.10887681048147735</v>
      </c>
      <c r="G340" s="123">
        <f t="shared" si="174"/>
        <v>0.5</v>
      </c>
      <c r="H340" s="123">
        <f t="shared" si="175"/>
        <v>9.5969289827255275E-4</v>
      </c>
      <c r="I340" s="123">
        <f t="shared" si="176"/>
        <v>1.7285536040482655E-3</v>
      </c>
      <c r="J340" s="126">
        <f t="shared" si="194"/>
        <v>0.90057642770914637</v>
      </c>
      <c r="K340" s="123" t="s">
        <v>10393</v>
      </c>
      <c r="L340" s="123" t="e">
        <f t="shared" si="177"/>
        <v>#VALUE!</v>
      </c>
      <c r="M340" s="123" t="e">
        <f t="shared" si="178"/>
        <v>#VALUE!</v>
      </c>
      <c r="N340" s="123">
        <f t="shared" si="179"/>
        <v>0.5</v>
      </c>
      <c r="O340" s="123">
        <f t="shared" si="180"/>
        <v>8.6427680202413274E-4</v>
      </c>
      <c r="P340" s="123">
        <f t="shared" si="181"/>
        <v>1.5925796068106037E-3</v>
      </c>
      <c r="Q340" s="126">
        <f t="shared" si="195"/>
        <v>0.82973397514832459</v>
      </c>
      <c r="R340" s="125" t="s">
        <v>10393</v>
      </c>
      <c r="S340" s="123" t="e">
        <f t="shared" si="182"/>
        <v>#VALUE!</v>
      </c>
      <c r="T340" s="123" t="e">
        <f t="shared" si="183"/>
        <v>#VALUE!</v>
      </c>
      <c r="U340" s="123">
        <f t="shared" si="184"/>
        <v>0.5</v>
      </c>
      <c r="V340" s="123">
        <f t="shared" si="185"/>
        <v>7.9628980340530186E-4</v>
      </c>
      <c r="W340" s="123">
        <f t="shared" si="186"/>
        <v>1.4458404597838571E-3</v>
      </c>
      <c r="X340" s="126">
        <f t="shared" si="196"/>
        <v>0.75328287954738959</v>
      </c>
      <c r="Y340" s="125" t="s">
        <v>10393</v>
      </c>
      <c r="Z340" s="123" t="e">
        <f t="shared" si="187"/>
        <v>#VALUE!</v>
      </c>
      <c r="AA340" s="123" t="e">
        <f t="shared" si="188"/>
        <v>#VALUE!</v>
      </c>
      <c r="AB340" s="123">
        <f t="shared" si="189"/>
        <v>0.5</v>
      </c>
      <c r="AC340" s="123">
        <f t="shared" si="190"/>
        <v>7.2292022989192857E-4</v>
      </c>
      <c r="AD340" s="122" t="s">
        <v>10642</v>
      </c>
      <c r="AE340" s="123">
        <f t="shared" si="191"/>
        <v>1.3133876909402124E-3</v>
      </c>
      <c r="AF340" s="126">
        <f t="shared" si="197"/>
        <v>0.68427498697985067</v>
      </c>
      <c r="AG340" s="122" t="s">
        <v>10642</v>
      </c>
      <c r="AH340" s="122">
        <f t="shared" si="192"/>
        <v>174</v>
      </c>
      <c r="AI340" s="122"/>
    </row>
    <row r="341" spans="1:35">
      <c r="A341" s="122" t="s">
        <v>797</v>
      </c>
      <c r="B341" s="123" t="s">
        <v>10644</v>
      </c>
      <c r="C341" s="124">
        <f t="shared" si="193"/>
        <v>1.9193857965451055E-3</v>
      </c>
      <c r="D341" s="124">
        <v>0.59999999999999898</v>
      </c>
      <c r="E341" s="124">
        <f t="shared" si="172"/>
        <v>2.2684310018903552E-2</v>
      </c>
      <c r="F341" s="123">
        <f t="shared" si="173"/>
        <v>2.5725586455072058E-4</v>
      </c>
      <c r="G341" s="123">
        <f t="shared" si="174"/>
        <v>0.5</v>
      </c>
      <c r="H341" s="123">
        <f t="shared" si="175"/>
        <v>9.5969289827255275E-4</v>
      </c>
      <c r="I341" s="123">
        <f t="shared" si="176"/>
        <v>1.7285536040482655E-3</v>
      </c>
      <c r="J341" s="126">
        <f t="shared" si="194"/>
        <v>0.90057642770914637</v>
      </c>
      <c r="K341" s="123" t="s">
        <v>10393</v>
      </c>
      <c r="L341" s="123" t="e">
        <f t="shared" si="177"/>
        <v>#VALUE!</v>
      </c>
      <c r="M341" s="123" t="e">
        <f t="shared" si="178"/>
        <v>#VALUE!</v>
      </c>
      <c r="N341" s="123">
        <f t="shared" si="179"/>
        <v>0.5</v>
      </c>
      <c r="O341" s="123">
        <f t="shared" si="180"/>
        <v>8.6427680202413274E-4</v>
      </c>
      <c r="P341" s="123">
        <f t="shared" si="181"/>
        <v>1.5925796068106037E-3</v>
      </c>
      <c r="Q341" s="126">
        <f t="shared" si="195"/>
        <v>0.82973397514832459</v>
      </c>
      <c r="R341" s="125" t="s">
        <v>10393</v>
      </c>
      <c r="S341" s="123" t="e">
        <f t="shared" si="182"/>
        <v>#VALUE!</v>
      </c>
      <c r="T341" s="123" t="e">
        <f t="shared" si="183"/>
        <v>#VALUE!</v>
      </c>
      <c r="U341" s="123">
        <f t="shared" si="184"/>
        <v>0.5</v>
      </c>
      <c r="V341" s="123">
        <f t="shared" si="185"/>
        <v>7.9628980340530186E-4</v>
      </c>
      <c r="W341" s="123">
        <f t="shared" si="186"/>
        <v>1.4458404597838571E-3</v>
      </c>
      <c r="X341" s="126">
        <f t="shared" si="196"/>
        <v>0.75328287954738959</v>
      </c>
      <c r="Y341" s="125" t="s">
        <v>10393</v>
      </c>
      <c r="Z341" s="123" t="e">
        <f t="shared" si="187"/>
        <v>#VALUE!</v>
      </c>
      <c r="AA341" s="123" t="e">
        <f t="shared" si="188"/>
        <v>#VALUE!</v>
      </c>
      <c r="AB341" s="123">
        <f t="shared" si="189"/>
        <v>0.5</v>
      </c>
      <c r="AC341" s="123">
        <f t="shared" si="190"/>
        <v>7.2292022989192857E-4</v>
      </c>
      <c r="AD341" s="122" t="s">
        <v>797</v>
      </c>
      <c r="AE341" s="123">
        <f t="shared" si="191"/>
        <v>1.3133876909402124E-3</v>
      </c>
      <c r="AF341" s="126">
        <f t="shared" si="197"/>
        <v>0.68427498697985067</v>
      </c>
      <c r="AG341" s="122" t="s">
        <v>797</v>
      </c>
      <c r="AH341" s="122">
        <f t="shared" si="192"/>
        <v>174</v>
      </c>
      <c r="AI341" s="122"/>
    </row>
    <row r="342" spans="1:35">
      <c r="A342" s="122" t="s">
        <v>799</v>
      </c>
      <c r="B342" s="123" t="s">
        <v>10645</v>
      </c>
      <c r="C342" s="124">
        <f t="shared" si="193"/>
        <v>1.9193857965451055E-3</v>
      </c>
      <c r="D342" s="124">
        <v>0.29999999999999899</v>
      </c>
      <c r="E342" s="124">
        <f t="shared" si="172"/>
        <v>1.1342155009451757E-2</v>
      </c>
      <c r="F342" s="123">
        <f t="shared" si="173"/>
        <v>6.4320171498266632E-5</v>
      </c>
      <c r="G342" s="123">
        <f t="shared" si="174"/>
        <v>0.5</v>
      </c>
      <c r="H342" s="123">
        <f t="shared" si="175"/>
        <v>9.5969289827255275E-4</v>
      </c>
      <c r="I342" s="123">
        <f t="shared" si="176"/>
        <v>1.7285536040482655E-3</v>
      </c>
      <c r="J342" s="126">
        <f t="shared" si="194"/>
        <v>0.90057642770914637</v>
      </c>
      <c r="K342" s="123" t="s">
        <v>10393</v>
      </c>
      <c r="L342" s="123" t="e">
        <f t="shared" si="177"/>
        <v>#VALUE!</v>
      </c>
      <c r="M342" s="123" t="e">
        <f t="shared" si="178"/>
        <v>#VALUE!</v>
      </c>
      <c r="N342" s="123">
        <f t="shared" si="179"/>
        <v>0.5</v>
      </c>
      <c r="O342" s="123">
        <f t="shared" si="180"/>
        <v>8.6427680202413274E-4</v>
      </c>
      <c r="P342" s="123">
        <f t="shared" si="181"/>
        <v>1.5925796068106037E-3</v>
      </c>
      <c r="Q342" s="126">
        <f t="shared" si="195"/>
        <v>0.82973397514832459</v>
      </c>
      <c r="R342" s="125" t="s">
        <v>10393</v>
      </c>
      <c r="S342" s="123" t="e">
        <f t="shared" si="182"/>
        <v>#VALUE!</v>
      </c>
      <c r="T342" s="123" t="e">
        <f t="shared" si="183"/>
        <v>#VALUE!</v>
      </c>
      <c r="U342" s="123">
        <f t="shared" si="184"/>
        <v>0.5</v>
      </c>
      <c r="V342" s="123">
        <f t="shared" si="185"/>
        <v>7.9628980340530186E-4</v>
      </c>
      <c r="W342" s="123">
        <f t="shared" si="186"/>
        <v>1.4458404597838571E-3</v>
      </c>
      <c r="X342" s="126">
        <f t="shared" si="196"/>
        <v>0.75328287954738959</v>
      </c>
      <c r="Y342" s="125" t="s">
        <v>10393</v>
      </c>
      <c r="Z342" s="123" t="e">
        <f t="shared" si="187"/>
        <v>#VALUE!</v>
      </c>
      <c r="AA342" s="123" t="e">
        <f t="shared" si="188"/>
        <v>#VALUE!</v>
      </c>
      <c r="AB342" s="123">
        <f t="shared" si="189"/>
        <v>0.5</v>
      </c>
      <c r="AC342" s="123">
        <f t="shared" si="190"/>
        <v>7.2292022989192857E-4</v>
      </c>
      <c r="AD342" s="122" t="s">
        <v>799</v>
      </c>
      <c r="AE342" s="123">
        <f t="shared" si="191"/>
        <v>1.3133876909402124E-3</v>
      </c>
      <c r="AF342" s="126">
        <f t="shared" si="197"/>
        <v>0.68427498697985067</v>
      </c>
      <c r="AG342" s="122" t="s">
        <v>799</v>
      </c>
      <c r="AH342" s="122">
        <f t="shared" si="192"/>
        <v>174</v>
      </c>
      <c r="AI342" s="122"/>
    </row>
    <row r="343" spans="1:35">
      <c r="A343" s="122" t="s">
        <v>630</v>
      </c>
      <c r="B343" s="123" t="s">
        <v>10646</v>
      </c>
      <c r="C343" s="124">
        <f t="shared" si="193"/>
        <v>1.9193857965451055E-3</v>
      </c>
      <c r="D343" s="124">
        <v>16.100000000000001</v>
      </c>
      <c r="E343" s="124">
        <f t="shared" si="172"/>
        <v>0.60869565217391308</v>
      </c>
      <c r="F343" s="123">
        <f t="shared" si="173"/>
        <v>0.16910778564318674</v>
      </c>
      <c r="G343" s="123">
        <f t="shared" si="174"/>
        <v>0.5</v>
      </c>
      <c r="H343" s="123">
        <f t="shared" si="175"/>
        <v>9.5969289827255275E-4</v>
      </c>
      <c r="I343" s="123">
        <f t="shared" si="176"/>
        <v>1.7285536040482655E-3</v>
      </c>
      <c r="J343" s="126">
        <f t="shared" si="194"/>
        <v>0.90057642770914637</v>
      </c>
      <c r="K343" s="123" t="s">
        <v>10393</v>
      </c>
      <c r="L343" s="123" t="e">
        <f t="shared" si="177"/>
        <v>#VALUE!</v>
      </c>
      <c r="M343" s="123" t="e">
        <f t="shared" si="178"/>
        <v>#VALUE!</v>
      </c>
      <c r="N343" s="123">
        <f t="shared" si="179"/>
        <v>0.5</v>
      </c>
      <c r="O343" s="123">
        <f t="shared" si="180"/>
        <v>8.6427680202413274E-4</v>
      </c>
      <c r="P343" s="123">
        <f t="shared" si="181"/>
        <v>1.5925796068106037E-3</v>
      </c>
      <c r="Q343" s="126">
        <f t="shared" si="195"/>
        <v>0.82973397514832459</v>
      </c>
      <c r="R343" s="125">
        <v>114.839545642068</v>
      </c>
      <c r="S343" s="123">
        <f t="shared" si="182"/>
        <v>7.8238503219473111E-3</v>
      </c>
      <c r="T343" s="123">
        <f t="shared" si="183"/>
        <v>3.0605848561626736E-5</v>
      </c>
      <c r="U343" s="123">
        <f t="shared" si="184"/>
        <v>0.5</v>
      </c>
      <c r="V343" s="123">
        <f t="shared" si="185"/>
        <v>7.9628980340530186E-4</v>
      </c>
      <c r="W343" s="123">
        <f t="shared" si="186"/>
        <v>1.4458404597838571E-3</v>
      </c>
      <c r="X343" s="126">
        <f t="shared" si="196"/>
        <v>0.75328287954738959</v>
      </c>
      <c r="Y343" s="125">
        <v>5721.25154454111</v>
      </c>
      <c r="Z343" s="123">
        <f t="shared" si="187"/>
        <v>3.5700267160839051E-2</v>
      </c>
      <c r="AA343" s="123">
        <f t="shared" si="188"/>
        <v>6.370515341286298E-4</v>
      </c>
      <c r="AB343" s="123">
        <f t="shared" si="189"/>
        <v>0.5</v>
      </c>
      <c r="AC343" s="123">
        <f t="shared" si="190"/>
        <v>7.2292022989192857E-4</v>
      </c>
      <c r="AD343" s="122" t="s">
        <v>630</v>
      </c>
      <c r="AE343" s="123">
        <f t="shared" si="191"/>
        <v>1.3133876909402124E-3</v>
      </c>
      <c r="AF343" s="126">
        <f t="shared" si="197"/>
        <v>0.68427498697985067</v>
      </c>
      <c r="AG343" s="122" t="s">
        <v>630</v>
      </c>
      <c r="AH343" s="122">
        <f t="shared" si="192"/>
        <v>174</v>
      </c>
      <c r="AI343" s="122"/>
    </row>
    <row r="344" spans="1:35">
      <c r="A344" s="122" t="s">
        <v>610</v>
      </c>
      <c r="B344" s="123" t="s">
        <v>10647</v>
      </c>
      <c r="C344" s="124">
        <f t="shared" si="193"/>
        <v>1.9193857965451055E-3</v>
      </c>
      <c r="D344" s="124">
        <v>1.1000000000000001</v>
      </c>
      <c r="E344" s="124">
        <f t="shared" si="172"/>
        <v>4.1587901701323253E-2</v>
      </c>
      <c r="F344" s="123">
        <f t="shared" si="173"/>
        <v>8.6440297227874385E-4</v>
      </c>
      <c r="G344" s="123">
        <f t="shared" si="174"/>
        <v>0.5</v>
      </c>
      <c r="H344" s="123">
        <f t="shared" si="175"/>
        <v>9.5969289827255275E-4</v>
      </c>
      <c r="I344" s="123">
        <f t="shared" si="176"/>
        <v>1.7285536040482655E-3</v>
      </c>
      <c r="J344" s="126">
        <f t="shared" si="194"/>
        <v>0.90057642770914637</v>
      </c>
      <c r="K344" s="123">
        <v>11.3</v>
      </c>
      <c r="L344" s="123">
        <f t="shared" si="177"/>
        <v>0.23203285420944558</v>
      </c>
      <c r="M344" s="123">
        <f t="shared" si="178"/>
        <v>2.6560519198713606E-2</v>
      </c>
      <c r="N344" s="123">
        <f t="shared" si="179"/>
        <v>0.5</v>
      </c>
      <c r="O344" s="123">
        <f t="shared" si="180"/>
        <v>8.6427680202413274E-4</v>
      </c>
      <c r="P344" s="123">
        <f t="shared" si="181"/>
        <v>1.5925796068106037E-3</v>
      </c>
      <c r="Q344" s="126">
        <f t="shared" si="195"/>
        <v>0.82973397514832459</v>
      </c>
      <c r="R344" s="125" t="s">
        <v>10393</v>
      </c>
      <c r="S344" s="123" t="e">
        <f t="shared" si="182"/>
        <v>#VALUE!</v>
      </c>
      <c r="T344" s="123" t="e">
        <f t="shared" si="183"/>
        <v>#VALUE!</v>
      </c>
      <c r="U344" s="123">
        <f t="shared" si="184"/>
        <v>0.5</v>
      </c>
      <c r="V344" s="123">
        <f t="shared" si="185"/>
        <v>7.9628980340530186E-4</v>
      </c>
      <c r="W344" s="123">
        <f t="shared" si="186"/>
        <v>1.4458404597838571E-3</v>
      </c>
      <c r="X344" s="126">
        <f t="shared" si="196"/>
        <v>0.75328287954738959</v>
      </c>
      <c r="Y344" s="125" t="s">
        <v>10393</v>
      </c>
      <c r="Z344" s="123" t="e">
        <f t="shared" si="187"/>
        <v>#VALUE!</v>
      </c>
      <c r="AA344" s="123" t="e">
        <f t="shared" si="188"/>
        <v>#VALUE!</v>
      </c>
      <c r="AB344" s="123">
        <f t="shared" si="189"/>
        <v>0.5</v>
      </c>
      <c r="AC344" s="123">
        <f t="shared" si="190"/>
        <v>7.2292022989192857E-4</v>
      </c>
      <c r="AD344" s="122" t="s">
        <v>610</v>
      </c>
      <c r="AE344" s="123">
        <f t="shared" si="191"/>
        <v>1.3133876909402124E-3</v>
      </c>
      <c r="AF344" s="126">
        <f t="shared" si="197"/>
        <v>0.68427498697985067</v>
      </c>
      <c r="AG344" s="122" t="s">
        <v>610</v>
      </c>
      <c r="AH344" s="122">
        <f t="shared" si="192"/>
        <v>174</v>
      </c>
      <c r="AI344" s="122"/>
    </row>
    <row r="345" spans="1:35">
      <c r="A345" s="122" t="s">
        <v>43</v>
      </c>
      <c r="B345" s="123" t="s">
        <v>10648</v>
      </c>
      <c r="C345" s="124">
        <f t="shared" si="193"/>
        <v>1.9193857965451055E-3</v>
      </c>
      <c r="D345" s="124">
        <v>0.1</v>
      </c>
      <c r="E345" s="124">
        <f t="shared" si="172"/>
        <v>3.7807183364839316E-3</v>
      </c>
      <c r="F345" s="123">
        <f t="shared" si="173"/>
        <v>7.146890030784725E-6</v>
      </c>
      <c r="G345" s="123">
        <f t="shared" si="174"/>
        <v>0.5</v>
      </c>
      <c r="H345" s="123">
        <f t="shared" si="175"/>
        <v>9.5969289827255275E-4</v>
      </c>
      <c r="I345" s="123">
        <f t="shared" si="176"/>
        <v>1.7285536040482655E-3</v>
      </c>
      <c r="J345" s="126">
        <f t="shared" si="194"/>
        <v>0.90057642770914637</v>
      </c>
      <c r="K345" s="123" t="s">
        <v>10393</v>
      </c>
      <c r="L345" s="123" t="e">
        <f t="shared" si="177"/>
        <v>#VALUE!</v>
      </c>
      <c r="M345" s="123" t="e">
        <f t="shared" si="178"/>
        <v>#VALUE!</v>
      </c>
      <c r="N345" s="123">
        <f t="shared" si="179"/>
        <v>0.5</v>
      </c>
      <c r="O345" s="123">
        <f t="shared" si="180"/>
        <v>8.6427680202413274E-4</v>
      </c>
      <c r="P345" s="123">
        <f t="shared" si="181"/>
        <v>1.5925796068106037E-3</v>
      </c>
      <c r="Q345" s="126">
        <f t="shared" si="195"/>
        <v>0.82973397514832459</v>
      </c>
      <c r="R345" s="125">
        <v>0</v>
      </c>
      <c r="S345" s="123">
        <f t="shared" si="182"/>
        <v>0</v>
      </c>
      <c r="T345" s="123">
        <f t="shared" si="183"/>
        <v>0</v>
      </c>
      <c r="U345" s="123">
        <f t="shared" si="184"/>
        <v>0.5</v>
      </c>
      <c r="V345" s="123">
        <f t="shared" si="185"/>
        <v>7.9628980340530186E-4</v>
      </c>
      <c r="W345" s="123">
        <f t="shared" si="186"/>
        <v>1.4458404597838571E-3</v>
      </c>
      <c r="X345" s="126">
        <f t="shared" si="196"/>
        <v>0.75328287954738959</v>
      </c>
      <c r="Y345" s="125">
        <v>170.984965742573</v>
      </c>
      <c r="Z345" s="123">
        <f t="shared" si="187"/>
        <v>1.0669359509845456E-3</v>
      </c>
      <c r="AA345" s="123">
        <f t="shared" si="188"/>
        <v>5.6917599977612809E-7</v>
      </c>
      <c r="AB345" s="123">
        <f t="shared" si="189"/>
        <v>0.5</v>
      </c>
      <c r="AC345" s="123">
        <f t="shared" si="190"/>
        <v>7.2292022989192857E-4</v>
      </c>
      <c r="AD345" s="122" t="s">
        <v>43</v>
      </c>
      <c r="AE345" s="123">
        <f t="shared" si="191"/>
        <v>1.3133876909402124E-3</v>
      </c>
      <c r="AF345" s="126">
        <f t="shared" si="197"/>
        <v>0.68427498697985067</v>
      </c>
      <c r="AG345" s="122" t="s">
        <v>43</v>
      </c>
      <c r="AH345" s="122">
        <f t="shared" si="192"/>
        <v>174</v>
      </c>
      <c r="AI345" s="122"/>
    </row>
    <row r="346" spans="1:35">
      <c r="A346" s="122" t="s">
        <v>656</v>
      </c>
      <c r="B346" s="123" t="s">
        <v>10649</v>
      </c>
      <c r="C346" s="124">
        <f t="shared" si="193"/>
        <v>1.9193857965451055E-3</v>
      </c>
      <c r="D346" s="124">
        <v>0.4</v>
      </c>
      <c r="E346" s="124">
        <f t="shared" si="172"/>
        <v>1.5122873345935726E-2</v>
      </c>
      <c r="F346" s="123">
        <f t="shared" si="173"/>
        <v>1.1434411133237621E-4</v>
      </c>
      <c r="G346" s="123">
        <f t="shared" si="174"/>
        <v>0.5</v>
      </c>
      <c r="H346" s="123">
        <f t="shared" si="175"/>
        <v>9.5969289827255275E-4</v>
      </c>
      <c r="I346" s="123">
        <f t="shared" si="176"/>
        <v>1.7285536040482655E-3</v>
      </c>
      <c r="J346" s="126">
        <f t="shared" si="194"/>
        <v>0.90057642770914637</v>
      </c>
      <c r="K346" s="123" t="s">
        <v>10393</v>
      </c>
      <c r="L346" s="123" t="e">
        <f t="shared" si="177"/>
        <v>#VALUE!</v>
      </c>
      <c r="M346" s="123" t="e">
        <f t="shared" si="178"/>
        <v>#VALUE!</v>
      </c>
      <c r="N346" s="123">
        <f t="shared" si="179"/>
        <v>0.5</v>
      </c>
      <c r="O346" s="123">
        <f t="shared" si="180"/>
        <v>8.6427680202413274E-4</v>
      </c>
      <c r="P346" s="123">
        <f t="shared" si="181"/>
        <v>1.5925796068106037E-3</v>
      </c>
      <c r="Q346" s="126">
        <f t="shared" si="195"/>
        <v>0.82973397514832459</v>
      </c>
      <c r="R346" s="125" t="s">
        <v>10393</v>
      </c>
      <c r="S346" s="123" t="e">
        <f t="shared" si="182"/>
        <v>#VALUE!</v>
      </c>
      <c r="T346" s="123" t="e">
        <f t="shared" si="183"/>
        <v>#VALUE!</v>
      </c>
      <c r="U346" s="123">
        <f t="shared" si="184"/>
        <v>0.5</v>
      </c>
      <c r="V346" s="123">
        <f t="shared" si="185"/>
        <v>7.9628980340530186E-4</v>
      </c>
      <c r="W346" s="123">
        <f t="shared" si="186"/>
        <v>1.4458404597838571E-3</v>
      </c>
      <c r="X346" s="126">
        <f t="shared" si="196"/>
        <v>0.75328287954738959</v>
      </c>
      <c r="Y346" s="125" t="s">
        <v>10393</v>
      </c>
      <c r="Z346" s="123" t="e">
        <f t="shared" si="187"/>
        <v>#VALUE!</v>
      </c>
      <c r="AA346" s="123" t="e">
        <f t="shared" si="188"/>
        <v>#VALUE!</v>
      </c>
      <c r="AB346" s="123">
        <f t="shared" si="189"/>
        <v>0.5</v>
      </c>
      <c r="AC346" s="123">
        <f t="shared" si="190"/>
        <v>7.2292022989192857E-4</v>
      </c>
      <c r="AD346" s="122" t="s">
        <v>656</v>
      </c>
      <c r="AE346" s="123">
        <f t="shared" si="191"/>
        <v>1.3133876909402124E-3</v>
      </c>
      <c r="AF346" s="126">
        <f t="shared" si="197"/>
        <v>0.68427498697985067</v>
      </c>
      <c r="AG346" s="122" t="s">
        <v>656</v>
      </c>
      <c r="AH346" s="122">
        <f t="shared" si="192"/>
        <v>174</v>
      </c>
      <c r="AI346" s="122"/>
    </row>
    <row r="347" spans="1:35">
      <c r="A347" s="122" t="s">
        <v>560</v>
      </c>
      <c r="B347" s="123" t="s">
        <v>10650</v>
      </c>
      <c r="C347" s="124">
        <f t="shared" si="193"/>
        <v>1.9193857965451055E-3</v>
      </c>
      <c r="D347" s="124">
        <v>0.1</v>
      </c>
      <c r="E347" s="124">
        <f t="shared" si="172"/>
        <v>3.7807183364839316E-3</v>
      </c>
      <c r="F347" s="123">
        <f t="shared" si="173"/>
        <v>7.146890030784725E-6</v>
      </c>
      <c r="G347" s="123">
        <f t="shared" si="174"/>
        <v>0.5</v>
      </c>
      <c r="H347" s="123">
        <f t="shared" si="175"/>
        <v>9.5969289827255275E-4</v>
      </c>
      <c r="I347" s="123">
        <f t="shared" si="176"/>
        <v>1.7285536040482655E-3</v>
      </c>
      <c r="J347" s="126">
        <f t="shared" si="194"/>
        <v>0.90057642770914637</v>
      </c>
      <c r="K347" s="123" t="s">
        <v>10393</v>
      </c>
      <c r="L347" s="123" t="e">
        <f t="shared" si="177"/>
        <v>#VALUE!</v>
      </c>
      <c r="M347" s="123" t="e">
        <f t="shared" si="178"/>
        <v>#VALUE!</v>
      </c>
      <c r="N347" s="123">
        <f t="shared" si="179"/>
        <v>0.5</v>
      </c>
      <c r="O347" s="123">
        <f t="shared" si="180"/>
        <v>8.6427680202413274E-4</v>
      </c>
      <c r="P347" s="123">
        <f t="shared" si="181"/>
        <v>1.5925796068106037E-3</v>
      </c>
      <c r="Q347" s="126">
        <f t="shared" si="195"/>
        <v>0.82973397514832459</v>
      </c>
      <c r="R347" s="125" t="s">
        <v>10393</v>
      </c>
      <c r="S347" s="123" t="e">
        <f t="shared" si="182"/>
        <v>#VALUE!</v>
      </c>
      <c r="T347" s="123" t="e">
        <f t="shared" si="183"/>
        <v>#VALUE!</v>
      </c>
      <c r="U347" s="123">
        <f t="shared" si="184"/>
        <v>0.5</v>
      </c>
      <c r="V347" s="123">
        <f t="shared" si="185"/>
        <v>7.9628980340530186E-4</v>
      </c>
      <c r="W347" s="123">
        <f t="shared" si="186"/>
        <v>1.4458404597838571E-3</v>
      </c>
      <c r="X347" s="126">
        <f t="shared" si="196"/>
        <v>0.75328287954738959</v>
      </c>
      <c r="Y347" s="125" t="s">
        <v>10393</v>
      </c>
      <c r="Z347" s="123" t="e">
        <f t="shared" si="187"/>
        <v>#VALUE!</v>
      </c>
      <c r="AA347" s="123" t="e">
        <f t="shared" si="188"/>
        <v>#VALUE!</v>
      </c>
      <c r="AB347" s="123">
        <f t="shared" si="189"/>
        <v>0.5</v>
      </c>
      <c r="AC347" s="123">
        <f t="shared" si="190"/>
        <v>7.2292022989192857E-4</v>
      </c>
      <c r="AD347" s="122" t="s">
        <v>560</v>
      </c>
      <c r="AE347" s="123">
        <f t="shared" si="191"/>
        <v>1.3133876909402124E-3</v>
      </c>
      <c r="AF347" s="126">
        <f t="shared" si="197"/>
        <v>0.68427498697985067</v>
      </c>
      <c r="AG347" s="122" t="s">
        <v>560</v>
      </c>
      <c r="AH347" s="122">
        <f t="shared" si="192"/>
        <v>174</v>
      </c>
      <c r="AI347" s="122"/>
    </row>
    <row r="348" spans="1:35">
      <c r="A348" s="122" t="s">
        <v>183</v>
      </c>
      <c r="B348" s="123" t="s">
        <v>10651</v>
      </c>
      <c r="C348" s="124">
        <f t="shared" si="193"/>
        <v>1.9193857965451055E-3</v>
      </c>
      <c r="D348" s="124">
        <v>11.1999999999999</v>
      </c>
      <c r="E348" s="124">
        <f t="shared" si="172"/>
        <v>0.42344045368619654</v>
      </c>
      <c r="F348" s="123">
        <f t="shared" si="173"/>
        <v>8.5749713799788574E-2</v>
      </c>
      <c r="G348" s="123">
        <f t="shared" si="174"/>
        <v>0.5</v>
      </c>
      <c r="H348" s="123">
        <f t="shared" si="175"/>
        <v>9.5969289827255275E-4</v>
      </c>
      <c r="I348" s="123">
        <f t="shared" si="176"/>
        <v>1.7285536040482655E-3</v>
      </c>
      <c r="J348" s="126">
        <f t="shared" si="194"/>
        <v>0.90057642770914637</v>
      </c>
      <c r="K348" s="123">
        <v>25.5</v>
      </c>
      <c r="L348" s="123">
        <f t="shared" si="177"/>
        <v>0.52361396303901431</v>
      </c>
      <c r="M348" s="123">
        <f t="shared" si="178"/>
        <v>0.12810457798293329</v>
      </c>
      <c r="N348" s="123">
        <f t="shared" si="179"/>
        <v>0.5</v>
      </c>
      <c r="O348" s="123">
        <f t="shared" si="180"/>
        <v>8.6427680202413274E-4</v>
      </c>
      <c r="P348" s="123">
        <f t="shared" si="181"/>
        <v>1.5925796068106037E-3</v>
      </c>
      <c r="Q348" s="126">
        <f t="shared" si="195"/>
        <v>0.82973397514832459</v>
      </c>
      <c r="R348" s="125" t="s">
        <v>10393</v>
      </c>
      <c r="S348" s="123" t="e">
        <f t="shared" si="182"/>
        <v>#VALUE!</v>
      </c>
      <c r="T348" s="123" t="e">
        <f t="shared" si="183"/>
        <v>#VALUE!</v>
      </c>
      <c r="U348" s="123">
        <f t="shared" si="184"/>
        <v>0.5</v>
      </c>
      <c r="V348" s="123">
        <f t="shared" si="185"/>
        <v>7.9628980340530186E-4</v>
      </c>
      <c r="W348" s="123">
        <f t="shared" si="186"/>
        <v>1.4458404597838571E-3</v>
      </c>
      <c r="X348" s="126">
        <f t="shared" si="196"/>
        <v>0.75328287954738959</v>
      </c>
      <c r="Y348" s="125" t="s">
        <v>10393</v>
      </c>
      <c r="Z348" s="123" t="e">
        <f t="shared" si="187"/>
        <v>#VALUE!</v>
      </c>
      <c r="AA348" s="123" t="e">
        <f t="shared" si="188"/>
        <v>#VALUE!</v>
      </c>
      <c r="AB348" s="123">
        <f t="shared" si="189"/>
        <v>0.5</v>
      </c>
      <c r="AC348" s="123">
        <f t="shared" si="190"/>
        <v>7.2292022989192857E-4</v>
      </c>
      <c r="AD348" s="122" t="s">
        <v>183</v>
      </c>
      <c r="AE348" s="123">
        <f t="shared" si="191"/>
        <v>1.3133876909402124E-3</v>
      </c>
      <c r="AF348" s="126">
        <f t="shared" si="197"/>
        <v>0.68427498697985067</v>
      </c>
      <c r="AG348" s="122" t="s">
        <v>183</v>
      </c>
      <c r="AH348" s="122">
        <f t="shared" si="192"/>
        <v>174</v>
      </c>
      <c r="AI348" s="122"/>
    </row>
    <row r="349" spans="1:35">
      <c r="A349" s="122" t="s">
        <v>604</v>
      </c>
      <c r="B349" s="123" t="s">
        <v>10652</v>
      </c>
      <c r="C349" s="124">
        <f t="shared" si="193"/>
        <v>1.9193857965451055E-3</v>
      </c>
      <c r="D349" s="124">
        <v>2.5</v>
      </c>
      <c r="E349" s="124">
        <f t="shared" si="172"/>
        <v>9.4517958412098285E-2</v>
      </c>
      <c r="F349" s="123">
        <f t="shared" si="173"/>
        <v>4.4568608182459224E-3</v>
      </c>
      <c r="G349" s="123">
        <f t="shared" si="174"/>
        <v>0.5</v>
      </c>
      <c r="H349" s="123">
        <f t="shared" si="175"/>
        <v>9.5969289827255275E-4</v>
      </c>
      <c r="I349" s="123">
        <f t="shared" si="176"/>
        <v>1.7285536040482655E-3</v>
      </c>
      <c r="J349" s="126">
        <f t="shared" si="194"/>
        <v>0.90057642770914637</v>
      </c>
      <c r="K349" s="123">
        <v>1.6</v>
      </c>
      <c r="L349" s="123">
        <f t="shared" si="177"/>
        <v>3.2854209445585217E-2</v>
      </c>
      <c r="M349" s="123">
        <f t="shared" si="178"/>
        <v>5.395539275475647E-4</v>
      </c>
      <c r="N349" s="123">
        <f t="shared" si="179"/>
        <v>0.5</v>
      </c>
      <c r="O349" s="123">
        <f t="shared" si="180"/>
        <v>8.6427680202413274E-4</v>
      </c>
      <c r="P349" s="123">
        <f t="shared" si="181"/>
        <v>1.5925796068106037E-3</v>
      </c>
      <c r="Q349" s="126">
        <f t="shared" si="195"/>
        <v>0.82973397514832459</v>
      </c>
      <c r="R349" s="125">
        <v>4126.1976481899501</v>
      </c>
      <c r="S349" s="123">
        <f t="shared" si="182"/>
        <v>0.28111181229180487</v>
      </c>
      <c r="T349" s="123">
        <f t="shared" si="183"/>
        <v>3.8741509570681787E-2</v>
      </c>
      <c r="U349" s="123">
        <f t="shared" si="184"/>
        <v>0.5</v>
      </c>
      <c r="V349" s="123">
        <f t="shared" si="185"/>
        <v>7.9628980340530186E-4</v>
      </c>
      <c r="W349" s="123">
        <f t="shared" si="186"/>
        <v>1.4458404597838571E-3</v>
      </c>
      <c r="X349" s="126">
        <f t="shared" si="196"/>
        <v>0.75328287954738959</v>
      </c>
      <c r="Y349" s="125">
        <v>2883.3886594823498</v>
      </c>
      <c r="Z349" s="123">
        <f t="shared" si="187"/>
        <v>1.7992172634022842E-2</v>
      </c>
      <c r="AA349" s="123">
        <f t="shared" si="188"/>
        <v>1.6184603956270749E-4</v>
      </c>
      <c r="AB349" s="123">
        <f t="shared" si="189"/>
        <v>0.5</v>
      </c>
      <c r="AC349" s="123">
        <f t="shared" si="190"/>
        <v>7.2292022989192857E-4</v>
      </c>
      <c r="AD349" s="122" t="s">
        <v>604</v>
      </c>
      <c r="AE349" s="123">
        <f t="shared" si="191"/>
        <v>1.3133876909402124E-3</v>
      </c>
      <c r="AF349" s="126">
        <f t="shared" si="197"/>
        <v>0.68427498697985067</v>
      </c>
      <c r="AG349" s="122" t="s">
        <v>604</v>
      </c>
      <c r="AH349" s="122">
        <f t="shared" si="192"/>
        <v>174</v>
      </c>
      <c r="AI349" s="122"/>
    </row>
    <row r="350" spans="1:35">
      <c r="A350" s="122" t="s">
        <v>801</v>
      </c>
      <c r="B350" s="123" t="s">
        <v>10653</v>
      </c>
      <c r="C350" s="124">
        <f t="shared" si="193"/>
        <v>1.9193857965451055E-3</v>
      </c>
      <c r="D350" s="124">
        <v>0.4</v>
      </c>
      <c r="E350" s="124">
        <f t="shared" si="172"/>
        <v>1.5122873345935726E-2</v>
      </c>
      <c r="F350" s="123">
        <f t="shared" si="173"/>
        <v>1.1434411133237621E-4</v>
      </c>
      <c r="G350" s="123">
        <f t="shared" si="174"/>
        <v>0.5</v>
      </c>
      <c r="H350" s="123">
        <f t="shared" si="175"/>
        <v>9.5969289827255275E-4</v>
      </c>
      <c r="I350" s="123">
        <f t="shared" si="176"/>
        <v>1.7285536040482655E-3</v>
      </c>
      <c r="J350" s="126">
        <f t="shared" si="194"/>
        <v>0.90057642770914637</v>
      </c>
      <c r="K350" s="123">
        <v>3.2999999999999901</v>
      </c>
      <c r="L350" s="123">
        <f t="shared" si="177"/>
        <v>6.7761806981519304E-2</v>
      </c>
      <c r="M350" s="123">
        <f t="shared" si="178"/>
        <v>2.2931978378227802E-3</v>
      </c>
      <c r="N350" s="123">
        <f t="shared" si="179"/>
        <v>0.5</v>
      </c>
      <c r="O350" s="123">
        <f t="shared" si="180"/>
        <v>8.6427680202413274E-4</v>
      </c>
      <c r="P350" s="123">
        <f t="shared" si="181"/>
        <v>1.5925796068106037E-3</v>
      </c>
      <c r="Q350" s="126">
        <f t="shared" si="195"/>
        <v>0.82973397514832459</v>
      </c>
      <c r="R350" s="125" t="s">
        <v>10393</v>
      </c>
      <c r="S350" s="123" t="e">
        <f t="shared" si="182"/>
        <v>#VALUE!</v>
      </c>
      <c r="T350" s="123" t="e">
        <f t="shared" si="183"/>
        <v>#VALUE!</v>
      </c>
      <c r="U350" s="123">
        <f t="shared" si="184"/>
        <v>0.5</v>
      </c>
      <c r="V350" s="123">
        <f t="shared" si="185"/>
        <v>7.9628980340530186E-4</v>
      </c>
      <c r="W350" s="123">
        <f t="shared" si="186"/>
        <v>1.4458404597838571E-3</v>
      </c>
      <c r="X350" s="126">
        <f t="shared" si="196"/>
        <v>0.75328287954738959</v>
      </c>
      <c r="Y350" s="125" t="s">
        <v>10393</v>
      </c>
      <c r="Z350" s="123" t="e">
        <f t="shared" si="187"/>
        <v>#VALUE!</v>
      </c>
      <c r="AA350" s="123" t="e">
        <f t="shared" si="188"/>
        <v>#VALUE!</v>
      </c>
      <c r="AB350" s="123">
        <f t="shared" si="189"/>
        <v>0.5</v>
      </c>
      <c r="AC350" s="123">
        <f t="shared" si="190"/>
        <v>7.2292022989192857E-4</v>
      </c>
      <c r="AD350" s="122" t="s">
        <v>801</v>
      </c>
      <c r="AE350" s="123">
        <f t="shared" si="191"/>
        <v>1.3133876909402124E-3</v>
      </c>
      <c r="AF350" s="126">
        <f t="shared" si="197"/>
        <v>0.68427498697985067</v>
      </c>
      <c r="AG350" s="122" t="s">
        <v>801</v>
      </c>
      <c r="AH350" s="122">
        <f t="shared" si="192"/>
        <v>174</v>
      </c>
      <c r="AI350" s="122"/>
    </row>
    <row r="351" spans="1:35">
      <c r="A351" s="122" t="s">
        <v>1044</v>
      </c>
      <c r="B351" s="123" t="s">
        <v>10654</v>
      </c>
      <c r="C351" s="124">
        <f t="shared" si="193"/>
        <v>1.9193857965451055E-3</v>
      </c>
      <c r="D351" s="124">
        <v>0.2</v>
      </c>
      <c r="E351" s="124">
        <f t="shared" si="172"/>
        <v>7.5614366729678632E-3</v>
      </c>
      <c r="F351" s="123">
        <f t="shared" si="173"/>
        <v>2.8587253656287004E-5</v>
      </c>
      <c r="G351" s="123">
        <f t="shared" si="174"/>
        <v>0.5</v>
      </c>
      <c r="H351" s="123">
        <f t="shared" si="175"/>
        <v>9.5969289827255275E-4</v>
      </c>
      <c r="I351" s="123">
        <f t="shared" si="176"/>
        <v>1.7285536040482655E-3</v>
      </c>
      <c r="J351" s="126">
        <f t="shared" si="194"/>
        <v>0.90057642770914637</v>
      </c>
      <c r="K351" s="123">
        <v>1.19999999999999</v>
      </c>
      <c r="L351" s="123">
        <f t="shared" si="177"/>
        <v>2.4640657084188704E-2</v>
      </c>
      <c r="M351" s="123">
        <f t="shared" si="178"/>
        <v>3.0353491472401295E-4</v>
      </c>
      <c r="N351" s="123">
        <f t="shared" si="179"/>
        <v>0.5</v>
      </c>
      <c r="O351" s="123">
        <f t="shared" si="180"/>
        <v>8.6427680202413274E-4</v>
      </c>
      <c r="P351" s="123">
        <f t="shared" si="181"/>
        <v>1.5925796068106037E-3</v>
      </c>
      <c r="Q351" s="126">
        <f t="shared" si="195"/>
        <v>0.82973397514832459</v>
      </c>
      <c r="R351" s="125" t="s">
        <v>10393</v>
      </c>
      <c r="S351" s="123" t="e">
        <f t="shared" si="182"/>
        <v>#VALUE!</v>
      </c>
      <c r="T351" s="123" t="e">
        <f t="shared" si="183"/>
        <v>#VALUE!</v>
      </c>
      <c r="U351" s="123">
        <f t="shared" si="184"/>
        <v>0.5</v>
      </c>
      <c r="V351" s="123">
        <f t="shared" si="185"/>
        <v>7.9628980340530186E-4</v>
      </c>
      <c r="W351" s="123">
        <f t="shared" si="186"/>
        <v>1.4458404597838571E-3</v>
      </c>
      <c r="X351" s="126">
        <f t="shared" si="196"/>
        <v>0.75328287954738959</v>
      </c>
      <c r="Y351" s="125" t="s">
        <v>10393</v>
      </c>
      <c r="Z351" s="123" t="e">
        <f t="shared" si="187"/>
        <v>#VALUE!</v>
      </c>
      <c r="AA351" s="123" t="e">
        <f t="shared" si="188"/>
        <v>#VALUE!</v>
      </c>
      <c r="AB351" s="123">
        <f t="shared" si="189"/>
        <v>0.5</v>
      </c>
      <c r="AC351" s="123">
        <f t="shared" si="190"/>
        <v>7.2292022989192857E-4</v>
      </c>
      <c r="AD351" s="122" t="s">
        <v>1044</v>
      </c>
      <c r="AE351" s="123">
        <f t="shared" si="191"/>
        <v>1.3133876909402124E-3</v>
      </c>
      <c r="AF351" s="126">
        <f t="shared" si="197"/>
        <v>0.68427498697985067</v>
      </c>
      <c r="AG351" s="122" t="s">
        <v>1044</v>
      </c>
      <c r="AH351" s="122">
        <f t="shared" si="192"/>
        <v>174</v>
      </c>
      <c r="AI351" s="122"/>
    </row>
    <row r="352" spans="1:35">
      <c r="A352" s="122" t="s">
        <v>425</v>
      </c>
      <c r="B352" s="123" t="s">
        <v>10655</v>
      </c>
      <c r="C352" s="124">
        <f t="shared" si="193"/>
        <v>1.9193857965451055E-3</v>
      </c>
      <c r="D352" s="124">
        <v>7</v>
      </c>
      <c r="E352" s="124">
        <f t="shared" si="172"/>
        <v>0.26465028355387521</v>
      </c>
      <c r="F352" s="123">
        <f t="shared" si="173"/>
        <v>3.4413785863321444E-2</v>
      </c>
      <c r="G352" s="123">
        <f t="shared" si="174"/>
        <v>0.5</v>
      </c>
      <c r="H352" s="123">
        <f t="shared" si="175"/>
        <v>9.5969289827255275E-4</v>
      </c>
      <c r="I352" s="123">
        <f t="shared" si="176"/>
        <v>1.7285536040482655E-3</v>
      </c>
      <c r="J352" s="126">
        <f t="shared" si="194"/>
        <v>0.90057642770914637</v>
      </c>
      <c r="K352" s="123">
        <v>44.299999999999898</v>
      </c>
      <c r="L352" s="123">
        <f t="shared" si="177"/>
        <v>0.90965092402463854</v>
      </c>
      <c r="M352" s="123">
        <f t="shared" si="178"/>
        <v>0.33882214239349551</v>
      </c>
      <c r="N352" s="123">
        <f t="shared" si="179"/>
        <v>0.5</v>
      </c>
      <c r="O352" s="123">
        <f t="shared" si="180"/>
        <v>8.6427680202413274E-4</v>
      </c>
      <c r="P352" s="123">
        <f t="shared" si="181"/>
        <v>1.5925796068106037E-3</v>
      </c>
      <c r="Q352" s="126">
        <f t="shared" si="195"/>
        <v>0.82973397514832459</v>
      </c>
      <c r="R352" s="125" t="s">
        <v>10393</v>
      </c>
      <c r="S352" s="123" t="e">
        <f t="shared" si="182"/>
        <v>#VALUE!</v>
      </c>
      <c r="T352" s="123" t="e">
        <f t="shared" si="183"/>
        <v>#VALUE!</v>
      </c>
      <c r="U352" s="123">
        <f t="shared" si="184"/>
        <v>0.5</v>
      </c>
      <c r="V352" s="123">
        <f t="shared" si="185"/>
        <v>7.9628980340530186E-4</v>
      </c>
      <c r="W352" s="123">
        <f t="shared" si="186"/>
        <v>1.4458404597838571E-3</v>
      </c>
      <c r="X352" s="126">
        <f t="shared" si="196"/>
        <v>0.75328287954738959</v>
      </c>
      <c r="Y352" s="125" t="s">
        <v>10393</v>
      </c>
      <c r="Z352" s="123" t="e">
        <f t="shared" si="187"/>
        <v>#VALUE!</v>
      </c>
      <c r="AA352" s="123" t="e">
        <f t="shared" si="188"/>
        <v>#VALUE!</v>
      </c>
      <c r="AB352" s="123">
        <f t="shared" si="189"/>
        <v>0.5</v>
      </c>
      <c r="AC352" s="123">
        <f t="shared" si="190"/>
        <v>7.2292022989192857E-4</v>
      </c>
      <c r="AD352" s="122" t="s">
        <v>425</v>
      </c>
      <c r="AE352" s="123">
        <f t="shared" si="191"/>
        <v>1.3133876909402124E-3</v>
      </c>
      <c r="AF352" s="126">
        <f t="shared" si="197"/>
        <v>0.68427498697985067</v>
      </c>
      <c r="AG352" s="122" t="s">
        <v>425</v>
      </c>
      <c r="AH352" s="122">
        <f t="shared" si="192"/>
        <v>174</v>
      </c>
      <c r="AI352" s="122"/>
    </row>
    <row r="353" spans="1:35">
      <c r="A353" s="122" t="s">
        <v>805</v>
      </c>
      <c r="B353" s="123" t="s">
        <v>10656</v>
      </c>
      <c r="C353" s="124">
        <f t="shared" si="193"/>
        <v>1.9193857965451055E-3</v>
      </c>
      <c r="D353" s="124">
        <v>4.7999999999999901</v>
      </c>
      <c r="E353" s="124">
        <f t="shared" si="172"/>
        <v>0.18147448015122833</v>
      </c>
      <c r="F353" s="123">
        <f t="shared" si="173"/>
        <v>1.6331661851844204E-2</v>
      </c>
      <c r="G353" s="123">
        <f t="shared" si="174"/>
        <v>0.5</v>
      </c>
      <c r="H353" s="123">
        <f t="shared" si="175"/>
        <v>9.5969289827255275E-4</v>
      </c>
      <c r="I353" s="123">
        <f t="shared" si="176"/>
        <v>1.7285536040482655E-3</v>
      </c>
      <c r="J353" s="126">
        <f t="shared" si="194"/>
        <v>0.90057642770914637</v>
      </c>
      <c r="K353" s="123">
        <v>7.9</v>
      </c>
      <c r="L353" s="123">
        <f t="shared" si="177"/>
        <v>0.16221765913757699</v>
      </c>
      <c r="M353" s="123">
        <f t="shared" si="178"/>
        <v>1.3071105773994507E-2</v>
      </c>
      <c r="N353" s="123">
        <f t="shared" si="179"/>
        <v>0.5</v>
      </c>
      <c r="O353" s="123">
        <f t="shared" si="180"/>
        <v>8.6427680202413274E-4</v>
      </c>
      <c r="P353" s="123">
        <f t="shared" si="181"/>
        <v>1.5925796068106037E-3</v>
      </c>
      <c r="Q353" s="126">
        <f t="shared" si="195"/>
        <v>0.82973397514832459</v>
      </c>
      <c r="R353" s="125" t="s">
        <v>10393</v>
      </c>
      <c r="S353" s="123" t="e">
        <f t="shared" si="182"/>
        <v>#VALUE!</v>
      </c>
      <c r="T353" s="123" t="e">
        <f t="shared" si="183"/>
        <v>#VALUE!</v>
      </c>
      <c r="U353" s="123">
        <f t="shared" si="184"/>
        <v>0.5</v>
      </c>
      <c r="V353" s="123">
        <f t="shared" si="185"/>
        <v>7.9628980340530186E-4</v>
      </c>
      <c r="W353" s="123">
        <f t="shared" si="186"/>
        <v>1.4458404597838571E-3</v>
      </c>
      <c r="X353" s="126">
        <f t="shared" si="196"/>
        <v>0.75328287954738959</v>
      </c>
      <c r="Y353" s="125" t="s">
        <v>10393</v>
      </c>
      <c r="Z353" s="123" t="e">
        <f t="shared" si="187"/>
        <v>#VALUE!</v>
      </c>
      <c r="AA353" s="123" t="e">
        <f t="shared" si="188"/>
        <v>#VALUE!</v>
      </c>
      <c r="AB353" s="123">
        <f t="shared" si="189"/>
        <v>0.5</v>
      </c>
      <c r="AC353" s="123">
        <f t="shared" si="190"/>
        <v>7.2292022989192857E-4</v>
      </c>
      <c r="AD353" s="122" t="s">
        <v>805</v>
      </c>
      <c r="AE353" s="123">
        <f t="shared" si="191"/>
        <v>1.3133876909402124E-3</v>
      </c>
      <c r="AF353" s="126">
        <f t="shared" si="197"/>
        <v>0.68427498697985067</v>
      </c>
      <c r="AG353" s="122" t="s">
        <v>805</v>
      </c>
      <c r="AH353" s="122">
        <f t="shared" si="192"/>
        <v>174</v>
      </c>
      <c r="AI353" s="122"/>
    </row>
    <row r="354" spans="1:35">
      <c r="A354" s="122" t="s">
        <v>580</v>
      </c>
      <c r="B354" s="123" t="s">
        <v>10657</v>
      </c>
      <c r="C354" s="124">
        <f t="shared" si="193"/>
        <v>1.9193857965451055E-3</v>
      </c>
      <c r="D354" s="124">
        <v>15.5</v>
      </c>
      <c r="E354" s="124">
        <f t="shared" si="172"/>
        <v>0.58601134215500938</v>
      </c>
      <c r="F354" s="123">
        <f t="shared" si="173"/>
        <v>0.15777210866424884</v>
      </c>
      <c r="G354" s="123">
        <f t="shared" si="174"/>
        <v>0.5</v>
      </c>
      <c r="H354" s="123">
        <f t="shared" si="175"/>
        <v>9.5969289827255275E-4</v>
      </c>
      <c r="I354" s="123">
        <f t="shared" si="176"/>
        <v>1.7285536040482655E-3</v>
      </c>
      <c r="J354" s="126">
        <f t="shared" si="194"/>
        <v>0.90057642770914637</v>
      </c>
      <c r="K354" s="123">
        <v>36.5</v>
      </c>
      <c r="L354" s="123">
        <f t="shared" si="177"/>
        <v>0.74948665297741268</v>
      </c>
      <c r="M354" s="123">
        <f t="shared" si="178"/>
        <v>0.24486982055902862</v>
      </c>
      <c r="N354" s="123">
        <f t="shared" si="179"/>
        <v>0.5</v>
      </c>
      <c r="O354" s="123">
        <f t="shared" si="180"/>
        <v>8.6427680202413274E-4</v>
      </c>
      <c r="P354" s="123">
        <f t="shared" si="181"/>
        <v>1.5925796068106037E-3</v>
      </c>
      <c r="Q354" s="126">
        <f t="shared" si="195"/>
        <v>0.82973397514832459</v>
      </c>
      <c r="R354" s="125">
        <v>4458.9047067701204</v>
      </c>
      <c r="S354" s="123">
        <f t="shared" si="182"/>
        <v>0.30377865769625984</v>
      </c>
      <c r="T354" s="123">
        <f t="shared" si="183"/>
        <v>4.5092437553458709E-2</v>
      </c>
      <c r="U354" s="123">
        <f t="shared" si="184"/>
        <v>0.5</v>
      </c>
      <c r="V354" s="123">
        <f t="shared" si="185"/>
        <v>7.9628980340530186E-4</v>
      </c>
      <c r="W354" s="123">
        <f t="shared" si="186"/>
        <v>1.4458404597838571E-3</v>
      </c>
      <c r="X354" s="126">
        <f t="shared" si="196"/>
        <v>0.75328287954738959</v>
      </c>
      <c r="Y354" s="125">
        <v>457.21518987341699</v>
      </c>
      <c r="Z354" s="123">
        <f t="shared" si="187"/>
        <v>2.8529954156707076E-3</v>
      </c>
      <c r="AA354" s="123">
        <f t="shared" si="188"/>
        <v>4.0697831393821104E-6</v>
      </c>
      <c r="AB354" s="123">
        <f t="shared" si="189"/>
        <v>0.5</v>
      </c>
      <c r="AC354" s="123">
        <f t="shared" si="190"/>
        <v>7.2292022989192857E-4</v>
      </c>
      <c r="AD354" s="122" t="s">
        <v>580</v>
      </c>
      <c r="AE354" s="123">
        <f t="shared" si="191"/>
        <v>1.3133876909402124E-3</v>
      </c>
      <c r="AF354" s="126">
        <f t="shared" si="197"/>
        <v>0.68427498697985067</v>
      </c>
      <c r="AG354" s="122" t="s">
        <v>580</v>
      </c>
      <c r="AH354" s="122">
        <f t="shared" si="192"/>
        <v>174</v>
      </c>
      <c r="AI354" s="122"/>
    </row>
    <row r="355" spans="1:35">
      <c r="A355" s="122" t="s">
        <v>1049</v>
      </c>
      <c r="B355" s="123" t="s">
        <v>10658</v>
      </c>
      <c r="C355" s="124">
        <f t="shared" si="193"/>
        <v>1.9193857965451055E-3</v>
      </c>
      <c r="D355" s="124">
        <v>0.2</v>
      </c>
      <c r="E355" s="124">
        <f t="shared" si="172"/>
        <v>7.5614366729678632E-3</v>
      </c>
      <c r="F355" s="123">
        <f t="shared" si="173"/>
        <v>2.8587253656287004E-5</v>
      </c>
      <c r="G355" s="123">
        <f t="shared" si="174"/>
        <v>0.5</v>
      </c>
      <c r="H355" s="123">
        <f t="shared" si="175"/>
        <v>9.5969289827255275E-4</v>
      </c>
      <c r="I355" s="123">
        <f t="shared" si="176"/>
        <v>1.7285536040482655E-3</v>
      </c>
      <c r="J355" s="126">
        <f t="shared" si="194"/>
        <v>0.90057642770914637</v>
      </c>
      <c r="K355" s="123">
        <v>1.1000000000000001</v>
      </c>
      <c r="L355" s="123">
        <f t="shared" si="177"/>
        <v>2.2587268993839837E-2</v>
      </c>
      <c r="M355" s="123">
        <f t="shared" si="178"/>
        <v>2.5505982701023999E-4</v>
      </c>
      <c r="N355" s="123">
        <f t="shared" si="179"/>
        <v>0.5</v>
      </c>
      <c r="O355" s="123">
        <f t="shared" si="180"/>
        <v>8.6427680202413274E-4</v>
      </c>
      <c r="P355" s="123">
        <f t="shared" si="181"/>
        <v>1.5925796068106037E-3</v>
      </c>
      <c r="Q355" s="126">
        <f t="shared" si="195"/>
        <v>0.82973397514832459</v>
      </c>
      <c r="R355" s="125" t="s">
        <v>10393</v>
      </c>
      <c r="S355" s="123" t="e">
        <f t="shared" si="182"/>
        <v>#VALUE!</v>
      </c>
      <c r="T355" s="123" t="e">
        <f t="shared" si="183"/>
        <v>#VALUE!</v>
      </c>
      <c r="U355" s="123">
        <f t="shared" si="184"/>
        <v>0.5</v>
      </c>
      <c r="V355" s="123">
        <f t="shared" si="185"/>
        <v>7.9628980340530186E-4</v>
      </c>
      <c r="W355" s="123">
        <f t="shared" si="186"/>
        <v>1.4458404597838571E-3</v>
      </c>
      <c r="X355" s="126">
        <f t="shared" si="196"/>
        <v>0.75328287954738959</v>
      </c>
      <c r="Y355" s="125" t="s">
        <v>10393</v>
      </c>
      <c r="Z355" s="123" t="e">
        <f t="shared" si="187"/>
        <v>#VALUE!</v>
      </c>
      <c r="AA355" s="123" t="e">
        <f t="shared" si="188"/>
        <v>#VALUE!</v>
      </c>
      <c r="AB355" s="123">
        <f t="shared" si="189"/>
        <v>0.5</v>
      </c>
      <c r="AC355" s="123">
        <f t="shared" si="190"/>
        <v>7.2292022989192857E-4</v>
      </c>
      <c r="AD355" s="122" t="s">
        <v>1049</v>
      </c>
      <c r="AE355" s="123">
        <f t="shared" si="191"/>
        <v>1.3133876909402124E-3</v>
      </c>
      <c r="AF355" s="126">
        <f t="shared" si="197"/>
        <v>0.68427498697985067</v>
      </c>
      <c r="AG355" s="122" t="s">
        <v>1049</v>
      </c>
      <c r="AH355" s="122">
        <f t="shared" si="192"/>
        <v>174</v>
      </c>
      <c r="AI355" s="122"/>
    </row>
    <row r="356" spans="1:35">
      <c r="A356" s="122" t="s">
        <v>807</v>
      </c>
      <c r="B356" s="123" t="s">
        <v>10659</v>
      </c>
      <c r="C356" s="124">
        <f t="shared" si="193"/>
        <v>1.9193857965451055E-3</v>
      </c>
      <c r="D356" s="124">
        <v>0.4</v>
      </c>
      <c r="E356" s="124">
        <f t="shared" si="172"/>
        <v>1.5122873345935726E-2</v>
      </c>
      <c r="F356" s="123">
        <f t="shared" si="173"/>
        <v>1.1434411133237621E-4</v>
      </c>
      <c r="G356" s="123">
        <f t="shared" si="174"/>
        <v>0.5</v>
      </c>
      <c r="H356" s="123">
        <f t="shared" si="175"/>
        <v>9.5969289827255275E-4</v>
      </c>
      <c r="I356" s="123">
        <f t="shared" si="176"/>
        <v>1.7285536040482655E-3</v>
      </c>
      <c r="J356" s="126">
        <f t="shared" si="194"/>
        <v>0.90057642770914637</v>
      </c>
      <c r="K356" s="123" t="s">
        <v>10393</v>
      </c>
      <c r="L356" s="123" t="e">
        <f t="shared" si="177"/>
        <v>#VALUE!</v>
      </c>
      <c r="M356" s="123" t="e">
        <f t="shared" si="178"/>
        <v>#VALUE!</v>
      </c>
      <c r="N356" s="123">
        <f t="shared" si="179"/>
        <v>0.5</v>
      </c>
      <c r="O356" s="123">
        <f t="shared" si="180"/>
        <v>8.6427680202413274E-4</v>
      </c>
      <c r="P356" s="123">
        <f t="shared" si="181"/>
        <v>1.5925796068106037E-3</v>
      </c>
      <c r="Q356" s="126">
        <f t="shared" si="195"/>
        <v>0.82973397514832459</v>
      </c>
      <c r="R356" s="125" t="s">
        <v>10393</v>
      </c>
      <c r="S356" s="123" t="e">
        <f t="shared" si="182"/>
        <v>#VALUE!</v>
      </c>
      <c r="T356" s="123" t="e">
        <f t="shared" si="183"/>
        <v>#VALUE!</v>
      </c>
      <c r="U356" s="123">
        <f t="shared" si="184"/>
        <v>0.5</v>
      </c>
      <c r="V356" s="123">
        <f t="shared" si="185"/>
        <v>7.9628980340530186E-4</v>
      </c>
      <c r="W356" s="123">
        <f t="shared" si="186"/>
        <v>1.4458404597838571E-3</v>
      </c>
      <c r="X356" s="126">
        <f t="shared" si="196"/>
        <v>0.75328287954738959</v>
      </c>
      <c r="Y356" s="125">
        <v>24446.9115200042</v>
      </c>
      <c r="Z356" s="123">
        <f t="shared" si="187"/>
        <v>0.152547264479969</v>
      </c>
      <c r="AA356" s="123">
        <f t="shared" si="188"/>
        <v>1.1567905224051378E-2</v>
      </c>
      <c r="AB356" s="123">
        <f t="shared" si="189"/>
        <v>0.5</v>
      </c>
      <c r="AC356" s="123">
        <f t="shared" si="190"/>
        <v>7.2292022989192857E-4</v>
      </c>
      <c r="AD356" s="122" t="s">
        <v>807</v>
      </c>
      <c r="AE356" s="123">
        <f t="shared" si="191"/>
        <v>1.3133876909402124E-3</v>
      </c>
      <c r="AF356" s="126">
        <f t="shared" si="197"/>
        <v>0.68427498697985067</v>
      </c>
      <c r="AG356" s="122" t="s">
        <v>807</v>
      </c>
      <c r="AH356" s="122">
        <f t="shared" si="192"/>
        <v>174</v>
      </c>
      <c r="AI356" s="122"/>
    </row>
    <row r="357" spans="1:35">
      <c r="A357" s="122" t="s">
        <v>809</v>
      </c>
      <c r="B357" s="123" t="s">
        <v>10660</v>
      </c>
      <c r="C357" s="124">
        <f t="shared" si="193"/>
        <v>1.9193857965451055E-3</v>
      </c>
      <c r="D357" s="124">
        <v>3.2999999999999901</v>
      </c>
      <c r="E357" s="124">
        <f t="shared" si="172"/>
        <v>0.12476370510396936</v>
      </c>
      <c r="F357" s="123">
        <f t="shared" si="173"/>
        <v>7.7527820038135742E-3</v>
      </c>
      <c r="G357" s="123">
        <f t="shared" si="174"/>
        <v>0.5</v>
      </c>
      <c r="H357" s="123">
        <f t="shared" si="175"/>
        <v>9.5969289827255275E-4</v>
      </c>
      <c r="I357" s="123">
        <f t="shared" si="176"/>
        <v>1.7285536040482655E-3</v>
      </c>
      <c r="J357" s="126">
        <f t="shared" si="194"/>
        <v>0.90057642770914637</v>
      </c>
      <c r="K357" s="123">
        <v>9.8000000000000007</v>
      </c>
      <c r="L357" s="123">
        <f t="shared" si="177"/>
        <v>0.20123203285420946</v>
      </c>
      <c r="M357" s="123">
        <f t="shared" si="178"/>
        <v>2.0043568073197071E-2</v>
      </c>
      <c r="N357" s="123">
        <f t="shared" si="179"/>
        <v>0.5</v>
      </c>
      <c r="O357" s="123">
        <f t="shared" si="180"/>
        <v>8.6427680202413274E-4</v>
      </c>
      <c r="P357" s="123">
        <f t="shared" si="181"/>
        <v>1.5925796068106037E-3</v>
      </c>
      <c r="Q357" s="126">
        <f t="shared" si="195"/>
        <v>0.82973397514832459</v>
      </c>
      <c r="R357" s="125" t="s">
        <v>10393</v>
      </c>
      <c r="S357" s="123" t="e">
        <f t="shared" si="182"/>
        <v>#VALUE!</v>
      </c>
      <c r="T357" s="123" t="e">
        <f t="shared" si="183"/>
        <v>#VALUE!</v>
      </c>
      <c r="U357" s="123">
        <f t="shared" si="184"/>
        <v>0.5</v>
      </c>
      <c r="V357" s="123">
        <f t="shared" si="185"/>
        <v>7.9628980340530186E-4</v>
      </c>
      <c r="W357" s="123">
        <f t="shared" si="186"/>
        <v>1.4458404597838571E-3</v>
      </c>
      <c r="X357" s="126">
        <f t="shared" si="196"/>
        <v>0.75328287954738959</v>
      </c>
      <c r="Y357" s="125" t="s">
        <v>10393</v>
      </c>
      <c r="Z357" s="123" t="e">
        <f t="shared" si="187"/>
        <v>#VALUE!</v>
      </c>
      <c r="AA357" s="123" t="e">
        <f t="shared" si="188"/>
        <v>#VALUE!</v>
      </c>
      <c r="AB357" s="123">
        <f t="shared" si="189"/>
        <v>0.5</v>
      </c>
      <c r="AC357" s="123">
        <f t="shared" si="190"/>
        <v>7.2292022989192857E-4</v>
      </c>
      <c r="AD357" s="122" t="s">
        <v>809</v>
      </c>
      <c r="AE357" s="123">
        <f t="shared" si="191"/>
        <v>1.3133876909402124E-3</v>
      </c>
      <c r="AF357" s="126">
        <f t="shared" si="197"/>
        <v>0.68427498697985067</v>
      </c>
      <c r="AG357" s="122" t="s">
        <v>809</v>
      </c>
      <c r="AH357" s="122">
        <f t="shared" si="192"/>
        <v>174</v>
      </c>
      <c r="AI357" s="122"/>
    </row>
    <row r="358" spans="1:35">
      <c r="A358" s="122" t="s">
        <v>590</v>
      </c>
      <c r="B358" s="123" t="s">
        <v>7854</v>
      </c>
      <c r="C358" s="124">
        <f t="shared" si="193"/>
        <v>1.9193857965451055E-3</v>
      </c>
      <c r="D358" s="124">
        <v>15.9</v>
      </c>
      <c r="E358" s="124">
        <f t="shared" si="172"/>
        <v>0.60113421550094515</v>
      </c>
      <c r="F358" s="123">
        <f t="shared" si="173"/>
        <v>0.1652985579689662</v>
      </c>
      <c r="G358" s="123">
        <f t="shared" si="174"/>
        <v>0.5</v>
      </c>
      <c r="H358" s="123">
        <f t="shared" si="175"/>
        <v>9.5969289827255275E-4</v>
      </c>
      <c r="I358" s="123">
        <f t="shared" si="176"/>
        <v>1.7285536040482655E-3</v>
      </c>
      <c r="J358" s="126">
        <f t="shared" si="194"/>
        <v>0.90057642770914637</v>
      </c>
      <c r="K358" s="123">
        <v>10.3</v>
      </c>
      <c r="L358" s="123">
        <f t="shared" si="177"/>
        <v>0.21149897330595482</v>
      </c>
      <c r="M358" s="123">
        <f t="shared" si="178"/>
        <v>2.2117645255013918E-2</v>
      </c>
      <c r="N358" s="123">
        <f t="shared" si="179"/>
        <v>0.5</v>
      </c>
      <c r="O358" s="123">
        <f t="shared" si="180"/>
        <v>8.6427680202413274E-4</v>
      </c>
      <c r="P358" s="123">
        <f t="shared" si="181"/>
        <v>1.5925796068106037E-3</v>
      </c>
      <c r="Q358" s="126">
        <f t="shared" si="195"/>
        <v>0.82973397514832459</v>
      </c>
      <c r="R358" s="125" t="s">
        <v>10393</v>
      </c>
      <c r="S358" s="123" t="e">
        <f t="shared" si="182"/>
        <v>#VALUE!</v>
      </c>
      <c r="T358" s="123" t="e">
        <f t="shared" si="183"/>
        <v>#VALUE!</v>
      </c>
      <c r="U358" s="123">
        <f t="shared" si="184"/>
        <v>0.5</v>
      </c>
      <c r="V358" s="123">
        <f t="shared" si="185"/>
        <v>7.9628980340530186E-4</v>
      </c>
      <c r="W358" s="123">
        <f t="shared" si="186"/>
        <v>1.4458404597838571E-3</v>
      </c>
      <c r="X358" s="126">
        <f t="shared" si="196"/>
        <v>0.75328287954738959</v>
      </c>
      <c r="Y358" s="125">
        <v>2697.3106796116499</v>
      </c>
      <c r="Z358" s="123">
        <f t="shared" si="187"/>
        <v>1.683105717835447E-2</v>
      </c>
      <c r="AA358" s="123">
        <f t="shared" si="188"/>
        <v>1.4163221208163268E-4</v>
      </c>
      <c r="AB358" s="123">
        <f t="shared" si="189"/>
        <v>0.5</v>
      </c>
      <c r="AC358" s="123">
        <f t="shared" si="190"/>
        <v>7.2292022989192857E-4</v>
      </c>
      <c r="AD358" s="122" t="s">
        <v>590</v>
      </c>
      <c r="AE358" s="123">
        <f t="shared" si="191"/>
        <v>1.3133876909402124E-3</v>
      </c>
      <c r="AF358" s="126">
        <f t="shared" si="197"/>
        <v>0.68427498697985067</v>
      </c>
      <c r="AG358" s="122" t="s">
        <v>590</v>
      </c>
      <c r="AH358" s="122">
        <f t="shared" si="192"/>
        <v>174</v>
      </c>
      <c r="AI358" s="122"/>
    </row>
    <row r="359" spans="1:35">
      <c r="A359" s="122" t="s">
        <v>125</v>
      </c>
      <c r="B359" s="123" t="s">
        <v>7863</v>
      </c>
      <c r="C359" s="124">
        <f t="shared" si="193"/>
        <v>1.9193857965451055E-3</v>
      </c>
      <c r="D359" s="124">
        <v>2.5</v>
      </c>
      <c r="E359" s="124">
        <f t="shared" si="172"/>
        <v>9.4517958412098285E-2</v>
      </c>
      <c r="F359" s="123">
        <f t="shared" si="173"/>
        <v>4.4568608182459224E-3</v>
      </c>
      <c r="G359" s="123">
        <f t="shared" si="174"/>
        <v>0.5</v>
      </c>
      <c r="H359" s="123">
        <f t="shared" si="175"/>
        <v>9.5969289827255275E-4</v>
      </c>
      <c r="I359" s="123">
        <f t="shared" si="176"/>
        <v>1.7285536040482655E-3</v>
      </c>
      <c r="J359" s="126">
        <f t="shared" si="194"/>
        <v>0.90057642770914637</v>
      </c>
      <c r="K359" s="123">
        <v>28.3</v>
      </c>
      <c r="L359" s="123">
        <f t="shared" si="177"/>
        <v>0.58110882956878851</v>
      </c>
      <c r="M359" s="123">
        <f t="shared" si="178"/>
        <v>0.15535911988007733</v>
      </c>
      <c r="N359" s="123">
        <f t="shared" si="179"/>
        <v>0.5</v>
      </c>
      <c r="O359" s="123">
        <f t="shared" si="180"/>
        <v>8.6427680202413274E-4</v>
      </c>
      <c r="P359" s="123">
        <f t="shared" si="181"/>
        <v>1.5925796068106037E-3</v>
      </c>
      <c r="Q359" s="126">
        <f t="shared" si="195"/>
        <v>0.82973397514832459</v>
      </c>
      <c r="R359" s="125" t="s">
        <v>10393</v>
      </c>
      <c r="S359" s="123" t="e">
        <f t="shared" si="182"/>
        <v>#VALUE!</v>
      </c>
      <c r="T359" s="123" t="e">
        <f t="shared" si="183"/>
        <v>#VALUE!</v>
      </c>
      <c r="U359" s="123">
        <f t="shared" si="184"/>
        <v>0.5</v>
      </c>
      <c r="V359" s="123">
        <f t="shared" si="185"/>
        <v>7.9628980340530186E-4</v>
      </c>
      <c r="W359" s="123">
        <f t="shared" si="186"/>
        <v>1.4458404597838571E-3</v>
      </c>
      <c r="X359" s="126">
        <f t="shared" si="196"/>
        <v>0.75328287954738959</v>
      </c>
      <c r="Y359" s="125" t="s">
        <v>10393</v>
      </c>
      <c r="Z359" s="123" t="e">
        <f t="shared" si="187"/>
        <v>#VALUE!</v>
      </c>
      <c r="AA359" s="123" t="e">
        <f t="shared" si="188"/>
        <v>#VALUE!</v>
      </c>
      <c r="AB359" s="123">
        <f t="shared" si="189"/>
        <v>0.5</v>
      </c>
      <c r="AC359" s="123">
        <f t="shared" si="190"/>
        <v>7.2292022989192857E-4</v>
      </c>
      <c r="AD359" s="122" t="s">
        <v>125</v>
      </c>
      <c r="AE359" s="123">
        <f t="shared" si="191"/>
        <v>1.3133876909402124E-3</v>
      </c>
      <c r="AF359" s="126">
        <f t="shared" si="197"/>
        <v>0.68427498697985067</v>
      </c>
      <c r="AG359" s="122" t="s">
        <v>125</v>
      </c>
      <c r="AH359" s="122">
        <f t="shared" si="192"/>
        <v>174</v>
      </c>
      <c r="AI359" s="122"/>
    </row>
    <row r="360" spans="1:35">
      <c r="A360" s="122" t="s">
        <v>817</v>
      </c>
      <c r="B360" s="123" t="s">
        <v>7865</v>
      </c>
      <c r="C360" s="124">
        <f t="shared" si="193"/>
        <v>1.9193857965451055E-3</v>
      </c>
      <c r="D360" s="124">
        <v>0.29999999999999899</v>
      </c>
      <c r="E360" s="124">
        <f t="shared" si="172"/>
        <v>1.1342155009451757E-2</v>
      </c>
      <c r="F360" s="123">
        <f t="shared" si="173"/>
        <v>6.4320171498266632E-5</v>
      </c>
      <c r="G360" s="123">
        <f t="shared" si="174"/>
        <v>0.5</v>
      </c>
      <c r="H360" s="123">
        <f t="shared" si="175"/>
        <v>9.5969289827255275E-4</v>
      </c>
      <c r="I360" s="123">
        <f t="shared" si="176"/>
        <v>1.7285536040482655E-3</v>
      </c>
      <c r="J360" s="126">
        <f t="shared" si="194"/>
        <v>0.90057642770914637</v>
      </c>
      <c r="K360" s="123">
        <v>1.69999999999999</v>
      </c>
      <c r="L360" s="123">
        <f t="shared" si="177"/>
        <v>3.490759753593408E-2</v>
      </c>
      <c r="M360" s="123">
        <f t="shared" si="178"/>
        <v>6.0908461547626302E-4</v>
      </c>
      <c r="N360" s="123">
        <f t="shared" si="179"/>
        <v>0.5</v>
      </c>
      <c r="O360" s="123">
        <f t="shared" si="180"/>
        <v>8.6427680202413274E-4</v>
      </c>
      <c r="P360" s="123">
        <f t="shared" si="181"/>
        <v>1.5925796068106037E-3</v>
      </c>
      <c r="Q360" s="126">
        <f t="shared" si="195"/>
        <v>0.82973397514832459</v>
      </c>
      <c r="R360" s="125" t="s">
        <v>10393</v>
      </c>
      <c r="S360" s="123" t="e">
        <f t="shared" si="182"/>
        <v>#VALUE!</v>
      </c>
      <c r="T360" s="123" t="e">
        <f t="shared" si="183"/>
        <v>#VALUE!</v>
      </c>
      <c r="U360" s="123">
        <f t="shared" si="184"/>
        <v>0.5</v>
      </c>
      <c r="V360" s="123">
        <f t="shared" si="185"/>
        <v>7.9628980340530186E-4</v>
      </c>
      <c r="W360" s="123">
        <f t="shared" si="186"/>
        <v>1.4458404597838571E-3</v>
      </c>
      <c r="X360" s="126">
        <f t="shared" si="196"/>
        <v>0.75328287954738959</v>
      </c>
      <c r="Y360" s="125" t="s">
        <v>10393</v>
      </c>
      <c r="Z360" s="123" t="e">
        <f t="shared" si="187"/>
        <v>#VALUE!</v>
      </c>
      <c r="AA360" s="123" t="e">
        <f t="shared" si="188"/>
        <v>#VALUE!</v>
      </c>
      <c r="AB360" s="123">
        <f t="shared" si="189"/>
        <v>0.5</v>
      </c>
      <c r="AC360" s="123">
        <f t="shared" si="190"/>
        <v>7.2292022989192857E-4</v>
      </c>
      <c r="AD360" s="122" t="s">
        <v>817</v>
      </c>
      <c r="AE360" s="123">
        <f t="shared" si="191"/>
        <v>1.3133876909402124E-3</v>
      </c>
      <c r="AF360" s="126">
        <f t="shared" si="197"/>
        <v>0.68427498697985067</v>
      </c>
      <c r="AG360" s="122" t="s">
        <v>817</v>
      </c>
      <c r="AH360" s="122">
        <f t="shared" si="192"/>
        <v>174</v>
      </c>
      <c r="AI360" s="122"/>
    </row>
    <row r="361" spans="1:35">
      <c r="A361" s="122" t="s">
        <v>596</v>
      </c>
      <c r="B361" s="123" t="s">
        <v>7871</v>
      </c>
      <c r="C361" s="124">
        <f t="shared" si="193"/>
        <v>1.9193857965451055E-3</v>
      </c>
      <c r="D361" s="124">
        <v>12.5999999999999</v>
      </c>
      <c r="E361" s="124">
        <f t="shared" si="172"/>
        <v>0.47637051039697159</v>
      </c>
      <c r="F361" s="123">
        <f t="shared" si="173"/>
        <v>0.10726405095341329</v>
      </c>
      <c r="G361" s="123">
        <f t="shared" si="174"/>
        <v>0.5</v>
      </c>
      <c r="H361" s="123">
        <f t="shared" si="175"/>
        <v>9.5969289827255275E-4</v>
      </c>
      <c r="I361" s="123">
        <f t="shared" si="176"/>
        <v>1.7285536040482655E-3</v>
      </c>
      <c r="J361" s="126">
        <f t="shared" si="194"/>
        <v>0.90057642770914637</v>
      </c>
      <c r="K361" s="123">
        <v>11.9</v>
      </c>
      <c r="L361" s="123">
        <f t="shared" si="177"/>
        <v>0.24435318275154003</v>
      </c>
      <c r="M361" s="123">
        <f t="shared" si="178"/>
        <v>2.941300299197025E-2</v>
      </c>
      <c r="N361" s="123">
        <f t="shared" si="179"/>
        <v>0.5</v>
      </c>
      <c r="O361" s="123">
        <f t="shared" si="180"/>
        <v>8.6427680202413274E-4</v>
      </c>
      <c r="P361" s="123">
        <f t="shared" si="181"/>
        <v>1.5925796068106037E-3</v>
      </c>
      <c r="Q361" s="126">
        <f t="shared" si="195"/>
        <v>0.82973397514832459</v>
      </c>
      <c r="R361" s="125" t="s">
        <v>10393</v>
      </c>
      <c r="S361" s="123" t="e">
        <f t="shared" si="182"/>
        <v>#VALUE!</v>
      </c>
      <c r="T361" s="123" t="e">
        <f t="shared" si="183"/>
        <v>#VALUE!</v>
      </c>
      <c r="U361" s="123">
        <f t="shared" si="184"/>
        <v>0.5</v>
      </c>
      <c r="V361" s="123">
        <f t="shared" si="185"/>
        <v>7.9628980340530186E-4</v>
      </c>
      <c r="W361" s="123">
        <f t="shared" si="186"/>
        <v>1.4458404597838571E-3</v>
      </c>
      <c r="X361" s="126">
        <f t="shared" si="196"/>
        <v>0.75328287954738959</v>
      </c>
      <c r="Y361" s="125">
        <v>4.1688796642506496</v>
      </c>
      <c r="Z361" s="123">
        <f t="shared" si="187"/>
        <v>2.6013559553615915E-5</v>
      </c>
      <c r="AA361" s="123">
        <f t="shared" si="188"/>
        <v>3.3835267920778733E-10</v>
      </c>
      <c r="AB361" s="123">
        <f t="shared" si="189"/>
        <v>0.5</v>
      </c>
      <c r="AC361" s="123">
        <f t="shared" si="190"/>
        <v>7.2292022989192857E-4</v>
      </c>
      <c r="AD361" s="122" t="s">
        <v>596</v>
      </c>
      <c r="AE361" s="123">
        <f t="shared" si="191"/>
        <v>1.3133876909402124E-3</v>
      </c>
      <c r="AF361" s="126">
        <f t="shared" si="197"/>
        <v>0.68427498697985067</v>
      </c>
      <c r="AG361" s="122" t="s">
        <v>596</v>
      </c>
      <c r="AH361" s="122">
        <f t="shared" si="192"/>
        <v>174</v>
      </c>
      <c r="AI361" s="122"/>
    </row>
    <row r="362" spans="1:35">
      <c r="A362" s="122" t="s">
        <v>1038</v>
      </c>
      <c r="B362" s="123" t="s">
        <v>7879</v>
      </c>
      <c r="C362" s="124">
        <f t="shared" si="193"/>
        <v>1.9193857965451055E-3</v>
      </c>
      <c r="D362" s="124">
        <v>0.1</v>
      </c>
      <c r="E362" s="124">
        <f t="shared" si="172"/>
        <v>3.7807183364839316E-3</v>
      </c>
      <c r="F362" s="123">
        <f t="shared" si="173"/>
        <v>7.146890030784725E-6</v>
      </c>
      <c r="G362" s="123">
        <f t="shared" si="174"/>
        <v>0.5</v>
      </c>
      <c r="H362" s="123">
        <f t="shared" si="175"/>
        <v>9.5969289827255275E-4</v>
      </c>
      <c r="I362" s="123">
        <f t="shared" si="176"/>
        <v>1.7285536040482655E-3</v>
      </c>
      <c r="J362" s="126">
        <f t="shared" si="194"/>
        <v>0.90057642770914637</v>
      </c>
      <c r="K362" s="123" t="s">
        <v>10393</v>
      </c>
      <c r="L362" s="123" t="e">
        <f t="shared" si="177"/>
        <v>#VALUE!</v>
      </c>
      <c r="M362" s="123" t="e">
        <f t="shared" si="178"/>
        <v>#VALUE!</v>
      </c>
      <c r="N362" s="123">
        <f t="shared" si="179"/>
        <v>0.5</v>
      </c>
      <c r="O362" s="123">
        <f t="shared" si="180"/>
        <v>8.6427680202413274E-4</v>
      </c>
      <c r="P362" s="123">
        <f t="shared" si="181"/>
        <v>1.5925796068106037E-3</v>
      </c>
      <c r="Q362" s="126">
        <f t="shared" si="195"/>
        <v>0.82973397514832459</v>
      </c>
      <c r="R362" s="125" t="s">
        <v>10393</v>
      </c>
      <c r="S362" s="123" t="e">
        <f t="shared" si="182"/>
        <v>#VALUE!</v>
      </c>
      <c r="T362" s="123" t="e">
        <f t="shared" si="183"/>
        <v>#VALUE!</v>
      </c>
      <c r="U362" s="123">
        <f t="shared" si="184"/>
        <v>0.5</v>
      </c>
      <c r="V362" s="123">
        <f t="shared" si="185"/>
        <v>7.9628980340530186E-4</v>
      </c>
      <c r="W362" s="123">
        <f t="shared" si="186"/>
        <v>1.4458404597838571E-3</v>
      </c>
      <c r="X362" s="126">
        <f t="shared" si="196"/>
        <v>0.75328287954738959</v>
      </c>
      <c r="Y362" s="125" t="s">
        <v>10393</v>
      </c>
      <c r="Z362" s="123" t="e">
        <f t="shared" si="187"/>
        <v>#VALUE!</v>
      </c>
      <c r="AA362" s="123" t="e">
        <f t="shared" si="188"/>
        <v>#VALUE!</v>
      </c>
      <c r="AB362" s="123">
        <f t="shared" si="189"/>
        <v>0.5</v>
      </c>
      <c r="AC362" s="123">
        <f t="shared" si="190"/>
        <v>7.2292022989192857E-4</v>
      </c>
      <c r="AD362" s="122" t="s">
        <v>1038</v>
      </c>
      <c r="AE362" s="123">
        <f t="shared" si="191"/>
        <v>1.3133876909402124E-3</v>
      </c>
      <c r="AF362" s="126">
        <f t="shared" si="197"/>
        <v>0.68427498697985067</v>
      </c>
      <c r="AG362" s="122" t="s">
        <v>1038</v>
      </c>
      <c r="AH362" s="122">
        <f t="shared" si="192"/>
        <v>174</v>
      </c>
      <c r="AI362" s="122"/>
    </row>
    <row r="363" spans="1:35">
      <c r="A363" s="122" t="s">
        <v>634</v>
      </c>
      <c r="B363" s="123" t="s">
        <v>5582</v>
      </c>
      <c r="C363" s="124">
        <f t="shared" si="193"/>
        <v>1.9193857965451055E-3</v>
      </c>
      <c r="D363" s="124">
        <v>4.2</v>
      </c>
      <c r="E363" s="124">
        <f t="shared" si="172"/>
        <v>0.15879017013232513</v>
      </c>
      <c r="F363" s="123">
        <f t="shared" si="173"/>
        <v>1.2528021750148888E-2</v>
      </c>
      <c r="G363" s="123">
        <f t="shared" si="174"/>
        <v>0.5</v>
      </c>
      <c r="H363" s="123">
        <f t="shared" si="175"/>
        <v>9.5969289827255275E-4</v>
      </c>
      <c r="I363" s="123">
        <f t="shared" si="176"/>
        <v>1.7285536040482655E-3</v>
      </c>
      <c r="J363" s="126">
        <f t="shared" si="194"/>
        <v>0.90057642770914637</v>
      </c>
      <c r="K363" s="123">
        <v>22.1999999999999</v>
      </c>
      <c r="L363" s="123">
        <f t="shared" si="177"/>
        <v>0.4558521560574928</v>
      </c>
      <c r="M363" s="123">
        <f t="shared" si="178"/>
        <v>9.8685111006118542E-2</v>
      </c>
      <c r="N363" s="123">
        <f t="shared" si="179"/>
        <v>0.5</v>
      </c>
      <c r="O363" s="123">
        <f t="shared" si="180"/>
        <v>8.6427680202413274E-4</v>
      </c>
      <c r="P363" s="123">
        <f t="shared" si="181"/>
        <v>1.5925796068106037E-3</v>
      </c>
      <c r="Q363" s="126">
        <f t="shared" si="195"/>
        <v>0.82973397514832459</v>
      </c>
      <c r="R363" s="125">
        <v>9254.3545873228704</v>
      </c>
      <c r="S363" s="123">
        <f t="shared" si="182"/>
        <v>0.63048564597348367</v>
      </c>
      <c r="T363" s="123">
        <f t="shared" si="183"/>
        <v>0.18025017348524897</v>
      </c>
      <c r="U363" s="123">
        <f t="shared" si="184"/>
        <v>0.5</v>
      </c>
      <c r="V363" s="123">
        <f t="shared" si="185"/>
        <v>7.9628980340530186E-4</v>
      </c>
      <c r="W363" s="123">
        <f t="shared" si="186"/>
        <v>1.4458404597838571E-3</v>
      </c>
      <c r="X363" s="126">
        <f t="shared" si="196"/>
        <v>0.75328287954738959</v>
      </c>
      <c r="Y363" s="125">
        <v>1762.32714867561</v>
      </c>
      <c r="Z363" s="123">
        <f t="shared" si="187"/>
        <v>1.0996815913914748E-2</v>
      </c>
      <c r="AA363" s="123">
        <f t="shared" si="188"/>
        <v>6.0463152152245847E-5</v>
      </c>
      <c r="AB363" s="123">
        <f t="shared" si="189"/>
        <v>0.5</v>
      </c>
      <c r="AC363" s="123">
        <f t="shared" si="190"/>
        <v>7.2292022989192857E-4</v>
      </c>
      <c r="AD363" s="122" t="s">
        <v>634</v>
      </c>
      <c r="AE363" s="123">
        <f t="shared" si="191"/>
        <v>1.3133876909402124E-3</v>
      </c>
      <c r="AF363" s="126">
        <f t="shared" si="197"/>
        <v>0.68427498697985067</v>
      </c>
      <c r="AG363" s="122" t="s">
        <v>634</v>
      </c>
      <c r="AH363" s="122">
        <f t="shared" si="192"/>
        <v>174</v>
      </c>
      <c r="AI363" s="122"/>
    </row>
    <row r="364" spans="1:35">
      <c r="A364" s="122" t="s">
        <v>588</v>
      </c>
      <c r="B364" s="123" t="s">
        <v>7892</v>
      </c>
      <c r="C364" s="124">
        <f t="shared" si="193"/>
        <v>1.9193857965451055E-3</v>
      </c>
      <c r="D364" s="124">
        <v>3.8999999999999901</v>
      </c>
      <c r="E364" s="124">
        <f t="shared" si="172"/>
        <v>0.14744801512287295</v>
      </c>
      <c r="F364" s="123">
        <f t="shared" si="173"/>
        <v>1.081158865441223E-2</v>
      </c>
      <c r="G364" s="123">
        <f t="shared" si="174"/>
        <v>0.5</v>
      </c>
      <c r="H364" s="123">
        <f t="shared" si="175"/>
        <v>9.5969289827255275E-4</v>
      </c>
      <c r="I364" s="123">
        <f t="shared" si="176"/>
        <v>1.7285536040482655E-3</v>
      </c>
      <c r="J364" s="126">
        <f t="shared" si="194"/>
        <v>0.90057642770914637</v>
      </c>
      <c r="K364" s="123">
        <v>48.7</v>
      </c>
      <c r="L364" s="123">
        <f t="shared" si="177"/>
        <v>1</v>
      </c>
      <c r="M364" s="123">
        <f t="shared" si="178"/>
        <v>0.39346934028736658</v>
      </c>
      <c r="N364" s="123">
        <f t="shared" si="179"/>
        <v>0.5</v>
      </c>
      <c r="O364" s="123">
        <f t="shared" si="180"/>
        <v>8.6427680202413274E-4</v>
      </c>
      <c r="P364" s="123">
        <f t="shared" si="181"/>
        <v>1.5925796068106037E-3</v>
      </c>
      <c r="Q364" s="126">
        <f t="shared" si="195"/>
        <v>0.82973397514832459</v>
      </c>
      <c r="R364" s="125">
        <v>234.80938585403601</v>
      </c>
      <c r="S364" s="123">
        <f t="shared" si="182"/>
        <v>1.599722011123474E-2</v>
      </c>
      <c r="T364" s="123">
        <f t="shared" si="183"/>
        <v>1.2794733968457539E-4</v>
      </c>
      <c r="U364" s="123">
        <f t="shared" si="184"/>
        <v>0.5</v>
      </c>
      <c r="V364" s="123">
        <f t="shared" si="185"/>
        <v>7.9628980340530186E-4</v>
      </c>
      <c r="W364" s="123">
        <f t="shared" si="186"/>
        <v>1.4458404597838571E-3</v>
      </c>
      <c r="X364" s="126">
        <f t="shared" si="196"/>
        <v>0.75328287954738959</v>
      </c>
      <c r="Y364" s="125">
        <v>8703.2686746265608</v>
      </c>
      <c r="Z364" s="123">
        <f t="shared" si="187"/>
        <v>5.4307875547473621E-2</v>
      </c>
      <c r="AA364" s="123">
        <f t="shared" si="188"/>
        <v>1.4735858777814581E-3</v>
      </c>
      <c r="AB364" s="123">
        <f t="shared" si="189"/>
        <v>0.5</v>
      </c>
      <c r="AC364" s="123">
        <f t="shared" si="190"/>
        <v>7.2292022989192857E-4</v>
      </c>
      <c r="AD364" s="122" t="s">
        <v>588</v>
      </c>
      <c r="AE364" s="123">
        <f t="shared" si="191"/>
        <v>1.3133876909402124E-3</v>
      </c>
      <c r="AF364" s="126">
        <f t="shared" si="197"/>
        <v>0.68427498697985067</v>
      </c>
      <c r="AG364" s="122" t="s">
        <v>588</v>
      </c>
      <c r="AH364" s="122">
        <f t="shared" si="192"/>
        <v>174</v>
      </c>
      <c r="AI364" s="122"/>
    </row>
    <row r="365" spans="1:35">
      <c r="A365" s="122" t="s">
        <v>700</v>
      </c>
      <c r="B365" s="123" t="s">
        <v>7900</v>
      </c>
      <c r="C365" s="124">
        <f t="shared" si="193"/>
        <v>1.9193857965451055E-3</v>
      </c>
      <c r="D365" s="124">
        <v>2.2000000000000002</v>
      </c>
      <c r="E365" s="124">
        <f t="shared" si="172"/>
        <v>8.3175803402646506E-2</v>
      </c>
      <c r="F365" s="123">
        <f t="shared" si="173"/>
        <v>3.4531313170674816E-3</v>
      </c>
      <c r="G365" s="123">
        <f t="shared" si="174"/>
        <v>0.5</v>
      </c>
      <c r="H365" s="123">
        <f t="shared" si="175"/>
        <v>9.5969289827255275E-4</v>
      </c>
      <c r="I365" s="123">
        <f t="shared" si="176"/>
        <v>1.7285536040482655E-3</v>
      </c>
      <c r="J365" s="126">
        <f t="shared" si="194"/>
        <v>0.90057642770914637</v>
      </c>
      <c r="K365" s="123">
        <v>1.6</v>
      </c>
      <c r="L365" s="123">
        <f t="shared" si="177"/>
        <v>3.2854209445585217E-2</v>
      </c>
      <c r="M365" s="123">
        <f t="shared" si="178"/>
        <v>5.395539275475647E-4</v>
      </c>
      <c r="N365" s="123">
        <f t="shared" si="179"/>
        <v>0.5</v>
      </c>
      <c r="O365" s="123">
        <f t="shared" si="180"/>
        <v>8.6427680202413274E-4</v>
      </c>
      <c r="P365" s="123">
        <f t="shared" si="181"/>
        <v>1.5925796068106037E-3</v>
      </c>
      <c r="Q365" s="126">
        <f t="shared" si="195"/>
        <v>0.82973397514832459</v>
      </c>
      <c r="R365" s="125" t="s">
        <v>10393</v>
      </c>
      <c r="S365" s="123" t="e">
        <f t="shared" si="182"/>
        <v>#VALUE!</v>
      </c>
      <c r="T365" s="123" t="e">
        <f t="shared" si="183"/>
        <v>#VALUE!</v>
      </c>
      <c r="U365" s="123">
        <f t="shared" si="184"/>
        <v>0.5</v>
      </c>
      <c r="V365" s="123">
        <f t="shared" si="185"/>
        <v>7.9628980340530186E-4</v>
      </c>
      <c r="W365" s="123">
        <f t="shared" si="186"/>
        <v>1.4458404597838571E-3</v>
      </c>
      <c r="X365" s="126">
        <f t="shared" si="196"/>
        <v>0.75328287954738959</v>
      </c>
      <c r="Y365" s="125" t="s">
        <v>10393</v>
      </c>
      <c r="Z365" s="123" t="e">
        <f t="shared" si="187"/>
        <v>#VALUE!</v>
      </c>
      <c r="AA365" s="123" t="e">
        <f t="shared" si="188"/>
        <v>#VALUE!</v>
      </c>
      <c r="AB365" s="123">
        <f t="shared" si="189"/>
        <v>0.5</v>
      </c>
      <c r="AC365" s="123">
        <f t="shared" si="190"/>
        <v>7.2292022989192857E-4</v>
      </c>
      <c r="AD365" s="122" t="s">
        <v>700</v>
      </c>
      <c r="AE365" s="123">
        <f t="shared" si="191"/>
        <v>1.3133876909402124E-3</v>
      </c>
      <c r="AF365" s="126">
        <f t="shared" si="197"/>
        <v>0.68427498697985067</v>
      </c>
      <c r="AG365" s="122" t="s">
        <v>700</v>
      </c>
      <c r="AH365" s="122">
        <f t="shared" si="192"/>
        <v>174</v>
      </c>
      <c r="AI365" s="122"/>
    </row>
    <row r="366" spans="1:35">
      <c r="A366" s="122" t="s">
        <v>25</v>
      </c>
      <c r="B366" s="123" t="s">
        <v>10298</v>
      </c>
      <c r="C366" s="124">
        <f t="shared" si="193"/>
        <v>1.9193857965451055E-3</v>
      </c>
      <c r="D366" s="124">
        <v>16.1999999999999</v>
      </c>
      <c r="E366" s="124">
        <f t="shared" si="172"/>
        <v>0.61247637051039316</v>
      </c>
      <c r="F366" s="123">
        <f t="shared" si="173"/>
        <v>0.17102364968134365</v>
      </c>
      <c r="G366" s="123">
        <f t="shared" si="174"/>
        <v>0.5</v>
      </c>
      <c r="H366" s="123">
        <f t="shared" si="175"/>
        <v>9.5969289827255275E-4</v>
      </c>
      <c r="I366" s="123">
        <f t="shared" si="176"/>
        <v>1.7285536040482655E-3</v>
      </c>
      <c r="J366" s="126">
        <f t="shared" si="194"/>
        <v>0.90057642770914637</v>
      </c>
      <c r="K366" s="123">
        <v>30.8</v>
      </c>
      <c r="L366" s="123">
        <f t="shared" si="177"/>
        <v>0.63244353182751534</v>
      </c>
      <c r="M366" s="123">
        <f t="shared" si="178"/>
        <v>0.18126303312110836</v>
      </c>
      <c r="N366" s="123">
        <f t="shared" si="179"/>
        <v>0.5</v>
      </c>
      <c r="O366" s="123">
        <f t="shared" si="180"/>
        <v>8.6427680202413274E-4</v>
      </c>
      <c r="P366" s="123">
        <f t="shared" si="181"/>
        <v>1.5925796068106037E-3</v>
      </c>
      <c r="Q366" s="126">
        <f t="shared" si="195"/>
        <v>0.82973397514832459</v>
      </c>
      <c r="R366" s="125">
        <v>2768.3105866737401</v>
      </c>
      <c r="S366" s="123">
        <f t="shared" si="182"/>
        <v>0.18860095234357513</v>
      </c>
      <c r="T366" s="123">
        <f t="shared" si="183"/>
        <v>1.7627937116744485E-2</v>
      </c>
      <c r="U366" s="123">
        <f t="shared" si="184"/>
        <v>0.5</v>
      </c>
      <c r="V366" s="123">
        <f t="shared" si="185"/>
        <v>7.9628980340530186E-4</v>
      </c>
      <c r="W366" s="123">
        <f t="shared" si="186"/>
        <v>1.4458404597838571E-3</v>
      </c>
      <c r="X366" s="126">
        <f t="shared" si="196"/>
        <v>0.75328287954738959</v>
      </c>
      <c r="Y366" s="125" t="s">
        <v>10393</v>
      </c>
      <c r="Z366" s="123" t="e">
        <f t="shared" si="187"/>
        <v>#VALUE!</v>
      </c>
      <c r="AA366" s="123" t="e">
        <f t="shared" si="188"/>
        <v>#VALUE!</v>
      </c>
      <c r="AB366" s="123">
        <f t="shared" si="189"/>
        <v>0.5</v>
      </c>
      <c r="AC366" s="123">
        <f t="shared" si="190"/>
        <v>7.2292022989192857E-4</v>
      </c>
      <c r="AD366" s="122" t="s">
        <v>25</v>
      </c>
      <c r="AE366" s="123">
        <f t="shared" si="191"/>
        <v>1.3133876909402124E-3</v>
      </c>
      <c r="AF366" s="126">
        <f t="shared" si="197"/>
        <v>0.68427498697985067</v>
      </c>
      <c r="AG366" s="122" t="s">
        <v>25</v>
      </c>
      <c r="AH366" s="122">
        <f t="shared" si="192"/>
        <v>174</v>
      </c>
      <c r="AI366" s="122"/>
    </row>
    <row r="367" spans="1:35">
      <c r="A367" s="122" t="s">
        <v>527</v>
      </c>
      <c r="B367" s="123" t="s">
        <v>7912</v>
      </c>
      <c r="C367" s="124">
        <f t="shared" si="193"/>
        <v>1.9193857965451055E-3</v>
      </c>
      <c r="D367" s="124">
        <v>1.8999999999999899</v>
      </c>
      <c r="E367" s="124">
        <f t="shared" si="172"/>
        <v>7.1833648393194324E-2</v>
      </c>
      <c r="F367" s="123">
        <f t="shared" si="173"/>
        <v>2.5767110870426047E-3</v>
      </c>
      <c r="G367" s="123">
        <f t="shared" si="174"/>
        <v>0.5</v>
      </c>
      <c r="H367" s="123">
        <f t="shared" si="175"/>
        <v>9.5969289827255275E-4</v>
      </c>
      <c r="I367" s="123">
        <f t="shared" si="176"/>
        <v>1.7285536040482655E-3</v>
      </c>
      <c r="J367" s="126">
        <f t="shared" si="194"/>
        <v>0.90057642770914637</v>
      </c>
      <c r="K367" s="123" t="s">
        <v>10393</v>
      </c>
      <c r="L367" s="123" t="e">
        <f t="shared" si="177"/>
        <v>#VALUE!</v>
      </c>
      <c r="M367" s="123" t="e">
        <f t="shared" si="178"/>
        <v>#VALUE!</v>
      </c>
      <c r="N367" s="123">
        <f t="shared" si="179"/>
        <v>0.5</v>
      </c>
      <c r="O367" s="123">
        <f t="shared" si="180"/>
        <v>8.6427680202413274E-4</v>
      </c>
      <c r="P367" s="123">
        <f t="shared" si="181"/>
        <v>1.5925796068106037E-3</v>
      </c>
      <c r="Q367" s="126">
        <f t="shared" si="195"/>
        <v>0.82973397514832459</v>
      </c>
      <c r="R367" s="125" t="s">
        <v>10393</v>
      </c>
      <c r="S367" s="123" t="e">
        <f t="shared" si="182"/>
        <v>#VALUE!</v>
      </c>
      <c r="T367" s="123" t="e">
        <f t="shared" si="183"/>
        <v>#VALUE!</v>
      </c>
      <c r="U367" s="123">
        <f t="shared" si="184"/>
        <v>0.5</v>
      </c>
      <c r="V367" s="123">
        <f t="shared" si="185"/>
        <v>7.9628980340530186E-4</v>
      </c>
      <c r="W367" s="123">
        <f t="shared" si="186"/>
        <v>1.4458404597838571E-3</v>
      </c>
      <c r="X367" s="126">
        <f t="shared" si="196"/>
        <v>0.75328287954738959</v>
      </c>
      <c r="Y367" s="125" t="s">
        <v>10393</v>
      </c>
      <c r="Z367" s="123" t="e">
        <f t="shared" si="187"/>
        <v>#VALUE!</v>
      </c>
      <c r="AA367" s="123" t="e">
        <f t="shared" si="188"/>
        <v>#VALUE!</v>
      </c>
      <c r="AB367" s="123">
        <f t="shared" si="189"/>
        <v>0.5</v>
      </c>
      <c r="AC367" s="123">
        <f t="shared" si="190"/>
        <v>7.2292022989192857E-4</v>
      </c>
      <c r="AD367" s="122" t="s">
        <v>527</v>
      </c>
      <c r="AE367" s="123">
        <f t="shared" si="191"/>
        <v>1.3133876909402124E-3</v>
      </c>
      <c r="AF367" s="126">
        <f t="shared" si="197"/>
        <v>0.68427498697985067</v>
      </c>
      <c r="AG367" s="122" t="s">
        <v>527</v>
      </c>
      <c r="AH367" s="122">
        <f t="shared" si="192"/>
        <v>174</v>
      </c>
      <c r="AI367" s="122"/>
    </row>
    <row r="368" spans="1:35">
      <c r="A368" s="122" t="s">
        <v>554</v>
      </c>
      <c r="B368" s="123" t="s">
        <v>10661</v>
      </c>
      <c r="C368" s="124">
        <f t="shared" si="193"/>
        <v>1.9193857965451055E-3</v>
      </c>
      <c r="D368" s="124">
        <v>5.2999999999999901</v>
      </c>
      <c r="E368" s="124">
        <f t="shared" si="172"/>
        <v>0.200378071833648</v>
      </c>
      <c r="F368" s="123">
        <f t="shared" si="173"/>
        <v>1.9875511041779981E-2</v>
      </c>
      <c r="G368" s="123">
        <f t="shared" si="174"/>
        <v>0.5</v>
      </c>
      <c r="H368" s="123">
        <f t="shared" si="175"/>
        <v>9.5969289827255275E-4</v>
      </c>
      <c r="I368" s="123">
        <f t="shared" si="176"/>
        <v>1.7285536040482655E-3</v>
      </c>
      <c r="J368" s="126">
        <f t="shared" si="194"/>
        <v>0.90057642770914637</v>
      </c>
      <c r="K368" s="123">
        <v>24.6</v>
      </c>
      <c r="L368" s="123">
        <f t="shared" si="177"/>
        <v>0.50513347022587274</v>
      </c>
      <c r="M368" s="123">
        <f t="shared" si="178"/>
        <v>0.11977692680908492</v>
      </c>
      <c r="N368" s="123">
        <f t="shared" si="179"/>
        <v>0.5</v>
      </c>
      <c r="O368" s="123">
        <f t="shared" si="180"/>
        <v>8.6427680202413274E-4</v>
      </c>
      <c r="P368" s="123">
        <f t="shared" si="181"/>
        <v>1.5925796068106037E-3</v>
      </c>
      <c r="Q368" s="126">
        <f t="shared" si="195"/>
        <v>0.82973397514832459</v>
      </c>
      <c r="R368" s="125" t="s">
        <v>10393</v>
      </c>
      <c r="S368" s="123" t="e">
        <f t="shared" si="182"/>
        <v>#VALUE!</v>
      </c>
      <c r="T368" s="123" t="e">
        <f t="shared" si="183"/>
        <v>#VALUE!</v>
      </c>
      <c r="U368" s="123">
        <f t="shared" si="184"/>
        <v>0.5</v>
      </c>
      <c r="V368" s="123">
        <f t="shared" si="185"/>
        <v>7.9628980340530186E-4</v>
      </c>
      <c r="W368" s="123">
        <f t="shared" si="186"/>
        <v>1.4458404597838571E-3</v>
      </c>
      <c r="X368" s="126">
        <f t="shared" si="196"/>
        <v>0.75328287954738959</v>
      </c>
      <c r="Y368" s="125">
        <v>4085.6323529411702</v>
      </c>
      <c r="Z368" s="123">
        <f t="shared" si="187"/>
        <v>2.5494101314272179E-2</v>
      </c>
      <c r="AA368" s="123">
        <f t="shared" si="188"/>
        <v>3.2492180238508084E-4</v>
      </c>
      <c r="AB368" s="123">
        <f t="shared" si="189"/>
        <v>0.5</v>
      </c>
      <c r="AC368" s="123">
        <f t="shared" si="190"/>
        <v>7.2292022989192857E-4</v>
      </c>
      <c r="AD368" s="122" t="s">
        <v>554</v>
      </c>
      <c r="AE368" s="123">
        <f t="shared" si="191"/>
        <v>1.3133876909402124E-3</v>
      </c>
      <c r="AF368" s="126">
        <f t="shared" si="197"/>
        <v>0.68427498697985067</v>
      </c>
      <c r="AG368" s="122" t="s">
        <v>554</v>
      </c>
      <c r="AH368" s="122">
        <f t="shared" si="192"/>
        <v>174</v>
      </c>
      <c r="AI368" s="122"/>
    </row>
    <row r="369" spans="1:35">
      <c r="A369" s="122" t="s">
        <v>477</v>
      </c>
      <c r="B369" s="123" t="s">
        <v>10662</v>
      </c>
      <c r="C369" s="124">
        <f t="shared" si="193"/>
        <v>1.9193857965451055E-3</v>
      </c>
      <c r="D369" s="124">
        <v>1.19999999999999</v>
      </c>
      <c r="E369" s="124">
        <f t="shared" si="172"/>
        <v>4.5368620037806798E-2</v>
      </c>
      <c r="F369" s="123">
        <f t="shared" si="173"/>
        <v>1.028626442820868E-3</v>
      </c>
      <c r="G369" s="123">
        <f t="shared" si="174"/>
        <v>0.5</v>
      </c>
      <c r="H369" s="123">
        <f t="shared" si="175"/>
        <v>9.5969289827255275E-4</v>
      </c>
      <c r="I369" s="123">
        <f t="shared" si="176"/>
        <v>1.7285536040482655E-3</v>
      </c>
      <c r="J369" s="126">
        <f t="shared" si="194"/>
        <v>0.90057642770914637</v>
      </c>
      <c r="K369" s="123" t="s">
        <v>10393</v>
      </c>
      <c r="L369" s="123" t="e">
        <f t="shared" si="177"/>
        <v>#VALUE!</v>
      </c>
      <c r="M369" s="123" t="e">
        <f t="shared" si="178"/>
        <v>#VALUE!</v>
      </c>
      <c r="N369" s="123">
        <f t="shared" si="179"/>
        <v>0.5</v>
      </c>
      <c r="O369" s="123">
        <f t="shared" si="180"/>
        <v>8.6427680202413274E-4</v>
      </c>
      <c r="P369" s="123">
        <f t="shared" si="181"/>
        <v>1.5925796068106037E-3</v>
      </c>
      <c r="Q369" s="126">
        <f t="shared" si="195"/>
        <v>0.82973397514832459</v>
      </c>
      <c r="R369" s="125" t="s">
        <v>10393</v>
      </c>
      <c r="S369" s="123" t="e">
        <f t="shared" si="182"/>
        <v>#VALUE!</v>
      </c>
      <c r="T369" s="123" t="e">
        <f t="shared" si="183"/>
        <v>#VALUE!</v>
      </c>
      <c r="U369" s="123">
        <f t="shared" si="184"/>
        <v>0.5</v>
      </c>
      <c r="V369" s="123">
        <f t="shared" si="185"/>
        <v>7.9628980340530186E-4</v>
      </c>
      <c r="W369" s="123">
        <f t="shared" si="186"/>
        <v>1.4458404597838571E-3</v>
      </c>
      <c r="X369" s="126">
        <f t="shared" si="196"/>
        <v>0.75328287954738959</v>
      </c>
      <c r="Y369" s="125" t="s">
        <v>10393</v>
      </c>
      <c r="Z369" s="123" t="e">
        <f t="shared" si="187"/>
        <v>#VALUE!</v>
      </c>
      <c r="AA369" s="123" t="e">
        <f t="shared" si="188"/>
        <v>#VALUE!</v>
      </c>
      <c r="AB369" s="123">
        <f t="shared" si="189"/>
        <v>0.5</v>
      </c>
      <c r="AC369" s="123">
        <f t="shared" si="190"/>
        <v>7.2292022989192857E-4</v>
      </c>
      <c r="AD369" s="122" t="s">
        <v>477</v>
      </c>
      <c r="AE369" s="123">
        <f t="shared" si="191"/>
        <v>1.3133876909402124E-3</v>
      </c>
      <c r="AF369" s="126">
        <f t="shared" si="197"/>
        <v>0.68427498697985067</v>
      </c>
      <c r="AG369" s="122" t="s">
        <v>477</v>
      </c>
      <c r="AH369" s="122">
        <f t="shared" si="192"/>
        <v>174</v>
      </c>
      <c r="AI369" s="122"/>
    </row>
    <row r="370" spans="1:35">
      <c r="A370" s="122" t="s">
        <v>381</v>
      </c>
      <c r="B370" s="123" t="s">
        <v>10299</v>
      </c>
      <c r="C370" s="124">
        <f t="shared" si="193"/>
        <v>1.9193857965451055E-3</v>
      </c>
      <c r="D370" s="124">
        <v>20.399999999999899</v>
      </c>
      <c r="E370" s="124">
        <f t="shared" si="172"/>
        <v>0.77126654064271827</v>
      </c>
      <c r="F370" s="123">
        <f t="shared" si="173"/>
        <v>0.2572724854637376</v>
      </c>
      <c r="G370" s="123">
        <f t="shared" si="174"/>
        <v>0.5</v>
      </c>
      <c r="H370" s="123">
        <f t="shared" si="175"/>
        <v>9.5969289827255275E-4</v>
      </c>
      <c r="I370" s="123">
        <f t="shared" si="176"/>
        <v>1.7285536040482655E-3</v>
      </c>
      <c r="J370" s="126">
        <f t="shared" si="194"/>
        <v>0.90057642770914637</v>
      </c>
      <c r="K370" s="123" t="s">
        <v>10393</v>
      </c>
      <c r="L370" s="123" t="e">
        <f t="shared" si="177"/>
        <v>#VALUE!</v>
      </c>
      <c r="M370" s="123" t="e">
        <f t="shared" si="178"/>
        <v>#VALUE!</v>
      </c>
      <c r="N370" s="123">
        <f t="shared" si="179"/>
        <v>0.5</v>
      </c>
      <c r="O370" s="123">
        <f t="shared" si="180"/>
        <v>8.6427680202413274E-4</v>
      </c>
      <c r="P370" s="123">
        <f t="shared" si="181"/>
        <v>1.5925796068106037E-3</v>
      </c>
      <c r="Q370" s="126">
        <f t="shared" si="195"/>
        <v>0.82973397514832459</v>
      </c>
      <c r="R370" s="125">
        <v>998.83594039431102</v>
      </c>
      <c r="S370" s="123">
        <f t="shared" si="182"/>
        <v>6.8049232084072958E-2</v>
      </c>
      <c r="T370" s="123">
        <f t="shared" si="183"/>
        <v>2.3126706406410014E-3</v>
      </c>
      <c r="U370" s="123">
        <f t="shared" si="184"/>
        <v>0.5</v>
      </c>
      <c r="V370" s="123">
        <f t="shared" si="185"/>
        <v>7.9628980340530186E-4</v>
      </c>
      <c r="W370" s="123">
        <f t="shared" si="186"/>
        <v>1.4458404597838571E-3</v>
      </c>
      <c r="X370" s="126">
        <f t="shared" si="196"/>
        <v>0.75328287954738959</v>
      </c>
      <c r="Y370" s="125">
        <v>2544.6766933569402</v>
      </c>
      <c r="Z370" s="123">
        <f t="shared" si="187"/>
        <v>1.5878630240875002E-2</v>
      </c>
      <c r="AA370" s="123">
        <f t="shared" si="188"/>
        <v>1.2605750324834464E-4</v>
      </c>
      <c r="AB370" s="123">
        <f t="shared" si="189"/>
        <v>0.5</v>
      </c>
      <c r="AC370" s="123">
        <f t="shared" si="190"/>
        <v>7.2292022989192857E-4</v>
      </c>
      <c r="AD370" s="122" t="s">
        <v>381</v>
      </c>
      <c r="AE370" s="123">
        <f t="shared" si="191"/>
        <v>1.3133876909402124E-3</v>
      </c>
      <c r="AF370" s="126">
        <f t="shared" si="197"/>
        <v>0.68427498697985067</v>
      </c>
      <c r="AG370" s="122" t="s">
        <v>381</v>
      </c>
      <c r="AH370" s="122">
        <f t="shared" si="192"/>
        <v>174</v>
      </c>
      <c r="AI370" s="122"/>
    </row>
    <row r="371" spans="1:35">
      <c r="A371" s="122" t="s">
        <v>207</v>
      </c>
      <c r="B371" s="123" t="s">
        <v>10300</v>
      </c>
      <c r="C371" s="124">
        <f t="shared" si="193"/>
        <v>1.9193857965451055E-3</v>
      </c>
      <c r="D371" s="124">
        <v>13.0999999999999</v>
      </c>
      <c r="E371" s="124">
        <f t="shared" si="172"/>
        <v>0.49527410207939127</v>
      </c>
      <c r="F371" s="123">
        <f t="shared" si="173"/>
        <v>0.11542521476322787</v>
      </c>
      <c r="G371" s="123">
        <f t="shared" si="174"/>
        <v>0.5</v>
      </c>
      <c r="H371" s="123">
        <f t="shared" si="175"/>
        <v>9.5969289827255275E-4</v>
      </c>
      <c r="I371" s="123">
        <f t="shared" si="176"/>
        <v>1.7285536040482655E-3</v>
      </c>
      <c r="J371" s="126">
        <f t="shared" si="194"/>
        <v>0.90057642770914637</v>
      </c>
      <c r="K371" s="123" t="s">
        <v>10393</v>
      </c>
      <c r="L371" s="123" t="e">
        <f t="shared" si="177"/>
        <v>#VALUE!</v>
      </c>
      <c r="M371" s="123" t="e">
        <f t="shared" si="178"/>
        <v>#VALUE!</v>
      </c>
      <c r="N371" s="123">
        <f t="shared" si="179"/>
        <v>0.5</v>
      </c>
      <c r="O371" s="123">
        <f t="shared" si="180"/>
        <v>8.6427680202413274E-4</v>
      </c>
      <c r="P371" s="123">
        <f t="shared" si="181"/>
        <v>1.5925796068106037E-3</v>
      </c>
      <c r="Q371" s="126">
        <f t="shared" si="195"/>
        <v>0.82973397514832459</v>
      </c>
      <c r="R371" s="125">
        <v>4599.7795976319103</v>
      </c>
      <c r="S371" s="123">
        <f t="shared" si="182"/>
        <v>0.31337625801817853</v>
      </c>
      <c r="T371" s="123">
        <f t="shared" si="183"/>
        <v>4.7916311098708197E-2</v>
      </c>
      <c r="U371" s="123">
        <f t="shared" si="184"/>
        <v>0.5</v>
      </c>
      <c r="V371" s="123">
        <f t="shared" si="185"/>
        <v>7.9628980340530186E-4</v>
      </c>
      <c r="W371" s="123">
        <f t="shared" si="186"/>
        <v>1.4458404597838571E-3</v>
      </c>
      <c r="X371" s="126">
        <f t="shared" si="196"/>
        <v>0.75328287954738959</v>
      </c>
      <c r="Y371" s="125">
        <v>50.012161339073501</v>
      </c>
      <c r="Z371" s="123">
        <f t="shared" si="187"/>
        <v>3.1207289300179116E-4</v>
      </c>
      <c r="AA371" s="123">
        <f t="shared" si="188"/>
        <v>4.8694744125832301E-8</v>
      </c>
      <c r="AB371" s="123">
        <f t="shared" si="189"/>
        <v>0.5</v>
      </c>
      <c r="AC371" s="123">
        <f t="shared" si="190"/>
        <v>7.2292022989192857E-4</v>
      </c>
      <c r="AD371" s="122" t="s">
        <v>207</v>
      </c>
      <c r="AE371" s="123">
        <f t="shared" si="191"/>
        <v>1.3133876909402124E-3</v>
      </c>
      <c r="AF371" s="126">
        <f t="shared" si="197"/>
        <v>0.68427498697985067</v>
      </c>
      <c r="AG371" s="122" t="s">
        <v>207</v>
      </c>
      <c r="AH371" s="122">
        <f t="shared" si="192"/>
        <v>174</v>
      </c>
      <c r="AI371" s="122"/>
    </row>
    <row r="372" spans="1:35">
      <c r="A372" s="122" t="s">
        <v>333</v>
      </c>
      <c r="B372" s="123" t="s">
        <v>10301</v>
      </c>
      <c r="C372" s="124">
        <f t="shared" si="193"/>
        <v>1.9193857965451055E-3</v>
      </c>
      <c r="D372" s="124">
        <v>7.5</v>
      </c>
      <c r="E372" s="124">
        <f t="shared" si="172"/>
        <v>0.28355387523629488</v>
      </c>
      <c r="F372" s="123">
        <f t="shared" si="173"/>
        <v>3.9404044433856589E-2</v>
      </c>
      <c r="G372" s="123">
        <f t="shared" si="174"/>
        <v>0.5</v>
      </c>
      <c r="H372" s="123">
        <f t="shared" si="175"/>
        <v>9.5969289827255275E-4</v>
      </c>
      <c r="I372" s="123">
        <f t="shared" si="176"/>
        <v>1.7285536040482655E-3</v>
      </c>
      <c r="J372" s="126">
        <f t="shared" si="194"/>
        <v>0.90057642770914637</v>
      </c>
      <c r="K372" s="123">
        <v>44.5</v>
      </c>
      <c r="L372" s="123">
        <f t="shared" si="177"/>
        <v>0.91375770020533875</v>
      </c>
      <c r="M372" s="123">
        <f t="shared" si="178"/>
        <v>0.3412930730788476</v>
      </c>
      <c r="N372" s="123">
        <f t="shared" si="179"/>
        <v>0.5</v>
      </c>
      <c r="O372" s="123">
        <f t="shared" si="180"/>
        <v>8.6427680202413274E-4</v>
      </c>
      <c r="P372" s="123">
        <f t="shared" si="181"/>
        <v>1.5925796068106037E-3</v>
      </c>
      <c r="Q372" s="126">
        <f t="shared" si="195"/>
        <v>0.82973397514832459</v>
      </c>
      <c r="R372" s="125">
        <v>6275.9352124984198</v>
      </c>
      <c r="S372" s="123">
        <f t="shared" si="182"/>
        <v>0.42757028912207046</v>
      </c>
      <c r="T372" s="123">
        <f t="shared" si="183"/>
        <v>8.7354885034232943E-2</v>
      </c>
      <c r="U372" s="123">
        <f t="shared" si="184"/>
        <v>0.5</v>
      </c>
      <c r="V372" s="123">
        <f t="shared" si="185"/>
        <v>7.9628980340530186E-4</v>
      </c>
      <c r="W372" s="123">
        <f t="shared" si="186"/>
        <v>1.4458404597838571E-3</v>
      </c>
      <c r="X372" s="126">
        <f t="shared" si="196"/>
        <v>0.75328287954738959</v>
      </c>
      <c r="Y372" s="125">
        <v>368.61594202898499</v>
      </c>
      <c r="Z372" s="123">
        <f t="shared" si="187"/>
        <v>2.3001414127185762E-3</v>
      </c>
      <c r="AA372" s="123">
        <f t="shared" si="188"/>
        <v>2.6453217604194279E-6</v>
      </c>
      <c r="AB372" s="123">
        <f t="shared" si="189"/>
        <v>0.5</v>
      </c>
      <c r="AC372" s="123">
        <f t="shared" si="190"/>
        <v>7.2292022989192857E-4</v>
      </c>
      <c r="AD372" s="122" t="s">
        <v>333</v>
      </c>
      <c r="AE372" s="123">
        <f t="shared" si="191"/>
        <v>1.3133876909402124E-3</v>
      </c>
      <c r="AF372" s="126">
        <f t="shared" si="197"/>
        <v>0.68427498697985067</v>
      </c>
      <c r="AG372" s="122" t="s">
        <v>333</v>
      </c>
      <c r="AH372" s="122">
        <f t="shared" si="192"/>
        <v>174</v>
      </c>
      <c r="AI372" s="122"/>
    </row>
    <row r="373" spans="1:35">
      <c r="A373" s="122" t="s">
        <v>827</v>
      </c>
      <c r="B373" s="123" t="s">
        <v>10663</v>
      </c>
      <c r="C373" s="124">
        <f t="shared" si="193"/>
        <v>1.9193857965451055E-3</v>
      </c>
      <c r="D373" s="124">
        <v>4.9000000000000004</v>
      </c>
      <c r="E373" s="124">
        <f t="shared" si="172"/>
        <v>0.18525519848771266</v>
      </c>
      <c r="F373" s="123">
        <f t="shared" si="173"/>
        <v>1.7013354405054804E-2</v>
      </c>
      <c r="G373" s="123">
        <f t="shared" si="174"/>
        <v>0.5</v>
      </c>
      <c r="H373" s="123">
        <f t="shared" si="175"/>
        <v>9.5969289827255275E-4</v>
      </c>
      <c r="I373" s="123">
        <f t="shared" si="176"/>
        <v>1.7285536040482655E-3</v>
      </c>
      <c r="J373" s="126">
        <f t="shared" si="194"/>
        <v>0.90057642770914637</v>
      </c>
      <c r="K373" s="123" t="s">
        <v>10393</v>
      </c>
      <c r="L373" s="123" t="e">
        <f t="shared" si="177"/>
        <v>#VALUE!</v>
      </c>
      <c r="M373" s="123" t="e">
        <f t="shared" si="178"/>
        <v>#VALUE!</v>
      </c>
      <c r="N373" s="123">
        <f t="shared" si="179"/>
        <v>0.5</v>
      </c>
      <c r="O373" s="123">
        <f t="shared" si="180"/>
        <v>8.6427680202413274E-4</v>
      </c>
      <c r="P373" s="123">
        <f t="shared" si="181"/>
        <v>1.5925796068106037E-3</v>
      </c>
      <c r="Q373" s="126">
        <f t="shared" si="195"/>
        <v>0.82973397514832459</v>
      </c>
      <c r="R373" s="125" t="s">
        <v>10393</v>
      </c>
      <c r="S373" s="123" t="e">
        <f t="shared" si="182"/>
        <v>#VALUE!</v>
      </c>
      <c r="T373" s="123" t="e">
        <f t="shared" si="183"/>
        <v>#VALUE!</v>
      </c>
      <c r="U373" s="123">
        <f t="shared" si="184"/>
        <v>0.5</v>
      </c>
      <c r="V373" s="123">
        <f t="shared" si="185"/>
        <v>7.9628980340530186E-4</v>
      </c>
      <c r="W373" s="123">
        <f t="shared" si="186"/>
        <v>1.4458404597838571E-3</v>
      </c>
      <c r="X373" s="126">
        <f t="shared" si="196"/>
        <v>0.75328287954738959</v>
      </c>
      <c r="Y373" s="125">
        <v>9349.4301431833592</v>
      </c>
      <c r="Z373" s="123">
        <f t="shared" si="187"/>
        <v>5.8339884431705971E-2</v>
      </c>
      <c r="AA373" s="123">
        <f t="shared" si="188"/>
        <v>1.7003238664317077E-3</v>
      </c>
      <c r="AB373" s="123">
        <f t="shared" si="189"/>
        <v>0.5</v>
      </c>
      <c r="AC373" s="123">
        <f t="shared" si="190"/>
        <v>7.2292022989192857E-4</v>
      </c>
      <c r="AD373" s="122" t="s">
        <v>827</v>
      </c>
      <c r="AE373" s="123">
        <f t="shared" si="191"/>
        <v>1.3133876909402124E-3</v>
      </c>
      <c r="AF373" s="126">
        <f t="shared" si="197"/>
        <v>0.68427498697985067</v>
      </c>
      <c r="AG373" s="122" t="s">
        <v>827</v>
      </c>
      <c r="AH373" s="122">
        <f t="shared" si="192"/>
        <v>174</v>
      </c>
      <c r="AI373" s="122"/>
    </row>
    <row r="374" spans="1:35">
      <c r="A374" s="122" t="s">
        <v>491</v>
      </c>
      <c r="B374" s="123" t="s">
        <v>10664</v>
      </c>
      <c r="C374" s="124">
        <f t="shared" si="193"/>
        <v>1.9193857965451055E-3</v>
      </c>
      <c r="D374" s="124">
        <v>1</v>
      </c>
      <c r="E374" s="124">
        <f t="shared" si="172"/>
        <v>3.7807183364839313E-2</v>
      </c>
      <c r="F374" s="123">
        <f t="shared" si="173"/>
        <v>7.1443622581179866E-4</v>
      </c>
      <c r="G374" s="123">
        <f t="shared" si="174"/>
        <v>0.5</v>
      </c>
      <c r="H374" s="123">
        <f t="shared" si="175"/>
        <v>9.5969289827255275E-4</v>
      </c>
      <c r="I374" s="123">
        <f t="shared" si="176"/>
        <v>1.7285536040482655E-3</v>
      </c>
      <c r="J374" s="126">
        <f t="shared" si="194"/>
        <v>0.90057642770914637</v>
      </c>
      <c r="K374" s="123" t="s">
        <v>10393</v>
      </c>
      <c r="L374" s="123" t="e">
        <f t="shared" si="177"/>
        <v>#VALUE!</v>
      </c>
      <c r="M374" s="123" t="e">
        <f t="shared" si="178"/>
        <v>#VALUE!</v>
      </c>
      <c r="N374" s="123">
        <f t="shared" si="179"/>
        <v>0.5</v>
      </c>
      <c r="O374" s="123">
        <f t="shared" si="180"/>
        <v>8.6427680202413274E-4</v>
      </c>
      <c r="P374" s="123">
        <f t="shared" si="181"/>
        <v>1.5925796068106037E-3</v>
      </c>
      <c r="Q374" s="126">
        <f t="shared" si="195"/>
        <v>0.82973397514832459</v>
      </c>
      <c r="R374" s="125">
        <v>0</v>
      </c>
      <c r="S374" s="123">
        <f t="shared" si="182"/>
        <v>0</v>
      </c>
      <c r="T374" s="123">
        <f t="shared" si="183"/>
        <v>0</v>
      </c>
      <c r="U374" s="123">
        <f t="shared" si="184"/>
        <v>0.5</v>
      </c>
      <c r="V374" s="123">
        <f t="shared" si="185"/>
        <v>7.9628980340530186E-4</v>
      </c>
      <c r="W374" s="123">
        <f t="shared" si="186"/>
        <v>1.4458404597838571E-3</v>
      </c>
      <c r="X374" s="126">
        <f t="shared" si="196"/>
        <v>0.75328287954738959</v>
      </c>
      <c r="Y374" s="125">
        <v>22346.004988322002</v>
      </c>
      <c r="Z374" s="123">
        <f t="shared" si="187"/>
        <v>0.13943773348363137</v>
      </c>
      <c r="AA374" s="123">
        <f t="shared" si="188"/>
        <v>9.674340305962148E-3</v>
      </c>
      <c r="AB374" s="123">
        <f t="shared" si="189"/>
        <v>0.5</v>
      </c>
      <c r="AC374" s="123">
        <f t="shared" si="190"/>
        <v>7.2292022989192857E-4</v>
      </c>
      <c r="AD374" s="122" t="s">
        <v>491</v>
      </c>
      <c r="AE374" s="123">
        <f t="shared" si="191"/>
        <v>1.3133876909402124E-3</v>
      </c>
      <c r="AF374" s="126">
        <f t="shared" si="197"/>
        <v>0.68427498697985067</v>
      </c>
      <c r="AG374" s="122" t="s">
        <v>491</v>
      </c>
      <c r="AH374" s="122">
        <f t="shared" si="192"/>
        <v>174</v>
      </c>
      <c r="AI374" s="122"/>
    </row>
    <row r="375" spans="1:35">
      <c r="A375" s="122" t="s">
        <v>521</v>
      </c>
      <c r="B375" s="123" t="s">
        <v>10665</v>
      </c>
      <c r="C375" s="124">
        <f t="shared" si="193"/>
        <v>1.9193857965451055E-3</v>
      </c>
      <c r="D375" s="124">
        <v>5.2</v>
      </c>
      <c r="E375" s="124">
        <f t="shared" si="172"/>
        <v>0.19659735349716445</v>
      </c>
      <c r="F375" s="123">
        <f t="shared" si="173"/>
        <v>1.9139723967472322E-2</v>
      </c>
      <c r="G375" s="123">
        <f t="shared" si="174"/>
        <v>0.5</v>
      </c>
      <c r="H375" s="123">
        <f t="shared" si="175"/>
        <v>9.5969289827255275E-4</v>
      </c>
      <c r="I375" s="123">
        <f t="shared" si="176"/>
        <v>1.7285536040482655E-3</v>
      </c>
      <c r="J375" s="126">
        <f t="shared" si="194"/>
        <v>0.90057642770914637</v>
      </c>
      <c r="K375" s="123">
        <v>6.9</v>
      </c>
      <c r="L375" s="123">
        <f t="shared" si="177"/>
        <v>0.14168377823408623</v>
      </c>
      <c r="M375" s="123">
        <f t="shared" si="178"/>
        <v>9.9869424611930269E-3</v>
      </c>
      <c r="N375" s="123">
        <f t="shared" si="179"/>
        <v>0.5</v>
      </c>
      <c r="O375" s="123">
        <f t="shared" si="180"/>
        <v>8.6427680202413274E-4</v>
      </c>
      <c r="P375" s="123">
        <f t="shared" si="181"/>
        <v>1.5925796068106037E-3</v>
      </c>
      <c r="Q375" s="126">
        <f t="shared" si="195"/>
        <v>0.82973397514832459</v>
      </c>
      <c r="R375" s="125" t="s">
        <v>10393</v>
      </c>
      <c r="S375" s="123" t="e">
        <f t="shared" si="182"/>
        <v>#VALUE!</v>
      </c>
      <c r="T375" s="123" t="e">
        <f t="shared" si="183"/>
        <v>#VALUE!</v>
      </c>
      <c r="U375" s="123">
        <f t="shared" si="184"/>
        <v>0.5</v>
      </c>
      <c r="V375" s="123">
        <f t="shared" si="185"/>
        <v>7.9628980340530186E-4</v>
      </c>
      <c r="W375" s="123">
        <f t="shared" si="186"/>
        <v>1.4458404597838571E-3</v>
      </c>
      <c r="X375" s="126">
        <f t="shared" si="196"/>
        <v>0.75328287954738959</v>
      </c>
      <c r="Y375" s="125">
        <v>12111.379765767801</v>
      </c>
      <c r="Z375" s="123">
        <f t="shared" si="187"/>
        <v>7.5574284744889864E-2</v>
      </c>
      <c r="AA375" s="123">
        <f t="shared" si="188"/>
        <v>2.8516625213262925E-3</v>
      </c>
      <c r="AB375" s="123">
        <f t="shared" si="189"/>
        <v>0.5</v>
      </c>
      <c r="AC375" s="123">
        <f t="shared" si="190"/>
        <v>7.2292022989192857E-4</v>
      </c>
      <c r="AD375" s="122" t="s">
        <v>521</v>
      </c>
      <c r="AE375" s="123">
        <f t="shared" si="191"/>
        <v>1.3133876909402124E-3</v>
      </c>
      <c r="AF375" s="126">
        <f t="shared" si="197"/>
        <v>0.68427498697985067</v>
      </c>
      <c r="AG375" s="122" t="s">
        <v>521</v>
      </c>
      <c r="AH375" s="122">
        <f t="shared" si="192"/>
        <v>174</v>
      </c>
      <c r="AI375" s="122"/>
    </row>
    <row r="376" spans="1:35">
      <c r="A376" s="122" t="s">
        <v>830</v>
      </c>
      <c r="B376" s="123" t="s">
        <v>10666</v>
      </c>
      <c r="C376" s="124">
        <f t="shared" si="193"/>
        <v>1.9193857965451055E-3</v>
      </c>
      <c r="D376" s="124">
        <v>0.2</v>
      </c>
      <c r="E376" s="124">
        <f t="shared" si="172"/>
        <v>7.5614366729678632E-3</v>
      </c>
      <c r="F376" s="123">
        <f t="shared" si="173"/>
        <v>2.8587253656287004E-5</v>
      </c>
      <c r="G376" s="123">
        <f t="shared" si="174"/>
        <v>0.5</v>
      </c>
      <c r="H376" s="123">
        <f t="shared" si="175"/>
        <v>9.5969289827255275E-4</v>
      </c>
      <c r="I376" s="123">
        <f t="shared" si="176"/>
        <v>1.7285536040482655E-3</v>
      </c>
      <c r="J376" s="126">
        <f t="shared" si="194"/>
        <v>0.90057642770914637</v>
      </c>
      <c r="K376" s="123">
        <v>4.7</v>
      </c>
      <c r="L376" s="123">
        <f t="shared" si="177"/>
        <v>9.6509240246406572E-2</v>
      </c>
      <c r="M376" s="123">
        <f t="shared" si="178"/>
        <v>4.646189637905529E-3</v>
      </c>
      <c r="N376" s="123">
        <f t="shared" si="179"/>
        <v>0.5</v>
      </c>
      <c r="O376" s="123">
        <f t="shared" si="180"/>
        <v>8.6427680202413274E-4</v>
      </c>
      <c r="P376" s="123">
        <f t="shared" si="181"/>
        <v>1.5925796068106037E-3</v>
      </c>
      <c r="Q376" s="126">
        <f t="shared" si="195"/>
        <v>0.82973397514832459</v>
      </c>
      <c r="R376" s="125" t="s">
        <v>10393</v>
      </c>
      <c r="S376" s="123" t="e">
        <f t="shared" si="182"/>
        <v>#VALUE!</v>
      </c>
      <c r="T376" s="123" t="e">
        <f t="shared" si="183"/>
        <v>#VALUE!</v>
      </c>
      <c r="U376" s="123">
        <f t="shared" si="184"/>
        <v>0.5</v>
      </c>
      <c r="V376" s="123">
        <f t="shared" si="185"/>
        <v>7.9628980340530186E-4</v>
      </c>
      <c r="W376" s="123">
        <f t="shared" si="186"/>
        <v>1.4458404597838571E-3</v>
      </c>
      <c r="X376" s="126">
        <f t="shared" si="196"/>
        <v>0.75328287954738959</v>
      </c>
      <c r="Y376" s="125" t="s">
        <v>10393</v>
      </c>
      <c r="Z376" s="123" t="e">
        <f t="shared" si="187"/>
        <v>#VALUE!</v>
      </c>
      <c r="AA376" s="123" t="e">
        <f t="shared" si="188"/>
        <v>#VALUE!</v>
      </c>
      <c r="AB376" s="123">
        <f t="shared" si="189"/>
        <v>0.5</v>
      </c>
      <c r="AC376" s="123">
        <f t="shared" si="190"/>
        <v>7.2292022989192857E-4</v>
      </c>
      <c r="AD376" s="122" t="s">
        <v>830</v>
      </c>
      <c r="AE376" s="123">
        <f t="shared" si="191"/>
        <v>1.3133876909402124E-3</v>
      </c>
      <c r="AF376" s="126">
        <f t="shared" si="197"/>
        <v>0.68427498697985067</v>
      </c>
      <c r="AG376" s="122" t="s">
        <v>830</v>
      </c>
      <c r="AH376" s="122">
        <f t="shared" si="192"/>
        <v>174</v>
      </c>
      <c r="AI376" s="122"/>
    </row>
    <row r="377" spans="1:35">
      <c r="A377" s="122" t="s">
        <v>405</v>
      </c>
      <c r="B377" s="123" t="s">
        <v>10667</v>
      </c>
      <c r="C377" s="124">
        <f t="shared" si="193"/>
        <v>1.9193857965451055E-3</v>
      </c>
      <c r="D377" s="124">
        <v>12.3</v>
      </c>
      <c r="E377" s="124">
        <f t="shared" si="172"/>
        <v>0.46502835538752363</v>
      </c>
      <c r="F377" s="123">
        <f t="shared" si="173"/>
        <v>0.10248521539439193</v>
      </c>
      <c r="G377" s="123">
        <f t="shared" si="174"/>
        <v>0.5</v>
      </c>
      <c r="H377" s="123">
        <f t="shared" si="175"/>
        <v>9.5969289827255275E-4</v>
      </c>
      <c r="I377" s="123">
        <f t="shared" si="176"/>
        <v>1.7285536040482655E-3</v>
      </c>
      <c r="J377" s="126">
        <f t="shared" si="194"/>
        <v>0.90057642770914637</v>
      </c>
      <c r="K377" s="123">
        <v>11.9</v>
      </c>
      <c r="L377" s="123">
        <f t="shared" si="177"/>
        <v>0.24435318275154003</v>
      </c>
      <c r="M377" s="123">
        <f t="shared" si="178"/>
        <v>2.941300299197025E-2</v>
      </c>
      <c r="N377" s="123">
        <f t="shared" si="179"/>
        <v>0.5</v>
      </c>
      <c r="O377" s="123">
        <f t="shared" si="180"/>
        <v>8.6427680202413274E-4</v>
      </c>
      <c r="P377" s="123">
        <f t="shared" si="181"/>
        <v>1.5925796068106037E-3</v>
      </c>
      <c r="Q377" s="126">
        <f t="shared" si="195"/>
        <v>0.82973397514832459</v>
      </c>
      <c r="R377" s="125">
        <v>565.64501446920406</v>
      </c>
      <c r="S377" s="123">
        <f t="shared" si="182"/>
        <v>3.853656772864849E-2</v>
      </c>
      <c r="T377" s="123">
        <f t="shared" si="183"/>
        <v>7.4225791635440519E-4</v>
      </c>
      <c r="U377" s="123">
        <f t="shared" si="184"/>
        <v>0.5</v>
      </c>
      <c r="V377" s="123">
        <f t="shared" si="185"/>
        <v>7.9628980340530186E-4</v>
      </c>
      <c r="W377" s="123">
        <f t="shared" si="186"/>
        <v>1.4458404597838571E-3</v>
      </c>
      <c r="X377" s="126">
        <f t="shared" si="196"/>
        <v>0.75328287954738959</v>
      </c>
      <c r="Y377" s="125" t="s">
        <v>10393</v>
      </c>
      <c r="Z377" s="123" t="e">
        <f t="shared" si="187"/>
        <v>#VALUE!</v>
      </c>
      <c r="AA377" s="123" t="e">
        <f t="shared" si="188"/>
        <v>#VALUE!</v>
      </c>
      <c r="AB377" s="123">
        <f t="shared" si="189"/>
        <v>0.5</v>
      </c>
      <c r="AC377" s="123">
        <f t="shared" si="190"/>
        <v>7.2292022989192857E-4</v>
      </c>
      <c r="AD377" s="122" t="s">
        <v>405</v>
      </c>
      <c r="AE377" s="123">
        <f t="shared" si="191"/>
        <v>1.3133876909402124E-3</v>
      </c>
      <c r="AF377" s="126">
        <f t="shared" si="197"/>
        <v>0.68427498697985067</v>
      </c>
      <c r="AG377" s="122" t="s">
        <v>405</v>
      </c>
      <c r="AH377" s="122">
        <f t="shared" si="192"/>
        <v>174</v>
      </c>
      <c r="AI377" s="122"/>
    </row>
    <row r="378" spans="1:35">
      <c r="A378" s="122" t="s">
        <v>1006</v>
      </c>
      <c r="B378" s="123" t="s">
        <v>10668</v>
      </c>
      <c r="C378" s="124">
        <f t="shared" si="193"/>
        <v>1.9193857965451055E-3</v>
      </c>
      <c r="D378" s="124">
        <v>8.6999999999999904</v>
      </c>
      <c r="E378" s="124">
        <f t="shared" si="172"/>
        <v>0.32892249527410167</v>
      </c>
      <c r="F378" s="123">
        <f t="shared" si="173"/>
        <v>5.2657899013909382E-2</v>
      </c>
      <c r="G378" s="123">
        <f t="shared" si="174"/>
        <v>0.5</v>
      </c>
      <c r="H378" s="123">
        <f t="shared" si="175"/>
        <v>9.5969289827255275E-4</v>
      </c>
      <c r="I378" s="123">
        <f t="shared" si="176"/>
        <v>1.7285536040482655E-3</v>
      </c>
      <c r="J378" s="126">
        <f t="shared" si="194"/>
        <v>0.90057642770914637</v>
      </c>
      <c r="K378" s="123">
        <v>6</v>
      </c>
      <c r="L378" s="123">
        <f t="shared" si="177"/>
        <v>0.12320328542094455</v>
      </c>
      <c r="M378" s="123">
        <f t="shared" si="178"/>
        <v>7.5607970486698539E-3</v>
      </c>
      <c r="N378" s="123">
        <f t="shared" si="179"/>
        <v>0.5</v>
      </c>
      <c r="O378" s="123">
        <f t="shared" si="180"/>
        <v>8.6427680202413274E-4</v>
      </c>
      <c r="P378" s="123">
        <f t="shared" si="181"/>
        <v>1.5925796068106037E-3</v>
      </c>
      <c r="Q378" s="126">
        <f t="shared" si="195"/>
        <v>0.82973397514832459</v>
      </c>
      <c r="R378" s="125">
        <v>641.64074629323295</v>
      </c>
      <c r="S378" s="123">
        <f t="shared" si="182"/>
        <v>4.371404581403935E-2</v>
      </c>
      <c r="T378" s="123">
        <f t="shared" si="183"/>
        <v>9.5500259519909481E-4</v>
      </c>
      <c r="U378" s="123">
        <f t="shared" si="184"/>
        <v>0.5</v>
      </c>
      <c r="V378" s="123">
        <f t="shared" si="185"/>
        <v>7.9628980340530186E-4</v>
      </c>
      <c r="W378" s="123">
        <f t="shared" si="186"/>
        <v>1.4458404597838571E-3</v>
      </c>
      <c r="X378" s="126">
        <f t="shared" si="196"/>
        <v>0.75328287954738959</v>
      </c>
      <c r="Y378" s="125" t="s">
        <v>10393</v>
      </c>
      <c r="Z378" s="123" t="e">
        <f t="shared" si="187"/>
        <v>#VALUE!</v>
      </c>
      <c r="AA378" s="123" t="e">
        <f t="shared" si="188"/>
        <v>#VALUE!</v>
      </c>
      <c r="AB378" s="123">
        <f t="shared" si="189"/>
        <v>0.5</v>
      </c>
      <c r="AC378" s="123">
        <f t="shared" si="190"/>
        <v>7.2292022989192857E-4</v>
      </c>
      <c r="AD378" s="122" t="s">
        <v>1006</v>
      </c>
      <c r="AE378" s="123">
        <f t="shared" si="191"/>
        <v>1.3133876909402124E-3</v>
      </c>
      <c r="AF378" s="126">
        <f t="shared" si="197"/>
        <v>0.68427498697985067</v>
      </c>
      <c r="AG378" s="122" t="s">
        <v>1006</v>
      </c>
      <c r="AH378" s="122">
        <f t="shared" si="192"/>
        <v>174</v>
      </c>
      <c r="AI378" s="122"/>
    </row>
    <row r="379" spans="1:35">
      <c r="A379" s="122" t="s">
        <v>832</v>
      </c>
      <c r="B379" s="123" t="s">
        <v>10669</v>
      </c>
      <c r="C379" s="124">
        <f t="shared" si="193"/>
        <v>1.9193857965451055E-3</v>
      </c>
      <c r="D379" s="124">
        <v>2.1</v>
      </c>
      <c r="E379" s="124">
        <f t="shared" si="172"/>
        <v>7.9395085066162566E-2</v>
      </c>
      <c r="F379" s="123">
        <f t="shared" si="173"/>
        <v>3.1468280910539326E-3</v>
      </c>
      <c r="G379" s="123">
        <f t="shared" si="174"/>
        <v>0.5</v>
      </c>
      <c r="H379" s="123">
        <f t="shared" si="175"/>
        <v>9.5969289827255275E-4</v>
      </c>
      <c r="I379" s="123">
        <f t="shared" si="176"/>
        <v>1.7285536040482655E-3</v>
      </c>
      <c r="J379" s="126">
        <f t="shared" si="194"/>
        <v>0.90057642770914637</v>
      </c>
      <c r="K379" s="123">
        <v>22.1999999999999</v>
      </c>
      <c r="L379" s="123">
        <f t="shared" si="177"/>
        <v>0.4558521560574928</v>
      </c>
      <c r="M379" s="123">
        <f t="shared" si="178"/>
        <v>9.8685111006118542E-2</v>
      </c>
      <c r="N379" s="123">
        <f t="shared" si="179"/>
        <v>0.5</v>
      </c>
      <c r="O379" s="123">
        <f t="shared" si="180"/>
        <v>8.6427680202413274E-4</v>
      </c>
      <c r="P379" s="123">
        <f t="shared" si="181"/>
        <v>1.5925796068106037E-3</v>
      </c>
      <c r="Q379" s="126">
        <f t="shared" si="195"/>
        <v>0.82973397514832459</v>
      </c>
      <c r="R379" s="125" t="s">
        <v>10393</v>
      </c>
      <c r="S379" s="123" t="e">
        <f t="shared" si="182"/>
        <v>#VALUE!</v>
      </c>
      <c r="T379" s="123" t="e">
        <f t="shared" si="183"/>
        <v>#VALUE!</v>
      </c>
      <c r="U379" s="123">
        <f t="shared" si="184"/>
        <v>0.5</v>
      </c>
      <c r="V379" s="123">
        <f t="shared" si="185"/>
        <v>7.9628980340530186E-4</v>
      </c>
      <c r="W379" s="123">
        <f t="shared" si="186"/>
        <v>1.4458404597838571E-3</v>
      </c>
      <c r="X379" s="126">
        <f t="shared" si="196"/>
        <v>0.75328287954738959</v>
      </c>
      <c r="Y379" s="125" t="s">
        <v>10393</v>
      </c>
      <c r="Z379" s="123" t="e">
        <f t="shared" si="187"/>
        <v>#VALUE!</v>
      </c>
      <c r="AA379" s="123" t="e">
        <f t="shared" si="188"/>
        <v>#VALUE!</v>
      </c>
      <c r="AB379" s="123">
        <f t="shared" si="189"/>
        <v>0.5</v>
      </c>
      <c r="AC379" s="123">
        <f t="shared" si="190"/>
        <v>7.2292022989192857E-4</v>
      </c>
      <c r="AD379" s="122" t="s">
        <v>832</v>
      </c>
      <c r="AE379" s="123">
        <f t="shared" si="191"/>
        <v>1.3133876909402124E-3</v>
      </c>
      <c r="AF379" s="126">
        <f t="shared" si="197"/>
        <v>0.68427498697985067</v>
      </c>
      <c r="AG379" s="122" t="s">
        <v>832</v>
      </c>
      <c r="AH379" s="122">
        <f t="shared" si="192"/>
        <v>174</v>
      </c>
      <c r="AI379" s="122"/>
    </row>
    <row r="380" spans="1:35">
      <c r="A380" s="122" t="s">
        <v>834</v>
      </c>
      <c r="B380" s="123" t="s">
        <v>10670</v>
      </c>
      <c r="C380" s="124">
        <f t="shared" si="193"/>
        <v>1.9193857965451055E-3</v>
      </c>
      <c r="D380" s="124">
        <v>1</v>
      </c>
      <c r="E380" s="124">
        <f t="shared" si="172"/>
        <v>3.7807183364839313E-2</v>
      </c>
      <c r="F380" s="123">
        <f t="shared" si="173"/>
        <v>7.1443622581179866E-4</v>
      </c>
      <c r="G380" s="123">
        <f t="shared" si="174"/>
        <v>0.5</v>
      </c>
      <c r="H380" s="123">
        <f t="shared" si="175"/>
        <v>9.5969289827255275E-4</v>
      </c>
      <c r="I380" s="123">
        <f t="shared" si="176"/>
        <v>1.7285536040482655E-3</v>
      </c>
      <c r="J380" s="126">
        <f t="shared" si="194"/>
        <v>0.90057642770914637</v>
      </c>
      <c r="K380" s="123">
        <v>4.5</v>
      </c>
      <c r="L380" s="123">
        <f t="shared" si="177"/>
        <v>9.2402464065708415E-2</v>
      </c>
      <c r="M380" s="123">
        <f t="shared" si="178"/>
        <v>4.260007996289894E-3</v>
      </c>
      <c r="N380" s="123">
        <f t="shared" si="179"/>
        <v>0.5</v>
      </c>
      <c r="O380" s="123">
        <f t="shared" si="180"/>
        <v>8.6427680202413274E-4</v>
      </c>
      <c r="P380" s="123">
        <f t="shared" si="181"/>
        <v>1.5925796068106037E-3</v>
      </c>
      <c r="Q380" s="126">
        <f t="shared" si="195"/>
        <v>0.82973397514832459</v>
      </c>
      <c r="R380" s="125" t="s">
        <v>10393</v>
      </c>
      <c r="S380" s="123" t="e">
        <f t="shared" si="182"/>
        <v>#VALUE!</v>
      </c>
      <c r="T380" s="123" t="e">
        <f t="shared" si="183"/>
        <v>#VALUE!</v>
      </c>
      <c r="U380" s="123">
        <f t="shared" si="184"/>
        <v>0.5</v>
      </c>
      <c r="V380" s="123">
        <f t="shared" si="185"/>
        <v>7.9628980340530186E-4</v>
      </c>
      <c r="W380" s="123">
        <f t="shared" si="186"/>
        <v>1.4458404597838571E-3</v>
      </c>
      <c r="X380" s="126">
        <f t="shared" si="196"/>
        <v>0.75328287954738959</v>
      </c>
      <c r="Y380" s="125">
        <v>628.75638650466101</v>
      </c>
      <c r="Z380" s="123">
        <f t="shared" si="187"/>
        <v>3.9234022141042893E-3</v>
      </c>
      <c r="AA380" s="123">
        <f t="shared" si="188"/>
        <v>7.6965128484873802E-6</v>
      </c>
      <c r="AB380" s="123">
        <f t="shared" si="189"/>
        <v>0.5</v>
      </c>
      <c r="AC380" s="123">
        <f t="shared" si="190"/>
        <v>7.2292022989192857E-4</v>
      </c>
      <c r="AD380" s="122" t="s">
        <v>834</v>
      </c>
      <c r="AE380" s="123">
        <f t="shared" si="191"/>
        <v>1.3133876909402124E-3</v>
      </c>
      <c r="AF380" s="126">
        <f t="shared" si="197"/>
        <v>0.68427498697985067</v>
      </c>
      <c r="AG380" s="122" t="s">
        <v>834</v>
      </c>
      <c r="AH380" s="122">
        <f t="shared" si="192"/>
        <v>174</v>
      </c>
      <c r="AI380" s="122"/>
    </row>
    <row r="381" spans="1:35">
      <c r="A381" s="122" t="s">
        <v>714</v>
      </c>
      <c r="B381" s="123" t="s">
        <v>6829</v>
      </c>
      <c r="C381" s="124">
        <f t="shared" si="193"/>
        <v>1.9193857965451055E-3</v>
      </c>
      <c r="D381" s="124">
        <v>0.29999999999999899</v>
      </c>
      <c r="E381" s="124">
        <f t="shared" si="172"/>
        <v>1.1342155009451757E-2</v>
      </c>
      <c r="F381" s="123">
        <f t="shared" si="173"/>
        <v>6.4320171498266632E-5</v>
      </c>
      <c r="G381" s="123">
        <f t="shared" si="174"/>
        <v>0.5</v>
      </c>
      <c r="H381" s="123">
        <f t="shared" si="175"/>
        <v>9.5969289827255275E-4</v>
      </c>
      <c r="I381" s="123">
        <f t="shared" si="176"/>
        <v>1.7285536040482655E-3</v>
      </c>
      <c r="J381" s="126">
        <f t="shared" si="194"/>
        <v>0.90057642770914637</v>
      </c>
      <c r="K381" s="123">
        <v>27.899999999999899</v>
      </c>
      <c r="L381" s="123">
        <f t="shared" si="177"/>
        <v>0.57289527720739009</v>
      </c>
      <c r="M381" s="123">
        <f t="shared" si="178"/>
        <v>0.15134666645269124</v>
      </c>
      <c r="N381" s="123">
        <f t="shared" si="179"/>
        <v>0.5</v>
      </c>
      <c r="O381" s="123">
        <f t="shared" si="180"/>
        <v>8.6427680202413274E-4</v>
      </c>
      <c r="P381" s="123">
        <f t="shared" si="181"/>
        <v>1.5925796068106037E-3</v>
      </c>
      <c r="Q381" s="126">
        <f t="shared" si="195"/>
        <v>0.82973397514832459</v>
      </c>
      <c r="R381" s="125" t="s">
        <v>10393</v>
      </c>
      <c r="S381" s="123" t="e">
        <f t="shared" si="182"/>
        <v>#VALUE!</v>
      </c>
      <c r="T381" s="123" t="e">
        <f t="shared" si="183"/>
        <v>#VALUE!</v>
      </c>
      <c r="U381" s="123">
        <f t="shared" si="184"/>
        <v>0.5</v>
      </c>
      <c r="V381" s="123">
        <f t="shared" si="185"/>
        <v>7.9628980340530186E-4</v>
      </c>
      <c r="W381" s="123">
        <f t="shared" si="186"/>
        <v>1.4458404597838571E-3</v>
      </c>
      <c r="X381" s="126">
        <f t="shared" si="196"/>
        <v>0.75328287954738959</v>
      </c>
      <c r="Y381" s="125" t="s">
        <v>10393</v>
      </c>
      <c r="Z381" s="123" t="e">
        <f t="shared" si="187"/>
        <v>#VALUE!</v>
      </c>
      <c r="AA381" s="123" t="e">
        <f t="shared" si="188"/>
        <v>#VALUE!</v>
      </c>
      <c r="AB381" s="123">
        <f t="shared" si="189"/>
        <v>0.5</v>
      </c>
      <c r="AC381" s="123">
        <f t="shared" si="190"/>
        <v>7.2292022989192857E-4</v>
      </c>
      <c r="AD381" s="122" t="s">
        <v>714</v>
      </c>
      <c r="AE381" s="123">
        <f t="shared" si="191"/>
        <v>1.3133876909402124E-3</v>
      </c>
      <c r="AF381" s="126">
        <f t="shared" si="197"/>
        <v>0.68427498697985067</v>
      </c>
      <c r="AG381" s="122" t="s">
        <v>714</v>
      </c>
      <c r="AH381" s="122">
        <f t="shared" si="192"/>
        <v>174</v>
      </c>
      <c r="AI381" s="122"/>
    </row>
    <row r="382" spans="1:35">
      <c r="A382" s="122" t="s">
        <v>696</v>
      </c>
      <c r="B382" s="123" t="s">
        <v>10671</v>
      </c>
      <c r="C382" s="124">
        <f t="shared" si="193"/>
        <v>1.9193857965451055E-3</v>
      </c>
      <c r="D382" s="124">
        <v>1.69999999999999</v>
      </c>
      <c r="E382" s="124">
        <f t="shared" si="172"/>
        <v>6.4272211720226458E-2</v>
      </c>
      <c r="F382" s="123">
        <f t="shared" si="173"/>
        <v>2.0633270079153387E-3</v>
      </c>
      <c r="G382" s="123">
        <f t="shared" si="174"/>
        <v>0.5</v>
      </c>
      <c r="H382" s="123">
        <f t="shared" si="175"/>
        <v>9.5969289827255275E-4</v>
      </c>
      <c r="I382" s="123">
        <f t="shared" si="176"/>
        <v>1.7285536040482655E-3</v>
      </c>
      <c r="J382" s="126">
        <f t="shared" si="194"/>
        <v>0.90057642770914637</v>
      </c>
      <c r="K382" s="123" t="s">
        <v>10393</v>
      </c>
      <c r="L382" s="123" t="e">
        <f t="shared" si="177"/>
        <v>#VALUE!</v>
      </c>
      <c r="M382" s="123" t="e">
        <f t="shared" si="178"/>
        <v>#VALUE!</v>
      </c>
      <c r="N382" s="123">
        <f t="shared" si="179"/>
        <v>0.5</v>
      </c>
      <c r="O382" s="123">
        <f t="shared" si="180"/>
        <v>8.6427680202413274E-4</v>
      </c>
      <c r="P382" s="123">
        <f t="shared" si="181"/>
        <v>1.5925796068106037E-3</v>
      </c>
      <c r="Q382" s="126">
        <f t="shared" si="195"/>
        <v>0.82973397514832459</v>
      </c>
      <c r="R382" s="125" t="s">
        <v>10393</v>
      </c>
      <c r="S382" s="123" t="e">
        <f t="shared" si="182"/>
        <v>#VALUE!</v>
      </c>
      <c r="T382" s="123" t="e">
        <f t="shared" si="183"/>
        <v>#VALUE!</v>
      </c>
      <c r="U382" s="123">
        <f t="shared" si="184"/>
        <v>0.5</v>
      </c>
      <c r="V382" s="123">
        <f t="shared" si="185"/>
        <v>7.9628980340530186E-4</v>
      </c>
      <c r="W382" s="123">
        <f t="shared" si="186"/>
        <v>1.4458404597838571E-3</v>
      </c>
      <c r="X382" s="126">
        <f t="shared" si="196"/>
        <v>0.75328287954738959</v>
      </c>
      <c r="Y382" s="125" t="s">
        <v>10393</v>
      </c>
      <c r="Z382" s="123" t="e">
        <f t="shared" si="187"/>
        <v>#VALUE!</v>
      </c>
      <c r="AA382" s="123" t="e">
        <f t="shared" si="188"/>
        <v>#VALUE!</v>
      </c>
      <c r="AB382" s="123">
        <f t="shared" si="189"/>
        <v>0.5</v>
      </c>
      <c r="AC382" s="123">
        <f t="shared" si="190"/>
        <v>7.2292022989192857E-4</v>
      </c>
      <c r="AD382" s="122" t="s">
        <v>696</v>
      </c>
      <c r="AE382" s="123">
        <f t="shared" si="191"/>
        <v>1.3133876909402124E-3</v>
      </c>
      <c r="AF382" s="126">
        <f t="shared" si="197"/>
        <v>0.68427498697985067</v>
      </c>
      <c r="AG382" s="122" t="s">
        <v>696</v>
      </c>
      <c r="AH382" s="122">
        <f t="shared" si="192"/>
        <v>174</v>
      </c>
      <c r="AI382" s="122"/>
    </row>
    <row r="383" spans="1:35">
      <c r="A383" s="122" t="s">
        <v>546</v>
      </c>
      <c r="B383" s="123" t="s">
        <v>10672</v>
      </c>
      <c r="C383" s="124">
        <f t="shared" si="193"/>
        <v>1.9193857965451055E-3</v>
      </c>
      <c r="D383" s="124">
        <v>21.5</v>
      </c>
      <c r="E383" s="124">
        <f t="shared" si="172"/>
        <v>0.81285444234404525</v>
      </c>
      <c r="F383" s="123">
        <f t="shared" si="173"/>
        <v>0.28133946827548018</v>
      </c>
      <c r="G383" s="123">
        <f t="shared" si="174"/>
        <v>0.5</v>
      </c>
      <c r="H383" s="123">
        <f t="shared" si="175"/>
        <v>9.5969289827255275E-4</v>
      </c>
      <c r="I383" s="123">
        <f t="shared" si="176"/>
        <v>1.7285536040482655E-3</v>
      </c>
      <c r="J383" s="126">
        <f t="shared" si="194"/>
        <v>0.90057642770914637</v>
      </c>
      <c r="K383" s="123">
        <v>8.5999999999999908</v>
      </c>
      <c r="L383" s="123">
        <f t="shared" si="177"/>
        <v>0.17659137577002032</v>
      </c>
      <c r="M383" s="123">
        <f t="shared" si="178"/>
        <v>1.5471327098210197E-2</v>
      </c>
      <c r="N383" s="123">
        <f t="shared" si="179"/>
        <v>0.5</v>
      </c>
      <c r="O383" s="123">
        <f t="shared" si="180"/>
        <v>8.6427680202413274E-4</v>
      </c>
      <c r="P383" s="123">
        <f t="shared" si="181"/>
        <v>1.5925796068106037E-3</v>
      </c>
      <c r="Q383" s="126">
        <f t="shared" si="195"/>
        <v>0.82973397514832459</v>
      </c>
      <c r="R383" s="125" t="s">
        <v>10393</v>
      </c>
      <c r="S383" s="123" t="e">
        <f t="shared" si="182"/>
        <v>#VALUE!</v>
      </c>
      <c r="T383" s="123" t="e">
        <f t="shared" si="183"/>
        <v>#VALUE!</v>
      </c>
      <c r="U383" s="123">
        <f t="shared" si="184"/>
        <v>0.5</v>
      </c>
      <c r="V383" s="123">
        <f t="shared" si="185"/>
        <v>7.9628980340530186E-4</v>
      </c>
      <c r="W383" s="123">
        <f t="shared" si="186"/>
        <v>1.4458404597838571E-3</v>
      </c>
      <c r="X383" s="126">
        <f t="shared" si="196"/>
        <v>0.75328287954738959</v>
      </c>
      <c r="Y383" s="125" t="s">
        <v>10393</v>
      </c>
      <c r="Z383" s="123" t="e">
        <f t="shared" si="187"/>
        <v>#VALUE!</v>
      </c>
      <c r="AA383" s="123" t="e">
        <f t="shared" si="188"/>
        <v>#VALUE!</v>
      </c>
      <c r="AB383" s="123">
        <f t="shared" si="189"/>
        <v>0.5</v>
      </c>
      <c r="AC383" s="123">
        <f t="shared" si="190"/>
        <v>7.2292022989192857E-4</v>
      </c>
      <c r="AD383" s="122" t="s">
        <v>546</v>
      </c>
      <c r="AE383" s="123">
        <f t="shared" si="191"/>
        <v>1.3133876909402124E-3</v>
      </c>
      <c r="AF383" s="126">
        <f t="shared" si="197"/>
        <v>0.68427498697985067</v>
      </c>
      <c r="AG383" s="122" t="s">
        <v>546</v>
      </c>
      <c r="AH383" s="122">
        <f t="shared" si="192"/>
        <v>174</v>
      </c>
      <c r="AI383" s="122"/>
    </row>
    <row r="384" spans="1:35">
      <c r="A384" s="122" t="s">
        <v>1039</v>
      </c>
      <c r="B384" s="123" t="s">
        <v>5651</v>
      </c>
      <c r="C384" s="124">
        <f t="shared" si="193"/>
        <v>1.9193857965451055E-3</v>
      </c>
      <c r="D384" s="124" t="s">
        <v>10513</v>
      </c>
      <c r="E384" s="124" t="e">
        <f t="shared" si="172"/>
        <v>#VALUE!</v>
      </c>
      <c r="F384" s="123" t="e">
        <f t="shared" si="173"/>
        <v>#VALUE!</v>
      </c>
      <c r="G384" s="123">
        <f t="shared" si="174"/>
        <v>0.5</v>
      </c>
      <c r="H384" s="123">
        <f t="shared" si="175"/>
        <v>9.5969289827255275E-4</v>
      </c>
      <c r="I384" s="123">
        <f t="shared" si="176"/>
        <v>1.7285536040482655E-3</v>
      </c>
      <c r="J384" s="126">
        <f t="shared" si="194"/>
        <v>0.90057642770914637</v>
      </c>
      <c r="K384" s="123" t="s">
        <v>10393</v>
      </c>
      <c r="L384" s="123" t="e">
        <f t="shared" si="177"/>
        <v>#VALUE!</v>
      </c>
      <c r="M384" s="123" t="e">
        <f t="shared" si="178"/>
        <v>#VALUE!</v>
      </c>
      <c r="N384" s="123">
        <f t="shared" si="179"/>
        <v>0.5</v>
      </c>
      <c r="O384" s="123">
        <f t="shared" si="180"/>
        <v>8.6427680202413274E-4</v>
      </c>
      <c r="P384" s="123">
        <f t="shared" si="181"/>
        <v>1.5925796068106037E-3</v>
      </c>
      <c r="Q384" s="126">
        <f t="shared" si="195"/>
        <v>0.82973397514832459</v>
      </c>
      <c r="R384" s="125" t="s">
        <v>10393</v>
      </c>
      <c r="S384" s="123" t="e">
        <f t="shared" si="182"/>
        <v>#VALUE!</v>
      </c>
      <c r="T384" s="123" t="e">
        <f t="shared" si="183"/>
        <v>#VALUE!</v>
      </c>
      <c r="U384" s="123">
        <f t="shared" si="184"/>
        <v>0.5</v>
      </c>
      <c r="V384" s="123">
        <f t="shared" si="185"/>
        <v>7.9628980340530186E-4</v>
      </c>
      <c r="W384" s="123">
        <f t="shared" si="186"/>
        <v>1.4458404597838571E-3</v>
      </c>
      <c r="X384" s="126">
        <f t="shared" si="196"/>
        <v>0.75328287954738959</v>
      </c>
      <c r="Y384" s="125" t="s">
        <v>10393</v>
      </c>
      <c r="Z384" s="123" t="e">
        <f t="shared" si="187"/>
        <v>#VALUE!</v>
      </c>
      <c r="AA384" s="123" t="e">
        <f t="shared" si="188"/>
        <v>#VALUE!</v>
      </c>
      <c r="AB384" s="123">
        <f t="shared" si="189"/>
        <v>0.5</v>
      </c>
      <c r="AC384" s="123">
        <f t="shared" si="190"/>
        <v>7.2292022989192857E-4</v>
      </c>
      <c r="AD384" s="122" t="s">
        <v>1039</v>
      </c>
      <c r="AE384" s="123">
        <f t="shared" si="191"/>
        <v>1.3133876909402124E-3</v>
      </c>
      <c r="AF384" s="126">
        <f t="shared" si="197"/>
        <v>0.68427498697985067</v>
      </c>
      <c r="AG384" s="122" t="s">
        <v>1039</v>
      </c>
      <c r="AH384" s="122">
        <f t="shared" si="192"/>
        <v>174</v>
      </c>
      <c r="AI384" s="122"/>
    </row>
    <row r="385" spans="1:35">
      <c r="A385" s="122" t="s">
        <v>1040</v>
      </c>
      <c r="B385" s="123" t="s">
        <v>5651</v>
      </c>
      <c r="C385" s="124">
        <f t="shared" si="193"/>
        <v>1.9193857965451055E-3</v>
      </c>
      <c r="D385" s="124" t="s">
        <v>10513</v>
      </c>
      <c r="E385" s="124" t="e">
        <f t="shared" si="172"/>
        <v>#VALUE!</v>
      </c>
      <c r="F385" s="123" t="e">
        <f t="shared" si="173"/>
        <v>#VALUE!</v>
      </c>
      <c r="G385" s="123">
        <f t="shared" si="174"/>
        <v>0.5</v>
      </c>
      <c r="H385" s="123">
        <f t="shared" si="175"/>
        <v>9.5969289827255275E-4</v>
      </c>
      <c r="I385" s="123">
        <f t="shared" si="176"/>
        <v>1.7285536040482655E-3</v>
      </c>
      <c r="J385" s="126">
        <f t="shared" si="194"/>
        <v>0.90057642770914637</v>
      </c>
      <c r="K385" s="123" t="s">
        <v>10393</v>
      </c>
      <c r="L385" s="123" t="e">
        <f t="shared" si="177"/>
        <v>#VALUE!</v>
      </c>
      <c r="M385" s="123" t="e">
        <f t="shared" si="178"/>
        <v>#VALUE!</v>
      </c>
      <c r="N385" s="123">
        <f t="shared" si="179"/>
        <v>0.5</v>
      </c>
      <c r="O385" s="123">
        <f t="shared" si="180"/>
        <v>8.6427680202413274E-4</v>
      </c>
      <c r="P385" s="123">
        <f t="shared" si="181"/>
        <v>1.5925796068106037E-3</v>
      </c>
      <c r="Q385" s="126">
        <f t="shared" si="195"/>
        <v>0.82973397514832459</v>
      </c>
      <c r="R385" s="125" t="s">
        <v>10393</v>
      </c>
      <c r="S385" s="123" t="e">
        <f t="shared" si="182"/>
        <v>#VALUE!</v>
      </c>
      <c r="T385" s="123" t="e">
        <f t="shared" si="183"/>
        <v>#VALUE!</v>
      </c>
      <c r="U385" s="123">
        <f t="shared" si="184"/>
        <v>0.5</v>
      </c>
      <c r="V385" s="123">
        <f t="shared" si="185"/>
        <v>7.9628980340530186E-4</v>
      </c>
      <c r="W385" s="123">
        <f t="shared" si="186"/>
        <v>1.4458404597838571E-3</v>
      </c>
      <c r="X385" s="126">
        <f t="shared" si="196"/>
        <v>0.75328287954738959</v>
      </c>
      <c r="Y385" s="125" t="s">
        <v>10393</v>
      </c>
      <c r="Z385" s="123" t="e">
        <f t="shared" si="187"/>
        <v>#VALUE!</v>
      </c>
      <c r="AA385" s="123" t="e">
        <f t="shared" si="188"/>
        <v>#VALUE!</v>
      </c>
      <c r="AB385" s="123">
        <f t="shared" si="189"/>
        <v>0.5</v>
      </c>
      <c r="AC385" s="123">
        <f t="shared" si="190"/>
        <v>7.2292022989192857E-4</v>
      </c>
      <c r="AD385" s="122" t="s">
        <v>1040</v>
      </c>
      <c r="AE385" s="123">
        <f t="shared" si="191"/>
        <v>1.3133876909402124E-3</v>
      </c>
      <c r="AF385" s="126">
        <f t="shared" si="197"/>
        <v>0.68427498697985067</v>
      </c>
      <c r="AG385" s="122" t="s">
        <v>1040</v>
      </c>
      <c r="AH385" s="122">
        <f t="shared" si="192"/>
        <v>174</v>
      </c>
      <c r="AI385" s="122"/>
    </row>
    <row r="386" spans="1:35">
      <c r="A386" s="122" t="s">
        <v>433</v>
      </c>
      <c r="B386" s="123" t="s">
        <v>10283</v>
      </c>
      <c r="C386" s="124">
        <f t="shared" si="193"/>
        <v>1.9193857965451055E-3</v>
      </c>
      <c r="D386" s="124">
        <v>12.9</v>
      </c>
      <c r="E386" s="124">
        <f t="shared" si="172"/>
        <v>0.48771266540642716</v>
      </c>
      <c r="F386" s="123">
        <f t="shared" si="173"/>
        <v>0.11213166821343279</v>
      </c>
      <c r="G386" s="123">
        <f t="shared" si="174"/>
        <v>0.5</v>
      </c>
      <c r="H386" s="123">
        <f t="shared" si="175"/>
        <v>9.5969289827255275E-4</v>
      </c>
      <c r="I386" s="123">
        <f t="shared" si="176"/>
        <v>1.7285536040482655E-3</v>
      </c>
      <c r="J386" s="126">
        <f t="shared" si="194"/>
        <v>0.90057642770914637</v>
      </c>
      <c r="K386" s="123">
        <v>38.200000000000003</v>
      </c>
      <c r="L386" s="123">
        <f t="shared" si="177"/>
        <v>0.78439425051334699</v>
      </c>
      <c r="M386" s="123">
        <f t="shared" si="178"/>
        <v>0.26481798437369164</v>
      </c>
      <c r="N386" s="123">
        <f t="shared" si="179"/>
        <v>0.5</v>
      </c>
      <c r="O386" s="123">
        <f t="shared" si="180"/>
        <v>8.6427680202413274E-4</v>
      </c>
      <c r="P386" s="123">
        <f t="shared" si="181"/>
        <v>1.5925796068106037E-3</v>
      </c>
      <c r="Q386" s="126">
        <f t="shared" si="195"/>
        <v>0.82973397514832459</v>
      </c>
      <c r="R386" s="125" t="s">
        <v>10393</v>
      </c>
      <c r="S386" s="123" t="e">
        <f t="shared" si="182"/>
        <v>#VALUE!</v>
      </c>
      <c r="T386" s="123" t="e">
        <f t="shared" si="183"/>
        <v>#VALUE!</v>
      </c>
      <c r="U386" s="123">
        <f t="shared" si="184"/>
        <v>0.5</v>
      </c>
      <c r="V386" s="123">
        <f t="shared" si="185"/>
        <v>7.9628980340530186E-4</v>
      </c>
      <c r="W386" s="123">
        <f t="shared" si="186"/>
        <v>1.4458404597838571E-3</v>
      </c>
      <c r="X386" s="126">
        <f t="shared" si="196"/>
        <v>0.75328287954738959</v>
      </c>
      <c r="Y386" s="125" t="s">
        <v>10393</v>
      </c>
      <c r="Z386" s="123" t="e">
        <f t="shared" si="187"/>
        <v>#VALUE!</v>
      </c>
      <c r="AA386" s="123" t="e">
        <f t="shared" si="188"/>
        <v>#VALUE!</v>
      </c>
      <c r="AB386" s="123">
        <f t="shared" si="189"/>
        <v>0.5</v>
      </c>
      <c r="AC386" s="123">
        <f t="shared" si="190"/>
        <v>7.2292022989192857E-4</v>
      </c>
      <c r="AD386" s="122" t="s">
        <v>433</v>
      </c>
      <c r="AE386" s="123">
        <f t="shared" si="191"/>
        <v>1.3133876909402124E-3</v>
      </c>
      <c r="AF386" s="126">
        <f t="shared" si="197"/>
        <v>0.68427498697985067</v>
      </c>
      <c r="AG386" s="122" t="s">
        <v>433</v>
      </c>
      <c r="AH386" s="122">
        <f t="shared" si="192"/>
        <v>174</v>
      </c>
      <c r="AI386" s="122"/>
    </row>
    <row r="387" spans="1:35">
      <c r="A387" s="122" t="s">
        <v>836</v>
      </c>
      <c r="B387" s="123" t="s">
        <v>10673</v>
      </c>
      <c r="C387" s="124">
        <f t="shared" si="193"/>
        <v>1.9193857965451055E-3</v>
      </c>
      <c r="D387" s="124">
        <v>0.1</v>
      </c>
      <c r="E387" s="124">
        <f t="shared" si="172"/>
        <v>3.7807183364839316E-3</v>
      </c>
      <c r="F387" s="123">
        <f t="shared" si="173"/>
        <v>7.146890030784725E-6</v>
      </c>
      <c r="G387" s="123">
        <f t="shared" si="174"/>
        <v>0.5</v>
      </c>
      <c r="H387" s="123">
        <f t="shared" si="175"/>
        <v>9.5969289827255275E-4</v>
      </c>
      <c r="I387" s="123">
        <f t="shared" si="176"/>
        <v>1.7285536040482655E-3</v>
      </c>
      <c r="J387" s="126">
        <f t="shared" si="194"/>
        <v>0.90057642770914637</v>
      </c>
      <c r="K387" s="123" t="s">
        <v>10393</v>
      </c>
      <c r="L387" s="123" t="e">
        <f t="shared" si="177"/>
        <v>#VALUE!</v>
      </c>
      <c r="M387" s="123" t="e">
        <f t="shared" si="178"/>
        <v>#VALUE!</v>
      </c>
      <c r="N387" s="123">
        <f t="shared" si="179"/>
        <v>0.5</v>
      </c>
      <c r="O387" s="123">
        <f t="shared" si="180"/>
        <v>8.6427680202413274E-4</v>
      </c>
      <c r="P387" s="123">
        <f t="shared" si="181"/>
        <v>1.5925796068106037E-3</v>
      </c>
      <c r="Q387" s="126">
        <f t="shared" si="195"/>
        <v>0.82973397514832459</v>
      </c>
      <c r="R387" s="125" t="s">
        <v>10393</v>
      </c>
      <c r="S387" s="123" t="e">
        <f t="shared" si="182"/>
        <v>#VALUE!</v>
      </c>
      <c r="T387" s="123" t="e">
        <f t="shared" si="183"/>
        <v>#VALUE!</v>
      </c>
      <c r="U387" s="123">
        <f t="shared" si="184"/>
        <v>0.5</v>
      </c>
      <c r="V387" s="123">
        <f t="shared" si="185"/>
        <v>7.9628980340530186E-4</v>
      </c>
      <c r="W387" s="123">
        <f t="shared" si="186"/>
        <v>1.4458404597838571E-3</v>
      </c>
      <c r="X387" s="126">
        <f t="shared" si="196"/>
        <v>0.75328287954738959</v>
      </c>
      <c r="Y387" s="125" t="s">
        <v>10393</v>
      </c>
      <c r="Z387" s="123" t="e">
        <f t="shared" si="187"/>
        <v>#VALUE!</v>
      </c>
      <c r="AA387" s="123" t="e">
        <f t="shared" si="188"/>
        <v>#VALUE!</v>
      </c>
      <c r="AB387" s="123">
        <f t="shared" si="189"/>
        <v>0.5</v>
      </c>
      <c r="AC387" s="123">
        <f t="shared" si="190"/>
        <v>7.2292022989192857E-4</v>
      </c>
      <c r="AD387" s="122" t="s">
        <v>836</v>
      </c>
      <c r="AE387" s="123">
        <f t="shared" si="191"/>
        <v>1.3133876909402124E-3</v>
      </c>
      <c r="AF387" s="126">
        <f t="shared" si="197"/>
        <v>0.68427498697985067</v>
      </c>
      <c r="AG387" s="122" t="s">
        <v>836</v>
      </c>
      <c r="AH387" s="122">
        <f t="shared" si="192"/>
        <v>174</v>
      </c>
      <c r="AI387" s="122"/>
    </row>
    <row r="388" spans="1:35">
      <c r="A388" s="122" t="s">
        <v>838</v>
      </c>
      <c r="B388" s="123" t="s">
        <v>10674</v>
      </c>
      <c r="C388" s="124">
        <f t="shared" si="193"/>
        <v>1.9193857965451055E-3</v>
      </c>
      <c r="D388" s="124">
        <v>0.5</v>
      </c>
      <c r="E388" s="124">
        <f t="shared" ref="E388:E451" si="198">D388/E$6</f>
        <v>1.8903591682419656E-2</v>
      </c>
      <c r="F388" s="123">
        <f t="shared" ref="F388:F451" si="199">1 - EXP(-1 * E388 * E388 / 2)</f>
        <v>1.7865692819774015E-4</v>
      </c>
      <c r="G388" s="123">
        <f t="shared" ref="G388:G451" si="200">IF(ISNUMBER(F388),MAX(F388,$D$3),$D$3)</f>
        <v>0.5</v>
      </c>
      <c r="H388" s="123">
        <f t="shared" ref="H388:H451" si="201">G388*C388</f>
        <v>9.5969289827255275E-4</v>
      </c>
      <c r="I388" s="123">
        <f t="shared" ref="I388:I451" si="202">H388/I$6</f>
        <v>1.7285536040482655E-3</v>
      </c>
      <c r="J388" s="126">
        <f t="shared" si="194"/>
        <v>0.90057642770914637</v>
      </c>
      <c r="K388" s="123" t="s">
        <v>10393</v>
      </c>
      <c r="L388" s="123" t="e">
        <f t="shared" ref="L388:L451" si="203">K388/$L$6</f>
        <v>#VALUE!</v>
      </c>
      <c r="M388" s="123" t="e">
        <f t="shared" ref="M388:M451" si="204">1 - EXP(-1 * L388 * L388 / 2)</f>
        <v>#VALUE!</v>
      </c>
      <c r="N388" s="123">
        <f t="shared" ref="N388:N451" si="205">IF(ISNUMBER(M388),MAX(M388,$D$3),$D$3)</f>
        <v>0.5</v>
      </c>
      <c r="O388" s="123">
        <f t="shared" ref="O388:O451" si="206">I388*N388</f>
        <v>8.6427680202413274E-4</v>
      </c>
      <c r="P388" s="123">
        <f t="shared" ref="P388:P451" si="207">O388/$P$6</f>
        <v>1.5925796068106037E-3</v>
      </c>
      <c r="Q388" s="126">
        <f t="shared" si="195"/>
        <v>0.82973397514832459</v>
      </c>
      <c r="R388" s="125" t="s">
        <v>10393</v>
      </c>
      <c r="S388" s="123" t="e">
        <f t="shared" ref="S388:S451" si="208">R388/S$6</f>
        <v>#VALUE!</v>
      </c>
      <c r="T388" s="123" t="e">
        <f t="shared" ref="T388:T451" si="209">1 - EXP(-1 * S388 * S388 / 2)</f>
        <v>#VALUE!</v>
      </c>
      <c r="U388" s="123">
        <f t="shared" ref="U388:U451" si="210">IF(ISNUMBER(T388),MAX(T388,$D$3),$D$3)</f>
        <v>0.5</v>
      </c>
      <c r="V388" s="123">
        <f t="shared" ref="V388:V451" si="211">P388*U388</f>
        <v>7.9628980340530186E-4</v>
      </c>
      <c r="W388" s="123">
        <f t="shared" ref="W388:W451" si="212">V388/W$6</f>
        <v>1.4458404597838571E-3</v>
      </c>
      <c r="X388" s="126">
        <f t="shared" si="196"/>
        <v>0.75328287954738959</v>
      </c>
      <c r="Y388" s="125">
        <v>15931.8489516342</v>
      </c>
      <c r="Z388" s="123">
        <f t="shared" ref="Z388:Z451" si="213">Y388/Z$6</f>
        <v>9.9413783769420769E-2</v>
      </c>
      <c r="AA388" s="123">
        <f t="shared" ref="AA388:AA451" si="214">1 - EXP(-1 * Z388 * Z388 / 2)</f>
        <v>4.9293608288766277E-3</v>
      </c>
      <c r="AB388" s="123">
        <f t="shared" ref="AB388:AB451" si="215">IF(ISNUMBER(AA388),MAX(AA388,$D$3),$D$3)</f>
        <v>0.5</v>
      </c>
      <c r="AC388" s="123">
        <f t="shared" ref="AC388:AC451" si="216">W388*AB388</f>
        <v>7.2292022989192857E-4</v>
      </c>
      <c r="AD388" s="122" t="s">
        <v>838</v>
      </c>
      <c r="AE388" s="123">
        <f t="shared" ref="AE388:AE451" si="217">AC388/AE$6</f>
        <v>1.3133876909402124E-3</v>
      </c>
      <c r="AF388" s="126">
        <f t="shared" si="197"/>
        <v>0.68427498697985067</v>
      </c>
      <c r="AG388" s="122" t="s">
        <v>838</v>
      </c>
      <c r="AH388" s="122">
        <f t="shared" ref="AH388:AH451" si="218">RANK(AE388,$AE$8:$AE$522,0)</f>
        <v>174</v>
      </c>
      <c r="AI388" s="122"/>
    </row>
    <row r="389" spans="1:35">
      <c r="A389" s="122" t="s">
        <v>465</v>
      </c>
      <c r="B389" s="123" t="s">
        <v>5651</v>
      </c>
      <c r="C389" s="124">
        <f t="shared" si="193"/>
        <v>1.9193857965451055E-3</v>
      </c>
      <c r="D389" s="124" t="s">
        <v>10513</v>
      </c>
      <c r="E389" s="124" t="e">
        <f t="shared" si="198"/>
        <v>#VALUE!</v>
      </c>
      <c r="F389" s="123" t="e">
        <f t="shared" si="199"/>
        <v>#VALUE!</v>
      </c>
      <c r="G389" s="123">
        <f t="shared" si="200"/>
        <v>0.5</v>
      </c>
      <c r="H389" s="123">
        <f t="shared" si="201"/>
        <v>9.5969289827255275E-4</v>
      </c>
      <c r="I389" s="123">
        <f t="shared" si="202"/>
        <v>1.7285536040482655E-3</v>
      </c>
      <c r="J389" s="126">
        <f t="shared" si="194"/>
        <v>0.90057642770914637</v>
      </c>
      <c r="K389" s="123" t="s">
        <v>10393</v>
      </c>
      <c r="L389" s="123" t="e">
        <f t="shared" si="203"/>
        <v>#VALUE!</v>
      </c>
      <c r="M389" s="123" t="e">
        <f t="shared" si="204"/>
        <v>#VALUE!</v>
      </c>
      <c r="N389" s="123">
        <f t="shared" si="205"/>
        <v>0.5</v>
      </c>
      <c r="O389" s="123">
        <f t="shared" si="206"/>
        <v>8.6427680202413274E-4</v>
      </c>
      <c r="P389" s="123">
        <f t="shared" si="207"/>
        <v>1.5925796068106037E-3</v>
      </c>
      <c r="Q389" s="126">
        <f t="shared" si="195"/>
        <v>0.82973397514832459</v>
      </c>
      <c r="R389" s="125" t="s">
        <v>10393</v>
      </c>
      <c r="S389" s="123" t="e">
        <f t="shared" si="208"/>
        <v>#VALUE!</v>
      </c>
      <c r="T389" s="123" t="e">
        <f t="shared" si="209"/>
        <v>#VALUE!</v>
      </c>
      <c r="U389" s="123">
        <f t="shared" si="210"/>
        <v>0.5</v>
      </c>
      <c r="V389" s="123">
        <f t="shared" si="211"/>
        <v>7.9628980340530186E-4</v>
      </c>
      <c r="W389" s="123">
        <f t="shared" si="212"/>
        <v>1.4458404597838571E-3</v>
      </c>
      <c r="X389" s="126">
        <f t="shared" si="196"/>
        <v>0.75328287954738959</v>
      </c>
      <c r="Y389" s="125" t="s">
        <v>10393</v>
      </c>
      <c r="Z389" s="123" t="e">
        <f t="shared" si="213"/>
        <v>#VALUE!</v>
      </c>
      <c r="AA389" s="123" t="e">
        <f t="shared" si="214"/>
        <v>#VALUE!</v>
      </c>
      <c r="AB389" s="123">
        <f t="shared" si="215"/>
        <v>0.5</v>
      </c>
      <c r="AC389" s="123">
        <f t="shared" si="216"/>
        <v>7.2292022989192857E-4</v>
      </c>
      <c r="AD389" s="122" t="s">
        <v>465</v>
      </c>
      <c r="AE389" s="123">
        <f t="shared" si="217"/>
        <v>1.3133876909402124E-3</v>
      </c>
      <c r="AF389" s="126">
        <f t="shared" si="197"/>
        <v>0.68427498697985067</v>
      </c>
      <c r="AG389" s="122" t="s">
        <v>465</v>
      </c>
      <c r="AH389" s="122">
        <f t="shared" si="218"/>
        <v>174</v>
      </c>
      <c r="AI389" s="122"/>
    </row>
    <row r="390" spans="1:35">
      <c r="A390" s="122" t="s">
        <v>840</v>
      </c>
      <c r="B390" s="123" t="s">
        <v>10675</v>
      </c>
      <c r="C390" s="124">
        <f t="shared" si="193"/>
        <v>1.9193857965451055E-3</v>
      </c>
      <c r="D390" s="124">
        <v>0</v>
      </c>
      <c r="E390" s="124">
        <f t="shared" si="198"/>
        <v>0</v>
      </c>
      <c r="F390" s="123">
        <f t="shared" si="199"/>
        <v>0</v>
      </c>
      <c r="G390" s="123">
        <f t="shared" si="200"/>
        <v>0.5</v>
      </c>
      <c r="H390" s="123">
        <f t="shared" si="201"/>
        <v>9.5969289827255275E-4</v>
      </c>
      <c r="I390" s="123">
        <f t="shared" si="202"/>
        <v>1.7285536040482655E-3</v>
      </c>
      <c r="J390" s="126">
        <f t="shared" si="194"/>
        <v>0.90057642770914637</v>
      </c>
      <c r="K390" s="123" t="s">
        <v>10393</v>
      </c>
      <c r="L390" s="123" t="e">
        <f t="shared" si="203"/>
        <v>#VALUE!</v>
      </c>
      <c r="M390" s="123" t="e">
        <f t="shared" si="204"/>
        <v>#VALUE!</v>
      </c>
      <c r="N390" s="123">
        <f t="shared" si="205"/>
        <v>0.5</v>
      </c>
      <c r="O390" s="123">
        <f t="shared" si="206"/>
        <v>8.6427680202413274E-4</v>
      </c>
      <c r="P390" s="123">
        <f t="shared" si="207"/>
        <v>1.5925796068106037E-3</v>
      </c>
      <c r="Q390" s="126">
        <f t="shared" si="195"/>
        <v>0.82973397514832459</v>
      </c>
      <c r="R390" s="125" t="s">
        <v>10393</v>
      </c>
      <c r="S390" s="123" t="e">
        <f t="shared" si="208"/>
        <v>#VALUE!</v>
      </c>
      <c r="T390" s="123" t="e">
        <f t="shared" si="209"/>
        <v>#VALUE!</v>
      </c>
      <c r="U390" s="123">
        <f t="shared" si="210"/>
        <v>0.5</v>
      </c>
      <c r="V390" s="123">
        <f t="shared" si="211"/>
        <v>7.9628980340530186E-4</v>
      </c>
      <c r="W390" s="123">
        <f t="shared" si="212"/>
        <v>1.4458404597838571E-3</v>
      </c>
      <c r="X390" s="126">
        <f t="shared" si="196"/>
        <v>0.75328287954738959</v>
      </c>
      <c r="Y390" s="125" t="s">
        <v>10393</v>
      </c>
      <c r="Z390" s="123" t="e">
        <f t="shared" si="213"/>
        <v>#VALUE!</v>
      </c>
      <c r="AA390" s="123" t="e">
        <f t="shared" si="214"/>
        <v>#VALUE!</v>
      </c>
      <c r="AB390" s="123">
        <f t="shared" si="215"/>
        <v>0.5</v>
      </c>
      <c r="AC390" s="123">
        <f t="shared" si="216"/>
        <v>7.2292022989192857E-4</v>
      </c>
      <c r="AD390" s="122" t="s">
        <v>840</v>
      </c>
      <c r="AE390" s="123">
        <f t="shared" si="217"/>
        <v>1.3133876909402124E-3</v>
      </c>
      <c r="AF390" s="126">
        <f t="shared" si="197"/>
        <v>0.68427498697985067</v>
      </c>
      <c r="AG390" s="122" t="s">
        <v>840</v>
      </c>
      <c r="AH390" s="122">
        <f t="shared" si="218"/>
        <v>174</v>
      </c>
      <c r="AI390" s="122"/>
    </row>
    <row r="391" spans="1:35">
      <c r="A391" s="122" t="s">
        <v>1041</v>
      </c>
      <c r="B391" s="123" t="s">
        <v>10676</v>
      </c>
      <c r="C391" s="124">
        <f t="shared" si="193"/>
        <v>1.9193857965451055E-3</v>
      </c>
      <c r="D391" s="124">
        <v>0.5</v>
      </c>
      <c r="E391" s="124">
        <f t="shared" si="198"/>
        <v>1.8903591682419656E-2</v>
      </c>
      <c r="F391" s="123">
        <f t="shared" si="199"/>
        <v>1.7865692819774015E-4</v>
      </c>
      <c r="G391" s="123">
        <f t="shared" si="200"/>
        <v>0.5</v>
      </c>
      <c r="H391" s="123">
        <f t="shared" si="201"/>
        <v>9.5969289827255275E-4</v>
      </c>
      <c r="I391" s="123">
        <f t="shared" si="202"/>
        <v>1.7285536040482655E-3</v>
      </c>
      <c r="J391" s="126">
        <f t="shared" si="194"/>
        <v>0.90057642770914637</v>
      </c>
      <c r="K391" s="123" t="s">
        <v>10393</v>
      </c>
      <c r="L391" s="123" t="e">
        <f t="shared" si="203"/>
        <v>#VALUE!</v>
      </c>
      <c r="M391" s="123" t="e">
        <f t="shared" si="204"/>
        <v>#VALUE!</v>
      </c>
      <c r="N391" s="123">
        <f t="shared" si="205"/>
        <v>0.5</v>
      </c>
      <c r="O391" s="123">
        <f t="shared" si="206"/>
        <v>8.6427680202413274E-4</v>
      </c>
      <c r="P391" s="123">
        <f t="shared" si="207"/>
        <v>1.5925796068106037E-3</v>
      </c>
      <c r="Q391" s="126">
        <f t="shared" si="195"/>
        <v>0.82973397514832459</v>
      </c>
      <c r="R391" s="125" t="s">
        <v>10393</v>
      </c>
      <c r="S391" s="123" t="e">
        <f t="shared" si="208"/>
        <v>#VALUE!</v>
      </c>
      <c r="T391" s="123" t="e">
        <f t="shared" si="209"/>
        <v>#VALUE!</v>
      </c>
      <c r="U391" s="123">
        <f t="shared" si="210"/>
        <v>0.5</v>
      </c>
      <c r="V391" s="123">
        <f t="shared" si="211"/>
        <v>7.9628980340530186E-4</v>
      </c>
      <c r="W391" s="123">
        <f t="shared" si="212"/>
        <v>1.4458404597838571E-3</v>
      </c>
      <c r="X391" s="126">
        <f t="shared" si="196"/>
        <v>0.75328287954738959</v>
      </c>
      <c r="Y391" s="125" t="s">
        <v>10393</v>
      </c>
      <c r="Z391" s="123" t="e">
        <f t="shared" si="213"/>
        <v>#VALUE!</v>
      </c>
      <c r="AA391" s="123" t="e">
        <f t="shared" si="214"/>
        <v>#VALUE!</v>
      </c>
      <c r="AB391" s="123">
        <f t="shared" si="215"/>
        <v>0.5</v>
      </c>
      <c r="AC391" s="123">
        <f t="shared" si="216"/>
        <v>7.2292022989192857E-4</v>
      </c>
      <c r="AD391" s="122" t="s">
        <v>1041</v>
      </c>
      <c r="AE391" s="123">
        <f t="shared" si="217"/>
        <v>1.3133876909402124E-3</v>
      </c>
      <c r="AF391" s="126">
        <f t="shared" si="197"/>
        <v>0.68427498697985067</v>
      </c>
      <c r="AG391" s="122" t="s">
        <v>1041</v>
      </c>
      <c r="AH391" s="122">
        <f t="shared" si="218"/>
        <v>174</v>
      </c>
      <c r="AI391" s="122"/>
    </row>
    <row r="392" spans="1:35">
      <c r="A392" s="122" t="s">
        <v>423</v>
      </c>
      <c r="B392" s="123" t="s">
        <v>10677</v>
      </c>
      <c r="C392" s="124">
        <f t="shared" si="193"/>
        <v>1.9193857965451055E-3</v>
      </c>
      <c r="D392" s="124">
        <v>11.5</v>
      </c>
      <c r="E392" s="124">
        <f t="shared" si="198"/>
        <v>0.43478260869565211</v>
      </c>
      <c r="F392" s="123">
        <f t="shared" si="199"/>
        <v>9.0188604288655938E-2</v>
      </c>
      <c r="G392" s="123">
        <f t="shared" si="200"/>
        <v>0.5</v>
      </c>
      <c r="H392" s="123">
        <f t="shared" si="201"/>
        <v>9.5969289827255275E-4</v>
      </c>
      <c r="I392" s="123">
        <f t="shared" si="202"/>
        <v>1.7285536040482655E-3</v>
      </c>
      <c r="J392" s="126">
        <f t="shared" si="194"/>
        <v>0.90057642770914637</v>
      </c>
      <c r="K392" s="123">
        <v>5.5999999999999899</v>
      </c>
      <c r="L392" s="123">
        <f t="shared" si="203"/>
        <v>0.11498973305954804</v>
      </c>
      <c r="M392" s="123">
        <f t="shared" si="204"/>
        <v>6.5895126662076642E-3</v>
      </c>
      <c r="N392" s="123">
        <f t="shared" si="205"/>
        <v>0.5</v>
      </c>
      <c r="O392" s="123">
        <f t="shared" si="206"/>
        <v>8.6427680202413274E-4</v>
      </c>
      <c r="P392" s="123">
        <f t="shared" si="207"/>
        <v>1.5925796068106037E-3</v>
      </c>
      <c r="Q392" s="126">
        <f t="shared" si="195"/>
        <v>0.82973397514832459</v>
      </c>
      <c r="R392" s="125">
        <v>0</v>
      </c>
      <c r="S392" s="123">
        <f t="shared" si="208"/>
        <v>0</v>
      </c>
      <c r="T392" s="123">
        <f t="shared" si="209"/>
        <v>0</v>
      </c>
      <c r="U392" s="123">
        <f t="shared" si="210"/>
        <v>0.5</v>
      </c>
      <c r="V392" s="123">
        <f t="shared" si="211"/>
        <v>7.9628980340530186E-4</v>
      </c>
      <c r="W392" s="123">
        <f t="shared" si="212"/>
        <v>1.4458404597838571E-3</v>
      </c>
      <c r="X392" s="126">
        <f t="shared" si="196"/>
        <v>0.75328287954738959</v>
      </c>
      <c r="Y392" s="125">
        <v>151.49668874172099</v>
      </c>
      <c r="Z392" s="123">
        <f t="shared" si="213"/>
        <v>9.4533026907764111E-4</v>
      </c>
      <c r="AA392" s="123">
        <f t="shared" si="214"/>
        <v>4.4682455901945417E-7</v>
      </c>
      <c r="AB392" s="123">
        <f t="shared" si="215"/>
        <v>0.5</v>
      </c>
      <c r="AC392" s="123">
        <f t="shared" si="216"/>
        <v>7.2292022989192857E-4</v>
      </c>
      <c r="AD392" s="122" t="s">
        <v>423</v>
      </c>
      <c r="AE392" s="123">
        <f t="shared" si="217"/>
        <v>1.3133876909402124E-3</v>
      </c>
      <c r="AF392" s="126">
        <f t="shared" si="197"/>
        <v>0.68427498697985067</v>
      </c>
      <c r="AG392" s="122" t="s">
        <v>423</v>
      </c>
      <c r="AH392" s="122">
        <f t="shared" si="218"/>
        <v>174</v>
      </c>
      <c r="AI392" s="122"/>
    </row>
    <row r="393" spans="1:35">
      <c r="A393" s="122" t="s">
        <v>515</v>
      </c>
      <c r="B393" s="123" t="s">
        <v>10678</v>
      </c>
      <c r="C393" s="124">
        <f t="shared" ref="C393:C456" si="219" xml:space="preserve"> 1 / 521</f>
        <v>1.9193857965451055E-3</v>
      </c>
      <c r="D393" s="124">
        <v>15.8</v>
      </c>
      <c r="E393" s="124">
        <f t="shared" si="198"/>
        <v>0.59735349716446118</v>
      </c>
      <c r="F393" s="123">
        <f t="shared" si="199"/>
        <v>0.16340533775305088</v>
      </c>
      <c r="G393" s="123">
        <f t="shared" si="200"/>
        <v>0.5</v>
      </c>
      <c r="H393" s="123">
        <f t="shared" si="201"/>
        <v>9.5969289827255275E-4</v>
      </c>
      <c r="I393" s="123">
        <f t="shared" si="202"/>
        <v>1.7285536040482655E-3</v>
      </c>
      <c r="J393" s="126">
        <f t="shared" ref="J393:J456" si="220">I393/C393</f>
        <v>0.90057642770914637</v>
      </c>
      <c r="K393" s="123">
        <v>9</v>
      </c>
      <c r="L393" s="123">
        <f t="shared" si="203"/>
        <v>0.18480492813141683</v>
      </c>
      <c r="M393" s="123">
        <f t="shared" si="204"/>
        <v>1.6931454883896246E-2</v>
      </c>
      <c r="N393" s="123">
        <f t="shared" si="205"/>
        <v>0.5</v>
      </c>
      <c r="O393" s="123">
        <f t="shared" si="206"/>
        <v>8.6427680202413274E-4</v>
      </c>
      <c r="P393" s="123">
        <f t="shared" si="207"/>
        <v>1.5925796068106037E-3</v>
      </c>
      <c r="Q393" s="126">
        <f t="shared" ref="Q393:Q456" si="221">P393/C393</f>
        <v>0.82973397514832459</v>
      </c>
      <c r="R393" s="125">
        <v>406.95215056526001</v>
      </c>
      <c r="S393" s="123">
        <f t="shared" si="208"/>
        <v>2.7725054957469478E-2</v>
      </c>
      <c r="T393" s="123">
        <f t="shared" si="209"/>
        <v>3.8426548729597609E-4</v>
      </c>
      <c r="U393" s="123">
        <f t="shared" si="210"/>
        <v>0.5</v>
      </c>
      <c r="V393" s="123">
        <f t="shared" si="211"/>
        <v>7.9628980340530186E-4</v>
      </c>
      <c r="W393" s="123">
        <f t="shared" si="212"/>
        <v>1.4458404597838571E-3</v>
      </c>
      <c r="X393" s="126">
        <f t="shared" ref="X393:X456" si="222">W393/C393</f>
        <v>0.75328287954738959</v>
      </c>
      <c r="Y393" s="125">
        <v>7009.4754164013802</v>
      </c>
      <c r="Z393" s="123">
        <f t="shared" si="213"/>
        <v>4.373870700749518E-2</v>
      </c>
      <c r="AA393" s="123">
        <f t="shared" si="214"/>
        <v>9.5607990942414567E-4</v>
      </c>
      <c r="AB393" s="123">
        <f t="shared" si="215"/>
        <v>0.5</v>
      </c>
      <c r="AC393" s="123">
        <f t="shared" si="216"/>
        <v>7.2292022989192857E-4</v>
      </c>
      <c r="AD393" s="122" t="s">
        <v>515</v>
      </c>
      <c r="AE393" s="123">
        <f t="shared" si="217"/>
        <v>1.3133876909402124E-3</v>
      </c>
      <c r="AF393" s="126">
        <f t="shared" ref="AF393:AF456" si="223">AE393/C393</f>
        <v>0.68427498697985067</v>
      </c>
      <c r="AG393" s="122" t="s">
        <v>515</v>
      </c>
      <c r="AH393" s="122">
        <f t="shared" si="218"/>
        <v>174</v>
      </c>
      <c r="AI393" s="122"/>
    </row>
    <row r="394" spans="1:35">
      <c r="A394" s="122" t="s">
        <v>1034</v>
      </c>
      <c r="B394" s="123" t="s">
        <v>10679</v>
      </c>
      <c r="C394" s="124">
        <f t="shared" si="219"/>
        <v>1.9193857965451055E-3</v>
      </c>
      <c r="D394" s="124">
        <v>1.1000000000000001</v>
      </c>
      <c r="E394" s="124">
        <f t="shared" si="198"/>
        <v>4.1587901701323253E-2</v>
      </c>
      <c r="F394" s="123">
        <f t="shared" si="199"/>
        <v>8.6440297227874385E-4</v>
      </c>
      <c r="G394" s="123">
        <f t="shared" si="200"/>
        <v>0.5</v>
      </c>
      <c r="H394" s="123">
        <f t="shared" si="201"/>
        <v>9.5969289827255275E-4</v>
      </c>
      <c r="I394" s="123">
        <f t="shared" si="202"/>
        <v>1.7285536040482655E-3</v>
      </c>
      <c r="J394" s="126">
        <f t="shared" si="220"/>
        <v>0.90057642770914637</v>
      </c>
      <c r="K394" s="123" t="s">
        <v>10393</v>
      </c>
      <c r="L394" s="123" t="e">
        <f t="shared" si="203"/>
        <v>#VALUE!</v>
      </c>
      <c r="M394" s="123" t="e">
        <f t="shared" si="204"/>
        <v>#VALUE!</v>
      </c>
      <c r="N394" s="123">
        <f t="shared" si="205"/>
        <v>0.5</v>
      </c>
      <c r="O394" s="123">
        <f t="shared" si="206"/>
        <v>8.6427680202413274E-4</v>
      </c>
      <c r="P394" s="123">
        <f t="shared" si="207"/>
        <v>1.5925796068106037E-3</v>
      </c>
      <c r="Q394" s="126">
        <f t="shared" si="221"/>
        <v>0.82973397514832459</v>
      </c>
      <c r="R394" s="125" t="s">
        <v>10393</v>
      </c>
      <c r="S394" s="123" t="e">
        <f t="shared" si="208"/>
        <v>#VALUE!</v>
      </c>
      <c r="T394" s="123" t="e">
        <f t="shared" si="209"/>
        <v>#VALUE!</v>
      </c>
      <c r="U394" s="123">
        <f t="shared" si="210"/>
        <v>0.5</v>
      </c>
      <c r="V394" s="123">
        <f t="shared" si="211"/>
        <v>7.9628980340530186E-4</v>
      </c>
      <c r="W394" s="123">
        <f t="shared" si="212"/>
        <v>1.4458404597838571E-3</v>
      </c>
      <c r="X394" s="126">
        <f t="shared" si="222"/>
        <v>0.75328287954738959</v>
      </c>
      <c r="Y394" s="125" t="s">
        <v>10393</v>
      </c>
      <c r="Z394" s="123" t="e">
        <f t="shared" si="213"/>
        <v>#VALUE!</v>
      </c>
      <c r="AA394" s="123" t="e">
        <f t="shared" si="214"/>
        <v>#VALUE!</v>
      </c>
      <c r="AB394" s="123">
        <f t="shared" si="215"/>
        <v>0.5</v>
      </c>
      <c r="AC394" s="123">
        <f t="shared" si="216"/>
        <v>7.2292022989192857E-4</v>
      </c>
      <c r="AD394" s="122" t="s">
        <v>1034</v>
      </c>
      <c r="AE394" s="123">
        <f t="shared" si="217"/>
        <v>1.3133876909402124E-3</v>
      </c>
      <c r="AF394" s="126">
        <f t="shared" si="223"/>
        <v>0.68427498697985067</v>
      </c>
      <c r="AG394" s="122" t="s">
        <v>1034</v>
      </c>
      <c r="AH394" s="122">
        <f t="shared" si="218"/>
        <v>174</v>
      </c>
      <c r="AI394" s="122"/>
    </row>
    <row r="395" spans="1:35">
      <c r="A395" s="122" t="s">
        <v>846</v>
      </c>
      <c r="B395" s="123" t="s">
        <v>10680</v>
      </c>
      <c r="C395" s="124">
        <f t="shared" si="219"/>
        <v>1.9193857965451055E-3</v>
      </c>
      <c r="D395" s="124">
        <v>1.3</v>
      </c>
      <c r="E395" s="124">
        <f t="shared" si="198"/>
        <v>4.9149338374291113E-2</v>
      </c>
      <c r="F395" s="123">
        <f t="shared" si="199"/>
        <v>1.2070995997780498E-3</v>
      </c>
      <c r="G395" s="123">
        <f t="shared" si="200"/>
        <v>0.5</v>
      </c>
      <c r="H395" s="123">
        <f t="shared" si="201"/>
        <v>9.5969289827255275E-4</v>
      </c>
      <c r="I395" s="123">
        <f t="shared" si="202"/>
        <v>1.7285536040482655E-3</v>
      </c>
      <c r="J395" s="126">
        <f t="shared" si="220"/>
        <v>0.90057642770914637</v>
      </c>
      <c r="K395" s="123" t="s">
        <v>10393</v>
      </c>
      <c r="L395" s="123" t="e">
        <f t="shared" si="203"/>
        <v>#VALUE!</v>
      </c>
      <c r="M395" s="123" t="e">
        <f t="shared" si="204"/>
        <v>#VALUE!</v>
      </c>
      <c r="N395" s="123">
        <f t="shared" si="205"/>
        <v>0.5</v>
      </c>
      <c r="O395" s="123">
        <f t="shared" si="206"/>
        <v>8.6427680202413274E-4</v>
      </c>
      <c r="P395" s="123">
        <f t="shared" si="207"/>
        <v>1.5925796068106037E-3</v>
      </c>
      <c r="Q395" s="126">
        <f t="shared" si="221"/>
        <v>0.82973397514832459</v>
      </c>
      <c r="R395" s="125" t="s">
        <v>10393</v>
      </c>
      <c r="S395" s="123" t="e">
        <f t="shared" si="208"/>
        <v>#VALUE!</v>
      </c>
      <c r="T395" s="123" t="e">
        <f t="shared" si="209"/>
        <v>#VALUE!</v>
      </c>
      <c r="U395" s="123">
        <f t="shared" si="210"/>
        <v>0.5</v>
      </c>
      <c r="V395" s="123">
        <f t="shared" si="211"/>
        <v>7.9628980340530186E-4</v>
      </c>
      <c r="W395" s="123">
        <f t="shared" si="212"/>
        <v>1.4458404597838571E-3</v>
      </c>
      <c r="X395" s="126">
        <f t="shared" si="222"/>
        <v>0.75328287954738959</v>
      </c>
      <c r="Y395" s="125" t="s">
        <v>10393</v>
      </c>
      <c r="Z395" s="123" t="e">
        <f t="shared" si="213"/>
        <v>#VALUE!</v>
      </c>
      <c r="AA395" s="123" t="e">
        <f t="shared" si="214"/>
        <v>#VALUE!</v>
      </c>
      <c r="AB395" s="123">
        <f t="shared" si="215"/>
        <v>0.5</v>
      </c>
      <c r="AC395" s="123">
        <f t="shared" si="216"/>
        <v>7.2292022989192857E-4</v>
      </c>
      <c r="AD395" s="122" t="s">
        <v>846</v>
      </c>
      <c r="AE395" s="123">
        <f t="shared" si="217"/>
        <v>1.3133876909402124E-3</v>
      </c>
      <c r="AF395" s="126">
        <f t="shared" si="223"/>
        <v>0.68427498697985067</v>
      </c>
      <c r="AG395" s="122" t="s">
        <v>846</v>
      </c>
      <c r="AH395" s="122">
        <f t="shared" si="218"/>
        <v>174</v>
      </c>
      <c r="AI395" s="122"/>
    </row>
    <row r="396" spans="1:35">
      <c r="A396" s="122" t="s">
        <v>848</v>
      </c>
      <c r="B396" s="123" t="s">
        <v>10681</v>
      </c>
      <c r="C396" s="124">
        <f t="shared" si="219"/>
        <v>1.9193857965451055E-3</v>
      </c>
      <c r="D396" s="124">
        <v>0.59999999999999898</v>
      </c>
      <c r="E396" s="124">
        <f t="shared" si="198"/>
        <v>2.2684310018903552E-2</v>
      </c>
      <c r="F396" s="123">
        <f t="shared" si="199"/>
        <v>2.5725586455072058E-4</v>
      </c>
      <c r="G396" s="123">
        <f t="shared" si="200"/>
        <v>0.5</v>
      </c>
      <c r="H396" s="123">
        <f t="shared" si="201"/>
        <v>9.5969289827255275E-4</v>
      </c>
      <c r="I396" s="123">
        <f t="shared" si="202"/>
        <v>1.7285536040482655E-3</v>
      </c>
      <c r="J396" s="126">
        <f t="shared" si="220"/>
        <v>0.90057642770914637</v>
      </c>
      <c r="K396" s="123">
        <v>35.6</v>
      </c>
      <c r="L396" s="123">
        <f t="shared" si="203"/>
        <v>0.731006160164271</v>
      </c>
      <c r="M396" s="123">
        <f t="shared" si="204"/>
        <v>0.23446856732349941</v>
      </c>
      <c r="N396" s="123">
        <f t="shared" si="205"/>
        <v>0.5</v>
      </c>
      <c r="O396" s="123">
        <f t="shared" si="206"/>
        <v>8.6427680202413274E-4</v>
      </c>
      <c r="P396" s="123">
        <f t="shared" si="207"/>
        <v>1.5925796068106037E-3</v>
      </c>
      <c r="Q396" s="126">
        <f t="shared" si="221"/>
        <v>0.82973397514832459</v>
      </c>
      <c r="R396" s="125" t="s">
        <v>10393</v>
      </c>
      <c r="S396" s="123" t="e">
        <f t="shared" si="208"/>
        <v>#VALUE!</v>
      </c>
      <c r="T396" s="123" t="e">
        <f t="shared" si="209"/>
        <v>#VALUE!</v>
      </c>
      <c r="U396" s="123">
        <f t="shared" si="210"/>
        <v>0.5</v>
      </c>
      <c r="V396" s="123">
        <f t="shared" si="211"/>
        <v>7.9628980340530186E-4</v>
      </c>
      <c r="W396" s="123">
        <f t="shared" si="212"/>
        <v>1.4458404597838571E-3</v>
      </c>
      <c r="X396" s="126">
        <f t="shared" si="222"/>
        <v>0.75328287954738959</v>
      </c>
      <c r="Y396" s="125" t="s">
        <v>10393</v>
      </c>
      <c r="Z396" s="123" t="e">
        <f t="shared" si="213"/>
        <v>#VALUE!</v>
      </c>
      <c r="AA396" s="123" t="e">
        <f t="shared" si="214"/>
        <v>#VALUE!</v>
      </c>
      <c r="AB396" s="123">
        <f t="shared" si="215"/>
        <v>0.5</v>
      </c>
      <c r="AC396" s="123">
        <f t="shared" si="216"/>
        <v>7.2292022989192857E-4</v>
      </c>
      <c r="AD396" s="122" t="s">
        <v>848</v>
      </c>
      <c r="AE396" s="123">
        <f t="shared" si="217"/>
        <v>1.3133876909402124E-3</v>
      </c>
      <c r="AF396" s="126">
        <f t="shared" si="223"/>
        <v>0.68427498697985067</v>
      </c>
      <c r="AG396" s="122" t="s">
        <v>848</v>
      </c>
      <c r="AH396" s="122">
        <f t="shared" si="218"/>
        <v>174</v>
      </c>
      <c r="AI396" s="122"/>
    </row>
    <row r="397" spans="1:35">
      <c r="A397" s="122" t="s">
        <v>1035</v>
      </c>
      <c r="B397" s="123" t="s">
        <v>10682</v>
      </c>
      <c r="C397" s="124">
        <f t="shared" si="219"/>
        <v>1.9193857965451055E-3</v>
      </c>
      <c r="D397" s="124">
        <v>15.6999999999999</v>
      </c>
      <c r="E397" s="124">
        <f t="shared" si="198"/>
        <v>0.59357277882797344</v>
      </c>
      <c r="F397" s="123">
        <f t="shared" si="199"/>
        <v>0.16151980862745452</v>
      </c>
      <c r="G397" s="123">
        <f t="shared" si="200"/>
        <v>0.5</v>
      </c>
      <c r="H397" s="123">
        <f t="shared" si="201"/>
        <v>9.5969289827255275E-4</v>
      </c>
      <c r="I397" s="123">
        <f t="shared" si="202"/>
        <v>1.7285536040482655E-3</v>
      </c>
      <c r="J397" s="126">
        <f t="shared" si="220"/>
        <v>0.90057642770914637</v>
      </c>
      <c r="K397" s="123">
        <v>6.5999999999999899</v>
      </c>
      <c r="L397" s="123">
        <f t="shared" si="203"/>
        <v>0.1355236139630388</v>
      </c>
      <c r="M397" s="123">
        <f t="shared" si="204"/>
        <v>9.141287023170741E-3</v>
      </c>
      <c r="N397" s="123">
        <f t="shared" si="205"/>
        <v>0.5</v>
      </c>
      <c r="O397" s="123">
        <f t="shared" si="206"/>
        <v>8.6427680202413274E-4</v>
      </c>
      <c r="P397" s="123">
        <f t="shared" si="207"/>
        <v>1.5925796068106037E-3</v>
      </c>
      <c r="Q397" s="126">
        <f t="shared" si="221"/>
        <v>0.82973397514832459</v>
      </c>
      <c r="R397" s="125">
        <v>1117.9094198876601</v>
      </c>
      <c r="S397" s="123">
        <f t="shared" si="208"/>
        <v>7.6161534128292796E-2</v>
      </c>
      <c r="T397" s="123">
        <f t="shared" si="209"/>
        <v>2.8960878634933795E-3</v>
      </c>
      <c r="U397" s="123">
        <f t="shared" si="210"/>
        <v>0.5</v>
      </c>
      <c r="V397" s="123">
        <f t="shared" si="211"/>
        <v>7.9628980340530186E-4</v>
      </c>
      <c r="W397" s="123">
        <f t="shared" si="212"/>
        <v>1.4458404597838571E-3</v>
      </c>
      <c r="X397" s="126">
        <f t="shared" si="222"/>
        <v>0.75328287954738959</v>
      </c>
      <c r="Y397" s="125" t="s">
        <v>10393</v>
      </c>
      <c r="Z397" s="123" t="e">
        <f t="shared" si="213"/>
        <v>#VALUE!</v>
      </c>
      <c r="AA397" s="123" t="e">
        <f t="shared" si="214"/>
        <v>#VALUE!</v>
      </c>
      <c r="AB397" s="123">
        <f t="shared" si="215"/>
        <v>0.5</v>
      </c>
      <c r="AC397" s="123">
        <f t="shared" si="216"/>
        <v>7.2292022989192857E-4</v>
      </c>
      <c r="AD397" s="122" t="s">
        <v>1035</v>
      </c>
      <c r="AE397" s="123">
        <f t="shared" si="217"/>
        <v>1.3133876909402124E-3</v>
      </c>
      <c r="AF397" s="126">
        <f t="shared" si="223"/>
        <v>0.68427498697985067</v>
      </c>
      <c r="AG397" s="122" t="s">
        <v>1035</v>
      </c>
      <c r="AH397" s="122">
        <f t="shared" si="218"/>
        <v>174</v>
      </c>
      <c r="AI397" s="122"/>
    </row>
    <row r="398" spans="1:35">
      <c r="A398" s="122" t="s">
        <v>475</v>
      </c>
      <c r="B398" s="123" t="s">
        <v>10683</v>
      </c>
      <c r="C398" s="124">
        <f t="shared" si="219"/>
        <v>1.9193857965451055E-3</v>
      </c>
      <c r="D398" s="124">
        <v>13.9</v>
      </c>
      <c r="E398" s="124">
        <f t="shared" si="198"/>
        <v>0.52551984877126645</v>
      </c>
      <c r="F398" s="123">
        <f t="shared" si="199"/>
        <v>0.12897583254740652</v>
      </c>
      <c r="G398" s="123">
        <f t="shared" si="200"/>
        <v>0.5</v>
      </c>
      <c r="H398" s="123">
        <f t="shared" si="201"/>
        <v>9.5969289827255275E-4</v>
      </c>
      <c r="I398" s="123">
        <f t="shared" si="202"/>
        <v>1.7285536040482655E-3</v>
      </c>
      <c r="J398" s="126">
        <f t="shared" si="220"/>
        <v>0.90057642770914637</v>
      </c>
      <c r="K398" s="123">
        <v>14.3</v>
      </c>
      <c r="L398" s="123">
        <f t="shared" si="203"/>
        <v>0.29363449691991789</v>
      </c>
      <c r="M398" s="123">
        <f t="shared" si="204"/>
        <v>4.2194557589735449E-2</v>
      </c>
      <c r="N398" s="123">
        <f t="shared" si="205"/>
        <v>0.5</v>
      </c>
      <c r="O398" s="123">
        <f t="shared" si="206"/>
        <v>8.6427680202413274E-4</v>
      </c>
      <c r="P398" s="123">
        <f t="shared" si="207"/>
        <v>1.5925796068106037E-3</v>
      </c>
      <c r="Q398" s="126">
        <f t="shared" si="221"/>
        <v>0.82973397514832459</v>
      </c>
      <c r="R398" s="125" t="s">
        <v>10393</v>
      </c>
      <c r="S398" s="123" t="e">
        <f t="shared" si="208"/>
        <v>#VALUE!</v>
      </c>
      <c r="T398" s="123" t="e">
        <f t="shared" si="209"/>
        <v>#VALUE!</v>
      </c>
      <c r="U398" s="123">
        <f t="shared" si="210"/>
        <v>0.5</v>
      </c>
      <c r="V398" s="123">
        <f t="shared" si="211"/>
        <v>7.9628980340530186E-4</v>
      </c>
      <c r="W398" s="123">
        <f t="shared" si="212"/>
        <v>1.4458404597838571E-3</v>
      </c>
      <c r="X398" s="126">
        <f t="shared" si="222"/>
        <v>0.75328287954738959</v>
      </c>
      <c r="Y398" s="125" t="s">
        <v>10393</v>
      </c>
      <c r="Z398" s="123" t="e">
        <f t="shared" si="213"/>
        <v>#VALUE!</v>
      </c>
      <c r="AA398" s="123" t="e">
        <f t="shared" si="214"/>
        <v>#VALUE!</v>
      </c>
      <c r="AB398" s="123">
        <f t="shared" si="215"/>
        <v>0.5</v>
      </c>
      <c r="AC398" s="123">
        <f t="shared" si="216"/>
        <v>7.2292022989192857E-4</v>
      </c>
      <c r="AD398" s="122" t="s">
        <v>475</v>
      </c>
      <c r="AE398" s="123">
        <f t="shared" si="217"/>
        <v>1.3133876909402124E-3</v>
      </c>
      <c r="AF398" s="126">
        <f t="shared" si="223"/>
        <v>0.68427498697985067</v>
      </c>
      <c r="AG398" s="122" t="s">
        <v>475</v>
      </c>
      <c r="AH398" s="122">
        <f t="shared" si="218"/>
        <v>174</v>
      </c>
      <c r="AI398" s="122"/>
    </row>
    <row r="399" spans="1:35">
      <c r="A399" s="122" t="s">
        <v>1036</v>
      </c>
      <c r="B399" s="123" t="s">
        <v>10684</v>
      </c>
      <c r="C399" s="124">
        <f t="shared" si="219"/>
        <v>1.9193857965451055E-3</v>
      </c>
      <c r="D399" s="124">
        <v>6.0999999999999899</v>
      </c>
      <c r="E399" s="124">
        <f t="shared" si="198"/>
        <v>0.23062381852551944</v>
      </c>
      <c r="F399" s="123">
        <f t="shared" si="199"/>
        <v>2.624317499978901E-2</v>
      </c>
      <c r="G399" s="123">
        <f t="shared" si="200"/>
        <v>0.5</v>
      </c>
      <c r="H399" s="123">
        <f t="shared" si="201"/>
        <v>9.5969289827255275E-4</v>
      </c>
      <c r="I399" s="123">
        <f t="shared" si="202"/>
        <v>1.7285536040482655E-3</v>
      </c>
      <c r="J399" s="126">
        <f t="shared" si="220"/>
        <v>0.90057642770914637</v>
      </c>
      <c r="K399" s="123" t="s">
        <v>10393</v>
      </c>
      <c r="L399" s="123" t="e">
        <f t="shared" si="203"/>
        <v>#VALUE!</v>
      </c>
      <c r="M399" s="123" t="e">
        <f t="shared" si="204"/>
        <v>#VALUE!</v>
      </c>
      <c r="N399" s="123">
        <f t="shared" si="205"/>
        <v>0.5</v>
      </c>
      <c r="O399" s="123">
        <f t="shared" si="206"/>
        <v>8.6427680202413274E-4</v>
      </c>
      <c r="P399" s="123">
        <f t="shared" si="207"/>
        <v>1.5925796068106037E-3</v>
      </c>
      <c r="Q399" s="126">
        <f t="shared" si="221"/>
        <v>0.82973397514832459</v>
      </c>
      <c r="R399" s="125" t="s">
        <v>10393</v>
      </c>
      <c r="S399" s="123" t="e">
        <f t="shared" si="208"/>
        <v>#VALUE!</v>
      </c>
      <c r="T399" s="123" t="e">
        <f t="shared" si="209"/>
        <v>#VALUE!</v>
      </c>
      <c r="U399" s="123">
        <f t="shared" si="210"/>
        <v>0.5</v>
      </c>
      <c r="V399" s="123">
        <f t="shared" si="211"/>
        <v>7.9628980340530186E-4</v>
      </c>
      <c r="W399" s="123">
        <f t="shared" si="212"/>
        <v>1.4458404597838571E-3</v>
      </c>
      <c r="X399" s="126">
        <f t="shared" si="222"/>
        <v>0.75328287954738959</v>
      </c>
      <c r="Y399" s="125" t="s">
        <v>10393</v>
      </c>
      <c r="Z399" s="123" t="e">
        <f t="shared" si="213"/>
        <v>#VALUE!</v>
      </c>
      <c r="AA399" s="123" t="e">
        <f t="shared" si="214"/>
        <v>#VALUE!</v>
      </c>
      <c r="AB399" s="123">
        <f t="shared" si="215"/>
        <v>0.5</v>
      </c>
      <c r="AC399" s="123">
        <f t="shared" si="216"/>
        <v>7.2292022989192857E-4</v>
      </c>
      <c r="AD399" s="122" t="s">
        <v>1036</v>
      </c>
      <c r="AE399" s="123">
        <f t="shared" si="217"/>
        <v>1.3133876909402124E-3</v>
      </c>
      <c r="AF399" s="126">
        <f t="shared" si="223"/>
        <v>0.68427498697985067</v>
      </c>
      <c r="AG399" s="122" t="s">
        <v>1036</v>
      </c>
      <c r="AH399" s="122">
        <f t="shared" si="218"/>
        <v>174</v>
      </c>
      <c r="AI399" s="122"/>
    </row>
    <row r="400" spans="1:35">
      <c r="A400" s="122" t="s">
        <v>718</v>
      </c>
      <c r="B400" s="123" t="s">
        <v>10685</v>
      </c>
      <c r="C400" s="124">
        <f t="shared" si="219"/>
        <v>1.9193857965451055E-3</v>
      </c>
      <c r="D400" s="124">
        <v>0.59999999999999898</v>
      </c>
      <c r="E400" s="124">
        <f t="shared" si="198"/>
        <v>2.2684310018903552E-2</v>
      </c>
      <c r="F400" s="123">
        <f t="shared" si="199"/>
        <v>2.5725586455072058E-4</v>
      </c>
      <c r="G400" s="123">
        <f t="shared" si="200"/>
        <v>0.5</v>
      </c>
      <c r="H400" s="123">
        <f t="shared" si="201"/>
        <v>9.5969289827255275E-4</v>
      </c>
      <c r="I400" s="123">
        <f t="shared" si="202"/>
        <v>1.7285536040482655E-3</v>
      </c>
      <c r="J400" s="126">
        <f t="shared" si="220"/>
        <v>0.90057642770914637</v>
      </c>
      <c r="K400" s="123">
        <v>13.5</v>
      </c>
      <c r="L400" s="123">
        <f t="shared" si="203"/>
        <v>0.27720739219712526</v>
      </c>
      <c r="M400" s="123">
        <f t="shared" si="204"/>
        <v>3.7693208567441516E-2</v>
      </c>
      <c r="N400" s="123">
        <f t="shared" si="205"/>
        <v>0.5</v>
      </c>
      <c r="O400" s="123">
        <f t="shared" si="206"/>
        <v>8.6427680202413274E-4</v>
      </c>
      <c r="P400" s="123">
        <f t="shared" si="207"/>
        <v>1.5925796068106037E-3</v>
      </c>
      <c r="Q400" s="126">
        <f t="shared" si="221"/>
        <v>0.82973397514832459</v>
      </c>
      <c r="R400" s="125" t="s">
        <v>10393</v>
      </c>
      <c r="S400" s="123" t="e">
        <f t="shared" si="208"/>
        <v>#VALUE!</v>
      </c>
      <c r="T400" s="123" t="e">
        <f t="shared" si="209"/>
        <v>#VALUE!</v>
      </c>
      <c r="U400" s="123">
        <f t="shared" si="210"/>
        <v>0.5</v>
      </c>
      <c r="V400" s="123">
        <f t="shared" si="211"/>
        <v>7.9628980340530186E-4</v>
      </c>
      <c r="W400" s="123">
        <f t="shared" si="212"/>
        <v>1.4458404597838571E-3</v>
      </c>
      <c r="X400" s="126">
        <f t="shared" si="222"/>
        <v>0.75328287954738959</v>
      </c>
      <c r="Y400" s="125">
        <v>20908.437097870199</v>
      </c>
      <c r="Z400" s="123">
        <f t="shared" si="213"/>
        <v>0.13046739590077483</v>
      </c>
      <c r="AA400" s="123">
        <f t="shared" si="214"/>
        <v>8.4747557656851269E-3</v>
      </c>
      <c r="AB400" s="123">
        <f t="shared" si="215"/>
        <v>0.5</v>
      </c>
      <c r="AC400" s="123">
        <f t="shared" si="216"/>
        <v>7.2292022989192857E-4</v>
      </c>
      <c r="AD400" s="122" t="s">
        <v>718</v>
      </c>
      <c r="AE400" s="123">
        <f t="shared" si="217"/>
        <v>1.3133876909402124E-3</v>
      </c>
      <c r="AF400" s="126">
        <f t="shared" si="223"/>
        <v>0.68427498697985067</v>
      </c>
      <c r="AG400" s="122" t="s">
        <v>718</v>
      </c>
      <c r="AH400" s="122">
        <f t="shared" si="218"/>
        <v>174</v>
      </c>
      <c r="AI400" s="122"/>
    </row>
    <row r="401" spans="1:35">
      <c r="A401" s="122" t="s">
        <v>1016</v>
      </c>
      <c r="B401" s="123" t="s">
        <v>5651</v>
      </c>
      <c r="C401" s="124">
        <f t="shared" si="219"/>
        <v>1.9193857965451055E-3</v>
      </c>
      <c r="D401" s="124" t="s">
        <v>10513</v>
      </c>
      <c r="E401" s="124" t="e">
        <f t="shared" si="198"/>
        <v>#VALUE!</v>
      </c>
      <c r="F401" s="123" t="e">
        <f t="shared" si="199"/>
        <v>#VALUE!</v>
      </c>
      <c r="G401" s="123">
        <f t="shared" si="200"/>
        <v>0.5</v>
      </c>
      <c r="H401" s="123">
        <f t="shared" si="201"/>
        <v>9.5969289827255275E-4</v>
      </c>
      <c r="I401" s="123">
        <f t="shared" si="202"/>
        <v>1.7285536040482655E-3</v>
      </c>
      <c r="J401" s="126">
        <f t="shared" si="220"/>
        <v>0.90057642770914637</v>
      </c>
      <c r="K401" s="123" t="s">
        <v>10393</v>
      </c>
      <c r="L401" s="123" t="e">
        <f t="shared" si="203"/>
        <v>#VALUE!</v>
      </c>
      <c r="M401" s="123" t="e">
        <f t="shared" si="204"/>
        <v>#VALUE!</v>
      </c>
      <c r="N401" s="123">
        <f t="shared" si="205"/>
        <v>0.5</v>
      </c>
      <c r="O401" s="123">
        <f t="shared" si="206"/>
        <v>8.6427680202413274E-4</v>
      </c>
      <c r="P401" s="123">
        <f t="shared" si="207"/>
        <v>1.5925796068106037E-3</v>
      </c>
      <c r="Q401" s="126">
        <f t="shared" si="221"/>
        <v>0.82973397514832459</v>
      </c>
      <c r="R401" s="125" t="s">
        <v>10393</v>
      </c>
      <c r="S401" s="123" t="e">
        <f t="shared" si="208"/>
        <v>#VALUE!</v>
      </c>
      <c r="T401" s="123" t="e">
        <f t="shared" si="209"/>
        <v>#VALUE!</v>
      </c>
      <c r="U401" s="123">
        <f t="shared" si="210"/>
        <v>0.5</v>
      </c>
      <c r="V401" s="123">
        <f t="shared" si="211"/>
        <v>7.9628980340530186E-4</v>
      </c>
      <c r="W401" s="123">
        <f t="shared" si="212"/>
        <v>1.4458404597838571E-3</v>
      </c>
      <c r="X401" s="126">
        <f t="shared" si="222"/>
        <v>0.75328287954738959</v>
      </c>
      <c r="Y401" s="125" t="s">
        <v>10393</v>
      </c>
      <c r="Z401" s="123" t="e">
        <f t="shared" si="213"/>
        <v>#VALUE!</v>
      </c>
      <c r="AA401" s="123" t="e">
        <f t="shared" si="214"/>
        <v>#VALUE!</v>
      </c>
      <c r="AB401" s="123">
        <f t="shared" si="215"/>
        <v>0.5</v>
      </c>
      <c r="AC401" s="123">
        <f t="shared" si="216"/>
        <v>7.2292022989192857E-4</v>
      </c>
      <c r="AD401" s="122" t="s">
        <v>1016</v>
      </c>
      <c r="AE401" s="123">
        <f t="shared" si="217"/>
        <v>1.3133876909402124E-3</v>
      </c>
      <c r="AF401" s="126">
        <f t="shared" si="223"/>
        <v>0.68427498697985067</v>
      </c>
      <c r="AG401" s="122" t="s">
        <v>1016</v>
      </c>
      <c r="AH401" s="122">
        <f t="shared" si="218"/>
        <v>174</v>
      </c>
      <c r="AI401" s="122"/>
    </row>
    <row r="402" spans="1:35">
      <c r="A402" s="122" t="s">
        <v>564</v>
      </c>
      <c r="B402" s="123" t="s">
        <v>10686</v>
      </c>
      <c r="C402" s="124">
        <f t="shared" si="219"/>
        <v>1.9193857965451055E-3</v>
      </c>
      <c r="D402" s="124">
        <v>0.69999999999999896</v>
      </c>
      <c r="E402" s="124">
        <f t="shared" si="198"/>
        <v>2.6465028355387481E-2</v>
      </c>
      <c r="F402" s="123">
        <f t="shared" si="199"/>
        <v>3.5013755046131578E-4</v>
      </c>
      <c r="G402" s="123">
        <f t="shared" si="200"/>
        <v>0.5</v>
      </c>
      <c r="H402" s="123">
        <f t="shared" si="201"/>
        <v>9.5969289827255275E-4</v>
      </c>
      <c r="I402" s="123">
        <f t="shared" si="202"/>
        <v>1.7285536040482655E-3</v>
      </c>
      <c r="J402" s="126">
        <f t="shared" si="220"/>
        <v>0.90057642770914637</v>
      </c>
      <c r="K402" s="123">
        <v>5.7999999999999901</v>
      </c>
      <c r="L402" s="123">
        <f t="shared" si="203"/>
        <v>0.1190965092402462</v>
      </c>
      <c r="M402" s="123">
        <f t="shared" si="204"/>
        <v>7.0669004456928031E-3</v>
      </c>
      <c r="N402" s="123">
        <f t="shared" si="205"/>
        <v>0.5</v>
      </c>
      <c r="O402" s="123">
        <f t="shared" si="206"/>
        <v>8.6427680202413274E-4</v>
      </c>
      <c r="P402" s="123">
        <f t="shared" si="207"/>
        <v>1.5925796068106037E-3</v>
      </c>
      <c r="Q402" s="126">
        <f t="shared" si="221"/>
        <v>0.82973397514832459</v>
      </c>
      <c r="R402" s="125" t="s">
        <v>10393</v>
      </c>
      <c r="S402" s="123" t="e">
        <f t="shared" si="208"/>
        <v>#VALUE!</v>
      </c>
      <c r="T402" s="123" t="e">
        <f t="shared" si="209"/>
        <v>#VALUE!</v>
      </c>
      <c r="U402" s="123">
        <f t="shared" si="210"/>
        <v>0.5</v>
      </c>
      <c r="V402" s="123">
        <f t="shared" si="211"/>
        <v>7.9628980340530186E-4</v>
      </c>
      <c r="W402" s="123">
        <f t="shared" si="212"/>
        <v>1.4458404597838571E-3</v>
      </c>
      <c r="X402" s="126">
        <f t="shared" si="222"/>
        <v>0.75328287954738959</v>
      </c>
      <c r="Y402" s="125" t="s">
        <v>10393</v>
      </c>
      <c r="Z402" s="123" t="e">
        <f t="shared" si="213"/>
        <v>#VALUE!</v>
      </c>
      <c r="AA402" s="123" t="e">
        <f t="shared" si="214"/>
        <v>#VALUE!</v>
      </c>
      <c r="AB402" s="123">
        <f t="shared" si="215"/>
        <v>0.5</v>
      </c>
      <c r="AC402" s="123">
        <f t="shared" si="216"/>
        <v>7.2292022989192857E-4</v>
      </c>
      <c r="AD402" s="122" t="s">
        <v>564</v>
      </c>
      <c r="AE402" s="123">
        <f t="shared" si="217"/>
        <v>1.3133876909402124E-3</v>
      </c>
      <c r="AF402" s="126">
        <f t="shared" si="223"/>
        <v>0.68427498697985067</v>
      </c>
      <c r="AG402" s="122" t="s">
        <v>564</v>
      </c>
      <c r="AH402" s="122">
        <f t="shared" si="218"/>
        <v>174</v>
      </c>
      <c r="AI402" s="122"/>
    </row>
    <row r="403" spans="1:35">
      <c r="A403" s="122" t="s">
        <v>682</v>
      </c>
      <c r="B403" s="123" t="s">
        <v>10687</v>
      </c>
      <c r="C403" s="124">
        <f t="shared" si="219"/>
        <v>1.9193857965451055E-3</v>
      </c>
      <c r="D403" s="124">
        <v>1.3</v>
      </c>
      <c r="E403" s="124">
        <f t="shared" si="198"/>
        <v>4.9149338374291113E-2</v>
      </c>
      <c r="F403" s="123">
        <f t="shared" si="199"/>
        <v>1.2070995997780498E-3</v>
      </c>
      <c r="G403" s="123">
        <f t="shared" si="200"/>
        <v>0.5</v>
      </c>
      <c r="H403" s="123">
        <f t="shared" si="201"/>
        <v>9.5969289827255275E-4</v>
      </c>
      <c r="I403" s="123">
        <f t="shared" si="202"/>
        <v>1.7285536040482655E-3</v>
      </c>
      <c r="J403" s="126">
        <f t="shared" si="220"/>
        <v>0.90057642770914637</v>
      </c>
      <c r="K403" s="123" t="s">
        <v>10393</v>
      </c>
      <c r="L403" s="123" t="e">
        <f t="shared" si="203"/>
        <v>#VALUE!</v>
      </c>
      <c r="M403" s="123" t="e">
        <f t="shared" si="204"/>
        <v>#VALUE!</v>
      </c>
      <c r="N403" s="123">
        <f t="shared" si="205"/>
        <v>0.5</v>
      </c>
      <c r="O403" s="123">
        <f t="shared" si="206"/>
        <v>8.6427680202413274E-4</v>
      </c>
      <c r="P403" s="123">
        <f t="shared" si="207"/>
        <v>1.5925796068106037E-3</v>
      </c>
      <c r="Q403" s="126">
        <f t="shared" si="221"/>
        <v>0.82973397514832459</v>
      </c>
      <c r="R403" s="125" t="s">
        <v>10393</v>
      </c>
      <c r="S403" s="123" t="e">
        <f t="shared" si="208"/>
        <v>#VALUE!</v>
      </c>
      <c r="T403" s="123" t="e">
        <f t="shared" si="209"/>
        <v>#VALUE!</v>
      </c>
      <c r="U403" s="123">
        <f t="shared" si="210"/>
        <v>0.5</v>
      </c>
      <c r="V403" s="123">
        <f t="shared" si="211"/>
        <v>7.9628980340530186E-4</v>
      </c>
      <c r="W403" s="123">
        <f t="shared" si="212"/>
        <v>1.4458404597838571E-3</v>
      </c>
      <c r="X403" s="126">
        <f t="shared" si="222"/>
        <v>0.75328287954738959</v>
      </c>
      <c r="Y403" s="125" t="s">
        <v>10393</v>
      </c>
      <c r="Z403" s="123" t="e">
        <f t="shared" si="213"/>
        <v>#VALUE!</v>
      </c>
      <c r="AA403" s="123" t="e">
        <f t="shared" si="214"/>
        <v>#VALUE!</v>
      </c>
      <c r="AB403" s="123">
        <f t="shared" si="215"/>
        <v>0.5</v>
      </c>
      <c r="AC403" s="123">
        <f t="shared" si="216"/>
        <v>7.2292022989192857E-4</v>
      </c>
      <c r="AD403" s="122" t="s">
        <v>682</v>
      </c>
      <c r="AE403" s="123">
        <f t="shared" si="217"/>
        <v>1.3133876909402124E-3</v>
      </c>
      <c r="AF403" s="126">
        <f t="shared" si="223"/>
        <v>0.68427498697985067</v>
      </c>
      <c r="AG403" s="122" t="s">
        <v>682</v>
      </c>
      <c r="AH403" s="122">
        <f t="shared" si="218"/>
        <v>174</v>
      </c>
      <c r="AI403" s="122"/>
    </row>
    <row r="404" spans="1:35">
      <c r="A404" s="122" t="s">
        <v>307</v>
      </c>
      <c r="B404" s="123" t="s">
        <v>10688</v>
      </c>
      <c r="C404" s="124">
        <f t="shared" si="219"/>
        <v>1.9193857965451055E-3</v>
      </c>
      <c r="D404" s="124">
        <v>7.7</v>
      </c>
      <c r="E404" s="124">
        <f t="shared" si="198"/>
        <v>0.29111531190926271</v>
      </c>
      <c r="F404" s="123">
        <f t="shared" si="199"/>
        <v>4.1488829496905577E-2</v>
      </c>
      <c r="G404" s="123">
        <f t="shared" si="200"/>
        <v>0.5</v>
      </c>
      <c r="H404" s="123">
        <f t="shared" si="201"/>
        <v>9.5969289827255275E-4</v>
      </c>
      <c r="I404" s="123">
        <f t="shared" si="202"/>
        <v>1.7285536040482655E-3</v>
      </c>
      <c r="J404" s="126">
        <f t="shared" si="220"/>
        <v>0.90057642770914637</v>
      </c>
      <c r="K404" s="123">
        <v>27.399999999999899</v>
      </c>
      <c r="L404" s="123">
        <f t="shared" si="203"/>
        <v>0.56262833675564472</v>
      </c>
      <c r="M404" s="123">
        <f t="shared" si="204"/>
        <v>0.14638526986587796</v>
      </c>
      <c r="N404" s="123">
        <f t="shared" si="205"/>
        <v>0.5</v>
      </c>
      <c r="O404" s="123">
        <f t="shared" si="206"/>
        <v>8.6427680202413274E-4</v>
      </c>
      <c r="P404" s="123">
        <f t="shared" si="207"/>
        <v>1.5925796068106037E-3</v>
      </c>
      <c r="Q404" s="126">
        <f t="shared" si="221"/>
        <v>0.82973397514832459</v>
      </c>
      <c r="R404" s="125" t="s">
        <v>10393</v>
      </c>
      <c r="S404" s="123" t="e">
        <f t="shared" si="208"/>
        <v>#VALUE!</v>
      </c>
      <c r="T404" s="123" t="e">
        <f t="shared" si="209"/>
        <v>#VALUE!</v>
      </c>
      <c r="U404" s="123">
        <f t="shared" si="210"/>
        <v>0.5</v>
      </c>
      <c r="V404" s="123">
        <f t="shared" si="211"/>
        <v>7.9628980340530186E-4</v>
      </c>
      <c r="W404" s="123">
        <f t="shared" si="212"/>
        <v>1.4458404597838571E-3</v>
      </c>
      <c r="X404" s="126">
        <f t="shared" si="222"/>
        <v>0.75328287954738959</v>
      </c>
      <c r="Y404" s="125">
        <v>9191.44762886852</v>
      </c>
      <c r="Z404" s="123">
        <f t="shared" si="213"/>
        <v>5.7354082999296972E-2</v>
      </c>
      <c r="AA404" s="123">
        <f t="shared" si="214"/>
        <v>1.6433935658521914E-3</v>
      </c>
      <c r="AB404" s="123">
        <f t="shared" si="215"/>
        <v>0.5</v>
      </c>
      <c r="AC404" s="123">
        <f t="shared" si="216"/>
        <v>7.2292022989192857E-4</v>
      </c>
      <c r="AD404" s="122" t="s">
        <v>307</v>
      </c>
      <c r="AE404" s="123">
        <f t="shared" si="217"/>
        <v>1.3133876909402124E-3</v>
      </c>
      <c r="AF404" s="126">
        <f t="shared" si="223"/>
        <v>0.68427498697985067</v>
      </c>
      <c r="AG404" s="122" t="s">
        <v>307</v>
      </c>
      <c r="AH404" s="122">
        <f t="shared" si="218"/>
        <v>174</v>
      </c>
      <c r="AI404" s="122"/>
    </row>
    <row r="405" spans="1:35">
      <c r="A405" s="122" t="s">
        <v>850</v>
      </c>
      <c r="B405" s="123" t="s">
        <v>10689</v>
      </c>
      <c r="C405" s="124">
        <f t="shared" si="219"/>
        <v>1.9193857965451055E-3</v>
      </c>
      <c r="D405" s="124">
        <v>0</v>
      </c>
      <c r="E405" s="124">
        <f t="shared" si="198"/>
        <v>0</v>
      </c>
      <c r="F405" s="123">
        <f t="shared" si="199"/>
        <v>0</v>
      </c>
      <c r="G405" s="123">
        <f t="shared" si="200"/>
        <v>0.5</v>
      </c>
      <c r="H405" s="123">
        <f t="shared" si="201"/>
        <v>9.5969289827255275E-4</v>
      </c>
      <c r="I405" s="123">
        <f t="shared" si="202"/>
        <v>1.7285536040482655E-3</v>
      </c>
      <c r="J405" s="126">
        <f t="shared" si="220"/>
        <v>0.90057642770914637</v>
      </c>
      <c r="K405" s="123">
        <v>7.2</v>
      </c>
      <c r="L405" s="123">
        <f t="shared" si="203"/>
        <v>0.14784394250513347</v>
      </c>
      <c r="M405" s="123">
        <f t="shared" si="204"/>
        <v>1.0869412036229154E-2</v>
      </c>
      <c r="N405" s="123">
        <f t="shared" si="205"/>
        <v>0.5</v>
      </c>
      <c r="O405" s="123">
        <f t="shared" si="206"/>
        <v>8.6427680202413274E-4</v>
      </c>
      <c r="P405" s="123">
        <f t="shared" si="207"/>
        <v>1.5925796068106037E-3</v>
      </c>
      <c r="Q405" s="126">
        <f t="shared" si="221"/>
        <v>0.82973397514832459</v>
      </c>
      <c r="R405" s="125">
        <v>4571.8307336030803</v>
      </c>
      <c r="S405" s="123">
        <f t="shared" si="208"/>
        <v>0.31147214277976087</v>
      </c>
      <c r="T405" s="123">
        <f t="shared" si="209"/>
        <v>4.7349755929956827E-2</v>
      </c>
      <c r="U405" s="123">
        <f t="shared" si="210"/>
        <v>0.5</v>
      </c>
      <c r="V405" s="123">
        <f t="shared" si="211"/>
        <v>7.9628980340530186E-4</v>
      </c>
      <c r="W405" s="123">
        <f t="shared" si="212"/>
        <v>1.4458404597838571E-3</v>
      </c>
      <c r="X405" s="126">
        <f t="shared" si="222"/>
        <v>0.75328287954738959</v>
      </c>
      <c r="Y405" s="125" t="s">
        <v>10393</v>
      </c>
      <c r="Z405" s="123" t="e">
        <f t="shared" si="213"/>
        <v>#VALUE!</v>
      </c>
      <c r="AA405" s="123" t="e">
        <f t="shared" si="214"/>
        <v>#VALUE!</v>
      </c>
      <c r="AB405" s="123">
        <f t="shared" si="215"/>
        <v>0.5</v>
      </c>
      <c r="AC405" s="123">
        <f t="shared" si="216"/>
        <v>7.2292022989192857E-4</v>
      </c>
      <c r="AD405" s="122" t="s">
        <v>850</v>
      </c>
      <c r="AE405" s="123">
        <f t="shared" si="217"/>
        <v>1.3133876909402124E-3</v>
      </c>
      <c r="AF405" s="126">
        <f t="shared" si="223"/>
        <v>0.68427498697985067</v>
      </c>
      <c r="AG405" s="122" t="s">
        <v>850</v>
      </c>
      <c r="AH405" s="122">
        <f t="shared" si="218"/>
        <v>174</v>
      </c>
      <c r="AI405" s="122"/>
    </row>
    <row r="406" spans="1:35">
      <c r="A406" s="122" t="s">
        <v>357</v>
      </c>
      <c r="B406" s="123" t="s">
        <v>10690</v>
      </c>
      <c r="C406" s="124">
        <f t="shared" si="219"/>
        <v>1.9193857965451055E-3</v>
      </c>
      <c r="D406" s="124">
        <v>0</v>
      </c>
      <c r="E406" s="124">
        <f t="shared" si="198"/>
        <v>0</v>
      </c>
      <c r="F406" s="123">
        <f t="shared" si="199"/>
        <v>0</v>
      </c>
      <c r="G406" s="123">
        <f t="shared" si="200"/>
        <v>0.5</v>
      </c>
      <c r="H406" s="123">
        <f t="shared" si="201"/>
        <v>9.5969289827255275E-4</v>
      </c>
      <c r="I406" s="123">
        <f t="shared" si="202"/>
        <v>1.7285536040482655E-3</v>
      </c>
      <c r="J406" s="126">
        <f t="shared" si="220"/>
        <v>0.90057642770914637</v>
      </c>
      <c r="K406" s="123" t="s">
        <v>10393</v>
      </c>
      <c r="L406" s="123" t="e">
        <f t="shared" si="203"/>
        <v>#VALUE!</v>
      </c>
      <c r="M406" s="123" t="e">
        <f t="shared" si="204"/>
        <v>#VALUE!</v>
      </c>
      <c r="N406" s="123">
        <f t="shared" si="205"/>
        <v>0.5</v>
      </c>
      <c r="O406" s="123">
        <f t="shared" si="206"/>
        <v>8.6427680202413274E-4</v>
      </c>
      <c r="P406" s="123">
        <f t="shared" si="207"/>
        <v>1.5925796068106037E-3</v>
      </c>
      <c r="Q406" s="126">
        <f t="shared" si="221"/>
        <v>0.82973397514832459</v>
      </c>
      <c r="R406" s="125" t="s">
        <v>10393</v>
      </c>
      <c r="S406" s="123" t="e">
        <f t="shared" si="208"/>
        <v>#VALUE!</v>
      </c>
      <c r="T406" s="123" t="e">
        <f t="shared" si="209"/>
        <v>#VALUE!</v>
      </c>
      <c r="U406" s="123">
        <f t="shared" si="210"/>
        <v>0.5</v>
      </c>
      <c r="V406" s="123">
        <f t="shared" si="211"/>
        <v>7.9628980340530186E-4</v>
      </c>
      <c r="W406" s="123">
        <f t="shared" si="212"/>
        <v>1.4458404597838571E-3</v>
      </c>
      <c r="X406" s="126">
        <f t="shared" si="222"/>
        <v>0.75328287954738959</v>
      </c>
      <c r="Y406" s="125" t="s">
        <v>10393</v>
      </c>
      <c r="Z406" s="123" t="e">
        <f t="shared" si="213"/>
        <v>#VALUE!</v>
      </c>
      <c r="AA406" s="123" t="e">
        <f t="shared" si="214"/>
        <v>#VALUE!</v>
      </c>
      <c r="AB406" s="123">
        <f t="shared" si="215"/>
        <v>0.5</v>
      </c>
      <c r="AC406" s="123">
        <f t="shared" si="216"/>
        <v>7.2292022989192857E-4</v>
      </c>
      <c r="AD406" s="122" t="s">
        <v>357</v>
      </c>
      <c r="AE406" s="123">
        <f t="shared" si="217"/>
        <v>1.3133876909402124E-3</v>
      </c>
      <c r="AF406" s="126">
        <f t="shared" si="223"/>
        <v>0.68427498697985067</v>
      </c>
      <c r="AG406" s="122" t="s">
        <v>357</v>
      </c>
      <c r="AH406" s="122">
        <f t="shared" si="218"/>
        <v>174</v>
      </c>
      <c r="AI406" s="122"/>
    </row>
    <row r="407" spans="1:35">
      <c r="A407" s="122" t="s">
        <v>852</v>
      </c>
      <c r="B407" s="123" t="s">
        <v>10691</v>
      </c>
      <c r="C407" s="124">
        <f t="shared" si="219"/>
        <v>1.9193857965451055E-3</v>
      </c>
      <c r="D407" s="124">
        <v>0.5</v>
      </c>
      <c r="E407" s="124">
        <f t="shared" si="198"/>
        <v>1.8903591682419656E-2</v>
      </c>
      <c r="F407" s="123">
        <f t="shared" si="199"/>
        <v>1.7865692819774015E-4</v>
      </c>
      <c r="G407" s="123">
        <f t="shared" si="200"/>
        <v>0.5</v>
      </c>
      <c r="H407" s="123">
        <f t="shared" si="201"/>
        <v>9.5969289827255275E-4</v>
      </c>
      <c r="I407" s="123">
        <f t="shared" si="202"/>
        <v>1.7285536040482655E-3</v>
      </c>
      <c r="J407" s="126">
        <f t="shared" si="220"/>
        <v>0.90057642770914637</v>
      </c>
      <c r="K407" s="123" t="s">
        <v>10393</v>
      </c>
      <c r="L407" s="123" t="e">
        <f t="shared" si="203"/>
        <v>#VALUE!</v>
      </c>
      <c r="M407" s="123" t="e">
        <f t="shared" si="204"/>
        <v>#VALUE!</v>
      </c>
      <c r="N407" s="123">
        <f t="shared" si="205"/>
        <v>0.5</v>
      </c>
      <c r="O407" s="123">
        <f t="shared" si="206"/>
        <v>8.6427680202413274E-4</v>
      </c>
      <c r="P407" s="123">
        <f t="shared" si="207"/>
        <v>1.5925796068106037E-3</v>
      </c>
      <c r="Q407" s="126">
        <f t="shared" si="221"/>
        <v>0.82973397514832459</v>
      </c>
      <c r="R407" s="125" t="s">
        <v>10393</v>
      </c>
      <c r="S407" s="123" t="e">
        <f t="shared" si="208"/>
        <v>#VALUE!</v>
      </c>
      <c r="T407" s="123" t="e">
        <f t="shared" si="209"/>
        <v>#VALUE!</v>
      </c>
      <c r="U407" s="123">
        <f t="shared" si="210"/>
        <v>0.5</v>
      </c>
      <c r="V407" s="123">
        <f t="shared" si="211"/>
        <v>7.9628980340530186E-4</v>
      </c>
      <c r="W407" s="123">
        <f t="shared" si="212"/>
        <v>1.4458404597838571E-3</v>
      </c>
      <c r="X407" s="126">
        <f t="shared" si="222"/>
        <v>0.75328287954738959</v>
      </c>
      <c r="Y407" s="125" t="s">
        <v>10393</v>
      </c>
      <c r="Z407" s="123" t="e">
        <f t="shared" si="213"/>
        <v>#VALUE!</v>
      </c>
      <c r="AA407" s="123" t="e">
        <f t="shared" si="214"/>
        <v>#VALUE!</v>
      </c>
      <c r="AB407" s="123">
        <f t="shared" si="215"/>
        <v>0.5</v>
      </c>
      <c r="AC407" s="123">
        <f t="shared" si="216"/>
        <v>7.2292022989192857E-4</v>
      </c>
      <c r="AD407" s="122" t="s">
        <v>852</v>
      </c>
      <c r="AE407" s="123">
        <f t="shared" si="217"/>
        <v>1.3133876909402124E-3</v>
      </c>
      <c r="AF407" s="126">
        <f t="shared" si="223"/>
        <v>0.68427498697985067</v>
      </c>
      <c r="AG407" s="122" t="s">
        <v>852</v>
      </c>
      <c r="AH407" s="122">
        <f t="shared" si="218"/>
        <v>174</v>
      </c>
      <c r="AI407" s="122"/>
    </row>
    <row r="408" spans="1:35">
      <c r="A408" s="122" t="s">
        <v>854</v>
      </c>
      <c r="B408" s="123" t="s">
        <v>10692</v>
      </c>
      <c r="C408" s="124">
        <f t="shared" si="219"/>
        <v>1.9193857965451055E-3</v>
      </c>
      <c r="D408" s="124">
        <v>1.5</v>
      </c>
      <c r="E408" s="124">
        <f t="shared" si="198"/>
        <v>5.6710775047258973E-2</v>
      </c>
      <c r="F408" s="123">
        <f t="shared" si="199"/>
        <v>1.6067637739274332E-3</v>
      </c>
      <c r="G408" s="123">
        <f t="shared" si="200"/>
        <v>0.5</v>
      </c>
      <c r="H408" s="123">
        <f t="shared" si="201"/>
        <v>9.5969289827255275E-4</v>
      </c>
      <c r="I408" s="123">
        <f t="shared" si="202"/>
        <v>1.7285536040482655E-3</v>
      </c>
      <c r="J408" s="126">
        <f t="shared" si="220"/>
        <v>0.90057642770914637</v>
      </c>
      <c r="K408" s="123" t="s">
        <v>10393</v>
      </c>
      <c r="L408" s="123" t="e">
        <f t="shared" si="203"/>
        <v>#VALUE!</v>
      </c>
      <c r="M408" s="123" t="e">
        <f t="shared" si="204"/>
        <v>#VALUE!</v>
      </c>
      <c r="N408" s="123">
        <f t="shared" si="205"/>
        <v>0.5</v>
      </c>
      <c r="O408" s="123">
        <f t="shared" si="206"/>
        <v>8.6427680202413274E-4</v>
      </c>
      <c r="P408" s="123">
        <f t="shared" si="207"/>
        <v>1.5925796068106037E-3</v>
      </c>
      <c r="Q408" s="126">
        <f t="shared" si="221"/>
        <v>0.82973397514832459</v>
      </c>
      <c r="R408" s="125" t="s">
        <v>10393</v>
      </c>
      <c r="S408" s="123" t="e">
        <f t="shared" si="208"/>
        <v>#VALUE!</v>
      </c>
      <c r="T408" s="123" t="e">
        <f t="shared" si="209"/>
        <v>#VALUE!</v>
      </c>
      <c r="U408" s="123">
        <f t="shared" si="210"/>
        <v>0.5</v>
      </c>
      <c r="V408" s="123">
        <f t="shared" si="211"/>
        <v>7.9628980340530186E-4</v>
      </c>
      <c r="W408" s="123">
        <f t="shared" si="212"/>
        <v>1.4458404597838571E-3</v>
      </c>
      <c r="X408" s="126">
        <f t="shared" si="222"/>
        <v>0.75328287954738959</v>
      </c>
      <c r="Y408" s="125" t="s">
        <v>10393</v>
      </c>
      <c r="Z408" s="123" t="e">
        <f t="shared" si="213"/>
        <v>#VALUE!</v>
      </c>
      <c r="AA408" s="123" t="e">
        <f t="shared" si="214"/>
        <v>#VALUE!</v>
      </c>
      <c r="AB408" s="123">
        <f t="shared" si="215"/>
        <v>0.5</v>
      </c>
      <c r="AC408" s="123">
        <f t="shared" si="216"/>
        <v>7.2292022989192857E-4</v>
      </c>
      <c r="AD408" s="122" t="s">
        <v>854</v>
      </c>
      <c r="AE408" s="123">
        <f t="shared" si="217"/>
        <v>1.3133876909402124E-3</v>
      </c>
      <c r="AF408" s="126">
        <f t="shared" si="223"/>
        <v>0.68427498697985067</v>
      </c>
      <c r="AG408" s="122" t="s">
        <v>854</v>
      </c>
      <c r="AH408" s="122">
        <f t="shared" si="218"/>
        <v>174</v>
      </c>
      <c r="AI408" s="122"/>
    </row>
    <row r="409" spans="1:35">
      <c r="A409" s="122" t="s">
        <v>618</v>
      </c>
      <c r="B409" s="123" t="s">
        <v>10693</v>
      </c>
      <c r="C409" s="124">
        <f t="shared" si="219"/>
        <v>1.9193857965451055E-3</v>
      </c>
      <c r="D409" s="124">
        <v>2.1</v>
      </c>
      <c r="E409" s="124">
        <f t="shared" si="198"/>
        <v>7.9395085066162566E-2</v>
      </c>
      <c r="F409" s="123">
        <f t="shared" si="199"/>
        <v>3.1468280910539326E-3</v>
      </c>
      <c r="G409" s="123">
        <f t="shared" si="200"/>
        <v>0.5</v>
      </c>
      <c r="H409" s="123">
        <f t="shared" si="201"/>
        <v>9.5969289827255275E-4</v>
      </c>
      <c r="I409" s="123">
        <f t="shared" si="202"/>
        <v>1.7285536040482655E-3</v>
      </c>
      <c r="J409" s="126">
        <f t="shared" si="220"/>
        <v>0.90057642770914637</v>
      </c>
      <c r="K409" s="123">
        <v>10.5</v>
      </c>
      <c r="L409" s="123">
        <f t="shared" si="203"/>
        <v>0.21560574948665295</v>
      </c>
      <c r="M409" s="123">
        <f t="shared" si="204"/>
        <v>2.2974883612330688E-2</v>
      </c>
      <c r="N409" s="123">
        <f t="shared" si="205"/>
        <v>0.5</v>
      </c>
      <c r="O409" s="123">
        <f t="shared" si="206"/>
        <v>8.6427680202413274E-4</v>
      </c>
      <c r="P409" s="123">
        <f t="shared" si="207"/>
        <v>1.5925796068106037E-3</v>
      </c>
      <c r="Q409" s="126">
        <f t="shared" si="221"/>
        <v>0.82973397514832459</v>
      </c>
      <c r="R409" s="125" t="s">
        <v>10393</v>
      </c>
      <c r="S409" s="123" t="e">
        <f t="shared" si="208"/>
        <v>#VALUE!</v>
      </c>
      <c r="T409" s="123" t="e">
        <f t="shared" si="209"/>
        <v>#VALUE!</v>
      </c>
      <c r="U409" s="123">
        <f t="shared" si="210"/>
        <v>0.5</v>
      </c>
      <c r="V409" s="123">
        <f t="shared" si="211"/>
        <v>7.9628980340530186E-4</v>
      </c>
      <c r="W409" s="123">
        <f t="shared" si="212"/>
        <v>1.4458404597838571E-3</v>
      </c>
      <c r="X409" s="126">
        <f t="shared" si="222"/>
        <v>0.75328287954738959</v>
      </c>
      <c r="Y409" s="125" t="s">
        <v>10393</v>
      </c>
      <c r="Z409" s="123" t="e">
        <f t="shared" si="213"/>
        <v>#VALUE!</v>
      </c>
      <c r="AA409" s="123" t="e">
        <f t="shared" si="214"/>
        <v>#VALUE!</v>
      </c>
      <c r="AB409" s="123">
        <f t="shared" si="215"/>
        <v>0.5</v>
      </c>
      <c r="AC409" s="123">
        <f t="shared" si="216"/>
        <v>7.2292022989192857E-4</v>
      </c>
      <c r="AD409" s="122" t="s">
        <v>618</v>
      </c>
      <c r="AE409" s="123">
        <f t="shared" si="217"/>
        <v>1.3133876909402124E-3</v>
      </c>
      <c r="AF409" s="126">
        <f t="shared" si="223"/>
        <v>0.68427498697985067</v>
      </c>
      <c r="AG409" s="122" t="s">
        <v>618</v>
      </c>
      <c r="AH409" s="122">
        <f t="shared" si="218"/>
        <v>174</v>
      </c>
      <c r="AI409" s="122"/>
    </row>
    <row r="410" spans="1:35">
      <c r="A410" s="122" t="s">
        <v>1017</v>
      </c>
      <c r="B410" s="123" t="s">
        <v>10694</v>
      </c>
      <c r="C410" s="124">
        <f t="shared" si="219"/>
        <v>1.9193857965451055E-3</v>
      </c>
      <c r="D410" s="124">
        <v>1</v>
      </c>
      <c r="E410" s="124">
        <f t="shared" si="198"/>
        <v>3.7807183364839313E-2</v>
      </c>
      <c r="F410" s="123">
        <f t="shared" si="199"/>
        <v>7.1443622581179866E-4</v>
      </c>
      <c r="G410" s="123">
        <f t="shared" si="200"/>
        <v>0.5</v>
      </c>
      <c r="H410" s="123">
        <f t="shared" si="201"/>
        <v>9.5969289827255275E-4</v>
      </c>
      <c r="I410" s="123">
        <f t="shared" si="202"/>
        <v>1.7285536040482655E-3</v>
      </c>
      <c r="J410" s="126">
        <f t="shared" si="220"/>
        <v>0.90057642770914637</v>
      </c>
      <c r="K410" s="123">
        <v>0.5</v>
      </c>
      <c r="L410" s="123">
        <f t="shared" si="203"/>
        <v>1.0266940451745379E-2</v>
      </c>
      <c r="M410" s="123">
        <f t="shared" si="204"/>
        <v>5.2703644233931257E-5</v>
      </c>
      <c r="N410" s="123">
        <f t="shared" si="205"/>
        <v>0.5</v>
      </c>
      <c r="O410" s="123">
        <f t="shared" si="206"/>
        <v>8.6427680202413274E-4</v>
      </c>
      <c r="P410" s="123">
        <f t="shared" si="207"/>
        <v>1.5925796068106037E-3</v>
      </c>
      <c r="Q410" s="126">
        <f t="shared" si="221"/>
        <v>0.82973397514832459</v>
      </c>
      <c r="R410" s="125">
        <v>0</v>
      </c>
      <c r="S410" s="123">
        <f t="shared" si="208"/>
        <v>0</v>
      </c>
      <c r="T410" s="123">
        <f t="shared" si="209"/>
        <v>0</v>
      </c>
      <c r="U410" s="123">
        <f t="shared" si="210"/>
        <v>0.5</v>
      </c>
      <c r="V410" s="123">
        <f t="shared" si="211"/>
        <v>7.9628980340530186E-4</v>
      </c>
      <c r="W410" s="123">
        <f t="shared" si="212"/>
        <v>1.4458404597838571E-3</v>
      </c>
      <c r="X410" s="126">
        <f t="shared" si="222"/>
        <v>0.75328287954738959</v>
      </c>
      <c r="Y410" s="125" t="s">
        <v>10393</v>
      </c>
      <c r="Z410" s="123" t="e">
        <f t="shared" si="213"/>
        <v>#VALUE!</v>
      </c>
      <c r="AA410" s="123" t="e">
        <f t="shared" si="214"/>
        <v>#VALUE!</v>
      </c>
      <c r="AB410" s="123">
        <f t="shared" si="215"/>
        <v>0.5</v>
      </c>
      <c r="AC410" s="123">
        <f t="shared" si="216"/>
        <v>7.2292022989192857E-4</v>
      </c>
      <c r="AD410" s="122" t="s">
        <v>1017</v>
      </c>
      <c r="AE410" s="123">
        <f t="shared" si="217"/>
        <v>1.3133876909402124E-3</v>
      </c>
      <c r="AF410" s="126">
        <f t="shared" si="223"/>
        <v>0.68427498697985067</v>
      </c>
      <c r="AG410" s="122" t="s">
        <v>1017</v>
      </c>
      <c r="AH410" s="122">
        <f t="shared" si="218"/>
        <v>174</v>
      </c>
      <c r="AI410" s="122"/>
    </row>
    <row r="411" spans="1:35">
      <c r="A411" s="122" t="s">
        <v>860</v>
      </c>
      <c r="B411" s="123" t="s">
        <v>5651</v>
      </c>
      <c r="C411" s="124">
        <f t="shared" si="219"/>
        <v>1.9193857965451055E-3</v>
      </c>
      <c r="D411" s="124">
        <v>0.4</v>
      </c>
      <c r="E411" s="124">
        <f t="shared" si="198"/>
        <v>1.5122873345935726E-2</v>
      </c>
      <c r="F411" s="123">
        <f t="shared" si="199"/>
        <v>1.1434411133237621E-4</v>
      </c>
      <c r="G411" s="123">
        <f t="shared" si="200"/>
        <v>0.5</v>
      </c>
      <c r="H411" s="123">
        <f t="shared" si="201"/>
        <v>9.5969289827255275E-4</v>
      </c>
      <c r="I411" s="123">
        <f t="shared" si="202"/>
        <v>1.7285536040482655E-3</v>
      </c>
      <c r="J411" s="126">
        <f t="shared" si="220"/>
        <v>0.90057642770914637</v>
      </c>
      <c r="K411" s="123" t="s">
        <v>10393</v>
      </c>
      <c r="L411" s="123" t="e">
        <f t="shared" si="203"/>
        <v>#VALUE!</v>
      </c>
      <c r="M411" s="123" t="e">
        <f t="shared" si="204"/>
        <v>#VALUE!</v>
      </c>
      <c r="N411" s="123">
        <f t="shared" si="205"/>
        <v>0.5</v>
      </c>
      <c r="O411" s="123">
        <f t="shared" si="206"/>
        <v>8.6427680202413274E-4</v>
      </c>
      <c r="P411" s="123">
        <f t="shared" si="207"/>
        <v>1.5925796068106037E-3</v>
      </c>
      <c r="Q411" s="126">
        <f t="shared" si="221"/>
        <v>0.82973397514832459</v>
      </c>
      <c r="R411" s="125" t="s">
        <v>10393</v>
      </c>
      <c r="S411" s="123" t="e">
        <f t="shared" si="208"/>
        <v>#VALUE!</v>
      </c>
      <c r="T411" s="123" t="e">
        <f t="shared" si="209"/>
        <v>#VALUE!</v>
      </c>
      <c r="U411" s="123">
        <f t="shared" si="210"/>
        <v>0.5</v>
      </c>
      <c r="V411" s="123">
        <f t="shared" si="211"/>
        <v>7.9628980340530186E-4</v>
      </c>
      <c r="W411" s="123">
        <f t="shared" si="212"/>
        <v>1.4458404597838571E-3</v>
      </c>
      <c r="X411" s="126">
        <f t="shared" si="222"/>
        <v>0.75328287954738959</v>
      </c>
      <c r="Y411" s="125" t="s">
        <v>10393</v>
      </c>
      <c r="Z411" s="123" t="e">
        <f t="shared" si="213"/>
        <v>#VALUE!</v>
      </c>
      <c r="AA411" s="123" t="e">
        <f t="shared" si="214"/>
        <v>#VALUE!</v>
      </c>
      <c r="AB411" s="123">
        <f t="shared" si="215"/>
        <v>0.5</v>
      </c>
      <c r="AC411" s="123">
        <f t="shared" si="216"/>
        <v>7.2292022989192857E-4</v>
      </c>
      <c r="AD411" s="122" t="s">
        <v>860</v>
      </c>
      <c r="AE411" s="123">
        <f t="shared" si="217"/>
        <v>1.3133876909402124E-3</v>
      </c>
      <c r="AF411" s="126">
        <f t="shared" si="223"/>
        <v>0.68427498697985067</v>
      </c>
      <c r="AG411" s="122" t="s">
        <v>860</v>
      </c>
      <c r="AH411" s="122">
        <f t="shared" si="218"/>
        <v>174</v>
      </c>
      <c r="AI411" s="122"/>
    </row>
    <row r="412" spans="1:35">
      <c r="A412" s="122" t="s">
        <v>862</v>
      </c>
      <c r="B412" s="123" t="s">
        <v>10695</v>
      </c>
      <c r="C412" s="124">
        <f t="shared" si="219"/>
        <v>1.9193857965451055E-3</v>
      </c>
      <c r="D412" s="124">
        <v>2.3999999999999901</v>
      </c>
      <c r="E412" s="124">
        <f t="shared" si="198"/>
        <v>9.0737240075613984E-2</v>
      </c>
      <c r="F412" s="123">
        <f t="shared" si="199"/>
        <v>4.1081616894554918E-3</v>
      </c>
      <c r="G412" s="123">
        <f t="shared" si="200"/>
        <v>0.5</v>
      </c>
      <c r="H412" s="123">
        <f t="shared" si="201"/>
        <v>9.5969289827255275E-4</v>
      </c>
      <c r="I412" s="123">
        <f t="shared" si="202"/>
        <v>1.7285536040482655E-3</v>
      </c>
      <c r="J412" s="126">
        <f t="shared" si="220"/>
        <v>0.90057642770914637</v>
      </c>
      <c r="K412" s="123">
        <v>29.6999999999999</v>
      </c>
      <c r="L412" s="123">
        <f t="shared" si="203"/>
        <v>0.60985626283367345</v>
      </c>
      <c r="M412" s="123">
        <f t="shared" si="204"/>
        <v>0.16969512856959035</v>
      </c>
      <c r="N412" s="123">
        <f t="shared" si="205"/>
        <v>0.5</v>
      </c>
      <c r="O412" s="123">
        <f t="shared" si="206"/>
        <v>8.6427680202413274E-4</v>
      </c>
      <c r="P412" s="123">
        <f t="shared" si="207"/>
        <v>1.5925796068106037E-3</v>
      </c>
      <c r="Q412" s="126">
        <f t="shared" si="221"/>
        <v>0.82973397514832459</v>
      </c>
      <c r="R412" s="125" t="s">
        <v>10393</v>
      </c>
      <c r="S412" s="123" t="e">
        <f t="shared" si="208"/>
        <v>#VALUE!</v>
      </c>
      <c r="T412" s="123" t="e">
        <f t="shared" si="209"/>
        <v>#VALUE!</v>
      </c>
      <c r="U412" s="123">
        <f t="shared" si="210"/>
        <v>0.5</v>
      </c>
      <c r="V412" s="123">
        <f t="shared" si="211"/>
        <v>7.9628980340530186E-4</v>
      </c>
      <c r="W412" s="123">
        <f t="shared" si="212"/>
        <v>1.4458404597838571E-3</v>
      </c>
      <c r="X412" s="126">
        <f t="shared" si="222"/>
        <v>0.75328287954738959</v>
      </c>
      <c r="Y412" s="125">
        <v>12385.891963788001</v>
      </c>
      <c r="Z412" s="123">
        <f t="shared" si="213"/>
        <v>7.7287224428092757E-2</v>
      </c>
      <c r="AA412" s="123">
        <f t="shared" si="214"/>
        <v>2.9822019052109239E-3</v>
      </c>
      <c r="AB412" s="123">
        <f t="shared" si="215"/>
        <v>0.5</v>
      </c>
      <c r="AC412" s="123">
        <f t="shared" si="216"/>
        <v>7.2292022989192857E-4</v>
      </c>
      <c r="AD412" s="122" t="s">
        <v>862</v>
      </c>
      <c r="AE412" s="123">
        <f t="shared" si="217"/>
        <v>1.3133876909402124E-3</v>
      </c>
      <c r="AF412" s="126">
        <f t="shared" si="223"/>
        <v>0.68427498697985067</v>
      </c>
      <c r="AG412" s="122" t="s">
        <v>862</v>
      </c>
      <c r="AH412" s="122">
        <f t="shared" si="218"/>
        <v>174</v>
      </c>
      <c r="AI412" s="122"/>
    </row>
    <row r="413" spans="1:35">
      <c r="A413" s="122" t="s">
        <v>686</v>
      </c>
      <c r="B413" s="123" t="s">
        <v>10696</v>
      </c>
      <c r="C413" s="124">
        <f t="shared" si="219"/>
        <v>1.9193857965451055E-3</v>
      </c>
      <c r="D413" s="124">
        <v>3.7</v>
      </c>
      <c r="E413" s="124">
        <f t="shared" si="198"/>
        <v>0.13988657844990549</v>
      </c>
      <c r="F413" s="123">
        <f t="shared" si="199"/>
        <v>9.7364185638476597E-3</v>
      </c>
      <c r="G413" s="123">
        <f t="shared" si="200"/>
        <v>0.5</v>
      </c>
      <c r="H413" s="123">
        <f t="shared" si="201"/>
        <v>9.5969289827255275E-4</v>
      </c>
      <c r="I413" s="123">
        <f t="shared" si="202"/>
        <v>1.7285536040482655E-3</v>
      </c>
      <c r="J413" s="126">
        <f t="shared" si="220"/>
        <v>0.90057642770914637</v>
      </c>
      <c r="K413" s="123" t="s">
        <v>10393</v>
      </c>
      <c r="L413" s="123" t="e">
        <f t="shared" si="203"/>
        <v>#VALUE!</v>
      </c>
      <c r="M413" s="123" t="e">
        <f t="shared" si="204"/>
        <v>#VALUE!</v>
      </c>
      <c r="N413" s="123">
        <f t="shared" si="205"/>
        <v>0.5</v>
      </c>
      <c r="O413" s="123">
        <f t="shared" si="206"/>
        <v>8.6427680202413274E-4</v>
      </c>
      <c r="P413" s="123">
        <f t="shared" si="207"/>
        <v>1.5925796068106037E-3</v>
      </c>
      <c r="Q413" s="126">
        <f t="shared" si="221"/>
        <v>0.82973397514832459</v>
      </c>
      <c r="R413" s="125" t="s">
        <v>10393</v>
      </c>
      <c r="S413" s="123" t="e">
        <f t="shared" si="208"/>
        <v>#VALUE!</v>
      </c>
      <c r="T413" s="123" t="e">
        <f t="shared" si="209"/>
        <v>#VALUE!</v>
      </c>
      <c r="U413" s="123">
        <f t="shared" si="210"/>
        <v>0.5</v>
      </c>
      <c r="V413" s="123">
        <f t="shared" si="211"/>
        <v>7.9628980340530186E-4</v>
      </c>
      <c r="W413" s="123">
        <f t="shared" si="212"/>
        <v>1.4458404597838571E-3</v>
      </c>
      <c r="X413" s="126">
        <f t="shared" si="222"/>
        <v>0.75328287954738959</v>
      </c>
      <c r="Y413" s="125" t="s">
        <v>10393</v>
      </c>
      <c r="Z413" s="123" t="e">
        <f t="shared" si="213"/>
        <v>#VALUE!</v>
      </c>
      <c r="AA413" s="123" t="e">
        <f t="shared" si="214"/>
        <v>#VALUE!</v>
      </c>
      <c r="AB413" s="123">
        <f t="shared" si="215"/>
        <v>0.5</v>
      </c>
      <c r="AC413" s="123">
        <f t="shared" si="216"/>
        <v>7.2292022989192857E-4</v>
      </c>
      <c r="AD413" s="122" t="s">
        <v>686</v>
      </c>
      <c r="AE413" s="123">
        <f t="shared" si="217"/>
        <v>1.3133876909402124E-3</v>
      </c>
      <c r="AF413" s="126">
        <f t="shared" si="223"/>
        <v>0.68427498697985067</v>
      </c>
      <c r="AG413" s="122" t="s">
        <v>686</v>
      </c>
      <c r="AH413" s="122">
        <f t="shared" si="218"/>
        <v>174</v>
      </c>
      <c r="AI413" s="122"/>
    </row>
    <row r="414" spans="1:35">
      <c r="A414" s="122" t="s">
        <v>1007</v>
      </c>
      <c r="B414" s="123" t="s">
        <v>5651</v>
      </c>
      <c r="C414" s="124">
        <f t="shared" si="219"/>
        <v>1.9193857965451055E-3</v>
      </c>
      <c r="D414" s="124" t="s">
        <v>10513</v>
      </c>
      <c r="E414" s="124" t="e">
        <f t="shared" si="198"/>
        <v>#VALUE!</v>
      </c>
      <c r="F414" s="123" t="e">
        <f t="shared" si="199"/>
        <v>#VALUE!</v>
      </c>
      <c r="G414" s="123">
        <f t="shared" si="200"/>
        <v>0.5</v>
      </c>
      <c r="H414" s="123">
        <f t="shared" si="201"/>
        <v>9.5969289827255275E-4</v>
      </c>
      <c r="I414" s="123">
        <f t="shared" si="202"/>
        <v>1.7285536040482655E-3</v>
      </c>
      <c r="J414" s="126">
        <f t="shared" si="220"/>
        <v>0.90057642770914637</v>
      </c>
      <c r="K414" s="123" t="s">
        <v>10393</v>
      </c>
      <c r="L414" s="123" t="e">
        <f t="shared" si="203"/>
        <v>#VALUE!</v>
      </c>
      <c r="M414" s="123" t="e">
        <f t="shared" si="204"/>
        <v>#VALUE!</v>
      </c>
      <c r="N414" s="123">
        <f t="shared" si="205"/>
        <v>0.5</v>
      </c>
      <c r="O414" s="123">
        <f t="shared" si="206"/>
        <v>8.6427680202413274E-4</v>
      </c>
      <c r="P414" s="123">
        <f t="shared" si="207"/>
        <v>1.5925796068106037E-3</v>
      </c>
      <c r="Q414" s="126">
        <f t="shared" si="221"/>
        <v>0.82973397514832459</v>
      </c>
      <c r="R414" s="125" t="s">
        <v>10393</v>
      </c>
      <c r="S414" s="123" t="e">
        <f t="shared" si="208"/>
        <v>#VALUE!</v>
      </c>
      <c r="T414" s="123" t="e">
        <f t="shared" si="209"/>
        <v>#VALUE!</v>
      </c>
      <c r="U414" s="123">
        <f t="shared" si="210"/>
        <v>0.5</v>
      </c>
      <c r="V414" s="123">
        <f t="shared" si="211"/>
        <v>7.9628980340530186E-4</v>
      </c>
      <c r="W414" s="123">
        <f t="shared" si="212"/>
        <v>1.4458404597838571E-3</v>
      </c>
      <c r="X414" s="126">
        <f t="shared" si="222"/>
        <v>0.75328287954738959</v>
      </c>
      <c r="Y414" s="125" t="s">
        <v>10393</v>
      </c>
      <c r="Z414" s="123" t="e">
        <f t="shared" si="213"/>
        <v>#VALUE!</v>
      </c>
      <c r="AA414" s="123" t="e">
        <f t="shared" si="214"/>
        <v>#VALUE!</v>
      </c>
      <c r="AB414" s="123">
        <f t="shared" si="215"/>
        <v>0.5</v>
      </c>
      <c r="AC414" s="123">
        <f t="shared" si="216"/>
        <v>7.2292022989192857E-4</v>
      </c>
      <c r="AD414" s="122" t="s">
        <v>1007</v>
      </c>
      <c r="AE414" s="123">
        <f t="shared" si="217"/>
        <v>1.3133876909402124E-3</v>
      </c>
      <c r="AF414" s="126">
        <f t="shared" si="223"/>
        <v>0.68427498697985067</v>
      </c>
      <c r="AG414" s="122" t="s">
        <v>1007</v>
      </c>
      <c r="AH414" s="122">
        <f t="shared" si="218"/>
        <v>174</v>
      </c>
      <c r="AI414" s="122"/>
    </row>
    <row r="415" spans="1:35">
      <c r="A415" s="122" t="s">
        <v>427</v>
      </c>
      <c r="B415" s="123" t="s">
        <v>10697</v>
      </c>
      <c r="C415" s="124">
        <f t="shared" si="219"/>
        <v>1.9193857965451055E-3</v>
      </c>
      <c r="D415" s="124">
        <v>12.5999999999999</v>
      </c>
      <c r="E415" s="124">
        <f t="shared" si="198"/>
        <v>0.47637051039697159</v>
      </c>
      <c r="F415" s="123">
        <f t="shared" si="199"/>
        <v>0.10726405095341329</v>
      </c>
      <c r="G415" s="123">
        <f t="shared" si="200"/>
        <v>0.5</v>
      </c>
      <c r="H415" s="123">
        <f t="shared" si="201"/>
        <v>9.5969289827255275E-4</v>
      </c>
      <c r="I415" s="123">
        <f t="shared" si="202"/>
        <v>1.7285536040482655E-3</v>
      </c>
      <c r="J415" s="126">
        <f t="shared" si="220"/>
        <v>0.90057642770914637</v>
      </c>
      <c r="K415" s="123">
        <v>10.4</v>
      </c>
      <c r="L415" s="123">
        <f t="shared" si="203"/>
        <v>0.2135523613963039</v>
      </c>
      <c r="M415" s="123">
        <f t="shared" si="204"/>
        <v>2.2544297738450569E-2</v>
      </c>
      <c r="N415" s="123">
        <f t="shared" si="205"/>
        <v>0.5</v>
      </c>
      <c r="O415" s="123">
        <f t="shared" si="206"/>
        <v>8.6427680202413274E-4</v>
      </c>
      <c r="P415" s="123">
        <f t="shared" si="207"/>
        <v>1.5925796068106037E-3</v>
      </c>
      <c r="Q415" s="126">
        <f t="shared" si="221"/>
        <v>0.82973397514832459</v>
      </c>
      <c r="R415" s="125">
        <v>5935.5397373095802</v>
      </c>
      <c r="S415" s="123">
        <f t="shared" si="208"/>
        <v>0.40437964313635505</v>
      </c>
      <c r="T415" s="123">
        <f t="shared" si="209"/>
        <v>7.8508243719895732E-2</v>
      </c>
      <c r="U415" s="123">
        <f t="shared" si="210"/>
        <v>0.5</v>
      </c>
      <c r="V415" s="123">
        <f t="shared" si="211"/>
        <v>7.9628980340530186E-4</v>
      </c>
      <c r="W415" s="123">
        <f t="shared" si="212"/>
        <v>1.4458404597838571E-3</v>
      </c>
      <c r="X415" s="126">
        <f t="shared" si="222"/>
        <v>0.75328287954738959</v>
      </c>
      <c r="Y415" s="125" t="s">
        <v>10393</v>
      </c>
      <c r="Z415" s="123" t="e">
        <f t="shared" si="213"/>
        <v>#VALUE!</v>
      </c>
      <c r="AA415" s="123" t="e">
        <f t="shared" si="214"/>
        <v>#VALUE!</v>
      </c>
      <c r="AB415" s="123">
        <f t="shared" si="215"/>
        <v>0.5</v>
      </c>
      <c r="AC415" s="123">
        <f t="shared" si="216"/>
        <v>7.2292022989192857E-4</v>
      </c>
      <c r="AD415" s="122" t="s">
        <v>427</v>
      </c>
      <c r="AE415" s="123">
        <f t="shared" si="217"/>
        <v>1.3133876909402124E-3</v>
      </c>
      <c r="AF415" s="126">
        <f t="shared" si="223"/>
        <v>0.68427498697985067</v>
      </c>
      <c r="AG415" s="122" t="s">
        <v>427</v>
      </c>
      <c r="AH415" s="122">
        <f t="shared" si="218"/>
        <v>174</v>
      </c>
      <c r="AI415" s="122"/>
    </row>
    <row r="416" spans="1:35">
      <c r="A416" s="122" t="s">
        <v>375</v>
      </c>
      <c r="B416" s="123" t="s">
        <v>10304</v>
      </c>
      <c r="C416" s="124">
        <f t="shared" si="219"/>
        <v>1.9193857965451055E-3</v>
      </c>
      <c r="D416" s="124">
        <v>1.19999999999999</v>
      </c>
      <c r="E416" s="124">
        <f t="shared" si="198"/>
        <v>4.5368620037806798E-2</v>
      </c>
      <c r="F416" s="123">
        <f t="shared" si="199"/>
        <v>1.028626442820868E-3</v>
      </c>
      <c r="G416" s="123">
        <f t="shared" si="200"/>
        <v>0.5</v>
      </c>
      <c r="H416" s="123">
        <f t="shared" si="201"/>
        <v>9.5969289827255275E-4</v>
      </c>
      <c r="I416" s="123">
        <f t="shared" si="202"/>
        <v>1.7285536040482655E-3</v>
      </c>
      <c r="J416" s="126">
        <f t="shared" si="220"/>
        <v>0.90057642770914637</v>
      </c>
      <c r="K416" s="123" t="s">
        <v>10393</v>
      </c>
      <c r="L416" s="123" t="e">
        <f t="shared" si="203"/>
        <v>#VALUE!</v>
      </c>
      <c r="M416" s="123" t="e">
        <f t="shared" si="204"/>
        <v>#VALUE!</v>
      </c>
      <c r="N416" s="123">
        <f t="shared" si="205"/>
        <v>0.5</v>
      </c>
      <c r="O416" s="123">
        <f t="shared" si="206"/>
        <v>8.6427680202413274E-4</v>
      </c>
      <c r="P416" s="123">
        <f t="shared" si="207"/>
        <v>1.5925796068106037E-3</v>
      </c>
      <c r="Q416" s="126">
        <f t="shared" si="221"/>
        <v>0.82973397514832459</v>
      </c>
      <c r="R416" s="125" t="s">
        <v>10393</v>
      </c>
      <c r="S416" s="123" t="e">
        <f t="shared" si="208"/>
        <v>#VALUE!</v>
      </c>
      <c r="T416" s="123" t="e">
        <f t="shared" si="209"/>
        <v>#VALUE!</v>
      </c>
      <c r="U416" s="123">
        <f t="shared" si="210"/>
        <v>0.5</v>
      </c>
      <c r="V416" s="123">
        <f t="shared" si="211"/>
        <v>7.9628980340530186E-4</v>
      </c>
      <c r="W416" s="123">
        <f t="shared" si="212"/>
        <v>1.4458404597838571E-3</v>
      </c>
      <c r="X416" s="126">
        <f t="shared" si="222"/>
        <v>0.75328287954738959</v>
      </c>
      <c r="Y416" s="125" t="s">
        <v>10393</v>
      </c>
      <c r="Z416" s="123" t="e">
        <f t="shared" si="213"/>
        <v>#VALUE!</v>
      </c>
      <c r="AA416" s="123" t="e">
        <f t="shared" si="214"/>
        <v>#VALUE!</v>
      </c>
      <c r="AB416" s="123">
        <f t="shared" si="215"/>
        <v>0.5</v>
      </c>
      <c r="AC416" s="123">
        <f t="shared" si="216"/>
        <v>7.2292022989192857E-4</v>
      </c>
      <c r="AD416" s="122" t="s">
        <v>375</v>
      </c>
      <c r="AE416" s="123">
        <f t="shared" si="217"/>
        <v>1.3133876909402124E-3</v>
      </c>
      <c r="AF416" s="126">
        <f t="shared" si="223"/>
        <v>0.68427498697985067</v>
      </c>
      <c r="AG416" s="122" t="s">
        <v>375</v>
      </c>
      <c r="AH416" s="122">
        <f t="shared" si="218"/>
        <v>174</v>
      </c>
      <c r="AI416" s="122"/>
    </row>
    <row r="417" spans="1:35">
      <c r="A417" s="122" t="s">
        <v>461</v>
      </c>
      <c r="B417" s="123" t="s">
        <v>10698</v>
      </c>
      <c r="C417" s="124">
        <f t="shared" si="219"/>
        <v>1.9193857965451055E-3</v>
      </c>
      <c r="D417" s="124">
        <v>4.7999999999999901</v>
      </c>
      <c r="E417" s="124">
        <f t="shared" si="198"/>
        <v>0.18147448015122833</v>
      </c>
      <c r="F417" s="123">
        <f t="shared" si="199"/>
        <v>1.6331661851844204E-2</v>
      </c>
      <c r="G417" s="123">
        <f t="shared" si="200"/>
        <v>0.5</v>
      </c>
      <c r="H417" s="123">
        <f t="shared" si="201"/>
        <v>9.5969289827255275E-4</v>
      </c>
      <c r="I417" s="123">
        <f t="shared" si="202"/>
        <v>1.7285536040482655E-3</v>
      </c>
      <c r="J417" s="126">
        <f t="shared" si="220"/>
        <v>0.90057642770914637</v>
      </c>
      <c r="K417" s="123">
        <v>41.5</v>
      </c>
      <c r="L417" s="123">
        <f t="shared" si="203"/>
        <v>0.85215605749486645</v>
      </c>
      <c r="M417" s="123">
        <f t="shared" si="204"/>
        <v>0.30447267016887058</v>
      </c>
      <c r="N417" s="123">
        <f t="shared" si="205"/>
        <v>0.5</v>
      </c>
      <c r="O417" s="123">
        <f t="shared" si="206"/>
        <v>8.6427680202413274E-4</v>
      </c>
      <c r="P417" s="123">
        <f t="shared" si="207"/>
        <v>1.5925796068106037E-3</v>
      </c>
      <c r="Q417" s="126">
        <f t="shared" si="221"/>
        <v>0.82973397514832459</v>
      </c>
      <c r="R417" s="125" t="s">
        <v>10393</v>
      </c>
      <c r="S417" s="123" t="e">
        <f t="shared" si="208"/>
        <v>#VALUE!</v>
      </c>
      <c r="T417" s="123" t="e">
        <f t="shared" si="209"/>
        <v>#VALUE!</v>
      </c>
      <c r="U417" s="123">
        <f t="shared" si="210"/>
        <v>0.5</v>
      </c>
      <c r="V417" s="123">
        <f t="shared" si="211"/>
        <v>7.9628980340530186E-4</v>
      </c>
      <c r="W417" s="123">
        <f t="shared" si="212"/>
        <v>1.4458404597838571E-3</v>
      </c>
      <c r="X417" s="126">
        <f t="shared" si="222"/>
        <v>0.75328287954738959</v>
      </c>
      <c r="Y417" s="125" t="s">
        <v>10393</v>
      </c>
      <c r="Z417" s="123" t="e">
        <f t="shared" si="213"/>
        <v>#VALUE!</v>
      </c>
      <c r="AA417" s="123" t="e">
        <f t="shared" si="214"/>
        <v>#VALUE!</v>
      </c>
      <c r="AB417" s="123">
        <f t="shared" si="215"/>
        <v>0.5</v>
      </c>
      <c r="AC417" s="123">
        <f t="shared" si="216"/>
        <v>7.2292022989192857E-4</v>
      </c>
      <c r="AD417" s="122" t="s">
        <v>461</v>
      </c>
      <c r="AE417" s="123">
        <f t="shared" si="217"/>
        <v>1.3133876909402124E-3</v>
      </c>
      <c r="AF417" s="126">
        <f t="shared" si="223"/>
        <v>0.68427498697985067</v>
      </c>
      <c r="AG417" s="122" t="s">
        <v>461</v>
      </c>
      <c r="AH417" s="122">
        <f t="shared" si="218"/>
        <v>174</v>
      </c>
      <c r="AI417" s="122"/>
    </row>
    <row r="418" spans="1:35">
      <c r="A418" s="122" t="s">
        <v>1072</v>
      </c>
      <c r="B418" s="123" t="s">
        <v>10699</v>
      </c>
      <c r="C418" s="124">
        <f t="shared" si="219"/>
        <v>1.9193857965451055E-3</v>
      </c>
      <c r="D418" s="124">
        <v>0.2</v>
      </c>
      <c r="E418" s="124">
        <f t="shared" si="198"/>
        <v>7.5614366729678632E-3</v>
      </c>
      <c r="F418" s="123">
        <f t="shared" si="199"/>
        <v>2.8587253656287004E-5</v>
      </c>
      <c r="G418" s="123">
        <f t="shared" si="200"/>
        <v>0.5</v>
      </c>
      <c r="H418" s="123">
        <f t="shared" si="201"/>
        <v>9.5969289827255275E-4</v>
      </c>
      <c r="I418" s="123">
        <f t="shared" si="202"/>
        <v>1.7285536040482655E-3</v>
      </c>
      <c r="J418" s="126">
        <f t="shared" si="220"/>
        <v>0.90057642770914637</v>
      </c>
      <c r="K418" s="123" t="s">
        <v>10393</v>
      </c>
      <c r="L418" s="123" t="e">
        <f t="shared" si="203"/>
        <v>#VALUE!</v>
      </c>
      <c r="M418" s="123" t="e">
        <f t="shared" si="204"/>
        <v>#VALUE!</v>
      </c>
      <c r="N418" s="123">
        <f t="shared" si="205"/>
        <v>0.5</v>
      </c>
      <c r="O418" s="123">
        <f t="shared" si="206"/>
        <v>8.6427680202413274E-4</v>
      </c>
      <c r="P418" s="123">
        <f t="shared" si="207"/>
        <v>1.5925796068106037E-3</v>
      </c>
      <c r="Q418" s="126">
        <f t="shared" si="221"/>
        <v>0.82973397514832459</v>
      </c>
      <c r="R418" s="125" t="s">
        <v>10393</v>
      </c>
      <c r="S418" s="123" t="e">
        <f t="shared" si="208"/>
        <v>#VALUE!</v>
      </c>
      <c r="T418" s="123" t="e">
        <f t="shared" si="209"/>
        <v>#VALUE!</v>
      </c>
      <c r="U418" s="123">
        <f t="shared" si="210"/>
        <v>0.5</v>
      </c>
      <c r="V418" s="123">
        <f t="shared" si="211"/>
        <v>7.9628980340530186E-4</v>
      </c>
      <c r="W418" s="123">
        <f t="shared" si="212"/>
        <v>1.4458404597838571E-3</v>
      </c>
      <c r="X418" s="126">
        <f t="shared" si="222"/>
        <v>0.75328287954738959</v>
      </c>
      <c r="Y418" s="125" t="s">
        <v>10393</v>
      </c>
      <c r="Z418" s="123" t="e">
        <f t="shared" si="213"/>
        <v>#VALUE!</v>
      </c>
      <c r="AA418" s="123" t="e">
        <f t="shared" si="214"/>
        <v>#VALUE!</v>
      </c>
      <c r="AB418" s="123">
        <f t="shared" si="215"/>
        <v>0.5</v>
      </c>
      <c r="AC418" s="123">
        <f t="shared" si="216"/>
        <v>7.2292022989192857E-4</v>
      </c>
      <c r="AD418" s="122" t="s">
        <v>1072</v>
      </c>
      <c r="AE418" s="123">
        <f t="shared" si="217"/>
        <v>1.3133876909402124E-3</v>
      </c>
      <c r="AF418" s="126">
        <f t="shared" si="223"/>
        <v>0.68427498697985067</v>
      </c>
      <c r="AG418" s="122" t="s">
        <v>1072</v>
      </c>
      <c r="AH418" s="122">
        <f t="shared" si="218"/>
        <v>174</v>
      </c>
      <c r="AI418" s="122"/>
    </row>
    <row r="419" spans="1:35">
      <c r="A419" s="122" t="s">
        <v>369</v>
      </c>
      <c r="B419" s="123" t="s">
        <v>10700</v>
      </c>
      <c r="C419" s="124">
        <f t="shared" si="219"/>
        <v>1.9193857965451055E-3</v>
      </c>
      <c r="D419" s="124">
        <v>9.0999999999999908</v>
      </c>
      <c r="E419" s="124">
        <f t="shared" si="198"/>
        <v>0.34404536862003743</v>
      </c>
      <c r="F419" s="123">
        <f t="shared" si="199"/>
        <v>5.746630330208935E-2</v>
      </c>
      <c r="G419" s="123">
        <f t="shared" si="200"/>
        <v>0.5</v>
      </c>
      <c r="H419" s="123">
        <f t="shared" si="201"/>
        <v>9.5969289827255275E-4</v>
      </c>
      <c r="I419" s="123">
        <f t="shared" si="202"/>
        <v>1.7285536040482655E-3</v>
      </c>
      <c r="J419" s="126">
        <f t="shared" si="220"/>
        <v>0.90057642770914637</v>
      </c>
      <c r="K419" s="123" t="s">
        <v>10393</v>
      </c>
      <c r="L419" s="123" t="e">
        <f t="shared" si="203"/>
        <v>#VALUE!</v>
      </c>
      <c r="M419" s="123" t="e">
        <f t="shared" si="204"/>
        <v>#VALUE!</v>
      </c>
      <c r="N419" s="123">
        <f t="shared" si="205"/>
        <v>0.5</v>
      </c>
      <c r="O419" s="123">
        <f t="shared" si="206"/>
        <v>8.6427680202413274E-4</v>
      </c>
      <c r="P419" s="123">
        <f t="shared" si="207"/>
        <v>1.5925796068106037E-3</v>
      </c>
      <c r="Q419" s="126">
        <f t="shared" si="221"/>
        <v>0.82973397514832459</v>
      </c>
      <c r="R419" s="125" t="s">
        <v>10393</v>
      </c>
      <c r="S419" s="123" t="e">
        <f t="shared" si="208"/>
        <v>#VALUE!</v>
      </c>
      <c r="T419" s="123" t="e">
        <f t="shared" si="209"/>
        <v>#VALUE!</v>
      </c>
      <c r="U419" s="123">
        <f t="shared" si="210"/>
        <v>0.5</v>
      </c>
      <c r="V419" s="123">
        <f t="shared" si="211"/>
        <v>7.9628980340530186E-4</v>
      </c>
      <c r="W419" s="123">
        <f t="shared" si="212"/>
        <v>1.4458404597838571E-3</v>
      </c>
      <c r="X419" s="126">
        <f t="shared" si="222"/>
        <v>0.75328287954738959</v>
      </c>
      <c r="Y419" s="125" t="s">
        <v>10393</v>
      </c>
      <c r="Z419" s="123" t="e">
        <f t="shared" si="213"/>
        <v>#VALUE!</v>
      </c>
      <c r="AA419" s="123" t="e">
        <f t="shared" si="214"/>
        <v>#VALUE!</v>
      </c>
      <c r="AB419" s="123">
        <f t="shared" si="215"/>
        <v>0.5</v>
      </c>
      <c r="AC419" s="123">
        <f t="shared" si="216"/>
        <v>7.2292022989192857E-4</v>
      </c>
      <c r="AD419" s="122" t="s">
        <v>369</v>
      </c>
      <c r="AE419" s="123">
        <f t="shared" si="217"/>
        <v>1.3133876909402124E-3</v>
      </c>
      <c r="AF419" s="126">
        <f t="shared" si="223"/>
        <v>0.68427498697985067</v>
      </c>
      <c r="AG419" s="122" t="s">
        <v>369</v>
      </c>
      <c r="AH419" s="122">
        <f t="shared" si="218"/>
        <v>174</v>
      </c>
      <c r="AI419" s="122"/>
    </row>
    <row r="420" spans="1:35">
      <c r="A420" s="122" t="s">
        <v>445</v>
      </c>
      <c r="B420" s="123" t="s">
        <v>10701</v>
      </c>
      <c r="C420" s="124">
        <f t="shared" si="219"/>
        <v>1.9193857965451055E-3</v>
      </c>
      <c r="D420" s="124">
        <v>0.1</v>
      </c>
      <c r="E420" s="124">
        <f t="shared" si="198"/>
        <v>3.7807183364839316E-3</v>
      </c>
      <c r="F420" s="123">
        <f t="shared" si="199"/>
        <v>7.146890030784725E-6</v>
      </c>
      <c r="G420" s="123">
        <f t="shared" si="200"/>
        <v>0.5</v>
      </c>
      <c r="H420" s="123">
        <f t="shared" si="201"/>
        <v>9.5969289827255275E-4</v>
      </c>
      <c r="I420" s="123">
        <f t="shared" si="202"/>
        <v>1.7285536040482655E-3</v>
      </c>
      <c r="J420" s="126">
        <f t="shared" si="220"/>
        <v>0.90057642770914637</v>
      </c>
      <c r="K420" s="123" t="s">
        <v>10393</v>
      </c>
      <c r="L420" s="123" t="e">
        <f t="shared" si="203"/>
        <v>#VALUE!</v>
      </c>
      <c r="M420" s="123" t="e">
        <f t="shared" si="204"/>
        <v>#VALUE!</v>
      </c>
      <c r="N420" s="123">
        <f t="shared" si="205"/>
        <v>0.5</v>
      </c>
      <c r="O420" s="123">
        <f t="shared" si="206"/>
        <v>8.6427680202413274E-4</v>
      </c>
      <c r="P420" s="123">
        <f t="shared" si="207"/>
        <v>1.5925796068106037E-3</v>
      </c>
      <c r="Q420" s="126">
        <f t="shared" si="221"/>
        <v>0.82973397514832459</v>
      </c>
      <c r="R420" s="125" t="s">
        <v>10393</v>
      </c>
      <c r="S420" s="123" t="e">
        <f t="shared" si="208"/>
        <v>#VALUE!</v>
      </c>
      <c r="T420" s="123" t="e">
        <f t="shared" si="209"/>
        <v>#VALUE!</v>
      </c>
      <c r="U420" s="123">
        <f t="shared" si="210"/>
        <v>0.5</v>
      </c>
      <c r="V420" s="123">
        <f t="shared" si="211"/>
        <v>7.9628980340530186E-4</v>
      </c>
      <c r="W420" s="123">
        <f t="shared" si="212"/>
        <v>1.4458404597838571E-3</v>
      </c>
      <c r="X420" s="126">
        <f t="shared" si="222"/>
        <v>0.75328287954738959</v>
      </c>
      <c r="Y420" s="125" t="s">
        <v>10393</v>
      </c>
      <c r="Z420" s="123" t="e">
        <f t="shared" si="213"/>
        <v>#VALUE!</v>
      </c>
      <c r="AA420" s="123" t="e">
        <f t="shared" si="214"/>
        <v>#VALUE!</v>
      </c>
      <c r="AB420" s="123">
        <f t="shared" si="215"/>
        <v>0.5</v>
      </c>
      <c r="AC420" s="123">
        <f t="shared" si="216"/>
        <v>7.2292022989192857E-4</v>
      </c>
      <c r="AD420" s="122" t="s">
        <v>445</v>
      </c>
      <c r="AE420" s="123">
        <f t="shared" si="217"/>
        <v>1.3133876909402124E-3</v>
      </c>
      <c r="AF420" s="126">
        <f t="shared" si="223"/>
        <v>0.68427498697985067</v>
      </c>
      <c r="AG420" s="122" t="s">
        <v>445</v>
      </c>
      <c r="AH420" s="122">
        <f t="shared" si="218"/>
        <v>174</v>
      </c>
      <c r="AI420" s="122"/>
    </row>
    <row r="421" spans="1:35">
      <c r="A421" s="122" t="s">
        <v>578</v>
      </c>
      <c r="B421" s="123" t="s">
        <v>10702</v>
      </c>
      <c r="C421" s="124">
        <f t="shared" si="219"/>
        <v>1.9193857965451055E-3</v>
      </c>
      <c r="D421" s="124">
        <v>0.4</v>
      </c>
      <c r="E421" s="124">
        <f t="shared" si="198"/>
        <v>1.5122873345935726E-2</v>
      </c>
      <c r="F421" s="123">
        <f t="shared" si="199"/>
        <v>1.1434411133237621E-4</v>
      </c>
      <c r="G421" s="123">
        <f t="shared" si="200"/>
        <v>0.5</v>
      </c>
      <c r="H421" s="123">
        <f t="shared" si="201"/>
        <v>9.5969289827255275E-4</v>
      </c>
      <c r="I421" s="123">
        <f t="shared" si="202"/>
        <v>1.7285536040482655E-3</v>
      </c>
      <c r="J421" s="126">
        <f t="shared" si="220"/>
        <v>0.90057642770914637</v>
      </c>
      <c r="K421" s="123">
        <v>9.5</v>
      </c>
      <c r="L421" s="123">
        <f t="shared" si="203"/>
        <v>0.19507186858316219</v>
      </c>
      <c r="M421" s="123">
        <f t="shared" si="204"/>
        <v>1.8846655302474424E-2</v>
      </c>
      <c r="N421" s="123">
        <f t="shared" si="205"/>
        <v>0.5</v>
      </c>
      <c r="O421" s="123">
        <f t="shared" si="206"/>
        <v>8.6427680202413274E-4</v>
      </c>
      <c r="P421" s="123">
        <f t="shared" si="207"/>
        <v>1.5925796068106037E-3</v>
      </c>
      <c r="Q421" s="126">
        <f t="shared" si="221"/>
        <v>0.82973397514832459</v>
      </c>
      <c r="R421" s="125" t="s">
        <v>10393</v>
      </c>
      <c r="S421" s="123" t="e">
        <f t="shared" si="208"/>
        <v>#VALUE!</v>
      </c>
      <c r="T421" s="123" t="e">
        <f t="shared" si="209"/>
        <v>#VALUE!</v>
      </c>
      <c r="U421" s="123">
        <f t="shared" si="210"/>
        <v>0.5</v>
      </c>
      <c r="V421" s="123">
        <f t="shared" si="211"/>
        <v>7.9628980340530186E-4</v>
      </c>
      <c r="W421" s="123">
        <f t="shared" si="212"/>
        <v>1.4458404597838571E-3</v>
      </c>
      <c r="X421" s="126">
        <f t="shared" si="222"/>
        <v>0.75328287954738959</v>
      </c>
      <c r="Y421" s="125">
        <v>884.57142857142901</v>
      </c>
      <c r="Z421" s="123">
        <f t="shared" si="213"/>
        <v>5.519672763379258E-3</v>
      </c>
      <c r="AA421" s="123">
        <f t="shared" si="214"/>
        <v>1.5233277679826962E-5</v>
      </c>
      <c r="AB421" s="123">
        <f t="shared" si="215"/>
        <v>0.5</v>
      </c>
      <c r="AC421" s="123">
        <f t="shared" si="216"/>
        <v>7.2292022989192857E-4</v>
      </c>
      <c r="AD421" s="122" t="s">
        <v>578</v>
      </c>
      <c r="AE421" s="123">
        <f t="shared" si="217"/>
        <v>1.3133876909402124E-3</v>
      </c>
      <c r="AF421" s="126">
        <f t="shared" si="223"/>
        <v>0.68427498697985067</v>
      </c>
      <c r="AG421" s="122" t="s">
        <v>578</v>
      </c>
      <c r="AH421" s="122">
        <f t="shared" si="218"/>
        <v>174</v>
      </c>
      <c r="AI421" s="122"/>
    </row>
    <row r="422" spans="1:35">
      <c r="A422" s="122" t="s">
        <v>558</v>
      </c>
      <c r="B422" s="123" t="s">
        <v>10703</v>
      </c>
      <c r="C422" s="124">
        <f t="shared" si="219"/>
        <v>1.9193857965451055E-3</v>
      </c>
      <c r="D422" s="124">
        <v>0.69999999999999896</v>
      </c>
      <c r="E422" s="124">
        <f t="shared" si="198"/>
        <v>2.6465028355387481E-2</v>
      </c>
      <c r="F422" s="123">
        <f t="shared" si="199"/>
        <v>3.5013755046131578E-4</v>
      </c>
      <c r="G422" s="123">
        <f t="shared" si="200"/>
        <v>0.5</v>
      </c>
      <c r="H422" s="123">
        <f t="shared" si="201"/>
        <v>9.5969289827255275E-4</v>
      </c>
      <c r="I422" s="123">
        <f t="shared" si="202"/>
        <v>1.7285536040482655E-3</v>
      </c>
      <c r="J422" s="126">
        <f t="shared" si="220"/>
        <v>0.90057642770914637</v>
      </c>
      <c r="K422" s="123">
        <v>25.1</v>
      </c>
      <c r="L422" s="123">
        <f t="shared" si="203"/>
        <v>0.5154004106776181</v>
      </c>
      <c r="M422" s="123">
        <f t="shared" si="204"/>
        <v>0.12437625194361801</v>
      </c>
      <c r="N422" s="123">
        <f t="shared" si="205"/>
        <v>0.5</v>
      </c>
      <c r="O422" s="123">
        <f t="shared" si="206"/>
        <v>8.6427680202413274E-4</v>
      </c>
      <c r="P422" s="123">
        <f t="shared" si="207"/>
        <v>1.5925796068106037E-3</v>
      </c>
      <c r="Q422" s="126">
        <f t="shared" si="221"/>
        <v>0.82973397514832459</v>
      </c>
      <c r="R422" s="125" t="s">
        <v>10393</v>
      </c>
      <c r="S422" s="123" t="e">
        <f t="shared" si="208"/>
        <v>#VALUE!</v>
      </c>
      <c r="T422" s="123" t="e">
        <f t="shared" si="209"/>
        <v>#VALUE!</v>
      </c>
      <c r="U422" s="123">
        <f t="shared" si="210"/>
        <v>0.5</v>
      </c>
      <c r="V422" s="123">
        <f t="shared" si="211"/>
        <v>7.9628980340530186E-4</v>
      </c>
      <c r="W422" s="123">
        <f t="shared" si="212"/>
        <v>1.4458404597838571E-3</v>
      </c>
      <c r="X422" s="126">
        <f t="shared" si="222"/>
        <v>0.75328287954738959</v>
      </c>
      <c r="Y422" s="125">
        <v>181.48529411764699</v>
      </c>
      <c r="Z422" s="123">
        <f t="shared" si="213"/>
        <v>1.1324573714898815E-3</v>
      </c>
      <c r="AA422" s="123">
        <f t="shared" si="214"/>
        <v>6.4122964349433431E-7</v>
      </c>
      <c r="AB422" s="123">
        <f t="shared" si="215"/>
        <v>0.5</v>
      </c>
      <c r="AC422" s="123">
        <f t="shared" si="216"/>
        <v>7.2292022989192857E-4</v>
      </c>
      <c r="AD422" s="122" t="s">
        <v>558</v>
      </c>
      <c r="AE422" s="123">
        <f t="shared" si="217"/>
        <v>1.3133876909402124E-3</v>
      </c>
      <c r="AF422" s="126">
        <f t="shared" si="223"/>
        <v>0.68427498697985067</v>
      </c>
      <c r="AG422" s="122" t="s">
        <v>558</v>
      </c>
      <c r="AH422" s="122">
        <f t="shared" si="218"/>
        <v>174</v>
      </c>
      <c r="AI422" s="122"/>
    </row>
    <row r="423" spans="1:35">
      <c r="A423" s="122" t="s">
        <v>229</v>
      </c>
      <c r="B423" s="123" t="s">
        <v>10704</v>
      </c>
      <c r="C423" s="124">
        <f t="shared" si="219"/>
        <v>1.9193857965451055E-3</v>
      </c>
      <c r="D423" s="124">
        <v>0.2</v>
      </c>
      <c r="E423" s="124">
        <f t="shared" si="198"/>
        <v>7.5614366729678632E-3</v>
      </c>
      <c r="F423" s="123">
        <f t="shared" si="199"/>
        <v>2.8587253656287004E-5</v>
      </c>
      <c r="G423" s="123">
        <f t="shared" si="200"/>
        <v>0.5</v>
      </c>
      <c r="H423" s="123">
        <f t="shared" si="201"/>
        <v>9.5969289827255275E-4</v>
      </c>
      <c r="I423" s="123">
        <f t="shared" si="202"/>
        <v>1.7285536040482655E-3</v>
      </c>
      <c r="J423" s="126">
        <f t="shared" si="220"/>
        <v>0.90057642770914637</v>
      </c>
      <c r="K423" s="123" t="s">
        <v>10393</v>
      </c>
      <c r="L423" s="123" t="e">
        <f t="shared" si="203"/>
        <v>#VALUE!</v>
      </c>
      <c r="M423" s="123" t="e">
        <f t="shared" si="204"/>
        <v>#VALUE!</v>
      </c>
      <c r="N423" s="123">
        <f t="shared" si="205"/>
        <v>0.5</v>
      </c>
      <c r="O423" s="123">
        <f t="shared" si="206"/>
        <v>8.6427680202413274E-4</v>
      </c>
      <c r="P423" s="123">
        <f t="shared" si="207"/>
        <v>1.5925796068106037E-3</v>
      </c>
      <c r="Q423" s="126">
        <f t="shared" si="221"/>
        <v>0.82973397514832459</v>
      </c>
      <c r="R423" s="125" t="s">
        <v>10393</v>
      </c>
      <c r="S423" s="123" t="e">
        <f t="shared" si="208"/>
        <v>#VALUE!</v>
      </c>
      <c r="T423" s="123" t="e">
        <f t="shared" si="209"/>
        <v>#VALUE!</v>
      </c>
      <c r="U423" s="123">
        <f t="shared" si="210"/>
        <v>0.5</v>
      </c>
      <c r="V423" s="123">
        <f t="shared" si="211"/>
        <v>7.9628980340530186E-4</v>
      </c>
      <c r="W423" s="123">
        <f t="shared" si="212"/>
        <v>1.4458404597838571E-3</v>
      </c>
      <c r="X423" s="126">
        <f t="shared" si="222"/>
        <v>0.75328287954738959</v>
      </c>
      <c r="Y423" s="125" t="s">
        <v>10393</v>
      </c>
      <c r="Z423" s="123" t="e">
        <f t="shared" si="213"/>
        <v>#VALUE!</v>
      </c>
      <c r="AA423" s="123" t="e">
        <f t="shared" si="214"/>
        <v>#VALUE!</v>
      </c>
      <c r="AB423" s="123">
        <f t="shared" si="215"/>
        <v>0.5</v>
      </c>
      <c r="AC423" s="123">
        <f t="shared" si="216"/>
        <v>7.2292022989192857E-4</v>
      </c>
      <c r="AD423" s="122" t="s">
        <v>229</v>
      </c>
      <c r="AE423" s="123">
        <f t="shared" si="217"/>
        <v>1.3133876909402124E-3</v>
      </c>
      <c r="AF423" s="126">
        <f t="shared" si="223"/>
        <v>0.68427498697985067</v>
      </c>
      <c r="AG423" s="122" t="s">
        <v>229</v>
      </c>
      <c r="AH423" s="122">
        <f t="shared" si="218"/>
        <v>174</v>
      </c>
      <c r="AI423" s="122"/>
    </row>
    <row r="424" spans="1:35">
      <c r="A424" s="122" t="s">
        <v>868</v>
      </c>
      <c r="B424" s="123" t="s">
        <v>10705</v>
      </c>
      <c r="C424" s="124">
        <f t="shared" si="219"/>
        <v>1.9193857965451055E-3</v>
      </c>
      <c r="D424" s="124">
        <v>0</v>
      </c>
      <c r="E424" s="124">
        <f t="shared" si="198"/>
        <v>0</v>
      </c>
      <c r="F424" s="123">
        <f t="shared" si="199"/>
        <v>0</v>
      </c>
      <c r="G424" s="123">
        <f t="shared" si="200"/>
        <v>0.5</v>
      </c>
      <c r="H424" s="123">
        <f t="shared" si="201"/>
        <v>9.5969289827255275E-4</v>
      </c>
      <c r="I424" s="123">
        <f t="shared" si="202"/>
        <v>1.7285536040482655E-3</v>
      </c>
      <c r="J424" s="126">
        <f t="shared" si="220"/>
        <v>0.90057642770914637</v>
      </c>
      <c r="K424" s="123" t="s">
        <v>10393</v>
      </c>
      <c r="L424" s="123" t="e">
        <f t="shared" si="203"/>
        <v>#VALUE!</v>
      </c>
      <c r="M424" s="123" t="e">
        <f t="shared" si="204"/>
        <v>#VALUE!</v>
      </c>
      <c r="N424" s="123">
        <f t="shared" si="205"/>
        <v>0.5</v>
      </c>
      <c r="O424" s="123">
        <f t="shared" si="206"/>
        <v>8.6427680202413274E-4</v>
      </c>
      <c r="P424" s="123">
        <f t="shared" si="207"/>
        <v>1.5925796068106037E-3</v>
      </c>
      <c r="Q424" s="126">
        <f t="shared" si="221"/>
        <v>0.82973397514832459</v>
      </c>
      <c r="R424" s="125" t="s">
        <v>10393</v>
      </c>
      <c r="S424" s="123" t="e">
        <f t="shared" si="208"/>
        <v>#VALUE!</v>
      </c>
      <c r="T424" s="123" t="e">
        <f t="shared" si="209"/>
        <v>#VALUE!</v>
      </c>
      <c r="U424" s="123">
        <f t="shared" si="210"/>
        <v>0.5</v>
      </c>
      <c r="V424" s="123">
        <f t="shared" si="211"/>
        <v>7.9628980340530186E-4</v>
      </c>
      <c r="W424" s="123">
        <f t="shared" si="212"/>
        <v>1.4458404597838571E-3</v>
      </c>
      <c r="X424" s="126">
        <f t="shared" si="222"/>
        <v>0.75328287954738959</v>
      </c>
      <c r="Y424" s="125" t="s">
        <v>10393</v>
      </c>
      <c r="Z424" s="123" t="e">
        <f t="shared" si="213"/>
        <v>#VALUE!</v>
      </c>
      <c r="AA424" s="123" t="e">
        <f t="shared" si="214"/>
        <v>#VALUE!</v>
      </c>
      <c r="AB424" s="123">
        <f t="shared" si="215"/>
        <v>0.5</v>
      </c>
      <c r="AC424" s="123">
        <f t="shared" si="216"/>
        <v>7.2292022989192857E-4</v>
      </c>
      <c r="AD424" s="122" t="s">
        <v>868</v>
      </c>
      <c r="AE424" s="123">
        <f t="shared" si="217"/>
        <v>1.3133876909402124E-3</v>
      </c>
      <c r="AF424" s="126">
        <f t="shared" si="223"/>
        <v>0.68427498697985067</v>
      </c>
      <c r="AG424" s="122" t="s">
        <v>868</v>
      </c>
      <c r="AH424" s="122">
        <f t="shared" si="218"/>
        <v>174</v>
      </c>
      <c r="AI424" s="122"/>
    </row>
    <row r="425" spans="1:35">
      <c r="A425" s="122" t="s">
        <v>213</v>
      </c>
      <c r="B425" s="123" t="s">
        <v>10706</v>
      </c>
      <c r="C425" s="124">
        <f t="shared" si="219"/>
        <v>1.9193857965451055E-3</v>
      </c>
      <c r="D425" s="124">
        <v>9.3000000000000007</v>
      </c>
      <c r="E425" s="124">
        <f t="shared" si="198"/>
        <v>0.35160680529300564</v>
      </c>
      <c r="F425" s="123">
        <f t="shared" si="199"/>
        <v>5.9941971112253079E-2</v>
      </c>
      <c r="G425" s="123">
        <f t="shared" si="200"/>
        <v>0.5</v>
      </c>
      <c r="H425" s="123">
        <f t="shared" si="201"/>
        <v>9.5969289827255275E-4</v>
      </c>
      <c r="I425" s="123">
        <f t="shared" si="202"/>
        <v>1.7285536040482655E-3</v>
      </c>
      <c r="J425" s="126">
        <f t="shared" si="220"/>
        <v>0.90057642770914637</v>
      </c>
      <c r="K425" s="123">
        <v>15.6999999999999</v>
      </c>
      <c r="L425" s="123">
        <f t="shared" si="203"/>
        <v>0.32238193018480288</v>
      </c>
      <c r="M425" s="123">
        <f t="shared" si="204"/>
        <v>5.0637957762659336E-2</v>
      </c>
      <c r="N425" s="123">
        <f t="shared" si="205"/>
        <v>0.5</v>
      </c>
      <c r="O425" s="123">
        <f t="shared" si="206"/>
        <v>8.6427680202413274E-4</v>
      </c>
      <c r="P425" s="123">
        <f t="shared" si="207"/>
        <v>1.5925796068106037E-3</v>
      </c>
      <c r="Q425" s="126">
        <f t="shared" si="221"/>
        <v>0.82973397514832459</v>
      </c>
      <c r="R425" s="125" t="s">
        <v>10393</v>
      </c>
      <c r="S425" s="123" t="e">
        <f t="shared" si="208"/>
        <v>#VALUE!</v>
      </c>
      <c r="T425" s="123" t="e">
        <f t="shared" si="209"/>
        <v>#VALUE!</v>
      </c>
      <c r="U425" s="123">
        <f t="shared" si="210"/>
        <v>0.5</v>
      </c>
      <c r="V425" s="123">
        <f t="shared" si="211"/>
        <v>7.9628980340530186E-4</v>
      </c>
      <c r="W425" s="123">
        <f t="shared" si="212"/>
        <v>1.4458404597838571E-3</v>
      </c>
      <c r="X425" s="126">
        <f t="shared" si="222"/>
        <v>0.75328287954738959</v>
      </c>
      <c r="Y425" s="125" t="s">
        <v>10393</v>
      </c>
      <c r="Z425" s="123" t="e">
        <f t="shared" si="213"/>
        <v>#VALUE!</v>
      </c>
      <c r="AA425" s="123" t="e">
        <f t="shared" si="214"/>
        <v>#VALUE!</v>
      </c>
      <c r="AB425" s="123">
        <f t="shared" si="215"/>
        <v>0.5</v>
      </c>
      <c r="AC425" s="123">
        <f t="shared" si="216"/>
        <v>7.2292022989192857E-4</v>
      </c>
      <c r="AD425" s="122" t="s">
        <v>213</v>
      </c>
      <c r="AE425" s="123">
        <f t="shared" si="217"/>
        <v>1.3133876909402124E-3</v>
      </c>
      <c r="AF425" s="126">
        <f t="shared" si="223"/>
        <v>0.68427498697985067</v>
      </c>
      <c r="AG425" s="122" t="s">
        <v>213</v>
      </c>
      <c r="AH425" s="122">
        <f t="shared" si="218"/>
        <v>174</v>
      </c>
      <c r="AI425" s="122"/>
    </row>
    <row r="426" spans="1:35">
      <c r="A426" s="122" t="s">
        <v>690</v>
      </c>
      <c r="B426" s="123" t="s">
        <v>10707</v>
      </c>
      <c r="C426" s="124">
        <f t="shared" si="219"/>
        <v>1.9193857965451055E-3</v>
      </c>
      <c r="D426" s="124">
        <v>6.4</v>
      </c>
      <c r="E426" s="124">
        <f t="shared" si="198"/>
        <v>0.24196597353497162</v>
      </c>
      <c r="F426" s="123">
        <f t="shared" si="199"/>
        <v>2.8849440103086543E-2</v>
      </c>
      <c r="G426" s="123">
        <f t="shared" si="200"/>
        <v>0.5</v>
      </c>
      <c r="H426" s="123">
        <f t="shared" si="201"/>
        <v>9.5969289827255275E-4</v>
      </c>
      <c r="I426" s="123">
        <f t="shared" si="202"/>
        <v>1.7285536040482655E-3</v>
      </c>
      <c r="J426" s="126">
        <f t="shared" si="220"/>
        <v>0.90057642770914637</v>
      </c>
      <c r="K426" s="123">
        <v>2.7999999999999901</v>
      </c>
      <c r="L426" s="123">
        <f t="shared" si="203"/>
        <v>5.7494866529773918E-2</v>
      </c>
      <c r="M426" s="123">
        <f t="shared" si="204"/>
        <v>1.6514646676358824E-3</v>
      </c>
      <c r="N426" s="123">
        <f t="shared" si="205"/>
        <v>0.5</v>
      </c>
      <c r="O426" s="123">
        <f t="shared" si="206"/>
        <v>8.6427680202413274E-4</v>
      </c>
      <c r="P426" s="123">
        <f t="shared" si="207"/>
        <v>1.5925796068106037E-3</v>
      </c>
      <c r="Q426" s="126">
        <f t="shared" si="221"/>
        <v>0.82973397514832459</v>
      </c>
      <c r="R426" s="125">
        <v>0</v>
      </c>
      <c r="S426" s="123">
        <f t="shared" si="208"/>
        <v>0</v>
      </c>
      <c r="T426" s="123">
        <f t="shared" si="209"/>
        <v>0</v>
      </c>
      <c r="U426" s="123">
        <f t="shared" si="210"/>
        <v>0.5</v>
      </c>
      <c r="V426" s="123">
        <f t="shared" si="211"/>
        <v>7.9628980340530186E-4</v>
      </c>
      <c r="W426" s="123">
        <f t="shared" si="212"/>
        <v>1.4458404597838571E-3</v>
      </c>
      <c r="X426" s="126">
        <f t="shared" si="222"/>
        <v>0.75328287954738959</v>
      </c>
      <c r="Y426" s="125">
        <v>69778.047298762904</v>
      </c>
      <c r="Z426" s="123">
        <f t="shared" si="213"/>
        <v>0.4354108381940241</v>
      </c>
      <c r="AA426" s="123">
        <f t="shared" si="214"/>
        <v>9.0437258692872335E-2</v>
      </c>
      <c r="AB426" s="123">
        <f t="shared" si="215"/>
        <v>0.5</v>
      </c>
      <c r="AC426" s="123">
        <f t="shared" si="216"/>
        <v>7.2292022989192857E-4</v>
      </c>
      <c r="AD426" s="122" t="s">
        <v>690</v>
      </c>
      <c r="AE426" s="123">
        <f t="shared" si="217"/>
        <v>1.3133876909402124E-3</v>
      </c>
      <c r="AF426" s="126">
        <f t="shared" si="223"/>
        <v>0.68427498697985067</v>
      </c>
      <c r="AG426" s="122" t="s">
        <v>690</v>
      </c>
      <c r="AH426" s="122">
        <f t="shared" si="218"/>
        <v>174</v>
      </c>
      <c r="AI426" s="122"/>
    </row>
    <row r="427" spans="1:35">
      <c r="A427" s="122" t="s">
        <v>1008</v>
      </c>
      <c r="B427" s="123" t="s">
        <v>5651</v>
      </c>
      <c r="C427" s="124">
        <f t="shared" si="219"/>
        <v>1.9193857965451055E-3</v>
      </c>
      <c r="D427" s="124" t="s">
        <v>10513</v>
      </c>
      <c r="E427" s="124" t="e">
        <f t="shared" si="198"/>
        <v>#VALUE!</v>
      </c>
      <c r="F427" s="123" t="e">
        <f t="shared" si="199"/>
        <v>#VALUE!</v>
      </c>
      <c r="G427" s="123">
        <f t="shared" si="200"/>
        <v>0.5</v>
      </c>
      <c r="H427" s="123">
        <f t="shared" si="201"/>
        <v>9.5969289827255275E-4</v>
      </c>
      <c r="I427" s="123">
        <f t="shared" si="202"/>
        <v>1.7285536040482655E-3</v>
      </c>
      <c r="J427" s="126">
        <f t="shared" si="220"/>
        <v>0.90057642770914637</v>
      </c>
      <c r="K427" s="123" t="s">
        <v>10393</v>
      </c>
      <c r="L427" s="123" t="e">
        <f t="shared" si="203"/>
        <v>#VALUE!</v>
      </c>
      <c r="M427" s="123" t="e">
        <f t="shared" si="204"/>
        <v>#VALUE!</v>
      </c>
      <c r="N427" s="123">
        <f t="shared" si="205"/>
        <v>0.5</v>
      </c>
      <c r="O427" s="123">
        <f t="shared" si="206"/>
        <v>8.6427680202413274E-4</v>
      </c>
      <c r="P427" s="123">
        <f t="shared" si="207"/>
        <v>1.5925796068106037E-3</v>
      </c>
      <c r="Q427" s="126">
        <f t="shared" si="221"/>
        <v>0.82973397514832459</v>
      </c>
      <c r="R427" s="125" t="s">
        <v>10393</v>
      </c>
      <c r="S427" s="123" t="e">
        <f t="shared" si="208"/>
        <v>#VALUE!</v>
      </c>
      <c r="T427" s="123" t="e">
        <f t="shared" si="209"/>
        <v>#VALUE!</v>
      </c>
      <c r="U427" s="123">
        <f t="shared" si="210"/>
        <v>0.5</v>
      </c>
      <c r="V427" s="123">
        <f t="shared" si="211"/>
        <v>7.9628980340530186E-4</v>
      </c>
      <c r="W427" s="123">
        <f t="shared" si="212"/>
        <v>1.4458404597838571E-3</v>
      </c>
      <c r="X427" s="126">
        <f t="shared" si="222"/>
        <v>0.75328287954738959</v>
      </c>
      <c r="Y427" s="125" t="s">
        <v>10393</v>
      </c>
      <c r="Z427" s="123" t="e">
        <f t="shared" si="213"/>
        <v>#VALUE!</v>
      </c>
      <c r="AA427" s="123" t="e">
        <f t="shared" si="214"/>
        <v>#VALUE!</v>
      </c>
      <c r="AB427" s="123">
        <f t="shared" si="215"/>
        <v>0.5</v>
      </c>
      <c r="AC427" s="123">
        <f t="shared" si="216"/>
        <v>7.2292022989192857E-4</v>
      </c>
      <c r="AD427" s="122" t="s">
        <v>1008</v>
      </c>
      <c r="AE427" s="123">
        <f t="shared" si="217"/>
        <v>1.3133876909402124E-3</v>
      </c>
      <c r="AF427" s="126">
        <f t="shared" si="223"/>
        <v>0.68427498697985067</v>
      </c>
      <c r="AG427" s="122" t="s">
        <v>1008</v>
      </c>
      <c r="AH427" s="122">
        <f t="shared" si="218"/>
        <v>174</v>
      </c>
      <c r="AI427" s="122"/>
    </row>
    <row r="428" spans="1:35">
      <c r="A428" s="122" t="s">
        <v>648</v>
      </c>
      <c r="B428" s="123" t="s">
        <v>10708</v>
      </c>
      <c r="C428" s="124">
        <f t="shared" si="219"/>
        <v>1.9193857965451055E-3</v>
      </c>
      <c r="D428" s="124">
        <v>18.5</v>
      </c>
      <c r="E428" s="124">
        <f t="shared" si="198"/>
        <v>0.69943289224952732</v>
      </c>
      <c r="F428" s="123">
        <f t="shared" si="199"/>
        <v>0.21698481152322691</v>
      </c>
      <c r="G428" s="123">
        <f t="shared" si="200"/>
        <v>0.5</v>
      </c>
      <c r="H428" s="123">
        <f t="shared" si="201"/>
        <v>9.5969289827255275E-4</v>
      </c>
      <c r="I428" s="123">
        <f t="shared" si="202"/>
        <v>1.7285536040482655E-3</v>
      </c>
      <c r="J428" s="126">
        <f t="shared" si="220"/>
        <v>0.90057642770914637</v>
      </c>
      <c r="K428" s="123">
        <v>12.0999999999999</v>
      </c>
      <c r="L428" s="123">
        <f t="shared" si="203"/>
        <v>0.24845995893223613</v>
      </c>
      <c r="M428" s="123">
        <f t="shared" si="204"/>
        <v>3.039467875196733E-2</v>
      </c>
      <c r="N428" s="123">
        <f t="shared" si="205"/>
        <v>0.5</v>
      </c>
      <c r="O428" s="123">
        <f t="shared" si="206"/>
        <v>8.6427680202413274E-4</v>
      </c>
      <c r="P428" s="123">
        <f t="shared" si="207"/>
        <v>1.5925796068106037E-3</v>
      </c>
      <c r="Q428" s="126">
        <f t="shared" si="221"/>
        <v>0.82973397514832459</v>
      </c>
      <c r="R428" s="125">
        <v>1822.5061107188701</v>
      </c>
      <c r="S428" s="123">
        <f t="shared" si="208"/>
        <v>0.12416467638718533</v>
      </c>
      <c r="T428" s="123">
        <f t="shared" si="209"/>
        <v>7.678799650414958E-3</v>
      </c>
      <c r="U428" s="123">
        <f t="shared" si="210"/>
        <v>0.5</v>
      </c>
      <c r="V428" s="123">
        <f t="shared" si="211"/>
        <v>7.9628980340530186E-4</v>
      </c>
      <c r="W428" s="123">
        <f t="shared" si="212"/>
        <v>1.4458404597838571E-3</v>
      </c>
      <c r="X428" s="126">
        <f t="shared" si="222"/>
        <v>0.75328287954738959</v>
      </c>
      <c r="Y428" s="125">
        <v>2347.9014752256999</v>
      </c>
      <c r="Z428" s="123">
        <f t="shared" si="213"/>
        <v>1.4650764658803115E-2</v>
      </c>
      <c r="AA428" s="123">
        <f t="shared" si="214"/>
        <v>1.0731669369545838E-4</v>
      </c>
      <c r="AB428" s="123">
        <f t="shared" si="215"/>
        <v>0.5</v>
      </c>
      <c r="AC428" s="123">
        <f t="shared" si="216"/>
        <v>7.2292022989192857E-4</v>
      </c>
      <c r="AD428" s="122" t="s">
        <v>648</v>
      </c>
      <c r="AE428" s="123">
        <f t="shared" si="217"/>
        <v>1.3133876909402124E-3</v>
      </c>
      <c r="AF428" s="126">
        <f t="shared" si="223"/>
        <v>0.68427498697985067</v>
      </c>
      <c r="AG428" s="122" t="s">
        <v>648</v>
      </c>
      <c r="AH428" s="122">
        <f t="shared" si="218"/>
        <v>174</v>
      </c>
      <c r="AI428" s="122"/>
    </row>
    <row r="429" spans="1:35">
      <c r="A429" s="122" t="s">
        <v>870</v>
      </c>
      <c r="B429" s="123" t="s">
        <v>10709</v>
      </c>
      <c r="C429" s="124">
        <f t="shared" si="219"/>
        <v>1.9193857965451055E-3</v>
      </c>
      <c r="D429" s="124">
        <v>0.4</v>
      </c>
      <c r="E429" s="124">
        <f t="shared" si="198"/>
        <v>1.5122873345935726E-2</v>
      </c>
      <c r="F429" s="123">
        <f t="shared" si="199"/>
        <v>1.1434411133237621E-4</v>
      </c>
      <c r="G429" s="123">
        <f t="shared" si="200"/>
        <v>0.5</v>
      </c>
      <c r="H429" s="123">
        <f t="shared" si="201"/>
        <v>9.5969289827255275E-4</v>
      </c>
      <c r="I429" s="123">
        <f t="shared" si="202"/>
        <v>1.7285536040482655E-3</v>
      </c>
      <c r="J429" s="126">
        <f t="shared" si="220"/>
        <v>0.90057642770914637</v>
      </c>
      <c r="K429" s="123" t="s">
        <v>10393</v>
      </c>
      <c r="L429" s="123" t="e">
        <f t="shared" si="203"/>
        <v>#VALUE!</v>
      </c>
      <c r="M429" s="123" t="e">
        <f t="shared" si="204"/>
        <v>#VALUE!</v>
      </c>
      <c r="N429" s="123">
        <f t="shared" si="205"/>
        <v>0.5</v>
      </c>
      <c r="O429" s="123">
        <f t="shared" si="206"/>
        <v>8.6427680202413274E-4</v>
      </c>
      <c r="P429" s="123">
        <f t="shared" si="207"/>
        <v>1.5925796068106037E-3</v>
      </c>
      <c r="Q429" s="126">
        <f t="shared" si="221"/>
        <v>0.82973397514832459</v>
      </c>
      <c r="R429" s="125">
        <v>0</v>
      </c>
      <c r="S429" s="123">
        <f t="shared" si="208"/>
        <v>0</v>
      </c>
      <c r="T429" s="123">
        <f t="shared" si="209"/>
        <v>0</v>
      </c>
      <c r="U429" s="123">
        <f t="shared" si="210"/>
        <v>0.5</v>
      </c>
      <c r="V429" s="123">
        <f t="shared" si="211"/>
        <v>7.9628980340530186E-4</v>
      </c>
      <c r="W429" s="123">
        <f t="shared" si="212"/>
        <v>1.4458404597838571E-3</v>
      </c>
      <c r="X429" s="126">
        <f t="shared" si="222"/>
        <v>0.75328287954738959</v>
      </c>
      <c r="Y429" s="125">
        <v>1125.89702507125</v>
      </c>
      <c r="Z429" s="123">
        <f t="shared" si="213"/>
        <v>7.0255300396622356E-3</v>
      </c>
      <c r="AA429" s="123">
        <f t="shared" si="214"/>
        <v>2.4678731644245389E-5</v>
      </c>
      <c r="AB429" s="123">
        <f t="shared" si="215"/>
        <v>0.5</v>
      </c>
      <c r="AC429" s="123">
        <f t="shared" si="216"/>
        <v>7.2292022989192857E-4</v>
      </c>
      <c r="AD429" s="122" t="s">
        <v>870</v>
      </c>
      <c r="AE429" s="123">
        <f t="shared" si="217"/>
        <v>1.3133876909402124E-3</v>
      </c>
      <c r="AF429" s="126">
        <f t="shared" si="223"/>
        <v>0.68427498697985067</v>
      </c>
      <c r="AG429" s="122" t="s">
        <v>870</v>
      </c>
      <c r="AH429" s="122">
        <f t="shared" si="218"/>
        <v>174</v>
      </c>
      <c r="AI429" s="122"/>
    </row>
    <row r="430" spans="1:35">
      <c r="A430" s="122" t="s">
        <v>582</v>
      </c>
      <c r="B430" s="123" t="s">
        <v>10710</v>
      </c>
      <c r="C430" s="124">
        <f t="shared" si="219"/>
        <v>1.9193857965451055E-3</v>
      </c>
      <c r="D430" s="124">
        <v>7</v>
      </c>
      <c r="E430" s="124">
        <f t="shared" si="198"/>
        <v>0.26465028355387521</v>
      </c>
      <c r="F430" s="123">
        <f t="shared" si="199"/>
        <v>3.4413785863321444E-2</v>
      </c>
      <c r="G430" s="123">
        <f t="shared" si="200"/>
        <v>0.5</v>
      </c>
      <c r="H430" s="123">
        <f t="shared" si="201"/>
        <v>9.5969289827255275E-4</v>
      </c>
      <c r="I430" s="123">
        <f t="shared" si="202"/>
        <v>1.7285536040482655E-3</v>
      </c>
      <c r="J430" s="126">
        <f t="shared" si="220"/>
        <v>0.90057642770914637</v>
      </c>
      <c r="K430" s="123">
        <v>5.0999999999999899</v>
      </c>
      <c r="L430" s="123">
        <f t="shared" si="203"/>
        <v>0.10472279260780266</v>
      </c>
      <c r="M430" s="123">
        <f t="shared" si="204"/>
        <v>5.4684250761768416E-3</v>
      </c>
      <c r="N430" s="123">
        <f t="shared" si="205"/>
        <v>0.5</v>
      </c>
      <c r="O430" s="123">
        <f t="shared" si="206"/>
        <v>8.6427680202413274E-4</v>
      </c>
      <c r="P430" s="123">
        <f t="shared" si="207"/>
        <v>1.5925796068106037E-3</v>
      </c>
      <c r="Q430" s="126">
        <f t="shared" si="221"/>
        <v>0.82973397514832459</v>
      </c>
      <c r="R430" s="125">
        <v>1249.2685023935301</v>
      </c>
      <c r="S430" s="123">
        <f t="shared" si="208"/>
        <v>8.511083634129088E-2</v>
      </c>
      <c r="T430" s="123">
        <f t="shared" si="209"/>
        <v>3.6153759647127304E-3</v>
      </c>
      <c r="U430" s="123">
        <f t="shared" si="210"/>
        <v>0.5</v>
      </c>
      <c r="V430" s="123">
        <f t="shared" si="211"/>
        <v>7.9628980340530186E-4</v>
      </c>
      <c r="W430" s="123">
        <f t="shared" si="212"/>
        <v>1.4458404597838571E-3</v>
      </c>
      <c r="X430" s="126">
        <f t="shared" si="222"/>
        <v>0.75328287954738959</v>
      </c>
      <c r="Y430" s="125">
        <v>1860.3975903614401</v>
      </c>
      <c r="Z430" s="123">
        <f t="shared" si="213"/>
        <v>1.1608769599486606E-2</v>
      </c>
      <c r="AA430" s="123">
        <f t="shared" si="214"/>
        <v>6.7379495706787473E-5</v>
      </c>
      <c r="AB430" s="123">
        <f t="shared" si="215"/>
        <v>0.5</v>
      </c>
      <c r="AC430" s="123">
        <f t="shared" si="216"/>
        <v>7.2292022989192857E-4</v>
      </c>
      <c r="AD430" s="122" t="s">
        <v>582</v>
      </c>
      <c r="AE430" s="123">
        <f t="shared" si="217"/>
        <v>1.3133876909402124E-3</v>
      </c>
      <c r="AF430" s="126">
        <f t="shared" si="223"/>
        <v>0.68427498697985067</v>
      </c>
      <c r="AG430" s="122" t="s">
        <v>582</v>
      </c>
      <c r="AH430" s="122">
        <f t="shared" si="218"/>
        <v>174</v>
      </c>
      <c r="AI430" s="122"/>
    </row>
    <row r="431" spans="1:35">
      <c r="A431" s="122" t="s">
        <v>716</v>
      </c>
      <c r="B431" s="123" t="s">
        <v>10711</v>
      </c>
      <c r="C431" s="124">
        <f t="shared" si="219"/>
        <v>1.9193857965451055E-3</v>
      </c>
      <c r="D431" s="124">
        <v>0.69999999999999896</v>
      </c>
      <c r="E431" s="124">
        <f t="shared" si="198"/>
        <v>2.6465028355387481E-2</v>
      </c>
      <c r="F431" s="123">
        <f t="shared" si="199"/>
        <v>3.5013755046131578E-4</v>
      </c>
      <c r="G431" s="123">
        <f t="shared" si="200"/>
        <v>0.5</v>
      </c>
      <c r="H431" s="123">
        <f t="shared" si="201"/>
        <v>9.5969289827255275E-4</v>
      </c>
      <c r="I431" s="123">
        <f t="shared" si="202"/>
        <v>1.7285536040482655E-3</v>
      </c>
      <c r="J431" s="126">
        <f t="shared" si="220"/>
        <v>0.90057642770914637</v>
      </c>
      <c r="K431" s="123" t="s">
        <v>10393</v>
      </c>
      <c r="L431" s="123" t="e">
        <f t="shared" si="203"/>
        <v>#VALUE!</v>
      </c>
      <c r="M431" s="123" t="e">
        <f t="shared" si="204"/>
        <v>#VALUE!</v>
      </c>
      <c r="N431" s="123">
        <f t="shared" si="205"/>
        <v>0.5</v>
      </c>
      <c r="O431" s="123">
        <f t="shared" si="206"/>
        <v>8.6427680202413274E-4</v>
      </c>
      <c r="P431" s="123">
        <f t="shared" si="207"/>
        <v>1.5925796068106037E-3</v>
      </c>
      <c r="Q431" s="126">
        <f t="shared" si="221"/>
        <v>0.82973397514832459</v>
      </c>
      <c r="R431" s="125" t="s">
        <v>10393</v>
      </c>
      <c r="S431" s="123" t="e">
        <f t="shared" si="208"/>
        <v>#VALUE!</v>
      </c>
      <c r="T431" s="123" t="e">
        <f t="shared" si="209"/>
        <v>#VALUE!</v>
      </c>
      <c r="U431" s="123">
        <f t="shared" si="210"/>
        <v>0.5</v>
      </c>
      <c r="V431" s="123">
        <f t="shared" si="211"/>
        <v>7.9628980340530186E-4</v>
      </c>
      <c r="W431" s="123">
        <f t="shared" si="212"/>
        <v>1.4458404597838571E-3</v>
      </c>
      <c r="X431" s="126">
        <f t="shared" si="222"/>
        <v>0.75328287954738959</v>
      </c>
      <c r="Y431" s="125">
        <v>2741.4786046850199</v>
      </c>
      <c r="Z431" s="123">
        <f t="shared" si="213"/>
        <v>1.7106662386897301E-2</v>
      </c>
      <c r="AA431" s="123">
        <f t="shared" si="214"/>
        <v>1.4630824491435046E-4</v>
      </c>
      <c r="AB431" s="123">
        <f t="shared" si="215"/>
        <v>0.5</v>
      </c>
      <c r="AC431" s="123">
        <f t="shared" si="216"/>
        <v>7.2292022989192857E-4</v>
      </c>
      <c r="AD431" s="122" t="s">
        <v>716</v>
      </c>
      <c r="AE431" s="123">
        <f t="shared" si="217"/>
        <v>1.3133876909402124E-3</v>
      </c>
      <c r="AF431" s="126">
        <f t="shared" si="223"/>
        <v>0.68427498697985067</v>
      </c>
      <c r="AG431" s="122" t="s">
        <v>716</v>
      </c>
      <c r="AH431" s="122">
        <f t="shared" si="218"/>
        <v>174</v>
      </c>
      <c r="AI431" s="122"/>
    </row>
    <row r="432" spans="1:35">
      <c r="A432" s="122" t="s">
        <v>650</v>
      </c>
      <c r="B432" s="123" t="s">
        <v>10712</v>
      </c>
      <c r="C432" s="124">
        <f t="shared" si="219"/>
        <v>1.9193857965451055E-3</v>
      </c>
      <c r="D432" s="124">
        <v>4.7</v>
      </c>
      <c r="E432" s="124">
        <f t="shared" si="198"/>
        <v>0.17769376181474478</v>
      </c>
      <c r="F432" s="123">
        <f t="shared" si="199"/>
        <v>1.5663566590192524E-2</v>
      </c>
      <c r="G432" s="123">
        <f t="shared" si="200"/>
        <v>0.5</v>
      </c>
      <c r="H432" s="123">
        <f t="shared" si="201"/>
        <v>9.5969289827255275E-4</v>
      </c>
      <c r="I432" s="123">
        <f t="shared" si="202"/>
        <v>1.7285536040482655E-3</v>
      </c>
      <c r="J432" s="126">
        <f t="shared" si="220"/>
        <v>0.90057642770914637</v>
      </c>
      <c r="K432" s="123">
        <v>9.1999999999999904</v>
      </c>
      <c r="L432" s="123">
        <f t="shared" si="203"/>
        <v>0.18891170431211479</v>
      </c>
      <c r="M432" s="123">
        <f t="shared" si="204"/>
        <v>1.7685557836076837E-2</v>
      </c>
      <c r="N432" s="123">
        <f t="shared" si="205"/>
        <v>0.5</v>
      </c>
      <c r="O432" s="123">
        <f t="shared" si="206"/>
        <v>8.6427680202413274E-4</v>
      </c>
      <c r="P432" s="123">
        <f t="shared" si="207"/>
        <v>1.5925796068106037E-3</v>
      </c>
      <c r="Q432" s="126">
        <f t="shared" si="221"/>
        <v>0.82973397514832459</v>
      </c>
      <c r="R432" s="125" t="s">
        <v>10393</v>
      </c>
      <c r="S432" s="123" t="e">
        <f t="shared" si="208"/>
        <v>#VALUE!</v>
      </c>
      <c r="T432" s="123" t="e">
        <f t="shared" si="209"/>
        <v>#VALUE!</v>
      </c>
      <c r="U432" s="123">
        <f t="shared" si="210"/>
        <v>0.5</v>
      </c>
      <c r="V432" s="123">
        <f t="shared" si="211"/>
        <v>7.9628980340530186E-4</v>
      </c>
      <c r="W432" s="123">
        <f t="shared" si="212"/>
        <v>1.4458404597838571E-3</v>
      </c>
      <c r="X432" s="126">
        <f t="shared" si="222"/>
        <v>0.75328287954738959</v>
      </c>
      <c r="Y432" s="125">
        <v>775.65384615384596</v>
      </c>
      <c r="Z432" s="123">
        <f t="shared" si="213"/>
        <v>4.8400335689567546E-3</v>
      </c>
      <c r="AA432" s="123">
        <f t="shared" si="214"/>
        <v>1.1712893877802166E-5</v>
      </c>
      <c r="AB432" s="123">
        <f t="shared" si="215"/>
        <v>0.5</v>
      </c>
      <c r="AC432" s="123">
        <f t="shared" si="216"/>
        <v>7.2292022989192857E-4</v>
      </c>
      <c r="AD432" s="122" t="s">
        <v>650</v>
      </c>
      <c r="AE432" s="123">
        <f t="shared" si="217"/>
        <v>1.3133876909402124E-3</v>
      </c>
      <c r="AF432" s="126">
        <f t="shared" si="223"/>
        <v>0.68427498697985067</v>
      </c>
      <c r="AG432" s="122" t="s">
        <v>650</v>
      </c>
      <c r="AH432" s="122">
        <f t="shared" si="218"/>
        <v>174</v>
      </c>
      <c r="AI432" s="122"/>
    </row>
    <row r="433" spans="1:35">
      <c r="A433" s="122" t="s">
        <v>632</v>
      </c>
      <c r="B433" s="123" t="s">
        <v>10713</v>
      </c>
      <c r="C433" s="124">
        <f t="shared" si="219"/>
        <v>1.9193857965451055E-3</v>
      </c>
      <c r="D433" s="124">
        <v>0.1</v>
      </c>
      <c r="E433" s="124">
        <f t="shared" si="198"/>
        <v>3.7807183364839316E-3</v>
      </c>
      <c r="F433" s="123">
        <f t="shared" si="199"/>
        <v>7.146890030784725E-6</v>
      </c>
      <c r="G433" s="123">
        <f t="shared" si="200"/>
        <v>0.5</v>
      </c>
      <c r="H433" s="123">
        <f t="shared" si="201"/>
        <v>9.5969289827255275E-4</v>
      </c>
      <c r="I433" s="123">
        <f t="shared" si="202"/>
        <v>1.7285536040482655E-3</v>
      </c>
      <c r="J433" s="126">
        <f t="shared" si="220"/>
        <v>0.90057642770914637</v>
      </c>
      <c r="K433" s="123" t="s">
        <v>10393</v>
      </c>
      <c r="L433" s="123" t="e">
        <f t="shared" si="203"/>
        <v>#VALUE!</v>
      </c>
      <c r="M433" s="123" t="e">
        <f t="shared" si="204"/>
        <v>#VALUE!</v>
      </c>
      <c r="N433" s="123">
        <f t="shared" si="205"/>
        <v>0.5</v>
      </c>
      <c r="O433" s="123">
        <f t="shared" si="206"/>
        <v>8.6427680202413274E-4</v>
      </c>
      <c r="P433" s="123">
        <f t="shared" si="207"/>
        <v>1.5925796068106037E-3</v>
      </c>
      <c r="Q433" s="126">
        <f t="shared" si="221"/>
        <v>0.82973397514832459</v>
      </c>
      <c r="R433" s="125">
        <v>0</v>
      </c>
      <c r="S433" s="123">
        <f t="shared" si="208"/>
        <v>0</v>
      </c>
      <c r="T433" s="123">
        <f t="shared" si="209"/>
        <v>0</v>
      </c>
      <c r="U433" s="123">
        <f t="shared" si="210"/>
        <v>0.5</v>
      </c>
      <c r="V433" s="123">
        <f t="shared" si="211"/>
        <v>7.9628980340530186E-4</v>
      </c>
      <c r="W433" s="123">
        <f t="shared" si="212"/>
        <v>1.4458404597838571E-3</v>
      </c>
      <c r="X433" s="126">
        <f t="shared" si="222"/>
        <v>0.75328287954738959</v>
      </c>
      <c r="Y433" s="125">
        <v>746.92592592592598</v>
      </c>
      <c r="Z433" s="123">
        <f t="shared" si="213"/>
        <v>4.6607730664028025E-3</v>
      </c>
      <c r="AA433" s="123">
        <f t="shared" si="214"/>
        <v>1.0861343803458823E-5</v>
      </c>
      <c r="AB433" s="123">
        <f t="shared" si="215"/>
        <v>0.5</v>
      </c>
      <c r="AC433" s="123">
        <f t="shared" si="216"/>
        <v>7.2292022989192857E-4</v>
      </c>
      <c r="AD433" s="122" t="s">
        <v>632</v>
      </c>
      <c r="AE433" s="123">
        <f t="shared" si="217"/>
        <v>1.3133876909402124E-3</v>
      </c>
      <c r="AF433" s="126">
        <f t="shared" si="223"/>
        <v>0.68427498697985067</v>
      </c>
      <c r="AG433" s="122" t="s">
        <v>632</v>
      </c>
      <c r="AH433" s="122">
        <f t="shared" si="218"/>
        <v>174</v>
      </c>
      <c r="AI433" s="122"/>
    </row>
    <row r="434" spans="1:35">
      <c r="A434" s="122" t="s">
        <v>652</v>
      </c>
      <c r="B434" s="123" t="s">
        <v>10714</v>
      </c>
      <c r="C434" s="124">
        <f t="shared" si="219"/>
        <v>1.9193857965451055E-3</v>
      </c>
      <c r="D434" s="124">
        <v>16.399999999999899</v>
      </c>
      <c r="E434" s="124">
        <f t="shared" si="198"/>
        <v>0.62003780718336099</v>
      </c>
      <c r="F434" s="123">
        <f t="shared" si="199"/>
        <v>0.17487751843869892</v>
      </c>
      <c r="G434" s="123">
        <f t="shared" si="200"/>
        <v>0.5</v>
      </c>
      <c r="H434" s="123">
        <f t="shared" si="201"/>
        <v>9.5969289827255275E-4</v>
      </c>
      <c r="I434" s="123">
        <f t="shared" si="202"/>
        <v>1.7285536040482655E-3</v>
      </c>
      <c r="J434" s="126">
        <f t="shared" si="220"/>
        <v>0.90057642770914637</v>
      </c>
      <c r="K434" s="123" t="s">
        <v>10393</v>
      </c>
      <c r="L434" s="123" t="e">
        <f t="shared" si="203"/>
        <v>#VALUE!</v>
      </c>
      <c r="M434" s="123" t="e">
        <f t="shared" si="204"/>
        <v>#VALUE!</v>
      </c>
      <c r="N434" s="123">
        <f t="shared" si="205"/>
        <v>0.5</v>
      </c>
      <c r="O434" s="123">
        <f t="shared" si="206"/>
        <v>8.6427680202413274E-4</v>
      </c>
      <c r="P434" s="123">
        <f t="shared" si="207"/>
        <v>1.5925796068106037E-3</v>
      </c>
      <c r="Q434" s="126">
        <f t="shared" si="221"/>
        <v>0.82973397514832459</v>
      </c>
      <c r="R434" s="125">
        <v>0</v>
      </c>
      <c r="S434" s="123">
        <f t="shared" si="208"/>
        <v>0</v>
      </c>
      <c r="T434" s="123">
        <f t="shared" si="209"/>
        <v>0</v>
      </c>
      <c r="U434" s="123">
        <f t="shared" si="210"/>
        <v>0.5</v>
      </c>
      <c r="V434" s="123">
        <f t="shared" si="211"/>
        <v>7.9628980340530186E-4</v>
      </c>
      <c r="W434" s="123">
        <f t="shared" si="212"/>
        <v>1.4458404597838571E-3</v>
      </c>
      <c r="X434" s="126">
        <f t="shared" si="222"/>
        <v>0.75328287954738959</v>
      </c>
      <c r="Y434" s="125" t="s">
        <v>10393</v>
      </c>
      <c r="Z434" s="123" t="e">
        <f t="shared" si="213"/>
        <v>#VALUE!</v>
      </c>
      <c r="AA434" s="123" t="e">
        <f t="shared" si="214"/>
        <v>#VALUE!</v>
      </c>
      <c r="AB434" s="123">
        <f t="shared" si="215"/>
        <v>0.5</v>
      </c>
      <c r="AC434" s="123">
        <f t="shared" si="216"/>
        <v>7.2292022989192857E-4</v>
      </c>
      <c r="AD434" s="122" t="s">
        <v>652</v>
      </c>
      <c r="AE434" s="123">
        <f t="shared" si="217"/>
        <v>1.3133876909402124E-3</v>
      </c>
      <c r="AF434" s="126">
        <f t="shared" si="223"/>
        <v>0.68427498697985067</v>
      </c>
      <c r="AG434" s="122" t="s">
        <v>652</v>
      </c>
      <c r="AH434" s="122">
        <f t="shared" si="218"/>
        <v>174</v>
      </c>
      <c r="AI434" s="122"/>
    </row>
    <row r="435" spans="1:35">
      <c r="A435" s="122" t="s">
        <v>519</v>
      </c>
      <c r="B435" s="123" t="s">
        <v>10715</v>
      </c>
      <c r="C435" s="124">
        <f t="shared" si="219"/>
        <v>1.9193857965451055E-3</v>
      </c>
      <c r="D435" s="124">
        <v>7.2</v>
      </c>
      <c r="E435" s="124">
        <f t="shared" si="198"/>
        <v>0.27221172022684309</v>
      </c>
      <c r="F435" s="123">
        <f t="shared" si="199"/>
        <v>3.6371671741156297E-2</v>
      </c>
      <c r="G435" s="123">
        <f t="shared" si="200"/>
        <v>0.5</v>
      </c>
      <c r="H435" s="123">
        <f t="shared" si="201"/>
        <v>9.5969289827255275E-4</v>
      </c>
      <c r="I435" s="123">
        <f t="shared" si="202"/>
        <v>1.7285536040482655E-3</v>
      </c>
      <c r="J435" s="126">
        <f t="shared" si="220"/>
        <v>0.90057642770914637</v>
      </c>
      <c r="K435" s="123">
        <v>7.7</v>
      </c>
      <c r="L435" s="123">
        <f t="shared" si="203"/>
        <v>0.15811088295687883</v>
      </c>
      <c r="M435" s="123">
        <f t="shared" si="204"/>
        <v>1.2421731053121277E-2</v>
      </c>
      <c r="N435" s="123">
        <f t="shared" si="205"/>
        <v>0.5</v>
      </c>
      <c r="O435" s="123">
        <f t="shared" si="206"/>
        <v>8.6427680202413274E-4</v>
      </c>
      <c r="P435" s="123">
        <f t="shared" si="207"/>
        <v>1.5925796068106037E-3</v>
      </c>
      <c r="Q435" s="126">
        <f t="shared" si="221"/>
        <v>0.82973397514832459</v>
      </c>
      <c r="R435" s="125">
        <v>1141.83309953871</v>
      </c>
      <c r="S435" s="123">
        <f t="shared" si="208"/>
        <v>7.7791419440826334E-2</v>
      </c>
      <c r="T435" s="123">
        <f t="shared" si="209"/>
        <v>3.0211794936999548E-3</v>
      </c>
      <c r="U435" s="123">
        <f t="shared" si="210"/>
        <v>0.5</v>
      </c>
      <c r="V435" s="123">
        <f t="shared" si="211"/>
        <v>7.9628980340530186E-4</v>
      </c>
      <c r="W435" s="123">
        <f t="shared" si="212"/>
        <v>1.4458404597838571E-3</v>
      </c>
      <c r="X435" s="126">
        <f t="shared" si="222"/>
        <v>0.75328287954738959</v>
      </c>
      <c r="Y435" s="125">
        <v>36587.789232233903</v>
      </c>
      <c r="Z435" s="123">
        <f t="shared" si="213"/>
        <v>0.22830561464501872</v>
      </c>
      <c r="AA435" s="123">
        <f t="shared" si="214"/>
        <v>2.5725051160504386E-2</v>
      </c>
      <c r="AB435" s="123">
        <f t="shared" si="215"/>
        <v>0.5</v>
      </c>
      <c r="AC435" s="123">
        <f t="shared" si="216"/>
        <v>7.2292022989192857E-4</v>
      </c>
      <c r="AD435" s="122" t="s">
        <v>519</v>
      </c>
      <c r="AE435" s="123">
        <f t="shared" si="217"/>
        <v>1.3133876909402124E-3</v>
      </c>
      <c r="AF435" s="126">
        <f t="shared" si="223"/>
        <v>0.68427498697985067</v>
      </c>
      <c r="AG435" s="122" t="s">
        <v>519</v>
      </c>
      <c r="AH435" s="122">
        <f t="shared" si="218"/>
        <v>174</v>
      </c>
      <c r="AI435" s="122"/>
    </row>
    <row r="436" spans="1:35">
      <c r="A436" s="122" t="s">
        <v>413</v>
      </c>
      <c r="B436" s="123" t="s">
        <v>10716</v>
      </c>
      <c r="C436" s="124">
        <f t="shared" si="219"/>
        <v>1.9193857965451055E-3</v>
      </c>
      <c r="D436" s="124">
        <v>1.1000000000000001</v>
      </c>
      <c r="E436" s="124">
        <f t="shared" si="198"/>
        <v>4.1587901701323253E-2</v>
      </c>
      <c r="F436" s="123">
        <f t="shared" si="199"/>
        <v>8.6440297227874385E-4</v>
      </c>
      <c r="G436" s="123">
        <f t="shared" si="200"/>
        <v>0.5</v>
      </c>
      <c r="H436" s="123">
        <f t="shared" si="201"/>
        <v>9.5969289827255275E-4</v>
      </c>
      <c r="I436" s="123">
        <f t="shared" si="202"/>
        <v>1.7285536040482655E-3</v>
      </c>
      <c r="J436" s="126">
        <f t="shared" si="220"/>
        <v>0.90057642770914637</v>
      </c>
      <c r="K436" s="123">
        <v>29.6</v>
      </c>
      <c r="L436" s="123">
        <f t="shared" si="203"/>
        <v>0.6078028747433265</v>
      </c>
      <c r="M436" s="123">
        <f t="shared" si="204"/>
        <v>0.1686564627047028</v>
      </c>
      <c r="N436" s="123">
        <f t="shared" si="205"/>
        <v>0.5</v>
      </c>
      <c r="O436" s="123">
        <f t="shared" si="206"/>
        <v>8.6427680202413274E-4</v>
      </c>
      <c r="P436" s="123">
        <f t="shared" si="207"/>
        <v>1.5925796068106037E-3</v>
      </c>
      <c r="Q436" s="126">
        <f t="shared" si="221"/>
        <v>0.82973397514832459</v>
      </c>
      <c r="R436" s="125" t="s">
        <v>10393</v>
      </c>
      <c r="S436" s="123" t="e">
        <f t="shared" si="208"/>
        <v>#VALUE!</v>
      </c>
      <c r="T436" s="123" t="e">
        <f t="shared" si="209"/>
        <v>#VALUE!</v>
      </c>
      <c r="U436" s="123">
        <f t="shared" si="210"/>
        <v>0.5</v>
      </c>
      <c r="V436" s="123">
        <f t="shared" si="211"/>
        <v>7.9628980340530186E-4</v>
      </c>
      <c r="W436" s="123">
        <f t="shared" si="212"/>
        <v>1.4458404597838571E-3</v>
      </c>
      <c r="X436" s="126">
        <f t="shared" si="222"/>
        <v>0.75328287954738959</v>
      </c>
      <c r="Y436" s="125" t="s">
        <v>10393</v>
      </c>
      <c r="Z436" s="123" t="e">
        <f t="shared" si="213"/>
        <v>#VALUE!</v>
      </c>
      <c r="AA436" s="123" t="e">
        <f t="shared" si="214"/>
        <v>#VALUE!</v>
      </c>
      <c r="AB436" s="123">
        <f t="shared" si="215"/>
        <v>0.5</v>
      </c>
      <c r="AC436" s="123">
        <f t="shared" si="216"/>
        <v>7.2292022989192857E-4</v>
      </c>
      <c r="AD436" s="122" t="s">
        <v>413</v>
      </c>
      <c r="AE436" s="123">
        <f t="shared" si="217"/>
        <v>1.3133876909402124E-3</v>
      </c>
      <c r="AF436" s="126">
        <f t="shared" si="223"/>
        <v>0.68427498697985067</v>
      </c>
      <c r="AG436" s="122" t="s">
        <v>413</v>
      </c>
      <c r="AH436" s="122">
        <f t="shared" si="218"/>
        <v>174</v>
      </c>
      <c r="AI436" s="122"/>
    </row>
    <row r="437" spans="1:35">
      <c r="A437" s="122" t="s">
        <v>1073</v>
      </c>
      <c r="B437" s="123" t="s">
        <v>10717</v>
      </c>
      <c r="C437" s="124">
        <f t="shared" si="219"/>
        <v>1.9193857965451055E-3</v>
      </c>
      <c r="D437" s="124">
        <v>5.7999999999999901</v>
      </c>
      <c r="E437" s="124">
        <f t="shared" si="198"/>
        <v>0.21928166351606765</v>
      </c>
      <c r="F437" s="123">
        <f t="shared" si="199"/>
        <v>2.3755512037347271E-2</v>
      </c>
      <c r="G437" s="123">
        <f t="shared" si="200"/>
        <v>0.5</v>
      </c>
      <c r="H437" s="123">
        <f t="shared" si="201"/>
        <v>9.5969289827255275E-4</v>
      </c>
      <c r="I437" s="123">
        <f t="shared" si="202"/>
        <v>1.7285536040482655E-3</v>
      </c>
      <c r="J437" s="126">
        <f t="shared" si="220"/>
        <v>0.90057642770914637</v>
      </c>
      <c r="K437" s="123">
        <v>20.100000000000001</v>
      </c>
      <c r="L437" s="123">
        <f t="shared" si="203"/>
        <v>0.41273100616016428</v>
      </c>
      <c r="M437" s="123">
        <f t="shared" si="204"/>
        <v>8.1647010137178455E-2</v>
      </c>
      <c r="N437" s="123">
        <f t="shared" si="205"/>
        <v>0.5</v>
      </c>
      <c r="O437" s="123">
        <f t="shared" si="206"/>
        <v>8.6427680202413274E-4</v>
      </c>
      <c r="P437" s="123">
        <f t="shared" si="207"/>
        <v>1.5925796068106037E-3</v>
      </c>
      <c r="Q437" s="126">
        <f t="shared" si="221"/>
        <v>0.82973397514832459</v>
      </c>
      <c r="R437" s="125">
        <v>414.56455675893602</v>
      </c>
      <c r="S437" s="123">
        <f t="shared" si="208"/>
        <v>2.8243677060301696E-2</v>
      </c>
      <c r="T437" s="123">
        <f t="shared" si="209"/>
        <v>3.9877311580038821E-4</v>
      </c>
      <c r="U437" s="123">
        <f t="shared" si="210"/>
        <v>0.5</v>
      </c>
      <c r="V437" s="123">
        <f t="shared" si="211"/>
        <v>7.9628980340530186E-4</v>
      </c>
      <c r="W437" s="123">
        <f t="shared" si="212"/>
        <v>1.4458404597838571E-3</v>
      </c>
      <c r="X437" s="126">
        <f t="shared" si="222"/>
        <v>0.75328287954738959</v>
      </c>
      <c r="Y437" s="125">
        <v>9931.4113909123807</v>
      </c>
      <c r="Z437" s="123">
        <f t="shared" si="213"/>
        <v>6.1971412579834441E-2</v>
      </c>
      <c r="AA437" s="123">
        <f t="shared" si="214"/>
        <v>1.9183855303079866E-3</v>
      </c>
      <c r="AB437" s="123">
        <f t="shared" si="215"/>
        <v>0.5</v>
      </c>
      <c r="AC437" s="123">
        <f t="shared" si="216"/>
        <v>7.2292022989192857E-4</v>
      </c>
      <c r="AD437" s="122" t="s">
        <v>1073</v>
      </c>
      <c r="AE437" s="123">
        <f t="shared" si="217"/>
        <v>1.3133876909402124E-3</v>
      </c>
      <c r="AF437" s="126">
        <f t="shared" si="223"/>
        <v>0.68427498697985067</v>
      </c>
      <c r="AG437" s="122" t="s">
        <v>1073</v>
      </c>
      <c r="AH437" s="122">
        <f t="shared" si="218"/>
        <v>174</v>
      </c>
      <c r="AI437" s="122"/>
    </row>
    <row r="438" spans="1:35">
      <c r="A438" s="122" t="s">
        <v>872</v>
      </c>
      <c r="B438" s="123" t="s">
        <v>10718</v>
      </c>
      <c r="C438" s="124">
        <f t="shared" si="219"/>
        <v>1.9193857965451055E-3</v>
      </c>
      <c r="D438" s="124">
        <v>0.29999999999999899</v>
      </c>
      <c r="E438" s="124">
        <f t="shared" si="198"/>
        <v>1.1342155009451757E-2</v>
      </c>
      <c r="F438" s="123">
        <f t="shared" si="199"/>
        <v>6.4320171498266632E-5</v>
      </c>
      <c r="G438" s="123">
        <f t="shared" si="200"/>
        <v>0.5</v>
      </c>
      <c r="H438" s="123">
        <f t="shared" si="201"/>
        <v>9.5969289827255275E-4</v>
      </c>
      <c r="I438" s="123">
        <f t="shared" si="202"/>
        <v>1.7285536040482655E-3</v>
      </c>
      <c r="J438" s="126">
        <f t="shared" si="220"/>
        <v>0.90057642770914637</v>
      </c>
      <c r="K438" s="123" t="s">
        <v>10393</v>
      </c>
      <c r="L438" s="123" t="e">
        <f t="shared" si="203"/>
        <v>#VALUE!</v>
      </c>
      <c r="M438" s="123" t="e">
        <f t="shared" si="204"/>
        <v>#VALUE!</v>
      </c>
      <c r="N438" s="123">
        <f t="shared" si="205"/>
        <v>0.5</v>
      </c>
      <c r="O438" s="123">
        <f t="shared" si="206"/>
        <v>8.6427680202413274E-4</v>
      </c>
      <c r="P438" s="123">
        <f t="shared" si="207"/>
        <v>1.5925796068106037E-3</v>
      </c>
      <c r="Q438" s="126">
        <f t="shared" si="221"/>
        <v>0.82973397514832459</v>
      </c>
      <c r="R438" s="125" t="s">
        <v>10393</v>
      </c>
      <c r="S438" s="123" t="e">
        <f t="shared" si="208"/>
        <v>#VALUE!</v>
      </c>
      <c r="T438" s="123" t="e">
        <f t="shared" si="209"/>
        <v>#VALUE!</v>
      </c>
      <c r="U438" s="123">
        <f t="shared" si="210"/>
        <v>0.5</v>
      </c>
      <c r="V438" s="123">
        <f t="shared" si="211"/>
        <v>7.9628980340530186E-4</v>
      </c>
      <c r="W438" s="123">
        <f t="shared" si="212"/>
        <v>1.4458404597838571E-3</v>
      </c>
      <c r="X438" s="126">
        <f t="shared" si="222"/>
        <v>0.75328287954738959</v>
      </c>
      <c r="Y438" s="125" t="s">
        <v>10393</v>
      </c>
      <c r="Z438" s="123" t="e">
        <f t="shared" si="213"/>
        <v>#VALUE!</v>
      </c>
      <c r="AA438" s="123" t="e">
        <f t="shared" si="214"/>
        <v>#VALUE!</v>
      </c>
      <c r="AB438" s="123">
        <f t="shared" si="215"/>
        <v>0.5</v>
      </c>
      <c r="AC438" s="123">
        <f t="shared" si="216"/>
        <v>7.2292022989192857E-4</v>
      </c>
      <c r="AD438" s="122" t="s">
        <v>872</v>
      </c>
      <c r="AE438" s="123">
        <f t="shared" si="217"/>
        <v>1.3133876909402124E-3</v>
      </c>
      <c r="AF438" s="126">
        <f t="shared" si="223"/>
        <v>0.68427498697985067</v>
      </c>
      <c r="AG438" s="122" t="s">
        <v>872</v>
      </c>
      <c r="AH438" s="122">
        <f t="shared" si="218"/>
        <v>174</v>
      </c>
      <c r="AI438" s="122"/>
    </row>
    <row r="439" spans="1:35">
      <c r="A439" s="122" t="s">
        <v>874</v>
      </c>
      <c r="B439" s="123" t="s">
        <v>10719</v>
      </c>
      <c r="C439" s="124">
        <f t="shared" si="219"/>
        <v>1.9193857965451055E-3</v>
      </c>
      <c r="D439" s="124">
        <v>0.4</v>
      </c>
      <c r="E439" s="124">
        <f t="shared" si="198"/>
        <v>1.5122873345935726E-2</v>
      </c>
      <c r="F439" s="123">
        <f t="shared" si="199"/>
        <v>1.1434411133237621E-4</v>
      </c>
      <c r="G439" s="123">
        <f t="shared" si="200"/>
        <v>0.5</v>
      </c>
      <c r="H439" s="123">
        <f t="shared" si="201"/>
        <v>9.5969289827255275E-4</v>
      </c>
      <c r="I439" s="123">
        <f t="shared" si="202"/>
        <v>1.7285536040482655E-3</v>
      </c>
      <c r="J439" s="126">
        <f t="shared" si="220"/>
        <v>0.90057642770914637</v>
      </c>
      <c r="K439" s="123">
        <v>6.9</v>
      </c>
      <c r="L439" s="123">
        <f t="shared" si="203"/>
        <v>0.14168377823408623</v>
      </c>
      <c r="M439" s="123">
        <f t="shared" si="204"/>
        <v>9.9869424611930269E-3</v>
      </c>
      <c r="N439" s="123">
        <f t="shared" si="205"/>
        <v>0.5</v>
      </c>
      <c r="O439" s="123">
        <f t="shared" si="206"/>
        <v>8.6427680202413274E-4</v>
      </c>
      <c r="P439" s="123">
        <f t="shared" si="207"/>
        <v>1.5925796068106037E-3</v>
      </c>
      <c r="Q439" s="126">
        <f t="shared" si="221"/>
        <v>0.82973397514832459</v>
      </c>
      <c r="R439" s="125" t="s">
        <v>10393</v>
      </c>
      <c r="S439" s="123" t="e">
        <f t="shared" si="208"/>
        <v>#VALUE!</v>
      </c>
      <c r="T439" s="123" t="e">
        <f t="shared" si="209"/>
        <v>#VALUE!</v>
      </c>
      <c r="U439" s="123">
        <f t="shared" si="210"/>
        <v>0.5</v>
      </c>
      <c r="V439" s="123">
        <f t="shared" si="211"/>
        <v>7.9628980340530186E-4</v>
      </c>
      <c r="W439" s="123">
        <f t="shared" si="212"/>
        <v>1.4458404597838571E-3</v>
      </c>
      <c r="X439" s="126">
        <f t="shared" si="222"/>
        <v>0.75328287954738959</v>
      </c>
      <c r="Y439" s="125" t="s">
        <v>10393</v>
      </c>
      <c r="Z439" s="123" t="e">
        <f t="shared" si="213"/>
        <v>#VALUE!</v>
      </c>
      <c r="AA439" s="123" t="e">
        <f t="shared" si="214"/>
        <v>#VALUE!</v>
      </c>
      <c r="AB439" s="123">
        <f t="shared" si="215"/>
        <v>0.5</v>
      </c>
      <c r="AC439" s="123">
        <f t="shared" si="216"/>
        <v>7.2292022989192857E-4</v>
      </c>
      <c r="AD439" s="122" t="s">
        <v>874</v>
      </c>
      <c r="AE439" s="123">
        <f t="shared" si="217"/>
        <v>1.3133876909402124E-3</v>
      </c>
      <c r="AF439" s="126">
        <f t="shared" si="223"/>
        <v>0.68427498697985067</v>
      </c>
      <c r="AG439" s="122" t="s">
        <v>874</v>
      </c>
      <c r="AH439" s="122">
        <f t="shared" si="218"/>
        <v>174</v>
      </c>
      <c r="AI439" s="122"/>
    </row>
    <row r="440" spans="1:35">
      <c r="A440" s="122" t="s">
        <v>1009</v>
      </c>
      <c r="B440" s="123" t="s">
        <v>5651</v>
      </c>
      <c r="C440" s="124">
        <f t="shared" si="219"/>
        <v>1.9193857965451055E-3</v>
      </c>
      <c r="D440" s="124" t="s">
        <v>10513</v>
      </c>
      <c r="E440" s="124" t="e">
        <f t="shared" si="198"/>
        <v>#VALUE!</v>
      </c>
      <c r="F440" s="123" t="e">
        <f t="shared" si="199"/>
        <v>#VALUE!</v>
      </c>
      <c r="G440" s="123">
        <f t="shared" si="200"/>
        <v>0.5</v>
      </c>
      <c r="H440" s="123">
        <f t="shared" si="201"/>
        <v>9.5969289827255275E-4</v>
      </c>
      <c r="I440" s="123">
        <f t="shared" si="202"/>
        <v>1.7285536040482655E-3</v>
      </c>
      <c r="J440" s="126">
        <f t="shared" si="220"/>
        <v>0.90057642770914637</v>
      </c>
      <c r="K440" s="123" t="s">
        <v>10393</v>
      </c>
      <c r="L440" s="123" t="e">
        <f t="shared" si="203"/>
        <v>#VALUE!</v>
      </c>
      <c r="M440" s="123" t="e">
        <f t="shared" si="204"/>
        <v>#VALUE!</v>
      </c>
      <c r="N440" s="123">
        <f t="shared" si="205"/>
        <v>0.5</v>
      </c>
      <c r="O440" s="123">
        <f t="shared" si="206"/>
        <v>8.6427680202413274E-4</v>
      </c>
      <c r="P440" s="123">
        <f t="shared" si="207"/>
        <v>1.5925796068106037E-3</v>
      </c>
      <c r="Q440" s="126">
        <f t="shared" si="221"/>
        <v>0.82973397514832459</v>
      </c>
      <c r="R440" s="125" t="s">
        <v>10393</v>
      </c>
      <c r="S440" s="123" t="e">
        <f t="shared" si="208"/>
        <v>#VALUE!</v>
      </c>
      <c r="T440" s="123" t="e">
        <f t="shared" si="209"/>
        <v>#VALUE!</v>
      </c>
      <c r="U440" s="123">
        <f t="shared" si="210"/>
        <v>0.5</v>
      </c>
      <c r="V440" s="123">
        <f t="shared" si="211"/>
        <v>7.9628980340530186E-4</v>
      </c>
      <c r="W440" s="123">
        <f t="shared" si="212"/>
        <v>1.4458404597838571E-3</v>
      </c>
      <c r="X440" s="126">
        <f t="shared" si="222"/>
        <v>0.75328287954738959</v>
      </c>
      <c r="Y440" s="125" t="s">
        <v>10393</v>
      </c>
      <c r="Z440" s="123" t="e">
        <f t="shared" si="213"/>
        <v>#VALUE!</v>
      </c>
      <c r="AA440" s="123" t="e">
        <f t="shared" si="214"/>
        <v>#VALUE!</v>
      </c>
      <c r="AB440" s="123">
        <f t="shared" si="215"/>
        <v>0.5</v>
      </c>
      <c r="AC440" s="123">
        <f t="shared" si="216"/>
        <v>7.2292022989192857E-4</v>
      </c>
      <c r="AD440" s="122" t="s">
        <v>1009</v>
      </c>
      <c r="AE440" s="123">
        <f t="shared" si="217"/>
        <v>1.3133876909402124E-3</v>
      </c>
      <c r="AF440" s="126">
        <f t="shared" si="223"/>
        <v>0.68427498697985067</v>
      </c>
      <c r="AG440" s="122" t="s">
        <v>1009</v>
      </c>
      <c r="AH440" s="122">
        <f t="shared" si="218"/>
        <v>174</v>
      </c>
      <c r="AI440" s="122"/>
    </row>
    <row r="441" spans="1:35">
      <c r="A441" s="122" t="s">
        <v>1018</v>
      </c>
      <c r="B441" s="123" t="s">
        <v>5651</v>
      </c>
      <c r="C441" s="124">
        <f t="shared" si="219"/>
        <v>1.9193857965451055E-3</v>
      </c>
      <c r="D441" s="124" t="s">
        <v>10513</v>
      </c>
      <c r="E441" s="124" t="e">
        <f t="shared" si="198"/>
        <v>#VALUE!</v>
      </c>
      <c r="F441" s="123" t="e">
        <f t="shared" si="199"/>
        <v>#VALUE!</v>
      </c>
      <c r="G441" s="123">
        <f t="shared" si="200"/>
        <v>0.5</v>
      </c>
      <c r="H441" s="123">
        <f t="shared" si="201"/>
        <v>9.5969289827255275E-4</v>
      </c>
      <c r="I441" s="123">
        <f t="shared" si="202"/>
        <v>1.7285536040482655E-3</v>
      </c>
      <c r="J441" s="126">
        <f t="shared" si="220"/>
        <v>0.90057642770914637</v>
      </c>
      <c r="K441" s="123" t="s">
        <v>10393</v>
      </c>
      <c r="L441" s="123" t="e">
        <f t="shared" si="203"/>
        <v>#VALUE!</v>
      </c>
      <c r="M441" s="123" t="e">
        <f t="shared" si="204"/>
        <v>#VALUE!</v>
      </c>
      <c r="N441" s="123">
        <f t="shared" si="205"/>
        <v>0.5</v>
      </c>
      <c r="O441" s="123">
        <f t="shared" si="206"/>
        <v>8.6427680202413274E-4</v>
      </c>
      <c r="P441" s="123">
        <f t="shared" si="207"/>
        <v>1.5925796068106037E-3</v>
      </c>
      <c r="Q441" s="126">
        <f t="shared" si="221"/>
        <v>0.82973397514832459</v>
      </c>
      <c r="R441" s="125" t="s">
        <v>10393</v>
      </c>
      <c r="S441" s="123" t="e">
        <f t="shared" si="208"/>
        <v>#VALUE!</v>
      </c>
      <c r="T441" s="123" t="e">
        <f t="shared" si="209"/>
        <v>#VALUE!</v>
      </c>
      <c r="U441" s="123">
        <f t="shared" si="210"/>
        <v>0.5</v>
      </c>
      <c r="V441" s="123">
        <f t="shared" si="211"/>
        <v>7.9628980340530186E-4</v>
      </c>
      <c r="W441" s="123">
        <f t="shared" si="212"/>
        <v>1.4458404597838571E-3</v>
      </c>
      <c r="X441" s="126">
        <f t="shared" si="222"/>
        <v>0.75328287954738959</v>
      </c>
      <c r="Y441" s="125" t="s">
        <v>10393</v>
      </c>
      <c r="Z441" s="123" t="e">
        <f t="shared" si="213"/>
        <v>#VALUE!</v>
      </c>
      <c r="AA441" s="123" t="e">
        <f t="shared" si="214"/>
        <v>#VALUE!</v>
      </c>
      <c r="AB441" s="123">
        <f t="shared" si="215"/>
        <v>0.5</v>
      </c>
      <c r="AC441" s="123">
        <f t="shared" si="216"/>
        <v>7.2292022989192857E-4</v>
      </c>
      <c r="AD441" s="122" t="s">
        <v>1018</v>
      </c>
      <c r="AE441" s="123">
        <f t="shared" si="217"/>
        <v>1.3133876909402124E-3</v>
      </c>
      <c r="AF441" s="126">
        <f t="shared" si="223"/>
        <v>0.68427498697985067</v>
      </c>
      <c r="AG441" s="122" t="s">
        <v>1018</v>
      </c>
      <c r="AH441" s="122">
        <f t="shared" si="218"/>
        <v>174</v>
      </c>
      <c r="AI441" s="122"/>
    </row>
    <row r="442" spans="1:35">
      <c r="A442" s="122" t="s">
        <v>439</v>
      </c>
      <c r="B442" s="123" t="s">
        <v>10720</v>
      </c>
      <c r="C442" s="124">
        <f t="shared" si="219"/>
        <v>1.9193857965451055E-3</v>
      </c>
      <c r="D442" s="124">
        <v>3.3999999999999901</v>
      </c>
      <c r="E442" s="124">
        <f t="shared" si="198"/>
        <v>0.1285444234404533</v>
      </c>
      <c r="F442" s="123">
        <f t="shared" si="199"/>
        <v>8.2277992404468092E-3</v>
      </c>
      <c r="G442" s="123">
        <f t="shared" si="200"/>
        <v>0.5</v>
      </c>
      <c r="H442" s="123">
        <f t="shared" si="201"/>
        <v>9.5969289827255275E-4</v>
      </c>
      <c r="I442" s="123">
        <f t="shared" si="202"/>
        <v>1.7285536040482655E-3</v>
      </c>
      <c r="J442" s="126">
        <f t="shared" si="220"/>
        <v>0.90057642770914637</v>
      </c>
      <c r="K442" s="123">
        <v>17.100000000000001</v>
      </c>
      <c r="L442" s="123">
        <f t="shared" si="203"/>
        <v>0.35112936344969198</v>
      </c>
      <c r="M442" s="123">
        <f t="shared" si="204"/>
        <v>5.9784255792502572E-2</v>
      </c>
      <c r="N442" s="123">
        <f t="shared" si="205"/>
        <v>0.5</v>
      </c>
      <c r="O442" s="123">
        <f t="shared" si="206"/>
        <v>8.6427680202413274E-4</v>
      </c>
      <c r="P442" s="123">
        <f t="shared" si="207"/>
        <v>1.5925796068106037E-3</v>
      </c>
      <c r="Q442" s="126">
        <f t="shared" si="221"/>
        <v>0.82973397514832459</v>
      </c>
      <c r="R442" s="125">
        <v>444.16709754919998</v>
      </c>
      <c r="S442" s="123">
        <f t="shared" si="208"/>
        <v>3.0260454878408314E-2</v>
      </c>
      <c r="T442" s="123">
        <f t="shared" si="209"/>
        <v>4.577427685219515E-4</v>
      </c>
      <c r="U442" s="123">
        <f t="shared" si="210"/>
        <v>0.5</v>
      </c>
      <c r="V442" s="123">
        <f t="shared" si="211"/>
        <v>7.9628980340530186E-4</v>
      </c>
      <c r="W442" s="123">
        <f t="shared" si="212"/>
        <v>1.4458404597838571E-3</v>
      </c>
      <c r="X442" s="126">
        <f t="shared" si="222"/>
        <v>0.75328287954738959</v>
      </c>
      <c r="Y442" s="125">
        <v>5140.1208503038797</v>
      </c>
      <c r="Z442" s="123">
        <f t="shared" si="213"/>
        <v>3.2074046415584784E-2</v>
      </c>
      <c r="AA442" s="123">
        <f t="shared" si="214"/>
        <v>5.142399600197578E-4</v>
      </c>
      <c r="AB442" s="123">
        <f t="shared" si="215"/>
        <v>0.5</v>
      </c>
      <c r="AC442" s="123">
        <f t="shared" si="216"/>
        <v>7.2292022989192857E-4</v>
      </c>
      <c r="AD442" s="122" t="s">
        <v>439</v>
      </c>
      <c r="AE442" s="123">
        <f t="shared" si="217"/>
        <v>1.3133876909402124E-3</v>
      </c>
      <c r="AF442" s="126">
        <f t="shared" si="223"/>
        <v>0.68427498697985067</v>
      </c>
      <c r="AG442" s="122" t="s">
        <v>439</v>
      </c>
      <c r="AH442" s="122">
        <f t="shared" si="218"/>
        <v>174</v>
      </c>
      <c r="AI442" s="122"/>
    </row>
    <row r="443" spans="1:35">
      <c r="A443" s="122" t="s">
        <v>876</v>
      </c>
      <c r="B443" s="123" t="s">
        <v>10721</v>
      </c>
      <c r="C443" s="124">
        <f t="shared" si="219"/>
        <v>1.9193857965451055E-3</v>
      </c>
      <c r="D443" s="124">
        <v>0.2</v>
      </c>
      <c r="E443" s="124">
        <f t="shared" si="198"/>
        <v>7.5614366729678632E-3</v>
      </c>
      <c r="F443" s="123">
        <f t="shared" si="199"/>
        <v>2.8587253656287004E-5</v>
      </c>
      <c r="G443" s="123">
        <f t="shared" si="200"/>
        <v>0.5</v>
      </c>
      <c r="H443" s="123">
        <f t="shared" si="201"/>
        <v>9.5969289827255275E-4</v>
      </c>
      <c r="I443" s="123">
        <f t="shared" si="202"/>
        <v>1.7285536040482655E-3</v>
      </c>
      <c r="J443" s="126">
        <f t="shared" si="220"/>
        <v>0.90057642770914637</v>
      </c>
      <c r="K443" s="123" t="s">
        <v>10393</v>
      </c>
      <c r="L443" s="123" t="e">
        <f t="shared" si="203"/>
        <v>#VALUE!</v>
      </c>
      <c r="M443" s="123" t="e">
        <f t="shared" si="204"/>
        <v>#VALUE!</v>
      </c>
      <c r="N443" s="123">
        <f t="shared" si="205"/>
        <v>0.5</v>
      </c>
      <c r="O443" s="123">
        <f t="shared" si="206"/>
        <v>8.6427680202413274E-4</v>
      </c>
      <c r="P443" s="123">
        <f t="shared" si="207"/>
        <v>1.5925796068106037E-3</v>
      </c>
      <c r="Q443" s="126">
        <f t="shared" si="221"/>
        <v>0.82973397514832459</v>
      </c>
      <c r="R443" s="125" t="s">
        <v>10393</v>
      </c>
      <c r="S443" s="123" t="e">
        <f t="shared" si="208"/>
        <v>#VALUE!</v>
      </c>
      <c r="T443" s="123" t="e">
        <f t="shared" si="209"/>
        <v>#VALUE!</v>
      </c>
      <c r="U443" s="123">
        <f t="shared" si="210"/>
        <v>0.5</v>
      </c>
      <c r="V443" s="123">
        <f t="shared" si="211"/>
        <v>7.9628980340530186E-4</v>
      </c>
      <c r="W443" s="123">
        <f t="shared" si="212"/>
        <v>1.4458404597838571E-3</v>
      </c>
      <c r="X443" s="126">
        <f t="shared" si="222"/>
        <v>0.75328287954738959</v>
      </c>
      <c r="Y443" s="125" t="s">
        <v>10393</v>
      </c>
      <c r="Z443" s="123" t="e">
        <f t="shared" si="213"/>
        <v>#VALUE!</v>
      </c>
      <c r="AA443" s="123" t="e">
        <f t="shared" si="214"/>
        <v>#VALUE!</v>
      </c>
      <c r="AB443" s="123">
        <f t="shared" si="215"/>
        <v>0.5</v>
      </c>
      <c r="AC443" s="123">
        <f t="shared" si="216"/>
        <v>7.2292022989192857E-4</v>
      </c>
      <c r="AD443" s="122" t="s">
        <v>876</v>
      </c>
      <c r="AE443" s="123">
        <f t="shared" si="217"/>
        <v>1.3133876909402124E-3</v>
      </c>
      <c r="AF443" s="126">
        <f t="shared" si="223"/>
        <v>0.68427498697985067</v>
      </c>
      <c r="AG443" s="122" t="s">
        <v>876</v>
      </c>
      <c r="AH443" s="122">
        <f t="shared" si="218"/>
        <v>174</v>
      </c>
      <c r="AI443" s="122"/>
    </row>
    <row r="444" spans="1:35">
      <c r="A444" s="122" t="s">
        <v>878</v>
      </c>
      <c r="B444" s="123" t="s">
        <v>10722</v>
      </c>
      <c r="C444" s="124">
        <f t="shared" si="219"/>
        <v>1.9193857965451055E-3</v>
      </c>
      <c r="D444" s="124">
        <v>5.0999999999999899</v>
      </c>
      <c r="E444" s="124">
        <f t="shared" si="198"/>
        <v>0.19281663516068012</v>
      </c>
      <c r="F444" s="123">
        <f t="shared" si="199"/>
        <v>1.8417415208079824E-2</v>
      </c>
      <c r="G444" s="123">
        <f t="shared" si="200"/>
        <v>0.5</v>
      </c>
      <c r="H444" s="123">
        <f t="shared" si="201"/>
        <v>9.5969289827255275E-4</v>
      </c>
      <c r="I444" s="123">
        <f t="shared" si="202"/>
        <v>1.7285536040482655E-3</v>
      </c>
      <c r="J444" s="126">
        <f t="shared" si="220"/>
        <v>0.90057642770914637</v>
      </c>
      <c r="K444" s="123" t="s">
        <v>10393</v>
      </c>
      <c r="L444" s="123" t="e">
        <f t="shared" si="203"/>
        <v>#VALUE!</v>
      </c>
      <c r="M444" s="123" t="e">
        <f t="shared" si="204"/>
        <v>#VALUE!</v>
      </c>
      <c r="N444" s="123">
        <f t="shared" si="205"/>
        <v>0.5</v>
      </c>
      <c r="O444" s="123">
        <f t="shared" si="206"/>
        <v>8.6427680202413274E-4</v>
      </c>
      <c r="P444" s="123">
        <f t="shared" si="207"/>
        <v>1.5925796068106037E-3</v>
      </c>
      <c r="Q444" s="126">
        <f t="shared" si="221"/>
        <v>0.82973397514832459</v>
      </c>
      <c r="R444" s="125" t="s">
        <v>10393</v>
      </c>
      <c r="S444" s="123" t="e">
        <f t="shared" si="208"/>
        <v>#VALUE!</v>
      </c>
      <c r="T444" s="123" t="e">
        <f t="shared" si="209"/>
        <v>#VALUE!</v>
      </c>
      <c r="U444" s="123">
        <f t="shared" si="210"/>
        <v>0.5</v>
      </c>
      <c r="V444" s="123">
        <f t="shared" si="211"/>
        <v>7.9628980340530186E-4</v>
      </c>
      <c r="W444" s="123">
        <f t="shared" si="212"/>
        <v>1.4458404597838571E-3</v>
      </c>
      <c r="X444" s="126">
        <f t="shared" si="222"/>
        <v>0.75328287954738959</v>
      </c>
      <c r="Y444" s="125" t="s">
        <v>10393</v>
      </c>
      <c r="Z444" s="123" t="e">
        <f t="shared" si="213"/>
        <v>#VALUE!</v>
      </c>
      <c r="AA444" s="123" t="e">
        <f t="shared" si="214"/>
        <v>#VALUE!</v>
      </c>
      <c r="AB444" s="123">
        <f t="shared" si="215"/>
        <v>0.5</v>
      </c>
      <c r="AC444" s="123">
        <f t="shared" si="216"/>
        <v>7.2292022989192857E-4</v>
      </c>
      <c r="AD444" s="122" t="s">
        <v>878</v>
      </c>
      <c r="AE444" s="123">
        <f t="shared" si="217"/>
        <v>1.3133876909402124E-3</v>
      </c>
      <c r="AF444" s="126">
        <f t="shared" si="223"/>
        <v>0.68427498697985067</v>
      </c>
      <c r="AG444" s="122" t="s">
        <v>878</v>
      </c>
      <c r="AH444" s="122">
        <f t="shared" si="218"/>
        <v>174</v>
      </c>
      <c r="AI444" s="122"/>
    </row>
    <row r="445" spans="1:35">
      <c r="A445" s="122" t="s">
        <v>285</v>
      </c>
      <c r="B445" s="123" t="s">
        <v>10723</v>
      </c>
      <c r="C445" s="124">
        <f t="shared" si="219"/>
        <v>1.9193857965451055E-3</v>
      </c>
      <c r="D445" s="124">
        <v>17</v>
      </c>
      <c r="E445" s="124">
        <f t="shared" si="198"/>
        <v>0.64272211720226835</v>
      </c>
      <c r="F445" s="123">
        <f t="shared" si="199"/>
        <v>0.18661104139201934</v>
      </c>
      <c r="G445" s="123">
        <f t="shared" si="200"/>
        <v>0.5</v>
      </c>
      <c r="H445" s="123">
        <f t="shared" si="201"/>
        <v>9.5969289827255275E-4</v>
      </c>
      <c r="I445" s="123">
        <f t="shared" si="202"/>
        <v>1.7285536040482655E-3</v>
      </c>
      <c r="J445" s="126">
        <f t="shared" si="220"/>
        <v>0.90057642770914637</v>
      </c>
      <c r="K445" s="123">
        <v>26.399999999999899</v>
      </c>
      <c r="L445" s="123">
        <f t="shared" si="203"/>
        <v>0.54209445585215399</v>
      </c>
      <c r="M445" s="123">
        <f t="shared" si="204"/>
        <v>0.13664835221649452</v>
      </c>
      <c r="N445" s="123">
        <f t="shared" si="205"/>
        <v>0.5</v>
      </c>
      <c r="O445" s="123">
        <f t="shared" si="206"/>
        <v>8.6427680202413274E-4</v>
      </c>
      <c r="P445" s="123">
        <f t="shared" si="207"/>
        <v>1.5925796068106037E-3</v>
      </c>
      <c r="Q445" s="126">
        <f t="shared" si="221"/>
        <v>0.82973397514832459</v>
      </c>
      <c r="R445" s="125" t="s">
        <v>10393</v>
      </c>
      <c r="S445" s="123" t="e">
        <f t="shared" si="208"/>
        <v>#VALUE!</v>
      </c>
      <c r="T445" s="123" t="e">
        <f t="shared" si="209"/>
        <v>#VALUE!</v>
      </c>
      <c r="U445" s="123">
        <f t="shared" si="210"/>
        <v>0.5</v>
      </c>
      <c r="V445" s="123">
        <f t="shared" si="211"/>
        <v>7.9628980340530186E-4</v>
      </c>
      <c r="W445" s="123">
        <f t="shared" si="212"/>
        <v>1.4458404597838571E-3</v>
      </c>
      <c r="X445" s="126">
        <f t="shared" si="222"/>
        <v>0.75328287954738959</v>
      </c>
      <c r="Y445" s="125" t="s">
        <v>10393</v>
      </c>
      <c r="Z445" s="123" t="e">
        <f t="shared" si="213"/>
        <v>#VALUE!</v>
      </c>
      <c r="AA445" s="123" t="e">
        <f t="shared" si="214"/>
        <v>#VALUE!</v>
      </c>
      <c r="AB445" s="123">
        <f t="shared" si="215"/>
        <v>0.5</v>
      </c>
      <c r="AC445" s="123">
        <f t="shared" si="216"/>
        <v>7.2292022989192857E-4</v>
      </c>
      <c r="AD445" s="122" t="s">
        <v>285</v>
      </c>
      <c r="AE445" s="123">
        <f t="shared" si="217"/>
        <v>1.3133876909402124E-3</v>
      </c>
      <c r="AF445" s="126">
        <f t="shared" si="223"/>
        <v>0.68427498697985067</v>
      </c>
      <c r="AG445" s="122" t="s">
        <v>285</v>
      </c>
      <c r="AH445" s="122">
        <f t="shared" si="218"/>
        <v>174</v>
      </c>
      <c r="AI445" s="122"/>
    </row>
    <row r="446" spans="1:35">
      <c r="A446" s="122" t="s">
        <v>616</v>
      </c>
      <c r="B446" s="123" t="s">
        <v>10724</v>
      </c>
      <c r="C446" s="124">
        <f t="shared" si="219"/>
        <v>1.9193857965451055E-3</v>
      </c>
      <c r="D446" s="124">
        <v>7.7999999999999901</v>
      </c>
      <c r="E446" s="124">
        <f t="shared" si="198"/>
        <v>0.29489603024574629</v>
      </c>
      <c r="F446" s="123">
        <f t="shared" si="199"/>
        <v>4.2550053344697747E-2</v>
      </c>
      <c r="G446" s="123">
        <f t="shared" si="200"/>
        <v>0.5</v>
      </c>
      <c r="H446" s="123">
        <f t="shared" si="201"/>
        <v>9.5969289827255275E-4</v>
      </c>
      <c r="I446" s="123">
        <f t="shared" si="202"/>
        <v>1.7285536040482655E-3</v>
      </c>
      <c r="J446" s="126">
        <f t="shared" si="220"/>
        <v>0.90057642770914637</v>
      </c>
      <c r="K446" s="123">
        <v>3.2</v>
      </c>
      <c r="L446" s="123">
        <f t="shared" si="203"/>
        <v>6.5708418891170434E-2</v>
      </c>
      <c r="M446" s="123">
        <f t="shared" si="204"/>
        <v>2.1564696277576179E-3</v>
      </c>
      <c r="N446" s="123">
        <f t="shared" si="205"/>
        <v>0.5</v>
      </c>
      <c r="O446" s="123">
        <f t="shared" si="206"/>
        <v>8.6427680202413274E-4</v>
      </c>
      <c r="P446" s="123">
        <f t="shared" si="207"/>
        <v>1.5925796068106037E-3</v>
      </c>
      <c r="Q446" s="126">
        <f t="shared" si="221"/>
        <v>0.82973397514832459</v>
      </c>
      <c r="R446" s="125">
        <v>1355.6892518459599</v>
      </c>
      <c r="S446" s="123">
        <f t="shared" si="208"/>
        <v>9.2361126389114465E-2</v>
      </c>
      <c r="T446" s="123">
        <f t="shared" si="209"/>
        <v>4.2562054085811818E-3</v>
      </c>
      <c r="U446" s="123">
        <f t="shared" si="210"/>
        <v>0.5</v>
      </c>
      <c r="V446" s="123">
        <f t="shared" si="211"/>
        <v>7.9628980340530186E-4</v>
      </c>
      <c r="W446" s="123">
        <f t="shared" si="212"/>
        <v>1.4458404597838571E-3</v>
      </c>
      <c r="X446" s="126">
        <f t="shared" si="222"/>
        <v>0.75328287954738959</v>
      </c>
      <c r="Y446" s="125" t="s">
        <v>10393</v>
      </c>
      <c r="Z446" s="123" t="e">
        <f t="shared" si="213"/>
        <v>#VALUE!</v>
      </c>
      <c r="AA446" s="123" t="e">
        <f t="shared" si="214"/>
        <v>#VALUE!</v>
      </c>
      <c r="AB446" s="123">
        <f t="shared" si="215"/>
        <v>0.5</v>
      </c>
      <c r="AC446" s="123">
        <f t="shared" si="216"/>
        <v>7.2292022989192857E-4</v>
      </c>
      <c r="AD446" s="122" t="s">
        <v>616</v>
      </c>
      <c r="AE446" s="123">
        <f t="shared" si="217"/>
        <v>1.3133876909402124E-3</v>
      </c>
      <c r="AF446" s="126">
        <f t="shared" si="223"/>
        <v>0.68427498697985067</v>
      </c>
      <c r="AG446" s="122" t="s">
        <v>616</v>
      </c>
      <c r="AH446" s="122">
        <f t="shared" si="218"/>
        <v>174</v>
      </c>
      <c r="AI446" s="122"/>
    </row>
    <row r="447" spans="1:35">
      <c r="A447" s="122" t="s">
        <v>203</v>
      </c>
      <c r="B447" s="123" t="s">
        <v>10725</v>
      </c>
      <c r="C447" s="124">
        <f t="shared" si="219"/>
        <v>1.9193857965451055E-3</v>
      </c>
      <c r="D447" s="124">
        <v>3.8999999999999901</v>
      </c>
      <c r="E447" s="124">
        <f t="shared" si="198"/>
        <v>0.14744801512287295</v>
      </c>
      <c r="F447" s="123">
        <f t="shared" si="199"/>
        <v>1.081158865441223E-2</v>
      </c>
      <c r="G447" s="123">
        <f t="shared" si="200"/>
        <v>0.5</v>
      </c>
      <c r="H447" s="123">
        <f t="shared" si="201"/>
        <v>9.5969289827255275E-4</v>
      </c>
      <c r="I447" s="123">
        <f t="shared" si="202"/>
        <v>1.7285536040482655E-3</v>
      </c>
      <c r="J447" s="126">
        <f t="shared" si="220"/>
        <v>0.90057642770914637</v>
      </c>
      <c r="K447" s="123" t="s">
        <v>10393</v>
      </c>
      <c r="L447" s="123" t="e">
        <f t="shared" si="203"/>
        <v>#VALUE!</v>
      </c>
      <c r="M447" s="123" t="e">
        <f t="shared" si="204"/>
        <v>#VALUE!</v>
      </c>
      <c r="N447" s="123">
        <f t="shared" si="205"/>
        <v>0.5</v>
      </c>
      <c r="O447" s="123">
        <f t="shared" si="206"/>
        <v>8.6427680202413274E-4</v>
      </c>
      <c r="P447" s="123">
        <f t="shared" si="207"/>
        <v>1.5925796068106037E-3</v>
      </c>
      <c r="Q447" s="126">
        <f t="shared" si="221"/>
        <v>0.82973397514832459</v>
      </c>
      <c r="R447" s="125">
        <v>1801.6901557485501</v>
      </c>
      <c r="S447" s="123">
        <f t="shared" si="208"/>
        <v>0.12274651581291952</v>
      </c>
      <c r="T447" s="123">
        <f t="shared" si="209"/>
        <v>7.5050489848367263E-3</v>
      </c>
      <c r="U447" s="123">
        <f t="shared" si="210"/>
        <v>0.5</v>
      </c>
      <c r="V447" s="123">
        <f t="shared" si="211"/>
        <v>7.9628980340530186E-4</v>
      </c>
      <c r="W447" s="123">
        <f t="shared" si="212"/>
        <v>1.4458404597838571E-3</v>
      </c>
      <c r="X447" s="126">
        <f t="shared" si="222"/>
        <v>0.75328287954738959</v>
      </c>
      <c r="Y447" s="125" t="s">
        <v>10393</v>
      </c>
      <c r="Z447" s="123" t="e">
        <f t="shared" si="213"/>
        <v>#VALUE!</v>
      </c>
      <c r="AA447" s="123" t="e">
        <f t="shared" si="214"/>
        <v>#VALUE!</v>
      </c>
      <c r="AB447" s="123">
        <f t="shared" si="215"/>
        <v>0.5</v>
      </c>
      <c r="AC447" s="123">
        <f t="shared" si="216"/>
        <v>7.2292022989192857E-4</v>
      </c>
      <c r="AD447" s="122" t="s">
        <v>203</v>
      </c>
      <c r="AE447" s="123">
        <f t="shared" si="217"/>
        <v>1.3133876909402124E-3</v>
      </c>
      <c r="AF447" s="126">
        <f t="shared" si="223"/>
        <v>0.68427498697985067</v>
      </c>
      <c r="AG447" s="122" t="s">
        <v>203</v>
      </c>
      <c r="AH447" s="122">
        <f t="shared" si="218"/>
        <v>174</v>
      </c>
      <c r="AI447" s="122"/>
    </row>
    <row r="448" spans="1:35">
      <c r="A448" s="122" t="s">
        <v>620</v>
      </c>
      <c r="B448" s="123" t="s">
        <v>10726</v>
      </c>
      <c r="C448" s="124">
        <f t="shared" si="219"/>
        <v>1.9193857965451055E-3</v>
      </c>
      <c r="D448" s="124">
        <v>0.8</v>
      </c>
      <c r="E448" s="124">
        <f t="shared" si="198"/>
        <v>3.0245746691871453E-2</v>
      </c>
      <c r="F448" s="123">
        <f t="shared" si="199"/>
        <v>4.5729800385441166E-4</v>
      </c>
      <c r="G448" s="123">
        <f t="shared" si="200"/>
        <v>0.5</v>
      </c>
      <c r="H448" s="123">
        <f t="shared" si="201"/>
        <v>9.5969289827255275E-4</v>
      </c>
      <c r="I448" s="123">
        <f t="shared" si="202"/>
        <v>1.7285536040482655E-3</v>
      </c>
      <c r="J448" s="126">
        <f t="shared" si="220"/>
        <v>0.90057642770914637</v>
      </c>
      <c r="K448" s="123">
        <v>7.5</v>
      </c>
      <c r="L448" s="123">
        <f t="shared" si="203"/>
        <v>0.15400410677618068</v>
      </c>
      <c r="M448" s="123">
        <f t="shared" si="204"/>
        <v>1.1788595989074113E-2</v>
      </c>
      <c r="N448" s="123">
        <f t="shared" si="205"/>
        <v>0.5</v>
      </c>
      <c r="O448" s="123">
        <f t="shared" si="206"/>
        <v>8.6427680202413274E-4</v>
      </c>
      <c r="P448" s="123">
        <f t="shared" si="207"/>
        <v>1.5925796068106037E-3</v>
      </c>
      <c r="Q448" s="126">
        <f t="shared" si="221"/>
        <v>0.82973397514832459</v>
      </c>
      <c r="R448" s="125">
        <v>3643.86983033156</v>
      </c>
      <c r="S448" s="123">
        <f t="shared" si="208"/>
        <v>0.24825152333875328</v>
      </c>
      <c r="T448" s="123">
        <f t="shared" si="209"/>
        <v>3.0344484692801599E-2</v>
      </c>
      <c r="U448" s="123">
        <f t="shared" si="210"/>
        <v>0.5</v>
      </c>
      <c r="V448" s="123">
        <f t="shared" si="211"/>
        <v>7.9628980340530186E-4</v>
      </c>
      <c r="W448" s="123">
        <f t="shared" si="212"/>
        <v>1.4458404597838571E-3</v>
      </c>
      <c r="X448" s="126">
        <f t="shared" si="222"/>
        <v>0.75328287954738959</v>
      </c>
      <c r="Y448" s="125" t="s">
        <v>10393</v>
      </c>
      <c r="Z448" s="123" t="e">
        <f t="shared" si="213"/>
        <v>#VALUE!</v>
      </c>
      <c r="AA448" s="123" t="e">
        <f t="shared" si="214"/>
        <v>#VALUE!</v>
      </c>
      <c r="AB448" s="123">
        <f t="shared" si="215"/>
        <v>0.5</v>
      </c>
      <c r="AC448" s="123">
        <f t="shared" si="216"/>
        <v>7.2292022989192857E-4</v>
      </c>
      <c r="AD448" s="122" t="s">
        <v>620</v>
      </c>
      <c r="AE448" s="123">
        <f t="shared" si="217"/>
        <v>1.3133876909402124E-3</v>
      </c>
      <c r="AF448" s="126">
        <f t="shared" si="223"/>
        <v>0.68427498697985067</v>
      </c>
      <c r="AG448" s="122" t="s">
        <v>620</v>
      </c>
      <c r="AH448" s="122">
        <f t="shared" si="218"/>
        <v>174</v>
      </c>
      <c r="AI448" s="122"/>
    </row>
    <row r="449" spans="1:35">
      <c r="A449" s="122" t="s">
        <v>880</v>
      </c>
      <c r="B449" s="123" t="s">
        <v>10727</v>
      </c>
      <c r="C449" s="124">
        <f t="shared" si="219"/>
        <v>1.9193857965451055E-3</v>
      </c>
      <c r="D449" s="124">
        <v>0.1</v>
      </c>
      <c r="E449" s="124">
        <f t="shared" si="198"/>
        <v>3.7807183364839316E-3</v>
      </c>
      <c r="F449" s="123">
        <f t="shared" si="199"/>
        <v>7.146890030784725E-6</v>
      </c>
      <c r="G449" s="123">
        <f t="shared" si="200"/>
        <v>0.5</v>
      </c>
      <c r="H449" s="123">
        <f t="shared" si="201"/>
        <v>9.5969289827255275E-4</v>
      </c>
      <c r="I449" s="123">
        <f t="shared" si="202"/>
        <v>1.7285536040482655E-3</v>
      </c>
      <c r="J449" s="126">
        <f t="shared" si="220"/>
        <v>0.90057642770914637</v>
      </c>
      <c r="K449" s="123" t="s">
        <v>10393</v>
      </c>
      <c r="L449" s="123" t="e">
        <f t="shared" si="203"/>
        <v>#VALUE!</v>
      </c>
      <c r="M449" s="123" t="e">
        <f t="shared" si="204"/>
        <v>#VALUE!</v>
      </c>
      <c r="N449" s="123">
        <f t="shared" si="205"/>
        <v>0.5</v>
      </c>
      <c r="O449" s="123">
        <f t="shared" si="206"/>
        <v>8.6427680202413274E-4</v>
      </c>
      <c r="P449" s="123">
        <f t="shared" si="207"/>
        <v>1.5925796068106037E-3</v>
      </c>
      <c r="Q449" s="126">
        <f t="shared" si="221"/>
        <v>0.82973397514832459</v>
      </c>
      <c r="R449" s="125" t="s">
        <v>10393</v>
      </c>
      <c r="S449" s="123" t="e">
        <f t="shared" si="208"/>
        <v>#VALUE!</v>
      </c>
      <c r="T449" s="123" t="e">
        <f t="shared" si="209"/>
        <v>#VALUE!</v>
      </c>
      <c r="U449" s="123">
        <f t="shared" si="210"/>
        <v>0.5</v>
      </c>
      <c r="V449" s="123">
        <f t="shared" si="211"/>
        <v>7.9628980340530186E-4</v>
      </c>
      <c r="W449" s="123">
        <f t="shared" si="212"/>
        <v>1.4458404597838571E-3</v>
      </c>
      <c r="X449" s="126">
        <f t="shared" si="222"/>
        <v>0.75328287954738959</v>
      </c>
      <c r="Y449" s="125" t="s">
        <v>10393</v>
      </c>
      <c r="Z449" s="123" t="e">
        <f t="shared" si="213"/>
        <v>#VALUE!</v>
      </c>
      <c r="AA449" s="123" t="e">
        <f t="shared" si="214"/>
        <v>#VALUE!</v>
      </c>
      <c r="AB449" s="123">
        <f t="shared" si="215"/>
        <v>0.5</v>
      </c>
      <c r="AC449" s="123">
        <f t="shared" si="216"/>
        <v>7.2292022989192857E-4</v>
      </c>
      <c r="AD449" s="122" t="s">
        <v>880</v>
      </c>
      <c r="AE449" s="123">
        <f t="shared" si="217"/>
        <v>1.3133876909402124E-3</v>
      </c>
      <c r="AF449" s="126">
        <f t="shared" si="223"/>
        <v>0.68427498697985067</v>
      </c>
      <c r="AG449" s="122" t="s">
        <v>880</v>
      </c>
      <c r="AH449" s="122">
        <f t="shared" si="218"/>
        <v>174</v>
      </c>
      <c r="AI449" s="122"/>
    </row>
    <row r="450" spans="1:35">
      <c r="A450" s="122" t="s">
        <v>882</v>
      </c>
      <c r="B450" s="123" t="s">
        <v>10728</v>
      </c>
      <c r="C450" s="124">
        <f t="shared" si="219"/>
        <v>1.9193857965451055E-3</v>
      </c>
      <c r="D450" s="124">
        <v>0.4</v>
      </c>
      <c r="E450" s="124">
        <f t="shared" si="198"/>
        <v>1.5122873345935726E-2</v>
      </c>
      <c r="F450" s="123">
        <f t="shared" si="199"/>
        <v>1.1434411133237621E-4</v>
      </c>
      <c r="G450" s="123">
        <f t="shared" si="200"/>
        <v>0.5</v>
      </c>
      <c r="H450" s="123">
        <f t="shared" si="201"/>
        <v>9.5969289827255275E-4</v>
      </c>
      <c r="I450" s="123">
        <f t="shared" si="202"/>
        <v>1.7285536040482655E-3</v>
      </c>
      <c r="J450" s="126">
        <f t="shared" si="220"/>
        <v>0.90057642770914637</v>
      </c>
      <c r="K450" s="123" t="s">
        <v>10393</v>
      </c>
      <c r="L450" s="123" t="e">
        <f t="shared" si="203"/>
        <v>#VALUE!</v>
      </c>
      <c r="M450" s="123" t="e">
        <f t="shared" si="204"/>
        <v>#VALUE!</v>
      </c>
      <c r="N450" s="123">
        <f t="shared" si="205"/>
        <v>0.5</v>
      </c>
      <c r="O450" s="123">
        <f t="shared" si="206"/>
        <v>8.6427680202413274E-4</v>
      </c>
      <c r="P450" s="123">
        <f t="shared" si="207"/>
        <v>1.5925796068106037E-3</v>
      </c>
      <c r="Q450" s="126">
        <f t="shared" si="221"/>
        <v>0.82973397514832459</v>
      </c>
      <c r="R450" s="125">
        <v>0</v>
      </c>
      <c r="S450" s="123">
        <f t="shared" si="208"/>
        <v>0</v>
      </c>
      <c r="T450" s="123">
        <f t="shared" si="209"/>
        <v>0</v>
      </c>
      <c r="U450" s="123">
        <f t="shared" si="210"/>
        <v>0.5</v>
      </c>
      <c r="V450" s="123">
        <f t="shared" si="211"/>
        <v>7.9628980340530186E-4</v>
      </c>
      <c r="W450" s="123">
        <f t="shared" si="212"/>
        <v>1.4458404597838571E-3</v>
      </c>
      <c r="X450" s="126">
        <f t="shared" si="222"/>
        <v>0.75328287954738959</v>
      </c>
      <c r="Y450" s="125" t="s">
        <v>10393</v>
      </c>
      <c r="Z450" s="123" t="e">
        <f t="shared" si="213"/>
        <v>#VALUE!</v>
      </c>
      <c r="AA450" s="123" t="e">
        <f t="shared" si="214"/>
        <v>#VALUE!</v>
      </c>
      <c r="AB450" s="123">
        <f t="shared" si="215"/>
        <v>0.5</v>
      </c>
      <c r="AC450" s="123">
        <f t="shared" si="216"/>
        <v>7.2292022989192857E-4</v>
      </c>
      <c r="AD450" s="122" t="s">
        <v>882</v>
      </c>
      <c r="AE450" s="123">
        <f t="shared" si="217"/>
        <v>1.3133876909402124E-3</v>
      </c>
      <c r="AF450" s="126">
        <f t="shared" si="223"/>
        <v>0.68427498697985067</v>
      </c>
      <c r="AG450" s="122" t="s">
        <v>882</v>
      </c>
      <c r="AH450" s="122">
        <f t="shared" si="218"/>
        <v>174</v>
      </c>
      <c r="AI450" s="122"/>
    </row>
    <row r="451" spans="1:35">
      <c r="A451" s="122" t="s">
        <v>505</v>
      </c>
      <c r="B451" s="123" t="s">
        <v>10729</v>
      </c>
      <c r="C451" s="124">
        <f t="shared" si="219"/>
        <v>1.9193857965451055E-3</v>
      </c>
      <c r="D451" s="124">
        <v>0.29999999999999899</v>
      </c>
      <c r="E451" s="124">
        <f t="shared" si="198"/>
        <v>1.1342155009451757E-2</v>
      </c>
      <c r="F451" s="123">
        <f t="shared" si="199"/>
        <v>6.4320171498266632E-5</v>
      </c>
      <c r="G451" s="123">
        <f t="shared" si="200"/>
        <v>0.5</v>
      </c>
      <c r="H451" s="123">
        <f t="shared" si="201"/>
        <v>9.5969289827255275E-4</v>
      </c>
      <c r="I451" s="123">
        <f t="shared" si="202"/>
        <v>1.7285536040482655E-3</v>
      </c>
      <c r="J451" s="126">
        <f t="shared" si="220"/>
        <v>0.90057642770914637</v>
      </c>
      <c r="K451" s="123">
        <v>4.7</v>
      </c>
      <c r="L451" s="123">
        <f t="shared" si="203"/>
        <v>9.6509240246406572E-2</v>
      </c>
      <c r="M451" s="123">
        <f t="shared" si="204"/>
        <v>4.646189637905529E-3</v>
      </c>
      <c r="N451" s="123">
        <f t="shared" si="205"/>
        <v>0.5</v>
      </c>
      <c r="O451" s="123">
        <f t="shared" si="206"/>
        <v>8.6427680202413274E-4</v>
      </c>
      <c r="P451" s="123">
        <f t="shared" si="207"/>
        <v>1.5925796068106037E-3</v>
      </c>
      <c r="Q451" s="126">
        <f t="shared" si="221"/>
        <v>0.82973397514832459</v>
      </c>
      <c r="R451" s="125" t="s">
        <v>10393</v>
      </c>
      <c r="S451" s="123" t="e">
        <f t="shared" si="208"/>
        <v>#VALUE!</v>
      </c>
      <c r="T451" s="123" t="e">
        <f t="shared" si="209"/>
        <v>#VALUE!</v>
      </c>
      <c r="U451" s="123">
        <f t="shared" si="210"/>
        <v>0.5</v>
      </c>
      <c r="V451" s="123">
        <f t="shared" si="211"/>
        <v>7.9628980340530186E-4</v>
      </c>
      <c r="W451" s="123">
        <f t="shared" si="212"/>
        <v>1.4458404597838571E-3</v>
      </c>
      <c r="X451" s="126">
        <f t="shared" si="222"/>
        <v>0.75328287954738959</v>
      </c>
      <c r="Y451" s="125" t="s">
        <v>10393</v>
      </c>
      <c r="Z451" s="123" t="e">
        <f t="shared" si="213"/>
        <v>#VALUE!</v>
      </c>
      <c r="AA451" s="123" t="e">
        <f t="shared" si="214"/>
        <v>#VALUE!</v>
      </c>
      <c r="AB451" s="123">
        <f t="shared" si="215"/>
        <v>0.5</v>
      </c>
      <c r="AC451" s="123">
        <f t="shared" si="216"/>
        <v>7.2292022989192857E-4</v>
      </c>
      <c r="AD451" s="122" t="s">
        <v>505</v>
      </c>
      <c r="AE451" s="123">
        <f t="shared" si="217"/>
        <v>1.3133876909402124E-3</v>
      </c>
      <c r="AF451" s="126">
        <f t="shared" si="223"/>
        <v>0.68427498697985067</v>
      </c>
      <c r="AG451" s="122" t="s">
        <v>505</v>
      </c>
      <c r="AH451" s="122">
        <f t="shared" si="218"/>
        <v>174</v>
      </c>
      <c r="AI451" s="122"/>
    </row>
    <row r="452" spans="1:35">
      <c r="A452" s="122" t="s">
        <v>533</v>
      </c>
      <c r="B452" s="123" t="s">
        <v>10730</v>
      </c>
      <c r="C452" s="124">
        <f t="shared" si="219"/>
        <v>1.9193857965451055E-3</v>
      </c>
      <c r="D452" s="124">
        <v>2.3999999999999901</v>
      </c>
      <c r="E452" s="124">
        <f t="shared" ref="E452:E515" si="224">D452/E$6</f>
        <v>9.0737240075613984E-2</v>
      </c>
      <c r="F452" s="123">
        <f t="shared" ref="F452:F515" si="225">1 - EXP(-1 * E452 * E452 / 2)</f>
        <v>4.1081616894554918E-3</v>
      </c>
      <c r="G452" s="123">
        <f t="shared" ref="G452:G515" si="226">IF(ISNUMBER(F452),MAX(F452,$D$3),$D$3)</f>
        <v>0.5</v>
      </c>
      <c r="H452" s="123">
        <f t="shared" ref="H452:H515" si="227">G452*C452</f>
        <v>9.5969289827255275E-4</v>
      </c>
      <c r="I452" s="123">
        <f t="shared" ref="I452:I515" si="228">H452/I$6</f>
        <v>1.7285536040482655E-3</v>
      </c>
      <c r="J452" s="126">
        <f t="shared" si="220"/>
        <v>0.90057642770914637</v>
      </c>
      <c r="K452" s="123" t="s">
        <v>10393</v>
      </c>
      <c r="L452" s="123" t="e">
        <f t="shared" ref="L452:L515" si="229">K452/$L$6</f>
        <v>#VALUE!</v>
      </c>
      <c r="M452" s="123" t="e">
        <f t="shared" ref="M452:M515" si="230">1 - EXP(-1 * L452 * L452 / 2)</f>
        <v>#VALUE!</v>
      </c>
      <c r="N452" s="123">
        <f t="shared" ref="N452:N515" si="231">IF(ISNUMBER(M452),MAX(M452,$D$3),$D$3)</f>
        <v>0.5</v>
      </c>
      <c r="O452" s="123">
        <f t="shared" ref="O452:O515" si="232">I452*N452</f>
        <v>8.6427680202413274E-4</v>
      </c>
      <c r="P452" s="123">
        <f t="shared" ref="P452:P515" si="233">O452/$P$6</f>
        <v>1.5925796068106037E-3</v>
      </c>
      <c r="Q452" s="126">
        <f t="shared" si="221"/>
        <v>0.82973397514832459</v>
      </c>
      <c r="R452" s="125" t="s">
        <v>10393</v>
      </c>
      <c r="S452" s="123" t="e">
        <f t="shared" ref="S452:S515" si="234">R452/S$6</f>
        <v>#VALUE!</v>
      </c>
      <c r="T452" s="123" t="e">
        <f t="shared" ref="T452:T515" si="235">1 - EXP(-1 * S452 * S452 / 2)</f>
        <v>#VALUE!</v>
      </c>
      <c r="U452" s="123">
        <f t="shared" ref="U452:U515" si="236">IF(ISNUMBER(T452),MAX(T452,$D$3),$D$3)</f>
        <v>0.5</v>
      </c>
      <c r="V452" s="123">
        <f t="shared" ref="V452:V515" si="237">P452*U452</f>
        <v>7.9628980340530186E-4</v>
      </c>
      <c r="W452" s="123">
        <f t="shared" ref="W452:W515" si="238">V452/W$6</f>
        <v>1.4458404597838571E-3</v>
      </c>
      <c r="X452" s="126">
        <f t="shared" si="222"/>
        <v>0.75328287954738959</v>
      </c>
      <c r="Y452" s="125">
        <v>50991.917436855103</v>
      </c>
      <c r="Z452" s="123">
        <f t="shared" ref="Z452:Z515" si="239">Y452/Z$6</f>
        <v>0.31818651240323803</v>
      </c>
      <c r="AA452" s="123">
        <f t="shared" ref="AA452:AA515" si="240">1 - EXP(-1 * Z452 * Z452 / 2)</f>
        <v>4.9361417723835399E-2</v>
      </c>
      <c r="AB452" s="123">
        <f t="shared" ref="AB452:AB515" si="241">IF(ISNUMBER(AA452),MAX(AA452,$D$3),$D$3)</f>
        <v>0.5</v>
      </c>
      <c r="AC452" s="123">
        <f t="shared" ref="AC452:AC515" si="242">W452*AB452</f>
        <v>7.2292022989192857E-4</v>
      </c>
      <c r="AD452" s="122" t="s">
        <v>533</v>
      </c>
      <c r="AE452" s="123">
        <f t="shared" ref="AE452:AE515" si="243">AC452/AE$6</f>
        <v>1.3133876909402124E-3</v>
      </c>
      <c r="AF452" s="126">
        <f t="shared" si="223"/>
        <v>0.68427498697985067</v>
      </c>
      <c r="AG452" s="122" t="s">
        <v>533</v>
      </c>
      <c r="AH452" s="122">
        <f t="shared" ref="AH452:AH515" si="244">RANK(AE452,$AE$8:$AE$522,0)</f>
        <v>174</v>
      </c>
      <c r="AI452" s="122"/>
    </row>
    <row r="453" spans="1:35">
      <c r="A453" s="122" t="s">
        <v>672</v>
      </c>
      <c r="B453" s="123" t="s">
        <v>10731</v>
      </c>
      <c r="C453" s="124">
        <f t="shared" si="219"/>
        <v>1.9193857965451055E-3</v>
      </c>
      <c r="D453" s="124">
        <v>5.0999999999999899</v>
      </c>
      <c r="E453" s="124">
        <f t="shared" si="224"/>
        <v>0.19281663516068012</v>
      </c>
      <c r="F453" s="123">
        <f t="shared" si="225"/>
        <v>1.8417415208079824E-2</v>
      </c>
      <c r="G453" s="123">
        <f t="shared" si="226"/>
        <v>0.5</v>
      </c>
      <c r="H453" s="123">
        <f t="shared" si="227"/>
        <v>9.5969289827255275E-4</v>
      </c>
      <c r="I453" s="123">
        <f t="shared" si="228"/>
        <v>1.7285536040482655E-3</v>
      </c>
      <c r="J453" s="126">
        <f t="shared" si="220"/>
        <v>0.90057642770914637</v>
      </c>
      <c r="K453" s="123">
        <v>15.1999999999999</v>
      </c>
      <c r="L453" s="123">
        <f t="shared" si="229"/>
        <v>0.31211498973305746</v>
      </c>
      <c r="M453" s="123">
        <f t="shared" si="230"/>
        <v>4.754068176518722E-2</v>
      </c>
      <c r="N453" s="123">
        <f t="shared" si="231"/>
        <v>0.5</v>
      </c>
      <c r="O453" s="123">
        <f t="shared" si="232"/>
        <v>8.6427680202413274E-4</v>
      </c>
      <c r="P453" s="123">
        <f t="shared" si="233"/>
        <v>1.5925796068106037E-3</v>
      </c>
      <c r="Q453" s="126">
        <f t="shared" si="221"/>
        <v>0.82973397514832459</v>
      </c>
      <c r="R453" s="125">
        <v>8221.2754286889995</v>
      </c>
      <c r="S453" s="123">
        <f t="shared" si="234"/>
        <v>0.56010347350245449</v>
      </c>
      <c r="T453" s="123">
        <f t="shared" si="235"/>
        <v>0.14517452228718342</v>
      </c>
      <c r="U453" s="123">
        <f t="shared" si="236"/>
        <v>0.5</v>
      </c>
      <c r="V453" s="123">
        <f t="shared" si="237"/>
        <v>7.9628980340530186E-4</v>
      </c>
      <c r="W453" s="123">
        <f t="shared" si="238"/>
        <v>1.4458404597838571E-3</v>
      </c>
      <c r="X453" s="126">
        <f t="shared" si="222"/>
        <v>0.75328287954738959</v>
      </c>
      <c r="Y453" s="125">
        <v>19170.129275686701</v>
      </c>
      <c r="Z453" s="123">
        <f t="shared" si="239"/>
        <v>0.11962045914636146</v>
      </c>
      <c r="AA453" s="123">
        <f t="shared" si="240"/>
        <v>7.1289944217700629E-3</v>
      </c>
      <c r="AB453" s="123">
        <f t="shared" si="241"/>
        <v>0.5</v>
      </c>
      <c r="AC453" s="123">
        <f t="shared" si="242"/>
        <v>7.2292022989192857E-4</v>
      </c>
      <c r="AD453" s="122" t="s">
        <v>672</v>
      </c>
      <c r="AE453" s="123">
        <f t="shared" si="243"/>
        <v>1.3133876909402124E-3</v>
      </c>
      <c r="AF453" s="126">
        <f t="shared" si="223"/>
        <v>0.68427498697985067</v>
      </c>
      <c r="AG453" s="122" t="s">
        <v>672</v>
      </c>
      <c r="AH453" s="122">
        <f t="shared" si="244"/>
        <v>174</v>
      </c>
      <c r="AI453" s="122"/>
    </row>
    <row r="454" spans="1:35">
      <c r="A454" s="122" t="s">
        <v>884</v>
      </c>
      <c r="B454" s="123" t="s">
        <v>10732</v>
      </c>
      <c r="C454" s="124">
        <f t="shared" si="219"/>
        <v>1.9193857965451055E-3</v>
      </c>
      <c r="D454" s="124">
        <v>0.59999999999999898</v>
      </c>
      <c r="E454" s="124">
        <f t="shared" si="224"/>
        <v>2.2684310018903552E-2</v>
      </c>
      <c r="F454" s="123">
        <f t="shared" si="225"/>
        <v>2.5725586455072058E-4</v>
      </c>
      <c r="G454" s="123">
        <f t="shared" si="226"/>
        <v>0.5</v>
      </c>
      <c r="H454" s="123">
        <f t="shared" si="227"/>
        <v>9.5969289827255275E-4</v>
      </c>
      <c r="I454" s="123">
        <f t="shared" si="228"/>
        <v>1.7285536040482655E-3</v>
      </c>
      <c r="J454" s="126">
        <f t="shared" si="220"/>
        <v>0.90057642770914637</v>
      </c>
      <c r="K454" s="123" t="s">
        <v>10393</v>
      </c>
      <c r="L454" s="123" t="e">
        <f t="shared" si="229"/>
        <v>#VALUE!</v>
      </c>
      <c r="M454" s="123" t="e">
        <f t="shared" si="230"/>
        <v>#VALUE!</v>
      </c>
      <c r="N454" s="123">
        <f t="shared" si="231"/>
        <v>0.5</v>
      </c>
      <c r="O454" s="123">
        <f t="shared" si="232"/>
        <v>8.6427680202413274E-4</v>
      </c>
      <c r="P454" s="123">
        <f t="shared" si="233"/>
        <v>1.5925796068106037E-3</v>
      </c>
      <c r="Q454" s="126">
        <f t="shared" si="221"/>
        <v>0.82973397514832459</v>
      </c>
      <c r="R454" s="125" t="s">
        <v>10393</v>
      </c>
      <c r="S454" s="123" t="e">
        <f t="shared" si="234"/>
        <v>#VALUE!</v>
      </c>
      <c r="T454" s="123" t="e">
        <f t="shared" si="235"/>
        <v>#VALUE!</v>
      </c>
      <c r="U454" s="123">
        <f t="shared" si="236"/>
        <v>0.5</v>
      </c>
      <c r="V454" s="123">
        <f t="shared" si="237"/>
        <v>7.9628980340530186E-4</v>
      </c>
      <c r="W454" s="123">
        <f t="shared" si="238"/>
        <v>1.4458404597838571E-3</v>
      </c>
      <c r="X454" s="126">
        <f t="shared" si="222"/>
        <v>0.75328287954738959</v>
      </c>
      <c r="Y454" s="125">
        <v>5359.6547305083204</v>
      </c>
      <c r="Z454" s="123">
        <f t="shared" si="239"/>
        <v>3.3443924686648079E-2</v>
      </c>
      <c r="AA454" s="123">
        <f t="shared" si="240"/>
        <v>5.590916991803363E-4</v>
      </c>
      <c r="AB454" s="123">
        <f t="shared" si="241"/>
        <v>0.5</v>
      </c>
      <c r="AC454" s="123">
        <f t="shared" si="242"/>
        <v>7.2292022989192857E-4</v>
      </c>
      <c r="AD454" s="122" t="s">
        <v>884</v>
      </c>
      <c r="AE454" s="123">
        <f t="shared" si="243"/>
        <v>1.3133876909402124E-3</v>
      </c>
      <c r="AF454" s="126">
        <f t="shared" si="223"/>
        <v>0.68427498697985067</v>
      </c>
      <c r="AG454" s="122" t="s">
        <v>884</v>
      </c>
      <c r="AH454" s="122">
        <f t="shared" si="244"/>
        <v>174</v>
      </c>
      <c r="AI454" s="122"/>
    </row>
    <row r="455" spans="1:35">
      <c r="A455" s="122" t="s">
        <v>531</v>
      </c>
      <c r="B455" s="123" t="s">
        <v>10733</v>
      </c>
      <c r="C455" s="124">
        <f t="shared" si="219"/>
        <v>1.9193857965451055E-3</v>
      </c>
      <c r="D455" s="124">
        <v>12.9</v>
      </c>
      <c r="E455" s="124">
        <f t="shared" si="224"/>
        <v>0.48771266540642716</v>
      </c>
      <c r="F455" s="123">
        <f t="shared" si="225"/>
        <v>0.11213166821343279</v>
      </c>
      <c r="G455" s="123">
        <f t="shared" si="226"/>
        <v>0.5</v>
      </c>
      <c r="H455" s="123">
        <f t="shared" si="227"/>
        <v>9.5969289827255275E-4</v>
      </c>
      <c r="I455" s="123">
        <f t="shared" si="228"/>
        <v>1.7285536040482655E-3</v>
      </c>
      <c r="J455" s="126">
        <f t="shared" si="220"/>
        <v>0.90057642770914637</v>
      </c>
      <c r="K455" s="123">
        <v>18.3</v>
      </c>
      <c r="L455" s="123">
        <f t="shared" si="229"/>
        <v>0.37577002053388092</v>
      </c>
      <c r="M455" s="123">
        <f t="shared" si="230"/>
        <v>6.8166896813136479E-2</v>
      </c>
      <c r="N455" s="123">
        <f t="shared" si="231"/>
        <v>0.5</v>
      </c>
      <c r="O455" s="123">
        <f t="shared" si="232"/>
        <v>8.6427680202413274E-4</v>
      </c>
      <c r="P455" s="123">
        <f t="shared" si="233"/>
        <v>1.5925796068106037E-3</v>
      </c>
      <c r="Q455" s="126">
        <f t="shared" si="221"/>
        <v>0.82973397514832459</v>
      </c>
      <c r="R455" s="125">
        <v>0</v>
      </c>
      <c r="S455" s="123">
        <f t="shared" si="234"/>
        <v>0</v>
      </c>
      <c r="T455" s="123">
        <f t="shared" si="235"/>
        <v>0</v>
      </c>
      <c r="U455" s="123">
        <f t="shared" si="236"/>
        <v>0.5</v>
      </c>
      <c r="V455" s="123">
        <f t="shared" si="237"/>
        <v>7.9628980340530186E-4</v>
      </c>
      <c r="W455" s="123">
        <f t="shared" si="238"/>
        <v>1.4458404597838571E-3</v>
      </c>
      <c r="X455" s="126">
        <f t="shared" si="222"/>
        <v>0.75328287954738959</v>
      </c>
      <c r="Y455" s="125">
        <v>6907.4263242582401</v>
      </c>
      <c r="Z455" s="123">
        <f t="shared" si="239"/>
        <v>4.3101926781233792E-2</v>
      </c>
      <c r="AA455" s="123">
        <f t="shared" si="240"/>
        <v>9.2845676317454551E-4</v>
      </c>
      <c r="AB455" s="123">
        <f t="shared" si="241"/>
        <v>0.5</v>
      </c>
      <c r="AC455" s="123">
        <f t="shared" si="242"/>
        <v>7.2292022989192857E-4</v>
      </c>
      <c r="AD455" s="122" t="s">
        <v>531</v>
      </c>
      <c r="AE455" s="123">
        <f t="shared" si="243"/>
        <v>1.3133876909402124E-3</v>
      </c>
      <c r="AF455" s="126">
        <f t="shared" si="223"/>
        <v>0.68427498697985067</v>
      </c>
      <c r="AG455" s="122" t="s">
        <v>531</v>
      </c>
      <c r="AH455" s="122">
        <f t="shared" si="244"/>
        <v>174</v>
      </c>
      <c r="AI455" s="122"/>
    </row>
    <row r="456" spans="1:35">
      <c r="A456" s="122" t="s">
        <v>353</v>
      </c>
      <c r="B456" s="123" t="s">
        <v>10734</v>
      </c>
      <c r="C456" s="124">
        <f t="shared" si="219"/>
        <v>1.9193857965451055E-3</v>
      </c>
      <c r="D456" s="124">
        <v>1.3</v>
      </c>
      <c r="E456" s="124">
        <f t="shared" si="224"/>
        <v>4.9149338374291113E-2</v>
      </c>
      <c r="F456" s="123">
        <f t="shared" si="225"/>
        <v>1.2070995997780498E-3</v>
      </c>
      <c r="G456" s="123">
        <f t="shared" si="226"/>
        <v>0.5</v>
      </c>
      <c r="H456" s="123">
        <f t="shared" si="227"/>
        <v>9.5969289827255275E-4</v>
      </c>
      <c r="I456" s="123">
        <f t="shared" si="228"/>
        <v>1.7285536040482655E-3</v>
      </c>
      <c r="J456" s="126">
        <f t="shared" si="220"/>
        <v>0.90057642770914637</v>
      </c>
      <c r="K456" s="123">
        <v>18.5</v>
      </c>
      <c r="L456" s="123">
        <f t="shared" si="229"/>
        <v>0.37987679671457902</v>
      </c>
      <c r="M456" s="123">
        <f t="shared" si="230"/>
        <v>6.9611641616137643E-2</v>
      </c>
      <c r="N456" s="123">
        <f t="shared" si="231"/>
        <v>0.5</v>
      </c>
      <c r="O456" s="123">
        <f t="shared" si="232"/>
        <v>8.6427680202413274E-4</v>
      </c>
      <c r="P456" s="123">
        <f t="shared" si="233"/>
        <v>1.5925796068106037E-3</v>
      </c>
      <c r="Q456" s="126">
        <f t="shared" si="221"/>
        <v>0.82973397514832459</v>
      </c>
      <c r="R456" s="125">
        <v>0</v>
      </c>
      <c r="S456" s="123">
        <f t="shared" si="234"/>
        <v>0</v>
      </c>
      <c r="T456" s="123">
        <f t="shared" si="235"/>
        <v>0</v>
      </c>
      <c r="U456" s="123">
        <f t="shared" si="236"/>
        <v>0.5</v>
      </c>
      <c r="V456" s="123">
        <f t="shared" si="237"/>
        <v>7.9628980340530186E-4</v>
      </c>
      <c r="W456" s="123">
        <f t="shared" si="238"/>
        <v>1.4458404597838571E-3</v>
      </c>
      <c r="X456" s="126">
        <f t="shared" si="222"/>
        <v>0.75328287954738959</v>
      </c>
      <c r="Y456" s="125" t="s">
        <v>10393</v>
      </c>
      <c r="Z456" s="123" t="e">
        <f t="shared" si="239"/>
        <v>#VALUE!</v>
      </c>
      <c r="AA456" s="123" t="e">
        <f t="shared" si="240"/>
        <v>#VALUE!</v>
      </c>
      <c r="AB456" s="123">
        <f t="shared" si="241"/>
        <v>0.5</v>
      </c>
      <c r="AC456" s="123">
        <f t="shared" si="242"/>
        <v>7.2292022989192857E-4</v>
      </c>
      <c r="AD456" s="122" t="s">
        <v>353</v>
      </c>
      <c r="AE456" s="123">
        <f t="shared" si="243"/>
        <v>1.3133876909402124E-3</v>
      </c>
      <c r="AF456" s="126">
        <f t="shared" si="223"/>
        <v>0.68427498697985067</v>
      </c>
      <c r="AG456" s="122" t="s">
        <v>353</v>
      </c>
      <c r="AH456" s="122">
        <f t="shared" si="244"/>
        <v>174</v>
      </c>
      <c r="AI456" s="122"/>
    </row>
    <row r="457" spans="1:35">
      <c r="A457" s="122" t="s">
        <v>1060</v>
      </c>
      <c r="B457" s="123" t="s">
        <v>10735</v>
      </c>
      <c r="C457" s="124">
        <f t="shared" ref="C457:C520" si="245" xml:space="preserve"> 1 / 521</f>
        <v>1.9193857965451055E-3</v>
      </c>
      <c r="D457" s="124">
        <v>0.5</v>
      </c>
      <c r="E457" s="124">
        <f t="shared" si="224"/>
        <v>1.8903591682419656E-2</v>
      </c>
      <c r="F457" s="123">
        <f t="shared" si="225"/>
        <v>1.7865692819774015E-4</v>
      </c>
      <c r="G457" s="123">
        <f t="shared" si="226"/>
        <v>0.5</v>
      </c>
      <c r="H457" s="123">
        <f t="shared" si="227"/>
        <v>9.5969289827255275E-4</v>
      </c>
      <c r="I457" s="123">
        <f t="shared" si="228"/>
        <v>1.7285536040482655E-3</v>
      </c>
      <c r="J457" s="126">
        <f t="shared" ref="J457:J520" si="246">I457/C457</f>
        <v>0.90057642770914637</v>
      </c>
      <c r="K457" s="123" t="s">
        <v>10393</v>
      </c>
      <c r="L457" s="123" t="e">
        <f t="shared" si="229"/>
        <v>#VALUE!</v>
      </c>
      <c r="M457" s="123" t="e">
        <f t="shared" si="230"/>
        <v>#VALUE!</v>
      </c>
      <c r="N457" s="123">
        <f t="shared" si="231"/>
        <v>0.5</v>
      </c>
      <c r="O457" s="123">
        <f t="shared" si="232"/>
        <v>8.6427680202413274E-4</v>
      </c>
      <c r="P457" s="123">
        <f t="shared" si="233"/>
        <v>1.5925796068106037E-3</v>
      </c>
      <c r="Q457" s="126">
        <f t="shared" ref="Q457:Q520" si="247">P457/C457</f>
        <v>0.82973397514832459</v>
      </c>
      <c r="R457" s="125" t="s">
        <v>10393</v>
      </c>
      <c r="S457" s="123" t="e">
        <f t="shared" si="234"/>
        <v>#VALUE!</v>
      </c>
      <c r="T457" s="123" t="e">
        <f t="shared" si="235"/>
        <v>#VALUE!</v>
      </c>
      <c r="U457" s="123">
        <f t="shared" si="236"/>
        <v>0.5</v>
      </c>
      <c r="V457" s="123">
        <f t="shared" si="237"/>
        <v>7.9628980340530186E-4</v>
      </c>
      <c r="W457" s="123">
        <f t="shared" si="238"/>
        <v>1.4458404597838571E-3</v>
      </c>
      <c r="X457" s="126">
        <f t="shared" ref="X457:X520" si="248">W457/C457</f>
        <v>0.75328287954738959</v>
      </c>
      <c r="Y457" s="125" t="s">
        <v>10393</v>
      </c>
      <c r="Z457" s="123" t="e">
        <f t="shared" si="239"/>
        <v>#VALUE!</v>
      </c>
      <c r="AA457" s="123" t="e">
        <f t="shared" si="240"/>
        <v>#VALUE!</v>
      </c>
      <c r="AB457" s="123">
        <f t="shared" si="241"/>
        <v>0.5</v>
      </c>
      <c r="AC457" s="123">
        <f t="shared" si="242"/>
        <v>7.2292022989192857E-4</v>
      </c>
      <c r="AD457" s="122" t="s">
        <v>1060</v>
      </c>
      <c r="AE457" s="123">
        <f t="shared" si="243"/>
        <v>1.3133876909402124E-3</v>
      </c>
      <c r="AF457" s="126">
        <f t="shared" ref="AF457:AF520" si="249">AE457/C457</f>
        <v>0.68427498697985067</v>
      </c>
      <c r="AG457" s="122" t="s">
        <v>1060</v>
      </c>
      <c r="AH457" s="122">
        <f t="shared" si="244"/>
        <v>174</v>
      </c>
      <c r="AI457" s="122"/>
    </row>
    <row r="458" spans="1:35">
      <c r="A458" s="122" t="s">
        <v>295</v>
      </c>
      <c r="B458" s="123" t="s">
        <v>10736</v>
      </c>
      <c r="C458" s="124">
        <f t="shared" si="245"/>
        <v>1.9193857965451055E-3</v>
      </c>
      <c r="D458" s="124">
        <v>14.9</v>
      </c>
      <c r="E458" s="124">
        <f t="shared" si="224"/>
        <v>0.5633270321361058</v>
      </c>
      <c r="F458" s="123">
        <f t="shared" si="225"/>
        <v>0.146720973112204</v>
      </c>
      <c r="G458" s="123">
        <f t="shared" si="226"/>
        <v>0.5</v>
      </c>
      <c r="H458" s="123">
        <f t="shared" si="227"/>
        <v>9.5969289827255275E-4</v>
      </c>
      <c r="I458" s="123">
        <f t="shared" si="228"/>
        <v>1.7285536040482655E-3</v>
      </c>
      <c r="J458" s="126">
        <f t="shared" si="246"/>
        <v>0.90057642770914637</v>
      </c>
      <c r="K458" s="123">
        <v>13.3</v>
      </c>
      <c r="L458" s="123">
        <f t="shared" si="229"/>
        <v>0.2731006160164271</v>
      </c>
      <c r="M458" s="123">
        <f t="shared" si="230"/>
        <v>3.6605191217066735E-2</v>
      </c>
      <c r="N458" s="123">
        <f t="shared" si="231"/>
        <v>0.5</v>
      </c>
      <c r="O458" s="123">
        <f t="shared" si="232"/>
        <v>8.6427680202413274E-4</v>
      </c>
      <c r="P458" s="123">
        <f t="shared" si="233"/>
        <v>1.5925796068106037E-3</v>
      </c>
      <c r="Q458" s="126">
        <f t="shared" si="247"/>
        <v>0.82973397514832459</v>
      </c>
      <c r="R458" s="125" t="s">
        <v>10393</v>
      </c>
      <c r="S458" s="123" t="e">
        <f t="shared" si="234"/>
        <v>#VALUE!</v>
      </c>
      <c r="T458" s="123" t="e">
        <f t="shared" si="235"/>
        <v>#VALUE!</v>
      </c>
      <c r="U458" s="123">
        <f t="shared" si="236"/>
        <v>0.5</v>
      </c>
      <c r="V458" s="123">
        <f t="shared" si="237"/>
        <v>7.9628980340530186E-4</v>
      </c>
      <c r="W458" s="123">
        <f t="shared" si="238"/>
        <v>1.4458404597838571E-3</v>
      </c>
      <c r="X458" s="126">
        <f t="shared" si="248"/>
        <v>0.75328287954738959</v>
      </c>
      <c r="Y458" s="125" t="s">
        <v>10393</v>
      </c>
      <c r="Z458" s="123" t="e">
        <f t="shared" si="239"/>
        <v>#VALUE!</v>
      </c>
      <c r="AA458" s="123" t="e">
        <f t="shared" si="240"/>
        <v>#VALUE!</v>
      </c>
      <c r="AB458" s="123">
        <f t="shared" si="241"/>
        <v>0.5</v>
      </c>
      <c r="AC458" s="123">
        <f t="shared" si="242"/>
        <v>7.2292022989192857E-4</v>
      </c>
      <c r="AD458" s="122" t="s">
        <v>295</v>
      </c>
      <c r="AE458" s="123">
        <f t="shared" si="243"/>
        <v>1.3133876909402124E-3</v>
      </c>
      <c r="AF458" s="126">
        <f t="shared" si="249"/>
        <v>0.68427498697985067</v>
      </c>
      <c r="AG458" s="122" t="s">
        <v>295</v>
      </c>
      <c r="AH458" s="122">
        <f t="shared" si="244"/>
        <v>174</v>
      </c>
      <c r="AI458" s="122"/>
    </row>
    <row r="459" spans="1:35">
      <c r="A459" s="122" t="s">
        <v>886</v>
      </c>
      <c r="B459" s="123" t="s">
        <v>10737</v>
      </c>
      <c r="C459" s="124">
        <f t="shared" si="245"/>
        <v>1.9193857965451055E-3</v>
      </c>
      <c r="D459" s="124">
        <v>0.1</v>
      </c>
      <c r="E459" s="124">
        <f t="shared" si="224"/>
        <v>3.7807183364839316E-3</v>
      </c>
      <c r="F459" s="123">
        <f t="shared" si="225"/>
        <v>7.146890030784725E-6</v>
      </c>
      <c r="G459" s="123">
        <f t="shared" si="226"/>
        <v>0.5</v>
      </c>
      <c r="H459" s="123">
        <f t="shared" si="227"/>
        <v>9.5969289827255275E-4</v>
      </c>
      <c r="I459" s="123">
        <f t="shared" si="228"/>
        <v>1.7285536040482655E-3</v>
      </c>
      <c r="J459" s="126">
        <f t="shared" si="246"/>
        <v>0.90057642770914637</v>
      </c>
      <c r="K459" s="123" t="s">
        <v>10393</v>
      </c>
      <c r="L459" s="123" t="e">
        <f t="shared" si="229"/>
        <v>#VALUE!</v>
      </c>
      <c r="M459" s="123" t="e">
        <f t="shared" si="230"/>
        <v>#VALUE!</v>
      </c>
      <c r="N459" s="123">
        <f t="shared" si="231"/>
        <v>0.5</v>
      </c>
      <c r="O459" s="123">
        <f t="shared" si="232"/>
        <v>8.6427680202413274E-4</v>
      </c>
      <c r="P459" s="123">
        <f t="shared" si="233"/>
        <v>1.5925796068106037E-3</v>
      </c>
      <c r="Q459" s="126">
        <f t="shared" si="247"/>
        <v>0.82973397514832459</v>
      </c>
      <c r="R459" s="125" t="s">
        <v>10393</v>
      </c>
      <c r="S459" s="123" t="e">
        <f t="shared" si="234"/>
        <v>#VALUE!</v>
      </c>
      <c r="T459" s="123" t="e">
        <f t="shared" si="235"/>
        <v>#VALUE!</v>
      </c>
      <c r="U459" s="123">
        <f t="shared" si="236"/>
        <v>0.5</v>
      </c>
      <c r="V459" s="123">
        <f t="shared" si="237"/>
        <v>7.9628980340530186E-4</v>
      </c>
      <c r="W459" s="123">
        <f t="shared" si="238"/>
        <v>1.4458404597838571E-3</v>
      </c>
      <c r="X459" s="126">
        <f t="shared" si="248"/>
        <v>0.75328287954738959</v>
      </c>
      <c r="Y459" s="125" t="s">
        <v>10393</v>
      </c>
      <c r="Z459" s="123" t="e">
        <f t="shared" si="239"/>
        <v>#VALUE!</v>
      </c>
      <c r="AA459" s="123" t="e">
        <f t="shared" si="240"/>
        <v>#VALUE!</v>
      </c>
      <c r="AB459" s="123">
        <f t="shared" si="241"/>
        <v>0.5</v>
      </c>
      <c r="AC459" s="123">
        <f t="shared" si="242"/>
        <v>7.2292022989192857E-4</v>
      </c>
      <c r="AD459" s="122" t="s">
        <v>886</v>
      </c>
      <c r="AE459" s="123">
        <f t="shared" si="243"/>
        <v>1.3133876909402124E-3</v>
      </c>
      <c r="AF459" s="126">
        <f t="shared" si="249"/>
        <v>0.68427498697985067</v>
      </c>
      <c r="AG459" s="122" t="s">
        <v>886</v>
      </c>
      <c r="AH459" s="122">
        <f t="shared" si="244"/>
        <v>174</v>
      </c>
      <c r="AI459" s="122"/>
    </row>
    <row r="460" spans="1:35">
      <c r="A460" s="122" t="s">
        <v>594</v>
      </c>
      <c r="B460" s="123" t="s">
        <v>10738</v>
      </c>
      <c r="C460" s="124">
        <f t="shared" si="245"/>
        <v>1.9193857965451055E-3</v>
      </c>
      <c r="D460" s="124">
        <v>7.4</v>
      </c>
      <c r="E460" s="124">
        <f t="shared" si="224"/>
        <v>0.27977315689981097</v>
      </c>
      <c r="F460" s="123">
        <f t="shared" si="225"/>
        <v>3.8380570156104077E-2</v>
      </c>
      <c r="G460" s="123">
        <f t="shared" si="226"/>
        <v>0.5</v>
      </c>
      <c r="H460" s="123">
        <f t="shared" si="227"/>
        <v>9.5969289827255275E-4</v>
      </c>
      <c r="I460" s="123">
        <f t="shared" si="228"/>
        <v>1.7285536040482655E-3</v>
      </c>
      <c r="J460" s="126">
        <f t="shared" si="246"/>
        <v>0.90057642770914637</v>
      </c>
      <c r="K460" s="123">
        <v>21.1999999999999</v>
      </c>
      <c r="L460" s="123">
        <f t="shared" si="229"/>
        <v>0.43531827515400201</v>
      </c>
      <c r="M460" s="123">
        <f t="shared" si="230"/>
        <v>9.0400603788383771E-2</v>
      </c>
      <c r="N460" s="123">
        <f t="shared" si="231"/>
        <v>0.5</v>
      </c>
      <c r="O460" s="123">
        <f t="shared" si="232"/>
        <v>8.6427680202413274E-4</v>
      </c>
      <c r="P460" s="123">
        <f t="shared" si="233"/>
        <v>1.5925796068106037E-3</v>
      </c>
      <c r="Q460" s="126">
        <f t="shared" si="247"/>
        <v>0.82973397514832459</v>
      </c>
      <c r="R460" s="125" t="s">
        <v>10393</v>
      </c>
      <c r="S460" s="123" t="e">
        <f t="shared" si="234"/>
        <v>#VALUE!</v>
      </c>
      <c r="T460" s="123" t="e">
        <f t="shared" si="235"/>
        <v>#VALUE!</v>
      </c>
      <c r="U460" s="123">
        <f t="shared" si="236"/>
        <v>0.5</v>
      </c>
      <c r="V460" s="123">
        <f t="shared" si="237"/>
        <v>7.9628980340530186E-4</v>
      </c>
      <c r="W460" s="123">
        <f t="shared" si="238"/>
        <v>1.4458404597838571E-3</v>
      </c>
      <c r="X460" s="126">
        <f t="shared" si="248"/>
        <v>0.75328287954738959</v>
      </c>
      <c r="Y460" s="125">
        <v>406.22940082471001</v>
      </c>
      <c r="Z460" s="123">
        <f t="shared" si="239"/>
        <v>2.5348471440426652E-3</v>
      </c>
      <c r="AA460" s="123">
        <f t="shared" si="240"/>
        <v>3.2127198610343299E-6</v>
      </c>
      <c r="AB460" s="123">
        <f t="shared" si="241"/>
        <v>0.5</v>
      </c>
      <c r="AC460" s="123">
        <f t="shared" si="242"/>
        <v>7.2292022989192857E-4</v>
      </c>
      <c r="AD460" s="122" t="s">
        <v>594</v>
      </c>
      <c r="AE460" s="123">
        <f t="shared" si="243"/>
        <v>1.3133876909402124E-3</v>
      </c>
      <c r="AF460" s="126">
        <f t="shared" si="249"/>
        <v>0.68427498697985067</v>
      </c>
      <c r="AG460" s="122" t="s">
        <v>594</v>
      </c>
      <c r="AH460" s="122">
        <f t="shared" si="244"/>
        <v>174</v>
      </c>
      <c r="AI460" s="122"/>
    </row>
    <row r="461" spans="1:35">
      <c r="A461" s="122" t="s">
        <v>1061</v>
      </c>
      <c r="B461" s="123" t="s">
        <v>5651</v>
      </c>
      <c r="C461" s="124">
        <f t="shared" si="245"/>
        <v>1.9193857965451055E-3</v>
      </c>
      <c r="D461" s="124" t="s">
        <v>10513</v>
      </c>
      <c r="E461" s="124" t="e">
        <f t="shared" si="224"/>
        <v>#VALUE!</v>
      </c>
      <c r="F461" s="123" t="e">
        <f t="shared" si="225"/>
        <v>#VALUE!</v>
      </c>
      <c r="G461" s="123">
        <f t="shared" si="226"/>
        <v>0.5</v>
      </c>
      <c r="H461" s="123">
        <f t="shared" si="227"/>
        <v>9.5969289827255275E-4</v>
      </c>
      <c r="I461" s="123">
        <f t="shared" si="228"/>
        <v>1.7285536040482655E-3</v>
      </c>
      <c r="J461" s="126">
        <f t="shared" si="246"/>
        <v>0.90057642770914637</v>
      </c>
      <c r="K461" s="123" t="s">
        <v>10393</v>
      </c>
      <c r="L461" s="123" t="e">
        <f t="shared" si="229"/>
        <v>#VALUE!</v>
      </c>
      <c r="M461" s="123" t="e">
        <f t="shared" si="230"/>
        <v>#VALUE!</v>
      </c>
      <c r="N461" s="123">
        <f t="shared" si="231"/>
        <v>0.5</v>
      </c>
      <c r="O461" s="123">
        <f t="shared" si="232"/>
        <v>8.6427680202413274E-4</v>
      </c>
      <c r="P461" s="123">
        <f t="shared" si="233"/>
        <v>1.5925796068106037E-3</v>
      </c>
      <c r="Q461" s="126">
        <f t="shared" si="247"/>
        <v>0.82973397514832459</v>
      </c>
      <c r="R461" s="125" t="s">
        <v>10393</v>
      </c>
      <c r="S461" s="123" t="e">
        <f t="shared" si="234"/>
        <v>#VALUE!</v>
      </c>
      <c r="T461" s="123" t="e">
        <f t="shared" si="235"/>
        <v>#VALUE!</v>
      </c>
      <c r="U461" s="123">
        <f t="shared" si="236"/>
        <v>0.5</v>
      </c>
      <c r="V461" s="123">
        <f t="shared" si="237"/>
        <v>7.9628980340530186E-4</v>
      </c>
      <c r="W461" s="123">
        <f t="shared" si="238"/>
        <v>1.4458404597838571E-3</v>
      </c>
      <c r="X461" s="126">
        <f t="shared" si="248"/>
        <v>0.75328287954738959</v>
      </c>
      <c r="Y461" s="125" t="s">
        <v>10393</v>
      </c>
      <c r="Z461" s="123" t="e">
        <f t="shared" si="239"/>
        <v>#VALUE!</v>
      </c>
      <c r="AA461" s="123" t="e">
        <f t="shared" si="240"/>
        <v>#VALUE!</v>
      </c>
      <c r="AB461" s="123">
        <f t="shared" si="241"/>
        <v>0.5</v>
      </c>
      <c r="AC461" s="123">
        <f t="shared" si="242"/>
        <v>7.2292022989192857E-4</v>
      </c>
      <c r="AD461" s="122" t="s">
        <v>1061</v>
      </c>
      <c r="AE461" s="123">
        <f t="shared" si="243"/>
        <v>1.3133876909402124E-3</v>
      </c>
      <c r="AF461" s="126">
        <f t="shared" si="249"/>
        <v>0.68427498697985067</v>
      </c>
      <c r="AG461" s="122" t="s">
        <v>1061</v>
      </c>
      <c r="AH461" s="122">
        <f t="shared" si="244"/>
        <v>174</v>
      </c>
      <c r="AI461" s="122"/>
    </row>
    <row r="462" spans="1:35">
      <c r="A462" s="122" t="s">
        <v>1062</v>
      </c>
      <c r="B462" s="123" t="s">
        <v>5651</v>
      </c>
      <c r="C462" s="124">
        <f t="shared" si="245"/>
        <v>1.9193857965451055E-3</v>
      </c>
      <c r="D462" s="124" t="s">
        <v>10513</v>
      </c>
      <c r="E462" s="124" t="e">
        <f t="shared" si="224"/>
        <v>#VALUE!</v>
      </c>
      <c r="F462" s="123" t="e">
        <f t="shared" si="225"/>
        <v>#VALUE!</v>
      </c>
      <c r="G462" s="123">
        <f t="shared" si="226"/>
        <v>0.5</v>
      </c>
      <c r="H462" s="123">
        <f t="shared" si="227"/>
        <v>9.5969289827255275E-4</v>
      </c>
      <c r="I462" s="123">
        <f t="shared" si="228"/>
        <v>1.7285536040482655E-3</v>
      </c>
      <c r="J462" s="126">
        <f t="shared" si="246"/>
        <v>0.90057642770914637</v>
      </c>
      <c r="K462" s="123" t="s">
        <v>10393</v>
      </c>
      <c r="L462" s="123" t="e">
        <f t="shared" si="229"/>
        <v>#VALUE!</v>
      </c>
      <c r="M462" s="123" t="e">
        <f t="shared" si="230"/>
        <v>#VALUE!</v>
      </c>
      <c r="N462" s="123">
        <f t="shared" si="231"/>
        <v>0.5</v>
      </c>
      <c r="O462" s="123">
        <f t="shared" si="232"/>
        <v>8.6427680202413274E-4</v>
      </c>
      <c r="P462" s="123">
        <f t="shared" si="233"/>
        <v>1.5925796068106037E-3</v>
      </c>
      <c r="Q462" s="126">
        <f t="shared" si="247"/>
        <v>0.82973397514832459</v>
      </c>
      <c r="R462" s="125" t="s">
        <v>10393</v>
      </c>
      <c r="S462" s="123" t="e">
        <f t="shared" si="234"/>
        <v>#VALUE!</v>
      </c>
      <c r="T462" s="123" t="e">
        <f t="shared" si="235"/>
        <v>#VALUE!</v>
      </c>
      <c r="U462" s="123">
        <f t="shared" si="236"/>
        <v>0.5</v>
      </c>
      <c r="V462" s="123">
        <f t="shared" si="237"/>
        <v>7.9628980340530186E-4</v>
      </c>
      <c r="W462" s="123">
        <f t="shared" si="238"/>
        <v>1.4458404597838571E-3</v>
      </c>
      <c r="X462" s="126">
        <f t="shared" si="248"/>
        <v>0.75328287954738959</v>
      </c>
      <c r="Y462" s="125" t="s">
        <v>10393</v>
      </c>
      <c r="Z462" s="123" t="e">
        <f t="shared" si="239"/>
        <v>#VALUE!</v>
      </c>
      <c r="AA462" s="123" t="e">
        <f t="shared" si="240"/>
        <v>#VALUE!</v>
      </c>
      <c r="AB462" s="123">
        <f t="shared" si="241"/>
        <v>0.5</v>
      </c>
      <c r="AC462" s="123">
        <f t="shared" si="242"/>
        <v>7.2292022989192857E-4</v>
      </c>
      <c r="AD462" s="122" t="s">
        <v>1062</v>
      </c>
      <c r="AE462" s="123">
        <f t="shared" si="243"/>
        <v>1.3133876909402124E-3</v>
      </c>
      <c r="AF462" s="126">
        <f t="shared" si="249"/>
        <v>0.68427498697985067</v>
      </c>
      <c r="AG462" s="122" t="s">
        <v>1062</v>
      </c>
      <c r="AH462" s="122">
        <f t="shared" si="244"/>
        <v>174</v>
      </c>
      <c r="AI462" s="122"/>
    </row>
    <row r="463" spans="1:35">
      <c r="A463" s="122" t="s">
        <v>636</v>
      </c>
      <c r="B463" s="123" t="s">
        <v>10739</v>
      </c>
      <c r="C463" s="124">
        <f t="shared" si="245"/>
        <v>1.9193857965451055E-3</v>
      </c>
      <c r="D463" s="124">
        <v>0.1</v>
      </c>
      <c r="E463" s="124">
        <f t="shared" si="224"/>
        <v>3.7807183364839316E-3</v>
      </c>
      <c r="F463" s="123">
        <f t="shared" si="225"/>
        <v>7.146890030784725E-6</v>
      </c>
      <c r="G463" s="123">
        <f t="shared" si="226"/>
        <v>0.5</v>
      </c>
      <c r="H463" s="123">
        <f t="shared" si="227"/>
        <v>9.5969289827255275E-4</v>
      </c>
      <c r="I463" s="123">
        <f t="shared" si="228"/>
        <v>1.7285536040482655E-3</v>
      </c>
      <c r="J463" s="126">
        <f t="shared" si="246"/>
        <v>0.90057642770914637</v>
      </c>
      <c r="K463" s="123">
        <v>3.2999999999999901</v>
      </c>
      <c r="L463" s="123">
        <f t="shared" si="229"/>
        <v>6.7761806981519304E-2</v>
      </c>
      <c r="M463" s="123">
        <f t="shared" si="230"/>
        <v>2.2931978378227802E-3</v>
      </c>
      <c r="N463" s="123">
        <f t="shared" si="231"/>
        <v>0.5</v>
      </c>
      <c r="O463" s="123">
        <f t="shared" si="232"/>
        <v>8.6427680202413274E-4</v>
      </c>
      <c r="P463" s="123">
        <f t="shared" si="233"/>
        <v>1.5925796068106037E-3</v>
      </c>
      <c r="Q463" s="126">
        <f t="shared" si="247"/>
        <v>0.82973397514832459</v>
      </c>
      <c r="R463" s="125">
        <v>0</v>
      </c>
      <c r="S463" s="123">
        <f t="shared" si="234"/>
        <v>0</v>
      </c>
      <c r="T463" s="123">
        <f t="shared" si="235"/>
        <v>0</v>
      </c>
      <c r="U463" s="123">
        <f t="shared" si="236"/>
        <v>0.5</v>
      </c>
      <c r="V463" s="123">
        <f t="shared" si="237"/>
        <v>7.9628980340530186E-4</v>
      </c>
      <c r="W463" s="123">
        <f t="shared" si="238"/>
        <v>1.4458404597838571E-3</v>
      </c>
      <c r="X463" s="126">
        <f t="shared" si="248"/>
        <v>0.75328287954738959</v>
      </c>
      <c r="Y463" s="125" t="s">
        <v>10393</v>
      </c>
      <c r="Z463" s="123" t="e">
        <f t="shared" si="239"/>
        <v>#VALUE!</v>
      </c>
      <c r="AA463" s="123" t="e">
        <f t="shared" si="240"/>
        <v>#VALUE!</v>
      </c>
      <c r="AB463" s="123">
        <f t="shared" si="241"/>
        <v>0.5</v>
      </c>
      <c r="AC463" s="123">
        <f t="shared" si="242"/>
        <v>7.2292022989192857E-4</v>
      </c>
      <c r="AD463" s="122" t="s">
        <v>636</v>
      </c>
      <c r="AE463" s="123">
        <f t="shared" si="243"/>
        <v>1.3133876909402124E-3</v>
      </c>
      <c r="AF463" s="126">
        <f t="shared" si="249"/>
        <v>0.68427498697985067</v>
      </c>
      <c r="AG463" s="122" t="s">
        <v>636</v>
      </c>
      <c r="AH463" s="122">
        <f t="shared" si="244"/>
        <v>174</v>
      </c>
      <c r="AI463" s="122"/>
    </row>
    <row r="464" spans="1:35">
      <c r="A464" s="122" t="s">
        <v>1063</v>
      </c>
      <c r="B464" s="123" t="s">
        <v>5651</v>
      </c>
      <c r="C464" s="124">
        <f t="shared" si="245"/>
        <v>1.9193857965451055E-3</v>
      </c>
      <c r="D464" s="124" t="s">
        <v>10513</v>
      </c>
      <c r="E464" s="124" t="e">
        <f t="shared" si="224"/>
        <v>#VALUE!</v>
      </c>
      <c r="F464" s="123" t="e">
        <f t="shared" si="225"/>
        <v>#VALUE!</v>
      </c>
      <c r="G464" s="123">
        <f t="shared" si="226"/>
        <v>0.5</v>
      </c>
      <c r="H464" s="123">
        <f t="shared" si="227"/>
        <v>9.5969289827255275E-4</v>
      </c>
      <c r="I464" s="123">
        <f t="shared" si="228"/>
        <v>1.7285536040482655E-3</v>
      </c>
      <c r="J464" s="126">
        <f t="shared" si="246"/>
        <v>0.90057642770914637</v>
      </c>
      <c r="K464" s="123" t="s">
        <v>10393</v>
      </c>
      <c r="L464" s="123" t="e">
        <f t="shared" si="229"/>
        <v>#VALUE!</v>
      </c>
      <c r="M464" s="123" t="e">
        <f t="shared" si="230"/>
        <v>#VALUE!</v>
      </c>
      <c r="N464" s="123">
        <f t="shared" si="231"/>
        <v>0.5</v>
      </c>
      <c r="O464" s="123">
        <f t="shared" si="232"/>
        <v>8.6427680202413274E-4</v>
      </c>
      <c r="P464" s="123">
        <f t="shared" si="233"/>
        <v>1.5925796068106037E-3</v>
      </c>
      <c r="Q464" s="126">
        <f t="shared" si="247"/>
        <v>0.82973397514832459</v>
      </c>
      <c r="R464" s="125" t="s">
        <v>10393</v>
      </c>
      <c r="S464" s="123" t="e">
        <f t="shared" si="234"/>
        <v>#VALUE!</v>
      </c>
      <c r="T464" s="123" t="e">
        <f t="shared" si="235"/>
        <v>#VALUE!</v>
      </c>
      <c r="U464" s="123">
        <f t="shared" si="236"/>
        <v>0.5</v>
      </c>
      <c r="V464" s="123">
        <f t="shared" si="237"/>
        <v>7.9628980340530186E-4</v>
      </c>
      <c r="W464" s="123">
        <f t="shared" si="238"/>
        <v>1.4458404597838571E-3</v>
      </c>
      <c r="X464" s="126">
        <f t="shared" si="248"/>
        <v>0.75328287954738959</v>
      </c>
      <c r="Y464" s="125" t="s">
        <v>10393</v>
      </c>
      <c r="Z464" s="123" t="e">
        <f t="shared" si="239"/>
        <v>#VALUE!</v>
      </c>
      <c r="AA464" s="123" t="e">
        <f t="shared" si="240"/>
        <v>#VALUE!</v>
      </c>
      <c r="AB464" s="123">
        <f t="shared" si="241"/>
        <v>0.5</v>
      </c>
      <c r="AC464" s="123">
        <f t="shared" si="242"/>
        <v>7.2292022989192857E-4</v>
      </c>
      <c r="AD464" s="122" t="s">
        <v>1063</v>
      </c>
      <c r="AE464" s="123">
        <f t="shared" si="243"/>
        <v>1.3133876909402124E-3</v>
      </c>
      <c r="AF464" s="126">
        <f t="shared" si="249"/>
        <v>0.68427498697985067</v>
      </c>
      <c r="AG464" s="122" t="s">
        <v>1063</v>
      </c>
      <c r="AH464" s="122">
        <f t="shared" si="244"/>
        <v>174</v>
      </c>
      <c r="AI464" s="122"/>
    </row>
    <row r="465" spans="1:35">
      <c r="A465" s="122" t="s">
        <v>1010</v>
      </c>
      <c r="B465" s="123" t="s">
        <v>10740</v>
      </c>
      <c r="C465" s="124">
        <f t="shared" si="245"/>
        <v>1.9193857965451055E-3</v>
      </c>
      <c r="D465" s="124">
        <v>0.4</v>
      </c>
      <c r="E465" s="124">
        <f t="shared" si="224"/>
        <v>1.5122873345935726E-2</v>
      </c>
      <c r="F465" s="123">
        <f t="shared" si="225"/>
        <v>1.1434411133237621E-4</v>
      </c>
      <c r="G465" s="123">
        <f t="shared" si="226"/>
        <v>0.5</v>
      </c>
      <c r="H465" s="123">
        <f t="shared" si="227"/>
        <v>9.5969289827255275E-4</v>
      </c>
      <c r="I465" s="123">
        <f t="shared" si="228"/>
        <v>1.7285536040482655E-3</v>
      </c>
      <c r="J465" s="126">
        <f t="shared" si="246"/>
        <v>0.90057642770914637</v>
      </c>
      <c r="K465" s="123">
        <v>33.200000000000003</v>
      </c>
      <c r="L465" s="123">
        <f t="shared" si="229"/>
        <v>0.68172484599589322</v>
      </c>
      <c r="M465" s="123">
        <f t="shared" si="230"/>
        <v>0.20735068653856814</v>
      </c>
      <c r="N465" s="123">
        <f t="shared" si="231"/>
        <v>0.5</v>
      </c>
      <c r="O465" s="123">
        <f t="shared" si="232"/>
        <v>8.6427680202413274E-4</v>
      </c>
      <c r="P465" s="123">
        <f t="shared" si="233"/>
        <v>1.5925796068106037E-3</v>
      </c>
      <c r="Q465" s="126">
        <f t="shared" si="247"/>
        <v>0.82973397514832459</v>
      </c>
      <c r="R465" s="125" t="s">
        <v>10393</v>
      </c>
      <c r="S465" s="123" t="e">
        <f t="shared" si="234"/>
        <v>#VALUE!</v>
      </c>
      <c r="T465" s="123" t="e">
        <f t="shared" si="235"/>
        <v>#VALUE!</v>
      </c>
      <c r="U465" s="123">
        <f t="shared" si="236"/>
        <v>0.5</v>
      </c>
      <c r="V465" s="123">
        <f t="shared" si="237"/>
        <v>7.9628980340530186E-4</v>
      </c>
      <c r="W465" s="123">
        <f t="shared" si="238"/>
        <v>1.4458404597838571E-3</v>
      </c>
      <c r="X465" s="126">
        <f t="shared" si="248"/>
        <v>0.75328287954738959</v>
      </c>
      <c r="Y465" s="125" t="s">
        <v>10393</v>
      </c>
      <c r="Z465" s="123" t="e">
        <f t="shared" si="239"/>
        <v>#VALUE!</v>
      </c>
      <c r="AA465" s="123" t="e">
        <f t="shared" si="240"/>
        <v>#VALUE!</v>
      </c>
      <c r="AB465" s="123">
        <f t="shared" si="241"/>
        <v>0.5</v>
      </c>
      <c r="AC465" s="123">
        <f t="shared" si="242"/>
        <v>7.2292022989192857E-4</v>
      </c>
      <c r="AD465" s="122" t="s">
        <v>1010</v>
      </c>
      <c r="AE465" s="123">
        <f t="shared" si="243"/>
        <v>1.3133876909402124E-3</v>
      </c>
      <c r="AF465" s="126">
        <f t="shared" si="249"/>
        <v>0.68427498697985067</v>
      </c>
      <c r="AG465" s="122" t="s">
        <v>1010</v>
      </c>
      <c r="AH465" s="122">
        <f t="shared" si="244"/>
        <v>174</v>
      </c>
      <c r="AI465" s="122"/>
    </row>
    <row r="466" spans="1:35">
      <c r="A466" s="122" t="s">
        <v>1064</v>
      </c>
      <c r="B466" s="123" t="s">
        <v>5651</v>
      </c>
      <c r="C466" s="124">
        <f t="shared" si="245"/>
        <v>1.9193857965451055E-3</v>
      </c>
      <c r="D466" s="124" t="s">
        <v>10513</v>
      </c>
      <c r="E466" s="124" t="e">
        <f t="shared" si="224"/>
        <v>#VALUE!</v>
      </c>
      <c r="F466" s="123" t="e">
        <f t="shared" si="225"/>
        <v>#VALUE!</v>
      </c>
      <c r="G466" s="123">
        <f t="shared" si="226"/>
        <v>0.5</v>
      </c>
      <c r="H466" s="123">
        <f t="shared" si="227"/>
        <v>9.5969289827255275E-4</v>
      </c>
      <c r="I466" s="123">
        <f t="shared" si="228"/>
        <v>1.7285536040482655E-3</v>
      </c>
      <c r="J466" s="126">
        <f t="shared" si="246"/>
        <v>0.90057642770914637</v>
      </c>
      <c r="K466" s="123" t="s">
        <v>10393</v>
      </c>
      <c r="L466" s="123" t="e">
        <f t="shared" si="229"/>
        <v>#VALUE!</v>
      </c>
      <c r="M466" s="123" t="e">
        <f t="shared" si="230"/>
        <v>#VALUE!</v>
      </c>
      <c r="N466" s="123">
        <f t="shared" si="231"/>
        <v>0.5</v>
      </c>
      <c r="O466" s="123">
        <f t="shared" si="232"/>
        <v>8.6427680202413274E-4</v>
      </c>
      <c r="P466" s="123">
        <f t="shared" si="233"/>
        <v>1.5925796068106037E-3</v>
      </c>
      <c r="Q466" s="126">
        <f t="shared" si="247"/>
        <v>0.82973397514832459</v>
      </c>
      <c r="R466" s="125" t="s">
        <v>10393</v>
      </c>
      <c r="S466" s="123" t="e">
        <f t="shared" si="234"/>
        <v>#VALUE!</v>
      </c>
      <c r="T466" s="123" t="e">
        <f t="shared" si="235"/>
        <v>#VALUE!</v>
      </c>
      <c r="U466" s="123">
        <f t="shared" si="236"/>
        <v>0.5</v>
      </c>
      <c r="V466" s="123">
        <f t="shared" si="237"/>
        <v>7.9628980340530186E-4</v>
      </c>
      <c r="W466" s="123">
        <f t="shared" si="238"/>
        <v>1.4458404597838571E-3</v>
      </c>
      <c r="X466" s="126">
        <f t="shared" si="248"/>
        <v>0.75328287954738959</v>
      </c>
      <c r="Y466" s="125" t="s">
        <v>10393</v>
      </c>
      <c r="Z466" s="123" t="e">
        <f t="shared" si="239"/>
        <v>#VALUE!</v>
      </c>
      <c r="AA466" s="123" t="e">
        <f t="shared" si="240"/>
        <v>#VALUE!</v>
      </c>
      <c r="AB466" s="123">
        <f t="shared" si="241"/>
        <v>0.5</v>
      </c>
      <c r="AC466" s="123">
        <f t="shared" si="242"/>
        <v>7.2292022989192857E-4</v>
      </c>
      <c r="AD466" s="122" t="s">
        <v>1064</v>
      </c>
      <c r="AE466" s="123">
        <f t="shared" si="243"/>
        <v>1.3133876909402124E-3</v>
      </c>
      <c r="AF466" s="126">
        <f t="shared" si="249"/>
        <v>0.68427498697985067</v>
      </c>
      <c r="AG466" s="122" t="s">
        <v>1064</v>
      </c>
      <c r="AH466" s="122">
        <f t="shared" si="244"/>
        <v>174</v>
      </c>
      <c r="AI466" s="122"/>
    </row>
    <row r="467" spans="1:35">
      <c r="A467" s="122" t="s">
        <v>363</v>
      </c>
      <c r="B467" s="123" t="s">
        <v>10741</v>
      </c>
      <c r="C467" s="124">
        <f t="shared" si="245"/>
        <v>1.9193857965451055E-3</v>
      </c>
      <c r="D467" s="124">
        <v>4.0999999999999899</v>
      </c>
      <c r="E467" s="124">
        <f t="shared" si="224"/>
        <v>0.1550094517958408</v>
      </c>
      <c r="F467" s="123">
        <f t="shared" si="225"/>
        <v>1.1942085535344038E-2</v>
      </c>
      <c r="G467" s="123">
        <f t="shared" si="226"/>
        <v>0.5</v>
      </c>
      <c r="H467" s="123">
        <f t="shared" si="227"/>
        <v>9.5969289827255275E-4</v>
      </c>
      <c r="I467" s="123">
        <f t="shared" si="228"/>
        <v>1.7285536040482655E-3</v>
      </c>
      <c r="J467" s="126">
        <f t="shared" si="246"/>
        <v>0.90057642770914637</v>
      </c>
      <c r="K467" s="123">
        <v>14.8</v>
      </c>
      <c r="L467" s="123">
        <f t="shared" si="229"/>
        <v>0.30390143737166325</v>
      </c>
      <c r="M467" s="123">
        <f t="shared" si="230"/>
        <v>4.5128060080782628E-2</v>
      </c>
      <c r="N467" s="123">
        <f t="shared" si="231"/>
        <v>0.5</v>
      </c>
      <c r="O467" s="123">
        <f t="shared" si="232"/>
        <v>8.6427680202413274E-4</v>
      </c>
      <c r="P467" s="123">
        <f t="shared" si="233"/>
        <v>1.5925796068106037E-3</v>
      </c>
      <c r="Q467" s="126">
        <f t="shared" si="247"/>
        <v>0.82973397514832459</v>
      </c>
      <c r="R467" s="125" t="s">
        <v>10393</v>
      </c>
      <c r="S467" s="123" t="e">
        <f t="shared" si="234"/>
        <v>#VALUE!</v>
      </c>
      <c r="T467" s="123" t="e">
        <f t="shared" si="235"/>
        <v>#VALUE!</v>
      </c>
      <c r="U467" s="123">
        <f t="shared" si="236"/>
        <v>0.5</v>
      </c>
      <c r="V467" s="123">
        <f t="shared" si="237"/>
        <v>7.9628980340530186E-4</v>
      </c>
      <c r="W467" s="123">
        <f t="shared" si="238"/>
        <v>1.4458404597838571E-3</v>
      </c>
      <c r="X467" s="126">
        <f t="shared" si="248"/>
        <v>0.75328287954738959</v>
      </c>
      <c r="Y467" s="125" t="s">
        <v>10393</v>
      </c>
      <c r="Z467" s="123" t="e">
        <f t="shared" si="239"/>
        <v>#VALUE!</v>
      </c>
      <c r="AA467" s="123" t="e">
        <f t="shared" si="240"/>
        <v>#VALUE!</v>
      </c>
      <c r="AB467" s="123">
        <f t="shared" si="241"/>
        <v>0.5</v>
      </c>
      <c r="AC467" s="123">
        <f t="shared" si="242"/>
        <v>7.2292022989192857E-4</v>
      </c>
      <c r="AD467" s="122" t="s">
        <v>363</v>
      </c>
      <c r="AE467" s="123">
        <f t="shared" si="243"/>
        <v>1.3133876909402124E-3</v>
      </c>
      <c r="AF467" s="126">
        <f t="shared" si="249"/>
        <v>0.68427498697985067</v>
      </c>
      <c r="AG467" s="122" t="s">
        <v>363</v>
      </c>
      <c r="AH467" s="122">
        <f t="shared" si="244"/>
        <v>174</v>
      </c>
      <c r="AI467" s="122"/>
    </row>
    <row r="468" spans="1:35">
      <c r="A468" s="122" t="s">
        <v>1019</v>
      </c>
      <c r="B468" s="123" t="s">
        <v>10742</v>
      </c>
      <c r="C468" s="124">
        <f t="shared" si="245"/>
        <v>1.9193857965451055E-3</v>
      </c>
      <c r="D468" s="124">
        <v>20</v>
      </c>
      <c r="E468" s="124">
        <f t="shared" si="224"/>
        <v>0.75614366729678628</v>
      </c>
      <c r="F468" s="123">
        <f t="shared" si="225"/>
        <v>0.24864468965440645</v>
      </c>
      <c r="G468" s="123">
        <f t="shared" si="226"/>
        <v>0.5</v>
      </c>
      <c r="H468" s="123">
        <f t="shared" si="227"/>
        <v>9.5969289827255275E-4</v>
      </c>
      <c r="I468" s="123">
        <f t="shared" si="228"/>
        <v>1.7285536040482655E-3</v>
      </c>
      <c r="J468" s="126">
        <f t="shared" si="246"/>
        <v>0.90057642770914637</v>
      </c>
      <c r="K468" s="123">
        <v>21.1999999999999</v>
      </c>
      <c r="L468" s="123">
        <f t="shared" si="229"/>
        <v>0.43531827515400201</v>
      </c>
      <c r="M468" s="123">
        <f t="shared" si="230"/>
        <v>9.0400603788383771E-2</v>
      </c>
      <c r="N468" s="123">
        <f t="shared" si="231"/>
        <v>0.5</v>
      </c>
      <c r="O468" s="123">
        <f t="shared" si="232"/>
        <v>8.6427680202413274E-4</v>
      </c>
      <c r="P468" s="123">
        <f t="shared" si="233"/>
        <v>1.5925796068106037E-3</v>
      </c>
      <c r="Q468" s="126">
        <f t="shared" si="247"/>
        <v>0.82973397514832459</v>
      </c>
      <c r="R468" s="125" t="s">
        <v>10393</v>
      </c>
      <c r="S468" s="123" t="e">
        <f t="shared" si="234"/>
        <v>#VALUE!</v>
      </c>
      <c r="T468" s="123" t="e">
        <f t="shared" si="235"/>
        <v>#VALUE!</v>
      </c>
      <c r="U468" s="123">
        <f t="shared" si="236"/>
        <v>0.5</v>
      </c>
      <c r="V468" s="123">
        <f t="shared" si="237"/>
        <v>7.9628980340530186E-4</v>
      </c>
      <c r="W468" s="123">
        <f t="shared" si="238"/>
        <v>1.4458404597838571E-3</v>
      </c>
      <c r="X468" s="126">
        <f t="shared" si="248"/>
        <v>0.75328287954738959</v>
      </c>
      <c r="Y468" s="125" t="s">
        <v>10393</v>
      </c>
      <c r="Z468" s="123" t="e">
        <f t="shared" si="239"/>
        <v>#VALUE!</v>
      </c>
      <c r="AA468" s="123" t="e">
        <f t="shared" si="240"/>
        <v>#VALUE!</v>
      </c>
      <c r="AB468" s="123">
        <f t="shared" si="241"/>
        <v>0.5</v>
      </c>
      <c r="AC468" s="123">
        <f t="shared" si="242"/>
        <v>7.2292022989192857E-4</v>
      </c>
      <c r="AD468" s="122" t="s">
        <v>1019</v>
      </c>
      <c r="AE468" s="123">
        <f t="shared" si="243"/>
        <v>1.3133876909402124E-3</v>
      </c>
      <c r="AF468" s="126">
        <f t="shared" si="249"/>
        <v>0.68427498697985067</v>
      </c>
      <c r="AG468" s="122" t="s">
        <v>1019</v>
      </c>
      <c r="AH468" s="122">
        <f t="shared" si="244"/>
        <v>174</v>
      </c>
      <c r="AI468" s="122"/>
    </row>
    <row r="469" spans="1:35">
      <c r="A469" s="122" t="s">
        <v>541</v>
      </c>
      <c r="B469" s="123" t="s">
        <v>10743</v>
      </c>
      <c r="C469" s="124">
        <f t="shared" si="245"/>
        <v>1.9193857965451055E-3</v>
      </c>
      <c r="D469" s="124">
        <v>19.899999999999899</v>
      </c>
      <c r="E469" s="124">
        <f t="shared" si="224"/>
        <v>0.75236294896029854</v>
      </c>
      <c r="F469" s="123">
        <f t="shared" si="225"/>
        <v>0.24649905252479276</v>
      </c>
      <c r="G469" s="123">
        <f t="shared" si="226"/>
        <v>0.5</v>
      </c>
      <c r="H469" s="123">
        <f t="shared" si="227"/>
        <v>9.5969289827255275E-4</v>
      </c>
      <c r="I469" s="123">
        <f t="shared" si="228"/>
        <v>1.7285536040482655E-3</v>
      </c>
      <c r="J469" s="126">
        <f t="shared" si="246"/>
        <v>0.90057642770914637</v>
      </c>
      <c r="K469" s="123">
        <v>12.3</v>
      </c>
      <c r="L469" s="123">
        <f t="shared" si="229"/>
        <v>0.25256673511293637</v>
      </c>
      <c r="M469" s="123">
        <f t="shared" si="230"/>
        <v>3.1391697928961015E-2</v>
      </c>
      <c r="N469" s="123">
        <f t="shared" si="231"/>
        <v>0.5</v>
      </c>
      <c r="O469" s="123">
        <f t="shared" si="232"/>
        <v>8.6427680202413274E-4</v>
      </c>
      <c r="P469" s="123">
        <f t="shared" si="233"/>
        <v>1.5925796068106037E-3</v>
      </c>
      <c r="Q469" s="126">
        <f t="shared" si="247"/>
        <v>0.82973397514832459</v>
      </c>
      <c r="R469" s="125">
        <v>0</v>
      </c>
      <c r="S469" s="123">
        <f t="shared" si="234"/>
        <v>0</v>
      </c>
      <c r="T469" s="123">
        <f t="shared" si="235"/>
        <v>0</v>
      </c>
      <c r="U469" s="123">
        <f t="shared" si="236"/>
        <v>0.5</v>
      </c>
      <c r="V469" s="123">
        <f t="shared" si="237"/>
        <v>7.9628980340530186E-4</v>
      </c>
      <c r="W469" s="123">
        <f t="shared" si="238"/>
        <v>1.4458404597838571E-3</v>
      </c>
      <c r="X469" s="126">
        <f t="shared" si="248"/>
        <v>0.75328287954738959</v>
      </c>
      <c r="Y469" s="125" t="s">
        <v>10393</v>
      </c>
      <c r="Z469" s="123" t="e">
        <f t="shared" si="239"/>
        <v>#VALUE!</v>
      </c>
      <c r="AA469" s="123" t="e">
        <f t="shared" si="240"/>
        <v>#VALUE!</v>
      </c>
      <c r="AB469" s="123">
        <f t="shared" si="241"/>
        <v>0.5</v>
      </c>
      <c r="AC469" s="123">
        <f t="shared" si="242"/>
        <v>7.2292022989192857E-4</v>
      </c>
      <c r="AD469" s="122" t="s">
        <v>541</v>
      </c>
      <c r="AE469" s="123">
        <f t="shared" si="243"/>
        <v>1.3133876909402124E-3</v>
      </c>
      <c r="AF469" s="126">
        <f t="shared" si="249"/>
        <v>0.68427498697985067</v>
      </c>
      <c r="AG469" s="122" t="s">
        <v>541</v>
      </c>
      <c r="AH469" s="122">
        <f t="shared" si="244"/>
        <v>174</v>
      </c>
      <c r="AI469" s="122"/>
    </row>
    <row r="470" spans="1:35">
      <c r="A470" s="122" t="s">
        <v>1074</v>
      </c>
      <c r="B470" s="123" t="s">
        <v>10744</v>
      </c>
      <c r="C470" s="124">
        <f t="shared" si="245"/>
        <v>1.9193857965451055E-3</v>
      </c>
      <c r="D470" s="124">
        <v>12.1999999999999</v>
      </c>
      <c r="E470" s="124">
        <f t="shared" si="224"/>
        <v>0.46124763705103589</v>
      </c>
      <c r="F470" s="123">
        <f t="shared" si="225"/>
        <v>0.10091229542416669</v>
      </c>
      <c r="G470" s="123">
        <f t="shared" si="226"/>
        <v>0.5</v>
      </c>
      <c r="H470" s="123">
        <f t="shared" si="227"/>
        <v>9.5969289827255275E-4</v>
      </c>
      <c r="I470" s="123">
        <f t="shared" si="228"/>
        <v>1.7285536040482655E-3</v>
      </c>
      <c r="J470" s="126">
        <f t="shared" si="246"/>
        <v>0.90057642770914637</v>
      </c>
      <c r="K470" s="123">
        <v>23.6</v>
      </c>
      <c r="L470" s="123">
        <f t="shared" si="229"/>
        <v>0.48459958932238195</v>
      </c>
      <c r="M470" s="123">
        <f t="shared" si="230"/>
        <v>0.11078691451976042</v>
      </c>
      <c r="N470" s="123">
        <f t="shared" si="231"/>
        <v>0.5</v>
      </c>
      <c r="O470" s="123">
        <f t="shared" si="232"/>
        <v>8.6427680202413274E-4</v>
      </c>
      <c r="P470" s="123">
        <f t="shared" si="233"/>
        <v>1.5925796068106037E-3</v>
      </c>
      <c r="Q470" s="126">
        <f t="shared" si="247"/>
        <v>0.82973397514832459</v>
      </c>
      <c r="R470" s="125" t="s">
        <v>10393</v>
      </c>
      <c r="S470" s="123" t="e">
        <f t="shared" si="234"/>
        <v>#VALUE!</v>
      </c>
      <c r="T470" s="123" t="e">
        <f t="shared" si="235"/>
        <v>#VALUE!</v>
      </c>
      <c r="U470" s="123">
        <f t="shared" si="236"/>
        <v>0.5</v>
      </c>
      <c r="V470" s="123">
        <f t="shared" si="237"/>
        <v>7.9628980340530186E-4</v>
      </c>
      <c r="W470" s="123">
        <f t="shared" si="238"/>
        <v>1.4458404597838571E-3</v>
      </c>
      <c r="X470" s="126">
        <f t="shared" si="248"/>
        <v>0.75328287954738959</v>
      </c>
      <c r="Y470" s="125">
        <v>12313.755353757801</v>
      </c>
      <c r="Z470" s="123">
        <f t="shared" si="239"/>
        <v>7.6837096299639362E-2</v>
      </c>
      <c r="AA470" s="123">
        <f t="shared" si="240"/>
        <v>2.9476169055161483E-3</v>
      </c>
      <c r="AB470" s="123">
        <f t="shared" si="241"/>
        <v>0.5</v>
      </c>
      <c r="AC470" s="123">
        <f t="shared" si="242"/>
        <v>7.2292022989192857E-4</v>
      </c>
      <c r="AD470" s="122" t="s">
        <v>1074</v>
      </c>
      <c r="AE470" s="123">
        <f t="shared" si="243"/>
        <v>1.3133876909402124E-3</v>
      </c>
      <c r="AF470" s="126">
        <f t="shared" si="249"/>
        <v>0.68427498697985067</v>
      </c>
      <c r="AG470" s="122" t="s">
        <v>1074</v>
      </c>
      <c r="AH470" s="122">
        <f t="shared" si="244"/>
        <v>174</v>
      </c>
      <c r="AI470" s="122"/>
    </row>
    <row r="471" spans="1:35">
      <c r="A471" s="122" t="s">
        <v>10745</v>
      </c>
      <c r="B471" s="123" t="s">
        <v>5651</v>
      </c>
      <c r="C471" s="124">
        <f t="shared" si="245"/>
        <v>1.9193857965451055E-3</v>
      </c>
      <c r="D471" s="124" t="s">
        <v>10513</v>
      </c>
      <c r="E471" s="124" t="e">
        <f t="shared" si="224"/>
        <v>#VALUE!</v>
      </c>
      <c r="F471" s="123" t="e">
        <f t="shared" si="225"/>
        <v>#VALUE!</v>
      </c>
      <c r="G471" s="123">
        <f t="shared" si="226"/>
        <v>0.5</v>
      </c>
      <c r="H471" s="123">
        <f t="shared" si="227"/>
        <v>9.5969289827255275E-4</v>
      </c>
      <c r="I471" s="123">
        <f t="shared" si="228"/>
        <v>1.7285536040482655E-3</v>
      </c>
      <c r="J471" s="126">
        <f t="shared" si="246"/>
        <v>0.90057642770914637</v>
      </c>
      <c r="K471" s="123" t="s">
        <v>10393</v>
      </c>
      <c r="L471" s="123" t="e">
        <f t="shared" si="229"/>
        <v>#VALUE!</v>
      </c>
      <c r="M471" s="123" t="e">
        <f t="shared" si="230"/>
        <v>#VALUE!</v>
      </c>
      <c r="N471" s="123">
        <f t="shared" si="231"/>
        <v>0.5</v>
      </c>
      <c r="O471" s="123">
        <f t="shared" si="232"/>
        <v>8.6427680202413274E-4</v>
      </c>
      <c r="P471" s="123">
        <f t="shared" si="233"/>
        <v>1.5925796068106037E-3</v>
      </c>
      <c r="Q471" s="126">
        <f t="shared" si="247"/>
        <v>0.82973397514832459</v>
      </c>
      <c r="R471" s="125" t="s">
        <v>10393</v>
      </c>
      <c r="S471" s="123" t="e">
        <f t="shared" si="234"/>
        <v>#VALUE!</v>
      </c>
      <c r="T471" s="123" t="e">
        <f t="shared" si="235"/>
        <v>#VALUE!</v>
      </c>
      <c r="U471" s="123">
        <f t="shared" si="236"/>
        <v>0.5</v>
      </c>
      <c r="V471" s="123">
        <f t="shared" si="237"/>
        <v>7.9628980340530186E-4</v>
      </c>
      <c r="W471" s="123">
        <f t="shared" si="238"/>
        <v>1.4458404597838571E-3</v>
      </c>
      <c r="X471" s="126">
        <f t="shared" si="248"/>
        <v>0.75328287954738959</v>
      </c>
      <c r="Y471" s="125" t="s">
        <v>10393</v>
      </c>
      <c r="Z471" s="123" t="e">
        <f t="shared" si="239"/>
        <v>#VALUE!</v>
      </c>
      <c r="AA471" s="123" t="e">
        <f t="shared" si="240"/>
        <v>#VALUE!</v>
      </c>
      <c r="AB471" s="123">
        <f t="shared" si="241"/>
        <v>0.5</v>
      </c>
      <c r="AC471" s="123">
        <f t="shared" si="242"/>
        <v>7.2292022989192857E-4</v>
      </c>
      <c r="AD471" s="122" t="s">
        <v>10745</v>
      </c>
      <c r="AE471" s="123">
        <f t="shared" si="243"/>
        <v>1.3133876909402124E-3</v>
      </c>
      <c r="AF471" s="126">
        <f t="shared" si="249"/>
        <v>0.68427498697985067</v>
      </c>
      <c r="AG471" s="122" t="s">
        <v>10745</v>
      </c>
      <c r="AH471" s="122">
        <f t="shared" si="244"/>
        <v>174</v>
      </c>
      <c r="AI471" s="122"/>
    </row>
    <row r="472" spans="1:35">
      <c r="A472" s="122" t="s">
        <v>10746</v>
      </c>
      <c r="B472" s="123" t="s">
        <v>5651</v>
      </c>
      <c r="C472" s="124">
        <f t="shared" si="245"/>
        <v>1.9193857965451055E-3</v>
      </c>
      <c r="D472" s="124" t="s">
        <v>10513</v>
      </c>
      <c r="E472" s="124" t="e">
        <f t="shared" si="224"/>
        <v>#VALUE!</v>
      </c>
      <c r="F472" s="123" t="e">
        <f t="shared" si="225"/>
        <v>#VALUE!</v>
      </c>
      <c r="G472" s="123">
        <f t="shared" si="226"/>
        <v>0.5</v>
      </c>
      <c r="H472" s="123">
        <f t="shared" si="227"/>
        <v>9.5969289827255275E-4</v>
      </c>
      <c r="I472" s="123">
        <f t="shared" si="228"/>
        <v>1.7285536040482655E-3</v>
      </c>
      <c r="J472" s="126">
        <f t="shared" si="246"/>
        <v>0.90057642770914637</v>
      </c>
      <c r="K472" s="123" t="s">
        <v>10393</v>
      </c>
      <c r="L472" s="123" t="e">
        <f t="shared" si="229"/>
        <v>#VALUE!</v>
      </c>
      <c r="M472" s="123" t="e">
        <f t="shared" si="230"/>
        <v>#VALUE!</v>
      </c>
      <c r="N472" s="123">
        <f t="shared" si="231"/>
        <v>0.5</v>
      </c>
      <c r="O472" s="123">
        <f t="shared" si="232"/>
        <v>8.6427680202413274E-4</v>
      </c>
      <c r="P472" s="123">
        <f t="shared" si="233"/>
        <v>1.5925796068106037E-3</v>
      </c>
      <c r="Q472" s="126">
        <f t="shared" si="247"/>
        <v>0.82973397514832459</v>
      </c>
      <c r="R472" s="125" t="s">
        <v>10393</v>
      </c>
      <c r="S472" s="123" t="e">
        <f t="shared" si="234"/>
        <v>#VALUE!</v>
      </c>
      <c r="T472" s="123" t="e">
        <f t="shared" si="235"/>
        <v>#VALUE!</v>
      </c>
      <c r="U472" s="123">
        <f t="shared" si="236"/>
        <v>0.5</v>
      </c>
      <c r="V472" s="123">
        <f t="shared" si="237"/>
        <v>7.9628980340530186E-4</v>
      </c>
      <c r="W472" s="123">
        <f t="shared" si="238"/>
        <v>1.4458404597838571E-3</v>
      </c>
      <c r="X472" s="126">
        <f t="shared" si="248"/>
        <v>0.75328287954738959</v>
      </c>
      <c r="Y472" s="125" t="s">
        <v>10393</v>
      </c>
      <c r="Z472" s="123" t="e">
        <f t="shared" si="239"/>
        <v>#VALUE!</v>
      </c>
      <c r="AA472" s="123" t="e">
        <f t="shared" si="240"/>
        <v>#VALUE!</v>
      </c>
      <c r="AB472" s="123">
        <f t="shared" si="241"/>
        <v>0.5</v>
      </c>
      <c r="AC472" s="123">
        <f t="shared" si="242"/>
        <v>7.2292022989192857E-4</v>
      </c>
      <c r="AD472" s="122" t="s">
        <v>10746</v>
      </c>
      <c r="AE472" s="123">
        <f t="shared" si="243"/>
        <v>1.3133876909402124E-3</v>
      </c>
      <c r="AF472" s="126">
        <f t="shared" si="249"/>
        <v>0.68427498697985067</v>
      </c>
      <c r="AG472" s="122" t="s">
        <v>10746</v>
      </c>
      <c r="AH472" s="122">
        <f t="shared" si="244"/>
        <v>174</v>
      </c>
      <c r="AI472" s="122"/>
    </row>
    <row r="473" spans="1:35">
      <c r="A473" s="122" t="s">
        <v>10747</v>
      </c>
      <c r="B473" s="123" t="s">
        <v>10748</v>
      </c>
      <c r="C473" s="124">
        <f t="shared" si="245"/>
        <v>1.9193857965451055E-3</v>
      </c>
      <c r="D473" s="124">
        <v>0.5</v>
      </c>
      <c r="E473" s="124">
        <f t="shared" si="224"/>
        <v>1.8903591682419656E-2</v>
      </c>
      <c r="F473" s="123">
        <f t="shared" si="225"/>
        <v>1.7865692819774015E-4</v>
      </c>
      <c r="G473" s="123">
        <f t="shared" si="226"/>
        <v>0.5</v>
      </c>
      <c r="H473" s="123">
        <f t="shared" si="227"/>
        <v>9.5969289827255275E-4</v>
      </c>
      <c r="I473" s="123">
        <f t="shared" si="228"/>
        <v>1.7285536040482655E-3</v>
      </c>
      <c r="J473" s="126">
        <f t="shared" si="246"/>
        <v>0.90057642770914637</v>
      </c>
      <c r="K473" s="123" t="s">
        <v>10393</v>
      </c>
      <c r="L473" s="123" t="e">
        <f t="shared" si="229"/>
        <v>#VALUE!</v>
      </c>
      <c r="M473" s="123" t="e">
        <f t="shared" si="230"/>
        <v>#VALUE!</v>
      </c>
      <c r="N473" s="123">
        <f t="shared" si="231"/>
        <v>0.5</v>
      </c>
      <c r="O473" s="123">
        <f t="shared" si="232"/>
        <v>8.6427680202413274E-4</v>
      </c>
      <c r="P473" s="123">
        <f t="shared" si="233"/>
        <v>1.5925796068106037E-3</v>
      </c>
      <c r="Q473" s="126">
        <f t="shared" si="247"/>
        <v>0.82973397514832459</v>
      </c>
      <c r="R473" s="125" t="s">
        <v>10393</v>
      </c>
      <c r="S473" s="123" t="e">
        <f t="shared" si="234"/>
        <v>#VALUE!</v>
      </c>
      <c r="T473" s="123" t="e">
        <f t="shared" si="235"/>
        <v>#VALUE!</v>
      </c>
      <c r="U473" s="123">
        <f t="shared" si="236"/>
        <v>0.5</v>
      </c>
      <c r="V473" s="123">
        <f t="shared" si="237"/>
        <v>7.9628980340530186E-4</v>
      </c>
      <c r="W473" s="123">
        <f t="shared" si="238"/>
        <v>1.4458404597838571E-3</v>
      </c>
      <c r="X473" s="126">
        <f t="shared" si="248"/>
        <v>0.75328287954738959</v>
      </c>
      <c r="Y473" s="125" t="s">
        <v>10393</v>
      </c>
      <c r="Z473" s="123" t="e">
        <f t="shared" si="239"/>
        <v>#VALUE!</v>
      </c>
      <c r="AA473" s="123" t="e">
        <f t="shared" si="240"/>
        <v>#VALUE!</v>
      </c>
      <c r="AB473" s="123">
        <f t="shared" si="241"/>
        <v>0.5</v>
      </c>
      <c r="AC473" s="123">
        <f t="shared" si="242"/>
        <v>7.2292022989192857E-4</v>
      </c>
      <c r="AD473" s="122" t="s">
        <v>10747</v>
      </c>
      <c r="AE473" s="123">
        <f t="shared" si="243"/>
        <v>1.3133876909402124E-3</v>
      </c>
      <c r="AF473" s="126">
        <f t="shared" si="249"/>
        <v>0.68427498697985067</v>
      </c>
      <c r="AG473" s="122" t="s">
        <v>10747</v>
      </c>
      <c r="AH473" s="122">
        <f t="shared" si="244"/>
        <v>174</v>
      </c>
      <c r="AI473" s="122"/>
    </row>
    <row r="474" spans="1:35">
      <c r="A474" s="122" t="s">
        <v>10749</v>
      </c>
      <c r="B474" s="123" t="s">
        <v>10750</v>
      </c>
      <c r="C474" s="124">
        <f t="shared" si="245"/>
        <v>1.9193857965451055E-3</v>
      </c>
      <c r="D474" s="124">
        <v>0.59999999999999898</v>
      </c>
      <c r="E474" s="124">
        <f t="shared" si="224"/>
        <v>2.2684310018903552E-2</v>
      </c>
      <c r="F474" s="123">
        <f t="shared" si="225"/>
        <v>2.5725586455072058E-4</v>
      </c>
      <c r="G474" s="123">
        <f t="shared" si="226"/>
        <v>0.5</v>
      </c>
      <c r="H474" s="123">
        <f t="shared" si="227"/>
        <v>9.5969289827255275E-4</v>
      </c>
      <c r="I474" s="123">
        <f t="shared" si="228"/>
        <v>1.7285536040482655E-3</v>
      </c>
      <c r="J474" s="126">
        <f t="shared" si="246"/>
        <v>0.90057642770914637</v>
      </c>
      <c r="K474" s="123" t="s">
        <v>10393</v>
      </c>
      <c r="L474" s="123" t="e">
        <f t="shared" si="229"/>
        <v>#VALUE!</v>
      </c>
      <c r="M474" s="123" t="e">
        <f t="shared" si="230"/>
        <v>#VALUE!</v>
      </c>
      <c r="N474" s="123">
        <f t="shared" si="231"/>
        <v>0.5</v>
      </c>
      <c r="O474" s="123">
        <f t="shared" si="232"/>
        <v>8.6427680202413274E-4</v>
      </c>
      <c r="P474" s="123">
        <f t="shared" si="233"/>
        <v>1.5925796068106037E-3</v>
      </c>
      <c r="Q474" s="126">
        <f t="shared" si="247"/>
        <v>0.82973397514832459</v>
      </c>
      <c r="R474" s="125" t="s">
        <v>10393</v>
      </c>
      <c r="S474" s="123" t="e">
        <f t="shared" si="234"/>
        <v>#VALUE!</v>
      </c>
      <c r="T474" s="123" t="e">
        <f t="shared" si="235"/>
        <v>#VALUE!</v>
      </c>
      <c r="U474" s="123">
        <f t="shared" si="236"/>
        <v>0.5</v>
      </c>
      <c r="V474" s="123">
        <f t="shared" si="237"/>
        <v>7.9628980340530186E-4</v>
      </c>
      <c r="W474" s="123">
        <f t="shared" si="238"/>
        <v>1.4458404597838571E-3</v>
      </c>
      <c r="X474" s="126">
        <f t="shared" si="248"/>
        <v>0.75328287954738959</v>
      </c>
      <c r="Y474" s="125" t="s">
        <v>10393</v>
      </c>
      <c r="Z474" s="123" t="e">
        <f t="shared" si="239"/>
        <v>#VALUE!</v>
      </c>
      <c r="AA474" s="123" t="e">
        <f t="shared" si="240"/>
        <v>#VALUE!</v>
      </c>
      <c r="AB474" s="123">
        <f t="shared" si="241"/>
        <v>0.5</v>
      </c>
      <c r="AC474" s="123">
        <f t="shared" si="242"/>
        <v>7.2292022989192857E-4</v>
      </c>
      <c r="AD474" s="122" t="s">
        <v>10749</v>
      </c>
      <c r="AE474" s="123">
        <f t="shared" si="243"/>
        <v>1.3133876909402124E-3</v>
      </c>
      <c r="AF474" s="126">
        <f t="shared" si="249"/>
        <v>0.68427498697985067</v>
      </c>
      <c r="AG474" s="122" t="s">
        <v>10749</v>
      </c>
      <c r="AH474" s="122">
        <f t="shared" si="244"/>
        <v>174</v>
      </c>
      <c r="AI474" s="122"/>
    </row>
    <row r="475" spans="1:35">
      <c r="A475" s="122" t="s">
        <v>10751</v>
      </c>
      <c r="B475" s="123" t="s">
        <v>10752</v>
      </c>
      <c r="C475" s="124">
        <f t="shared" si="245"/>
        <v>1.9193857965451055E-3</v>
      </c>
      <c r="D475" s="124">
        <v>0</v>
      </c>
      <c r="E475" s="124">
        <f t="shared" si="224"/>
        <v>0</v>
      </c>
      <c r="F475" s="123">
        <f t="shared" si="225"/>
        <v>0</v>
      </c>
      <c r="G475" s="123">
        <f t="shared" si="226"/>
        <v>0.5</v>
      </c>
      <c r="H475" s="123">
        <f t="shared" si="227"/>
        <v>9.5969289827255275E-4</v>
      </c>
      <c r="I475" s="123">
        <f t="shared" si="228"/>
        <v>1.7285536040482655E-3</v>
      </c>
      <c r="J475" s="126">
        <f t="shared" si="246"/>
        <v>0.90057642770914637</v>
      </c>
      <c r="K475" s="123" t="s">
        <v>10393</v>
      </c>
      <c r="L475" s="123" t="e">
        <f t="shared" si="229"/>
        <v>#VALUE!</v>
      </c>
      <c r="M475" s="123" t="e">
        <f t="shared" si="230"/>
        <v>#VALUE!</v>
      </c>
      <c r="N475" s="123">
        <f t="shared" si="231"/>
        <v>0.5</v>
      </c>
      <c r="O475" s="123">
        <f t="shared" si="232"/>
        <v>8.6427680202413274E-4</v>
      </c>
      <c r="P475" s="123">
        <f t="shared" si="233"/>
        <v>1.5925796068106037E-3</v>
      </c>
      <c r="Q475" s="126">
        <f t="shared" si="247"/>
        <v>0.82973397514832459</v>
      </c>
      <c r="R475" s="125" t="s">
        <v>10393</v>
      </c>
      <c r="S475" s="123" t="e">
        <f t="shared" si="234"/>
        <v>#VALUE!</v>
      </c>
      <c r="T475" s="123" t="e">
        <f t="shared" si="235"/>
        <v>#VALUE!</v>
      </c>
      <c r="U475" s="123">
        <f t="shared" si="236"/>
        <v>0.5</v>
      </c>
      <c r="V475" s="123">
        <f t="shared" si="237"/>
        <v>7.9628980340530186E-4</v>
      </c>
      <c r="W475" s="123">
        <f t="shared" si="238"/>
        <v>1.4458404597838571E-3</v>
      </c>
      <c r="X475" s="126">
        <f t="shared" si="248"/>
        <v>0.75328287954738959</v>
      </c>
      <c r="Y475" s="125" t="s">
        <v>10393</v>
      </c>
      <c r="Z475" s="123" t="e">
        <f t="shared" si="239"/>
        <v>#VALUE!</v>
      </c>
      <c r="AA475" s="123" t="e">
        <f t="shared" si="240"/>
        <v>#VALUE!</v>
      </c>
      <c r="AB475" s="123">
        <f t="shared" si="241"/>
        <v>0.5</v>
      </c>
      <c r="AC475" s="123">
        <f t="shared" si="242"/>
        <v>7.2292022989192857E-4</v>
      </c>
      <c r="AD475" s="122" t="s">
        <v>10751</v>
      </c>
      <c r="AE475" s="123">
        <f t="shared" si="243"/>
        <v>1.3133876909402124E-3</v>
      </c>
      <c r="AF475" s="126">
        <f t="shared" si="249"/>
        <v>0.68427498697985067</v>
      </c>
      <c r="AG475" s="122" t="s">
        <v>10751</v>
      </c>
      <c r="AH475" s="122">
        <f t="shared" si="244"/>
        <v>174</v>
      </c>
      <c r="AI475" s="122"/>
    </row>
    <row r="476" spans="1:35">
      <c r="A476" s="122" t="s">
        <v>10753</v>
      </c>
      <c r="B476" s="123" t="s">
        <v>5651</v>
      </c>
      <c r="C476" s="124">
        <f t="shared" si="245"/>
        <v>1.9193857965451055E-3</v>
      </c>
      <c r="D476" s="124">
        <v>0.1</v>
      </c>
      <c r="E476" s="124">
        <f t="shared" si="224"/>
        <v>3.7807183364839316E-3</v>
      </c>
      <c r="F476" s="123">
        <f t="shared" si="225"/>
        <v>7.146890030784725E-6</v>
      </c>
      <c r="G476" s="123">
        <f t="shared" si="226"/>
        <v>0.5</v>
      </c>
      <c r="H476" s="123">
        <f t="shared" si="227"/>
        <v>9.5969289827255275E-4</v>
      </c>
      <c r="I476" s="123">
        <f t="shared" si="228"/>
        <v>1.7285536040482655E-3</v>
      </c>
      <c r="J476" s="126">
        <f t="shared" si="246"/>
        <v>0.90057642770914637</v>
      </c>
      <c r="K476" s="123" t="s">
        <v>10393</v>
      </c>
      <c r="L476" s="123" t="e">
        <f t="shared" si="229"/>
        <v>#VALUE!</v>
      </c>
      <c r="M476" s="123" t="e">
        <f t="shared" si="230"/>
        <v>#VALUE!</v>
      </c>
      <c r="N476" s="123">
        <f t="shared" si="231"/>
        <v>0.5</v>
      </c>
      <c r="O476" s="123">
        <f t="shared" si="232"/>
        <v>8.6427680202413274E-4</v>
      </c>
      <c r="P476" s="123">
        <f t="shared" si="233"/>
        <v>1.5925796068106037E-3</v>
      </c>
      <c r="Q476" s="126">
        <f t="shared" si="247"/>
        <v>0.82973397514832459</v>
      </c>
      <c r="R476" s="125" t="s">
        <v>10393</v>
      </c>
      <c r="S476" s="123" t="e">
        <f t="shared" si="234"/>
        <v>#VALUE!</v>
      </c>
      <c r="T476" s="123" t="e">
        <f t="shared" si="235"/>
        <v>#VALUE!</v>
      </c>
      <c r="U476" s="123">
        <f t="shared" si="236"/>
        <v>0.5</v>
      </c>
      <c r="V476" s="123">
        <f t="shared" si="237"/>
        <v>7.9628980340530186E-4</v>
      </c>
      <c r="W476" s="123">
        <f t="shared" si="238"/>
        <v>1.4458404597838571E-3</v>
      </c>
      <c r="X476" s="126">
        <f t="shared" si="248"/>
        <v>0.75328287954738959</v>
      </c>
      <c r="Y476" s="125" t="s">
        <v>10393</v>
      </c>
      <c r="Z476" s="123" t="e">
        <f t="shared" si="239"/>
        <v>#VALUE!</v>
      </c>
      <c r="AA476" s="123" t="e">
        <f t="shared" si="240"/>
        <v>#VALUE!</v>
      </c>
      <c r="AB476" s="123">
        <f t="shared" si="241"/>
        <v>0.5</v>
      </c>
      <c r="AC476" s="123">
        <f t="shared" si="242"/>
        <v>7.2292022989192857E-4</v>
      </c>
      <c r="AD476" s="122" t="s">
        <v>10753</v>
      </c>
      <c r="AE476" s="123">
        <f t="shared" si="243"/>
        <v>1.3133876909402124E-3</v>
      </c>
      <c r="AF476" s="126">
        <f t="shared" si="249"/>
        <v>0.68427498697985067</v>
      </c>
      <c r="AG476" s="122" t="s">
        <v>10753</v>
      </c>
      <c r="AH476" s="122">
        <f t="shared" si="244"/>
        <v>174</v>
      </c>
      <c r="AI476" s="122"/>
    </row>
    <row r="477" spans="1:35">
      <c r="A477" s="122" t="s">
        <v>10754</v>
      </c>
      <c r="B477" s="123" t="s">
        <v>5651</v>
      </c>
      <c r="C477" s="124">
        <f t="shared" si="245"/>
        <v>1.9193857965451055E-3</v>
      </c>
      <c r="D477" s="124" t="s">
        <v>10513</v>
      </c>
      <c r="E477" s="124" t="e">
        <f t="shared" si="224"/>
        <v>#VALUE!</v>
      </c>
      <c r="F477" s="123" t="e">
        <f t="shared" si="225"/>
        <v>#VALUE!</v>
      </c>
      <c r="G477" s="123">
        <f t="shared" si="226"/>
        <v>0.5</v>
      </c>
      <c r="H477" s="123">
        <f t="shared" si="227"/>
        <v>9.5969289827255275E-4</v>
      </c>
      <c r="I477" s="123">
        <f t="shared" si="228"/>
        <v>1.7285536040482655E-3</v>
      </c>
      <c r="J477" s="126">
        <f t="shared" si="246"/>
        <v>0.90057642770914637</v>
      </c>
      <c r="K477" s="123" t="s">
        <v>10393</v>
      </c>
      <c r="L477" s="123" t="e">
        <f t="shared" si="229"/>
        <v>#VALUE!</v>
      </c>
      <c r="M477" s="123" t="e">
        <f t="shared" si="230"/>
        <v>#VALUE!</v>
      </c>
      <c r="N477" s="123">
        <f t="shared" si="231"/>
        <v>0.5</v>
      </c>
      <c r="O477" s="123">
        <f t="shared" si="232"/>
        <v>8.6427680202413274E-4</v>
      </c>
      <c r="P477" s="123">
        <f t="shared" si="233"/>
        <v>1.5925796068106037E-3</v>
      </c>
      <c r="Q477" s="126">
        <f t="shared" si="247"/>
        <v>0.82973397514832459</v>
      </c>
      <c r="R477" s="125" t="s">
        <v>10393</v>
      </c>
      <c r="S477" s="123" t="e">
        <f t="shared" si="234"/>
        <v>#VALUE!</v>
      </c>
      <c r="T477" s="123" t="e">
        <f t="shared" si="235"/>
        <v>#VALUE!</v>
      </c>
      <c r="U477" s="123">
        <f t="shared" si="236"/>
        <v>0.5</v>
      </c>
      <c r="V477" s="123">
        <f t="shared" si="237"/>
        <v>7.9628980340530186E-4</v>
      </c>
      <c r="W477" s="123">
        <f t="shared" si="238"/>
        <v>1.4458404597838571E-3</v>
      </c>
      <c r="X477" s="126">
        <f t="shared" si="248"/>
        <v>0.75328287954738959</v>
      </c>
      <c r="Y477" s="125" t="s">
        <v>10393</v>
      </c>
      <c r="Z477" s="123" t="e">
        <f t="shared" si="239"/>
        <v>#VALUE!</v>
      </c>
      <c r="AA477" s="123" t="e">
        <f t="shared" si="240"/>
        <v>#VALUE!</v>
      </c>
      <c r="AB477" s="123">
        <f t="shared" si="241"/>
        <v>0.5</v>
      </c>
      <c r="AC477" s="123">
        <f t="shared" si="242"/>
        <v>7.2292022989192857E-4</v>
      </c>
      <c r="AD477" s="122" t="s">
        <v>10754</v>
      </c>
      <c r="AE477" s="123">
        <f t="shared" si="243"/>
        <v>1.3133876909402124E-3</v>
      </c>
      <c r="AF477" s="126">
        <f t="shared" si="249"/>
        <v>0.68427498697985067</v>
      </c>
      <c r="AG477" s="122" t="s">
        <v>10754</v>
      </c>
      <c r="AH477" s="122">
        <f t="shared" si="244"/>
        <v>174</v>
      </c>
      <c r="AI477" s="122"/>
    </row>
    <row r="478" spans="1:35">
      <c r="A478" s="122" t="s">
        <v>889</v>
      </c>
      <c r="B478" s="123" t="s">
        <v>10755</v>
      </c>
      <c r="C478" s="124">
        <f t="shared" si="245"/>
        <v>1.9193857965451055E-3</v>
      </c>
      <c r="D478" s="124">
        <v>0.4</v>
      </c>
      <c r="E478" s="124">
        <f t="shared" si="224"/>
        <v>1.5122873345935726E-2</v>
      </c>
      <c r="F478" s="123">
        <f t="shared" si="225"/>
        <v>1.1434411133237621E-4</v>
      </c>
      <c r="G478" s="123">
        <f t="shared" si="226"/>
        <v>0.5</v>
      </c>
      <c r="H478" s="123">
        <f t="shared" si="227"/>
        <v>9.5969289827255275E-4</v>
      </c>
      <c r="I478" s="123">
        <f t="shared" si="228"/>
        <v>1.7285536040482655E-3</v>
      </c>
      <c r="J478" s="126">
        <f t="shared" si="246"/>
        <v>0.90057642770914637</v>
      </c>
      <c r="K478" s="123" t="s">
        <v>10393</v>
      </c>
      <c r="L478" s="123" t="e">
        <f t="shared" si="229"/>
        <v>#VALUE!</v>
      </c>
      <c r="M478" s="123" t="e">
        <f t="shared" si="230"/>
        <v>#VALUE!</v>
      </c>
      <c r="N478" s="123">
        <f t="shared" si="231"/>
        <v>0.5</v>
      </c>
      <c r="O478" s="123">
        <f t="shared" si="232"/>
        <v>8.6427680202413274E-4</v>
      </c>
      <c r="P478" s="123">
        <f t="shared" si="233"/>
        <v>1.5925796068106037E-3</v>
      </c>
      <c r="Q478" s="126">
        <f t="shared" si="247"/>
        <v>0.82973397514832459</v>
      </c>
      <c r="R478" s="125">
        <v>0</v>
      </c>
      <c r="S478" s="123">
        <f t="shared" si="234"/>
        <v>0</v>
      </c>
      <c r="T478" s="123">
        <f t="shared" si="235"/>
        <v>0</v>
      </c>
      <c r="U478" s="123">
        <f t="shared" si="236"/>
        <v>0.5</v>
      </c>
      <c r="V478" s="123">
        <f t="shared" si="237"/>
        <v>7.9628980340530186E-4</v>
      </c>
      <c r="W478" s="123">
        <f t="shared" si="238"/>
        <v>1.4458404597838571E-3</v>
      </c>
      <c r="X478" s="126">
        <f t="shared" si="248"/>
        <v>0.75328287954738959</v>
      </c>
      <c r="Y478" s="125" t="s">
        <v>10393</v>
      </c>
      <c r="Z478" s="123" t="e">
        <f t="shared" si="239"/>
        <v>#VALUE!</v>
      </c>
      <c r="AA478" s="123" t="e">
        <f t="shared" si="240"/>
        <v>#VALUE!</v>
      </c>
      <c r="AB478" s="123">
        <f t="shared" si="241"/>
        <v>0.5</v>
      </c>
      <c r="AC478" s="123">
        <f t="shared" si="242"/>
        <v>7.2292022989192857E-4</v>
      </c>
      <c r="AD478" s="122" t="s">
        <v>889</v>
      </c>
      <c r="AE478" s="123">
        <f t="shared" si="243"/>
        <v>1.3133876909402124E-3</v>
      </c>
      <c r="AF478" s="126">
        <f t="shared" si="249"/>
        <v>0.68427498697985067</v>
      </c>
      <c r="AG478" s="122" t="s">
        <v>889</v>
      </c>
      <c r="AH478" s="122">
        <f t="shared" si="244"/>
        <v>174</v>
      </c>
      <c r="AI478" s="122"/>
    </row>
    <row r="479" spans="1:35">
      <c r="A479" s="122" t="s">
        <v>891</v>
      </c>
      <c r="B479" s="123" t="s">
        <v>10756</v>
      </c>
      <c r="C479" s="124">
        <f t="shared" si="245"/>
        <v>1.9193857965451055E-3</v>
      </c>
      <c r="D479" s="124">
        <v>0.1</v>
      </c>
      <c r="E479" s="124">
        <f t="shared" si="224"/>
        <v>3.7807183364839316E-3</v>
      </c>
      <c r="F479" s="123">
        <f t="shared" si="225"/>
        <v>7.146890030784725E-6</v>
      </c>
      <c r="G479" s="123">
        <f t="shared" si="226"/>
        <v>0.5</v>
      </c>
      <c r="H479" s="123">
        <f t="shared" si="227"/>
        <v>9.5969289827255275E-4</v>
      </c>
      <c r="I479" s="123">
        <f t="shared" si="228"/>
        <v>1.7285536040482655E-3</v>
      </c>
      <c r="J479" s="126">
        <f t="shared" si="246"/>
        <v>0.90057642770914637</v>
      </c>
      <c r="K479" s="123" t="s">
        <v>10393</v>
      </c>
      <c r="L479" s="123" t="e">
        <f t="shared" si="229"/>
        <v>#VALUE!</v>
      </c>
      <c r="M479" s="123" t="e">
        <f t="shared" si="230"/>
        <v>#VALUE!</v>
      </c>
      <c r="N479" s="123">
        <f t="shared" si="231"/>
        <v>0.5</v>
      </c>
      <c r="O479" s="123">
        <f t="shared" si="232"/>
        <v>8.6427680202413274E-4</v>
      </c>
      <c r="P479" s="123">
        <f t="shared" si="233"/>
        <v>1.5925796068106037E-3</v>
      </c>
      <c r="Q479" s="126">
        <f t="shared" si="247"/>
        <v>0.82973397514832459</v>
      </c>
      <c r="R479" s="125" t="s">
        <v>10393</v>
      </c>
      <c r="S479" s="123" t="e">
        <f t="shared" si="234"/>
        <v>#VALUE!</v>
      </c>
      <c r="T479" s="123" t="e">
        <f t="shared" si="235"/>
        <v>#VALUE!</v>
      </c>
      <c r="U479" s="123">
        <f t="shared" si="236"/>
        <v>0.5</v>
      </c>
      <c r="V479" s="123">
        <f t="shared" si="237"/>
        <v>7.9628980340530186E-4</v>
      </c>
      <c r="W479" s="123">
        <f t="shared" si="238"/>
        <v>1.4458404597838571E-3</v>
      </c>
      <c r="X479" s="126">
        <f t="shared" si="248"/>
        <v>0.75328287954738959</v>
      </c>
      <c r="Y479" s="125">
        <v>41366.906049857302</v>
      </c>
      <c r="Z479" s="123">
        <f t="shared" si="239"/>
        <v>0.25812701750656675</v>
      </c>
      <c r="AA479" s="123">
        <f t="shared" si="240"/>
        <v>3.2765952898638262E-2</v>
      </c>
      <c r="AB479" s="123">
        <f t="shared" si="241"/>
        <v>0.5</v>
      </c>
      <c r="AC479" s="123">
        <f t="shared" si="242"/>
        <v>7.2292022989192857E-4</v>
      </c>
      <c r="AD479" s="122" t="s">
        <v>891</v>
      </c>
      <c r="AE479" s="123">
        <f t="shared" si="243"/>
        <v>1.3133876909402124E-3</v>
      </c>
      <c r="AF479" s="126">
        <f t="shared" si="249"/>
        <v>0.68427498697985067</v>
      </c>
      <c r="AG479" s="122" t="s">
        <v>891</v>
      </c>
      <c r="AH479" s="122">
        <f t="shared" si="244"/>
        <v>174</v>
      </c>
      <c r="AI479" s="122"/>
    </row>
    <row r="480" spans="1:35">
      <c r="A480" s="122" t="s">
        <v>893</v>
      </c>
      <c r="B480" s="123" t="s">
        <v>7722</v>
      </c>
      <c r="C480" s="124">
        <f t="shared" si="245"/>
        <v>1.9193857965451055E-3</v>
      </c>
      <c r="D480" s="124">
        <v>0.29999999999999899</v>
      </c>
      <c r="E480" s="124">
        <f t="shared" si="224"/>
        <v>1.1342155009451757E-2</v>
      </c>
      <c r="F480" s="123">
        <f t="shared" si="225"/>
        <v>6.4320171498266632E-5</v>
      </c>
      <c r="G480" s="123">
        <f t="shared" si="226"/>
        <v>0.5</v>
      </c>
      <c r="H480" s="123">
        <f t="shared" si="227"/>
        <v>9.5969289827255275E-4</v>
      </c>
      <c r="I480" s="123">
        <f t="shared" si="228"/>
        <v>1.7285536040482655E-3</v>
      </c>
      <c r="J480" s="126">
        <f t="shared" si="246"/>
        <v>0.90057642770914637</v>
      </c>
      <c r="K480" s="123">
        <v>5.5</v>
      </c>
      <c r="L480" s="123">
        <f t="shared" si="229"/>
        <v>0.11293634496919917</v>
      </c>
      <c r="M480" s="123">
        <f t="shared" si="230"/>
        <v>6.3570171311820856E-3</v>
      </c>
      <c r="N480" s="123">
        <f t="shared" si="231"/>
        <v>0.5</v>
      </c>
      <c r="O480" s="123">
        <f t="shared" si="232"/>
        <v>8.6427680202413274E-4</v>
      </c>
      <c r="P480" s="123">
        <f t="shared" si="233"/>
        <v>1.5925796068106037E-3</v>
      </c>
      <c r="Q480" s="126">
        <f t="shared" si="247"/>
        <v>0.82973397514832459</v>
      </c>
      <c r="R480" s="125" t="s">
        <v>10393</v>
      </c>
      <c r="S480" s="123" t="e">
        <f t="shared" si="234"/>
        <v>#VALUE!</v>
      </c>
      <c r="T480" s="123" t="e">
        <f t="shared" si="235"/>
        <v>#VALUE!</v>
      </c>
      <c r="U480" s="123">
        <f t="shared" si="236"/>
        <v>0.5</v>
      </c>
      <c r="V480" s="123">
        <f t="shared" si="237"/>
        <v>7.9628980340530186E-4</v>
      </c>
      <c r="W480" s="123">
        <f t="shared" si="238"/>
        <v>1.4458404597838571E-3</v>
      </c>
      <c r="X480" s="126">
        <f t="shared" si="248"/>
        <v>0.75328287954738959</v>
      </c>
      <c r="Y480" s="125">
        <v>17009.420132467199</v>
      </c>
      <c r="Z480" s="123">
        <f t="shared" si="239"/>
        <v>0.10613776343384654</v>
      </c>
      <c r="AA480" s="123">
        <f t="shared" si="240"/>
        <v>5.6167789938569301E-3</v>
      </c>
      <c r="AB480" s="123">
        <f t="shared" si="241"/>
        <v>0.5</v>
      </c>
      <c r="AC480" s="123">
        <f t="shared" si="242"/>
        <v>7.2292022989192857E-4</v>
      </c>
      <c r="AD480" s="122" t="s">
        <v>893</v>
      </c>
      <c r="AE480" s="123">
        <f t="shared" si="243"/>
        <v>1.3133876909402124E-3</v>
      </c>
      <c r="AF480" s="126">
        <f t="shared" si="249"/>
        <v>0.68427498697985067</v>
      </c>
      <c r="AG480" s="122" t="s">
        <v>893</v>
      </c>
      <c r="AH480" s="122">
        <f t="shared" si="244"/>
        <v>174</v>
      </c>
      <c r="AI480" s="122"/>
    </row>
    <row r="481" spans="1:35">
      <c r="A481" s="122" t="s">
        <v>628</v>
      </c>
      <c r="B481" s="123" t="s">
        <v>10757</v>
      </c>
      <c r="C481" s="124">
        <f t="shared" si="245"/>
        <v>1.9193857965451055E-3</v>
      </c>
      <c r="D481" s="124">
        <v>1</v>
      </c>
      <c r="E481" s="124">
        <f t="shared" si="224"/>
        <v>3.7807183364839313E-2</v>
      </c>
      <c r="F481" s="123">
        <f t="shared" si="225"/>
        <v>7.1443622581179866E-4</v>
      </c>
      <c r="G481" s="123">
        <f t="shared" si="226"/>
        <v>0.5</v>
      </c>
      <c r="H481" s="123">
        <f t="shared" si="227"/>
        <v>9.5969289827255275E-4</v>
      </c>
      <c r="I481" s="123">
        <f t="shared" si="228"/>
        <v>1.7285536040482655E-3</v>
      </c>
      <c r="J481" s="126">
        <f t="shared" si="246"/>
        <v>0.90057642770914637</v>
      </c>
      <c r="K481" s="123">
        <v>10.9</v>
      </c>
      <c r="L481" s="123">
        <f t="shared" si="229"/>
        <v>0.22381930184804927</v>
      </c>
      <c r="M481" s="123">
        <f t="shared" si="230"/>
        <v>2.4736453044138629E-2</v>
      </c>
      <c r="N481" s="123">
        <f t="shared" si="231"/>
        <v>0.5</v>
      </c>
      <c r="O481" s="123">
        <f t="shared" si="232"/>
        <v>8.6427680202413274E-4</v>
      </c>
      <c r="P481" s="123">
        <f t="shared" si="233"/>
        <v>1.5925796068106037E-3</v>
      </c>
      <c r="Q481" s="126">
        <f t="shared" si="247"/>
        <v>0.82973397514832459</v>
      </c>
      <c r="R481" s="125">
        <v>209.22034165702601</v>
      </c>
      <c r="S481" s="123">
        <f t="shared" si="234"/>
        <v>1.4253875947342804E-2</v>
      </c>
      <c r="T481" s="123">
        <f t="shared" si="235"/>
        <v>1.0158133002835523E-4</v>
      </c>
      <c r="U481" s="123">
        <f t="shared" si="236"/>
        <v>0.5</v>
      </c>
      <c r="V481" s="123">
        <f t="shared" si="237"/>
        <v>7.9628980340530186E-4</v>
      </c>
      <c r="W481" s="123">
        <f t="shared" si="238"/>
        <v>1.4458404597838571E-3</v>
      </c>
      <c r="X481" s="126">
        <f t="shared" si="248"/>
        <v>0.75328287954738959</v>
      </c>
      <c r="Y481" s="125">
        <v>16911.2027233021</v>
      </c>
      <c r="Z481" s="123">
        <f t="shared" si="239"/>
        <v>0.10552489268000159</v>
      </c>
      <c r="AA481" s="123">
        <f t="shared" si="240"/>
        <v>5.5522802858355425E-3</v>
      </c>
      <c r="AB481" s="123">
        <f t="shared" si="241"/>
        <v>0.5</v>
      </c>
      <c r="AC481" s="123">
        <f t="shared" si="242"/>
        <v>7.2292022989192857E-4</v>
      </c>
      <c r="AD481" s="122" t="s">
        <v>628</v>
      </c>
      <c r="AE481" s="123">
        <f t="shared" si="243"/>
        <v>1.3133876909402124E-3</v>
      </c>
      <c r="AF481" s="126">
        <f t="shared" si="249"/>
        <v>0.68427498697985067</v>
      </c>
      <c r="AG481" s="122" t="s">
        <v>628</v>
      </c>
      <c r="AH481" s="122">
        <f t="shared" si="244"/>
        <v>174</v>
      </c>
      <c r="AI481" s="122"/>
    </row>
    <row r="482" spans="1:35">
      <c r="A482" s="122" t="s">
        <v>1020</v>
      </c>
      <c r="B482" s="123" t="s">
        <v>5651</v>
      </c>
      <c r="C482" s="124">
        <f t="shared" si="245"/>
        <v>1.9193857965451055E-3</v>
      </c>
      <c r="D482" s="124" t="s">
        <v>10513</v>
      </c>
      <c r="E482" s="124" t="e">
        <f t="shared" si="224"/>
        <v>#VALUE!</v>
      </c>
      <c r="F482" s="123" t="e">
        <f t="shared" si="225"/>
        <v>#VALUE!</v>
      </c>
      <c r="G482" s="123">
        <f t="shared" si="226"/>
        <v>0.5</v>
      </c>
      <c r="H482" s="123">
        <f t="shared" si="227"/>
        <v>9.5969289827255275E-4</v>
      </c>
      <c r="I482" s="123">
        <f t="shared" si="228"/>
        <v>1.7285536040482655E-3</v>
      </c>
      <c r="J482" s="126">
        <f t="shared" si="246"/>
        <v>0.90057642770914637</v>
      </c>
      <c r="K482" s="123" t="s">
        <v>10393</v>
      </c>
      <c r="L482" s="123" t="e">
        <f t="shared" si="229"/>
        <v>#VALUE!</v>
      </c>
      <c r="M482" s="123" t="e">
        <f t="shared" si="230"/>
        <v>#VALUE!</v>
      </c>
      <c r="N482" s="123">
        <f t="shared" si="231"/>
        <v>0.5</v>
      </c>
      <c r="O482" s="123">
        <f t="shared" si="232"/>
        <v>8.6427680202413274E-4</v>
      </c>
      <c r="P482" s="123">
        <f t="shared" si="233"/>
        <v>1.5925796068106037E-3</v>
      </c>
      <c r="Q482" s="126">
        <f t="shared" si="247"/>
        <v>0.82973397514832459</v>
      </c>
      <c r="R482" s="125" t="s">
        <v>10393</v>
      </c>
      <c r="S482" s="123" t="e">
        <f t="shared" si="234"/>
        <v>#VALUE!</v>
      </c>
      <c r="T482" s="123" t="e">
        <f t="shared" si="235"/>
        <v>#VALUE!</v>
      </c>
      <c r="U482" s="123">
        <f t="shared" si="236"/>
        <v>0.5</v>
      </c>
      <c r="V482" s="123">
        <f t="shared" si="237"/>
        <v>7.9628980340530186E-4</v>
      </c>
      <c r="W482" s="123">
        <f t="shared" si="238"/>
        <v>1.4458404597838571E-3</v>
      </c>
      <c r="X482" s="126">
        <f t="shared" si="248"/>
        <v>0.75328287954738959</v>
      </c>
      <c r="Y482" s="125" t="s">
        <v>10393</v>
      </c>
      <c r="Z482" s="123" t="e">
        <f t="shared" si="239"/>
        <v>#VALUE!</v>
      </c>
      <c r="AA482" s="123" t="e">
        <f t="shared" si="240"/>
        <v>#VALUE!</v>
      </c>
      <c r="AB482" s="123">
        <f t="shared" si="241"/>
        <v>0.5</v>
      </c>
      <c r="AC482" s="123">
        <f t="shared" si="242"/>
        <v>7.2292022989192857E-4</v>
      </c>
      <c r="AD482" s="122" t="s">
        <v>1020</v>
      </c>
      <c r="AE482" s="123">
        <f t="shared" si="243"/>
        <v>1.3133876909402124E-3</v>
      </c>
      <c r="AF482" s="126">
        <f t="shared" si="249"/>
        <v>0.68427498697985067</v>
      </c>
      <c r="AG482" s="122" t="s">
        <v>1020</v>
      </c>
      <c r="AH482" s="122">
        <f t="shared" si="244"/>
        <v>174</v>
      </c>
      <c r="AI482" s="122"/>
    </row>
    <row r="483" spans="1:35">
      <c r="A483" s="122" t="s">
        <v>539</v>
      </c>
      <c r="B483" s="123" t="s">
        <v>10758</v>
      </c>
      <c r="C483" s="124">
        <f t="shared" si="245"/>
        <v>1.9193857965451055E-3</v>
      </c>
      <c r="D483" s="124">
        <v>14</v>
      </c>
      <c r="E483" s="124">
        <f t="shared" si="224"/>
        <v>0.52930056710775042</v>
      </c>
      <c r="F483" s="123">
        <f t="shared" si="225"/>
        <v>0.1307109150997442</v>
      </c>
      <c r="G483" s="123">
        <f t="shared" si="226"/>
        <v>0.5</v>
      </c>
      <c r="H483" s="123">
        <f t="shared" si="227"/>
        <v>9.5969289827255275E-4</v>
      </c>
      <c r="I483" s="123">
        <f t="shared" si="228"/>
        <v>1.7285536040482655E-3</v>
      </c>
      <c r="J483" s="126">
        <f t="shared" si="246"/>
        <v>0.90057642770914637</v>
      </c>
      <c r="K483" s="123">
        <v>12.6999999999999</v>
      </c>
      <c r="L483" s="123">
        <f t="shared" si="229"/>
        <v>0.26078028747433057</v>
      </c>
      <c r="M483" s="123">
        <f t="shared" si="230"/>
        <v>3.343156825041671E-2</v>
      </c>
      <c r="N483" s="123">
        <f t="shared" si="231"/>
        <v>0.5</v>
      </c>
      <c r="O483" s="123">
        <f t="shared" si="232"/>
        <v>8.6427680202413274E-4</v>
      </c>
      <c r="P483" s="123">
        <f t="shared" si="233"/>
        <v>1.5925796068106037E-3</v>
      </c>
      <c r="Q483" s="126">
        <f t="shared" si="247"/>
        <v>0.82973397514832459</v>
      </c>
      <c r="R483" s="125" t="s">
        <v>10393</v>
      </c>
      <c r="S483" s="123" t="e">
        <f t="shared" si="234"/>
        <v>#VALUE!</v>
      </c>
      <c r="T483" s="123" t="e">
        <f t="shared" si="235"/>
        <v>#VALUE!</v>
      </c>
      <c r="U483" s="123">
        <f t="shared" si="236"/>
        <v>0.5</v>
      </c>
      <c r="V483" s="123">
        <f t="shared" si="237"/>
        <v>7.9628980340530186E-4</v>
      </c>
      <c r="W483" s="123">
        <f t="shared" si="238"/>
        <v>1.4458404597838571E-3</v>
      </c>
      <c r="X483" s="126">
        <f t="shared" si="248"/>
        <v>0.75328287954738959</v>
      </c>
      <c r="Y483" s="125" t="s">
        <v>10393</v>
      </c>
      <c r="Z483" s="123" t="e">
        <f t="shared" si="239"/>
        <v>#VALUE!</v>
      </c>
      <c r="AA483" s="123" t="e">
        <f t="shared" si="240"/>
        <v>#VALUE!</v>
      </c>
      <c r="AB483" s="123">
        <f t="shared" si="241"/>
        <v>0.5</v>
      </c>
      <c r="AC483" s="123">
        <f t="shared" si="242"/>
        <v>7.2292022989192857E-4</v>
      </c>
      <c r="AD483" s="122" t="s">
        <v>539</v>
      </c>
      <c r="AE483" s="123">
        <f t="shared" si="243"/>
        <v>1.3133876909402124E-3</v>
      </c>
      <c r="AF483" s="126">
        <f t="shared" si="249"/>
        <v>0.68427498697985067</v>
      </c>
      <c r="AG483" s="122" t="s">
        <v>539</v>
      </c>
      <c r="AH483" s="122">
        <f t="shared" si="244"/>
        <v>174</v>
      </c>
      <c r="AI483" s="122"/>
    </row>
    <row r="484" spans="1:35">
      <c r="A484" s="122" t="s">
        <v>193</v>
      </c>
      <c r="B484" s="123" t="s">
        <v>10759</v>
      </c>
      <c r="C484" s="124">
        <f t="shared" si="245"/>
        <v>1.9193857965451055E-3</v>
      </c>
      <c r="D484" s="124">
        <v>10.6999999999999</v>
      </c>
      <c r="E484" s="124">
        <f t="shared" si="224"/>
        <v>0.40453686200377686</v>
      </c>
      <c r="F484" s="123">
        <f t="shared" si="225"/>
        <v>7.8566838106326808E-2</v>
      </c>
      <c r="G484" s="123">
        <f t="shared" si="226"/>
        <v>0.5</v>
      </c>
      <c r="H484" s="123">
        <f t="shared" si="227"/>
        <v>9.5969289827255275E-4</v>
      </c>
      <c r="I484" s="123">
        <f t="shared" si="228"/>
        <v>1.7285536040482655E-3</v>
      </c>
      <c r="J484" s="126">
        <f t="shared" si="246"/>
        <v>0.90057642770914637</v>
      </c>
      <c r="K484" s="123">
        <v>37.799999999999898</v>
      </c>
      <c r="L484" s="123">
        <f t="shared" si="229"/>
        <v>0.77618069815194857</v>
      </c>
      <c r="M484" s="123">
        <f t="shared" si="230"/>
        <v>0.2600911219171137</v>
      </c>
      <c r="N484" s="123">
        <f t="shared" si="231"/>
        <v>0.5</v>
      </c>
      <c r="O484" s="123">
        <f t="shared" si="232"/>
        <v>8.6427680202413274E-4</v>
      </c>
      <c r="P484" s="123">
        <f t="shared" si="233"/>
        <v>1.5925796068106037E-3</v>
      </c>
      <c r="Q484" s="126">
        <f t="shared" si="247"/>
        <v>0.82973397514832459</v>
      </c>
      <c r="R484" s="125">
        <v>6101.7745660521496</v>
      </c>
      <c r="S484" s="123">
        <f t="shared" si="234"/>
        <v>0.41570497894384861</v>
      </c>
      <c r="T484" s="123">
        <f t="shared" si="235"/>
        <v>8.2777607903826489E-2</v>
      </c>
      <c r="U484" s="123">
        <f t="shared" si="236"/>
        <v>0.5</v>
      </c>
      <c r="V484" s="123">
        <f t="shared" si="237"/>
        <v>7.9628980340530186E-4</v>
      </c>
      <c r="W484" s="123">
        <f t="shared" si="238"/>
        <v>1.4458404597838571E-3</v>
      </c>
      <c r="X484" s="126">
        <f t="shared" si="248"/>
        <v>0.75328287954738959</v>
      </c>
      <c r="Y484" s="125">
        <v>54909.1900314882</v>
      </c>
      <c r="Z484" s="123">
        <f t="shared" si="239"/>
        <v>0.34263005890377068</v>
      </c>
      <c r="AA484" s="123">
        <f t="shared" si="240"/>
        <v>5.7008187357817874E-2</v>
      </c>
      <c r="AB484" s="123">
        <f t="shared" si="241"/>
        <v>0.5</v>
      </c>
      <c r="AC484" s="123">
        <f t="shared" si="242"/>
        <v>7.2292022989192857E-4</v>
      </c>
      <c r="AD484" s="122" t="s">
        <v>193</v>
      </c>
      <c r="AE484" s="123">
        <f t="shared" si="243"/>
        <v>1.3133876909402124E-3</v>
      </c>
      <c r="AF484" s="126">
        <f t="shared" si="249"/>
        <v>0.68427498697985067</v>
      </c>
      <c r="AG484" s="122" t="s">
        <v>193</v>
      </c>
      <c r="AH484" s="122">
        <f t="shared" si="244"/>
        <v>174</v>
      </c>
      <c r="AI484" s="122"/>
    </row>
    <row r="485" spans="1:35">
      <c r="A485" s="122" t="s">
        <v>895</v>
      </c>
      <c r="B485" s="123" t="s">
        <v>10760</v>
      </c>
      <c r="C485" s="124">
        <f t="shared" si="245"/>
        <v>1.9193857965451055E-3</v>
      </c>
      <c r="D485" s="124">
        <v>0.1</v>
      </c>
      <c r="E485" s="124">
        <f t="shared" si="224"/>
        <v>3.7807183364839316E-3</v>
      </c>
      <c r="F485" s="123">
        <f t="shared" si="225"/>
        <v>7.146890030784725E-6</v>
      </c>
      <c r="G485" s="123">
        <f t="shared" si="226"/>
        <v>0.5</v>
      </c>
      <c r="H485" s="123">
        <f t="shared" si="227"/>
        <v>9.5969289827255275E-4</v>
      </c>
      <c r="I485" s="123">
        <f t="shared" si="228"/>
        <v>1.7285536040482655E-3</v>
      </c>
      <c r="J485" s="126">
        <f t="shared" si="246"/>
        <v>0.90057642770914637</v>
      </c>
      <c r="K485" s="123" t="s">
        <v>10393</v>
      </c>
      <c r="L485" s="123" t="e">
        <f t="shared" si="229"/>
        <v>#VALUE!</v>
      </c>
      <c r="M485" s="123" t="e">
        <f t="shared" si="230"/>
        <v>#VALUE!</v>
      </c>
      <c r="N485" s="123">
        <f t="shared" si="231"/>
        <v>0.5</v>
      </c>
      <c r="O485" s="123">
        <f t="shared" si="232"/>
        <v>8.6427680202413274E-4</v>
      </c>
      <c r="P485" s="123">
        <f t="shared" si="233"/>
        <v>1.5925796068106037E-3</v>
      </c>
      <c r="Q485" s="126">
        <f t="shared" si="247"/>
        <v>0.82973397514832459</v>
      </c>
      <c r="R485" s="125" t="s">
        <v>10393</v>
      </c>
      <c r="S485" s="123" t="e">
        <f t="shared" si="234"/>
        <v>#VALUE!</v>
      </c>
      <c r="T485" s="123" t="e">
        <f t="shared" si="235"/>
        <v>#VALUE!</v>
      </c>
      <c r="U485" s="123">
        <f t="shared" si="236"/>
        <v>0.5</v>
      </c>
      <c r="V485" s="123">
        <f t="shared" si="237"/>
        <v>7.9628980340530186E-4</v>
      </c>
      <c r="W485" s="123">
        <f t="shared" si="238"/>
        <v>1.4458404597838571E-3</v>
      </c>
      <c r="X485" s="126">
        <f t="shared" si="248"/>
        <v>0.75328287954738959</v>
      </c>
      <c r="Y485" s="125" t="s">
        <v>10393</v>
      </c>
      <c r="Z485" s="123" t="e">
        <f t="shared" si="239"/>
        <v>#VALUE!</v>
      </c>
      <c r="AA485" s="123" t="e">
        <f t="shared" si="240"/>
        <v>#VALUE!</v>
      </c>
      <c r="AB485" s="123">
        <f t="shared" si="241"/>
        <v>0.5</v>
      </c>
      <c r="AC485" s="123">
        <f t="shared" si="242"/>
        <v>7.2292022989192857E-4</v>
      </c>
      <c r="AD485" s="122" t="s">
        <v>895</v>
      </c>
      <c r="AE485" s="123">
        <f t="shared" si="243"/>
        <v>1.3133876909402124E-3</v>
      </c>
      <c r="AF485" s="126">
        <f t="shared" si="249"/>
        <v>0.68427498697985067</v>
      </c>
      <c r="AG485" s="122" t="s">
        <v>895</v>
      </c>
      <c r="AH485" s="122">
        <f t="shared" si="244"/>
        <v>174</v>
      </c>
      <c r="AI485" s="122"/>
    </row>
    <row r="486" spans="1:35">
      <c r="A486" s="122" t="s">
        <v>897</v>
      </c>
      <c r="B486" s="123" t="s">
        <v>10761</v>
      </c>
      <c r="C486" s="124">
        <f t="shared" si="245"/>
        <v>1.9193857965451055E-3</v>
      </c>
      <c r="D486" s="124">
        <v>0.1</v>
      </c>
      <c r="E486" s="124">
        <f t="shared" si="224"/>
        <v>3.7807183364839316E-3</v>
      </c>
      <c r="F486" s="123">
        <f t="shared" si="225"/>
        <v>7.146890030784725E-6</v>
      </c>
      <c r="G486" s="123">
        <f t="shared" si="226"/>
        <v>0.5</v>
      </c>
      <c r="H486" s="123">
        <f t="shared" si="227"/>
        <v>9.5969289827255275E-4</v>
      </c>
      <c r="I486" s="123">
        <f t="shared" si="228"/>
        <v>1.7285536040482655E-3</v>
      </c>
      <c r="J486" s="126">
        <f t="shared" si="246"/>
        <v>0.90057642770914637</v>
      </c>
      <c r="K486" s="123" t="s">
        <v>10393</v>
      </c>
      <c r="L486" s="123" t="e">
        <f t="shared" si="229"/>
        <v>#VALUE!</v>
      </c>
      <c r="M486" s="123" t="e">
        <f t="shared" si="230"/>
        <v>#VALUE!</v>
      </c>
      <c r="N486" s="123">
        <f t="shared" si="231"/>
        <v>0.5</v>
      </c>
      <c r="O486" s="123">
        <f t="shared" si="232"/>
        <v>8.6427680202413274E-4</v>
      </c>
      <c r="P486" s="123">
        <f t="shared" si="233"/>
        <v>1.5925796068106037E-3</v>
      </c>
      <c r="Q486" s="126">
        <f t="shared" si="247"/>
        <v>0.82973397514832459</v>
      </c>
      <c r="R486" s="125">
        <v>0</v>
      </c>
      <c r="S486" s="123">
        <f t="shared" si="234"/>
        <v>0</v>
      </c>
      <c r="T486" s="123">
        <f t="shared" si="235"/>
        <v>0</v>
      </c>
      <c r="U486" s="123">
        <f t="shared" si="236"/>
        <v>0.5</v>
      </c>
      <c r="V486" s="123">
        <f t="shared" si="237"/>
        <v>7.9628980340530186E-4</v>
      </c>
      <c r="W486" s="123">
        <f t="shared" si="238"/>
        <v>1.4458404597838571E-3</v>
      </c>
      <c r="X486" s="126">
        <f t="shared" si="248"/>
        <v>0.75328287954738959</v>
      </c>
      <c r="Y486" s="125" t="s">
        <v>10393</v>
      </c>
      <c r="Z486" s="123" t="e">
        <f t="shared" si="239"/>
        <v>#VALUE!</v>
      </c>
      <c r="AA486" s="123" t="e">
        <f t="shared" si="240"/>
        <v>#VALUE!</v>
      </c>
      <c r="AB486" s="123">
        <f t="shared" si="241"/>
        <v>0.5</v>
      </c>
      <c r="AC486" s="123">
        <f t="shared" si="242"/>
        <v>7.2292022989192857E-4</v>
      </c>
      <c r="AD486" s="122" t="s">
        <v>897</v>
      </c>
      <c r="AE486" s="123">
        <f t="shared" si="243"/>
        <v>1.3133876909402124E-3</v>
      </c>
      <c r="AF486" s="126">
        <f t="shared" si="249"/>
        <v>0.68427498697985067</v>
      </c>
      <c r="AG486" s="122" t="s">
        <v>897</v>
      </c>
      <c r="AH486" s="122">
        <f t="shared" si="244"/>
        <v>174</v>
      </c>
      <c r="AI486" s="122"/>
    </row>
    <row r="487" spans="1:35">
      <c r="A487" s="122" t="s">
        <v>457</v>
      </c>
      <c r="B487" s="123" t="s">
        <v>10762</v>
      </c>
      <c r="C487" s="124">
        <f t="shared" si="245"/>
        <v>1.9193857965451055E-3</v>
      </c>
      <c r="D487" s="124">
        <v>0</v>
      </c>
      <c r="E487" s="124">
        <f t="shared" si="224"/>
        <v>0</v>
      </c>
      <c r="F487" s="123">
        <f t="shared" si="225"/>
        <v>0</v>
      </c>
      <c r="G487" s="123">
        <f t="shared" si="226"/>
        <v>0.5</v>
      </c>
      <c r="H487" s="123">
        <f t="shared" si="227"/>
        <v>9.5969289827255275E-4</v>
      </c>
      <c r="I487" s="123">
        <f t="shared" si="228"/>
        <v>1.7285536040482655E-3</v>
      </c>
      <c r="J487" s="126">
        <f t="shared" si="246"/>
        <v>0.90057642770914637</v>
      </c>
      <c r="K487" s="123" t="s">
        <v>10393</v>
      </c>
      <c r="L487" s="123" t="e">
        <f t="shared" si="229"/>
        <v>#VALUE!</v>
      </c>
      <c r="M487" s="123" t="e">
        <f t="shared" si="230"/>
        <v>#VALUE!</v>
      </c>
      <c r="N487" s="123">
        <f t="shared" si="231"/>
        <v>0.5</v>
      </c>
      <c r="O487" s="123">
        <f t="shared" si="232"/>
        <v>8.6427680202413274E-4</v>
      </c>
      <c r="P487" s="123">
        <f t="shared" si="233"/>
        <v>1.5925796068106037E-3</v>
      </c>
      <c r="Q487" s="126">
        <f t="shared" si="247"/>
        <v>0.82973397514832459</v>
      </c>
      <c r="R487" s="125" t="s">
        <v>10393</v>
      </c>
      <c r="S487" s="123" t="e">
        <f t="shared" si="234"/>
        <v>#VALUE!</v>
      </c>
      <c r="T487" s="123" t="e">
        <f t="shared" si="235"/>
        <v>#VALUE!</v>
      </c>
      <c r="U487" s="123">
        <f t="shared" si="236"/>
        <v>0.5</v>
      </c>
      <c r="V487" s="123">
        <f t="shared" si="237"/>
        <v>7.9628980340530186E-4</v>
      </c>
      <c r="W487" s="123">
        <f t="shared" si="238"/>
        <v>1.4458404597838571E-3</v>
      </c>
      <c r="X487" s="126">
        <f t="shared" si="248"/>
        <v>0.75328287954738959</v>
      </c>
      <c r="Y487" s="125" t="s">
        <v>10393</v>
      </c>
      <c r="Z487" s="123" t="e">
        <f t="shared" si="239"/>
        <v>#VALUE!</v>
      </c>
      <c r="AA487" s="123" t="e">
        <f t="shared" si="240"/>
        <v>#VALUE!</v>
      </c>
      <c r="AB487" s="123">
        <f t="shared" si="241"/>
        <v>0.5</v>
      </c>
      <c r="AC487" s="123">
        <f t="shared" si="242"/>
        <v>7.2292022989192857E-4</v>
      </c>
      <c r="AD487" s="122" t="s">
        <v>457</v>
      </c>
      <c r="AE487" s="123">
        <f t="shared" si="243"/>
        <v>1.3133876909402124E-3</v>
      </c>
      <c r="AF487" s="126">
        <f t="shared" si="249"/>
        <v>0.68427498697985067</v>
      </c>
      <c r="AG487" s="122" t="s">
        <v>457</v>
      </c>
      <c r="AH487" s="122">
        <f t="shared" si="244"/>
        <v>174</v>
      </c>
      <c r="AI487" s="122"/>
    </row>
    <row r="488" spans="1:35">
      <c r="A488" s="122" t="s">
        <v>899</v>
      </c>
      <c r="B488" s="123" t="s">
        <v>10763</v>
      </c>
      <c r="C488" s="124">
        <f t="shared" si="245"/>
        <v>1.9193857965451055E-3</v>
      </c>
      <c r="D488" s="124">
        <v>0.1</v>
      </c>
      <c r="E488" s="124">
        <f t="shared" si="224"/>
        <v>3.7807183364839316E-3</v>
      </c>
      <c r="F488" s="123">
        <f t="shared" si="225"/>
        <v>7.146890030784725E-6</v>
      </c>
      <c r="G488" s="123">
        <f t="shared" si="226"/>
        <v>0.5</v>
      </c>
      <c r="H488" s="123">
        <f t="shared" si="227"/>
        <v>9.5969289827255275E-4</v>
      </c>
      <c r="I488" s="123">
        <f t="shared" si="228"/>
        <v>1.7285536040482655E-3</v>
      </c>
      <c r="J488" s="126">
        <f t="shared" si="246"/>
        <v>0.90057642770914637</v>
      </c>
      <c r="K488" s="123" t="s">
        <v>10393</v>
      </c>
      <c r="L488" s="123" t="e">
        <f t="shared" si="229"/>
        <v>#VALUE!</v>
      </c>
      <c r="M488" s="123" t="e">
        <f t="shared" si="230"/>
        <v>#VALUE!</v>
      </c>
      <c r="N488" s="123">
        <f t="shared" si="231"/>
        <v>0.5</v>
      </c>
      <c r="O488" s="123">
        <f t="shared" si="232"/>
        <v>8.6427680202413274E-4</v>
      </c>
      <c r="P488" s="123">
        <f t="shared" si="233"/>
        <v>1.5925796068106037E-3</v>
      </c>
      <c r="Q488" s="126">
        <f t="shared" si="247"/>
        <v>0.82973397514832459</v>
      </c>
      <c r="R488" s="125" t="s">
        <v>10393</v>
      </c>
      <c r="S488" s="123" t="e">
        <f t="shared" si="234"/>
        <v>#VALUE!</v>
      </c>
      <c r="T488" s="123" t="e">
        <f t="shared" si="235"/>
        <v>#VALUE!</v>
      </c>
      <c r="U488" s="123">
        <f t="shared" si="236"/>
        <v>0.5</v>
      </c>
      <c r="V488" s="123">
        <f t="shared" si="237"/>
        <v>7.9628980340530186E-4</v>
      </c>
      <c r="W488" s="123">
        <f t="shared" si="238"/>
        <v>1.4458404597838571E-3</v>
      </c>
      <c r="X488" s="126">
        <f t="shared" si="248"/>
        <v>0.75328287954738959</v>
      </c>
      <c r="Y488" s="125" t="s">
        <v>10393</v>
      </c>
      <c r="Z488" s="123" t="e">
        <f t="shared" si="239"/>
        <v>#VALUE!</v>
      </c>
      <c r="AA488" s="123" t="e">
        <f t="shared" si="240"/>
        <v>#VALUE!</v>
      </c>
      <c r="AB488" s="123">
        <f t="shared" si="241"/>
        <v>0.5</v>
      </c>
      <c r="AC488" s="123">
        <f t="shared" si="242"/>
        <v>7.2292022989192857E-4</v>
      </c>
      <c r="AD488" s="122" t="s">
        <v>899</v>
      </c>
      <c r="AE488" s="123">
        <f t="shared" si="243"/>
        <v>1.3133876909402124E-3</v>
      </c>
      <c r="AF488" s="126">
        <f t="shared" si="249"/>
        <v>0.68427498697985067</v>
      </c>
      <c r="AG488" s="122" t="s">
        <v>899</v>
      </c>
      <c r="AH488" s="122">
        <f t="shared" si="244"/>
        <v>174</v>
      </c>
      <c r="AI488" s="122"/>
    </row>
    <row r="489" spans="1:35">
      <c r="A489" s="122" t="s">
        <v>1021</v>
      </c>
      <c r="B489" s="123" t="s">
        <v>10764</v>
      </c>
      <c r="C489" s="124">
        <f t="shared" si="245"/>
        <v>1.9193857965451055E-3</v>
      </c>
      <c r="D489" s="124">
        <v>0.1</v>
      </c>
      <c r="E489" s="124">
        <f t="shared" si="224"/>
        <v>3.7807183364839316E-3</v>
      </c>
      <c r="F489" s="123">
        <f t="shared" si="225"/>
        <v>7.146890030784725E-6</v>
      </c>
      <c r="G489" s="123">
        <f t="shared" si="226"/>
        <v>0.5</v>
      </c>
      <c r="H489" s="123">
        <f t="shared" si="227"/>
        <v>9.5969289827255275E-4</v>
      </c>
      <c r="I489" s="123">
        <f t="shared" si="228"/>
        <v>1.7285536040482655E-3</v>
      </c>
      <c r="J489" s="126">
        <f t="shared" si="246"/>
        <v>0.90057642770914637</v>
      </c>
      <c r="K489" s="123" t="s">
        <v>10393</v>
      </c>
      <c r="L489" s="123" t="e">
        <f t="shared" si="229"/>
        <v>#VALUE!</v>
      </c>
      <c r="M489" s="123" t="e">
        <f t="shared" si="230"/>
        <v>#VALUE!</v>
      </c>
      <c r="N489" s="123">
        <f t="shared" si="231"/>
        <v>0.5</v>
      </c>
      <c r="O489" s="123">
        <f t="shared" si="232"/>
        <v>8.6427680202413274E-4</v>
      </c>
      <c r="P489" s="123">
        <f t="shared" si="233"/>
        <v>1.5925796068106037E-3</v>
      </c>
      <c r="Q489" s="126">
        <f t="shared" si="247"/>
        <v>0.82973397514832459</v>
      </c>
      <c r="R489" s="125" t="s">
        <v>10393</v>
      </c>
      <c r="S489" s="123" t="e">
        <f t="shared" si="234"/>
        <v>#VALUE!</v>
      </c>
      <c r="T489" s="123" t="e">
        <f t="shared" si="235"/>
        <v>#VALUE!</v>
      </c>
      <c r="U489" s="123">
        <f t="shared" si="236"/>
        <v>0.5</v>
      </c>
      <c r="V489" s="123">
        <f t="shared" si="237"/>
        <v>7.9628980340530186E-4</v>
      </c>
      <c r="W489" s="123">
        <f t="shared" si="238"/>
        <v>1.4458404597838571E-3</v>
      </c>
      <c r="X489" s="126">
        <f t="shared" si="248"/>
        <v>0.75328287954738959</v>
      </c>
      <c r="Y489" s="125" t="s">
        <v>10393</v>
      </c>
      <c r="Z489" s="123" t="e">
        <f t="shared" si="239"/>
        <v>#VALUE!</v>
      </c>
      <c r="AA489" s="123" t="e">
        <f t="shared" si="240"/>
        <v>#VALUE!</v>
      </c>
      <c r="AB489" s="123">
        <f t="shared" si="241"/>
        <v>0.5</v>
      </c>
      <c r="AC489" s="123">
        <f t="shared" si="242"/>
        <v>7.2292022989192857E-4</v>
      </c>
      <c r="AD489" s="122" t="s">
        <v>1021</v>
      </c>
      <c r="AE489" s="123">
        <f t="shared" si="243"/>
        <v>1.3133876909402124E-3</v>
      </c>
      <c r="AF489" s="126">
        <f t="shared" si="249"/>
        <v>0.68427498697985067</v>
      </c>
      <c r="AG489" s="122" t="s">
        <v>1021</v>
      </c>
      <c r="AH489" s="122">
        <f t="shared" si="244"/>
        <v>174</v>
      </c>
      <c r="AI489" s="122"/>
    </row>
    <row r="490" spans="1:35">
      <c r="A490" s="122" t="s">
        <v>548</v>
      </c>
      <c r="B490" s="123" t="s">
        <v>10765</v>
      </c>
      <c r="C490" s="124">
        <f t="shared" si="245"/>
        <v>1.9193857965451055E-3</v>
      </c>
      <c r="D490" s="124">
        <v>12.0999999999999</v>
      </c>
      <c r="E490" s="124">
        <f t="shared" si="224"/>
        <v>0.45746691871455192</v>
      </c>
      <c r="F490" s="123">
        <f t="shared" si="225"/>
        <v>9.9349492705613551E-2</v>
      </c>
      <c r="G490" s="123">
        <f t="shared" si="226"/>
        <v>0.5</v>
      </c>
      <c r="H490" s="123">
        <f t="shared" si="227"/>
        <v>9.5969289827255275E-4</v>
      </c>
      <c r="I490" s="123">
        <f t="shared" si="228"/>
        <v>1.7285536040482655E-3</v>
      </c>
      <c r="J490" s="126">
        <f t="shared" si="246"/>
        <v>0.90057642770914637</v>
      </c>
      <c r="K490" s="123">
        <v>16.100000000000001</v>
      </c>
      <c r="L490" s="123">
        <f t="shared" si="229"/>
        <v>0.33059548254620125</v>
      </c>
      <c r="M490" s="123">
        <f t="shared" si="230"/>
        <v>5.3180387022014886E-2</v>
      </c>
      <c r="N490" s="123">
        <f t="shared" si="231"/>
        <v>0.5</v>
      </c>
      <c r="O490" s="123">
        <f t="shared" si="232"/>
        <v>8.6427680202413274E-4</v>
      </c>
      <c r="P490" s="123">
        <f t="shared" si="233"/>
        <v>1.5925796068106037E-3</v>
      </c>
      <c r="Q490" s="126">
        <f t="shared" si="247"/>
        <v>0.82973397514832459</v>
      </c>
      <c r="R490" s="125" t="s">
        <v>10393</v>
      </c>
      <c r="S490" s="123" t="e">
        <f t="shared" si="234"/>
        <v>#VALUE!</v>
      </c>
      <c r="T490" s="123" t="e">
        <f t="shared" si="235"/>
        <v>#VALUE!</v>
      </c>
      <c r="U490" s="123">
        <f t="shared" si="236"/>
        <v>0.5</v>
      </c>
      <c r="V490" s="123">
        <f t="shared" si="237"/>
        <v>7.9628980340530186E-4</v>
      </c>
      <c r="W490" s="123">
        <f t="shared" si="238"/>
        <v>1.4458404597838571E-3</v>
      </c>
      <c r="X490" s="126">
        <f t="shared" si="248"/>
        <v>0.75328287954738959</v>
      </c>
      <c r="Y490" s="125" t="s">
        <v>10393</v>
      </c>
      <c r="Z490" s="123" t="e">
        <f t="shared" si="239"/>
        <v>#VALUE!</v>
      </c>
      <c r="AA490" s="123" t="e">
        <f t="shared" si="240"/>
        <v>#VALUE!</v>
      </c>
      <c r="AB490" s="123">
        <f t="shared" si="241"/>
        <v>0.5</v>
      </c>
      <c r="AC490" s="123">
        <f t="shared" si="242"/>
        <v>7.2292022989192857E-4</v>
      </c>
      <c r="AD490" s="122" t="s">
        <v>548</v>
      </c>
      <c r="AE490" s="123">
        <f t="shared" si="243"/>
        <v>1.3133876909402124E-3</v>
      </c>
      <c r="AF490" s="126">
        <f t="shared" si="249"/>
        <v>0.68427498697985067</v>
      </c>
      <c r="AG490" s="122" t="s">
        <v>548</v>
      </c>
      <c r="AH490" s="122">
        <f t="shared" si="244"/>
        <v>174</v>
      </c>
      <c r="AI490" s="122"/>
    </row>
    <row r="491" spans="1:35">
      <c r="A491" s="122" t="s">
        <v>654</v>
      </c>
      <c r="B491" s="123" t="s">
        <v>10766</v>
      </c>
      <c r="C491" s="124">
        <f t="shared" si="245"/>
        <v>1.9193857965451055E-3</v>
      </c>
      <c r="D491" s="124">
        <v>5.5</v>
      </c>
      <c r="E491" s="124">
        <f t="shared" si="224"/>
        <v>0.20793950850661624</v>
      </c>
      <c r="F491" s="123">
        <f t="shared" si="225"/>
        <v>2.1387395033995449E-2</v>
      </c>
      <c r="G491" s="123">
        <f t="shared" si="226"/>
        <v>0.5</v>
      </c>
      <c r="H491" s="123">
        <f t="shared" si="227"/>
        <v>9.5969289827255275E-4</v>
      </c>
      <c r="I491" s="123">
        <f t="shared" si="228"/>
        <v>1.7285536040482655E-3</v>
      </c>
      <c r="J491" s="126">
        <f t="shared" si="246"/>
        <v>0.90057642770914637</v>
      </c>
      <c r="K491" s="123">
        <v>2.3999999999999901</v>
      </c>
      <c r="L491" s="123">
        <f t="shared" si="229"/>
        <v>4.9281314168377617E-2</v>
      </c>
      <c r="M491" s="123">
        <f t="shared" si="230"/>
        <v>1.2135869700837798E-3</v>
      </c>
      <c r="N491" s="123">
        <f t="shared" si="231"/>
        <v>0.5</v>
      </c>
      <c r="O491" s="123">
        <f t="shared" si="232"/>
        <v>8.6427680202413274E-4</v>
      </c>
      <c r="P491" s="123">
        <f t="shared" si="233"/>
        <v>1.5925796068106037E-3</v>
      </c>
      <c r="Q491" s="126">
        <f t="shared" si="247"/>
        <v>0.82973397514832459</v>
      </c>
      <c r="R491" s="125" t="s">
        <v>10393</v>
      </c>
      <c r="S491" s="123" t="e">
        <f t="shared" si="234"/>
        <v>#VALUE!</v>
      </c>
      <c r="T491" s="123" t="e">
        <f t="shared" si="235"/>
        <v>#VALUE!</v>
      </c>
      <c r="U491" s="123">
        <f t="shared" si="236"/>
        <v>0.5</v>
      </c>
      <c r="V491" s="123">
        <f t="shared" si="237"/>
        <v>7.9628980340530186E-4</v>
      </c>
      <c r="W491" s="123">
        <f t="shared" si="238"/>
        <v>1.4458404597838571E-3</v>
      </c>
      <c r="X491" s="126">
        <f t="shared" si="248"/>
        <v>0.75328287954738959</v>
      </c>
      <c r="Y491" s="125" t="s">
        <v>10393</v>
      </c>
      <c r="Z491" s="123" t="e">
        <f t="shared" si="239"/>
        <v>#VALUE!</v>
      </c>
      <c r="AA491" s="123" t="e">
        <f t="shared" si="240"/>
        <v>#VALUE!</v>
      </c>
      <c r="AB491" s="123">
        <f t="shared" si="241"/>
        <v>0.5</v>
      </c>
      <c r="AC491" s="123">
        <f t="shared" si="242"/>
        <v>7.2292022989192857E-4</v>
      </c>
      <c r="AD491" s="122" t="s">
        <v>654</v>
      </c>
      <c r="AE491" s="123">
        <f t="shared" si="243"/>
        <v>1.3133876909402124E-3</v>
      </c>
      <c r="AF491" s="126">
        <f t="shared" si="249"/>
        <v>0.68427498697985067</v>
      </c>
      <c r="AG491" s="122" t="s">
        <v>654</v>
      </c>
      <c r="AH491" s="122">
        <f t="shared" si="244"/>
        <v>174</v>
      </c>
      <c r="AI491" s="122"/>
    </row>
    <row r="492" spans="1:35">
      <c r="A492" s="122" t="s">
        <v>315</v>
      </c>
      <c r="B492" s="123" t="s">
        <v>10767</v>
      </c>
      <c r="C492" s="124">
        <f t="shared" si="245"/>
        <v>1.9193857965451055E-3</v>
      </c>
      <c r="D492" s="124">
        <v>17.6999999999999</v>
      </c>
      <c r="E492" s="124">
        <f t="shared" si="224"/>
        <v>0.66918714555765213</v>
      </c>
      <c r="F492" s="123">
        <f t="shared" si="225"/>
        <v>0.20060950096033681</v>
      </c>
      <c r="G492" s="123">
        <f t="shared" si="226"/>
        <v>0.5</v>
      </c>
      <c r="H492" s="123">
        <f t="shared" si="227"/>
        <v>9.5969289827255275E-4</v>
      </c>
      <c r="I492" s="123">
        <f t="shared" si="228"/>
        <v>1.7285536040482655E-3</v>
      </c>
      <c r="J492" s="126">
        <f t="shared" si="246"/>
        <v>0.90057642770914637</v>
      </c>
      <c r="K492" s="123">
        <v>13.4</v>
      </c>
      <c r="L492" s="123">
        <f t="shared" si="229"/>
        <v>0.27515400410677615</v>
      </c>
      <c r="M492" s="123">
        <f t="shared" si="230"/>
        <v>3.7147323688996425E-2</v>
      </c>
      <c r="N492" s="123">
        <f t="shared" si="231"/>
        <v>0.5</v>
      </c>
      <c r="O492" s="123">
        <f t="shared" si="232"/>
        <v>8.6427680202413274E-4</v>
      </c>
      <c r="P492" s="123">
        <f t="shared" si="233"/>
        <v>1.5925796068106037E-3</v>
      </c>
      <c r="Q492" s="126">
        <f t="shared" si="247"/>
        <v>0.82973397514832459</v>
      </c>
      <c r="R492" s="125" t="s">
        <v>10393</v>
      </c>
      <c r="S492" s="123" t="e">
        <f t="shared" si="234"/>
        <v>#VALUE!</v>
      </c>
      <c r="T492" s="123" t="e">
        <f t="shared" si="235"/>
        <v>#VALUE!</v>
      </c>
      <c r="U492" s="123">
        <f t="shared" si="236"/>
        <v>0.5</v>
      </c>
      <c r="V492" s="123">
        <f t="shared" si="237"/>
        <v>7.9628980340530186E-4</v>
      </c>
      <c r="W492" s="123">
        <f t="shared" si="238"/>
        <v>1.4458404597838571E-3</v>
      </c>
      <c r="X492" s="126">
        <f t="shared" si="248"/>
        <v>0.75328287954738959</v>
      </c>
      <c r="Y492" s="125" t="s">
        <v>10393</v>
      </c>
      <c r="Z492" s="123" t="e">
        <f t="shared" si="239"/>
        <v>#VALUE!</v>
      </c>
      <c r="AA492" s="123" t="e">
        <f t="shared" si="240"/>
        <v>#VALUE!</v>
      </c>
      <c r="AB492" s="123">
        <f t="shared" si="241"/>
        <v>0.5</v>
      </c>
      <c r="AC492" s="123">
        <f t="shared" si="242"/>
        <v>7.2292022989192857E-4</v>
      </c>
      <c r="AD492" s="122" t="s">
        <v>315</v>
      </c>
      <c r="AE492" s="123">
        <f t="shared" si="243"/>
        <v>1.3133876909402124E-3</v>
      </c>
      <c r="AF492" s="126">
        <f t="shared" si="249"/>
        <v>0.68427498697985067</v>
      </c>
      <c r="AG492" s="122" t="s">
        <v>315</v>
      </c>
      <c r="AH492" s="122">
        <f t="shared" si="244"/>
        <v>174</v>
      </c>
      <c r="AI492" s="122"/>
    </row>
    <row r="493" spans="1:35">
      <c r="A493" s="122" t="s">
        <v>279</v>
      </c>
      <c r="B493" s="123" t="s">
        <v>10768</v>
      </c>
      <c r="C493" s="124">
        <f t="shared" si="245"/>
        <v>1.9193857965451055E-3</v>
      </c>
      <c r="D493" s="124">
        <v>14.8</v>
      </c>
      <c r="E493" s="124">
        <f t="shared" si="224"/>
        <v>0.55954631379962194</v>
      </c>
      <c r="F493" s="123">
        <f t="shared" si="225"/>
        <v>0.14490785048583432</v>
      </c>
      <c r="G493" s="123">
        <f t="shared" si="226"/>
        <v>0.5</v>
      </c>
      <c r="H493" s="123">
        <f t="shared" si="227"/>
        <v>9.5969289827255275E-4</v>
      </c>
      <c r="I493" s="123">
        <f t="shared" si="228"/>
        <v>1.7285536040482655E-3</v>
      </c>
      <c r="J493" s="126">
        <f t="shared" si="246"/>
        <v>0.90057642770914637</v>
      </c>
      <c r="K493" s="123">
        <v>22.1999999999999</v>
      </c>
      <c r="L493" s="123">
        <f t="shared" si="229"/>
        <v>0.4558521560574928</v>
      </c>
      <c r="M493" s="123">
        <f t="shared" si="230"/>
        <v>9.8685111006118542E-2</v>
      </c>
      <c r="N493" s="123">
        <f t="shared" si="231"/>
        <v>0.5</v>
      </c>
      <c r="O493" s="123">
        <f t="shared" si="232"/>
        <v>8.6427680202413274E-4</v>
      </c>
      <c r="P493" s="123">
        <f t="shared" si="233"/>
        <v>1.5925796068106037E-3</v>
      </c>
      <c r="Q493" s="126">
        <f t="shared" si="247"/>
        <v>0.82973397514832459</v>
      </c>
      <c r="R493" s="125" t="s">
        <v>10393</v>
      </c>
      <c r="S493" s="123" t="e">
        <f t="shared" si="234"/>
        <v>#VALUE!</v>
      </c>
      <c r="T493" s="123" t="e">
        <f t="shared" si="235"/>
        <v>#VALUE!</v>
      </c>
      <c r="U493" s="123">
        <f t="shared" si="236"/>
        <v>0.5</v>
      </c>
      <c r="V493" s="123">
        <f t="shared" si="237"/>
        <v>7.9628980340530186E-4</v>
      </c>
      <c r="W493" s="123">
        <f t="shared" si="238"/>
        <v>1.4458404597838571E-3</v>
      </c>
      <c r="X493" s="126">
        <f t="shared" si="248"/>
        <v>0.75328287954738959</v>
      </c>
      <c r="Y493" s="125">
        <v>11139.5618230291</v>
      </c>
      <c r="Z493" s="123">
        <f t="shared" si="239"/>
        <v>6.9510198955728617E-2</v>
      </c>
      <c r="AA493" s="123">
        <f t="shared" si="240"/>
        <v>2.4129181012505496E-3</v>
      </c>
      <c r="AB493" s="123">
        <f t="shared" si="241"/>
        <v>0.5</v>
      </c>
      <c r="AC493" s="123">
        <f t="shared" si="242"/>
        <v>7.2292022989192857E-4</v>
      </c>
      <c r="AD493" s="122" t="s">
        <v>279</v>
      </c>
      <c r="AE493" s="123">
        <f t="shared" si="243"/>
        <v>1.3133876909402124E-3</v>
      </c>
      <c r="AF493" s="126">
        <f t="shared" si="249"/>
        <v>0.68427498697985067</v>
      </c>
      <c r="AG493" s="122" t="s">
        <v>279</v>
      </c>
      <c r="AH493" s="122">
        <f t="shared" si="244"/>
        <v>174</v>
      </c>
      <c r="AI493" s="122"/>
    </row>
    <row r="494" spans="1:35">
      <c r="A494" s="122" t="s">
        <v>576</v>
      </c>
      <c r="B494" s="123" t="s">
        <v>10769</v>
      </c>
      <c r="C494" s="124">
        <f t="shared" si="245"/>
        <v>1.9193857965451055E-3</v>
      </c>
      <c r="D494" s="124">
        <v>14.5999999999999</v>
      </c>
      <c r="E494" s="124">
        <f t="shared" si="224"/>
        <v>0.55198487712665023</v>
      </c>
      <c r="F494" s="123">
        <f t="shared" si="225"/>
        <v>0.14130686183102836</v>
      </c>
      <c r="G494" s="123">
        <f t="shared" si="226"/>
        <v>0.5</v>
      </c>
      <c r="H494" s="123">
        <f t="shared" si="227"/>
        <v>9.5969289827255275E-4</v>
      </c>
      <c r="I494" s="123">
        <f t="shared" si="228"/>
        <v>1.7285536040482655E-3</v>
      </c>
      <c r="J494" s="126">
        <f t="shared" si="246"/>
        <v>0.90057642770914637</v>
      </c>
      <c r="K494" s="123">
        <v>24.3</v>
      </c>
      <c r="L494" s="123">
        <f t="shared" si="229"/>
        <v>0.49897330595482547</v>
      </c>
      <c r="M494" s="123">
        <f t="shared" si="230"/>
        <v>0.11705041931704074</v>
      </c>
      <c r="N494" s="123">
        <f t="shared" si="231"/>
        <v>0.5</v>
      </c>
      <c r="O494" s="123">
        <f t="shared" si="232"/>
        <v>8.6427680202413274E-4</v>
      </c>
      <c r="P494" s="123">
        <f t="shared" si="233"/>
        <v>1.5925796068106037E-3</v>
      </c>
      <c r="Q494" s="126">
        <f t="shared" si="247"/>
        <v>0.82973397514832459</v>
      </c>
      <c r="R494" s="125">
        <v>1475.3404902371799</v>
      </c>
      <c r="S494" s="123">
        <f t="shared" si="234"/>
        <v>0.10051279030222574</v>
      </c>
      <c r="T494" s="123">
        <f t="shared" si="235"/>
        <v>5.0386735886065459E-3</v>
      </c>
      <c r="U494" s="123">
        <f t="shared" si="236"/>
        <v>0.5</v>
      </c>
      <c r="V494" s="123">
        <f t="shared" si="237"/>
        <v>7.9628980340530186E-4</v>
      </c>
      <c r="W494" s="123">
        <f t="shared" si="238"/>
        <v>1.4458404597838571E-3</v>
      </c>
      <c r="X494" s="126">
        <f t="shared" si="248"/>
        <v>0.75328287954738959</v>
      </c>
      <c r="Y494" s="125" t="s">
        <v>10393</v>
      </c>
      <c r="Z494" s="123" t="e">
        <f t="shared" si="239"/>
        <v>#VALUE!</v>
      </c>
      <c r="AA494" s="123" t="e">
        <f t="shared" si="240"/>
        <v>#VALUE!</v>
      </c>
      <c r="AB494" s="123">
        <f t="shared" si="241"/>
        <v>0.5</v>
      </c>
      <c r="AC494" s="123">
        <f t="shared" si="242"/>
        <v>7.2292022989192857E-4</v>
      </c>
      <c r="AD494" s="122" t="s">
        <v>576</v>
      </c>
      <c r="AE494" s="123">
        <f t="shared" si="243"/>
        <v>1.3133876909402124E-3</v>
      </c>
      <c r="AF494" s="126">
        <f t="shared" si="249"/>
        <v>0.68427498697985067</v>
      </c>
      <c r="AG494" s="122" t="s">
        <v>576</v>
      </c>
      <c r="AH494" s="122">
        <f t="shared" si="244"/>
        <v>174</v>
      </c>
      <c r="AI494" s="122"/>
    </row>
    <row r="495" spans="1:35">
      <c r="A495" s="122" t="s">
        <v>243</v>
      </c>
      <c r="B495" s="123" t="s">
        <v>10770</v>
      </c>
      <c r="C495" s="124">
        <f t="shared" si="245"/>
        <v>1.9193857965451055E-3</v>
      </c>
      <c r="D495" s="124">
        <v>18.1999999999999</v>
      </c>
      <c r="E495" s="124">
        <f t="shared" si="224"/>
        <v>0.68809073724007175</v>
      </c>
      <c r="F495" s="123">
        <f t="shared" si="225"/>
        <v>0.21079915279659356</v>
      </c>
      <c r="G495" s="123">
        <f t="shared" si="226"/>
        <v>0.5</v>
      </c>
      <c r="H495" s="123">
        <f t="shared" si="227"/>
        <v>9.5969289827255275E-4</v>
      </c>
      <c r="I495" s="123">
        <f t="shared" si="228"/>
        <v>1.7285536040482655E-3</v>
      </c>
      <c r="J495" s="126">
        <f t="shared" si="246"/>
        <v>0.90057642770914637</v>
      </c>
      <c r="K495" s="123">
        <v>36</v>
      </c>
      <c r="L495" s="123">
        <f t="shared" si="229"/>
        <v>0.73921971252566732</v>
      </c>
      <c r="M495" s="123">
        <f t="shared" si="230"/>
        <v>0.23907683472682295</v>
      </c>
      <c r="N495" s="123">
        <f t="shared" si="231"/>
        <v>0.5</v>
      </c>
      <c r="O495" s="123">
        <f t="shared" si="232"/>
        <v>8.6427680202413274E-4</v>
      </c>
      <c r="P495" s="123">
        <f t="shared" si="233"/>
        <v>1.5925796068106037E-3</v>
      </c>
      <c r="Q495" s="126">
        <f t="shared" si="247"/>
        <v>0.82973397514832459</v>
      </c>
      <c r="R495" s="125">
        <v>7409.7297080897697</v>
      </c>
      <c r="S495" s="123">
        <f t="shared" si="234"/>
        <v>0.50481405023030823</v>
      </c>
      <c r="T495" s="123">
        <f t="shared" si="235"/>
        <v>0.11963493650624468</v>
      </c>
      <c r="U495" s="123">
        <f t="shared" si="236"/>
        <v>0.5</v>
      </c>
      <c r="V495" s="123">
        <f t="shared" si="237"/>
        <v>7.9628980340530186E-4</v>
      </c>
      <c r="W495" s="123">
        <f t="shared" si="238"/>
        <v>1.4458404597838571E-3</v>
      </c>
      <c r="X495" s="126">
        <f t="shared" si="248"/>
        <v>0.75328287954738959</v>
      </c>
      <c r="Y495" s="125">
        <v>3022.1318388388299</v>
      </c>
      <c r="Z495" s="123">
        <f t="shared" si="239"/>
        <v>1.8857921767968296E-2</v>
      </c>
      <c r="AA495" s="123">
        <f t="shared" si="240"/>
        <v>1.7779479933444087E-4</v>
      </c>
      <c r="AB495" s="123">
        <f t="shared" si="241"/>
        <v>0.5</v>
      </c>
      <c r="AC495" s="123">
        <f t="shared" si="242"/>
        <v>7.2292022989192857E-4</v>
      </c>
      <c r="AD495" s="122" t="s">
        <v>243</v>
      </c>
      <c r="AE495" s="123">
        <f t="shared" si="243"/>
        <v>1.3133876909402124E-3</v>
      </c>
      <c r="AF495" s="126">
        <f t="shared" si="249"/>
        <v>0.68427498697985067</v>
      </c>
      <c r="AG495" s="122" t="s">
        <v>243</v>
      </c>
      <c r="AH495" s="122">
        <f t="shared" si="244"/>
        <v>174</v>
      </c>
      <c r="AI495" s="122"/>
    </row>
    <row r="496" spans="1:35">
      <c r="A496" s="122" t="s">
        <v>626</v>
      </c>
      <c r="B496" s="123" t="s">
        <v>10771</v>
      </c>
      <c r="C496" s="124">
        <f t="shared" si="245"/>
        <v>1.9193857965451055E-3</v>
      </c>
      <c r="D496" s="124">
        <v>15.0999999999999</v>
      </c>
      <c r="E496" s="124">
        <f t="shared" si="224"/>
        <v>0.57088846880906985</v>
      </c>
      <c r="F496" s="123">
        <f t="shared" si="225"/>
        <v>0.15037212706828018</v>
      </c>
      <c r="G496" s="123">
        <f t="shared" si="226"/>
        <v>0.5</v>
      </c>
      <c r="H496" s="123">
        <f t="shared" si="227"/>
        <v>9.5969289827255275E-4</v>
      </c>
      <c r="I496" s="123">
        <f t="shared" si="228"/>
        <v>1.7285536040482655E-3</v>
      </c>
      <c r="J496" s="126">
        <f t="shared" si="246"/>
        <v>0.90057642770914637</v>
      </c>
      <c r="K496" s="123">
        <v>17.899999999999899</v>
      </c>
      <c r="L496" s="123">
        <f t="shared" si="229"/>
        <v>0.3675564681724825</v>
      </c>
      <c r="M496" s="123">
        <f t="shared" si="230"/>
        <v>6.5317966494366275E-2</v>
      </c>
      <c r="N496" s="123">
        <f t="shared" si="231"/>
        <v>0.5</v>
      </c>
      <c r="O496" s="123">
        <f t="shared" si="232"/>
        <v>8.6427680202413274E-4</v>
      </c>
      <c r="P496" s="123">
        <f t="shared" si="233"/>
        <v>1.5925796068106037E-3</v>
      </c>
      <c r="Q496" s="126">
        <f t="shared" si="247"/>
        <v>0.82973397514832459</v>
      </c>
      <c r="R496" s="125" t="s">
        <v>10393</v>
      </c>
      <c r="S496" s="123" t="e">
        <f t="shared" si="234"/>
        <v>#VALUE!</v>
      </c>
      <c r="T496" s="123" t="e">
        <f t="shared" si="235"/>
        <v>#VALUE!</v>
      </c>
      <c r="U496" s="123">
        <f t="shared" si="236"/>
        <v>0.5</v>
      </c>
      <c r="V496" s="123">
        <f t="shared" si="237"/>
        <v>7.9628980340530186E-4</v>
      </c>
      <c r="W496" s="123">
        <f t="shared" si="238"/>
        <v>1.4458404597838571E-3</v>
      </c>
      <c r="X496" s="126">
        <f t="shared" si="248"/>
        <v>0.75328287954738959</v>
      </c>
      <c r="Y496" s="125" t="s">
        <v>10393</v>
      </c>
      <c r="Z496" s="123" t="e">
        <f t="shared" si="239"/>
        <v>#VALUE!</v>
      </c>
      <c r="AA496" s="123" t="e">
        <f t="shared" si="240"/>
        <v>#VALUE!</v>
      </c>
      <c r="AB496" s="123">
        <f t="shared" si="241"/>
        <v>0.5</v>
      </c>
      <c r="AC496" s="123">
        <f t="shared" si="242"/>
        <v>7.2292022989192857E-4</v>
      </c>
      <c r="AD496" s="122" t="s">
        <v>626</v>
      </c>
      <c r="AE496" s="123">
        <f t="shared" si="243"/>
        <v>1.3133876909402124E-3</v>
      </c>
      <c r="AF496" s="126">
        <f t="shared" si="249"/>
        <v>0.68427498697985067</v>
      </c>
      <c r="AG496" s="122" t="s">
        <v>626</v>
      </c>
      <c r="AH496" s="122">
        <f t="shared" si="244"/>
        <v>174</v>
      </c>
      <c r="AI496" s="122"/>
    </row>
    <row r="497" spans="1:35">
      <c r="A497" s="122" t="s">
        <v>676</v>
      </c>
      <c r="B497" s="123" t="s">
        <v>10772</v>
      </c>
      <c r="C497" s="124">
        <f t="shared" si="245"/>
        <v>1.9193857965451055E-3</v>
      </c>
      <c r="D497" s="124">
        <v>1.5</v>
      </c>
      <c r="E497" s="124">
        <f t="shared" si="224"/>
        <v>5.6710775047258973E-2</v>
      </c>
      <c r="F497" s="123">
        <f t="shared" si="225"/>
        <v>1.6067637739274332E-3</v>
      </c>
      <c r="G497" s="123">
        <f t="shared" si="226"/>
        <v>0.5</v>
      </c>
      <c r="H497" s="123">
        <f t="shared" si="227"/>
        <v>9.5969289827255275E-4</v>
      </c>
      <c r="I497" s="123">
        <f t="shared" si="228"/>
        <v>1.7285536040482655E-3</v>
      </c>
      <c r="J497" s="126">
        <f t="shared" si="246"/>
        <v>0.90057642770914637</v>
      </c>
      <c r="K497" s="123" t="s">
        <v>10393</v>
      </c>
      <c r="L497" s="123" t="e">
        <f t="shared" si="229"/>
        <v>#VALUE!</v>
      </c>
      <c r="M497" s="123" t="e">
        <f t="shared" si="230"/>
        <v>#VALUE!</v>
      </c>
      <c r="N497" s="123">
        <f t="shared" si="231"/>
        <v>0.5</v>
      </c>
      <c r="O497" s="123">
        <f t="shared" si="232"/>
        <v>8.6427680202413274E-4</v>
      </c>
      <c r="P497" s="123">
        <f t="shared" si="233"/>
        <v>1.5925796068106037E-3</v>
      </c>
      <c r="Q497" s="126">
        <f t="shared" si="247"/>
        <v>0.82973397514832459</v>
      </c>
      <c r="R497" s="125" t="s">
        <v>10393</v>
      </c>
      <c r="S497" s="123" t="e">
        <f t="shared" si="234"/>
        <v>#VALUE!</v>
      </c>
      <c r="T497" s="123" t="e">
        <f t="shared" si="235"/>
        <v>#VALUE!</v>
      </c>
      <c r="U497" s="123">
        <f t="shared" si="236"/>
        <v>0.5</v>
      </c>
      <c r="V497" s="123">
        <f t="shared" si="237"/>
        <v>7.9628980340530186E-4</v>
      </c>
      <c r="W497" s="123">
        <f t="shared" si="238"/>
        <v>1.4458404597838571E-3</v>
      </c>
      <c r="X497" s="126">
        <f t="shared" si="248"/>
        <v>0.75328287954738959</v>
      </c>
      <c r="Y497" s="125" t="s">
        <v>10393</v>
      </c>
      <c r="Z497" s="123" t="e">
        <f t="shared" si="239"/>
        <v>#VALUE!</v>
      </c>
      <c r="AA497" s="123" t="e">
        <f t="shared" si="240"/>
        <v>#VALUE!</v>
      </c>
      <c r="AB497" s="123">
        <f t="shared" si="241"/>
        <v>0.5</v>
      </c>
      <c r="AC497" s="123">
        <f t="shared" si="242"/>
        <v>7.2292022989192857E-4</v>
      </c>
      <c r="AD497" s="122" t="s">
        <v>676</v>
      </c>
      <c r="AE497" s="123">
        <f t="shared" si="243"/>
        <v>1.3133876909402124E-3</v>
      </c>
      <c r="AF497" s="126">
        <f t="shared" si="249"/>
        <v>0.68427498697985067</v>
      </c>
      <c r="AG497" s="122" t="s">
        <v>676</v>
      </c>
      <c r="AH497" s="122">
        <f t="shared" si="244"/>
        <v>174</v>
      </c>
      <c r="AI497" s="122"/>
    </row>
    <row r="498" spans="1:35">
      <c r="A498" s="122" t="s">
        <v>552</v>
      </c>
      <c r="B498" s="123" t="s">
        <v>10773</v>
      </c>
      <c r="C498" s="124">
        <f t="shared" si="245"/>
        <v>1.9193857965451055E-3</v>
      </c>
      <c r="D498" s="124">
        <v>2.3999999999999901</v>
      </c>
      <c r="E498" s="124">
        <f t="shared" si="224"/>
        <v>9.0737240075613984E-2</v>
      </c>
      <c r="F498" s="123">
        <f t="shared" si="225"/>
        <v>4.1081616894554918E-3</v>
      </c>
      <c r="G498" s="123">
        <f t="shared" si="226"/>
        <v>0.5</v>
      </c>
      <c r="H498" s="123">
        <f t="shared" si="227"/>
        <v>9.5969289827255275E-4</v>
      </c>
      <c r="I498" s="123">
        <f t="shared" si="228"/>
        <v>1.7285536040482655E-3</v>
      </c>
      <c r="J498" s="126">
        <f t="shared" si="246"/>
        <v>0.90057642770914637</v>
      </c>
      <c r="K498" s="123">
        <v>6.7999999999999901</v>
      </c>
      <c r="L498" s="123">
        <f t="shared" si="229"/>
        <v>0.13963039014373696</v>
      </c>
      <c r="M498" s="123">
        <f t="shared" si="230"/>
        <v>9.7009620472303659E-3</v>
      </c>
      <c r="N498" s="123">
        <f t="shared" si="231"/>
        <v>0.5</v>
      </c>
      <c r="O498" s="123">
        <f t="shared" si="232"/>
        <v>8.6427680202413274E-4</v>
      </c>
      <c r="P498" s="123">
        <f t="shared" si="233"/>
        <v>1.5925796068106037E-3</v>
      </c>
      <c r="Q498" s="126">
        <f t="shared" si="247"/>
        <v>0.82973397514832459</v>
      </c>
      <c r="R498" s="125" t="s">
        <v>10393</v>
      </c>
      <c r="S498" s="123" t="e">
        <f t="shared" si="234"/>
        <v>#VALUE!</v>
      </c>
      <c r="T498" s="123" t="e">
        <f t="shared" si="235"/>
        <v>#VALUE!</v>
      </c>
      <c r="U498" s="123">
        <f t="shared" si="236"/>
        <v>0.5</v>
      </c>
      <c r="V498" s="123">
        <f t="shared" si="237"/>
        <v>7.9628980340530186E-4</v>
      </c>
      <c r="W498" s="123">
        <f t="shared" si="238"/>
        <v>1.4458404597838571E-3</v>
      </c>
      <c r="X498" s="126">
        <f t="shared" si="248"/>
        <v>0.75328287954738959</v>
      </c>
      <c r="Y498" s="125" t="s">
        <v>10393</v>
      </c>
      <c r="Z498" s="123" t="e">
        <f t="shared" si="239"/>
        <v>#VALUE!</v>
      </c>
      <c r="AA498" s="123" t="e">
        <f t="shared" si="240"/>
        <v>#VALUE!</v>
      </c>
      <c r="AB498" s="123">
        <f t="shared" si="241"/>
        <v>0.5</v>
      </c>
      <c r="AC498" s="123">
        <f t="shared" si="242"/>
        <v>7.2292022989192857E-4</v>
      </c>
      <c r="AD498" s="122" t="s">
        <v>552</v>
      </c>
      <c r="AE498" s="123">
        <f t="shared" si="243"/>
        <v>1.3133876909402124E-3</v>
      </c>
      <c r="AF498" s="126">
        <f t="shared" si="249"/>
        <v>0.68427498697985067</v>
      </c>
      <c r="AG498" s="122" t="s">
        <v>552</v>
      </c>
      <c r="AH498" s="122">
        <f t="shared" si="244"/>
        <v>174</v>
      </c>
      <c r="AI498" s="122"/>
    </row>
    <row r="499" spans="1:35">
      <c r="A499" s="122" t="s">
        <v>1065</v>
      </c>
      <c r="B499" s="123" t="s">
        <v>10774</v>
      </c>
      <c r="C499" s="124">
        <f t="shared" si="245"/>
        <v>1.9193857965451055E-3</v>
      </c>
      <c r="D499" s="124">
        <v>0.1</v>
      </c>
      <c r="E499" s="124">
        <f t="shared" si="224"/>
        <v>3.7807183364839316E-3</v>
      </c>
      <c r="F499" s="123">
        <f t="shared" si="225"/>
        <v>7.146890030784725E-6</v>
      </c>
      <c r="G499" s="123">
        <f t="shared" si="226"/>
        <v>0.5</v>
      </c>
      <c r="H499" s="123">
        <f t="shared" si="227"/>
        <v>9.5969289827255275E-4</v>
      </c>
      <c r="I499" s="123">
        <f t="shared" si="228"/>
        <v>1.7285536040482655E-3</v>
      </c>
      <c r="J499" s="126">
        <f t="shared" si="246"/>
        <v>0.90057642770914637</v>
      </c>
      <c r="K499" s="123" t="s">
        <v>10393</v>
      </c>
      <c r="L499" s="123" t="e">
        <f t="shared" si="229"/>
        <v>#VALUE!</v>
      </c>
      <c r="M499" s="123" t="e">
        <f t="shared" si="230"/>
        <v>#VALUE!</v>
      </c>
      <c r="N499" s="123">
        <f t="shared" si="231"/>
        <v>0.5</v>
      </c>
      <c r="O499" s="123">
        <f t="shared" si="232"/>
        <v>8.6427680202413274E-4</v>
      </c>
      <c r="P499" s="123">
        <f t="shared" si="233"/>
        <v>1.5925796068106037E-3</v>
      </c>
      <c r="Q499" s="126">
        <f t="shared" si="247"/>
        <v>0.82973397514832459</v>
      </c>
      <c r="R499" s="125" t="s">
        <v>10393</v>
      </c>
      <c r="S499" s="123" t="e">
        <f t="shared" si="234"/>
        <v>#VALUE!</v>
      </c>
      <c r="T499" s="123" t="e">
        <f t="shared" si="235"/>
        <v>#VALUE!</v>
      </c>
      <c r="U499" s="123">
        <f t="shared" si="236"/>
        <v>0.5</v>
      </c>
      <c r="V499" s="123">
        <f t="shared" si="237"/>
        <v>7.9628980340530186E-4</v>
      </c>
      <c r="W499" s="123">
        <f t="shared" si="238"/>
        <v>1.4458404597838571E-3</v>
      </c>
      <c r="X499" s="126">
        <f t="shared" si="248"/>
        <v>0.75328287954738959</v>
      </c>
      <c r="Y499" s="125" t="s">
        <v>10393</v>
      </c>
      <c r="Z499" s="123" t="e">
        <f t="shared" si="239"/>
        <v>#VALUE!</v>
      </c>
      <c r="AA499" s="123" t="e">
        <f t="shared" si="240"/>
        <v>#VALUE!</v>
      </c>
      <c r="AB499" s="123">
        <f t="shared" si="241"/>
        <v>0.5</v>
      </c>
      <c r="AC499" s="123">
        <f t="shared" si="242"/>
        <v>7.2292022989192857E-4</v>
      </c>
      <c r="AD499" s="122" t="s">
        <v>1065</v>
      </c>
      <c r="AE499" s="123">
        <f t="shared" si="243"/>
        <v>1.3133876909402124E-3</v>
      </c>
      <c r="AF499" s="126">
        <f t="shared" si="249"/>
        <v>0.68427498697985067</v>
      </c>
      <c r="AG499" s="122" t="s">
        <v>1065</v>
      </c>
      <c r="AH499" s="122">
        <f t="shared" si="244"/>
        <v>174</v>
      </c>
      <c r="AI499" s="122"/>
    </row>
    <row r="500" spans="1:35">
      <c r="A500" s="122" t="s">
        <v>624</v>
      </c>
      <c r="B500" s="123" t="s">
        <v>10775</v>
      </c>
      <c r="C500" s="124">
        <f t="shared" si="245"/>
        <v>1.9193857965451055E-3</v>
      </c>
      <c r="D500" s="124">
        <v>19</v>
      </c>
      <c r="E500" s="124">
        <f t="shared" si="224"/>
        <v>0.71833648393194705</v>
      </c>
      <c r="F500" s="123">
        <f t="shared" si="225"/>
        <v>0.22740758946276829</v>
      </c>
      <c r="G500" s="123">
        <f t="shared" si="226"/>
        <v>0.5</v>
      </c>
      <c r="H500" s="123">
        <f t="shared" si="227"/>
        <v>9.5969289827255275E-4</v>
      </c>
      <c r="I500" s="123">
        <f t="shared" si="228"/>
        <v>1.7285536040482655E-3</v>
      </c>
      <c r="J500" s="126">
        <f t="shared" si="246"/>
        <v>0.90057642770914637</v>
      </c>
      <c r="K500" s="123">
        <v>31</v>
      </c>
      <c r="L500" s="123">
        <f t="shared" si="229"/>
        <v>0.63655030800821355</v>
      </c>
      <c r="M500" s="123">
        <f t="shared" si="230"/>
        <v>0.1833936690520559</v>
      </c>
      <c r="N500" s="123">
        <f t="shared" si="231"/>
        <v>0.5</v>
      </c>
      <c r="O500" s="123">
        <f t="shared" si="232"/>
        <v>8.6427680202413274E-4</v>
      </c>
      <c r="P500" s="123">
        <f t="shared" si="233"/>
        <v>1.5925796068106037E-3</v>
      </c>
      <c r="Q500" s="126">
        <f t="shared" si="247"/>
        <v>0.82973397514832459</v>
      </c>
      <c r="R500" s="125">
        <v>1176.4756941207199</v>
      </c>
      <c r="S500" s="123">
        <f t="shared" si="234"/>
        <v>8.0151568754010846E-2</v>
      </c>
      <c r="T500" s="123">
        <f t="shared" si="235"/>
        <v>3.2069835941310743E-3</v>
      </c>
      <c r="U500" s="123">
        <f t="shared" si="236"/>
        <v>0.5</v>
      </c>
      <c r="V500" s="123">
        <f t="shared" si="237"/>
        <v>7.9628980340530186E-4</v>
      </c>
      <c r="W500" s="123">
        <f t="shared" si="238"/>
        <v>1.4458404597838571E-3</v>
      </c>
      <c r="X500" s="126">
        <f t="shared" si="248"/>
        <v>0.75328287954738959</v>
      </c>
      <c r="Y500" s="125" t="s">
        <v>10393</v>
      </c>
      <c r="Z500" s="123" t="e">
        <f t="shared" si="239"/>
        <v>#VALUE!</v>
      </c>
      <c r="AA500" s="123" t="e">
        <f t="shared" si="240"/>
        <v>#VALUE!</v>
      </c>
      <c r="AB500" s="123">
        <f t="shared" si="241"/>
        <v>0.5</v>
      </c>
      <c r="AC500" s="123">
        <f t="shared" si="242"/>
        <v>7.2292022989192857E-4</v>
      </c>
      <c r="AD500" s="122" t="s">
        <v>624</v>
      </c>
      <c r="AE500" s="123">
        <f t="shared" si="243"/>
        <v>1.3133876909402124E-3</v>
      </c>
      <c r="AF500" s="126">
        <f t="shared" si="249"/>
        <v>0.68427498697985067</v>
      </c>
      <c r="AG500" s="122" t="s">
        <v>624</v>
      </c>
      <c r="AH500" s="122">
        <f t="shared" si="244"/>
        <v>174</v>
      </c>
      <c r="AI500" s="122"/>
    </row>
    <row r="501" spans="1:35">
      <c r="A501" s="122" t="s">
        <v>479</v>
      </c>
      <c r="B501" s="123" t="s">
        <v>10776</v>
      </c>
      <c r="C501" s="124">
        <f t="shared" si="245"/>
        <v>1.9193857965451055E-3</v>
      </c>
      <c r="D501" s="124">
        <v>1.19999999999999</v>
      </c>
      <c r="E501" s="124">
        <f t="shared" si="224"/>
        <v>4.5368620037806798E-2</v>
      </c>
      <c r="F501" s="123">
        <f t="shared" si="225"/>
        <v>1.028626442820868E-3</v>
      </c>
      <c r="G501" s="123">
        <f t="shared" si="226"/>
        <v>0.5</v>
      </c>
      <c r="H501" s="123">
        <f t="shared" si="227"/>
        <v>9.5969289827255275E-4</v>
      </c>
      <c r="I501" s="123">
        <f t="shared" si="228"/>
        <v>1.7285536040482655E-3</v>
      </c>
      <c r="J501" s="126">
        <f t="shared" si="246"/>
        <v>0.90057642770914637</v>
      </c>
      <c r="K501" s="123" t="s">
        <v>10393</v>
      </c>
      <c r="L501" s="123" t="e">
        <f t="shared" si="229"/>
        <v>#VALUE!</v>
      </c>
      <c r="M501" s="123" t="e">
        <f t="shared" si="230"/>
        <v>#VALUE!</v>
      </c>
      <c r="N501" s="123">
        <f t="shared" si="231"/>
        <v>0.5</v>
      </c>
      <c r="O501" s="123">
        <f t="shared" si="232"/>
        <v>8.6427680202413274E-4</v>
      </c>
      <c r="P501" s="123">
        <f t="shared" si="233"/>
        <v>1.5925796068106037E-3</v>
      </c>
      <c r="Q501" s="126">
        <f t="shared" si="247"/>
        <v>0.82973397514832459</v>
      </c>
      <c r="R501" s="125" t="s">
        <v>10393</v>
      </c>
      <c r="S501" s="123" t="e">
        <f t="shared" si="234"/>
        <v>#VALUE!</v>
      </c>
      <c r="T501" s="123" t="e">
        <f t="shared" si="235"/>
        <v>#VALUE!</v>
      </c>
      <c r="U501" s="123">
        <f t="shared" si="236"/>
        <v>0.5</v>
      </c>
      <c r="V501" s="123">
        <f t="shared" si="237"/>
        <v>7.9628980340530186E-4</v>
      </c>
      <c r="W501" s="123">
        <f t="shared" si="238"/>
        <v>1.4458404597838571E-3</v>
      </c>
      <c r="X501" s="126">
        <f t="shared" si="248"/>
        <v>0.75328287954738959</v>
      </c>
      <c r="Y501" s="125" t="s">
        <v>10393</v>
      </c>
      <c r="Z501" s="123" t="e">
        <f t="shared" si="239"/>
        <v>#VALUE!</v>
      </c>
      <c r="AA501" s="123" t="e">
        <f t="shared" si="240"/>
        <v>#VALUE!</v>
      </c>
      <c r="AB501" s="123">
        <f t="shared" si="241"/>
        <v>0.5</v>
      </c>
      <c r="AC501" s="123">
        <f t="shared" si="242"/>
        <v>7.2292022989192857E-4</v>
      </c>
      <c r="AD501" s="122" t="s">
        <v>479</v>
      </c>
      <c r="AE501" s="123">
        <f t="shared" si="243"/>
        <v>1.3133876909402124E-3</v>
      </c>
      <c r="AF501" s="126">
        <f t="shared" si="249"/>
        <v>0.68427498697985067</v>
      </c>
      <c r="AG501" s="122" t="s">
        <v>479</v>
      </c>
      <c r="AH501" s="122">
        <f t="shared" si="244"/>
        <v>174</v>
      </c>
      <c r="AI501" s="122"/>
    </row>
    <row r="502" spans="1:35">
      <c r="A502" s="122" t="s">
        <v>187</v>
      </c>
      <c r="B502" s="123" t="s">
        <v>10777</v>
      </c>
      <c r="C502" s="124">
        <f t="shared" si="245"/>
        <v>1.9193857965451055E-3</v>
      </c>
      <c r="D502" s="124">
        <v>17.600000000000001</v>
      </c>
      <c r="E502" s="124">
        <f t="shared" si="224"/>
        <v>0.66540642722117205</v>
      </c>
      <c r="F502" s="123">
        <f t="shared" si="225"/>
        <v>0.19859020355722645</v>
      </c>
      <c r="G502" s="123">
        <f t="shared" si="226"/>
        <v>0.5</v>
      </c>
      <c r="H502" s="123">
        <f t="shared" si="227"/>
        <v>9.5969289827255275E-4</v>
      </c>
      <c r="I502" s="123">
        <f t="shared" si="228"/>
        <v>1.7285536040482655E-3</v>
      </c>
      <c r="J502" s="126">
        <f t="shared" si="246"/>
        <v>0.90057642770914637</v>
      </c>
      <c r="K502" s="123">
        <v>32.1</v>
      </c>
      <c r="L502" s="123">
        <f t="shared" si="229"/>
        <v>0.65913757700205333</v>
      </c>
      <c r="M502" s="123">
        <f t="shared" si="230"/>
        <v>0.19525608702940667</v>
      </c>
      <c r="N502" s="123">
        <f t="shared" si="231"/>
        <v>0.5</v>
      </c>
      <c r="O502" s="123">
        <f t="shared" si="232"/>
        <v>8.6427680202413274E-4</v>
      </c>
      <c r="P502" s="123">
        <f t="shared" si="233"/>
        <v>1.5925796068106037E-3</v>
      </c>
      <c r="Q502" s="126">
        <f t="shared" si="247"/>
        <v>0.82973397514832459</v>
      </c>
      <c r="R502" s="125">
        <v>0</v>
      </c>
      <c r="S502" s="123">
        <f t="shared" si="234"/>
        <v>0</v>
      </c>
      <c r="T502" s="123">
        <f t="shared" si="235"/>
        <v>0</v>
      </c>
      <c r="U502" s="123">
        <f t="shared" si="236"/>
        <v>0.5</v>
      </c>
      <c r="V502" s="123">
        <f t="shared" si="237"/>
        <v>7.9628980340530186E-4</v>
      </c>
      <c r="W502" s="123">
        <f t="shared" si="238"/>
        <v>1.4458404597838571E-3</v>
      </c>
      <c r="X502" s="126">
        <f t="shared" si="248"/>
        <v>0.75328287954738959</v>
      </c>
      <c r="Y502" s="125" t="s">
        <v>10393</v>
      </c>
      <c r="Z502" s="123" t="e">
        <f t="shared" si="239"/>
        <v>#VALUE!</v>
      </c>
      <c r="AA502" s="123" t="e">
        <f t="shared" si="240"/>
        <v>#VALUE!</v>
      </c>
      <c r="AB502" s="123">
        <f t="shared" si="241"/>
        <v>0.5</v>
      </c>
      <c r="AC502" s="123">
        <f t="shared" si="242"/>
        <v>7.2292022989192857E-4</v>
      </c>
      <c r="AD502" s="122" t="s">
        <v>187</v>
      </c>
      <c r="AE502" s="123">
        <f t="shared" si="243"/>
        <v>1.3133876909402124E-3</v>
      </c>
      <c r="AF502" s="126">
        <f t="shared" si="249"/>
        <v>0.68427498697985067</v>
      </c>
      <c r="AG502" s="122" t="s">
        <v>187</v>
      </c>
      <c r="AH502" s="122">
        <f t="shared" si="244"/>
        <v>174</v>
      </c>
      <c r="AI502" s="122"/>
    </row>
    <row r="503" spans="1:35">
      <c r="A503" s="122" t="s">
        <v>537</v>
      </c>
      <c r="B503" s="123" t="s">
        <v>10778</v>
      </c>
      <c r="C503" s="124">
        <f t="shared" si="245"/>
        <v>1.9193857965451055E-3</v>
      </c>
      <c r="D503" s="124">
        <v>6.9</v>
      </c>
      <c r="E503" s="124">
        <f t="shared" si="224"/>
        <v>0.2608695652173913</v>
      </c>
      <c r="F503" s="123">
        <f t="shared" si="225"/>
        <v>3.3454075366281866E-2</v>
      </c>
      <c r="G503" s="123">
        <f t="shared" si="226"/>
        <v>0.5</v>
      </c>
      <c r="H503" s="123">
        <f t="shared" si="227"/>
        <v>9.5969289827255275E-4</v>
      </c>
      <c r="I503" s="123">
        <f t="shared" si="228"/>
        <v>1.7285536040482655E-3</v>
      </c>
      <c r="J503" s="126">
        <f t="shared" si="246"/>
        <v>0.90057642770914637</v>
      </c>
      <c r="K503" s="123" t="s">
        <v>10393</v>
      </c>
      <c r="L503" s="123" t="e">
        <f t="shared" si="229"/>
        <v>#VALUE!</v>
      </c>
      <c r="M503" s="123" t="e">
        <f t="shared" si="230"/>
        <v>#VALUE!</v>
      </c>
      <c r="N503" s="123">
        <f t="shared" si="231"/>
        <v>0.5</v>
      </c>
      <c r="O503" s="123">
        <f t="shared" si="232"/>
        <v>8.6427680202413274E-4</v>
      </c>
      <c r="P503" s="123">
        <f t="shared" si="233"/>
        <v>1.5925796068106037E-3</v>
      </c>
      <c r="Q503" s="126">
        <f t="shared" si="247"/>
        <v>0.82973397514832459</v>
      </c>
      <c r="R503" s="125">
        <v>10121.3844780376</v>
      </c>
      <c r="S503" s="123">
        <f t="shared" si="234"/>
        <v>0.68955512462458568</v>
      </c>
      <c r="T503" s="123">
        <f t="shared" si="235"/>
        <v>0.21159482117610895</v>
      </c>
      <c r="U503" s="123">
        <f t="shared" si="236"/>
        <v>0.5</v>
      </c>
      <c r="V503" s="123">
        <f t="shared" si="237"/>
        <v>7.9628980340530186E-4</v>
      </c>
      <c r="W503" s="123">
        <f t="shared" si="238"/>
        <v>1.4458404597838571E-3</v>
      </c>
      <c r="X503" s="126">
        <f t="shared" si="248"/>
        <v>0.75328287954738959</v>
      </c>
      <c r="Y503" s="125">
        <v>339.12666666666598</v>
      </c>
      <c r="Z503" s="123">
        <f t="shared" si="239"/>
        <v>2.1161300997010889E-3</v>
      </c>
      <c r="AA503" s="123">
        <f t="shared" si="240"/>
        <v>2.239000792880752E-6</v>
      </c>
      <c r="AB503" s="123">
        <f t="shared" si="241"/>
        <v>0.5</v>
      </c>
      <c r="AC503" s="123">
        <f t="shared" si="242"/>
        <v>7.2292022989192857E-4</v>
      </c>
      <c r="AD503" s="122" t="s">
        <v>537</v>
      </c>
      <c r="AE503" s="123">
        <f t="shared" si="243"/>
        <v>1.3133876909402124E-3</v>
      </c>
      <c r="AF503" s="126">
        <f t="shared" si="249"/>
        <v>0.68427498697985067</v>
      </c>
      <c r="AG503" s="122" t="s">
        <v>537</v>
      </c>
      <c r="AH503" s="122">
        <f t="shared" si="244"/>
        <v>174</v>
      </c>
      <c r="AI503" s="122"/>
    </row>
    <row r="504" spans="1:35">
      <c r="A504" s="122" t="s">
        <v>175</v>
      </c>
      <c r="B504" s="123" t="s">
        <v>10779</v>
      </c>
      <c r="C504" s="124">
        <f t="shared" si="245"/>
        <v>1.9193857965451055E-3</v>
      </c>
      <c r="D504" s="124">
        <v>22.1</v>
      </c>
      <c r="E504" s="124">
        <f t="shared" si="224"/>
        <v>0.83553875236294894</v>
      </c>
      <c r="F504" s="123">
        <f t="shared" si="225"/>
        <v>0.29465095778599681</v>
      </c>
      <c r="G504" s="123">
        <f t="shared" si="226"/>
        <v>0.5</v>
      </c>
      <c r="H504" s="123">
        <f t="shared" si="227"/>
        <v>9.5969289827255275E-4</v>
      </c>
      <c r="I504" s="123">
        <f t="shared" si="228"/>
        <v>1.7285536040482655E-3</v>
      </c>
      <c r="J504" s="126">
        <f t="shared" si="246"/>
        <v>0.90057642770914637</v>
      </c>
      <c r="K504" s="123">
        <v>45.5</v>
      </c>
      <c r="L504" s="123">
        <f t="shared" si="229"/>
        <v>0.93429158110882948</v>
      </c>
      <c r="M504" s="123">
        <f t="shared" si="230"/>
        <v>0.35367343171036869</v>
      </c>
      <c r="N504" s="123">
        <f t="shared" si="231"/>
        <v>0.5</v>
      </c>
      <c r="O504" s="123">
        <f t="shared" si="232"/>
        <v>8.6427680202413274E-4</v>
      </c>
      <c r="P504" s="123">
        <f t="shared" si="233"/>
        <v>1.5925796068106037E-3</v>
      </c>
      <c r="Q504" s="126">
        <f t="shared" si="247"/>
        <v>0.82973397514832459</v>
      </c>
      <c r="R504" s="125">
        <v>110.763216596047</v>
      </c>
      <c r="S504" s="123">
        <f t="shared" si="234"/>
        <v>7.5461359846015546E-3</v>
      </c>
      <c r="T504" s="123">
        <f t="shared" si="235"/>
        <v>2.8471678823138724E-5</v>
      </c>
      <c r="U504" s="123">
        <f t="shared" si="236"/>
        <v>0.5</v>
      </c>
      <c r="V504" s="123">
        <f t="shared" si="237"/>
        <v>7.9628980340530186E-4</v>
      </c>
      <c r="W504" s="123">
        <f t="shared" si="238"/>
        <v>1.4458404597838571E-3</v>
      </c>
      <c r="X504" s="126">
        <f t="shared" si="248"/>
        <v>0.75328287954738959</v>
      </c>
      <c r="Y504" s="125" t="s">
        <v>10393</v>
      </c>
      <c r="Z504" s="123" t="e">
        <f t="shared" si="239"/>
        <v>#VALUE!</v>
      </c>
      <c r="AA504" s="123" t="e">
        <f t="shared" si="240"/>
        <v>#VALUE!</v>
      </c>
      <c r="AB504" s="123">
        <f t="shared" si="241"/>
        <v>0.5</v>
      </c>
      <c r="AC504" s="123">
        <f t="shared" si="242"/>
        <v>7.2292022989192857E-4</v>
      </c>
      <c r="AD504" s="122" t="s">
        <v>175</v>
      </c>
      <c r="AE504" s="123">
        <f t="shared" si="243"/>
        <v>1.3133876909402124E-3</v>
      </c>
      <c r="AF504" s="126">
        <f t="shared" si="249"/>
        <v>0.68427498697985067</v>
      </c>
      <c r="AG504" s="122" t="s">
        <v>175</v>
      </c>
      <c r="AH504" s="122">
        <f t="shared" si="244"/>
        <v>174</v>
      </c>
      <c r="AI504" s="122"/>
    </row>
    <row r="505" spans="1:35">
      <c r="A505" s="122" t="s">
        <v>507</v>
      </c>
      <c r="B505" s="123" t="s">
        <v>10780</v>
      </c>
      <c r="C505" s="124">
        <f t="shared" si="245"/>
        <v>1.9193857965451055E-3</v>
      </c>
      <c r="D505" s="124">
        <v>1.1000000000000001</v>
      </c>
      <c r="E505" s="124">
        <f t="shared" si="224"/>
        <v>4.1587901701323253E-2</v>
      </c>
      <c r="F505" s="123">
        <f t="shared" si="225"/>
        <v>8.6440297227874385E-4</v>
      </c>
      <c r="G505" s="123">
        <f t="shared" si="226"/>
        <v>0.5</v>
      </c>
      <c r="H505" s="123">
        <f t="shared" si="227"/>
        <v>9.5969289827255275E-4</v>
      </c>
      <c r="I505" s="123">
        <f t="shared" si="228"/>
        <v>1.7285536040482655E-3</v>
      </c>
      <c r="J505" s="126">
        <f t="shared" si="246"/>
        <v>0.90057642770914637</v>
      </c>
      <c r="K505" s="123">
        <v>41.2</v>
      </c>
      <c r="L505" s="123">
        <f t="shared" si="229"/>
        <v>0.8459958932238193</v>
      </c>
      <c r="M505" s="123">
        <f t="shared" si="230"/>
        <v>0.30082522041278692</v>
      </c>
      <c r="N505" s="123">
        <f t="shared" si="231"/>
        <v>0.5</v>
      </c>
      <c r="O505" s="123">
        <f t="shared" si="232"/>
        <v>8.6427680202413274E-4</v>
      </c>
      <c r="P505" s="123">
        <f t="shared" si="233"/>
        <v>1.5925796068106037E-3</v>
      </c>
      <c r="Q505" s="126">
        <f t="shared" si="247"/>
        <v>0.82973397514832459</v>
      </c>
      <c r="R505" s="125" t="s">
        <v>10393</v>
      </c>
      <c r="S505" s="123" t="e">
        <f t="shared" si="234"/>
        <v>#VALUE!</v>
      </c>
      <c r="T505" s="123" t="e">
        <f t="shared" si="235"/>
        <v>#VALUE!</v>
      </c>
      <c r="U505" s="123">
        <f t="shared" si="236"/>
        <v>0.5</v>
      </c>
      <c r="V505" s="123">
        <f t="shared" si="237"/>
        <v>7.9628980340530186E-4</v>
      </c>
      <c r="W505" s="123">
        <f t="shared" si="238"/>
        <v>1.4458404597838571E-3</v>
      </c>
      <c r="X505" s="126">
        <f t="shared" si="248"/>
        <v>0.75328287954738959</v>
      </c>
      <c r="Y505" s="125" t="s">
        <v>10393</v>
      </c>
      <c r="Z505" s="123" t="e">
        <f t="shared" si="239"/>
        <v>#VALUE!</v>
      </c>
      <c r="AA505" s="123" t="e">
        <f t="shared" si="240"/>
        <v>#VALUE!</v>
      </c>
      <c r="AB505" s="123">
        <f t="shared" si="241"/>
        <v>0.5</v>
      </c>
      <c r="AC505" s="123">
        <f t="shared" si="242"/>
        <v>7.2292022989192857E-4</v>
      </c>
      <c r="AD505" s="122" t="s">
        <v>507</v>
      </c>
      <c r="AE505" s="123">
        <f t="shared" si="243"/>
        <v>1.3133876909402124E-3</v>
      </c>
      <c r="AF505" s="126">
        <f t="shared" si="249"/>
        <v>0.68427498697985067</v>
      </c>
      <c r="AG505" s="122" t="s">
        <v>507</v>
      </c>
      <c r="AH505" s="122">
        <f t="shared" si="244"/>
        <v>174</v>
      </c>
      <c r="AI505" s="122"/>
    </row>
    <row r="506" spans="1:35">
      <c r="A506" s="122" t="s">
        <v>901</v>
      </c>
      <c r="B506" s="123" t="s">
        <v>10781</v>
      </c>
      <c r="C506" s="124">
        <f t="shared" si="245"/>
        <v>1.9193857965451055E-3</v>
      </c>
      <c r="D506" s="124">
        <v>0.1</v>
      </c>
      <c r="E506" s="124">
        <f t="shared" si="224"/>
        <v>3.7807183364839316E-3</v>
      </c>
      <c r="F506" s="123">
        <f t="shared" si="225"/>
        <v>7.146890030784725E-6</v>
      </c>
      <c r="G506" s="123">
        <f t="shared" si="226"/>
        <v>0.5</v>
      </c>
      <c r="H506" s="123">
        <f t="shared" si="227"/>
        <v>9.5969289827255275E-4</v>
      </c>
      <c r="I506" s="123">
        <f t="shared" si="228"/>
        <v>1.7285536040482655E-3</v>
      </c>
      <c r="J506" s="126">
        <f t="shared" si="246"/>
        <v>0.90057642770914637</v>
      </c>
      <c r="K506" s="123" t="s">
        <v>10393</v>
      </c>
      <c r="L506" s="123" t="e">
        <f t="shared" si="229"/>
        <v>#VALUE!</v>
      </c>
      <c r="M506" s="123" t="e">
        <f t="shared" si="230"/>
        <v>#VALUE!</v>
      </c>
      <c r="N506" s="123">
        <f t="shared" si="231"/>
        <v>0.5</v>
      </c>
      <c r="O506" s="123">
        <f t="shared" si="232"/>
        <v>8.6427680202413274E-4</v>
      </c>
      <c r="P506" s="123">
        <f t="shared" si="233"/>
        <v>1.5925796068106037E-3</v>
      </c>
      <c r="Q506" s="126">
        <f t="shared" si="247"/>
        <v>0.82973397514832459</v>
      </c>
      <c r="R506" s="125" t="s">
        <v>10393</v>
      </c>
      <c r="S506" s="123" t="e">
        <f t="shared" si="234"/>
        <v>#VALUE!</v>
      </c>
      <c r="T506" s="123" t="e">
        <f t="shared" si="235"/>
        <v>#VALUE!</v>
      </c>
      <c r="U506" s="123">
        <f t="shared" si="236"/>
        <v>0.5</v>
      </c>
      <c r="V506" s="123">
        <f t="shared" si="237"/>
        <v>7.9628980340530186E-4</v>
      </c>
      <c r="W506" s="123">
        <f t="shared" si="238"/>
        <v>1.4458404597838571E-3</v>
      </c>
      <c r="X506" s="126">
        <f t="shared" si="248"/>
        <v>0.75328287954738959</v>
      </c>
      <c r="Y506" s="125" t="s">
        <v>10393</v>
      </c>
      <c r="Z506" s="123" t="e">
        <f t="shared" si="239"/>
        <v>#VALUE!</v>
      </c>
      <c r="AA506" s="123" t="e">
        <f t="shared" si="240"/>
        <v>#VALUE!</v>
      </c>
      <c r="AB506" s="123">
        <f t="shared" si="241"/>
        <v>0.5</v>
      </c>
      <c r="AC506" s="123">
        <f t="shared" si="242"/>
        <v>7.2292022989192857E-4</v>
      </c>
      <c r="AD506" s="122" t="s">
        <v>901</v>
      </c>
      <c r="AE506" s="123">
        <f t="shared" si="243"/>
        <v>1.3133876909402124E-3</v>
      </c>
      <c r="AF506" s="126">
        <f t="shared" si="249"/>
        <v>0.68427498697985067</v>
      </c>
      <c r="AG506" s="122" t="s">
        <v>901</v>
      </c>
      <c r="AH506" s="122">
        <f t="shared" si="244"/>
        <v>174</v>
      </c>
      <c r="AI506" s="122"/>
    </row>
    <row r="507" spans="1:35">
      <c r="A507" s="122" t="s">
        <v>562</v>
      </c>
      <c r="B507" s="123" t="s">
        <v>10782</v>
      </c>
      <c r="C507" s="124">
        <f t="shared" si="245"/>
        <v>1.9193857965451055E-3</v>
      </c>
      <c r="D507" s="124" t="s">
        <v>10513</v>
      </c>
      <c r="E507" s="124" t="e">
        <f t="shared" si="224"/>
        <v>#VALUE!</v>
      </c>
      <c r="F507" s="123" t="e">
        <f t="shared" si="225"/>
        <v>#VALUE!</v>
      </c>
      <c r="G507" s="123">
        <f t="shared" si="226"/>
        <v>0.5</v>
      </c>
      <c r="H507" s="123">
        <f t="shared" si="227"/>
        <v>9.5969289827255275E-4</v>
      </c>
      <c r="I507" s="123">
        <f t="shared" si="228"/>
        <v>1.7285536040482655E-3</v>
      </c>
      <c r="J507" s="126">
        <f t="shared" si="246"/>
        <v>0.90057642770914637</v>
      </c>
      <c r="K507" s="123" t="s">
        <v>10393</v>
      </c>
      <c r="L507" s="123" t="e">
        <f t="shared" si="229"/>
        <v>#VALUE!</v>
      </c>
      <c r="M507" s="123" t="e">
        <f t="shared" si="230"/>
        <v>#VALUE!</v>
      </c>
      <c r="N507" s="123">
        <f t="shared" si="231"/>
        <v>0.5</v>
      </c>
      <c r="O507" s="123">
        <f t="shared" si="232"/>
        <v>8.6427680202413274E-4</v>
      </c>
      <c r="P507" s="123">
        <f t="shared" si="233"/>
        <v>1.5925796068106037E-3</v>
      </c>
      <c r="Q507" s="126">
        <f t="shared" si="247"/>
        <v>0.82973397514832459</v>
      </c>
      <c r="R507" s="125">
        <v>992.53696182965598</v>
      </c>
      <c r="S507" s="123">
        <f t="shared" si="234"/>
        <v>6.7620091885063308E-2</v>
      </c>
      <c r="T507" s="123">
        <f t="shared" si="235"/>
        <v>2.283626960744467E-3</v>
      </c>
      <c r="U507" s="123">
        <f t="shared" si="236"/>
        <v>0.5</v>
      </c>
      <c r="V507" s="123">
        <f t="shared" si="237"/>
        <v>7.9628980340530186E-4</v>
      </c>
      <c r="W507" s="123">
        <f t="shared" si="238"/>
        <v>1.4458404597838571E-3</v>
      </c>
      <c r="X507" s="126">
        <f t="shared" si="248"/>
        <v>0.75328287954738959</v>
      </c>
      <c r="Y507" s="125" t="s">
        <v>10393</v>
      </c>
      <c r="Z507" s="123" t="e">
        <f t="shared" si="239"/>
        <v>#VALUE!</v>
      </c>
      <c r="AA507" s="123" t="e">
        <f t="shared" si="240"/>
        <v>#VALUE!</v>
      </c>
      <c r="AB507" s="123">
        <f t="shared" si="241"/>
        <v>0.5</v>
      </c>
      <c r="AC507" s="123">
        <f t="shared" si="242"/>
        <v>7.2292022989192857E-4</v>
      </c>
      <c r="AD507" s="122" t="s">
        <v>562</v>
      </c>
      <c r="AE507" s="123">
        <f t="shared" si="243"/>
        <v>1.3133876909402124E-3</v>
      </c>
      <c r="AF507" s="126">
        <f t="shared" si="249"/>
        <v>0.68427498697985067</v>
      </c>
      <c r="AG507" s="122" t="s">
        <v>562</v>
      </c>
      <c r="AH507" s="122">
        <f t="shared" si="244"/>
        <v>174</v>
      </c>
      <c r="AI507" s="122"/>
    </row>
    <row r="508" spans="1:35">
      <c r="A508" s="122" t="s">
        <v>644</v>
      </c>
      <c r="B508" s="123" t="s">
        <v>10783</v>
      </c>
      <c r="C508" s="124">
        <f t="shared" si="245"/>
        <v>1.9193857965451055E-3</v>
      </c>
      <c r="D508" s="124">
        <v>2.2000000000000002</v>
      </c>
      <c r="E508" s="124">
        <f t="shared" si="224"/>
        <v>8.3175803402646506E-2</v>
      </c>
      <c r="F508" s="123">
        <f t="shared" si="225"/>
        <v>3.4531313170674816E-3</v>
      </c>
      <c r="G508" s="123">
        <f t="shared" si="226"/>
        <v>0.5</v>
      </c>
      <c r="H508" s="123">
        <f t="shared" si="227"/>
        <v>9.5969289827255275E-4</v>
      </c>
      <c r="I508" s="123">
        <f t="shared" si="228"/>
        <v>1.7285536040482655E-3</v>
      </c>
      <c r="J508" s="126">
        <f t="shared" si="246"/>
        <v>0.90057642770914637</v>
      </c>
      <c r="K508" s="123" t="s">
        <v>10393</v>
      </c>
      <c r="L508" s="123" t="e">
        <f t="shared" si="229"/>
        <v>#VALUE!</v>
      </c>
      <c r="M508" s="123" t="e">
        <f t="shared" si="230"/>
        <v>#VALUE!</v>
      </c>
      <c r="N508" s="123">
        <f t="shared" si="231"/>
        <v>0.5</v>
      </c>
      <c r="O508" s="123">
        <f t="shared" si="232"/>
        <v>8.6427680202413274E-4</v>
      </c>
      <c r="P508" s="123">
        <f t="shared" si="233"/>
        <v>1.5925796068106037E-3</v>
      </c>
      <c r="Q508" s="126">
        <f t="shared" si="247"/>
        <v>0.82973397514832459</v>
      </c>
      <c r="R508" s="125" t="s">
        <v>10393</v>
      </c>
      <c r="S508" s="123" t="e">
        <f t="shared" si="234"/>
        <v>#VALUE!</v>
      </c>
      <c r="T508" s="123" t="e">
        <f t="shared" si="235"/>
        <v>#VALUE!</v>
      </c>
      <c r="U508" s="123">
        <f t="shared" si="236"/>
        <v>0.5</v>
      </c>
      <c r="V508" s="123">
        <f t="shared" si="237"/>
        <v>7.9628980340530186E-4</v>
      </c>
      <c r="W508" s="123">
        <f t="shared" si="238"/>
        <v>1.4458404597838571E-3</v>
      </c>
      <c r="X508" s="126">
        <f t="shared" si="248"/>
        <v>0.75328287954738959</v>
      </c>
      <c r="Y508" s="125" t="s">
        <v>10393</v>
      </c>
      <c r="Z508" s="123" t="e">
        <f t="shared" si="239"/>
        <v>#VALUE!</v>
      </c>
      <c r="AA508" s="123" t="e">
        <f t="shared" si="240"/>
        <v>#VALUE!</v>
      </c>
      <c r="AB508" s="123">
        <f t="shared" si="241"/>
        <v>0.5</v>
      </c>
      <c r="AC508" s="123">
        <f t="shared" si="242"/>
        <v>7.2292022989192857E-4</v>
      </c>
      <c r="AD508" s="122" t="s">
        <v>644</v>
      </c>
      <c r="AE508" s="123">
        <f t="shared" si="243"/>
        <v>1.3133876909402124E-3</v>
      </c>
      <c r="AF508" s="126">
        <f t="shared" si="249"/>
        <v>0.68427498697985067</v>
      </c>
      <c r="AG508" s="122" t="s">
        <v>644</v>
      </c>
      <c r="AH508" s="122">
        <f t="shared" si="244"/>
        <v>174</v>
      </c>
      <c r="AI508" s="122"/>
    </row>
    <row r="509" spans="1:35">
      <c r="A509" s="122" t="s">
        <v>1070</v>
      </c>
      <c r="B509" s="123" t="s">
        <v>10061</v>
      </c>
      <c r="C509" s="124">
        <f t="shared" si="245"/>
        <v>1.9193857965451055E-3</v>
      </c>
      <c r="D509" s="124">
        <v>0.5</v>
      </c>
      <c r="E509" s="124">
        <f t="shared" si="224"/>
        <v>1.8903591682419656E-2</v>
      </c>
      <c r="F509" s="123">
        <f t="shared" si="225"/>
        <v>1.7865692819774015E-4</v>
      </c>
      <c r="G509" s="123">
        <f t="shared" si="226"/>
        <v>0.5</v>
      </c>
      <c r="H509" s="123">
        <f t="shared" si="227"/>
        <v>9.5969289827255275E-4</v>
      </c>
      <c r="I509" s="123">
        <f t="shared" si="228"/>
        <v>1.7285536040482655E-3</v>
      </c>
      <c r="J509" s="126">
        <f t="shared" si="246"/>
        <v>0.90057642770914637</v>
      </c>
      <c r="K509" s="123">
        <v>2.7999999999999901</v>
      </c>
      <c r="L509" s="123">
        <f t="shared" si="229"/>
        <v>5.7494866529773918E-2</v>
      </c>
      <c r="M509" s="123">
        <f t="shared" si="230"/>
        <v>1.6514646676358824E-3</v>
      </c>
      <c r="N509" s="123">
        <f t="shared" si="231"/>
        <v>0.5</v>
      </c>
      <c r="O509" s="123">
        <f t="shared" si="232"/>
        <v>8.6427680202413274E-4</v>
      </c>
      <c r="P509" s="123">
        <f t="shared" si="233"/>
        <v>1.5925796068106037E-3</v>
      </c>
      <c r="Q509" s="126">
        <f t="shared" si="247"/>
        <v>0.82973397514832459</v>
      </c>
      <c r="R509" s="125">
        <v>0</v>
      </c>
      <c r="S509" s="123">
        <f t="shared" si="234"/>
        <v>0</v>
      </c>
      <c r="T509" s="123">
        <f t="shared" si="235"/>
        <v>0</v>
      </c>
      <c r="U509" s="123">
        <f t="shared" si="236"/>
        <v>0.5</v>
      </c>
      <c r="V509" s="123">
        <f t="shared" si="237"/>
        <v>7.9628980340530186E-4</v>
      </c>
      <c r="W509" s="123">
        <f t="shared" si="238"/>
        <v>1.4458404597838571E-3</v>
      </c>
      <c r="X509" s="126">
        <f t="shared" si="248"/>
        <v>0.75328287954738959</v>
      </c>
      <c r="Y509" s="125" t="s">
        <v>10393</v>
      </c>
      <c r="Z509" s="123" t="e">
        <f t="shared" si="239"/>
        <v>#VALUE!</v>
      </c>
      <c r="AA509" s="123" t="e">
        <f t="shared" si="240"/>
        <v>#VALUE!</v>
      </c>
      <c r="AB509" s="123">
        <f t="shared" si="241"/>
        <v>0.5</v>
      </c>
      <c r="AC509" s="123">
        <f t="shared" si="242"/>
        <v>7.2292022989192857E-4</v>
      </c>
      <c r="AD509" s="122" t="s">
        <v>1070</v>
      </c>
      <c r="AE509" s="123">
        <f t="shared" si="243"/>
        <v>1.3133876909402124E-3</v>
      </c>
      <c r="AF509" s="126">
        <f t="shared" si="249"/>
        <v>0.68427498697985067</v>
      </c>
      <c r="AG509" s="122" t="s">
        <v>1070</v>
      </c>
      <c r="AH509" s="122">
        <f t="shared" si="244"/>
        <v>174</v>
      </c>
      <c r="AI509" s="122"/>
    </row>
    <row r="510" spans="1:35">
      <c r="A510" s="122" t="s">
        <v>903</v>
      </c>
      <c r="B510" s="123" t="s">
        <v>10784</v>
      </c>
      <c r="C510" s="124">
        <f t="shared" si="245"/>
        <v>1.9193857965451055E-3</v>
      </c>
      <c r="D510" s="124" t="s">
        <v>10513</v>
      </c>
      <c r="E510" s="124" t="e">
        <f t="shared" si="224"/>
        <v>#VALUE!</v>
      </c>
      <c r="F510" s="123" t="e">
        <f t="shared" si="225"/>
        <v>#VALUE!</v>
      </c>
      <c r="G510" s="123">
        <f t="shared" si="226"/>
        <v>0.5</v>
      </c>
      <c r="H510" s="123">
        <f t="shared" si="227"/>
        <v>9.5969289827255275E-4</v>
      </c>
      <c r="I510" s="123">
        <f t="shared" si="228"/>
        <v>1.7285536040482655E-3</v>
      </c>
      <c r="J510" s="126">
        <f t="shared" si="246"/>
        <v>0.90057642770914637</v>
      </c>
      <c r="K510" s="123" t="s">
        <v>10393</v>
      </c>
      <c r="L510" s="123" t="e">
        <f t="shared" si="229"/>
        <v>#VALUE!</v>
      </c>
      <c r="M510" s="123" t="e">
        <f t="shared" si="230"/>
        <v>#VALUE!</v>
      </c>
      <c r="N510" s="123">
        <f t="shared" si="231"/>
        <v>0.5</v>
      </c>
      <c r="O510" s="123">
        <f t="shared" si="232"/>
        <v>8.6427680202413274E-4</v>
      </c>
      <c r="P510" s="123">
        <f t="shared" si="233"/>
        <v>1.5925796068106037E-3</v>
      </c>
      <c r="Q510" s="126">
        <f t="shared" si="247"/>
        <v>0.82973397514832459</v>
      </c>
      <c r="R510" s="125" t="s">
        <v>10393</v>
      </c>
      <c r="S510" s="123" t="e">
        <f t="shared" si="234"/>
        <v>#VALUE!</v>
      </c>
      <c r="T510" s="123" t="e">
        <f t="shared" si="235"/>
        <v>#VALUE!</v>
      </c>
      <c r="U510" s="123">
        <f t="shared" si="236"/>
        <v>0.5</v>
      </c>
      <c r="V510" s="123">
        <f t="shared" si="237"/>
        <v>7.9628980340530186E-4</v>
      </c>
      <c r="W510" s="123">
        <f t="shared" si="238"/>
        <v>1.4458404597838571E-3</v>
      </c>
      <c r="X510" s="126">
        <f t="shared" si="248"/>
        <v>0.75328287954738959</v>
      </c>
      <c r="Y510" s="125" t="s">
        <v>10393</v>
      </c>
      <c r="Z510" s="123" t="e">
        <f t="shared" si="239"/>
        <v>#VALUE!</v>
      </c>
      <c r="AA510" s="123" t="e">
        <f t="shared" si="240"/>
        <v>#VALUE!</v>
      </c>
      <c r="AB510" s="123">
        <f t="shared" si="241"/>
        <v>0.5</v>
      </c>
      <c r="AC510" s="123">
        <f t="shared" si="242"/>
        <v>7.2292022989192857E-4</v>
      </c>
      <c r="AD510" s="122" t="s">
        <v>903</v>
      </c>
      <c r="AE510" s="123">
        <f t="shared" si="243"/>
        <v>1.3133876909402124E-3</v>
      </c>
      <c r="AF510" s="126">
        <f t="shared" si="249"/>
        <v>0.68427498697985067</v>
      </c>
      <c r="AG510" s="122" t="s">
        <v>903</v>
      </c>
      <c r="AH510" s="122">
        <f t="shared" si="244"/>
        <v>174</v>
      </c>
      <c r="AI510" s="122"/>
    </row>
    <row r="511" spans="1:35">
      <c r="A511" s="122" t="s">
        <v>905</v>
      </c>
      <c r="B511" s="123" t="s">
        <v>10785</v>
      </c>
      <c r="C511" s="124">
        <f t="shared" si="245"/>
        <v>1.9193857965451055E-3</v>
      </c>
      <c r="D511" s="124">
        <v>0.2</v>
      </c>
      <c r="E511" s="124">
        <f t="shared" si="224"/>
        <v>7.5614366729678632E-3</v>
      </c>
      <c r="F511" s="123">
        <f t="shared" si="225"/>
        <v>2.8587253656287004E-5</v>
      </c>
      <c r="G511" s="123">
        <f t="shared" si="226"/>
        <v>0.5</v>
      </c>
      <c r="H511" s="123">
        <f t="shared" si="227"/>
        <v>9.5969289827255275E-4</v>
      </c>
      <c r="I511" s="123">
        <f t="shared" si="228"/>
        <v>1.7285536040482655E-3</v>
      </c>
      <c r="J511" s="126">
        <f t="shared" si="246"/>
        <v>0.90057642770914637</v>
      </c>
      <c r="K511" s="123" t="s">
        <v>10393</v>
      </c>
      <c r="L511" s="123" t="e">
        <f t="shared" si="229"/>
        <v>#VALUE!</v>
      </c>
      <c r="M511" s="123" t="e">
        <f t="shared" si="230"/>
        <v>#VALUE!</v>
      </c>
      <c r="N511" s="123">
        <f t="shared" si="231"/>
        <v>0.5</v>
      </c>
      <c r="O511" s="123">
        <f t="shared" si="232"/>
        <v>8.6427680202413274E-4</v>
      </c>
      <c r="P511" s="123">
        <f t="shared" si="233"/>
        <v>1.5925796068106037E-3</v>
      </c>
      <c r="Q511" s="126">
        <f t="shared" si="247"/>
        <v>0.82973397514832459</v>
      </c>
      <c r="R511" s="125" t="s">
        <v>10393</v>
      </c>
      <c r="S511" s="123" t="e">
        <f t="shared" si="234"/>
        <v>#VALUE!</v>
      </c>
      <c r="T511" s="123" t="e">
        <f t="shared" si="235"/>
        <v>#VALUE!</v>
      </c>
      <c r="U511" s="123">
        <f t="shared" si="236"/>
        <v>0.5</v>
      </c>
      <c r="V511" s="123">
        <f t="shared" si="237"/>
        <v>7.9628980340530186E-4</v>
      </c>
      <c r="W511" s="123">
        <f t="shared" si="238"/>
        <v>1.4458404597838571E-3</v>
      </c>
      <c r="X511" s="126">
        <f t="shared" si="248"/>
        <v>0.75328287954738959</v>
      </c>
      <c r="Y511" s="125" t="s">
        <v>10393</v>
      </c>
      <c r="Z511" s="123" t="e">
        <f t="shared" si="239"/>
        <v>#VALUE!</v>
      </c>
      <c r="AA511" s="123" t="e">
        <f t="shared" si="240"/>
        <v>#VALUE!</v>
      </c>
      <c r="AB511" s="123">
        <f t="shared" si="241"/>
        <v>0.5</v>
      </c>
      <c r="AC511" s="123">
        <f t="shared" si="242"/>
        <v>7.2292022989192857E-4</v>
      </c>
      <c r="AD511" s="122" t="s">
        <v>905</v>
      </c>
      <c r="AE511" s="123">
        <f t="shared" si="243"/>
        <v>1.3133876909402124E-3</v>
      </c>
      <c r="AF511" s="126">
        <f t="shared" si="249"/>
        <v>0.68427498697985067</v>
      </c>
      <c r="AG511" s="122" t="s">
        <v>905</v>
      </c>
      <c r="AH511" s="122">
        <f t="shared" si="244"/>
        <v>174</v>
      </c>
      <c r="AI511" s="122"/>
    </row>
    <row r="512" spans="1:35">
      <c r="A512" s="122" t="s">
        <v>907</v>
      </c>
      <c r="B512" s="123" t="s">
        <v>10786</v>
      </c>
      <c r="C512" s="124">
        <f t="shared" si="245"/>
        <v>1.9193857965451055E-3</v>
      </c>
      <c r="D512" s="124">
        <v>0</v>
      </c>
      <c r="E512" s="124">
        <f t="shared" si="224"/>
        <v>0</v>
      </c>
      <c r="F512" s="123">
        <f t="shared" si="225"/>
        <v>0</v>
      </c>
      <c r="G512" s="123">
        <f t="shared" si="226"/>
        <v>0.5</v>
      </c>
      <c r="H512" s="123">
        <f t="shared" si="227"/>
        <v>9.5969289827255275E-4</v>
      </c>
      <c r="I512" s="123">
        <f t="shared" si="228"/>
        <v>1.7285536040482655E-3</v>
      </c>
      <c r="J512" s="126">
        <f t="shared" si="246"/>
        <v>0.90057642770914637</v>
      </c>
      <c r="K512" s="123" t="s">
        <v>10393</v>
      </c>
      <c r="L512" s="123" t="e">
        <f t="shared" si="229"/>
        <v>#VALUE!</v>
      </c>
      <c r="M512" s="123" t="e">
        <f t="shared" si="230"/>
        <v>#VALUE!</v>
      </c>
      <c r="N512" s="123">
        <f t="shared" si="231"/>
        <v>0.5</v>
      </c>
      <c r="O512" s="123">
        <f t="shared" si="232"/>
        <v>8.6427680202413274E-4</v>
      </c>
      <c r="P512" s="123">
        <f t="shared" si="233"/>
        <v>1.5925796068106037E-3</v>
      </c>
      <c r="Q512" s="126">
        <f t="shared" si="247"/>
        <v>0.82973397514832459</v>
      </c>
      <c r="R512" s="125" t="s">
        <v>10393</v>
      </c>
      <c r="S512" s="123" t="e">
        <f t="shared" si="234"/>
        <v>#VALUE!</v>
      </c>
      <c r="T512" s="123" t="e">
        <f t="shared" si="235"/>
        <v>#VALUE!</v>
      </c>
      <c r="U512" s="123">
        <f t="shared" si="236"/>
        <v>0.5</v>
      </c>
      <c r="V512" s="123">
        <f t="shared" si="237"/>
        <v>7.9628980340530186E-4</v>
      </c>
      <c r="W512" s="123">
        <f t="shared" si="238"/>
        <v>1.4458404597838571E-3</v>
      </c>
      <c r="X512" s="126">
        <f t="shared" si="248"/>
        <v>0.75328287954738959</v>
      </c>
      <c r="Y512" s="125" t="s">
        <v>10393</v>
      </c>
      <c r="Z512" s="123" t="e">
        <f t="shared" si="239"/>
        <v>#VALUE!</v>
      </c>
      <c r="AA512" s="123" t="e">
        <f t="shared" si="240"/>
        <v>#VALUE!</v>
      </c>
      <c r="AB512" s="123">
        <f t="shared" si="241"/>
        <v>0.5</v>
      </c>
      <c r="AC512" s="123">
        <f t="shared" si="242"/>
        <v>7.2292022989192857E-4</v>
      </c>
      <c r="AD512" s="122" t="s">
        <v>907</v>
      </c>
      <c r="AE512" s="123">
        <f t="shared" si="243"/>
        <v>1.3133876909402124E-3</v>
      </c>
      <c r="AF512" s="126">
        <f t="shared" si="249"/>
        <v>0.68427498697985067</v>
      </c>
      <c r="AG512" s="122" t="s">
        <v>907</v>
      </c>
      <c r="AH512" s="122">
        <f t="shared" si="244"/>
        <v>174</v>
      </c>
      <c r="AI512" s="122"/>
    </row>
    <row r="513" spans="1:35">
      <c r="A513" s="122" t="s">
        <v>909</v>
      </c>
      <c r="B513" s="123" t="s">
        <v>10787</v>
      </c>
      <c r="C513" s="124">
        <f t="shared" si="245"/>
        <v>1.9193857965451055E-3</v>
      </c>
      <c r="D513" s="124">
        <v>1.3999999999999899</v>
      </c>
      <c r="E513" s="124">
        <f t="shared" si="224"/>
        <v>5.2930056710774658E-2</v>
      </c>
      <c r="F513" s="123">
        <f t="shared" si="225"/>
        <v>1.399814795707055E-3</v>
      </c>
      <c r="G513" s="123">
        <f t="shared" si="226"/>
        <v>0.5</v>
      </c>
      <c r="H513" s="123">
        <f t="shared" si="227"/>
        <v>9.5969289827255275E-4</v>
      </c>
      <c r="I513" s="123">
        <f t="shared" si="228"/>
        <v>1.7285536040482655E-3</v>
      </c>
      <c r="J513" s="126">
        <f t="shared" si="246"/>
        <v>0.90057642770914637</v>
      </c>
      <c r="K513" s="123" t="s">
        <v>10393</v>
      </c>
      <c r="L513" s="123" t="e">
        <f t="shared" si="229"/>
        <v>#VALUE!</v>
      </c>
      <c r="M513" s="123" t="e">
        <f t="shared" si="230"/>
        <v>#VALUE!</v>
      </c>
      <c r="N513" s="123">
        <f t="shared" si="231"/>
        <v>0.5</v>
      </c>
      <c r="O513" s="123">
        <f t="shared" si="232"/>
        <v>8.6427680202413274E-4</v>
      </c>
      <c r="P513" s="123">
        <f t="shared" si="233"/>
        <v>1.5925796068106037E-3</v>
      </c>
      <c r="Q513" s="126">
        <f t="shared" si="247"/>
        <v>0.82973397514832459</v>
      </c>
      <c r="R513" s="125" t="s">
        <v>10393</v>
      </c>
      <c r="S513" s="123" t="e">
        <f t="shared" si="234"/>
        <v>#VALUE!</v>
      </c>
      <c r="T513" s="123" t="e">
        <f t="shared" si="235"/>
        <v>#VALUE!</v>
      </c>
      <c r="U513" s="123">
        <f t="shared" si="236"/>
        <v>0.5</v>
      </c>
      <c r="V513" s="123">
        <f t="shared" si="237"/>
        <v>7.9628980340530186E-4</v>
      </c>
      <c r="W513" s="123">
        <f t="shared" si="238"/>
        <v>1.4458404597838571E-3</v>
      </c>
      <c r="X513" s="126">
        <f t="shared" si="248"/>
        <v>0.75328287954738959</v>
      </c>
      <c r="Y513" s="125" t="s">
        <v>10393</v>
      </c>
      <c r="Z513" s="123" t="e">
        <f t="shared" si="239"/>
        <v>#VALUE!</v>
      </c>
      <c r="AA513" s="123" t="e">
        <f t="shared" si="240"/>
        <v>#VALUE!</v>
      </c>
      <c r="AB513" s="123">
        <f t="shared" si="241"/>
        <v>0.5</v>
      </c>
      <c r="AC513" s="123">
        <f t="shared" si="242"/>
        <v>7.2292022989192857E-4</v>
      </c>
      <c r="AD513" s="122" t="s">
        <v>909</v>
      </c>
      <c r="AE513" s="123">
        <f t="shared" si="243"/>
        <v>1.3133876909402124E-3</v>
      </c>
      <c r="AF513" s="126">
        <f t="shared" si="249"/>
        <v>0.68427498697985067</v>
      </c>
      <c r="AG513" s="122" t="s">
        <v>909</v>
      </c>
      <c r="AH513" s="122">
        <f t="shared" si="244"/>
        <v>174</v>
      </c>
      <c r="AI513" s="122"/>
    </row>
    <row r="514" spans="1:35">
      <c r="A514" s="122" t="s">
        <v>10788</v>
      </c>
      <c r="B514" s="123" t="s">
        <v>10789</v>
      </c>
      <c r="C514" s="124">
        <f t="shared" si="245"/>
        <v>1.9193857965451055E-3</v>
      </c>
      <c r="D514" s="124">
        <v>0</v>
      </c>
      <c r="E514" s="124">
        <f t="shared" si="224"/>
        <v>0</v>
      </c>
      <c r="F514" s="123">
        <f t="shared" si="225"/>
        <v>0</v>
      </c>
      <c r="G514" s="123">
        <f t="shared" si="226"/>
        <v>0.5</v>
      </c>
      <c r="H514" s="123">
        <f t="shared" si="227"/>
        <v>9.5969289827255275E-4</v>
      </c>
      <c r="I514" s="123">
        <f t="shared" si="228"/>
        <v>1.7285536040482655E-3</v>
      </c>
      <c r="J514" s="126">
        <f t="shared" si="246"/>
        <v>0.90057642770914637</v>
      </c>
      <c r="K514" s="123" t="s">
        <v>10393</v>
      </c>
      <c r="L514" s="123" t="e">
        <f t="shared" si="229"/>
        <v>#VALUE!</v>
      </c>
      <c r="M514" s="123" t="e">
        <f t="shared" si="230"/>
        <v>#VALUE!</v>
      </c>
      <c r="N514" s="123">
        <f t="shared" si="231"/>
        <v>0.5</v>
      </c>
      <c r="O514" s="123">
        <f t="shared" si="232"/>
        <v>8.6427680202413274E-4</v>
      </c>
      <c r="P514" s="123">
        <f t="shared" si="233"/>
        <v>1.5925796068106037E-3</v>
      </c>
      <c r="Q514" s="126">
        <f t="shared" si="247"/>
        <v>0.82973397514832459</v>
      </c>
      <c r="R514" s="125" t="s">
        <v>10393</v>
      </c>
      <c r="S514" s="123" t="e">
        <f t="shared" si="234"/>
        <v>#VALUE!</v>
      </c>
      <c r="T514" s="123" t="e">
        <f t="shared" si="235"/>
        <v>#VALUE!</v>
      </c>
      <c r="U514" s="123">
        <f t="shared" si="236"/>
        <v>0.5</v>
      </c>
      <c r="V514" s="123">
        <f t="shared" si="237"/>
        <v>7.9628980340530186E-4</v>
      </c>
      <c r="W514" s="123">
        <f t="shared" si="238"/>
        <v>1.4458404597838571E-3</v>
      </c>
      <c r="X514" s="126">
        <f t="shared" si="248"/>
        <v>0.75328287954738959</v>
      </c>
      <c r="Y514" s="125" t="s">
        <v>10393</v>
      </c>
      <c r="Z514" s="123" t="e">
        <f t="shared" si="239"/>
        <v>#VALUE!</v>
      </c>
      <c r="AA514" s="123" t="e">
        <f t="shared" si="240"/>
        <v>#VALUE!</v>
      </c>
      <c r="AB514" s="123">
        <f t="shared" si="241"/>
        <v>0.5</v>
      </c>
      <c r="AC514" s="123">
        <f t="shared" si="242"/>
        <v>7.2292022989192857E-4</v>
      </c>
      <c r="AD514" s="122" t="s">
        <v>10788</v>
      </c>
      <c r="AE514" s="123">
        <f t="shared" si="243"/>
        <v>1.3133876909402124E-3</v>
      </c>
      <c r="AF514" s="126">
        <f t="shared" si="249"/>
        <v>0.68427498697985067</v>
      </c>
      <c r="AG514" s="122" t="s">
        <v>10788</v>
      </c>
      <c r="AH514" s="122">
        <f t="shared" si="244"/>
        <v>174</v>
      </c>
      <c r="AI514" s="122"/>
    </row>
    <row r="515" spans="1:35">
      <c r="A515" s="122" t="s">
        <v>692</v>
      </c>
      <c r="B515" s="123" t="s">
        <v>10790</v>
      </c>
      <c r="C515" s="124">
        <f t="shared" si="245"/>
        <v>1.9193857965451055E-3</v>
      </c>
      <c r="D515" s="124">
        <v>5.5</v>
      </c>
      <c r="E515" s="124">
        <f t="shared" si="224"/>
        <v>0.20793950850661624</v>
      </c>
      <c r="F515" s="123">
        <f t="shared" si="225"/>
        <v>2.1387395033995449E-2</v>
      </c>
      <c r="G515" s="123">
        <f t="shared" si="226"/>
        <v>0.5</v>
      </c>
      <c r="H515" s="123">
        <f t="shared" si="227"/>
        <v>9.5969289827255275E-4</v>
      </c>
      <c r="I515" s="123">
        <f t="shared" si="228"/>
        <v>1.7285536040482655E-3</v>
      </c>
      <c r="J515" s="126">
        <f t="shared" si="246"/>
        <v>0.90057642770914637</v>
      </c>
      <c r="K515" s="123">
        <v>13.5</v>
      </c>
      <c r="L515" s="123">
        <f t="shared" si="229"/>
        <v>0.27720739219712526</v>
      </c>
      <c r="M515" s="123">
        <f t="shared" si="230"/>
        <v>3.7693208567441516E-2</v>
      </c>
      <c r="N515" s="123">
        <f t="shared" si="231"/>
        <v>0.5</v>
      </c>
      <c r="O515" s="123">
        <f t="shared" si="232"/>
        <v>8.6427680202413274E-4</v>
      </c>
      <c r="P515" s="123">
        <f t="shared" si="233"/>
        <v>1.5925796068106037E-3</v>
      </c>
      <c r="Q515" s="126">
        <f t="shared" si="247"/>
        <v>0.82973397514832459</v>
      </c>
      <c r="R515" s="125" t="s">
        <v>10393</v>
      </c>
      <c r="S515" s="123" t="e">
        <f t="shared" si="234"/>
        <v>#VALUE!</v>
      </c>
      <c r="T515" s="123" t="e">
        <f t="shared" si="235"/>
        <v>#VALUE!</v>
      </c>
      <c r="U515" s="123">
        <f t="shared" si="236"/>
        <v>0.5</v>
      </c>
      <c r="V515" s="123">
        <f t="shared" si="237"/>
        <v>7.9628980340530186E-4</v>
      </c>
      <c r="W515" s="123">
        <f t="shared" si="238"/>
        <v>1.4458404597838571E-3</v>
      </c>
      <c r="X515" s="126">
        <f t="shared" si="248"/>
        <v>0.75328287954738959</v>
      </c>
      <c r="Y515" s="125" t="s">
        <v>10393</v>
      </c>
      <c r="Z515" s="123" t="e">
        <f t="shared" si="239"/>
        <v>#VALUE!</v>
      </c>
      <c r="AA515" s="123" t="e">
        <f t="shared" si="240"/>
        <v>#VALUE!</v>
      </c>
      <c r="AB515" s="123">
        <f t="shared" si="241"/>
        <v>0.5</v>
      </c>
      <c r="AC515" s="123">
        <f t="shared" si="242"/>
        <v>7.2292022989192857E-4</v>
      </c>
      <c r="AD515" s="122" t="s">
        <v>692</v>
      </c>
      <c r="AE515" s="123">
        <f t="shared" si="243"/>
        <v>1.3133876909402124E-3</v>
      </c>
      <c r="AF515" s="126">
        <f t="shared" si="249"/>
        <v>0.68427498697985067</v>
      </c>
      <c r="AG515" s="122" t="s">
        <v>692</v>
      </c>
      <c r="AH515" s="122">
        <f t="shared" si="244"/>
        <v>174</v>
      </c>
      <c r="AI515" s="122"/>
    </row>
    <row r="516" spans="1:35">
      <c r="A516" s="122" t="s">
        <v>912</v>
      </c>
      <c r="B516" s="123" t="s">
        <v>10791</v>
      </c>
      <c r="C516" s="124">
        <f t="shared" si="245"/>
        <v>1.9193857965451055E-3</v>
      </c>
      <c r="D516" s="124">
        <v>0.1</v>
      </c>
      <c r="E516" s="124">
        <f t="shared" ref="E516:E529" si="250">D516/E$6</f>
        <v>3.7807183364839316E-3</v>
      </c>
      <c r="F516" s="123">
        <f t="shared" ref="F516:F529" si="251">1 - EXP(-1 * E516 * E516 / 2)</f>
        <v>7.146890030784725E-6</v>
      </c>
      <c r="G516" s="123">
        <f t="shared" ref="G516:G529" si="252">IF(ISNUMBER(F516),MAX(F516,$D$3),$D$3)</f>
        <v>0.5</v>
      </c>
      <c r="H516" s="123">
        <f t="shared" ref="H516:H529" si="253">G516*C516</f>
        <v>9.5969289827255275E-4</v>
      </c>
      <c r="I516" s="123">
        <f t="shared" ref="I516:I529" si="254">H516/I$6</f>
        <v>1.7285536040482655E-3</v>
      </c>
      <c r="J516" s="126">
        <f t="shared" si="246"/>
        <v>0.90057642770914637</v>
      </c>
      <c r="K516" s="123" t="s">
        <v>10393</v>
      </c>
      <c r="L516" s="123" t="e">
        <f t="shared" ref="L516:L529" si="255">K516/$L$6</f>
        <v>#VALUE!</v>
      </c>
      <c r="M516" s="123" t="e">
        <f t="shared" ref="M516:M529" si="256">1 - EXP(-1 * L516 * L516 / 2)</f>
        <v>#VALUE!</v>
      </c>
      <c r="N516" s="123">
        <f t="shared" ref="N516:N529" si="257">IF(ISNUMBER(M516),MAX(M516,$D$3),$D$3)</f>
        <v>0.5</v>
      </c>
      <c r="O516" s="123">
        <f t="shared" ref="O516:O529" si="258">I516*N516</f>
        <v>8.6427680202413274E-4</v>
      </c>
      <c r="P516" s="123">
        <f t="shared" ref="P516:P529" si="259">O516/$P$6</f>
        <v>1.5925796068106037E-3</v>
      </c>
      <c r="Q516" s="126">
        <f t="shared" si="247"/>
        <v>0.82973397514832459</v>
      </c>
      <c r="R516" s="125" t="s">
        <v>10393</v>
      </c>
      <c r="S516" s="123" t="e">
        <f t="shared" ref="S516:S529" si="260">R516/S$6</f>
        <v>#VALUE!</v>
      </c>
      <c r="T516" s="123" t="e">
        <f t="shared" ref="T516:T529" si="261">1 - EXP(-1 * S516 * S516 / 2)</f>
        <v>#VALUE!</v>
      </c>
      <c r="U516" s="123">
        <f t="shared" ref="U516:U529" si="262">IF(ISNUMBER(T516),MAX(T516,$D$3),$D$3)</f>
        <v>0.5</v>
      </c>
      <c r="V516" s="123">
        <f t="shared" ref="V516:V529" si="263">P516*U516</f>
        <v>7.9628980340530186E-4</v>
      </c>
      <c r="W516" s="123">
        <f t="shared" ref="W516:W529" si="264">V516/W$6</f>
        <v>1.4458404597838571E-3</v>
      </c>
      <c r="X516" s="126">
        <f t="shared" si="248"/>
        <v>0.75328287954738959</v>
      </c>
      <c r="Y516" s="125" t="s">
        <v>10393</v>
      </c>
      <c r="Z516" s="123" t="e">
        <f t="shared" ref="Z516:Z529" si="265">Y516/Z$6</f>
        <v>#VALUE!</v>
      </c>
      <c r="AA516" s="123" t="e">
        <f t="shared" ref="AA516:AA529" si="266">1 - EXP(-1 * Z516 * Z516 / 2)</f>
        <v>#VALUE!</v>
      </c>
      <c r="AB516" s="123">
        <f t="shared" ref="AB516:AB529" si="267">IF(ISNUMBER(AA516),MAX(AA516,$D$3),$D$3)</f>
        <v>0.5</v>
      </c>
      <c r="AC516" s="123">
        <f t="shared" ref="AC516:AC529" si="268">W516*AB516</f>
        <v>7.2292022989192857E-4</v>
      </c>
      <c r="AD516" s="122" t="s">
        <v>912</v>
      </c>
      <c r="AE516" s="123">
        <f t="shared" ref="AE516:AE529" si="269">AC516/AE$6</f>
        <v>1.3133876909402124E-3</v>
      </c>
      <c r="AF516" s="126">
        <f t="shared" si="249"/>
        <v>0.68427498697985067</v>
      </c>
      <c r="AG516" s="122" t="s">
        <v>912</v>
      </c>
      <c r="AH516" s="122">
        <f t="shared" ref="AH516:AH529" si="270">RANK(AE516,$AE$8:$AE$522,0)</f>
        <v>174</v>
      </c>
      <c r="AI516" s="122"/>
    </row>
    <row r="517" spans="1:35">
      <c r="A517" s="122" t="s">
        <v>670</v>
      </c>
      <c r="B517" s="123" t="s">
        <v>10792</v>
      </c>
      <c r="C517" s="124">
        <f t="shared" si="245"/>
        <v>1.9193857965451055E-3</v>
      </c>
      <c r="D517" s="124">
        <v>3.7999999999999901</v>
      </c>
      <c r="E517" s="124">
        <f t="shared" si="250"/>
        <v>0.14366729678638901</v>
      </c>
      <c r="F517" s="123">
        <f t="shared" si="251"/>
        <v>1.0267076095606731E-2</v>
      </c>
      <c r="G517" s="123">
        <f t="shared" si="252"/>
        <v>0.5</v>
      </c>
      <c r="H517" s="123">
        <f t="shared" si="253"/>
        <v>9.5969289827255275E-4</v>
      </c>
      <c r="I517" s="123">
        <f t="shared" si="254"/>
        <v>1.7285536040482655E-3</v>
      </c>
      <c r="J517" s="126">
        <f t="shared" si="246"/>
        <v>0.90057642770914637</v>
      </c>
      <c r="K517" s="123">
        <v>7.0999999999999899</v>
      </c>
      <c r="L517" s="123">
        <f t="shared" si="255"/>
        <v>0.14579055441478417</v>
      </c>
      <c r="M517" s="123">
        <f t="shared" si="256"/>
        <v>1.0571171125248968E-2</v>
      </c>
      <c r="N517" s="123">
        <f t="shared" si="257"/>
        <v>0.5</v>
      </c>
      <c r="O517" s="123">
        <f t="shared" si="258"/>
        <v>8.6427680202413274E-4</v>
      </c>
      <c r="P517" s="123">
        <f t="shared" si="259"/>
        <v>1.5925796068106037E-3</v>
      </c>
      <c r="Q517" s="126">
        <f t="shared" si="247"/>
        <v>0.82973397514832459</v>
      </c>
      <c r="R517" s="125" t="s">
        <v>10393</v>
      </c>
      <c r="S517" s="123" t="e">
        <f t="shared" si="260"/>
        <v>#VALUE!</v>
      </c>
      <c r="T517" s="123" t="e">
        <f t="shared" si="261"/>
        <v>#VALUE!</v>
      </c>
      <c r="U517" s="123">
        <f t="shared" si="262"/>
        <v>0.5</v>
      </c>
      <c r="V517" s="123">
        <f t="shared" si="263"/>
        <v>7.9628980340530186E-4</v>
      </c>
      <c r="W517" s="123">
        <f t="shared" si="264"/>
        <v>1.4458404597838571E-3</v>
      </c>
      <c r="X517" s="126">
        <f t="shared" si="248"/>
        <v>0.75328287954738959</v>
      </c>
      <c r="Y517" s="125">
        <v>4.3941605839416003</v>
      </c>
      <c r="Z517" s="123">
        <f t="shared" si="265"/>
        <v>2.7419299007054254E-5</v>
      </c>
      <c r="AA517" s="123">
        <f t="shared" si="266"/>
        <v>3.7590897061789974E-10</v>
      </c>
      <c r="AB517" s="123">
        <f t="shared" si="267"/>
        <v>0.5</v>
      </c>
      <c r="AC517" s="123">
        <f t="shared" si="268"/>
        <v>7.2292022989192857E-4</v>
      </c>
      <c r="AD517" s="122" t="s">
        <v>670</v>
      </c>
      <c r="AE517" s="123">
        <f t="shared" si="269"/>
        <v>1.3133876909402124E-3</v>
      </c>
      <c r="AF517" s="126">
        <f t="shared" si="249"/>
        <v>0.68427498697985067</v>
      </c>
      <c r="AG517" s="122" t="s">
        <v>670</v>
      </c>
      <c r="AH517" s="122">
        <f t="shared" si="270"/>
        <v>174</v>
      </c>
      <c r="AI517" s="122"/>
    </row>
    <row r="518" spans="1:35">
      <c r="A518" s="122" t="s">
        <v>702</v>
      </c>
      <c r="B518" s="123" t="s">
        <v>10793</v>
      </c>
      <c r="C518" s="124">
        <f t="shared" si="245"/>
        <v>1.9193857965451055E-3</v>
      </c>
      <c r="D518" s="124">
        <v>0.2</v>
      </c>
      <c r="E518" s="124">
        <f t="shared" si="250"/>
        <v>7.5614366729678632E-3</v>
      </c>
      <c r="F518" s="123">
        <f t="shared" si="251"/>
        <v>2.8587253656287004E-5</v>
      </c>
      <c r="G518" s="123">
        <f t="shared" si="252"/>
        <v>0.5</v>
      </c>
      <c r="H518" s="123">
        <f t="shared" si="253"/>
        <v>9.5969289827255275E-4</v>
      </c>
      <c r="I518" s="123">
        <f t="shared" si="254"/>
        <v>1.7285536040482655E-3</v>
      </c>
      <c r="J518" s="126">
        <f t="shared" si="246"/>
        <v>0.90057642770914637</v>
      </c>
      <c r="K518" s="123">
        <v>10.0999999999999</v>
      </c>
      <c r="L518" s="123">
        <f t="shared" si="255"/>
        <v>0.20739219712525461</v>
      </c>
      <c r="M518" s="123">
        <f t="shared" si="256"/>
        <v>2.1276161674154914E-2</v>
      </c>
      <c r="N518" s="123">
        <f t="shared" si="257"/>
        <v>0.5</v>
      </c>
      <c r="O518" s="123">
        <f t="shared" si="258"/>
        <v>8.6427680202413274E-4</v>
      </c>
      <c r="P518" s="123">
        <f t="shared" si="259"/>
        <v>1.5925796068106037E-3</v>
      </c>
      <c r="Q518" s="126">
        <f t="shared" si="247"/>
        <v>0.82973397514832459</v>
      </c>
      <c r="R518" s="125" t="s">
        <v>10393</v>
      </c>
      <c r="S518" s="123" t="e">
        <f t="shared" si="260"/>
        <v>#VALUE!</v>
      </c>
      <c r="T518" s="123" t="e">
        <f t="shared" si="261"/>
        <v>#VALUE!</v>
      </c>
      <c r="U518" s="123">
        <f t="shared" si="262"/>
        <v>0.5</v>
      </c>
      <c r="V518" s="123">
        <f t="shared" si="263"/>
        <v>7.9628980340530186E-4</v>
      </c>
      <c r="W518" s="123">
        <f t="shared" si="264"/>
        <v>1.4458404597838571E-3</v>
      </c>
      <c r="X518" s="126">
        <f t="shared" si="248"/>
        <v>0.75328287954738959</v>
      </c>
      <c r="Y518" s="125" t="s">
        <v>10393</v>
      </c>
      <c r="Z518" s="123" t="e">
        <f t="shared" si="265"/>
        <v>#VALUE!</v>
      </c>
      <c r="AA518" s="123" t="e">
        <f t="shared" si="266"/>
        <v>#VALUE!</v>
      </c>
      <c r="AB518" s="123">
        <f t="shared" si="267"/>
        <v>0.5</v>
      </c>
      <c r="AC518" s="123">
        <f t="shared" si="268"/>
        <v>7.2292022989192857E-4</v>
      </c>
      <c r="AD518" s="122" t="s">
        <v>702</v>
      </c>
      <c r="AE518" s="123">
        <f t="shared" si="269"/>
        <v>1.3133876909402124E-3</v>
      </c>
      <c r="AF518" s="126">
        <f t="shared" si="249"/>
        <v>0.68427498697985067</v>
      </c>
      <c r="AG518" s="122" t="s">
        <v>702</v>
      </c>
      <c r="AH518" s="122">
        <f t="shared" si="270"/>
        <v>174</v>
      </c>
      <c r="AI518" s="122"/>
    </row>
    <row r="519" spans="1:35">
      <c r="A519" s="122" t="s">
        <v>1025</v>
      </c>
      <c r="B519" s="123" t="s">
        <v>10794</v>
      </c>
      <c r="C519" s="124">
        <f t="shared" si="245"/>
        <v>1.9193857965451055E-3</v>
      </c>
      <c r="D519" s="124">
        <v>3.7999999999999901</v>
      </c>
      <c r="E519" s="124">
        <f t="shared" si="250"/>
        <v>0.14366729678638901</v>
      </c>
      <c r="F519" s="123">
        <f t="shared" si="251"/>
        <v>1.0267076095606731E-2</v>
      </c>
      <c r="G519" s="123">
        <f t="shared" si="252"/>
        <v>0.5</v>
      </c>
      <c r="H519" s="123">
        <f t="shared" si="253"/>
        <v>9.5969289827255275E-4</v>
      </c>
      <c r="I519" s="123">
        <f t="shared" si="254"/>
        <v>1.7285536040482655E-3</v>
      </c>
      <c r="J519" s="126">
        <f t="shared" si="246"/>
        <v>0.90057642770914637</v>
      </c>
      <c r="K519" s="123">
        <v>0.29999999999999899</v>
      </c>
      <c r="L519" s="123">
        <f t="shared" si="255"/>
        <v>6.1601642710472065E-3</v>
      </c>
      <c r="M519" s="123">
        <f t="shared" si="256"/>
        <v>1.8973631921492817E-5</v>
      </c>
      <c r="N519" s="123">
        <f t="shared" si="257"/>
        <v>0.5</v>
      </c>
      <c r="O519" s="123">
        <f t="shared" si="258"/>
        <v>8.6427680202413274E-4</v>
      </c>
      <c r="P519" s="123">
        <f t="shared" si="259"/>
        <v>1.5925796068106037E-3</v>
      </c>
      <c r="Q519" s="126">
        <f t="shared" si="247"/>
        <v>0.82973397514832459</v>
      </c>
      <c r="R519" s="125" t="s">
        <v>10393</v>
      </c>
      <c r="S519" s="123" t="e">
        <f t="shared" si="260"/>
        <v>#VALUE!</v>
      </c>
      <c r="T519" s="123" t="e">
        <f t="shared" si="261"/>
        <v>#VALUE!</v>
      </c>
      <c r="U519" s="123">
        <f t="shared" si="262"/>
        <v>0.5</v>
      </c>
      <c r="V519" s="123">
        <f t="shared" si="263"/>
        <v>7.9628980340530186E-4</v>
      </c>
      <c r="W519" s="123">
        <f t="shared" si="264"/>
        <v>1.4458404597838571E-3</v>
      </c>
      <c r="X519" s="126">
        <f t="shared" si="248"/>
        <v>0.75328287954738959</v>
      </c>
      <c r="Y519" s="125">
        <v>997.10408915923597</v>
      </c>
      <c r="Z519" s="123">
        <f t="shared" si="265"/>
        <v>6.2218698291834958E-3</v>
      </c>
      <c r="AA519" s="123">
        <f t="shared" si="266"/>
        <v>1.9355644762741875E-5</v>
      </c>
      <c r="AB519" s="123">
        <f t="shared" si="267"/>
        <v>0.5</v>
      </c>
      <c r="AC519" s="123">
        <f t="shared" si="268"/>
        <v>7.2292022989192857E-4</v>
      </c>
      <c r="AD519" s="122" t="s">
        <v>1025</v>
      </c>
      <c r="AE519" s="123">
        <f t="shared" si="269"/>
        <v>1.3133876909402124E-3</v>
      </c>
      <c r="AF519" s="126">
        <f t="shared" si="249"/>
        <v>0.68427498697985067</v>
      </c>
      <c r="AG519" s="122" t="s">
        <v>1025</v>
      </c>
      <c r="AH519" s="122">
        <f t="shared" si="270"/>
        <v>174</v>
      </c>
      <c r="AI519" s="122"/>
    </row>
    <row r="520" spans="1:35">
      <c r="A520" s="122" t="s">
        <v>141</v>
      </c>
      <c r="B520" s="123" t="s">
        <v>10795</v>
      </c>
      <c r="C520" s="124">
        <f t="shared" si="245"/>
        <v>1.9193857965451055E-3</v>
      </c>
      <c r="D520" s="124">
        <v>6.4</v>
      </c>
      <c r="E520" s="124">
        <f t="shared" si="250"/>
        <v>0.24196597353497162</v>
      </c>
      <c r="F520" s="123">
        <f t="shared" si="251"/>
        <v>2.8849440103086543E-2</v>
      </c>
      <c r="G520" s="123">
        <f t="shared" si="252"/>
        <v>0.5</v>
      </c>
      <c r="H520" s="123">
        <f t="shared" si="253"/>
        <v>9.5969289827255275E-4</v>
      </c>
      <c r="I520" s="123">
        <f t="shared" si="254"/>
        <v>1.7285536040482655E-3</v>
      </c>
      <c r="J520" s="126">
        <f t="shared" si="246"/>
        <v>0.90057642770914637</v>
      </c>
      <c r="K520" s="123" t="s">
        <v>10393</v>
      </c>
      <c r="L520" s="123" t="e">
        <f t="shared" si="255"/>
        <v>#VALUE!</v>
      </c>
      <c r="M520" s="123" t="e">
        <f t="shared" si="256"/>
        <v>#VALUE!</v>
      </c>
      <c r="N520" s="123">
        <f t="shared" si="257"/>
        <v>0.5</v>
      </c>
      <c r="O520" s="123">
        <f t="shared" si="258"/>
        <v>8.6427680202413274E-4</v>
      </c>
      <c r="P520" s="123">
        <f t="shared" si="259"/>
        <v>1.5925796068106037E-3</v>
      </c>
      <c r="Q520" s="126">
        <f t="shared" si="247"/>
        <v>0.82973397514832459</v>
      </c>
      <c r="R520" s="125" t="s">
        <v>10393</v>
      </c>
      <c r="S520" s="123" t="e">
        <f t="shared" si="260"/>
        <v>#VALUE!</v>
      </c>
      <c r="T520" s="123" t="e">
        <f t="shared" si="261"/>
        <v>#VALUE!</v>
      </c>
      <c r="U520" s="123">
        <f t="shared" si="262"/>
        <v>0.5</v>
      </c>
      <c r="V520" s="123">
        <f t="shared" si="263"/>
        <v>7.9628980340530186E-4</v>
      </c>
      <c r="W520" s="123">
        <f t="shared" si="264"/>
        <v>1.4458404597838571E-3</v>
      </c>
      <c r="X520" s="126">
        <f t="shared" si="248"/>
        <v>0.75328287954738959</v>
      </c>
      <c r="Y520" s="125" t="s">
        <v>10393</v>
      </c>
      <c r="Z520" s="123" t="e">
        <f t="shared" si="265"/>
        <v>#VALUE!</v>
      </c>
      <c r="AA520" s="123" t="e">
        <f t="shared" si="266"/>
        <v>#VALUE!</v>
      </c>
      <c r="AB520" s="123">
        <f t="shared" si="267"/>
        <v>0.5</v>
      </c>
      <c r="AC520" s="123">
        <f t="shared" si="268"/>
        <v>7.2292022989192857E-4</v>
      </c>
      <c r="AD520" s="122" t="s">
        <v>141</v>
      </c>
      <c r="AE520" s="123">
        <f t="shared" si="269"/>
        <v>1.3133876909402124E-3</v>
      </c>
      <c r="AF520" s="126">
        <f t="shared" si="249"/>
        <v>0.68427498697985067</v>
      </c>
      <c r="AG520" s="122" t="s">
        <v>141</v>
      </c>
      <c r="AH520" s="122">
        <f t="shared" si="270"/>
        <v>174</v>
      </c>
      <c r="AI520" s="122"/>
    </row>
    <row r="521" spans="1:35">
      <c r="A521" s="122" t="s">
        <v>259</v>
      </c>
      <c r="B521" s="123" t="s">
        <v>10796</v>
      </c>
      <c r="C521" s="124">
        <f t="shared" ref="C521:C529" si="271" xml:space="preserve"> 1 / 521</f>
        <v>1.9193857965451055E-3</v>
      </c>
      <c r="D521" s="124">
        <v>1.69999999999999</v>
      </c>
      <c r="E521" s="124">
        <f t="shared" si="250"/>
        <v>6.4272211720226458E-2</v>
      </c>
      <c r="F521" s="123">
        <f t="shared" si="251"/>
        <v>2.0633270079153387E-3</v>
      </c>
      <c r="G521" s="123">
        <f t="shared" si="252"/>
        <v>0.5</v>
      </c>
      <c r="H521" s="123">
        <f t="shared" si="253"/>
        <v>9.5969289827255275E-4</v>
      </c>
      <c r="I521" s="123">
        <f t="shared" si="254"/>
        <v>1.7285536040482655E-3</v>
      </c>
      <c r="J521" s="126">
        <f t="shared" ref="J521:J529" si="272">I521/C521</f>
        <v>0.90057642770914637</v>
      </c>
      <c r="K521" s="123">
        <v>16.8</v>
      </c>
      <c r="L521" s="123">
        <f t="shared" si="255"/>
        <v>0.34496919917864477</v>
      </c>
      <c r="M521" s="123">
        <f t="shared" si="256"/>
        <v>5.7766232336451062E-2</v>
      </c>
      <c r="N521" s="123">
        <f t="shared" si="257"/>
        <v>0.5</v>
      </c>
      <c r="O521" s="123">
        <f t="shared" si="258"/>
        <v>8.6427680202413274E-4</v>
      </c>
      <c r="P521" s="123">
        <f t="shared" si="259"/>
        <v>1.5925796068106037E-3</v>
      </c>
      <c r="Q521" s="126">
        <f t="shared" ref="Q521:Q529" si="273">P521/C521</f>
        <v>0.82973397514832459</v>
      </c>
      <c r="R521" s="125" t="s">
        <v>10393</v>
      </c>
      <c r="S521" s="123" t="e">
        <f t="shared" si="260"/>
        <v>#VALUE!</v>
      </c>
      <c r="T521" s="123" t="e">
        <f t="shared" si="261"/>
        <v>#VALUE!</v>
      </c>
      <c r="U521" s="123">
        <f t="shared" si="262"/>
        <v>0.5</v>
      </c>
      <c r="V521" s="123">
        <f t="shared" si="263"/>
        <v>7.9628980340530186E-4</v>
      </c>
      <c r="W521" s="123">
        <f t="shared" si="264"/>
        <v>1.4458404597838571E-3</v>
      </c>
      <c r="X521" s="126">
        <f t="shared" ref="X521:X529" si="274">W521/C521</f>
        <v>0.75328287954738959</v>
      </c>
      <c r="Y521" s="125" t="s">
        <v>10393</v>
      </c>
      <c r="Z521" s="123" t="e">
        <f t="shared" si="265"/>
        <v>#VALUE!</v>
      </c>
      <c r="AA521" s="123" t="e">
        <f t="shared" si="266"/>
        <v>#VALUE!</v>
      </c>
      <c r="AB521" s="123">
        <f t="shared" si="267"/>
        <v>0.5</v>
      </c>
      <c r="AC521" s="123">
        <f t="shared" si="268"/>
        <v>7.2292022989192857E-4</v>
      </c>
      <c r="AD521" s="122" t="s">
        <v>259</v>
      </c>
      <c r="AE521" s="123">
        <f t="shared" si="269"/>
        <v>1.3133876909402124E-3</v>
      </c>
      <c r="AF521" s="126">
        <f t="shared" ref="AF521:AF529" si="275">AE521/C521</f>
        <v>0.68427498697985067</v>
      </c>
      <c r="AG521" s="122" t="s">
        <v>259</v>
      </c>
      <c r="AH521" s="122">
        <f t="shared" si="270"/>
        <v>174</v>
      </c>
      <c r="AI521" s="122"/>
    </row>
    <row r="522" spans="1:35">
      <c r="A522" s="122" t="s">
        <v>1066</v>
      </c>
      <c r="B522" s="123" t="s">
        <v>10797</v>
      </c>
      <c r="C522" s="124">
        <f t="shared" si="271"/>
        <v>1.9193857965451055E-3</v>
      </c>
      <c r="D522" s="124">
        <v>6.7</v>
      </c>
      <c r="E522" s="124">
        <f t="shared" si="250"/>
        <v>0.25330812854442342</v>
      </c>
      <c r="F522" s="123">
        <f t="shared" si="251"/>
        <v>3.1573320285221751E-2</v>
      </c>
      <c r="G522" s="123">
        <f t="shared" si="252"/>
        <v>0.5</v>
      </c>
      <c r="H522" s="123">
        <f t="shared" si="253"/>
        <v>9.5969289827255275E-4</v>
      </c>
      <c r="I522" s="123">
        <f t="shared" si="254"/>
        <v>1.7285536040482655E-3</v>
      </c>
      <c r="J522" s="126">
        <f t="shared" si="272"/>
        <v>0.90057642770914637</v>
      </c>
      <c r="K522" s="123">
        <v>17.1999999999999</v>
      </c>
      <c r="L522" s="123">
        <f t="shared" si="255"/>
        <v>0.35318275154003897</v>
      </c>
      <c r="M522" s="123">
        <f t="shared" si="256"/>
        <v>6.0463892314459255E-2</v>
      </c>
      <c r="N522" s="123">
        <f t="shared" si="257"/>
        <v>0.5</v>
      </c>
      <c r="O522" s="123">
        <f t="shared" si="258"/>
        <v>8.6427680202413274E-4</v>
      </c>
      <c r="P522" s="123">
        <f t="shared" si="259"/>
        <v>1.5925796068106037E-3</v>
      </c>
      <c r="Q522" s="126">
        <f t="shared" si="273"/>
        <v>0.82973397514832459</v>
      </c>
      <c r="R522" s="125" t="s">
        <v>10393</v>
      </c>
      <c r="S522" s="123" t="e">
        <f t="shared" si="260"/>
        <v>#VALUE!</v>
      </c>
      <c r="T522" s="123" t="e">
        <f t="shared" si="261"/>
        <v>#VALUE!</v>
      </c>
      <c r="U522" s="123">
        <f t="shared" si="262"/>
        <v>0.5</v>
      </c>
      <c r="V522" s="123">
        <f t="shared" si="263"/>
        <v>7.9628980340530186E-4</v>
      </c>
      <c r="W522" s="123">
        <f t="shared" si="264"/>
        <v>1.4458404597838571E-3</v>
      </c>
      <c r="X522" s="126">
        <f t="shared" si="274"/>
        <v>0.75328287954738959</v>
      </c>
      <c r="Y522" s="125" t="s">
        <v>10393</v>
      </c>
      <c r="Z522" s="123" t="e">
        <f t="shared" si="265"/>
        <v>#VALUE!</v>
      </c>
      <c r="AA522" s="123" t="e">
        <f t="shared" si="266"/>
        <v>#VALUE!</v>
      </c>
      <c r="AB522" s="123">
        <f t="shared" si="267"/>
        <v>0.5</v>
      </c>
      <c r="AC522" s="123">
        <f t="shared" si="268"/>
        <v>7.2292022989192857E-4</v>
      </c>
      <c r="AD522" s="122" t="s">
        <v>1066</v>
      </c>
      <c r="AE522" s="123">
        <f t="shared" si="269"/>
        <v>1.3133876909402124E-3</v>
      </c>
      <c r="AF522" s="126">
        <f t="shared" si="275"/>
        <v>0.68427498697985067</v>
      </c>
      <c r="AG522" s="122" t="s">
        <v>1066</v>
      </c>
      <c r="AH522" s="122">
        <f t="shared" si="270"/>
        <v>174</v>
      </c>
      <c r="AI522" s="122"/>
    </row>
    <row r="523" spans="1:35">
      <c r="A523" s="122" t="s">
        <v>395</v>
      </c>
      <c r="B523" s="123" t="s">
        <v>10798</v>
      </c>
      <c r="C523" s="124">
        <f t="shared" si="271"/>
        <v>1.9193857965451055E-3</v>
      </c>
      <c r="D523" s="124">
        <v>8</v>
      </c>
      <c r="E523" s="124">
        <f t="shared" si="250"/>
        <v>0.3024574669187145</v>
      </c>
      <c r="F523" s="123">
        <f t="shared" si="251"/>
        <v>4.4709942654552193E-2</v>
      </c>
      <c r="G523" s="123">
        <f t="shared" si="252"/>
        <v>0.5</v>
      </c>
      <c r="H523" s="123">
        <f t="shared" si="253"/>
        <v>9.5969289827255275E-4</v>
      </c>
      <c r="I523" s="123">
        <f t="shared" si="254"/>
        <v>1.7285536040482655E-3</v>
      </c>
      <c r="J523" s="126">
        <f t="shared" si="272"/>
        <v>0.90057642770914637</v>
      </c>
      <c r="K523" s="123">
        <v>35.799999999999898</v>
      </c>
      <c r="L523" s="123">
        <f t="shared" si="255"/>
        <v>0.73511293634496711</v>
      </c>
      <c r="M523" s="123">
        <f t="shared" si="256"/>
        <v>0.23676974290314856</v>
      </c>
      <c r="N523" s="123">
        <f t="shared" si="257"/>
        <v>0.5</v>
      </c>
      <c r="O523" s="123">
        <f t="shared" si="258"/>
        <v>8.6427680202413274E-4</v>
      </c>
      <c r="P523" s="123">
        <f t="shared" si="259"/>
        <v>1.5925796068106037E-3</v>
      </c>
      <c r="Q523" s="126">
        <f t="shared" si="273"/>
        <v>0.82973397514832459</v>
      </c>
      <c r="R523" s="125">
        <v>6106.3748075651501</v>
      </c>
      <c r="S523" s="123">
        <f t="shared" si="260"/>
        <v>0.41601838667148544</v>
      </c>
      <c r="T523" s="123">
        <f t="shared" si="261"/>
        <v>8.2897145620060897E-2</v>
      </c>
      <c r="U523" s="123">
        <f t="shared" si="262"/>
        <v>0.5</v>
      </c>
      <c r="V523" s="123">
        <f t="shared" si="263"/>
        <v>7.9628980340530186E-4</v>
      </c>
      <c r="W523" s="123">
        <f t="shared" si="264"/>
        <v>1.4458404597838571E-3</v>
      </c>
      <c r="X523" s="126">
        <f t="shared" si="274"/>
        <v>0.75328287954738959</v>
      </c>
      <c r="Y523" s="125">
        <v>41579.419769230997</v>
      </c>
      <c r="Z523" s="123">
        <f t="shared" si="265"/>
        <v>0.25945309039427666</v>
      </c>
      <c r="AA523" s="123">
        <f t="shared" si="266"/>
        <v>3.3097825985691776E-2</v>
      </c>
      <c r="AB523" s="123">
        <f t="shared" si="267"/>
        <v>0.5</v>
      </c>
      <c r="AC523" s="123">
        <f t="shared" si="268"/>
        <v>7.2292022989192857E-4</v>
      </c>
      <c r="AD523" s="122" t="s">
        <v>395</v>
      </c>
      <c r="AE523" s="123">
        <f t="shared" si="269"/>
        <v>1.3133876909402124E-3</v>
      </c>
      <c r="AF523" s="126">
        <f t="shared" si="275"/>
        <v>0.68427498697985067</v>
      </c>
      <c r="AG523" s="122" t="s">
        <v>395</v>
      </c>
      <c r="AH523" s="122">
        <f t="shared" si="270"/>
        <v>174</v>
      </c>
      <c r="AI523" s="122"/>
    </row>
    <row r="524" spans="1:35">
      <c r="A524" s="122" t="s">
        <v>666</v>
      </c>
      <c r="B524" s="123" t="s">
        <v>10799</v>
      </c>
      <c r="C524" s="124">
        <f t="shared" si="271"/>
        <v>1.9193857965451055E-3</v>
      </c>
      <c r="D524" s="124">
        <v>3.6</v>
      </c>
      <c r="E524" s="124">
        <f t="shared" si="250"/>
        <v>0.13610586011342155</v>
      </c>
      <c r="F524" s="123">
        <f t="shared" si="251"/>
        <v>9.2196386618954573E-3</v>
      </c>
      <c r="G524" s="123">
        <f t="shared" si="252"/>
        <v>0.5</v>
      </c>
      <c r="H524" s="123">
        <f t="shared" si="253"/>
        <v>9.5969289827255275E-4</v>
      </c>
      <c r="I524" s="123">
        <f t="shared" si="254"/>
        <v>1.7285536040482655E-3</v>
      </c>
      <c r="J524" s="126">
        <f t="shared" si="272"/>
        <v>0.90057642770914637</v>
      </c>
      <c r="K524" s="123">
        <v>16</v>
      </c>
      <c r="L524" s="123">
        <f t="shared" si="255"/>
        <v>0.32854209445585214</v>
      </c>
      <c r="M524" s="123">
        <f t="shared" si="256"/>
        <v>5.2539426444672244E-2</v>
      </c>
      <c r="N524" s="123">
        <f t="shared" si="257"/>
        <v>0.5</v>
      </c>
      <c r="O524" s="123">
        <f t="shared" si="258"/>
        <v>8.6427680202413274E-4</v>
      </c>
      <c r="P524" s="123">
        <f t="shared" si="259"/>
        <v>1.5925796068106037E-3</v>
      </c>
      <c r="Q524" s="126">
        <f t="shared" si="273"/>
        <v>0.82973397514832459</v>
      </c>
      <c r="R524" s="125" t="s">
        <v>10393</v>
      </c>
      <c r="S524" s="123" t="e">
        <f t="shared" si="260"/>
        <v>#VALUE!</v>
      </c>
      <c r="T524" s="123" t="e">
        <f t="shared" si="261"/>
        <v>#VALUE!</v>
      </c>
      <c r="U524" s="123">
        <f t="shared" si="262"/>
        <v>0.5</v>
      </c>
      <c r="V524" s="123">
        <f t="shared" si="263"/>
        <v>7.9628980340530186E-4</v>
      </c>
      <c r="W524" s="123">
        <f t="shared" si="264"/>
        <v>1.4458404597838571E-3</v>
      </c>
      <c r="X524" s="126">
        <f t="shared" si="274"/>
        <v>0.75328287954738959</v>
      </c>
      <c r="Y524" s="125" t="s">
        <v>10393</v>
      </c>
      <c r="Z524" s="123" t="e">
        <f t="shared" si="265"/>
        <v>#VALUE!</v>
      </c>
      <c r="AA524" s="123" t="e">
        <f t="shared" si="266"/>
        <v>#VALUE!</v>
      </c>
      <c r="AB524" s="123">
        <f t="shared" si="267"/>
        <v>0.5</v>
      </c>
      <c r="AC524" s="123">
        <f t="shared" si="268"/>
        <v>7.2292022989192857E-4</v>
      </c>
      <c r="AD524" s="122" t="s">
        <v>666</v>
      </c>
      <c r="AE524" s="123">
        <f t="shared" si="269"/>
        <v>1.3133876909402124E-3</v>
      </c>
      <c r="AF524" s="126">
        <f t="shared" si="275"/>
        <v>0.68427498697985067</v>
      </c>
      <c r="AG524" s="122" t="s">
        <v>666</v>
      </c>
      <c r="AH524" s="122">
        <f t="shared" si="270"/>
        <v>174</v>
      </c>
      <c r="AI524" s="122"/>
    </row>
    <row r="525" spans="1:35">
      <c r="A525" s="122" t="s">
        <v>147</v>
      </c>
      <c r="B525" s="123" t="s">
        <v>10800</v>
      </c>
      <c r="C525" s="124">
        <f t="shared" si="271"/>
        <v>1.9193857965451055E-3</v>
      </c>
      <c r="D525" s="124">
        <v>8.5</v>
      </c>
      <c r="E525" s="124">
        <f t="shared" si="250"/>
        <v>0.32136105860113418</v>
      </c>
      <c r="F525" s="123">
        <f t="shared" si="251"/>
        <v>5.0325956142334594E-2</v>
      </c>
      <c r="G525" s="123">
        <f t="shared" si="252"/>
        <v>0.5</v>
      </c>
      <c r="H525" s="123">
        <f t="shared" si="253"/>
        <v>9.5969289827255275E-4</v>
      </c>
      <c r="I525" s="123">
        <f t="shared" si="254"/>
        <v>1.7285536040482655E-3</v>
      </c>
      <c r="J525" s="126">
        <f t="shared" si="272"/>
        <v>0.90057642770914637</v>
      </c>
      <c r="K525" s="123" t="s">
        <v>10393</v>
      </c>
      <c r="L525" s="123" t="e">
        <f t="shared" si="255"/>
        <v>#VALUE!</v>
      </c>
      <c r="M525" s="123" t="e">
        <f t="shared" si="256"/>
        <v>#VALUE!</v>
      </c>
      <c r="N525" s="123">
        <f t="shared" si="257"/>
        <v>0.5</v>
      </c>
      <c r="O525" s="123">
        <f t="shared" si="258"/>
        <v>8.6427680202413274E-4</v>
      </c>
      <c r="P525" s="123">
        <f t="shared" si="259"/>
        <v>1.5925796068106037E-3</v>
      </c>
      <c r="Q525" s="126">
        <f t="shared" si="273"/>
        <v>0.82973397514832459</v>
      </c>
      <c r="R525" s="125" t="s">
        <v>10393</v>
      </c>
      <c r="S525" s="123" t="e">
        <f t="shared" si="260"/>
        <v>#VALUE!</v>
      </c>
      <c r="T525" s="123" t="e">
        <f t="shared" si="261"/>
        <v>#VALUE!</v>
      </c>
      <c r="U525" s="123">
        <f t="shared" si="262"/>
        <v>0.5</v>
      </c>
      <c r="V525" s="123">
        <f t="shared" si="263"/>
        <v>7.9628980340530186E-4</v>
      </c>
      <c r="W525" s="123">
        <f t="shared" si="264"/>
        <v>1.4458404597838571E-3</v>
      </c>
      <c r="X525" s="126">
        <f t="shared" si="274"/>
        <v>0.75328287954738959</v>
      </c>
      <c r="Y525" s="125" t="s">
        <v>10393</v>
      </c>
      <c r="Z525" s="123" t="e">
        <f t="shared" si="265"/>
        <v>#VALUE!</v>
      </c>
      <c r="AA525" s="123" t="e">
        <f t="shared" si="266"/>
        <v>#VALUE!</v>
      </c>
      <c r="AB525" s="123">
        <f t="shared" si="267"/>
        <v>0.5</v>
      </c>
      <c r="AC525" s="123">
        <f t="shared" si="268"/>
        <v>7.2292022989192857E-4</v>
      </c>
      <c r="AD525" s="122" t="s">
        <v>147</v>
      </c>
      <c r="AE525" s="123">
        <f t="shared" si="269"/>
        <v>1.3133876909402124E-3</v>
      </c>
      <c r="AF525" s="126">
        <f t="shared" si="275"/>
        <v>0.68427498697985067</v>
      </c>
      <c r="AG525" s="122" t="s">
        <v>147</v>
      </c>
      <c r="AH525" s="122">
        <f t="shared" si="270"/>
        <v>174</v>
      </c>
      <c r="AI525" s="122"/>
    </row>
    <row r="526" spans="1:35">
      <c r="A526" s="122" t="s">
        <v>1067</v>
      </c>
      <c r="B526" s="123" t="s">
        <v>10801</v>
      </c>
      <c r="C526" s="124">
        <f t="shared" si="271"/>
        <v>1.9193857965451055E-3</v>
      </c>
      <c r="D526" s="124">
        <v>0.29999999999999899</v>
      </c>
      <c r="E526" s="124">
        <f t="shared" si="250"/>
        <v>1.1342155009451757E-2</v>
      </c>
      <c r="F526" s="123">
        <f t="shared" si="251"/>
        <v>6.4320171498266632E-5</v>
      </c>
      <c r="G526" s="123">
        <f t="shared" si="252"/>
        <v>0.5</v>
      </c>
      <c r="H526" s="123">
        <f t="shared" si="253"/>
        <v>9.5969289827255275E-4</v>
      </c>
      <c r="I526" s="123">
        <f t="shared" si="254"/>
        <v>1.7285536040482655E-3</v>
      </c>
      <c r="J526" s="126">
        <f t="shared" si="272"/>
        <v>0.90057642770914637</v>
      </c>
      <c r="K526" s="123" t="s">
        <v>10393</v>
      </c>
      <c r="L526" s="123" t="e">
        <f t="shared" si="255"/>
        <v>#VALUE!</v>
      </c>
      <c r="M526" s="123" t="e">
        <f t="shared" si="256"/>
        <v>#VALUE!</v>
      </c>
      <c r="N526" s="123">
        <f t="shared" si="257"/>
        <v>0.5</v>
      </c>
      <c r="O526" s="123">
        <f t="shared" si="258"/>
        <v>8.6427680202413274E-4</v>
      </c>
      <c r="P526" s="123">
        <f t="shared" si="259"/>
        <v>1.5925796068106037E-3</v>
      </c>
      <c r="Q526" s="126">
        <f t="shared" si="273"/>
        <v>0.82973397514832459</v>
      </c>
      <c r="R526" s="125" t="s">
        <v>10393</v>
      </c>
      <c r="S526" s="123" t="e">
        <f t="shared" si="260"/>
        <v>#VALUE!</v>
      </c>
      <c r="T526" s="123" t="e">
        <f t="shared" si="261"/>
        <v>#VALUE!</v>
      </c>
      <c r="U526" s="123">
        <f t="shared" si="262"/>
        <v>0.5</v>
      </c>
      <c r="V526" s="123">
        <f t="shared" si="263"/>
        <v>7.9628980340530186E-4</v>
      </c>
      <c r="W526" s="123">
        <f t="shared" si="264"/>
        <v>1.4458404597838571E-3</v>
      </c>
      <c r="X526" s="126">
        <f t="shared" si="274"/>
        <v>0.75328287954738959</v>
      </c>
      <c r="Y526" s="125" t="s">
        <v>10393</v>
      </c>
      <c r="Z526" s="123" t="e">
        <f t="shared" si="265"/>
        <v>#VALUE!</v>
      </c>
      <c r="AA526" s="123" t="e">
        <f t="shared" si="266"/>
        <v>#VALUE!</v>
      </c>
      <c r="AB526" s="123">
        <f t="shared" si="267"/>
        <v>0.5</v>
      </c>
      <c r="AC526" s="123">
        <f t="shared" si="268"/>
        <v>7.2292022989192857E-4</v>
      </c>
      <c r="AD526" s="122" t="s">
        <v>1067</v>
      </c>
      <c r="AE526" s="123">
        <f t="shared" si="269"/>
        <v>1.3133876909402124E-3</v>
      </c>
      <c r="AF526" s="126">
        <f t="shared" si="275"/>
        <v>0.68427498697985067</v>
      </c>
      <c r="AG526" s="122" t="s">
        <v>1067</v>
      </c>
      <c r="AH526" s="122">
        <f t="shared" si="270"/>
        <v>174</v>
      </c>
      <c r="AI526" s="122"/>
    </row>
    <row r="527" spans="1:35">
      <c r="A527" s="122" t="s">
        <v>914</v>
      </c>
      <c r="B527" s="123" t="s">
        <v>10802</v>
      </c>
      <c r="C527" s="124">
        <f t="shared" si="271"/>
        <v>1.9193857965451055E-3</v>
      </c>
      <c r="D527" s="124">
        <v>0.1</v>
      </c>
      <c r="E527" s="124">
        <f t="shared" si="250"/>
        <v>3.7807183364839316E-3</v>
      </c>
      <c r="F527" s="123">
        <f t="shared" si="251"/>
        <v>7.146890030784725E-6</v>
      </c>
      <c r="G527" s="123">
        <f t="shared" si="252"/>
        <v>0.5</v>
      </c>
      <c r="H527" s="123">
        <f t="shared" si="253"/>
        <v>9.5969289827255275E-4</v>
      </c>
      <c r="I527" s="123">
        <f t="shared" si="254"/>
        <v>1.7285536040482655E-3</v>
      </c>
      <c r="J527" s="126">
        <f t="shared" si="272"/>
        <v>0.90057642770914637</v>
      </c>
      <c r="K527" s="123" t="s">
        <v>10393</v>
      </c>
      <c r="L527" s="123" t="e">
        <f t="shared" si="255"/>
        <v>#VALUE!</v>
      </c>
      <c r="M527" s="123" t="e">
        <f t="shared" si="256"/>
        <v>#VALUE!</v>
      </c>
      <c r="N527" s="123">
        <f t="shared" si="257"/>
        <v>0.5</v>
      </c>
      <c r="O527" s="123">
        <f t="shared" si="258"/>
        <v>8.6427680202413274E-4</v>
      </c>
      <c r="P527" s="123">
        <f t="shared" si="259"/>
        <v>1.5925796068106037E-3</v>
      </c>
      <c r="Q527" s="126">
        <f t="shared" si="273"/>
        <v>0.82973397514832459</v>
      </c>
      <c r="R527" s="125" t="s">
        <v>10393</v>
      </c>
      <c r="S527" s="123" t="e">
        <f t="shared" si="260"/>
        <v>#VALUE!</v>
      </c>
      <c r="T527" s="123" t="e">
        <f t="shared" si="261"/>
        <v>#VALUE!</v>
      </c>
      <c r="U527" s="123">
        <f t="shared" si="262"/>
        <v>0.5</v>
      </c>
      <c r="V527" s="123">
        <f t="shared" si="263"/>
        <v>7.9628980340530186E-4</v>
      </c>
      <c r="W527" s="123">
        <f t="shared" si="264"/>
        <v>1.4458404597838571E-3</v>
      </c>
      <c r="X527" s="126">
        <f t="shared" si="274"/>
        <v>0.75328287954738959</v>
      </c>
      <c r="Y527" s="125">
        <v>4719.0755644008696</v>
      </c>
      <c r="Z527" s="123">
        <f t="shared" si="265"/>
        <v>2.9446749035540128E-2</v>
      </c>
      <c r="AA527" s="123">
        <f t="shared" si="266"/>
        <v>4.3346154277013049E-4</v>
      </c>
      <c r="AB527" s="123">
        <f t="shared" si="267"/>
        <v>0.5</v>
      </c>
      <c r="AC527" s="123">
        <f t="shared" si="268"/>
        <v>7.2292022989192857E-4</v>
      </c>
      <c r="AD527" s="122" t="s">
        <v>914</v>
      </c>
      <c r="AE527" s="123">
        <f t="shared" si="269"/>
        <v>1.3133876909402124E-3</v>
      </c>
      <c r="AF527" s="126">
        <f t="shared" si="275"/>
        <v>0.68427498697985067</v>
      </c>
      <c r="AG527" s="122" t="s">
        <v>914</v>
      </c>
      <c r="AH527" s="122">
        <f t="shared" si="270"/>
        <v>174</v>
      </c>
      <c r="AI527" s="122"/>
    </row>
    <row r="528" spans="1:35">
      <c r="A528" s="122" t="s">
        <v>916</v>
      </c>
      <c r="B528" s="123" t="s">
        <v>10803</v>
      </c>
      <c r="C528" s="124">
        <f t="shared" si="271"/>
        <v>1.9193857965451055E-3</v>
      </c>
      <c r="D528" s="124">
        <v>0</v>
      </c>
      <c r="E528" s="124">
        <f t="shared" si="250"/>
        <v>0</v>
      </c>
      <c r="F528" s="123">
        <f t="shared" si="251"/>
        <v>0</v>
      </c>
      <c r="G528" s="123">
        <f t="shared" si="252"/>
        <v>0.5</v>
      </c>
      <c r="H528" s="123">
        <f t="shared" si="253"/>
        <v>9.5969289827255275E-4</v>
      </c>
      <c r="I528" s="123">
        <f t="shared" si="254"/>
        <v>1.7285536040482655E-3</v>
      </c>
      <c r="J528" s="126">
        <f t="shared" si="272"/>
        <v>0.90057642770914637</v>
      </c>
      <c r="K528" s="123" t="s">
        <v>10393</v>
      </c>
      <c r="L528" s="123" t="e">
        <f t="shared" si="255"/>
        <v>#VALUE!</v>
      </c>
      <c r="M528" s="123" t="e">
        <f t="shared" si="256"/>
        <v>#VALUE!</v>
      </c>
      <c r="N528" s="123">
        <f t="shared" si="257"/>
        <v>0.5</v>
      </c>
      <c r="O528" s="123">
        <f t="shared" si="258"/>
        <v>8.6427680202413274E-4</v>
      </c>
      <c r="P528" s="123">
        <f t="shared" si="259"/>
        <v>1.5925796068106037E-3</v>
      </c>
      <c r="Q528" s="126">
        <f t="shared" si="273"/>
        <v>0.82973397514832459</v>
      </c>
      <c r="R528" s="125" t="s">
        <v>10393</v>
      </c>
      <c r="S528" s="123" t="e">
        <f t="shared" si="260"/>
        <v>#VALUE!</v>
      </c>
      <c r="T528" s="123" t="e">
        <f t="shared" si="261"/>
        <v>#VALUE!</v>
      </c>
      <c r="U528" s="123">
        <f t="shared" si="262"/>
        <v>0.5</v>
      </c>
      <c r="V528" s="123">
        <f t="shared" si="263"/>
        <v>7.9628980340530186E-4</v>
      </c>
      <c r="W528" s="123">
        <f t="shared" si="264"/>
        <v>1.4458404597838571E-3</v>
      </c>
      <c r="X528" s="126">
        <f t="shared" si="274"/>
        <v>0.75328287954738959</v>
      </c>
      <c r="Y528" s="125" t="s">
        <v>10393</v>
      </c>
      <c r="Z528" s="123" t="e">
        <f t="shared" si="265"/>
        <v>#VALUE!</v>
      </c>
      <c r="AA528" s="123" t="e">
        <f t="shared" si="266"/>
        <v>#VALUE!</v>
      </c>
      <c r="AB528" s="123">
        <f t="shared" si="267"/>
        <v>0.5</v>
      </c>
      <c r="AC528" s="123">
        <f t="shared" si="268"/>
        <v>7.2292022989192857E-4</v>
      </c>
      <c r="AD528" s="122" t="s">
        <v>916</v>
      </c>
      <c r="AE528" s="123">
        <f t="shared" si="269"/>
        <v>1.3133876909402124E-3</v>
      </c>
      <c r="AF528" s="126">
        <f t="shared" si="275"/>
        <v>0.68427498697985067</v>
      </c>
      <c r="AG528" s="122" t="s">
        <v>916</v>
      </c>
      <c r="AH528" s="122">
        <f t="shared" si="270"/>
        <v>174</v>
      </c>
      <c r="AI528" s="122"/>
    </row>
    <row r="529" spans="1:35">
      <c r="A529" s="122" t="s">
        <v>918</v>
      </c>
      <c r="B529" s="123" t="s">
        <v>10804</v>
      </c>
      <c r="C529" s="124">
        <f t="shared" si="271"/>
        <v>1.9193857965451055E-3</v>
      </c>
      <c r="D529" s="124">
        <v>0.2</v>
      </c>
      <c r="E529" s="124">
        <f t="shared" si="250"/>
        <v>7.5614366729678632E-3</v>
      </c>
      <c r="F529" s="123">
        <f t="shared" si="251"/>
        <v>2.8587253656287004E-5</v>
      </c>
      <c r="G529" s="123">
        <f t="shared" si="252"/>
        <v>0.5</v>
      </c>
      <c r="H529" s="123">
        <f t="shared" si="253"/>
        <v>9.5969289827255275E-4</v>
      </c>
      <c r="I529" s="123">
        <f t="shared" si="254"/>
        <v>1.7285536040482655E-3</v>
      </c>
      <c r="J529" s="126">
        <f t="shared" si="272"/>
        <v>0.90057642770914637</v>
      </c>
      <c r="K529" s="123" t="s">
        <v>10393</v>
      </c>
      <c r="L529" s="123" t="e">
        <f t="shared" si="255"/>
        <v>#VALUE!</v>
      </c>
      <c r="M529" s="123" t="e">
        <f t="shared" si="256"/>
        <v>#VALUE!</v>
      </c>
      <c r="N529" s="123">
        <f t="shared" si="257"/>
        <v>0.5</v>
      </c>
      <c r="O529" s="123">
        <f t="shared" si="258"/>
        <v>8.6427680202413274E-4</v>
      </c>
      <c r="P529" s="123">
        <f t="shared" si="259"/>
        <v>1.5925796068106037E-3</v>
      </c>
      <c r="Q529" s="126">
        <f t="shared" si="273"/>
        <v>0.82973397514832459</v>
      </c>
      <c r="R529" s="125" t="s">
        <v>10393</v>
      </c>
      <c r="S529" s="123" t="e">
        <f t="shared" si="260"/>
        <v>#VALUE!</v>
      </c>
      <c r="T529" s="123" t="e">
        <f t="shared" si="261"/>
        <v>#VALUE!</v>
      </c>
      <c r="U529" s="123">
        <f t="shared" si="262"/>
        <v>0.5</v>
      </c>
      <c r="V529" s="123">
        <f t="shared" si="263"/>
        <v>7.9628980340530186E-4</v>
      </c>
      <c r="W529" s="123">
        <f t="shared" si="264"/>
        <v>1.4458404597838571E-3</v>
      </c>
      <c r="X529" s="126">
        <f t="shared" si="274"/>
        <v>0.75328287954738959</v>
      </c>
      <c r="Y529" s="125" t="s">
        <v>10393</v>
      </c>
      <c r="Z529" s="123" t="e">
        <f t="shared" si="265"/>
        <v>#VALUE!</v>
      </c>
      <c r="AA529" s="123" t="e">
        <f t="shared" si="266"/>
        <v>#VALUE!</v>
      </c>
      <c r="AB529" s="123">
        <f t="shared" si="267"/>
        <v>0.5</v>
      </c>
      <c r="AC529" s="123">
        <f t="shared" si="268"/>
        <v>7.2292022989192857E-4</v>
      </c>
      <c r="AD529" s="122" t="s">
        <v>918</v>
      </c>
      <c r="AE529" s="123">
        <f t="shared" si="269"/>
        <v>1.3133876909402124E-3</v>
      </c>
      <c r="AF529" s="126">
        <f t="shared" si="275"/>
        <v>0.68427498697985067</v>
      </c>
      <c r="AG529" s="122" t="s">
        <v>918</v>
      </c>
      <c r="AH529" s="122">
        <f t="shared" si="270"/>
        <v>174</v>
      </c>
      <c r="AI529" s="122"/>
    </row>
  </sheetData>
  <autoFilter ref="A7:AJ522" xr:uid="{A800C19A-3B38-4D97-BE5B-8A746DD10F2E}">
    <sortState xmlns:xlrd2="http://schemas.microsoft.com/office/spreadsheetml/2017/richdata2" ref="A8:AJ529">
      <sortCondition descending="1" ref="AE7:AE522"/>
    </sortState>
  </autoFilter>
  <mergeCells count="4">
    <mergeCell ref="D4:J4"/>
    <mergeCell ref="K4:Q4"/>
    <mergeCell ref="R4:X4"/>
    <mergeCell ref="Y4:AF4"/>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5399B-A1E5-400A-8553-A7C8C4A0427F}">
  <sheetPr>
    <tabColor theme="7" tint="0.59999389629810485"/>
  </sheetPr>
  <dimension ref="A1:J530"/>
  <sheetViews>
    <sheetView workbookViewId="0">
      <selection activeCell="F4" sqref="F4"/>
    </sheetView>
  </sheetViews>
  <sheetFormatPr defaultColWidth="8.81640625" defaultRowHeight="14.5"/>
  <cols>
    <col min="1" max="2" width="12.81640625" customWidth="1"/>
    <col min="3" max="3" width="12.81640625" style="105" customWidth="1"/>
    <col min="4" max="5" width="12.81640625" style="55" customWidth="1"/>
    <col min="6" max="6" width="12.81640625" customWidth="1"/>
    <col min="7" max="8" width="12.81640625" style="105" customWidth="1"/>
    <col min="9" max="9" width="14.36328125" customWidth="1"/>
  </cols>
  <sheetData>
    <row r="1" spans="1:10">
      <c r="G1" s="98" t="s">
        <v>10278</v>
      </c>
    </row>
    <row r="2" spans="1:10">
      <c r="G2" s="98">
        <f>SUM(G4:G524)</f>
        <v>0.52107231499930218</v>
      </c>
    </row>
    <row r="3" spans="1:10" s="53" customFormat="1" ht="60" customHeight="1">
      <c r="A3" s="94" t="s">
        <v>5336</v>
      </c>
      <c r="B3" s="94" t="s">
        <v>1210</v>
      </c>
      <c r="C3" s="95" t="s">
        <v>5436</v>
      </c>
      <c r="D3" s="102" t="s">
        <v>5442</v>
      </c>
      <c r="E3" s="102" t="s">
        <v>10279</v>
      </c>
      <c r="F3" s="94" t="s">
        <v>5434</v>
      </c>
      <c r="G3" s="95" t="s">
        <v>5435</v>
      </c>
      <c r="H3" s="95" t="s">
        <v>5436</v>
      </c>
      <c r="I3" s="132" t="s">
        <v>10817</v>
      </c>
      <c r="J3" s="101"/>
    </row>
    <row r="4" spans="1:10">
      <c r="A4" s="97" t="s">
        <v>5340</v>
      </c>
      <c r="B4" s="96" t="s">
        <v>189</v>
      </c>
      <c r="C4" s="98">
        <f>VLOOKUP(B4,'Bayes Calculation 1'!$AD$8:$AE$529,2,FALSE)</f>
        <v>2.0689178397151595E-2</v>
      </c>
      <c r="D4" s="104">
        <f>IFERROR(VLOOKUP(B4,Colocalization!$A$2:$H$247,8,FALSE),0)</f>
        <v>12.3987621750847</v>
      </c>
      <c r="E4" s="104">
        <f t="shared" ref="E4:E67" si="0">D4/10.8</f>
        <v>1.1480335347300648</v>
      </c>
      <c r="F4" s="97">
        <f t="shared" ref="F4:F67" si="1">IF(E4&gt;1,0.95,IF(E4&lt;0.3, 0.1, 0.5))</f>
        <v>0.95</v>
      </c>
      <c r="G4" s="98">
        <f t="shared" ref="G4:G67" si="2">C4*F4</f>
        <v>1.9654719477294014E-2</v>
      </c>
      <c r="H4" s="98">
        <f t="shared" ref="H4:H67" si="3">G4/$G$2</f>
        <v>3.7719753883528308E-2</v>
      </c>
      <c r="I4" s="126">
        <f>H4/'Bayes Calculation 1'!C8</f>
        <v>19.651991773318247</v>
      </c>
      <c r="J4" s="97"/>
    </row>
    <row r="5" spans="1:10">
      <c r="A5" s="97" t="s">
        <v>5340</v>
      </c>
      <c r="B5" s="96" t="s">
        <v>31</v>
      </c>
      <c r="C5" s="98">
        <f>VLOOKUP(B5,'Bayes Calculation 1'!$AD$8:$AE$529,2,FALSE)</f>
        <v>1.044167955059529E-2</v>
      </c>
      <c r="D5" s="104">
        <f>IFERROR(VLOOKUP(B5,Colocalization!$A$2:$H$247,8,FALSE),0)</f>
        <v>12.360465009473391</v>
      </c>
      <c r="E5" s="104">
        <f t="shared" si="0"/>
        <v>1.1444875008771658</v>
      </c>
      <c r="F5" s="97">
        <f t="shared" si="1"/>
        <v>0.95</v>
      </c>
      <c r="G5" s="98">
        <f t="shared" si="2"/>
        <v>9.9195955730655254E-3</v>
      </c>
      <c r="H5" s="98">
        <f t="shared" si="3"/>
        <v>1.9036888523004353E-2</v>
      </c>
      <c r="I5" s="126">
        <f>H5/'Bayes Calculation 1'!C9</f>
        <v>9.918218920485268</v>
      </c>
      <c r="J5" s="97"/>
    </row>
    <row r="6" spans="1:10">
      <c r="A6" s="97" t="s">
        <v>5339</v>
      </c>
      <c r="B6" s="96" t="s">
        <v>87</v>
      </c>
      <c r="C6" s="98">
        <f>VLOOKUP(B6,'Bayes Calculation 1'!$AD$8:$AE$529,2,FALSE)</f>
        <v>1.0001995461226409E-2</v>
      </c>
      <c r="D6" s="104">
        <f>IFERROR(VLOOKUP(B6,Colocalization!$A$2:$H$247,8,FALSE),0)</f>
        <v>11.689933268387268</v>
      </c>
      <c r="E6" s="104">
        <f t="shared" si="0"/>
        <v>1.0824012285543765</v>
      </c>
      <c r="F6" s="97">
        <f t="shared" si="1"/>
        <v>0.95</v>
      </c>
      <c r="G6" s="98">
        <f t="shared" si="2"/>
        <v>9.5018956881650889E-3</v>
      </c>
      <c r="H6" s="98">
        <f t="shared" si="3"/>
        <v>1.8235272561310061E-2</v>
      </c>
      <c r="I6" s="126">
        <f>H6/'Bayes Calculation 1'!C10</f>
        <v>9.5005770044425422</v>
      </c>
      <c r="J6" s="97"/>
    </row>
    <row r="7" spans="1:10">
      <c r="A7" s="97" t="s">
        <v>5344</v>
      </c>
      <c r="B7" s="96" t="s">
        <v>53</v>
      </c>
      <c r="C7" s="98">
        <f>VLOOKUP(B7,'Bayes Calculation 1'!$AD$8:$AE$529,2,FALSE)</f>
        <v>9.962846662866778E-3</v>
      </c>
      <c r="D7" s="104">
        <f>IFERROR(VLOOKUP(B7,Colocalization!$A$2:$H$247,8,FALSE),0)</f>
        <v>11.376981041476146</v>
      </c>
      <c r="E7" s="104">
        <f t="shared" si="0"/>
        <v>1.0534241705070504</v>
      </c>
      <c r="F7" s="97">
        <f t="shared" si="1"/>
        <v>0.95</v>
      </c>
      <c r="G7" s="98">
        <f t="shared" si="2"/>
        <v>9.4647043297234387E-3</v>
      </c>
      <c r="H7" s="98">
        <f t="shared" si="3"/>
        <v>1.8163897902992818E-2</v>
      </c>
      <c r="I7" s="126">
        <f>H7/'Bayes Calculation 1'!C11</f>
        <v>9.463390807459259</v>
      </c>
      <c r="J7" s="97"/>
    </row>
    <row r="8" spans="1:10">
      <c r="A8" s="97" t="s">
        <v>5340</v>
      </c>
      <c r="B8" s="96" t="s">
        <v>463</v>
      </c>
      <c r="C8" s="98">
        <f>VLOOKUP(B8,'Bayes Calculation 1'!$AD$8:$AE$529,2,FALSE)</f>
        <v>9.2942798290962005E-3</v>
      </c>
      <c r="D8" s="104">
        <f>IFERROR(VLOOKUP(B8,Colocalization!$A$2:$H$247,8,FALSE),0)</f>
        <v>12.406783422147159</v>
      </c>
      <c r="E8" s="104">
        <f t="shared" si="0"/>
        <v>1.1487762427914034</v>
      </c>
      <c r="F8" s="97">
        <f t="shared" si="1"/>
        <v>0.95</v>
      </c>
      <c r="G8" s="98">
        <f t="shared" si="2"/>
        <v>8.8295658376413896E-3</v>
      </c>
      <c r="H8" s="98">
        <f t="shared" si="3"/>
        <v>1.6944991287156014E-2</v>
      </c>
      <c r="I8" s="126">
        <f>H8/'Bayes Calculation 1'!C12</f>
        <v>8.8283404606082829</v>
      </c>
      <c r="J8" s="97"/>
    </row>
    <row r="9" spans="1:10">
      <c r="A9" s="97" t="s">
        <v>5337</v>
      </c>
      <c r="B9" s="96" t="s">
        <v>287</v>
      </c>
      <c r="C9" s="98">
        <f>VLOOKUP(B9,'Bayes Calculation 1'!$AD$8:$AE$529,2,FALSE)</f>
        <v>8.6393617827867104E-3</v>
      </c>
      <c r="D9" s="104">
        <f>IFERROR(VLOOKUP(B9,Colocalization!$A$2:$H$247,8,FALSE),0)</f>
        <v>11.788711926100556</v>
      </c>
      <c r="E9" s="104">
        <f t="shared" si="0"/>
        <v>1.0915474005648662</v>
      </c>
      <c r="F9" s="97">
        <f t="shared" si="1"/>
        <v>0.95</v>
      </c>
      <c r="G9" s="98">
        <f t="shared" si="2"/>
        <v>8.2073936936473742E-3</v>
      </c>
      <c r="H9" s="98">
        <f t="shared" si="3"/>
        <v>1.5750968641767824E-2</v>
      </c>
      <c r="I9" s="126">
        <f>H9/'Bayes Calculation 1'!C13</f>
        <v>8.2062546623610366</v>
      </c>
      <c r="J9" s="97"/>
    </row>
    <row r="10" spans="1:10">
      <c r="A10" s="97" t="s">
        <v>5343</v>
      </c>
      <c r="B10" s="96" t="s">
        <v>489</v>
      </c>
      <c r="C10" s="98">
        <f>VLOOKUP(B10,'Bayes Calculation 1'!$AD$8:$AE$529,2,FALSE)</f>
        <v>8.6477015895176923E-3</v>
      </c>
      <c r="D10" s="104">
        <f>IFERROR(VLOOKUP(B10,Colocalization!$A$2:$H$247,8,FALSE),0)</f>
        <v>11.212663856825218</v>
      </c>
      <c r="E10" s="104">
        <f t="shared" si="0"/>
        <v>1.0382096163727053</v>
      </c>
      <c r="F10" s="97">
        <f t="shared" si="1"/>
        <v>0.95</v>
      </c>
      <c r="G10" s="98">
        <f t="shared" si="2"/>
        <v>8.2153165100418077E-3</v>
      </c>
      <c r="H10" s="98">
        <f t="shared" si="3"/>
        <v>1.5766173472587599E-2</v>
      </c>
      <c r="I10" s="126">
        <f>H10/'Bayes Calculation 1'!C14</f>
        <v>8.2141763792181397</v>
      </c>
      <c r="J10" s="97"/>
    </row>
    <row r="11" spans="1:10">
      <c r="A11" s="97" t="s">
        <v>5338</v>
      </c>
      <c r="B11" s="96" t="s">
        <v>383</v>
      </c>
      <c r="C11" s="98">
        <f>VLOOKUP(B11,'Bayes Calculation 1'!$AD$8:$AE$529,2,FALSE)</f>
        <v>8.0547555282530856E-3</v>
      </c>
      <c r="D11" s="104">
        <f>IFERROR(VLOOKUP(B11,Colocalization!$A$2:$H$247,8,FALSE),0)</f>
        <v>12.122878984598106</v>
      </c>
      <c r="E11" s="104">
        <f t="shared" si="0"/>
        <v>1.1224887948701949</v>
      </c>
      <c r="F11" s="97">
        <f t="shared" si="1"/>
        <v>0.95</v>
      </c>
      <c r="G11" s="98">
        <f t="shared" si="2"/>
        <v>7.6520177518404307E-3</v>
      </c>
      <c r="H11" s="98">
        <f t="shared" si="3"/>
        <v>1.4685135885315032E-2</v>
      </c>
      <c r="I11" s="126">
        <f>H11/'Bayes Calculation 1'!C15</f>
        <v>7.6509557962491321</v>
      </c>
      <c r="J11" s="97"/>
    </row>
    <row r="12" spans="1:10">
      <c r="A12" s="97" t="s">
        <v>5340</v>
      </c>
      <c r="B12" s="96" t="s">
        <v>83</v>
      </c>
      <c r="C12" s="98">
        <f>VLOOKUP(B12,'Bayes Calculation 1'!$AD$8:$AE$529,2,FALSE)</f>
        <v>7.4092915899479387E-3</v>
      </c>
      <c r="D12" s="104">
        <f>IFERROR(VLOOKUP(B12,Colocalization!$A$2:$H$247,8,FALSE),0)</f>
        <v>11.735109301599364</v>
      </c>
      <c r="E12" s="104">
        <f t="shared" si="0"/>
        <v>1.0865841945925336</v>
      </c>
      <c r="F12" s="97">
        <f t="shared" si="1"/>
        <v>0.95</v>
      </c>
      <c r="G12" s="98">
        <f t="shared" si="2"/>
        <v>7.0388270104505416E-3</v>
      </c>
      <c r="H12" s="98">
        <f t="shared" si="3"/>
        <v>1.3508349624101537E-2</v>
      </c>
      <c r="I12" s="126">
        <f>H12/'Bayes Calculation 1'!C16</f>
        <v>7.0378501541569012</v>
      </c>
      <c r="J12" s="97"/>
    </row>
    <row r="13" spans="1:10">
      <c r="A13" s="97" t="s">
        <v>5338</v>
      </c>
      <c r="B13" s="96" t="s">
        <v>441</v>
      </c>
      <c r="C13" s="98">
        <f>VLOOKUP(B13,'Bayes Calculation 1'!$AD$8:$AE$529,2,FALSE)</f>
        <v>7.3906880635795404E-3</v>
      </c>
      <c r="D13" s="104">
        <f>IFERROR(VLOOKUP(B13,Colocalization!$A$2:$H$247,8,FALSE),0)</f>
        <v>12.228773395051228</v>
      </c>
      <c r="E13" s="104">
        <f t="shared" si="0"/>
        <v>1.1322938328751135</v>
      </c>
      <c r="F13" s="97">
        <f t="shared" si="1"/>
        <v>0.95</v>
      </c>
      <c r="G13" s="98">
        <f t="shared" si="2"/>
        <v>7.0211536604005628E-3</v>
      </c>
      <c r="H13" s="98">
        <f t="shared" si="3"/>
        <v>1.3474432354768197E-2</v>
      </c>
      <c r="I13" s="126">
        <f>H13/'Bayes Calculation 1'!C17</f>
        <v>7.0201792568342309</v>
      </c>
      <c r="J13" s="97"/>
    </row>
    <row r="14" spans="1:10">
      <c r="A14" s="97" t="s">
        <v>5343</v>
      </c>
      <c r="B14" s="96" t="s">
        <v>856</v>
      </c>
      <c r="C14" s="98">
        <f>VLOOKUP(B14,'Bayes Calculation 1'!$AD$8:$AE$529,2,FALSE)</f>
        <v>7.111678745533403E-3</v>
      </c>
      <c r="D14" s="104">
        <f>IFERROR(VLOOKUP(B14,Colocalization!$A$2:$H$247,8,FALSE),0)</f>
        <v>11.957496150706273</v>
      </c>
      <c r="E14" s="104">
        <f t="shared" si="0"/>
        <v>1.10717556950984</v>
      </c>
      <c r="F14" s="97">
        <f t="shared" si="1"/>
        <v>0.95</v>
      </c>
      <c r="G14" s="98">
        <f t="shared" si="2"/>
        <v>6.7560948082567322E-3</v>
      </c>
      <c r="H14" s="98">
        <f t="shared" si="3"/>
        <v>1.2965752763636618E-2</v>
      </c>
      <c r="I14" s="126">
        <f>H14/'Bayes Calculation 1'!C18</f>
        <v>6.7551571898546783</v>
      </c>
      <c r="J14" s="97"/>
    </row>
    <row r="15" spans="1:10">
      <c r="A15" s="97" t="s">
        <v>5339</v>
      </c>
      <c r="B15" s="96" t="s">
        <v>133</v>
      </c>
      <c r="C15" s="98">
        <f>VLOOKUP(B15,'Bayes Calculation 1'!$AD$8:$AE$529,2,FALSE)</f>
        <v>6.6605423622763255E-3</v>
      </c>
      <c r="D15" s="104">
        <f>IFERROR(VLOOKUP(B15,Colocalization!$A$2:$H$247,8,FALSE),0)</f>
        <v>11.555689606812516</v>
      </c>
      <c r="E15" s="104">
        <f t="shared" si="0"/>
        <v>1.0699712598900477</v>
      </c>
      <c r="F15" s="97">
        <f t="shared" si="1"/>
        <v>0.95</v>
      </c>
      <c r="G15" s="98">
        <f t="shared" si="2"/>
        <v>6.3275152441625085E-3</v>
      </c>
      <c r="H15" s="98">
        <f t="shared" si="3"/>
        <v>1.2143257398296017E-2</v>
      </c>
      <c r="I15" s="126">
        <f>H15/'Bayes Calculation 1'!C19</f>
        <v>6.3266371045122254</v>
      </c>
      <c r="J15" s="97"/>
    </row>
    <row r="16" spans="1:10">
      <c r="A16" s="97" t="s">
        <v>5343</v>
      </c>
      <c r="B16" s="96" t="s">
        <v>151</v>
      </c>
      <c r="C16" s="98">
        <f>VLOOKUP(B16,'Bayes Calculation 1'!$AD$8:$AE$529,2,FALSE)</f>
        <v>6.7128251240444045E-3</v>
      </c>
      <c r="D16" s="104">
        <f>IFERROR(VLOOKUP(B16,Colocalization!$A$2:$H$247,8,FALSE),0)</f>
        <v>12.169344795582644</v>
      </c>
      <c r="E16" s="104">
        <f t="shared" si="0"/>
        <v>1.1267911847761707</v>
      </c>
      <c r="F16" s="97">
        <f t="shared" si="1"/>
        <v>0.95</v>
      </c>
      <c r="G16" s="98">
        <f t="shared" si="2"/>
        <v>6.3771838678421842E-3</v>
      </c>
      <c r="H16" s="98">
        <f t="shared" si="3"/>
        <v>1.223857741866544E-2</v>
      </c>
      <c r="I16" s="126">
        <f>H16/'Bayes Calculation 1'!C20</f>
        <v>6.3762988351246941</v>
      </c>
      <c r="J16" s="97"/>
    </row>
    <row r="17" spans="1:10">
      <c r="A17" s="97" t="s">
        <v>5340</v>
      </c>
      <c r="B17" s="96" t="s">
        <v>81</v>
      </c>
      <c r="C17" s="98">
        <f>VLOOKUP(B17,'Bayes Calculation 1'!$AD$8:$AE$529,2,FALSE)</f>
        <v>6.4872656956936198E-3</v>
      </c>
      <c r="D17" s="104">
        <f>IFERROR(VLOOKUP(B17,Colocalization!$A$2:$H$247,8,FALSE),0)</f>
        <v>11.670295394068175</v>
      </c>
      <c r="E17" s="104">
        <f t="shared" si="0"/>
        <v>1.0805829068581643</v>
      </c>
      <c r="F17" s="97">
        <f t="shared" si="1"/>
        <v>0.95</v>
      </c>
      <c r="G17" s="98">
        <f t="shared" si="2"/>
        <v>6.1629024109089384E-3</v>
      </c>
      <c r="H17" s="98">
        <f t="shared" si="3"/>
        <v>1.1827345712882849E-2</v>
      </c>
      <c r="I17" s="126">
        <f>H17/'Bayes Calculation 1'!C21</f>
        <v>6.1620471164119648</v>
      </c>
      <c r="J17" s="97"/>
    </row>
    <row r="18" spans="1:10">
      <c r="A18" s="97" t="s">
        <v>5345</v>
      </c>
      <c r="B18" s="96" t="s">
        <v>215</v>
      </c>
      <c r="C18" s="98">
        <f>VLOOKUP(B18,'Bayes Calculation 1'!$AD$8:$AE$529,2,FALSE)</f>
        <v>6.2716511472929969E-3</v>
      </c>
      <c r="D18" s="104">
        <f>IFERROR(VLOOKUP(B18,Colocalization!$A$2:$H$247,8,FALSE),0)</f>
        <v>12.658758672119365</v>
      </c>
      <c r="E18" s="104">
        <f t="shared" si="0"/>
        <v>1.1721072844554967</v>
      </c>
      <c r="F18" s="97">
        <f t="shared" si="1"/>
        <v>0.95</v>
      </c>
      <c r="G18" s="98">
        <f t="shared" si="2"/>
        <v>5.958068589928347E-3</v>
      </c>
      <c r="H18" s="98">
        <f t="shared" si="3"/>
        <v>1.1434245148749318E-2</v>
      </c>
      <c r="I18" s="126">
        <f>H18/'Bayes Calculation 1'!C22</f>
        <v>5.9572417224983942</v>
      </c>
      <c r="J18" s="97"/>
    </row>
    <row r="19" spans="1:10">
      <c r="A19" s="97" t="s">
        <v>5344</v>
      </c>
      <c r="B19" s="96" t="s">
        <v>371</v>
      </c>
      <c r="C19" s="98">
        <f>VLOOKUP(B19,'Bayes Calculation 1'!$AD$8:$AE$529,2,FALSE)</f>
        <v>6.1406436040417917E-3</v>
      </c>
      <c r="D19" s="104">
        <f>IFERROR(VLOOKUP(B19,Colocalization!$A$2:$H$247,8,FALSE),0)</f>
        <v>11.675501051921977</v>
      </c>
      <c r="E19" s="104">
        <f t="shared" si="0"/>
        <v>1.0810649122149978</v>
      </c>
      <c r="F19" s="97">
        <f t="shared" si="1"/>
        <v>0.95</v>
      </c>
      <c r="G19" s="98">
        <f t="shared" si="2"/>
        <v>5.8336114238397019E-3</v>
      </c>
      <c r="H19" s="98">
        <f t="shared" si="3"/>
        <v>1.1195396984097139E-2</v>
      </c>
      <c r="I19" s="126">
        <f>H19/'Bayes Calculation 1'!C23</f>
        <v>5.8328018287146097</v>
      </c>
      <c r="J19" s="97"/>
    </row>
    <row r="20" spans="1:10">
      <c r="A20" s="97" t="s">
        <v>5346</v>
      </c>
      <c r="B20" s="96" t="s">
        <v>171</v>
      </c>
      <c r="C20" s="98">
        <f>VLOOKUP(B20,'Bayes Calculation 1'!$AD$8:$AE$529,2,FALSE)</f>
        <v>5.2535507637607778E-3</v>
      </c>
      <c r="D20" s="104">
        <f>IFERROR(VLOOKUP(B20,Colocalization!$A$2:$H$247,8,FALSE),0)</f>
        <v>12.681235872980144</v>
      </c>
      <c r="E20" s="104">
        <f t="shared" si="0"/>
        <v>1.1741885067574207</v>
      </c>
      <c r="F20" s="97">
        <f t="shared" si="1"/>
        <v>0.95</v>
      </c>
      <c r="G20" s="98">
        <f t="shared" si="2"/>
        <v>4.9908732255727383E-3</v>
      </c>
      <c r="H20" s="98">
        <f t="shared" si="3"/>
        <v>9.5780817401120658E-3</v>
      </c>
      <c r="I20" s="126">
        <f>H20/'Bayes Calculation 1'!C24</f>
        <v>4.9901805865983864</v>
      </c>
      <c r="J20" s="97"/>
    </row>
    <row r="21" spans="1:10">
      <c r="A21" s="97" t="s">
        <v>5337</v>
      </c>
      <c r="B21" s="96" t="s">
        <v>39</v>
      </c>
      <c r="C21" s="98">
        <f>VLOOKUP(B21,'Bayes Calculation 1'!$AD$8:$AE$529,2,FALSE)</f>
        <v>5.2535346904643227E-3</v>
      </c>
      <c r="D21" s="104">
        <f>IFERROR(VLOOKUP(B21,Colocalization!$A$2:$H$247,8,FALSE),0)</f>
        <v>10.973748844688826</v>
      </c>
      <c r="E21" s="104">
        <f t="shared" si="0"/>
        <v>1.016087855989706</v>
      </c>
      <c r="F21" s="97">
        <f t="shared" si="1"/>
        <v>0.95</v>
      </c>
      <c r="G21" s="98">
        <f t="shared" si="2"/>
        <v>4.9908579559411062E-3</v>
      </c>
      <c r="H21" s="98">
        <f t="shared" si="3"/>
        <v>9.5780524358654324E-3</v>
      </c>
      <c r="I21" s="126">
        <f>H21/'Bayes Calculation 1'!C25</f>
        <v>4.9901653190858903</v>
      </c>
      <c r="J21" s="97"/>
    </row>
    <row r="22" spans="1:10">
      <c r="A22" s="97" t="s">
        <v>5338</v>
      </c>
      <c r="B22" s="96" t="s">
        <v>237</v>
      </c>
      <c r="C22" s="98">
        <f>VLOOKUP(B22,'Bayes Calculation 1'!$AD$8:$AE$529,2,FALSE)</f>
        <v>5.2507122716381697E-3</v>
      </c>
      <c r="D22" s="104">
        <f>IFERROR(VLOOKUP(B22,Colocalization!$A$2:$H$247,8,FALSE),0)</f>
        <v>11.964561187764158</v>
      </c>
      <c r="E22" s="104">
        <f t="shared" si="0"/>
        <v>1.1078297396077923</v>
      </c>
      <c r="F22" s="97">
        <f t="shared" si="1"/>
        <v>0.95</v>
      </c>
      <c r="G22" s="98">
        <f t="shared" si="2"/>
        <v>4.9881766580562609E-3</v>
      </c>
      <c r="H22" s="98">
        <f t="shared" si="3"/>
        <v>9.572906705018364E-3</v>
      </c>
      <c r="I22" s="126">
        <f>H22/'Bayes Calculation 1'!C26</f>
        <v>4.9874843933145678</v>
      </c>
      <c r="J22" s="97"/>
    </row>
    <row r="23" spans="1:10">
      <c r="A23" s="97" t="s">
        <v>5340</v>
      </c>
      <c r="B23" s="96" t="s">
        <v>37</v>
      </c>
      <c r="C23" s="98">
        <f>VLOOKUP(B23,'Bayes Calculation 1'!$AD$8:$AE$529,2,FALSE)</f>
        <v>5.1850830110639432E-3</v>
      </c>
      <c r="D23" s="104">
        <f>IFERROR(VLOOKUP(B23,Colocalization!$A$2:$H$247,8,FALSE),0)</f>
        <v>11.914613807640031</v>
      </c>
      <c r="E23" s="104">
        <f t="shared" si="0"/>
        <v>1.1032049821888916</v>
      </c>
      <c r="F23" s="97">
        <f t="shared" si="1"/>
        <v>0.95</v>
      </c>
      <c r="G23" s="98">
        <f t="shared" si="2"/>
        <v>4.9258288605107461E-3</v>
      </c>
      <c r="H23" s="98">
        <f t="shared" si="3"/>
        <v>9.4532538358276484E-3</v>
      </c>
      <c r="I23" s="126">
        <f>H23/'Bayes Calculation 1'!C27</f>
        <v>4.9251452484662046</v>
      </c>
      <c r="J23" s="97"/>
    </row>
    <row r="24" spans="1:10">
      <c r="A24" s="97" t="s">
        <v>5338</v>
      </c>
      <c r="B24" s="96" t="s">
        <v>361</v>
      </c>
      <c r="C24" s="98">
        <f>VLOOKUP(B24,'Bayes Calculation 1'!$AD$8:$AE$529,2,FALSE)</f>
        <v>5.1332849468690824E-3</v>
      </c>
      <c r="D24" s="104">
        <f>IFERROR(VLOOKUP(B24,Colocalization!$A$2:$H$247,8,FALSE),0)</f>
        <v>11.534756633422123</v>
      </c>
      <c r="E24" s="104">
        <f t="shared" si="0"/>
        <v>1.0680330216131595</v>
      </c>
      <c r="F24" s="97">
        <f t="shared" si="1"/>
        <v>0.95</v>
      </c>
      <c r="G24" s="98">
        <f t="shared" si="2"/>
        <v>4.8766206995256283E-3</v>
      </c>
      <c r="H24" s="98">
        <f t="shared" si="3"/>
        <v>9.3588174983584745E-3</v>
      </c>
      <c r="I24" s="126">
        <f>H24/'Bayes Calculation 1'!C28</f>
        <v>4.8759439166447658</v>
      </c>
      <c r="J24" s="97"/>
    </row>
    <row r="25" spans="1:10">
      <c r="A25" s="97" t="s">
        <v>5346</v>
      </c>
      <c r="B25" s="96" t="s">
        <v>451</v>
      </c>
      <c r="C25" s="98">
        <f>VLOOKUP(B25,'Bayes Calculation 1'!$AD$8:$AE$529,2,FALSE)</f>
        <v>5.0155583896569472E-3</v>
      </c>
      <c r="D25" s="104">
        <f>IFERROR(VLOOKUP(B25,Colocalization!$A$2:$H$247,8,FALSE),0)</f>
        <v>12.668319182193015</v>
      </c>
      <c r="E25" s="104">
        <f t="shared" si="0"/>
        <v>1.1729925168697235</v>
      </c>
      <c r="F25" s="97">
        <f t="shared" si="1"/>
        <v>0.95</v>
      </c>
      <c r="G25" s="98">
        <f t="shared" si="2"/>
        <v>4.7647804701740999E-3</v>
      </c>
      <c r="H25" s="98">
        <f t="shared" si="3"/>
        <v>9.1441827420450858E-3</v>
      </c>
      <c r="I25" s="126">
        <f>H25/'Bayes Calculation 1'!C29</f>
        <v>4.7641192086054902</v>
      </c>
      <c r="J25" s="97"/>
    </row>
    <row r="26" spans="1:10">
      <c r="A26" s="97" t="s">
        <v>5345</v>
      </c>
      <c r="B26" s="96" t="s">
        <v>113</v>
      </c>
      <c r="C26" s="98">
        <f>VLOOKUP(B26,'Bayes Calculation 1'!$AD$8:$AE$529,2,FALSE)</f>
        <v>4.9932736715595357E-3</v>
      </c>
      <c r="D26" s="104">
        <f>IFERROR(VLOOKUP(B26,Colocalization!$A$2:$H$247,8,FALSE),0)</f>
        <v>12.350960795551183</v>
      </c>
      <c r="E26" s="104">
        <f t="shared" si="0"/>
        <v>1.1436074810695538</v>
      </c>
      <c r="F26" s="97">
        <f t="shared" si="1"/>
        <v>0.95</v>
      </c>
      <c r="G26" s="98">
        <f t="shared" si="2"/>
        <v>4.7436099879815587E-3</v>
      </c>
      <c r="H26" s="98">
        <f t="shared" si="3"/>
        <v>9.1035540584955311E-3</v>
      </c>
      <c r="I26" s="126">
        <f>H26/'Bayes Calculation 1'!C30</f>
        <v>4.7429516644761716</v>
      </c>
      <c r="J26" s="97"/>
    </row>
    <row r="27" spans="1:10">
      <c r="A27" s="97" t="s">
        <v>5338</v>
      </c>
      <c r="B27" s="96" t="s">
        <v>47</v>
      </c>
      <c r="C27" s="98">
        <f>VLOOKUP(B27,'Bayes Calculation 1'!$AD$8:$AE$529,2,FALSE)</f>
        <v>9.2934581075637037E-3</v>
      </c>
      <c r="D27" s="104">
        <f>IFERROR(VLOOKUP(B27,Colocalization!$A$2:$H$247,8,FALSE),0)</f>
        <v>5.2048403760617177</v>
      </c>
      <c r="E27" s="104">
        <f t="shared" si="0"/>
        <v>0.481929664450159</v>
      </c>
      <c r="F27" s="97">
        <f t="shared" si="1"/>
        <v>0.5</v>
      </c>
      <c r="G27" s="98">
        <f t="shared" si="2"/>
        <v>4.6467290537818519E-3</v>
      </c>
      <c r="H27" s="98">
        <f t="shared" si="3"/>
        <v>8.9176279760479586E-3</v>
      </c>
      <c r="I27" s="126">
        <f>H27/'Bayes Calculation 1'!C31</f>
        <v>4.6460841755209863</v>
      </c>
      <c r="J27" s="97"/>
    </row>
    <row r="28" spans="1:10">
      <c r="A28" s="97" t="s">
        <v>5339</v>
      </c>
      <c r="B28" s="96" t="s">
        <v>153</v>
      </c>
      <c r="C28" s="98">
        <f>VLOOKUP(B28,'Bayes Calculation 1'!$AD$8:$AE$529,2,FALSE)</f>
        <v>4.7783937349834557E-3</v>
      </c>
      <c r="D28" s="104">
        <f>IFERROR(VLOOKUP(B28,Colocalization!$A$2:$H$247,8,FALSE),0)</f>
        <v>11.315459742836184</v>
      </c>
      <c r="E28" s="104">
        <f t="shared" si="0"/>
        <v>1.0477277539663132</v>
      </c>
      <c r="F28" s="97">
        <f t="shared" si="1"/>
        <v>0.95</v>
      </c>
      <c r="G28" s="98">
        <f t="shared" si="2"/>
        <v>4.5394740482342828E-3</v>
      </c>
      <c r="H28" s="98">
        <f t="shared" si="3"/>
        <v>8.7117928117911268E-3</v>
      </c>
      <c r="I28" s="126">
        <f>H28/'Bayes Calculation 1'!C32</f>
        <v>4.5388440549431772</v>
      </c>
      <c r="J28" s="97"/>
    </row>
    <row r="29" spans="1:10">
      <c r="A29" s="97" t="s">
        <v>5340</v>
      </c>
      <c r="B29" s="96" t="s">
        <v>197</v>
      </c>
      <c r="C29" s="98">
        <f>VLOOKUP(B29,'Bayes Calculation 1'!$AD$8:$AE$529,2,FALSE)</f>
        <v>4.7150149802886922E-3</v>
      </c>
      <c r="D29" s="104">
        <f>IFERROR(VLOOKUP(B29,Colocalization!$A$2:$H$247,8,FALSE),0)</f>
        <v>11.7190215577795</v>
      </c>
      <c r="E29" s="104">
        <f t="shared" si="0"/>
        <v>1.085094588683287</v>
      </c>
      <c r="F29" s="97">
        <f t="shared" si="1"/>
        <v>0.95</v>
      </c>
      <c r="G29" s="98">
        <f t="shared" si="2"/>
        <v>4.4792642312742577E-3</v>
      </c>
      <c r="H29" s="98">
        <f t="shared" si="3"/>
        <v>8.5962429826659595E-3</v>
      </c>
      <c r="I29" s="126">
        <f>H29/'Bayes Calculation 1'!C33</f>
        <v>4.4786425939689654</v>
      </c>
      <c r="J29" s="97"/>
    </row>
    <row r="30" spans="1:10">
      <c r="A30" s="97" t="s">
        <v>5340</v>
      </c>
      <c r="B30" s="96" t="s">
        <v>331</v>
      </c>
      <c r="C30" s="98">
        <f>VLOOKUP(B30,'Bayes Calculation 1'!$AD$8:$AE$529,2,FALSE)</f>
        <v>4.4930454567881067E-3</v>
      </c>
      <c r="D30" s="104">
        <f>IFERROR(VLOOKUP(B30,Colocalization!$A$2:$H$247,8,FALSE),0)</f>
        <v>12.048832844710226</v>
      </c>
      <c r="E30" s="104">
        <f t="shared" si="0"/>
        <v>1.1156326708065023</v>
      </c>
      <c r="F30" s="97">
        <f t="shared" si="1"/>
        <v>0.95</v>
      </c>
      <c r="G30" s="98">
        <f t="shared" si="2"/>
        <v>4.2683931839487014E-3</v>
      </c>
      <c r="H30" s="98">
        <f t="shared" si="3"/>
        <v>8.1915562601985823E-3</v>
      </c>
      <c r="I30" s="126">
        <f>H30/'Bayes Calculation 1'!C34</f>
        <v>4.2678008115634611</v>
      </c>
      <c r="J30" s="97"/>
    </row>
    <row r="31" spans="1:10">
      <c r="A31" s="97" t="s">
        <v>5337</v>
      </c>
      <c r="B31" s="96" t="s">
        <v>447</v>
      </c>
      <c r="C31" s="98">
        <f>VLOOKUP(B31,'Bayes Calculation 1'!$AD$8:$AE$529,2,FALSE)</f>
        <v>4.3850853441631367E-3</v>
      </c>
      <c r="D31" s="104">
        <f>IFERROR(VLOOKUP(B31,Colocalization!$A$2:$H$247,8,FALSE),0)</f>
        <v>11.947932941509698</v>
      </c>
      <c r="E31" s="104">
        <f t="shared" si="0"/>
        <v>1.1062900871768238</v>
      </c>
      <c r="F31" s="97">
        <f t="shared" si="1"/>
        <v>0.95</v>
      </c>
      <c r="G31" s="98">
        <f t="shared" si="2"/>
        <v>4.1658310769549798E-3</v>
      </c>
      <c r="H31" s="98">
        <f t="shared" si="3"/>
        <v>7.9947273287020795E-3</v>
      </c>
      <c r="I31" s="126">
        <f>H31/'Bayes Calculation 1'!C35</f>
        <v>4.1652529382537837</v>
      </c>
      <c r="J31" s="97"/>
    </row>
    <row r="32" spans="1:10">
      <c r="A32" s="97" t="s">
        <v>5340</v>
      </c>
      <c r="B32" s="96" t="s">
        <v>95</v>
      </c>
      <c r="C32" s="98">
        <f>VLOOKUP(B32,'Bayes Calculation 1'!$AD$8:$AE$529,2,FALSE)</f>
        <v>4.3028560314068943E-3</v>
      </c>
      <c r="D32" s="104">
        <f>IFERROR(VLOOKUP(B32,Colocalization!$A$2:$H$247,8,FALSE),0)</f>
        <v>11.913852354311809</v>
      </c>
      <c r="E32" s="104">
        <f t="shared" si="0"/>
        <v>1.1031344772510934</v>
      </c>
      <c r="F32" s="97">
        <f t="shared" si="1"/>
        <v>0.95</v>
      </c>
      <c r="G32" s="98">
        <f t="shared" si="2"/>
        <v>4.0877132298365497E-3</v>
      </c>
      <c r="H32" s="98">
        <f t="shared" si="3"/>
        <v>7.8448098510895247E-3</v>
      </c>
      <c r="I32" s="126">
        <f>H32/'Bayes Calculation 1'!C36</f>
        <v>4.0871459324176422</v>
      </c>
      <c r="J32" s="97"/>
    </row>
    <row r="33" spans="1:10">
      <c r="A33" s="97" t="s">
        <v>5343</v>
      </c>
      <c r="B33" s="96" t="s">
        <v>105</v>
      </c>
      <c r="C33" s="98">
        <f>VLOOKUP(B33,'Bayes Calculation 1'!$AD$8:$AE$529,2,FALSE)</f>
        <v>4.2901973352210583E-3</v>
      </c>
      <c r="D33" s="104">
        <f>IFERROR(VLOOKUP(B33,Colocalization!$A$2:$H$247,8,FALSE),0)</f>
        <v>12.048595401360418</v>
      </c>
      <c r="E33" s="104">
        <f t="shared" si="0"/>
        <v>1.1156106853111496</v>
      </c>
      <c r="F33" s="97">
        <f t="shared" si="1"/>
        <v>0.95</v>
      </c>
      <c r="G33" s="98">
        <f t="shared" si="2"/>
        <v>4.0756874684600049E-3</v>
      </c>
      <c r="H33" s="98">
        <f t="shared" si="3"/>
        <v>7.8217309788670367E-3</v>
      </c>
      <c r="I33" s="126">
        <f>H33/'Bayes Calculation 1'!C37</f>
        <v>4.075121839989726</v>
      </c>
      <c r="J33" s="97"/>
    </row>
    <row r="34" spans="1:10">
      <c r="A34" s="97" t="s">
        <v>5337</v>
      </c>
      <c r="B34" s="96" t="s">
        <v>339</v>
      </c>
      <c r="C34" s="98">
        <f>VLOOKUP(B34,'Bayes Calculation 1'!$AD$8:$AE$529,2,FALSE)</f>
        <v>4.1077599109604606E-3</v>
      </c>
      <c r="D34" s="104">
        <f>IFERROR(VLOOKUP(B34,Colocalization!$A$2:$H$247,8,FALSE),0)</f>
        <v>11.734715417783699</v>
      </c>
      <c r="E34" s="104">
        <f t="shared" si="0"/>
        <v>1.086547723868861</v>
      </c>
      <c r="F34" s="97">
        <f t="shared" si="1"/>
        <v>0.95</v>
      </c>
      <c r="G34" s="98">
        <f t="shared" si="2"/>
        <v>3.9023719154124372E-3</v>
      </c>
      <c r="H34" s="98">
        <f t="shared" si="3"/>
        <v>7.4891177348726792E-3</v>
      </c>
      <c r="I34" s="126">
        <f>H34/'Bayes Calculation 1'!C38</f>
        <v>3.901830339868666</v>
      </c>
      <c r="J34" s="97"/>
    </row>
    <row r="35" spans="1:10">
      <c r="A35" s="97" t="s">
        <v>5345</v>
      </c>
      <c r="B35" s="96" t="s">
        <v>263</v>
      </c>
      <c r="C35" s="98">
        <f>VLOOKUP(B35,'Bayes Calculation 1'!$AD$8:$AE$529,2,FALSE)</f>
        <v>4.0298197120670559E-3</v>
      </c>
      <c r="D35" s="104">
        <f>IFERROR(VLOOKUP(B35,Colocalization!$A$2:$H$247,8,FALSE),0)</f>
        <v>11.24788100106772</v>
      </c>
      <c r="E35" s="104">
        <f t="shared" si="0"/>
        <v>1.0414704630618259</v>
      </c>
      <c r="F35" s="97">
        <f t="shared" si="1"/>
        <v>0.95</v>
      </c>
      <c r="G35" s="98">
        <f t="shared" si="2"/>
        <v>3.8283287264637028E-3</v>
      </c>
      <c r="H35" s="98">
        <f t="shared" si="3"/>
        <v>7.3470200128917416E-3</v>
      </c>
      <c r="I35" s="126">
        <f>H35/'Bayes Calculation 1'!C39</f>
        <v>3.8277974267165975</v>
      </c>
      <c r="J35" s="97"/>
    </row>
    <row r="36" spans="1:10">
      <c r="A36" s="97" t="s">
        <v>5340</v>
      </c>
      <c r="B36" s="96" t="s">
        <v>379</v>
      </c>
      <c r="C36" s="98">
        <f>VLOOKUP(B36,'Bayes Calculation 1'!$AD$8:$AE$529,2,FALSE)</f>
        <v>4.0145059635584724E-3</v>
      </c>
      <c r="D36" s="104">
        <f>IFERROR(VLOOKUP(B36,Colocalization!$A$2:$H$247,8,FALSE),0)</f>
        <v>11.593571310592097</v>
      </c>
      <c r="E36" s="104">
        <f t="shared" si="0"/>
        <v>1.0734788250548237</v>
      </c>
      <c r="F36" s="97">
        <f t="shared" si="1"/>
        <v>0.95</v>
      </c>
      <c r="G36" s="98">
        <f t="shared" si="2"/>
        <v>3.8137806653805485E-3</v>
      </c>
      <c r="H36" s="98">
        <f t="shared" si="3"/>
        <v>7.3191005463141062E-3</v>
      </c>
      <c r="I36" s="126">
        <f>H36/'Bayes Calculation 1'!C40</f>
        <v>3.8132513846296496</v>
      </c>
      <c r="J36" s="97"/>
    </row>
    <row r="37" spans="1:10">
      <c r="A37" s="97" t="s">
        <v>5343</v>
      </c>
      <c r="B37" s="96" t="s">
        <v>239</v>
      </c>
      <c r="C37" s="98">
        <f>VLOOKUP(B37,'Bayes Calculation 1'!$AD$8:$AE$529,2,FALSE)</f>
        <v>3.9196147536960189E-3</v>
      </c>
      <c r="D37" s="104">
        <f>IFERROR(VLOOKUP(B37,Colocalization!$A$2:$H$247,8,FALSE),0)</f>
        <v>11.093546223362171</v>
      </c>
      <c r="E37" s="104">
        <f t="shared" si="0"/>
        <v>1.0271802058668678</v>
      </c>
      <c r="F37" s="97">
        <f t="shared" si="1"/>
        <v>0.95</v>
      </c>
      <c r="G37" s="98">
        <f t="shared" si="2"/>
        <v>3.7236340160112179E-3</v>
      </c>
      <c r="H37" s="98">
        <f t="shared" si="3"/>
        <v>7.1460983606780274E-3</v>
      </c>
      <c r="I37" s="126">
        <f>H37/'Bayes Calculation 1'!C41</f>
        <v>3.7231172459132522</v>
      </c>
      <c r="J37" s="97"/>
    </row>
    <row r="38" spans="1:10">
      <c r="A38" s="97" t="s">
        <v>5345</v>
      </c>
      <c r="B38" s="96" t="s">
        <v>622</v>
      </c>
      <c r="C38" s="98">
        <f>VLOOKUP(B38,'Bayes Calculation 1'!$AD$8:$AE$529,2,FALSE)</f>
        <v>3.8475702912247394E-3</v>
      </c>
      <c r="D38" s="104">
        <f>IFERROR(VLOOKUP(B38,Colocalization!$A$2:$H$247,8,FALSE),0)</f>
        <v>11.986598654431114</v>
      </c>
      <c r="E38" s="104">
        <f t="shared" si="0"/>
        <v>1.1098702457806586</v>
      </c>
      <c r="F38" s="97">
        <f t="shared" si="1"/>
        <v>0.95</v>
      </c>
      <c r="G38" s="98">
        <f t="shared" si="2"/>
        <v>3.6551917766635025E-3</v>
      </c>
      <c r="H38" s="98">
        <f t="shared" si="3"/>
        <v>7.0147495298582456E-3</v>
      </c>
      <c r="I38" s="126">
        <f>H38/'Bayes Calculation 1'!C42</f>
        <v>3.6546845050561463</v>
      </c>
      <c r="J38" s="97"/>
    </row>
    <row r="39" spans="1:10">
      <c r="A39" s="97" t="s">
        <v>5340</v>
      </c>
      <c r="B39" s="96" t="s">
        <v>329</v>
      </c>
      <c r="C39" s="98">
        <f>VLOOKUP(B39,'Bayes Calculation 1'!$AD$8:$AE$529,2,FALSE)</f>
        <v>3.7307363440088376E-3</v>
      </c>
      <c r="D39" s="104">
        <f>IFERROR(VLOOKUP(B39,Colocalization!$A$2:$H$247,8,FALSE),0)</f>
        <v>11.597812389756156</v>
      </c>
      <c r="E39" s="104">
        <f t="shared" si="0"/>
        <v>1.0738715175700144</v>
      </c>
      <c r="F39" s="97">
        <f t="shared" si="1"/>
        <v>0.95</v>
      </c>
      <c r="G39" s="98">
        <f t="shared" si="2"/>
        <v>3.5441995268083956E-3</v>
      </c>
      <c r="H39" s="98">
        <f t="shared" si="3"/>
        <v>6.801742147465927E-3</v>
      </c>
      <c r="I39" s="126">
        <f>H39/'Bayes Calculation 1'!C43</f>
        <v>3.543707658829748</v>
      </c>
      <c r="J39" s="97"/>
    </row>
    <row r="40" spans="1:10">
      <c r="A40" s="97" t="s">
        <v>5340</v>
      </c>
      <c r="B40" s="96" t="s">
        <v>169</v>
      </c>
      <c r="C40" s="98">
        <f>VLOOKUP(B40,'Bayes Calculation 1'!$AD$8:$AE$529,2,FALSE)</f>
        <v>3.6329051052652085E-3</v>
      </c>
      <c r="D40" s="104">
        <f>IFERROR(VLOOKUP(B40,Colocalization!$A$2:$H$247,8,FALSE),0)</f>
        <v>11.911183598699354</v>
      </c>
      <c r="E40" s="104">
        <f t="shared" si="0"/>
        <v>1.1028873702499402</v>
      </c>
      <c r="F40" s="97">
        <f t="shared" si="1"/>
        <v>0.95</v>
      </c>
      <c r="G40" s="98">
        <f t="shared" si="2"/>
        <v>3.4512598500019481E-3</v>
      </c>
      <c r="H40" s="98">
        <f t="shared" si="3"/>
        <v>6.6233798086290001E-3</v>
      </c>
      <c r="I40" s="126">
        <f>H40/'Bayes Calculation 1'!C44</f>
        <v>3.4507808802957092</v>
      </c>
      <c r="J40" s="97"/>
    </row>
    <row r="41" spans="1:10">
      <c r="A41" s="97" t="s">
        <v>5340</v>
      </c>
      <c r="B41" s="96" t="s">
        <v>821</v>
      </c>
      <c r="C41" s="98">
        <f>VLOOKUP(B41,'Bayes Calculation 1'!$AD$8:$AE$529,2,FALSE)</f>
        <v>3.6182334045418959E-3</v>
      </c>
      <c r="D41" s="104">
        <f>IFERROR(VLOOKUP(B41,Colocalization!$A$2:$H$247,8,FALSE),0)</f>
        <v>11.623831809291367</v>
      </c>
      <c r="E41" s="104">
        <f t="shared" si="0"/>
        <v>1.076280723082534</v>
      </c>
      <c r="F41" s="97">
        <f t="shared" si="1"/>
        <v>0.95</v>
      </c>
      <c r="G41" s="98">
        <f t="shared" si="2"/>
        <v>3.4373217343148009E-3</v>
      </c>
      <c r="H41" s="98">
        <f t="shared" si="3"/>
        <v>6.5966309001072223E-3</v>
      </c>
      <c r="I41" s="126">
        <f>H41/'Bayes Calculation 1'!C45</f>
        <v>3.4368446989558628</v>
      </c>
      <c r="J41" s="97"/>
    </row>
    <row r="42" spans="1:10">
      <c r="A42" s="97" t="s">
        <v>5345</v>
      </c>
      <c r="B42" s="96" t="s">
        <v>401</v>
      </c>
      <c r="C42" s="98">
        <f>VLOOKUP(B42,'Bayes Calculation 1'!$AD$8:$AE$529,2,FALSE)</f>
        <v>3.5833587041303786E-3</v>
      </c>
      <c r="D42" s="104">
        <f>IFERROR(VLOOKUP(B42,Colocalization!$A$2:$H$247,8,FALSE),0)</f>
        <v>11.334355194077061</v>
      </c>
      <c r="E42" s="104">
        <f t="shared" si="0"/>
        <v>1.049477332784913</v>
      </c>
      <c r="F42" s="97">
        <f t="shared" si="1"/>
        <v>0.95</v>
      </c>
      <c r="G42" s="98">
        <f t="shared" si="2"/>
        <v>3.4041907689238596E-3</v>
      </c>
      <c r="H42" s="98">
        <f t="shared" si="3"/>
        <v>6.5330486209546909E-3</v>
      </c>
      <c r="I42" s="126">
        <f>H42/'Bayes Calculation 1'!C46</f>
        <v>3.403718331517394</v>
      </c>
      <c r="J42" s="97"/>
    </row>
    <row r="43" spans="1:10">
      <c r="A43" s="97" t="s">
        <v>5346</v>
      </c>
      <c r="B43" s="96" t="s">
        <v>55</v>
      </c>
      <c r="C43" s="98">
        <f>VLOOKUP(B43,'Bayes Calculation 1'!$AD$8:$AE$529,2,FALSE)</f>
        <v>6.2101589525945192E-3</v>
      </c>
      <c r="D43" s="104">
        <f>IFERROR(VLOOKUP(B43,Colocalization!$A$2:$H$247,8,FALSE),0)</f>
        <v>10.485796432677722</v>
      </c>
      <c r="E43" s="104">
        <f t="shared" si="0"/>
        <v>0.97090707709978896</v>
      </c>
      <c r="F43" s="97">
        <f t="shared" si="1"/>
        <v>0.5</v>
      </c>
      <c r="G43" s="98">
        <f t="shared" si="2"/>
        <v>3.1050794762972596E-3</v>
      </c>
      <c r="H43" s="98">
        <f t="shared" si="3"/>
        <v>5.9590183299249319E-3</v>
      </c>
      <c r="I43" s="126">
        <f>H43/'Bayes Calculation 1'!C47</f>
        <v>3.1046485498908898</v>
      </c>
      <c r="J43" s="97"/>
    </row>
    <row r="44" spans="1:10">
      <c r="A44" s="97" t="s">
        <v>5337</v>
      </c>
      <c r="B44" s="96" t="s">
        <v>191</v>
      </c>
      <c r="C44" s="98">
        <f>VLOOKUP(B44,'Bayes Calculation 1'!$AD$8:$AE$529,2,FALSE)</f>
        <v>3.1142421413990454E-3</v>
      </c>
      <c r="D44" s="104">
        <f>IFERROR(VLOOKUP(B44,Colocalization!$A$2:$H$247,8,FALSE),0)</f>
        <v>11.550626415096591</v>
      </c>
      <c r="E44" s="104">
        <f t="shared" si="0"/>
        <v>1.0695024458422768</v>
      </c>
      <c r="F44" s="97">
        <f t="shared" si="1"/>
        <v>0.95</v>
      </c>
      <c r="G44" s="98">
        <f t="shared" si="2"/>
        <v>2.958530034329093E-3</v>
      </c>
      <c r="H44" s="98">
        <f t="shared" si="3"/>
        <v>5.6777724495554035E-3</v>
      </c>
      <c r="I44" s="126">
        <f>H44/'Bayes Calculation 1'!C48</f>
        <v>2.9581194462183653</v>
      </c>
      <c r="J44" s="97"/>
    </row>
    <row r="45" spans="1:10">
      <c r="A45" s="97" t="s">
        <v>5340</v>
      </c>
      <c r="B45" s="96" t="s">
        <v>27</v>
      </c>
      <c r="C45" s="98">
        <f>VLOOKUP(B45,'Bayes Calculation 1'!$AD$8:$AE$529,2,FALSE)</f>
        <v>5.2535507637608498E-3</v>
      </c>
      <c r="D45" s="104">
        <f>IFERROR(VLOOKUP(B45,Colocalization!$A$2:$H$247,8,FALSE),0)</f>
        <v>10.213817116534351</v>
      </c>
      <c r="E45" s="104">
        <f t="shared" si="0"/>
        <v>0.94572380708651393</v>
      </c>
      <c r="F45" s="97">
        <f t="shared" si="1"/>
        <v>0.5</v>
      </c>
      <c r="G45" s="98">
        <f t="shared" si="2"/>
        <v>2.6267753818804249E-3</v>
      </c>
      <c r="H45" s="98">
        <f t="shared" si="3"/>
        <v>5.0410956526906305E-3</v>
      </c>
      <c r="I45" s="126">
        <f>H45/'Bayes Calculation 1'!C49</f>
        <v>2.6264108350518187</v>
      </c>
      <c r="J45" s="97"/>
    </row>
    <row r="46" spans="1:10">
      <c r="A46" s="97" t="s">
        <v>5338</v>
      </c>
      <c r="B46" s="96" t="s">
        <v>75</v>
      </c>
      <c r="C46" s="98">
        <f>VLOOKUP(B46,'Bayes Calculation 1'!$AD$8:$AE$529,2,FALSE)</f>
        <v>5.1740868615020074E-3</v>
      </c>
      <c r="D46" s="104">
        <f>IFERROR(VLOOKUP(B46,Colocalization!$A$2:$H$247,8,FALSE),0)</f>
        <v>9.9572508594207463</v>
      </c>
      <c r="E46" s="104">
        <f t="shared" si="0"/>
        <v>0.92196767216858755</v>
      </c>
      <c r="F46" s="97">
        <f t="shared" si="1"/>
        <v>0.5</v>
      </c>
      <c r="G46" s="98">
        <f t="shared" si="2"/>
        <v>2.5870434307510037E-3</v>
      </c>
      <c r="H46" s="98">
        <f t="shared" si="3"/>
        <v>4.9648452936028051E-3</v>
      </c>
      <c r="I46" s="126">
        <f>H46/'Bayes Calculation 1'!C50</f>
        <v>2.5866843979670615</v>
      </c>
      <c r="J46" s="97"/>
    </row>
    <row r="47" spans="1:10">
      <c r="A47" s="97" t="s">
        <v>5337</v>
      </c>
      <c r="B47" s="96" t="s">
        <v>347</v>
      </c>
      <c r="C47" s="98">
        <f>VLOOKUP(B47,'Bayes Calculation 1'!$AD$8:$AE$529,2,FALSE)</f>
        <v>2.6267048553368861E-3</v>
      </c>
      <c r="D47" s="104">
        <f>IFERROR(VLOOKUP(B47,Colocalization!$A$2:$H$247,8,FALSE),0)</f>
        <v>11.330594423855464</v>
      </c>
      <c r="E47" s="104">
        <f t="shared" si="0"/>
        <v>1.0491291133199503</v>
      </c>
      <c r="F47" s="97">
        <f t="shared" si="1"/>
        <v>0.95</v>
      </c>
      <c r="G47" s="98">
        <f t="shared" si="2"/>
        <v>2.4953696125700415E-3</v>
      </c>
      <c r="H47" s="98">
        <f t="shared" si="3"/>
        <v>4.7889122886395977E-3</v>
      </c>
      <c r="I47" s="126">
        <f>H47/'Bayes Calculation 1'!C51</f>
        <v>2.4950233023812305</v>
      </c>
      <c r="J47" s="97"/>
    </row>
    <row r="48" spans="1:10">
      <c r="A48" s="97" t="s">
        <v>5346</v>
      </c>
      <c r="B48" s="96" t="s">
        <v>399</v>
      </c>
      <c r="C48" s="98">
        <f>VLOOKUP(B48,'Bayes Calculation 1'!$AD$8:$AE$529,2,FALSE)</f>
        <v>2.6267753634615695E-3</v>
      </c>
      <c r="D48" s="104">
        <f>IFERROR(VLOOKUP(B48,Colocalization!$A$2:$H$247,8,FALSE),0)</f>
        <v>11.706542571095207</v>
      </c>
      <c r="E48" s="104">
        <f t="shared" si="0"/>
        <v>1.0839391269532599</v>
      </c>
      <c r="F48" s="97">
        <f t="shared" si="1"/>
        <v>0.95</v>
      </c>
      <c r="G48" s="98">
        <f t="shared" si="2"/>
        <v>2.495436595288491E-3</v>
      </c>
      <c r="H48" s="98">
        <f t="shared" si="3"/>
        <v>4.7890408364755143E-3</v>
      </c>
      <c r="I48" s="126">
        <f>H48/'Bayes Calculation 1'!C52</f>
        <v>2.4950902758037432</v>
      </c>
      <c r="J48" s="97"/>
    </row>
    <row r="49" spans="1:10">
      <c r="A49" s="97" t="s">
        <v>5345</v>
      </c>
      <c r="B49" s="96" t="s">
        <v>253</v>
      </c>
      <c r="C49" s="98">
        <f>VLOOKUP(B49,'Bayes Calculation 1'!$AD$8:$AE$529,2,FALSE)</f>
        <v>2.626774939140587E-3</v>
      </c>
      <c r="D49" s="104">
        <f>IFERROR(VLOOKUP(B49,Colocalization!$A$2:$H$247,8,FALSE),0)</f>
        <v>11.682403044283596</v>
      </c>
      <c r="E49" s="104">
        <f t="shared" si="0"/>
        <v>1.0817039855818145</v>
      </c>
      <c r="F49" s="97">
        <f t="shared" si="1"/>
        <v>0.95</v>
      </c>
      <c r="G49" s="98">
        <f t="shared" si="2"/>
        <v>2.4954361921835574E-3</v>
      </c>
      <c r="H49" s="98">
        <f t="shared" si="3"/>
        <v>4.7890400628690074E-3</v>
      </c>
      <c r="I49" s="126">
        <f>H49/'Bayes Calculation 1'!C53</f>
        <v>2.495089872754753</v>
      </c>
      <c r="J49" s="97"/>
    </row>
    <row r="50" spans="1:10">
      <c r="A50" s="97" t="s">
        <v>5343</v>
      </c>
      <c r="B50" s="96" t="s">
        <v>261</v>
      </c>
      <c r="C50" s="98">
        <f>VLOOKUP(B50,'Bayes Calculation 1'!$AD$8:$AE$529,2,FALSE)</f>
        <v>2.6267735802516473E-3</v>
      </c>
      <c r="D50" s="104">
        <f>IFERROR(VLOOKUP(B50,Colocalization!$A$2:$H$247,8,FALSE),0)</f>
        <v>11.516842202269315</v>
      </c>
      <c r="E50" s="104">
        <f t="shared" si="0"/>
        <v>1.0663742779878995</v>
      </c>
      <c r="F50" s="97">
        <f t="shared" si="1"/>
        <v>0.95</v>
      </c>
      <c r="G50" s="98">
        <f t="shared" si="2"/>
        <v>2.4954349012390646E-3</v>
      </c>
      <c r="H50" s="98">
        <f t="shared" si="3"/>
        <v>4.789037585392359E-3</v>
      </c>
      <c r="I50" s="126">
        <f>H50/'Bayes Calculation 1'!C54</f>
        <v>2.4950885819894193</v>
      </c>
      <c r="J50" s="97"/>
    </row>
    <row r="51" spans="1:10">
      <c r="A51" s="97" t="s">
        <v>5337</v>
      </c>
      <c r="B51" s="96" t="s">
        <v>255</v>
      </c>
      <c r="C51" s="98">
        <f>VLOOKUP(B51,'Bayes Calculation 1'!$AD$8:$AE$529,2,FALSE)</f>
        <v>2.6267549405212184E-3</v>
      </c>
      <c r="D51" s="104">
        <f>IFERROR(VLOOKUP(B51,Colocalization!$A$2:$H$247,8,FALSE),0)</f>
        <v>11.151239425307145</v>
      </c>
      <c r="E51" s="104">
        <f t="shared" si="0"/>
        <v>1.0325221690099207</v>
      </c>
      <c r="F51" s="97">
        <f t="shared" si="1"/>
        <v>0.95</v>
      </c>
      <c r="G51" s="98">
        <f t="shared" si="2"/>
        <v>2.4954171934951576E-3</v>
      </c>
      <c r="H51" s="98">
        <f t="shared" si="3"/>
        <v>4.7890036021171062E-3</v>
      </c>
      <c r="I51" s="126">
        <f>H51/'Bayes Calculation 1'!C55</f>
        <v>2.4950708767030125</v>
      </c>
      <c r="J51" s="97"/>
    </row>
    <row r="52" spans="1:10">
      <c r="A52" s="97" t="s">
        <v>5345</v>
      </c>
      <c r="B52" s="96" t="s">
        <v>481</v>
      </c>
      <c r="C52" s="98">
        <f>VLOOKUP(B52,'Bayes Calculation 1'!$AD$8:$AE$529,2,FALSE)</f>
        <v>2.6237067838104679E-3</v>
      </c>
      <c r="D52" s="104">
        <f>IFERROR(VLOOKUP(B52,Colocalization!$A$2:$H$247,8,FALSE),0)</f>
        <v>11.845334022220573</v>
      </c>
      <c r="E52" s="104">
        <f t="shared" si="0"/>
        <v>1.0967901872426455</v>
      </c>
      <c r="F52" s="97">
        <f t="shared" si="1"/>
        <v>0.95</v>
      </c>
      <c r="G52" s="98">
        <f t="shared" si="2"/>
        <v>2.4925214446199443E-3</v>
      </c>
      <c r="H52" s="98">
        <f t="shared" si="3"/>
        <v>4.783446314209348E-3</v>
      </c>
      <c r="I52" s="126">
        <f>H52/'Bayes Calculation 1'!C56</f>
        <v>2.4921755297030703</v>
      </c>
      <c r="J52" s="97"/>
    </row>
    <row r="53" spans="1:10">
      <c r="A53" s="97" t="s">
        <v>5345</v>
      </c>
      <c r="B53" s="96" t="s">
        <v>219</v>
      </c>
      <c r="C53" s="98">
        <f>VLOOKUP(B53,'Bayes Calculation 1'!$AD$8:$AE$529,2,FALSE)</f>
        <v>2.6212406917849561E-3</v>
      </c>
      <c r="D53" s="104">
        <f>IFERROR(VLOOKUP(B53,Colocalization!$A$2:$H$247,8,FALSE),0)</f>
        <v>11.16425419699776</v>
      </c>
      <c r="E53" s="104">
        <f t="shared" si="0"/>
        <v>1.0337272404627555</v>
      </c>
      <c r="F53" s="97">
        <f t="shared" si="1"/>
        <v>0.95</v>
      </c>
      <c r="G53" s="98">
        <f t="shared" si="2"/>
        <v>2.490178657195708E-3</v>
      </c>
      <c r="H53" s="98">
        <f t="shared" si="3"/>
        <v>4.7789502253617966E-3</v>
      </c>
      <c r="I53" s="126">
        <f>H53/'Bayes Calculation 1'!C57</f>
        <v>2.4898330674134961</v>
      </c>
      <c r="J53" s="97"/>
    </row>
    <row r="54" spans="1:10">
      <c r="A54" s="97" t="s">
        <v>5346</v>
      </c>
      <c r="B54" s="96" t="s">
        <v>325</v>
      </c>
      <c r="C54" s="98">
        <f>VLOOKUP(B54,'Bayes Calculation 1'!$AD$8:$AE$529,2,FALSE)</f>
        <v>2.6135694529073506E-3</v>
      </c>
      <c r="D54" s="104">
        <f>IFERROR(VLOOKUP(B54,Colocalization!$A$2:$H$247,8,FALSE),0)</f>
        <v>11.171448632323788</v>
      </c>
      <c r="E54" s="104">
        <f t="shared" si="0"/>
        <v>1.0343933918818322</v>
      </c>
      <c r="F54" s="97">
        <f t="shared" si="1"/>
        <v>0.95</v>
      </c>
      <c r="G54" s="98">
        <f t="shared" si="2"/>
        <v>2.4828909802619829E-3</v>
      </c>
      <c r="H54" s="98">
        <f t="shared" si="3"/>
        <v>4.7649643030167662E-3</v>
      </c>
      <c r="I54" s="126">
        <f>H54/'Bayes Calculation 1'!C58</f>
        <v>2.4825464018717351</v>
      </c>
      <c r="J54" s="97"/>
    </row>
    <row r="55" spans="1:10">
      <c r="A55" s="97" t="s">
        <v>5340</v>
      </c>
      <c r="B55" s="96" t="s">
        <v>77</v>
      </c>
      <c r="C55" s="98">
        <f>VLOOKUP(B55,'Bayes Calculation 1'!$AD$8:$AE$529,2,FALSE)</f>
        <v>2.6126363622093465E-3</v>
      </c>
      <c r="D55" s="104">
        <f>IFERROR(VLOOKUP(B55,Colocalization!$A$2:$H$247,8,FALSE),0)</f>
        <v>11.531406436648645</v>
      </c>
      <c r="E55" s="104">
        <f t="shared" si="0"/>
        <v>1.0677228182082077</v>
      </c>
      <c r="F55" s="97">
        <f t="shared" si="1"/>
        <v>0.95</v>
      </c>
      <c r="G55" s="98">
        <f t="shared" si="2"/>
        <v>2.4820045440988791E-3</v>
      </c>
      <c r="H55" s="98">
        <f t="shared" si="3"/>
        <v>4.7632631261597599E-3</v>
      </c>
      <c r="I55" s="126">
        <f>H55/'Bayes Calculation 1'!C59</f>
        <v>2.4816600887292348</v>
      </c>
      <c r="J55" s="97"/>
    </row>
    <row r="56" spans="1:10">
      <c r="A56" s="97" t="s">
        <v>5340</v>
      </c>
      <c r="B56" s="96" t="s">
        <v>823</v>
      </c>
      <c r="C56" s="98">
        <f>VLOOKUP(B56,'Bayes Calculation 1'!$AD$8:$AE$529,2,FALSE)</f>
        <v>2.5961291609885354E-3</v>
      </c>
      <c r="D56" s="104">
        <f>IFERROR(VLOOKUP(B56,Colocalization!$A$2:$H$247,8,FALSE),0)</f>
        <v>11.769079167093176</v>
      </c>
      <c r="E56" s="104">
        <f t="shared" si="0"/>
        <v>1.0897295525086275</v>
      </c>
      <c r="F56" s="97">
        <f t="shared" si="1"/>
        <v>0.95</v>
      </c>
      <c r="G56" s="98">
        <f t="shared" si="2"/>
        <v>2.4663227029391084E-3</v>
      </c>
      <c r="H56" s="98">
        <f t="shared" si="3"/>
        <v>4.733167800216773E-3</v>
      </c>
      <c r="I56" s="126">
        <f>H56/'Bayes Calculation 1'!C60</f>
        <v>2.465980423912939</v>
      </c>
      <c r="J56" s="97"/>
    </row>
    <row r="57" spans="1:10">
      <c r="A57" s="97" t="s">
        <v>5340</v>
      </c>
      <c r="B57" s="96" t="s">
        <v>157</v>
      </c>
      <c r="C57" s="98">
        <f>VLOOKUP(B57,'Bayes Calculation 1'!$AD$8:$AE$529,2,FALSE)</f>
        <v>2.5801266961450369E-3</v>
      </c>
      <c r="D57" s="104">
        <f>IFERROR(VLOOKUP(B57,Colocalization!$A$2:$H$247,8,FALSE),0)</f>
        <v>11.008537125280208</v>
      </c>
      <c r="E57" s="104">
        <f t="shared" si="0"/>
        <v>1.0193089930815007</v>
      </c>
      <c r="F57" s="97">
        <f t="shared" si="1"/>
        <v>0.95</v>
      </c>
      <c r="G57" s="98">
        <f t="shared" si="2"/>
        <v>2.451120361337785E-3</v>
      </c>
      <c r="H57" s="98">
        <f t="shared" si="3"/>
        <v>4.7039926911892592E-3</v>
      </c>
      <c r="I57" s="126">
        <f>H57/'Bayes Calculation 1'!C61</f>
        <v>2.4507801921096042</v>
      </c>
      <c r="J57" s="97"/>
    </row>
    <row r="58" spans="1:10">
      <c r="A58" s="97" t="s">
        <v>5340</v>
      </c>
      <c r="B58" s="96" t="s">
        <v>275</v>
      </c>
      <c r="C58" s="98">
        <f>VLOOKUP(B58,'Bayes Calculation 1'!$AD$8:$AE$529,2,FALSE)</f>
        <v>2.5309400943970828E-3</v>
      </c>
      <c r="D58" s="104">
        <f>IFERROR(VLOOKUP(B58,Colocalization!$A$2:$H$247,8,FALSE),0)</f>
        <v>11.59222787796295</v>
      </c>
      <c r="E58" s="104">
        <f t="shared" si="0"/>
        <v>1.0733544331447176</v>
      </c>
      <c r="F58" s="97">
        <f t="shared" si="1"/>
        <v>0.95</v>
      </c>
      <c r="G58" s="98">
        <f t="shared" si="2"/>
        <v>2.4043930896772286E-3</v>
      </c>
      <c r="H58" s="98">
        <f t="shared" si="3"/>
        <v>4.6143174766067711E-3</v>
      </c>
      <c r="I58" s="126">
        <f>H58/'Bayes Calculation 1'!C62</f>
        <v>2.404059405312128</v>
      </c>
      <c r="J58" s="97"/>
    </row>
    <row r="59" spans="1:10">
      <c r="A59" s="97" t="s">
        <v>5340</v>
      </c>
      <c r="B59" s="96" t="s">
        <v>265</v>
      </c>
      <c r="C59" s="98">
        <f>VLOOKUP(B59,'Bayes Calculation 1'!$AD$8:$AE$529,2,FALSE)</f>
        <v>2.493690110045492E-3</v>
      </c>
      <c r="D59" s="104">
        <f>IFERROR(VLOOKUP(B59,Colocalization!$A$2:$H$247,8,FALSE),0)</f>
        <v>11.736239871359439</v>
      </c>
      <c r="E59" s="104">
        <f t="shared" si="0"/>
        <v>1.0866888769777259</v>
      </c>
      <c r="F59" s="97">
        <f t="shared" si="1"/>
        <v>0.95</v>
      </c>
      <c r="G59" s="98">
        <f t="shared" si="2"/>
        <v>2.3690056045432171E-3</v>
      </c>
      <c r="H59" s="98">
        <f t="shared" si="3"/>
        <v>4.5464046665891081E-3</v>
      </c>
      <c r="I59" s="126">
        <f>H59/'Bayes Calculation 1'!C63</f>
        <v>2.3686768312929254</v>
      </c>
      <c r="J59" s="97"/>
    </row>
    <row r="60" spans="1:10">
      <c r="A60" s="97" t="s">
        <v>5340</v>
      </c>
      <c r="B60" s="96" t="s">
        <v>825</v>
      </c>
      <c r="C60" s="98">
        <f>VLOOKUP(B60,'Bayes Calculation 1'!$AD$8:$AE$529,2,FALSE)</f>
        <v>2.4951074117191508E-3</v>
      </c>
      <c r="D60" s="104">
        <f>IFERROR(VLOOKUP(B60,Colocalization!$A$2:$H$247,8,FALSE),0)</f>
        <v>11.570326036515119</v>
      </c>
      <c r="E60" s="104">
        <f t="shared" si="0"/>
        <v>1.071326484862511</v>
      </c>
      <c r="F60" s="97">
        <f t="shared" si="1"/>
        <v>0.95</v>
      </c>
      <c r="G60" s="98">
        <f t="shared" si="2"/>
        <v>2.3703520411331933E-3</v>
      </c>
      <c r="H60" s="98">
        <f t="shared" si="3"/>
        <v>4.5489886391994697E-3</v>
      </c>
      <c r="I60" s="126">
        <f>H60/'Bayes Calculation 1'!C64</f>
        <v>2.3700230810229237</v>
      </c>
      <c r="J60" s="97"/>
    </row>
    <row r="61" spans="1:10">
      <c r="A61" s="97" t="s">
        <v>5337</v>
      </c>
      <c r="B61" s="96" t="s">
        <v>185</v>
      </c>
      <c r="C61" s="98">
        <f>VLOOKUP(B61,'Bayes Calculation 1'!$AD$8:$AE$529,2,FALSE)</f>
        <v>2.4263290997604161E-3</v>
      </c>
      <c r="D61" s="104">
        <f>IFERROR(VLOOKUP(B61,Colocalization!$A$2:$H$247,8,FALSE),0)</f>
        <v>11.452006197262754</v>
      </c>
      <c r="E61" s="104">
        <f t="shared" si="0"/>
        <v>1.0603709441909956</v>
      </c>
      <c r="F61" s="97">
        <f t="shared" si="1"/>
        <v>0.95</v>
      </c>
      <c r="G61" s="98">
        <f t="shared" si="2"/>
        <v>2.3050126447723951E-3</v>
      </c>
      <c r="H61" s="98">
        <f t="shared" si="3"/>
        <v>4.4235945346194072E-3</v>
      </c>
      <c r="I61" s="126">
        <f>H61/'Bayes Calculation 1'!C65</f>
        <v>2.3046927525367114</v>
      </c>
      <c r="J61" s="97"/>
    </row>
    <row r="62" spans="1:10">
      <c r="A62" s="97" t="s">
        <v>5346</v>
      </c>
      <c r="B62" s="96" t="s">
        <v>241</v>
      </c>
      <c r="C62" s="98">
        <f>VLOOKUP(B62,'Bayes Calculation 1'!$AD$8:$AE$529,2,FALSE)</f>
        <v>4.3068746892246847E-3</v>
      </c>
      <c r="D62" s="104">
        <f>IFERROR(VLOOKUP(B62,Colocalization!$A$2:$H$247,8,FALSE),0)</f>
        <v>5.069869982651138</v>
      </c>
      <c r="E62" s="104">
        <f t="shared" si="0"/>
        <v>0.46943240580103124</v>
      </c>
      <c r="F62" s="97">
        <f t="shared" si="1"/>
        <v>0.5</v>
      </c>
      <c r="G62" s="98">
        <f t="shared" si="2"/>
        <v>2.1534373446123424E-3</v>
      </c>
      <c r="H62" s="98">
        <f t="shared" si="3"/>
        <v>4.1327034321814362E-3</v>
      </c>
      <c r="I62" s="126">
        <f>H62/'Bayes Calculation 1'!C66</f>
        <v>2.1531384881665283</v>
      </c>
      <c r="J62" s="97"/>
    </row>
    <row r="63" spans="1:10">
      <c r="A63" s="97" t="s">
        <v>5343</v>
      </c>
      <c r="B63" s="96" t="s">
        <v>858</v>
      </c>
      <c r="C63" s="98">
        <f>VLOOKUP(B63,'Bayes Calculation 1'!$AD$8:$AE$529,2,FALSE)</f>
        <v>2.2563423604040032E-3</v>
      </c>
      <c r="D63" s="104">
        <f>IFERROR(VLOOKUP(B63,Colocalization!$A$2:$H$247,8,FALSE),0)</f>
        <v>11.196438711111455</v>
      </c>
      <c r="E63" s="104">
        <f t="shared" si="0"/>
        <v>1.0367072880658754</v>
      </c>
      <c r="F63" s="97">
        <f t="shared" si="1"/>
        <v>0.95</v>
      </c>
      <c r="G63" s="98">
        <f t="shared" si="2"/>
        <v>2.143525242383803E-3</v>
      </c>
      <c r="H63" s="98">
        <f t="shared" si="3"/>
        <v>4.113680924281448E-3</v>
      </c>
      <c r="I63" s="126">
        <f>H63/'Bayes Calculation 1'!C67</f>
        <v>2.1432277615506345</v>
      </c>
      <c r="J63" s="97"/>
    </row>
    <row r="64" spans="1:10">
      <c r="A64" s="97" t="s">
        <v>5338</v>
      </c>
      <c r="B64" s="96" t="s">
        <v>752</v>
      </c>
      <c r="C64" s="98">
        <f>VLOOKUP(B64,'Bayes Calculation 1'!$AD$8:$AE$529,2,FALSE)</f>
        <v>2.2283500709416636E-3</v>
      </c>
      <c r="D64" s="104">
        <f>IFERROR(VLOOKUP(B64,Colocalization!$A$2:$H$247,8,FALSE),0)</f>
        <v>11.49912286126794</v>
      </c>
      <c r="E64" s="104">
        <f t="shared" si="0"/>
        <v>1.0647335982655499</v>
      </c>
      <c r="F64" s="97">
        <f t="shared" si="1"/>
        <v>0.95</v>
      </c>
      <c r="G64" s="98">
        <f t="shared" si="2"/>
        <v>2.1169325673945803E-3</v>
      </c>
      <c r="H64" s="98">
        <f t="shared" si="3"/>
        <v>4.0626464052257606E-3</v>
      </c>
      <c r="I64" s="126">
        <f>H64/'Bayes Calculation 1'!C68</f>
        <v>2.1166387771226214</v>
      </c>
      <c r="J64" s="97"/>
    </row>
    <row r="65" spans="1:10">
      <c r="A65" s="97" t="s">
        <v>5340</v>
      </c>
      <c r="B65" s="96" t="s">
        <v>365</v>
      </c>
      <c r="C65" s="98">
        <f>VLOOKUP(B65,'Bayes Calculation 1'!$AD$8:$AE$529,2,FALSE)</f>
        <v>2.2361304333626307E-3</v>
      </c>
      <c r="D65" s="104">
        <f>IFERROR(VLOOKUP(B65,Colocalization!$A$2:$H$247,8,FALSE),0)</f>
        <v>11.684647567660843</v>
      </c>
      <c r="E65" s="104">
        <f t="shared" si="0"/>
        <v>1.0819118118204483</v>
      </c>
      <c r="F65" s="97">
        <f t="shared" si="1"/>
        <v>0.95</v>
      </c>
      <c r="G65" s="98">
        <f t="shared" si="2"/>
        <v>2.124323911694499E-3</v>
      </c>
      <c r="H65" s="98">
        <f t="shared" si="3"/>
        <v>4.0768312776266842E-3</v>
      </c>
      <c r="I65" s="126">
        <f>H65/'Bayes Calculation 1'!C69</f>
        <v>2.1240290956435026</v>
      </c>
      <c r="J65" s="97"/>
    </row>
    <row r="66" spans="1:10">
      <c r="A66" s="97" t="s">
        <v>5346</v>
      </c>
      <c r="B66" s="96" t="s">
        <v>319</v>
      </c>
      <c r="C66" s="98">
        <f>VLOOKUP(B66,'Bayes Calculation 1'!$AD$8:$AE$529,2,FALSE)</f>
        <v>2.2333607647915211E-3</v>
      </c>
      <c r="D66" s="104">
        <f>IFERROR(VLOOKUP(B66,Colocalization!$A$2:$H$247,8,FALSE),0)</f>
        <v>10.971057516109672</v>
      </c>
      <c r="E66" s="104">
        <f t="shared" si="0"/>
        <v>1.0158386588990436</v>
      </c>
      <c r="F66" s="97">
        <f t="shared" si="1"/>
        <v>0.95</v>
      </c>
      <c r="G66" s="98">
        <f t="shared" si="2"/>
        <v>2.121692726551945E-3</v>
      </c>
      <c r="H66" s="98">
        <f t="shared" si="3"/>
        <v>4.0717817191166378E-3</v>
      </c>
      <c r="I66" s="126">
        <f>H66/'Bayes Calculation 1'!C70</f>
        <v>2.1213982756597685</v>
      </c>
      <c r="J66" s="97"/>
    </row>
    <row r="67" spans="1:10">
      <c r="A67" s="97" t="s">
        <v>5338</v>
      </c>
      <c r="B67" s="96" t="s">
        <v>742</v>
      </c>
      <c r="C67" s="98">
        <f>VLOOKUP(B67,'Bayes Calculation 1'!$AD$8:$AE$529,2,FALSE)</f>
        <v>2.2276940354465469E-3</v>
      </c>
      <c r="D67" s="104">
        <f>IFERROR(VLOOKUP(B67,Colocalization!$A$2:$H$247,8,FALSE),0)</f>
        <v>11.924351634516443</v>
      </c>
      <c r="E67" s="104">
        <f t="shared" si="0"/>
        <v>1.1041066328255964</v>
      </c>
      <c r="F67" s="97">
        <f t="shared" si="1"/>
        <v>0.95</v>
      </c>
      <c r="G67" s="98">
        <f t="shared" si="2"/>
        <v>2.1163093336742196E-3</v>
      </c>
      <c r="H67" s="98">
        <f t="shared" si="3"/>
        <v>4.0614503452885489E-3</v>
      </c>
      <c r="I67" s="126">
        <f>H67/'Bayes Calculation 1'!C71</f>
        <v>2.1160156298953341</v>
      </c>
      <c r="J67" s="97"/>
    </row>
    <row r="68" spans="1:10">
      <c r="A68" s="97" t="s">
        <v>5338</v>
      </c>
      <c r="B68" s="96" t="s">
        <v>337</v>
      </c>
      <c r="C68" s="98">
        <f>VLOOKUP(B68,'Bayes Calculation 1'!$AD$8:$AE$529,2,FALSE)</f>
        <v>2.2095680646787626E-3</v>
      </c>
      <c r="D68" s="104">
        <f>IFERROR(VLOOKUP(B68,Colocalization!$A$2:$H$247,8,FALSE),0)</f>
        <v>11.906910640899149</v>
      </c>
      <c r="E68" s="104">
        <f t="shared" ref="E68:E131" si="4">D68/10.8</f>
        <v>1.1024917260091804</v>
      </c>
      <c r="F68" s="97">
        <f t="shared" ref="F68:F131" si="5">IF(E68&gt;1,0.95,IF(E68&lt;0.3, 0.1, 0.5))</f>
        <v>0.95</v>
      </c>
      <c r="G68" s="98">
        <f t="shared" ref="G68:G131" si="6">C68*F68</f>
        <v>2.0990896614448244E-3</v>
      </c>
      <c r="H68" s="98">
        <f t="shared" ref="H68:H131" si="7">G68/$G$2</f>
        <v>4.0284037378720368E-3</v>
      </c>
      <c r="I68" s="126">
        <f>H68/'Bayes Calculation 1'!C72</f>
        <v>2.0987983474313312</v>
      </c>
      <c r="J68" s="97"/>
    </row>
    <row r="69" spans="1:10">
      <c r="A69" s="97" t="s">
        <v>5343</v>
      </c>
      <c r="B69" s="96" t="s">
        <v>471</v>
      </c>
      <c r="C69" s="98">
        <f>VLOOKUP(B69,'Bayes Calculation 1'!$AD$8:$AE$529,2,FALSE)</f>
        <v>2.1797886755202788E-3</v>
      </c>
      <c r="D69" s="104">
        <f>IFERROR(VLOOKUP(B69,Colocalization!$A$2:$H$247,8,FALSE),0)</f>
        <v>11.298484498898182</v>
      </c>
      <c r="E69" s="104">
        <f t="shared" si="4"/>
        <v>1.0461559721202018</v>
      </c>
      <c r="F69" s="97">
        <f t="shared" si="5"/>
        <v>0.95</v>
      </c>
      <c r="G69" s="98">
        <f t="shared" si="6"/>
        <v>2.0707992417442647E-3</v>
      </c>
      <c r="H69" s="98">
        <f t="shared" si="7"/>
        <v>3.9741110439671656E-3</v>
      </c>
      <c r="I69" s="126">
        <f>H69/'Bayes Calculation 1'!C73</f>
        <v>2.0705118539068934</v>
      </c>
      <c r="J69" s="97"/>
    </row>
    <row r="70" spans="1:10">
      <c r="A70" s="97" t="s">
        <v>5346</v>
      </c>
      <c r="B70" s="96" t="s">
        <v>61</v>
      </c>
      <c r="C70" s="98">
        <f>VLOOKUP(B70,'Bayes Calculation 1'!$AD$8:$AE$529,2,FALSE)</f>
        <v>3.9604042408134905E-3</v>
      </c>
      <c r="D70" s="104">
        <f>IFERROR(VLOOKUP(B70,Colocalization!$A$2:$H$247,8,FALSE),0)</f>
        <v>10.642856346913401</v>
      </c>
      <c r="E70" s="104">
        <f t="shared" si="4"/>
        <v>0.98544966175124082</v>
      </c>
      <c r="F70" s="97">
        <f t="shared" si="5"/>
        <v>0.5</v>
      </c>
      <c r="G70" s="98">
        <f t="shared" si="6"/>
        <v>1.9802021204067453E-3</v>
      </c>
      <c r="H70" s="98">
        <f t="shared" si="7"/>
        <v>3.8002443488278537E-3</v>
      </c>
      <c r="I70" s="126">
        <f>H70/'Bayes Calculation 1'!C74</f>
        <v>1.9799273057393119</v>
      </c>
      <c r="J70" s="97"/>
    </row>
    <row r="71" spans="1:10">
      <c r="A71" s="97" t="s">
        <v>5338</v>
      </c>
      <c r="B71" s="96" t="s">
        <v>744</v>
      </c>
      <c r="C71" s="98">
        <f>VLOOKUP(B71,'Bayes Calculation 1'!$AD$8:$AE$529,2,FALSE)</f>
        <v>2.0933009168752183E-3</v>
      </c>
      <c r="D71" s="104">
        <f>IFERROR(VLOOKUP(B71,Colocalization!$A$2:$H$247,8,FALSE),0)</f>
        <v>11.897391292206978</v>
      </c>
      <c r="E71" s="104">
        <f t="shared" si="4"/>
        <v>1.1016103048339794</v>
      </c>
      <c r="F71" s="97">
        <f t="shared" si="5"/>
        <v>0.95</v>
      </c>
      <c r="G71" s="98">
        <f t="shared" si="6"/>
        <v>1.9886358710314573E-3</v>
      </c>
      <c r="H71" s="98">
        <f t="shared" si="7"/>
        <v>3.8164297234523398E-3</v>
      </c>
      <c r="I71" s="126">
        <f>H71/'Bayes Calculation 1'!C75</f>
        <v>1.9883598859186691</v>
      </c>
      <c r="J71" s="97"/>
    </row>
    <row r="72" spans="1:10">
      <c r="A72" s="97" t="s">
        <v>5343</v>
      </c>
      <c r="B72" s="96" t="s">
        <v>51</v>
      </c>
      <c r="C72" s="98">
        <f>VLOOKUP(B72,'Bayes Calculation 1'!$AD$8:$AE$529,2,FALSE)</f>
        <v>2E-3</v>
      </c>
      <c r="D72" s="104">
        <f>IFERROR(VLOOKUP(B72,Colocalization!$A$2:$H$247,8,FALSE),0)</f>
        <v>11.78866508223574</v>
      </c>
      <c r="E72" s="104">
        <f t="shared" si="4"/>
        <v>1.0915430631699758</v>
      </c>
      <c r="F72" s="97">
        <f t="shared" si="5"/>
        <v>0.95</v>
      </c>
      <c r="G72" s="98">
        <f t="shared" si="6"/>
        <v>1.9E-3</v>
      </c>
      <c r="H72" s="98">
        <f t="shared" si="7"/>
        <v>3.6463269018668638E-3</v>
      </c>
      <c r="I72" s="126">
        <f>H72/'Bayes Calculation 1'!C76</f>
        <v>1.8997363158726361</v>
      </c>
      <c r="J72" s="97"/>
    </row>
    <row r="73" spans="1:10">
      <c r="A73" s="97" t="s">
        <v>5343</v>
      </c>
      <c r="B73" s="96" t="s">
        <v>59</v>
      </c>
      <c r="C73" s="98">
        <f>VLOOKUP(B73,'Bayes Calculation 1'!$AD$8:$AE$529,2,FALSE)</f>
        <v>2E-3</v>
      </c>
      <c r="D73" s="104">
        <f>IFERROR(VLOOKUP(B73,Colocalization!$A$2:$H$247,8,FALSE),0)</f>
        <v>11.74577223506688</v>
      </c>
      <c r="E73" s="104">
        <f t="shared" si="4"/>
        <v>1.0875715032469333</v>
      </c>
      <c r="F73" s="97">
        <f t="shared" si="5"/>
        <v>0.95</v>
      </c>
      <c r="G73" s="98">
        <f t="shared" si="6"/>
        <v>1.9E-3</v>
      </c>
      <c r="H73" s="98">
        <f t="shared" si="7"/>
        <v>3.6463269018668638E-3</v>
      </c>
      <c r="I73" s="126">
        <f>H73/'Bayes Calculation 1'!C77</f>
        <v>1.8997363158726361</v>
      </c>
      <c r="J73" s="97"/>
    </row>
    <row r="74" spans="1:10">
      <c r="A74" s="97" t="s">
        <v>5338</v>
      </c>
      <c r="B74" s="96" t="s">
        <v>1015</v>
      </c>
      <c r="C74" s="98">
        <f>VLOOKUP(B74,'Bayes Calculation 1'!$AD$8:$AE$529,2,FALSE)</f>
        <v>1.9702263269077759E-3</v>
      </c>
      <c r="D74" s="104">
        <f>IFERROR(VLOOKUP(B74,Colocalization!$A$2:$H$247,8,FALSE),0)</f>
        <v>11.593162989524915</v>
      </c>
      <c r="E74" s="104">
        <f t="shared" si="4"/>
        <v>1.0734410175486031</v>
      </c>
      <c r="F74" s="97">
        <f t="shared" si="5"/>
        <v>0.95</v>
      </c>
      <c r="G74" s="98">
        <f t="shared" si="6"/>
        <v>1.871715010562387E-3</v>
      </c>
      <c r="H74" s="98">
        <f t="shared" si="7"/>
        <v>3.5920446292850806E-3</v>
      </c>
      <c r="I74" s="126">
        <f>H74/'Bayes Calculation 1'!C78</f>
        <v>1.8714552518575271</v>
      </c>
      <c r="J74" s="97"/>
    </row>
    <row r="75" spans="1:10">
      <c r="A75" s="97" t="s">
        <v>5340</v>
      </c>
      <c r="B75" s="96" t="s">
        <v>586</v>
      </c>
      <c r="C75" s="98">
        <f>VLOOKUP(B75,'Bayes Calculation 1'!$AD$8:$AE$529,2,FALSE)</f>
        <v>1.9702263269077759E-3</v>
      </c>
      <c r="D75" s="104">
        <f>IFERROR(VLOOKUP(B75,Colocalization!$A$2:$H$247,8,FALSE),0)</f>
        <v>11.593162989524915</v>
      </c>
      <c r="E75" s="104">
        <f t="shared" si="4"/>
        <v>1.0734410175486031</v>
      </c>
      <c r="F75" s="97">
        <f t="shared" si="5"/>
        <v>0.95</v>
      </c>
      <c r="G75" s="98">
        <f t="shared" si="6"/>
        <v>1.871715010562387E-3</v>
      </c>
      <c r="H75" s="98">
        <f t="shared" si="7"/>
        <v>3.5920446292850806E-3</v>
      </c>
      <c r="I75" s="126">
        <f>H75/'Bayes Calculation 1'!C79</f>
        <v>1.8714552518575271</v>
      </c>
      <c r="J75" s="97"/>
    </row>
    <row r="76" spans="1:10">
      <c r="A76" s="97" t="s">
        <v>5346</v>
      </c>
      <c r="B76" s="96" t="s">
        <v>221</v>
      </c>
      <c r="C76" s="98">
        <f>VLOOKUP(B76,'Bayes Calculation 1'!$AD$8:$AE$529,2,FALSE)</f>
        <v>3.6629782052242021E-3</v>
      </c>
      <c r="D76" s="104">
        <f>IFERROR(VLOOKUP(B76,Colocalization!$A$2:$H$247,8,FALSE),0)</f>
        <v>10.599228968883335</v>
      </c>
      <c r="E76" s="104">
        <f t="shared" si="4"/>
        <v>0.98141008971141985</v>
      </c>
      <c r="F76" s="97">
        <f t="shared" si="5"/>
        <v>0.5</v>
      </c>
      <c r="G76" s="98">
        <f t="shared" si="6"/>
        <v>1.8314891026121011E-3</v>
      </c>
      <c r="H76" s="98">
        <f t="shared" si="7"/>
        <v>3.5148463080686867E-3</v>
      </c>
      <c r="I76" s="126">
        <f>H76/'Bayes Calculation 1'!C80</f>
        <v>1.8312349265037859</v>
      </c>
      <c r="J76" s="97"/>
    </row>
    <row r="77" spans="1:10">
      <c r="A77" s="97" t="s">
        <v>5344</v>
      </c>
      <c r="B77" s="96" t="s">
        <v>277</v>
      </c>
      <c r="C77" s="98">
        <f>VLOOKUP(B77,'Bayes Calculation 1'!$AD$8:$AE$529,2,FALSE)</f>
        <v>3.6517929466154376E-3</v>
      </c>
      <c r="D77" s="104">
        <f>IFERROR(VLOOKUP(B77,Colocalization!$A$2:$H$247,8,FALSE),0)</f>
        <v>9.7385913827474919</v>
      </c>
      <c r="E77" s="104">
        <f t="shared" si="4"/>
        <v>0.90172142432847147</v>
      </c>
      <c r="F77" s="97">
        <f t="shared" si="5"/>
        <v>0.5</v>
      </c>
      <c r="G77" s="98">
        <f t="shared" si="6"/>
        <v>1.8258964733077188E-3</v>
      </c>
      <c r="H77" s="98">
        <f t="shared" si="7"/>
        <v>3.5041133845504038E-3</v>
      </c>
      <c r="I77" s="126">
        <f>H77/'Bayes Calculation 1'!C81</f>
        <v>1.8256430733507605</v>
      </c>
      <c r="J77" s="97"/>
    </row>
    <row r="78" spans="1:10">
      <c r="A78" s="97" t="s">
        <v>5345</v>
      </c>
      <c r="B78" s="96" t="s">
        <v>795</v>
      </c>
      <c r="C78" s="98">
        <f>VLOOKUP(B78,'Bayes Calculation 1'!$AD$8:$AE$529,2,FALSE)</f>
        <v>1.9043017787664721E-3</v>
      </c>
      <c r="D78" s="104">
        <f>IFERROR(VLOOKUP(B78,Colocalization!$A$2:$H$247,8,FALSE),0)</f>
        <v>11.884530739074824</v>
      </c>
      <c r="E78" s="104">
        <f t="shared" si="4"/>
        <v>1.1004195128772984</v>
      </c>
      <c r="F78" s="97">
        <f t="shared" si="5"/>
        <v>0.95</v>
      </c>
      <c r="G78" s="98">
        <f t="shared" si="6"/>
        <v>1.8090866898281483E-3</v>
      </c>
      <c r="H78" s="98">
        <f t="shared" si="7"/>
        <v>3.4718534025945536E-3</v>
      </c>
      <c r="I78" s="126">
        <f>H78/'Bayes Calculation 1'!C82</f>
        <v>1.8088356227517626</v>
      </c>
      <c r="J78" s="97"/>
    </row>
    <row r="79" spans="1:10">
      <c r="A79" s="97" t="s">
        <v>5337</v>
      </c>
      <c r="B79" s="96" t="s">
        <v>257</v>
      </c>
      <c r="C79" s="98">
        <f>VLOOKUP(B79,'Bayes Calculation 1'!$AD$8:$AE$529,2,FALSE)</f>
        <v>1.8826795712964487E-3</v>
      </c>
      <c r="D79" s="104">
        <f>IFERROR(VLOOKUP(B79,Colocalization!$A$2:$H$247,8,FALSE),0)</f>
        <v>11.064361352081688</v>
      </c>
      <c r="E79" s="104">
        <f t="shared" si="4"/>
        <v>1.0244779029705267</v>
      </c>
      <c r="F79" s="97">
        <f t="shared" si="5"/>
        <v>0.95</v>
      </c>
      <c r="G79" s="98">
        <f t="shared" si="6"/>
        <v>1.7885455927316263E-3</v>
      </c>
      <c r="H79" s="98">
        <f t="shared" si="7"/>
        <v>3.4324325842067073E-3</v>
      </c>
      <c r="I79" s="126">
        <f>H79/'Bayes Calculation 1'!C83</f>
        <v>1.7882973763716945</v>
      </c>
      <c r="J79" s="97"/>
    </row>
    <row r="80" spans="1:10">
      <c r="A80" s="97" t="s">
        <v>5341</v>
      </c>
      <c r="B80" s="96" t="s">
        <v>205</v>
      </c>
      <c r="C80" s="98">
        <f>VLOOKUP(B80,'Bayes Calculation 1'!$AD$8:$AE$529,2,FALSE)</f>
        <v>1.8779635250812568E-3</v>
      </c>
      <c r="D80" s="104">
        <f>IFERROR(VLOOKUP(B80,Colocalization!$A$2:$H$247,8,FALSE),0)</f>
        <v>11.583728868525185</v>
      </c>
      <c r="E80" s="104">
        <f t="shared" si="4"/>
        <v>1.072567487826406</v>
      </c>
      <c r="F80" s="97">
        <f t="shared" si="5"/>
        <v>0.95</v>
      </c>
      <c r="G80" s="98">
        <f t="shared" si="6"/>
        <v>1.7840653488271937E-3</v>
      </c>
      <c r="H80" s="98">
        <f t="shared" si="7"/>
        <v>3.4238344611142563E-3</v>
      </c>
      <c r="I80" s="126">
        <f>H80/'Bayes Calculation 1'!C84</f>
        <v>1.7838177542405276</v>
      </c>
      <c r="J80" s="97"/>
    </row>
    <row r="81" spans="1:10">
      <c r="A81" s="97" t="s">
        <v>5345</v>
      </c>
      <c r="B81" s="96" t="s">
        <v>664</v>
      </c>
      <c r="C81" s="98">
        <f>VLOOKUP(B81,'Bayes Calculation 1'!$AD$8:$AE$529,2,FALSE)</f>
        <v>1.8473505214863417E-3</v>
      </c>
      <c r="D81" s="104">
        <f>IFERROR(VLOOKUP(B81,Colocalization!$A$2:$H$247,8,FALSE),0)</f>
        <v>11.905113607591568</v>
      </c>
      <c r="E81" s="104">
        <f t="shared" si="4"/>
        <v>1.1023253340362562</v>
      </c>
      <c r="F81" s="97">
        <f t="shared" si="5"/>
        <v>0.95</v>
      </c>
      <c r="G81" s="98">
        <f t="shared" si="6"/>
        <v>1.7549829954120245E-3</v>
      </c>
      <c r="H81" s="98">
        <f t="shared" si="7"/>
        <v>3.3680219518367133E-3</v>
      </c>
      <c r="I81" s="126">
        <f>H81/'Bayes Calculation 1'!C85</f>
        <v>1.7547394369069278</v>
      </c>
      <c r="J81" s="97"/>
    </row>
    <row r="82" spans="1:10">
      <c r="A82" s="97" t="s">
        <v>5340</v>
      </c>
      <c r="B82" s="96" t="s">
        <v>819</v>
      </c>
      <c r="C82" s="98">
        <f>VLOOKUP(B82,'Bayes Calculation 1'!$AD$8:$AE$529,2,FALSE)</f>
        <v>1.8169801405134313E-3</v>
      </c>
      <c r="D82" s="104">
        <f>IFERROR(VLOOKUP(B82,Colocalization!$A$2:$H$247,8,FALSE),0)</f>
        <v>11.555782748922129</v>
      </c>
      <c r="E82" s="104">
        <f t="shared" si="4"/>
        <v>1.0699798841594563</v>
      </c>
      <c r="F82" s="97">
        <f t="shared" si="5"/>
        <v>0.95</v>
      </c>
      <c r="G82" s="98">
        <f t="shared" si="6"/>
        <v>1.7261311334877598E-3</v>
      </c>
      <c r="H82" s="98">
        <f t="shared" si="7"/>
        <v>3.3126517832559794E-3</v>
      </c>
      <c r="I82" s="126">
        <f>H82/'Bayes Calculation 1'!C86</f>
        <v>1.7258915790763654</v>
      </c>
      <c r="J82" s="97"/>
    </row>
    <row r="83" spans="1:10">
      <c r="A83" s="97" t="s">
        <v>5344</v>
      </c>
      <c r="B83" s="96" t="s">
        <v>117</v>
      </c>
      <c r="C83" s="98">
        <f>VLOOKUP(B83,'Bayes Calculation 1'!$AD$8:$AE$529,2,FALSE)</f>
        <v>3.4309098429197056E-3</v>
      </c>
      <c r="D83" s="104">
        <f>IFERROR(VLOOKUP(B83,Colocalization!$A$2:$H$247,8,FALSE),0)</f>
        <v>9.7017974273880796</v>
      </c>
      <c r="E83" s="104">
        <f t="shared" si="4"/>
        <v>0.89831457661000735</v>
      </c>
      <c r="F83" s="97">
        <f t="shared" si="5"/>
        <v>0.5</v>
      </c>
      <c r="G83" s="98">
        <f t="shared" si="6"/>
        <v>1.7154549214598528E-3</v>
      </c>
      <c r="H83" s="98">
        <f t="shared" si="7"/>
        <v>3.2921628573994574E-3</v>
      </c>
      <c r="I83" s="126">
        <f>H83/'Bayes Calculation 1'!C87</f>
        <v>1.7152168487051174</v>
      </c>
      <c r="J83" s="97"/>
    </row>
    <row r="84" spans="1:10">
      <c r="A84" s="97" t="s">
        <v>5340</v>
      </c>
      <c r="B84" s="96" t="s">
        <v>493</v>
      </c>
      <c r="C84" s="98">
        <f>VLOOKUP(B84,'Bayes Calculation 1'!$AD$8:$AE$529,2,FALSE)</f>
        <v>1.7758402562543661E-3</v>
      </c>
      <c r="D84" s="104">
        <f>IFERROR(VLOOKUP(B84,Colocalization!$A$2:$H$247,8,FALSE),0)</f>
        <v>11.668385449843967</v>
      </c>
      <c r="E84" s="104">
        <f t="shared" si="4"/>
        <v>1.0804060601707377</v>
      </c>
      <c r="F84" s="97">
        <f t="shared" si="5"/>
        <v>0.95</v>
      </c>
      <c r="G84" s="98">
        <f t="shared" si="6"/>
        <v>1.6870482434416477E-3</v>
      </c>
      <c r="H84" s="98">
        <f t="shared" si="7"/>
        <v>3.2376470498992199E-3</v>
      </c>
      <c r="I84" s="126">
        <f>H84/'Bayes Calculation 1'!C88</f>
        <v>1.6868141129974936</v>
      </c>
      <c r="J84" s="97"/>
    </row>
    <row r="85" spans="1:10">
      <c r="A85" s="97" t="s">
        <v>5340</v>
      </c>
      <c r="B85" s="96" t="s">
        <v>572</v>
      </c>
      <c r="C85" s="98">
        <f>VLOOKUP(B85,'Bayes Calculation 1'!$AD$8:$AE$529,2,FALSE)</f>
        <v>3.2861282562886463E-3</v>
      </c>
      <c r="D85" s="104">
        <f>IFERROR(VLOOKUP(B85,Colocalization!$A$2:$H$247,8,FALSE),0)</f>
        <v>10.563185505774944</v>
      </c>
      <c r="E85" s="104">
        <f t="shared" si="4"/>
        <v>0.97807273201619849</v>
      </c>
      <c r="F85" s="97">
        <f t="shared" si="5"/>
        <v>0.5</v>
      </c>
      <c r="G85" s="98">
        <f t="shared" si="6"/>
        <v>1.6430641281443231E-3</v>
      </c>
      <c r="H85" s="98">
        <f t="shared" si="7"/>
        <v>3.1532362799710891E-3</v>
      </c>
      <c r="I85" s="126">
        <f>H85/'Bayes Calculation 1'!C89</f>
        <v>1.6428361018649376</v>
      </c>
      <c r="J85" s="97"/>
    </row>
    <row r="86" spans="1:10">
      <c r="A86" s="97" t="s">
        <v>5345</v>
      </c>
      <c r="B86" s="96" t="s">
        <v>568</v>
      </c>
      <c r="C86" s="98">
        <f>VLOOKUP(B86,'Bayes Calculation 1'!$AD$8:$AE$529,2,FALSE)</f>
        <v>1.7164887479828102E-3</v>
      </c>
      <c r="D86" s="104">
        <f>IFERROR(VLOOKUP(B86,Colocalization!$A$2:$H$247,8,FALSE),0)</f>
        <v>11.425057603751718</v>
      </c>
      <c r="E86" s="104">
        <f t="shared" si="4"/>
        <v>1.0578757040510849</v>
      </c>
      <c r="F86" s="97">
        <f t="shared" si="5"/>
        <v>0.95</v>
      </c>
      <c r="G86" s="98">
        <f t="shared" si="6"/>
        <v>1.6306643105836697E-3</v>
      </c>
      <c r="H86" s="98">
        <f t="shared" si="7"/>
        <v>3.1294395492607462E-3</v>
      </c>
      <c r="I86" s="126">
        <f>H86/'Bayes Calculation 1'!C90</f>
        <v>1.6304380051648488</v>
      </c>
      <c r="J86" s="97"/>
    </row>
    <row r="87" spans="1:10">
      <c r="A87" s="97" t="s">
        <v>5345</v>
      </c>
      <c r="B87" s="96" t="s">
        <v>803</v>
      </c>
      <c r="C87" s="98">
        <f>VLOOKUP(B87,'Bayes Calculation 1'!$AD$8:$AE$529,2,FALSE)</f>
        <v>1.682162424920378E-3</v>
      </c>
      <c r="D87" s="104">
        <f>IFERROR(VLOOKUP(B87,Colocalization!$A$2:$H$247,8,FALSE),0)</f>
        <v>11.773659654317028</v>
      </c>
      <c r="E87" s="104">
        <f t="shared" si="4"/>
        <v>1.090153671696021</v>
      </c>
      <c r="F87" s="97">
        <f t="shared" si="5"/>
        <v>0.95</v>
      </c>
      <c r="G87" s="98">
        <f t="shared" si="6"/>
        <v>1.5980543036743591E-3</v>
      </c>
      <c r="H87" s="98">
        <f t="shared" si="7"/>
        <v>3.0668570516483862E-3</v>
      </c>
      <c r="I87" s="126">
        <f>H87/'Bayes Calculation 1'!C91</f>
        <v>1.5978325239088094</v>
      </c>
      <c r="J87" s="97"/>
    </row>
    <row r="88" spans="1:10">
      <c r="A88" s="97" t="s">
        <v>5341</v>
      </c>
      <c r="B88" s="96" t="s">
        <v>179</v>
      </c>
      <c r="C88" s="98">
        <f>VLOOKUP(B88,'Bayes Calculation 1'!$AD$8:$AE$529,2,FALSE)</f>
        <v>3.185387050697062E-3</v>
      </c>
      <c r="D88" s="104">
        <f>IFERROR(VLOOKUP(B88,Colocalization!$A$2:$H$247,8,FALSE),0)</f>
        <v>10.329786266202921</v>
      </c>
      <c r="E88" s="104">
        <f t="shared" si="4"/>
        <v>0.95646169131508529</v>
      </c>
      <c r="F88" s="97">
        <f t="shared" si="5"/>
        <v>0.5</v>
      </c>
      <c r="G88" s="98">
        <f t="shared" si="6"/>
        <v>1.592693525348531E-3</v>
      </c>
      <c r="H88" s="98">
        <f t="shared" si="7"/>
        <v>3.0565690778460645E-3</v>
      </c>
      <c r="I88" s="126">
        <f>H88/'Bayes Calculation 1'!C92</f>
        <v>1.5924724895577997</v>
      </c>
      <c r="J88" s="97"/>
    </row>
    <row r="89" spans="1:10">
      <c r="A89" s="97" t="s">
        <v>5345</v>
      </c>
      <c r="B89" s="96" t="s">
        <v>313</v>
      </c>
      <c r="C89" s="98">
        <f>VLOOKUP(B89,'Bayes Calculation 1'!$AD$8:$AE$529,2,FALSE)</f>
        <v>1.6519565660955535E-3</v>
      </c>
      <c r="D89" s="104">
        <f>IFERROR(VLOOKUP(B89,Colocalization!$A$2:$H$247,8,FALSE),0)</f>
        <v>11.330350006261117</v>
      </c>
      <c r="E89" s="104">
        <f t="shared" si="4"/>
        <v>1.0491064820612144</v>
      </c>
      <c r="F89" s="97">
        <f t="shared" si="5"/>
        <v>0.95</v>
      </c>
      <c r="G89" s="98">
        <f t="shared" si="6"/>
        <v>1.5693587377907758E-3</v>
      </c>
      <c r="H89" s="98">
        <f t="shared" si="7"/>
        <v>3.0117868338349111E-3</v>
      </c>
      <c r="I89" s="126">
        <f>H89/'Bayes Calculation 1'!C93</f>
        <v>1.5691409404279888</v>
      </c>
      <c r="J89" s="97"/>
    </row>
    <row r="90" spans="1:10">
      <c r="A90" s="97" t="s">
        <v>5340</v>
      </c>
      <c r="B90" s="96" t="s">
        <v>181</v>
      </c>
      <c r="C90" s="98">
        <f>VLOOKUP(B90,'Bayes Calculation 1'!$AD$8:$AE$529,2,FALSE)</f>
        <v>1.597148383208529E-3</v>
      </c>
      <c r="D90" s="104">
        <f>IFERROR(VLOOKUP(B90,Colocalization!$A$2:$H$247,8,FALSE),0)</f>
        <v>11.43306512366803</v>
      </c>
      <c r="E90" s="104">
        <f t="shared" si="4"/>
        <v>1.0586171410803731</v>
      </c>
      <c r="F90" s="97">
        <f t="shared" si="5"/>
        <v>0.95</v>
      </c>
      <c r="G90" s="98">
        <f t="shared" si="6"/>
        <v>1.5172909640481025E-3</v>
      </c>
      <c r="H90" s="98">
        <f t="shared" si="7"/>
        <v>2.9118625579832129E-3</v>
      </c>
      <c r="I90" s="126">
        <f>H90/'Bayes Calculation 1'!C94</f>
        <v>1.517080392709254</v>
      </c>
      <c r="J90" s="97"/>
    </row>
    <row r="91" spans="1:10">
      <c r="A91" s="97" t="s">
        <v>5345</v>
      </c>
      <c r="B91" s="96" t="s">
        <v>782</v>
      </c>
      <c r="C91" s="98">
        <f>VLOOKUP(B91,'Bayes Calculation 1'!$AD$8:$AE$529,2,FALSE)</f>
        <v>1.5804574484121242E-3</v>
      </c>
      <c r="D91" s="104">
        <f>IFERROR(VLOOKUP(B91,Colocalization!$A$2:$H$247,8,FALSE),0)</f>
        <v>11.314263186367661</v>
      </c>
      <c r="E91" s="104">
        <f t="shared" si="4"/>
        <v>1.0476169617007094</v>
      </c>
      <c r="F91" s="97">
        <f t="shared" si="5"/>
        <v>0.95</v>
      </c>
      <c r="G91" s="98">
        <f t="shared" si="6"/>
        <v>1.501434575991518E-3</v>
      </c>
      <c r="H91" s="98">
        <f t="shared" si="7"/>
        <v>2.8814322557004948E-3</v>
      </c>
      <c r="I91" s="126">
        <f>H91/'Bayes Calculation 1'!C95</f>
        <v>1.5012262052199579</v>
      </c>
      <c r="J91" s="97"/>
    </row>
    <row r="92" spans="1:10">
      <c r="A92" s="97" t="s">
        <v>5338</v>
      </c>
      <c r="B92" s="96" t="s">
        <v>642</v>
      </c>
      <c r="C92" s="98">
        <f>VLOOKUP(B92,'Bayes Calculation 1'!$AD$8:$AE$529,2,FALSE)</f>
        <v>1.5635725095360362E-3</v>
      </c>
      <c r="D92" s="104">
        <f>IFERROR(VLOOKUP(B92,Colocalization!$A$2:$H$247,8,FALSE),0)</f>
        <v>11.235759390273444</v>
      </c>
      <c r="E92" s="104">
        <f t="shared" si="4"/>
        <v>1.0403480916919854</v>
      </c>
      <c r="F92" s="97">
        <f t="shared" si="5"/>
        <v>0.95</v>
      </c>
      <c r="G92" s="98">
        <f t="shared" si="6"/>
        <v>1.4853938840592345E-3</v>
      </c>
      <c r="H92" s="98">
        <f t="shared" si="7"/>
        <v>2.850648252270366E-3</v>
      </c>
      <c r="I92" s="126">
        <f>H92/'Bayes Calculation 1'!C96</f>
        <v>1.4851877394328608</v>
      </c>
      <c r="J92" s="97"/>
    </row>
    <row r="93" spans="1:10">
      <c r="A93" s="97" t="s">
        <v>5345</v>
      </c>
      <c r="B93" s="96" t="s">
        <v>684</v>
      </c>
      <c r="C93" s="98">
        <f>VLOOKUP(B93,'Bayes Calculation 1'!$AD$8:$AE$529,2,FALSE)</f>
        <v>1.5606344049251713E-3</v>
      </c>
      <c r="D93" s="104">
        <f>IFERROR(VLOOKUP(B93,Colocalization!$A$2:$H$247,8,FALSE),0)</f>
        <v>11.55816996801008</v>
      </c>
      <c r="E93" s="104">
        <f t="shared" si="4"/>
        <v>1.0702009229638962</v>
      </c>
      <c r="F93" s="97">
        <f t="shared" si="5"/>
        <v>0.95</v>
      </c>
      <c r="G93" s="98">
        <f t="shared" si="6"/>
        <v>1.4826026846789127E-3</v>
      </c>
      <c r="H93" s="98">
        <f t="shared" si="7"/>
        <v>2.8452916073288181E-3</v>
      </c>
      <c r="I93" s="126">
        <f>H93/'Bayes Calculation 1'!C97</f>
        <v>1.4823969274183142</v>
      </c>
      <c r="J93" s="97"/>
    </row>
    <row r="94" spans="1:10">
      <c r="A94" s="97" t="s">
        <v>5340</v>
      </c>
      <c r="B94" s="96" t="s">
        <v>335</v>
      </c>
      <c r="C94" s="98">
        <f>VLOOKUP(B94,'Bayes Calculation 1'!$AD$8:$AE$529,2,FALSE)</f>
        <v>1.4881460817595586E-3</v>
      </c>
      <c r="D94" s="104">
        <f>IFERROR(VLOOKUP(B94,Colocalization!$A$2:$H$247,8,FALSE),0)</f>
        <v>11.049511959850522</v>
      </c>
      <c r="E94" s="104">
        <f t="shared" si="4"/>
        <v>1.0231029592454186</v>
      </c>
      <c r="F94" s="97">
        <f t="shared" si="5"/>
        <v>0.95</v>
      </c>
      <c r="G94" s="98">
        <f t="shared" si="6"/>
        <v>1.4137387776715807E-3</v>
      </c>
      <c r="H94" s="98">
        <f t="shared" si="7"/>
        <v>2.7131335459138219E-3</v>
      </c>
      <c r="I94" s="126">
        <f>H94/'Bayes Calculation 1'!C98</f>
        <v>1.4135425774211012</v>
      </c>
      <c r="J94" s="97"/>
    </row>
    <row r="95" spans="1:10">
      <c r="A95" s="97" t="s">
        <v>5345</v>
      </c>
      <c r="B95" s="96" t="s">
        <v>864</v>
      </c>
      <c r="C95" s="98">
        <f>VLOOKUP(B95,'Bayes Calculation 1'!$AD$8:$AE$529,2,FALSE)</f>
        <v>1.414743321819607E-3</v>
      </c>
      <c r="D95" s="104">
        <f>IFERROR(VLOOKUP(B95,Colocalization!$A$2:$H$247,8,FALSE),0)</f>
        <v>11.276474625478262</v>
      </c>
      <c r="E95" s="104">
        <f t="shared" si="4"/>
        <v>1.0441180208776168</v>
      </c>
      <c r="F95" s="97">
        <f t="shared" si="5"/>
        <v>0.95</v>
      </c>
      <c r="G95" s="98">
        <f t="shared" si="6"/>
        <v>1.3440061557286266E-3</v>
      </c>
      <c r="H95" s="98">
        <f t="shared" si="7"/>
        <v>2.5793083167936614E-3</v>
      </c>
      <c r="I95" s="126">
        <f>H95/'Bayes Calculation 1'!C99</f>
        <v>1.3438196330494976</v>
      </c>
      <c r="J95" s="97"/>
    </row>
    <row r="96" spans="1:10">
      <c r="A96" s="97" t="s">
        <v>5345</v>
      </c>
      <c r="B96" s="96" t="s">
        <v>710</v>
      </c>
      <c r="C96" s="98">
        <f>VLOOKUP(B96,'Bayes Calculation 1'!$AD$8:$AE$529,2,FALSE)</f>
        <v>1.414743321819607E-3</v>
      </c>
      <c r="D96" s="104">
        <f>IFERROR(VLOOKUP(B96,Colocalization!$A$2:$H$247,8,FALSE),0)</f>
        <v>11.276474625478262</v>
      </c>
      <c r="E96" s="104">
        <f t="shared" si="4"/>
        <v>1.0441180208776168</v>
      </c>
      <c r="F96" s="97">
        <f t="shared" si="5"/>
        <v>0.95</v>
      </c>
      <c r="G96" s="98">
        <f t="shared" si="6"/>
        <v>1.3440061557286266E-3</v>
      </c>
      <c r="H96" s="98">
        <f t="shared" si="7"/>
        <v>2.5793083167936614E-3</v>
      </c>
      <c r="I96" s="126">
        <f>H96/'Bayes Calculation 1'!C100</f>
        <v>1.3438196330494976</v>
      </c>
      <c r="J96" s="97"/>
    </row>
    <row r="97" spans="1:10">
      <c r="A97" s="97" t="s">
        <v>5340</v>
      </c>
      <c r="B97" s="96" t="s">
        <v>1028</v>
      </c>
      <c r="C97" s="98">
        <f>VLOOKUP(B97,'Bayes Calculation 1'!$AD$8:$AE$529,2,FALSE)</f>
        <v>1.4116681840138088E-3</v>
      </c>
      <c r="D97" s="104">
        <f>IFERROR(VLOOKUP(B97,Colocalization!$A$2:$H$247,8,FALSE),0)</f>
        <v>11.571274961474508</v>
      </c>
      <c r="E97" s="104">
        <f t="shared" si="4"/>
        <v>1.0714143482846765</v>
      </c>
      <c r="F97" s="97">
        <f t="shared" si="5"/>
        <v>0.95</v>
      </c>
      <c r="G97" s="98">
        <f t="shared" si="6"/>
        <v>1.3410847748131184E-3</v>
      </c>
      <c r="H97" s="98">
        <f t="shared" si="7"/>
        <v>2.5737018379395466E-3</v>
      </c>
      <c r="I97" s="126">
        <f>H97/'Bayes Calculation 1'!C101</f>
        <v>1.3408986575665038</v>
      </c>
      <c r="J97" s="97"/>
    </row>
    <row r="98" spans="1:10">
      <c r="A98" s="97" t="s">
        <v>5346</v>
      </c>
      <c r="B98" s="96" t="s">
        <v>1055</v>
      </c>
      <c r="C98" s="98">
        <f>VLOOKUP(B98,'Bayes Calculation 1'!$AD$8:$AE$529,2,FALSE)</f>
        <v>1.4094557376081848E-3</v>
      </c>
      <c r="D98" s="104">
        <f>IFERROR(VLOOKUP(B98,Colocalization!$A$2:$H$247,8,FALSE),0)</f>
        <v>11.219686392554813</v>
      </c>
      <c r="E98" s="104">
        <f t="shared" si="4"/>
        <v>1.0388598511624827</v>
      </c>
      <c r="F98" s="97">
        <f t="shared" si="5"/>
        <v>0.95</v>
      </c>
      <c r="G98" s="98">
        <f t="shared" si="6"/>
        <v>1.3389829507277754E-3</v>
      </c>
      <c r="H98" s="98">
        <f t="shared" si="7"/>
        <v>2.5696681865156634E-3</v>
      </c>
      <c r="I98" s="126">
        <f>H98/'Bayes Calculation 1'!C102</f>
        <v>1.3387971251746607</v>
      </c>
      <c r="J98" s="97"/>
    </row>
    <row r="99" spans="1:10">
      <c r="A99" s="97" t="s">
        <v>5337</v>
      </c>
      <c r="B99" s="96" t="s">
        <v>143</v>
      </c>
      <c r="C99" s="98">
        <f>VLOOKUP(B99,'Bayes Calculation 1'!$AD$8:$AE$529,2,FALSE)</f>
        <v>2.64014837469105E-3</v>
      </c>
      <c r="D99" s="104">
        <f>IFERROR(VLOOKUP(B99,Colocalization!$A$2:$H$247,8,FALSE),0)</f>
        <v>10.234325290373507</v>
      </c>
      <c r="E99" s="104">
        <f t="shared" si="4"/>
        <v>0.94762271207162097</v>
      </c>
      <c r="F99" s="97">
        <f t="shared" si="5"/>
        <v>0.5</v>
      </c>
      <c r="G99" s="98">
        <f t="shared" si="6"/>
        <v>1.320074187345525E-3</v>
      </c>
      <c r="H99" s="98">
        <f t="shared" si="7"/>
        <v>2.533380011462119E-3</v>
      </c>
      <c r="I99" s="126">
        <f>H99/'Bayes Calculation 1'!C103</f>
        <v>1.319890985971764</v>
      </c>
      <c r="J99" s="97"/>
    </row>
    <row r="100" spans="1:10">
      <c r="A100" s="97" t="s">
        <v>5347</v>
      </c>
      <c r="B100" s="96" t="s">
        <v>33</v>
      </c>
      <c r="C100" s="98">
        <f>VLOOKUP(B100,'Bayes Calculation 1'!$AD$8:$AE$529,2,FALSE)</f>
        <v>2.6267709692996363E-3</v>
      </c>
      <c r="D100" s="104">
        <f>IFERROR(VLOOKUP(B100,Colocalization!$A$2:$H$247,8,FALSE),0)</f>
        <v>9.8259884562158248</v>
      </c>
      <c r="E100" s="104">
        <f t="shared" si="4"/>
        <v>0.90981374594590969</v>
      </c>
      <c r="F100" s="97">
        <f t="shared" si="5"/>
        <v>0.5</v>
      </c>
      <c r="G100" s="98">
        <f t="shared" si="6"/>
        <v>1.3133854846498181E-3</v>
      </c>
      <c r="H100" s="98">
        <f t="shared" si="7"/>
        <v>2.5205435922105689E-3</v>
      </c>
      <c r="I100" s="126">
        <f>H100/'Bayes Calculation 1'!C104</f>
        <v>1.3132032115417065</v>
      </c>
      <c r="J100" s="97"/>
    </row>
    <row r="101" spans="1:10">
      <c r="A101" s="97" t="s">
        <v>5346</v>
      </c>
      <c r="B101" s="96" t="s">
        <v>49</v>
      </c>
      <c r="C101" s="98">
        <f>VLOOKUP(B101,'Bayes Calculation 1'!$AD$8:$AE$529,2,FALSE)</f>
        <v>2.6267340696567911E-3</v>
      </c>
      <c r="D101" s="104">
        <f>IFERROR(VLOOKUP(B101,Colocalization!$A$2:$H$247,8,FALSE),0)</f>
        <v>9.7015590916723227</v>
      </c>
      <c r="E101" s="104">
        <f t="shared" si="4"/>
        <v>0.89829250848817799</v>
      </c>
      <c r="F101" s="97">
        <f t="shared" si="5"/>
        <v>0.5</v>
      </c>
      <c r="G101" s="98">
        <f t="shared" si="6"/>
        <v>1.3133670348283956E-3</v>
      </c>
      <c r="H101" s="98">
        <f t="shared" si="7"/>
        <v>2.5205081847999434E-3</v>
      </c>
      <c r="I101" s="126">
        <f>H101/'Bayes Calculation 1'!C105</f>
        <v>1.3131847642807706</v>
      </c>
      <c r="J101" s="97"/>
    </row>
    <row r="102" spans="1:10">
      <c r="A102" s="97" t="s">
        <v>5337</v>
      </c>
      <c r="B102" s="96" t="s">
        <v>137</v>
      </c>
      <c r="C102" s="98">
        <f>VLOOKUP(B102,'Bayes Calculation 1'!$AD$8:$AE$529,2,FALSE)</f>
        <v>2.6265362933335637E-3</v>
      </c>
      <c r="D102" s="104">
        <f>IFERROR(VLOOKUP(B102,Colocalization!$A$2:$H$247,8,FALSE),0)</f>
        <v>10.585073881542085</v>
      </c>
      <c r="E102" s="104">
        <f t="shared" si="4"/>
        <v>0.98009943347611894</v>
      </c>
      <c r="F102" s="97">
        <f t="shared" si="5"/>
        <v>0.5</v>
      </c>
      <c r="G102" s="98">
        <f t="shared" si="6"/>
        <v>1.3132681466667818E-3</v>
      </c>
      <c r="H102" s="98">
        <f t="shared" si="7"/>
        <v>2.5203184066083812E-3</v>
      </c>
      <c r="I102" s="126">
        <f>H102/'Bayes Calculation 1'!C106</f>
        <v>1.3130858898429667</v>
      </c>
      <c r="J102" s="97"/>
    </row>
    <row r="103" spans="1:10">
      <c r="A103" s="97" t="s">
        <v>5337</v>
      </c>
      <c r="B103" s="96" t="s">
        <v>267</v>
      </c>
      <c r="C103" s="98">
        <f>VLOOKUP(B103,'Bayes Calculation 1'!$AD$8:$AE$529,2,FALSE)</f>
        <v>2.6262849348370533E-3</v>
      </c>
      <c r="D103" s="104">
        <f>IFERROR(VLOOKUP(B103,Colocalization!$A$2:$H$247,8,FALSE),0)</f>
        <v>9.4335445776839091</v>
      </c>
      <c r="E103" s="104">
        <f t="shared" si="4"/>
        <v>0.87347634978554711</v>
      </c>
      <c r="F103" s="97">
        <f t="shared" si="5"/>
        <v>0.5</v>
      </c>
      <c r="G103" s="98">
        <f t="shared" si="6"/>
        <v>1.3131424674185266E-3</v>
      </c>
      <c r="H103" s="98">
        <f t="shared" si="7"/>
        <v>2.520077213122108E-3</v>
      </c>
      <c r="I103" s="126">
        <f>H103/'Bayes Calculation 1'!C107</f>
        <v>1.3129602280366184</v>
      </c>
      <c r="J103" s="97"/>
    </row>
    <row r="104" spans="1:10">
      <c r="A104" s="97" t="s">
        <v>5346</v>
      </c>
      <c r="B104" s="96" t="s">
        <v>69</v>
      </c>
      <c r="C104" s="98">
        <f>VLOOKUP(B104,'Bayes Calculation 1'!$AD$8:$AE$529,2,FALSE)</f>
        <v>2.6240308389011754E-3</v>
      </c>
      <c r="D104" s="104">
        <f>IFERROR(VLOOKUP(B104,Colocalization!$A$2:$H$247,8,FALSE),0)</f>
        <v>7.8345371110004827</v>
      </c>
      <c r="E104" s="104">
        <f t="shared" si="4"/>
        <v>0.72542010287041503</v>
      </c>
      <c r="F104" s="97">
        <f t="shared" si="5"/>
        <v>0.5</v>
      </c>
      <c r="G104" s="98">
        <f t="shared" si="6"/>
        <v>1.3120154194505877E-3</v>
      </c>
      <c r="H104" s="98">
        <f t="shared" si="7"/>
        <v>2.5179142734772712E-3</v>
      </c>
      <c r="I104" s="126">
        <f>H104/'Bayes Calculation 1'!C108</f>
        <v>1.3118333364816583</v>
      </c>
      <c r="J104" s="97"/>
    </row>
    <row r="105" spans="1:10">
      <c r="A105" s="97" t="s">
        <v>5347</v>
      </c>
      <c r="B105" s="96" t="s">
        <v>487</v>
      </c>
      <c r="C105" s="98">
        <f>VLOOKUP(B105,'Bayes Calculation 1'!$AD$8:$AE$529,2,FALSE)</f>
        <v>1.3585396517137671E-3</v>
      </c>
      <c r="D105" s="104">
        <f>IFERROR(VLOOKUP(B105,Colocalization!$A$2:$H$247,8,FALSE),0)</f>
        <v>12.105578061692544</v>
      </c>
      <c r="E105" s="104">
        <f t="shared" si="4"/>
        <v>1.1208868575641244</v>
      </c>
      <c r="F105" s="97">
        <f t="shared" si="5"/>
        <v>0.95</v>
      </c>
      <c r="G105" s="98">
        <f t="shared" si="6"/>
        <v>1.2906126691280787E-3</v>
      </c>
      <c r="H105" s="98">
        <f t="shared" si="7"/>
        <v>2.476839839648374E-3</v>
      </c>
      <c r="I105" s="126">
        <f>H105/'Bayes Calculation 1'!C109</f>
        <v>1.290433556456803</v>
      </c>
      <c r="J105" s="97"/>
    </row>
    <row r="106" spans="1:10">
      <c r="A106" s="97" t="s">
        <v>5338</v>
      </c>
      <c r="B106" s="96" t="s">
        <v>155</v>
      </c>
      <c r="C106" s="98">
        <f>VLOOKUP(B106,'Bayes Calculation 1'!$AD$8:$AE$529,2,FALSE)</f>
        <v>2.5732054681915054E-3</v>
      </c>
      <c r="D106" s="104">
        <f>IFERROR(VLOOKUP(B106,Colocalization!$A$2:$H$247,8,FALSE),0)</f>
        <v>5.107146296492485</v>
      </c>
      <c r="E106" s="104">
        <f t="shared" si="4"/>
        <v>0.47288391634189675</v>
      </c>
      <c r="F106" s="97">
        <f t="shared" si="5"/>
        <v>0.5</v>
      </c>
      <c r="G106" s="98">
        <f t="shared" si="6"/>
        <v>1.2866027340957527E-3</v>
      </c>
      <c r="H106" s="98">
        <f t="shared" si="7"/>
        <v>2.4691442954467378E-3</v>
      </c>
      <c r="I106" s="126">
        <f>H106/'Bayes Calculation 1'!C110</f>
        <v>1.2864241779277503</v>
      </c>
      <c r="J106" s="97"/>
    </row>
    <row r="107" spans="1:10">
      <c r="A107" s="97" t="s">
        <v>5345</v>
      </c>
      <c r="B107" s="96" t="s">
        <v>323</v>
      </c>
      <c r="C107" s="98">
        <f>VLOOKUP(B107,'Bayes Calculation 1'!$AD$8:$AE$529,2,FALSE)</f>
        <v>2.5245847442837352E-3</v>
      </c>
      <c r="D107" s="104">
        <f>IFERROR(VLOOKUP(B107,Colocalization!$A$2:$H$247,8,FALSE),0)</f>
        <v>10.189110293673311</v>
      </c>
      <c r="E107" s="104">
        <f t="shared" si="4"/>
        <v>0.94343613830308426</v>
      </c>
      <c r="F107" s="97">
        <f t="shared" si="5"/>
        <v>0.5</v>
      </c>
      <c r="G107" s="98">
        <f t="shared" si="6"/>
        <v>1.2622923721418676E-3</v>
      </c>
      <c r="H107" s="98">
        <f t="shared" si="7"/>
        <v>2.4224898076643316E-3</v>
      </c>
      <c r="I107" s="126">
        <f>H107/'Bayes Calculation 1'!C111</f>
        <v>1.2621171897931167</v>
      </c>
      <c r="J107" s="97"/>
    </row>
    <row r="108" spans="1:10">
      <c r="A108" s="97" t="s">
        <v>5345</v>
      </c>
      <c r="B108" s="96" t="s">
        <v>109</v>
      </c>
      <c r="C108" s="98">
        <f>VLOOKUP(B108,'Bayes Calculation 1'!$AD$8:$AE$529,2,FALSE)</f>
        <v>2.5132587057694182E-3</v>
      </c>
      <c r="D108" s="104">
        <f>IFERROR(VLOOKUP(B108,Colocalization!$A$2:$H$247,8,FALSE),0)</f>
        <v>10.381747326819216</v>
      </c>
      <c r="E108" s="104">
        <f t="shared" si="4"/>
        <v>0.9612729006314088</v>
      </c>
      <c r="F108" s="97">
        <f t="shared" si="5"/>
        <v>0.5</v>
      </c>
      <c r="G108" s="98">
        <f t="shared" si="6"/>
        <v>1.2566293528847091E-3</v>
      </c>
      <c r="H108" s="98">
        <f t="shared" si="7"/>
        <v>2.4116217974205593E-3</v>
      </c>
      <c r="I108" s="126">
        <f>H108/'Bayes Calculation 1'!C112</f>
        <v>1.2564549564561114</v>
      </c>
      <c r="J108" s="97"/>
    </row>
    <row r="109" spans="1:10">
      <c r="A109" s="97" t="s">
        <v>5343</v>
      </c>
      <c r="B109" s="96" t="s">
        <v>73</v>
      </c>
      <c r="C109" s="98">
        <f>VLOOKUP(B109,'Bayes Calculation 1'!$AD$8:$AE$529,2,FALSE)</f>
        <v>2.4658855076041524E-3</v>
      </c>
      <c r="D109" s="104">
        <f>IFERROR(VLOOKUP(B109,Colocalization!$A$2:$H$247,8,FALSE),0)</f>
        <v>10.364287203129923</v>
      </c>
      <c r="E109" s="104">
        <f t="shared" si="4"/>
        <v>0.95965622251202987</v>
      </c>
      <c r="F109" s="97">
        <f t="shared" si="5"/>
        <v>0.5</v>
      </c>
      <c r="G109" s="98">
        <f t="shared" si="6"/>
        <v>1.2329427538020762E-3</v>
      </c>
      <c r="H109" s="98">
        <f t="shared" si="7"/>
        <v>2.3661643850791179E-3</v>
      </c>
      <c r="I109" s="126">
        <f>H109/'Bayes Calculation 1'!C113</f>
        <v>1.2327716446262205</v>
      </c>
      <c r="J109" s="97"/>
    </row>
    <row r="110" spans="1:10">
      <c r="A110" s="97" t="s">
        <v>5337</v>
      </c>
      <c r="B110" s="96" t="s">
        <v>167</v>
      </c>
      <c r="C110" s="98">
        <f>VLOOKUP(B110,'Bayes Calculation 1'!$AD$8:$AE$529,2,FALSE)</f>
        <v>1.3133876909402124E-3</v>
      </c>
      <c r="D110" s="104">
        <f>IFERROR(VLOOKUP(B110,Colocalization!$A$2:$H$247,8,FALSE),0)</f>
        <v>11.014760393597074</v>
      </c>
      <c r="E110" s="104">
        <f t="shared" si="4"/>
        <v>1.0198852216293586</v>
      </c>
      <c r="F110" s="97">
        <f t="shared" si="5"/>
        <v>0.95</v>
      </c>
      <c r="G110" s="98">
        <f t="shared" si="6"/>
        <v>1.2477183063932017E-3</v>
      </c>
      <c r="H110" s="98">
        <f t="shared" si="7"/>
        <v>2.394520435028049E-3</v>
      </c>
      <c r="I110" s="126">
        <f>H110/'Bayes Calculation 1'!C114</f>
        <v>1.2475451466496135</v>
      </c>
      <c r="J110" s="97"/>
    </row>
    <row r="111" spans="1:10">
      <c r="A111" s="97" t="s">
        <v>5343</v>
      </c>
      <c r="B111" s="96" t="s">
        <v>193</v>
      </c>
      <c r="C111" s="98">
        <f>VLOOKUP(B111,'Bayes Calculation 1'!$AD$8:$AE$529,2,FALSE)</f>
        <v>1.3133876909402124E-3</v>
      </c>
      <c r="D111" s="104">
        <f>IFERROR(VLOOKUP(B111,Colocalization!$A$2:$H$247,8,FALSE),0)</f>
        <v>11.043125871969398</v>
      </c>
      <c r="E111" s="104">
        <f t="shared" si="4"/>
        <v>1.0225116548119813</v>
      </c>
      <c r="F111" s="97">
        <f t="shared" si="5"/>
        <v>0.95</v>
      </c>
      <c r="G111" s="98">
        <f t="shared" si="6"/>
        <v>1.2477183063932017E-3</v>
      </c>
      <c r="H111" s="98">
        <f t="shared" si="7"/>
        <v>2.394520435028049E-3</v>
      </c>
      <c r="I111" s="126">
        <f>H111/'Bayes Calculation 1'!C115</f>
        <v>1.2475451466496135</v>
      </c>
      <c r="J111" s="97"/>
    </row>
    <row r="112" spans="1:10">
      <c r="A112" s="97" t="s">
        <v>5347</v>
      </c>
      <c r="B112" s="96" t="s">
        <v>173</v>
      </c>
      <c r="C112" s="98">
        <f>VLOOKUP(B112,'Bayes Calculation 1'!$AD$8:$AE$529,2,FALSE)</f>
        <v>1.3133876909402124E-3</v>
      </c>
      <c r="D112" s="104">
        <f>IFERROR(VLOOKUP(B112,Colocalization!$A$2:$H$247,8,FALSE),0)</f>
        <v>11.752946348230212</v>
      </c>
      <c r="E112" s="104">
        <f t="shared" si="4"/>
        <v>1.0882357729842789</v>
      </c>
      <c r="F112" s="97">
        <f t="shared" si="5"/>
        <v>0.95</v>
      </c>
      <c r="G112" s="98">
        <f t="shared" si="6"/>
        <v>1.2477183063932017E-3</v>
      </c>
      <c r="H112" s="98">
        <f t="shared" si="7"/>
        <v>2.394520435028049E-3</v>
      </c>
      <c r="I112" s="126">
        <f>H112/'Bayes Calculation 1'!C116</f>
        <v>1.2475451466496135</v>
      </c>
      <c r="J112" s="97"/>
    </row>
    <row r="113" spans="1:10">
      <c r="A113" s="97" t="s">
        <v>5337</v>
      </c>
      <c r="B113" s="96" t="s">
        <v>149</v>
      </c>
      <c r="C113" s="98">
        <f>VLOOKUP(B113,'Bayes Calculation 1'!$AD$8:$AE$529,2,FALSE)</f>
        <v>1.3133876909402124E-3</v>
      </c>
      <c r="D113" s="104">
        <f>IFERROR(VLOOKUP(B113,Colocalization!$A$2:$H$247,8,FALSE),0)</f>
        <v>10.816357419586387</v>
      </c>
      <c r="E113" s="104">
        <f t="shared" si="4"/>
        <v>1.0015145758876283</v>
      </c>
      <c r="F113" s="97">
        <f t="shared" si="5"/>
        <v>0.95</v>
      </c>
      <c r="G113" s="98">
        <f t="shared" si="6"/>
        <v>1.2477183063932017E-3</v>
      </c>
      <c r="H113" s="98">
        <f t="shared" si="7"/>
        <v>2.394520435028049E-3</v>
      </c>
      <c r="I113" s="126">
        <f>H113/'Bayes Calculation 1'!C117</f>
        <v>1.2475451466496135</v>
      </c>
      <c r="J113" s="97"/>
    </row>
    <row r="114" spans="1:10">
      <c r="A114" s="97" t="s">
        <v>5337</v>
      </c>
      <c r="B114" s="96" t="s">
        <v>511</v>
      </c>
      <c r="C114" s="98">
        <f>VLOOKUP(B114,'Bayes Calculation 1'!$AD$8:$AE$529,2,FALSE)</f>
        <v>1.3133876909402124E-3</v>
      </c>
      <c r="D114" s="104">
        <f>IFERROR(VLOOKUP(B114,Colocalization!$A$2:$H$247,8,FALSE),0)</f>
        <v>10.816499347488167</v>
      </c>
      <c r="E114" s="104">
        <f t="shared" si="4"/>
        <v>1.0015277173600154</v>
      </c>
      <c r="F114" s="97">
        <f t="shared" si="5"/>
        <v>0.95</v>
      </c>
      <c r="G114" s="98">
        <f t="shared" si="6"/>
        <v>1.2477183063932017E-3</v>
      </c>
      <c r="H114" s="98">
        <f t="shared" si="7"/>
        <v>2.394520435028049E-3</v>
      </c>
      <c r="I114" s="126">
        <f>H114/'Bayes Calculation 1'!C118</f>
        <v>1.2475451466496135</v>
      </c>
      <c r="J114" s="97"/>
    </row>
    <row r="115" spans="1:10">
      <c r="A115" s="97" t="s">
        <v>5343</v>
      </c>
      <c r="B115" s="96" t="s">
        <v>355</v>
      </c>
      <c r="C115" s="98">
        <f>VLOOKUP(B115,'Bayes Calculation 1'!$AD$8:$AE$529,2,FALSE)</f>
        <v>1.3133876909402124E-3</v>
      </c>
      <c r="D115" s="104">
        <f>IFERROR(VLOOKUP(B115,Colocalization!$A$2:$H$247,8,FALSE),0)</f>
        <v>10.987111443212703</v>
      </c>
      <c r="E115" s="104">
        <f t="shared" si="4"/>
        <v>1.0173251336308058</v>
      </c>
      <c r="F115" s="97">
        <f t="shared" si="5"/>
        <v>0.95</v>
      </c>
      <c r="G115" s="98">
        <f t="shared" si="6"/>
        <v>1.2477183063932017E-3</v>
      </c>
      <c r="H115" s="98">
        <f t="shared" si="7"/>
        <v>2.394520435028049E-3</v>
      </c>
      <c r="I115" s="126">
        <f>H115/'Bayes Calculation 1'!C119</f>
        <v>1.2475451466496135</v>
      </c>
      <c r="J115" s="97"/>
    </row>
    <row r="116" spans="1:10">
      <c r="A116" s="97" t="s">
        <v>5344</v>
      </c>
      <c r="B116" s="96" t="s">
        <v>449</v>
      </c>
      <c r="C116" s="98">
        <f>VLOOKUP(B116,'Bayes Calculation 1'!$AD$8:$AE$529,2,FALSE)</f>
        <v>1.3133876909402124E-3</v>
      </c>
      <c r="D116" s="104">
        <f>IFERROR(VLOOKUP(B116,Colocalization!$A$2:$H$247,8,FALSE),0)</f>
        <v>10.860305075727512</v>
      </c>
      <c r="E116" s="104">
        <f t="shared" si="4"/>
        <v>1.0055838033081028</v>
      </c>
      <c r="F116" s="97">
        <f t="shared" si="5"/>
        <v>0.95</v>
      </c>
      <c r="G116" s="98">
        <f t="shared" si="6"/>
        <v>1.2477183063932017E-3</v>
      </c>
      <c r="H116" s="98">
        <f t="shared" si="7"/>
        <v>2.394520435028049E-3</v>
      </c>
      <c r="I116" s="126">
        <f>H116/'Bayes Calculation 1'!C120</f>
        <v>1.2475451466496135</v>
      </c>
      <c r="J116" s="97"/>
    </row>
    <row r="117" spans="1:10">
      <c r="A117" s="97" t="s">
        <v>5345</v>
      </c>
      <c r="B117" s="96" t="s">
        <v>161</v>
      </c>
      <c r="C117" s="98">
        <f>VLOOKUP(B117,'Bayes Calculation 1'!$AD$8:$AE$529,2,FALSE)</f>
        <v>1.3133876909402124E-3</v>
      </c>
      <c r="D117" s="104">
        <f>IFERROR(VLOOKUP(B117,Colocalization!$A$2:$H$247,8,FALSE),0)</f>
        <v>11.345079059468834</v>
      </c>
      <c r="E117" s="104">
        <f t="shared" si="4"/>
        <v>1.0504702832841513</v>
      </c>
      <c r="F117" s="97">
        <f t="shared" si="5"/>
        <v>0.95</v>
      </c>
      <c r="G117" s="98">
        <f t="shared" si="6"/>
        <v>1.2477183063932017E-3</v>
      </c>
      <c r="H117" s="98">
        <f t="shared" si="7"/>
        <v>2.394520435028049E-3</v>
      </c>
      <c r="I117" s="126">
        <f>H117/'Bayes Calculation 1'!C121</f>
        <v>1.2475451466496135</v>
      </c>
      <c r="J117" s="97"/>
    </row>
    <row r="118" spans="1:10">
      <c r="A118" s="97" t="s">
        <v>5343</v>
      </c>
      <c r="B118" s="96" t="s">
        <v>509</v>
      </c>
      <c r="C118" s="98">
        <f>VLOOKUP(B118,'Bayes Calculation 1'!$AD$8:$AE$529,2,FALSE)</f>
        <v>1.3133876909402124E-3</v>
      </c>
      <c r="D118" s="104">
        <f>IFERROR(VLOOKUP(B118,Colocalization!$A$2:$H$247,8,FALSE),0)</f>
        <v>10.998652464243516</v>
      </c>
      <c r="E118" s="104">
        <f t="shared" si="4"/>
        <v>1.0183937466892143</v>
      </c>
      <c r="F118" s="97">
        <f t="shared" si="5"/>
        <v>0.95</v>
      </c>
      <c r="G118" s="98">
        <f t="shared" si="6"/>
        <v>1.2477183063932017E-3</v>
      </c>
      <c r="H118" s="98">
        <f t="shared" si="7"/>
        <v>2.394520435028049E-3</v>
      </c>
      <c r="I118" s="126">
        <f>H118/'Bayes Calculation 1'!C122</f>
        <v>1.2475451466496135</v>
      </c>
      <c r="J118" s="97"/>
    </row>
    <row r="119" spans="1:10">
      <c r="A119" s="97" t="s">
        <v>5340</v>
      </c>
      <c r="B119" s="96" t="s">
        <v>245</v>
      </c>
      <c r="C119" s="98">
        <f>VLOOKUP(B119,'Bayes Calculation 1'!$AD$8:$AE$529,2,FALSE)</f>
        <v>1.3133876909402124E-3</v>
      </c>
      <c r="D119" s="104">
        <f>IFERROR(VLOOKUP(B119,Colocalization!$A$2:$H$247,8,FALSE),0)</f>
        <v>11.523893176859987</v>
      </c>
      <c r="E119" s="104">
        <f t="shared" si="4"/>
        <v>1.0670271460055543</v>
      </c>
      <c r="F119" s="97">
        <f t="shared" si="5"/>
        <v>0.95</v>
      </c>
      <c r="G119" s="98">
        <f t="shared" si="6"/>
        <v>1.2477183063932017E-3</v>
      </c>
      <c r="H119" s="98">
        <f t="shared" si="7"/>
        <v>2.394520435028049E-3</v>
      </c>
      <c r="I119" s="126">
        <f>H119/'Bayes Calculation 1'!C123</f>
        <v>1.2475451466496135</v>
      </c>
      <c r="J119" s="97"/>
    </row>
    <row r="120" spans="1:10">
      <c r="A120" s="97" t="s">
        <v>5338</v>
      </c>
      <c r="B120" s="96" t="s">
        <v>690</v>
      </c>
      <c r="C120" s="98">
        <f>VLOOKUP(B120,'Bayes Calculation 1'!$AD$8:$AE$529,2,FALSE)</f>
        <v>1.3133876909402124E-3</v>
      </c>
      <c r="D120" s="104">
        <f>IFERROR(VLOOKUP(B120,Colocalization!$A$2:$H$247,8,FALSE),0)</f>
        <v>11.037772892472631</v>
      </c>
      <c r="E120" s="104">
        <f t="shared" si="4"/>
        <v>1.0220160085622807</v>
      </c>
      <c r="F120" s="97">
        <f t="shared" si="5"/>
        <v>0.95</v>
      </c>
      <c r="G120" s="98">
        <f t="shared" si="6"/>
        <v>1.2477183063932017E-3</v>
      </c>
      <c r="H120" s="98">
        <f t="shared" si="7"/>
        <v>2.394520435028049E-3</v>
      </c>
      <c r="I120" s="126">
        <f>H120/'Bayes Calculation 1'!C124</f>
        <v>1.2475451466496135</v>
      </c>
      <c r="J120" s="97"/>
    </row>
    <row r="121" spans="1:10">
      <c r="A121" s="97" t="s">
        <v>5347</v>
      </c>
      <c r="B121" s="96" t="s">
        <v>431</v>
      </c>
      <c r="C121" s="98">
        <f>VLOOKUP(B121,'Bayes Calculation 1'!$AD$8:$AE$529,2,FALSE)</f>
        <v>1.3133876909402124E-3</v>
      </c>
      <c r="D121" s="104">
        <f>IFERROR(VLOOKUP(B121,Colocalization!$A$2:$H$247,8,FALSE),0)</f>
        <v>10.811831073897761</v>
      </c>
      <c r="E121" s="104">
        <f t="shared" si="4"/>
        <v>1.001095469805348</v>
      </c>
      <c r="F121" s="97">
        <f t="shared" si="5"/>
        <v>0.95</v>
      </c>
      <c r="G121" s="98">
        <f t="shared" si="6"/>
        <v>1.2477183063932017E-3</v>
      </c>
      <c r="H121" s="98">
        <f t="shared" si="7"/>
        <v>2.394520435028049E-3</v>
      </c>
      <c r="I121" s="126">
        <f>H121/'Bayes Calculation 1'!C125</f>
        <v>1.2475451466496135</v>
      </c>
      <c r="J121" s="97"/>
    </row>
    <row r="122" spans="1:10">
      <c r="A122" s="97" t="s">
        <v>5339</v>
      </c>
      <c r="B122" s="96" t="s">
        <v>395</v>
      </c>
      <c r="C122" s="98">
        <f>VLOOKUP(B122,'Bayes Calculation 1'!$AD$8:$AE$529,2,FALSE)</f>
        <v>1.3133876909402124E-3</v>
      </c>
      <c r="D122" s="104">
        <f>IFERROR(VLOOKUP(B122,Colocalization!$A$2:$H$247,8,FALSE),0)</f>
        <v>11.164379393520859</v>
      </c>
      <c r="E122" s="104">
        <f t="shared" si="4"/>
        <v>1.0337388327334127</v>
      </c>
      <c r="F122" s="97">
        <f t="shared" si="5"/>
        <v>0.95</v>
      </c>
      <c r="G122" s="98">
        <f t="shared" si="6"/>
        <v>1.2477183063932017E-3</v>
      </c>
      <c r="H122" s="98">
        <f t="shared" si="7"/>
        <v>2.394520435028049E-3</v>
      </c>
      <c r="I122" s="126">
        <f>H122/'Bayes Calculation 1'!C126</f>
        <v>1.2475451466496135</v>
      </c>
      <c r="J122" s="97"/>
    </row>
    <row r="123" spans="1:10">
      <c r="A123" s="97" t="s">
        <v>5345</v>
      </c>
      <c r="B123" s="96" t="s">
        <v>630</v>
      </c>
      <c r="C123" s="98">
        <f>VLOOKUP(B123,'Bayes Calculation 1'!$AD$8:$AE$529,2,FALSE)</f>
        <v>1.3133876909402124E-3</v>
      </c>
      <c r="D123" s="104">
        <f>IFERROR(VLOOKUP(B123,Colocalization!$A$2:$H$247,8,FALSE),0)</f>
        <v>10.907281278359525</v>
      </c>
      <c r="E123" s="104">
        <f t="shared" si="4"/>
        <v>1.0099334516999559</v>
      </c>
      <c r="F123" s="97">
        <f t="shared" si="5"/>
        <v>0.95</v>
      </c>
      <c r="G123" s="98">
        <f t="shared" si="6"/>
        <v>1.2477183063932017E-3</v>
      </c>
      <c r="H123" s="98">
        <f t="shared" si="7"/>
        <v>2.394520435028049E-3</v>
      </c>
      <c r="I123" s="126">
        <f>H123/'Bayes Calculation 1'!C127</f>
        <v>1.2475451466496135</v>
      </c>
      <c r="J123" s="97"/>
    </row>
    <row r="124" spans="1:10">
      <c r="A124" s="97" t="s">
        <v>5340</v>
      </c>
      <c r="B124" s="96" t="s">
        <v>415</v>
      </c>
      <c r="C124" s="98">
        <f>VLOOKUP(B124,'Bayes Calculation 1'!$AD$8:$AE$529,2,FALSE)</f>
        <v>1.3133876909402124E-3</v>
      </c>
      <c r="D124" s="104">
        <f>IFERROR(VLOOKUP(B124,Colocalization!$A$2:$H$247,8,FALSE),0)</f>
        <v>11.557526283372685</v>
      </c>
      <c r="E124" s="104">
        <f t="shared" si="4"/>
        <v>1.0701413225345078</v>
      </c>
      <c r="F124" s="97">
        <f t="shared" si="5"/>
        <v>0.95</v>
      </c>
      <c r="G124" s="98">
        <f t="shared" si="6"/>
        <v>1.2477183063932017E-3</v>
      </c>
      <c r="H124" s="98">
        <f t="shared" si="7"/>
        <v>2.394520435028049E-3</v>
      </c>
      <c r="I124" s="126">
        <f>H124/'Bayes Calculation 1'!C128</f>
        <v>1.2475451466496135</v>
      </c>
      <c r="J124" s="97"/>
    </row>
    <row r="125" spans="1:10">
      <c r="A125" s="97" t="s">
        <v>5347</v>
      </c>
      <c r="B125" s="96" t="s">
        <v>385</v>
      </c>
      <c r="C125" s="98">
        <f>VLOOKUP(B125,'Bayes Calculation 1'!$AD$8:$AE$529,2,FALSE)</f>
        <v>1.3133876909402124E-3</v>
      </c>
      <c r="D125" s="104">
        <f>IFERROR(VLOOKUP(B125,Colocalization!$A$2:$H$247,8,FALSE),0)</f>
        <v>11.031456155180141</v>
      </c>
      <c r="E125" s="104">
        <f t="shared" si="4"/>
        <v>1.0214311254796427</v>
      </c>
      <c r="F125" s="97">
        <f t="shared" si="5"/>
        <v>0.95</v>
      </c>
      <c r="G125" s="98">
        <f t="shared" si="6"/>
        <v>1.2477183063932017E-3</v>
      </c>
      <c r="H125" s="98">
        <f t="shared" si="7"/>
        <v>2.394520435028049E-3</v>
      </c>
      <c r="I125" s="126">
        <f>H125/'Bayes Calculation 1'!C129</f>
        <v>1.2475451466496135</v>
      </c>
      <c r="J125" s="97"/>
    </row>
    <row r="126" spans="1:10">
      <c r="A126" s="97" t="s">
        <v>5340</v>
      </c>
      <c r="B126" s="96" t="s">
        <v>495</v>
      </c>
      <c r="C126" s="98">
        <f>VLOOKUP(B126,'Bayes Calculation 1'!$AD$8:$AE$529,2,FALSE)</f>
        <v>1.3133876909402124E-3</v>
      </c>
      <c r="D126" s="104">
        <f>IFERROR(VLOOKUP(B126,Colocalization!$A$2:$H$247,8,FALSE),0)</f>
        <v>11.102041010782539</v>
      </c>
      <c r="E126" s="104">
        <f t="shared" si="4"/>
        <v>1.0279667602576426</v>
      </c>
      <c r="F126" s="97">
        <f t="shared" si="5"/>
        <v>0.95</v>
      </c>
      <c r="G126" s="98">
        <f t="shared" si="6"/>
        <v>1.2477183063932017E-3</v>
      </c>
      <c r="H126" s="98">
        <f t="shared" si="7"/>
        <v>2.394520435028049E-3</v>
      </c>
      <c r="I126" s="126">
        <f>H126/'Bayes Calculation 1'!C130</f>
        <v>1.2475451466496135</v>
      </c>
      <c r="J126" s="97"/>
    </row>
    <row r="127" spans="1:10">
      <c r="A127" s="97" t="s">
        <v>5345</v>
      </c>
      <c r="B127" s="96" t="s">
        <v>734</v>
      </c>
      <c r="C127" s="98">
        <f>VLOOKUP(B127,'Bayes Calculation 1'!$AD$8:$AE$529,2,FALSE)</f>
        <v>1.3133876909402124E-3</v>
      </c>
      <c r="D127" s="104">
        <f>IFERROR(VLOOKUP(B127,Colocalization!$A$2:$H$247,8,FALSE),0)</f>
        <v>11.492294190788286</v>
      </c>
      <c r="E127" s="104">
        <f t="shared" si="4"/>
        <v>1.0641013139618782</v>
      </c>
      <c r="F127" s="97">
        <f t="shared" si="5"/>
        <v>0.95</v>
      </c>
      <c r="G127" s="98">
        <f t="shared" si="6"/>
        <v>1.2477183063932017E-3</v>
      </c>
      <c r="H127" s="98">
        <f t="shared" si="7"/>
        <v>2.394520435028049E-3</v>
      </c>
      <c r="I127" s="126">
        <f>H127/'Bayes Calculation 1'!C131</f>
        <v>1.2475451466496135</v>
      </c>
      <c r="J127" s="97"/>
    </row>
    <row r="128" spans="1:10">
      <c r="A128" s="97" t="s">
        <v>5345</v>
      </c>
      <c r="B128" s="96" t="s">
        <v>780</v>
      </c>
      <c r="C128" s="98">
        <f>VLOOKUP(B128,'Bayes Calculation 1'!$AD$8:$AE$529,2,FALSE)</f>
        <v>1.3133876909402124E-3</v>
      </c>
      <c r="D128" s="104">
        <f>IFERROR(VLOOKUP(B128,Colocalization!$A$2:$H$247,8,FALSE),0)</f>
        <v>11.477317034818633</v>
      </c>
      <c r="E128" s="104">
        <f t="shared" si="4"/>
        <v>1.0627145402609843</v>
      </c>
      <c r="F128" s="97">
        <f t="shared" si="5"/>
        <v>0.95</v>
      </c>
      <c r="G128" s="98">
        <f t="shared" si="6"/>
        <v>1.2477183063932017E-3</v>
      </c>
      <c r="H128" s="98">
        <f t="shared" si="7"/>
        <v>2.394520435028049E-3</v>
      </c>
      <c r="I128" s="126">
        <f>H128/'Bayes Calculation 1'!C132</f>
        <v>1.2475451466496135</v>
      </c>
      <c r="J128" s="97"/>
    </row>
    <row r="129" spans="1:10">
      <c r="A129" s="97" t="s">
        <v>5345</v>
      </c>
      <c r="B129" s="96" t="s">
        <v>662</v>
      </c>
      <c r="C129" s="98">
        <f>VLOOKUP(B129,'Bayes Calculation 1'!$AD$8:$AE$529,2,FALSE)</f>
        <v>1.3133876909402124E-3</v>
      </c>
      <c r="D129" s="104">
        <f>IFERROR(VLOOKUP(B129,Colocalization!$A$2:$H$247,8,FALSE),0)</f>
        <v>11.185394156130929</v>
      </c>
      <c r="E129" s="104">
        <f t="shared" si="4"/>
        <v>1.0356846440861971</v>
      </c>
      <c r="F129" s="97">
        <f t="shared" si="5"/>
        <v>0.95</v>
      </c>
      <c r="G129" s="98">
        <f t="shared" si="6"/>
        <v>1.2477183063932017E-3</v>
      </c>
      <c r="H129" s="98">
        <f t="shared" si="7"/>
        <v>2.394520435028049E-3</v>
      </c>
      <c r="I129" s="126">
        <f>H129/'Bayes Calculation 1'!C133</f>
        <v>1.2475451466496135</v>
      </c>
      <c r="J129" s="97"/>
    </row>
    <row r="130" spans="1:10">
      <c r="A130" s="97" t="s">
        <v>5342</v>
      </c>
      <c r="B130" s="96" t="s">
        <v>793</v>
      </c>
      <c r="C130" s="98">
        <f>VLOOKUP(B130,'Bayes Calculation 1'!$AD$8:$AE$529,2,FALSE)</f>
        <v>1.3133876909402124E-3</v>
      </c>
      <c r="D130" s="104">
        <f>IFERROR(VLOOKUP(B130,Colocalization!$A$2:$H$247,8,FALSE),0)</f>
        <v>11.216021438468408</v>
      </c>
      <c r="E130" s="104">
        <f t="shared" si="4"/>
        <v>1.0385205035618896</v>
      </c>
      <c r="F130" s="97">
        <f t="shared" si="5"/>
        <v>0.95</v>
      </c>
      <c r="G130" s="98">
        <f t="shared" si="6"/>
        <v>1.2477183063932017E-3</v>
      </c>
      <c r="H130" s="98">
        <f t="shared" si="7"/>
        <v>2.394520435028049E-3</v>
      </c>
      <c r="I130" s="126">
        <f>H130/'Bayes Calculation 1'!C134</f>
        <v>1.2475451466496135</v>
      </c>
      <c r="J130" s="97"/>
    </row>
    <row r="131" spans="1:10">
      <c r="A131" s="97" t="s">
        <v>5340</v>
      </c>
      <c r="B131" s="96" t="s">
        <v>523</v>
      </c>
      <c r="C131" s="98">
        <f>VLOOKUP(B131,'Bayes Calculation 1'!$AD$8:$AE$529,2,FALSE)</f>
        <v>1.3133876909402124E-3</v>
      </c>
      <c r="D131" s="104">
        <f>IFERROR(VLOOKUP(B131,Colocalization!$A$2:$H$247,8,FALSE),0)</f>
        <v>11.40307100644652</v>
      </c>
      <c r="E131" s="104">
        <f t="shared" si="4"/>
        <v>1.0558399080043073</v>
      </c>
      <c r="F131" s="97">
        <f t="shared" si="5"/>
        <v>0.95</v>
      </c>
      <c r="G131" s="98">
        <f t="shared" si="6"/>
        <v>1.2477183063932017E-3</v>
      </c>
      <c r="H131" s="98">
        <f t="shared" si="7"/>
        <v>2.394520435028049E-3</v>
      </c>
      <c r="I131" s="126">
        <f>H131/'Bayes Calculation 1'!C135</f>
        <v>1.2475451466496135</v>
      </c>
      <c r="J131" s="97"/>
    </row>
    <row r="132" spans="1:10">
      <c r="A132" s="97" t="s">
        <v>5345</v>
      </c>
      <c r="B132" s="96" t="s">
        <v>668</v>
      </c>
      <c r="C132" s="98">
        <f>VLOOKUP(B132,'Bayes Calculation 1'!$AD$8:$AE$529,2,FALSE)</f>
        <v>1.3133876909402124E-3</v>
      </c>
      <c r="D132" s="104">
        <f>IFERROR(VLOOKUP(B132,Colocalization!$A$2:$H$247,8,FALSE),0)</f>
        <v>11.185394156130929</v>
      </c>
      <c r="E132" s="104">
        <f t="shared" ref="E132:E195" si="8">D132/10.8</f>
        <v>1.0356846440861971</v>
      </c>
      <c r="F132" s="97">
        <f t="shared" ref="F132:F195" si="9">IF(E132&gt;1,0.95,IF(E132&lt;0.3, 0.1, 0.5))</f>
        <v>0.95</v>
      </c>
      <c r="G132" s="98">
        <f t="shared" ref="G132:G195" si="10">C132*F132</f>
        <v>1.2477183063932017E-3</v>
      </c>
      <c r="H132" s="98">
        <f t="shared" ref="H132:H195" si="11">G132/$G$2</f>
        <v>2.394520435028049E-3</v>
      </c>
      <c r="I132" s="126">
        <f>H132/'Bayes Calculation 1'!C136</f>
        <v>1.2475451466496135</v>
      </c>
      <c r="J132" s="97"/>
    </row>
    <row r="133" spans="1:10">
      <c r="A133" s="97" t="s">
        <v>5340</v>
      </c>
      <c r="B133" s="96" t="s">
        <v>811</v>
      </c>
      <c r="C133" s="98">
        <f>VLOOKUP(B133,'Bayes Calculation 1'!$AD$8:$AE$529,2,FALSE)</f>
        <v>1.3133876909402124E-3</v>
      </c>
      <c r="D133" s="104">
        <f>IFERROR(VLOOKUP(B133,Colocalization!$A$2:$H$247,8,FALSE),0)</f>
        <v>11.455777356962523</v>
      </c>
      <c r="E133" s="104">
        <f t="shared" si="8"/>
        <v>1.0607201256446779</v>
      </c>
      <c r="F133" s="97">
        <f t="shared" si="9"/>
        <v>0.95</v>
      </c>
      <c r="G133" s="98">
        <f t="shared" si="10"/>
        <v>1.2477183063932017E-3</v>
      </c>
      <c r="H133" s="98">
        <f t="shared" si="11"/>
        <v>2.394520435028049E-3</v>
      </c>
      <c r="I133" s="126">
        <f>H133/'Bayes Calculation 1'!C137</f>
        <v>1.2475451466496135</v>
      </c>
      <c r="J133" s="97"/>
    </row>
    <row r="134" spans="1:10">
      <c r="A134" s="97" t="s">
        <v>5340</v>
      </c>
      <c r="B134" s="96" t="s">
        <v>827</v>
      </c>
      <c r="C134" s="98">
        <f>VLOOKUP(B134,'Bayes Calculation 1'!$AD$8:$AE$529,2,FALSE)</f>
        <v>1.3133876909402124E-3</v>
      </c>
      <c r="D134" s="104">
        <f>IFERROR(VLOOKUP(B134,Colocalization!$A$2:$H$247,8,FALSE),0)</f>
        <v>10.803587729858897</v>
      </c>
      <c r="E134" s="104">
        <f t="shared" si="8"/>
        <v>1.000332197209157</v>
      </c>
      <c r="F134" s="97">
        <f t="shared" si="9"/>
        <v>0.95</v>
      </c>
      <c r="G134" s="98">
        <f t="shared" si="10"/>
        <v>1.2477183063932017E-3</v>
      </c>
      <c r="H134" s="98">
        <f t="shared" si="11"/>
        <v>2.394520435028049E-3</v>
      </c>
      <c r="I134" s="126">
        <f>H134/'Bayes Calculation 1'!C138</f>
        <v>1.2475451466496135</v>
      </c>
      <c r="J134" s="97"/>
    </row>
    <row r="135" spans="1:10">
      <c r="A135" s="97" t="s">
        <v>5338</v>
      </c>
      <c r="B135" s="96" t="s">
        <v>521</v>
      </c>
      <c r="C135" s="98">
        <f>VLOOKUP(B135,'Bayes Calculation 1'!$AD$8:$AE$529,2,FALSE)</f>
        <v>1.3133876909402124E-3</v>
      </c>
      <c r="D135" s="104">
        <f>IFERROR(VLOOKUP(B135,Colocalization!$A$2:$H$247,8,FALSE),0)</f>
        <v>10.998641638961999</v>
      </c>
      <c r="E135" s="104">
        <f t="shared" si="8"/>
        <v>1.0183927443483332</v>
      </c>
      <c r="F135" s="97">
        <f t="shared" si="9"/>
        <v>0.95</v>
      </c>
      <c r="G135" s="98">
        <f t="shared" si="10"/>
        <v>1.2477183063932017E-3</v>
      </c>
      <c r="H135" s="98">
        <f t="shared" si="11"/>
        <v>2.394520435028049E-3</v>
      </c>
      <c r="I135" s="126">
        <f>H135/'Bayes Calculation 1'!C139</f>
        <v>1.2475451466496135</v>
      </c>
      <c r="J135" s="97"/>
    </row>
    <row r="136" spans="1:10">
      <c r="A136" s="97" t="s">
        <v>5345</v>
      </c>
      <c r="B136" s="96" t="s">
        <v>838</v>
      </c>
      <c r="C136" s="98">
        <f>VLOOKUP(B136,'Bayes Calculation 1'!$AD$8:$AE$529,2,FALSE)</f>
        <v>1.3133876909402124E-3</v>
      </c>
      <c r="D136" s="104">
        <f>IFERROR(VLOOKUP(B136,Colocalization!$A$2:$H$247,8,FALSE),0)</f>
        <v>11.256596232965931</v>
      </c>
      <c r="E136" s="104">
        <f t="shared" si="8"/>
        <v>1.042277428978327</v>
      </c>
      <c r="F136" s="97">
        <f t="shared" si="9"/>
        <v>0.95</v>
      </c>
      <c r="G136" s="98">
        <f t="shared" si="10"/>
        <v>1.2477183063932017E-3</v>
      </c>
      <c r="H136" s="98">
        <f t="shared" si="11"/>
        <v>2.394520435028049E-3</v>
      </c>
      <c r="I136" s="126">
        <f>H136/'Bayes Calculation 1'!C140</f>
        <v>1.2475451466496135</v>
      </c>
      <c r="J136" s="97"/>
    </row>
    <row r="137" spans="1:10">
      <c r="A137" s="97" t="s">
        <v>5338</v>
      </c>
      <c r="B137" s="96" t="s">
        <v>842</v>
      </c>
      <c r="C137" s="98">
        <f>VLOOKUP(B137,'Bayes Calculation 1'!$AD$8:$AE$529,2,FALSE)</f>
        <v>1.3133876909402124E-3</v>
      </c>
      <c r="D137" s="104">
        <f>IFERROR(VLOOKUP(B137,Colocalization!$A$2:$H$247,8,FALSE),0)</f>
        <v>11.417071730469234</v>
      </c>
      <c r="E137" s="104">
        <f t="shared" si="8"/>
        <v>1.0571362713397439</v>
      </c>
      <c r="F137" s="97">
        <f t="shared" si="9"/>
        <v>0.95</v>
      </c>
      <c r="G137" s="98">
        <f t="shared" si="10"/>
        <v>1.2477183063932017E-3</v>
      </c>
      <c r="H137" s="98">
        <f t="shared" si="11"/>
        <v>2.394520435028049E-3</v>
      </c>
      <c r="I137" s="126">
        <f>H137/'Bayes Calculation 1'!C141</f>
        <v>1.2475451466496135</v>
      </c>
      <c r="J137" s="97"/>
    </row>
    <row r="138" spans="1:10">
      <c r="A138" s="97" t="s">
        <v>5338</v>
      </c>
      <c r="B138" s="96" t="s">
        <v>519</v>
      </c>
      <c r="C138" s="98">
        <f>VLOOKUP(B138,'Bayes Calculation 1'!$AD$8:$AE$529,2,FALSE)</f>
        <v>1.3133876909402124E-3</v>
      </c>
      <c r="D138" s="104">
        <f>IFERROR(VLOOKUP(B138,Colocalization!$A$2:$H$247,8,FALSE),0)</f>
        <v>10.895299895547934</v>
      </c>
      <c r="E138" s="104">
        <f t="shared" si="8"/>
        <v>1.0088240644025863</v>
      </c>
      <c r="F138" s="97">
        <f t="shared" si="9"/>
        <v>0.95</v>
      </c>
      <c r="G138" s="98">
        <f t="shared" si="10"/>
        <v>1.2477183063932017E-3</v>
      </c>
      <c r="H138" s="98">
        <f t="shared" si="11"/>
        <v>2.394520435028049E-3</v>
      </c>
      <c r="I138" s="126">
        <f>H138/'Bayes Calculation 1'!C142</f>
        <v>1.2475451466496135</v>
      </c>
      <c r="J138" s="97"/>
    </row>
    <row r="139" spans="1:10">
      <c r="A139" s="97" t="s">
        <v>5345</v>
      </c>
      <c r="B139" s="96" t="s">
        <v>891</v>
      </c>
      <c r="C139" s="98">
        <f>VLOOKUP(B139,'Bayes Calculation 1'!$AD$8:$AE$529,2,FALSE)</f>
        <v>1.3133876909402124E-3</v>
      </c>
      <c r="D139" s="104">
        <f>IFERROR(VLOOKUP(B139,Colocalization!$A$2:$H$247,8,FALSE),0)</f>
        <v>11.670983092688397</v>
      </c>
      <c r="E139" s="104">
        <f t="shared" si="8"/>
        <v>1.080646582656333</v>
      </c>
      <c r="F139" s="97">
        <f t="shared" si="9"/>
        <v>0.95</v>
      </c>
      <c r="G139" s="98">
        <f t="shared" si="10"/>
        <v>1.2477183063932017E-3</v>
      </c>
      <c r="H139" s="98">
        <f t="shared" si="11"/>
        <v>2.394520435028049E-3</v>
      </c>
      <c r="I139" s="126">
        <f>H139/'Bayes Calculation 1'!C143</f>
        <v>1.2475451466496135</v>
      </c>
      <c r="J139" s="97"/>
    </row>
    <row r="140" spans="1:10">
      <c r="A140" s="97" t="s">
        <v>5345</v>
      </c>
      <c r="B140" s="96" t="s">
        <v>443</v>
      </c>
      <c r="C140" s="98">
        <f>VLOOKUP(B140,'Bayes Calculation 1'!$AD$8:$AE$529,2,FALSE)</f>
        <v>1.3133876909402124E-3</v>
      </c>
      <c r="D140" s="104">
        <f>IFERROR(VLOOKUP(B140,Colocalization!$A$2:$H$247,8,FALSE),0)</f>
        <v>11.323889761920478</v>
      </c>
      <c r="E140" s="104">
        <f t="shared" si="8"/>
        <v>1.0485083112889331</v>
      </c>
      <c r="F140" s="97">
        <f t="shared" si="9"/>
        <v>0.95</v>
      </c>
      <c r="G140" s="98">
        <f t="shared" si="10"/>
        <v>1.2477183063932017E-3</v>
      </c>
      <c r="H140" s="98">
        <f t="shared" si="11"/>
        <v>2.394520435028049E-3</v>
      </c>
      <c r="I140" s="126">
        <f>H140/'Bayes Calculation 1'!C144</f>
        <v>1.2475451466496135</v>
      </c>
      <c r="J140" s="97"/>
    </row>
    <row r="141" spans="1:10">
      <c r="A141" s="97" t="s">
        <v>5345</v>
      </c>
      <c r="B141" s="96" t="s">
        <v>772</v>
      </c>
      <c r="C141" s="98">
        <f>VLOOKUP(B141,'Bayes Calculation 1'!$AD$8:$AE$529,2,FALSE)</f>
        <v>1.3133876909402124E-3</v>
      </c>
      <c r="D141" s="104">
        <f>IFERROR(VLOOKUP(B141,Colocalization!$A$2:$H$247,8,FALSE),0)</f>
        <v>10.909740782843485</v>
      </c>
      <c r="E141" s="104">
        <f t="shared" si="8"/>
        <v>1.0101611835966189</v>
      </c>
      <c r="F141" s="97">
        <f t="shared" si="9"/>
        <v>0.95</v>
      </c>
      <c r="G141" s="98">
        <f t="shared" si="10"/>
        <v>1.2477183063932017E-3</v>
      </c>
      <c r="H141" s="98">
        <f t="shared" si="11"/>
        <v>2.394520435028049E-3</v>
      </c>
      <c r="I141" s="126">
        <f>H141/'Bayes Calculation 1'!C145</f>
        <v>1.2475451466496135</v>
      </c>
      <c r="J141" s="97"/>
    </row>
    <row r="142" spans="1:10">
      <c r="A142" s="97" t="s">
        <v>5345</v>
      </c>
      <c r="B142" s="96" t="s">
        <v>774</v>
      </c>
      <c r="C142" s="98">
        <f>VLOOKUP(B142,'Bayes Calculation 1'!$AD$8:$AE$529,2,FALSE)</f>
        <v>1.3133876909402124E-3</v>
      </c>
      <c r="D142" s="104">
        <f>IFERROR(VLOOKUP(B142,Colocalization!$A$2:$H$247,8,FALSE),0)</f>
        <v>11.244010416126082</v>
      </c>
      <c r="E142" s="104">
        <f t="shared" si="8"/>
        <v>1.0411120755672298</v>
      </c>
      <c r="F142" s="97">
        <f t="shared" si="9"/>
        <v>0.95</v>
      </c>
      <c r="G142" s="98">
        <f t="shared" si="10"/>
        <v>1.2477183063932017E-3</v>
      </c>
      <c r="H142" s="98">
        <f t="shared" si="11"/>
        <v>2.394520435028049E-3</v>
      </c>
      <c r="I142" s="126">
        <f>H142/'Bayes Calculation 1'!C146</f>
        <v>1.2475451466496135</v>
      </c>
      <c r="J142" s="97"/>
    </row>
    <row r="143" spans="1:10">
      <c r="A143" s="97" t="s">
        <v>5345</v>
      </c>
      <c r="B143" s="96" t="s">
        <v>778</v>
      </c>
      <c r="C143" s="98">
        <f>VLOOKUP(B143,'Bayes Calculation 1'!$AD$8:$AE$529,2,FALSE)</f>
        <v>1.3133876909402124E-3</v>
      </c>
      <c r="D143" s="104">
        <f>IFERROR(VLOOKUP(B143,Colocalization!$A$2:$H$247,8,FALSE),0)</f>
        <v>11.308649793842159</v>
      </c>
      <c r="E143" s="104">
        <f t="shared" si="8"/>
        <v>1.0470972031335333</v>
      </c>
      <c r="F143" s="97">
        <f t="shared" si="9"/>
        <v>0.95</v>
      </c>
      <c r="G143" s="98">
        <f t="shared" si="10"/>
        <v>1.2477183063932017E-3</v>
      </c>
      <c r="H143" s="98">
        <f t="shared" si="11"/>
        <v>2.394520435028049E-3</v>
      </c>
      <c r="I143" s="126">
        <f>H143/'Bayes Calculation 1'!C147</f>
        <v>1.2475451466496135</v>
      </c>
      <c r="J143" s="97"/>
    </row>
    <row r="144" spans="1:10">
      <c r="A144" s="97" t="s">
        <v>5345</v>
      </c>
      <c r="B144" s="96" t="s">
        <v>784</v>
      </c>
      <c r="C144" s="98">
        <f>VLOOKUP(B144,'Bayes Calculation 1'!$AD$8:$AE$529,2,FALSE)</f>
        <v>1.3133876909402124E-3</v>
      </c>
      <c r="D144" s="104">
        <f>IFERROR(VLOOKUP(B144,Colocalization!$A$2:$H$247,8,FALSE),0)</f>
        <v>11.176678924232718</v>
      </c>
      <c r="E144" s="104">
        <f t="shared" si="8"/>
        <v>1.034877678169696</v>
      </c>
      <c r="F144" s="97">
        <f t="shared" si="9"/>
        <v>0.95</v>
      </c>
      <c r="G144" s="98">
        <f t="shared" si="10"/>
        <v>1.2477183063932017E-3</v>
      </c>
      <c r="H144" s="98">
        <f t="shared" si="11"/>
        <v>2.394520435028049E-3</v>
      </c>
      <c r="I144" s="126">
        <f>H144/'Bayes Calculation 1'!C148</f>
        <v>1.2475451466496135</v>
      </c>
      <c r="J144" s="97"/>
    </row>
    <row r="145" spans="1:10">
      <c r="A145" s="97" t="s">
        <v>5344</v>
      </c>
      <c r="B145" s="96" t="s">
        <v>807</v>
      </c>
      <c r="C145" s="98">
        <f>VLOOKUP(B145,'Bayes Calculation 1'!$AD$8:$AE$529,2,FALSE)</f>
        <v>1.3133876909402124E-3</v>
      </c>
      <c r="D145" s="104">
        <f>IFERROR(VLOOKUP(B145,Colocalization!$A$2:$H$247,8,FALSE),0)</f>
        <v>10.851339989471622</v>
      </c>
      <c r="E145" s="104">
        <f t="shared" si="8"/>
        <v>1.0047537027288538</v>
      </c>
      <c r="F145" s="97">
        <f t="shared" si="9"/>
        <v>0.95</v>
      </c>
      <c r="G145" s="98">
        <f t="shared" si="10"/>
        <v>1.2477183063932017E-3</v>
      </c>
      <c r="H145" s="98">
        <f t="shared" si="11"/>
        <v>2.394520435028049E-3</v>
      </c>
      <c r="I145" s="126">
        <f>H145/'Bayes Calculation 1'!C149</f>
        <v>1.2475451466496135</v>
      </c>
      <c r="J145" s="97"/>
    </row>
    <row r="146" spans="1:10">
      <c r="A146" s="97" t="s">
        <v>5338</v>
      </c>
      <c r="B146" s="96" t="s">
        <v>491</v>
      </c>
      <c r="C146" s="98">
        <f>VLOOKUP(B146,'Bayes Calculation 1'!$AD$8:$AE$529,2,FALSE)</f>
        <v>1.3133876909402124E-3</v>
      </c>
      <c r="D146" s="104">
        <f>IFERROR(VLOOKUP(B146,Colocalization!$A$2:$H$247,8,FALSE),0)</f>
        <v>11.347154952968852</v>
      </c>
      <c r="E146" s="104">
        <f t="shared" si="8"/>
        <v>1.0506624956452639</v>
      </c>
      <c r="F146" s="97">
        <f t="shared" si="9"/>
        <v>0.95</v>
      </c>
      <c r="G146" s="98">
        <f t="shared" si="10"/>
        <v>1.2477183063932017E-3</v>
      </c>
      <c r="H146" s="98">
        <f t="shared" si="11"/>
        <v>2.394520435028049E-3</v>
      </c>
      <c r="I146" s="126">
        <f>H146/'Bayes Calculation 1'!C150</f>
        <v>1.2475451466496135</v>
      </c>
      <c r="J146" s="97"/>
    </row>
    <row r="147" spans="1:10">
      <c r="A147" s="97" t="s">
        <v>5338</v>
      </c>
      <c r="B147" s="96" t="s">
        <v>844</v>
      </c>
      <c r="C147" s="98">
        <f>VLOOKUP(B147,'Bayes Calculation 1'!$AD$8:$AE$529,2,FALSE)</f>
        <v>1.3133876909402124E-3</v>
      </c>
      <c r="D147" s="104">
        <f>IFERROR(VLOOKUP(B147,Colocalization!$A$2:$H$247,8,FALSE),0)</f>
        <v>11.302117214767534</v>
      </c>
      <c r="E147" s="104">
        <f t="shared" si="8"/>
        <v>1.0464923347006976</v>
      </c>
      <c r="F147" s="97">
        <f t="shared" si="9"/>
        <v>0.95</v>
      </c>
      <c r="G147" s="98">
        <f t="shared" si="10"/>
        <v>1.2477183063932017E-3</v>
      </c>
      <c r="H147" s="98">
        <f t="shared" si="11"/>
        <v>2.394520435028049E-3</v>
      </c>
      <c r="I147" s="126">
        <f>H147/'Bayes Calculation 1'!C151</f>
        <v>1.2475451466496135</v>
      </c>
      <c r="J147" s="97"/>
    </row>
    <row r="148" spans="1:10">
      <c r="A148" s="97" t="s">
        <v>5340</v>
      </c>
      <c r="B148" s="96" t="s">
        <v>893</v>
      </c>
      <c r="C148" s="98">
        <f>VLOOKUP(B148,'Bayes Calculation 1'!$AD$8:$AE$529,2,FALSE)</f>
        <v>1.3133876909402124E-3</v>
      </c>
      <c r="D148" s="104">
        <f>IFERROR(VLOOKUP(B148,Colocalization!$A$2:$H$247,8,FALSE),0)</f>
        <v>11.301328014992247</v>
      </c>
      <c r="E148" s="104">
        <f t="shared" si="8"/>
        <v>1.0464192606474303</v>
      </c>
      <c r="F148" s="97">
        <f t="shared" si="9"/>
        <v>0.95</v>
      </c>
      <c r="G148" s="98">
        <f t="shared" si="10"/>
        <v>1.2477183063932017E-3</v>
      </c>
      <c r="H148" s="98">
        <f t="shared" si="11"/>
        <v>2.394520435028049E-3</v>
      </c>
      <c r="I148" s="126">
        <f>H148/'Bayes Calculation 1'!C152</f>
        <v>1.2475451466496135</v>
      </c>
      <c r="J148" s="97"/>
    </row>
    <row r="149" spans="1:10">
      <c r="A149" s="97" t="s">
        <v>5346</v>
      </c>
      <c r="B149" s="96" t="s">
        <v>301</v>
      </c>
      <c r="C149" s="98">
        <f>VLOOKUP(B149,'Bayes Calculation 1'!$AD$8:$AE$529,2,FALSE)</f>
        <v>2.4822412771673434E-3</v>
      </c>
      <c r="D149" s="104">
        <f>IFERROR(VLOOKUP(B149,Colocalization!$A$2:$H$247,8,FALSE),0)</f>
        <v>9.6522242644937144</v>
      </c>
      <c r="E149" s="104">
        <f t="shared" si="8"/>
        <v>0.89372446893460311</v>
      </c>
      <c r="F149" s="97">
        <f t="shared" si="9"/>
        <v>0.5</v>
      </c>
      <c r="G149" s="98">
        <f t="shared" si="10"/>
        <v>1.2411206385836717E-3</v>
      </c>
      <c r="H149" s="98">
        <f t="shared" si="11"/>
        <v>2.3818587225946436E-3</v>
      </c>
      <c r="I149" s="126">
        <f>H149/'Bayes Calculation 1'!C153</f>
        <v>1.2409483944718094</v>
      </c>
      <c r="J149" s="97"/>
    </row>
    <row r="150" spans="1:10">
      <c r="A150" s="97" t="s">
        <v>5337</v>
      </c>
      <c r="B150" s="96" t="s">
        <v>367</v>
      </c>
      <c r="C150" s="98">
        <f>VLOOKUP(B150,'Bayes Calculation 1'!$AD$8:$AE$529,2,FALSE)</f>
        <v>2.4215239667169726E-3</v>
      </c>
      <c r="D150" s="104">
        <f>IFERROR(VLOOKUP(B150,Colocalization!$A$2:$H$247,8,FALSE),0)</f>
        <v>10.465665126071826</v>
      </c>
      <c r="E150" s="104">
        <f t="shared" si="8"/>
        <v>0.96904306722887279</v>
      </c>
      <c r="F150" s="97">
        <f t="shared" si="9"/>
        <v>0.5</v>
      </c>
      <c r="G150" s="98">
        <f t="shared" si="10"/>
        <v>1.2107619833584863E-3</v>
      </c>
      <c r="H150" s="98">
        <f t="shared" si="11"/>
        <v>2.3235968377251204E-3</v>
      </c>
      <c r="I150" s="126">
        <f>H150/'Bayes Calculation 1'!C154</f>
        <v>1.2105939524547877</v>
      </c>
      <c r="J150" s="97"/>
    </row>
    <row r="151" spans="1:10">
      <c r="A151" s="97" t="s">
        <v>5346</v>
      </c>
      <c r="B151" s="96" t="s">
        <v>135</v>
      </c>
      <c r="C151" s="98">
        <f>VLOOKUP(B151,'Bayes Calculation 1'!$AD$8:$AE$529,2,FALSE)</f>
        <v>2.3244299062874984E-3</v>
      </c>
      <c r="D151" s="104">
        <f>IFERROR(VLOOKUP(B151,Colocalization!$A$2:$H$247,8,FALSE),0)</f>
        <v>10.427566910590278</v>
      </c>
      <c r="E151" s="104">
        <f t="shared" si="8"/>
        <v>0.9655154546842849</v>
      </c>
      <c r="F151" s="97">
        <f t="shared" si="9"/>
        <v>0.5</v>
      </c>
      <c r="G151" s="98">
        <f t="shared" si="10"/>
        <v>1.1622149531437492E-3</v>
      </c>
      <c r="H151" s="98">
        <f t="shared" si="11"/>
        <v>2.230429289157889E-3</v>
      </c>
      <c r="I151" s="126">
        <f>H151/'Bayes Calculation 1'!C155</f>
        <v>1.1620536596512603</v>
      </c>
      <c r="J151" s="97"/>
    </row>
    <row r="152" spans="1:10">
      <c r="A152" s="97" t="s">
        <v>5338</v>
      </c>
      <c r="B152" s="96" t="s">
        <v>129</v>
      </c>
      <c r="C152" s="98">
        <f>VLOOKUP(B152,'Bayes Calculation 1'!$AD$8:$AE$529,2,FALSE)</f>
        <v>2.2897251326335659E-3</v>
      </c>
      <c r="D152" s="104">
        <f>IFERROR(VLOOKUP(B152,Colocalization!$A$2:$H$247,8,FALSE),0)</f>
        <v>9.0866934178381431</v>
      </c>
      <c r="E152" s="104">
        <f t="shared" si="8"/>
        <v>0.84136050165167986</v>
      </c>
      <c r="F152" s="97">
        <f t="shared" si="9"/>
        <v>0.5</v>
      </c>
      <c r="G152" s="98">
        <f t="shared" si="10"/>
        <v>1.1448625663167829E-3</v>
      </c>
      <c r="H152" s="98">
        <f t="shared" si="11"/>
        <v>2.1971279865795903E-3</v>
      </c>
      <c r="I152" s="126">
        <f>H152/'Bayes Calculation 1'!C156</f>
        <v>1.1447036810079665</v>
      </c>
      <c r="J152" s="97"/>
    </row>
    <row r="153" spans="1:10">
      <c r="A153" s="97" t="s">
        <v>5346</v>
      </c>
      <c r="B153" s="96" t="s">
        <v>720</v>
      </c>
      <c r="C153" s="98">
        <f>VLOOKUP(B153,'Bayes Calculation 1'!$AD$8:$AE$529,2,FALSE)</f>
        <v>2.2275329685355872E-3</v>
      </c>
      <c r="D153" s="104">
        <f>IFERROR(VLOOKUP(B153,Colocalization!$A$2:$H$247,8,FALSE),0)</f>
        <v>10.043074859838915</v>
      </c>
      <c r="E153" s="104">
        <f t="shared" si="8"/>
        <v>0.92991433887397357</v>
      </c>
      <c r="F153" s="97">
        <f t="shared" si="9"/>
        <v>0.5</v>
      </c>
      <c r="G153" s="98">
        <f t="shared" si="10"/>
        <v>1.1137664842677936E-3</v>
      </c>
      <c r="H153" s="98">
        <f t="shared" si="11"/>
        <v>2.1374508915701753E-3</v>
      </c>
      <c r="I153" s="126">
        <f>H153/'Bayes Calculation 1'!C157</f>
        <v>1.1136119145080614</v>
      </c>
      <c r="J153" s="97"/>
    </row>
    <row r="154" spans="1:10">
      <c r="A154" s="97" t="s">
        <v>5345</v>
      </c>
      <c r="B154" s="96" t="s">
        <v>706</v>
      </c>
      <c r="C154" s="98">
        <f>VLOOKUP(B154,'Bayes Calculation 1'!$AD$8:$AE$529,2,FALSE)</f>
        <v>2.1578110426225582E-3</v>
      </c>
      <c r="D154" s="104">
        <f>IFERROR(VLOOKUP(B154,Colocalization!$A$2:$H$247,8,FALSE),0)</f>
        <v>4.9850906788314893</v>
      </c>
      <c r="E154" s="104">
        <f t="shared" si="8"/>
        <v>0.46158247026217492</v>
      </c>
      <c r="F154" s="97">
        <f t="shared" si="9"/>
        <v>0.5</v>
      </c>
      <c r="G154" s="98">
        <f t="shared" si="10"/>
        <v>1.0789055213112791E-3</v>
      </c>
      <c r="H154" s="98">
        <f t="shared" si="11"/>
        <v>2.0705485404894789E-3</v>
      </c>
      <c r="I154" s="126">
        <f>H154/'Bayes Calculation 1'!C158</f>
        <v>1.0787557895950186</v>
      </c>
      <c r="J154" s="97"/>
    </row>
    <row r="155" spans="1:10">
      <c r="A155" s="97" t="s">
        <v>5338</v>
      </c>
      <c r="B155" s="96" t="s">
        <v>592</v>
      </c>
      <c r="C155" s="98">
        <f>VLOOKUP(B155,'Bayes Calculation 1'!$AD$8:$AE$529,2,FALSE)</f>
        <v>2.1275227372424712E-3</v>
      </c>
      <c r="D155" s="104">
        <f>IFERROR(VLOOKUP(B155,Colocalization!$A$2:$H$247,8,FALSE),0)</f>
        <v>9.8946262703059311</v>
      </c>
      <c r="E155" s="104">
        <f t="shared" si="8"/>
        <v>0.91616909910240096</v>
      </c>
      <c r="F155" s="97">
        <f t="shared" si="9"/>
        <v>0.5</v>
      </c>
      <c r="G155" s="98">
        <f t="shared" si="10"/>
        <v>1.0637613686212356E-3</v>
      </c>
      <c r="H155" s="98">
        <f t="shared" si="11"/>
        <v>2.0414851029317499E-3</v>
      </c>
      <c r="I155" s="126">
        <f>H155/'Bayes Calculation 1'!C159</f>
        <v>1.0636137386274418</v>
      </c>
      <c r="J155" s="97"/>
    </row>
    <row r="156" spans="1:10">
      <c r="A156" s="97" t="s">
        <v>5337</v>
      </c>
      <c r="B156" s="96" t="s">
        <v>111</v>
      </c>
      <c r="C156" s="98">
        <f>VLOOKUP(B156,'Bayes Calculation 1'!$AD$8:$AE$529,2,FALSE)</f>
        <v>2.0591650552832909E-3</v>
      </c>
      <c r="D156" s="104">
        <f>IFERROR(VLOOKUP(B156,Colocalization!$A$2:$H$247,8,FALSE),0)</f>
        <v>10.665050560189695</v>
      </c>
      <c r="E156" s="104">
        <f t="shared" si="8"/>
        <v>0.98750468149904569</v>
      </c>
      <c r="F156" s="97">
        <f t="shared" si="9"/>
        <v>0.5</v>
      </c>
      <c r="G156" s="98">
        <f t="shared" si="10"/>
        <v>1.0295825276416455E-3</v>
      </c>
      <c r="H156" s="98">
        <f t="shared" si="11"/>
        <v>1.975891825385166E-3</v>
      </c>
      <c r="I156" s="126">
        <f>H156/'Bayes Calculation 1'!C160</f>
        <v>1.0294396410256716</v>
      </c>
      <c r="J156" s="97"/>
    </row>
    <row r="157" spans="1:10">
      <c r="A157" s="97" t="s">
        <v>5340</v>
      </c>
      <c r="B157" s="96" t="s">
        <v>195</v>
      </c>
      <c r="C157" s="98">
        <f>VLOOKUP(B157,'Bayes Calculation 1'!$AD$8:$AE$529,2,FALSE)</f>
        <v>2.0401733122243724E-3</v>
      </c>
      <c r="D157" s="104">
        <f>IFERROR(VLOOKUP(B157,Colocalization!$A$2:$H$247,8,FALSE),0)</f>
        <v>9.6665079154002527</v>
      </c>
      <c r="E157" s="104">
        <f t="shared" si="8"/>
        <v>0.89504702920372703</v>
      </c>
      <c r="F157" s="97">
        <f t="shared" si="9"/>
        <v>0.5</v>
      </c>
      <c r="G157" s="98">
        <f t="shared" si="10"/>
        <v>1.0200866561121862E-3</v>
      </c>
      <c r="H157" s="98">
        <f t="shared" si="11"/>
        <v>1.95766811390383E-3</v>
      </c>
      <c r="I157" s="126">
        <f>H157/'Bayes Calculation 1'!C161</f>
        <v>1.0199450873438956</v>
      </c>
      <c r="J157" s="97"/>
    </row>
    <row r="158" spans="1:10">
      <c r="A158" s="97" t="s">
        <v>5337</v>
      </c>
      <c r="B158" s="96" t="s">
        <v>501</v>
      </c>
      <c r="C158" s="98">
        <f>VLOOKUP(B158,'Bayes Calculation 1'!$AD$8:$AE$529,2,FALSE)</f>
        <v>2.0401733122243724E-3</v>
      </c>
      <c r="D158" s="104">
        <f>IFERROR(VLOOKUP(B158,Colocalization!$A$2:$H$247,8,FALSE),0)</f>
        <v>5.0348890378401814</v>
      </c>
      <c r="E158" s="104">
        <f t="shared" si="8"/>
        <v>0.46619342942964637</v>
      </c>
      <c r="F158" s="97">
        <f t="shared" si="9"/>
        <v>0.5</v>
      </c>
      <c r="G158" s="98">
        <f t="shared" si="10"/>
        <v>1.0200866561121862E-3</v>
      </c>
      <c r="H158" s="98">
        <f t="shared" si="11"/>
        <v>1.95766811390383E-3</v>
      </c>
      <c r="I158" s="126">
        <f>H158/'Bayes Calculation 1'!C162</f>
        <v>1.0199450873438956</v>
      </c>
      <c r="J158" s="97"/>
    </row>
    <row r="159" spans="1:10">
      <c r="A159" s="97" t="s">
        <v>5343</v>
      </c>
      <c r="B159" s="96" t="s">
        <v>223</v>
      </c>
      <c r="C159" s="98">
        <f>VLOOKUP(B159,'Bayes Calculation 1'!$AD$8:$AE$529,2,FALSE)</f>
        <v>2E-3</v>
      </c>
      <c r="D159" s="104">
        <f>IFERROR(VLOOKUP(B159,Colocalization!$A$2:$H$247,8,FALSE),0)</f>
        <v>10.336202009585124</v>
      </c>
      <c r="E159" s="104">
        <f t="shared" si="8"/>
        <v>0.95705574162825213</v>
      </c>
      <c r="F159" s="97">
        <f t="shared" si="9"/>
        <v>0.5</v>
      </c>
      <c r="G159" s="98">
        <f t="shared" si="10"/>
        <v>1E-3</v>
      </c>
      <c r="H159" s="98">
        <f t="shared" si="11"/>
        <v>1.9191194220351915E-3</v>
      </c>
      <c r="I159" s="126">
        <f>H159/'Bayes Calculation 1'!C163</f>
        <v>0.99986121888033475</v>
      </c>
      <c r="J159" s="97"/>
    </row>
    <row r="160" spans="1:10">
      <c r="A160" s="97" t="s">
        <v>5343</v>
      </c>
      <c r="B160" s="96" t="s">
        <v>225</v>
      </c>
      <c r="C160" s="98">
        <f>VLOOKUP(B160,'Bayes Calculation 1'!$AD$8:$AE$529,2,FALSE)</f>
        <v>2E-3</v>
      </c>
      <c r="D160" s="104">
        <f>IFERROR(VLOOKUP(B160,Colocalization!$A$2:$H$247,8,FALSE),0)</f>
        <v>8.6065429430622569</v>
      </c>
      <c r="E160" s="104">
        <f t="shared" si="8"/>
        <v>0.79690212435761631</v>
      </c>
      <c r="F160" s="97">
        <f t="shared" si="9"/>
        <v>0.5</v>
      </c>
      <c r="G160" s="98">
        <f t="shared" si="10"/>
        <v>1E-3</v>
      </c>
      <c r="H160" s="98">
        <f t="shared" si="11"/>
        <v>1.9191194220351915E-3</v>
      </c>
      <c r="I160" s="126">
        <f>H160/'Bayes Calculation 1'!C164</f>
        <v>0.99986121888033475</v>
      </c>
      <c r="J160" s="97"/>
    </row>
    <row r="161" spans="1:10">
      <c r="A161" s="97" t="s">
        <v>5343</v>
      </c>
      <c r="B161" s="96" t="s">
        <v>813</v>
      </c>
      <c r="C161" s="98">
        <f>VLOOKUP(B161,'Bayes Calculation 1'!$AD$8:$AE$529,2,FALSE)</f>
        <v>2E-3</v>
      </c>
      <c r="D161" s="104">
        <f>IFERROR(VLOOKUP(B161,Colocalization!$A$2:$H$247,8,FALSE),0)</f>
        <v>9.8353808545568544</v>
      </c>
      <c r="E161" s="104">
        <f t="shared" si="8"/>
        <v>0.91068341245896789</v>
      </c>
      <c r="F161" s="97">
        <f t="shared" si="9"/>
        <v>0.5</v>
      </c>
      <c r="G161" s="98">
        <f t="shared" si="10"/>
        <v>1E-3</v>
      </c>
      <c r="H161" s="98">
        <f t="shared" si="11"/>
        <v>1.9191194220351915E-3</v>
      </c>
      <c r="I161" s="126">
        <f>H161/'Bayes Calculation 1'!C165</f>
        <v>0.99986121888033475</v>
      </c>
      <c r="J161" s="97"/>
    </row>
    <row r="162" spans="1:10">
      <c r="A162" s="97" t="s">
        <v>5346</v>
      </c>
      <c r="B162" s="96" t="s">
        <v>1058</v>
      </c>
      <c r="C162" s="98">
        <f>VLOOKUP(B162,'Bayes Calculation 1'!$AD$8:$AE$529,2,FALSE)</f>
        <v>1.975869978544347E-3</v>
      </c>
      <c r="D162" s="104">
        <f>IFERROR(VLOOKUP(B162,Colocalization!$A$2:$H$247,8,FALSE),0)</f>
        <v>8.9118004667769135</v>
      </c>
      <c r="E162" s="104">
        <f t="shared" si="8"/>
        <v>0.82516670988675123</v>
      </c>
      <c r="F162" s="97">
        <f t="shared" si="9"/>
        <v>0.5</v>
      </c>
      <c r="G162" s="98">
        <f t="shared" si="10"/>
        <v>9.879349892721735E-4</v>
      </c>
      <c r="H162" s="98">
        <f t="shared" si="11"/>
        <v>1.8959652256203567E-3</v>
      </c>
      <c r="I162" s="126">
        <f>H162/'Bayes Calculation 1'!C166</f>
        <v>0.98779788254820589</v>
      </c>
      <c r="J162" s="97"/>
    </row>
    <row r="163" spans="1:10">
      <c r="A163" s="97" t="s">
        <v>5345</v>
      </c>
      <c r="B163" s="96" t="s">
        <v>297</v>
      </c>
      <c r="C163" s="98">
        <f>VLOOKUP(B163,'Bayes Calculation 1'!$AD$8:$AE$529,2,FALSE)</f>
        <v>1.9497675328439561E-3</v>
      </c>
      <c r="D163" s="104">
        <f>IFERROR(VLOOKUP(B163,Colocalization!$A$2:$H$247,8,FALSE),0)</f>
        <v>9.7802226721910053</v>
      </c>
      <c r="E163" s="104">
        <f t="shared" si="8"/>
        <v>0.90557617335101892</v>
      </c>
      <c r="F163" s="97">
        <f t="shared" si="9"/>
        <v>0.5</v>
      </c>
      <c r="G163" s="98">
        <f t="shared" si="10"/>
        <v>9.7488376642197803E-4</v>
      </c>
      <c r="H163" s="98">
        <f t="shared" si="11"/>
        <v>1.8709183703672369E-3</v>
      </c>
      <c r="I163" s="126">
        <f>H163/'Bayes Calculation 1'!C167</f>
        <v>0.97474847096133044</v>
      </c>
      <c r="J163" s="97"/>
    </row>
    <row r="164" spans="1:10">
      <c r="A164" s="97" t="s">
        <v>5337</v>
      </c>
      <c r="B164" s="96" t="s">
        <v>303</v>
      </c>
      <c r="C164" s="98">
        <f>VLOOKUP(B164,'Bayes Calculation 1'!$AD$8:$AE$529,2,FALSE)</f>
        <v>1.784344577995897E-3</v>
      </c>
      <c r="D164" s="104">
        <f>IFERROR(VLOOKUP(B164,Colocalization!$A$2:$H$247,8,FALSE),0)</f>
        <v>9.9984383650004265</v>
      </c>
      <c r="E164" s="104">
        <f t="shared" si="8"/>
        <v>0.92578133009263197</v>
      </c>
      <c r="F164" s="97">
        <f t="shared" si="9"/>
        <v>0.5</v>
      </c>
      <c r="G164" s="98">
        <f t="shared" si="10"/>
        <v>8.9217228899794851E-4</v>
      </c>
      <c r="H164" s="98">
        <f t="shared" si="11"/>
        <v>1.7121851676175567E-3</v>
      </c>
      <c r="I164" s="126">
        <f>H164/'Bayes Calculation 1'!C168</f>
        <v>0.89204847232874707</v>
      </c>
      <c r="J164" s="97"/>
    </row>
    <row r="165" spans="1:10">
      <c r="A165" s="97" t="s">
        <v>5338</v>
      </c>
      <c r="B165" s="96" t="s">
        <v>351</v>
      </c>
      <c r="C165" s="98">
        <f>VLOOKUP(B165,'Bayes Calculation 1'!$AD$8:$AE$529,2,FALSE)</f>
        <v>1.7508432190618281E-3</v>
      </c>
      <c r="D165" s="104">
        <f>IFERROR(VLOOKUP(B165,Colocalization!$A$2:$H$247,8,FALSE),0)</f>
        <v>9.3592343988908748</v>
      </c>
      <c r="E165" s="104">
        <f t="shared" si="8"/>
        <v>0.86659577767508089</v>
      </c>
      <c r="F165" s="97">
        <f t="shared" si="9"/>
        <v>0.5</v>
      </c>
      <c r="G165" s="98">
        <f t="shared" si="10"/>
        <v>8.7542160953091406E-4</v>
      </c>
      <c r="H165" s="98">
        <f t="shared" si="11"/>
        <v>1.6800386133200848E-3</v>
      </c>
      <c r="I165" s="126">
        <f>H165/'Bayes Calculation 1'!C169</f>
        <v>0.87530011753976422</v>
      </c>
      <c r="J165" s="97"/>
    </row>
    <row r="166" spans="1:10">
      <c r="A166" s="97" t="s">
        <v>5344</v>
      </c>
      <c r="B166" s="96" t="s">
        <v>299</v>
      </c>
      <c r="C166" s="98">
        <f>VLOOKUP(B166,'Bayes Calculation 1'!$AD$8:$AE$529,2,FALSE)</f>
        <v>1.7111047753994213E-3</v>
      </c>
      <c r="D166" s="104">
        <f>IFERROR(VLOOKUP(B166,Colocalization!$A$2:$H$247,8,FALSE),0)</f>
        <v>9.1074517245195032</v>
      </c>
      <c r="E166" s="104">
        <f t="shared" si="8"/>
        <v>0.84328256708513916</v>
      </c>
      <c r="F166" s="97">
        <f t="shared" si="9"/>
        <v>0.5</v>
      </c>
      <c r="G166" s="98">
        <f t="shared" si="10"/>
        <v>8.5555238769971064E-4</v>
      </c>
      <c r="H166" s="98">
        <f t="shared" si="11"/>
        <v>1.6419072038030968E-3</v>
      </c>
      <c r="I166" s="126">
        <f>H166/'Bayes Calculation 1'!C170</f>
        <v>0.8554336531814134</v>
      </c>
      <c r="J166" s="97"/>
    </row>
    <row r="167" spans="1:10">
      <c r="A167" s="97" t="s">
        <v>5337</v>
      </c>
      <c r="B167" s="96" t="s">
        <v>407</v>
      </c>
      <c r="C167" s="98">
        <f>VLOOKUP(B167,'Bayes Calculation 1'!$AD$8:$AE$529,2,FALSE)</f>
        <v>1.5665069877543148E-3</v>
      </c>
      <c r="D167" s="104">
        <f>IFERROR(VLOOKUP(B167,Colocalization!$A$2:$H$247,8,FALSE),0)</f>
        <v>10.462355181174965</v>
      </c>
      <c r="E167" s="104">
        <f t="shared" si="8"/>
        <v>0.96873659084953379</v>
      </c>
      <c r="F167" s="97">
        <f t="shared" si="9"/>
        <v>0.5</v>
      </c>
      <c r="G167" s="98">
        <f t="shared" si="10"/>
        <v>7.8325349387715741E-4</v>
      </c>
      <c r="H167" s="98">
        <f t="shared" si="11"/>
        <v>1.5031569924765747E-3</v>
      </c>
      <c r="I167" s="126">
        <f>H167/'Bayes Calculation 1'!C171</f>
        <v>0.7831447930802955</v>
      </c>
      <c r="J167" s="97"/>
    </row>
    <row r="168" spans="1:10">
      <c r="A168" s="97" t="s">
        <v>5344</v>
      </c>
      <c r="B168" s="96" t="s">
        <v>584</v>
      </c>
      <c r="C168" s="98">
        <f>VLOOKUP(B168,'Bayes Calculation 1'!$AD$8:$AE$529,2,FALSE)</f>
        <v>1.4881460817595586E-3</v>
      </c>
      <c r="D168" s="104">
        <f>IFERROR(VLOOKUP(B168,Colocalization!$A$2:$H$247,8,FALSE),0)</f>
        <v>4.9601407306276828</v>
      </c>
      <c r="E168" s="104">
        <f t="shared" si="8"/>
        <v>0.45927228987293356</v>
      </c>
      <c r="F168" s="97">
        <f t="shared" si="9"/>
        <v>0.5</v>
      </c>
      <c r="G168" s="98">
        <f t="shared" si="10"/>
        <v>7.4407304087977931E-4</v>
      </c>
      <c r="H168" s="98">
        <f t="shared" si="11"/>
        <v>1.4279650241651694E-3</v>
      </c>
      <c r="I168" s="126">
        <f>H168/'Bayes Calculation 1'!C172</f>
        <v>0.74396977759005334</v>
      </c>
      <c r="J168" s="97"/>
    </row>
    <row r="169" spans="1:10">
      <c r="A169" s="97" t="s">
        <v>5343</v>
      </c>
      <c r="B169" s="96" t="s">
        <v>349</v>
      </c>
      <c r="C169" s="98">
        <f>VLOOKUP(B169,'Bayes Calculation 1'!$AD$8:$AE$529,2,FALSE)</f>
        <v>1.4893668110562124E-3</v>
      </c>
      <c r="D169" s="104">
        <f>IFERROR(VLOOKUP(B169,Colocalization!$A$2:$H$247,8,FALSE),0)</f>
        <v>9.6837748756657618</v>
      </c>
      <c r="E169" s="104">
        <f t="shared" si="8"/>
        <v>0.8966458218209038</v>
      </c>
      <c r="F169" s="97">
        <f t="shared" si="9"/>
        <v>0.5</v>
      </c>
      <c r="G169" s="98">
        <f t="shared" si="10"/>
        <v>7.4468340552810621E-4</v>
      </c>
      <c r="H169" s="98">
        <f t="shared" si="11"/>
        <v>1.4291363868162972E-3</v>
      </c>
      <c r="I169" s="126">
        <f>H169/'Bayes Calculation 1'!C173</f>
        <v>0.74458005753129086</v>
      </c>
      <c r="J169" s="97"/>
    </row>
    <row r="170" spans="1:10">
      <c r="A170" s="97" t="s">
        <v>5337</v>
      </c>
      <c r="B170" s="96" t="s">
        <v>165</v>
      </c>
      <c r="C170" s="98">
        <f>VLOOKUP(B170,'Bayes Calculation 1'!$AD$8:$AE$529,2,FALSE)</f>
        <v>1.471398819150125E-3</v>
      </c>
      <c r="D170" s="104">
        <f>IFERROR(VLOOKUP(B170,Colocalization!$A$2:$H$247,8,FALSE),0)</f>
        <v>9.9775737592053417</v>
      </c>
      <c r="E170" s="104">
        <f t="shared" si="8"/>
        <v>0.92384942214864274</v>
      </c>
      <c r="F170" s="97">
        <f t="shared" si="9"/>
        <v>0.5</v>
      </c>
      <c r="G170" s="98">
        <f t="shared" si="10"/>
        <v>7.3569940957506248E-4</v>
      </c>
      <c r="H170" s="98">
        <f t="shared" si="11"/>
        <v>1.4118950256953255E-3</v>
      </c>
      <c r="I170" s="126">
        <f>H170/'Bayes Calculation 1'!C174</f>
        <v>0.73559730838726456</v>
      </c>
      <c r="J170" s="97"/>
    </row>
    <row r="171" spans="1:10">
      <c r="A171" s="97" t="s">
        <v>5340</v>
      </c>
      <c r="B171" s="96" t="s">
        <v>829</v>
      </c>
      <c r="C171" s="98">
        <f>VLOOKUP(B171,'Bayes Calculation 1'!$AD$8:$AE$529,2,FALSE)</f>
        <v>1.4657950278066656E-3</v>
      </c>
      <c r="D171" s="104">
        <f>IFERROR(VLOOKUP(B171,Colocalization!$A$2:$H$247,8,FALSE),0)</f>
        <v>8.8518929773711736</v>
      </c>
      <c r="E171" s="104">
        <f t="shared" si="8"/>
        <v>0.81961972012696049</v>
      </c>
      <c r="F171" s="97">
        <f t="shared" si="9"/>
        <v>0.5</v>
      </c>
      <c r="G171" s="98">
        <f t="shared" si="10"/>
        <v>7.328975139033328E-4</v>
      </c>
      <c r="H171" s="98">
        <f t="shared" si="11"/>
        <v>1.4065178532931928E-3</v>
      </c>
      <c r="I171" s="126">
        <f>H171/'Bayes Calculation 1'!C175</f>
        <v>0.73279580156575341</v>
      </c>
      <c r="J171" s="97"/>
    </row>
    <row r="172" spans="1:10">
      <c r="A172" s="97" t="s">
        <v>5347</v>
      </c>
      <c r="B172" s="96" t="s">
        <v>131</v>
      </c>
      <c r="C172" s="98">
        <f>VLOOKUP(B172,'Bayes Calculation 1'!$AD$8:$AE$529,2,FALSE)</f>
        <v>1.4034847482367525E-3</v>
      </c>
      <c r="D172" s="104">
        <f>IFERROR(VLOOKUP(B172,Colocalization!$A$2:$H$247,8,FALSE),0)</f>
        <v>10.136483717062035</v>
      </c>
      <c r="E172" s="104">
        <f t="shared" si="8"/>
        <v>0.9385633071353735</v>
      </c>
      <c r="F172" s="97">
        <f t="shared" si="9"/>
        <v>0.5</v>
      </c>
      <c r="G172" s="98">
        <f t="shared" si="10"/>
        <v>7.0174237411837624E-4</v>
      </c>
      <c r="H172" s="98">
        <f t="shared" si="11"/>
        <v>1.3467274194356614E-3</v>
      </c>
      <c r="I172" s="126">
        <f>H172/'Bayes Calculation 1'!C176</f>
        <v>0.70164498552597965</v>
      </c>
      <c r="J172" s="97"/>
    </row>
    <row r="173" spans="1:10">
      <c r="A173" s="97" t="s">
        <v>5346</v>
      </c>
      <c r="B173" s="96" t="s">
        <v>387</v>
      </c>
      <c r="C173" s="98">
        <f>VLOOKUP(B173,'Bayes Calculation 1'!$AD$8:$AE$529,2,FALSE)</f>
        <v>1.3526684409408255E-3</v>
      </c>
      <c r="D173" s="104">
        <f>IFERROR(VLOOKUP(B173,Colocalization!$A$2:$H$247,8,FALSE),0)</f>
        <v>10.790698757734143</v>
      </c>
      <c r="E173" s="104">
        <f t="shared" si="8"/>
        <v>0.99913877386427241</v>
      </c>
      <c r="F173" s="97">
        <f t="shared" si="9"/>
        <v>0.5</v>
      </c>
      <c r="G173" s="98">
        <f t="shared" si="10"/>
        <v>6.7633422047041277E-4</v>
      </c>
      <c r="H173" s="98">
        <f t="shared" si="11"/>
        <v>1.2979661382918003E-3</v>
      </c>
      <c r="I173" s="126">
        <f>H173/'Bayes Calculation 1'!C177</f>
        <v>0.67624035805002802</v>
      </c>
      <c r="J173" s="97"/>
    </row>
    <row r="174" spans="1:10">
      <c r="A174" s="97" t="s">
        <v>5340</v>
      </c>
      <c r="B174" s="96" t="s">
        <v>281</v>
      </c>
      <c r="C174" s="98">
        <f>VLOOKUP(B174,'Bayes Calculation 1'!$AD$8:$AE$529,2,FALSE)</f>
        <v>1.3284182561108121E-3</v>
      </c>
      <c r="D174" s="104">
        <f>IFERROR(VLOOKUP(B174,Colocalization!$A$2:$H$247,8,FALSE),0)</f>
        <v>10.702687234118036</v>
      </c>
      <c r="E174" s="104">
        <f t="shared" si="8"/>
        <v>0.9909895587146329</v>
      </c>
      <c r="F174" s="97">
        <f t="shared" si="9"/>
        <v>0.5</v>
      </c>
      <c r="G174" s="98">
        <f t="shared" si="10"/>
        <v>6.6420912805540604E-4</v>
      </c>
      <c r="H174" s="98">
        <f t="shared" si="11"/>
        <v>1.2746966379441893E-3</v>
      </c>
      <c r="I174" s="126">
        <f>H174/'Bayes Calculation 1'!C178</f>
        <v>0.66411694836892265</v>
      </c>
      <c r="J174" s="97"/>
    </row>
    <row r="175" spans="1:10">
      <c r="A175" s="97" t="s">
        <v>5343</v>
      </c>
      <c r="B175" s="96" t="s">
        <v>247</v>
      </c>
      <c r="C175" s="98">
        <f>VLOOKUP(B175,'Bayes Calculation 1'!$AD$8:$AE$529,2,FALSE)</f>
        <v>1.3167485044194775E-3</v>
      </c>
      <c r="D175" s="104">
        <f>IFERROR(VLOOKUP(B175,Colocalization!$A$2:$H$247,8,FALSE),0)</f>
        <v>10.551452300025336</v>
      </c>
      <c r="E175" s="104">
        <f t="shared" si="8"/>
        <v>0.97698632407641994</v>
      </c>
      <c r="F175" s="97">
        <f t="shared" si="9"/>
        <v>0.5</v>
      </c>
      <c r="G175" s="98">
        <f t="shared" si="10"/>
        <v>6.5837425220973875E-4</v>
      </c>
      <c r="H175" s="98">
        <f t="shared" si="11"/>
        <v>1.2634988143836051E-3</v>
      </c>
      <c r="I175" s="126">
        <f>H175/'Bayes Calculation 1'!C179</f>
        <v>0.65828288229385823</v>
      </c>
      <c r="J175" s="97"/>
    </row>
    <row r="176" spans="1:10">
      <c r="A176" s="97" t="s">
        <v>5346</v>
      </c>
      <c r="B176" s="96" t="s">
        <v>243</v>
      </c>
      <c r="C176" s="98">
        <f>VLOOKUP(B176,'Bayes Calculation 1'!$AD$8:$AE$529,2,FALSE)</f>
        <v>1.3133876909402124E-3</v>
      </c>
      <c r="D176" s="104">
        <f>IFERROR(VLOOKUP(B176,Colocalization!$A$2:$H$247,8,FALSE),0)</f>
        <v>9.9338719823333133</v>
      </c>
      <c r="E176" s="104">
        <f t="shared" si="8"/>
        <v>0.91980296132715855</v>
      </c>
      <c r="F176" s="97">
        <f t="shared" si="9"/>
        <v>0.5</v>
      </c>
      <c r="G176" s="98">
        <f t="shared" si="10"/>
        <v>6.5669384547010622E-4</v>
      </c>
      <c r="H176" s="98">
        <f t="shared" si="11"/>
        <v>1.2602739131726576E-3</v>
      </c>
      <c r="I176" s="126">
        <f>H176/'Bayes Calculation 1'!C180</f>
        <v>0.65660270876295468</v>
      </c>
      <c r="J176" s="97"/>
    </row>
    <row r="177" spans="1:10">
      <c r="A177" s="97" t="s">
        <v>5340</v>
      </c>
      <c r="B177" s="96" t="s">
        <v>233</v>
      </c>
      <c r="C177" s="98">
        <f>VLOOKUP(B177,'Bayes Calculation 1'!$AD$8:$AE$529,2,FALSE)</f>
        <v>1.3133876909402124E-3</v>
      </c>
      <c r="D177" s="104">
        <f>IFERROR(VLOOKUP(B177,Colocalization!$A$2:$H$247,8,FALSE),0)</f>
        <v>9.2471401338534918</v>
      </c>
      <c r="E177" s="104">
        <f t="shared" si="8"/>
        <v>0.85621667906050847</v>
      </c>
      <c r="F177" s="97">
        <f t="shared" si="9"/>
        <v>0.5</v>
      </c>
      <c r="G177" s="98">
        <f t="shared" si="10"/>
        <v>6.5669384547010622E-4</v>
      </c>
      <c r="H177" s="98">
        <f t="shared" si="11"/>
        <v>1.2602739131726576E-3</v>
      </c>
      <c r="I177" s="126">
        <f>H177/'Bayes Calculation 1'!C181</f>
        <v>0.65660270876295468</v>
      </c>
      <c r="J177" s="97"/>
    </row>
    <row r="178" spans="1:10">
      <c r="A178" s="97" t="s">
        <v>5346</v>
      </c>
      <c r="B178" s="96" t="s">
        <v>307</v>
      </c>
      <c r="C178" s="98">
        <f>VLOOKUP(B178,'Bayes Calculation 1'!$AD$8:$AE$529,2,FALSE)</f>
        <v>1.3133876909402124E-3</v>
      </c>
      <c r="D178" s="104">
        <f>IFERROR(VLOOKUP(B178,Colocalization!$A$2:$H$247,8,FALSE),0)</f>
        <v>5.37446504050975</v>
      </c>
      <c r="E178" s="104">
        <f t="shared" si="8"/>
        <v>0.4976356518990509</v>
      </c>
      <c r="F178" s="97">
        <f t="shared" si="9"/>
        <v>0.5</v>
      </c>
      <c r="G178" s="98">
        <f t="shared" si="10"/>
        <v>6.5669384547010622E-4</v>
      </c>
      <c r="H178" s="98">
        <f t="shared" si="11"/>
        <v>1.2602739131726576E-3</v>
      </c>
      <c r="I178" s="126">
        <f>H178/'Bayes Calculation 1'!C182</f>
        <v>0.65660270876295468</v>
      </c>
      <c r="J178" s="97"/>
    </row>
    <row r="179" spans="1:10">
      <c r="A179" s="97" t="s">
        <v>5338</v>
      </c>
      <c r="B179" s="96" t="s">
        <v>163</v>
      </c>
      <c r="C179" s="98">
        <f>VLOOKUP(B179,'Bayes Calculation 1'!$AD$8:$AE$529,2,FALSE)</f>
        <v>1.3133876909402124E-3</v>
      </c>
      <c r="D179" s="104">
        <f>IFERROR(VLOOKUP(B179,Colocalization!$A$2:$H$247,8,FALSE),0)</f>
        <v>5.218403328424924</v>
      </c>
      <c r="E179" s="104">
        <f t="shared" si="8"/>
        <v>0.48318549337267813</v>
      </c>
      <c r="F179" s="97">
        <f t="shared" si="9"/>
        <v>0.5</v>
      </c>
      <c r="G179" s="98">
        <f t="shared" si="10"/>
        <v>6.5669384547010622E-4</v>
      </c>
      <c r="H179" s="98">
        <f t="shared" si="11"/>
        <v>1.2602739131726576E-3</v>
      </c>
      <c r="I179" s="126">
        <f>H179/'Bayes Calculation 1'!C183</f>
        <v>0.65660270876295468</v>
      </c>
      <c r="J179" s="97"/>
    </row>
    <row r="180" spans="1:10">
      <c r="A180" s="97" t="s">
        <v>5343</v>
      </c>
      <c r="B180" s="96" t="s">
        <v>207</v>
      </c>
      <c r="C180" s="98">
        <f>VLOOKUP(B180,'Bayes Calculation 1'!$AD$8:$AE$529,2,FALSE)</f>
        <v>1.3133876909402124E-3</v>
      </c>
      <c r="D180" s="104">
        <f>IFERROR(VLOOKUP(B180,Colocalization!$A$2:$H$247,8,FALSE),0)</f>
        <v>7.2531138833225537</v>
      </c>
      <c r="E180" s="104">
        <f t="shared" si="8"/>
        <v>0.67158461882616238</v>
      </c>
      <c r="F180" s="97">
        <f t="shared" si="9"/>
        <v>0.5</v>
      </c>
      <c r="G180" s="98">
        <f t="shared" si="10"/>
        <v>6.5669384547010622E-4</v>
      </c>
      <c r="H180" s="98">
        <f t="shared" si="11"/>
        <v>1.2602739131726576E-3</v>
      </c>
      <c r="I180" s="126">
        <f>H180/'Bayes Calculation 1'!C184</f>
        <v>0.65660270876295468</v>
      </c>
      <c r="J180" s="97"/>
    </row>
    <row r="181" spans="1:10">
      <c r="A181" s="97" t="s">
        <v>5346</v>
      </c>
      <c r="B181" s="96" t="s">
        <v>1059</v>
      </c>
      <c r="C181" s="98">
        <f>VLOOKUP(B181,'Bayes Calculation 1'!$AD$8:$AE$529,2,FALSE)</f>
        <v>1.3133876909402124E-3</v>
      </c>
      <c r="D181" s="104">
        <f>IFERROR(VLOOKUP(B181,Colocalization!$A$2:$H$247,8,FALSE),0)</f>
        <v>10.010389801853938</v>
      </c>
      <c r="E181" s="104">
        <f t="shared" si="8"/>
        <v>0.92688794461610535</v>
      </c>
      <c r="F181" s="97">
        <f t="shared" si="9"/>
        <v>0.5</v>
      </c>
      <c r="G181" s="98">
        <f t="shared" si="10"/>
        <v>6.5669384547010622E-4</v>
      </c>
      <c r="H181" s="98">
        <f t="shared" si="11"/>
        <v>1.2602739131726576E-3</v>
      </c>
      <c r="I181" s="126">
        <f>H181/'Bayes Calculation 1'!C185</f>
        <v>0.65660270876295468</v>
      </c>
      <c r="J181" s="97"/>
    </row>
    <row r="182" spans="1:10">
      <c r="A182" s="97" t="s">
        <v>5337</v>
      </c>
      <c r="B182" s="96" t="s">
        <v>119</v>
      </c>
      <c r="C182" s="98">
        <f>VLOOKUP(B182,'Bayes Calculation 1'!$AD$8:$AE$529,2,FALSE)</f>
        <v>1.3133876909402124E-3</v>
      </c>
      <c r="D182" s="104">
        <f>IFERROR(VLOOKUP(B182,Colocalization!$A$2:$H$247,8,FALSE),0)</f>
        <v>9.9456195291009184</v>
      </c>
      <c r="E182" s="104">
        <f t="shared" si="8"/>
        <v>0.92089069713897387</v>
      </c>
      <c r="F182" s="97">
        <f t="shared" si="9"/>
        <v>0.5</v>
      </c>
      <c r="G182" s="98">
        <f t="shared" si="10"/>
        <v>6.5669384547010622E-4</v>
      </c>
      <c r="H182" s="98">
        <f t="shared" si="11"/>
        <v>1.2602739131726576E-3</v>
      </c>
      <c r="I182" s="126">
        <f>H182/'Bayes Calculation 1'!C186</f>
        <v>0.65660270876295468</v>
      </c>
      <c r="J182" s="97"/>
    </row>
    <row r="183" spans="1:10">
      <c r="A183" s="97" t="s">
        <v>5346</v>
      </c>
      <c r="B183" s="96" t="s">
        <v>103</v>
      </c>
      <c r="C183" s="98">
        <f>VLOOKUP(B183,'Bayes Calculation 1'!$AD$8:$AE$529,2,FALSE)</f>
        <v>1.3133876909402124E-3</v>
      </c>
      <c r="D183" s="104">
        <f>IFERROR(VLOOKUP(B183,Colocalization!$A$2:$H$247,8,FALSE),0)</f>
        <v>9.1974828105650275</v>
      </c>
      <c r="E183" s="104">
        <f t="shared" si="8"/>
        <v>0.85161877875602099</v>
      </c>
      <c r="F183" s="97">
        <f t="shared" si="9"/>
        <v>0.5</v>
      </c>
      <c r="G183" s="98">
        <f t="shared" si="10"/>
        <v>6.5669384547010622E-4</v>
      </c>
      <c r="H183" s="98">
        <f t="shared" si="11"/>
        <v>1.2602739131726576E-3</v>
      </c>
      <c r="I183" s="126">
        <f>H183/'Bayes Calculation 1'!C187</f>
        <v>0.65660270876295468</v>
      </c>
      <c r="J183" s="97"/>
    </row>
    <row r="184" spans="1:10">
      <c r="A184" s="97" t="s">
        <v>5343</v>
      </c>
      <c r="B184" s="96" t="s">
        <v>435</v>
      </c>
      <c r="C184" s="98">
        <f>VLOOKUP(B184,'Bayes Calculation 1'!$AD$8:$AE$529,2,FALSE)</f>
        <v>1.3133876909402124E-3</v>
      </c>
      <c r="D184" s="104">
        <f>IFERROR(VLOOKUP(B184,Colocalization!$A$2:$H$247,8,FALSE),0)</f>
        <v>10.703909707533658</v>
      </c>
      <c r="E184" s="104">
        <f t="shared" si="8"/>
        <v>0.99110275069756082</v>
      </c>
      <c r="F184" s="97">
        <f t="shared" si="9"/>
        <v>0.5</v>
      </c>
      <c r="G184" s="98">
        <f t="shared" si="10"/>
        <v>6.5669384547010622E-4</v>
      </c>
      <c r="H184" s="98">
        <f t="shared" si="11"/>
        <v>1.2602739131726576E-3</v>
      </c>
      <c r="I184" s="126">
        <f>H184/'Bayes Calculation 1'!C188</f>
        <v>0.65660270876295468</v>
      </c>
      <c r="J184" s="97"/>
    </row>
    <row r="185" spans="1:10">
      <c r="A185" s="97" t="s">
        <v>5347</v>
      </c>
      <c r="B185" s="96" t="s">
        <v>327</v>
      </c>
      <c r="C185" s="98">
        <f>VLOOKUP(B185,'Bayes Calculation 1'!$AD$8:$AE$529,2,FALSE)</f>
        <v>1.3133876909402124E-3</v>
      </c>
      <c r="D185" s="104">
        <f>IFERROR(VLOOKUP(B185,Colocalization!$A$2:$H$247,8,FALSE),0)</f>
        <v>9.1779771774403489</v>
      </c>
      <c r="E185" s="104">
        <f t="shared" si="8"/>
        <v>0.84981270161484701</v>
      </c>
      <c r="F185" s="97">
        <f t="shared" si="9"/>
        <v>0.5</v>
      </c>
      <c r="G185" s="98">
        <f t="shared" si="10"/>
        <v>6.5669384547010622E-4</v>
      </c>
      <c r="H185" s="98">
        <f t="shared" si="11"/>
        <v>1.2602739131726576E-3</v>
      </c>
      <c r="I185" s="126">
        <f>H185/'Bayes Calculation 1'!C189</f>
        <v>0.65660270876295468</v>
      </c>
      <c r="J185" s="97"/>
    </row>
    <row r="186" spans="1:10">
      <c r="A186" s="97" t="s">
        <v>5343</v>
      </c>
      <c r="B186" s="96" t="s">
        <v>333</v>
      </c>
      <c r="C186" s="98">
        <f>VLOOKUP(B186,'Bayes Calculation 1'!$AD$8:$AE$529,2,FALSE)</f>
        <v>1.3133876909402124E-3</v>
      </c>
      <c r="D186" s="104">
        <f>IFERROR(VLOOKUP(B186,Colocalization!$A$2:$H$247,8,FALSE),0)</f>
        <v>9.7082486450489629</v>
      </c>
      <c r="E186" s="104">
        <f t="shared" si="8"/>
        <v>0.89891191157860761</v>
      </c>
      <c r="F186" s="97">
        <f t="shared" si="9"/>
        <v>0.5</v>
      </c>
      <c r="G186" s="98">
        <f t="shared" si="10"/>
        <v>6.5669384547010622E-4</v>
      </c>
      <c r="H186" s="98">
        <f t="shared" si="11"/>
        <v>1.2602739131726576E-3</v>
      </c>
      <c r="I186" s="126">
        <f>H186/'Bayes Calculation 1'!C190</f>
        <v>0.65660270876295468</v>
      </c>
      <c r="J186" s="97"/>
    </row>
    <row r="187" spans="1:10">
      <c r="A187" s="97" t="s">
        <v>5344</v>
      </c>
      <c r="B187" s="96" t="s">
        <v>1043</v>
      </c>
      <c r="C187" s="98">
        <f>VLOOKUP(B187,'Bayes Calculation 1'!$AD$8:$AE$529,2,FALSE)</f>
        <v>1.3133876909402124E-3</v>
      </c>
      <c r="D187" s="104">
        <f>IFERROR(VLOOKUP(B187,Colocalization!$A$2:$H$247,8,FALSE),0)</f>
        <v>9.3248427569621732</v>
      </c>
      <c r="E187" s="104">
        <f t="shared" si="8"/>
        <v>0.8634113663853864</v>
      </c>
      <c r="F187" s="97">
        <f t="shared" si="9"/>
        <v>0.5</v>
      </c>
      <c r="G187" s="98">
        <f t="shared" si="10"/>
        <v>6.5669384547010622E-4</v>
      </c>
      <c r="H187" s="98">
        <f t="shared" si="11"/>
        <v>1.2602739131726576E-3</v>
      </c>
      <c r="I187" s="126">
        <f>H187/'Bayes Calculation 1'!C191</f>
        <v>0.65660270876295468</v>
      </c>
      <c r="J187" s="97"/>
    </row>
    <row r="188" spans="1:10">
      <c r="A188" s="97" t="s">
        <v>5337</v>
      </c>
      <c r="B188" s="96" t="s">
        <v>531</v>
      </c>
      <c r="C188" s="98">
        <f>VLOOKUP(B188,'Bayes Calculation 1'!$AD$8:$AE$529,2,FALSE)</f>
        <v>1.3133876909402124E-3</v>
      </c>
      <c r="D188" s="104">
        <f>IFERROR(VLOOKUP(B188,Colocalization!$A$2:$H$247,8,FALSE),0)</f>
        <v>5.06750288125611</v>
      </c>
      <c r="E188" s="104">
        <f t="shared" si="8"/>
        <v>0.4692132297459361</v>
      </c>
      <c r="F188" s="97">
        <f t="shared" si="9"/>
        <v>0.5</v>
      </c>
      <c r="G188" s="98">
        <f t="shared" si="10"/>
        <v>6.5669384547010622E-4</v>
      </c>
      <c r="H188" s="98">
        <f t="shared" si="11"/>
        <v>1.2602739131726576E-3</v>
      </c>
      <c r="I188" s="126">
        <f>H188/'Bayes Calculation 1'!C192</f>
        <v>0.65660270876295468</v>
      </c>
      <c r="J188" s="97"/>
    </row>
    <row r="189" spans="1:10">
      <c r="A189" s="97" t="s">
        <v>5345</v>
      </c>
      <c r="B189" s="96" t="s">
        <v>377</v>
      </c>
      <c r="C189" s="98">
        <f>VLOOKUP(B189,'Bayes Calculation 1'!$AD$8:$AE$529,2,FALSE)</f>
        <v>1.3133876909402124E-3</v>
      </c>
      <c r="D189" s="104">
        <f>IFERROR(VLOOKUP(B189,Colocalization!$A$2:$H$247,8,FALSE),0)</f>
        <v>4.787279949666253</v>
      </c>
      <c r="E189" s="104">
        <f t="shared" si="8"/>
        <v>0.44326666200613452</v>
      </c>
      <c r="F189" s="97">
        <f t="shared" si="9"/>
        <v>0.5</v>
      </c>
      <c r="G189" s="98">
        <f t="shared" si="10"/>
        <v>6.5669384547010622E-4</v>
      </c>
      <c r="H189" s="98">
        <f t="shared" si="11"/>
        <v>1.2602739131726576E-3</v>
      </c>
      <c r="I189" s="126">
        <f>H189/'Bayes Calculation 1'!C193</f>
        <v>0.65660270876295468</v>
      </c>
      <c r="J189" s="97"/>
    </row>
    <row r="190" spans="1:10">
      <c r="A190" s="97" t="s">
        <v>5345</v>
      </c>
      <c r="B190" s="96" t="s">
        <v>580</v>
      </c>
      <c r="C190" s="98">
        <f>VLOOKUP(B190,'Bayes Calculation 1'!$AD$8:$AE$529,2,FALSE)</f>
        <v>1.3133876909402124E-3</v>
      </c>
      <c r="D190" s="104">
        <f>IFERROR(VLOOKUP(B190,Colocalization!$A$2:$H$247,8,FALSE),0)</f>
        <v>9.8017939378447529</v>
      </c>
      <c r="E190" s="104">
        <f t="shared" si="8"/>
        <v>0.90757351276340303</v>
      </c>
      <c r="F190" s="97">
        <f t="shared" si="9"/>
        <v>0.5</v>
      </c>
      <c r="G190" s="98">
        <f t="shared" si="10"/>
        <v>6.5669384547010622E-4</v>
      </c>
      <c r="H190" s="98">
        <f t="shared" si="11"/>
        <v>1.2602739131726576E-3</v>
      </c>
      <c r="I190" s="126">
        <f>H190/'Bayes Calculation 1'!C194</f>
        <v>0.65660270876295468</v>
      </c>
      <c r="J190" s="97"/>
    </row>
    <row r="191" spans="1:10">
      <c r="A191" s="97" t="s">
        <v>5346</v>
      </c>
      <c r="B191" s="96" t="s">
        <v>594</v>
      </c>
      <c r="C191" s="98">
        <f>VLOOKUP(B191,'Bayes Calculation 1'!$AD$8:$AE$529,2,FALSE)</f>
        <v>1.3133876909402124E-3</v>
      </c>
      <c r="D191" s="104">
        <f>IFERROR(VLOOKUP(B191,Colocalization!$A$2:$H$247,8,FALSE),0)</f>
        <v>9.663546145291269</v>
      </c>
      <c r="E191" s="104">
        <f t="shared" si="8"/>
        <v>0.89477279123067299</v>
      </c>
      <c r="F191" s="97">
        <f t="shared" si="9"/>
        <v>0.5</v>
      </c>
      <c r="G191" s="98">
        <f t="shared" si="10"/>
        <v>6.5669384547010622E-4</v>
      </c>
      <c r="H191" s="98">
        <f t="shared" si="11"/>
        <v>1.2602739131726576E-3</v>
      </c>
      <c r="I191" s="126">
        <f>H191/'Bayes Calculation 1'!C195</f>
        <v>0.65660270876295468</v>
      </c>
      <c r="J191" s="97"/>
    </row>
    <row r="192" spans="1:10">
      <c r="A192" s="97" t="s">
        <v>5345</v>
      </c>
      <c r="B192" s="96" t="s">
        <v>439</v>
      </c>
      <c r="C192" s="98">
        <f>VLOOKUP(B192,'Bayes Calculation 1'!$AD$8:$AE$529,2,FALSE)</f>
        <v>1.3133876909402124E-3</v>
      </c>
      <c r="D192" s="104">
        <f>IFERROR(VLOOKUP(B192,Colocalization!$A$2:$H$247,8,FALSE),0)</f>
        <v>4.7947505066345615</v>
      </c>
      <c r="E192" s="104">
        <f t="shared" si="8"/>
        <v>0.44395838024394085</v>
      </c>
      <c r="F192" s="97">
        <f t="shared" si="9"/>
        <v>0.5</v>
      </c>
      <c r="G192" s="98">
        <f t="shared" si="10"/>
        <v>6.5669384547010622E-4</v>
      </c>
      <c r="H192" s="98">
        <f t="shared" si="11"/>
        <v>1.2602739131726576E-3</v>
      </c>
      <c r="I192" s="126">
        <f>H192/'Bayes Calculation 1'!C196</f>
        <v>0.65660270876295468</v>
      </c>
      <c r="J192" s="97"/>
    </row>
    <row r="193" spans="1:10">
      <c r="A193" s="97" t="s">
        <v>5345</v>
      </c>
      <c r="B193" s="96" t="s">
        <v>269</v>
      </c>
      <c r="C193" s="98">
        <f>VLOOKUP(B193,'Bayes Calculation 1'!$AD$8:$AE$529,2,FALSE)</f>
        <v>1.3133876909402124E-3</v>
      </c>
      <c r="D193" s="104">
        <f>IFERROR(VLOOKUP(B193,Colocalization!$A$2:$H$247,8,FALSE),0)</f>
        <v>10.628817175276023</v>
      </c>
      <c r="E193" s="104">
        <f t="shared" si="8"/>
        <v>0.98414973845148357</v>
      </c>
      <c r="F193" s="97">
        <f t="shared" si="9"/>
        <v>0.5</v>
      </c>
      <c r="G193" s="98">
        <f t="shared" si="10"/>
        <v>6.5669384547010622E-4</v>
      </c>
      <c r="H193" s="98">
        <f t="shared" si="11"/>
        <v>1.2602739131726576E-3</v>
      </c>
      <c r="I193" s="126">
        <f>H193/'Bayes Calculation 1'!C197</f>
        <v>0.65660270876295468</v>
      </c>
      <c r="J193" s="97"/>
    </row>
    <row r="194" spans="1:10">
      <c r="A194" s="97" t="s">
        <v>5340</v>
      </c>
      <c r="B194" s="96" t="s">
        <v>1030</v>
      </c>
      <c r="C194" s="98">
        <f>VLOOKUP(B194,'Bayes Calculation 1'!$AD$8:$AE$529,2,FALSE)</f>
        <v>1.3133876909402124E-3</v>
      </c>
      <c r="D194" s="104">
        <f>IFERROR(VLOOKUP(B194,Colocalization!$A$2:$H$247,8,FALSE),0)</f>
        <v>10.232774973102211</v>
      </c>
      <c r="E194" s="104">
        <f t="shared" si="8"/>
        <v>0.94747916417613065</v>
      </c>
      <c r="F194" s="97">
        <f t="shared" si="9"/>
        <v>0.5</v>
      </c>
      <c r="G194" s="98">
        <f t="shared" si="10"/>
        <v>6.5669384547010622E-4</v>
      </c>
      <c r="H194" s="98">
        <f t="shared" si="11"/>
        <v>1.2602739131726576E-3</v>
      </c>
      <c r="I194" s="126">
        <f>H194/'Bayes Calculation 1'!C198</f>
        <v>0.65660270876295468</v>
      </c>
      <c r="J194" s="97"/>
    </row>
    <row r="195" spans="1:10">
      <c r="A195" s="97" t="s">
        <v>5343</v>
      </c>
      <c r="B195" s="96" t="s">
        <v>381</v>
      </c>
      <c r="C195" s="98">
        <f>VLOOKUP(B195,'Bayes Calculation 1'!$AD$8:$AE$529,2,FALSE)</f>
        <v>1.3133876909402124E-3</v>
      </c>
      <c r="D195" s="104">
        <f>IFERROR(VLOOKUP(B195,Colocalization!$A$2:$H$247,8,FALSE),0)</f>
        <v>9.6965233506692208</v>
      </c>
      <c r="E195" s="104">
        <f t="shared" si="8"/>
        <v>0.89782623617307589</v>
      </c>
      <c r="F195" s="97">
        <f t="shared" si="9"/>
        <v>0.5</v>
      </c>
      <c r="G195" s="98">
        <f t="shared" si="10"/>
        <v>6.5669384547010622E-4</v>
      </c>
      <c r="H195" s="98">
        <f t="shared" si="11"/>
        <v>1.2602739131726576E-3</v>
      </c>
      <c r="I195" s="126">
        <f>H195/'Bayes Calculation 1'!C199</f>
        <v>0.65660270876295468</v>
      </c>
      <c r="J195" s="97"/>
    </row>
    <row r="196" spans="1:10">
      <c r="A196" s="97" t="s">
        <v>5346</v>
      </c>
      <c r="B196" s="96" t="s">
        <v>550</v>
      </c>
      <c r="C196" s="98">
        <f>VLOOKUP(B196,'Bayes Calculation 1'!$AD$8:$AE$529,2,FALSE)</f>
        <v>1.3133876909402124E-3</v>
      </c>
      <c r="D196" s="104">
        <f>IFERROR(VLOOKUP(B196,Colocalization!$A$2:$H$247,8,FALSE),0)</f>
        <v>9.5728167272595623</v>
      </c>
      <c r="E196" s="104">
        <f t="shared" ref="E196:E259" si="12">D196/10.8</f>
        <v>0.88637191919070013</v>
      </c>
      <c r="F196" s="97">
        <f t="shared" ref="F196:F259" si="13">IF(E196&gt;1,0.95,IF(E196&lt;0.3, 0.1, 0.5))</f>
        <v>0.5</v>
      </c>
      <c r="G196" s="98">
        <f t="shared" ref="G196:G259" si="14">C196*F196</f>
        <v>6.5669384547010622E-4</v>
      </c>
      <c r="H196" s="98">
        <f t="shared" ref="H196:H259" si="15">G196/$G$2</f>
        <v>1.2602739131726576E-3</v>
      </c>
      <c r="I196" s="126">
        <f>H196/'Bayes Calculation 1'!C200</f>
        <v>0.65660270876295468</v>
      </c>
      <c r="J196" s="97"/>
    </row>
    <row r="197" spans="1:10">
      <c r="A197" s="97" t="s">
        <v>5341</v>
      </c>
      <c r="B197" s="96" t="s">
        <v>515</v>
      </c>
      <c r="C197" s="98">
        <f>VLOOKUP(B197,'Bayes Calculation 1'!$AD$8:$AE$529,2,FALSE)</f>
        <v>1.3133876909402124E-3</v>
      </c>
      <c r="D197" s="104">
        <f>IFERROR(VLOOKUP(B197,Colocalization!$A$2:$H$247,8,FALSE),0)</f>
        <v>10.273673631309357</v>
      </c>
      <c r="E197" s="104">
        <f t="shared" si="12"/>
        <v>0.95126607697308863</v>
      </c>
      <c r="F197" s="97">
        <f t="shared" si="13"/>
        <v>0.5</v>
      </c>
      <c r="G197" s="98">
        <f t="shared" si="14"/>
        <v>6.5669384547010622E-4</v>
      </c>
      <c r="H197" s="98">
        <f t="shared" si="15"/>
        <v>1.2602739131726576E-3</v>
      </c>
      <c r="I197" s="126">
        <f>H197/'Bayes Calculation 1'!C201</f>
        <v>0.65660270876295468</v>
      </c>
      <c r="J197" s="97"/>
    </row>
    <row r="198" spans="1:10">
      <c r="A198" s="97" t="s">
        <v>5347</v>
      </c>
      <c r="B198" s="96" t="s">
        <v>1073</v>
      </c>
      <c r="C198" s="98">
        <f>VLOOKUP(B198,'Bayes Calculation 1'!$AD$8:$AE$529,2,FALSE)</f>
        <v>1.3133876909402124E-3</v>
      </c>
      <c r="D198" s="104">
        <f>IFERROR(VLOOKUP(B198,Colocalization!$A$2:$H$247,8,FALSE),0)</f>
        <v>9.7938110744550002</v>
      </c>
      <c r="E198" s="104">
        <f t="shared" si="12"/>
        <v>0.90683435874583329</v>
      </c>
      <c r="F198" s="97">
        <f t="shared" si="13"/>
        <v>0.5</v>
      </c>
      <c r="G198" s="98">
        <f t="shared" si="14"/>
        <v>6.5669384547010622E-4</v>
      </c>
      <c r="H198" s="98">
        <f t="shared" si="15"/>
        <v>1.2602739131726576E-3</v>
      </c>
      <c r="I198" s="126">
        <f>H198/'Bayes Calculation 1'!C202</f>
        <v>0.65660270876295468</v>
      </c>
      <c r="J198" s="97"/>
    </row>
    <row r="199" spans="1:10">
      <c r="A199" s="97" t="s">
        <v>5343</v>
      </c>
      <c r="B199" s="96" t="s">
        <v>660</v>
      </c>
      <c r="C199" s="98">
        <f>VLOOKUP(B199,'Bayes Calculation 1'!$AD$8:$AE$529,2,FALSE)</f>
        <v>1.3133876909402124E-3</v>
      </c>
      <c r="D199" s="104">
        <f>IFERROR(VLOOKUP(B199,Colocalization!$A$2:$H$247,8,FALSE),0)</f>
        <v>9.9915628109893682</v>
      </c>
      <c r="E199" s="104">
        <f t="shared" si="12"/>
        <v>0.92514470472123778</v>
      </c>
      <c r="F199" s="97">
        <f t="shared" si="13"/>
        <v>0.5</v>
      </c>
      <c r="G199" s="98">
        <f t="shared" si="14"/>
        <v>6.5669384547010622E-4</v>
      </c>
      <c r="H199" s="98">
        <f t="shared" si="15"/>
        <v>1.2602739131726576E-3</v>
      </c>
      <c r="I199" s="126">
        <f>H199/'Bayes Calculation 1'!C203</f>
        <v>0.65660270876295468</v>
      </c>
      <c r="J199" s="97"/>
    </row>
    <row r="200" spans="1:10">
      <c r="A200" s="97" t="s">
        <v>5346</v>
      </c>
      <c r="B200" s="96" t="s">
        <v>558</v>
      </c>
      <c r="C200" s="98">
        <f>VLOOKUP(B200,'Bayes Calculation 1'!$AD$8:$AE$529,2,FALSE)</f>
        <v>1.3133876909402124E-3</v>
      </c>
      <c r="D200" s="104">
        <f>IFERROR(VLOOKUP(B200,Colocalization!$A$2:$H$247,8,FALSE),0)</f>
        <v>9.4005290960083414</v>
      </c>
      <c r="E200" s="104">
        <f t="shared" si="12"/>
        <v>0.87041936074151305</v>
      </c>
      <c r="F200" s="97">
        <f t="shared" si="13"/>
        <v>0.5</v>
      </c>
      <c r="G200" s="98">
        <f t="shared" si="14"/>
        <v>6.5669384547010622E-4</v>
      </c>
      <c r="H200" s="98">
        <f t="shared" si="15"/>
        <v>1.2602739131726576E-3</v>
      </c>
      <c r="I200" s="126">
        <f>H200/'Bayes Calculation 1'!C204</f>
        <v>0.65660270876295468</v>
      </c>
      <c r="J200" s="97"/>
    </row>
    <row r="201" spans="1:10">
      <c r="A201" s="97" t="s">
        <v>5338</v>
      </c>
      <c r="B201" s="96" t="s">
        <v>1024</v>
      </c>
      <c r="C201" s="98">
        <f>VLOOKUP(B201,'Bayes Calculation 1'!$AD$8:$AE$529,2,FALSE)</f>
        <v>1.3133876909402124E-3</v>
      </c>
      <c r="D201" s="104">
        <f>IFERROR(VLOOKUP(B201,Colocalization!$A$2:$H$247,8,FALSE),0)</f>
        <v>7.9498636883329032</v>
      </c>
      <c r="E201" s="104">
        <f t="shared" si="12"/>
        <v>0.73609848966045399</v>
      </c>
      <c r="F201" s="97">
        <f t="shared" si="13"/>
        <v>0.5</v>
      </c>
      <c r="G201" s="98">
        <f t="shared" si="14"/>
        <v>6.5669384547010622E-4</v>
      </c>
      <c r="H201" s="98">
        <f t="shared" si="15"/>
        <v>1.2602739131726576E-3</v>
      </c>
      <c r="I201" s="126">
        <f>H201/'Bayes Calculation 1'!C205</f>
        <v>0.65660270876295468</v>
      </c>
      <c r="J201" s="97"/>
    </row>
    <row r="202" spans="1:10">
      <c r="A202" s="97" t="s">
        <v>5343</v>
      </c>
      <c r="B202" s="96" t="s">
        <v>570</v>
      </c>
      <c r="C202" s="98">
        <f>VLOOKUP(B202,'Bayes Calculation 1'!$AD$8:$AE$529,2,FALSE)</f>
        <v>1.3133876909402124E-3</v>
      </c>
      <c r="D202" s="104">
        <f>IFERROR(VLOOKUP(B202,Colocalization!$A$2:$H$247,8,FALSE),0)</f>
        <v>7.2233557108177147</v>
      </c>
      <c r="E202" s="104">
        <f t="shared" si="12"/>
        <v>0.66882923248312165</v>
      </c>
      <c r="F202" s="97">
        <f t="shared" si="13"/>
        <v>0.5</v>
      </c>
      <c r="G202" s="98">
        <f t="shared" si="14"/>
        <v>6.5669384547010622E-4</v>
      </c>
      <c r="H202" s="98">
        <f t="shared" si="15"/>
        <v>1.2602739131726576E-3</v>
      </c>
      <c r="I202" s="126">
        <f>H202/'Bayes Calculation 1'!C206</f>
        <v>0.65660270876295468</v>
      </c>
      <c r="J202" s="97"/>
    </row>
    <row r="203" spans="1:10">
      <c r="A203" s="97" t="s">
        <v>5345</v>
      </c>
      <c r="B203" s="96" t="s">
        <v>251</v>
      </c>
      <c r="C203" s="98">
        <f>VLOOKUP(B203,'Bayes Calculation 1'!$AD$8:$AE$529,2,FALSE)</f>
        <v>1.3133876909402124E-3</v>
      </c>
      <c r="D203" s="104">
        <f>IFERROR(VLOOKUP(B203,Colocalization!$A$2:$H$247,8,FALSE),0)</f>
        <v>10.384179178823981</v>
      </c>
      <c r="E203" s="104">
        <f t="shared" si="12"/>
        <v>0.96149807211333149</v>
      </c>
      <c r="F203" s="97">
        <f t="shared" si="13"/>
        <v>0.5</v>
      </c>
      <c r="G203" s="98">
        <f t="shared" si="14"/>
        <v>6.5669384547010622E-4</v>
      </c>
      <c r="H203" s="98">
        <f t="shared" si="15"/>
        <v>1.2602739131726576E-3</v>
      </c>
      <c r="I203" s="126">
        <f>H203/'Bayes Calculation 1'!C207</f>
        <v>0.65660270876295468</v>
      </c>
      <c r="J203" s="97"/>
    </row>
    <row r="204" spans="1:10">
      <c r="A204" s="97" t="s">
        <v>5345</v>
      </c>
      <c r="B204" s="96" t="s">
        <v>1047</v>
      </c>
      <c r="C204" s="98">
        <f>VLOOKUP(B204,'Bayes Calculation 1'!$AD$8:$AE$529,2,FALSE)</f>
        <v>1.3133876909402124E-3</v>
      </c>
      <c r="D204" s="104">
        <f>IFERROR(VLOOKUP(B204,Colocalization!$A$2:$H$247,8,FALSE),0)</f>
        <v>10.420496771483641</v>
      </c>
      <c r="E204" s="104">
        <f t="shared" si="12"/>
        <v>0.96486081217441122</v>
      </c>
      <c r="F204" s="97">
        <f t="shared" si="13"/>
        <v>0.5</v>
      </c>
      <c r="G204" s="98">
        <f t="shared" si="14"/>
        <v>6.5669384547010622E-4</v>
      </c>
      <c r="H204" s="98">
        <f t="shared" si="15"/>
        <v>1.2602739131726576E-3</v>
      </c>
      <c r="I204" s="126">
        <f>H204/'Bayes Calculation 1'!C208</f>
        <v>0.65660270876295468</v>
      </c>
      <c r="J204" s="97"/>
    </row>
    <row r="205" spans="1:10">
      <c r="A205" s="97" t="s">
        <v>5347</v>
      </c>
      <c r="B205" s="96" t="s">
        <v>309</v>
      </c>
      <c r="C205" s="98">
        <f>VLOOKUP(B205,'Bayes Calculation 1'!$AD$8:$AE$529,2,FALSE)</f>
        <v>1.3133876909402124E-3</v>
      </c>
      <c r="D205" s="104">
        <f>IFERROR(VLOOKUP(B205,Colocalization!$A$2:$H$247,8,FALSE),0)</f>
        <v>4.9285251900212828</v>
      </c>
      <c r="E205" s="104">
        <f t="shared" si="12"/>
        <v>0.4563449250019706</v>
      </c>
      <c r="F205" s="97">
        <f t="shared" si="13"/>
        <v>0.5</v>
      </c>
      <c r="G205" s="98">
        <f t="shared" si="14"/>
        <v>6.5669384547010622E-4</v>
      </c>
      <c r="H205" s="98">
        <f t="shared" si="15"/>
        <v>1.2602739131726576E-3</v>
      </c>
      <c r="I205" s="126">
        <f>H205/'Bayes Calculation 1'!C209</f>
        <v>0.65660270876295468</v>
      </c>
      <c r="J205" s="97"/>
    </row>
    <row r="206" spans="1:10">
      <c r="A206" s="97" t="s">
        <v>5345</v>
      </c>
      <c r="B206" s="96" t="s">
        <v>1045</v>
      </c>
      <c r="C206" s="98">
        <f>VLOOKUP(B206,'Bayes Calculation 1'!$AD$8:$AE$529,2,FALSE)</f>
        <v>1.3133876909402124E-3</v>
      </c>
      <c r="D206" s="104">
        <f>IFERROR(VLOOKUP(B206,Colocalization!$A$2:$H$247,8,FALSE),0)</f>
        <v>10.279933171144584</v>
      </c>
      <c r="E206" s="104">
        <f t="shared" si="12"/>
        <v>0.95184566399486892</v>
      </c>
      <c r="F206" s="97">
        <f t="shared" si="13"/>
        <v>0.5</v>
      </c>
      <c r="G206" s="98">
        <f t="shared" si="14"/>
        <v>6.5669384547010622E-4</v>
      </c>
      <c r="H206" s="98">
        <f t="shared" si="15"/>
        <v>1.2602739131726576E-3</v>
      </c>
      <c r="I206" s="126">
        <f>H206/'Bayes Calculation 1'!C210</f>
        <v>0.65660270876295468</v>
      </c>
      <c r="J206" s="97"/>
    </row>
    <row r="207" spans="1:10">
      <c r="A207" s="97" t="s">
        <v>5337</v>
      </c>
      <c r="B207" s="96" t="s">
        <v>533</v>
      </c>
      <c r="C207" s="98">
        <f>VLOOKUP(B207,'Bayes Calculation 1'!$AD$8:$AE$529,2,FALSE)</f>
        <v>1.3133876909402124E-3</v>
      </c>
      <c r="D207" s="104">
        <f>IFERROR(VLOOKUP(B207,Colocalization!$A$2:$H$247,8,FALSE),0)</f>
        <v>10.784434899382765</v>
      </c>
      <c r="E207" s="104">
        <f t="shared" si="12"/>
        <v>0.99855878697988554</v>
      </c>
      <c r="F207" s="97">
        <f t="shared" si="13"/>
        <v>0.5</v>
      </c>
      <c r="G207" s="98">
        <f t="shared" si="14"/>
        <v>6.5669384547010622E-4</v>
      </c>
      <c r="H207" s="98">
        <f t="shared" si="15"/>
        <v>1.2602739131726576E-3</v>
      </c>
      <c r="I207" s="126">
        <f>H207/'Bayes Calculation 1'!C211</f>
        <v>0.65660270876295468</v>
      </c>
      <c r="J207" s="97"/>
    </row>
    <row r="208" spans="1:10">
      <c r="A208" s="97" t="s">
        <v>5343</v>
      </c>
      <c r="B208" s="96" t="s">
        <v>279</v>
      </c>
      <c r="C208" s="98">
        <f>VLOOKUP(B208,'Bayes Calculation 1'!$AD$8:$AE$529,2,FALSE)</f>
        <v>1.3133876909402124E-3</v>
      </c>
      <c r="D208" s="104">
        <f>IFERROR(VLOOKUP(B208,Colocalization!$A$2:$H$247,8,FALSE),0)</f>
        <v>10.470351342965531</v>
      </c>
      <c r="E208" s="104">
        <f t="shared" si="12"/>
        <v>0.96947697620051199</v>
      </c>
      <c r="F208" s="97">
        <f t="shared" si="13"/>
        <v>0.5</v>
      </c>
      <c r="G208" s="98">
        <f t="shared" si="14"/>
        <v>6.5669384547010622E-4</v>
      </c>
      <c r="H208" s="98">
        <f t="shared" si="15"/>
        <v>1.2602739131726576E-3</v>
      </c>
      <c r="I208" s="126">
        <f>H208/'Bayes Calculation 1'!C212</f>
        <v>0.65660270876295468</v>
      </c>
      <c r="J208" s="97"/>
    </row>
    <row r="209" spans="1:10">
      <c r="A209" s="97" t="s">
        <v>5343</v>
      </c>
      <c r="B209" s="96" t="s">
        <v>537</v>
      </c>
      <c r="C209" s="98">
        <f>VLOOKUP(B209,'Bayes Calculation 1'!$AD$8:$AE$529,2,FALSE)</f>
        <v>1.3133876909402124E-3</v>
      </c>
      <c r="D209" s="104">
        <f>IFERROR(VLOOKUP(B209,Colocalization!$A$2:$H$247,8,FALSE),0)</f>
        <v>9.6720364723945185</v>
      </c>
      <c r="E209" s="104">
        <f t="shared" si="12"/>
        <v>0.89555893262912201</v>
      </c>
      <c r="F209" s="97">
        <f t="shared" si="13"/>
        <v>0.5</v>
      </c>
      <c r="G209" s="98">
        <f t="shared" si="14"/>
        <v>6.5669384547010622E-4</v>
      </c>
      <c r="H209" s="98">
        <f t="shared" si="15"/>
        <v>1.2602739131726576E-3</v>
      </c>
      <c r="I209" s="126">
        <f>H209/'Bayes Calculation 1'!C213</f>
        <v>0.65660270876295468</v>
      </c>
      <c r="J209" s="97"/>
    </row>
    <row r="210" spans="1:10">
      <c r="A210" s="97" t="s">
        <v>5338</v>
      </c>
      <c r="B210" s="96" t="s">
        <v>1025</v>
      </c>
      <c r="C210" s="98">
        <f>VLOOKUP(B210,'Bayes Calculation 1'!$AD$8:$AE$529,2,FALSE)</f>
        <v>1.3133876909402124E-3</v>
      </c>
      <c r="D210" s="104">
        <f>IFERROR(VLOOKUP(B210,Colocalization!$A$2:$H$247,8,FALSE),0)</f>
        <v>9.3883942280760468</v>
      </c>
      <c r="E210" s="104">
        <f t="shared" si="12"/>
        <v>0.86929576185889312</v>
      </c>
      <c r="F210" s="97">
        <f t="shared" si="13"/>
        <v>0.5</v>
      </c>
      <c r="G210" s="98">
        <f t="shared" si="14"/>
        <v>6.5669384547010622E-4</v>
      </c>
      <c r="H210" s="98">
        <f t="shared" si="15"/>
        <v>1.2602739131726576E-3</v>
      </c>
      <c r="I210" s="126">
        <f>H210/'Bayes Calculation 1'!C214</f>
        <v>0.65660270876295468</v>
      </c>
      <c r="J210" s="97"/>
    </row>
    <row r="211" spans="1:10">
      <c r="A211" s="97" t="s">
        <v>5337</v>
      </c>
      <c r="B211" s="96" t="s">
        <v>648</v>
      </c>
      <c r="C211" s="98">
        <f>VLOOKUP(B211,'Bayes Calculation 1'!$AD$8:$AE$529,2,FALSE)</f>
        <v>1.3133876909402124E-3</v>
      </c>
      <c r="D211" s="104">
        <f>IFERROR(VLOOKUP(B211,Colocalization!$A$2:$H$247,8,FALSE),0)</f>
        <v>10.556894897055985</v>
      </c>
      <c r="E211" s="104">
        <f t="shared" si="12"/>
        <v>0.97749026824592444</v>
      </c>
      <c r="F211" s="97">
        <f t="shared" si="13"/>
        <v>0.5</v>
      </c>
      <c r="G211" s="98">
        <f t="shared" si="14"/>
        <v>6.5669384547010622E-4</v>
      </c>
      <c r="H211" s="98">
        <f t="shared" si="15"/>
        <v>1.2602739131726576E-3</v>
      </c>
      <c r="I211" s="126">
        <f>H211/'Bayes Calculation 1'!C215</f>
        <v>0.65660270876295468</v>
      </c>
      <c r="J211" s="97"/>
    </row>
    <row r="212" spans="1:10">
      <c r="A212" s="97" t="s">
        <v>5343</v>
      </c>
      <c r="B212" s="96" t="s">
        <v>588</v>
      </c>
      <c r="C212" s="98">
        <f>VLOOKUP(B212,'Bayes Calculation 1'!$AD$8:$AE$529,2,FALSE)</f>
        <v>1.3133876909402124E-3</v>
      </c>
      <c r="D212" s="104">
        <f>IFERROR(VLOOKUP(B212,Colocalization!$A$2:$H$247,8,FALSE),0)</f>
        <v>10.090297876790457</v>
      </c>
      <c r="E212" s="104">
        <f t="shared" si="12"/>
        <v>0.9342868404435607</v>
      </c>
      <c r="F212" s="97">
        <f t="shared" si="13"/>
        <v>0.5</v>
      </c>
      <c r="G212" s="98">
        <f t="shared" si="14"/>
        <v>6.5669384547010622E-4</v>
      </c>
      <c r="H212" s="98">
        <f t="shared" si="15"/>
        <v>1.2602739131726576E-3</v>
      </c>
      <c r="I212" s="126">
        <f>H212/'Bayes Calculation 1'!C216</f>
        <v>0.65660270876295468</v>
      </c>
      <c r="J212" s="97"/>
    </row>
    <row r="213" spans="1:10">
      <c r="A213" s="97" t="s">
        <v>5337</v>
      </c>
      <c r="B213" s="96" t="s">
        <v>650</v>
      </c>
      <c r="C213" s="98">
        <f>VLOOKUP(B213,'Bayes Calculation 1'!$AD$8:$AE$529,2,FALSE)</f>
        <v>1.3133876909402124E-3</v>
      </c>
      <c r="D213" s="104">
        <f>IFERROR(VLOOKUP(B213,Colocalization!$A$2:$H$247,8,FALSE),0)</f>
        <v>10.031341812238129</v>
      </c>
      <c r="E213" s="104">
        <f t="shared" si="12"/>
        <v>0.9288279455776044</v>
      </c>
      <c r="F213" s="97">
        <f t="shared" si="13"/>
        <v>0.5</v>
      </c>
      <c r="G213" s="98">
        <f t="shared" si="14"/>
        <v>6.5669384547010622E-4</v>
      </c>
      <c r="H213" s="98">
        <f t="shared" si="15"/>
        <v>1.2602739131726576E-3</v>
      </c>
      <c r="I213" s="126">
        <f>H213/'Bayes Calculation 1'!C217</f>
        <v>0.65660270876295468</v>
      </c>
      <c r="J213" s="97"/>
    </row>
    <row r="214" spans="1:10">
      <c r="A214" s="97" t="s">
        <v>5338</v>
      </c>
      <c r="B214" s="96" t="s">
        <v>604</v>
      </c>
      <c r="C214" s="98">
        <f>VLOOKUP(B214,'Bayes Calculation 1'!$AD$8:$AE$529,2,FALSE)</f>
        <v>1.3133876909402124E-3</v>
      </c>
      <c r="D214" s="104">
        <f>IFERROR(VLOOKUP(B214,Colocalization!$A$2:$H$247,8,FALSE),0)</f>
        <v>4.558831463066829</v>
      </c>
      <c r="E214" s="104">
        <f t="shared" si="12"/>
        <v>0.42211402435803969</v>
      </c>
      <c r="F214" s="97">
        <f t="shared" si="13"/>
        <v>0.5</v>
      </c>
      <c r="G214" s="98">
        <f t="shared" si="14"/>
        <v>6.5669384547010622E-4</v>
      </c>
      <c r="H214" s="98">
        <f t="shared" si="15"/>
        <v>1.2602739131726576E-3</v>
      </c>
      <c r="I214" s="126">
        <f>H214/'Bayes Calculation 1'!C218</f>
        <v>0.65660270876295468</v>
      </c>
      <c r="J214" s="97"/>
    </row>
    <row r="215" spans="1:10">
      <c r="A215" s="97" t="s">
        <v>5341</v>
      </c>
      <c r="B215" s="96" t="s">
        <v>718</v>
      </c>
      <c r="C215" s="98">
        <f>VLOOKUP(B215,'Bayes Calculation 1'!$AD$8:$AE$529,2,FALSE)</f>
        <v>1.3133876909402124E-3</v>
      </c>
      <c r="D215" s="104">
        <f>IFERROR(VLOOKUP(B215,Colocalization!$A$2:$H$247,8,FALSE),0)</f>
        <v>10.42256628475306</v>
      </c>
      <c r="E215" s="104">
        <f t="shared" si="12"/>
        <v>0.96505243377343142</v>
      </c>
      <c r="F215" s="97">
        <f t="shared" si="13"/>
        <v>0.5</v>
      </c>
      <c r="G215" s="98">
        <f t="shared" si="14"/>
        <v>6.5669384547010622E-4</v>
      </c>
      <c r="H215" s="98">
        <f t="shared" si="15"/>
        <v>1.2602739131726576E-3</v>
      </c>
      <c r="I215" s="126">
        <f>H215/'Bayes Calculation 1'!C219</f>
        <v>0.65660270876295468</v>
      </c>
      <c r="J215" s="97"/>
    </row>
    <row r="216" spans="1:10">
      <c r="A216" s="97" t="s">
        <v>5345</v>
      </c>
      <c r="B216" s="96" t="s">
        <v>43</v>
      </c>
      <c r="C216" s="98">
        <f>VLOOKUP(B216,'Bayes Calculation 1'!$AD$8:$AE$529,2,FALSE)</f>
        <v>1.3133876909402124E-3</v>
      </c>
      <c r="D216" s="104">
        <f>IFERROR(VLOOKUP(B216,Colocalization!$A$2:$H$247,8,FALSE),0)</f>
        <v>9.4073493836187598</v>
      </c>
      <c r="E216" s="104">
        <f t="shared" si="12"/>
        <v>0.87105086885358884</v>
      </c>
      <c r="F216" s="97">
        <f t="shared" si="13"/>
        <v>0.5</v>
      </c>
      <c r="G216" s="98">
        <f t="shared" si="14"/>
        <v>6.5669384547010622E-4</v>
      </c>
      <c r="H216" s="98">
        <f t="shared" si="15"/>
        <v>1.2602739131726576E-3</v>
      </c>
      <c r="I216" s="126">
        <f>H216/'Bayes Calculation 1'!C220</f>
        <v>0.65660270876295468</v>
      </c>
      <c r="J216" s="97"/>
    </row>
    <row r="217" spans="1:10">
      <c r="A217" s="97" t="s">
        <v>5337</v>
      </c>
      <c r="B217" s="96" t="s">
        <v>606</v>
      </c>
      <c r="C217" s="98">
        <f>VLOOKUP(B217,'Bayes Calculation 1'!$AD$8:$AE$529,2,FALSE)</f>
        <v>1.3133876909402124E-3</v>
      </c>
      <c r="D217" s="104">
        <f>IFERROR(VLOOKUP(B217,Colocalization!$A$2:$H$247,8,FALSE),0)</f>
        <v>9.9413746857438863</v>
      </c>
      <c r="E217" s="104">
        <f t="shared" si="12"/>
        <v>0.92049765608739686</v>
      </c>
      <c r="F217" s="97">
        <f t="shared" si="13"/>
        <v>0.5</v>
      </c>
      <c r="G217" s="98">
        <f t="shared" si="14"/>
        <v>6.5669384547010622E-4</v>
      </c>
      <c r="H217" s="98">
        <f t="shared" si="15"/>
        <v>1.2602739131726576E-3</v>
      </c>
      <c r="I217" s="126">
        <f>H217/'Bayes Calculation 1'!C221</f>
        <v>0.65660270876295468</v>
      </c>
      <c r="J217" s="97"/>
    </row>
    <row r="218" spans="1:10">
      <c r="A218" s="97" t="s">
        <v>5345</v>
      </c>
      <c r="B218" s="96" t="s">
        <v>674</v>
      </c>
      <c r="C218" s="98">
        <f>VLOOKUP(B218,'Bayes Calculation 1'!$AD$8:$AE$529,2,FALSE)</f>
        <v>1.3133876909402124E-3</v>
      </c>
      <c r="D218" s="104">
        <f>IFERROR(VLOOKUP(B218,Colocalization!$A$2:$H$247,8,FALSE),0)</f>
        <v>7.5310416499270136</v>
      </c>
      <c r="E218" s="104">
        <f t="shared" si="12"/>
        <v>0.69731867128953828</v>
      </c>
      <c r="F218" s="97">
        <f t="shared" si="13"/>
        <v>0.5</v>
      </c>
      <c r="G218" s="98">
        <f t="shared" si="14"/>
        <v>6.5669384547010622E-4</v>
      </c>
      <c r="H218" s="98">
        <f t="shared" si="15"/>
        <v>1.2602739131726576E-3</v>
      </c>
      <c r="I218" s="126">
        <f>H218/'Bayes Calculation 1'!C222</f>
        <v>0.65660270876295468</v>
      </c>
      <c r="J218" s="97"/>
    </row>
    <row r="219" spans="1:10">
      <c r="A219" s="97" t="s">
        <v>5347</v>
      </c>
      <c r="B219" s="96" t="s">
        <v>1071</v>
      </c>
      <c r="C219" s="98">
        <f>VLOOKUP(B219,'Bayes Calculation 1'!$AD$8:$AE$529,2,FALSE)</f>
        <v>1.3133876909402124E-3</v>
      </c>
      <c r="D219" s="104">
        <f>IFERROR(VLOOKUP(B219,Colocalization!$A$2:$H$247,8,FALSE),0)</f>
        <v>7.1423802657725686</v>
      </c>
      <c r="E219" s="104">
        <f t="shared" si="12"/>
        <v>0.66133150609005265</v>
      </c>
      <c r="F219" s="97">
        <f t="shared" si="13"/>
        <v>0.5</v>
      </c>
      <c r="G219" s="98">
        <f t="shared" si="14"/>
        <v>6.5669384547010622E-4</v>
      </c>
      <c r="H219" s="98">
        <f t="shared" si="15"/>
        <v>1.2602739131726576E-3</v>
      </c>
      <c r="I219" s="126">
        <f>H219/'Bayes Calculation 1'!C223</f>
        <v>0.65660270876295468</v>
      </c>
      <c r="J219" s="97"/>
    </row>
    <row r="220" spans="1:10">
      <c r="A220" s="97" t="s">
        <v>5347</v>
      </c>
      <c r="B220" s="96" t="s">
        <v>598</v>
      </c>
      <c r="C220" s="98">
        <f>VLOOKUP(B220,'Bayes Calculation 1'!$AD$8:$AE$529,2,FALSE)</f>
        <v>1.3133876909402124E-3</v>
      </c>
      <c r="D220" s="104">
        <f>IFERROR(VLOOKUP(B220,Colocalization!$A$2:$H$247,8,FALSE),0)</f>
        <v>8.7081435557234919</v>
      </c>
      <c r="E220" s="104">
        <f t="shared" si="12"/>
        <v>0.8063095884929159</v>
      </c>
      <c r="F220" s="97">
        <f t="shared" si="13"/>
        <v>0.5</v>
      </c>
      <c r="G220" s="98">
        <f t="shared" si="14"/>
        <v>6.5669384547010622E-4</v>
      </c>
      <c r="H220" s="98">
        <f t="shared" si="15"/>
        <v>1.2602739131726576E-3</v>
      </c>
      <c r="I220" s="126">
        <f>H220/'Bayes Calculation 1'!C224</f>
        <v>0.65660270876295468</v>
      </c>
      <c r="J220" s="97"/>
    </row>
    <row r="221" spans="1:10">
      <c r="A221" s="97" t="s">
        <v>5343</v>
      </c>
      <c r="B221" s="96" t="s">
        <v>634</v>
      </c>
      <c r="C221" s="98">
        <f>VLOOKUP(B221,'Bayes Calculation 1'!$AD$8:$AE$529,2,FALSE)</f>
        <v>1.3133876909402124E-3</v>
      </c>
      <c r="D221" s="104">
        <f>IFERROR(VLOOKUP(B221,Colocalization!$A$2:$H$247,8,FALSE),0)</f>
        <v>4.9902445699654798</v>
      </c>
      <c r="E221" s="104">
        <f t="shared" si="12"/>
        <v>0.46205968240421108</v>
      </c>
      <c r="F221" s="97">
        <f t="shared" si="13"/>
        <v>0.5</v>
      </c>
      <c r="G221" s="98">
        <f t="shared" si="14"/>
        <v>6.5669384547010622E-4</v>
      </c>
      <c r="H221" s="98">
        <f t="shared" si="15"/>
        <v>1.2602739131726576E-3</v>
      </c>
      <c r="I221" s="126">
        <f>H221/'Bayes Calculation 1'!C225</f>
        <v>0.65660270876295468</v>
      </c>
      <c r="J221" s="97"/>
    </row>
    <row r="222" spans="1:10">
      <c r="A222" s="97" t="s">
        <v>5338</v>
      </c>
      <c r="B222" s="96" t="s">
        <v>614</v>
      </c>
      <c r="C222" s="98">
        <f>VLOOKUP(B222,'Bayes Calculation 1'!$AD$8:$AE$529,2,FALSE)</f>
        <v>1.3133876909402124E-3</v>
      </c>
      <c r="D222" s="104">
        <f>IFERROR(VLOOKUP(B222,Colocalization!$A$2:$H$247,8,FALSE),0)</f>
        <v>10.408883832426998</v>
      </c>
      <c r="E222" s="104">
        <f t="shared" si="12"/>
        <v>0.96378554003953676</v>
      </c>
      <c r="F222" s="97">
        <f t="shared" si="13"/>
        <v>0.5</v>
      </c>
      <c r="G222" s="98">
        <f t="shared" si="14"/>
        <v>6.5669384547010622E-4</v>
      </c>
      <c r="H222" s="98">
        <f t="shared" si="15"/>
        <v>1.2602739131726576E-3</v>
      </c>
      <c r="I222" s="126">
        <f>H222/'Bayes Calculation 1'!C226</f>
        <v>0.65660270876295468</v>
      </c>
      <c r="J222" s="97"/>
    </row>
    <row r="223" spans="1:10">
      <c r="A223" s="97" t="s">
        <v>5337</v>
      </c>
      <c r="B223" s="96" t="s">
        <v>582</v>
      </c>
      <c r="C223" s="98">
        <f>VLOOKUP(B223,'Bayes Calculation 1'!$AD$8:$AE$529,2,FALSE)</f>
        <v>1.3133876909402124E-3</v>
      </c>
      <c r="D223" s="104">
        <f>IFERROR(VLOOKUP(B223,Colocalization!$A$2:$H$247,8,FALSE),0)</f>
        <v>10.411277480361878</v>
      </c>
      <c r="E223" s="104">
        <f t="shared" si="12"/>
        <v>0.9640071741075813</v>
      </c>
      <c r="F223" s="97">
        <f t="shared" si="13"/>
        <v>0.5</v>
      </c>
      <c r="G223" s="98">
        <f t="shared" si="14"/>
        <v>6.5669384547010622E-4</v>
      </c>
      <c r="H223" s="98">
        <f t="shared" si="15"/>
        <v>1.2602739131726576E-3</v>
      </c>
      <c r="I223" s="126">
        <f>H223/'Bayes Calculation 1'!C227</f>
        <v>0.65660270876295468</v>
      </c>
      <c r="J223" s="97"/>
    </row>
    <row r="224" spans="1:10">
      <c r="A224" s="97" t="s">
        <v>5343</v>
      </c>
      <c r="B224" s="96" t="s">
        <v>554</v>
      </c>
      <c r="C224" s="98">
        <f>VLOOKUP(B224,'Bayes Calculation 1'!$AD$8:$AE$529,2,FALSE)</f>
        <v>1.3133876909402124E-3</v>
      </c>
      <c r="D224" s="104">
        <f>IFERROR(VLOOKUP(B224,Colocalization!$A$2:$H$247,8,FALSE),0)</f>
        <v>10.752930380712812</v>
      </c>
      <c r="E224" s="104">
        <f t="shared" si="12"/>
        <v>0.99564170191785284</v>
      </c>
      <c r="F224" s="97">
        <f t="shared" si="13"/>
        <v>0.5</v>
      </c>
      <c r="G224" s="98">
        <f t="shared" si="14"/>
        <v>6.5669384547010622E-4</v>
      </c>
      <c r="H224" s="98">
        <f t="shared" si="15"/>
        <v>1.2602739131726576E-3</v>
      </c>
      <c r="I224" s="126">
        <f>H224/'Bayes Calculation 1'!C228</f>
        <v>0.65660270876295468</v>
      </c>
      <c r="J224" s="97"/>
    </row>
    <row r="225" spans="1:10">
      <c r="A225" s="97" t="s">
        <v>5343</v>
      </c>
      <c r="B225" s="96" t="s">
        <v>453</v>
      </c>
      <c r="C225" s="98">
        <f>VLOOKUP(B225,'Bayes Calculation 1'!$AD$8:$AE$529,2,FALSE)</f>
        <v>1.3133876909402124E-3</v>
      </c>
      <c r="D225" s="104">
        <f>IFERROR(VLOOKUP(B225,Colocalization!$A$2:$H$247,8,FALSE),0)</f>
        <v>10.616956344865113</v>
      </c>
      <c r="E225" s="104">
        <f t="shared" si="12"/>
        <v>0.98305151341343633</v>
      </c>
      <c r="F225" s="97">
        <f t="shared" si="13"/>
        <v>0.5</v>
      </c>
      <c r="G225" s="98">
        <f t="shared" si="14"/>
        <v>6.5669384547010622E-4</v>
      </c>
      <c r="H225" s="98">
        <f t="shared" si="15"/>
        <v>1.2602739131726576E-3</v>
      </c>
      <c r="I225" s="126">
        <f>H225/'Bayes Calculation 1'!C229</f>
        <v>0.65660270876295468</v>
      </c>
      <c r="J225" s="97"/>
    </row>
    <row r="226" spans="1:10">
      <c r="A226" s="97" t="s">
        <v>5345</v>
      </c>
      <c r="B226" s="96" t="s">
        <v>640</v>
      </c>
      <c r="C226" s="98">
        <f>VLOOKUP(B226,'Bayes Calculation 1'!$AD$8:$AE$529,2,FALSE)</f>
        <v>1.3133876909402124E-3</v>
      </c>
      <c r="D226" s="104">
        <f>IFERROR(VLOOKUP(B226,Colocalization!$A$2:$H$247,8,FALSE),0)</f>
        <v>10.380806257361138</v>
      </c>
      <c r="E226" s="104">
        <f t="shared" si="12"/>
        <v>0.96118576457047566</v>
      </c>
      <c r="F226" s="97">
        <f t="shared" si="13"/>
        <v>0.5</v>
      </c>
      <c r="G226" s="98">
        <f t="shared" si="14"/>
        <v>6.5669384547010622E-4</v>
      </c>
      <c r="H226" s="98">
        <f t="shared" si="15"/>
        <v>1.2602739131726576E-3</v>
      </c>
      <c r="I226" s="126">
        <f>H226/'Bayes Calculation 1'!C230</f>
        <v>0.65660270876295468</v>
      </c>
      <c r="J226" s="97"/>
    </row>
    <row r="227" spans="1:10">
      <c r="A227" s="97" t="s">
        <v>5338</v>
      </c>
      <c r="B227" s="96" t="s">
        <v>862</v>
      </c>
      <c r="C227" s="98">
        <f>VLOOKUP(B227,'Bayes Calculation 1'!$AD$8:$AE$529,2,FALSE)</f>
        <v>1.3133876909402124E-3</v>
      </c>
      <c r="D227" s="104">
        <f>IFERROR(VLOOKUP(B227,Colocalization!$A$2:$H$247,8,FALSE),0)</f>
        <v>4.674560864826721</v>
      </c>
      <c r="E227" s="104">
        <f t="shared" si="12"/>
        <v>0.43282970970617785</v>
      </c>
      <c r="F227" s="97">
        <f t="shared" si="13"/>
        <v>0.5</v>
      </c>
      <c r="G227" s="98">
        <f t="shared" si="14"/>
        <v>6.5669384547010622E-4</v>
      </c>
      <c r="H227" s="98">
        <f t="shared" si="15"/>
        <v>1.2602739131726576E-3</v>
      </c>
      <c r="I227" s="126">
        <f>H227/'Bayes Calculation 1'!C231</f>
        <v>0.65660270876295468</v>
      </c>
      <c r="J227" s="97"/>
    </row>
    <row r="228" spans="1:10">
      <c r="A228" s="97" t="s">
        <v>5337</v>
      </c>
      <c r="B228" s="96" t="s">
        <v>730</v>
      </c>
      <c r="C228" s="98">
        <f>VLOOKUP(B228,'Bayes Calculation 1'!$AD$8:$AE$529,2,FALSE)</f>
        <v>1.3133876909402124E-3</v>
      </c>
      <c r="D228" s="104">
        <f>IFERROR(VLOOKUP(B228,Colocalization!$A$2:$H$247,8,FALSE),0)</f>
        <v>10.333822025592541</v>
      </c>
      <c r="E228" s="104">
        <f t="shared" si="12"/>
        <v>0.95683537274005004</v>
      </c>
      <c r="F228" s="97">
        <f t="shared" si="13"/>
        <v>0.5</v>
      </c>
      <c r="G228" s="98">
        <f t="shared" si="14"/>
        <v>6.5669384547010622E-4</v>
      </c>
      <c r="H228" s="98">
        <f t="shared" si="15"/>
        <v>1.2602739131726576E-3</v>
      </c>
      <c r="I228" s="126">
        <f>H228/'Bayes Calculation 1'!C232</f>
        <v>0.65660270876295468</v>
      </c>
      <c r="J228" s="97"/>
    </row>
    <row r="229" spans="1:10">
      <c r="A229" s="97" t="s">
        <v>5340</v>
      </c>
      <c r="B229" s="96" t="s">
        <v>499</v>
      </c>
      <c r="C229" s="98">
        <f>VLOOKUP(B229,'Bayes Calculation 1'!$AD$8:$AE$529,2,FALSE)</f>
        <v>1.3133876909402124E-3</v>
      </c>
      <c r="D229" s="104">
        <f>IFERROR(VLOOKUP(B229,Colocalization!$A$2:$H$247,8,FALSE),0)</f>
        <v>9.3636457029249289</v>
      </c>
      <c r="E229" s="104">
        <f t="shared" si="12"/>
        <v>0.86700423175230823</v>
      </c>
      <c r="F229" s="97">
        <f t="shared" si="13"/>
        <v>0.5</v>
      </c>
      <c r="G229" s="98">
        <f t="shared" si="14"/>
        <v>6.5669384547010622E-4</v>
      </c>
      <c r="H229" s="98">
        <f t="shared" si="15"/>
        <v>1.2602739131726576E-3</v>
      </c>
      <c r="I229" s="126">
        <f>H229/'Bayes Calculation 1'!C233</f>
        <v>0.65660270876295468</v>
      </c>
      <c r="J229" s="97"/>
    </row>
    <row r="230" spans="1:10">
      <c r="A230" s="97" t="s">
        <v>5345</v>
      </c>
      <c r="B230" s="96" t="s">
        <v>678</v>
      </c>
      <c r="C230" s="98">
        <f>VLOOKUP(B230,'Bayes Calculation 1'!$AD$8:$AE$529,2,FALSE)</f>
        <v>1.3133876909402124E-3</v>
      </c>
      <c r="D230" s="104">
        <f>IFERROR(VLOOKUP(B230,Colocalization!$A$2:$H$247,8,FALSE),0)</f>
        <v>10.342877218321524</v>
      </c>
      <c r="E230" s="104">
        <f t="shared" si="12"/>
        <v>0.95767381651125216</v>
      </c>
      <c r="F230" s="97">
        <f t="shared" si="13"/>
        <v>0.5</v>
      </c>
      <c r="G230" s="98">
        <f t="shared" si="14"/>
        <v>6.5669384547010622E-4</v>
      </c>
      <c r="H230" s="98">
        <f t="shared" si="15"/>
        <v>1.2602739131726576E-3</v>
      </c>
      <c r="I230" s="126">
        <f>H230/'Bayes Calculation 1'!C234</f>
        <v>0.65660270876295468</v>
      </c>
      <c r="J230" s="97"/>
    </row>
    <row r="231" spans="1:10">
      <c r="A231" s="97" t="s">
        <v>5345</v>
      </c>
      <c r="B231" s="96" t="s">
        <v>770</v>
      </c>
      <c r="C231" s="98">
        <f>VLOOKUP(B231,'Bayes Calculation 1'!$AD$8:$AE$529,2,FALSE)</f>
        <v>1.3133876909402124E-3</v>
      </c>
      <c r="D231" s="104">
        <f>IFERROR(VLOOKUP(B231,Colocalization!$A$2:$H$247,8,FALSE),0)</f>
        <v>10.381737162935364</v>
      </c>
      <c r="E231" s="104">
        <f t="shared" si="12"/>
        <v>0.96127195953105216</v>
      </c>
      <c r="F231" s="97">
        <f t="shared" si="13"/>
        <v>0.5</v>
      </c>
      <c r="G231" s="98">
        <f t="shared" si="14"/>
        <v>6.5669384547010622E-4</v>
      </c>
      <c r="H231" s="98">
        <f t="shared" si="15"/>
        <v>1.2602739131726576E-3</v>
      </c>
      <c r="I231" s="126">
        <f>H231/'Bayes Calculation 1'!C235</f>
        <v>0.65660270876295468</v>
      </c>
      <c r="J231" s="97"/>
    </row>
    <row r="232" spans="1:10">
      <c r="A232" s="97" t="s">
        <v>5345</v>
      </c>
      <c r="B232" s="96" t="s">
        <v>535</v>
      </c>
      <c r="C232" s="98">
        <f>VLOOKUP(B232,'Bayes Calculation 1'!$AD$8:$AE$529,2,FALSE)</f>
        <v>1.3133876909402124E-3</v>
      </c>
      <c r="D232" s="104">
        <f>IFERROR(VLOOKUP(B232,Colocalization!$A$2:$H$247,8,FALSE),0)</f>
        <v>4.8048796112851111</v>
      </c>
      <c r="E232" s="104">
        <f t="shared" si="12"/>
        <v>0.44489626030417695</v>
      </c>
      <c r="F232" s="97">
        <f t="shared" si="13"/>
        <v>0.5</v>
      </c>
      <c r="G232" s="98">
        <f t="shared" si="14"/>
        <v>6.5669384547010622E-4</v>
      </c>
      <c r="H232" s="98">
        <f t="shared" si="15"/>
        <v>1.2602739131726576E-3</v>
      </c>
      <c r="I232" s="126">
        <f>H232/'Bayes Calculation 1'!C236</f>
        <v>0.65660270876295468</v>
      </c>
      <c r="J232" s="97"/>
    </row>
    <row r="233" spans="1:10">
      <c r="A233" s="97" t="s">
        <v>5342</v>
      </c>
      <c r="B233" s="99" t="s">
        <v>790</v>
      </c>
      <c r="C233" s="98">
        <f>VLOOKUP(B233,'Bayes Calculation 1'!$AD$8:$AE$529,2,FALSE)</f>
        <v>1.3133876909402124E-3</v>
      </c>
      <c r="D233" s="104">
        <f>IFERROR(VLOOKUP(B233,Colocalization!$A$2:$H$247,8,FALSE),0)</f>
        <v>8.8126679870237314</v>
      </c>
      <c r="E233" s="104">
        <f t="shared" si="12"/>
        <v>0.81598777657627142</v>
      </c>
      <c r="F233" s="97">
        <f t="shared" si="13"/>
        <v>0.5</v>
      </c>
      <c r="G233" s="98">
        <f t="shared" si="14"/>
        <v>6.5669384547010622E-4</v>
      </c>
      <c r="H233" s="98">
        <f t="shared" si="15"/>
        <v>1.2602739131726576E-3</v>
      </c>
      <c r="I233" s="126">
        <f>H233/'Bayes Calculation 1'!C237</f>
        <v>0.65660270876295468</v>
      </c>
      <c r="J233" s="97"/>
    </row>
    <row r="234" spans="1:10">
      <c r="A234" s="97" t="s">
        <v>5343</v>
      </c>
      <c r="B234" s="96" t="s">
        <v>590</v>
      </c>
      <c r="C234" s="98">
        <f>VLOOKUP(B234,'Bayes Calculation 1'!$AD$8:$AE$529,2,FALSE)</f>
        <v>1.3133876909402124E-3</v>
      </c>
      <c r="D234" s="104">
        <f>IFERROR(VLOOKUP(B234,Colocalization!$A$2:$H$247,8,FALSE),0)</f>
        <v>10.572602068713875</v>
      </c>
      <c r="E234" s="104">
        <f t="shared" si="12"/>
        <v>0.97894463599202541</v>
      </c>
      <c r="F234" s="97">
        <f t="shared" si="13"/>
        <v>0.5</v>
      </c>
      <c r="G234" s="98">
        <f t="shared" si="14"/>
        <v>6.5669384547010622E-4</v>
      </c>
      <c r="H234" s="98">
        <f t="shared" si="15"/>
        <v>1.2602739131726576E-3</v>
      </c>
      <c r="I234" s="126">
        <f>H234/'Bayes Calculation 1'!C238</f>
        <v>0.65660270876295468</v>
      </c>
      <c r="J234" s="97"/>
    </row>
    <row r="235" spans="1:10">
      <c r="A235" s="97" t="s">
        <v>5343</v>
      </c>
      <c r="B235" s="96" t="s">
        <v>1037</v>
      </c>
      <c r="C235" s="98">
        <f>VLOOKUP(B235,'Bayes Calculation 1'!$AD$8:$AE$529,2,FALSE)</f>
        <v>1.3133876909402124E-3</v>
      </c>
      <c r="D235" s="104">
        <f>IFERROR(VLOOKUP(B235,Colocalization!$A$2:$H$247,8,FALSE),0)</f>
        <v>8.3614477931789075</v>
      </c>
      <c r="E235" s="104">
        <f t="shared" si="12"/>
        <v>0.77420812899804692</v>
      </c>
      <c r="F235" s="97">
        <f t="shared" si="13"/>
        <v>0.5</v>
      </c>
      <c r="G235" s="98">
        <f t="shared" si="14"/>
        <v>6.5669384547010622E-4</v>
      </c>
      <c r="H235" s="98">
        <f t="shared" si="15"/>
        <v>1.2602739131726576E-3</v>
      </c>
      <c r="I235" s="126">
        <f>H235/'Bayes Calculation 1'!C239</f>
        <v>0.65660270876295468</v>
      </c>
      <c r="J235" s="97"/>
    </row>
    <row r="236" spans="1:10">
      <c r="A236" s="97" t="s">
        <v>5345</v>
      </c>
      <c r="B236" s="96" t="s">
        <v>834</v>
      </c>
      <c r="C236" s="98">
        <f>VLOOKUP(B236,'Bayes Calculation 1'!$AD$8:$AE$529,2,FALSE)</f>
        <v>1.3133876909402124E-3</v>
      </c>
      <c r="D236" s="104">
        <f>IFERROR(VLOOKUP(B236,Colocalization!$A$2:$H$247,8,FALSE),0)</f>
        <v>10.010914979832011</v>
      </c>
      <c r="E236" s="104">
        <f t="shared" si="12"/>
        <v>0.92693657220666759</v>
      </c>
      <c r="F236" s="97">
        <f t="shared" si="13"/>
        <v>0.5</v>
      </c>
      <c r="G236" s="98">
        <f t="shared" si="14"/>
        <v>6.5669384547010622E-4</v>
      </c>
      <c r="H236" s="98">
        <f t="shared" si="15"/>
        <v>1.2602739131726576E-3</v>
      </c>
      <c r="I236" s="126">
        <f>H236/'Bayes Calculation 1'!C240</f>
        <v>0.65660270876295468</v>
      </c>
      <c r="J236" s="97"/>
    </row>
    <row r="237" spans="1:10">
      <c r="A237" s="97" t="s">
        <v>5343</v>
      </c>
      <c r="B237" s="96" t="s">
        <v>423</v>
      </c>
      <c r="C237" s="98">
        <f>VLOOKUP(B237,'Bayes Calculation 1'!$AD$8:$AE$529,2,FALSE)</f>
        <v>1.3133876909402124E-3</v>
      </c>
      <c r="D237" s="104">
        <f>IFERROR(VLOOKUP(B237,Colocalization!$A$2:$H$247,8,FALSE),0)</f>
        <v>9.3220828164261711</v>
      </c>
      <c r="E237" s="104">
        <f t="shared" si="12"/>
        <v>0.86315581633575655</v>
      </c>
      <c r="F237" s="97">
        <f t="shared" si="13"/>
        <v>0.5</v>
      </c>
      <c r="G237" s="98">
        <f t="shared" si="14"/>
        <v>6.5669384547010622E-4</v>
      </c>
      <c r="H237" s="98">
        <f t="shared" si="15"/>
        <v>1.2602739131726576E-3</v>
      </c>
      <c r="I237" s="126">
        <f>H237/'Bayes Calculation 1'!C241</f>
        <v>0.65660270876295468</v>
      </c>
      <c r="J237" s="97"/>
    </row>
    <row r="238" spans="1:10">
      <c r="A238" s="97" t="s">
        <v>5337</v>
      </c>
      <c r="B238" s="96" t="s">
        <v>716</v>
      </c>
      <c r="C238" s="98">
        <f>VLOOKUP(B238,'Bayes Calculation 1'!$AD$8:$AE$529,2,FALSE)</f>
        <v>1.3133876909402124E-3</v>
      </c>
      <c r="D238" s="104">
        <f>IFERROR(VLOOKUP(B238,Colocalization!$A$2:$H$247,8,FALSE),0)</f>
        <v>8.9904206265500548</v>
      </c>
      <c r="E238" s="104">
        <f t="shared" si="12"/>
        <v>0.83244635431019021</v>
      </c>
      <c r="F238" s="97">
        <f t="shared" si="13"/>
        <v>0.5</v>
      </c>
      <c r="G238" s="98">
        <f t="shared" si="14"/>
        <v>6.5669384547010622E-4</v>
      </c>
      <c r="H238" s="98">
        <f t="shared" si="15"/>
        <v>1.2602739131726576E-3</v>
      </c>
      <c r="I238" s="126">
        <f>H238/'Bayes Calculation 1'!C242</f>
        <v>0.65660270876295468</v>
      </c>
      <c r="J238" s="97"/>
    </row>
    <row r="239" spans="1:10">
      <c r="A239" s="97" t="s">
        <v>5337</v>
      </c>
      <c r="B239" s="96" t="s">
        <v>632</v>
      </c>
      <c r="C239" s="98">
        <f>VLOOKUP(B239,'Bayes Calculation 1'!$AD$8:$AE$529,2,FALSE)</f>
        <v>1.3133876909402124E-3</v>
      </c>
      <c r="D239" s="104">
        <f>IFERROR(VLOOKUP(B239,Colocalization!$A$2:$H$247,8,FALSE),0)</f>
        <v>10.014951396049961</v>
      </c>
      <c r="E239" s="104">
        <f t="shared" si="12"/>
        <v>0.92731031444907042</v>
      </c>
      <c r="F239" s="97">
        <f t="shared" si="13"/>
        <v>0.5</v>
      </c>
      <c r="G239" s="98">
        <f t="shared" si="14"/>
        <v>6.5669384547010622E-4</v>
      </c>
      <c r="H239" s="98">
        <f t="shared" si="15"/>
        <v>1.2602739131726576E-3</v>
      </c>
      <c r="I239" s="126">
        <f>H239/'Bayes Calculation 1'!C243</f>
        <v>0.65660270876295468</v>
      </c>
      <c r="J239" s="97"/>
    </row>
    <row r="240" spans="1:10">
      <c r="A240" s="97" t="s">
        <v>5337</v>
      </c>
      <c r="B240" s="96" t="s">
        <v>672</v>
      </c>
      <c r="C240" s="98">
        <f>VLOOKUP(B240,'Bayes Calculation 1'!$AD$8:$AE$529,2,FALSE)</f>
        <v>1.3133876909402124E-3</v>
      </c>
      <c r="D240" s="104">
        <f>IFERROR(VLOOKUP(B240,Colocalization!$A$2:$H$247,8,FALSE),0)</f>
        <v>10.460869703593207</v>
      </c>
      <c r="E240" s="104">
        <f t="shared" si="12"/>
        <v>0.96859904662900065</v>
      </c>
      <c r="F240" s="97">
        <f t="shared" si="13"/>
        <v>0.5</v>
      </c>
      <c r="G240" s="98">
        <f t="shared" si="14"/>
        <v>6.5669384547010622E-4</v>
      </c>
      <c r="H240" s="98">
        <f t="shared" si="15"/>
        <v>1.2602739131726576E-3</v>
      </c>
      <c r="I240" s="126">
        <f>H240/'Bayes Calculation 1'!C244</f>
        <v>0.65660270876295468</v>
      </c>
      <c r="J240" s="97"/>
    </row>
    <row r="241" spans="1:10">
      <c r="A241" s="97" t="s">
        <v>5347</v>
      </c>
      <c r="B241" s="96" t="s">
        <v>1074</v>
      </c>
      <c r="C241" s="98">
        <f>VLOOKUP(B241,'Bayes Calculation 1'!$AD$8:$AE$529,2,FALSE)</f>
        <v>1.3133876909402124E-3</v>
      </c>
      <c r="D241" s="104">
        <f>IFERROR(VLOOKUP(B241,Colocalization!$A$2:$H$247,8,FALSE),0)</f>
        <v>9.8119546644779785</v>
      </c>
      <c r="E241" s="104">
        <f t="shared" si="12"/>
        <v>0.90851432078499794</v>
      </c>
      <c r="F241" s="97">
        <f t="shared" si="13"/>
        <v>0.5</v>
      </c>
      <c r="G241" s="98">
        <f t="shared" si="14"/>
        <v>6.5669384547010622E-4</v>
      </c>
      <c r="H241" s="98">
        <f t="shared" si="15"/>
        <v>1.2602739131726576E-3</v>
      </c>
      <c r="I241" s="126">
        <f>H241/'Bayes Calculation 1'!C245</f>
        <v>0.65660270876295468</v>
      </c>
      <c r="J241" s="97"/>
    </row>
    <row r="242" spans="1:10">
      <c r="A242" s="97" t="s">
        <v>5346</v>
      </c>
      <c r="B242" s="96" t="s">
        <v>914</v>
      </c>
      <c r="C242" s="98">
        <f>VLOOKUP(B242,'Bayes Calculation 1'!$AD$8:$AE$529,2,FALSE)</f>
        <v>1.3133876909402124E-3</v>
      </c>
      <c r="D242" s="104">
        <f>IFERROR(VLOOKUP(B242,Colocalization!$A$2:$H$247,8,FALSE),0)</f>
        <v>4.5064115219205974</v>
      </c>
      <c r="E242" s="104">
        <f t="shared" si="12"/>
        <v>0.41726032610375896</v>
      </c>
      <c r="F242" s="97">
        <f t="shared" si="13"/>
        <v>0.5</v>
      </c>
      <c r="G242" s="98">
        <f t="shared" si="14"/>
        <v>6.5669384547010622E-4</v>
      </c>
      <c r="H242" s="98">
        <f t="shared" si="15"/>
        <v>1.2602739131726576E-3</v>
      </c>
      <c r="I242" s="126">
        <f>H242/'Bayes Calculation 1'!C246</f>
        <v>0.65660270876295468</v>
      </c>
      <c r="J242" s="97"/>
    </row>
    <row r="243" spans="1:10">
      <c r="A243" s="97" t="s">
        <v>5343</v>
      </c>
      <c r="B243" s="96" t="s">
        <v>628</v>
      </c>
      <c r="C243" s="98">
        <f>VLOOKUP(B243,'Bayes Calculation 1'!$AD$8:$AE$529,2,FALSE)</f>
        <v>1.3133876909402124E-3</v>
      </c>
      <c r="D243" s="104">
        <f>IFERROR(VLOOKUP(B243,Colocalization!$A$2:$H$247,8,FALSE),0)</f>
        <v>9.9964931632871092</v>
      </c>
      <c r="E243" s="104">
        <f t="shared" si="12"/>
        <v>0.92560121882288038</v>
      </c>
      <c r="F243" s="97">
        <f t="shared" si="13"/>
        <v>0.5</v>
      </c>
      <c r="G243" s="98">
        <f t="shared" si="14"/>
        <v>6.5669384547010622E-4</v>
      </c>
      <c r="H243" s="98">
        <f t="shared" si="15"/>
        <v>1.2602739131726576E-3</v>
      </c>
      <c r="I243" s="126">
        <f>H243/'Bayes Calculation 1'!C247</f>
        <v>0.65660270876295468</v>
      </c>
      <c r="J243" s="97"/>
    </row>
    <row r="244" spans="1:10">
      <c r="A244" s="97" t="s">
        <v>5345</v>
      </c>
      <c r="B244" s="96" t="s">
        <v>658</v>
      </c>
      <c r="C244" s="98">
        <f>VLOOKUP(B244,'Bayes Calculation 1'!$AD$8:$AE$529,2,FALSE)</f>
        <v>1.3133876909402124E-3</v>
      </c>
      <c r="D244" s="104">
        <f>IFERROR(VLOOKUP(B244,Colocalization!$A$2:$H$247,8,FALSE),0)</f>
        <v>10.346879960775198</v>
      </c>
      <c r="E244" s="104">
        <f t="shared" si="12"/>
        <v>0.95804444081251827</v>
      </c>
      <c r="F244" s="97">
        <f t="shared" si="13"/>
        <v>0.5</v>
      </c>
      <c r="G244" s="98">
        <f t="shared" si="14"/>
        <v>6.5669384547010622E-4</v>
      </c>
      <c r="H244" s="98">
        <f t="shared" si="15"/>
        <v>1.2602739131726576E-3</v>
      </c>
      <c r="I244" s="126">
        <f>H244/'Bayes Calculation 1'!C248</f>
        <v>0.65660270876295468</v>
      </c>
      <c r="J244" s="97"/>
    </row>
    <row r="245" spans="1:10">
      <c r="A245" s="97" t="s">
        <v>5343</v>
      </c>
      <c r="B245" s="96" t="s">
        <v>596</v>
      </c>
      <c r="C245" s="98">
        <f>VLOOKUP(B245,'Bayes Calculation 1'!$AD$8:$AE$529,2,FALSE)</f>
        <v>1.3133876909402124E-3</v>
      </c>
      <c r="D245" s="104">
        <f>IFERROR(VLOOKUP(B245,Colocalization!$A$2:$H$247,8,FALSE),0)</f>
        <v>7.8328697464724462</v>
      </c>
      <c r="E245" s="104">
        <f t="shared" si="12"/>
        <v>0.72526571726596722</v>
      </c>
      <c r="F245" s="97">
        <f t="shared" si="13"/>
        <v>0.5</v>
      </c>
      <c r="G245" s="98">
        <f t="shared" si="14"/>
        <v>6.5669384547010622E-4</v>
      </c>
      <c r="H245" s="98">
        <f t="shared" si="15"/>
        <v>1.2602739131726576E-3</v>
      </c>
      <c r="I245" s="126">
        <f>H245/'Bayes Calculation 1'!C249</f>
        <v>0.65660270876295468</v>
      </c>
      <c r="J245" s="97"/>
    </row>
    <row r="246" spans="1:10">
      <c r="A246" s="97" t="s">
        <v>5337</v>
      </c>
      <c r="B246" s="96" t="s">
        <v>578</v>
      </c>
      <c r="C246" s="98">
        <f>VLOOKUP(B246,'Bayes Calculation 1'!$AD$8:$AE$529,2,FALSE)</f>
        <v>1.3133876909402124E-3</v>
      </c>
      <c r="D246" s="104">
        <f>IFERROR(VLOOKUP(B246,Colocalization!$A$2:$H$247,8,FALSE),0)</f>
        <v>10.088405701741175</v>
      </c>
      <c r="E246" s="104">
        <f t="shared" si="12"/>
        <v>0.93411163905010874</v>
      </c>
      <c r="F246" s="97">
        <f t="shared" si="13"/>
        <v>0.5</v>
      </c>
      <c r="G246" s="98">
        <f t="shared" si="14"/>
        <v>6.5669384547010622E-4</v>
      </c>
      <c r="H246" s="98">
        <f t="shared" si="15"/>
        <v>1.2602739131726576E-3</v>
      </c>
      <c r="I246" s="126">
        <f>H246/'Bayes Calculation 1'!C250</f>
        <v>0.65660270876295468</v>
      </c>
      <c r="J246" s="97"/>
    </row>
    <row r="247" spans="1:10">
      <c r="A247" s="97" t="s">
        <v>5337</v>
      </c>
      <c r="B247" s="96" t="s">
        <v>870</v>
      </c>
      <c r="C247" s="98">
        <f>VLOOKUP(B247,'Bayes Calculation 1'!$AD$8:$AE$529,2,FALSE)</f>
        <v>1.3133876909402124E-3</v>
      </c>
      <c r="D247" s="104">
        <f>IFERROR(VLOOKUP(B247,Colocalization!$A$2:$H$247,8,FALSE),0)</f>
        <v>10.2157900219519</v>
      </c>
      <c r="E247" s="104">
        <f t="shared" si="12"/>
        <v>0.9459064835140647</v>
      </c>
      <c r="F247" s="97">
        <f t="shared" si="13"/>
        <v>0.5</v>
      </c>
      <c r="G247" s="98">
        <f t="shared" si="14"/>
        <v>6.5669384547010622E-4</v>
      </c>
      <c r="H247" s="98">
        <f t="shared" si="15"/>
        <v>1.2602739131726576E-3</v>
      </c>
      <c r="I247" s="126">
        <f>H247/'Bayes Calculation 1'!C251</f>
        <v>0.65660270876295468</v>
      </c>
      <c r="J247" s="97"/>
    </row>
    <row r="248" spans="1:10">
      <c r="A248" s="97" t="s">
        <v>5337</v>
      </c>
      <c r="B248" s="96" t="s">
        <v>884</v>
      </c>
      <c r="C248" s="98">
        <f>VLOOKUP(B248,'Bayes Calculation 1'!$AD$8:$AE$529,2,FALSE)</f>
        <v>1.3133876909402124E-3</v>
      </c>
      <c r="D248" s="104">
        <f>IFERROR(VLOOKUP(B248,Colocalization!$A$2:$H$247,8,FALSE),0)</f>
        <v>4.8527683220492079</v>
      </c>
      <c r="E248" s="104">
        <f t="shared" si="12"/>
        <v>0.44933040018974146</v>
      </c>
      <c r="F248" s="97">
        <f t="shared" si="13"/>
        <v>0.5</v>
      </c>
      <c r="G248" s="98">
        <f t="shared" si="14"/>
        <v>6.5669384547010622E-4</v>
      </c>
      <c r="H248" s="98">
        <f t="shared" si="15"/>
        <v>1.2602739131726576E-3</v>
      </c>
      <c r="I248" s="126">
        <f>H248/'Bayes Calculation 1'!C252</f>
        <v>0.65660270876295468</v>
      </c>
      <c r="J248" s="97"/>
    </row>
    <row r="249" spans="1:10">
      <c r="A249" s="97" t="s">
        <v>5339</v>
      </c>
      <c r="B249" s="96" t="s">
        <v>670</v>
      </c>
      <c r="C249" s="98">
        <f>VLOOKUP(B249,'Bayes Calculation 1'!$AD$8:$AE$529,2,FALSE)</f>
        <v>1.3133876909402124E-3</v>
      </c>
      <c r="D249" s="104">
        <f>IFERROR(VLOOKUP(B249,Colocalization!$A$2:$H$247,8,FALSE),0)</f>
        <v>7.7849013655575687</v>
      </c>
      <c r="E249" s="104">
        <f t="shared" si="12"/>
        <v>0.72082420051458962</v>
      </c>
      <c r="F249" s="97">
        <f t="shared" si="13"/>
        <v>0.5</v>
      </c>
      <c r="G249" s="98">
        <f t="shared" si="14"/>
        <v>6.5669384547010622E-4</v>
      </c>
      <c r="H249" s="98">
        <f t="shared" si="15"/>
        <v>1.2602739131726576E-3</v>
      </c>
      <c r="I249" s="126">
        <f>H249/'Bayes Calculation 1'!C253</f>
        <v>0.65660270876295468</v>
      </c>
      <c r="J249" s="97"/>
    </row>
    <row r="250" spans="1:10">
      <c r="A250" s="97" t="s">
        <v>5337</v>
      </c>
      <c r="B250" s="96" t="s">
        <v>29</v>
      </c>
      <c r="C250" s="98">
        <f>VLOOKUP(B250,'Bayes Calculation 1'!$AD$8:$AE$529,2,FALSE)</f>
        <v>5.253272301900579E-3</v>
      </c>
      <c r="D250" s="104">
        <f>IFERROR(VLOOKUP(B250,Colocalization!$A$2:$H$247,8,FALSE),0)</f>
        <v>0</v>
      </c>
      <c r="E250" s="104">
        <f t="shared" si="12"/>
        <v>0</v>
      </c>
      <c r="F250" s="97">
        <f t="shared" si="13"/>
        <v>0.1</v>
      </c>
      <c r="G250" s="98">
        <f t="shared" si="14"/>
        <v>5.253272301900579E-4</v>
      </c>
      <c r="H250" s="98">
        <f t="shared" si="15"/>
        <v>1.0081656903816918E-3</v>
      </c>
      <c r="I250" s="126">
        <f>H250/'Bayes Calculation 1'!C254</f>
        <v>0.52525432468886146</v>
      </c>
      <c r="J250" s="97"/>
    </row>
    <row r="251" spans="1:10">
      <c r="A251" s="97" t="s">
        <v>5340</v>
      </c>
      <c r="B251" s="96" t="s">
        <v>45</v>
      </c>
      <c r="C251" s="98">
        <f>VLOOKUP(B251,'Bayes Calculation 1'!$AD$8:$AE$529,2,FALSE)</f>
        <v>5.0251556196091399E-3</v>
      </c>
      <c r="D251" s="104">
        <f>IFERROR(VLOOKUP(B251,Colocalization!$A$2:$H$247,8,FALSE),0)</f>
        <v>0</v>
      </c>
      <c r="E251" s="104">
        <f t="shared" si="12"/>
        <v>0</v>
      </c>
      <c r="F251" s="97">
        <f t="shared" si="13"/>
        <v>0.1</v>
      </c>
      <c r="G251" s="98">
        <f t="shared" si="14"/>
        <v>5.0251556196091404E-4</v>
      </c>
      <c r="H251" s="98">
        <f t="shared" si="15"/>
        <v>9.6438737483411875E-4</v>
      </c>
      <c r="I251" s="126">
        <f>H251/'Bayes Calculation 1'!C255</f>
        <v>0.50244582228857593</v>
      </c>
      <c r="J251" s="97"/>
    </row>
    <row r="252" spans="1:10">
      <c r="A252" s="97" t="s">
        <v>5338</v>
      </c>
      <c r="B252" s="96" t="s">
        <v>35</v>
      </c>
      <c r="C252" s="98">
        <f>VLOOKUP(B252,'Bayes Calculation 1'!$AD$8:$AE$529,2,FALSE)</f>
        <v>4.994234487913426E-3</v>
      </c>
      <c r="D252" s="104">
        <f>IFERROR(VLOOKUP(B252,Colocalization!$A$2:$H$247,8,FALSE),0)</f>
        <v>0</v>
      </c>
      <c r="E252" s="104">
        <f t="shared" si="12"/>
        <v>0</v>
      </c>
      <c r="F252" s="97">
        <f t="shared" si="13"/>
        <v>0.1</v>
      </c>
      <c r="G252" s="98">
        <f t="shared" si="14"/>
        <v>4.9942344879134266E-4</v>
      </c>
      <c r="H252" s="98">
        <f t="shared" si="15"/>
        <v>9.5845324039526354E-4</v>
      </c>
      <c r="I252" s="126">
        <f>H252/'Bayes Calculation 1'!C256</f>
        <v>0.49935413824593233</v>
      </c>
      <c r="J252" s="97"/>
    </row>
    <row r="253" spans="1:10">
      <c r="A253" s="97" t="s">
        <v>5339</v>
      </c>
      <c r="B253" s="96" t="s">
        <v>63</v>
      </c>
      <c r="C253" s="98">
        <f>VLOOKUP(B253,'Bayes Calculation 1'!$AD$8:$AE$529,2,FALSE)</f>
        <v>4.9090219627857031E-3</v>
      </c>
      <c r="D253" s="104">
        <f>IFERROR(VLOOKUP(B253,Colocalization!$A$2:$H$247,8,FALSE),0)</f>
        <v>0</v>
      </c>
      <c r="E253" s="104">
        <f t="shared" si="12"/>
        <v>0</v>
      </c>
      <c r="F253" s="97">
        <f t="shared" si="13"/>
        <v>0.1</v>
      </c>
      <c r="G253" s="98">
        <f t="shared" si="14"/>
        <v>4.9090219627857031E-4</v>
      </c>
      <c r="H253" s="98">
        <f t="shared" si="15"/>
        <v>9.4209993919793596E-4</v>
      </c>
      <c r="I253" s="126">
        <f>H253/'Bayes Calculation 1'!C257</f>
        <v>0.49083406832212467</v>
      </c>
      <c r="J253" s="97"/>
    </row>
    <row r="254" spans="1:10">
      <c r="A254" s="97" t="s">
        <v>5343</v>
      </c>
      <c r="B254" s="96" t="s">
        <v>235</v>
      </c>
      <c r="C254" s="98">
        <f>VLOOKUP(B254,'Bayes Calculation 1'!$AD$8:$AE$529,2,FALSE)</f>
        <v>4.631162860392629E-3</v>
      </c>
      <c r="D254" s="104">
        <f>IFERROR(VLOOKUP(B254,Colocalization!$A$2:$H$247,8,FALSE),0)</f>
        <v>0</v>
      </c>
      <c r="E254" s="104">
        <f t="shared" si="12"/>
        <v>0</v>
      </c>
      <c r="F254" s="97">
        <f t="shared" si="13"/>
        <v>0.1</v>
      </c>
      <c r="G254" s="98">
        <f t="shared" si="14"/>
        <v>4.6311628603926293E-4</v>
      </c>
      <c r="H254" s="98">
        <f t="shared" si="15"/>
        <v>8.8877545919875461E-4</v>
      </c>
      <c r="I254" s="126">
        <f>H254/'Bayes Calculation 1'!C258</f>
        <v>0.46305201424255116</v>
      </c>
      <c r="J254" s="97"/>
    </row>
    <row r="255" spans="1:10">
      <c r="A255" s="97" t="s">
        <v>5344</v>
      </c>
      <c r="B255" s="96" t="s">
        <v>271</v>
      </c>
      <c r="C255" s="98">
        <f>VLOOKUP(B255,'Bayes Calculation 1'!$AD$8:$AE$529,2,FALSE)</f>
        <v>3.1478673293985214E-3</v>
      </c>
      <c r="D255" s="104">
        <f>IFERROR(VLOOKUP(B255,Colocalization!$A$2:$H$247,8,FALSE),0)</f>
        <v>0</v>
      </c>
      <c r="E255" s="104">
        <f t="shared" si="12"/>
        <v>0</v>
      </c>
      <c r="F255" s="97">
        <f t="shared" si="13"/>
        <v>0.1</v>
      </c>
      <c r="G255" s="98">
        <f t="shared" si="14"/>
        <v>3.1478673293985215E-4</v>
      </c>
      <c r="H255" s="98">
        <f t="shared" si="15"/>
        <v>6.0411333298387526E-4</v>
      </c>
      <c r="I255" s="126">
        <f>H255/'Bayes Calculation 1'!C259</f>
        <v>0.314743046484599</v>
      </c>
      <c r="J255" s="97"/>
    </row>
    <row r="256" spans="1:10">
      <c r="A256" s="97" t="s">
        <v>5340</v>
      </c>
      <c r="B256" s="96" t="s">
        <v>107</v>
      </c>
      <c r="C256" s="98">
        <f>VLOOKUP(B256,'Bayes Calculation 1'!$AD$8:$AE$529,2,FALSE)</f>
        <v>3.1135692194990748E-3</v>
      </c>
      <c r="D256" s="104">
        <f>IFERROR(VLOOKUP(B256,Colocalization!$A$2:$H$247,8,FALSE),0)</f>
        <v>0</v>
      </c>
      <c r="E256" s="104">
        <f t="shared" si="12"/>
        <v>0</v>
      </c>
      <c r="F256" s="97">
        <f t="shared" si="13"/>
        <v>0.1</v>
      </c>
      <c r="G256" s="98">
        <f t="shared" si="14"/>
        <v>3.1135692194990752E-4</v>
      </c>
      <c r="H256" s="98">
        <f t="shared" si="15"/>
        <v>5.9753111609916272E-4</v>
      </c>
      <c r="I256" s="126">
        <f>H256/'Bayes Calculation 1'!C260</f>
        <v>0.31131371148766379</v>
      </c>
      <c r="J256" s="97"/>
    </row>
    <row r="257" spans="1:10">
      <c r="A257" s="97" t="s">
        <v>5344</v>
      </c>
      <c r="B257" s="96" t="s">
        <v>123</v>
      </c>
      <c r="C257" s="98">
        <f>VLOOKUP(B257,'Bayes Calculation 1'!$AD$8:$AE$529,2,FALSE)</f>
        <v>2.9896021516075972E-3</v>
      </c>
      <c r="D257" s="104">
        <f>IFERROR(VLOOKUP(B257,Colocalization!$A$2:$H$247,8,FALSE),0)</f>
        <v>0</v>
      </c>
      <c r="E257" s="104">
        <f t="shared" si="12"/>
        <v>0</v>
      </c>
      <c r="F257" s="97">
        <f t="shared" si="13"/>
        <v>0.1</v>
      </c>
      <c r="G257" s="98">
        <f t="shared" si="14"/>
        <v>2.9896021516075973E-4</v>
      </c>
      <c r="H257" s="98">
        <f t="shared" si="15"/>
        <v>5.7374035533083365E-4</v>
      </c>
      <c r="I257" s="126">
        <f>H257/'Bayes Calculation 1'!C261</f>
        <v>0.29891872512736434</v>
      </c>
      <c r="J257" s="97"/>
    </row>
    <row r="258" spans="1:10">
      <c r="A258" s="97" t="s">
        <v>5340</v>
      </c>
      <c r="B258" s="96" t="s">
        <v>419</v>
      </c>
      <c r="C258" s="98">
        <f>VLOOKUP(B258,'Bayes Calculation 1'!$AD$8:$AE$529,2,FALSE)</f>
        <v>2.8326455359826319E-3</v>
      </c>
      <c r="D258" s="104">
        <f>IFERROR(VLOOKUP(B258,Colocalization!$A$2:$H$247,8,FALSE),0)</f>
        <v>0</v>
      </c>
      <c r="E258" s="104">
        <f t="shared" si="12"/>
        <v>0</v>
      </c>
      <c r="F258" s="97">
        <f t="shared" si="13"/>
        <v>0.1</v>
      </c>
      <c r="G258" s="98">
        <f t="shared" si="14"/>
        <v>2.8326455359826318E-4</v>
      </c>
      <c r="H258" s="98">
        <f t="shared" si="15"/>
        <v>5.4361850638455533E-4</v>
      </c>
      <c r="I258" s="126">
        <f>H258/'Bayes Calculation 1'!C262</f>
        <v>0.28322524182635334</v>
      </c>
      <c r="J258" s="97"/>
    </row>
    <row r="259" spans="1:10">
      <c r="A259" s="97" t="s">
        <v>5344</v>
      </c>
      <c r="B259" s="96" t="s">
        <v>429</v>
      </c>
      <c r="C259" s="98">
        <f>VLOOKUP(B259,'Bayes Calculation 1'!$AD$8:$AE$529,2,FALSE)</f>
        <v>2.8250591130920613E-3</v>
      </c>
      <c r="D259" s="104">
        <f>IFERROR(VLOOKUP(B259,Colocalization!$A$2:$H$247,8,FALSE),0)</f>
        <v>0</v>
      </c>
      <c r="E259" s="104">
        <f t="shared" si="12"/>
        <v>0</v>
      </c>
      <c r="F259" s="97">
        <f t="shared" si="13"/>
        <v>0.1</v>
      </c>
      <c r="G259" s="98">
        <f t="shared" si="14"/>
        <v>2.8250591130920616E-4</v>
      </c>
      <c r="H259" s="98">
        <f t="shared" si="15"/>
        <v>5.4216258123324882E-4</v>
      </c>
      <c r="I259" s="126">
        <f>H259/'Bayes Calculation 1'!C263</f>
        <v>0.28246670482252262</v>
      </c>
      <c r="J259" s="97"/>
    </row>
    <row r="260" spans="1:10">
      <c r="A260" s="97" t="s">
        <v>5346</v>
      </c>
      <c r="B260" s="96" t="s">
        <v>291</v>
      </c>
      <c r="C260" s="98">
        <f>VLOOKUP(B260,'Bayes Calculation 1'!$AD$8:$AE$529,2,FALSE)</f>
        <v>2.6656408798776134E-3</v>
      </c>
      <c r="D260" s="104">
        <f>IFERROR(VLOOKUP(B260,Colocalization!$A$2:$H$247,8,FALSE),0)</f>
        <v>0</v>
      </c>
      <c r="E260" s="104">
        <f t="shared" ref="E260:E323" si="16">D260/10.8</f>
        <v>0</v>
      </c>
      <c r="F260" s="97">
        <f t="shared" ref="F260:F323" si="17">IF(E260&gt;1,0.95,IF(E260&lt;0.3, 0.1, 0.5))</f>
        <v>0.1</v>
      </c>
      <c r="G260" s="98">
        <f t="shared" ref="G260:G323" si="18">C260*F260</f>
        <v>2.6656408798776134E-4</v>
      </c>
      <c r="H260" s="98">
        <f t="shared" ref="H260:H323" si="19">G260/$G$2</f>
        <v>5.1156831847441048E-4</v>
      </c>
      <c r="I260" s="126">
        <f>H260/'Bayes Calculation 1'!C264</f>
        <v>0.26652709392516788</v>
      </c>
      <c r="J260" s="97"/>
    </row>
    <row r="261" spans="1:10">
      <c r="A261" s="97" t="s">
        <v>5347</v>
      </c>
      <c r="B261" s="96" t="s">
        <v>41</v>
      </c>
      <c r="C261" s="98">
        <f>VLOOKUP(B261,'Bayes Calculation 1'!$AD$8:$AE$529,2,FALSE)</f>
        <v>2.6511675133034564E-3</v>
      </c>
      <c r="D261" s="104">
        <f>IFERROR(VLOOKUP(B261,Colocalization!$A$2:$H$247,8,FALSE),0)</f>
        <v>0</v>
      </c>
      <c r="E261" s="104">
        <f t="shared" si="16"/>
        <v>0</v>
      </c>
      <c r="F261" s="97">
        <f t="shared" si="17"/>
        <v>0.1</v>
      </c>
      <c r="G261" s="98">
        <f t="shared" si="18"/>
        <v>2.6511675133034568E-4</v>
      </c>
      <c r="H261" s="98">
        <f t="shared" si="19"/>
        <v>5.0879070658494058E-4</v>
      </c>
      <c r="I261" s="126">
        <f>H261/'Bayes Calculation 1'!C265</f>
        <v>0.26507995813075408</v>
      </c>
      <c r="J261" s="97"/>
    </row>
    <row r="262" spans="1:10">
      <c r="A262" s="97" t="s">
        <v>5345</v>
      </c>
      <c r="B262" s="96" t="s">
        <v>93</v>
      </c>
      <c r="C262" s="98">
        <f>VLOOKUP(B262,'Bayes Calculation 1'!$AD$8:$AE$529,2,FALSE)</f>
        <v>2.6479250069887895E-3</v>
      </c>
      <c r="D262" s="104">
        <f>IFERROR(VLOOKUP(B262,Colocalization!$A$2:$H$247,8,FALSE),0)</f>
        <v>0</v>
      </c>
      <c r="E262" s="104">
        <f t="shared" si="16"/>
        <v>0</v>
      </c>
      <c r="F262" s="97">
        <f t="shared" si="17"/>
        <v>0.1</v>
      </c>
      <c r="G262" s="98">
        <f t="shared" si="18"/>
        <v>2.6479250069887897E-4</v>
      </c>
      <c r="H262" s="98">
        <f t="shared" si="19"/>
        <v>5.0816843090048568E-4</v>
      </c>
      <c r="I262" s="126">
        <f>H262/'Bayes Calculation 1'!C266</f>
        <v>0.26475575249915306</v>
      </c>
      <c r="J262" s="97"/>
    </row>
    <row r="263" spans="1:10">
      <c r="A263" s="97" t="s">
        <v>5345</v>
      </c>
      <c r="B263" s="96" t="s">
        <v>1050</v>
      </c>
      <c r="C263" s="98">
        <f>VLOOKUP(B263,'Bayes Calculation 1'!$AD$8:$AE$529,2,FALSE)</f>
        <v>2.6253351788287881E-3</v>
      </c>
      <c r="D263" s="104">
        <f>IFERROR(VLOOKUP(B263,Colocalization!$A$2:$H$247,8,FALSE),0)</f>
        <v>0</v>
      </c>
      <c r="E263" s="104">
        <f t="shared" si="16"/>
        <v>0</v>
      </c>
      <c r="F263" s="97">
        <f t="shared" si="17"/>
        <v>0.1</v>
      </c>
      <c r="G263" s="98">
        <f t="shared" si="18"/>
        <v>2.6253351788287879E-4</v>
      </c>
      <c r="H263" s="98">
        <f t="shared" si="19"/>
        <v>5.0383317310425594E-4</v>
      </c>
      <c r="I263" s="126">
        <f>H263/'Bayes Calculation 1'!C267</f>
        <v>0.26249708318731735</v>
      </c>
      <c r="J263" s="97"/>
    </row>
    <row r="264" spans="1:10">
      <c r="A264" s="97" t="s">
        <v>5344</v>
      </c>
      <c r="B264" s="96" t="s">
        <v>139</v>
      </c>
      <c r="C264" s="98">
        <f>VLOOKUP(B264,'Bayes Calculation 1'!$AD$8:$AE$529,2,FALSE)</f>
        <v>2.5884119333910672E-3</v>
      </c>
      <c r="D264" s="104">
        <f>IFERROR(VLOOKUP(B264,Colocalization!$A$2:$H$247,8,FALSE),0)</f>
        <v>0</v>
      </c>
      <c r="E264" s="104">
        <f t="shared" si="16"/>
        <v>0</v>
      </c>
      <c r="F264" s="97">
        <f t="shared" si="17"/>
        <v>0.1</v>
      </c>
      <c r="G264" s="98">
        <f t="shared" si="18"/>
        <v>2.5884119333910671E-4</v>
      </c>
      <c r="H264" s="98">
        <f t="shared" si="19"/>
        <v>4.967471613598457E-4</v>
      </c>
      <c r="I264" s="126">
        <f>H264/'Bayes Calculation 1'!C268</f>
        <v>0.25880527106847961</v>
      </c>
      <c r="J264" s="97"/>
    </row>
    <row r="265" spans="1:10">
      <c r="A265" s="97" t="s">
        <v>5339</v>
      </c>
      <c r="B265" s="96" t="s">
        <v>217</v>
      </c>
      <c r="C265" s="98">
        <f>VLOOKUP(B265,'Bayes Calculation 1'!$AD$8:$AE$529,2,FALSE)</f>
        <v>2.5726377631766092E-3</v>
      </c>
      <c r="D265" s="104">
        <f>IFERROR(VLOOKUP(B265,Colocalization!$A$2:$H$247,8,FALSE),0)</f>
        <v>0</v>
      </c>
      <c r="E265" s="104">
        <f t="shared" si="16"/>
        <v>0</v>
      </c>
      <c r="F265" s="97">
        <f t="shared" si="17"/>
        <v>0.1</v>
      </c>
      <c r="G265" s="98">
        <f t="shared" si="18"/>
        <v>2.5726377631766091E-4</v>
      </c>
      <c r="H265" s="98">
        <f t="shared" si="19"/>
        <v>4.9371990971734019E-4</v>
      </c>
      <c r="I265" s="126">
        <f>H265/'Bayes Calculation 1'!C269</f>
        <v>0.25722807296273426</v>
      </c>
      <c r="J265" s="97"/>
    </row>
    <row r="266" spans="1:10">
      <c r="A266" s="97" t="s">
        <v>5338</v>
      </c>
      <c r="B266" s="96" t="s">
        <v>866</v>
      </c>
      <c r="C266" s="98">
        <f>VLOOKUP(B266,'Bayes Calculation 1'!$AD$8:$AE$529,2,FALSE)</f>
        <v>2.5043738567781882E-3</v>
      </c>
      <c r="D266" s="104">
        <f>IFERROR(VLOOKUP(B266,Colocalization!$A$2:$H$247,8,FALSE),0)</f>
        <v>0</v>
      </c>
      <c r="E266" s="104">
        <f t="shared" si="16"/>
        <v>0</v>
      </c>
      <c r="F266" s="97">
        <f t="shared" si="17"/>
        <v>0.1</v>
      </c>
      <c r="G266" s="98">
        <f t="shared" si="18"/>
        <v>2.5043738567781884E-4</v>
      </c>
      <c r="H266" s="98">
        <f t="shared" si="19"/>
        <v>4.8061925085802001E-4</v>
      </c>
      <c r="I266" s="126">
        <f>H266/'Bayes Calculation 1'!C270</f>
        <v>0.25040262969702842</v>
      </c>
      <c r="J266" s="97"/>
    </row>
    <row r="267" spans="1:10">
      <c r="A267" s="97" t="s">
        <v>5344</v>
      </c>
      <c r="B267" s="96" t="s">
        <v>227</v>
      </c>
      <c r="C267" s="98">
        <f>VLOOKUP(B267,'Bayes Calculation 1'!$AD$8:$AE$529,2,FALSE)</f>
        <v>2.4476792044585438E-3</v>
      </c>
      <c r="D267" s="104">
        <f>IFERROR(VLOOKUP(B267,Colocalization!$A$2:$H$247,8,FALSE),0)</f>
        <v>0</v>
      </c>
      <c r="E267" s="104">
        <f t="shared" si="16"/>
        <v>0</v>
      </c>
      <c r="F267" s="97">
        <f t="shared" si="17"/>
        <v>0.1</v>
      </c>
      <c r="G267" s="98">
        <f t="shared" si="18"/>
        <v>2.4476792044585437E-4</v>
      </c>
      <c r="H267" s="98">
        <f t="shared" si="19"/>
        <v>4.6973887001880373E-4</v>
      </c>
      <c r="I267" s="126">
        <f>H267/'Bayes Calculation 1'!C271</f>
        <v>0.24473395127979675</v>
      </c>
      <c r="J267" s="97"/>
    </row>
    <row r="268" spans="1:10">
      <c r="A268" s="97" t="s">
        <v>5346</v>
      </c>
      <c r="B268" s="96" t="s">
        <v>127</v>
      </c>
      <c r="C268" s="98">
        <f>VLOOKUP(B268,'Bayes Calculation 1'!$AD$8:$AE$529,2,FALSE)</f>
        <v>2.3452459606129669E-3</v>
      </c>
      <c r="D268" s="104">
        <f>IFERROR(VLOOKUP(B268,Colocalization!$A$2:$H$247,8,FALSE),0)</f>
        <v>0</v>
      </c>
      <c r="E268" s="104">
        <f t="shared" si="16"/>
        <v>0</v>
      </c>
      <c r="F268" s="97">
        <f t="shared" si="17"/>
        <v>0.1</v>
      </c>
      <c r="G268" s="98">
        <f t="shared" si="18"/>
        <v>2.3452459606129671E-4</v>
      </c>
      <c r="H268" s="98">
        <f t="shared" si="19"/>
        <v>4.5008070724619249E-4</v>
      </c>
      <c r="I268" s="126">
        <f>H268/'Bayes Calculation 1'!C272</f>
        <v>0.23449204847526631</v>
      </c>
      <c r="J268" s="97"/>
    </row>
    <row r="269" spans="1:10">
      <c r="A269" s="97" t="s">
        <v>5340</v>
      </c>
      <c r="B269" s="96" t="s">
        <v>71</v>
      </c>
      <c r="C269" s="98">
        <f>VLOOKUP(B269,'Bayes Calculation 1'!$AD$8:$AE$529,2,FALSE)</f>
        <v>2.3220457950828876E-3</v>
      </c>
      <c r="D269" s="104">
        <f>IFERROR(VLOOKUP(B269,Colocalization!$A$2:$H$247,8,FALSE),0)</f>
        <v>0</v>
      </c>
      <c r="E269" s="104">
        <f t="shared" si="16"/>
        <v>0</v>
      </c>
      <c r="F269" s="97">
        <f t="shared" si="17"/>
        <v>0.1</v>
      </c>
      <c r="G269" s="98">
        <f t="shared" si="18"/>
        <v>2.3220457950828876E-4</v>
      </c>
      <c r="H269" s="98">
        <f t="shared" si="19"/>
        <v>4.4562831841987179E-4</v>
      </c>
      <c r="I269" s="126">
        <f>H269/'Bayes Calculation 1'!C273</f>
        <v>0.23217235389675323</v>
      </c>
      <c r="J269" s="97"/>
    </row>
    <row r="270" spans="1:10">
      <c r="A270" s="97" t="s">
        <v>5346</v>
      </c>
      <c r="B270" s="96" t="s">
        <v>403</v>
      </c>
      <c r="C270" s="98">
        <f>VLOOKUP(B270,'Bayes Calculation 1'!$AD$8:$AE$529,2,FALSE)</f>
        <v>2.2766256664618011E-3</v>
      </c>
      <c r="D270" s="104">
        <f>IFERROR(VLOOKUP(B270,Colocalization!$A$2:$H$247,8,FALSE),0)</f>
        <v>0</v>
      </c>
      <c r="E270" s="104">
        <f t="shared" si="16"/>
        <v>0</v>
      </c>
      <c r="F270" s="97">
        <f t="shared" si="17"/>
        <v>0.1</v>
      </c>
      <c r="G270" s="98">
        <f t="shared" si="18"/>
        <v>2.2766256664618012E-4</v>
      </c>
      <c r="H270" s="98">
        <f t="shared" si="19"/>
        <v>4.3691165332106544E-4</v>
      </c>
      <c r="I270" s="126">
        <f>H270/'Bayes Calculation 1'!C274</f>
        <v>0.2276309713802751</v>
      </c>
      <c r="J270" s="97"/>
    </row>
    <row r="271" spans="1:10">
      <c r="A271" s="97" t="s">
        <v>5340</v>
      </c>
      <c r="B271" s="96" t="s">
        <v>544</v>
      </c>
      <c r="C271" s="98">
        <f>VLOOKUP(B271,'Bayes Calculation 1'!$AD$8:$AE$529,2,FALSE)</f>
        <v>2.1961328640556495E-3</v>
      </c>
      <c r="D271" s="104">
        <f>IFERROR(VLOOKUP(B271,Colocalization!$A$2:$H$247,8,FALSE),0)</f>
        <v>0</v>
      </c>
      <c r="E271" s="104">
        <f t="shared" si="16"/>
        <v>0</v>
      </c>
      <c r="F271" s="97">
        <f t="shared" si="17"/>
        <v>0.1</v>
      </c>
      <c r="G271" s="98">
        <f t="shared" si="18"/>
        <v>2.1961328640556497E-4</v>
      </c>
      <c r="H271" s="98">
        <f t="shared" si="19"/>
        <v>4.2146412327789682E-4</v>
      </c>
      <c r="I271" s="126">
        <f>H271/'Bayes Calculation 1'!C275</f>
        <v>0.21958280822778425</v>
      </c>
      <c r="J271" s="97"/>
    </row>
    <row r="272" spans="1:10">
      <c r="A272" s="97" t="s">
        <v>5340</v>
      </c>
      <c r="B272" s="96" t="s">
        <v>89</v>
      </c>
      <c r="C272" s="98">
        <f>VLOOKUP(B272,'Bayes Calculation 1'!$AD$8:$AE$529,2,FALSE)</f>
        <v>2.1740631375024135E-3</v>
      </c>
      <c r="D272" s="104">
        <f>IFERROR(VLOOKUP(B272,Colocalization!$A$2:$H$247,8,FALSE),0)</f>
        <v>0</v>
      </c>
      <c r="E272" s="104">
        <f t="shared" si="16"/>
        <v>0</v>
      </c>
      <c r="F272" s="97">
        <f t="shared" si="17"/>
        <v>0.1</v>
      </c>
      <c r="G272" s="98">
        <f t="shared" si="18"/>
        <v>2.1740631375024135E-4</v>
      </c>
      <c r="H272" s="98">
        <f t="shared" si="19"/>
        <v>4.1722867919116469E-4</v>
      </c>
      <c r="I272" s="126">
        <f>H272/'Bayes Calculation 1'!C276</f>
        <v>0.2173761418585968</v>
      </c>
      <c r="J272" s="97"/>
    </row>
    <row r="273" spans="1:10">
      <c r="A273" s="97" t="s">
        <v>5338</v>
      </c>
      <c r="B273" s="96" t="s">
        <v>177</v>
      </c>
      <c r="C273" s="98">
        <f>VLOOKUP(B273,'Bayes Calculation 1'!$AD$8:$AE$529,2,FALSE)</f>
        <v>2.0922956317907171E-3</v>
      </c>
      <c r="D273" s="104">
        <f>IFERROR(VLOOKUP(B273,Colocalization!$A$2:$H$247,8,FALSE),0)</f>
        <v>0</v>
      </c>
      <c r="E273" s="104">
        <f t="shared" si="16"/>
        <v>0</v>
      </c>
      <c r="F273" s="97">
        <f t="shared" si="17"/>
        <v>0.1</v>
      </c>
      <c r="G273" s="98">
        <f t="shared" si="18"/>
        <v>2.0922956317907172E-4</v>
      </c>
      <c r="H273" s="98">
        <f t="shared" si="19"/>
        <v>4.0153651836089568E-4</v>
      </c>
      <c r="I273" s="126">
        <f>H273/'Bayes Calculation 1'!C277</f>
        <v>0.20920052606602665</v>
      </c>
      <c r="J273" s="97"/>
    </row>
    <row r="274" spans="1:10">
      <c r="A274" s="97" t="s">
        <v>5343</v>
      </c>
      <c r="B274" s="96" t="s">
        <v>417</v>
      </c>
      <c r="C274" s="98">
        <f>VLOOKUP(B274,'Bayes Calculation 1'!$AD$8:$AE$529,2,FALSE)</f>
        <v>2E-3</v>
      </c>
      <c r="D274" s="104">
        <f>IFERROR(VLOOKUP(B274,Colocalization!$A$2:$H$247,8,FALSE),0)</f>
        <v>0</v>
      </c>
      <c r="E274" s="104">
        <f t="shared" si="16"/>
        <v>0</v>
      </c>
      <c r="F274" s="97">
        <f t="shared" si="17"/>
        <v>0.1</v>
      </c>
      <c r="G274" s="98">
        <f t="shared" si="18"/>
        <v>2.0000000000000001E-4</v>
      </c>
      <c r="H274" s="98">
        <f t="shared" si="19"/>
        <v>3.8382388440703831E-4</v>
      </c>
      <c r="I274" s="126">
        <f>H274/'Bayes Calculation 1'!C278</f>
        <v>0.19997224377606698</v>
      </c>
      <c r="J274" s="97"/>
    </row>
    <row r="275" spans="1:10">
      <c r="A275" s="97" t="s">
        <v>5343</v>
      </c>
      <c r="B275" s="96" t="s">
        <v>815</v>
      </c>
      <c r="C275" s="98">
        <f>VLOOKUP(B275,'Bayes Calculation 1'!$AD$8:$AE$529,2,FALSE)</f>
        <v>2E-3</v>
      </c>
      <c r="D275" s="104">
        <f>IFERROR(VLOOKUP(B275,Colocalization!$A$2:$H$247,8,FALSE),0)</f>
        <v>0</v>
      </c>
      <c r="E275" s="104">
        <f t="shared" si="16"/>
        <v>0</v>
      </c>
      <c r="F275" s="97">
        <f t="shared" si="17"/>
        <v>0.1</v>
      </c>
      <c r="G275" s="98">
        <f t="shared" si="18"/>
        <v>2.0000000000000001E-4</v>
      </c>
      <c r="H275" s="98">
        <f t="shared" si="19"/>
        <v>3.8382388440703831E-4</v>
      </c>
      <c r="I275" s="126">
        <f>H275/'Bayes Calculation 1'!C279</f>
        <v>0.19997224377606698</v>
      </c>
      <c r="J275" s="97"/>
    </row>
    <row r="276" spans="1:10">
      <c r="A276" s="97" t="s">
        <v>5338</v>
      </c>
      <c r="B276" s="96" t="s">
        <v>121</v>
      </c>
      <c r="C276" s="98">
        <f>VLOOKUP(B276,'Bayes Calculation 1'!$AD$8:$AE$529,2,FALSE)</f>
        <v>1.9747675584894926E-3</v>
      </c>
      <c r="D276" s="104">
        <f>IFERROR(VLOOKUP(B276,Colocalization!$A$2:$H$247,8,FALSE),0)</f>
        <v>0</v>
      </c>
      <c r="E276" s="104">
        <f t="shared" si="16"/>
        <v>0</v>
      </c>
      <c r="F276" s="97">
        <f t="shared" si="17"/>
        <v>0.1</v>
      </c>
      <c r="G276" s="98">
        <f t="shared" si="18"/>
        <v>1.9747675584894927E-4</v>
      </c>
      <c r="H276" s="98">
        <f t="shared" si="19"/>
        <v>3.7898147755022015E-4</v>
      </c>
      <c r="I276" s="126">
        <f>H276/'Bayes Calculation 1'!C280</f>
        <v>0.19744934980366471</v>
      </c>
      <c r="J276" s="97"/>
    </row>
    <row r="277" spans="1:10">
      <c r="A277" s="97" t="s">
        <v>5347</v>
      </c>
      <c r="B277" s="96" t="s">
        <v>85</v>
      </c>
      <c r="C277" s="98">
        <f>VLOOKUP(B277,'Bayes Calculation 1'!$AD$8:$AE$529,2,FALSE)</f>
        <v>1.9431925386304871E-3</v>
      </c>
      <c r="D277" s="104">
        <f>IFERROR(VLOOKUP(B277,Colocalization!$A$2:$H$247,8,FALSE),0)</f>
        <v>0</v>
      </c>
      <c r="E277" s="104">
        <f t="shared" si="16"/>
        <v>0</v>
      </c>
      <c r="F277" s="97">
        <f t="shared" si="17"/>
        <v>0.1</v>
      </c>
      <c r="G277" s="98">
        <f t="shared" si="18"/>
        <v>1.9431925386304873E-4</v>
      </c>
      <c r="H277" s="98">
        <f t="shared" si="19"/>
        <v>3.729218541639637E-4</v>
      </c>
      <c r="I277" s="126">
        <f>H277/'Bayes Calculation 1'!C281</f>
        <v>0.19429228601942508</v>
      </c>
      <c r="J277" s="97"/>
    </row>
    <row r="278" spans="1:10">
      <c r="A278" s="97" t="s">
        <v>5337</v>
      </c>
      <c r="B278" s="96" t="s">
        <v>341</v>
      </c>
      <c r="C278" s="98">
        <f>VLOOKUP(B278,'Bayes Calculation 1'!$AD$8:$AE$529,2,FALSE)</f>
        <v>1.9260979734052573E-3</v>
      </c>
      <c r="D278" s="104">
        <f>IFERROR(VLOOKUP(B278,Colocalization!$A$2:$H$247,8,FALSE),0)</f>
        <v>0</v>
      </c>
      <c r="E278" s="104">
        <f t="shared" si="16"/>
        <v>0</v>
      </c>
      <c r="F278" s="97">
        <f t="shared" si="17"/>
        <v>0.1</v>
      </c>
      <c r="G278" s="98">
        <f t="shared" si="18"/>
        <v>1.9260979734052574E-4</v>
      </c>
      <c r="H278" s="98">
        <f t="shared" si="19"/>
        <v>3.6964120295046512E-4</v>
      </c>
      <c r="I278" s="126">
        <f>H278/'Bayes Calculation 1'!C282</f>
        <v>0.19258306673719233</v>
      </c>
      <c r="J278" s="97"/>
    </row>
    <row r="279" spans="1:10">
      <c r="A279" s="97" t="s">
        <v>5343</v>
      </c>
      <c r="B279" s="96" t="s">
        <v>101</v>
      </c>
      <c r="C279" s="98">
        <f>VLOOKUP(B279,'Bayes Calculation 1'!$AD$8:$AE$529,2,FALSE)</f>
        <v>1.8505289469743016E-3</v>
      </c>
      <c r="D279" s="104">
        <f>IFERROR(VLOOKUP(B279,Colocalization!$A$2:$H$247,8,FALSE),0)</f>
        <v>0</v>
      </c>
      <c r="E279" s="104">
        <f t="shared" si="16"/>
        <v>0</v>
      </c>
      <c r="F279" s="97">
        <f t="shared" si="17"/>
        <v>0.1</v>
      </c>
      <c r="G279" s="98">
        <f t="shared" si="18"/>
        <v>1.8505289469743019E-4</v>
      </c>
      <c r="H279" s="98">
        <f t="shared" si="19"/>
        <v>3.5513860431767138E-4</v>
      </c>
      <c r="I279" s="126">
        <f>H279/'Bayes Calculation 1'!C283</f>
        <v>0.18502721284950679</v>
      </c>
      <c r="J279" s="97"/>
    </row>
    <row r="280" spans="1:10">
      <c r="A280" s="97" t="s">
        <v>5340</v>
      </c>
      <c r="B280" s="96" t="s">
        <v>249</v>
      </c>
      <c r="C280" s="98">
        <f>VLOOKUP(B280,'Bayes Calculation 1'!$AD$8:$AE$529,2,FALSE)</f>
        <v>1.8692594690702896E-3</v>
      </c>
      <c r="D280" s="104">
        <f>IFERROR(VLOOKUP(B280,Colocalization!$A$2:$H$247,8,FALSE),0)</f>
        <v>0</v>
      </c>
      <c r="E280" s="104">
        <f t="shared" si="16"/>
        <v>0</v>
      </c>
      <c r="F280" s="97">
        <f t="shared" si="17"/>
        <v>0.1</v>
      </c>
      <c r="G280" s="98">
        <f t="shared" si="18"/>
        <v>1.8692594690702897E-4</v>
      </c>
      <c r="H280" s="98">
        <f t="shared" si="19"/>
        <v>3.5873321519159834E-4</v>
      </c>
      <c r="I280" s="126">
        <f>H280/'Bayes Calculation 1'!C284</f>
        <v>0.18690000511482274</v>
      </c>
      <c r="J280" s="97"/>
    </row>
    <row r="281" spans="1:10">
      <c r="A281" s="97" t="s">
        <v>5346</v>
      </c>
      <c r="B281" s="96" t="s">
        <v>65</v>
      </c>
      <c r="C281" s="98">
        <f>VLOOKUP(B281,'Bayes Calculation 1'!$AD$8:$AE$529,2,FALSE)</f>
        <v>1.7261171323315584E-3</v>
      </c>
      <c r="D281" s="104">
        <f>IFERROR(VLOOKUP(B281,Colocalization!$A$2:$H$247,8,FALSE),0)</f>
        <v>0</v>
      </c>
      <c r="E281" s="104">
        <f t="shared" si="16"/>
        <v>0</v>
      </c>
      <c r="F281" s="97">
        <f t="shared" si="17"/>
        <v>0.1</v>
      </c>
      <c r="G281" s="98">
        <f t="shared" si="18"/>
        <v>1.7261171323315584E-4</v>
      </c>
      <c r="H281" s="98">
        <f t="shared" si="19"/>
        <v>3.3126249133651821E-4</v>
      </c>
      <c r="I281" s="126">
        <f>H281/'Bayes Calculation 1'!C285</f>
        <v>0.172587757986326</v>
      </c>
      <c r="J281" s="97"/>
    </row>
    <row r="282" spans="1:10">
      <c r="A282" s="97" t="s">
        <v>5346</v>
      </c>
      <c r="B282" s="96" t="s">
        <v>115</v>
      </c>
      <c r="C282" s="98">
        <f>VLOOKUP(B282,'Bayes Calculation 1'!$AD$8:$AE$529,2,FALSE)</f>
        <v>1.6704387784143503E-3</v>
      </c>
      <c r="D282" s="104">
        <f>IFERROR(VLOOKUP(B282,Colocalization!$A$2:$H$247,8,FALSE),0)</f>
        <v>0</v>
      </c>
      <c r="E282" s="104">
        <f t="shared" si="16"/>
        <v>0</v>
      </c>
      <c r="F282" s="97">
        <f t="shared" si="17"/>
        <v>0.1</v>
      </c>
      <c r="G282" s="98">
        <f t="shared" si="18"/>
        <v>1.6704387784143503E-4</v>
      </c>
      <c r="H282" s="98">
        <f t="shared" si="19"/>
        <v>3.2057715029757192E-4</v>
      </c>
      <c r="I282" s="126">
        <f>H282/'Bayes Calculation 1'!C286</f>
        <v>0.16702069530503497</v>
      </c>
      <c r="J282" s="97"/>
    </row>
    <row r="283" spans="1:10">
      <c r="A283" s="97" t="s">
        <v>5341</v>
      </c>
      <c r="B283" s="96" t="s">
        <v>343</v>
      </c>
      <c r="C283" s="98">
        <f>VLOOKUP(B283,'Bayes Calculation 1'!$AD$8:$AE$529,2,FALSE)</f>
        <v>1.6130731789274107E-3</v>
      </c>
      <c r="D283" s="104">
        <f>IFERROR(VLOOKUP(B283,Colocalization!$A$2:$H$247,8,FALSE),0)</f>
        <v>0</v>
      </c>
      <c r="E283" s="104">
        <f t="shared" si="16"/>
        <v>0</v>
      </c>
      <c r="F283" s="97">
        <f t="shared" si="17"/>
        <v>0.1</v>
      </c>
      <c r="G283" s="98">
        <f t="shared" si="18"/>
        <v>1.6130731789274107E-4</v>
      </c>
      <c r="H283" s="98">
        <f t="shared" si="19"/>
        <v>3.0956800668436414E-4</v>
      </c>
      <c r="I283" s="126">
        <f>H283/'Bayes Calculation 1'!C287</f>
        <v>0.16128493148255371</v>
      </c>
      <c r="J283" s="97"/>
    </row>
    <row r="284" spans="1:10">
      <c r="A284" s="97" t="s">
        <v>5338</v>
      </c>
      <c r="B284" s="96" t="s">
        <v>391</v>
      </c>
      <c r="C284" s="98">
        <f>VLOOKUP(B284,'Bayes Calculation 1'!$AD$8:$AE$529,2,FALSE)</f>
        <v>1.6244130010587545E-3</v>
      </c>
      <c r="D284" s="104">
        <f>IFERROR(VLOOKUP(B284,Colocalization!$A$2:$H$247,8,FALSE),0)</f>
        <v>0</v>
      </c>
      <c r="E284" s="104">
        <f t="shared" si="16"/>
        <v>0</v>
      </c>
      <c r="F284" s="97">
        <f t="shared" si="17"/>
        <v>0.1</v>
      </c>
      <c r="G284" s="98">
        <f t="shared" si="18"/>
        <v>1.6244130010587547E-4</v>
      </c>
      <c r="H284" s="98">
        <f t="shared" si="19"/>
        <v>3.1174425397383282E-4</v>
      </c>
      <c r="I284" s="126">
        <f>H284/'Bayes Calculation 1'!C288</f>
        <v>0.1624187563203669</v>
      </c>
      <c r="J284" s="97"/>
    </row>
    <row r="285" spans="1:10">
      <c r="A285" s="97" t="s">
        <v>5340</v>
      </c>
      <c r="B285" s="96" t="s">
        <v>209</v>
      </c>
      <c r="C285" s="98">
        <f>VLOOKUP(B285,'Bayes Calculation 1'!$AD$8:$AE$529,2,FALSE)</f>
        <v>1.6024696117838202E-3</v>
      </c>
      <c r="D285" s="104">
        <f>IFERROR(VLOOKUP(B285,Colocalization!$A$2:$H$247,8,FALSE),0)</f>
        <v>0</v>
      </c>
      <c r="E285" s="104">
        <f t="shared" si="16"/>
        <v>0</v>
      </c>
      <c r="F285" s="97">
        <f t="shared" si="17"/>
        <v>0.1</v>
      </c>
      <c r="G285" s="98">
        <f t="shared" si="18"/>
        <v>1.6024696117838204E-4</v>
      </c>
      <c r="H285" s="98">
        <f t="shared" si="19"/>
        <v>3.0753305551955231E-4</v>
      </c>
      <c r="I285" s="126">
        <f>H285/'Bayes Calculation 1'!C289</f>
        <v>0.16022472192568676</v>
      </c>
      <c r="J285" s="97"/>
    </row>
    <row r="286" spans="1:10">
      <c r="A286" s="97" t="s">
        <v>5337</v>
      </c>
      <c r="B286" s="96" t="s">
        <v>289</v>
      </c>
      <c r="C286" s="98">
        <f>VLOOKUP(B286,'Bayes Calculation 1'!$AD$8:$AE$529,2,FALSE)</f>
        <v>1.5665069877543148E-3</v>
      </c>
      <c r="D286" s="104">
        <f>IFERROR(VLOOKUP(B286,Colocalization!$A$2:$H$247,8,FALSE),0)</f>
        <v>0</v>
      </c>
      <c r="E286" s="104">
        <f t="shared" si="16"/>
        <v>0</v>
      </c>
      <c r="F286" s="97">
        <f t="shared" si="17"/>
        <v>0.1</v>
      </c>
      <c r="G286" s="98">
        <f t="shared" si="18"/>
        <v>1.5665069877543149E-4</v>
      </c>
      <c r="H286" s="98">
        <f t="shared" si="19"/>
        <v>3.0063139849531497E-4</v>
      </c>
      <c r="I286" s="126">
        <f>H286/'Bayes Calculation 1'!C290</f>
        <v>0.15662895861605911</v>
      </c>
      <c r="J286" s="97"/>
    </row>
    <row r="287" spans="1:10">
      <c r="A287" s="97" t="s">
        <v>5345</v>
      </c>
      <c r="B287" s="96" t="s">
        <v>79</v>
      </c>
      <c r="C287" s="98">
        <f>VLOOKUP(B287,'Bayes Calculation 1'!$AD$8:$AE$529,2,FALSE)</f>
        <v>1.5576926887110236E-3</v>
      </c>
      <c r="D287" s="104">
        <f>IFERROR(VLOOKUP(B287,Colocalization!$A$2:$H$247,8,FALSE),0)</f>
        <v>0</v>
      </c>
      <c r="E287" s="104">
        <f t="shared" si="16"/>
        <v>0</v>
      </c>
      <c r="F287" s="97">
        <f t="shared" si="17"/>
        <v>0.1</v>
      </c>
      <c r="G287" s="98">
        <f t="shared" si="18"/>
        <v>1.5576926887110238E-4</v>
      </c>
      <c r="H287" s="98">
        <f t="shared" si="19"/>
        <v>2.9893982924675434E-4</v>
      </c>
      <c r="I287" s="126">
        <f>H287/'Bayes Calculation 1'!C291</f>
        <v>0.15574765103755903</v>
      </c>
      <c r="J287" s="97"/>
    </row>
    <row r="288" spans="1:10">
      <c r="A288" s="97" t="s">
        <v>5344</v>
      </c>
      <c r="B288" s="96" t="s">
        <v>199</v>
      </c>
      <c r="C288" s="98">
        <f>VLOOKUP(B288,'Bayes Calculation 1'!$AD$8:$AE$529,2,FALSE)</f>
        <v>1.4091978700298321E-3</v>
      </c>
      <c r="D288" s="104">
        <f>IFERROR(VLOOKUP(B288,Colocalization!$A$2:$H$247,8,FALSE),0)</f>
        <v>0</v>
      </c>
      <c r="E288" s="104">
        <f t="shared" si="16"/>
        <v>0</v>
      </c>
      <c r="F288" s="97">
        <f t="shared" si="17"/>
        <v>0.1</v>
      </c>
      <c r="G288" s="98">
        <f t="shared" si="18"/>
        <v>1.4091978700298322E-4</v>
      </c>
      <c r="H288" s="98">
        <f t="shared" si="19"/>
        <v>2.7044190018648743E-4</v>
      </c>
      <c r="I288" s="126">
        <f>H288/'Bayes Calculation 1'!C292</f>
        <v>0.14090022999715995</v>
      </c>
      <c r="J288" s="97"/>
    </row>
    <row r="289" spans="1:10">
      <c r="A289" s="97" t="s">
        <v>5337</v>
      </c>
      <c r="B289" s="96" t="s">
        <v>321</v>
      </c>
      <c r="C289" s="98">
        <f>VLOOKUP(B289,'Bayes Calculation 1'!$AD$8:$AE$529,2,FALSE)</f>
        <v>1.3167485044194775E-3</v>
      </c>
      <c r="D289" s="104">
        <f>IFERROR(VLOOKUP(B289,Colocalization!$A$2:$H$247,8,FALSE),0)</f>
        <v>0</v>
      </c>
      <c r="E289" s="104">
        <f t="shared" si="16"/>
        <v>0</v>
      </c>
      <c r="F289" s="97">
        <f t="shared" si="17"/>
        <v>0.1</v>
      </c>
      <c r="G289" s="98">
        <f t="shared" si="18"/>
        <v>1.3167485044194777E-4</v>
      </c>
      <c r="H289" s="98">
        <f t="shared" si="19"/>
        <v>2.5269976287672105E-4</v>
      </c>
      <c r="I289" s="126">
        <f>H289/'Bayes Calculation 1'!C293</f>
        <v>0.13165657645877168</v>
      </c>
      <c r="J289" s="97"/>
    </row>
    <row r="290" spans="1:10">
      <c r="A290" s="97" t="s">
        <v>5344</v>
      </c>
      <c r="B290" s="96" t="s">
        <v>728</v>
      </c>
      <c r="C290" s="98">
        <f>VLOOKUP(B290,'Bayes Calculation 1'!$AD$8:$AE$529,2,FALSE)</f>
        <v>1.3133876909402124E-3</v>
      </c>
      <c r="D290" s="104">
        <f>IFERROR(VLOOKUP(B290,Colocalization!$A$2:$H$247,8,FALSE),0)</f>
        <v>0</v>
      </c>
      <c r="E290" s="104">
        <f t="shared" si="16"/>
        <v>0</v>
      </c>
      <c r="F290" s="97">
        <f t="shared" si="17"/>
        <v>0.1</v>
      </c>
      <c r="G290" s="98">
        <f t="shared" si="18"/>
        <v>1.3133876909402124E-4</v>
      </c>
      <c r="H290" s="98">
        <f t="shared" si="19"/>
        <v>2.5205478263453149E-4</v>
      </c>
      <c r="I290" s="126">
        <f>H290/'Bayes Calculation 1'!C294</f>
        <v>0.13132054175259092</v>
      </c>
      <c r="J290" s="97"/>
    </row>
    <row r="291" spans="1:10">
      <c r="A291" s="97" t="s">
        <v>5347</v>
      </c>
      <c r="B291" s="96" t="s">
        <v>91</v>
      </c>
      <c r="C291" s="98">
        <f>VLOOKUP(B291,'Bayes Calculation 1'!$AD$8:$AE$529,2,FALSE)</f>
        <v>1.3133876909402124E-3</v>
      </c>
      <c r="D291" s="104">
        <f>IFERROR(VLOOKUP(B291,Colocalization!$A$2:$H$247,8,FALSE),0)</f>
        <v>0</v>
      </c>
      <c r="E291" s="104">
        <f t="shared" si="16"/>
        <v>0</v>
      </c>
      <c r="F291" s="97">
        <f t="shared" si="17"/>
        <v>0.1</v>
      </c>
      <c r="G291" s="98">
        <f t="shared" si="18"/>
        <v>1.3133876909402124E-4</v>
      </c>
      <c r="H291" s="98">
        <f t="shared" si="19"/>
        <v>2.5205478263453149E-4</v>
      </c>
      <c r="I291" s="126">
        <f>H291/'Bayes Calculation 1'!C295</f>
        <v>0.13132054175259092</v>
      </c>
      <c r="J291" s="97"/>
    </row>
    <row r="292" spans="1:10">
      <c r="A292" s="97" t="s">
        <v>5343</v>
      </c>
      <c r="B292" s="96" t="s">
        <v>99</v>
      </c>
      <c r="C292" s="98">
        <f>VLOOKUP(B292,'Bayes Calculation 1'!$AD$8:$AE$529,2,FALSE)</f>
        <v>1.3133876909402124E-3</v>
      </c>
      <c r="D292" s="104">
        <f>IFERROR(VLOOKUP(B292,Colocalization!$A$2:$H$247,8,FALSE),0)</f>
        <v>0</v>
      </c>
      <c r="E292" s="104">
        <f t="shared" si="16"/>
        <v>0</v>
      </c>
      <c r="F292" s="97">
        <f t="shared" si="17"/>
        <v>0.1</v>
      </c>
      <c r="G292" s="98">
        <f t="shared" si="18"/>
        <v>1.3133876909402124E-4</v>
      </c>
      <c r="H292" s="98">
        <f t="shared" si="19"/>
        <v>2.5205478263453149E-4</v>
      </c>
      <c r="I292" s="126">
        <f>H292/'Bayes Calculation 1'!C296</f>
        <v>0.13132054175259092</v>
      </c>
      <c r="J292" s="97"/>
    </row>
    <row r="293" spans="1:10">
      <c r="A293" s="97" t="s">
        <v>5347</v>
      </c>
      <c r="B293" s="96" t="s">
        <v>437</v>
      </c>
      <c r="C293" s="98">
        <f>VLOOKUP(B293,'Bayes Calculation 1'!$AD$8:$AE$529,2,FALSE)</f>
        <v>1.3133876909402124E-3</v>
      </c>
      <c r="D293" s="104">
        <f>IFERROR(VLOOKUP(B293,Colocalization!$A$2:$H$247,8,FALSE),0)</f>
        <v>0</v>
      </c>
      <c r="E293" s="104">
        <f t="shared" si="16"/>
        <v>0</v>
      </c>
      <c r="F293" s="97">
        <f t="shared" si="17"/>
        <v>0.1</v>
      </c>
      <c r="G293" s="98">
        <f t="shared" si="18"/>
        <v>1.3133876909402124E-4</v>
      </c>
      <c r="H293" s="98">
        <f t="shared" si="19"/>
        <v>2.5205478263453149E-4</v>
      </c>
      <c r="I293" s="126">
        <f>H293/'Bayes Calculation 1'!C297</f>
        <v>0.13132054175259092</v>
      </c>
      <c r="J293" s="97"/>
    </row>
    <row r="294" spans="1:10">
      <c r="A294" s="97" t="s">
        <v>5347</v>
      </c>
      <c r="B294" s="96" t="s">
        <v>461</v>
      </c>
      <c r="C294" s="98">
        <f>VLOOKUP(B294,'Bayes Calculation 1'!$AD$8:$AE$529,2,FALSE)</f>
        <v>1.3133876909402124E-3</v>
      </c>
      <c r="D294" s="104">
        <f>IFERROR(VLOOKUP(B294,Colocalization!$A$2:$H$247,8,FALSE),0)</f>
        <v>0</v>
      </c>
      <c r="E294" s="104">
        <f t="shared" si="16"/>
        <v>0</v>
      </c>
      <c r="F294" s="97">
        <f t="shared" si="17"/>
        <v>0.1</v>
      </c>
      <c r="G294" s="98">
        <f t="shared" si="18"/>
        <v>1.3133876909402124E-4</v>
      </c>
      <c r="H294" s="98">
        <f t="shared" si="19"/>
        <v>2.5205478263453149E-4</v>
      </c>
      <c r="I294" s="126">
        <f>H294/'Bayes Calculation 1'!C298</f>
        <v>0.13132054175259092</v>
      </c>
      <c r="J294" s="97"/>
    </row>
    <row r="295" spans="1:10">
      <c r="A295" s="97" t="s">
        <v>5346</v>
      </c>
      <c r="B295" s="96" t="s">
        <v>187</v>
      </c>
      <c r="C295" s="98">
        <f>VLOOKUP(B295,'Bayes Calculation 1'!$AD$8:$AE$529,2,FALSE)</f>
        <v>1.3133876909402124E-3</v>
      </c>
      <c r="D295" s="104">
        <f>IFERROR(VLOOKUP(B295,Colocalization!$A$2:$H$247,8,FALSE),0)</f>
        <v>0</v>
      </c>
      <c r="E295" s="104">
        <f t="shared" si="16"/>
        <v>0</v>
      </c>
      <c r="F295" s="97">
        <f t="shared" si="17"/>
        <v>0.1</v>
      </c>
      <c r="G295" s="98">
        <f t="shared" si="18"/>
        <v>1.3133876909402124E-4</v>
      </c>
      <c r="H295" s="98">
        <f t="shared" si="19"/>
        <v>2.5205478263453149E-4</v>
      </c>
      <c r="I295" s="126">
        <f>H295/'Bayes Calculation 1'!C299</f>
        <v>0.13132054175259092</v>
      </c>
      <c r="J295" s="97"/>
    </row>
    <row r="296" spans="1:10">
      <c r="A296" s="97" t="s">
        <v>5345</v>
      </c>
      <c r="B296" s="96" t="s">
        <v>305</v>
      </c>
      <c r="C296" s="98">
        <f>VLOOKUP(B296,'Bayes Calculation 1'!$AD$8:$AE$529,2,FALSE)</f>
        <v>1.3133876909402124E-3</v>
      </c>
      <c r="D296" s="104">
        <f>IFERROR(VLOOKUP(B296,Colocalization!$A$2:$H$247,8,FALSE),0)</f>
        <v>0</v>
      </c>
      <c r="E296" s="104">
        <f t="shared" si="16"/>
        <v>0</v>
      </c>
      <c r="F296" s="97">
        <f t="shared" si="17"/>
        <v>0.1</v>
      </c>
      <c r="G296" s="98">
        <f t="shared" si="18"/>
        <v>1.3133876909402124E-4</v>
      </c>
      <c r="H296" s="98">
        <f t="shared" si="19"/>
        <v>2.5205478263453149E-4</v>
      </c>
      <c r="I296" s="126">
        <f>H296/'Bayes Calculation 1'!C300</f>
        <v>0.13132054175259092</v>
      </c>
      <c r="J296" s="97"/>
    </row>
    <row r="297" spans="1:10">
      <c r="A297" s="97" t="s">
        <v>5338</v>
      </c>
      <c r="B297" s="96" t="s">
        <v>411</v>
      </c>
      <c r="C297" s="98">
        <f>VLOOKUP(B297,'Bayes Calculation 1'!$AD$8:$AE$529,2,FALSE)</f>
        <v>1.3133876909402124E-3</v>
      </c>
      <c r="D297" s="104">
        <f>IFERROR(VLOOKUP(B297,Colocalization!$A$2:$H$247,8,FALSE),0)</f>
        <v>0</v>
      </c>
      <c r="E297" s="104">
        <f t="shared" si="16"/>
        <v>0</v>
      </c>
      <c r="F297" s="97">
        <f t="shared" si="17"/>
        <v>0.1</v>
      </c>
      <c r="G297" s="98">
        <f t="shared" si="18"/>
        <v>1.3133876909402124E-4</v>
      </c>
      <c r="H297" s="98">
        <f t="shared" si="19"/>
        <v>2.5205478263453149E-4</v>
      </c>
      <c r="I297" s="126">
        <f>H297/'Bayes Calculation 1'!C301</f>
        <v>0.13132054175259092</v>
      </c>
      <c r="J297" s="97"/>
    </row>
    <row r="298" spans="1:10">
      <c r="A298" s="97" t="s">
        <v>5338</v>
      </c>
      <c r="B298" s="96" t="s">
        <v>539</v>
      </c>
      <c r="C298" s="98">
        <f>VLOOKUP(B298,'Bayes Calculation 1'!$AD$8:$AE$529,2,FALSE)</f>
        <v>1.3133876909402124E-3</v>
      </c>
      <c r="D298" s="104">
        <f>IFERROR(VLOOKUP(B298,Colocalization!$A$2:$H$247,8,FALSE),0)</f>
        <v>0</v>
      </c>
      <c r="E298" s="104">
        <f t="shared" si="16"/>
        <v>0</v>
      </c>
      <c r="F298" s="97">
        <f t="shared" si="17"/>
        <v>0.1</v>
      </c>
      <c r="G298" s="98">
        <f t="shared" si="18"/>
        <v>1.3133876909402124E-4</v>
      </c>
      <c r="H298" s="98">
        <f t="shared" si="19"/>
        <v>2.5205478263453149E-4</v>
      </c>
      <c r="I298" s="126">
        <f>H298/'Bayes Calculation 1'!C302</f>
        <v>0.13132054175259092</v>
      </c>
      <c r="J298" s="97"/>
    </row>
    <row r="299" spans="1:10">
      <c r="A299" s="97" t="s">
        <v>5343</v>
      </c>
      <c r="B299" s="96" t="s">
        <v>125</v>
      </c>
      <c r="C299" s="98">
        <f>VLOOKUP(B299,'Bayes Calculation 1'!$AD$8:$AE$529,2,FALSE)</f>
        <v>1.3133876909402124E-3</v>
      </c>
      <c r="D299" s="104">
        <f>IFERROR(VLOOKUP(B299,Colocalization!$A$2:$H$247,8,FALSE),0)</f>
        <v>0</v>
      </c>
      <c r="E299" s="104">
        <f t="shared" si="16"/>
        <v>0</v>
      </c>
      <c r="F299" s="97">
        <f t="shared" si="17"/>
        <v>0.1</v>
      </c>
      <c r="G299" s="98">
        <f t="shared" si="18"/>
        <v>1.3133876909402124E-4</v>
      </c>
      <c r="H299" s="98">
        <f t="shared" si="19"/>
        <v>2.5205478263453149E-4</v>
      </c>
      <c r="I299" s="126">
        <f>H299/'Bayes Calculation 1'!C303</f>
        <v>0.13132054175259092</v>
      </c>
      <c r="J299" s="97"/>
    </row>
    <row r="300" spans="1:10">
      <c r="A300" s="97" t="s">
        <v>5337</v>
      </c>
      <c r="B300" s="96" t="s">
        <v>231</v>
      </c>
      <c r="C300" s="98">
        <f>VLOOKUP(B300,'Bayes Calculation 1'!$AD$8:$AE$529,2,FALSE)</f>
        <v>1.3133876909402124E-3</v>
      </c>
      <c r="D300" s="104">
        <f>IFERROR(VLOOKUP(B300,Colocalization!$A$2:$H$247,8,FALSE),0)</f>
        <v>0</v>
      </c>
      <c r="E300" s="104">
        <f t="shared" si="16"/>
        <v>0</v>
      </c>
      <c r="F300" s="97">
        <f t="shared" si="17"/>
        <v>0.1</v>
      </c>
      <c r="G300" s="98">
        <f t="shared" si="18"/>
        <v>1.3133876909402124E-4</v>
      </c>
      <c r="H300" s="98">
        <f t="shared" si="19"/>
        <v>2.5205478263453149E-4</v>
      </c>
      <c r="I300" s="126">
        <f>H300/'Bayes Calculation 1'!C304</f>
        <v>0.13132054175259092</v>
      </c>
      <c r="J300" s="97"/>
    </row>
    <row r="301" spans="1:10">
      <c r="A301" s="97" t="s">
        <v>5345</v>
      </c>
      <c r="B301" s="96" t="s">
        <v>1048</v>
      </c>
      <c r="C301" s="98">
        <f>VLOOKUP(B301,'Bayes Calculation 1'!$AD$8:$AE$529,2,FALSE)</f>
        <v>1.3133876909402124E-3</v>
      </c>
      <c r="D301" s="104">
        <f>IFERROR(VLOOKUP(B301,Colocalization!$A$2:$H$247,8,FALSE),0)</f>
        <v>0</v>
      </c>
      <c r="E301" s="104">
        <f t="shared" si="16"/>
        <v>0</v>
      </c>
      <c r="F301" s="97">
        <f t="shared" si="17"/>
        <v>0.1</v>
      </c>
      <c r="G301" s="98">
        <f t="shared" si="18"/>
        <v>1.3133876909402124E-4</v>
      </c>
      <c r="H301" s="98">
        <f t="shared" si="19"/>
        <v>2.5205478263453149E-4</v>
      </c>
      <c r="I301" s="126">
        <f>H301/'Bayes Calculation 1'!C305</f>
        <v>0.13132054175259092</v>
      </c>
      <c r="J301" s="97"/>
    </row>
    <row r="302" spans="1:10">
      <c r="A302" s="97" t="s">
        <v>5337</v>
      </c>
      <c r="B302" s="96" t="s">
        <v>1006</v>
      </c>
      <c r="C302" s="98">
        <f>VLOOKUP(B302,'Bayes Calculation 1'!$AD$8:$AE$529,2,FALSE)</f>
        <v>1.3133876909402124E-3</v>
      </c>
      <c r="D302" s="104">
        <f>IFERROR(VLOOKUP(B302,Colocalization!$A$2:$H$247,8,FALSE),0)</f>
        <v>0</v>
      </c>
      <c r="E302" s="104">
        <f t="shared" si="16"/>
        <v>0</v>
      </c>
      <c r="F302" s="97">
        <f t="shared" si="17"/>
        <v>0.1</v>
      </c>
      <c r="G302" s="98">
        <f t="shared" si="18"/>
        <v>1.3133876909402124E-4</v>
      </c>
      <c r="H302" s="98">
        <f t="shared" si="19"/>
        <v>2.5205478263453149E-4</v>
      </c>
      <c r="I302" s="126">
        <f>H302/'Bayes Calculation 1'!C306</f>
        <v>0.13132054175259092</v>
      </c>
      <c r="J302" s="97"/>
    </row>
    <row r="303" spans="1:10">
      <c r="A303" s="97" t="s">
        <v>5338</v>
      </c>
      <c r="B303" s="96" t="s">
        <v>375</v>
      </c>
      <c r="C303" s="98">
        <f>VLOOKUP(B303,'Bayes Calculation 1'!$AD$8:$AE$529,2,FALSE)</f>
        <v>1.3133876909402124E-3</v>
      </c>
      <c r="D303" s="104">
        <f>IFERROR(VLOOKUP(B303,Colocalization!$A$2:$H$247,8,FALSE),0)</f>
        <v>0</v>
      </c>
      <c r="E303" s="104">
        <f t="shared" si="16"/>
        <v>0</v>
      </c>
      <c r="F303" s="97">
        <f t="shared" si="17"/>
        <v>0.1</v>
      </c>
      <c r="G303" s="98">
        <f t="shared" si="18"/>
        <v>1.3133876909402124E-4</v>
      </c>
      <c r="H303" s="98">
        <f t="shared" si="19"/>
        <v>2.5205478263453149E-4</v>
      </c>
      <c r="I303" s="126">
        <f>H303/'Bayes Calculation 1'!C307</f>
        <v>0.13132054175259092</v>
      </c>
      <c r="J303" s="97"/>
    </row>
    <row r="304" spans="1:10">
      <c r="A304" s="97" t="s">
        <v>5338</v>
      </c>
      <c r="B304" s="96" t="s">
        <v>369</v>
      </c>
      <c r="C304" s="98">
        <f>VLOOKUP(B304,'Bayes Calculation 1'!$AD$8:$AE$529,2,FALSE)</f>
        <v>1.3133876909402124E-3</v>
      </c>
      <c r="D304" s="104">
        <f>IFERROR(VLOOKUP(B304,Colocalization!$A$2:$H$247,8,FALSE),0)</f>
        <v>0</v>
      </c>
      <c r="E304" s="104">
        <f t="shared" si="16"/>
        <v>0</v>
      </c>
      <c r="F304" s="97">
        <f t="shared" si="17"/>
        <v>0.1</v>
      </c>
      <c r="G304" s="98">
        <f t="shared" si="18"/>
        <v>1.3133876909402124E-4</v>
      </c>
      <c r="H304" s="98">
        <f t="shared" si="19"/>
        <v>2.5205478263453149E-4</v>
      </c>
      <c r="I304" s="126">
        <f>H304/'Bayes Calculation 1'!C308</f>
        <v>0.13132054175259092</v>
      </c>
      <c r="J304" s="97"/>
    </row>
    <row r="305" spans="1:10">
      <c r="A305" s="97" t="s">
        <v>5340</v>
      </c>
      <c r="B305" s="96" t="s">
        <v>159</v>
      </c>
      <c r="C305" s="98">
        <f>VLOOKUP(B305,'Bayes Calculation 1'!$AD$8:$AE$529,2,FALSE)</f>
        <v>1.3133876909402124E-3</v>
      </c>
      <c r="D305" s="104">
        <f>IFERROR(VLOOKUP(B305,Colocalization!$A$2:$H$247,8,FALSE),0)</f>
        <v>0</v>
      </c>
      <c r="E305" s="104">
        <f t="shared" si="16"/>
        <v>0</v>
      </c>
      <c r="F305" s="97">
        <f t="shared" si="17"/>
        <v>0.1</v>
      </c>
      <c r="G305" s="98">
        <f t="shared" si="18"/>
        <v>1.3133876909402124E-4</v>
      </c>
      <c r="H305" s="98">
        <f t="shared" si="19"/>
        <v>2.5205478263453149E-4</v>
      </c>
      <c r="I305" s="126">
        <f>H305/'Bayes Calculation 1'!C309</f>
        <v>0.13132054175259092</v>
      </c>
      <c r="J305" s="97"/>
    </row>
    <row r="306" spans="1:10">
      <c r="A306" s="97" t="s">
        <v>5346</v>
      </c>
      <c r="B306" s="96" t="s">
        <v>311</v>
      </c>
      <c r="C306" s="98">
        <f>VLOOKUP(B306,'Bayes Calculation 1'!$AD$8:$AE$529,2,FALSE)</f>
        <v>1.3133876909402124E-3</v>
      </c>
      <c r="D306" s="104">
        <f>IFERROR(VLOOKUP(B306,Colocalization!$A$2:$H$247,8,FALSE),0)</f>
        <v>0</v>
      </c>
      <c r="E306" s="104">
        <f t="shared" si="16"/>
        <v>0</v>
      </c>
      <c r="F306" s="97">
        <f t="shared" si="17"/>
        <v>0.1</v>
      </c>
      <c r="G306" s="98">
        <f t="shared" si="18"/>
        <v>1.3133876909402124E-4</v>
      </c>
      <c r="H306" s="98">
        <f t="shared" si="19"/>
        <v>2.5205478263453149E-4</v>
      </c>
      <c r="I306" s="126">
        <f>H306/'Bayes Calculation 1'!C310</f>
        <v>0.13132054175259092</v>
      </c>
      <c r="J306" s="97"/>
    </row>
    <row r="307" spans="1:10">
      <c r="A307" s="97" t="s">
        <v>5337</v>
      </c>
      <c r="B307" s="96" t="s">
        <v>1010</v>
      </c>
      <c r="C307" s="98">
        <f>VLOOKUP(B307,'Bayes Calculation 1'!$AD$8:$AE$529,2,FALSE)</f>
        <v>1.3133876909402124E-3</v>
      </c>
      <c r="D307" s="104">
        <f>IFERROR(VLOOKUP(B307,Colocalization!$A$2:$H$247,8,FALSE),0)</f>
        <v>0</v>
      </c>
      <c r="E307" s="104">
        <f t="shared" si="16"/>
        <v>0</v>
      </c>
      <c r="F307" s="97">
        <f t="shared" si="17"/>
        <v>0.1</v>
      </c>
      <c r="G307" s="98">
        <f t="shared" si="18"/>
        <v>1.3133876909402124E-4</v>
      </c>
      <c r="H307" s="98">
        <f t="shared" si="19"/>
        <v>2.5205478263453149E-4</v>
      </c>
      <c r="I307" s="126">
        <f>H307/'Bayes Calculation 1'!C311</f>
        <v>0.13132054175259092</v>
      </c>
      <c r="J307" s="97"/>
    </row>
    <row r="308" spans="1:10">
      <c r="A308" s="97" t="s">
        <v>5343</v>
      </c>
      <c r="B308" s="96" t="s">
        <v>25</v>
      </c>
      <c r="C308" s="98">
        <f>VLOOKUP(B308,'Bayes Calculation 1'!$AD$8:$AE$529,2,FALSE)</f>
        <v>1.3133876909402124E-3</v>
      </c>
      <c r="D308" s="104">
        <f>IFERROR(VLOOKUP(B308,Colocalization!$A$2:$H$247,8,FALSE),0)</f>
        <v>0</v>
      </c>
      <c r="E308" s="104">
        <f t="shared" si="16"/>
        <v>0</v>
      </c>
      <c r="F308" s="97">
        <f t="shared" si="17"/>
        <v>0.1</v>
      </c>
      <c r="G308" s="98">
        <f t="shared" si="18"/>
        <v>1.3133876909402124E-4</v>
      </c>
      <c r="H308" s="98">
        <f t="shared" si="19"/>
        <v>2.5205478263453149E-4</v>
      </c>
      <c r="I308" s="126">
        <f>H308/'Bayes Calculation 1'!C312</f>
        <v>0.13132054175259092</v>
      </c>
      <c r="J308" s="97"/>
    </row>
    <row r="309" spans="1:10">
      <c r="A309" s="97" t="s">
        <v>5346</v>
      </c>
      <c r="B309" s="96" t="s">
        <v>213</v>
      </c>
      <c r="C309" s="98">
        <f>VLOOKUP(B309,'Bayes Calculation 1'!$AD$8:$AE$529,2,FALSE)</f>
        <v>1.3133876909402124E-3</v>
      </c>
      <c r="D309" s="104">
        <f>IFERROR(VLOOKUP(B309,Colocalization!$A$2:$H$247,8,FALSE),0)</f>
        <v>0</v>
      </c>
      <c r="E309" s="104">
        <f t="shared" si="16"/>
        <v>0</v>
      </c>
      <c r="F309" s="97">
        <f t="shared" si="17"/>
        <v>0.1</v>
      </c>
      <c r="G309" s="98">
        <f t="shared" si="18"/>
        <v>1.3133876909402124E-4</v>
      </c>
      <c r="H309" s="98">
        <f t="shared" si="19"/>
        <v>2.5205478263453149E-4</v>
      </c>
      <c r="I309" s="126">
        <f>H309/'Bayes Calculation 1'!C313</f>
        <v>0.13132054175259092</v>
      </c>
      <c r="J309" s="97"/>
    </row>
    <row r="310" spans="1:10">
      <c r="A310" s="97" t="s">
        <v>5343</v>
      </c>
      <c r="B310" s="96" t="s">
        <v>211</v>
      </c>
      <c r="C310" s="98">
        <f>VLOOKUP(B310,'Bayes Calculation 1'!$AD$8:$AE$529,2,FALSE)</f>
        <v>1.3133876909402124E-3</v>
      </c>
      <c r="D310" s="104">
        <f>IFERROR(VLOOKUP(B310,Colocalization!$A$2:$H$247,8,FALSE),0)</f>
        <v>0</v>
      </c>
      <c r="E310" s="104">
        <f t="shared" si="16"/>
        <v>0</v>
      </c>
      <c r="F310" s="97">
        <f t="shared" si="17"/>
        <v>0.1</v>
      </c>
      <c r="G310" s="98">
        <f t="shared" si="18"/>
        <v>1.3133876909402124E-4</v>
      </c>
      <c r="H310" s="98">
        <f t="shared" si="19"/>
        <v>2.5205478263453149E-4</v>
      </c>
      <c r="I310" s="126">
        <f>H310/'Bayes Calculation 1'!C314</f>
        <v>0.13132054175259092</v>
      </c>
      <c r="J310" s="97"/>
    </row>
    <row r="311" spans="1:10">
      <c r="A311" s="97" t="s">
        <v>5346</v>
      </c>
      <c r="B311" s="96" t="s">
        <v>97</v>
      </c>
      <c r="C311" s="98">
        <f>VLOOKUP(B311,'Bayes Calculation 1'!$AD$8:$AE$529,2,FALSE)</f>
        <v>1.3133876909402124E-3</v>
      </c>
      <c r="D311" s="104">
        <f>IFERROR(VLOOKUP(B311,Colocalization!$A$2:$H$247,8,FALSE),0)</f>
        <v>0</v>
      </c>
      <c r="E311" s="104">
        <f t="shared" si="16"/>
        <v>0</v>
      </c>
      <c r="F311" s="97">
        <f t="shared" si="17"/>
        <v>0.1</v>
      </c>
      <c r="G311" s="98">
        <f t="shared" si="18"/>
        <v>1.3133876909402124E-4</v>
      </c>
      <c r="H311" s="98">
        <f t="shared" si="19"/>
        <v>2.5205478263453149E-4</v>
      </c>
      <c r="I311" s="126">
        <f>H311/'Bayes Calculation 1'!C315</f>
        <v>0.13132054175259092</v>
      </c>
      <c r="J311" s="97"/>
    </row>
    <row r="312" spans="1:10">
      <c r="A312" s="97" t="s">
        <v>5344</v>
      </c>
      <c r="B312" s="96" t="s">
        <v>459</v>
      </c>
      <c r="C312" s="98">
        <f>VLOOKUP(B312,'Bayes Calculation 1'!$AD$8:$AE$529,2,FALSE)</f>
        <v>1.3133876909402124E-3</v>
      </c>
      <c r="D312" s="104">
        <f>IFERROR(VLOOKUP(B312,Colocalization!$A$2:$H$247,8,FALSE),0)</f>
        <v>0</v>
      </c>
      <c r="E312" s="104">
        <f t="shared" si="16"/>
        <v>0</v>
      </c>
      <c r="F312" s="97">
        <f t="shared" si="17"/>
        <v>0.1</v>
      </c>
      <c r="G312" s="98">
        <f t="shared" si="18"/>
        <v>1.3133876909402124E-4</v>
      </c>
      <c r="H312" s="98">
        <f t="shared" si="19"/>
        <v>2.5205478263453149E-4</v>
      </c>
      <c r="I312" s="126">
        <f>H312/'Bayes Calculation 1'!C316</f>
        <v>0.13132054175259092</v>
      </c>
      <c r="J312" s="97"/>
    </row>
    <row r="313" spans="1:10">
      <c r="A313" s="97" t="s">
        <v>5344</v>
      </c>
      <c r="B313" s="96" t="s">
        <v>624</v>
      </c>
      <c r="C313" s="98">
        <f>VLOOKUP(B313,'Bayes Calculation 1'!$AD$8:$AE$529,2,FALSE)</f>
        <v>1.3133876909402124E-3</v>
      </c>
      <c r="D313" s="104">
        <f>IFERROR(VLOOKUP(B313,Colocalization!$A$2:$H$247,8,FALSE),0)</f>
        <v>0</v>
      </c>
      <c r="E313" s="104">
        <f t="shared" si="16"/>
        <v>0</v>
      </c>
      <c r="F313" s="97">
        <f t="shared" si="17"/>
        <v>0.1</v>
      </c>
      <c r="G313" s="98">
        <f t="shared" si="18"/>
        <v>1.3133876909402124E-4</v>
      </c>
      <c r="H313" s="98">
        <f t="shared" si="19"/>
        <v>2.5205478263453149E-4</v>
      </c>
      <c r="I313" s="126">
        <f>H313/'Bayes Calculation 1'!C317</f>
        <v>0.13132054175259092</v>
      </c>
      <c r="J313" s="97"/>
    </row>
    <row r="314" spans="1:10">
      <c r="A314" s="97" t="s">
        <v>5339</v>
      </c>
      <c r="B314" s="96" t="s">
        <v>638</v>
      </c>
      <c r="C314" s="98">
        <f>VLOOKUP(B314,'Bayes Calculation 1'!$AD$8:$AE$529,2,FALSE)</f>
        <v>1.3133876909402124E-3</v>
      </c>
      <c r="D314" s="104">
        <f>IFERROR(VLOOKUP(B314,Colocalization!$A$2:$H$247,8,FALSE),0)</f>
        <v>0</v>
      </c>
      <c r="E314" s="104">
        <f t="shared" si="16"/>
        <v>0</v>
      </c>
      <c r="F314" s="97">
        <f t="shared" si="17"/>
        <v>0.1</v>
      </c>
      <c r="G314" s="98">
        <f t="shared" si="18"/>
        <v>1.3133876909402124E-4</v>
      </c>
      <c r="H314" s="98">
        <f t="shared" si="19"/>
        <v>2.5205478263453149E-4</v>
      </c>
      <c r="I314" s="126">
        <f>H314/'Bayes Calculation 1'!C318</f>
        <v>0.13132054175259092</v>
      </c>
      <c r="J314" s="97"/>
    </row>
    <row r="315" spans="1:10">
      <c r="A315" s="97" t="s">
        <v>5345</v>
      </c>
      <c r="B315" s="96" t="s">
        <v>175</v>
      </c>
      <c r="C315" s="98">
        <f>VLOOKUP(B315,'Bayes Calculation 1'!$AD$8:$AE$529,2,FALSE)</f>
        <v>1.3133876909402124E-3</v>
      </c>
      <c r="D315" s="104">
        <f>IFERROR(VLOOKUP(B315,Colocalization!$A$2:$H$247,8,FALSE),0)</f>
        <v>0</v>
      </c>
      <c r="E315" s="104">
        <f t="shared" si="16"/>
        <v>0</v>
      </c>
      <c r="F315" s="97">
        <f t="shared" si="17"/>
        <v>0.1</v>
      </c>
      <c r="G315" s="98">
        <f t="shared" si="18"/>
        <v>1.3133876909402124E-4</v>
      </c>
      <c r="H315" s="98">
        <f t="shared" si="19"/>
        <v>2.5205478263453149E-4</v>
      </c>
      <c r="I315" s="126">
        <f>H315/'Bayes Calculation 1'!C319</f>
        <v>0.13132054175259092</v>
      </c>
      <c r="J315" s="97"/>
    </row>
    <row r="316" spans="1:10">
      <c r="A316" s="97" t="s">
        <v>5346</v>
      </c>
      <c r="B316" s="96" t="s">
        <v>469</v>
      </c>
      <c r="C316" s="98">
        <f>VLOOKUP(B316,'Bayes Calculation 1'!$AD$8:$AE$529,2,FALSE)</f>
        <v>1.3133876909402124E-3</v>
      </c>
      <c r="D316" s="104">
        <f>IFERROR(VLOOKUP(B316,Colocalization!$A$2:$H$247,8,FALSE),0)</f>
        <v>0</v>
      </c>
      <c r="E316" s="104">
        <f t="shared" si="16"/>
        <v>0</v>
      </c>
      <c r="F316" s="97">
        <f t="shared" si="17"/>
        <v>0.1</v>
      </c>
      <c r="G316" s="98">
        <f t="shared" si="18"/>
        <v>1.3133876909402124E-4</v>
      </c>
      <c r="H316" s="98">
        <f t="shared" si="19"/>
        <v>2.5205478263453149E-4</v>
      </c>
      <c r="I316" s="126">
        <f>H316/'Bayes Calculation 1'!C320</f>
        <v>0.13132054175259092</v>
      </c>
      <c r="J316" s="97"/>
    </row>
    <row r="317" spans="1:10">
      <c r="A317" s="97" t="s">
        <v>5344</v>
      </c>
      <c r="B317" s="96" t="s">
        <v>467</v>
      </c>
      <c r="C317" s="98">
        <f>VLOOKUP(B317,'Bayes Calculation 1'!$AD$8:$AE$529,2,FALSE)</f>
        <v>1.3133876909402124E-3</v>
      </c>
      <c r="D317" s="104">
        <f>IFERROR(VLOOKUP(B317,Colocalization!$A$2:$H$247,8,FALSE),0)</f>
        <v>0</v>
      </c>
      <c r="E317" s="104">
        <f t="shared" si="16"/>
        <v>0</v>
      </c>
      <c r="F317" s="97">
        <f t="shared" si="17"/>
        <v>0.1</v>
      </c>
      <c r="G317" s="98">
        <f t="shared" si="18"/>
        <v>1.3133876909402124E-4</v>
      </c>
      <c r="H317" s="98">
        <f t="shared" si="19"/>
        <v>2.5205478263453149E-4</v>
      </c>
      <c r="I317" s="126">
        <f>H317/'Bayes Calculation 1'!C321</f>
        <v>0.13132054175259092</v>
      </c>
      <c r="J317" s="97"/>
    </row>
    <row r="318" spans="1:10">
      <c r="A318" s="97" t="s">
        <v>5346</v>
      </c>
      <c r="B318" s="96" t="s">
        <v>574</v>
      </c>
      <c r="C318" s="98">
        <f>VLOOKUP(B318,'Bayes Calculation 1'!$AD$8:$AE$529,2,FALSE)</f>
        <v>1.3133876909402124E-3</v>
      </c>
      <c r="D318" s="104">
        <f>IFERROR(VLOOKUP(B318,Colocalization!$A$2:$H$247,8,FALSE),0)</f>
        <v>0</v>
      </c>
      <c r="E318" s="104">
        <f t="shared" si="16"/>
        <v>0</v>
      </c>
      <c r="F318" s="97">
        <f t="shared" si="17"/>
        <v>0.1</v>
      </c>
      <c r="G318" s="98">
        <f t="shared" si="18"/>
        <v>1.3133876909402124E-4</v>
      </c>
      <c r="H318" s="98">
        <f t="shared" si="19"/>
        <v>2.5205478263453149E-4</v>
      </c>
      <c r="I318" s="126">
        <f>H318/'Bayes Calculation 1'!C322</f>
        <v>0.13132054175259092</v>
      </c>
      <c r="J318" s="97"/>
    </row>
    <row r="319" spans="1:10">
      <c r="A319" s="97" t="s">
        <v>5343</v>
      </c>
      <c r="B319" s="96" t="s">
        <v>698</v>
      </c>
      <c r="C319" s="98">
        <f>VLOOKUP(B319,'Bayes Calculation 1'!$AD$8:$AE$529,2,FALSE)</f>
        <v>1.3133876909402124E-3</v>
      </c>
      <c r="D319" s="104">
        <f>IFERROR(VLOOKUP(B319,Colocalization!$A$2:$H$247,8,FALSE),0)</f>
        <v>0</v>
      </c>
      <c r="E319" s="104">
        <f t="shared" si="16"/>
        <v>0</v>
      </c>
      <c r="F319" s="97">
        <f t="shared" si="17"/>
        <v>0.1</v>
      </c>
      <c r="G319" s="98">
        <f t="shared" si="18"/>
        <v>1.3133876909402124E-4</v>
      </c>
      <c r="H319" s="98">
        <f t="shared" si="19"/>
        <v>2.5205478263453149E-4</v>
      </c>
      <c r="I319" s="126">
        <f>H319/'Bayes Calculation 1'!C323</f>
        <v>0.13132054175259092</v>
      </c>
      <c r="J319" s="97"/>
    </row>
    <row r="320" spans="1:10">
      <c r="A320" s="97" t="s">
        <v>5346</v>
      </c>
      <c r="B320" s="96" t="s">
        <v>620</v>
      </c>
      <c r="C320" s="98">
        <f>VLOOKUP(B320,'Bayes Calculation 1'!$AD$8:$AE$529,2,FALSE)</f>
        <v>1.3133876909402124E-3</v>
      </c>
      <c r="D320" s="104">
        <f>IFERROR(VLOOKUP(B320,Colocalization!$A$2:$H$247,8,FALSE),0)</f>
        <v>0</v>
      </c>
      <c r="E320" s="104">
        <f t="shared" si="16"/>
        <v>0</v>
      </c>
      <c r="F320" s="97">
        <f t="shared" si="17"/>
        <v>0.1</v>
      </c>
      <c r="G320" s="98">
        <f t="shared" si="18"/>
        <v>1.3133876909402124E-4</v>
      </c>
      <c r="H320" s="98">
        <f t="shared" si="19"/>
        <v>2.5205478263453149E-4</v>
      </c>
      <c r="I320" s="126">
        <f>H320/'Bayes Calculation 1'!C324</f>
        <v>0.13132054175259092</v>
      </c>
      <c r="J320" s="97"/>
    </row>
    <row r="321" spans="1:10">
      <c r="A321" s="97" t="s">
        <v>5346</v>
      </c>
      <c r="B321" s="96" t="s">
        <v>576</v>
      </c>
      <c r="C321" s="98">
        <f>VLOOKUP(B321,'Bayes Calculation 1'!$AD$8:$AE$529,2,FALSE)</f>
        <v>1.3133876909402124E-3</v>
      </c>
      <c r="D321" s="104">
        <f>IFERROR(VLOOKUP(B321,Colocalization!$A$2:$H$247,8,FALSE),0)</f>
        <v>0</v>
      </c>
      <c r="E321" s="104">
        <f t="shared" si="16"/>
        <v>0</v>
      </c>
      <c r="F321" s="97">
        <f t="shared" si="17"/>
        <v>0.1</v>
      </c>
      <c r="G321" s="98">
        <f t="shared" si="18"/>
        <v>1.3133876909402124E-4</v>
      </c>
      <c r="H321" s="98">
        <f t="shared" si="19"/>
        <v>2.5205478263453149E-4</v>
      </c>
      <c r="I321" s="126">
        <f>H321/'Bayes Calculation 1'!C325</f>
        <v>0.13132054175259092</v>
      </c>
      <c r="J321" s="97"/>
    </row>
    <row r="322" spans="1:10">
      <c r="A322" s="97" t="s">
        <v>5344</v>
      </c>
      <c r="B322" s="96" t="s">
        <v>283</v>
      </c>
      <c r="C322" s="98">
        <f>VLOOKUP(B322,'Bayes Calculation 1'!$AD$8:$AE$529,2,FALSE)</f>
        <v>1.3133876909402124E-3</v>
      </c>
      <c r="D322" s="104">
        <f>IFERROR(VLOOKUP(B322,Colocalization!$A$2:$H$247,8,FALSE),0)</f>
        <v>0</v>
      </c>
      <c r="E322" s="104">
        <f t="shared" si="16"/>
        <v>0</v>
      </c>
      <c r="F322" s="97">
        <f t="shared" si="17"/>
        <v>0.1</v>
      </c>
      <c r="G322" s="98">
        <f t="shared" si="18"/>
        <v>1.3133876909402124E-4</v>
      </c>
      <c r="H322" s="98">
        <f t="shared" si="19"/>
        <v>2.5205478263453149E-4</v>
      </c>
      <c r="I322" s="126">
        <f>H322/'Bayes Calculation 1'!C326</f>
        <v>0.13132054175259092</v>
      </c>
      <c r="J322" s="97"/>
    </row>
    <row r="323" spans="1:10">
      <c r="A323" s="97" t="s">
        <v>5346</v>
      </c>
      <c r="B323" s="96" t="s">
        <v>389</v>
      </c>
      <c r="C323" s="98">
        <f>VLOOKUP(B323,'Bayes Calculation 1'!$AD$8:$AE$529,2,FALSE)</f>
        <v>1.3133876909402124E-3</v>
      </c>
      <c r="D323" s="104">
        <f>IFERROR(VLOOKUP(B323,Colocalization!$A$2:$H$247,8,FALSE),0)</f>
        <v>0</v>
      </c>
      <c r="E323" s="104">
        <f t="shared" si="16"/>
        <v>0</v>
      </c>
      <c r="F323" s="97">
        <f t="shared" si="17"/>
        <v>0.1</v>
      </c>
      <c r="G323" s="98">
        <f t="shared" si="18"/>
        <v>1.3133876909402124E-4</v>
      </c>
      <c r="H323" s="98">
        <f t="shared" si="19"/>
        <v>2.5205478263453149E-4</v>
      </c>
      <c r="I323" s="126">
        <f>H323/'Bayes Calculation 1'!C327</f>
        <v>0.13132054175259092</v>
      </c>
      <c r="J323" s="97"/>
    </row>
    <row r="324" spans="1:10">
      <c r="A324" s="97" t="s">
        <v>5338</v>
      </c>
      <c r="B324" s="96" t="s">
        <v>57</v>
      </c>
      <c r="C324" s="98">
        <f>VLOOKUP(B324,'Bayes Calculation 1'!$AD$8:$AE$529,2,FALSE)</f>
        <v>1.3133876909402124E-3</v>
      </c>
      <c r="D324" s="104">
        <f>IFERROR(VLOOKUP(B324,Colocalization!$A$2:$H$247,8,FALSE),0)</f>
        <v>0</v>
      </c>
      <c r="E324" s="104">
        <f t="shared" ref="E324:E387" si="20">D324/10.8</f>
        <v>0</v>
      </c>
      <c r="F324" s="97">
        <f t="shared" ref="F324:F387" si="21">IF(E324&gt;1,0.95,IF(E324&lt;0.3, 0.1, 0.5))</f>
        <v>0.1</v>
      </c>
      <c r="G324" s="98">
        <f t="shared" ref="G324:G387" si="22">C324*F324</f>
        <v>1.3133876909402124E-4</v>
      </c>
      <c r="H324" s="98">
        <f t="shared" ref="H324:H387" si="23">G324/$G$2</f>
        <v>2.5205478263453149E-4</v>
      </c>
      <c r="I324" s="126">
        <f>H324/'Bayes Calculation 1'!C328</f>
        <v>0.13132054175259092</v>
      </c>
      <c r="J324" s="97"/>
    </row>
    <row r="325" spans="1:10">
      <c r="A325" s="97" t="s">
        <v>5346</v>
      </c>
      <c r="B325" s="96" t="s">
        <v>295</v>
      </c>
      <c r="C325" s="98">
        <f>VLOOKUP(B325,'Bayes Calculation 1'!$AD$8:$AE$529,2,FALSE)</f>
        <v>1.3133876909402124E-3</v>
      </c>
      <c r="D325" s="104">
        <f>IFERROR(VLOOKUP(B325,Colocalization!$A$2:$H$247,8,FALSE),0)</f>
        <v>0</v>
      </c>
      <c r="E325" s="104">
        <f t="shared" si="20"/>
        <v>0</v>
      </c>
      <c r="F325" s="97">
        <f t="shared" si="21"/>
        <v>0.1</v>
      </c>
      <c r="G325" s="98">
        <f t="shared" si="22"/>
        <v>1.3133876909402124E-4</v>
      </c>
      <c r="H325" s="98">
        <f t="shared" si="23"/>
        <v>2.5205478263453149E-4</v>
      </c>
      <c r="I325" s="126">
        <f>H325/'Bayes Calculation 1'!C329</f>
        <v>0.13132054175259092</v>
      </c>
      <c r="J325" s="97"/>
    </row>
    <row r="326" spans="1:10">
      <c r="A326" s="97" t="s">
        <v>5346</v>
      </c>
      <c r="B326" s="96" t="s">
        <v>229</v>
      </c>
      <c r="C326" s="98">
        <f>VLOOKUP(B326,'Bayes Calculation 1'!$AD$8:$AE$529,2,FALSE)</f>
        <v>1.3133876909402124E-3</v>
      </c>
      <c r="D326" s="104">
        <f>IFERROR(VLOOKUP(B326,Colocalization!$A$2:$H$247,8,FALSE),0)</f>
        <v>0</v>
      </c>
      <c r="E326" s="104">
        <f t="shared" si="20"/>
        <v>0</v>
      </c>
      <c r="F326" s="97">
        <f t="shared" si="21"/>
        <v>0.1</v>
      </c>
      <c r="G326" s="98">
        <f t="shared" si="22"/>
        <v>1.3133876909402124E-4</v>
      </c>
      <c r="H326" s="98">
        <f t="shared" si="23"/>
        <v>2.5205478263453149E-4</v>
      </c>
      <c r="I326" s="126">
        <f>H326/'Bayes Calculation 1'!C330</f>
        <v>0.13132054175259092</v>
      </c>
      <c r="J326" s="97"/>
    </row>
    <row r="327" spans="1:10">
      <c r="A327" s="97" t="s">
        <v>5344</v>
      </c>
      <c r="B327" s="96" t="s">
        <v>203</v>
      </c>
      <c r="C327" s="98">
        <f>VLOOKUP(B327,'Bayes Calculation 1'!$AD$8:$AE$529,2,FALSE)</f>
        <v>1.3133876909402124E-3</v>
      </c>
      <c r="D327" s="104">
        <f>IFERROR(VLOOKUP(B327,Colocalization!$A$2:$H$247,8,FALSE),0)</f>
        <v>0</v>
      </c>
      <c r="E327" s="104">
        <f t="shared" si="20"/>
        <v>0</v>
      </c>
      <c r="F327" s="97">
        <f t="shared" si="21"/>
        <v>0.1</v>
      </c>
      <c r="G327" s="98">
        <f t="shared" si="22"/>
        <v>1.3133876909402124E-4</v>
      </c>
      <c r="H327" s="98">
        <f t="shared" si="23"/>
        <v>2.5205478263453149E-4</v>
      </c>
      <c r="I327" s="126">
        <f>H327/'Bayes Calculation 1'!C331</f>
        <v>0.13132054175259092</v>
      </c>
      <c r="J327" s="97"/>
    </row>
    <row r="328" spans="1:10">
      <c r="A328" s="97" t="s">
        <v>5345</v>
      </c>
      <c r="B328" s="96" t="s">
        <v>259</v>
      </c>
      <c r="C328" s="98">
        <f>VLOOKUP(B328,'Bayes Calculation 1'!$AD$8:$AE$529,2,FALSE)</f>
        <v>1.3133876909402124E-3</v>
      </c>
      <c r="D328" s="104">
        <f>IFERROR(VLOOKUP(B328,Colocalization!$A$2:$H$247,8,FALSE),0)</f>
        <v>0</v>
      </c>
      <c r="E328" s="104">
        <f t="shared" si="20"/>
        <v>0</v>
      </c>
      <c r="F328" s="97">
        <f t="shared" si="21"/>
        <v>0.1</v>
      </c>
      <c r="G328" s="98">
        <f t="shared" si="22"/>
        <v>1.3133876909402124E-4</v>
      </c>
      <c r="H328" s="98">
        <f t="shared" si="23"/>
        <v>2.5205478263453149E-4</v>
      </c>
      <c r="I328" s="126">
        <f>H328/'Bayes Calculation 1'!C332</f>
        <v>0.13132054175259092</v>
      </c>
      <c r="J328" s="97"/>
    </row>
    <row r="329" spans="1:10">
      <c r="A329" s="97" t="s">
        <v>5340</v>
      </c>
      <c r="B329" s="96" t="s">
        <v>1032</v>
      </c>
      <c r="C329" s="98">
        <f>VLOOKUP(B329,'Bayes Calculation 1'!$AD$8:$AE$529,2,FALSE)</f>
        <v>1.3133876909402124E-3</v>
      </c>
      <c r="D329" s="104">
        <f>IFERROR(VLOOKUP(B329,Colocalization!$A$2:$H$247,8,FALSE),0)</f>
        <v>0</v>
      </c>
      <c r="E329" s="104">
        <f t="shared" si="20"/>
        <v>0</v>
      </c>
      <c r="F329" s="97">
        <f t="shared" si="21"/>
        <v>0.1</v>
      </c>
      <c r="G329" s="98">
        <f t="shared" si="22"/>
        <v>1.3133876909402124E-4</v>
      </c>
      <c r="H329" s="98">
        <f t="shared" si="23"/>
        <v>2.5205478263453149E-4</v>
      </c>
      <c r="I329" s="126">
        <f>H329/'Bayes Calculation 1'!C333</f>
        <v>0.13132054175259092</v>
      </c>
      <c r="J329" s="97"/>
    </row>
    <row r="330" spans="1:10">
      <c r="A330" s="97" t="s">
        <v>5346</v>
      </c>
      <c r="B330" s="96" t="s">
        <v>473</v>
      </c>
      <c r="C330" s="98">
        <f>VLOOKUP(B330,'Bayes Calculation 1'!$AD$8:$AE$529,2,FALSE)</f>
        <v>1.3133876909402124E-3</v>
      </c>
      <c r="D330" s="104">
        <f>IFERROR(VLOOKUP(B330,Colocalization!$A$2:$H$247,8,FALSE),0)</f>
        <v>0</v>
      </c>
      <c r="E330" s="104">
        <f t="shared" si="20"/>
        <v>0</v>
      </c>
      <c r="F330" s="97">
        <f t="shared" si="21"/>
        <v>0.1</v>
      </c>
      <c r="G330" s="98">
        <f t="shared" si="22"/>
        <v>1.3133876909402124E-4</v>
      </c>
      <c r="H330" s="98">
        <f t="shared" si="23"/>
        <v>2.5205478263453149E-4</v>
      </c>
      <c r="I330" s="126">
        <f>H330/'Bayes Calculation 1'!C334</f>
        <v>0.13132054175259092</v>
      </c>
      <c r="J330" s="97"/>
    </row>
    <row r="331" spans="1:10">
      <c r="A331" s="97" t="s">
        <v>5338</v>
      </c>
      <c r="B331" s="96" t="s">
        <v>1019</v>
      </c>
      <c r="C331" s="98">
        <f>VLOOKUP(B331,'Bayes Calculation 1'!$AD$8:$AE$529,2,FALSE)</f>
        <v>1.3133876909402124E-3</v>
      </c>
      <c r="D331" s="104">
        <f>IFERROR(VLOOKUP(B331,Colocalization!$A$2:$H$247,8,FALSE),0)</f>
        <v>0</v>
      </c>
      <c r="E331" s="104">
        <f t="shared" si="20"/>
        <v>0</v>
      </c>
      <c r="F331" s="97">
        <f t="shared" si="21"/>
        <v>0.1</v>
      </c>
      <c r="G331" s="98">
        <f t="shared" si="22"/>
        <v>1.3133876909402124E-4</v>
      </c>
      <c r="H331" s="98">
        <f t="shared" si="23"/>
        <v>2.5205478263453149E-4</v>
      </c>
      <c r="I331" s="126">
        <f>H331/'Bayes Calculation 1'!C335</f>
        <v>0.13132054175259092</v>
      </c>
      <c r="J331" s="97"/>
    </row>
    <row r="332" spans="1:10">
      <c r="A332" s="97" t="s">
        <v>5337</v>
      </c>
      <c r="B332" s="96" t="s">
        <v>636</v>
      </c>
      <c r="C332" s="98">
        <f>VLOOKUP(B332,'Bayes Calculation 1'!$AD$8:$AE$529,2,FALSE)</f>
        <v>1.3133876909402124E-3</v>
      </c>
      <c r="D332" s="104">
        <f>IFERROR(VLOOKUP(B332,Colocalization!$A$2:$H$247,8,FALSE),0)</f>
        <v>0</v>
      </c>
      <c r="E332" s="104">
        <f t="shared" si="20"/>
        <v>0</v>
      </c>
      <c r="F332" s="97">
        <f t="shared" si="21"/>
        <v>0.1</v>
      </c>
      <c r="G332" s="98">
        <f t="shared" si="22"/>
        <v>1.3133876909402124E-4</v>
      </c>
      <c r="H332" s="98">
        <f t="shared" si="23"/>
        <v>2.5205478263453149E-4</v>
      </c>
      <c r="I332" s="126">
        <f>H332/'Bayes Calculation 1'!C336</f>
        <v>0.13132054175259092</v>
      </c>
      <c r="J332" s="97"/>
    </row>
    <row r="333" spans="1:10">
      <c r="A333" s="97" t="s">
        <v>5347</v>
      </c>
      <c r="B333" s="96" t="s">
        <v>359</v>
      </c>
      <c r="C333" s="98">
        <f>VLOOKUP(B333,'Bayes Calculation 1'!$AD$8:$AE$529,2,FALSE)</f>
        <v>1.3133876909402124E-3</v>
      </c>
      <c r="D333" s="104">
        <f>IFERROR(VLOOKUP(B333,Colocalization!$A$2:$H$247,8,FALSE),0)</f>
        <v>0</v>
      </c>
      <c r="E333" s="104">
        <f t="shared" si="20"/>
        <v>0</v>
      </c>
      <c r="F333" s="97">
        <f t="shared" si="21"/>
        <v>0.1</v>
      </c>
      <c r="G333" s="98">
        <f t="shared" si="22"/>
        <v>1.3133876909402124E-4</v>
      </c>
      <c r="H333" s="98">
        <f t="shared" si="23"/>
        <v>2.5205478263453149E-4</v>
      </c>
      <c r="I333" s="126">
        <f>H333/'Bayes Calculation 1'!C337</f>
        <v>0.13132054175259092</v>
      </c>
      <c r="J333" s="97"/>
    </row>
    <row r="334" spans="1:10">
      <c r="A334" s="97" t="s">
        <v>5346</v>
      </c>
      <c r="B334" s="96" t="s">
        <v>147</v>
      </c>
      <c r="C334" s="98">
        <f>VLOOKUP(B334,'Bayes Calculation 1'!$AD$8:$AE$529,2,FALSE)</f>
        <v>1.3133876909402124E-3</v>
      </c>
      <c r="D334" s="104">
        <f>IFERROR(VLOOKUP(B334,Colocalization!$A$2:$H$247,8,FALSE),0)</f>
        <v>0</v>
      </c>
      <c r="E334" s="104">
        <f t="shared" si="20"/>
        <v>0</v>
      </c>
      <c r="F334" s="97">
        <f t="shared" si="21"/>
        <v>0.1</v>
      </c>
      <c r="G334" s="98">
        <f t="shared" si="22"/>
        <v>1.3133876909402124E-4</v>
      </c>
      <c r="H334" s="98">
        <f t="shared" si="23"/>
        <v>2.5205478263453149E-4</v>
      </c>
      <c r="I334" s="126">
        <f>H334/'Bayes Calculation 1'!C338</f>
        <v>0.13132054175259092</v>
      </c>
      <c r="J334" s="97"/>
    </row>
    <row r="335" spans="1:10">
      <c r="A335" s="97" t="s">
        <v>5339</v>
      </c>
      <c r="B335" s="96" t="s">
        <v>421</v>
      </c>
      <c r="C335" s="98">
        <f>VLOOKUP(B335,'Bayes Calculation 1'!$AD$8:$AE$529,2,FALSE)</f>
        <v>1.3133876909402124E-3</v>
      </c>
      <c r="D335" s="104">
        <f>IFERROR(VLOOKUP(B335,Colocalization!$A$2:$H$247,8,FALSE),0)</f>
        <v>0</v>
      </c>
      <c r="E335" s="104">
        <f t="shared" si="20"/>
        <v>0</v>
      </c>
      <c r="F335" s="97">
        <f t="shared" si="21"/>
        <v>0.1</v>
      </c>
      <c r="G335" s="98">
        <f t="shared" si="22"/>
        <v>1.3133876909402124E-4</v>
      </c>
      <c r="H335" s="98">
        <f t="shared" si="23"/>
        <v>2.5205478263453149E-4</v>
      </c>
      <c r="I335" s="126">
        <f>H335/'Bayes Calculation 1'!C339</f>
        <v>0.13132054175259092</v>
      </c>
      <c r="J335" s="97"/>
    </row>
    <row r="336" spans="1:10">
      <c r="A336" s="97" t="s">
        <v>5346</v>
      </c>
      <c r="B336" s="96" t="s">
        <v>1054</v>
      </c>
      <c r="C336" s="98">
        <f>VLOOKUP(B336,'Bayes Calculation 1'!$AD$8:$AE$529,2,FALSE)</f>
        <v>1.3133876909402124E-3</v>
      </c>
      <c r="D336" s="104">
        <f>IFERROR(VLOOKUP(B336,Colocalization!$A$2:$H$247,8,FALSE),0)</f>
        <v>0</v>
      </c>
      <c r="E336" s="104">
        <f t="shared" si="20"/>
        <v>0</v>
      </c>
      <c r="F336" s="97">
        <f t="shared" si="21"/>
        <v>0.1</v>
      </c>
      <c r="G336" s="98">
        <f t="shared" si="22"/>
        <v>1.3133876909402124E-4</v>
      </c>
      <c r="H336" s="98">
        <f t="shared" si="23"/>
        <v>2.5205478263453149E-4</v>
      </c>
      <c r="I336" s="126">
        <f>H336/'Bayes Calculation 1'!C340</f>
        <v>0.13132054175259092</v>
      </c>
      <c r="J336" s="97"/>
    </row>
    <row r="337" spans="1:10">
      <c r="A337" s="97" t="s">
        <v>5338</v>
      </c>
      <c r="B337" s="96" t="s">
        <v>397</v>
      </c>
      <c r="C337" s="98">
        <f>VLOOKUP(B337,'Bayes Calculation 1'!$AD$8:$AE$529,2,FALSE)</f>
        <v>1.3133876909402124E-3</v>
      </c>
      <c r="D337" s="104">
        <f>IFERROR(VLOOKUP(B337,Colocalization!$A$2:$H$247,8,FALSE),0)</f>
        <v>0</v>
      </c>
      <c r="E337" s="104">
        <f t="shared" si="20"/>
        <v>0</v>
      </c>
      <c r="F337" s="97">
        <f t="shared" si="21"/>
        <v>0.1</v>
      </c>
      <c r="G337" s="98">
        <f t="shared" si="22"/>
        <v>1.3133876909402124E-4</v>
      </c>
      <c r="H337" s="98">
        <f t="shared" si="23"/>
        <v>2.5205478263453149E-4</v>
      </c>
      <c r="I337" s="126">
        <f>H337/'Bayes Calculation 1'!C341</f>
        <v>0.13132054175259092</v>
      </c>
      <c r="J337" s="97"/>
    </row>
    <row r="338" spans="1:10">
      <c r="A338" s="97" t="s">
        <v>5344</v>
      </c>
      <c r="B338" s="96" t="s">
        <v>373</v>
      </c>
      <c r="C338" s="98">
        <f>VLOOKUP(B338,'Bayes Calculation 1'!$AD$8:$AE$529,2,FALSE)</f>
        <v>1.3133876909402124E-3</v>
      </c>
      <c r="D338" s="104">
        <f>IFERROR(VLOOKUP(B338,Colocalization!$A$2:$H$247,8,FALSE),0)</f>
        <v>0</v>
      </c>
      <c r="E338" s="104">
        <f t="shared" si="20"/>
        <v>0</v>
      </c>
      <c r="F338" s="97">
        <f t="shared" si="21"/>
        <v>0.1</v>
      </c>
      <c r="G338" s="98">
        <f t="shared" si="22"/>
        <v>1.3133876909402124E-4</v>
      </c>
      <c r="H338" s="98">
        <f t="shared" si="23"/>
        <v>2.5205478263453149E-4</v>
      </c>
      <c r="I338" s="126">
        <f>H338/'Bayes Calculation 1'!C342</f>
        <v>0.13132054175259092</v>
      </c>
      <c r="J338" s="97"/>
    </row>
    <row r="339" spans="1:10">
      <c r="A339" s="97" t="s">
        <v>5346</v>
      </c>
      <c r="B339" s="96" t="s">
        <v>393</v>
      </c>
      <c r="C339" s="98">
        <f>VLOOKUP(B339,'Bayes Calculation 1'!$AD$8:$AE$529,2,FALSE)</f>
        <v>1.3133876909402124E-3</v>
      </c>
      <c r="D339" s="104">
        <f>IFERROR(VLOOKUP(B339,Colocalization!$A$2:$H$247,8,FALSE),0)</f>
        <v>0</v>
      </c>
      <c r="E339" s="104">
        <f t="shared" si="20"/>
        <v>0</v>
      </c>
      <c r="F339" s="97">
        <f t="shared" si="21"/>
        <v>0.1</v>
      </c>
      <c r="G339" s="98">
        <f t="shared" si="22"/>
        <v>1.3133876909402124E-4</v>
      </c>
      <c r="H339" s="98">
        <f t="shared" si="23"/>
        <v>2.5205478263453149E-4</v>
      </c>
      <c r="I339" s="126">
        <f>H339/'Bayes Calculation 1'!C343</f>
        <v>0.13132054175259092</v>
      </c>
      <c r="J339" s="97"/>
    </row>
    <row r="340" spans="1:10">
      <c r="A340" s="97" t="s">
        <v>5338</v>
      </c>
      <c r="B340" s="96" t="s">
        <v>714</v>
      </c>
      <c r="C340" s="98">
        <f>VLOOKUP(B340,'Bayes Calculation 1'!$AD$8:$AE$529,2,FALSE)</f>
        <v>1.3133876909402124E-3</v>
      </c>
      <c r="D340" s="104">
        <f>IFERROR(VLOOKUP(B340,Colocalization!$A$2:$H$247,8,FALSE),0)</f>
        <v>0</v>
      </c>
      <c r="E340" s="104">
        <f t="shared" si="20"/>
        <v>0</v>
      </c>
      <c r="F340" s="97">
        <f t="shared" si="21"/>
        <v>0.1</v>
      </c>
      <c r="G340" s="98">
        <f t="shared" si="22"/>
        <v>1.3133876909402124E-4</v>
      </c>
      <c r="H340" s="98">
        <f t="shared" si="23"/>
        <v>2.5205478263453149E-4</v>
      </c>
      <c r="I340" s="126">
        <f>H340/'Bayes Calculation 1'!C344</f>
        <v>0.13132054175259092</v>
      </c>
      <c r="J340" s="97"/>
    </row>
    <row r="341" spans="1:10">
      <c r="A341" s="97" t="s">
        <v>5346</v>
      </c>
      <c r="B341" s="96" t="s">
        <v>754</v>
      </c>
      <c r="C341" s="98">
        <f>VLOOKUP(B341,'Bayes Calculation 1'!$AD$8:$AE$529,2,FALSE)</f>
        <v>1.3133876909402124E-3</v>
      </c>
      <c r="D341" s="104">
        <f>IFERROR(VLOOKUP(B341,Colocalization!$A$2:$H$247,8,FALSE),0)</f>
        <v>0</v>
      </c>
      <c r="E341" s="104">
        <f t="shared" si="20"/>
        <v>0</v>
      </c>
      <c r="F341" s="97">
        <f t="shared" si="21"/>
        <v>0.1</v>
      </c>
      <c r="G341" s="98">
        <f t="shared" si="22"/>
        <v>1.3133876909402124E-4</v>
      </c>
      <c r="H341" s="98">
        <f t="shared" si="23"/>
        <v>2.5205478263453149E-4</v>
      </c>
      <c r="I341" s="126">
        <f>H341/'Bayes Calculation 1'!C345</f>
        <v>0.13132054175259092</v>
      </c>
      <c r="J341" s="97"/>
    </row>
    <row r="342" spans="1:10">
      <c r="A342" s="97" t="s">
        <v>5345</v>
      </c>
      <c r="B342" s="96" t="s">
        <v>183</v>
      </c>
      <c r="C342" s="98">
        <f>VLOOKUP(B342,'Bayes Calculation 1'!$AD$8:$AE$529,2,FALSE)</f>
        <v>1.3133876909402124E-3</v>
      </c>
      <c r="D342" s="104">
        <f>IFERROR(VLOOKUP(B342,Colocalization!$A$2:$H$247,8,FALSE),0)</f>
        <v>0</v>
      </c>
      <c r="E342" s="104">
        <f t="shared" si="20"/>
        <v>0</v>
      </c>
      <c r="F342" s="97">
        <f t="shared" si="21"/>
        <v>0.1</v>
      </c>
      <c r="G342" s="98">
        <f t="shared" si="22"/>
        <v>1.3133876909402124E-4</v>
      </c>
      <c r="H342" s="98">
        <f t="shared" si="23"/>
        <v>2.5205478263453149E-4</v>
      </c>
      <c r="I342" s="126">
        <f>H342/'Bayes Calculation 1'!C346</f>
        <v>0.13132054175259092</v>
      </c>
      <c r="J342" s="97"/>
    </row>
    <row r="343" spans="1:10">
      <c r="A343" s="97" t="s">
        <v>5340</v>
      </c>
      <c r="B343" s="96" t="s">
        <v>273</v>
      </c>
      <c r="C343" s="98">
        <f>VLOOKUP(B343,'Bayes Calculation 1'!$AD$8:$AE$529,2,FALSE)</f>
        <v>1.3133876909402124E-3</v>
      </c>
      <c r="D343" s="104">
        <f>IFERROR(VLOOKUP(B343,Colocalization!$A$2:$H$247,8,FALSE),0)</f>
        <v>0</v>
      </c>
      <c r="E343" s="104">
        <f t="shared" si="20"/>
        <v>0</v>
      </c>
      <c r="F343" s="97">
        <f t="shared" si="21"/>
        <v>0.1</v>
      </c>
      <c r="G343" s="98">
        <f t="shared" si="22"/>
        <v>1.3133876909402124E-4</v>
      </c>
      <c r="H343" s="98">
        <f t="shared" si="23"/>
        <v>2.5205478263453149E-4</v>
      </c>
      <c r="I343" s="126">
        <f>H343/'Bayes Calculation 1'!C347</f>
        <v>0.13132054175259092</v>
      </c>
      <c r="J343" s="97"/>
    </row>
    <row r="344" spans="1:10">
      <c r="A344" s="97" t="s">
        <v>5345</v>
      </c>
      <c r="B344" s="96" t="s">
        <v>293</v>
      </c>
      <c r="C344" s="98">
        <f>VLOOKUP(B344,'Bayes Calculation 1'!$AD$8:$AE$529,2,FALSE)</f>
        <v>1.3133876909402124E-3</v>
      </c>
      <c r="D344" s="104">
        <f>IFERROR(VLOOKUP(B344,Colocalization!$A$2:$H$247,8,FALSE),0)</f>
        <v>0</v>
      </c>
      <c r="E344" s="104">
        <f t="shared" si="20"/>
        <v>0</v>
      </c>
      <c r="F344" s="97">
        <f t="shared" si="21"/>
        <v>0.1</v>
      </c>
      <c r="G344" s="98">
        <f t="shared" si="22"/>
        <v>1.3133876909402124E-4</v>
      </c>
      <c r="H344" s="98">
        <f t="shared" si="23"/>
        <v>2.5205478263453149E-4</v>
      </c>
      <c r="I344" s="126">
        <f>H344/'Bayes Calculation 1'!C348</f>
        <v>0.13132054175259092</v>
      </c>
      <c r="J344" s="97"/>
    </row>
    <row r="345" spans="1:10">
      <c r="A345" s="97" t="s">
        <v>5346</v>
      </c>
      <c r="B345" s="96" t="s">
        <v>67</v>
      </c>
      <c r="C345" s="98">
        <f>VLOOKUP(B345,'Bayes Calculation 1'!$AD$8:$AE$529,2,FALSE)</f>
        <v>1.3133876909402124E-3</v>
      </c>
      <c r="D345" s="104">
        <f>IFERROR(VLOOKUP(B345,Colocalization!$A$2:$H$247,8,FALSE),0)</f>
        <v>0</v>
      </c>
      <c r="E345" s="104">
        <f t="shared" si="20"/>
        <v>0</v>
      </c>
      <c r="F345" s="97">
        <f t="shared" si="21"/>
        <v>0.1</v>
      </c>
      <c r="G345" s="98">
        <f t="shared" si="22"/>
        <v>1.3133876909402124E-4</v>
      </c>
      <c r="H345" s="98">
        <f t="shared" si="23"/>
        <v>2.5205478263453149E-4</v>
      </c>
      <c r="I345" s="126">
        <f>H345/'Bayes Calculation 1'!C349</f>
        <v>0.13132054175259092</v>
      </c>
      <c r="J345" s="97"/>
    </row>
    <row r="346" spans="1:10">
      <c r="A346" s="97" t="s">
        <v>5338</v>
      </c>
      <c r="B346" s="96" t="s">
        <v>363</v>
      </c>
      <c r="C346" s="98">
        <f>VLOOKUP(B346,'Bayes Calculation 1'!$AD$8:$AE$529,2,FALSE)</f>
        <v>1.3133876909402124E-3</v>
      </c>
      <c r="D346" s="104">
        <f>IFERROR(VLOOKUP(B346,Colocalization!$A$2:$H$247,8,FALSE),0)</f>
        <v>0</v>
      </c>
      <c r="E346" s="104">
        <f t="shared" si="20"/>
        <v>0</v>
      </c>
      <c r="F346" s="97">
        <f t="shared" si="21"/>
        <v>0.1</v>
      </c>
      <c r="G346" s="98">
        <f t="shared" si="22"/>
        <v>1.3133876909402124E-4</v>
      </c>
      <c r="H346" s="98">
        <f t="shared" si="23"/>
        <v>2.5205478263453149E-4</v>
      </c>
      <c r="I346" s="126">
        <f>H346/'Bayes Calculation 1'!C350</f>
        <v>0.13132054175259092</v>
      </c>
      <c r="J346" s="97"/>
    </row>
    <row r="347" spans="1:10">
      <c r="A347" s="97" t="s">
        <v>5347</v>
      </c>
      <c r="B347" s="96" t="s">
        <v>285</v>
      </c>
      <c r="C347" s="98">
        <f>VLOOKUP(B347,'Bayes Calculation 1'!$AD$8:$AE$529,2,FALSE)</f>
        <v>1.3133876909402124E-3</v>
      </c>
      <c r="D347" s="104">
        <f>IFERROR(VLOOKUP(B347,Colocalization!$A$2:$H$247,8,FALSE),0)</f>
        <v>0</v>
      </c>
      <c r="E347" s="104">
        <f t="shared" si="20"/>
        <v>0</v>
      </c>
      <c r="F347" s="97">
        <f t="shared" si="21"/>
        <v>0.1</v>
      </c>
      <c r="G347" s="98">
        <f t="shared" si="22"/>
        <v>1.3133876909402124E-4</v>
      </c>
      <c r="H347" s="98">
        <f t="shared" si="23"/>
        <v>2.5205478263453149E-4</v>
      </c>
      <c r="I347" s="126">
        <f>H347/'Bayes Calculation 1'!C351</f>
        <v>0.13132054175259092</v>
      </c>
      <c r="J347" s="97"/>
    </row>
    <row r="348" spans="1:10">
      <c r="A348" s="97" t="s">
        <v>5338</v>
      </c>
      <c r="B348" s="96" t="s">
        <v>409</v>
      </c>
      <c r="C348" s="98">
        <f>VLOOKUP(B348,'Bayes Calculation 1'!$AD$8:$AE$529,2,FALSE)</f>
        <v>1.3133876909402124E-3</v>
      </c>
      <c r="D348" s="104">
        <f>IFERROR(VLOOKUP(B348,Colocalization!$A$2:$H$247,8,FALSE),0)</f>
        <v>0</v>
      </c>
      <c r="E348" s="104">
        <f t="shared" si="20"/>
        <v>0</v>
      </c>
      <c r="F348" s="97">
        <f t="shared" si="21"/>
        <v>0.1</v>
      </c>
      <c r="G348" s="98">
        <f t="shared" si="22"/>
        <v>1.3133876909402124E-4</v>
      </c>
      <c r="H348" s="98">
        <f t="shared" si="23"/>
        <v>2.5205478263453149E-4</v>
      </c>
      <c r="I348" s="126">
        <f>H348/'Bayes Calculation 1'!C352</f>
        <v>0.13132054175259092</v>
      </c>
      <c r="J348" s="97"/>
    </row>
    <row r="349" spans="1:10">
      <c r="A349" s="97" t="s">
        <v>5347</v>
      </c>
      <c r="B349" s="96" t="s">
        <v>201</v>
      </c>
      <c r="C349" s="98">
        <f>VLOOKUP(B349,'Bayes Calculation 1'!$AD$8:$AE$529,2,FALSE)</f>
        <v>1.3133876909402124E-3</v>
      </c>
      <c r="D349" s="104">
        <f>IFERROR(VLOOKUP(B349,Colocalization!$A$2:$H$247,8,FALSE),0)</f>
        <v>0</v>
      </c>
      <c r="E349" s="104">
        <f t="shared" si="20"/>
        <v>0</v>
      </c>
      <c r="F349" s="97">
        <f t="shared" si="21"/>
        <v>0.1</v>
      </c>
      <c r="G349" s="98">
        <f t="shared" si="22"/>
        <v>1.3133876909402124E-4</v>
      </c>
      <c r="H349" s="98">
        <f t="shared" si="23"/>
        <v>2.5205478263453149E-4</v>
      </c>
      <c r="I349" s="126">
        <f>H349/'Bayes Calculation 1'!C353</f>
        <v>0.13132054175259092</v>
      </c>
      <c r="J349" s="97"/>
    </row>
    <row r="350" spans="1:10">
      <c r="A350" s="97" t="s">
        <v>5347</v>
      </c>
      <c r="B350" s="96" t="s">
        <v>1068</v>
      </c>
      <c r="C350" s="98">
        <f>VLOOKUP(B350,'Bayes Calculation 1'!$AD$8:$AE$529,2,FALSE)</f>
        <v>1.3133876909402124E-3</v>
      </c>
      <c r="D350" s="104">
        <f>IFERROR(VLOOKUP(B350,Colocalization!$A$2:$H$247,8,FALSE),0)</f>
        <v>0</v>
      </c>
      <c r="E350" s="104">
        <f t="shared" si="20"/>
        <v>0</v>
      </c>
      <c r="F350" s="97">
        <f t="shared" si="21"/>
        <v>0.1</v>
      </c>
      <c r="G350" s="98">
        <f t="shared" si="22"/>
        <v>1.3133876909402124E-4</v>
      </c>
      <c r="H350" s="98">
        <f t="shared" si="23"/>
        <v>2.5205478263453149E-4</v>
      </c>
      <c r="I350" s="126">
        <f>H350/'Bayes Calculation 1'!C354</f>
        <v>0.13132054175259092</v>
      </c>
      <c r="J350" s="97"/>
    </row>
    <row r="351" spans="1:10">
      <c r="A351" s="97" t="s">
        <v>5347</v>
      </c>
      <c r="B351" s="96" t="s">
        <v>1069</v>
      </c>
      <c r="C351" s="98">
        <f>VLOOKUP(B351,'Bayes Calculation 1'!$AD$8:$AE$529,2,FALSE)</f>
        <v>1.3133876909402124E-3</v>
      </c>
      <c r="D351" s="104">
        <f>IFERROR(VLOOKUP(B351,Colocalization!$A$2:$H$247,8,FALSE),0)</f>
        <v>0</v>
      </c>
      <c r="E351" s="104">
        <f t="shared" si="20"/>
        <v>0</v>
      </c>
      <c r="F351" s="97">
        <f t="shared" si="21"/>
        <v>0.1</v>
      </c>
      <c r="G351" s="98">
        <f t="shared" si="22"/>
        <v>1.3133876909402124E-4</v>
      </c>
      <c r="H351" s="98">
        <f t="shared" si="23"/>
        <v>2.5205478263453149E-4</v>
      </c>
      <c r="I351" s="126">
        <f>H351/'Bayes Calculation 1'!C355</f>
        <v>0.13132054175259092</v>
      </c>
      <c r="J351" s="97"/>
    </row>
    <row r="352" spans="1:10">
      <c r="A352" s="97" t="s">
        <v>5344</v>
      </c>
      <c r="B352" s="96" t="s">
        <v>1042</v>
      </c>
      <c r="C352" s="98">
        <f>VLOOKUP(B352,'Bayes Calculation 1'!$AD$8:$AE$529,2,FALSE)</f>
        <v>1.3133876909402124E-3</v>
      </c>
      <c r="D352" s="104">
        <f>IFERROR(VLOOKUP(B352,Colocalization!$A$2:$H$247,8,FALSE),0)</f>
        <v>0</v>
      </c>
      <c r="E352" s="104">
        <f t="shared" si="20"/>
        <v>0</v>
      </c>
      <c r="F352" s="97">
        <f t="shared" si="21"/>
        <v>0.1</v>
      </c>
      <c r="G352" s="98">
        <f t="shared" si="22"/>
        <v>1.3133876909402124E-4</v>
      </c>
      <c r="H352" s="98">
        <f t="shared" si="23"/>
        <v>2.5205478263453149E-4</v>
      </c>
      <c r="I352" s="126">
        <f>H352/'Bayes Calculation 1'!C356</f>
        <v>0.13132054175259092</v>
      </c>
      <c r="J352" s="97"/>
    </row>
    <row r="353" spans="1:10">
      <c r="A353" s="97" t="s">
        <v>5338</v>
      </c>
      <c r="B353" s="96" t="s">
        <v>1011</v>
      </c>
      <c r="C353" s="98">
        <f>VLOOKUP(B353,'Bayes Calculation 1'!$AD$8:$AE$529,2,FALSE)</f>
        <v>1.3133876909402124E-3</v>
      </c>
      <c r="D353" s="104">
        <f>IFERROR(VLOOKUP(B353,Colocalization!$A$2:$H$247,8,FALSE),0)</f>
        <v>0</v>
      </c>
      <c r="E353" s="104">
        <f t="shared" si="20"/>
        <v>0</v>
      </c>
      <c r="F353" s="97">
        <f t="shared" si="21"/>
        <v>0.1</v>
      </c>
      <c r="G353" s="98">
        <f t="shared" si="22"/>
        <v>1.3133876909402124E-4</v>
      </c>
      <c r="H353" s="98">
        <f t="shared" si="23"/>
        <v>2.5205478263453149E-4</v>
      </c>
      <c r="I353" s="126">
        <f>H353/'Bayes Calculation 1'!C357</f>
        <v>0.13132054175259092</v>
      </c>
      <c r="J353" s="97"/>
    </row>
    <row r="354" spans="1:10">
      <c r="A354" s="97" t="s">
        <v>5338</v>
      </c>
      <c r="B354" s="96" t="s">
        <v>529</v>
      </c>
      <c r="C354" s="98">
        <f>VLOOKUP(B354,'Bayes Calculation 1'!$AD$8:$AE$529,2,FALSE)</f>
        <v>1.3133876909402124E-3</v>
      </c>
      <c r="D354" s="104">
        <f>IFERROR(VLOOKUP(B354,Colocalization!$A$2:$H$247,8,FALSE),0)</f>
        <v>0</v>
      </c>
      <c r="E354" s="104">
        <f t="shared" si="20"/>
        <v>0</v>
      </c>
      <c r="F354" s="97">
        <f t="shared" si="21"/>
        <v>0.1</v>
      </c>
      <c r="G354" s="98">
        <f t="shared" si="22"/>
        <v>1.3133876909402124E-4</v>
      </c>
      <c r="H354" s="98">
        <f t="shared" si="23"/>
        <v>2.5205478263453149E-4</v>
      </c>
      <c r="I354" s="126">
        <f>H354/'Bayes Calculation 1'!C358</f>
        <v>0.13132054175259092</v>
      </c>
      <c r="J354" s="97"/>
    </row>
    <row r="355" spans="1:10">
      <c r="A355" s="97" t="s">
        <v>5340</v>
      </c>
      <c r="B355" s="99" t="s">
        <v>1027</v>
      </c>
      <c r="C355" s="98">
        <f>VLOOKUP(B355,'Bayes Calculation 1'!$AD$8:$AE$529,2,FALSE)</f>
        <v>1.3133876909402124E-3</v>
      </c>
      <c r="D355" s="104">
        <f>IFERROR(VLOOKUP(B355,Colocalization!$A$2:$H$247,8,FALSE),0)</f>
        <v>0</v>
      </c>
      <c r="E355" s="104">
        <f t="shared" si="20"/>
        <v>0</v>
      </c>
      <c r="F355" s="97">
        <f t="shared" si="21"/>
        <v>0.1</v>
      </c>
      <c r="G355" s="98">
        <f t="shared" si="22"/>
        <v>1.3133876909402124E-4</v>
      </c>
      <c r="H355" s="98">
        <f t="shared" si="23"/>
        <v>2.5205478263453149E-4</v>
      </c>
      <c r="I355" s="126">
        <f>H355/'Bayes Calculation 1'!C359</f>
        <v>0.13132054175259092</v>
      </c>
      <c r="J355" s="97"/>
    </row>
    <row r="356" spans="1:10">
      <c r="A356" s="97" t="s">
        <v>5340</v>
      </c>
      <c r="B356" s="96" t="s">
        <v>1029</v>
      </c>
      <c r="C356" s="98">
        <f>VLOOKUP(B356,'Bayes Calculation 1'!$AD$8:$AE$529,2,FALSE)</f>
        <v>1.3133876909402124E-3</v>
      </c>
      <c r="D356" s="104">
        <f>IFERROR(VLOOKUP(B356,Colocalization!$A$2:$H$247,8,FALSE),0)</f>
        <v>0</v>
      </c>
      <c r="E356" s="104">
        <f t="shared" si="20"/>
        <v>0</v>
      </c>
      <c r="F356" s="97">
        <f t="shared" si="21"/>
        <v>0.1</v>
      </c>
      <c r="G356" s="98">
        <f t="shared" si="22"/>
        <v>1.3133876909402124E-4</v>
      </c>
      <c r="H356" s="98">
        <f t="shared" si="23"/>
        <v>2.5205478263453149E-4</v>
      </c>
      <c r="I356" s="126">
        <f>H356/'Bayes Calculation 1'!C360</f>
        <v>0.13132054175259092</v>
      </c>
      <c r="J356" s="97"/>
    </row>
    <row r="357" spans="1:10">
      <c r="A357" s="97" t="s">
        <v>5340</v>
      </c>
      <c r="B357" s="96" t="s">
        <v>1031</v>
      </c>
      <c r="C357" s="98">
        <f>VLOOKUP(B357,'Bayes Calculation 1'!$AD$8:$AE$529,2,FALSE)</f>
        <v>1.3133876909402124E-3</v>
      </c>
      <c r="D357" s="104">
        <f>IFERROR(VLOOKUP(B357,Colocalization!$A$2:$H$247,8,FALSE),0)</f>
        <v>0</v>
      </c>
      <c r="E357" s="104">
        <f t="shared" si="20"/>
        <v>0</v>
      </c>
      <c r="F357" s="97">
        <f t="shared" si="21"/>
        <v>0.1</v>
      </c>
      <c r="G357" s="98">
        <f t="shared" si="22"/>
        <v>1.3133876909402124E-4</v>
      </c>
      <c r="H357" s="98">
        <f t="shared" si="23"/>
        <v>2.5205478263453149E-4</v>
      </c>
      <c r="I357" s="126">
        <f>H357/'Bayes Calculation 1'!C361</f>
        <v>0.13132054175259092</v>
      </c>
      <c r="J357" s="97"/>
    </row>
    <row r="358" spans="1:10">
      <c r="A358" s="97" t="s">
        <v>5339</v>
      </c>
      <c r="B358" s="99" t="s">
        <v>1026</v>
      </c>
      <c r="C358" s="98">
        <f>VLOOKUP(B358,'Bayes Calculation 1'!$AD$8:$AE$529,2,FALSE)</f>
        <v>1.3133876909402124E-3</v>
      </c>
      <c r="D358" s="104">
        <f>IFERROR(VLOOKUP(B358,Colocalization!$A$2:$H$247,8,FALSE),0)</f>
        <v>0</v>
      </c>
      <c r="E358" s="104">
        <f t="shared" si="20"/>
        <v>0</v>
      </c>
      <c r="F358" s="97">
        <f t="shared" si="21"/>
        <v>0.1</v>
      </c>
      <c r="G358" s="98">
        <f t="shared" si="22"/>
        <v>1.3133876909402124E-4</v>
      </c>
      <c r="H358" s="98">
        <f t="shared" si="23"/>
        <v>2.5205478263453149E-4</v>
      </c>
      <c r="I358" s="126">
        <f>H358/'Bayes Calculation 1'!C362</f>
        <v>0.13132054175259092</v>
      </c>
      <c r="J358" s="97"/>
    </row>
    <row r="359" spans="1:10">
      <c r="A359" s="97" t="s">
        <v>5346</v>
      </c>
      <c r="B359" s="99" t="s">
        <v>1056</v>
      </c>
      <c r="C359" s="98">
        <f>VLOOKUP(B359,'Bayes Calculation 1'!$AD$8:$AE$529,2,FALSE)</f>
        <v>1.3133876909402124E-3</v>
      </c>
      <c r="D359" s="104">
        <f>IFERROR(VLOOKUP(B359,Colocalization!$A$2:$H$247,8,FALSE),0)</f>
        <v>0</v>
      </c>
      <c r="E359" s="104">
        <f t="shared" si="20"/>
        <v>0</v>
      </c>
      <c r="F359" s="97">
        <f t="shared" si="21"/>
        <v>0.1</v>
      </c>
      <c r="G359" s="98">
        <f t="shared" si="22"/>
        <v>1.3133876909402124E-4</v>
      </c>
      <c r="H359" s="98">
        <f t="shared" si="23"/>
        <v>2.5205478263453149E-4</v>
      </c>
      <c r="I359" s="126">
        <f>H359/'Bayes Calculation 1'!C363</f>
        <v>0.13132054175259092</v>
      </c>
      <c r="J359" s="97"/>
    </row>
    <row r="360" spans="1:10">
      <c r="A360" s="97" t="s">
        <v>5340</v>
      </c>
      <c r="B360" s="96" t="s">
        <v>1033</v>
      </c>
      <c r="C360" s="98">
        <f>VLOOKUP(B360,'Bayes Calculation 1'!$AD$8:$AE$529,2,FALSE)</f>
        <v>1.3133876909402124E-3</v>
      </c>
      <c r="D360" s="104">
        <f>IFERROR(VLOOKUP(B360,Colocalization!$A$2:$H$247,8,FALSE),0)</f>
        <v>0</v>
      </c>
      <c r="E360" s="104">
        <f t="shared" si="20"/>
        <v>0</v>
      </c>
      <c r="F360" s="97">
        <f t="shared" si="21"/>
        <v>0.1</v>
      </c>
      <c r="G360" s="98">
        <f t="shared" si="22"/>
        <v>1.3133876909402124E-4</v>
      </c>
      <c r="H360" s="98">
        <f t="shared" si="23"/>
        <v>2.5205478263453149E-4</v>
      </c>
      <c r="I360" s="126">
        <f>H360/'Bayes Calculation 1'!C364</f>
        <v>0.13132054175259092</v>
      </c>
      <c r="J360" s="97"/>
    </row>
    <row r="361" spans="1:10">
      <c r="A361" s="97" t="s">
        <v>5345</v>
      </c>
      <c r="B361" s="96" t="s">
        <v>1046</v>
      </c>
      <c r="C361" s="98">
        <f>VLOOKUP(B361,'Bayes Calculation 1'!$AD$8:$AE$529,2,FALSE)</f>
        <v>1.3133876909402124E-3</v>
      </c>
      <c r="D361" s="104">
        <f>IFERROR(VLOOKUP(B361,Colocalization!$A$2:$H$247,8,FALSE),0)</f>
        <v>0</v>
      </c>
      <c r="E361" s="104">
        <f t="shared" si="20"/>
        <v>0</v>
      </c>
      <c r="F361" s="97">
        <f t="shared" si="21"/>
        <v>0.1</v>
      </c>
      <c r="G361" s="98">
        <f t="shared" si="22"/>
        <v>1.3133876909402124E-4</v>
      </c>
      <c r="H361" s="98">
        <f t="shared" si="23"/>
        <v>2.5205478263453149E-4</v>
      </c>
      <c r="I361" s="126">
        <f>H361/'Bayes Calculation 1'!C365</f>
        <v>0.13132054175259092</v>
      </c>
      <c r="J361" s="97"/>
    </row>
    <row r="362" spans="1:10">
      <c r="A362" s="97" t="s">
        <v>5338</v>
      </c>
      <c r="B362" s="99" t="s">
        <v>1012</v>
      </c>
      <c r="C362" s="98">
        <f>VLOOKUP(B362,'Bayes Calculation 1'!$AD$8:$AE$529,2,FALSE)</f>
        <v>1.3133876909402124E-3</v>
      </c>
      <c r="D362" s="104">
        <f>IFERROR(VLOOKUP(B362,Colocalization!$A$2:$H$247,8,FALSE),0)</f>
        <v>0</v>
      </c>
      <c r="E362" s="104">
        <f t="shared" si="20"/>
        <v>0</v>
      </c>
      <c r="F362" s="97">
        <f t="shared" si="21"/>
        <v>0.1</v>
      </c>
      <c r="G362" s="98">
        <f t="shared" si="22"/>
        <v>1.3133876909402124E-4</v>
      </c>
      <c r="H362" s="98">
        <f t="shared" si="23"/>
        <v>2.5205478263453149E-4</v>
      </c>
      <c r="I362" s="126">
        <f>H362/'Bayes Calculation 1'!C366</f>
        <v>0.13132054175259092</v>
      </c>
      <c r="J362" s="97"/>
    </row>
    <row r="363" spans="1:10">
      <c r="A363" s="97" t="s">
        <v>5338</v>
      </c>
      <c r="B363" s="99" t="s">
        <v>1013</v>
      </c>
      <c r="C363" s="98">
        <f>VLOOKUP(B363,'Bayes Calculation 1'!$AD$8:$AE$529,2,FALSE)</f>
        <v>1.3133876909402124E-3</v>
      </c>
      <c r="D363" s="104">
        <f>IFERROR(VLOOKUP(B363,Colocalization!$A$2:$H$247,8,FALSE),0)</f>
        <v>0</v>
      </c>
      <c r="E363" s="104">
        <f t="shared" si="20"/>
        <v>0</v>
      </c>
      <c r="F363" s="97">
        <f t="shared" si="21"/>
        <v>0.1</v>
      </c>
      <c r="G363" s="98">
        <f t="shared" si="22"/>
        <v>1.3133876909402124E-4</v>
      </c>
      <c r="H363" s="98">
        <f t="shared" si="23"/>
        <v>2.5205478263453149E-4</v>
      </c>
      <c r="I363" s="126">
        <f>H363/'Bayes Calculation 1'!C367</f>
        <v>0.13132054175259092</v>
      </c>
      <c r="J363" s="97"/>
    </row>
    <row r="364" spans="1:10">
      <c r="A364" s="97" t="s">
        <v>5338</v>
      </c>
      <c r="B364" s="99" t="s">
        <v>1014</v>
      </c>
      <c r="C364" s="98">
        <f>VLOOKUP(B364,'Bayes Calculation 1'!$AD$8:$AE$529,2,FALSE)</f>
        <v>1.3133876909402124E-3</v>
      </c>
      <c r="D364" s="104">
        <f>IFERROR(VLOOKUP(B364,Colocalization!$A$2:$H$247,8,FALSE),0)</f>
        <v>0</v>
      </c>
      <c r="E364" s="104">
        <f t="shared" si="20"/>
        <v>0</v>
      </c>
      <c r="F364" s="97">
        <f t="shared" si="21"/>
        <v>0.1</v>
      </c>
      <c r="G364" s="98">
        <f t="shared" si="22"/>
        <v>1.3133876909402124E-4</v>
      </c>
      <c r="H364" s="98">
        <f t="shared" si="23"/>
        <v>2.5205478263453149E-4</v>
      </c>
      <c r="I364" s="126">
        <f>H364/'Bayes Calculation 1'!C368</f>
        <v>0.13132054175259092</v>
      </c>
      <c r="J364" s="97"/>
    </row>
    <row r="365" spans="1:10">
      <c r="A365" s="97" t="s">
        <v>5337</v>
      </c>
      <c r="B365" s="99" t="s">
        <v>1005</v>
      </c>
      <c r="C365" s="98">
        <f>VLOOKUP(B365,'Bayes Calculation 1'!$AD$8:$AE$529,2,FALSE)</f>
        <v>1.3133876909402124E-3</v>
      </c>
      <c r="D365" s="104">
        <f>IFERROR(VLOOKUP(B365,Colocalization!$A$2:$H$247,8,FALSE),0)</f>
        <v>0</v>
      </c>
      <c r="E365" s="104">
        <f t="shared" si="20"/>
        <v>0</v>
      </c>
      <c r="F365" s="97">
        <f t="shared" si="21"/>
        <v>0.1</v>
      </c>
      <c r="G365" s="98">
        <f t="shared" si="22"/>
        <v>1.3133876909402124E-4</v>
      </c>
      <c r="H365" s="98">
        <f t="shared" si="23"/>
        <v>2.5205478263453149E-4</v>
      </c>
      <c r="I365" s="126">
        <f>H365/'Bayes Calculation 1'!C369</f>
        <v>0.13132054175259092</v>
      </c>
      <c r="J365" s="97"/>
    </row>
    <row r="366" spans="1:10">
      <c r="A366" s="97" t="s">
        <v>5342</v>
      </c>
      <c r="B366" s="99" t="s">
        <v>542</v>
      </c>
      <c r="C366" s="98">
        <f>VLOOKUP(B366,'Bayes Calculation 1'!$AD$8:$AE$529,2,FALSE)</f>
        <v>1.3133876909402124E-3</v>
      </c>
      <c r="D366" s="104">
        <f>IFERROR(VLOOKUP(B366,Colocalization!$A$2:$H$247,8,FALSE),0)</f>
        <v>0</v>
      </c>
      <c r="E366" s="104">
        <f t="shared" si="20"/>
        <v>0</v>
      </c>
      <c r="F366" s="97">
        <f t="shared" si="21"/>
        <v>0.1</v>
      </c>
      <c r="G366" s="98">
        <f t="shared" si="22"/>
        <v>1.3133876909402124E-4</v>
      </c>
      <c r="H366" s="98">
        <f t="shared" si="23"/>
        <v>2.5205478263453149E-4</v>
      </c>
      <c r="I366" s="126">
        <f>H366/'Bayes Calculation 1'!C370</f>
        <v>0.13132054175259092</v>
      </c>
      <c r="J366" s="97"/>
    </row>
    <row r="367" spans="1:10">
      <c r="A367" s="97" t="s">
        <v>5345</v>
      </c>
      <c r="B367" s="96" t="s">
        <v>1049</v>
      </c>
      <c r="C367" s="98">
        <f>VLOOKUP(B367,'Bayes Calculation 1'!$AD$8:$AE$529,2,FALSE)</f>
        <v>1.3133876909402124E-3</v>
      </c>
      <c r="D367" s="104">
        <f>IFERROR(VLOOKUP(B367,Colocalization!$A$2:$H$247,8,FALSE),0)</f>
        <v>0</v>
      </c>
      <c r="E367" s="104">
        <f t="shared" si="20"/>
        <v>0</v>
      </c>
      <c r="F367" s="97">
        <f t="shared" si="21"/>
        <v>0.1</v>
      </c>
      <c r="G367" s="98">
        <f t="shared" si="22"/>
        <v>1.3133876909402124E-4</v>
      </c>
      <c r="H367" s="98">
        <f t="shared" si="23"/>
        <v>2.5205478263453149E-4</v>
      </c>
      <c r="I367" s="126">
        <f>H367/'Bayes Calculation 1'!C371</f>
        <v>0.13132054175259092</v>
      </c>
      <c r="J367" s="97"/>
    </row>
    <row r="368" spans="1:10">
      <c r="A368" s="97" t="s">
        <v>5343</v>
      </c>
      <c r="B368" s="96" t="s">
        <v>1038</v>
      </c>
      <c r="C368" s="98">
        <f>VLOOKUP(B368,'Bayes Calculation 1'!$AD$8:$AE$529,2,FALSE)</f>
        <v>1.3133876909402124E-3</v>
      </c>
      <c r="D368" s="104">
        <f>IFERROR(VLOOKUP(B368,Colocalization!$A$2:$H$247,8,FALSE),0)</f>
        <v>0</v>
      </c>
      <c r="E368" s="104">
        <f t="shared" si="20"/>
        <v>0</v>
      </c>
      <c r="F368" s="97">
        <f t="shared" si="21"/>
        <v>0.1</v>
      </c>
      <c r="G368" s="98">
        <f t="shared" si="22"/>
        <v>1.3133876909402124E-4</v>
      </c>
      <c r="H368" s="98">
        <f t="shared" si="23"/>
        <v>2.5205478263453149E-4</v>
      </c>
      <c r="I368" s="126">
        <f>H368/'Bayes Calculation 1'!C372</f>
        <v>0.13132054175259092</v>
      </c>
      <c r="J368" s="97"/>
    </row>
    <row r="369" spans="1:10">
      <c r="A369" s="97" t="s">
        <v>5343</v>
      </c>
      <c r="B369" s="96" t="s">
        <v>477</v>
      </c>
      <c r="C369" s="98">
        <f>VLOOKUP(B369,'Bayes Calculation 1'!$AD$8:$AE$529,2,FALSE)</f>
        <v>1.3133876909402124E-3</v>
      </c>
      <c r="D369" s="104">
        <f>IFERROR(VLOOKUP(B369,Colocalization!$A$2:$H$247,8,FALSE),0)</f>
        <v>0</v>
      </c>
      <c r="E369" s="104">
        <f t="shared" si="20"/>
        <v>0</v>
      </c>
      <c r="F369" s="97">
        <f t="shared" si="21"/>
        <v>0.1</v>
      </c>
      <c r="G369" s="98">
        <f t="shared" si="22"/>
        <v>1.3133876909402124E-4</v>
      </c>
      <c r="H369" s="98">
        <f t="shared" si="23"/>
        <v>2.5205478263453149E-4</v>
      </c>
      <c r="I369" s="126">
        <f>H369/'Bayes Calculation 1'!C373</f>
        <v>0.13132054175259092</v>
      </c>
      <c r="J369" s="97"/>
    </row>
    <row r="370" spans="1:10">
      <c r="A370" s="97" t="s">
        <v>5343</v>
      </c>
      <c r="B370" s="96" t="s">
        <v>1039</v>
      </c>
      <c r="C370" s="98">
        <f>VLOOKUP(B370,'Bayes Calculation 1'!$AD$8:$AE$529,2,FALSE)</f>
        <v>1.3133876909402124E-3</v>
      </c>
      <c r="D370" s="104">
        <f>IFERROR(VLOOKUP(B370,Colocalization!$A$2:$H$247,8,FALSE),0)</f>
        <v>0</v>
      </c>
      <c r="E370" s="104">
        <f t="shared" si="20"/>
        <v>0</v>
      </c>
      <c r="F370" s="97">
        <f t="shared" si="21"/>
        <v>0.1</v>
      </c>
      <c r="G370" s="98">
        <f t="shared" si="22"/>
        <v>1.3133876909402124E-4</v>
      </c>
      <c r="H370" s="98">
        <f t="shared" si="23"/>
        <v>2.5205478263453149E-4</v>
      </c>
      <c r="I370" s="126">
        <f>H370/'Bayes Calculation 1'!C374</f>
        <v>0.13132054175259092</v>
      </c>
      <c r="J370" s="97"/>
    </row>
    <row r="371" spans="1:10">
      <c r="A371" s="97" t="s">
        <v>5343</v>
      </c>
      <c r="B371" s="96" t="s">
        <v>1040</v>
      </c>
      <c r="C371" s="98">
        <f>VLOOKUP(B371,'Bayes Calculation 1'!$AD$8:$AE$529,2,FALSE)</f>
        <v>1.3133876909402124E-3</v>
      </c>
      <c r="D371" s="104">
        <f>IFERROR(VLOOKUP(B371,Colocalization!$A$2:$H$247,8,FALSE),0)</f>
        <v>0</v>
      </c>
      <c r="E371" s="104">
        <f t="shared" si="20"/>
        <v>0</v>
      </c>
      <c r="F371" s="97">
        <f t="shared" si="21"/>
        <v>0.1</v>
      </c>
      <c r="G371" s="98">
        <f t="shared" si="22"/>
        <v>1.3133876909402124E-4</v>
      </c>
      <c r="H371" s="98">
        <f t="shared" si="23"/>
        <v>2.5205478263453149E-4</v>
      </c>
      <c r="I371" s="126">
        <f>H371/'Bayes Calculation 1'!C375</f>
        <v>0.13132054175259092</v>
      </c>
      <c r="J371" s="97"/>
    </row>
    <row r="372" spans="1:10">
      <c r="A372" s="97" t="s">
        <v>5340</v>
      </c>
      <c r="B372" s="96" t="s">
        <v>433</v>
      </c>
      <c r="C372" s="98">
        <f>VLOOKUP(B372,'Bayes Calculation 1'!$AD$8:$AE$529,2,FALSE)</f>
        <v>1.3133876909402124E-3</v>
      </c>
      <c r="D372" s="104">
        <f>IFERROR(VLOOKUP(B372,Colocalization!$A$2:$H$247,8,FALSE),0)</f>
        <v>0</v>
      </c>
      <c r="E372" s="104">
        <f t="shared" si="20"/>
        <v>0</v>
      </c>
      <c r="F372" s="97">
        <f t="shared" si="21"/>
        <v>0.1</v>
      </c>
      <c r="G372" s="98">
        <f t="shared" si="22"/>
        <v>1.3133876909402124E-4</v>
      </c>
      <c r="H372" s="98">
        <f t="shared" si="23"/>
        <v>2.5205478263453149E-4</v>
      </c>
      <c r="I372" s="126">
        <f>H372/'Bayes Calculation 1'!C376</f>
        <v>0.13132054175259092</v>
      </c>
      <c r="J372" s="97"/>
    </row>
    <row r="373" spans="1:10">
      <c r="A373" s="97" t="s">
        <v>5343</v>
      </c>
      <c r="B373" s="96" t="s">
        <v>465</v>
      </c>
      <c r="C373" s="98">
        <f>VLOOKUP(B373,'Bayes Calculation 1'!$AD$8:$AE$529,2,FALSE)</f>
        <v>1.3133876909402124E-3</v>
      </c>
      <c r="D373" s="104">
        <f>IFERROR(VLOOKUP(B373,Colocalization!$A$2:$H$247,8,FALSE),0)</f>
        <v>0</v>
      </c>
      <c r="E373" s="104">
        <f t="shared" si="20"/>
        <v>0</v>
      </c>
      <c r="F373" s="97">
        <f t="shared" si="21"/>
        <v>0.1</v>
      </c>
      <c r="G373" s="98">
        <f t="shared" si="22"/>
        <v>1.3133876909402124E-4</v>
      </c>
      <c r="H373" s="98">
        <f t="shared" si="23"/>
        <v>2.5205478263453149E-4</v>
      </c>
      <c r="I373" s="126">
        <f>H373/'Bayes Calculation 1'!C377</f>
        <v>0.13132054175259092</v>
      </c>
      <c r="J373" s="97"/>
    </row>
    <row r="374" spans="1:10">
      <c r="A374" s="97" t="s">
        <v>5343</v>
      </c>
      <c r="B374" s="96" t="s">
        <v>1041</v>
      </c>
      <c r="C374" s="98">
        <f>VLOOKUP(B374,'Bayes Calculation 1'!$AD$8:$AE$529,2,FALSE)</f>
        <v>1.3133876909402124E-3</v>
      </c>
      <c r="D374" s="104">
        <f>IFERROR(VLOOKUP(B374,Colocalization!$A$2:$H$247,8,FALSE),0)</f>
        <v>0</v>
      </c>
      <c r="E374" s="104">
        <f t="shared" si="20"/>
        <v>0</v>
      </c>
      <c r="F374" s="97">
        <f t="shared" si="21"/>
        <v>0.1</v>
      </c>
      <c r="G374" s="98">
        <f t="shared" si="22"/>
        <v>1.3133876909402124E-4</v>
      </c>
      <c r="H374" s="98">
        <f t="shared" si="23"/>
        <v>2.5205478263453149E-4</v>
      </c>
      <c r="I374" s="126">
        <f>H374/'Bayes Calculation 1'!C378</f>
        <v>0.13132054175259092</v>
      </c>
      <c r="J374" s="97"/>
    </row>
    <row r="375" spans="1:10">
      <c r="A375" s="97" t="s">
        <v>5341</v>
      </c>
      <c r="B375" s="96" t="s">
        <v>1034</v>
      </c>
      <c r="C375" s="98">
        <f>VLOOKUP(B375,'Bayes Calculation 1'!$AD$8:$AE$529,2,FALSE)</f>
        <v>1.3133876909402124E-3</v>
      </c>
      <c r="D375" s="104">
        <f>IFERROR(VLOOKUP(B375,Colocalization!$A$2:$H$247,8,FALSE),0)</f>
        <v>0</v>
      </c>
      <c r="E375" s="104">
        <f t="shared" si="20"/>
        <v>0</v>
      </c>
      <c r="F375" s="97">
        <f t="shared" si="21"/>
        <v>0.1</v>
      </c>
      <c r="G375" s="98">
        <f t="shared" si="22"/>
        <v>1.3133876909402124E-4</v>
      </c>
      <c r="H375" s="98">
        <f t="shared" si="23"/>
        <v>2.5205478263453149E-4</v>
      </c>
      <c r="I375" s="126">
        <f>H375/'Bayes Calculation 1'!C379</f>
        <v>0.13132054175259092</v>
      </c>
      <c r="J375" s="97"/>
    </row>
    <row r="376" spans="1:10">
      <c r="A376" s="97" t="s">
        <v>5341</v>
      </c>
      <c r="B376" s="96" t="s">
        <v>1036</v>
      </c>
      <c r="C376" s="98">
        <f>VLOOKUP(B376,'Bayes Calculation 1'!$AD$8:$AE$529,2,FALSE)</f>
        <v>1.3133876909402124E-3</v>
      </c>
      <c r="D376" s="104">
        <f>IFERROR(VLOOKUP(B376,Colocalization!$A$2:$H$247,8,FALSE),0)</f>
        <v>0</v>
      </c>
      <c r="E376" s="104">
        <f t="shared" si="20"/>
        <v>0</v>
      </c>
      <c r="F376" s="97">
        <f t="shared" si="21"/>
        <v>0.1</v>
      </c>
      <c r="G376" s="98">
        <f t="shared" si="22"/>
        <v>1.3133876909402124E-4</v>
      </c>
      <c r="H376" s="98">
        <f t="shared" si="23"/>
        <v>2.5205478263453149E-4</v>
      </c>
      <c r="I376" s="126">
        <f>H376/'Bayes Calculation 1'!C380</f>
        <v>0.13132054175259092</v>
      </c>
      <c r="J376" s="97"/>
    </row>
    <row r="377" spans="1:10">
      <c r="A377" s="97" t="s">
        <v>5338</v>
      </c>
      <c r="B377" s="96" t="s">
        <v>1016</v>
      </c>
      <c r="C377" s="98">
        <f>VLOOKUP(B377,'Bayes Calculation 1'!$AD$8:$AE$529,2,FALSE)</f>
        <v>1.3133876909402124E-3</v>
      </c>
      <c r="D377" s="104">
        <f>IFERROR(VLOOKUP(B377,Colocalization!$A$2:$H$247,8,FALSE),0)</f>
        <v>0</v>
      </c>
      <c r="E377" s="104">
        <f t="shared" si="20"/>
        <v>0</v>
      </c>
      <c r="F377" s="97">
        <f t="shared" si="21"/>
        <v>0.1</v>
      </c>
      <c r="G377" s="98">
        <f t="shared" si="22"/>
        <v>1.3133876909402124E-4</v>
      </c>
      <c r="H377" s="98">
        <f t="shared" si="23"/>
        <v>2.5205478263453149E-4</v>
      </c>
      <c r="I377" s="126">
        <f>H377/'Bayes Calculation 1'!C381</f>
        <v>0.13132054175259092</v>
      </c>
      <c r="J377" s="97"/>
    </row>
    <row r="378" spans="1:10">
      <c r="A378" s="97" t="s">
        <v>5338</v>
      </c>
      <c r="B378" s="96" t="s">
        <v>1017</v>
      </c>
      <c r="C378" s="98">
        <f>VLOOKUP(B378,'Bayes Calculation 1'!$AD$8:$AE$529,2,FALSE)</f>
        <v>1.3133876909402124E-3</v>
      </c>
      <c r="D378" s="104">
        <f>IFERROR(VLOOKUP(B378,Colocalization!$A$2:$H$247,8,FALSE),0)</f>
        <v>0</v>
      </c>
      <c r="E378" s="104">
        <f t="shared" si="20"/>
        <v>0</v>
      </c>
      <c r="F378" s="97">
        <f t="shared" si="21"/>
        <v>0.1</v>
      </c>
      <c r="G378" s="98">
        <f t="shared" si="22"/>
        <v>1.3133876909402124E-4</v>
      </c>
      <c r="H378" s="98">
        <f t="shared" si="23"/>
        <v>2.5205478263453149E-4</v>
      </c>
      <c r="I378" s="126">
        <f>H378/'Bayes Calculation 1'!C382</f>
        <v>0.13132054175259092</v>
      </c>
      <c r="J378" s="97"/>
    </row>
    <row r="379" spans="1:10">
      <c r="A379" s="97" t="s">
        <v>5337</v>
      </c>
      <c r="B379" s="96" t="s">
        <v>1007</v>
      </c>
      <c r="C379" s="98">
        <f>VLOOKUP(B379,'Bayes Calculation 1'!$AD$8:$AE$529,2,FALSE)</f>
        <v>1.3133876909402124E-3</v>
      </c>
      <c r="D379" s="104">
        <f>IFERROR(VLOOKUP(B379,Colocalization!$A$2:$H$247,8,FALSE),0)</f>
        <v>0</v>
      </c>
      <c r="E379" s="104">
        <f t="shared" si="20"/>
        <v>0</v>
      </c>
      <c r="F379" s="97">
        <f t="shared" si="21"/>
        <v>0.1</v>
      </c>
      <c r="G379" s="98">
        <f t="shared" si="22"/>
        <v>1.3133876909402124E-4</v>
      </c>
      <c r="H379" s="98">
        <f t="shared" si="23"/>
        <v>2.5205478263453149E-4</v>
      </c>
      <c r="I379" s="126">
        <f>H379/'Bayes Calculation 1'!C383</f>
        <v>0.13132054175259092</v>
      </c>
      <c r="J379" s="97"/>
    </row>
    <row r="380" spans="1:10">
      <c r="A380" s="97" t="s">
        <v>5347</v>
      </c>
      <c r="B380" s="96" t="s">
        <v>1072</v>
      </c>
      <c r="C380" s="98">
        <f>VLOOKUP(B380,'Bayes Calculation 1'!$AD$8:$AE$529,2,FALSE)</f>
        <v>1.3133876909402124E-3</v>
      </c>
      <c r="D380" s="104">
        <f>IFERROR(VLOOKUP(B380,Colocalization!$A$2:$H$247,8,FALSE),0)</f>
        <v>0</v>
      </c>
      <c r="E380" s="104">
        <f t="shared" si="20"/>
        <v>0</v>
      </c>
      <c r="F380" s="97">
        <f t="shared" si="21"/>
        <v>0.1</v>
      </c>
      <c r="G380" s="98">
        <f t="shared" si="22"/>
        <v>1.3133876909402124E-4</v>
      </c>
      <c r="H380" s="98">
        <f t="shared" si="23"/>
        <v>2.5205478263453149E-4</v>
      </c>
      <c r="I380" s="126">
        <f>H380/'Bayes Calculation 1'!C384</f>
        <v>0.13132054175259092</v>
      </c>
      <c r="J380" s="97"/>
    </row>
    <row r="381" spans="1:10">
      <c r="A381" s="97" t="s">
        <v>5337</v>
      </c>
      <c r="B381" s="100" t="s">
        <v>1008</v>
      </c>
      <c r="C381" s="98">
        <f>VLOOKUP(B381,'Bayes Calculation 1'!$AD$8:$AE$529,2,FALSE)</f>
        <v>1.3133876909402124E-3</v>
      </c>
      <c r="D381" s="104">
        <f>IFERROR(VLOOKUP(B381,Colocalization!$A$2:$H$247,8,FALSE),0)</f>
        <v>0</v>
      </c>
      <c r="E381" s="104">
        <f t="shared" si="20"/>
        <v>0</v>
      </c>
      <c r="F381" s="97">
        <f t="shared" si="21"/>
        <v>0.1</v>
      </c>
      <c r="G381" s="98">
        <f t="shared" si="22"/>
        <v>1.3133876909402124E-4</v>
      </c>
      <c r="H381" s="98">
        <f t="shared" si="23"/>
        <v>2.5205478263453149E-4</v>
      </c>
      <c r="I381" s="126">
        <f>H381/'Bayes Calculation 1'!C385</f>
        <v>0.13132054175259092</v>
      </c>
      <c r="J381" s="97"/>
    </row>
    <row r="382" spans="1:10">
      <c r="A382" s="97" t="s">
        <v>5338</v>
      </c>
      <c r="B382" s="96" t="s">
        <v>413</v>
      </c>
      <c r="C382" s="98">
        <f>VLOOKUP(B382,'Bayes Calculation 1'!$AD$8:$AE$529,2,FALSE)</f>
        <v>1.3133876909402124E-3</v>
      </c>
      <c r="D382" s="104">
        <f>IFERROR(VLOOKUP(B382,Colocalization!$A$2:$H$247,8,FALSE),0)</f>
        <v>0</v>
      </c>
      <c r="E382" s="104">
        <f t="shared" si="20"/>
        <v>0</v>
      </c>
      <c r="F382" s="97">
        <f t="shared" si="21"/>
        <v>0.1</v>
      </c>
      <c r="G382" s="98">
        <f t="shared" si="22"/>
        <v>1.3133876909402124E-4</v>
      </c>
      <c r="H382" s="98">
        <f t="shared" si="23"/>
        <v>2.5205478263453149E-4</v>
      </c>
      <c r="I382" s="126">
        <f>H382/'Bayes Calculation 1'!C386</f>
        <v>0.13132054175259092</v>
      </c>
      <c r="J382" s="97"/>
    </row>
    <row r="383" spans="1:10">
      <c r="A383" s="97" t="s">
        <v>5337</v>
      </c>
      <c r="B383" s="96" t="s">
        <v>1009</v>
      </c>
      <c r="C383" s="98">
        <f>VLOOKUP(B383,'Bayes Calculation 1'!$AD$8:$AE$529,2,FALSE)</f>
        <v>1.3133876909402124E-3</v>
      </c>
      <c r="D383" s="104">
        <f>IFERROR(VLOOKUP(B383,Colocalization!$A$2:$H$247,8,FALSE),0)</f>
        <v>0</v>
      </c>
      <c r="E383" s="104">
        <f t="shared" si="20"/>
        <v>0</v>
      </c>
      <c r="F383" s="97">
        <f t="shared" si="21"/>
        <v>0.1</v>
      </c>
      <c r="G383" s="98">
        <f t="shared" si="22"/>
        <v>1.3133876909402124E-4</v>
      </c>
      <c r="H383" s="98">
        <f t="shared" si="23"/>
        <v>2.5205478263453149E-4</v>
      </c>
      <c r="I383" s="126">
        <f>H383/'Bayes Calculation 1'!C387</f>
        <v>0.13132054175259092</v>
      </c>
      <c r="J383" s="97"/>
    </row>
    <row r="384" spans="1:10">
      <c r="A384" s="97" t="s">
        <v>5338</v>
      </c>
      <c r="B384" s="99" t="s">
        <v>1018</v>
      </c>
      <c r="C384" s="98">
        <f>VLOOKUP(B384,'Bayes Calculation 1'!$AD$8:$AE$529,2,FALSE)</f>
        <v>1.3133876909402124E-3</v>
      </c>
      <c r="D384" s="104">
        <f>IFERROR(VLOOKUP(B384,Colocalization!$A$2:$H$247,8,FALSE),0)</f>
        <v>0</v>
      </c>
      <c r="E384" s="104">
        <f t="shared" si="20"/>
        <v>0</v>
      </c>
      <c r="F384" s="97">
        <f t="shared" si="21"/>
        <v>0.1</v>
      </c>
      <c r="G384" s="98">
        <f t="shared" si="22"/>
        <v>1.3133876909402124E-4</v>
      </c>
      <c r="H384" s="98">
        <f t="shared" si="23"/>
        <v>2.5205478263453149E-4</v>
      </c>
      <c r="I384" s="126">
        <f>H384/'Bayes Calculation 1'!C388</f>
        <v>0.13132054175259092</v>
      </c>
      <c r="J384" s="97"/>
    </row>
    <row r="385" spans="1:10">
      <c r="A385" s="97" t="s">
        <v>5346</v>
      </c>
      <c r="B385" s="96" t="s">
        <v>353</v>
      </c>
      <c r="C385" s="98">
        <f>VLOOKUP(B385,'Bayes Calculation 1'!$AD$8:$AE$529,2,FALSE)</f>
        <v>1.3133876909402124E-3</v>
      </c>
      <c r="D385" s="104">
        <f>IFERROR(VLOOKUP(B385,Colocalization!$A$2:$H$247,8,FALSE),0)</f>
        <v>0</v>
      </c>
      <c r="E385" s="104">
        <f t="shared" si="20"/>
        <v>0</v>
      </c>
      <c r="F385" s="97">
        <f t="shared" si="21"/>
        <v>0.1</v>
      </c>
      <c r="G385" s="98">
        <f t="shared" si="22"/>
        <v>1.3133876909402124E-4</v>
      </c>
      <c r="H385" s="98">
        <f t="shared" si="23"/>
        <v>2.5205478263453149E-4</v>
      </c>
      <c r="I385" s="126">
        <f>H385/'Bayes Calculation 1'!C389</f>
        <v>0.13132054175259092</v>
      </c>
      <c r="J385" s="97"/>
    </row>
    <row r="386" spans="1:10">
      <c r="A386" s="97" t="s">
        <v>5346</v>
      </c>
      <c r="B386" s="96" t="s">
        <v>1060</v>
      </c>
      <c r="C386" s="98">
        <f>VLOOKUP(B386,'Bayes Calculation 1'!$AD$8:$AE$529,2,FALSE)</f>
        <v>1.3133876909402124E-3</v>
      </c>
      <c r="D386" s="104">
        <f>IFERROR(VLOOKUP(B386,Colocalization!$A$2:$H$247,8,FALSE),0)</f>
        <v>0</v>
      </c>
      <c r="E386" s="104">
        <f t="shared" si="20"/>
        <v>0</v>
      </c>
      <c r="F386" s="97">
        <f t="shared" si="21"/>
        <v>0.1</v>
      </c>
      <c r="G386" s="98">
        <f t="shared" si="22"/>
        <v>1.3133876909402124E-4</v>
      </c>
      <c r="H386" s="98">
        <f t="shared" si="23"/>
        <v>2.5205478263453149E-4</v>
      </c>
      <c r="I386" s="126">
        <f>H386/'Bayes Calculation 1'!C390</f>
        <v>0.13132054175259092</v>
      </c>
      <c r="J386" s="97"/>
    </row>
    <row r="387" spans="1:10">
      <c r="A387" s="97" t="s">
        <v>5346</v>
      </c>
      <c r="B387" s="96" t="s">
        <v>1061</v>
      </c>
      <c r="C387" s="98">
        <f>VLOOKUP(B387,'Bayes Calculation 1'!$AD$8:$AE$529,2,FALSE)</f>
        <v>1.3133876909402124E-3</v>
      </c>
      <c r="D387" s="104">
        <f>IFERROR(VLOOKUP(B387,Colocalization!$A$2:$H$247,8,FALSE),0)</f>
        <v>0</v>
      </c>
      <c r="E387" s="104">
        <f t="shared" si="20"/>
        <v>0</v>
      </c>
      <c r="F387" s="97">
        <f t="shared" si="21"/>
        <v>0.1</v>
      </c>
      <c r="G387" s="98">
        <f t="shared" si="22"/>
        <v>1.3133876909402124E-4</v>
      </c>
      <c r="H387" s="98">
        <f t="shared" si="23"/>
        <v>2.5205478263453149E-4</v>
      </c>
      <c r="I387" s="126">
        <f>H387/'Bayes Calculation 1'!C391</f>
        <v>0.13132054175259092</v>
      </c>
      <c r="J387" s="97"/>
    </row>
    <row r="388" spans="1:10">
      <c r="A388" s="97" t="s">
        <v>5346</v>
      </c>
      <c r="B388" s="96" t="s">
        <v>1062</v>
      </c>
      <c r="C388" s="98">
        <f>VLOOKUP(B388,'Bayes Calculation 1'!$AD$8:$AE$529,2,FALSE)</f>
        <v>1.3133876909402124E-3</v>
      </c>
      <c r="D388" s="104">
        <f>IFERROR(VLOOKUP(B388,Colocalization!$A$2:$H$247,8,FALSE),0)</f>
        <v>0</v>
      </c>
      <c r="E388" s="104">
        <f t="shared" ref="E388:E451" si="24">D388/10.8</f>
        <v>0</v>
      </c>
      <c r="F388" s="97">
        <f t="shared" ref="F388:F451" si="25">IF(E388&gt;1,0.95,IF(E388&lt;0.3, 0.1, 0.5))</f>
        <v>0.1</v>
      </c>
      <c r="G388" s="98">
        <f t="shared" ref="G388:G451" si="26">C388*F388</f>
        <v>1.3133876909402124E-4</v>
      </c>
      <c r="H388" s="98">
        <f t="shared" ref="H388:H451" si="27">G388/$G$2</f>
        <v>2.5205478263453149E-4</v>
      </c>
      <c r="I388" s="126">
        <f>H388/'Bayes Calculation 1'!C392</f>
        <v>0.13132054175259092</v>
      </c>
      <c r="J388" s="97"/>
    </row>
    <row r="389" spans="1:10">
      <c r="A389" s="97" t="s">
        <v>5346</v>
      </c>
      <c r="B389" s="96" t="s">
        <v>1063</v>
      </c>
      <c r="C389" s="98">
        <f>VLOOKUP(B389,'Bayes Calculation 1'!$AD$8:$AE$529,2,FALSE)</f>
        <v>1.3133876909402124E-3</v>
      </c>
      <c r="D389" s="104">
        <f>IFERROR(VLOOKUP(B389,Colocalization!$A$2:$H$247,8,FALSE),0)</f>
        <v>0</v>
      </c>
      <c r="E389" s="104">
        <f t="shared" si="24"/>
        <v>0</v>
      </c>
      <c r="F389" s="97">
        <f t="shared" si="25"/>
        <v>0.1</v>
      </c>
      <c r="G389" s="98">
        <f t="shared" si="26"/>
        <v>1.3133876909402124E-4</v>
      </c>
      <c r="H389" s="98">
        <f t="shared" si="27"/>
        <v>2.5205478263453149E-4</v>
      </c>
      <c r="I389" s="126">
        <f>H389/'Bayes Calculation 1'!C393</f>
        <v>0.13132054175259092</v>
      </c>
      <c r="J389" s="97"/>
    </row>
    <row r="390" spans="1:10">
      <c r="A390" s="97" t="s">
        <v>5346</v>
      </c>
      <c r="B390" s="96" t="s">
        <v>1064</v>
      </c>
      <c r="C390" s="98">
        <f>VLOOKUP(B390,'Bayes Calculation 1'!$AD$8:$AE$529,2,FALSE)</f>
        <v>1.3133876909402124E-3</v>
      </c>
      <c r="D390" s="104">
        <f>IFERROR(VLOOKUP(B390,Colocalization!$A$2:$H$247,8,FALSE),0)</f>
        <v>0</v>
      </c>
      <c r="E390" s="104">
        <f t="shared" si="24"/>
        <v>0</v>
      </c>
      <c r="F390" s="97">
        <f t="shared" si="25"/>
        <v>0.1</v>
      </c>
      <c r="G390" s="98">
        <f t="shared" si="26"/>
        <v>1.3133876909402124E-4</v>
      </c>
      <c r="H390" s="98">
        <f t="shared" si="27"/>
        <v>2.5205478263453149E-4</v>
      </c>
      <c r="I390" s="126">
        <f>H390/'Bayes Calculation 1'!C394</f>
        <v>0.13132054175259092</v>
      </c>
      <c r="J390" s="97"/>
    </row>
    <row r="391" spans="1:10">
      <c r="A391" s="97" t="s">
        <v>5345</v>
      </c>
      <c r="B391" s="99" t="s">
        <v>1051</v>
      </c>
      <c r="C391" s="98">
        <f>VLOOKUP(B391,'Bayes Calculation 1'!$AD$8:$AE$529,2,FALSE)</f>
        <v>1.3133876909402124E-3</v>
      </c>
      <c r="D391" s="104">
        <f>IFERROR(VLOOKUP(B391,Colocalization!$A$2:$H$247,8,FALSE),0)</f>
        <v>0</v>
      </c>
      <c r="E391" s="104">
        <f t="shared" si="24"/>
        <v>0</v>
      </c>
      <c r="F391" s="97">
        <f t="shared" si="25"/>
        <v>0.1</v>
      </c>
      <c r="G391" s="98">
        <f t="shared" si="26"/>
        <v>1.3133876909402124E-4</v>
      </c>
      <c r="H391" s="98">
        <f t="shared" si="27"/>
        <v>2.5205478263453149E-4</v>
      </c>
      <c r="I391" s="126">
        <f>H391/'Bayes Calculation 1'!C395</f>
        <v>0.13132054175259092</v>
      </c>
      <c r="J391" s="97"/>
    </row>
    <row r="392" spans="1:10">
      <c r="A392" s="97" t="s">
        <v>5338</v>
      </c>
      <c r="B392" s="99" t="s">
        <v>1022</v>
      </c>
      <c r="C392" s="98">
        <f>VLOOKUP(B392,'Bayes Calculation 1'!$AD$8:$AE$529,2,FALSE)</f>
        <v>1.3133876909402124E-3</v>
      </c>
      <c r="D392" s="104">
        <f>IFERROR(VLOOKUP(B392,Colocalization!$A$2:$H$247,8,FALSE),0)</f>
        <v>0</v>
      </c>
      <c r="E392" s="104">
        <f t="shared" si="24"/>
        <v>0</v>
      </c>
      <c r="F392" s="97">
        <f t="shared" si="25"/>
        <v>0.1</v>
      </c>
      <c r="G392" s="98">
        <f t="shared" si="26"/>
        <v>1.3133876909402124E-4</v>
      </c>
      <c r="H392" s="98">
        <f t="shared" si="27"/>
        <v>2.5205478263453149E-4</v>
      </c>
      <c r="I392" s="126">
        <f>H392/'Bayes Calculation 1'!C396</f>
        <v>0.13132054175259092</v>
      </c>
      <c r="J392" s="97"/>
    </row>
    <row r="393" spans="1:10">
      <c r="A393" s="97" t="s">
        <v>5338</v>
      </c>
      <c r="B393" s="99" t="s">
        <v>1023</v>
      </c>
      <c r="C393" s="98">
        <f>VLOOKUP(B393,'Bayes Calculation 1'!$AD$8:$AE$529,2,FALSE)</f>
        <v>1.3133876909402124E-3</v>
      </c>
      <c r="D393" s="104">
        <f>IFERROR(VLOOKUP(B393,Colocalization!$A$2:$H$247,8,FALSE),0)</f>
        <v>0</v>
      </c>
      <c r="E393" s="104">
        <f t="shared" si="24"/>
        <v>0</v>
      </c>
      <c r="F393" s="97">
        <f t="shared" si="25"/>
        <v>0.1</v>
      </c>
      <c r="G393" s="98">
        <f t="shared" si="26"/>
        <v>1.3133876909402124E-4</v>
      </c>
      <c r="H393" s="98">
        <f t="shared" si="27"/>
        <v>2.5205478263453149E-4</v>
      </c>
      <c r="I393" s="126">
        <f>H393/'Bayes Calculation 1'!C397</f>
        <v>0.13132054175259092</v>
      </c>
      <c r="J393" s="97"/>
    </row>
    <row r="394" spans="1:10">
      <c r="A394" s="97" t="s">
        <v>5345</v>
      </c>
      <c r="B394" s="99" t="s">
        <v>1052</v>
      </c>
      <c r="C394" s="98">
        <f>VLOOKUP(B394,'Bayes Calculation 1'!$AD$8:$AE$529,2,FALSE)</f>
        <v>1.3133876909402124E-3</v>
      </c>
      <c r="D394" s="104">
        <f>IFERROR(VLOOKUP(B394,Colocalization!$A$2:$H$247,8,FALSE),0)</f>
        <v>0</v>
      </c>
      <c r="E394" s="104">
        <f t="shared" si="24"/>
        <v>0</v>
      </c>
      <c r="F394" s="97">
        <f t="shared" si="25"/>
        <v>0.1</v>
      </c>
      <c r="G394" s="98">
        <f t="shared" si="26"/>
        <v>1.3133876909402124E-4</v>
      </c>
      <c r="H394" s="98">
        <f t="shared" si="27"/>
        <v>2.5205478263453149E-4</v>
      </c>
      <c r="I394" s="126">
        <f>H394/'Bayes Calculation 1'!C398</f>
        <v>0.13132054175259092</v>
      </c>
      <c r="J394" s="97"/>
    </row>
    <row r="395" spans="1:10">
      <c r="A395" s="97" t="s">
        <v>5345</v>
      </c>
      <c r="B395" s="99" t="s">
        <v>1053</v>
      </c>
      <c r="C395" s="98">
        <f>VLOOKUP(B395,'Bayes Calculation 1'!$AD$8:$AE$529,2,FALSE)</f>
        <v>1.3133876909402124E-3</v>
      </c>
      <c r="D395" s="104">
        <f>IFERROR(VLOOKUP(B395,Colocalization!$A$2:$H$247,8,FALSE),0)</f>
        <v>0</v>
      </c>
      <c r="E395" s="104">
        <f t="shared" si="24"/>
        <v>0</v>
      </c>
      <c r="F395" s="97">
        <f t="shared" si="25"/>
        <v>0.1</v>
      </c>
      <c r="G395" s="98">
        <f t="shared" si="26"/>
        <v>1.3133876909402124E-4</v>
      </c>
      <c r="H395" s="98">
        <f t="shared" si="27"/>
        <v>2.5205478263453149E-4</v>
      </c>
      <c r="I395" s="126">
        <f>H395/'Bayes Calculation 1'!C399</f>
        <v>0.13132054175259092</v>
      </c>
      <c r="J395" s="97"/>
    </row>
    <row r="396" spans="1:10">
      <c r="A396" s="97" t="s">
        <v>5338</v>
      </c>
      <c r="B396" s="99" t="s">
        <v>1020</v>
      </c>
      <c r="C396" s="98">
        <f>VLOOKUP(B396,'Bayes Calculation 1'!$AD$8:$AE$529,2,FALSE)</f>
        <v>1.3133876909402124E-3</v>
      </c>
      <c r="D396" s="104">
        <f>IFERROR(VLOOKUP(B396,Colocalization!$A$2:$H$247,8,FALSE),0)</f>
        <v>0</v>
      </c>
      <c r="E396" s="104">
        <f t="shared" si="24"/>
        <v>0</v>
      </c>
      <c r="F396" s="97">
        <f t="shared" si="25"/>
        <v>0.1</v>
      </c>
      <c r="G396" s="98">
        <f t="shared" si="26"/>
        <v>1.3133876909402124E-4</v>
      </c>
      <c r="H396" s="98">
        <f t="shared" si="27"/>
        <v>2.5205478263453149E-4</v>
      </c>
      <c r="I396" s="126">
        <f>H396/'Bayes Calculation 1'!C400</f>
        <v>0.13132054175259092</v>
      </c>
      <c r="J396" s="97"/>
    </row>
    <row r="397" spans="1:10">
      <c r="A397" s="97" t="s">
        <v>5338</v>
      </c>
      <c r="B397" s="96" t="s">
        <v>1021</v>
      </c>
      <c r="C397" s="98">
        <f>VLOOKUP(B397,'Bayes Calculation 1'!$AD$8:$AE$529,2,FALSE)</f>
        <v>1.3133876909402124E-3</v>
      </c>
      <c r="D397" s="104">
        <f>IFERROR(VLOOKUP(B397,Colocalization!$A$2:$H$247,8,FALSE),0)</f>
        <v>0</v>
      </c>
      <c r="E397" s="104">
        <f t="shared" si="24"/>
        <v>0</v>
      </c>
      <c r="F397" s="97">
        <f t="shared" si="25"/>
        <v>0.1</v>
      </c>
      <c r="G397" s="98">
        <f t="shared" si="26"/>
        <v>1.3133876909402124E-4</v>
      </c>
      <c r="H397" s="98">
        <f t="shared" si="27"/>
        <v>2.5205478263453149E-4</v>
      </c>
      <c r="I397" s="126">
        <f>H397/'Bayes Calculation 1'!C401</f>
        <v>0.13132054175259092</v>
      </c>
      <c r="J397" s="97"/>
    </row>
    <row r="398" spans="1:10">
      <c r="A398" s="97" t="s">
        <v>5338</v>
      </c>
      <c r="B398" s="96" t="s">
        <v>315</v>
      </c>
      <c r="C398" s="98">
        <f>VLOOKUP(B398,'Bayes Calculation 1'!$AD$8:$AE$529,2,FALSE)</f>
        <v>1.3133876909402124E-3</v>
      </c>
      <c r="D398" s="104">
        <f>IFERROR(VLOOKUP(B398,Colocalization!$A$2:$H$247,8,FALSE),0)</f>
        <v>0</v>
      </c>
      <c r="E398" s="104">
        <f t="shared" si="24"/>
        <v>0</v>
      </c>
      <c r="F398" s="97">
        <f t="shared" si="25"/>
        <v>0.1</v>
      </c>
      <c r="G398" s="98">
        <f t="shared" si="26"/>
        <v>1.3133876909402124E-4</v>
      </c>
      <c r="H398" s="98">
        <f t="shared" si="27"/>
        <v>2.5205478263453149E-4</v>
      </c>
      <c r="I398" s="126">
        <f>H398/'Bayes Calculation 1'!C402</f>
        <v>0.13132054175259092</v>
      </c>
      <c r="J398" s="97"/>
    </row>
    <row r="399" spans="1:10">
      <c r="A399" s="97" t="s">
        <v>5346</v>
      </c>
      <c r="B399" s="96" t="s">
        <v>1065</v>
      </c>
      <c r="C399" s="98">
        <f>VLOOKUP(B399,'Bayes Calculation 1'!$AD$8:$AE$529,2,FALSE)</f>
        <v>1.3133876909402124E-3</v>
      </c>
      <c r="D399" s="104">
        <f>IFERROR(VLOOKUP(B399,Colocalization!$A$2:$H$247,8,FALSE),0)</f>
        <v>0</v>
      </c>
      <c r="E399" s="104">
        <f t="shared" si="24"/>
        <v>0</v>
      </c>
      <c r="F399" s="97">
        <f t="shared" si="25"/>
        <v>0.1</v>
      </c>
      <c r="G399" s="98">
        <f t="shared" si="26"/>
        <v>1.3133876909402124E-4</v>
      </c>
      <c r="H399" s="98">
        <f t="shared" si="27"/>
        <v>2.5205478263453149E-4</v>
      </c>
      <c r="I399" s="126">
        <f>H399/'Bayes Calculation 1'!C403</f>
        <v>0.13132054175259092</v>
      </c>
      <c r="J399" s="97"/>
    </row>
    <row r="400" spans="1:10">
      <c r="A400" s="97" t="s">
        <v>5346</v>
      </c>
      <c r="B400" s="96" t="s">
        <v>525</v>
      </c>
      <c r="C400" s="98">
        <f>VLOOKUP(B400,'Bayes Calculation 1'!$AD$8:$AE$529,2,FALSE)</f>
        <v>1.3133876909402124E-3</v>
      </c>
      <c r="D400" s="104">
        <f>IFERROR(VLOOKUP(B400,Colocalization!$A$2:$H$247,8,FALSE),0)</f>
        <v>0</v>
      </c>
      <c r="E400" s="104">
        <f t="shared" si="24"/>
        <v>0</v>
      </c>
      <c r="F400" s="97">
        <f t="shared" si="25"/>
        <v>0.1</v>
      </c>
      <c r="G400" s="98">
        <f t="shared" si="26"/>
        <v>1.3133876909402124E-4</v>
      </c>
      <c r="H400" s="98">
        <f t="shared" si="27"/>
        <v>2.5205478263453149E-4</v>
      </c>
      <c r="I400" s="126">
        <f>H400/'Bayes Calculation 1'!C404</f>
        <v>0.13132054175259092</v>
      </c>
      <c r="J400" s="97"/>
    </row>
    <row r="401" spans="1:10">
      <c r="A401" s="97" t="s">
        <v>5346</v>
      </c>
      <c r="B401" s="96" t="s">
        <v>1066</v>
      </c>
      <c r="C401" s="98">
        <f>VLOOKUP(B401,'Bayes Calculation 1'!$AD$8:$AE$529,2,FALSE)</f>
        <v>1.3133876909402124E-3</v>
      </c>
      <c r="D401" s="104">
        <f>IFERROR(VLOOKUP(B401,Colocalization!$A$2:$H$247,8,FALSE),0)</f>
        <v>0</v>
      </c>
      <c r="E401" s="104">
        <f t="shared" si="24"/>
        <v>0</v>
      </c>
      <c r="F401" s="97">
        <f t="shared" si="25"/>
        <v>0.1</v>
      </c>
      <c r="G401" s="98">
        <f t="shared" si="26"/>
        <v>1.3133876909402124E-4</v>
      </c>
      <c r="H401" s="98">
        <f t="shared" si="27"/>
        <v>2.5205478263453149E-4</v>
      </c>
      <c r="I401" s="126">
        <f>H401/'Bayes Calculation 1'!C405</f>
        <v>0.13132054175259092</v>
      </c>
      <c r="J401" s="97"/>
    </row>
    <row r="402" spans="1:10">
      <c r="A402" s="97" t="s">
        <v>5346</v>
      </c>
      <c r="B402" s="96" t="s">
        <v>1067</v>
      </c>
      <c r="C402" s="98">
        <f>VLOOKUP(B402,'Bayes Calculation 1'!$AD$8:$AE$529,2,FALSE)</f>
        <v>1.3133876909402124E-3</v>
      </c>
      <c r="D402" s="104">
        <f>IFERROR(VLOOKUP(B402,Colocalization!$A$2:$H$247,8,FALSE),0)</f>
        <v>0</v>
      </c>
      <c r="E402" s="104">
        <f t="shared" si="24"/>
        <v>0</v>
      </c>
      <c r="F402" s="97">
        <f t="shared" si="25"/>
        <v>0.1</v>
      </c>
      <c r="G402" s="98">
        <f t="shared" si="26"/>
        <v>1.3133876909402124E-4</v>
      </c>
      <c r="H402" s="98">
        <f t="shared" si="27"/>
        <v>2.5205478263453149E-4</v>
      </c>
      <c r="I402" s="126">
        <f>H402/'Bayes Calculation 1'!C406</f>
        <v>0.13132054175259092</v>
      </c>
      <c r="J402" s="97"/>
    </row>
    <row r="403" spans="1:10">
      <c r="A403" s="97" t="s">
        <v>5340</v>
      </c>
      <c r="B403" s="96" t="s">
        <v>756</v>
      </c>
      <c r="C403" s="98">
        <f>VLOOKUP(B403,'Bayes Calculation 1'!$AD$8:$AE$529,2,FALSE)</f>
        <v>1.3133876909402124E-3</v>
      </c>
      <c r="D403" s="104">
        <f>IFERROR(VLOOKUP(B403,Colocalization!$A$2:$H$247,8,FALSE),0)</f>
        <v>0</v>
      </c>
      <c r="E403" s="104">
        <f t="shared" si="24"/>
        <v>0</v>
      </c>
      <c r="F403" s="97">
        <f t="shared" si="25"/>
        <v>0.1</v>
      </c>
      <c r="G403" s="98">
        <f t="shared" si="26"/>
        <v>1.3133876909402124E-4</v>
      </c>
      <c r="H403" s="98">
        <f t="shared" si="27"/>
        <v>2.5205478263453149E-4</v>
      </c>
      <c r="I403" s="126">
        <f>H403/'Bayes Calculation 1'!C407</f>
        <v>0.13132054175259092</v>
      </c>
      <c r="J403" s="97"/>
    </row>
    <row r="404" spans="1:10">
      <c r="A404" s="97" t="s">
        <v>5337</v>
      </c>
      <c r="B404" s="96" t="s">
        <v>425</v>
      </c>
      <c r="C404" s="98">
        <f>VLOOKUP(B404,'Bayes Calculation 1'!$AD$8:$AE$529,2,FALSE)</f>
        <v>1.3133876909402124E-3</v>
      </c>
      <c r="D404" s="104">
        <f>IFERROR(VLOOKUP(B404,Colocalization!$A$2:$H$247,8,FALSE),0)</f>
        <v>0</v>
      </c>
      <c r="E404" s="104">
        <f t="shared" si="24"/>
        <v>0</v>
      </c>
      <c r="F404" s="97">
        <f t="shared" si="25"/>
        <v>0.1</v>
      </c>
      <c r="G404" s="98">
        <f t="shared" si="26"/>
        <v>1.3133876909402124E-4</v>
      </c>
      <c r="H404" s="98">
        <f t="shared" si="27"/>
        <v>2.5205478263453149E-4</v>
      </c>
      <c r="I404" s="126">
        <f>H404/'Bayes Calculation 1'!C408</f>
        <v>0.13132054175259092</v>
      </c>
      <c r="J404" s="97"/>
    </row>
    <row r="405" spans="1:10">
      <c r="A405" s="97" t="s">
        <v>5343</v>
      </c>
      <c r="B405" s="96" t="s">
        <v>527</v>
      </c>
      <c r="C405" s="98">
        <f>VLOOKUP(B405,'Bayes Calculation 1'!$AD$8:$AE$529,2,FALSE)</f>
        <v>1.3133876909402124E-3</v>
      </c>
      <c r="D405" s="104">
        <f>IFERROR(VLOOKUP(B405,Colocalization!$A$2:$H$247,8,FALSE),0)</f>
        <v>0</v>
      </c>
      <c r="E405" s="104">
        <f t="shared" si="24"/>
        <v>0</v>
      </c>
      <c r="F405" s="97">
        <f t="shared" si="25"/>
        <v>0.1</v>
      </c>
      <c r="G405" s="98">
        <f t="shared" si="26"/>
        <v>1.3133876909402124E-4</v>
      </c>
      <c r="H405" s="98">
        <f t="shared" si="27"/>
        <v>2.5205478263453149E-4</v>
      </c>
      <c r="I405" s="126">
        <f>H405/'Bayes Calculation 1'!C409</f>
        <v>0.13132054175259092</v>
      </c>
      <c r="J405" s="97"/>
    </row>
    <row r="406" spans="1:10">
      <c r="A406" s="97" t="s">
        <v>5338</v>
      </c>
      <c r="B406" s="96" t="s">
        <v>546</v>
      </c>
      <c r="C406" s="98">
        <f>VLOOKUP(B406,'Bayes Calculation 1'!$AD$8:$AE$529,2,FALSE)</f>
        <v>1.3133876909402124E-3</v>
      </c>
      <c r="D406" s="104">
        <f>IFERROR(VLOOKUP(B406,Colocalization!$A$2:$H$247,8,FALSE),0)</f>
        <v>0</v>
      </c>
      <c r="E406" s="104">
        <f t="shared" si="24"/>
        <v>0</v>
      </c>
      <c r="F406" s="97">
        <f t="shared" si="25"/>
        <v>0.1</v>
      </c>
      <c r="G406" s="98">
        <f t="shared" si="26"/>
        <v>1.3133876909402124E-4</v>
      </c>
      <c r="H406" s="98">
        <f t="shared" si="27"/>
        <v>2.5205478263453149E-4</v>
      </c>
      <c r="I406" s="126">
        <f>H406/'Bayes Calculation 1'!C410</f>
        <v>0.13132054175259092</v>
      </c>
      <c r="J406" s="97"/>
    </row>
    <row r="407" spans="1:10">
      <c r="A407" s="97" t="s">
        <v>5347</v>
      </c>
      <c r="B407" s="96" t="s">
        <v>686</v>
      </c>
      <c r="C407" s="98">
        <f>VLOOKUP(B407,'Bayes Calculation 1'!$AD$8:$AE$529,2,FALSE)</f>
        <v>1.3133876909402124E-3</v>
      </c>
      <c r="D407" s="104">
        <f>IFERROR(VLOOKUP(B407,Colocalization!$A$2:$H$247,8,FALSE),0)</f>
        <v>0</v>
      </c>
      <c r="E407" s="104">
        <f t="shared" si="24"/>
        <v>0</v>
      </c>
      <c r="F407" s="97">
        <f t="shared" si="25"/>
        <v>0.1</v>
      </c>
      <c r="G407" s="98">
        <f t="shared" si="26"/>
        <v>1.3133876909402124E-4</v>
      </c>
      <c r="H407" s="98">
        <f t="shared" si="27"/>
        <v>2.5205478263453149E-4</v>
      </c>
      <c r="I407" s="126">
        <f>H407/'Bayes Calculation 1'!C411</f>
        <v>0.13132054175259092</v>
      </c>
      <c r="J407" s="97"/>
    </row>
    <row r="408" spans="1:10">
      <c r="A408" s="97" t="s">
        <v>5344</v>
      </c>
      <c r="B408" s="96" t="s">
        <v>552</v>
      </c>
      <c r="C408" s="98">
        <f>VLOOKUP(B408,'Bayes Calculation 1'!$AD$8:$AE$529,2,FALSE)</f>
        <v>1.3133876909402124E-3</v>
      </c>
      <c r="D408" s="104">
        <f>IFERROR(VLOOKUP(B408,Colocalization!$A$2:$H$247,8,FALSE),0)</f>
        <v>0</v>
      </c>
      <c r="E408" s="104">
        <f t="shared" si="24"/>
        <v>0</v>
      </c>
      <c r="F408" s="97">
        <f t="shared" si="25"/>
        <v>0.1</v>
      </c>
      <c r="G408" s="98">
        <f t="shared" si="26"/>
        <v>1.3133876909402124E-4</v>
      </c>
      <c r="H408" s="98">
        <f t="shared" si="27"/>
        <v>2.5205478263453149E-4</v>
      </c>
      <c r="I408" s="126">
        <f>H408/'Bayes Calculation 1'!C412</f>
        <v>0.13132054175259092</v>
      </c>
      <c r="J408" s="97"/>
    </row>
    <row r="409" spans="1:10">
      <c r="A409" s="97" t="s">
        <v>5345</v>
      </c>
      <c r="B409" s="96" t="s">
        <v>357</v>
      </c>
      <c r="C409" s="98">
        <f>VLOOKUP(B409,'Bayes Calculation 1'!$AD$8:$AE$529,2,FALSE)</f>
        <v>1.3133876909402124E-3</v>
      </c>
      <c r="D409" s="104">
        <f>IFERROR(VLOOKUP(B409,Colocalization!$A$2:$H$247,8,FALSE),0)</f>
        <v>0</v>
      </c>
      <c r="E409" s="104">
        <f t="shared" si="24"/>
        <v>0</v>
      </c>
      <c r="F409" s="97">
        <f t="shared" si="25"/>
        <v>0.1</v>
      </c>
      <c r="G409" s="98">
        <f t="shared" si="26"/>
        <v>1.3133876909402124E-4</v>
      </c>
      <c r="H409" s="98">
        <f t="shared" si="27"/>
        <v>2.5205478263453149E-4</v>
      </c>
      <c r="I409" s="126">
        <f>H409/'Bayes Calculation 1'!C413</f>
        <v>0.13132054175259092</v>
      </c>
      <c r="J409" s="97"/>
    </row>
    <row r="410" spans="1:10">
      <c r="A410" s="97" t="s">
        <v>5346</v>
      </c>
      <c r="B410" s="96" t="s">
        <v>608</v>
      </c>
      <c r="C410" s="98">
        <f>VLOOKUP(B410,'Bayes Calculation 1'!$AD$8:$AE$529,2,FALSE)</f>
        <v>1.3133876909402124E-3</v>
      </c>
      <c r="D410" s="104">
        <f>IFERROR(VLOOKUP(B410,Colocalization!$A$2:$H$247,8,FALSE),0)</f>
        <v>0</v>
      </c>
      <c r="E410" s="104">
        <f t="shared" si="24"/>
        <v>0</v>
      </c>
      <c r="F410" s="97">
        <f t="shared" si="25"/>
        <v>0.1</v>
      </c>
      <c r="G410" s="98">
        <f t="shared" si="26"/>
        <v>1.3133876909402124E-4</v>
      </c>
      <c r="H410" s="98">
        <f t="shared" si="27"/>
        <v>2.5205478263453149E-4</v>
      </c>
      <c r="I410" s="126">
        <f>H410/'Bayes Calculation 1'!C414</f>
        <v>0.13132054175259092</v>
      </c>
      <c r="J410" s="97"/>
    </row>
    <row r="411" spans="1:10">
      <c r="A411" s="97" t="s">
        <v>5346</v>
      </c>
      <c r="B411" s="96" t="s">
        <v>702</v>
      </c>
      <c r="C411" s="98">
        <f>VLOOKUP(B411,'Bayes Calculation 1'!$AD$8:$AE$529,2,FALSE)</f>
        <v>1.3133876909402124E-3</v>
      </c>
      <c r="D411" s="104">
        <f>IFERROR(VLOOKUP(B411,Colocalization!$A$2:$H$247,8,FALSE),0)</f>
        <v>0</v>
      </c>
      <c r="E411" s="104">
        <f t="shared" si="24"/>
        <v>0</v>
      </c>
      <c r="F411" s="97">
        <f t="shared" si="25"/>
        <v>0.1</v>
      </c>
      <c r="G411" s="98">
        <f t="shared" si="26"/>
        <v>1.3133876909402124E-4</v>
      </c>
      <c r="H411" s="98">
        <f t="shared" si="27"/>
        <v>2.5205478263453149E-4</v>
      </c>
      <c r="I411" s="126">
        <f>H411/'Bayes Calculation 1'!C415</f>
        <v>0.13132054175259092</v>
      </c>
      <c r="J411" s="97"/>
    </row>
    <row r="412" spans="1:10">
      <c r="A412" s="97" t="s">
        <v>5346</v>
      </c>
      <c r="B412" s="96" t="s">
        <v>566</v>
      </c>
      <c r="C412" s="98">
        <f>VLOOKUP(B412,'Bayes Calculation 1'!$AD$8:$AE$529,2,FALSE)</f>
        <v>1.3133876909402124E-3</v>
      </c>
      <c r="D412" s="104">
        <f>IFERROR(VLOOKUP(B412,Colocalization!$A$2:$H$247,8,FALSE),0)</f>
        <v>0</v>
      </c>
      <c r="E412" s="104">
        <f t="shared" si="24"/>
        <v>0</v>
      </c>
      <c r="F412" s="97">
        <f t="shared" si="25"/>
        <v>0.1</v>
      </c>
      <c r="G412" s="98">
        <f t="shared" si="26"/>
        <v>1.3133876909402124E-4</v>
      </c>
      <c r="H412" s="98">
        <f t="shared" si="27"/>
        <v>2.5205478263453149E-4</v>
      </c>
      <c r="I412" s="126">
        <f>H412/'Bayes Calculation 1'!C416</f>
        <v>0.13132054175259092</v>
      </c>
      <c r="J412" s="97"/>
    </row>
    <row r="413" spans="1:10">
      <c r="A413" s="97" t="s">
        <v>5345</v>
      </c>
      <c r="B413" s="96" t="s">
        <v>600</v>
      </c>
      <c r="C413" s="98">
        <f>VLOOKUP(B413,'Bayes Calculation 1'!$AD$8:$AE$529,2,FALSE)</f>
        <v>1.3133876909402124E-3</v>
      </c>
      <c r="D413" s="104">
        <f>IFERROR(VLOOKUP(B413,Colocalization!$A$2:$H$247,8,FALSE),0)</f>
        <v>0</v>
      </c>
      <c r="E413" s="104">
        <f t="shared" si="24"/>
        <v>0</v>
      </c>
      <c r="F413" s="97">
        <f t="shared" si="25"/>
        <v>0.1</v>
      </c>
      <c r="G413" s="98">
        <f t="shared" si="26"/>
        <v>1.3133876909402124E-4</v>
      </c>
      <c r="H413" s="98">
        <f t="shared" si="27"/>
        <v>2.5205478263453149E-4</v>
      </c>
      <c r="I413" s="126">
        <f>H413/'Bayes Calculation 1'!C417</f>
        <v>0.13132054175259092</v>
      </c>
      <c r="J413" s="97"/>
    </row>
    <row r="414" spans="1:10">
      <c r="A414" s="97" t="s">
        <v>5345</v>
      </c>
      <c r="B414" s="96" t="s">
        <v>507</v>
      </c>
      <c r="C414" s="98">
        <f>VLOOKUP(B414,'Bayes Calculation 1'!$AD$8:$AE$529,2,FALSE)</f>
        <v>1.3133876909402124E-3</v>
      </c>
      <c r="D414" s="104">
        <f>IFERROR(VLOOKUP(B414,Colocalization!$A$2:$H$247,8,FALSE),0)</f>
        <v>0</v>
      </c>
      <c r="E414" s="104">
        <f t="shared" si="24"/>
        <v>0</v>
      </c>
      <c r="F414" s="97">
        <f t="shared" si="25"/>
        <v>0.1</v>
      </c>
      <c r="G414" s="98">
        <f t="shared" si="26"/>
        <v>1.3133876909402124E-4</v>
      </c>
      <c r="H414" s="98">
        <f t="shared" si="27"/>
        <v>2.5205478263453149E-4</v>
      </c>
      <c r="I414" s="126">
        <f>H414/'Bayes Calculation 1'!C418</f>
        <v>0.13132054175259092</v>
      </c>
      <c r="J414" s="97"/>
    </row>
    <row r="415" spans="1:10">
      <c r="A415" s="97" t="s">
        <v>5346</v>
      </c>
      <c r="B415" s="96" t="s">
        <v>646</v>
      </c>
      <c r="C415" s="98">
        <f>VLOOKUP(B415,'Bayes Calculation 1'!$AD$8:$AE$529,2,FALSE)</f>
        <v>1.3133876909402124E-3</v>
      </c>
      <c r="D415" s="104">
        <f>IFERROR(VLOOKUP(B415,Colocalization!$A$2:$H$247,8,FALSE),0)</f>
        <v>0</v>
      </c>
      <c r="E415" s="104">
        <f t="shared" si="24"/>
        <v>0</v>
      </c>
      <c r="F415" s="97">
        <f t="shared" si="25"/>
        <v>0.1</v>
      </c>
      <c r="G415" s="98">
        <f t="shared" si="26"/>
        <v>1.3133876909402124E-4</v>
      </c>
      <c r="H415" s="98">
        <f t="shared" si="27"/>
        <v>2.5205478263453149E-4</v>
      </c>
      <c r="I415" s="126">
        <f>H415/'Bayes Calculation 1'!C419</f>
        <v>0.13132054175259092</v>
      </c>
      <c r="J415" s="97"/>
    </row>
    <row r="416" spans="1:10">
      <c r="A416" s="97" t="s">
        <v>5341</v>
      </c>
      <c r="B416" s="96" t="s">
        <v>848</v>
      </c>
      <c r="C416" s="98">
        <f>VLOOKUP(B416,'Bayes Calculation 1'!$AD$8:$AE$529,2,FALSE)</f>
        <v>1.3133876909402124E-3</v>
      </c>
      <c r="D416" s="104">
        <f>IFERROR(VLOOKUP(B416,Colocalization!$A$2:$H$247,8,FALSE),0)</f>
        <v>0</v>
      </c>
      <c r="E416" s="104">
        <f t="shared" si="24"/>
        <v>0</v>
      </c>
      <c r="F416" s="97">
        <f t="shared" si="25"/>
        <v>0.1</v>
      </c>
      <c r="G416" s="98">
        <f t="shared" si="26"/>
        <v>1.3133876909402124E-4</v>
      </c>
      <c r="H416" s="98">
        <f t="shared" si="27"/>
        <v>2.5205478263453149E-4</v>
      </c>
      <c r="I416" s="126">
        <f>H416/'Bayes Calculation 1'!C420</f>
        <v>0.13132054175259092</v>
      </c>
      <c r="J416" s="97"/>
    </row>
    <row r="417" spans="1:10">
      <c r="A417" s="97" t="s">
        <v>5339</v>
      </c>
      <c r="B417" s="96" t="s">
        <v>666</v>
      </c>
      <c r="C417" s="98">
        <f>VLOOKUP(B417,'Bayes Calculation 1'!$AD$8:$AE$529,2,FALSE)</f>
        <v>1.3133876909402124E-3</v>
      </c>
      <c r="D417" s="104">
        <f>IFERROR(VLOOKUP(B417,Colocalization!$A$2:$H$247,8,FALSE),0)</f>
        <v>0</v>
      </c>
      <c r="E417" s="104">
        <f t="shared" si="24"/>
        <v>0</v>
      </c>
      <c r="F417" s="97">
        <f t="shared" si="25"/>
        <v>0.1</v>
      </c>
      <c r="G417" s="98">
        <f t="shared" si="26"/>
        <v>1.3133876909402124E-4</v>
      </c>
      <c r="H417" s="98">
        <f t="shared" si="27"/>
        <v>2.5205478263453149E-4</v>
      </c>
      <c r="I417" s="126">
        <f>H417/'Bayes Calculation 1'!C421</f>
        <v>0.13132054175259092</v>
      </c>
      <c r="J417" s="97"/>
    </row>
    <row r="418" spans="1:10">
      <c r="A418" s="97" t="s">
        <v>5337</v>
      </c>
      <c r="B418" s="96" t="s">
        <v>405</v>
      </c>
      <c r="C418" s="98">
        <f>VLOOKUP(B418,'Bayes Calculation 1'!$AD$8:$AE$529,2,FALSE)</f>
        <v>1.3133876909402124E-3</v>
      </c>
      <c r="D418" s="104">
        <f>IFERROR(VLOOKUP(B418,Colocalization!$A$2:$H$247,8,FALSE),0)</f>
        <v>0</v>
      </c>
      <c r="E418" s="104">
        <f t="shared" si="24"/>
        <v>0</v>
      </c>
      <c r="F418" s="97">
        <f t="shared" si="25"/>
        <v>0.1</v>
      </c>
      <c r="G418" s="98">
        <f t="shared" si="26"/>
        <v>1.3133876909402124E-4</v>
      </c>
      <c r="H418" s="98">
        <f t="shared" si="27"/>
        <v>2.5205478263453149E-4</v>
      </c>
      <c r="I418" s="126">
        <f>H418/'Bayes Calculation 1'!C422</f>
        <v>0.13132054175259092</v>
      </c>
      <c r="J418" s="97"/>
    </row>
    <row r="419" spans="1:10">
      <c r="A419" s="97" t="s">
        <v>5341</v>
      </c>
      <c r="B419" s="96" t="s">
        <v>475</v>
      </c>
      <c r="C419" s="98">
        <f>VLOOKUP(B419,'Bayes Calculation 1'!$AD$8:$AE$529,2,FALSE)</f>
        <v>1.3133876909402124E-3</v>
      </c>
      <c r="D419" s="104">
        <f>IFERROR(VLOOKUP(B419,Colocalization!$A$2:$H$247,8,FALSE),0)</f>
        <v>0</v>
      </c>
      <c r="E419" s="104">
        <f t="shared" si="24"/>
        <v>0</v>
      </c>
      <c r="F419" s="97">
        <f t="shared" si="25"/>
        <v>0.1</v>
      </c>
      <c r="G419" s="98">
        <f t="shared" si="26"/>
        <v>1.3133876909402124E-4</v>
      </c>
      <c r="H419" s="98">
        <f t="shared" si="27"/>
        <v>2.5205478263453149E-4</v>
      </c>
      <c r="I419" s="126">
        <f>H419/'Bayes Calculation 1'!C423</f>
        <v>0.13132054175259092</v>
      </c>
      <c r="J419" s="97"/>
    </row>
    <row r="420" spans="1:10">
      <c r="A420" s="97" t="s">
        <v>5346</v>
      </c>
      <c r="B420" s="96" t="s">
        <v>548</v>
      </c>
      <c r="C420" s="98">
        <f>VLOOKUP(B420,'Bayes Calculation 1'!$AD$8:$AE$529,2,FALSE)</f>
        <v>1.3133876909402124E-3</v>
      </c>
      <c r="D420" s="104">
        <f>IFERROR(VLOOKUP(B420,Colocalization!$A$2:$H$247,8,FALSE),0)</f>
        <v>0</v>
      </c>
      <c r="E420" s="104">
        <f t="shared" si="24"/>
        <v>0</v>
      </c>
      <c r="F420" s="97">
        <f t="shared" si="25"/>
        <v>0.1</v>
      </c>
      <c r="G420" s="98">
        <f t="shared" si="26"/>
        <v>1.3133876909402124E-4</v>
      </c>
      <c r="H420" s="98">
        <f t="shared" si="27"/>
        <v>2.5205478263453149E-4</v>
      </c>
      <c r="I420" s="126">
        <f>H420/'Bayes Calculation 1'!C424</f>
        <v>0.13132054175259092</v>
      </c>
      <c r="J420" s="97"/>
    </row>
    <row r="421" spans="1:10">
      <c r="A421" s="97" t="s">
        <v>5344</v>
      </c>
      <c r="B421" s="96" t="s">
        <v>556</v>
      </c>
      <c r="C421" s="98">
        <f>VLOOKUP(B421,'Bayes Calculation 1'!$AD$8:$AE$529,2,FALSE)</f>
        <v>1.3133876909402124E-3</v>
      </c>
      <c r="D421" s="104">
        <f>IFERROR(VLOOKUP(B421,Colocalization!$A$2:$H$247,8,FALSE),0)</f>
        <v>0</v>
      </c>
      <c r="E421" s="104">
        <f t="shared" si="24"/>
        <v>0</v>
      </c>
      <c r="F421" s="97">
        <f t="shared" si="25"/>
        <v>0.1</v>
      </c>
      <c r="G421" s="98">
        <f t="shared" si="26"/>
        <v>1.3133876909402124E-4</v>
      </c>
      <c r="H421" s="98">
        <f t="shared" si="27"/>
        <v>2.5205478263453149E-4</v>
      </c>
      <c r="I421" s="126">
        <f>H421/'Bayes Calculation 1'!C425</f>
        <v>0.13132054175259092</v>
      </c>
      <c r="J421" s="97"/>
    </row>
    <row r="422" spans="1:10">
      <c r="A422" s="97" t="s">
        <v>5338</v>
      </c>
      <c r="B422" s="96" t="s">
        <v>503</v>
      </c>
      <c r="C422" s="98">
        <f>VLOOKUP(B422,'Bayes Calculation 1'!$AD$8:$AE$529,2,FALSE)</f>
        <v>1.3133876909402124E-3</v>
      </c>
      <c r="D422" s="104">
        <f>IFERROR(VLOOKUP(B422,Colocalization!$A$2:$H$247,8,FALSE),0)</f>
        <v>0</v>
      </c>
      <c r="E422" s="104">
        <f t="shared" si="24"/>
        <v>0</v>
      </c>
      <c r="F422" s="97">
        <f t="shared" si="25"/>
        <v>0.1</v>
      </c>
      <c r="G422" s="98">
        <f t="shared" si="26"/>
        <v>1.3133876909402124E-4</v>
      </c>
      <c r="H422" s="98">
        <f t="shared" si="27"/>
        <v>2.5205478263453149E-4</v>
      </c>
      <c r="I422" s="126">
        <f>H422/'Bayes Calculation 1'!C426</f>
        <v>0.13132054175259092</v>
      </c>
      <c r="J422" s="97"/>
    </row>
    <row r="423" spans="1:10">
      <c r="A423" s="97" t="s">
        <v>5338</v>
      </c>
      <c r="B423" s="96" t="s">
        <v>618</v>
      </c>
      <c r="C423" s="98">
        <f>VLOOKUP(B423,'Bayes Calculation 1'!$AD$8:$AE$529,2,FALSE)</f>
        <v>1.3133876909402124E-3</v>
      </c>
      <c r="D423" s="104">
        <f>IFERROR(VLOOKUP(B423,Colocalization!$A$2:$H$247,8,FALSE),0)</f>
        <v>0</v>
      </c>
      <c r="E423" s="104">
        <f t="shared" si="24"/>
        <v>0</v>
      </c>
      <c r="F423" s="97">
        <f t="shared" si="25"/>
        <v>0.1</v>
      </c>
      <c r="G423" s="98">
        <f t="shared" si="26"/>
        <v>1.3133876909402124E-4</v>
      </c>
      <c r="H423" s="98">
        <f t="shared" si="27"/>
        <v>2.5205478263453149E-4</v>
      </c>
      <c r="I423" s="126">
        <f>H423/'Bayes Calculation 1'!C427</f>
        <v>0.13132054175259092</v>
      </c>
      <c r="J423" s="97"/>
    </row>
    <row r="424" spans="1:10">
      <c r="A424" s="97" t="s">
        <v>5345</v>
      </c>
      <c r="B424" s="96" t="s">
        <v>626</v>
      </c>
      <c r="C424" s="98">
        <f>VLOOKUP(B424,'Bayes Calculation 1'!$AD$8:$AE$529,2,FALSE)</f>
        <v>1.3133876909402124E-3</v>
      </c>
      <c r="D424" s="104">
        <f>IFERROR(VLOOKUP(B424,Colocalization!$A$2:$H$247,8,FALSE),0)</f>
        <v>0</v>
      </c>
      <c r="E424" s="104">
        <f t="shared" si="24"/>
        <v>0</v>
      </c>
      <c r="F424" s="97">
        <f t="shared" si="25"/>
        <v>0.1</v>
      </c>
      <c r="G424" s="98">
        <f t="shared" si="26"/>
        <v>1.3133876909402124E-4</v>
      </c>
      <c r="H424" s="98">
        <f t="shared" si="27"/>
        <v>2.5205478263453149E-4</v>
      </c>
      <c r="I424" s="126">
        <f>H424/'Bayes Calculation 1'!C428</f>
        <v>0.13132054175259092</v>
      </c>
      <c r="J424" s="97"/>
    </row>
    <row r="425" spans="1:10">
      <c r="A425" s="97" t="s">
        <v>5337</v>
      </c>
      <c r="B425" s="96" t="s">
        <v>832</v>
      </c>
      <c r="C425" s="98">
        <f>VLOOKUP(B425,'Bayes Calculation 1'!$AD$8:$AE$529,2,FALSE)</f>
        <v>1.3133876909402124E-3</v>
      </c>
      <c r="D425" s="104">
        <f>IFERROR(VLOOKUP(B425,Colocalization!$A$2:$H$247,8,FALSE),0)</f>
        <v>0</v>
      </c>
      <c r="E425" s="104">
        <f t="shared" si="24"/>
        <v>0</v>
      </c>
      <c r="F425" s="97">
        <f t="shared" si="25"/>
        <v>0.1</v>
      </c>
      <c r="G425" s="98">
        <f t="shared" si="26"/>
        <v>1.3133876909402124E-4</v>
      </c>
      <c r="H425" s="98">
        <f t="shared" si="27"/>
        <v>2.5205478263453149E-4</v>
      </c>
      <c r="I425" s="126">
        <f>H425/'Bayes Calculation 1'!C429</f>
        <v>0.13132054175259092</v>
      </c>
      <c r="J425" s="97"/>
    </row>
    <row r="426" spans="1:10">
      <c r="A426" s="97" t="s">
        <v>5341</v>
      </c>
      <c r="B426" s="96" t="s">
        <v>1035</v>
      </c>
      <c r="C426" s="98">
        <f>VLOOKUP(B426,'Bayes Calculation 1'!$AD$8:$AE$529,2,FALSE)</f>
        <v>1.3133876909402124E-3</v>
      </c>
      <c r="D426" s="104">
        <f>IFERROR(VLOOKUP(B426,Colocalization!$A$2:$H$247,8,FALSE),0)</f>
        <v>0</v>
      </c>
      <c r="E426" s="104">
        <f t="shared" si="24"/>
        <v>0</v>
      </c>
      <c r="F426" s="97">
        <f t="shared" si="25"/>
        <v>0.1</v>
      </c>
      <c r="G426" s="98">
        <f t="shared" si="26"/>
        <v>1.3133876909402124E-4</v>
      </c>
      <c r="H426" s="98">
        <f t="shared" si="27"/>
        <v>2.5205478263453149E-4</v>
      </c>
      <c r="I426" s="126">
        <f>H426/'Bayes Calculation 1'!C430</f>
        <v>0.13132054175259092</v>
      </c>
      <c r="J426" s="97"/>
    </row>
    <row r="427" spans="1:10">
      <c r="A427" s="97" t="s">
        <v>5346</v>
      </c>
      <c r="B427" s="96" t="s">
        <v>1057</v>
      </c>
      <c r="C427" s="98">
        <f>VLOOKUP(B427,'Bayes Calculation 1'!$AD$8:$AE$529,2,FALSE)</f>
        <v>1.3133876909402124E-3</v>
      </c>
      <c r="D427" s="104">
        <f>IFERROR(VLOOKUP(B427,Colocalization!$A$2:$H$247,8,FALSE),0)</f>
        <v>0</v>
      </c>
      <c r="E427" s="104">
        <f t="shared" si="24"/>
        <v>0</v>
      </c>
      <c r="F427" s="97">
        <f t="shared" si="25"/>
        <v>0.1</v>
      </c>
      <c r="G427" s="98">
        <f t="shared" si="26"/>
        <v>1.3133876909402124E-4</v>
      </c>
      <c r="H427" s="98">
        <f t="shared" si="27"/>
        <v>2.5205478263453149E-4</v>
      </c>
      <c r="I427" s="126">
        <f>H427/'Bayes Calculation 1'!C431</f>
        <v>0.13132054175259092</v>
      </c>
      <c r="J427" s="97"/>
    </row>
    <row r="428" spans="1:10">
      <c r="A428" s="97" t="s">
        <v>5337</v>
      </c>
      <c r="B428" s="96" t="s">
        <v>874</v>
      </c>
      <c r="C428" s="98">
        <f>VLOOKUP(B428,'Bayes Calculation 1'!$AD$8:$AE$529,2,FALSE)</f>
        <v>1.3133876909402124E-3</v>
      </c>
      <c r="D428" s="104">
        <f>IFERROR(VLOOKUP(B428,Colocalization!$A$2:$H$247,8,FALSE),0)</f>
        <v>0</v>
      </c>
      <c r="E428" s="104">
        <f t="shared" si="24"/>
        <v>0</v>
      </c>
      <c r="F428" s="97">
        <f t="shared" si="25"/>
        <v>0.1</v>
      </c>
      <c r="G428" s="98">
        <f t="shared" si="26"/>
        <v>1.3133876909402124E-4</v>
      </c>
      <c r="H428" s="98">
        <f t="shared" si="27"/>
        <v>2.5205478263453149E-4</v>
      </c>
      <c r="I428" s="126">
        <f>H428/'Bayes Calculation 1'!C432</f>
        <v>0.13132054175259092</v>
      </c>
      <c r="J428" s="97"/>
    </row>
    <row r="429" spans="1:10">
      <c r="A429" s="97" t="s">
        <v>5345</v>
      </c>
      <c r="B429" s="96" t="s">
        <v>722</v>
      </c>
      <c r="C429" s="98">
        <f>VLOOKUP(B429,'Bayes Calculation 1'!$AD$8:$AE$529,2,FALSE)</f>
        <v>1.3133876909402124E-3</v>
      </c>
      <c r="D429" s="104">
        <f>IFERROR(VLOOKUP(B429,Colocalization!$A$2:$H$247,8,FALSE),0)</f>
        <v>0</v>
      </c>
      <c r="E429" s="104">
        <f t="shared" si="24"/>
        <v>0</v>
      </c>
      <c r="F429" s="97">
        <f t="shared" si="25"/>
        <v>0.1</v>
      </c>
      <c r="G429" s="98">
        <f t="shared" si="26"/>
        <v>1.3133876909402124E-4</v>
      </c>
      <c r="H429" s="98">
        <f t="shared" si="27"/>
        <v>2.5205478263453149E-4</v>
      </c>
      <c r="I429" s="126">
        <f>H429/'Bayes Calculation 1'!C433</f>
        <v>0.13132054175259092</v>
      </c>
      <c r="J429" s="97"/>
    </row>
    <row r="430" spans="1:10">
      <c r="A430" s="97" t="s">
        <v>5344</v>
      </c>
      <c r="B430" s="96" t="s">
        <v>726</v>
      </c>
      <c r="C430" s="98">
        <f>VLOOKUP(B430,'Bayes Calculation 1'!$AD$8:$AE$529,2,FALSE)</f>
        <v>1.3133876909402124E-3</v>
      </c>
      <c r="D430" s="104">
        <f>IFERROR(VLOOKUP(B430,Colocalization!$A$2:$H$247,8,FALSE),0)</f>
        <v>0</v>
      </c>
      <c r="E430" s="104">
        <f t="shared" si="24"/>
        <v>0</v>
      </c>
      <c r="F430" s="97">
        <f t="shared" si="25"/>
        <v>0.1</v>
      </c>
      <c r="G430" s="98">
        <f t="shared" si="26"/>
        <v>1.3133876909402124E-4</v>
      </c>
      <c r="H430" s="98">
        <f t="shared" si="27"/>
        <v>2.5205478263453149E-4</v>
      </c>
      <c r="I430" s="126">
        <f>H430/'Bayes Calculation 1'!C434</f>
        <v>0.13132054175259092</v>
      </c>
      <c r="J430" s="97"/>
    </row>
    <row r="431" spans="1:10">
      <c r="A431" s="97" t="s">
        <v>5344</v>
      </c>
      <c r="B431" s="96" t="s">
        <v>483</v>
      </c>
      <c r="C431" s="98">
        <f>VLOOKUP(B431,'Bayes Calculation 1'!$AD$8:$AE$529,2,FALSE)</f>
        <v>1.3133876909402124E-3</v>
      </c>
      <c r="D431" s="104">
        <f>IFERROR(VLOOKUP(B431,Colocalization!$A$2:$H$247,8,FALSE),0)</f>
        <v>0</v>
      </c>
      <c r="E431" s="104">
        <f t="shared" si="24"/>
        <v>0</v>
      </c>
      <c r="F431" s="97">
        <f t="shared" si="25"/>
        <v>0.1</v>
      </c>
      <c r="G431" s="98">
        <f t="shared" si="26"/>
        <v>1.3133876909402124E-4</v>
      </c>
      <c r="H431" s="98">
        <f t="shared" si="27"/>
        <v>2.5205478263453149E-4</v>
      </c>
      <c r="I431" s="126">
        <f>H431/'Bayes Calculation 1'!C435</f>
        <v>0.13132054175259092</v>
      </c>
      <c r="J431" s="97"/>
    </row>
    <row r="432" spans="1:10">
      <c r="A432" s="97" t="s">
        <v>5347</v>
      </c>
      <c r="B432" s="96" t="s">
        <v>145</v>
      </c>
      <c r="C432" s="98">
        <f>VLOOKUP(B432,'Bayes Calculation 1'!$AD$8:$AE$529,2,FALSE)</f>
        <v>1.3133876909402124E-3</v>
      </c>
      <c r="D432" s="104">
        <f>IFERROR(VLOOKUP(B432,Colocalization!$A$2:$H$247,8,FALSE),0)</f>
        <v>0</v>
      </c>
      <c r="E432" s="104">
        <f t="shared" si="24"/>
        <v>0</v>
      </c>
      <c r="F432" s="97">
        <f t="shared" si="25"/>
        <v>0.1</v>
      </c>
      <c r="G432" s="98">
        <f t="shared" si="26"/>
        <v>1.3133876909402124E-4</v>
      </c>
      <c r="H432" s="98">
        <f t="shared" si="27"/>
        <v>2.5205478263453149E-4</v>
      </c>
      <c r="I432" s="126">
        <f>H432/'Bayes Calculation 1'!C436</f>
        <v>0.13132054175259092</v>
      </c>
      <c r="J432" s="97"/>
    </row>
    <row r="433" spans="1:10">
      <c r="A433" s="97" t="s">
        <v>5345</v>
      </c>
      <c r="B433" s="96" t="s">
        <v>732</v>
      </c>
      <c r="C433" s="98">
        <f>VLOOKUP(B433,'Bayes Calculation 1'!$AD$8:$AE$529,2,FALSE)</f>
        <v>1.3133876909402124E-3</v>
      </c>
      <c r="D433" s="104">
        <f>IFERROR(VLOOKUP(B433,Colocalization!$A$2:$H$247,8,FALSE),0)</f>
        <v>0</v>
      </c>
      <c r="E433" s="104">
        <f t="shared" si="24"/>
        <v>0</v>
      </c>
      <c r="F433" s="97">
        <f t="shared" si="25"/>
        <v>0.1</v>
      </c>
      <c r="G433" s="98">
        <f t="shared" si="26"/>
        <v>1.3133876909402124E-4</v>
      </c>
      <c r="H433" s="98">
        <f t="shared" si="27"/>
        <v>2.5205478263453149E-4</v>
      </c>
      <c r="I433" s="126">
        <f>H433/'Bayes Calculation 1'!C437</f>
        <v>0.13132054175259092</v>
      </c>
      <c r="J433" s="97"/>
    </row>
    <row r="434" spans="1:10">
      <c r="A434" s="97" t="s">
        <v>5347</v>
      </c>
      <c r="B434" s="96" t="s">
        <v>712</v>
      </c>
      <c r="C434" s="98">
        <f>VLOOKUP(B434,'Bayes Calculation 1'!$AD$8:$AE$529,2,FALSE)</f>
        <v>1.3133876909402124E-3</v>
      </c>
      <c r="D434" s="104">
        <f>IFERROR(VLOOKUP(B434,Colocalization!$A$2:$H$247,8,FALSE),0)</f>
        <v>0</v>
      </c>
      <c r="E434" s="104">
        <f t="shared" si="24"/>
        <v>0</v>
      </c>
      <c r="F434" s="97">
        <f t="shared" si="25"/>
        <v>0.1</v>
      </c>
      <c r="G434" s="98">
        <f t="shared" si="26"/>
        <v>1.3133876909402124E-4</v>
      </c>
      <c r="H434" s="98">
        <f t="shared" si="27"/>
        <v>2.5205478263453149E-4</v>
      </c>
      <c r="I434" s="126">
        <f>H434/'Bayes Calculation 1'!C438</f>
        <v>0.13132054175259092</v>
      </c>
      <c r="J434" s="97"/>
    </row>
    <row r="435" spans="1:10">
      <c r="A435" s="97" t="s">
        <v>5344</v>
      </c>
      <c r="B435" s="96" t="s">
        <v>513</v>
      </c>
      <c r="C435" s="98">
        <f>VLOOKUP(B435,'Bayes Calculation 1'!$AD$8:$AE$529,2,FALSE)</f>
        <v>1.3133876909402124E-3</v>
      </c>
      <c r="D435" s="104">
        <f>IFERROR(VLOOKUP(B435,Colocalization!$A$2:$H$247,8,FALSE),0)</f>
        <v>0</v>
      </c>
      <c r="E435" s="104">
        <f t="shared" si="24"/>
        <v>0</v>
      </c>
      <c r="F435" s="97">
        <f t="shared" si="25"/>
        <v>0.1</v>
      </c>
      <c r="G435" s="98">
        <f t="shared" si="26"/>
        <v>1.3133876909402124E-4</v>
      </c>
      <c r="H435" s="98">
        <f t="shared" si="27"/>
        <v>2.5205478263453149E-4</v>
      </c>
      <c r="I435" s="126">
        <f>H435/'Bayes Calculation 1'!C439</f>
        <v>0.13132054175259092</v>
      </c>
      <c r="J435" s="97"/>
    </row>
    <row r="436" spans="1:10">
      <c r="A436" s="97" t="s">
        <v>5346</v>
      </c>
      <c r="B436" s="96" t="s">
        <v>455</v>
      </c>
      <c r="C436" s="98">
        <f>VLOOKUP(B436,'Bayes Calculation 1'!$AD$8:$AE$529,2,FALSE)</f>
        <v>1.3133876909402124E-3</v>
      </c>
      <c r="D436" s="104">
        <f>IFERROR(VLOOKUP(B436,Colocalization!$A$2:$H$247,8,FALSE),0)</f>
        <v>0</v>
      </c>
      <c r="E436" s="104">
        <f t="shared" si="24"/>
        <v>0</v>
      </c>
      <c r="F436" s="97">
        <f t="shared" si="25"/>
        <v>0.1</v>
      </c>
      <c r="G436" s="98">
        <f t="shared" si="26"/>
        <v>1.3133876909402124E-4</v>
      </c>
      <c r="H436" s="98">
        <f t="shared" si="27"/>
        <v>2.5205478263453149E-4</v>
      </c>
      <c r="I436" s="126">
        <f>H436/'Bayes Calculation 1'!C440</f>
        <v>0.13132054175259092</v>
      </c>
      <c r="J436" s="97"/>
    </row>
    <row r="437" spans="1:10">
      <c r="A437" s="97" t="s">
        <v>5345</v>
      </c>
      <c r="B437" s="96" t="s">
        <v>736</v>
      </c>
      <c r="C437" s="98">
        <f>VLOOKUP(B437,'Bayes Calculation 1'!$AD$8:$AE$529,2,FALSE)</f>
        <v>1.3133876909402124E-3</v>
      </c>
      <c r="D437" s="104">
        <f>IFERROR(VLOOKUP(B437,Colocalization!$A$2:$H$247,8,FALSE),0)</f>
        <v>0</v>
      </c>
      <c r="E437" s="104">
        <f t="shared" si="24"/>
        <v>0</v>
      </c>
      <c r="F437" s="97">
        <f t="shared" si="25"/>
        <v>0.1</v>
      </c>
      <c r="G437" s="98">
        <f t="shared" si="26"/>
        <v>1.3133876909402124E-4</v>
      </c>
      <c r="H437" s="98">
        <f t="shared" si="27"/>
        <v>2.5205478263453149E-4</v>
      </c>
      <c r="I437" s="126">
        <f>H437/'Bayes Calculation 1'!C441</f>
        <v>0.13132054175259092</v>
      </c>
      <c r="J437" s="97"/>
    </row>
    <row r="438" spans="1:10">
      <c r="A438" s="97" t="s">
        <v>5338</v>
      </c>
      <c r="B438" s="96" t="s">
        <v>680</v>
      </c>
      <c r="C438" s="98">
        <f>VLOOKUP(B438,'Bayes Calculation 1'!$AD$8:$AE$529,2,FALSE)</f>
        <v>1.3133876909402124E-3</v>
      </c>
      <c r="D438" s="104">
        <f>IFERROR(VLOOKUP(B438,Colocalization!$A$2:$H$247,8,FALSE),0)</f>
        <v>0</v>
      </c>
      <c r="E438" s="104">
        <f t="shared" si="24"/>
        <v>0</v>
      </c>
      <c r="F438" s="97">
        <f t="shared" si="25"/>
        <v>0.1</v>
      </c>
      <c r="G438" s="98">
        <f t="shared" si="26"/>
        <v>1.3133876909402124E-4</v>
      </c>
      <c r="H438" s="98">
        <f t="shared" si="27"/>
        <v>2.5205478263453149E-4</v>
      </c>
      <c r="I438" s="126">
        <f>H438/'Bayes Calculation 1'!C442</f>
        <v>0.13132054175259092</v>
      </c>
      <c r="J438" s="97"/>
    </row>
    <row r="439" spans="1:10">
      <c r="A439" s="97" t="s">
        <v>5345</v>
      </c>
      <c r="B439" s="96" t="s">
        <v>738</v>
      </c>
      <c r="C439" s="98">
        <f>VLOOKUP(B439,'Bayes Calculation 1'!$AD$8:$AE$529,2,FALSE)</f>
        <v>1.3133876909402124E-3</v>
      </c>
      <c r="D439" s="104">
        <f>IFERROR(VLOOKUP(B439,Colocalization!$A$2:$H$247,8,FALSE),0)</f>
        <v>0</v>
      </c>
      <c r="E439" s="104">
        <f t="shared" si="24"/>
        <v>0</v>
      </c>
      <c r="F439" s="97">
        <f t="shared" si="25"/>
        <v>0.1</v>
      </c>
      <c r="G439" s="98">
        <f t="shared" si="26"/>
        <v>1.3133876909402124E-4</v>
      </c>
      <c r="H439" s="98">
        <f t="shared" si="27"/>
        <v>2.5205478263453149E-4</v>
      </c>
      <c r="I439" s="126">
        <f>H439/'Bayes Calculation 1'!C443</f>
        <v>0.13132054175259092</v>
      </c>
      <c r="J439" s="97"/>
    </row>
    <row r="440" spans="1:10">
      <c r="A440" s="97" t="s">
        <v>5338</v>
      </c>
      <c r="B440" s="96" t="s">
        <v>746</v>
      </c>
      <c r="C440" s="98">
        <f>VLOOKUP(B440,'Bayes Calculation 1'!$AD$8:$AE$529,2,FALSE)</f>
        <v>1.3133876909402124E-3</v>
      </c>
      <c r="D440" s="104">
        <f>IFERROR(VLOOKUP(B440,Colocalization!$A$2:$H$247,8,FALSE),0)</f>
        <v>0</v>
      </c>
      <c r="E440" s="104">
        <f t="shared" si="24"/>
        <v>0</v>
      </c>
      <c r="F440" s="97">
        <f t="shared" si="25"/>
        <v>0.1</v>
      </c>
      <c r="G440" s="98">
        <f t="shared" si="26"/>
        <v>1.3133876909402124E-4</v>
      </c>
      <c r="H440" s="98">
        <f t="shared" si="27"/>
        <v>2.5205478263453149E-4</v>
      </c>
      <c r="I440" s="126">
        <f>H440/'Bayes Calculation 1'!C444</f>
        <v>0.13132054175259092</v>
      </c>
      <c r="J440" s="97"/>
    </row>
    <row r="441" spans="1:10">
      <c r="A441" s="97" t="s">
        <v>5346</v>
      </c>
      <c r="B441" s="96" t="s">
        <v>748</v>
      </c>
      <c r="C441" s="98">
        <f>VLOOKUP(B441,'Bayes Calculation 1'!$AD$8:$AE$529,2,FALSE)</f>
        <v>1.3133876909402124E-3</v>
      </c>
      <c r="D441" s="104">
        <f>IFERROR(VLOOKUP(B441,Colocalization!$A$2:$H$247,8,FALSE),0)</f>
        <v>0</v>
      </c>
      <c r="E441" s="104">
        <f t="shared" si="24"/>
        <v>0</v>
      </c>
      <c r="F441" s="97">
        <f t="shared" si="25"/>
        <v>0.1</v>
      </c>
      <c r="G441" s="98">
        <f t="shared" si="26"/>
        <v>1.3133876909402124E-4</v>
      </c>
      <c r="H441" s="98">
        <f t="shared" si="27"/>
        <v>2.5205478263453149E-4</v>
      </c>
      <c r="I441" s="126">
        <f>H441/'Bayes Calculation 1'!C445</f>
        <v>0.13132054175259092</v>
      </c>
      <c r="J441" s="97"/>
    </row>
    <row r="442" spans="1:10">
      <c r="A442" s="97" t="s">
        <v>5338</v>
      </c>
      <c r="B442" s="96" t="s">
        <v>750</v>
      </c>
      <c r="C442" s="98">
        <f>VLOOKUP(B442,'Bayes Calculation 1'!$AD$8:$AE$529,2,FALSE)</f>
        <v>1.3133876909402124E-3</v>
      </c>
      <c r="D442" s="104">
        <f>IFERROR(VLOOKUP(B442,Colocalization!$A$2:$H$247,8,FALSE),0)</f>
        <v>0</v>
      </c>
      <c r="E442" s="104">
        <f t="shared" si="24"/>
        <v>0</v>
      </c>
      <c r="F442" s="97">
        <f t="shared" si="25"/>
        <v>0.1</v>
      </c>
      <c r="G442" s="98">
        <f t="shared" si="26"/>
        <v>1.3133876909402124E-4</v>
      </c>
      <c r="H442" s="98">
        <f t="shared" si="27"/>
        <v>2.5205478263453149E-4</v>
      </c>
      <c r="I442" s="126">
        <f>H442/'Bayes Calculation 1'!C446</f>
        <v>0.13132054175259092</v>
      </c>
      <c r="J442" s="97"/>
    </row>
    <row r="443" spans="1:10">
      <c r="A443" s="97" t="s">
        <v>5338</v>
      </c>
      <c r="B443" s="96" t="s">
        <v>517</v>
      </c>
      <c r="C443" s="98">
        <f>VLOOKUP(B443,'Bayes Calculation 1'!$AD$8:$AE$529,2,FALSE)</f>
        <v>1.3133876909402124E-3</v>
      </c>
      <c r="D443" s="104">
        <f>IFERROR(VLOOKUP(B443,Colocalization!$A$2:$H$247,8,FALSE),0)</f>
        <v>0</v>
      </c>
      <c r="E443" s="104">
        <f t="shared" si="24"/>
        <v>0</v>
      </c>
      <c r="F443" s="97">
        <f t="shared" si="25"/>
        <v>0.1</v>
      </c>
      <c r="G443" s="98">
        <f t="shared" si="26"/>
        <v>1.3133876909402124E-4</v>
      </c>
      <c r="H443" s="98">
        <f t="shared" si="27"/>
        <v>2.5205478263453149E-4</v>
      </c>
      <c r="I443" s="126">
        <f>H443/'Bayes Calculation 1'!C447</f>
        <v>0.13132054175259092</v>
      </c>
      <c r="J443" s="97"/>
    </row>
    <row r="444" spans="1:10">
      <c r="A444" s="97" t="s">
        <v>5338</v>
      </c>
      <c r="B444" s="96" t="s">
        <v>760</v>
      </c>
      <c r="C444" s="98">
        <f>VLOOKUP(B444,'Bayes Calculation 1'!$AD$8:$AE$529,2,FALSE)</f>
        <v>1.3133876909402124E-3</v>
      </c>
      <c r="D444" s="104">
        <f>IFERROR(VLOOKUP(B444,Colocalization!$A$2:$H$247,8,FALSE),0)</f>
        <v>0</v>
      </c>
      <c r="E444" s="104">
        <f t="shared" si="24"/>
        <v>0</v>
      </c>
      <c r="F444" s="97">
        <f t="shared" si="25"/>
        <v>0.1</v>
      </c>
      <c r="G444" s="98">
        <f t="shared" si="26"/>
        <v>1.3133876909402124E-4</v>
      </c>
      <c r="H444" s="98">
        <f t="shared" si="27"/>
        <v>2.5205478263453149E-4</v>
      </c>
      <c r="I444" s="126">
        <f>H444/'Bayes Calculation 1'!C448</f>
        <v>0.13132054175259092</v>
      </c>
      <c r="J444" s="97"/>
    </row>
    <row r="445" spans="1:10">
      <c r="A445" s="97" t="s">
        <v>5337</v>
      </c>
      <c r="B445" s="96" t="s">
        <v>1004</v>
      </c>
      <c r="C445" s="98">
        <f>VLOOKUP(B445,'Bayes Calculation 1'!$AD$8:$AE$529,2,FALSE)</f>
        <v>1.3133876909402124E-3</v>
      </c>
      <c r="D445" s="104">
        <f>IFERROR(VLOOKUP(B445,Colocalization!$A$2:$H$247,8,FALSE),0)</f>
        <v>0</v>
      </c>
      <c r="E445" s="104">
        <f t="shared" si="24"/>
        <v>0</v>
      </c>
      <c r="F445" s="97">
        <f t="shared" si="25"/>
        <v>0.1</v>
      </c>
      <c r="G445" s="98">
        <f t="shared" si="26"/>
        <v>1.3133876909402124E-4</v>
      </c>
      <c r="H445" s="98">
        <f t="shared" si="27"/>
        <v>2.5205478263453149E-4</v>
      </c>
      <c r="I445" s="126">
        <f>H445/'Bayes Calculation 1'!C449</f>
        <v>0.13132054175259092</v>
      </c>
      <c r="J445" s="97"/>
    </row>
    <row r="446" spans="1:10">
      <c r="A446" s="97" t="s">
        <v>5340</v>
      </c>
      <c r="B446" s="96" t="s">
        <v>485</v>
      </c>
      <c r="C446" s="98">
        <f>VLOOKUP(B446,'Bayes Calculation 1'!$AD$8:$AE$529,2,FALSE)</f>
        <v>1.3133876909402124E-3</v>
      </c>
      <c r="D446" s="104">
        <f>IFERROR(VLOOKUP(B446,Colocalization!$A$2:$H$247,8,FALSE),0)</f>
        <v>0</v>
      </c>
      <c r="E446" s="104">
        <f t="shared" si="24"/>
        <v>0</v>
      </c>
      <c r="F446" s="97">
        <f t="shared" si="25"/>
        <v>0.1</v>
      </c>
      <c r="G446" s="98">
        <f t="shared" si="26"/>
        <v>1.3133876909402124E-4</v>
      </c>
      <c r="H446" s="98">
        <f t="shared" si="27"/>
        <v>2.5205478263453149E-4</v>
      </c>
      <c r="I446" s="126">
        <f>H446/'Bayes Calculation 1'!C450</f>
        <v>0.13132054175259092</v>
      </c>
      <c r="J446" s="97"/>
    </row>
    <row r="447" spans="1:10">
      <c r="A447" s="97" t="s">
        <v>5345</v>
      </c>
      <c r="B447" s="96" t="s">
        <v>694</v>
      </c>
      <c r="C447" s="98">
        <f>VLOOKUP(B447,'Bayes Calculation 1'!$AD$8:$AE$529,2,FALSE)</f>
        <v>1.3133876909402124E-3</v>
      </c>
      <c r="D447" s="104">
        <f>IFERROR(VLOOKUP(B447,Colocalization!$A$2:$H$247,8,FALSE),0)</f>
        <v>0</v>
      </c>
      <c r="E447" s="104">
        <f t="shared" si="24"/>
        <v>0</v>
      </c>
      <c r="F447" s="97">
        <f t="shared" si="25"/>
        <v>0.1</v>
      </c>
      <c r="G447" s="98">
        <f t="shared" si="26"/>
        <v>1.3133876909402124E-4</v>
      </c>
      <c r="H447" s="98">
        <f t="shared" si="27"/>
        <v>2.5205478263453149E-4</v>
      </c>
      <c r="I447" s="126">
        <f>H447/'Bayes Calculation 1'!C451</f>
        <v>0.13132054175259092</v>
      </c>
      <c r="J447" s="97"/>
    </row>
    <row r="448" spans="1:10">
      <c r="A448" s="97" t="s">
        <v>5345</v>
      </c>
      <c r="B448" s="96" t="s">
        <v>764</v>
      </c>
      <c r="C448" s="98">
        <f>VLOOKUP(B448,'Bayes Calculation 1'!$AD$8:$AE$529,2,FALSE)</f>
        <v>1.3133876909402124E-3</v>
      </c>
      <c r="D448" s="104">
        <f>IFERROR(VLOOKUP(B448,Colocalization!$A$2:$H$247,8,FALSE),0)</f>
        <v>0</v>
      </c>
      <c r="E448" s="104">
        <f t="shared" si="24"/>
        <v>0</v>
      </c>
      <c r="F448" s="97">
        <f t="shared" si="25"/>
        <v>0.1</v>
      </c>
      <c r="G448" s="98">
        <f t="shared" si="26"/>
        <v>1.3133876909402124E-4</v>
      </c>
      <c r="H448" s="98">
        <f t="shared" si="27"/>
        <v>2.5205478263453149E-4</v>
      </c>
      <c r="I448" s="126">
        <f>H448/'Bayes Calculation 1'!C452</f>
        <v>0.13132054175259092</v>
      </c>
      <c r="J448" s="97"/>
    </row>
    <row r="449" spans="1:10">
      <c r="A449" s="97" t="s">
        <v>5345</v>
      </c>
      <c r="B449" s="96" t="s">
        <v>766</v>
      </c>
      <c r="C449" s="98">
        <f>VLOOKUP(B449,'Bayes Calculation 1'!$AD$8:$AE$529,2,FALSE)</f>
        <v>1.3133876909402124E-3</v>
      </c>
      <c r="D449" s="104">
        <f>IFERROR(VLOOKUP(B449,Colocalization!$A$2:$H$247,8,FALSE),0)</f>
        <v>0</v>
      </c>
      <c r="E449" s="104">
        <f t="shared" si="24"/>
        <v>0</v>
      </c>
      <c r="F449" s="97">
        <f t="shared" si="25"/>
        <v>0.1</v>
      </c>
      <c r="G449" s="98">
        <f t="shared" si="26"/>
        <v>1.3133876909402124E-4</v>
      </c>
      <c r="H449" s="98">
        <f t="shared" si="27"/>
        <v>2.5205478263453149E-4</v>
      </c>
      <c r="I449" s="126">
        <f>H449/'Bayes Calculation 1'!C453</f>
        <v>0.13132054175259092</v>
      </c>
      <c r="J449" s="97"/>
    </row>
    <row r="450" spans="1:10">
      <c r="A450" s="97" t="s">
        <v>5345</v>
      </c>
      <c r="B450" s="96" t="s">
        <v>768</v>
      </c>
      <c r="C450" s="98">
        <f>VLOOKUP(B450,'Bayes Calculation 1'!$AD$8:$AE$529,2,FALSE)</f>
        <v>1.3133876909402124E-3</v>
      </c>
      <c r="D450" s="104">
        <f>IFERROR(VLOOKUP(B450,Colocalization!$A$2:$H$247,8,FALSE),0)</f>
        <v>0</v>
      </c>
      <c r="E450" s="104">
        <f t="shared" si="24"/>
        <v>0</v>
      </c>
      <c r="F450" s="97">
        <f t="shared" si="25"/>
        <v>0.1</v>
      </c>
      <c r="G450" s="98">
        <f t="shared" si="26"/>
        <v>1.3133876909402124E-4</v>
      </c>
      <c r="H450" s="98">
        <f t="shared" si="27"/>
        <v>2.5205478263453149E-4</v>
      </c>
      <c r="I450" s="126">
        <f>H450/'Bayes Calculation 1'!C454</f>
        <v>0.13132054175259092</v>
      </c>
      <c r="J450" s="97"/>
    </row>
    <row r="451" spans="1:10">
      <c r="A451" s="97" t="s">
        <v>5346</v>
      </c>
      <c r="B451" s="96" t="s">
        <v>776</v>
      </c>
      <c r="C451" s="98">
        <f>VLOOKUP(B451,'Bayes Calculation 1'!$AD$8:$AE$529,2,FALSE)</f>
        <v>1.3133876909402124E-3</v>
      </c>
      <c r="D451" s="104">
        <f>IFERROR(VLOOKUP(B451,Colocalization!$A$2:$H$247,8,FALSE),0)</f>
        <v>0</v>
      </c>
      <c r="E451" s="104">
        <f t="shared" si="24"/>
        <v>0</v>
      </c>
      <c r="F451" s="97">
        <f t="shared" si="25"/>
        <v>0.1</v>
      </c>
      <c r="G451" s="98">
        <f t="shared" si="26"/>
        <v>1.3133876909402124E-4</v>
      </c>
      <c r="H451" s="98">
        <f t="shared" si="27"/>
        <v>2.5205478263453149E-4</v>
      </c>
      <c r="I451" s="126">
        <f>H451/'Bayes Calculation 1'!C455</f>
        <v>0.13132054175259092</v>
      </c>
      <c r="J451" s="97"/>
    </row>
    <row r="452" spans="1:10">
      <c r="A452" s="97" t="s">
        <v>5337</v>
      </c>
      <c r="B452" s="96" t="s">
        <v>786</v>
      </c>
      <c r="C452" s="98">
        <f>VLOOKUP(B452,'Bayes Calculation 1'!$AD$8:$AE$529,2,FALSE)</f>
        <v>1.3133876909402124E-3</v>
      </c>
      <c r="D452" s="104">
        <f>IFERROR(VLOOKUP(B452,Colocalization!$A$2:$H$247,8,FALSE),0)</f>
        <v>0</v>
      </c>
      <c r="E452" s="104">
        <f t="shared" ref="E452:E515" si="28">D452/10.8</f>
        <v>0</v>
      </c>
      <c r="F452" s="97">
        <f t="shared" ref="F452:F515" si="29">IF(E452&gt;1,0.95,IF(E452&lt;0.3, 0.1, 0.5))</f>
        <v>0.1</v>
      </c>
      <c r="G452" s="98">
        <f t="shared" ref="G452:G515" si="30">C452*F452</f>
        <v>1.3133876909402124E-4</v>
      </c>
      <c r="H452" s="98">
        <f t="shared" ref="H452:H515" si="31">G452/$G$2</f>
        <v>2.5205478263453149E-4</v>
      </c>
      <c r="I452" s="126">
        <f>H452/'Bayes Calculation 1'!C456</f>
        <v>0.13132054175259092</v>
      </c>
      <c r="J452" s="97"/>
    </row>
    <row r="453" spans="1:10">
      <c r="A453" s="97" t="s">
        <v>5337</v>
      </c>
      <c r="B453" s="96" t="s">
        <v>345</v>
      </c>
      <c r="C453" s="98">
        <f>VLOOKUP(B453,'Bayes Calculation 1'!$AD$8:$AE$529,2,FALSE)</f>
        <v>1.3133876909402124E-3</v>
      </c>
      <c r="D453" s="104">
        <f>IFERROR(VLOOKUP(B453,Colocalization!$A$2:$H$247,8,FALSE),0)</f>
        <v>0</v>
      </c>
      <c r="E453" s="104">
        <f t="shared" si="28"/>
        <v>0</v>
      </c>
      <c r="F453" s="97">
        <f t="shared" si="29"/>
        <v>0.1</v>
      </c>
      <c r="G453" s="98">
        <f t="shared" si="30"/>
        <v>1.3133876909402124E-4</v>
      </c>
      <c r="H453" s="98">
        <f t="shared" si="31"/>
        <v>2.5205478263453149E-4</v>
      </c>
      <c r="I453" s="126">
        <f>H453/'Bayes Calculation 1'!C457</f>
        <v>0.13132054175259092</v>
      </c>
      <c r="J453" s="97"/>
    </row>
    <row r="454" spans="1:10">
      <c r="A454" s="97" t="s">
        <v>5337</v>
      </c>
      <c r="B454" s="96" t="s">
        <v>317</v>
      </c>
      <c r="C454" s="98">
        <f>VLOOKUP(B454,'Bayes Calculation 1'!$AD$8:$AE$529,2,FALSE)</f>
        <v>1.3133876909402124E-3</v>
      </c>
      <c r="D454" s="104">
        <f>IFERROR(VLOOKUP(B454,Colocalization!$A$2:$H$247,8,FALSE),0)</f>
        <v>0</v>
      </c>
      <c r="E454" s="104">
        <f t="shared" si="28"/>
        <v>0</v>
      </c>
      <c r="F454" s="97">
        <f t="shared" si="29"/>
        <v>0.1</v>
      </c>
      <c r="G454" s="98">
        <f t="shared" si="30"/>
        <v>1.3133876909402124E-4</v>
      </c>
      <c r="H454" s="98">
        <f t="shared" si="31"/>
        <v>2.5205478263453149E-4</v>
      </c>
      <c r="I454" s="126">
        <f>H454/'Bayes Calculation 1'!C458</f>
        <v>0.13132054175259092</v>
      </c>
      <c r="J454" s="97"/>
    </row>
    <row r="455" spans="1:10">
      <c r="A455" s="97" t="s">
        <v>5342</v>
      </c>
      <c r="B455" s="96" t="s">
        <v>788</v>
      </c>
      <c r="C455" s="98">
        <f>VLOOKUP(B455,'Bayes Calculation 1'!$AD$8:$AE$529,2,FALSE)</f>
        <v>1.3133876909402124E-3</v>
      </c>
      <c r="D455" s="104">
        <f>IFERROR(VLOOKUP(B455,Colocalization!$A$2:$H$247,8,FALSE),0)</f>
        <v>0</v>
      </c>
      <c r="E455" s="104">
        <f t="shared" si="28"/>
        <v>0</v>
      </c>
      <c r="F455" s="97">
        <f t="shared" si="29"/>
        <v>0.1</v>
      </c>
      <c r="G455" s="98">
        <f t="shared" si="30"/>
        <v>1.3133876909402124E-4</v>
      </c>
      <c r="H455" s="98">
        <f t="shared" si="31"/>
        <v>2.5205478263453149E-4</v>
      </c>
      <c r="I455" s="126">
        <f>H455/'Bayes Calculation 1'!C459</f>
        <v>0.13132054175259092</v>
      </c>
      <c r="J455" s="97"/>
    </row>
    <row r="456" spans="1:10">
      <c r="A456" s="97" t="s">
        <v>5342</v>
      </c>
      <c r="B456" s="99" t="s">
        <v>791</v>
      </c>
      <c r="C456" s="98">
        <f>VLOOKUP(B456,'Bayes Calculation 1'!$AD$8:$AE$529,2,FALSE)</f>
        <v>1.3133876909402124E-3</v>
      </c>
      <c r="D456" s="104">
        <f>IFERROR(VLOOKUP(B456,Colocalization!$A$2:$H$247,8,FALSE),0)</f>
        <v>0</v>
      </c>
      <c r="E456" s="104">
        <f t="shared" si="28"/>
        <v>0</v>
      </c>
      <c r="F456" s="97">
        <f t="shared" si="29"/>
        <v>0.1</v>
      </c>
      <c r="G456" s="98">
        <f t="shared" si="30"/>
        <v>1.3133876909402124E-4</v>
      </c>
      <c r="H456" s="98">
        <f t="shared" si="31"/>
        <v>2.5205478263453149E-4</v>
      </c>
      <c r="I456" s="126">
        <f>H456/'Bayes Calculation 1'!C460</f>
        <v>0.13132054175259092</v>
      </c>
      <c r="J456" s="97"/>
    </row>
    <row r="457" spans="1:10">
      <c r="A457" s="97" t="s">
        <v>5340</v>
      </c>
      <c r="B457" s="96" t="s">
        <v>797</v>
      </c>
      <c r="C457" s="98">
        <f>VLOOKUP(B457,'Bayes Calculation 1'!$AD$8:$AE$529,2,FALSE)</f>
        <v>1.3133876909402124E-3</v>
      </c>
      <c r="D457" s="104">
        <f>IFERROR(VLOOKUP(B457,Colocalization!$A$2:$H$247,8,FALSE),0)</f>
        <v>0</v>
      </c>
      <c r="E457" s="104">
        <f t="shared" si="28"/>
        <v>0</v>
      </c>
      <c r="F457" s="97">
        <f t="shared" si="29"/>
        <v>0.1</v>
      </c>
      <c r="G457" s="98">
        <f t="shared" si="30"/>
        <v>1.3133876909402124E-4</v>
      </c>
      <c r="H457" s="98">
        <f t="shared" si="31"/>
        <v>2.5205478263453149E-4</v>
      </c>
      <c r="I457" s="126">
        <f>H457/'Bayes Calculation 1'!C461</f>
        <v>0.13132054175259092</v>
      </c>
      <c r="J457" s="97"/>
    </row>
    <row r="458" spans="1:10">
      <c r="A458" s="97" t="s">
        <v>5344</v>
      </c>
      <c r="B458" s="96" t="s">
        <v>656</v>
      </c>
      <c r="C458" s="98">
        <f>VLOOKUP(B458,'Bayes Calculation 1'!$AD$8:$AE$529,2,FALSE)</f>
        <v>1.3133876909402124E-3</v>
      </c>
      <c r="D458" s="104">
        <f>IFERROR(VLOOKUP(B458,Colocalization!$A$2:$H$247,8,FALSE),0)</f>
        <v>0</v>
      </c>
      <c r="E458" s="104">
        <f t="shared" si="28"/>
        <v>0</v>
      </c>
      <c r="F458" s="97">
        <f t="shared" si="29"/>
        <v>0.1</v>
      </c>
      <c r="G458" s="98">
        <f t="shared" si="30"/>
        <v>1.3133876909402124E-4</v>
      </c>
      <c r="H458" s="98">
        <f t="shared" si="31"/>
        <v>2.5205478263453149E-4</v>
      </c>
      <c r="I458" s="126">
        <f>H458/'Bayes Calculation 1'!C462</f>
        <v>0.13132054175259092</v>
      </c>
      <c r="J458" s="97"/>
    </row>
    <row r="459" spans="1:10">
      <c r="A459" s="97" t="s">
        <v>5345</v>
      </c>
      <c r="B459" s="96" t="s">
        <v>560</v>
      </c>
      <c r="C459" s="98">
        <f>VLOOKUP(B459,'Bayes Calculation 1'!$AD$8:$AE$529,2,FALSE)</f>
        <v>1.3133876909402124E-3</v>
      </c>
      <c r="D459" s="104">
        <f>IFERROR(VLOOKUP(B459,Colocalization!$A$2:$H$247,8,FALSE),0)</f>
        <v>0</v>
      </c>
      <c r="E459" s="104">
        <f t="shared" si="28"/>
        <v>0</v>
      </c>
      <c r="F459" s="97">
        <f t="shared" si="29"/>
        <v>0.1</v>
      </c>
      <c r="G459" s="98">
        <f t="shared" si="30"/>
        <v>1.3133876909402124E-4</v>
      </c>
      <c r="H459" s="98">
        <f t="shared" si="31"/>
        <v>2.5205478263453149E-4</v>
      </c>
      <c r="I459" s="126">
        <f>H459/'Bayes Calculation 1'!C463</f>
        <v>0.13132054175259092</v>
      </c>
      <c r="J459" s="97"/>
    </row>
    <row r="460" spans="1:10">
      <c r="A460" s="97" t="s">
        <v>5344</v>
      </c>
      <c r="B460" s="96" t="s">
        <v>801</v>
      </c>
      <c r="C460" s="98">
        <f>VLOOKUP(B460,'Bayes Calculation 1'!$AD$8:$AE$529,2,FALSE)</f>
        <v>1.3133876909402124E-3</v>
      </c>
      <c r="D460" s="104">
        <f>IFERROR(VLOOKUP(B460,Colocalization!$A$2:$H$247,8,FALSE),0)</f>
        <v>0</v>
      </c>
      <c r="E460" s="104">
        <f t="shared" si="28"/>
        <v>0</v>
      </c>
      <c r="F460" s="97">
        <f t="shared" si="29"/>
        <v>0.1</v>
      </c>
      <c r="G460" s="98">
        <f t="shared" si="30"/>
        <v>1.3133876909402124E-4</v>
      </c>
      <c r="H460" s="98">
        <f t="shared" si="31"/>
        <v>2.5205478263453149E-4</v>
      </c>
      <c r="I460" s="126">
        <f>H460/'Bayes Calculation 1'!C464</f>
        <v>0.13132054175259092</v>
      </c>
      <c r="J460" s="97"/>
    </row>
    <row r="461" spans="1:10">
      <c r="A461" s="97" t="s">
        <v>5344</v>
      </c>
      <c r="B461" s="96" t="s">
        <v>1044</v>
      </c>
      <c r="C461" s="98">
        <f>VLOOKUP(B461,'Bayes Calculation 1'!$AD$8:$AE$529,2,FALSE)</f>
        <v>1.3133876909402124E-3</v>
      </c>
      <c r="D461" s="104">
        <f>IFERROR(VLOOKUP(B461,Colocalization!$A$2:$H$247,8,FALSE),0)</f>
        <v>0</v>
      </c>
      <c r="E461" s="104">
        <f t="shared" si="28"/>
        <v>0</v>
      </c>
      <c r="F461" s="97">
        <f t="shared" si="29"/>
        <v>0.1</v>
      </c>
      <c r="G461" s="98">
        <f t="shared" si="30"/>
        <v>1.3133876909402124E-4</v>
      </c>
      <c r="H461" s="98">
        <f t="shared" si="31"/>
        <v>2.5205478263453149E-4</v>
      </c>
      <c r="I461" s="126">
        <f>H461/'Bayes Calculation 1'!C465</f>
        <v>0.13132054175259092</v>
      </c>
      <c r="J461" s="97"/>
    </row>
    <row r="462" spans="1:10">
      <c r="A462" s="97" t="s">
        <v>5337</v>
      </c>
      <c r="B462" s="96" t="s">
        <v>830</v>
      </c>
      <c r="C462" s="98">
        <f>VLOOKUP(B462,'Bayes Calculation 1'!$AD$8:$AE$529,2,FALSE)</f>
        <v>1.3133876909402124E-3</v>
      </c>
      <c r="D462" s="104">
        <f>IFERROR(VLOOKUP(B462,Colocalization!$A$2:$H$247,8,FALSE),0)</f>
        <v>0</v>
      </c>
      <c r="E462" s="104">
        <f t="shared" si="28"/>
        <v>0</v>
      </c>
      <c r="F462" s="97">
        <f t="shared" si="29"/>
        <v>0.1</v>
      </c>
      <c r="G462" s="98">
        <f t="shared" si="30"/>
        <v>1.3133876909402124E-4</v>
      </c>
      <c r="H462" s="98">
        <f t="shared" si="31"/>
        <v>2.5205478263453149E-4</v>
      </c>
      <c r="I462" s="126">
        <f>H462/'Bayes Calculation 1'!C466</f>
        <v>0.13132054175259092</v>
      </c>
      <c r="J462" s="97"/>
    </row>
    <row r="463" spans="1:10">
      <c r="A463" s="97" t="s">
        <v>5346</v>
      </c>
      <c r="B463" s="96" t="s">
        <v>836</v>
      </c>
      <c r="C463" s="98">
        <f>VLOOKUP(B463,'Bayes Calculation 1'!$AD$8:$AE$529,2,FALSE)</f>
        <v>1.3133876909402124E-3</v>
      </c>
      <c r="D463" s="104">
        <f>IFERROR(VLOOKUP(B463,Colocalization!$A$2:$H$247,8,FALSE),0)</f>
        <v>0</v>
      </c>
      <c r="E463" s="104">
        <f t="shared" si="28"/>
        <v>0</v>
      </c>
      <c r="F463" s="97">
        <f t="shared" si="29"/>
        <v>0.1</v>
      </c>
      <c r="G463" s="98">
        <f t="shared" si="30"/>
        <v>1.3133876909402124E-4</v>
      </c>
      <c r="H463" s="98">
        <f t="shared" si="31"/>
        <v>2.5205478263453149E-4</v>
      </c>
      <c r="I463" s="126">
        <f>H463/'Bayes Calculation 1'!C467</f>
        <v>0.13132054175259092</v>
      </c>
      <c r="J463" s="97"/>
    </row>
    <row r="464" spans="1:10">
      <c r="A464" s="97" t="s">
        <v>5345</v>
      </c>
      <c r="B464" s="96" t="s">
        <v>840</v>
      </c>
      <c r="C464" s="98">
        <f>VLOOKUP(B464,'Bayes Calculation 1'!$AD$8:$AE$529,2,FALSE)</f>
        <v>1.3133876909402124E-3</v>
      </c>
      <c r="D464" s="104">
        <f>IFERROR(VLOOKUP(B464,Colocalization!$A$2:$H$247,8,FALSE),0)</f>
        <v>0</v>
      </c>
      <c r="E464" s="104">
        <f t="shared" si="28"/>
        <v>0</v>
      </c>
      <c r="F464" s="97">
        <f t="shared" si="29"/>
        <v>0.1</v>
      </c>
      <c r="G464" s="98">
        <f t="shared" si="30"/>
        <v>1.3133876909402124E-4</v>
      </c>
      <c r="H464" s="98">
        <f t="shared" si="31"/>
        <v>2.5205478263453149E-4</v>
      </c>
      <c r="I464" s="126">
        <f>H464/'Bayes Calculation 1'!C468</f>
        <v>0.13132054175259092</v>
      </c>
      <c r="J464" s="97"/>
    </row>
    <row r="465" spans="1:10">
      <c r="A465" s="97" t="s">
        <v>5341</v>
      </c>
      <c r="B465" s="96" t="s">
        <v>846</v>
      </c>
      <c r="C465" s="98">
        <f>VLOOKUP(B465,'Bayes Calculation 1'!$AD$8:$AE$529,2,FALSE)</f>
        <v>1.3133876909402124E-3</v>
      </c>
      <c r="D465" s="104">
        <f>IFERROR(VLOOKUP(B465,Colocalization!$A$2:$H$247,8,FALSE),0)</f>
        <v>0</v>
      </c>
      <c r="E465" s="104">
        <f t="shared" si="28"/>
        <v>0</v>
      </c>
      <c r="F465" s="97">
        <f t="shared" si="29"/>
        <v>0.1</v>
      </c>
      <c r="G465" s="98">
        <f t="shared" si="30"/>
        <v>1.3133876909402124E-4</v>
      </c>
      <c r="H465" s="98">
        <f t="shared" si="31"/>
        <v>2.5205478263453149E-4</v>
      </c>
      <c r="I465" s="126">
        <f>H465/'Bayes Calculation 1'!C469</f>
        <v>0.13132054175259092</v>
      </c>
      <c r="J465" s="97"/>
    </row>
    <row r="466" spans="1:10">
      <c r="A466" s="97" t="s">
        <v>5342</v>
      </c>
      <c r="B466" s="96" t="s">
        <v>564</v>
      </c>
      <c r="C466" s="98">
        <f>VLOOKUP(B466,'Bayes Calculation 1'!$AD$8:$AE$529,2,FALSE)</f>
        <v>1.3133876909402124E-3</v>
      </c>
      <c r="D466" s="104">
        <f>IFERROR(VLOOKUP(B466,Colocalization!$A$2:$H$247,8,FALSE),0)</f>
        <v>0</v>
      </c>
      <c r="E466" s="104">
        <f t="shared" si="28"/>
        <v>0</v>
      </c>
      <c r="F466" s="97">
        <f t="shared" si="29"/>
        <v>0.1</v>
      </c>
      <c r="G466" s="98">
        <f t="shared" si="30"/>
        <v>1.3133876909402124E-4</v>
      </c>
      <c r="H466" s="98">
        <f t="shared" si="31"/>
        <v>2.5205478263453149E-4</v>
      </c>
      <c r="I466" s="126">
        <f>H466/'Bayes Calculation 1'!C470</f>
        <v>0.13132054175259092</v>
      </c>
      <c r="J466" s="97"/>
    </row>
    <row r="467" spans="1:10">
      <c r="A467" s="97" t="s">
        <v>5343</v>
      </c>
      <c r="B467" s="96" t="s">
        <v>850</v>
      </c>
      <c r="C467" s="98">
        <f>VLOOKUP(B467,'Bayes Calculation 1'!$AD$8:$AE$529,2,FALSE)</f>
        <v>1.3133876909402124E-3</v>
      </c>
      <c r="D467" s="104">
        <f>IFERROR(VLOOKUP(B467,Colocalization!$A$2:$H$247,8,FALSE),0)</f>
        <v>0</v>
      </c>
      <c r="E467" s="104">
        <f t="shared" si="28"/>
        <v>0</v>
      </c>
      <c r="F467" s="97">
        <f t="shared" si="29"/>
        <v>0.1</v>
      </c>
      <c r="G467" s="98">
        <f t="shared" si="30"/>
        <v>1.3133876909402124E-4</v>
      </c>
      <c r="H467" s="98">
        <f t="shared" si="31"/>
        <v>2.5205478263453149E-4</v>
      </c>
      <c r="I467" s="126">
        <f>H467/'Bayes Calculation 1'!C471</f>
        <v>0.13132054175259092</v>
      </c>
      <c r="J467" s="97"/>
    </row>
    <row r="468" spans="1:10">
      <c r="A468" s="97" t="s">
        <v>5345</v>
      </c>
      <c r="B468" s="96" t="s">
        <v>852</v>
      </c>
      <c r="C468" s="98">
        <f>VLOOKUP(B468,'Bayes Calculation 1'!$AD$8:$AE$529,2,FALSE)</f>
        <v>1.3133876909402124E-3</v>
      </c>
      <c r="D468" s="104">
        <f>IFERROR(VLOOKUP(B468,Colocalization!$A$2:$H$247,8,FALSE),0)</f>
        <v>0</v>
      </c>
      <c r="E468" s="104">
        <f t="shared" si="28"/>
        <v>0</v>
      </c>
      <c r="F468" s="97">
        <f t="shared" si="29"/>
        <v>0.1</v>
      </c>
      <c r="G468" s="98">
        <f t="shared" si="30"/>
        <v>1.3133876909402124E-4</v>
      </c>
      <c r="H468" s="98">
        <f t="shared" si="31"/>
        <v>2.5205478263453149E-4</v>
      </c>
      <c r="I468" s="126">
        <f>H468/'Bayes Calculation 1'!C472</f>
        <v>0.13132054175259092</v>
      </c>
      <c r="J468" s="97"/>
    </row>
    <row r="469" spans="1:10">
      <c r="A469" s="97" t="s">
        <v>5345</v>
      </c>
      <c r="B469" s="96" t="s">
        <v>854</v>
      </c>
      <c r="C469" s="98">
        <f>VLOOKUP(B469,'Bayes Calculation 1'!$AD$8:$AE$529,2,FALSE)</f>
        <v>1.3133876909402124E-3</v>
      </c>
      <c r="D469" s="104">
        <f>IFERROR(VLOOKUP(B469,Colocalization!$A$2:$H$247,8,FALSE),0)</f>
        <v>0</v>
      </c>
      <c r="E469" s="104">
        <f t="shared" si="28"/>
        <v>0</v>
      </c>
      <c r="F469" s="97">
        <f t="shared" si="29"/>
        <v>0.1</v>
      </c>
      <c r="G469" s="98">
        <f t="shared" si="30"/>
        <v>1.3133876909402124E-4</v>
      </c>
      <c r="H469" s="98">
        <f t="shared" si="31"/>
        <v>2.5205478263453149E-4</v>
      </c>
      <c r="I469" s="126">
        <f>H469/'Bayes Calculation 1'!C473</f>
        <v>0.13132054175259092</v>
      </c>
      <c r="J469" s="97"/>
    </row>
    <row r="470" spans="1:10">
      <c r="A470" s="97" t="s">
        <v>5343</v>
      </c>
      <c r="B470" s="96" t="s">
        <v>860</v>
      </c>
      <c r="C470" s="98">
        <f>VLOOKUP(B470,'Bayes Calculation 1'!$AD$8:$AE$529,2,FALSE)</f>
        <v>1.3133876909402124E-3</v>
      </c>
      <c r="D470" s="104">
        <f>IFERROR(VLOOKUP(B470,Colocalization!$A$2:$H$247,8,FALSE),0)</f>
        <v>0</v>
      </c>
      <c r="E470" s="104">
        <f t="shared" si="28"/>
        <v>0</v>
      </c>
      <c r="F470" s="97">
        <f t="shared" si="29"/>
        <v>0.1</v>
      </c>
      <c r="G470" s="98">
        <f t="shared" si="30"/>
        <v>1.3133876909402124E-4</v>
      </c>
      <c r="H470" s="98">
        <f t="shared" si="31"/>
        <v>2.5205478263453149E-4</v>
      </c>
      <c r="I470" s="126">
        <f>H470/'Bayes Calculation 1'!C474</f>
        <v>0.13132054175259092</v>
      </c>
      <c r="J470" s="97"/>
    </row>
    <row r="471" spans="1:10">
      <c r="A471" s="97" t="s">
        <v>5346</v>
      </c>
      <c r="B471" s="96" t="s">
        <v>427</v>
      </c>
      <c r="C471" s="98">
        <f>VLOOKUP(B471,'Bayes Calculation 1'!$AD$8:$AE$529,2,FALSE)</f>
        <v>1.3133876909402124E-3</v>
      </c>
      <c r="D471" s="104">
        <f>IFERROR(VLOOKUP(B471,Colocalization!$A$2:$H$247,8,FALSE),0)</f>
        <v>0</v>
      </c>
      <c r="E471" s="104">
        <f t="shared" si="28"/>
        <v>0</v>
      </c>
      <c r="F471" s="97">
        <f t="shared" si="29"/>
        <v>0.1</v>
      </c>
      <c r="G471" s="98">
        <f t="shared" si="30"/>
        <v>1.3133876909402124E-4</v>
      </c>
      <c r="H471" s="98">
        <f t="shared" si="31"/>
        <v>2.5205478263453149E-4</v>
      </c>
      <c r="I471" s="126">
        <f>H471/'Bayes Calculation 1'!C475</f>
        <v>0.13132054175259092</v>
      </c>
      <c r="J471" s="97"/>
    </row>
    <row r="472" spans="1:10">
      <c r="A472" s="97" t="s">
        <v>5346</v>
      </c>
      <c r="B472" s="96" t="s">
        <v>445</v>
      </c>
      <c r="C472" s="98">
        <f>VLOOKUP(B472,'Bayes Calculation 1'!$AD$8:$AE$529,2,FALSE)</f>
        <v>1.3133876909402124E-3</v>
      </c>
      <c r="D472" s="104">
        <f>IFERROR(VLOOKUP(B472,Colocalization!$A$2:$H$247,8,FALSE),0)</f>
        <v>0</v>
      </c>
      <c r="E472" s="104">
        <f t="shared" si="28"/>
        <v>0</v>
      </c>
      <c r="F472" s="97">
        <f t="shared" si="29"/>
        <v>0.1</v>
      </c>
      <c r="G472" s="98">
        <f t="shared" si="30"/>
        <v>1.3133876909402124E-4</v>
      </c>
      <c r="H472" s="98">
        <f t="shared" si="31"/>
        <v>2.5205478263453149E-4</v>
      </c>
      <c r="I472" s="126">
        <f>H472/'Bayes Calculation 1'!C476</f>
        <v>0.13132054175259092</v>
      </c>
      <c r="J472" s="97"/>
    </row>
    <row r="473" spans="1:10">
      <c r="A473" s="97" t="s">
        <v>5338</v>
      </c>
      <c r="B473" s="96" t="s">
        <v>868</v>
      </c>
      <c r="C473" s="98">
        <f>VLOOKUP(B473,'Bayes Calculation 1'!$AD$8:$AE$529,2,FALSE)</f>
        <v>1.3133876909402124E-3</v>
      </c>
      <c r="D473" s="104">
        <f>IFERROR(VLOOKUP(B473,Colocalization!$A$2:$H$247,8,FALSE),0)</f>
        <v>0</v>
      </c>
      <c r="E473" s="104">
        <f t="shared" si="28"/>
        <v>0</v>
      </c>
      <c r="F473" s="97">
        <f t="shared" si="29"/>
        <v>0.1</v>
      </c>
      <c r="G473" s="98">
        <f t="shared" si="30"/>
        <v>1.3133876909402124E-4</v>
      </c>
      <c r="H473" s="98">
        <f t="shared" si="31"/>
        <v>2.5205478263453149E-4</v>
      </c>
      <c r="I473" s="126">
        <f>H473/'Bayes Calculation 1'!C477</f>
        <v>0.13132054175259092</v>
      </c>
      <c r="J473" s="97"/>
    </row>
    <row r="474" spans="1:10">
      <c r="A474" s="97" t="s">
        <v>5337</v>
      </c>
      <c r="B474" s="96" t="s">
        <v>872</v>
      </c>
      <c r="C474" s="98">
        <f>VLOOKUP(B474,'Bayes Calculation 1'!$AD$8:$AE$529,2,FALSE)</f>
        <v>1.3133876909402124E-3</v>
      </c>
      <c r="D474" s="104">
        <f>IFERROR(VLOOKUP(B474,Colocalization!$A$2:$H$247,8,FALSE),0)</f>
        <v>0</v>
      </c>
      <c r="E474" s="104">
        <f t="shared" si="28"/>
        <v>0</v>
      </c>
      <c r="F474" s="97">
        <f t="shared" si="29"/>
        <v>0.1</v>
      </c>
      <c r="G474" s="98">
        <f t="shared" si="30"/>
        <v>1.3133876909402124E-4</v>
      </c>
      <c r="H474" s="98">
        <f t="shared" si="31"/>
        <v>2.5205478263453149E-4</v>
      </c>
      <c r="I474" s="126">
        <f>H474/'Bayes Calculation 1'!C478</f>
        <v>0.13132054175259092</v>
      </c>
      <c r="J474" s="97"/>
    </row>
    <row r="475" spans="1:10">
      <c r="A475" s="97" t="s">
        <v>5345</v>
      </c>
      <c r="B475" s="96" t="s">
        <v>876</v>
      </c>
      <c r="C475" s="98">
        <f>VLOOKUP(B475,'Bayes Calculation 1'!$AD$8:$AE$529,2,FALSE)</f>
        <v>1.3133876909402124E-3</v>
      </c>
      <c r="D475" s="104">
        <f>IFERROR(VLOOKUP(B475,Colocalization!$A$2:$H$247,8,FALSE),0)</f>
        <v>0</v>
      </c>
      <c r="E475" s="104">
        <f t="shared" si="28"/>
        <v>0</v>
      </c>
      <c r="F475" s="97">
        <f t="shared" si="29"/>
        <v>0.1</v>
      </c>
      <c r="G475" s="98">
        <f t="shared" si="30"/>
        <v>1.3133876909402124E-4</v>
      </c>
      <c r="H475" s="98">
        <f t="shared" si="31"/>
        <v>2.5205478263453149E-4</v>
      </c>
      <c r="I475" s="126">
        <f>H475/'Bayes Calculation 1'!C479</f>
        <v>0.13132054175259092</v>
      </c>
      <c r="J475" s="97"/>
    </row>
    <row r="476" spans="1:10">
      <c r="A476" s="97" t="s">
        <v>5345</v>
      </c>
      <c r="B476" s="96" t="s">
        <v>878</v>
      </c>
      <c r="C476" s="98">
        <f>VLOOKUP(B476,'Bayes Calculation 1'!$AD$8:$AE$529,2,FALSE)</f>
        <v>1.3133876909402124E-3</v>
      </c>
      <c r="D476" s="104">
        <f>IFERROR(VLOOKUP(B476,Colocalization!$A$2:$H$247,8,FALSE),0)</f>
        <v>0</v>
      </c>
      <c r="E476" s="104">
        <f t="shared" si="28"/>
        <v>0</v>
      </c>
      <c r="F476" s="97">
        <f t="shared" si="29"/>
        <v>0.1</v>
      </c>
      <c r="G476" s="98">
        <f t="shared" si="30"/>
        <v>1.3133876909402124E-4</v>
      </c>
      <c r="H476" s="98">
        <f t="shared" si="31"/>
        <v>2.5205478263453149E-4</v>
      </c>
      <c r="I476" s="126">
        <f>H476/'Bayes Calculation 1'!C480</f>
        <v>0.13132054175259092</v>
      </c>
      <c r="J476" s="97"/>
    </row>
    <row r="477" spans="1:10">
      <c r="A477" s="97" t="s">
        <v>5345</v>
      </c>
      <c r="B477" s="96" t="s">
        <v>505</v>
      </c>
      <c r="C477" s="98">
        <f>VLOOKUP(B477,'Bayes Calculation 1'!$AD$8:$AE$529,2,FALSE)</f>
        <v>1.3133876909402124E-3</v>
      </c>
      <c r="D477" s="104">
        <f>IFERROR(VLOOKUP(B477,Colocalization!$A$2:$H$247,8,FALSE),0)</f>
        <v>0</v>
      </c>
      <c r="E477" s="104">
        <f t="shared" si="28"/>
        <v>0</v>
      </c>
      <c r="F477" s="97">
        <f t="shared" si="29"/>
        <v>0.1</v>
      </c>
      <c r="G477" s="98">
        <f t="shared" si="30"/>
        <v>1.3133876909402124E-4</v>
      </c>
      <c r="H477" s="98">
        <f t="shared" si="31"/>
        <v>2.5205478263453149E-4</v>
      </c>
      <c r="I477" s="126">
        <f>H477/'Bayes Calculation 1'!C481</f>
        <v>0.13132054175259092</v>
      </c>
      <c r="J477" s="97"/>
    </row>
    <row r="478" spans="1:10">
      <c r="A478" s="97" t="s">
        <v>5346</v>
      </c>
      <c r="B478" s="96" t="s">
        <v>886</v>
      </c>
      <c r="C478" s="98">
        <f>VLOOKUP(B478,'Bayes Calculation 1'!$AD$8:$AE$529,2,FALSE)</f>
        <v>1.3133876909402124E-3</v>
      </c>
      <c r="D478" s="104">
        <f>IFERROR(VLOOKUP(B478,Colocalization!$A$2:$H$247,8,FALSE),0)</f>
        <v>0</v>
      </c>
      <c r="E478" s="104">
        <f t="shared" si="28"/>
        <v>0</v>
      </c>
      <c r="F478" s="97">
        <f t="shared" si="29"/>
        <v>0.1</v>
      </c>
      <c r="G478" s="98">
        <f t="shared" si="30"/>
        <v>1.3133876909402124E-4</v>
      </c>
      <c r="H478" s="98">
        <f t="shared" si="31"/>
        <v>2.5205478263453149E-4</v>
      </c>
      <c r="I478" s="126">
        <f>H478/'Bayes Calculation 1'!C482</f>
        <v>0.13132054175259092</v>
      </c>
      <c r="J478" s="97"/>
    </row>
    <row r="479" spans="1:10">
      <c r="A479" s="97" t="s">
        <v>5338</v>
      </c>
      <c r="B479" s="96" t="s">
        <v>541</v>
      </c>
      <c r="C479" s="98">
        <f>VLOOKUP(B479,'Bayes Calculation 1'!$AD$8:$AE$529,2,FALSE)</f>
        <v>1.3133876909402124E-3</v>
      </c>
      <c r="D479" s="104">
        <f>IFERROR(VLOOKUP(B479,Colocalization!$A$2:$H$247,8,FALSE),0)</f>
        <v>0</v>
      </c>
      <c r="E479" s="104">
        <f t="shared" si="28"/>
        <v>0</v>
      </c>
      <c r="F479" s="97">
        <f t="shared" si="29"/>
        <v>0.1</v>
      </c>
      <c r="G479" s="98">
        <f t="shared" si="30"/>
        <v>1.3133876909402124E-4</v>
      </c>
      <c r="H479" s="98">
        <f t="shared" si="31"/>
        <v>2.5205478263453149E-4</v>
      </c>
      <c r="I479" s="126">
        <f>H479/'Bayes Calculation 1'!C483</f>
        <v>0.13132054175259092</v>
      </c>
      <c r="J479" s="97"/>
    </row>
    <row r="480" spans="1:10">
      <c r="A480" s="97" t="s">
        <v>5338</v>
      </c>
      <c r="B480" s="99" t="s">
        <v>887</v>
      </c>
      <c r="C480" s="98">
        <f>VLOOKUP(B480,'Bayes Calculation 1'!$AD$8:$AE$529,2,FALSE)</f>
        <v>1.3133876909402124E-3</v>
      </c>
      <c r="D480" s="104">
        <f>IFERROR(VLOOKUP(B480,Colocalization!$A$2:$H$247,8,FALSE),0)</f>
        <v>0</v>
      </c>
      <c r="E480" s="104">
        <f t="shared" si="28"/>
        <v>0</v>
      </c>
      <c r="F480" s="97">
        <f t="shared" si="29"/>
        <v>0.1</v>
      </c>
      <c r="G480" s="98">
        <f t="shared" si="30"/>
        <v>1.3133876909402124E-4</v>
      </c>
      <c r="H480" s="98">
        <f t="shared" si="31"/>
        <v>2.5205478263453149E-4</v>
      </c>
      <c r="I480" s="126">
        <f>H480/'Bayes Calculation 1'!C484</f>
        <v>0.13132054175259092</v>
      </c>
      <c r="J480" s="97"/>
    </row>
    <row r="481" spans="1:10">
      <c r="A481" s="97" t="s">
        <v>5346</v>
      </c>
      <c r="B481" s="96" t="s">
        <v>895</v>
      </c>
      <c r="C481" s="98">
        <f>VLOOKUP(B481,'Bayes Calculation 1'!$AD$8:$AE$529,2,FALSE)</f>
        <v>1.3133876909402124E-3</v>
      </c>
      <c r="D481" s="104">
        <f>IFERROR(VLOOKUP(B481,Colocalization!$A$2:$H$247,8,FALSE),0)</f>
        <v>0</v>
      </c>
      <c r="E481" s="104">
        <f t="shared" si="28"/>
        <v>0</v>
      </c>
      <c r="F481" s="97">
        <f t="shared" si="29"/>
        <v>0.1</v>
      </c>
      <c r="G481" s="98">
        <f t="shared" si="30"/>
        <v>1.3133876909402124E-4</v>
      </c>
      <c r="H481" s="98">
        <f t="shared" si="31"/>
        <v>2.5205478263453149E-4</v>
      </c>
      <c r="I481" s="126">
        <f>H481/'Bayes Calculation 1'!C485</f>
        <v>0.13132054175259092</v>
      </c>
      <c r="J481" s="97"/>
    </row>
    <row r="482" spans="1:10">
      <c r="A482" s="97" t="s">
        <v>5346</v>
      </c>
      <c r="B482" s="96" t="s">
        <v>899</v>
      </c>
      <c r="C482" s="98">
        <f>VLOOKUP(B482,'Bayes Calculation 1'!$AD$8:$AE$529,2,FALSE)</f>
        <v>1.3133876909402124E-3</v>
      </c>
      <c r="D482" s="104">
        <f>IFERROR(VLOOKUP(B482,Colocalization!$A$2:$H$247,8,FALSE),0)</f>
        <v>0</v>
      </c>
      <c r="E482" s="104">
        <f t="shared" si="28"/>
        <v>0</v>
      </c>
      <c r="F482" s="97">
        <f t="shared" si="29"/>
        <v>0.1</v>
      </c>
      <c r="G482" s="98">
        <f t="shared" si="30"/>
        <v>1.3133876909402124E-4</v>
      </c>
      <c r="H482" s="98">
        <f t="shared" si="31"/>
        <v>2.5205478263453149E-4</v>
      </c>
      <c r="I482" s="126">
        <f>H482/'Bayes Calculation 1'!C486</f>
        <v>0.13132054175259092</v>
      </c>
      <c r="J482" s="97"/>
    </row>
    <row r="483" spans="1:10">
      <c r="A483" s="97" t="s">
        <v>5346</v>
      </c>
      <c r="B483" s="96" t="s">
        <v>654</v>
      </c>
      <c r="C483" s="98">
        <f>VLOOKUP(B483,'Bayes Calculation 1'!$AD$8:$AE$529,2,FALSE)</f>
        <v>1.3133876909402124E-3</v>
      </c>
      <c r="D483" s="104">
        <f>IFERROR(VLOOKUP(B483,Colocalization!$A$2:$H$247,8,FALSE),0)</f>
        <v>0</v>
      </c>
      <c r="E483" s="104">
        <f t="shared" si="28"/>
        <v>0</v>
      </c>
      <c r="F483" s="97">
        <f t="shared" si="29"/>
        <v>0.1</v>
      </c>
      <c r="G483" s="98">
        <f t="shared" si="30"/>
        <v>1.3133876909402124E-4</v>
      </c>
      <c r="H483" s="98">
        <f t="shared" si="31"/>
        <v>2.5205478263453149E-4</v>
      </c>
      <c r="I483" s="126">
        <f>H483/'Bayes Calculation 1'!C487</f>
        <v>0.13132054175259092</v>
      </c>
      <c r="J483" s="97"/>
    </row>
    <row r="484" spans="1:10">
      <c r="A484" s="97" t="s">
        <v>5345</v>
      </c>
      <c r="B484" s="96" t="s">
        <v>676</v>
      </c>
      <c r="C484" s="98">
        <f>VLOOKUP(B484,'Bayes Calculation 1'!$AD$8:$AE$529,2,FALSE)</f>
        <v>1.3133876909402124E-3</v>
      </c>
      <c r="D484" s="104">
        <f>IFERROR(VLOOKUP(B484,Colocalization!$A$2:$H$247,8,FALSE),0)</f>
        <v>0</v>
      </c>
      <c r="E484" s="104">
        <f t="shared" si="28"/>
        <v>0</v>
      </c>
      <c r="F484" s="97">
        <f t="shared" si="29"/>
        <v>0.1</v>
      </c>
      <c r="G484" s="98">
        <f t="shared" si="30"/>
        <v>1.3133876909402124E-4</v>
      </c>
      <c r="H484" s="98">
        <f t="shared" si="31"/>
        <v>2.5205478263453149E-4</v>
      </c>
      <c r="I484" s="126">
        <f>H484/'Bayes Calculation 1'!C488</f>
        <v>0.13132054175259092</v>
      </c>
      <c r="J484" s="97"/>
    </row>
    <row r="485" spans="1:10">
      <c r="A485" s="97" t="s">
        <v>5345</v>
      </c>
      <c r="B485" s="96" t="s">
        <v>479</v>
      </c>
      <c r="C485" s="98">
        <f>VLOOKUP(B485,'Bayes Calculation 1'!$AD$8:$AE$529,2,FALSE)</f>
        <v>1.3133876909402124E-3</v>
      </c>
      <c r="D485" s="104">
        <f>IFERROR(VLOOKUP(B485,Colocalization!$A$2:$H$247,8,FALSE),0)</f>
        <v>0</v>
      </c>
      <c r="E485" s="104">
        <f t="shared" si="28"/>
        <v>0</v>
      </c>
      <c r="F485" s="97">
        <f t="shared" si="29"/>
        <v>0.1</v>
      </c>
      <c r="G485" s="98">
        <f t="shared" si="30"/>
        <v>1.3133876909402124E-4</v>
      </c>
      <c r="H485" s="98">
        <f t="shared" si="31"/>
        <v>2.5205478263453149E-4</v>
      </c>
      <c r="I485" s="126">
        <f>H485/'Bayes Calculation 1'!C489</f>
        <v>0.13132054175259092</v>
      </c>
      <c r="J485" s="97"/>
    </row>
    <row r="486" spans="1:10">
      <c r="A486" s="97" t="s">
        <v>5344</v>
      </c>
      <c r="B486" s="96" t="s">
        <v>901</v>
      </c>
      <c r="C486" s="98">
        <f>VLOOKUP(B486,'Bayes Calculation 1'!$AD$8:$AE$529,2,FALSE)</f>
        <v>1.3133876909402124E-3</v>
      </c>
      <c r="D486" s="104">
        <f>IFERROR(VLOOKUP(B486,Colocalization!$A$2:$H$247,8,FALSE),0)</f>
        <v>0</v>
      </c>
      <c r="E486" s="104">
        <f t="shared" si="28"/>
        <v>0</v>
      </c>
      <c r="F486" s="97">
        <f t="shared" si="29"/>
        <v>0.1</v>
      </c>
      <c r="G486" s="98">
        <f t="shared" si="30"/>
        <v>1.3133876909402124E-4</v>
      </c>
      <c r="H486" s="98">
        <f t="shared" si="31"/>
        <v>2.5205478263453149E-4</v>
      </c>
      <c r="I486" s="126">
        <f>H486/'Bayes Calculation 1'!C490</f>
        <v>0.13132054175259092</v>
      </c>
      <c r="J486" s="97"/>
    </row>
    <row r="487" spans="1:10">
      <c r="A487" s="97" t="s">
        <v>5346</v>
      </c>
      <c r="B487" s="96" t="s">
        <v>562</v>
      </c>
      <c r="C487" s="98">
        <f>VLOOKUP(B487,'Bayes Calculation 1'!$AD$8:$AE$529,2,FALSE)</f>
        <v>1.3133876909402124E-3</v>
      </c>
      <c r="D487" s="104">
        <f>IFERROR(VLOOKUP(B487,Colocalization!$A$2:$H$247,8,FALSE),0)</f>
        <v>0</v>
      </c>
      <c r="E487" s="104">
        <f t="shared" si="28"/>
        <v>0</v>
      </c>
      <c r="F487" s="97">
        <f t="shared" si="29"/>
        <v>0.1</v>
      </c>
      <c r="G487" s="98">
        <f t="shared" si="30"/>
        <v>1.3133876909402124E-4</v>
      </c>
      <c r="H487" s="98">
        <f t="shared" si="31"/>
        <v>2.5205478263453149E-4</v>
      </c>
      <c r="I487" s="126">
        <f>H487/'Bayes Calculation 1'!C491</f>
        <v>0.13132054175259092</v>
      </c>
      <c r="J487" s="97"/>
    </row>
    <row r="488" spans="1:10">
      <c r="A488" s="97" t="s">
        <v>5347</v>
      </c>
      <c r="B488" s="96" t="s">
        <v>1070</v>
      </c>
      <c r="C488" s="98">
        <f>VLOOKUP(B488,'Bayes Calculation 1'!$AD$8:$AE$529,2,FALSE)</f>
        <v>1.3133876909402124E-3</v>
      </c>
      <c r="D488" s="104">
        <f>IFERROR(VLOOKUP(B488,Colocalization!$A$2:$H$247,8,FALSE),0)</f>
        <v>0</v>
      </c>
      <c r="E488" s="104">
        <f t="shared" si="28"/>
        <v>0</v>
      </c>
      <c r="F488" s="97">
        <f t="shared" si="29"/>
        <v>0.1</v>
      </c>
      <c r="G488" s="98">
        <f t="shared" si="30"/>
        <v>1.3133876909402124E-4</v>
      </c>
      <c r="H488" s="98">
        <f t="shared" si="31"/>
        <v>2.5205478263453149E-4</v>
      </c>
      <c r="I488" s="126">
        <f>H488/'Bayes Calculation 1'!C492</f>
        <v>0.13132054175259092</v>
      </c>
      <c r="J488" s="97"/>
    </row>
    <row r="489" spans="1:10">
      <c r="A489" s="97" t="s">
        <v>5338</v>
      </c>
      <c r="B489" s="96" t="s">
        <v>903</v>
      </c>
      <c r="C489" s="98">
        <f>VLOOKUP(B489,'Bayes Calculation 1'!$AD$8:$AE$529,2,FALSE)</f>
        <v>1.3133876909402124E-3</v>
      </c>
      <c r="D489" s="104">
        <f>IFERROR(VLOOKUP(B489,Colocalization!$A$2:$H$247,8,FALSE),0)</f>
        <v>0</v>
      </c>
      <c r="E489" s="104">
        <f t="shared" si="28"/>
        <v>0</v>
      </c>
      <c r="F489" s="97">
        <f t="shared" si="29"/>
        <v>0.1</v>
      </c>
      <c r="G489" s="98">
        <f t="shared" si="30"/>
        <v>1.3133876909402124E-4</v>
      </c>
      <c r="H489" s="98">
        <f t="shared" si="31"/>
        <v>2.5205478263453149E-4</v>
      </c>
      <c r="I489" s="126">
        <f>H489/'Bayes Calculation 1'!C493</f>
        <v>0.13132054175259092</v>
      </c>
      <c r="J489" s="97"/>
    </row>
    <row r="490" spans="1:10">
      <c r="A490" s="97" t="s">
        <v>5338</v>
      </c>
      <c r="B490" s="96" t="s">
        <v>905</v>
      </c>
      <c r="C490" s="98">
        <f>VLOOKUP(B490,'Bayes Calculation 1'!$AD$8:$AE$529,2,FALSE)</f>
        <v>1.3133876909402124E-3</v>
      </c>
      <c r="D490" s="104">
        <f>IFERROR(VLOOKUP(B490,Colocalization!$A$2:$H$247,8,FALSE),0)</f>
        <v>0</v>
      </c>
      <c r="E490" s="104">
        <f t="shared" si="28"/>
        <v>0</v>
      </c>
      <c r="F490" s="97">
        <f t="shared" si="29"/>
        <v>0.1</v>
      </c>
      <c r="G490" s="98">
        <f t="shared" si="30"/>
        <v>1.3133876909402124E-4</v>
      </c>
      <c r="H490" s="98">
        <f t="shared" si="31"/>
        <v>2.5205478263453149E-4</v>
      </c>
      <c r="I490" s="126">
        <f>H490/'Bayes Calculation 1'!C494</f>
        <v>0.13132054175259092</v>
      </c>
      <c r="J490" s="97"/>
    </row>
    <row r="491" spans="1:10">
      <c r="A491" s="97" t="s">
        <v>5338</v>
      </c>
      <c r="B491" s="96" t="s">
        <v>907</v>
      </c>
      <c r="C491" s="98">
        <f>VLOOKUP(B491,'Bayes Calculation 1'!$AD$8:$AE$529,2,FALSE)</f>
        <v>1.3133876909402124E-3</v>
      </c>
      <c r="D491" s="104">
        <f>IFERROR(VLOOKUP(B491,Colocalization!$A$2:$H$247,8,FALSE),0)</f>
        <v>0</v>
      </c>
      <c r="E491" s="104">
        <f t="shared" si="28"/>
        <v>0</v>
      </c>
      <c r="F491" s="97">
        <f t="shared" si="29"/>
        <v>0.1</v>
      </c>
      <c r="G491" s="98">
        <f t="shared" si="30"/>
        <v>1.3133876909402124E-4</v>
      </c>
      <c r="H491" s="98">
        <f t="shared" si="31"/>
        <v>2.5205478263453149E-4</v>
      </c>
      <c r="I491" s="126">
        <f>H491/'Bayes Calculation 1'!C495</f>
        <v>0.13132054175259092</v>
      </c>
      <c r="J491" s="97"/>
    </row>
    <row r="492" spans="1:10">
      <c r="A492" s="97" t="s">
        <v>5338</v>
      </c>
      <c r="B492" s="96" t="s">
        <v>909</v>
      </c>
      <c r="C492" s="98">
        <f>VLOOKUP(B492,'Bayes Calculation 1'!$AD$8:$AE$529,2,FALSE)</f>
        <v>1.3133876909402124E-3</v>
      </c>
      <c r="D492" s="104">
        <f>IFERROR(VLOOKUP(B492,Colocalization!$A$2:$H$247,8,FALSE),0)</f>
        <v>0</v>
      </c>
      <c r="E492" s="104">
        <f t="shared" si="28"/>
        <v>0</v>
      </c>
      <c r="F492" s="97">
        <f t="shared" si="29"/>
        <v>0.1</v>
      </c>
      <c r="G492" s="98">
        <f t="shared" si="30"/>
        <v>1.3133876909402124E-4</v>
      </c>
      <c r="H492" s="98">
        <f t="shared" si="31"/>
        <v>2.5205478263453149E-4</v>
      </c>
      <c r="I492" s="126">
        <f>H492/'Bayes Calculation 1'!C496</f>
        <v>0.13132054175259092</v>
      </c>
      <c r="J492" s="97"/>
    </row>
    <row r="493" spans="1:10">
      <c r="A493" s="97" t="s">
        <v>5338</v>
      </c>
      <c r="B493" s="99" t="s">
        <v>910</v>
      </c>
      <c r="C493" s="98">
        <f>VLOOKUP(B493,'Bayes Calculation 1'!$AD$8:$AE$529,2,FALSE)</f>
        <v>1.3133876909402124E-3</v>
      </c>
      <c r="D493" s="104">
        <f>IFERROR(VLOOKUP(B493,Colocalization!$A$2:$H$247,8,FALSE),0)</f>
        <v>0</v>
      </c>
      <c r="E493" s="104">
        <f t="shared" si="28"/>
        <v>0</v>
      </c>
      <c r="F493" s="97">
        <f t="shared" si="29"/>
        <v>0.1</v>
      </c>
      <c r="G493" s="98">
        <f t="shared" si="30"/>
        <v>1.3133876909402124E-4</v>
      </c>
      <c r="H493" s="98">
        <f t="shared" si="31"/>
        <v>2.5205478263453149E-4</v>
      </c>
      <c r="I493" s="126">
        <f>H493/'Bayes Calculation 1'!C497</f>
        <v>0.13132054175259092</v>
      </c>
      <c r="J493" s="97"/>
    </row>
    <row r="494" spans="1:10">
      <c r="A494" s="97" t="s">
        <v>5338</v>
      </c>
      <c r="B494" s="96" t="s">
        <v>692</v>
      </c>
      <c r="C494" s="98">
        <f>VLOOKUP(B494,'Bayes Calculation 1'!$AD$8:$AE$529,2,FALSE)</f>
        <v>1.3133876909402124E-3</v>
      </c>
      <c r="D494" s="104">
        <f>IFERROR(VLOOKUP(B494,Colocalization!$A$2:$H$247,8,FALSE),0)</f>
        <v>0</v>
      </c>
      <c r="E494" s="104">
        <f t="shared" si="28"/>
        <v>0</v>
      </c>
      <c r="F494" s="97">
        <f t="shared" si="29"/>
        <v>0.1</v>
      </c>
      <c r="G494" s="98">
        <f t="shared" si="30"/>
        <v>1.3133876909402124E-4</v>
      </c>
      <c r="H494" s="98">
        <f t="shared" si="31"/>
        <v>2.5205478263453149E-4</v>
      </c>
      <c r="I494" s="126">
        <f>H494/'Bayes Calculation 1'!C498</f>
        <v>0.13132054175259092</v>
      </c>
      <c r="J494" s="97"/>
    </row>
    <row r="495" spans="1:10">
      <c r="A495" s="97" t="s">
        <v>5339</v>
      </c>
      <c r="B495" s="96" t="s">
        <v>912</v>
      </c>
      <c r="C495" s="98">
        <f>VLOOKUP(B495,'Bayes Calculation 1'!$AD$8:$AE$529,2,FALSE)</f>
        <v>1.3133876909402124E-3</v>
      </c>
      <c r="D495" s="104">
        <f>IFERROR(VLOOKUP(B495,Colocalization!$A$2:$H$247,8,FALSE),0)</f>
        <v>0</v>
      </c>
      <c r="E495" s="104">
        <f t="shared" si="28"/>
        <v>0</v>
      </c>
      <c r="F495" s="97">
        <f t="shared" si="29"/>
        <v>0.1</v>
      </c>
      <c r="G495" s="98">
        <f t="shared" si="30"/>
        <v>1.3133876909402124E-4</v>
      </c>
      <c r="H495" s="98">
        <f t="shared" si="31"/>
        <v>2.5205478263453149E-4</v>
      </c>
      <c r="I495" s="126">
        <f>H495/'Bayes Calculation 1'!C499</f>
        <v>0.13132054175259092</v>
      </c>
      <c r="J495" s="97"/>
    </row>
    <row r="496" spans="1:10">
      <c r="A496" s="97" t="s">
        <v>5345</v>
      </c>
      <c r="B496" s="96" t="s">
        <v>141</v>
      </c>
      <c r="C496" s="98">
        <f>VLOOKUP(B496,'Bayes Calculation 1'!$AD$8:$AE$529,2,FALSE)</f>
        <v>1.3133876909402124E-3</v>
      </c>
      <c r="D496" s="104">
        <f>IFERROR(VLOOKUP(B496,Colocalization!$A$2:$H$247,8,FALSE),0)</f>
        <v>0</v>
      </c>
      <c r="E496" s="104">
        <f t="shared" si="28"/>
        <v>0</v>
      </c>
      <c r="F496" s="97">
        <f t="shared" si="29"/>
        <v>0.1</v>
      </c>
      <c r="G496" s="98">
        <f t="shared" si="30"/>
        <v>1.3133876909402124E-4</v>
      </c>
      <c r="H496" s="98">
        <f t="shared" si="31"/>
        <v>2.5205478263453149E-4</v>
      </c>
      <c r="I496" s="126">
        <f>H496/'Bayes Calculation 1'!C500</f>
        <v>0.13132054175259092</v>
      </c>
      <c r="J496" s="97"/>
    </row>
    <row r="497" spans="1:10">
      <c r="A497" s="97" t="s">
        <v>5346</v>
      </c>
      <c r="B497" s="96" t="s">
        <v>916</v>
      </c>
      <c r="C497" s="98">
        <f>VLOOKUP(B497,'Bayes Calculation 1'!$AD$8:$AE$529,2,FALSE)</f>
        <v>1.3133876909402124E-3</v>
      </c>
      <c r="D497" s="104">
        <f>IFERROR(VLOOKUP(B497,Colocalization!$A$2:$H$247,8,FALSE),0)</f>
        <v>0</v>
      </c>
      <c r="E497" s="104">
        <f t="shared" si="28"/>
        <v>0</v>
      </c>
      <c r="F497" s="97">
        <f t="shared" si="29"/>
        <v>0.1</v>
      </c>
      <c r="G497" s="98">
        <f t="shared" si="30"/>
        <v>1.3133876909402124E-4</v>
      </c>
      <c r="H497" s="98">
        <f t="shared" si="31"/>
        <v>2.5205478263453149E-4</v>
      </c>
      <c r="I497" s="126">
        <f>H497/'Bayes Calculation 1'!C501</f>
        <v>0.13132054175259092</v>
      </c>
      <c r="J497" s="97"/>
    </row>
    <row r="498" spans="1:10">
      <c r="A498" s="97" t="s">
        <v>5345</v>
      </c>
      <c r="B498" s="96" t="s">
        <v>918</v>
      </c>
      <c r="C498" s="98">
        <f>VLOOKUP(B498,'Bayes Calculation 1'!$AD$8:$AE$529,2,FALSE)</f>
        <v>1.3133876909402124E-3</v>
      </c>
      <c r="D498" s="104">
        <f>IFERROR(VLOOKUP(B498,Colocalization!$A$2:$H$247,8,FALSE),0)</f>
        <v>0</v>
      </c>
      <c r="E498" s="104">
        <f t="shared" si="28"/>
        <v>0</v>
      </c>
      <c r="F498" s="97">
        <f t="shared" si="29"/>
        <v>0.1</v>
      </c>
      <c r="G498" s="98">
        <f t="shared" si="30"/>
        <v>1.3133876909402124E-4</v>
      </c>
      <c r="H498" s="98">
        <f t="shared" si="31"/>
        <v>2.5205478263453149E-4</v>
      </c>
      <c r="I498" s="126">
        <f>H498/'Bayes Calculation 1'!C502</f>
        <v>0.13132054175259092</v>
      </c>
      <c r="J498" s="97"/>
    </row>
    <row r="499" spans="1:10">
      <c r="A499" s="97" t="s">
        <v>5345</v>
      </c>
      <c r="B499" s="96" t="s">
        <v>724</v>
      </c>
      <c r="C499" s="98">
        <f>VLOOKUP(B499,'Bayes Calculation 1'!$AD$8:$AE$529,2,FALSE)</f>
        <v>1.3133876909402124E-3</v>
      </c>
      <c r="D499" s="104">
        <f>IFERROR(VLOOKUP(B499,Colocalization!$A$2:$H$247,8,FALSE),0)</f>
        <v>0</v>
      </c>
      <c r="E499" s="104">
        <f t="shared" si="28"/>
        <v>0</v>
      </c>
      <c r="F499" s="97">
        <f t="shared" si="29"/>
        <v>0.1</v>
      </c>
      <c r="G499" s="98">
        <f t="shared" si="30"/>
        <v>1.3133876909402124E-4</v>
      </c>
      <c r="H499" s="98">
        <f t="shared" si="31"/>
        <v>2.5205478263453149E-4</v>
      </c>
      <c r="I499" s="126">
        <f>H499/'Bayes Calculation 1'!C503</f>
        <v>0.13132054175259092</v>
      </c>
      <c r="J499" s="97"/>
    </row>
    <row r="500" spans="1:10">
      <c r="A500" s="97" t="s">
        <v>5340</v>
      </c>
      <c r="B500" s="96" t="s">
        <v>497</v>
      </c>
      <c r="C500" s="98">
        <f>VLOOKUP(B500,'Bayes Calculation 1'!$AD$8:$AE$529,2,FALSE)</f>
        <v>1.3133876909402124E-3</v>
      </c>
      <c r="D500" s="104">
        <f>IFERROR(VLOOKUP(B500,Colocalization!$A$2:$H$247,8,FALSE),0)</f>
        <v>0</v>
      </c>
      <c r="E500" s="104">
        <f t="shared" si="28"/>
        <v>0</v>
      </c>
      <c r="F500" s="97">
        <f t="shared" si="29"/>
        <v>0.1</v>
      </c>
      <c r="G500" s="98">
        <f t="shared" si="30"/>
        <v>1.3133876909402124E-4</v>
      </c>
      <c r="H500" s="98">
        <f t="shared" si="31"/>
        <v>2.5205478263453149E-4</v>
      </c>
      <c r="I500" s="126">
        <f>H500/'Bayes Calculation 1'!C504</f>
        <v>0.13132054175259092</v>
      </c>
      <c r="J500" s="97"/>
    </row>
    <row r="501" spans="1:10">
      <c r="A501" s="97" t="s">
        <v>5346</v>
      </c>
      <c r="B501" s="96" t="s">
        <v>602</v>
      </c>
      <c r="C501" s="98">
        <f>VLOOKUP(B501,'Bayes Calculation 1'!$AD$8:$AE$529,2,FALSE)</f>
        <v>1.3133876909402124E-3</v>
      </c>
      <c r="D501" s="104">
        <f>IFERROR(VLOOKUP(B501,Colocalization!$A$2:$H$247,8,FALSE),0)</f>
        <v>0</v>
      </c>
      <c r="E501" s="104">
        <f t="shared" si="28"/>
        <v>0</v>
      </c>
      <c r="F501" s="97">
        <f t="shared" si="29"/>
        <v>0.1</v>
      </c>
      <c r="G501" s="98">
        <f t="shared" si="30"/>
        <v>1.3133876909402124E-4</v>
      </c>
      <c r="H501" s="98">
        <f t="shared" si="31"/>
        <v>2.5205478263453149E-4</v>
      </c>
      <c r="I501" s="126">
        <f>H501/'Bayes Calculation 1'!C505</f>
        <v>0.13132054175259092</v>
      </c>
      <c r="J501" s="97"/>
    </row>
    <row r="502" spans="1:10">
      <c r="A502" s="97" t="s">
        <v>5345</v>
      </c>
      <c r="B502" s="96" t="s">
        <v>688</v>
      </c>
      <c r="C502" s="98">
        <f>VLOOKUP(B502,'Bayes Calculation 1'!$AD$8:$AE$529,2,FALSE)</f>
        <v>1.3133876909402124E-3</v>
      </c>
      <c r="D502" s="104">
        <f>IFERROR(VLOOKUP(B502,Colocalization!$A$2:$H$247,8,FALSE),0)</f>
        <v>0</v>
      </c>
      <c r="E502" s="104">
        <f t="shared" si="28"/>
        <v>0</v>
      </c>
      <c r="F502" s="97">
        <f t="shared" si="29"/>
        <v>0.1</v>
      </c>
      <c r="G502" s="98">
        <f t="shared" si="30"/>
        <v>1.3133876909402124E-4</v>
      </c>
      <c r="H502" s="98">
        <f t="shared" si="31"/>
        <v>2.5205478263453149E-4</v>
      </c>
      <c r="I502" s="126">
        <f>H502/'Bayes Calculation 1'!C506</f>
        <v>0.13132054175259092</v>
      </c>
      <c r="J502" s="97"/>
    </row>
    <row r="503" spans="1:10">
      <c r="A503" s="97" t="s">
        <v>5337</v>
      </c>
      <c r="B503" s="96" t="s">
        <v>758</v>
      </c>
      <c r="C503" s="98">
        <f>VLOOKUP(B503,'Bayes Calculation 1'!$AD$8:$AE$529,2,FALSE)</f>
        <v>1.3133876909402124E-3</v>
      </c>
      <c r="D503" s="104">
        <f>IFERROR(VLOOKUP(B503,Colocalization!$A$2:$H$247,8,FALSE),0)</f>
        <v>0</v>
      </c>
      <c r="E503" s="104">
        <f t="shared" si="28"/>
        <v>0</v>
      </c>
      <c r="F503" s="97">
        <f t="shared" si="29"/>
        <v>0.1</v>
      </c>
      <c r="G503" s="98">
        <f t="shared" si="30"/>
        <v>1.3133876909402124E-4</v>
      </c>
      <c r="H503" s="98">
        <f t="shared" si="31"/>
        <v>2.5205478263453149E-4</v>
      </c>
      <c r="I503" s="126">
        <f>H503/'Bayes Calculation 1'!C507</f>
        <v>0.13132054175259092</v>
      </c>
      <c r="J503" s="97"/>
    </row>
    <row r="504" spans="1:10">
      <c r="A504" s="97" t="s">
        <v>5338</v>
      </c>
      <c r="B504" s="96" t="s">
        <v>740</v>
      </c>
      <c r="C504" s="98">
        <f>VLOOKUP(B504,'Bayes Calculation 1'!$AD$8:$AE$529,2,FALSE)</f>
        <v>1.3133876909402124E-3</v>
      </c>
      <c r="D504" s="104">
        <f>IFERROR(VLOOKUP(B504,Colocalization!$A$2:$H$247,8,FALSE),0)</f>
        <v>0</v>
      </c>
      <c r="E504" s="104">
        <f t="shared" si="28"/>
        <v>0</v>
      </c>
      <c r="F504" s="97">
        <f t="shared" si="29"/>
        <v>0.1</v>
      </c>
      <c r="G504" s="98">
        <f t="shared" si="30"/>
        <v>1.3133876909402124E-4</v>
      </c>
      <c r="H504" s="98">
        <f t="shared" si="31"/>
        <v>2.5205478263453149E-4</v>
      </c>
      <c r="I504" s="126">
        <f>H504/'Bayes Calculation 1'!C508</f>
        <v>0.13132054175259092</v>
      </c>
      <c r="J504" s="97"/>
    </row>
    <row r="505" spans="1:10">
      <c r="A505" s="97" t="s">
        <v>5340</v>
      </c>
      <c r="B505" s="96" t="s">
        <v>612</v>
      </c>
      <c r="C505" s="98">
        <f>VLOOKUP(B505,'Bayes Calculation 1'!$AD$8:$AE$529,2,FALSE)</f>
        <v>1.3133876909402124E-3</v>
      </c>
      <c r="D505" s="104">
        <f>IFERROR(VLOOKUP(B505,Colocalization!$A$2:$H$247,8,FALSE),0)</f>
        <v>0</v>
      </c>
      <c r="E505" s="104">
        <f t="shared" si="28"/>
        <v>0</v>
      </c>
      <c r="F505" s="97">
        <f t="shared" si="29"/>
        <v>0.1</v>
      </c>
      <c r="G505" s="98">
        <f t="shared" si="30"/>
        <v>1.3133876909402124E-4</v>
      </c>
      <c r="H505" s="98">
        <f t="shared" si="31"/>
        <v>2.5205478263453149E-4</v>
      </c>
      <c r="I505" s="126">
        <f>H505/'Bayes Calculation 1'!C509</f>
        <v>0.13132054175259092</v>
      </c>
      <c r="J505" s="97"/>
    </row>
    <row r="506" spans="1:10">
      <c r="A506" s="97" t="s">
        <v>5338</v>
      </c>
      <c r="B506" s="96" t="s">
        <v>704</v>
      </c>
      <c r="C506" s="98">
        <f>VLOOKUP(B506,'Bayes Calculation 1'!$AD$8:$AE$529,2,FALSE)</f>
        <v>1.3133876909402124E-3</v>
      </c>
      <c r="D506" s="104">
        <f>IFERROR(VLOOKUP(B506,Colocalization!$A$2:$H$247,8,FALSE),0)</f>
        <v>0</v>
      </c>
      <c r="E506" s="104">
        <f t="shared" si="28"/>
        <v>0</v>
      </c>
      <c r="F506" s="97">
        <f t="shared" si="29"/>
        <v>0.1</v>
      </c>
      <c r="G506" s="98">
        <f t="shared" si="30"/>
        <v>1.3133876909402124E-4</v>
      </c>
      <c r="H506" s="98">
        <f t="shared" si="31"/>
        <v>2.5205478263453149E-4</v>
      </c>
      <c r="I506" s="126">
        <f>H506/'Bayes Calculation 1'!C510</f>
        <v>0.13132054175259092</v>
      </c>
      <c r="J506" s="97"/>
    </row>
    <row r="507" spans="1:10">
      <c r="A507" s="97" t="s">
        <v>5338</v>
      </c>
      <c r="B507" s="96" t="s">
        <v>708</v>
      </c>
      <c r="C507" s="98">
        <f>VLOOKUP(B507,'Bayes Calculation 1'!$AD$8:$AE$529,2,FALSE)</f>
        <v>1.3133876909402124E-3</v>
      </c>
      <c r="D507" s="104">
        <f>IFERROR(VLOOKUP(B507,Colocalization!$A$2:$H$247,8,FALSE),0)</f>
        <v>0</v>
      </c>
      <c r="E507" s="104">
        <f t="shared" si="28"/>
        <v>0</v>
      </c>
      <c r="F507" s="97">
        <f t="shared" si="29"/>
        <v>0.1</v>
      </c>
      <c r="G507" s="98">
        <f t="shared" si="30"/>
        <v>1.3133876909402124E-4</v>
      </c>
      <c r="H507" s="98">
        <f t="shared" si="31"/>
        <v>2.5205478263453149E-4</v>
      </c>
      <c r="I507" s="126">
        <f>H507/'Bayes Calculation 1'!C511</f>
        <v>0.13132054175259092</v>
      </c>
      <c r="J507" s="97"/>
    </row>
    <row r="508" spans="1:10">
      <c r="A508" s="97" t="s">
        <v>5345</v>
      </c>
      <c r="B508" s="96" t="s">
        <v>762</v>
      </c>
      <c r="C508" s="98">
        <f>VLOOKUP(B508,'Bayes Calculation 1'!$AD$8:$AE$529,2,FALSE)</f>
        <v>1.3133876909402124E-3</v>
      </c>
      <c r="D508" s="104">
        <f>IFERROR(VLOOKUP(B508,Colocalization!$A$2:$H$247,8,FALSE),0)</f>
        <v>0</v>
      </c>
      <c r="E508" s="104">
        <f t="shared" si="28"/>
        <v>0</v>
      </c>
      <c r="F508" s="97">
        <f t="shared" si="29"/>
        <v>0.1</v>
      </c>
      <c r="G508" s="98">
        <f t="shared" si="30"/>
        <v>1.3133876909402124E-4</v>
      </c>
      <c r="H508" s="98">
        <f t="shared" si="31"/>
        <v>2.5205478263453149E-4</v>
      </c>
      <c r="I508" s="126">
        <f>H508/'Bayes Calculation 1'!C512</f>
        <v>0.13132054175259092</v>
      </c>
      <c r="J508" s="97"/>
    </row>
    <row r="509" spans="1:10">
      <c r="A509" s="97" t="s">
        <v>5338</v>
      </c>
      <c r="B509" s="96" t="s">
        <v>799</v>
      </c>
      <c r="C509" s="98">
        <f>VLOOKUP(B509,'Bayes Calculation 1'!$AD$8:$AE$529,2,FALSE)</f>
        <v>1.3133876909402124E-3</v>
      </c>
      <c r="D509" s="104">
        <f>IFERROR(VLOOKUP(B509,Colocalization!$A$2:$H$247,8,FALSE),0)</f>
        <v>0</v>
      </c>
      <c r="E509" s="104">
        <f t="shared" si="28"/>
        <v>0</v>
      </c>
      <c r="F509" s="97">
        <f t="shared" si="29"/>
        <v>0.1</v>
      </c>
      <c r="G509" s="98">
        <f t="shared" si="30"/>
        <v>1.3133876909402124E-4</v>
      </c>
      <c r="H509" s="98">
        <f t="shared" si="31"/>
        <v>2.5205478263453149E-4</v>
      </c>
      <c r="I509" s="126">
        <f>H509/'Bayes Calculation 1'!C513</f>
        <v>0.13132054175259092</v>
      </c>
      <c r="J509" s="97"/>
    </row>
    <row r="510" spans="1:10">
      <c r="A510" s="97" t="s">
        <v>5346</v>
      </c>
      <c r="B510" s="96" t="s">
        <v>610</v>
      </c>
      <c r="C510" s="98">
        <f>VLOOKUP(B510,'Bayes Calculation 1'!$AD$8:$AE$529,2,FALSE)</f>
        <v>1.3133876909402124E-3</v>
      </c>
      <c r="D510" s="104">
        <f>IFERROR(VLOOKUP(B510,Colocalization!$A$2:$H$247,8,FALSE),0)</f>
        <v>0</v>
      </c>
      <c r="E510" s="104">
        <f t="shared" si="28"/>
        <v>0</v>
      </c>
      <c r="F510" s="97">
        <f t="shared" si="29"/>
        <v>0.1</v>
      </c>
      <c r="G510" s="98">
        <f t="shared" si="30"/>
        <v>1.3133876909402124E-4</v>
      </c>
      <c r="H510" s="98">
        <f t="shared" si="31"/>
        <v>2.5205478263453149E-4</v>
      </c>
      <c r="I510" s="126">
        <f>H510/'Bayes Calculation 1'!C514</f>
        <v>0.13132054175259092</v>
      </c>
      <c r="J510" s="97"/>
    </row>
    <row r="511" spans="1:10">
      <c r="A511" s="97" t="s">
        <v>5344</v>
      </c>
      <c r="B511" s="96" t="s">
        <v>805</v>
      </c>
      <c r="C511" s="98">
        <f>VLOOKUP(B511,'Bayes Calculation 1'!$AD$8:$AE$529,2,FALSE)</f>
        <v>1.3133876909402124E-3</v>
      </c>
      <c r="D511" s="104">
        <f>IFERROR(VLOOKUP(B511,Colocalization!$A$2:$H$247,8,FALSE),0)</f>
        <v>0</v>
      </c>
      <c r="E511" s="104">
        <f t="shared" si="28"/>
        <v>0</v>
      </c>
      <c r="F511" s="97">
        <f t="shared" si="29"/>
        <v>0.1</v>
      </c>
      <c r="G511" s="98">
        <f t="shared" si="30"/>
        <v>1.3133876909402124E-4</v>
      </c>
      <c r="H511" s="98">
        <f t="shared" si="31"/>
        <v>2.5205478263453149E-4</v>
      </c>
      <c r="I511" s="126">
        <f>H511/'Bayes Calculation 1'!C515</f>
        <v>0.13132054175259092</v>
      </c>
      <c r="J511" s="97"/>
    </row>
    <row r="512" spans="1:10">
      <c r="A512" s="97" t="s">
        <v>5345</v>
      </c>
      <c r="B512" s="96" t="s">
        <v>809</v>
      </c>
      <c r="C512" s="98">
        <f>VLOOKUP(B512,'Bayes Calculation 1'!$AD$8:$AE$529,2,FALSE)</f>
        <v>1.3133876909402124E-3</v>
      </c>
      <c r="D512" s="104">
        <f>IFERROR(VLOOKUP(B512,Colocalization!$A$2:$H$247,8,FALSE),0)</f>
        <v>0</v>
      </c>
      <c r="E512" s="104">
        <f t="shared" si="28"/>
        <v>0</v>
      </c>
      <c r="F512" s="97">
        <f t="shared" si="29"/>
        <v>0.1</v>
      </c>
      <c r="G512" s="98">
        <f t="shared" si="30"/>
        <v>1.3133876909402124E-4</v>
      </c>
      <c r="H512" s="98">
        <f t="shared" si="31"/>
        <v>2.5205478263453149E-4</v>
      </c>
      <c r="I512" s="126">
        <f>H512/'Bayes Calculation 1'!C516</f>
        <v>0.13132054175259092</v>
      </c>
      <c r="J512" s="97"/>
    </row>
    <row r="513" spans="1:10">
      <c r="A513" s="97" t="s">
        <v>5343</v>
      </c>
      <c r="B513" s="96" t="s">
        <v>817</v>
      </c>
      <c r="C513" s="98">
        <f>VLOOKUP(B513,'Bayes Calculation 1'!$AD$8:$AE$529,2,FALSE)</f>
        <v>1.3133876909402124E-3</v>
      </c>
      <c r="D513" s="104">
        <f>IFERROR(VLOOKUP(B513,Colocalization!$A$2:$H$247,8,FALSE),0)</f>
        <v>0</v>
      </c>
      <c r="E513" s="104">
        <f t="shared" si="28"/>
        <v>0</v>
      </c>
      <c r="F513" s="97">
        <f t="shared" si="29"/>
        <v>0.1</v>
      </c>
      <c r="G513" s="98">
        <f t="shared" si="30"/>
        <v>1.3133876909402124E-4</v>
      </c>
      <c r="H513" s="98">
        <f t="shared" si="31"/>
        <v>2.5205478263453149E-4</v>
      </c>
      <c r="I513" s="126">
        <f>H513/'Bayes Calculation 1'!C517</f>
        <v>0.13132054175259092</v>
      </c>
      <c r="J513" s="97"/>
    </row>
    <row r="514" spans="1:10">
      <c r="A514" s="97" t="s">
        <v>5343</v>
      </c>
      <c r="B514" s="96" t="s">
        <v>700</v>
      </c>
      <c r="C514" s="98">
        <f>VLOOKUP(B514,'Bayes Calculation 1'!$AD$8:$AE$529,2,FALSE)</f>
        <v>1.3133876909402124E-3</v>
      </c>
      <c r="D514" s="104">
        <f>IFERROR(VLOOKUP(B514,Colocalization!$A$2:$H$247,8,FALSE),0)</f>
        <v>0</v>
      </c>
      <c r="E514" s="104">
        <f t="shared" si="28"/>
        <v>0</v>
      </c>
      <c r="F514" s="97">
        <f t="shared" si="29"/>
        <v>0.1</v>
      </c>
      <c r="G514" s="98">
        <f t="shared" si="30"/>
        <v>1.3133876909402124E-4</v>
      </c>
      <c r="H514" s="98">
        <f t="shared" si="31"/>
        <v>2.5205478263453149E-4</v>
      </c>
      <c r="I514" s="126">
        <f>H514/'Bayes Calculation 1'!C518</f>
        <v>0.13132054175259092</v>
      </c>
      <c r="J514" s="97"/>
    </row>
    <row r="515" spans="1:10">
      <c r="A515" s="97" t="s">
        <v>5345</v>
      </c>
      <c r="B515" s="96" t="s">
        <v>696</v>
      </c>
      <c r="C515" s="98">
        <f>VLOOKUP(B515,'Bayes Calculation 1'!$AD$8:$AE$529,2,FALSE)</f>
        <v>1.3133876909402124E-3</v>
      </c>
      <c r="D515" s="104">
        <f>IFERROR(VLOOKUP(B515,Colocalization!$A$2:$H$247,8,FALSE),0)</f>
        <v>0</v>
      </c>
      <c r="E515" s="104">
        <f t="shared" si="28"/>
        <v>0</v>
      </c>
      <c r="F515" s="97">
        <f t="shared" si="29"/>
        <v>0.1</v>
      </c>
      <c r="G515" s="98">
        <f t="shared" si="30"/>
        <v>1.3133876909402124E-4</v>
      </c>
      <c r="H515" s="98">
        <f t="shared" si="31"/>
        <v>2.5205478263453149E-4</v>
      </c>
      <c r="I515" s="126">
        <f>H515/'Bayes Calculation 1'!C519</f>
        <v>0.13132054175259092</v>
      </c>
      <c r="J515" s="97"/>
    </row>
    <row r="516" spans="1:10">
      <c r="A516" s="97" t="s">
        <v>5342</v>
      </c>
      <c r="B516" s="96" t="s">
        <v>682</v>
      </c>
      <c r="C516" s="98">
        <f>VLOOKUP(B516,'Bayes Calculation 1'!$AD$8:$AE$529,2,FALSE)</f>
        <v>1.3133876909402124E-3</v>
      </c>
      <c r="D516" s="104">
        <f>IFERROR(VLOOKUP(B516,Colocalization!$A$2:$H$247,8,FALSE),0)</f>
        <v>0</v>
      </c>
      <c r="E516" s="104">
        <f t="shared" ref="E516:E524" si="32">D516/10.8</f>
        <v>0</v>
      </c>
      <c r="F516" s="97">
        <f t="shared" ref="F516:F524" si="33">IF(E516&gt;1,0.95,IF(E516&lt;0.3, 0.1, 0.5))</f>
        <v>0.1</v>
      </c>
      <c r="G516" s="98">
        <f t="shared" ref="G516:G524" si="34">C516*F516</f>
        <v>1.3133876909402124E-4</v>
      </c>
      <c r="H516" s="98">
        <f t="shared" ref="H516:H524" si="35">G516/$G$2</f>
        <v>2.5205478263453149E-4</v>
      </c>
      <c r="I516" s="126">
        <f>H516/'Bayes Calculation 1'!C520</f>
        <v>0.13132054175259092</v>
      </c>
      <c r="J516" s="97"/>
    </row>
    <row r="517" spans="1:10">
      <c r="A517" s="97" t="s">
        <v>5338</v>
      </c>
      <c r="B517" s="96" t="s">
        <v>652</v>
      </c>
      <c r="C517" s="98">
        <f>VLOOKUP(B517,'Bayes Calculation 1'!$AD$8:$AE$529,2,FALSE)</f>
        <v>1.3133876909402124E-3</v>
      </c>
      <c r="D517" s="104">
        <f>IFERROR(VLOOKUP(B517,Colocalization!$A$2:$H$247,8,FALSE),0)</f>
        <v>0</v>
      </c>
      <c r="E517" s="104">
        <f t="shared" si="32"/>
        <v>0</v>
      </c>
      <c r="F517" s="97">
        <f t="shared" si="33"/>
        <v>0.1</v>
      </c>
      <c r="G517" s="98">
        <f t="shared" si="34"/>
        <v>1.3133876909402124E-4</v>
      </c>
      <c r="H517" s="98">
        <f t="shared" si="35"/>
        <v>2.5205478263453149E-4</v>
      </c>
      <c r="I517" s="126">
        <f>H517/'Bayes Calculation 1'!C521</f>
        <v>0.13132054175259092</v>
      </c>
      <c r="J517" s="97"/>
    </row>
    <row r="518" spans="1:10">
      <c r="A518" s="97" t="s">
        <v>5344</v>
      </c>
      <c r="B518" s="96" t="s">
        <v>616</v>
      </c>
      <c r="C518" s="98">
        <f>VLOOKUP(B518,'Bayes Calculation 1'!$AD$8:$AE$529,2,FALSE)</f>
        <v>1.3133876909402124E-3</v>
      </c>
      <c r="D518" s="104">
        <f>IFERROR(VLOOKUP(B518,Colocalization!$A$2:$H$247,8,FALSE),0)</f>
        <v>0</v>
      </c>
      <c r="E518" s="104">
        <f t="shared" si="32"/>
        <v>0</v>
      </c>
      <c r="F518" s="97">
        <f t="shared" si="33"/>
        <v>0.1</v>
      </c>
      <c r="G518" s="98">
        <f t="shared" si="34"/>
        <v>1.3133876909402124E-4</v>
      </c>
      <c r="H518" s="98">
        <f t="shared" si="35"/>
        <v>2.5205478263453149E-4</v>
      </c>
      <c r="I518" s="126">
        <f>H518/'Bayes Calculation 1'!C522</f>
        <v>0.13132054175259092</v>
      </c>
      <c r="J518" s="97"/>
    </row>
    <row r="519" spans="1:10">
      <c r="A519" s="97" t="s">
        <v>5345</v>
      </c>
      <c r="B519" s="96" t="s">
        <v>880</v>
      </c>
      <c r="C519" s="98">
        <f>VLOOKUP(B519,'Bayes Calculation 1'!$AD$8:$AE$529,2,FALSE)</f>
        <v>1.3133876909402124E-3</v>
      </c>
      <c r="D519" s="104">
        <f>IFERROR(VLOOKUP(B519,Colocalization!$A$2:$H$247,8,FALSE),0)</f>
        <v>0</v>
      </c>
      <c r="E519" s="104">
        <f t="shared" si="32"/>
        <v>0</v>
      </c>
      <c r="F519" s="97">
        <f t="shared" si="33"/>
        <v>0.1</v>
      </c>
      <c r="G519" s="98">
        <f t="shared" si="34"/>
        <v>1.3133876909402124E-4</v>
      </c>
      <c r="H519" s="98">
        <f t="shared" si="35"/>
        <v>2.5205478263453149E-4</v>
      </c>
      <c r="I519" s="126">
        <f>H519/'Bayes Calculation 1'!C523</f>
        <v>0.13132054175259092</v>
      </c>
      <c r="J519" s="97"/>
    </row>
    <row r="520" spans="1:10">
      <c r="A520" s="97" t="s">
        <v>5345</v>
      </c>
      <c r="B520" s="96" t="s">
        <v>882</v>
      </c>
      <c r="C520" s="98">
        <f>VLOOKUP(B520,'Bayes Calculation 1'!$AD$8:$AE$529,2,FALSE)</f>
        <v>1.3133876909402124E-3</v>
      </c>
      <c r="D520" s="104">
        <f>IFERROR(VLOOKUP(B520,Colocalization!$A$2:$H$247,8,FALSE),0)</f>
        <v>0</v>
      </c>
      <c r="E520" s="104">
        <f t="shared" si="32"/>
        <v>0</v>
      </c>
      <c r="F520" s="97">
        <f t="shared" si="33"/>
        <v>0.1</v>
      </c>
      <c r="G520" s="98">
        <f t="shared" si="34"/>
        <v>1.3133876909402124E-4</v>
      </c>
      <c r="H520" s="98">
        <f t="shared" si="35"/>
        <v>2.5205478263453149E-4</v>
      </c>
      <c r="I520" s="126">
        <f>H520/'Bayes Calculation 1'!C524</f>
        <v>0.13132054175259092</v>
      </c>
      <c r="J520" s="97"/>
    </row>
    <row r="521" spans="1:10">
      <c r="A521" s="97" t="s">
        <v>5338</v>
      </c>
      <c r="B521" s="96" t="s">
        <v>889</v>
      </c>
      <c r="C521" s="98">
        <f>VLOOKUP(B521,'Bayes Calculation 1'!$AD$8:$AE$529,2,FALSE)</f>
        <v>1.3133876909402124E-3</v>
      </c>
      <c r="D521" s="104">
        <f>IFERROR(VLOOKUP(B521,Colocalization!$A$2:$H$247,8,FALSE),0)</f>
        <v>0</v>
      </c>
      <c r="E521" s="104">
        <f t="shared" si="32"/>
        <v>0</v>
      </c>
      <c r="F521" s="97">
        <f t="shared" si="33"/>
        <v>0.1</v>
      </c>
      <c r="G521" s="98">
        <f t="shared" si="34"/>
        <v>1.3133876909402124E-4</v>
      </c>
      <c r="H521" s="98">
        <f t="shared" si="35"/>
        <v>2.5205478263453149E-4</v>
      </c>
      <c r="I521" s="126">
        <f>H521/'Bayes Calculation 1'!C525</f>
        <v>0.13132054175259092</v>
      </c>
      <c r="J521" s="97"/>
    </row>
    <row r="522" spans="1:10">
      <c r="A522" s="97" t="s">
        <v>5346</v>
      </c>
      <c r="B522" s="96" t="s">
        <v>897</v>
      </c>
      <c r="C522" s="98">
        <f>VLOOKUP(B522,'Bayes Calculation 1'!$AD$8:$AE$529,2,FALSE)</f>
        <v>1.3133876909402124E-3</v>
      </c>
      <c r="D522" s="104">
        <f>IFERROR(VLOOKUP(B522,Colocalization!$A$2:$H$247,8,FALSE),0)</f>
        <v>0</v>
      </c>
      <c r="E522" s="104">
        <f t="shared" si="32"/>
        <v>0</v>
      </c>
      <c r="F522" s="97">
        <f t="shared" si="33"/>
        <v>0.1</v>
      </c>
      <c r="G522" s="98">
        <f t="shared" si="34"/>
        <v>1.3133876909402124E-4</v>
      </c>
      <c r="H522" s="98">
        <f t="shared" si="35"/>
        <v>2.5205478263453149E-4</v>
      </c>
      <c r="I522" s="126">
        <f>H522/'Bayes Calculation 1'!C526</f>
        <v>0.13132054175259092</v>
      </c>
      <c r="J522" s="97"/>
    </row>
    <row r="523" spans="1:10">
      <c r="A523" s="97" t="s">
        <v>5346</v>
      </c>
      <c r="B523" s="96" t="s">
        <v>457</v>
      </c>
      <c r="C523" s="98">
        <f>VLOOKUP(B523,'Bayes Calculation 1'!$AD$8:$AE$529,2,FALSE)</f>
        <v>1.3133876909402124E-3</v>
      </c>
      <c r="D523" s="104">
        <f>IFERROR(VLOOKUP(B523,Colocalization!$A$2:$H$247,8,FALSE),0)</f>
        <v>0</v>
      </c>
      <c r="E523" s="104">
        <f t="shared" si="32"/>
        <v>0</v>
      </c>
      <c r="F523" s="97">
        <f t="shared" si="33"/>
        <v>0.1</v>
      </c>
      <c r="G523" s="98">
        <f t="shared" si="34"/>
        <v>1.3133876909402124E-4</v>
      </c>
      <c r="H523" s="98">
        <f t="shared" si="35"/>
        <v>2.5205478263453149E-4</v>
      </c>
      <c r="I523" s="126">
        <f>H523/'Bayes Calculation 1'!C527</f>
        <v>0.13132054175259092</v>
      </c>
      <c r="J523" s="97"/>
    </row>
    <row r="524" spans="1:10">
      <c r="A524" s="97" t="s">
        <v>5338</v>
      </c>
      <c r="B524" s="96" t="s">
        <v>644</v>
      </c>
      <c r="C524" s="98">
        <f>VLOOKUP(B524,'Bayes Calculation 1'!$AD$8:$AE$529,2,FALSE)</f>
        <v>1.3133876909402124E-3</v>
      </c>
      <c r="D524" s="104">
        <f>IFERROR(VLOOKUP(B524,Colocalization!$A$2:$H$247,8,FALSE),0)</f>
        <v>0</v>
      </c>
      <c r="E524" s="104">
        <f t="shared" si="32"/>
        <v>0</v>
      </c>
      <c r="F524" s="97">
        <f t="shared" si="33"/>
        <v>0.1</v>
      </c>
      <c r="G524" s="98">
        <f t="shared" si="34"/>
        <v>1.3133876909402124E-4</v>
      </c>
      <c r="H524" s="98">
        <f t="shared" si="35"/>
        <v>2.5205478263453149E-4</v>
      </c>
      <c r="I524" s="126">
        <f>H524/'Bayes Calculation 1'!C528</f>
        <v>0.13132054175259092</v>
      </c>
      <c r="J524" s="97"/>
    </row>
    <row r="525" spans="1:10">
      <c r="A525" s="97"/>
      <c r="B525" s="99"/>
      <c r="C525" s="98"/>
      <c r="D525" s="104"/>
      <c r="E525" s="104"/>
      <c r="F525" s="97"/>
      <c r="G525" s="98"/>
      <c r="H525" s="98"/>
      <c r="I525" s="97"/>
      <c r="J525" s="97"/>
    </row>
    <row r="526" spans="1:10">
      <c r="A526" s="97"/>
      <c r="B526" s="97"/>
      <c r="C526" s="98"/>
      <c r="D526" s="104"/>
      <c r="E526" s="104"/>
      <c r="F526" s="97"/>
      <c r="G526" s="98"/>
      <c r="H526" s="98"/>
      <c r="I526" s="97"/>
      <c r="J526" s="97"/>
    </row>
    <row r="527" spans="1:10">
      <c r="A527" s="97"/>
      <c r="B527" s="97"/>
      <c r="C527" s="98"/>
      <c r="D527" s="104"/>
      <c r="E527" s="104"/>
      <c r="F527" s="97"/>
      <c r="G527" s="98"/>
      <c r="H527" s="98"/>
      <c r="I527" s="97"/>
      <c r="J527" s="97"/>
    </row>
    <row r="528" spans="1:10">
      <c r="A528" s="97"/>
      <c r="B528" s="97"/>
      <c r="C528" s="98"/>
      <c r="D528" s="104"/>
      <c r="E528" s="104"/>
      <c r="F528" s="97"/>
      <c r="G528" s="98"/>
      <c r="H528" s="98"/>
      <c r="I528" s="97"/>
      <c r="J528" s="97"/>
    </row>
    <row r="529" spans="1:10">
      <c r="A529" s="97"/>
      <c r="B529" s="97"/>
      <c r="C529" s="98"/>
      <c r="D529" s="104"/>
      <c r="E529" s="104"/>
      <c r="F529" s="97"/>
      <c r="G529" s="98"/>
      <c r="H529" s="98"/>
      <c r="I529" s="97"/>
      <c r="J529" s="97"/>
    </row>
    <row r="530" spans="1:10">
      <c r="A530" s="97"/>
      <c r="B530" s="97"/>
      <c r="C530" s="98"/>
      <c r="D530" s="104"/>
      <c r="E530" s="104"/>
      <c r="F530" s="97"/>
      <c r="G530" s="98"/>
      <c r="H530" s="98"/>
      <c r="I530" s="97"/>
      <c r="J530" s="97"/>
    </row>
  </sheetData>
  <autoFilter ref="A3:J3" xr:uid="{029376DB-05E1-42B3-88ED-3CBCF10F9EB6}">
    <sortState xmlns:xlrd2="http://schemas.microsoft.com/office/spreadsheetml/2017/richdata2" ref="A4:J524">
      <sortCondition descending="1" ref="H3"/>
    </sortState>
  </autoFilter>
  <hyperlinks>
    <hyperlink ref="B365" r:id="rId1" display="http://www.uniprot.org/uniprot/Q8WTQ7" xr:uid="{0B60A420-B38F-4F9D-B8AA-1A8BCD0501D4}"/>
    <hyperlink ref="B362" r:id="rId2" display="http://www.uniprot.org/uniprot/Q8C0V7" xr:uid="{0B5CA431-7FB1-4D18-B7BF-9E9CAE44ED92}"/>
    <hyperlink ref="B363" r:id="rId3" display="http://www.uniprot.org/uniprot/Q8C0N0" xr:uid="{98AED5FD-E055-4435-A918-F824F2956B8E}"/>
    <hyperlink ref="B364" r:id="rId4" display="http://www.uniprot.org/uniprot/A0AUV4" xr:uid="{EA885CAA-6B6C-497A-B493-E047439B42A7}"/>
    <hyperlink ref="B384" r:id="rId5" display="http://www.uniprot.org/uniprot/Q96QS6" xr:uid="{94E641BF-0E58-4F58-B0ED-B59B6840AA81}"/>
    <hyperlink ref="B396" r:id="rId6" display="http://www.uniprot.org/uniprot/Q9UEE5" xr:uid="{A5B9DF03-5644-41B7-B0F3-8A648C2AB568}"/>
    <hyperlink ref="B480" r:id="rId7" display="http://www.uniprot.org/uniprot/Q9QYZ6" xr:uid="{3E129113-AF0F-4B27-B1AE-F02AD7A5DC48}"/>
    <hyperlink ref="B392" r:id="rId8" display="http://www.uniprot.org/uniprot/Q9QYZ3" xr:uid="{0705FBC7-C925-47BB-9753-F1B7DAF94D77}"/>
    <hyperlink ref="B393" r:id="rId9" display="http://www.uniprot.org/uniprot/Q9QYZ5" xr:uid="{22C15BAE-AAC8-4DF1-9984-9A4E7FF3D2E6}"/>
    <hyperlink ref="B493" r:id="rId10" display="http://www.uniprot.org/uniprot/Q8C1R0" xr:uid="{1669B23A-F649-4E12-A854-13EE728096E0}"/>
    <hyperlink ref="B358" r:id="rId11" display="http://www.uniprot.org/uniprot/Q8N752" xr:uid="{6533BC23-1B91-4B96-AD24-6555191FC216}"/>
    <hyperlink ref="B355" r:id="rId12" display="http://www.uniprot.org/uniprot/Q9UQ88" xr:uid="{00DBC94C-C816-4AA0-BB69-BD5BCF5CA491}"/>
    <hyperlink ref="B233" r:id="rId13" display="http://www.uniprot.org/uniprot/Q02846" xr:uid="{1DD18523-1DED-450B-B084-368BF6942FB1}"/>
    <hyperlink ref="B456" r:id="rId14" display="http://www.uniprot.org/uniprot/P52785" xr:uid="{48007F4D-637A-4052-8F7F-AE53526BDAAA}"/>
    <hyperlink ref="B366" r:id="rId15" display="http://www.uniprot.org/uniprot/Q6TL19" xr:uid="{728E7566-A863-47BA-A4AB-63C0C2ED0EC4}"/>
    <hyperlink ref="B391" r:id="rId16" display="http://www.uniprot.org/uniprot/Q9QYZ4" xr:uid="{60083DEE-A114-402B-A34A-772724CDC68C}"/>
    <hyperlink ref="B394" r:id="rId17" display="http://www.uniprot.org/uniprot/A0JLX3" xr:uid="{FEDF1E1D-C4A4-4DBB-9712-0E37E3F25EF7}"/>
    <hyperlink ref="B395" r:id="rId18" display="http://www.uniprot.org/uniprot/A2KF29" xr:uid="{87FD537E-78C5-455E-B7DA-D20BEDF7053E}"/>
    <hyperlink ref="B359" r:id="rId19" display="http://www.uniprot.org/uniprot/Q8NEV1" xr:uid="{E5DCBDDA-0251-4973-88EB-D6D53E885BF9}"/>
  </hyperlink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CBAF2-B81C-4225-8549-38361B0DA302}">
  <sheetPr>
    <tabColor theme="7" tint="0.59999389629810485"/>
  </sheetPr>
  <dimension ref="A1:H526"/>
  <sheetViews>
    <sheetView workbookViewId="0">
      <selection activeCell="I9" sqref="I9"/>
    </sheetView>
  </sheetViews>
  <sheetFormatPr defaultColWidth="8.81640625" defaultRowHeight="14.5"/>
  <cols>
    <col min="1" max="2" width="12.81640625" style="97" customWidth="1"/>
    <col min="3" max="3" width="12.81640625" style="98" customWidth="1"/>
    <col min="4" max="5" width="12.81640625" style="97" customWidth="1"/>
    <col min="6" max="7" width="12.81640625" style="98" customWidth="1"/>
    <col min="8" max="8" width="12.1796875" customWidth="1"/>
  </cols>
  <sheetData>
    <row r="1" spans="1:8">
      <c r="F1" s="98" t="s">
        <v>10278</v>
      </c>
    </row>
    <row r="2" spans="1:8">
      <c r="F2" s="98">
        <f>SUM(F4:F524)</f>
        <v>0.55665877985947043</v>
      </c>
    </row>
    <row r="3" spans="1:8" s="53" customFormat="1" ht="60" customHeight="1">
      <c r="A3" s="94" t="s">
        <v>5336</v>
      </c>
      <c r="B3" s="94" t="s">
        <v>1210</v>
      </c>
      <c r="C3" s="95" t="s">
        <v>5436</v>
      </c>
      <c r="D3" s="94" t="s">
        <v>10267</v>
      </c>
      <c r="E3" s="94" t="s">
        <v>5434</v>
      </c>
      <c r="F3" s="95" t="s">
        <v>5435</v>
      </c>
      <c r="G3" s="95" t="s">
        <v>5436</v>
      </c>
      <c r="H3" s="132" t="s">
        <v>10817</v>
      </c>
    </row>
    <row r="4" spans="1:8">
      <c r="A4" s="97" t="s">
        <v>5340</v>
      </c>
      <c r="B4" s="96" t="s">
        <v>189</v>
      </c>
      <c r="C4" s="98">
        <f>VLOOKUP(B4,'Add subcellular dot prod'!$B$4:$H$524,7,FALSE)</f>
        <v>3.7719753883528308E-2</v>
      </c>
      <c r="D4" s="97">
        <f>IFERROR(VLOOKUP(B4,'Ca or cAMP regulated kinases GO'!$A$3:$B$55,2,FALSE),0)</f>
        <v>0</v>
      </c>
      <c r="E4" s="97">
        <f t="shared" ref="E4:E67" si="0">IF(D4&gt;0,0.95, 0.5)</f>
        <v>0.5</v>
      </c>
      <c r="F4" s="98">
        <f t="shared" ref="F4:F67" si="1">C4*E4</f>
        <v>1.8859876941764154E-2</v>
      </c>
      <c r="G4" s="98">
        <f t="shared" ref="G4:G67" si="2">F4/$F$2</f>
        <v>3.3880498474353295E-2</v>
      </c>
      <c r="H4" s="126">
        <f>G4/'Bayes Calculation 1'!C8</f>
        <v>17.651739705138066</v>
      </c>
    </row>
    <row r="5" spans="1:8">
      <c r="A5" s="97" t="s">
        <v>5337</v>
      </c>
      <c r="B5" s="96" t="s">
        <v>287</v>
      </c>
      <c r="C5" s="98">
        <f>VLOOKUP(B5,'Add subcellular dot prod'!$B$4:$H$524,7,FALSE)</f>
        <v>1.5750968641767824E-2</v>
      </c>
      <c r="D5" s="97">
        <f>IFERROR(VLOOKUP(B5,'Ca or cAMP regulated kinases GO'!$A$3:$B$55,2,FALSE),0)</f>
        <v>1</v>
      </c>
      <c r="E5" s="97">
        <f t="shared" si="0"/>
        <v>0.95</v>
      </c>
      <c r="F5" s="98">
        <f t="shared" si="1"/>
        <v>1.4963420209679432E-2</v>
      </c>
      <c r="G5" s="98">
        <f t="shared" si="2"/>
        <v>2.6880776430863042E-2</v>
      </c>
      <c r="H5" s="126">
        <f>G5/'Bayes Calculation 1'!C9</f>
        <v>14.004884520479646</v>
      </c>
    </row>
    <row r="6" spans="1:8">
      <c r="A6" s="97" t="s">
        <v>5338</v>
      </c>
      <c r="B6" s="96" t="s">
        <v>383</v>
      </c>
      <c r="C6" s="98">
        <f>VLOOKUP(B6,'Add subcellular dot prod'!$B$4:$H$524,7,FALSE)</f>
        <v>1.4685135885315032E-2</v>
      </c>
      <c r="D6" s="97">
        <f>IFERROR(VLOOKUP(B6,'Ca or cAMP regulated kinases GO'!$A$3:$B$55,2,FALSE),0)</f>
        <v>1</v>
      </c>
      <c r="E6" s="97">
        <f t="shared" si="0"/>
        <v>0.95</v>
      </c>
      <c r="F6" s="98">
        <f t="shared" si="1"/>
        <v>1.3950879091049279E-2</v>
      </c>
      <c r="G6" s="98">
        <f t="shared" si="2"/>
        <v>2.5061814518709657E-2</v>
      </c>
      <c r="H6" s="126">
        <f>G6/'Bayes Calculation 1'!C10</f>
        <v>13.057205364247732</v>
      </c>
    </row>
    <row r="7" spans="1:8">
      <c r="A7" s="97" t="s">
        <v>5338</v>
      </c>
      <c r="B7" s="96" t="s">
        <v>441</v>
      </c>
      <c r="C7" s="98">
        <f>VLOOKUP(B7,'Add subcellular dot prod'!$B$4:$H$524,7,FALSE)</f>
        <v>1.3474432354768197E-2</v>
      </c>
      <c r="D7" s="97">
        <f>IFERROR(VLOOKUP(B7,'Ca or cAMP regulated kinases GO'!$A$3:$B$55,2,FALSE),0)</f>
        <v>1</v>
      </c>
      <c r="E7" s="97">
        <f t="shared" si="0"/>
        <v>0.95</v>
      </c>
      <c r="F7" s="98">
        <f t="shared" si="1"/>
        <v>1.2800710737029786E-2</v>
      </c>
      <c r="G7" s="98">
        <f t="shared" si="2"/>
        <v>2.2995614549116337E-2</v>
      </c>
      <c r="H7" s="126">
        <f>G7/'Bayes Calculation 1'!C11</f>
        <v>11.980715180089613</v>
      </c>
    </row>
    <row r="8" spans="1:8">
      <c r="A8" s="97" t="s">
        <v>5340</v>
      </c>
      <c r="B8" s="96" t="s">
        <v>31</v>
      </c>
      <c r="C8" s="98">
        <f>VLOOKUP(B8,'Add subcellular dot prod'!$B$4:$H$524,7,FALSE)</f>
        <v>1.9036888523004353E-2</v>
      </c>
      <c r="D8" s="97">
        <f>IFERROR(VLOOKUP(B8,'Ca or cAMP regulated kinases GO'!$A$3:$B$55,2,FALSE),0)</f>
        <v>0</v>
      </c>
      <c r="E8" s="97">
        <f t="shared" si="0"/>
        <v>0.5</v>
      </c>
      <c r="F8" s="98">
        <f t="shared" si="1"/>
        <v>9.5184442615021767E-3</v>
      </c>
      <c r="G8" s="98">
        <f t="shared" si="2"/>
        <v>1.7099243928039951E-2</v>
      </c>
      <c r="H8" s="126">
        <f>G8/'Bayes Calculation 1'!C12</f>
        <v>8.9087060865088148</v>
      </c>
    </row>
    <row r="9" spans="1:8">
      <c r="A9" s="97" t="s">
        <v>5339</v>
      </c>
      <c r="B9" s="96" t="s">
        <v>87</v>
      </c>
      <c r="C9" s="98">
        <f>VLOOKUP(B9,'Add subcellular dot prod'!$B$4:$H$524,7,FALSE)</f>
        <v>1.8235272561310061E-2</v>
      </c>
      <c r="D9" s="97">
        <f>IFERROR(VLOOKUP(B9,'Ca or cAMP regulated kinases GO'!$A$3:$B$55,2,FALSE),0)</f>
        <v>0</v>
      </c>
      <c r="E9" s="97">
        <f t="shared" si="0"/>
        <v>0.5</v>
      </c>
      <c r="F9" s="98">
        <f t="shared" si="1"/>
        <v>9.1176362806550306E-3</v>
      </c>
      <c r="G9" s="98">
        <f t="shared" si="2"/>
        <v>1.6379219389940809E-2</v>
      </c>
      <c r="H9" s="126">
        <f>G9/'Bayes Calculation 1'!C13</f>
        <v>8.5335733021591622</v>
      </c>
    </row>
    <row r="10" spans="1:8">
      <c r="A10" s="97" t="s">
        <v>5344</v>
      </c>
      <c r="B10" s="96" t="s">
        <v>53</v>
      </c>
      <c r="C10" s="98">
        <f>VLOOKUP(B10,'Add subcellular dot prod'!$B$4:$H$524,7,FALSE)</f>
        <v>1.8163897902992818E-2</v>
      </c>
      <c r="D10" s="97">
        <f>IFERROR(VLOOKUP(B10,'Ca or cAMP regulated kinases GO'!$A$3:$B$55,2,FALSE),0)</f>
        <v>0</v>
      </c>
      <c r="E10" s="97">
        <f t="shared" si="0"/>
        <v>0.5</v>
      </c>
      <c r="F10" s="98">
        <f t="shared" si="1"/>
        <v>9.0819489514964089E-3</v>
      </c>
      <c r="G10" s="98">
        <f t="shared" si="2"/>
        <v>1.6315109507100856E-2</v>
      </c>
      <c r="H10" s="126">
        <f>G10/'Bayes Calculation 1'!C14</f>
        <v>8.5001720531995453</v>
      </c>
    </row>
    <row r="11" spans="1:8">
      <c r="A11" s="97" t="s">
        <v>5338</v>
      </c>
      <c r="B11" s="96" t="s">
        <v>47</v>
      </c>
      <c r="C11" s="98">
        <f>VLOOKUP(B11,'Add subcellular dot prod'!$B$4:$H$524,7,FALSE)</f>
        <v>8.9176279760479586E-3</v>
      </c>
      <c r="D11" s="97">
        <f>IFERROR(VLOOKUP(B11,'Ca or cAMP regulated kinases GO'!$A$3:$B$55,2,FALSE),0)</f>
        <v>1</v>
      </c>
      <c r="E11" s="97">
        <f t="shared" si="0"/>
        <v>0.95</v>
      </c>
      <c r="F11" s="98">
        <f t="shared" si="1"/>
        <v>8.4717465772455609E-3</v>
      </c>
      <c r="G11" s="98">
        <f t="shared" si="2"/>
        <v>1.5218922046615827E-2</v>
      </c>
      <c r="H11" s="126">
        <f>G11/'Bayes Calculation 1'!C15</f>
        <v>7.9290583862868464</v>
      </c>
    </row>
    <row r="12" spans="1:8">
      <c r="A12" s="97" t="s">
        <v>5340</v>
      </c>
      <c r="B12" s="96" t="s">
        <v>463</v>
      </c>
      <c r="C12" s="98">
        <f>VLOOKUP(B12,'Add subcellular dot prod'!$B$4:$H$524,7,FALSE)</f>
        <v>1.6944991287156014E-2</v>
      </c>
      <c r="D12" s="97">
        <f>IFERROR(VLOOKUP(B12,'Ca or cAMP regulated kinases GO'!$A$3:$B$55,2,FALSE),0)</f>
        <v>0</v>
      </c>
      <c r="E12" s="97">
        <f t="shared" si="0"/>
        <v>0.5</v>
      </c>
      <c r="F12" s="98">
        <f t="shared" si="1"/>
        <v>8.4724956435780069E-3</v>
      </c>
      <c r="G12" s="98">
        <f t="shared" si="2"/>
        <v>1.5220267693822963E-2</v>
      </c>
      <c r="H12" s="126">
        <f>G12/'Bayes Calculation 1'!C16</f>
        <v>7.9297594684817643</v>
      </c>
    </row>
    <row r="13" spans="1:8">
      <c r="A13" s="97" t="s">
        <v>5343</v>
      </c>
      <c r="B13" s="96" t="s">
        <v>489</v>
      </c>
      <c r="C13" s="98">
        <f>VLOOKUP(B13,'Add subcellular dot prod'!$B$4:$H$524,7,FALSE)</f>
        <v>1.5766173472587599E-2</v>
      </c>
      <c r="D13" s="97">
        <f>IFERROR(VLOOKUP(B13,'Ca or cAMP regulated kinases GO'!$A$3:$B$55,2,FALSE),0)</f>
        <v>0</v>
      </c>
      <c r="E13" s="97">
        <f t="shared" si="0"/>
        <v>0.5</v>
      </c>
      <c r="F13" s="98">
        <f t="shared" si="1"/>
        <v>7.8830867362937995E-3</v>
      </c>
      <c r="G13" s="98">
        <f t="shared" si="2"/>
        <v>1.4161434296040205E-2</v>
      </c>
      <c r="H13" s="126">
        <f>G13/'Bayes Calculation 1'!C17</f>
        <v>7.3781072682369473</v>
      </c>
    </row>
    <row r="14" spans="1:8">
      <c r="A14" s="97" t="s">
        <v>5340</v>
      </c>
      <c r="B14" s="96" t="s">
        <v>83</v>
      </c>
      <c r="C14" s="98">
        <f>VLOOKUP(B14,'Add subcellular dot prod'!$B$4:$H$524,7,FALSE)</f>
        <v>1.3508349624101537E-2</v>
      </c>
      <c r="D14" s="97">
        <f>IFERROR(VLOOKUP(B14,'Ca or cAMP regulated kinases GO'!$A$3:$B$55,2,FALSE),0)</f>
        <v>0</v>
      </c>
      <c r="E14" s="97">
        <f t="shared" si="0"/>
        <v>0.5</v>
      </c>
      <c r="F14" s="98">
        <f t="shared" si="1"/>
        <v>6.7541748120507686E-3</v>
      </c>
      <c r="G14" s="98">
        <f t="shared" si="2"/>
        <v>1.2133420070650594E-2</v>
      </c>
      <c r="H14" s="126">
        <f>G14/'Bayes Calculation 1'!C18</f>
        <v>6.3215118568089599</v>
      </c>
    </row>
    <row r="15" spans="1:8">
      <c r="A15" s="97" t="s">
        <v>5343</v>
      </c>
      <c r="B15" s="96" t="s">
        <v>856</v>
      </c>
      <c r="C15" s="98">
        <f>VLOOKUP(B15,'Add subcellular dot prod'!$B$4:$H$524,7,FALSE)</f>
        <v>1.2965752763636618E-2</v>
      </c>
      <c r="D15" s="97">
        <f>IFERROR(VLOOKUP(B15,'Ca or cAMP regulated kinases GO'!$A$3:$B$55,2,FALSE),0)</f>
        <v>0</v>
      </c>
      <c r="E15" s="97">
        <f t="shared" si="0"/>
        <v>0.5</v>
      </c>
      <c r="F15" s="98">
        <f t="shared" si="1"/>
        <v>6.482876381818309E-3</v>
      </c>
      <c r="G15" s="98">
        <f t="shared" si="2"/>
        <v>1.1646050716122583E-2</v>
      </c>
      <c r="H15" s="126">
        <f>G15/'Bayes Calculation 1'!C19</f>
        <v>6.0675924230998657</v>
      </c>
    </row>
    <row r="16" spans="1:8">
      <c r="A16" s="97" t="s">
        <v>5339</v>
      </c>
      <c r="B16" s="96" t="s">
        <v>133</v>
      </c>
      <c r="C16" s="98">
        <f>VLOOKUP(B16,'Add subcellular dot prod'!$B$4:$H$524,7,FALSE)</f>
        <v>1.2143257398296017E-2</v>
      </c>
      <c r="D16" s="97">
        <f>IFERROR(VLOOKUP(B16,'Ca or cAMP regulated kinases GO'!$A$3:$B$55,2,FALSE),0)</f>
        <v>0</v>
      </c>
      <c r="E16" s="97">
        <f t="shared" si="0"/>
        <v>0.5</v>
      </c>
      <c r="F16" s="98">
        <f t="shared" si="1"/>
        <v>6.0716286991480085E-3</v>
      </c>
      <c r="G16" s="98">
        <f t="shared" si="2"/>
        <v>1.0907271956944258E-2</v>
      </c>
      <c r="H16" s="126">
        <f>G16/'Bayes Calculation 1'!C20</f>
        <v>5.6826886895679589</v>
      </c>
    </row>
    <row r="17" spans="1:8">
      <c r="A17" s="97" t="s">
        <v>5343</v>
      </c>
      <c r="B17" s="96" t="s">
        <v>151</v>
      </c>
      <c r="C17" s="98">
        <f>VLOOKUP(B17,'Add subcellular dot prod'!$B$4:$H$524,7,FALSE)</f>
        <v>1.223857741866544E-2</v>
      </c>
      <c r="D17" s="97">
        <f>IFERROR(VLOOKUP(B17,'Ca or cAMP regulated kinases GO'!$A$3:$B$55,2,FALSE),0)</f>
        <v>0</v>
      </c>
      <c r="E17" s="97">
        <f t="shared" si="0"/>
        <v>0.5</v>
      </c>
      <c r="F17" s="98">
        <f t="shared" si="1"/>
        <v>6.1192887093327198E-3</v>
      </c>
      <c r="G17" s="98">
        <f t="shared" si="2"/>
        <v>1.0992889954735909E-2</v>
      </c>
      <c r="H17" s="126">
        <f>G17/'Bayes Calculation 1'!C21</f>
        <v>5.7272956664174091</v>
      </c>
    </row>
    <row r="18" spans="1:8">
      <c r="A18" s="97" t="s">
        <v>5340</v>
      </c>
      <c r="B18" s="96" t="s">
        <v>81</v>
      </c>
      <c r="C18" s="98">
        <f>VLOOKUP(B18,'Add subcellular dot prod'!$B$4:$H$524,7,FALSE)</f>
        <v>1.1827345712882849E-2</v>
      </c>
      <c r="D18" s="97">
        <f>IFERROR(VLOOKUP(B18,'Ca or cAMP regulated kinases GO'!$A$3:$B$55,2,FALSE),0)</f>
        <v>0</v>
      </c>
      <c r="E18" s="97">
        <f t="shared" si="0"/>
        <v>0.5</v>
      </c>
      <c r="F18" s="98">
        <f t="shared" si="1"/>
        <v>5.9136728564414247E-3</v>
      </c>
      <c r="G18" s="98">
        <f t="shared" si="2"/>
        <v>1.0623514925848008E-2</v>
      </c>
      <c r="H18" s="126">
        <f>G18/'Bayes Calculation 1'!C22</f>
        <v>5.5348512763668127</v>
      </c>
    </row>
    <row r="19" spans="1:8">
      <c r="A19" s="97" t="s">
        <v>5345</v>
      </c>
      <c r="B19" s="96" t="s">
        <v>215</v>
      </c>
      <c r="C19" s="98">
        <f>VLOOKUP(B19,'Add subcellular dot prod'!$B$4:$H$524,7,FALSE)</f>
        <v>1.1434245148749318E-2</v>
      </c>
      <c r="D19" s="97">
        <f>IFERROR(VLOOKUP(B19,'Ca or cAMP regulated kinases GO'!$A$3:$B$55,2,FALSE),0)</f>
        <v>0</v>
      </c>
      <c r="E19" s="97">
        <f t="shared" si="0"/>
        <v>0.5</v>
      </c>
      <c r="F19" s="98">
        <f t="shared" si="1"/>
        <v>5.7171225743746588E-3</v>
      </c>
      <c r="G19" s="98">
        <f t="shared" si="2"/>
        <v>1.0270425584265386E-2</v>
      </c>
      <c r="H19" s="126">
        <f>G19/'Bayes Calculation 1'!C23</f>
        <v>5.3508917294022664</v>
      </c>
    </row>
    <row r="20" spans="1:8">
      <c r="A20" s="97" t="s">
        <v>5344</v>
      </c>
      <c r="B20" s="96" t="s">
        <v>371</v>
      </c>
      <c r="C20" s="98">
        <f>VLOOKUP(B20,'Add subcellular dot prod'!$B$4:$H$524,7,FALSE)</f>
        <v>1.1195396984097139E-2</v>
      </c>
      <c r="D20" s="97">
        <f>IFERROR(VLOOKUP(B20,'Ca or cAMP regulated kinases GO'!$A$3:$B$55,2,FALSE),0)</f>
        <v>0</v>
      </c>
      <c r="E20" s="97">
        <f t="shared" si="0"/>
        <v>0.5</v>
      </c>
      <c r="F20" s="98">
        <f t="shared" si="1"/>
        <v>5.5976984920485693E-3</v>
      </c>
      <c r="G20" s="98">
        <f t="shared" si="2"/>
        <v>1.0055888265090724E-2</v>
      </c>
      <c r="H20" s="126">
        <f>G20/'Bayes Calculation 1'!C24</f>
        <v>5.239117786112268</v>
      </c>
    </row>
    <row r="21" spans="1:8">
      <c r="A21" s="97" t="s">
        <v>5346</v>
      </c>
      <c r="B21" s="96" t="s">
        <v>171</v>
      </c>
      <c r="C21" s="98">
        <f>VLOOKUP(B21,'Add subcellular dot prod'!$B$4:$H$524,7,FALSE)</f>
        <v>9.5780817401120658E-3</v>
      </c>
      <c r="D21" s="97">
        <f>IFERROR(VLOOKUP(B21,'Ca or cAMP regulated kinases GO'!$A$3:$B$55,2,FALSE),0)</f>
        <v>0</v>
      </c>
      <c r="E21" s="97">
        <f t="shared" si="0"/>
        <v>0.5</v>
      </c>
      <c r="F21" s="98">
        <f t="shared" si="1"/>
        <v>4.7890408700560329E-3</v>
      </c>
      <c r="G21" s="98">
        <f t="shared" si="2"/>
        <v>8.6031893205116353E-3</v>
      </c>
      <c r="H21" s="126">
        <f>G21/'Bayes Calculation 1'!C25</f>
        <v>4.4822616359865624</v>
      </c>
    </row>
    <row r="22" spans="1:8">
      <c r="A22" s="97" t="s">
        <v>5337</v>
      </c>
      <c r="B22" s="96" t="s">
        <v>39</v>
      </c>
      <c r="C22" s="98">
        <f>VLOOKUP(B22,'Add subcellular dot prod'!$B$4:$H$524,7,FALSE)</f>
        <v>9.5780524358654324E-3</v>
      </c>
      <c r="D22" s="97">
        <f>IFERROR(VLOOKUP(B22,'Ca or cAMP regulated kinases GO'!$A$3:$B$55,2,FALSE),0)</f>
        <v>0</v>
      </c>
      <c r="E22" s="97">
        <f t="shared" si="0"/>
        <v>0.5</v>
      </c>
      <c r="F22" s="98">
        <f t="shared" si="1"/>
        <v>4.7890262179327162E-3</v>
      </c>
      <c r="G22" s="98">
        <f t="shared" si="2"/>
        <v>8.6031629989591022E-3</v>
      </c>
      <c r="H22" s="126">
        <f>G22/'Bayes Calculation 1'!C26</f>
        <v>4.4822479224576925</v>
      </c>
    </row>
    <row r="23" spans="1:8">
      <c r="A23" s="97" t="s">
        <v>5338</v>
      </c>
      <c r="B23" s="96" t="s">
        <v>237</v>
      </c>
      <c r="C23" s="98">
        <f>VLOOKUP(B23,'Add subcellular dot prod'!$B$4:$H$524,7,FALSE)</f>
        <v>9.572906705018364E-3</v>
      </c>
      <c r="D23" s="97">
        <f>IFERROR(VLOOKUP(B23,'Ca or cAMP regulated kinases GO'!$A$3:$B$55,2,FALSE),0)</f>
        <v>0</v>
      </c>
      <c r="E23" s="97">
        <f t="shared" si="0"/>
        <v>0.5</v>
      </c>
      <c r="F23" s="98">
        <f t="shared" si="1"/>
        <v>4.786453352509182E-3</v>
      </c>
      <c r="G23" s="98">
        <f t="shared" si="2"/>
        <v>8.5985410195407886E-3</v>
      </c>
      <c r="H23" s="126">
        <f>G23/'Bayes Calculation 1'!C27</f>
        <v>4.4798398711807508</v>
      </c>
    </row>
    <row r="24" spans="1:8">
      <c r="A24" s="97" t="s">
        <v>5340</v>
      </c>
      <c r="B24" s="96" t="s">
        <v>37</v>
      </c>
      <c r="C24" s="98">
        <f>VLOOKUP(B24,'Add subcellular dot prod'!$B$4:$H$524,7,FALSE)</f>
        <v>9.4532538358276484E-3</v>
      </c>
      <c r="D24" s="97">
        <f>IFERROR(VLOOKUP(B24,'Ca or cAMP regulated kinases GO'!$A$3:$B$55,2,FALSE),0)</f>
        <v>0</v>
      </c>
      <c r="E24" s="97">
        <f t="shared" si="0"/>
        <v>0.5</v>
      </c>
      <c r="F24" s="98">
        <f t="shared" si="1"/>
        <v>4.7266269179138242E-3</v>
      </c>
      <c r="G24" s="98">
        <f t="shared" si="2"/>
        <v>8.4910668598581519E-3</v>
      </c>
      <c r="H24" s="126">
        <f>G24/'Bayes Calculation 1'!C28</f>
        <v>4.4238458339860971</v>
      </c>
    </row>
    <row r="25" spans="1:8">
      <c r="A25" s="97" t="s">
        <v>5338</v>
      </c>
      <c r="B25" s="96" t="s">
        <v>75</v>
      </c>
      <c r="C25" s="98">
        <f>VLOOKUP(B25,'Add subcellular dot prod'!$B$4:$H$524,7,FALSE)</f>
        <v>4.9648452936028051E-3</v>
      </c>
      <c r="D25" s="97">
        <f>IFERROR(VLOOKUP(B25,'Ca or cAMP regulated kinases GO'!$A$3:$B$55,2,FALSE),0)</f>
        <v>1</v>
      </c>
      <c r="E25" s="97">
        <f t="shared" si="0"/>
        <v>0.95</v>
      </c>
      <c r="F25" s="98">
        <f t="shared" si="1"/>
        <v>4.7166030289226644E-3</v>
      </c>
      <c r="G25" s="98">
        <f t="shared" si="2"/>
        <v>8.473059618521385E-3</v>
      </c>
      <c r="H25" s="126">
        <f>G25/'Bayes Calculation 1'!C29</f>
        <v>4.4144640612496415</v>
      </c>
    </row>
    <row r="26" spans="1:8">
      <c r="A26" s="97" t="s">
        <v>5338</v>
      </c>
      <c r="B26" s="96" t="s">
        <v>361</v>
      </c>
      <c r="C26" s="98">
        <f>VLOOKUP(B26,'Add subcellular dot prod'!$B$4:$H$524,7,FALSE)</f>
        <v>9.3588174983584745E-3</v>
      </c>
      <c r="D26" s="97">
        <f>IFERROR(VLOOKUP(B26,'Ca or cAMP regulated kinases GO'!$A$3:$B$55,2,FALSE),0)</f>
        <v>0</v>
      </c>
      <c r="E26" s="97">
        <f t="shared" si="0"/>
        <v>0.5</v>
      </c>
      <c r="F26" s="98">
        <f t="shared" si="1"/>
        <v>4.6794087491792372E-3</v>
      </c>
      <c r="G26" s="98">
        <f t="shared" si="2"/>
        <v>8.4062426004680342E-3</v>
      </c>
      <c r="H26" s="126">
        <f>G26/'Bayes Calculation 1'!C30</f>
        <v>4.3796523948438457</v>
      </c>
    </row>
    <row r="27" spans="1:8">
      <c r="A27" s="97" t="s">
        <v>5346</v>
      </c>
      <c r="B27" s="96" t="s">
        <v>451</v>
      </c>
      <c r="C27" s="98">
        <f>VLOOKUP(B27,'Add subcellular dot prod'!$B$4:$H$524,7,FALSE)</f>
        <v>9.1441827420450858E-3</v>
      </c>
      <c r="D27" s="97">
        <f>IFERROR(VLOOKUP(B27,'Ca or cAMP regulated kinases GO'!$A$3:$B$55,2,FALSE),0)</f>
        <v>0</v>
      </c>
      <c r="E27" s="97">
        <f t="shared" si="0"/>
        <v>0.5</v>
      </c>
      <c r="F27" s="98">
        <f t="shared" si="1"/>
        <v>4.5720913710225429E-3</v>
      </c>
      <c r="G27" s="98">
        <f t="shared" si="2"/>
        <v>8.2134541597938624E-3</v>
      </c>
      <c r="H27" s="126">
        <f>G27/'Bayes Calculation 1'!C31</f>
        <v>4.2792096172526026</v>
      </c>
    </row>
    <row r="28" spans="1:8">
      <c r="A28" s="97" t="s">
        <v>5345</v>
      </c>
      <c r="B28" s="96" t="s">
        <v>113</v>
      </c>
      <c r="C28" s="98">
        <f>VLOOKUP(B28,'Add subcellular dot prod'!$B$4:$H$524,7,FALSE)</f>
        <v>9.1035540584955311E-3</v>
      </c>
      <c r="D28" s="97">
        <f>IFERROR(VLOOKUP(B28,'Ca or cAMP regulated kinases GO'!$A$3:$B$55,2,FALSE),0)</f>
        <v>0</v>
      </c>
      <c r="E28" s="97">
        <f t="shared" si="0"/>
        <v>0.5</v>
      </c>
      <c r="F28" s="98">
        <f t="shared" si="1"/>
        <v>4.5517770292477656E-3</v>
      </c>
      <c r="G28" s="98">
        <f t="shared" si="2"/>
        <v>8.1769608132236243E-3</v>
      </c>
      <c r="H28" s="126">
        <f>G28/'Bayes Calculation 1'!C32</f>
        <v>4.2601965836895088</v>
      </c>
    </row>
    <row r="29" spans="1:8">
      <c r="A29" s="97" t="s">
        <v>5345</v>
      </c>
      <c r="B29" s="96" t="s">
        <v>481</v>
      </c>
      <c r="C29" s="98">
        <f>VLOOKUP(B29,'Add subcellular dot prod'!$B$4:$H$524,7,FALSE)</f>
        <v>4.783446314209348E-3</v>
      </c>
      <c r="D29" s="97">
        <f>IFERROR(VLOOKUP(B29,'Ca or cAMP regulated kinases GO'!$A$3:$B$55,2,FALSE),0)</f>
        <v>1</v>
      </c>
      <c r="E29" s="97">
        <f t="shared" si="0"/>
        <v>0.95</v>
      </c>
      <c r="F29" s="98">
        <f t="shared" si="1"/>
        <v>4.5442739984988805E-3</v>
      </c>
      <c r="G29" s="98">
        <f t="shared" si="2"/>
        <v>8.1634821239073806E-3</v>
      </c>
      <c r="H29" s="126">
        <f>G29/'Bayes Calculation 1'!C33</f>
        <v>4.2531741865557455</v>
      </c>
    </row>
    <row r="30" spans="1:8">
      <c r="A30" s="97" t="s">
        <v>5339</v>
      </c>
      <c r="B30" s="96" t="s">
        <v>153</v>
      </c>
      <c r="C30" s="98">
        <f>VLOOKUP(B30,'Add subcellular dot prod'!$B$4:$H$524,7,FALSE)</f>
        <v>8.7117928117911268E-3</v>
      </c>
      <c r="D30" s="97">
        <f>IFERROR(VLOOKUP(B30,'Ca or cAMP regulated kinases GO'!$A$3:$B$55,2,FALSE),0)</f>
        <v>0</v>
      </c>
      <c r="E30" s="97">
        <f t="shared" si="0"/>
        <v>0.5</v>
      </c>
      <c r="F30" s="98">
        <f t="shared" si="1"/>
        <v>4.3558964058955634E-3</v>
      </c>
      <c r="G30" s="98">
        <f t="shared" si="2"/>
        <v>7.8250744684117222E-3</v>
      </c>
      <c r="H30" s="126">
        <f>G30/'Bayes Calculation 1'!C34</f>
        <v>4.0768637980425071</v>
      </c>
    </row>
    <row r="31" spans="1:8">
      <c r="A31" s="97" t="s">
        <v>5340</v>
      </c>
      <c r="B31" s="96" t="s">
        <v>197</v>
      </c>
      <c r="C31" s="98">
        <f>VLOOKUP(B31,'Add subcellular dot prod'!$B$4:$H$524,7,FALSE)</f>
        <v>8.5962429826659595E-3</v>
      </c>
      <c r="D31" s="97">
        <f>IFERROR(VLOOKUP(B31,'Ca or cAMP regulated kinases GO'!$A$3:$B$55,2,FALSE),0)</f>
        <v>0</v>
      </c>
      <c r="E31" s="97">
        <f t="shared" si="0"/>
        <v>0.5</v>
      </c>
      <c r="F31" s="98">
        <f t="shared" si="1"/>
        <v>4.2981214913329797E-3</v>
      </c>
      <c r="G31" s="98">
        <f t="shared" si="2"/>
        <v>7.7212857262721132E-3</v>
      </c>
      <c r="H31" s="126">
        <f>G31/'Bayes Calculation 1'!C35</f>
        <v>4.0227898633877714</v>
      </c>
    </row>
    <row r="32" spans="1:8">
      <c r="A32" s="97" t="s">
        <v>5337</v>
      </c>
      <c r="B32" s="96" t="s">
        <v>185</v>
      </c>
      <c r="C32" s="98">
        <f>VLOOKUP(B32,'Add subcellular dot prod'!$B$4:$H$524,7,FALSE)</f>
        <v>4.4235945346194072E-3</v>
      </c>
      <c r="D32" s="97">
        <f>IFERROR(VLOOKUP(B32,'Ca or cAMP regulated kinases GO'!$A$3:$B$55,2,FALSE),0)</f>
        <v>1</v>
      </c>
      <c r="E32" s="97">
        <f t="shared" si="0"/>
        <v>0.95</v>
      </c>
      <c r="F32" s="98">
        <f t="shared" si="1"/>
        <v>4.2024148078884365E-3</v>
      </c>
      <c r="G32" s="98">
        <f t="shared" si="2"/>
        <v>7.5493551165210114E-3</v>
      </c>
      <c r="H32" s="126">
        <f>G32/'Bayes Calculation 1'!C36</f>
        <v>3.9332140157074469</v>
      </c>
    </row>
    <row r="33" spans="1:8">
      <c r="A33" s="97" t="s">
        <v>5340</v>
      </c>
      <c r="B33" s="96" t="s">
        <v>331</v>
      </c>
      <c r="C33" s="98">
        <f>VLOOKUP(B33,'Add subcellular dot prod'!$B$4:$H$524,7,FALSE)</f>
        <v>8.1915562601985823E-3</v>
      </c>
      <c r="D33" s="97">
        <f>IFERROR(VLOOKUP(B33,'Ca or cAMP regulated kinases GO'!$A$3:$B$55,2,FALSE),0)</f>
        <v>0</v>
      </c>
      <c r="E33" s="97">
        <f t="shared" si="0"/>
        <v>0.5</v>
      </c>
      <c r="F33" s="98">
        <f t="shared" si="1"/>
        <v>4.0957781300992912E-3</v>
      </c>
      <c r="G33" s="98">
        <f t="shared" si="2"/>
        <v>7.3577895082033527E-3</v>
      </c>
      <c r="H33" s="126">
        <f>G33/'Bayes Calculation 1'!C37</f>
        <v>3.8334083337739471</v>
      </c>
    </row>
    <row r="34" spans="1:8">
      <c r="A34" s="97" t="s">
        <v>5337</v>
      </c>
      <c r="B34" s="96" t="s">
        <v>447</v>
      </c>
      <c r="C34" s="98">
        <f>VLOOKUP(B34,'Add subcellular dot prod'!$B$4:$H$524,7,FALSE)</f>
        <v>7.9947273287020795E-3</v>
      </c>
      <c r="D34" s="97">
        <f>IFERROR(VLOOKUP(B34,'Ca or cAMP regulated kinases GO'!$A$3:$B$55,2,FALSE),0)</f>
        <v>0</v>
      </c>
      <c r="E34" s="97">
        <f t="shared" si="0"/>
        <v>0.5</v>
      </c>
      <c r="F34" s="98">
        <f t="shared" si="1"/>
        <v>3.9973636643510398E-3</v>
      </c>
      <c r="G34" s="98">
        <f t="shared" si="2"/>
        <v>7.180994549947064E-3</v>
      </c>
      <c r="H34" s="126">
        <f>G34/'Bayes Calculation 1'!C38</f>
        <v>3.7412981605224207</v>
      </c>
    </row>
    <row r="35" spans="1:8">
      <c r="A35" s="97" t="s">
        <v>5346</v>
      </c>
      <c r="B35" s="96" t="s">
        <v>241</v>
      </c>
      <c r="C35" s="98">
        <f>VLOOKUP(B35,'Add subcellular dot prod'!$B$4:$H$524,7,FALSE)</f>
        <v>4.1327034321814362E-3</v>
      </c>
      <c r="D35" s="97">
        <f>IFERROR(VLOOKUP(B35,'Ca or cAMP regulated kinases GO'!$A$3:$B$55,2,FALSE),0)</f>
        <v>1</v>
      </c>
      <c r="E35" s="97">
        <f t="shared" si="0"/>
        <v>0.95</v>
      </c>
      <c r="F35" s="98">
        <f t="shared" si="1"/>
        <v>3.9260682605723645E-3</v>
      </c>
      <c r="G35" s="98">
        <f t="shared" si="2"/>
        <v>7.0529171597068993E-3</v>
      </c>
      <c r="H35" s="126">
        <f>G35/'Bayes Calculation 1'!C39</f>
        <v>3.6745698402072948</v>
      </c>
    </row>
    <row r="36" spans="1:8">
      <c r="A36" s="97" t="s">
        <v>5340</v>
      </c>
      <c r="B36" s="96" t="s">
        <v>95</v>
      </c>
      <c r="C36" s="98">
        <f>VLOOKUP(B36,'Add subcellular dot prod'!$B$4:$H$524,7,FALSE)</f>
        <v>7.8448098510895247E-3</v>
      </c>
      <c r="D36" s="97">
        <f>IFERROR(VLOOKUP(B36,'Ca or cAMP regulated kinases GO'!$A$3:$B$55,2,FALSE),0)</f>
        <v>0</v>
      </c>
      <c r="E36" s="97">
        <f t="shared" si="0"/>
        <v>0.5</v>
      </c>
      <c r="F36" s="98">
        <f t="shared" si="1"/>
        <v>3.9224049255447624E-3</v>
      </c>
      <c r="G36" s="98">
        <f t="shared" si="2"/>
        <v>7.0463362251018133E-3</v>
      </c>
      <c r="H36" s="126">
        <f>G36/'Bayes Calculation 1'!C40</f>
        <v>3.6711411732780448</v>
      </c>
    </row>
    <row r="37" spans="1:8">
      <c r="A37" s="97" t="s">
        <v>5343</v>
      </c>
      <c r="B37" s="96" t="s">
        <v>105</v>
      </c>
      <c r="C37" s="98">
        <f>VLOOKUP(B37,'Add subcellular dot prod'!$B$4:$H$524,7,FALSE)</f>
        <v>7.8217309788670367E-3</v>
      </c>
      <c r="D37" s="97">
        <f>IFERROR(VLOOKUP(B37,'Ca or cAMP regulated kinases GO'!$A$3:$B$55,2,FALSE),0)</f>
        <v>0</v>
      </c>
      <c r="E37" s="97">
        <f t="shared" si="0"/>
        <v>0.5</v>
      </c>
      <c r="F37" s="98">
        <f t="shared" si="1"/>
        <v>3.9108654894335184E-3</v>
      </c>
      <c r="G37" s="98">
        <f t="shared" si="2"/>
        <v>7.0256064054551046E-3</v>
      </c>
      <c r="H37" s="126">
        <f>G37/'Bayes Calculation 1'!C41</f>
        <v>3.6603409372421098</v>
      </c>
    </row>
    <row r="38" spans="1:8">
      <c r="A38" s="97" t="s">
        <v>5338</v>
      </c>
      <c r="B38" s="96" t="s">
        <v>752</v>
      </c>
      <c r="C38" s="98">
        <f>VLOOKUP(B38,'Add subcellular dot prod'!$B$4:$H$524,7,FALSE)</f>
        <v>4.0626464052257606E-3</v>
      </c>
      <c r="D38" s="97">
        <f>IFERROR(VLOOKUP(B38,'Ca or cAMP regulated kinases GO'!$A$3:$B$55,2,FALSE),0)</f>
        <v>1</v>
      </c>
      <c r="E38" s="97">
        <f t="shared" si="0"/>
        <v>0.95</v>
      </c>
      <c r="F38" s="98">
        <f t="shared" si="1"/>
        <v>3.8595140849644722E-3</v>
      </c>
      <c r="G38" s="98">
        <f t="shared" si="2"/>
        <v>6.9333570664937933E-3</v>
      </c>
      <c r="H38" s="126">
        <f>G38/'Bayes Calculation 1'!C42</f>
        <v>3.6122790316432662</v>
      </c>
    </row>
    <row r="39" spans="1:8">
      <c r="A39" s="97" t="s">
        <v>5338</v>
      </c>
      <c r="B39" s="96" t="s">
        <v>742</v>
      </c>
      <c r="C39" s="98">
        <f>VLOOKUP(B39,'Add subcellular dot prod'!$B$4:$H$524,7,FALSE)</f>
        <v>4.0614503452885489E-3</v>
      </c>
      <c r="D39" s="97">
        <f>IFERROR(VLOOKUP(B39,'Ca or cAMP regulated kinases GO'!$A$3:$B$55,2,FALSE),0)</f>
        <v>1</v>
      </c>
      <c r="E39" s="97">
        <f t="shared" si="0"/>
        <v>0.95</v>
      </c>
      <c r="F39" s="98">
        <f t="shared" si="1"/>
        <v>3.8583778280241211E-3</v>
      </c>
      <c r="G39" s="98">
        <f t="shared" si="2"/>
        <v>6.9313158574417456E-3</v>
      </c>
      <c r="H39" s="126">
        <f>G39/'Bayes Calculation 1'!C43</f>
        <v>3.6112155617271497</v>
      </c>
    </row>
    <row r="40" spans="1:8">
      <c r="A40" s="97" t="s">
        <v>5338</v>
      </c>
      <c r="B40" s="96" t="s">
        <v>337</v>
      </c>
      <c r="C40" s="98">
        <f>VLOOKUP(B40,'Add subcellular dot prod'!$B$4:$H$524,7,FALSE)</f>
        <v>4.0284037378720368E-3</v>
      </c>
      <c r="D40" s="97">
        <f>IFERROR(VLOOKUP(B40,'Ca or cAMP regulated kinases GO'!$A$3:$B$55,2,FALSE),0)</f>
        <v>1</v>
      </c>
      <c r="E40" s="97">
        <f t="shared" si="0"/>
        <v>0.95</v>
      </c>
      <c r="F40" s="98">
        <f t="shared" si="1"/>
        <v>3.8269835509784347E-3</v>
      </c>
      <c r="G40" s="98">
        <f t="shared" si="2"/>
        <v>6.8749181535312604E-3</v>
      </c>
      <c r="H40" s="126">
        <f>G40/'Bayes Calculation 1'!C44</f>
        <v>3.5818323579897866</v>
      </c>
    </row>
    <row r="41" spans="1:8">
      <c r="A41" s="97" t="s">
        <v>5337</v>
      </c>
      <c r="B41" s="96" t="s">
        <v>339</v>
      </c>
      <c r="C41" s="98">
        <f>VLOOKUP(B41,'Add subcellular dot prod'!$B$4:$H$524,7,FALSE)</f>
        <v>7.4891177348726792E-3</v>
      </c>
      <c r="D41" s="97">
        <f>IFERROR(VLOOKUP(B41,'Ca or cAMP regulated kinases GO'!$A$3:$B$55,2,FALSE),0)</f>
        <v>0</v>
      </c>
      <c r="E41" s="97">
        <f t="shared" si="0"/>
        <v>0.5</v>
      </c>
      <c r="F41" s="98">
        <f t="shared" si="1"/>
        <v>3.7445588674363396E-3</v>
      </c>
      <c r="G41" s="98">
        <f t="shared" si="2"/>
        <v>6.726847761894029E-3</v>
      </c>
      <c r="H41" s="126">
        <f>G41/'Bayes Calculation 1'!C45</f>
        <v>3.5046876839467891</v>
      </c>
    </row>
    <row r="42" spans="1:8">
      <c r="A42" s="97" t="s">
        <v>5345</v>
      </c>
      <c r="B42" s="96" t="s">
        <v>263</v>
      </c>
      <c r="C42" s="98">
        <f>VLOOKUP(B42,'Add subcellular dot prod'!$B$4:$H$524,7,FALSE)</f>
        <v>7.3470200128917416E-3</v>
      </c>
      <c r="D42" s="97">
        <f>IFERROR(VLOOKUP(B42,'Ca or cAMP regulated kinases GO'!$A$3:$B$55,2,FALSE),0)</f>
        <v>0</v>
      </c>
      <c r="E42" s="97">
        <f t="shared" si="0"/>
        <v>0.5</v>
      </c>
      <c r="F42" s="98">
        <f t="shared" si="1"/>
        <v>3.6735100064458708E-3</v>
      </c>
      <c r="G42" s="98">
        <f t="shared" si="2"/>
        <v>6.5992132691650987E-3</v>
      </c>
      <c r="H42" s="126">
        <f>G42/'Bayes Calculation 1'!C46</f>
        <v>3.4381901132350166</v>
      </c>
    </row>
    <row r="43" spans="1:8">
      <c r="A43" s="97" t="s">
        <v>5340</v>
      </c>
      <c r="B43" s="96" t="s">
        <v>379</v>
      </c>
      <c r="C43" s="98">
        <f>VLOOKUP(B43,'Add subcellular dot prod'!$B$4:$H$524,7,FALSE)</f>
        <v>7.3191005463141062E-3</v>
      </c>
      <c r="D43" s="97">
        <f>IFERROR(VLOOKUP(B43,'Ca or cAMP regulated kinases GO'!$A$3:$B$55,2,FALSE),0)</f>
        <v>0</v>
      </c>
      <c r="E43" s="97">
        <f t="shared" si="0"/>
        <v>0.5</v>
      </c>
      <c r="F43" s="98">
        <f t="shared" si="1"/>
        <v>3.6595502731570531E-3</v>
      </c>
      <c r="G43" s="98">
        <f t="shared" si="2"/>
        <v>6.57413554867654E-3</v>
      </c>
      <c r="H43" s="126">
        <f>G43/'Bayes Calculation 1'!C47</f>
        <v>3.4251246208604775</v>
      </c>
    </row>
    <row r="44" spans="1:8">
      <c r="A44" s="97" t="s">
        <v>5338</v>
      </c>
      <c r="B44" s="96" t="s">
        <v>744</v>
      </c>
      <c r="C44" s="98">
        <f>VLOOKUP(B44,'Add subcellular dot prod'!$B$4:$H$524,7,FALSE)</f>
        <v>3.8164297234523398E-3</v>
      </c>
      <c r="D44" s="97">
        <f>IFERROR(VLOOKUP(B44,'Ca or cAMP regulated kinases GO'!$A$3:$B$55,2,FALSE),0)</f>
        <v>1</v>
      </c>
      <c r="E44" s="97">
        <f t="shared" si="0"/>
        <v>0.95</v>
      </c>
      <c r="F44" s="98">
        <f t="shared" si="1"/>
        <v>3.6256082372797226E-3</v>
      </c>
      <c r="G44" s="98">
        <f t="shared" si="2"/>
        <v>6.5131609676488244E-3</v>
      </c>
      <c r="H44" s="126">
        <f>G44/'Bayes Calculation 1'!C48</f>
        <v>3.3933568641450376</v>
      </c>
    </row>
    <row r="45" spans="1:8">
      <c r="A45" s="97" t="s">
        <v>5343</v>
      </c>
      <c r="B45" s="96" t="s">
        <v>239</v>
      </c>
      <c r="C45" s="98">
        <f>VLOOKUP(B45,'Add subcellular dot prod'!$B$4:$H$524,7,FALSE)</f>
        <v>7.1460983606780274E-3</v>
      </c>
      <c r="D45" s="97">
        <f>IFERROR(VLOOKUP(B45,'Ca or cAMP regulated kinases GO'!$A$3:$B$55,2,FALSE),0)</f>
        <v>0</v>
      </c>
      <c r="E45" s="97">
        <f t="shared" si="0"/>
        <v>0.5</v>
      </c>
      <c r="F45" s="98">
        <f t="shared" si="1"/>
        <v>3.5730491803390137E-3</v>
      </c>
      <c r="G45" s="98">
        <f t="shared" si="2"/>
        <v>6.4187421623728572E-3</v>
      </c>
      <c r="H45" s="126">
        <f>G45/'Bayes Calculation 1'!C49</f>
        <v>3.3441646665962588</v>
      </c>
    </row>
    <row r="46" spans="1:8">
      <c r="A46" s="97" t="s">
        <v>5345</v>
      </c>
      <c r="B46" s="96" t="s">
        <v>622</v>
      </c>
      <c r="C46" s="98">
        <f>VLOOKUP(B46,'Add subcellular dot prod'!$B$4:$H$524,7,FALSE)</f>
        <v>7.0147495298582456E-3</v>
      </c>
      <c r="D46" s="97">
        <f>IFERROR(VLOOKUP(B46,'Ca or cAMP regulated kinases GO'!$A$3:$B$55,2,FALSE),0)</f>
        <v>0</v>
      </c>
      <c r="E46" s="97">
        <f t="shared" si="0"/>
        <v>0.5</v>
      </c>
      <c r="F46" s="98">
        <f t="shared" si="1"/>
        <v>3.5073747649291228E-3</v>
      </c>
      <c r="G46" s="98">
        <f t="shared" si="2"/>
        <v>6.300762499092471E-3</v>
      </c>
      <c r="H46" s="126">
        <f>G46/'Bayes Calculation 1'!C50</f>
        <v>3.2826972620271775</v>
      </c>
    </row>
    <row r="47" spans="1:8">
      <c r="A47" s="97" t="s">
        <v>5340</v>
      </c>
      <c r="B47" s="96" t="s">
        <v>329</v>
      </c>
      <c r="C47" s="98">
        <f>VLOOKUP(B47,'Add subcellular dot prod'!$B$4:$H$524,7,FALSE)</f>
        <v>6.801742147465927E-3</v>
      </c>
      <c r="D47" s="97">
        <f>IFERROR(VLOOKUP(B47,'Ca or cAMP regulated kinases GO'!$A$3:$B$55,2,FALSE),0)</f>
        <v>0</v>
      </c>
      <c r="E47" s="97">
        <f t="shared" si="0"/>
        <v>0.5</v>
      </c>
      <c r="F47" s="98">
        <f t="shared" si="1"/>
        <v>3.4008710737329635E-3</v>
      </c>
      <c r="G47" s="98">
        <f t="shared" si="2"/>
        <v>6.1094357922307808E-3</v>
      </c>
      <c r="H47" s="126">
        <f>G47/'Bayes Calculation 1'!C51</f>
        <v>3.1830160477522371</v>
      </c>
    </row>
    <row r="48" spans="1:8">
      <c r="A48" s="97" t="s">
        <v>5340</v>
      </c>
      <c r="B48" s="96" t="s">
        <v>169</v>
      </c>
      <c r="C48" s="98">
        <f>VLOOKUP(B48,'Add subcellular dot prod'!$B$4:$H$524,7,FALSE)</f>
        <v>6.6233798086290001E-3</v>
      </c>
      <c r="D48" s="97">
        <f>IFERROR(VLOOKUP(B48,'Ca or cAMP regulated kinases GO'!$A$3:$B$55,2,FALSE),0)</f>
        <v>0</v>
      </c>
      <c r="E48" s="97">
        <f t="shared" si="0"/>
        <v>0.5</v>
      </c>
      <c r="F48" s="98">
        <f t="shared" si="1"/>
        <v>3.3116899043145001E-3</v>
      </c>
      <c r="G48" s="98">
        <f t="shared" si="2"/>
        <v>5.9492278288515322E-3</v>
      </c>
      <c r="H48" s="126">
        <f>G48/'Bayes Calculation 1'!C52</f>
        <v>3.0995476988316484</v>
      </c>
    </row>
    <row r="49" spans="1:8">
      <c r="A49" s="97" t="s">
        <v>5340</v>
      </c>
      <c r="B49" s="96" t="s">
        <v>821</v>
      </c>
      <c r="C49" s="98">
        <f>VLOOKUP(B49,'Add subcellular dot prod'!$B$4:$H$524,7,FALSE)</f>
        <v>6.5966309001072223E-3</v>
      </c>
      <c r="D49" s="97">
        <f>IFERROR(VLOOKUP(B49,'Ca or cAMP regulated kinases GO'!$A$3:$B$55,2,FALSE),0)</f>
        <v>0</v>
      </c>
      <c r="E49" s="97">
        <f t="shared" si="0"/>
        <v>0.5</v>
      </c>
      <c r="F49" s="98">
        <f t="shared" si="1"/>
        <v>3.2983154500536111E-3</v>
      </c>
      <c r="G49" s="98">
        <f t="shared" si="2"/>
        <v>5.9252015227106939E-3</v>
      </c>
      <c r="H49" s="126">
        <f>G49/'Bayes Calculation 1'!C53</f>
        <v>3.0870299933322718</v>
      </c>
    </row>
    <row r="50" spans="1:8">
      <c r="A50" s="97" t="s">
        <v>5345</v>
      </c>
      <c r="B50" s="96" t="s">
        <v>401</v>
      </c>
      <c r="C50" s="98">
        <f>VLOOKUP(B50,'Add subcellular dot prod'!$B$4:$H$524,7,FALSE)</f>
        <v>6.5330486209546909E-3</v>
      </c>
      <c r="D50" s="97">
        <f>IFERROR(VLOOKUP(B50,'Ca or cAMP regulated kinases GO'!$A$3:$B$55,2,FALSE),0)</f>
        <v>0</v>
      </c>
      <c r="E50" s="97">
        <f t="shared" si="0"/>
        <v>0.5</v>
      </c>
      <c r="F50" s="98">
        <f t="shared" si="1"/>
        <v>3.2665243104773455E-3</v>
      </c>
      <c r="G50" s="98">
        <f t="shared" si="2"/>
        <v>5.8680908819977399E-3</v>
      </c>
      <c r="H50" s="126">
        <f>G50/'Bayes Calculation 1'!C54</f>
        <v>3.0572753495208227</v>
      </c>
    </row>
    <row r="51" spans="1:8">
      <c r="A51" s="97" t="s">
        <v>5346</v>
      </c>
      <c r="B51" s="96" t="s">
        <v>55</v>
      </c>
      <c r="C51" s="98">
        <f>VLOOKUP(B51,'Add subcellular dot prod'!$B$4:$H$524,7,FALSE)</f>
        <v>5.9590183299249319E-3</v>
      </c>
      <c r="D51" s="97">
        <f>IFERROR(VLOOKUP(B51,'Ca or cAMP regulated kinases GO'!$A$3:$B$55,2,FALSE),0)</f>
        <v>0</v>
      </c>
      <c r="E51" s="97">
        <f t="shared" si="0"/>
        <v>0.5</v>
      </c>
      <c r="F51" s="98">
        <f t="shared" si="1"/>
        <v>2.979509164962466E-3</v>
      </c>
      <c r="G51" s="98">
        <f t="shared" si="2"/>
        <v>5.3524875071846506E-3</v>
      </c>
      <c r="H51" s="126">
        <f>G51/'Bayes Calculation 1'!C55</f>
        <v>2.7886459912432029</v>
      </c>
    </row>
    <row r="52" spans="1:8">
      <c r="A52" s="97" t="s">
        <v>5337</v>
      </c>
      <c r="B52" s="96" t="s">
        <v>191</v>
      </c>
      <c r="C52" s="98">
        <f>VLOOKUP(B52,'Add subcellular dot prod'!$B$4:$H$524,7,FALSE)</f>
        <v>5.6777724495554035E-3</v>
      </c>
      <c r="D52" s="97">
        <f>IFERROR(VLOOKUP(B52,'Ca or cAMP regulated kinases GO'!$A$3:$B$55,2,FALSE),0)</f>
        <v>0</v>
      </c>
      <c r="E52" s="97">
        <f t="shared" si="0"/>
        <v>0.5</v>
      </c>
      <c r="F52" s="98">
        <f t="shared" si="1"/>
        <v>2.8388862247777018E-3</v>
      </c>
      <c r="G52" s="98">
        <f t="shared" si="2"/>
        <v>5.0998678678783865E-3</v>
      </c>
      <c r="H52" s="126">
        <f>G52/'Bayes Calculation 1'!C56</f>
        <v>2.6570311591646396</v>
      </c>
    </row>
    <row r="53" spans="1:8">
      <c r="A53" s="97" t="s">
        <v>5338</v>
      </c>
      <c r="B53" s="96" t="s">
        <v>642</v>
      </c>
      <c r="C53" s="98">
        <f>VLOOKUP(B53,'Add subcellular dot prod'!$B$4:$H$524,7,FALSE)</f>
        <v>2.850648252270366E-3</v>
      </c>
      <c r="D53" s="97">
        <f>IFERROR(VLOOKUP(B53,'Ca or cAMP regulated kinases GO'!$A$3:$B$55,2,FALSE),0)</f>
        <v>1</v>
      </c>
      <c r="E53" s="97">
        <f t="shared" si="0"/>
        <v>0.95</v>
      </c>
      <c r="F53" s="98">
        <f t="shared" si="1"/>
        <v>2.7081158396568476E-3</v>
      </c>
      <c r="G53" s="98">
        <f t="shared" si="2"/>
        <v>4.8649476800500958E-3</v>
      </c>
      <c r="H53" s="126">
        <f>G53/'Bayes Calculation 1'!C57</f>
        <v>2.5346377413061001</v>
      </c>
    </row>
    <row r="54" spans="1:8">
      <c r="A54" s="97" t="s">
        <v>5340</v>
      </c>
      <c r="B54" s="96" t="s">
        <v>27</v>
      </c>
      <c r="C54" s="98">
        <f>VLOOKUP(B54,'Add subcellular dot prod'!$B$4:$H$524,7,FALSE)</f>
        <v>5.0410956526906305E-3</v>
      </c>
      <c r="D54" s="97">
        <f>IFERROR(VLOOKUP(B54,'Ca or cAMP regulated kinases GO'!$A$3:$B$55,2,FALSE),0)</f>
        <v>0</v>
      </c>
      <c r="E54" s="97">
        <f t="shared" si="0"/>
        <v>0.5</v>
      </c>
      <c r="F54" s="98">
        <f t="shared" si="1"/>
        <v>2.5205478263453152E-3</v>
      </c>
      <c r="G54" s="98">
        <f t="shared" si="2"/>
        <v>4.5279943792167123E-3</v>
      </c>
      <c r="H54" s="126">
        <f>G54/'Bayes Calculation 1'!C58</f>
        <v>2.3590850715719074</v>
      </c>
    </row>
    <row r="55" spans="1:8">
      <c r="A55" s="97" t="s">
        <v>5337</v>
      </c>
      <c r="B55" s="96" t="s">
        <v>347</v>
      </c>
      <c r="C55" s="98">
        <f>VLOOKUP(B55,'Add subcellular dot prod'!$B$4:$H$524,7,FALSE)</f>
        <v>4.7889122886395977E-3</v>
      </c>
      <c r="D55" s="97">
        <f>IFERROR(VLOOKUP(B55,'Ca or cAMP regulated kinases GO'!$A$3:$B$55,2,FALSE),0)</f>
        <v>0</v>
      </c>
      <c r="E55" s="97">
        <f t="shared" si="0"/>
        <v>0.5</v>
      </c>
      <c r="F55" s="98">
        <f t="shared" si="1"/>
        <v>2.3944561443197988E-3</v>
      </c>
      <c r="G55" s="98">
        <f t="shared" si="2"/>
        <v>4.3014791663292971E-3</v>
      </c>
      <c r="H55" s="126">
        <f>G55/'Bayes Calculation 1'!C59</f>
        <v>2.241070645657564</v>
      </c>
    </row>
    <row r="56" spans="1:8">
      <c r="A56" s="97" t="s">
        <v>5346</v>
      </c>
      <c r="B56" s="96" t="s">
        <v>399</v>
      </c>
      <c r="C56" s="98">
        <f>VLOOKUP(B56,'Add subcellular dot prod'!$B$4:$H$524,7,FALSE)</f>
        <v>4.7890408364755143E-3</v>
      </c>
      <c r="D56" s="97">
        <f>IFERROR(VLOOKUP(B56,'Ca or cAMP regulated kinases GO'!$A$3:$B$55,2,FALSE),0)</f>
        <v>0</v>
      </c>
      <c r="E56" s="97">
        <f t="shared" si="0"/>
        <v>0.5</v>
      </c>
      <c r="F56" s="98">
        <f t="shared" si="1"/>
        <v>2.3945204182377572E-3</v>
      </c>
      <c r="G56" s="98">
        <f t="shared" si="2"/>
        <v>4.3015946300932473E-3</v>
      </c>
      <c r="H56" s="126">
        <f>G56/'Bayes Calculation 1'!C60</f>
        <v>2.2411308022785819</v>
      </c>
    </row>
    <row r="57" spans="1:8">
      <c r="A57" s="97" t="s">
        <v>5345</v>
      </c>
      <c r="B57" s="96" t="s">
        <v>253</v>
      </c>
      <c r="C57" s="98">
        <f>VLOOKUP(B57,'Add subcellular dot prod'!$B$4:$H$524,7,FALSE)</f>
        <v>4.7890400628690074E-3</v>
      </c>
      <c r="D57" s="97">
        <f>IFERROR(VLOOKUP(B57,'Ca or cAMP regulated kinases GO'!$A$3:$B$55,2,FALSE),0)</f>
        <v>0</v>
      </c>
      <c r="E57" s="97">
        <f t="shared" si="0"/>
        <v>0.5</v>
      </c>
      <c r="F57" s="98">
        <f t="shared" si="1"/>
        <v>2.3945200314345037E-3</v>
      </c>
      <c r="G57" s="98">
        <f t="shared" si="2"/>
        <v>4.3015939352272587E-3</v>
      </c>
      <c r="H57" s="126">
        <f>G57/'Bayes Calculation 1'!C61</f>
        <v>2.2411304402534018</v>
      </c>
    </row>
    <row r="58" spans="1:8">
      <c r="A58" s="97" t="s">
        <v>5343</v>
      </c>
      <c r="B58" s="96" t="s">
        <v>261</v>
      </c>
      <c r="C58" s="98">
        <f>VLOOKUP(B58,'Add subcellular dot prod'!$B$4:$H$524,7,FALSE)</f>
        <v>4.789037585392359E-3</v>
      </c>
      <c r="D58" s="97">
        <f>IFERROR(VLOOKUP(B58,'Ca or cAMP regulated kinases GO'!$A$3:$B$55,2,FALSE),0)</f>
        <v>0</v>
      </c>
      <c r="E58" s="97">
        <f t="shared" si="0"/>
        <v>0.5</v>
      </c>
      <c r="F58" s="98">
        <f t="shared" si="1"/>
        <v>2.3945187926961795E-3</v>
      </c>
      <c r="G58" s="98">
        <f t="shared" si="2"/>
        <v>4.3015917099173042E-3</v>
      </c>
      <c r="H58" s="126">
        <f>G58/'Bayes Calculation 1'!C62</f>
        <v>2.2411292808669154</v>
      </c>
    </row>
    <row r="59" spans="1:8">
      <c r="A59" s="97" t="s">
        <v>5337</v>
      </c>
      <c r="B59" s="96" t="s">
        <v>255</v>
      </c>
      <c r="C59" s="98">
        <f>VLOOKUP(B59,'Add subcellular dot prod'!$B$4:$H$524,7,FALSE)</f>
        <v>4.7890036021171062E-3</v>
      </c>
      <c r="D59" s="97">
        <f>IFERROR(VLOOKUP(B59,'Ca or cAMP regulated kinases GO'!$A$3:$B$55,2,FALSE),0)</f>
        <v>0</v>
      </c>
      <c r="E59" s="97">
        <f t="shared" si="0"/>
        <v>0.5</v>
      </c>
      <c r="F59" s="98">
        <f t="shared" si="1"/>
        <v>2.3945018010585531E-3</v>
      </c>
      <c r="G59" s="98">
        <f t="shared" si="2"/>
        <v>4.30156118558491E-3</v>
      </c>
      <c r="H59" s="126">
        <f>G59/'Bayes Calculation 1'!C63</f>
        <v>2.2411133776897381</v>
      </c>
    </row>
    <row r="60" spans="1:8">
      <c r="A60" s="97" t="s">
        <v>5345</v>
      </c>
      <c r="B60" s="96" t="s">
        <v>219</v>
      </c>
      <c r="C60" s="98">
        <f>VLOOKUP(B60,'Add subcellular dot prod'!$B$4:$H$524,7,FALSE)</f>
        <v>4.7789502253617966E-3</v>
      </c>
      <c r="D60" s="97">
        <f>IFERROR(VLOOKUP(B60,'Ca or cAMP regulated kinases GO'!$A$3:$B$55,2,FALSE),0)</f>
        <v>0</v>
      </c>
      <c r="E60" s="97">
        <f t="shared" si="0"/>
        <v>0.5</v>
      </c>
      <c r="F60" s="98">
        <f t="shared" si="1"/>
        <v>2.3894751126808983E-3</v>
      </c>
      <c r="G60" s="98">
        <f t="shared" si="2"/>
        <v>4.2925310785255659E-3</v>
      </c>
      <c r="H60" s="126">
        <f>G60/'Bayes Calculation 1'!C64</f>
        <v>2.2364086919118198</v>
      </c>
    </row>
    <row r="61" spans="1:8">
      <c r="A61" s="97" t="s">
        <v>5346</v>
      </c>
      <c r="B61" s="96" t="s">
        <v>325</v>
      </c>
      <c r="C61" s="98">
        <f>VLOOKUP(B61,'Add subcellular dot prod'!$B$4:$H$524,7,FALSE)</f>
        <v>4.7649643030167662E-3</v>
      </c>
      <c r="D61" s="97">
        <f>IFERROR(VLOOKUP(B61,'Ca or cAMP regulated kinases GO'!$A$3:$B$55,2,FALSE),0)</f>
        <v>0</v>
      </c>
      <c r="E61" s="97">
        <f t="shared" si="0"/>
        <v>0.5</v>
      </c>
      <c r="F61" s="98">
        <f t="shared" si="1"/>
        <v>2.3824821515083831E-3</v>
      </c>
      <c r="G61" s="98">
        <f t="shared" si="2"/>
        <v>4.2799686948436265E-3</v>
      </c>
      <c r="H61" s="126">
        <f>G61/'Bayes Calculation 1'!C65</f>
        <v>2.2298636900135294</v>
      </c>
    </row>
    <row r="62" spans="1:8">
      <c r="A62" s="97" t="s">
        <v>5340</v>
      </c>
      <c r="B62" s="96" t="s">
        <v>77</v>
      </c>
      <c r="C62" s="98">
        <f>VLOOKUP(B62,'Add subcellular dot prod'!$B$4:$H$524,7,FALSE)</f>
        <v>4.7632631261597599E-3</v>
      </c>
      <c r="D62" s="97">
        <f>IFERROR(VLOOKUP(B62,'Ca or cAMP regulated kinases GO'!$A$3:$B$55,2,FALSE),0)</f>
        <v>0</v>
      </c>
      <c r="E62" s="97">
        <f t="shared" si="0"/>
        <v>0.5</v>
      </c>
      <c r="F62" s="98">
        <f t="shared" si="1"/>
        <v>2.38163156307988E-3</v>
      </c>
      <c r="G62" s="98">
        <f t="shared" si="2"/>
        <v>4.2784406700297215E-3</v>
      </c>
      <c r="H62" s="126">
        <f>G62/'Bayes Calculation 1'!C66</f>
        <v>2.229067589085485</v>
      </c>
    </row>
    <row r="63" spans="1:8">
      <c r="A63" s="97" t="s">
        <v>5340</v>
      </c>
      <c r="B63" s="96" t="s">
        <v>823</v>
      </c>
      <c r="C63" s="98">
        <f>VLOOKUP(B63,'Add subcellular dot prod'!$B$4:$H$524,7,FALSE)</f>
        <v>4.733167800216773E-3</v>
      </c>
      <c r="D63" s="97">
        <f>IFERROR(VLOOKUP(B63,'Ca or cAMP regulated kinases GO'!$A$3:$B$55,2,FALSE),0)</f>
        <v>0</v>
      </c>
      <c r="E63" s="97">
        <f t="shared" si="0"/>
        <v>0.5</v>
      </c>
      <c r="F63" s="98">
        <f t="shared" si="1"/>
        <v>2.3665839001083865E-3</v>
      </c>
      <c r="G63" s="98">
        <f t="shared" si="2"/>
        <v>4.2514085571520761E-3</v>
      </c>
      <c r="H63" s="126">
        <f>G63/'Bayes Calculation 1'!C67</f>
        <v>2.2149838582762316</v>
      </c>
    </row>
    <row r="64" spans="1:8">
      <c r="A64" s="97" t="s">
        <v>5340</v>
      </c>
      <c r="B64" s="96" t="s">
        <v>157</v>
      </c>
      <c r="C64" s="98">
        <f>VLOOKUP(B64,'Add subcellular dot prod'!$B$4:$H$524,7,FALSE)</f>
        <v>4.7039926911892592E-3</v>
      </c>
      <c r="D64" s="97">
        <f>IFERROR(VLOOKUP(B64,'Ca or cAMP regulated kinases GO'!$A$3:$B$55,2,FALSE),0)</f>
        <v>0</v>
      </c>
      <c r="E64" s="97">
        <f t="shared" si="0"/>
        <v>0.5</v>
      </c>
      <c r="F64" s="98">
        <f t="shared" si="1"/>
        <v>2.3519963455946296E-3</v>
      </c>
      <c r="G64" s="98">
        <f t="shared" si="2"/>
        <v>4.2252029981246237E-3</v>
      </c>
      <c r="H64" s="126">
        <f>G64/'Bayes Calculation 1'!C68</f>
        <v>2.2013307620229292</v>
      </c>
    </row>
    <row r="65" spans="1:8">
      <c r="A65" s="97" t="s">
        <v>5338</v>
      </c>
      <c r="B65" s="96" t="s">
        <v>155</v>
      </c>
      <c r="C65" s="98">
        <f>VLOOKUP(B65,'Add subcellular dot prod'!$B$4:$H$524,7,FALSE)</f>
        <v>2.4691442954467378E-3</v>
      </c>
      <c r="D65" s="97">
        <f>IFERROR(VLOOKUP(B65,'Ca or cAMP regulated kinases GO'!$A$3:$B$55,2,FALSE),0)</f>
        <v>1</v>
      </c>
      <c r="E65" s="97">
        <f t="shared" si="0"/>
        <v>0.95</v>
      </c>
      <c r="F65" s="98">
        <f t="shared" si="1"/>
        <v>2.3456870806744007E-3</v>
      </c>
      <c r="G65" s="98">
        <f t="shared" si="2"/>
        <v>4.2138688287043169E-3</v>
      </c>
      <c r="H65" s="126">
        <f>G65/'Bayes Calculation 1'!C69</f>
        <v>2.1954256597549491</v>
      </c>
    </row>
    <row r="66" spans="1:8">
      <c r="A66" s="97" t="s">
        <v>5340</v>
      </c>
      <c r="B66" s="96" t="s">
        <v>275</v>
      </c>
      <c r="C66" s="98">
        <f>VLOOKUP(B66,'Add subcellular dot prod'!$B$4:$H$524,7,FALSE)</f>
        <v>4.6143174766067711E-3</v>
      </c>
      <c r="D66" s="97">
        <f>IFERROR(VLOOKUP(B66,'Ca or cAMP regulated kinases GO'!$A$3:$B$55,2,FALSE),0)</f>
        <v>0</v>
      </c>
      <c r="E66" s="97">
        <f t="shared" si="0"/>
        <v>0.5</v>
      </c>
      <c r="F66" s="98">
        <f t="shared" si="1"/>
        <v>2.3071587383033856E-3</v>
      </c>
      <c r="G66" s="98">
        <f t="shared" si="2"/>
        <v>4.144655257006513E-3</v>
      </c>
      <c r="H66" s="126">
        <f>G66/'Bayes Calculation 1'!C70</f>
        <v>2.1593653889003934</v>
      </c>
    </row>
    <row r="67" spans="1:8">
      <c r="A67" s="97" t="s">
        <v>5340</v>
      </c>
      <c r="B67" s="96" t="s">
        <v>265</v>
      </c>
      <c r="C67" s="98">
        <f>VLOOKUP(B67,'Add subcellular dot prod'!$B$4:$H$524,7,FALSE)</f>
        <v>4.5464046665891081E-3</v>
      </c>
      <c r="D67" s="97">
        <f>IFERROR(VLOOKUP(B67,'Ca or cAMP regulated kinases GO'!$A$3:$B$55,2,FALSE),0)</f>
        <v>0</v>
      </c>
      <c r="E67" s="97">
        <f t="shared" si="0"/>
        <v>0.5</v>
      </c>
      <c r="F67" s="98">
        <f t="shared" si="1"/>
        <v>2.2732023332945541E-3</v>
      </c>
      <c r="G67" s="98">
        <f t="shared" si="2"/>
        <v>4.083654862801999E-3</v>
      </c>
      <c r="H67" s="126">
        <f>G67/'Bayes Calculation 1'!C71</f>
        <v>2.1275841835198417</v>
      </c>
    </row>
    <row r="68" spans="1:8">
      <c r="A68" s="97" t="s">
        <v>5340</v>
      </c>
      <c r="B68" s="96" t="s">
        <v>825</v>
      </c>
      <c r="C68" s="98">
        <f>VLOOKUP(B68,'Add subcellular dot prod'!$B$4:$H$524,7,FALSE)</f>
        <v>4.5489886391994697E-3</v>
      </c>
      <c r="D68" s="97">
        <f>IFERROR(VLOOKUP(B68,'Ca or cAMP regulated kinases GO'!$A$3:$B$55,2,FALSE),0)</f>
        <v>0</v>
      </c>
      <c r="E68" s="97">
        <f t="shared" ref="E68:E131" si="3">IF(D68&gt;0,0.95, 0.5)</f>
        <v>0.5</v>
      </c>
      <c r="F68" s="98">
        <f t="shared" ref="F68:F131" si="4">C68*E68</f>
        <v>2.2744943195997349E-3</v>
      </c>
      <c r="G68" s="98">
        <f t="shared" ref="G68:G131" si="5">F68/$F$2</f>
        <v>4.0859758291676195E-3</v>
      </c>
      <c r="H68" s="126">
        <f>G68/'Bayes Calculation 1'!C72</f>
        <v>2.1287934069963299</v>
      </c>
    </row>
    <row r="69" spans="1:8">
      <c r="A69" s="97" t="s">
        <v>5345</v>
      </c>
      <c r="B69" s="96" t="s">
        <v>668</v>
      </c>
      <c r="C69" s="98">
        <f>VLOOKUP(B69,'Add subcellular dot prod'!$B$4:$H$524,7,FALSE)</f>
        <v>2.394520435028049E-3</v>
      </c>
      <c r="D69" s="97">
        <f>IFERROR(VLOOKUP(B69,'Ca or cAMP regulated kinases GO'!$A$3:$B$55,2,FALSE),0)</f>
        <v>1</v>
      </c>
      <c r="E69" s="97">
        <f t="shared" si="3"/>
        <v>0.95</v>
      </c>
      <c r="F69" s="98">
        <f t="shared" si="4"/>
        <v>2.2747944132766465E-3</v>
      </c>
      <c r="G69" s="98">
        <f t="shared" si="5"/>
        <v>4.0865149272430821E-3</v>
      </c>
      <c r="H69" s="126">
        <f>G69/'Bayes Calculation 1'!C73</f>
        <v>2.1290742770936459</v>
      </c>
    </row>
    <row r="70" spans="1:8">
      <c r="A70" s="97" t="s">
        <v>5338</v>
      </c>
      <c r="B70" s="96" t="s">
        <v>842</v>
      </c>
      <c r="C70" s="98">
        <f>VLOOKUP(B70,'Add subcellular dot prod'!$B$4:$H$524,7,FALSE)</f>
        <v>2.394520435028049E-3</v>
      </c>
      <c r="D70" s="97">
        <f>IFERROR(VLOOKUP(B70,'Ca or cAMP regulated kinases GO'!$A$3:$B$55,2,FALSE),0)</f>
        <v>1</v>
      </c>
      <c r="E70" s="97">
        <f t="shared" si="3"/>
        <v>0.95</v>
      </c>
      <c r="F70" s="98">
        <f t="shared" si="4"/>
        <v>2.2747944132766465E-3</v>
      </c>
      <c r="G70" s="98">
        <f t="shared" si="5"/>
        <v>4.0865149272430821E-3</v>
      </c>
      <c r="H70" s="126">
        <f>G70/'Bayes Calculation 1'!C74</f>
        <v>2.1290742770936459</v>
      </c>
    </row>
    <row r="71" spans="1:8">
      <c r="A71" s="97" t="s">
        <v>5344</v>
      </c>
      <c r="B71" s="96" t="s">
        <v>807</v>
      </c>
      <c r="C71" s="98">
        <f>VLOOKUP(B71,'Add subcellular dot prod'!$B$4:$H$524,7,FALSE)</f>
        <v>2.394520435028049E-3</v>
      </c>
      <c r="D71" s="97">
        <f>IFERROR(VLOOKUP(B71,'Ca or cAMP regulated kinases GO'!$A$3:$B$55,2,FALSE),0)</f>
        <v>1</v>
      </c>
      <c r="E71" s="97">
        <f t="shared" si="3"/>
        <v>0.95</v>
      </c>
      <c r="F71" s="98">
        <f t="shared" si="4"/>
        <v>2.2747944132766465E-3</v>
      </c>
      <c r="G71" s="98">
        <f t="shared" si="5"/>
        <v>4.0865149272430821E-3</v>
      </c>
      <c r="H71" s="126">
        <f>G71/'Bayes Calculation 1'!C75</f>
        <v>2.1290742770936459</v>
      </c>
    </row>
    <row r="72" spans="1:8">
      <c r="A72" s="97" t="s">
        <v>5338</v>
      </c>
      <c r="B72" s="96" t="s">
        <v>844</v>
      </c>
      <c r="C72" s="98">
        <f>VLOOKUP(B72,'Add subcellular dot prod'!$B$4:$H$524,7,FALSE)</f>
        <v>2.394520435028049E-3</v>
      </c>
      <c r="D72" s="97">
        <f>IFERROR(VLOOKUP(B72,'Ca or cAMP regulated kinases GO'!$A$3:$B$55,2,FALSE),0)</f>
        <v>1</v>
      </c>
      <c r="E72" s="97">
        <f t="shared" si="3"/>
        <v>0.95</v>
      </c>
      <c r="F72" s="98">
        <f t="shared" si="4"/>
        <v>2.2747944132766465E-3</v>
      </c>
      <c r="G72" s="98">
        <f t="shared" si="5"/>
        <v>4.0865149272430821E-3</v>
      </c>
      <c r="H72" s="126">
        <f>G72/'Bayes Calculation 1'!C76</f>
        <v>2.1290742770936459</v>
      </c>
    </row>
    <row r="73" spans="1:8">
      <c r="A73" s="97" t="s">
        <v>5338</v>
      </c>
      <c r="B73" s="96" t="s">
        <v>129</v>
      </c>
      <c r="C73" s="98">
        <f>VLOOKUP(B73,'Add subcellular dot prod'!$B$4:$H$524,7,FALSE)</f>
        <v>2.1971279865795903E-3</v>
      </c>
      <c r="D73" s="97">
        <f>IFERROR(VLOOKUP(B73,'Ca or cAMP regulated kinases GO'!$A$3:$B$55,2,FALSE),0)</f>
        <v>1</v>
      </c>
      <c r="E73" s="97">
        <f t="shared" si="3"/>
        <v>0.95</v>
      </c>
      <c r="F73" s="98">
        <f t="shared" si="4"/>
        <v>2.0872715872506105E-3</v>
      </c>
      <c r="G73" s="98">
        <f t="shared" si="5"/>
        <v>3.7496428023241564E-3</v>
      </c>
      <c r="H73" s="126">
        <f>G73/'Bayes Calculation 1'!C77</f>
        <v>1.9535639000108855</v>
      </c>
    </row>
    <row r="74" spans="1:8">
      <c r="A74" s="97" t="s">
        <v>5343</v>
      </c>
      <c r="B74" s="96" t="s">
        <v>858</v>
      </c>
      <c r="C74" s="98">
        <f>VLOOKUP(B74,'Add subcellular dot prod'!$B$4:$H$524,7,FALSE)</f>
        <v>4.113680924281448E-3</v>
      </c>
      <c r="D74" s="97">
        <f>IFERROR(VLOOKUP(B74,'Ca or cAMP regulated kinases GO'!$A$3:$B$55,2,FALSE),0)</f>
        <v>0</v>
      </c>
      <c r="E74" s="97">
        <f t="shared" si="3"/>
        <v>0.5</v>
      </c>
      <c r="F74" s="98">
        <f t="shared" si="4"/>
        <v>2.056840462140724E-3</v>
      </c>
      <c r="G74" s="98">
        <f t="shared" si="5"/>
        <v>3.6949753359858573E-3</v>
      </c>
      <c r="H74" s="126">
        <f>G74/'Bayes Calculation 1'!C78</f>
        <v>1.9250821500486317</v>
      </c>
    </row>
    <row r="75" spans="1:8">
      <c r="A75" s="97" t="s">
        <v>5340</v>
      </c>
      <c r="B75" s="96" t="s">
        <v>365</v>
      </c>
      <c r="C75" s="98">
        <f>VLOOKUP(B75,'Add subcellular dot prod'!$B$4:$H$524,7,FALSE)</f>
        <v>4.0768312776266842E-3</v>
      </c>
      <c r="D75" s="97">
        <f>IFERROR(VLOOKUP(B75,'Ca or cAMP regulated kinases GO'!$A$3:$B$55,2,FALSE),0)</f>
        <v>0</v>
      </c>
      <c r="E75" s="97">
        <f t="shared" si="3"/>
        <v>0.5</v>
      </c>
      <c r="F75" s="98">
        <f t="shared" si="4"/>
        <v>2.0384156388133421E-3</v>
      </c>
      <c r="G75" s="98">
        <f t="shared" si="5"/>
        <v>3.6618763820233718E-3</v>
      </c>
      <c r="H75" s="126">
        <f>G75/'Bayes Calculation 1'!C79</f>
        <v>1.9078375950341768</v>
      </c>
    </row>
    <row r="76" spans="1:8">
      <c r="A76" s="97" t="s">
        <v>5346</v>
      </c>
      <c r="B76" s="96" t="s">
        <v>319</v>
      </c>
      <c r="C76" s="98">
        <f>VLOOKUP(B76,'Add subcellular dot prod'!$B$4:$H$524,7,FALSE)</f>
        <v>4.0717817191166378E-3</v>
      </c>
      <c r="D76" s="97">
        <f>IFERROR(VLOOKUP(B76,'Ca or cAMP regulated kinases GO'!$A$3:$B$55,2,FALSE),0)</f>
        <v>0</v>
      </c>
      <c r="E76" s="97">
        <f t="shared" si="3"/>
        <v>0.5</v>
      </c>
      <c r="F76" s="98">
        <f t="shared" si="4"/>
        <v>2.0358908595583189E-3</v>
      </c>
      <c r="G76" s="98">
        <f t="shared" si="5"/>
        <v>3.6573407861675753E-3</v>
      </c>
      <c r="H76" s="126">
        <f>G76/'Bayes Calculation 1'!C80</f>
        <v>1.9054745495933068</v>
      </c>
    </row>
    <row r="77" spans="1:8">
      <c r="A77" s="97" t="s">
        <v>5343</v>
      </c>
      <c r="B77" s="96" t="s">
        <v>471</v>
      </c>
      <c r="C77" s="98">
        <f>VLOOKUP(B77,'Add subcellular dot prod'!$B$4:$H$524,7,FALSE)</f>
        <v>3.9741110439671656E-3</v>
      </c>
      <c r="D77" s="97">
        <f>IFERROR(VLOOKUP(B77,'Ca or cAMP regulated kinases GO'!$A$3:$B$55,2,FALSE),0)</f>
        <v>0</v>
      </c>
      <c r="E77" s="97">
        <f t="shared" si="3"/>
        <v>0.5</v>
      </c>
      <c r="F77" s="98">
        <f t="shared" si="4"/>
        <v>1.9870555219835828E-3</v>
      </c>
      <c r="G77" s="98">
        <f t="shared" si="5"/>
        <v>3.5696113918929273E-3</v>
      </c>
      <c r="H77" s="126">
        <f>G77/'Bayes Calculation 1'!C81</f>
        <v>1.8597675351762151</v>
      </c>
    </row>
    <row r="78" spans="1:8">
      <c r="A78" s="97" t="s">
        <v>5338</v>
      </c>
      <c r="B78" s="96" t="s">
        <v>592</v>
      </c>
      <c r="C78" s="98">
        <f>VLOOKUP(B78,'Add subcellular dot prod'!$B$4:$H$524,7,FALSE)</f>
        <v>2.0414851029317499E-3</v>
      </c>
      <c r="D78" s="97">
        <f>IFERROR(VLOOKUP(B78,'Ca or cAMP regulated kinases GO'!$A$3:$B$55,2,FALSE),0)</f>
        <v>1</v>
      </c>
      <c r="E78" s="97">
        <f t="shared" si="3"/>
        <v>0.95</v>
      </c>
      <c r="F78" s="98">
        <f t="shared" si="4"/>
        <v>1.9394108477851623E-3</v>
      </c>
      <c r="G78" s="98">
        <f t="shared" si="5"/>
        <v>3.4840209441675749E-3</v>
      </c>
      <c r="H78" s="126">
        <f>G78/'Bayes Calculation 1'!C82</f>
        <v>1.8151749119113065</v>
      </c>
    </row>
    <row r="79" spans="1:8">
      <c r="A79" s="97" t="s">
        <v>5346</v>
      </c>
      <c r="B79" s="96" t="s">
        <v>61</v>
      </c>
      <c r="C79" s="98">
        <f>VLOOKUP(B79,'Add subcellular dot prod'!$B$4:$H$524,7,FALSE)</f>
        <v>3.8002443488278537E-3</v>
      </c>
      <c r="D79" s="97">
        <f>IFERROR(VLOOKUP(B79,'Ca or cAMP regulated kinases GO'!$A$3:$B$55,2,FALSE),0)</f>
        <v>0</v>
      </c>
      <c r="E79" s="97">
        <f t="shared" si="3"/>
        <v>0.5</v>
      </c>
      <c r="F79" s="98">
        <f t="shared" si="4"/>
        <v>1.9001221744139268E-3</v>
      </c>
      <c r="G79" s="98">
        <f t="shared" si="5"/>
        <v>3.4134414890457962E-3</v>
      </c>
      <c r="H79" s="126">
        <f>G79/'Bayes Calculation 1'!C83</f>
        <v>1.7784030157928599</v>
      </c>
    </row>
    <row r="80" spans="1:8">
      <c r="A80" s="97" t="s">
        <v>5337</v>
      </c>
      <c r="B80" s="96" t="s">
        <v>501</v>
      </c>
      <c r="C80" s="98">
        <f>VLOOKUP(B80,'Add subcellular dot prod'!$B$4:$H$524,7,FALSE)</f>
        <v>1.95766811390383E-3</v>
      </c>
      <c r="D80" s="97">
        <f>IFERROR(VLOOKUP(B80,'Ca or cAMP regulated kinases GO'!$A$3:$B$55,2,FALSE),0)</f>
        <v>1</v>
      </c>
      <c r="E80" s="97">
        <f t="shared" si="3"/>
        <v>0.95</v>
      </c>
      <c r="F80" s="98">
        <f t="shared" si="4"/>
        <v>1.8597847082086384E-3</v>
      </c>
      <c r="G80" s="98">
        <f t="shared" si="5"/>
        <v>3.3409779482471195E-3</v>
      </c>
      <c r="H80" s="126">
        <f>G80/'Bayes Calculation 1'!C84</f>
        <v>1.7406495110367493</v>
      </c>
    </row>
    <row r="81" spans="1:8">
      <c r="A81" s="97" t="s">
        <v>5343</v>
      </c>
      <c r="B81" s="96" t="s">
        <v>51</v>
      </c>
      <c r="C81" s="98">
        <f>VLOOKUP(B81,'Add subcellular dot prod'!$B$4:$H$524,7,FALSE)</f>
        <v>3.6463269018668638E-3</v>
      </c>
      <c r="D81" s="97">
        <f>IFERROR(VLOOKUP(B81,'Ca or cAMP regulated kinases GO'!$A$3:$B$55,2,FALSE),0)</f>
        <v>0</v>
      </c>
      <c r="E81" s="97">
        <f t="shared" si="3"/>
        <v>0.5</v>
      </c>
      <c r="F81" s="98">
        <f t="shared" si="4"/>
        <v>1.8231634509334319E-3</v>
      </c>
      <c r="G81" s="98">
        <f t="shared" si="5"/>
        <v>3.2751903264576065E-3</v>
      </c>
      <c r="H81" s="126">
        <f>G81/'Bayes Calculation 1'!C85</f>
        <v>1.7063741600844131</v>
      </c>
    </row>
    <row r="82" spans="1:8">
      <c r="A82" s="97" t="s">
        <v>5343</v>
      </c>
      <c r="B82" s="96" t="s">
        <v>59</v>
      </c>
      <c r="C82" s="98">
        <f>VLOOKUP(B82,'Add subcellular dot prod'!$B$4:$H$524,7,FALSE)</f>
        <v>3.6463269018668638E-3</v>
      </c>
      <c r="D82" s="97">
        <f>IFERROR(VLOOKUP(B82,'Ca or cAMP regulated kinases GO'!$A$3:$B$55,2,FALSE),0)</f>
        <v>0</v>
      </c>
      <c r="E82" s="97">
        <f t="shared" si="3"/>
        <v>0.5</v>
      </c>
      <c r="F82" s="98">
        <f t="shared" si="4"/>
        <v>1.8231634509334319E-3</v>
      </c>
      <c r="G82" s="98">
        <f t="shared" si="5"/>
        <v>3.2751903264576065E-3</v>
      </c>
      <c r="H82" s="126">
        <f>G82/'Bayes Calculation 1'!C86</f>
        <v>1.7063741600844131</v>
      </c>
    </row>
    <row r="83" spans="1:8">
      <c r="A83" s="97" t="s">
        <v>5338</v>
      </c>
      <c r="B83" s="96" t="s">
        <v>1015</v>
      </c>
      <c r="C83" s="98">
        <f>VLOOKUP(B83,'Add subcellular dot prod'!$B$4:$H$524,7,FALSE)</f>
        <v>3.5920446292850806E-3</v>
      </c>
      <c r="D83" s="97">
        <f>IFERROR(VLOOKUP(B83,'Ca or cAMP regulated kinases GO'!$A$3:$B$55,2,FALSE),0)</f>
        <v>0</v>
      </c>
      <c r="E83" s="97">
        <f t="shared" si="3"/>
        <v>0.5</v>
      </c>
      <c r="F83" s="98">
        <f t="shared" si="4"/>
        <v>1.7960223146425403E-3</v>
      </c>
      <c r="G83" s="98">
        <f t="shared" si="5"/>
        <v>3.2264331034102247E-3</v>
      </c>
      <c r="H83" s="126">
        <f>G83/'Bayes Calculation 1'!C87</f>
        <v>1.6809716468767271</v>
      </c>
    </row>
    <row r="84" spans="1:8">
      <c r="A84" s="97" t="s">
        <v>5340</v>
      </c>
      <c r="B84" s="96" t="s">
        <v>586</v>
      </c>
      <c r="C84" s="98">
        <f>VLOOKUP(B84,'Add subcellular dot prod'!$B$4:$H$524,7,FALSE)</f>
        <v>3.5920446292850806E-3</v>
      </c>
      <c r="D84" s="97">
        <f>IFERROR(VLOOKUP(B84,'Ca or cAMP regulated kinases GO'!$A$3:$B$55,2,FALSE),0)</f>
        <v>0</v>
      </c>
      <c r="E84" s="97">
        <f t="shared" si="3"/>
        <v>0.5</v>
      </c>
      <c r="F84" s="98">
        <f t="shared" si="4"/>
        <v>1.7960223146425403E-3</v>
      </c>
      <c r="G84" s="98">
        <f t="shared" si="5"/>
        <v>3.2264331034102247E-3</v>
      </c>
      <c r="H84" s="126">
        <f>G84/'Bayes Calculation 1'!C88</f>
        <v>1.6809716468767271</v>
      </c>
    </row>
    <row r="85" spans="1:8">
      <c r="A85" s="97" t="s">
        <v>5346</v>
      </c>
      <c r="B85" s="96" t="s">
        <v>221</v>
      </c>
      <c r="C85" s="98">
        <f>VLOOKUP(B85,'Add subcellular dot prod'!$B$4:$H$524,7,FALSE)</f>
        <v>3.5148463080686867E-3</v>
      </c>
      <c r="D85" s="97">
        <f>IFERROR(VLOOKUP(B85,'Ca or cAMP regulated kinases GO'!$A$3:$B$55,2,FALSE),0)</f>
        <v>0</v>
      </c>
      <c r="E85" s="97">
        <f t="shared" si="3"/>
        <v>0.5</v>
      </c>
      <c r="F85" s="98">
        <f t="shared" si="4"/>
        <v>1.7574231540343434E-3</v>
      </c>
      <c r="G85" s="98">
        <f t="shared" si="5"/>
        <v>3.1570923115198293E-3</v>
      </c>
      <c r="H85" s="126">
        <f>G85/'Bayes Calculation 1'!C89</f>
        <v>1.6448450943018311</v>
      </c>
    </row>
    <row r="86" spans="1:8">
      <c r="A86" s="97" t="s">
        <v>5344</v>
      </c>
      <c r="B86" s="96" t="s">
        <v>277</v>
      </c>
      <c r="C86" s="98">
        <f>VLOOKUP(B86,'Add subcellular dot prod'!$B$4:$H$524,7,FALSE)</f>
        <v>3.5041133845504038E-3</v>
      </c>
      <c r="D86" s="97">
        <f>IFERROR(VLOOKUP(B86,'Ca or cAMP regulated kinases GO'!$A$3:$B$55,2,FALSE),0)</f>
        <v>0</v>
      </c>
      <c r="E86" s="97">
        <f t="shared" si="3"/>
        <v>0.5</v>
      </c>
      <c r="F86" s="98">
        <f t="shared" si="4"/>
        <v>1.7520566922752019E-3</v>
      </c>
      <c r="G86" s="98">
        <f t="shared" si="5"/>
        <v>3.1474518244686842E-3</v>
      </c>
      <c r="H86" s="126">
        <f>G86/'Bayes Calculation 1'!C90</f>
        <v>1.6398224005481845</v>
      </c>
    </row>
    <row r="87" spans="1:8">
      <c r="A87" s="97" t="s">
        <v>5345</v>
      </c>
      <c r="B87" s="96" t="s">
        <v>795</v>
      </c>
      <c r="C87" s="98">
        <f>VLOOKUP(B87,'Add subcellular dot prod'!$B$4:$H$524,7,FALSE)</f>
        <v>3.4718534025945536E-3</v>
      </c>
      <c r="D87" s="97">
        <f>IFERROR(VLOOKUP(B87,'Ca or cAMP regulated kinases GO'!$A$3:$B$55,2,FALSE),0)</f>
        <v>0</v>
      </c>
      <c r="E87" s="97">
        <f t="shared" si="3"/>
        <v>0.5</v>
      </c>
      <c r="F87" s="98">
        <f t="shared" si="4"/>
        <v>1.7359267012972768E-3</v>
      </c>
      <c r="G87" s="98">
        <f t="shared" si="5"/>
        <v>3.118475382235981E-3</v>
      </c>
      <c r="H87" s="126">
        <f>G87/'Bayes Calculation 1'!C91</f>
        <v>1.6247256741449463</v>
      </c>
    </row>
    <row r="88" spans="1:8">
      <c r="A88" s="97" t="s">
        <v>5337</v>
      </c>
      <c r="B88" s="96" t="s">
        <v>257</v>
      </c>
      <c r="C88" s="98">
        <f>VLOOKUP(B88,'Add subcellular dot prod'!$B$4:$H$524,7,FALSE)</f>
        <v>3.4324325842067073E-3</v>
      </c>
      <c r="D88" s="97">
        <f>IFERROR(VLOOKUP(B88,'Ca or cAMP regulated kinases GO'!$A$3:$B$55,2,FALSE),0)</f>
        <v>0</v>
      </c>
      <c r="E88" s="97">
        <f t="shared" si="3"/>
        <v>0.5</v>
      </c>
      <c r="F88" s="98">
        <f t="shared" si="4"/>
        <v>1.7162162921033537E-3</v>
      </c>
      <c r="G88" s="98">
        <f t="shared" si="5"/>
        <v>3.0830669598647413E-3</v>
      </c>
      <c r="H88" s="126">
        <f>G88/'Bayes Calculation 1'!C92</f>
        <v>1.6062778860895301</v>
      </c>
    </row>
    <row r="89" spans="1:8">
      <c r="A89" s="97" t="s">
        <v>5341</v>
      </c>
      <c r="B89" s="96" t="s">
        <v>205</v>
      </c>
      <c r="C89" s="98">
        <f>VLOOKUP(B89,'Add subcellular dot prod'!$B$4:$H$524,7,FALSE)</f>
        <v>3.4238344611142563E-3</v>
      </c>
      <c r="D89" s="97">
        <f>IFERROR(VLOOKUP(B89,'Ca or cAMP regulated kinases GO'!$A$3:$B$55,2,FALSE),0)</f>
        <v>0</v>
      </c>
      <c r="E89" s="97">
        <f t="shared" si="3"/>
        <v>0.5</v>
      </c>
      <c r="F89" s="98">
        <f t="shared" si="4"/>
        <v>1.7119172305571282E-3</v>
      </c>
      <c r="G89" s="98">
        <f t="shared" si="5"/>
        <v>3.0753439853931793E-3</v>
      </c>
      <c r="H89" s="126">
        <f>G89/'Bayes Calculation 1'!C93</f>
        <v>1.6022542163898466</v>
      </c>
    </row>
    <row r="90" spans="1:8">
      <c r="A90" s="97" t="s">
        <v>5345</v>
      </c>
      <c r="B90" s="96" t="s">
        <v>664</v>
      </c>
      <c r="C90" s="98">
        <f>VLOOKUP(B90,'Add subcellular dot prod'!$B$4:$H$524,7,FALSE)</f>
        <v>3.3680219518367133E-3</v>
      </c>
      <c r="D90" s="97">
        <f>IFERROR(VLOOKUP(B90,'Ca or cAMP regulated kinases GO'!$A$3:$B$55,2,FALSE),0)</f>
        <v>0</v>
      </c>
      <c r="E90" s="97">
        <f t="shared" si="3"/>
        <v>0.5</v>
      </c>
      <c r="F90" s="98">
        <f t="shared" si="4"/>
        <v>1.6840109759183567E-3</v>
      </c>
      <c r="G90" s="98">
        <f t="shared" si="5"/>
        <v>3.02521227877424E-3</v>
      </c>
      <c r="H90" s="126">
        <f>G90/'Bayes Calculation 1'!C94</f>
        <v>1.5761355972413791</v>
      </c>
    </row>
    <row r="91" spans="1:8">
      <c r="A91" s="97" t="s">
        <v>5340</v>
      </c>
      <c r="B91" s="96" t="s">
        <v>819</v>
      </c>
      <c r="C91" s="98">
        <f>VLOOKUP(B91,'Add subcellular dot prod'!$B$4:$H$524,7,FALSE)</f>
        <v>3.3126517832559794E-3</v>
      </c>
      <c r="D91" s="97">
        <f>IFERROR(VLOOKUP(B91,'Ca or cAMP regulated kinases GO'!$A$3:$B$55,2,FALSE),0)</f>
        <v>0</v>
      </c>
      <c r="E91" s="97">
        <f t="shared" si="3"/>
        <v>0.5</v>
      </c>
      <c r="F91" s="98">
        <f t="shared" si="4"/>
        <v>1.6563258916279897E-3</v>
      </c>
      <c r="G91" s="98">
        <f t="shared" si="5"/>
        <v>2.9754778897875863E-3</v>
      </c>
      <c r="H91" s="126">
        <f>G91/'Bayes Calculation 1'!C95</f>
        <v>1.5502239805793325</v>
      </c>
    </row>
    <row r="92" spans="1:8">
      <c r="A92" s="97" t="s">
        <v>5344</v>
      </c>
      <c r="B92" s="96" t="s">
        <v>117</v>
      </c>
      <c r="C92" s="98">
        <f>VLOOKUP(B92,'Add subcellular dot prod'!$B$4:$H$524,7,FALSE)</f>
        <v>3.2921628573994574E-3</v>
      </c>
      <c r="D92" s="97">
        <f>IFERROR(VLOOKUP(B92,'Ca or cAMP regulated kinases GO'!$A$3:$B$55,2,FALSE),0)</f>
        <v>0</v>
      </c>
      <c r="E92" s="97">
        <f t="shared" si="3"/>
        <v>0.5</v>
      </c>
      <c r="F92" s="98">
        <f t="shared" si="4"/>
        <v>1.6460814286997287E-3</v>
      </c>
      <c r="G92" s="98">
        <f t="shared" si="5"/>
        <v>2.9570744022312649E-3</v>
      </c>
      <c r="H92" s="126">
        <f>G92/'Bayes Calculation 1'!C96</f>
        <v>1.540635763562489</v>
      </c>
    </row>
    <row r="93" spans="1:8">
      <c r="A93" s="97" t="s">
        <v>5340</v>
      </c>
      <c r="B93" s="96" t="s">
        <v>493</v>
      </c>
      <c r="C93" s="98">
        <f>VLOOKUP(B93,'Add subcellular dot prod'!$B$4:$H$524,7,FALSE)</f>
        <v>3.2376470498992199E-3</v>
      </c>
      <c r="D93" s="97">
        <f>IFERROR(VLOOKUP(B93,'Ca or cAMP regulated kinases GO'!$A$3:$B$55,2,FALSE),0)</f>
        <v>0</v>
      </c>
      <c r="E93" s="97">
        <f t="shared" si="3"/>
        <v>0.5</v>
      </c>
      <c r="F93" s="98">
        <f t="shared" si="4"/>
        <v>1.61882352494961E-3</v>
      </c>
      <c r="G93" s="98">
        <f t="shared" si="5"/>
        <v>2.9081074143091482E-3</v>
      </c>
      <c r="H93" s="126">
        <f>G93/'Bayes Calculation 1'!C97</f>
        <v>1.5151239628550663</v>
      </c>
    </row>
    <row r="94" spans="1:8">
      <c r="A94" s="97" t="s">
        <v>5340</v>
      </c>
      <c r="B94" s="96" t="s">
        <v>572</v>
      </c>
      <c r="C94" s="98">
        <f>VLOOKUP(B94,'Add subcellular dot prod'!$B$4:$H$524,7,FALSE)</f>
        <v>3.1532362799710891E-3</v>
      </c>
      <c r="D94" s="97">
        <f>IFERROR(VLOOKUP(B94,'Ca or cAMP regulated kinases GO'!$A$3:$B$55,2,FALSE),0)</f>
        <v>0</v>
      </c>
      <c r="E94" s="97">
        <f t="shared" si="3"/>
        <v>0.5</v>
      </c>
      <c r="F94" s="98">
        <f t="shared" si="4"/>
        <v>1.5766181399855445E-3</v>
      </c>
      <c r="G94" s="98">
        <f t="shared" si="5"/>
        <v>2.8322882832883096E-3</v>
      </c>
      <c r="H94" s="126">
        <f>G94/'Bayes Calculation 1'!C98</f>
        <v>1.4756221955932094</v>
      </c>
    </row>
    <row r="95" spans="1:8">
      <c r="A95" s="97" t="s">
        <v>5345</v>
      </c>
      <c r="B95" s="96" t="s">
        <v>568</v>
      </c>
      <c r="C95" s="98">
        <f>VLOOKUP(B95,'Add subcellular dot prod'!$B$4:$H$524,7,FALSE)</f>
        <v>3.1294395492607462E-3</v>
      </c>
      <c r="D95" s="97">
        <f>IFERROR(VLOOKUP(B95,'Ca or cAMP regulated kinases GO'!$A$3:$B$55,2,FALSE),0)</f>
        <v>0</v>
      </c>
      <c r="E95" s="97">
        <f t="shared" si="3"/>
        <v>0.5</v>
      </c>
      <c r="F95" s="98">
        <f t="shared" si="4"/>
        <v>1.5647197746303731E-3</v>
      </c>
      <c r="G95" s="98">
        <f t="shared" si="5"/>
        <v>2.8109136714333143E-3</v>
      </c>
      <c r="H95" s="126">
        <f>G95/'Bayes Calculation 1'!C99</f>
        <v>1.4644860228167569</v>
      </c>
    </row>
    <row r="96" spans="1:8">
      <c r="A96" s="97" t="s">
        <v>5345</v>
      </c>
      <c r="B96" s="96" t="s">
        <v>803</v>
      </c>
      <c r="C96" s="98">
        <f>VLOOKUP(B96,'Add subcellular dot prod'!$B$4:$H$524,7,FALSE)</f>
        <v>3.0668570516483862E-3</v>
      </c>
      <c r="D96" s="97">
        <f>IFERROR(VLOOKUP(B96,'Ca or cAMP regulated kinases GO'!$A$3:$B$55,2,FALSE),0)</f>
        <v>0</v>
      </c>
      <c r="E96" s="97">
        <f t="shared" si="3"/>
        <v>0.5</v>
      </c>
      <c r="F96" s="98">
        <f t="shared" si="4"/>
        <v>1.5334285258241931E-3</v>
      </c>
      <c r="G96" s="98">
        <f t="shared" si="5"/>
        <v>2.7547010508148458E-3</v>
      </c>
      <c r="H96" s="126">
        <f>G96/'Bayes Calculation 1'!C100</f>
        <v>1.4351992474745348</v>
      </c>
    </row>
    <row r="97" spans="1:8">
      <c r="A97" s="97" t="s">
        <v>5341</v>
      </c>
      <c r="B97" s="96" t="s">
        <v>179</v>
      </c>
      <c r="C97" s="98">
        <f>VLOOKUP(B97,'Add subcellular dot prod'!$B$4:$H$524,7,FALSE)</f>
        <v>3.0565690778460645E-3</v>
      </c>
      <c r="D97" s="97">
        <f>IFERROR(VLOOKUP(B97,'Ca or cAMP regulated kinases GO'!$A$3:$B$55,2,FALSE),0)</f>
        <v>0</v>
      </c>
      <c r="E97" s="97">
        <f t="shared" si="3"/>
        <v>0.5</v>
      </c>
      <c r="F97" s="98">
        <f t="shared" si="4"/>
        <v>1.5282845389230323E-3</v>
      </c>
      <c r="G97" s="98">
        <f t="shared" si="5"/>
        <v>2.745460224859564E-3</v>
      </c>
      <c r="H97" s="126">
        <f>G97/'Bayes Calculation 1'!C101</f>
        <v>1.430384777151833</v>
      </c>
    </row>
    <row r="98" spans="1:8">
      <c r="A98" s="97" t="s">
        <v>5345</v>
      </c>
      <c r="B98" s="96" t="s">
        <v>313</v>
      </c>
      <c r="C98" s="98">
        <f>VLOOKUP(B98,'Add subcellular dot prod'!$B$4:$H$524,7,FALSE)</f>
        <v>3.0117868338349111E-3</v>
      </c>
      <c r="D98" s="97">
        <f>IFERROR(VLOOKUP(B98,'Ca or cAMP regulated kinases GO'!$A$3:$B$55,2,FALSE),0)</f>
        <v>0</v>
      </c>
      <c r="E98" s="97">
        <f t="shared" si="3"/>
        <v>0.5</v>
      </c>
      <c r="F98" s="98">
        <f t="shared" si="4"/>
        <v>1.5058934169174555E-3</v>
      </c>
      <c r="G98" s="98">
        <f t="shared" si="5"/>
        <v>2.7052360825021412E-3</v>
      </c>
      <c r="H98" s="126">
        <f>G98/'Bayes Calculation 1'!C102</f>
        <v>1.4094279989836156</v>
      </c>
    </row>
    <row r="99" spans="1:8">
      <c r="A99" s="97" t="s">
        <v>5340</v>
      </c>
      <c r="B99" s="96" t="s">
        <v>181</v>
      </c>
      <c r="C99" s="98">
        <f>VLOOKUP(B99,'Add subcellular dot prod'!$B$4:$H$524,7,FALSE)</f>
        <v>2.9118625579832129E-3</v>
      </c>
      <c r="D99" s="97">
        <f>IFERROR(VLOOKUP(B99,'Ca or cAMP regulated kinases GO'!$A$3:$B$55,2,FALSE),0)</f>
        <v>0</v>
      </c>
      <c r="E99" s="97">
        <f t="shared" si="3"/>
        <v>0.5</v>
      </c>
      <c r="F99" s="98">
        <f t="shared" si="4"/>
        <v>1.4559312789916064E-3</v>
      </c>
      <c r="G99" s="98">
        <f t="shared" si="5"/>
        <v>2.6154824673009901E-3</v>
      </c>
      <c r="H99" s="126">
        <f>G99/'Bayes Calculation 1'!C103</f>
        <v>1.3626663654638158</v>
      </c>
    </row>
    <row r="100" spans="1:8">
      <c r="A100" s="97" t="s">
        <v>5345</v>
      </c>
      <c r="B100" s="96" t="s">
        <v>782</v>
      </c>
      <c r="C100" s="98">
        <f>VLOOKUP(B100,'Add subcellular dot prod'!$B$4:$H$524,7,FALSE)</f>
        <v>2.8814322557004948E-3</v>
      </c>
      <c r="D100" s="97">
        <f>IFERROR(VLOOKUP(B100,'Ca or cAMP regulated kinases GO'!$A$3:$B$55,2,FALSE),0)</f>
        <v>0</v>
      </c>
      <c r="E100" s="97">
        <f t="shared" si="3"/>
        <v>0.5</v>
      </c>
      <c r="F100" s="98">
        <f t="shared" si="4"/>
        <v>1.4407161278502474E-3</v>
      </c>
      <c r="G100" s="98">
        <f t="shared" si="5"/>
        <v>2.5881494732086304E-3</v>
      </c>
      <c r="H100" s="126">
        <f>G100/'Bayes Calculation 1'!C104</f>
        <v>1.3484258755416965</v>
      </c>
    </row>
    <row r="101" spans="1:8">
      <c r="A101" s="97" t="s">
        <v>5345</v>
      </c>
      <c r="B101" s="96" t="s">
        <v>684</v>
      </c>
      <c r="C101" s="98">
        <f>VLOOKUP(B101,'Add subcellular dot prod'!$B$4:$H$524,7,FALSE)</f>
        <v>2.8452916073288181E-3</v>
      </c>
      <c r="D101" s="97">
        <f>IFERROR(VLOOKUP(B101,'Ca or cAMP regulated kinases GO'!$A$3:$B$55,2,FALSE),0)</f>
        <v>0</v>
      </c>
      <c r="E101" s="97">
        <f t="shared" si="3"/>
        <v>0.5</v>
      </c>
      <c r="F101" s="98">
        <f t="shared" si="4"/>
        <v>1.4226458036644091E-3</v>
      </c>
      <c r="G101" s="98">
        <f t="shared" si="5"/>
        <v>2.5556873530739222E-3</v>
      </c>
      <c r="H101" s="126">
        <f>G101/'Bayes Calculation 1'!C105</f>
        <v>1.3315131109515135</v>
      </c>
    </row>
    <row r="102" spans="1:8">
      <c r="A102" s="97" t="s">
        <v>5340</v>
      </c>
      <c r="B102" s="96" t="s">
        <v>335</v>
      </c>
      <c r="C102" s="98">
        <f>VLOOKUP(B102,'Add subcellular dot prod'!$B$4:$H$524,7,FALSE)</f>
        <v>2.7131335459138219E-3</v>
      </c>
      <c r="D102" s="97">
        <f>IFERROR(VLOOKUP(B102,'Ca or cAMP regulated kinases GO'!$A$3:$B$55,2,FALSE),0)</f>
        <v>0</v>
      </c>
      <c r="E102" s="97">
        <f t="shared" si="3"/>
        <v>0.5</v>
      </c>
      <c r="F102" s="98">
        <f t="shared" si="4"/>
        <v>1.356566772956911E-3</v>
      </c>
      <c r="G102" s="98">
        <f t="shared" si="5"/>
        <v>2.4369808256673483E-3</v>
      </c>
      <c r="H102" s="126">
        <f>G102/'Bayes Calculation 1'!C106</f>
        <v>1.2696670101726886</v>
      </c>
    </row>
    <row r="103" spans="1:8">
      <c r="A103" s="97" t="s">
        <v>5340</v>
      </c>
      <c r="B103" s="96" t="s">
        <v>829</v>
      </c>
      <c r="C103" s="98">
        <f>VLOOKUP(B103,'Add subcellular dot prod'!$B$4:$H$524,7,FALSE)</f>
        <v>1.4065178532931928E-3</v>
      </c>
      <c r="D103" s="97">
        <f>IFERROR(VLOOKUP(B103,'Ca or cAMP regulated kinases GO'!$A$3:$B$55,2,FALSE),0)</f>
        <v>1</v>
      </c>
      <c r="E103" s="97">
        <f t="shared" si="3"/>
        <v>0.95</v>
      </c>
      <c r="F103" s="98">
        <f t="shared" si="4"/>
        <v>1.3361919606285331E-3</v>
      </c>
      <c r="G103" s="98">
        <f t="shared" si="5"/>
        <v>2.4003788478210246E-3</v>
      </c>
      <c r="H103" s="126">
        <f>G103/'Bayes Calculation 1'!C107</f>
        <v>1.2505973797147538</v>
      </c>
    </row>
    <row r="104" spans="1:8">
      <c r="A104" s="97" t="s">
        <v>5345</v>
      </c>
      <c r="B104" s="96" t="s">
        <v>864</v>
      </c>
      <c r="C104" s="98">
        <f>VLOOKUP(B104,'Add subcellular dot prod'!$B$4:$H$524,7,FALSE)</f>
        <v>2.5793083167936614E-3</v>
      </c>
      <c r="D104" s="97">
        <f>IFERROR(VLOOKUP(B104,'Ca or cAMP regulated kinases GO'!$A$3:$B$55,2,FALSE),0)</f>
        <v>0</v>
      </c>
      <c r="E104" s="97">
        <f t="shared" si="3"/>
        <v>0.5</v>
      </c>
      <c r="F104" s="98">
        <f t="shared" si="4"/>
        <v>1.2896541583968307E-3</v>
      </c>
      <c r="G104" s="98">
        <f t="shared" si="5"/>
        <v>2.3167768210220385E-3</v>
      </c>
      <c r="H104" s="126">
        <f>G104/'Bayes Calculation 1'!C108</f>
        <v>1.2070407237524821</v>
      </c>
    </row>
    <row r="105" spans="1:8">
      <c r="A105" s="97" t="s">
        <v>5345</v>
      </c>
      <c r="B105" s="96" t="s">
        <v>710</v>
      </c>
      <c r="C105" s="98">
        <f>VLOOKUP(B105,'Add subcellular dot prod'!$B$4:$H$524,7,FALSE)</f>
        <v>2.5793083167936614E-3</v>
      </c>
      <c r="D105" s="97">
        <f>IFERROR(VLOOKUP(B105,'Ca or cAMP regulated kinases GO'!$A$3:$B$55,2,FALSE),0)</f>
        <v>0</v>
      </c>
      <c r="E105" s="97">
        <f t="shared" si="3"/>
        <v>0.5</v>
      </c>
      <c r="F105" s="98">
        <f t="shared" si="4"/>
        <v>1.2896541583968307E-3</v>
      </c>
      <c r="G105" s="98">
        <f t="shared" si="5"/>
        <v>2.3167768210220385E-3</v>
      </c>
      <c r="H105" s="126">
        <f>G105/'Bayes Calculation 1'!C109</f>
        <v>1.2070407237524821</v>
      </c>
    </row>
    <row r="106" spans="1:8">
      <c r="A106" s="97" t="s">
        <v>5340</v>
      </c>
      <c r="B106" s="96" t="s">
        <v>1028</v>
      </c>
      <c r="C106" s="98">
        <f>VLOOKUP(B106,'Add subcellular dot prod'!$B$4:$H$524,7,FALSE)</f>
        <v>2.5737018379395466E-3</v>
      </c>
      <c r="D106" s="97">
        <f>IFERROR(VLOOKUP(B106,'Ca or cAMP regulated kinases GO'!$A$3:$B$55,2,FALSE),0)</f>
        <v>0</v>
      </c>
      <c r="E106" s="97">
        <f t="shared" si="3"/>
        <v>0.5</v>
      </c>
      <c r="F106" s="98">
        <f t="shared" si="4"/>
        <v>1.2868509189697733E-3</v>
      </c>
      <c r="G106" s="98">
        <f t="shared" si="5"/>
        <v>2.3117409902250015E-3</v>
      </c>
      <c r="H106" s="126">
        <f>G106/'Bayes Calculation 1'!C110</f>
        <v>1.2044170559072258</v>
      </c>
    </row>
    <row r="107" spans="1:8">
      <c r="A107" s="97" t="s">
        <v>5346</v>
      </c>
      <c r="B107" s="96" t="s">
        <v>1055</v>
      </c>
      <c r="C107" s="98">
        <f>VLOOKUP(B107,'Add subcellular dot prod'!$B$4:$H$524,7,FALSE)</f>
        <v>2.5696681865156634E-3</v>
      </c>
      <c r="D107" s="97">
        <f>IFERROR(VLOOKUP(B107,'Ca or cAMP regulated kinases GO'!$A$3:$B$55,2,FALSE),0)</f>
        <v>0</v>
      </c>
      <c r="E107" s="97">
        <f t="shared" si="3"/>
        <v>0.5</v>
      </c>
      <c r="F107" s="98">
        <f t="shared" si="4"/>
        <v>1.2848340932578317E-3</v>
      </c>
      <c r="G107" s="98">
        <f t="shared" si="5"/>
        <v>2.3081178986922484E-3</v>
      </c>
      <c r="H107" s="126">
        <f>G107/'Bayes Calculation 1'!C111</f>
        <v>1.2025294252186614</v>
      </c>
    </row>
    <row r="108" spans="1:8">
      <c r="A108" s="97" t="s">
        <v>5337</v>
      </c>
      <c r="B108" s="96" t="s">
        <v>143</v>
      </c>
      <c r="C108" s="98">
        <f>VLOOKUP(B108,'Add subcellular dot prod'!$B$4:$H$524,7,FALSE)</f>
        <v>2.533380011462119E-3</v>
      </c>
      <c r="D108" s="97">
        <f>IFERROR(VLOOKUP(B108,'Ca or cAMP regulated kinases GO'!$A$3:$B$55,2,FALSE),0)</f>
        <v>0</v>
      </c>
      <c r="E108" s="97">
        <f t="shared" si="3"/>
        <v>0.5</v>
      </c>
      <c r="F108" s="98">
        <f t="shared" si="4"/>
        <v>1.2666900057310595E-3</v>
      </c>
      <c r="G108" s="98">
        <f t="shared" si="5"/>
        <v>2.2755232676844473E-3</v>
      </c>
      <c r="H108" s="126">
        <f>G108/'Bayes Calculation 1'!C112</f>
        <v>1.185547622463597</v>
      </c>
    </row>
    <row r="109" spans="1:8">
      <c r="A109" s="97" t="s">
        <v>5347</v>
      </c>
      <c r="B109" s="96" t="s">
        <v>33</v>
      </c>
      <c r="C109" s="98">
        <f>VLOOKUP(B109,'Add subcellular dot prod'!$B$4:$H$524,7,FALSE)</f>
        <v>2.5205435922105689E-3</v>
      </c>
      <c r="D109" s="97">
        <f>IFERROR(VLOOKUP(B109,'Ca or cAMP regulated kinases GO'!$A$3:$B$55,2,FALSE),0)</f>
        <v>0</v>
      </c>
      <c r="E109" s="97">
        <f t="shared" si="3"/>
        <v>0.5</v>
      </c>
      <c r="F109" s="98">
        <f t="shared" si="4"/>
        <v>1.2602717961052844E-3</v>
      </c>
      <c r="G109" s="98">
        <f t="shared" si="5"/>
        <v>2.2639933864394314E-3</v>
      </c>
      <c r="H109" s="126">
        <f>G109/'Bayes Calculation 1'!C113</f>
        <v>1.1795405543349438</v>
      </c>
    </row>
    <row r="110" spans="1:8">
      <c r="A110" s="97" t="s">
        <v>5346</v>
      </c>
      <c r="B110" s="96" t="s">
        <v>49</v>
      </c>
      <c r="C110" s="98">
        <f>VLOOKUP(B110,'Add subcellular dot prod'!$B$4:$H$524,7,FALSE)</f>
        <v>2.5205081847999434E-3</v>
      </c>
      <c r="D110" s="97">
        <f>IFERROR(VLOOKUP(B110,'Ca or cAMP regulated kinases GO'!$A$3:$B$55,2,FALSE),0)</f>
        <v>0</v>
      </c>
      <c r="E110" s="97">
        <f t="shared" si="3"/>
        <v>0.5</v>
      </c>
      <c r="F110" s="98">
        <f t="shared" si="4"/>
        <v>1.2602540923999717E-3</v>
      </c>
      <c r="G110" s="98">
        <f t="shared" si="5"/>
        <v>2.263961582925406E-3</v>
      </c>
      <c r="H110" s="126">
        <f>G110/'Bayes Calculation 1'!C114</f>
        <v>1.1795239847041366</v>
      </c>
    </row>
    <row r="111" spans="1:8">
      <c r="A111" s="97" t="s">
        <v>5337</v>
      </c>
      <c r="B111" s="96" t="s">
        <v>137</v>
      </c>
      <c r="C111" s="98">
        <f>VLOOKUP(B111,'Add subcellular dot prod'!$B$4:$H$524,7,FALSE)</f>
        <v>2.5203184066083812E-3</v>
      </c>
      <c r="D111" s="97">
        <f>IFERROR(VLOOKUP(B111,'Ca or cAMP regulated kinases GO'!$A$3:$B$55,2,FALSE),0)</f>
        <v>0</v>
      </c>
      <c r="E111" s="97">
        <f t="shared" si="3"/>
        <v>0.5</v>
      </c>
      <c r="F111" s="98">
        <f t="shared" si="4"/>
        <v>1.2601592033041906E-3</v>
      </c>
      <c r="G111" s="98">
        <f t="shared" si="5"/>
        <v>2.2637911210568172E-3</v>
      </c>
      <c r="H111" s="126">
        <f>G111/'Bayes Calculation 1'!C115</f>
        <v>1.1794351740706017</v>
      </c>
    </row>
    <row r="112" spans="1:8">
      <c r="A112" s="97" t="s">
        <v>5337</v>
      </c>
      <c r="B112" s="96" t="s">
        <v>267</v>
      </c>
      <c r="C112" s="98">
        <f>VLOOKUP(B112,'Add subcellular dot prod'!$B$4:$H$524,7,FALSE)</f>
        <v>2.520077213122108E-3</v>
      </c>
      <c r="D112" s="97">
        <f>IFERROR(VLOOKUP(B112,'Ca or cAMP regulated kinases GO'!$A$3:$B$55,2,FALSE),0)</f>
        <v>0</v>
      </c>
      <c r="E112" s="97">
        <f t="shared" si="3"/>
        <v>0.5</v>
      </c>
      <c r="F112" s="98">
        <f t="shared" si="4"/>
        <v>1.260038606561054E-3</v>
      </c>
      <c r="G112" s="98">
        <f t="shared" si="5"/>
        <v>2.2635744771314901E-3</v>
      </c>
      <c r="H112" s="126">
        <f>G112/'Bayes Calculation 1'!C116</f>
        <v>1.1793223025855064</v>
      </c>
    </row>
    <row r="113" spans="1:8">
      <c r="A113" s="97" t="s">
        <v>5346</v>
      </c>
      <c r="B113" s="96" t="s">
        <v>69</v>
      </c>
      <c r="C113" s="98">
        <f>VLOOKUP(B113,'Add subcellular dot prod'!$B$4:$H$524,7,FALSE)</f>
        <v>2.5179142734772712E-3</v>
      </c>
      <c r="D113" s="97">
        <f>IFERROR(VLOOKUP(B113,'Ca or cAMP regulated kinases GO'!$A$3:$B$55,2,FALSE),0)</f>
        <v>0</v>
      </c>
      <c r="E113" s="97">
        <f t="shared" si="3"/>
        <v>0.5</v>
      </c>
      <c r="F113" s="98">
        <f t="shared" si="4"/>
        <v>1.2589571367386356E-3</v>
      </c>
      <c r="G113" s="98">
        <f t="shared" si="5"/>
        <v>2.261631689446202E-3</v>
      </c>
      <c r="H113" s="126">
        <f>G113/'Bayes Calculation 1'!C117</f>
        <v>1.1783101102014713</v>
      </c>
    </row>
    <row r="114" spans="1:8">
      <c r="A114" s="97" t="s">
        <v>5347</v>
      </c>
      <c r="B114" s="96" t="s">
        <v>487</v>
      </c>
      <c r="C114" s="98">
        <f>VLOOKUP(B114,'Add subcellular dot prod'!$B$4:$H$524,7,FALSE)</f>
        <v>2.476839839648374E-3</v>
      </c>
      <c r="D114" s="97">
        <f>IFERROR(VLOOKUP(B114,'Ca or cAMP regulated kinases GO'!$A$3:$B$55,2,FALSE),0)</f>
        <v>0</v>
      </c>
      <c r="E114" s="97">
        <f t="shared" si="3"/>
        <v>0.5</v>
      </c>
      <c r="F114" s="98">
        <f t="shared" si="4"/>
        <v>1.238419919824187E-3</v>
      </c>
      <c r="G114" s="98">
        <f t="shared" si="5"/>
        <v>2.224737962701008E-3</v>
      </c>
      <c r="H114" s="126">
        <f>G114/'Bayes Calculation 1'!C118</f>
        <v>1.1590884785672251</v>
      </c>
    </row>
    <row r="115" spans="1:8">
      <c r="A115" s="97" t="s">
        <v>5345</v>
      </c>
      <c r="B115" s="96" t="s">
        <v>323</v>
      </c>
      <c r="C115" s="98">
        <f>VLOOKUP(B115,'Add subcellular dot prod'!$B$4:$H$524,7,FALSE)</f>
        <v>2.4224898076643316E-3</v>
      </c>
      <c r="D115" s="97">
        <f>IFERROR(VLOOKUP(B115,'Ca or cAMP regulated kinases GO'!$A$3:$B$55,2,FALSE),0)</f>
        <v>0</v>
      </c>
      <c r="E115" s="97">
        <f t="shared" si="3"/>
        <v>0.5</v>
      </c>
      <c r="F115" s="98">
        <f t="shared" si="4"/>
        <v>1.2112449038321658E-3</v>
      </c>
      <c r="G115" s="98">
        <f t="shared" si="5"/>
        <v>2.1759198770527734E-3</v>
      </c>
      <c r="H115" s="126">
        <f>G115/'Bayes Calculation 1'!C119</f>
        <v>1.1336542559444951</v>
      </c>
    </row>
    <row r="116" spans="1:8">
      <c r="A116" s="97" t="s">
        <v>5345</v>
      </c>
      <c r="B116" s="96" t="s">
        <v>109</v>
      </c>
      <c r="C116" s="98">
        <f>VLOOKUP(B116,'Add subcellular dot prod'!$B$4:$H$524,7,FALSE)</f>
        <v>2.4116217974205593E-3</v>
      </c>
      <c r="D116" s="97">
        <f>IFERROR(VLOOKUP(B116,'Ca or cAMP regulated kinases GO'!$A$3:$B$55,2,FALSE),0)</f>
        <v>0</v>
      </c>
      <c r="E116" s="97">
        <f t="shared" si="3"/>
        <v>0.5</v>
      </c>
      <c r="F116" s="98">
        <f t="shared" si="4"/>
        <v>1.2058108987102797E-3</v>
      </c>
      <c r="G116" s="98">
        <f t="shared" si="5"/>
        <v>2.1661580529003582E-3</v>
      </c>
      <c r="H116" s="126">
        <f>G116/'Bayes Calculation 1'!C120</f>
        <v>1.1285683455610866</v>
      </c>
    </row>
    <row r="117" spans="1:8">
      <c r="A117" s="97" t="s">
        <v>5343</v>
      </c>
      <c r="B117" s="96" t="s">
        <v>73</v>
      </c>
      <c r="C117" s="98">
        <f>VLOOKUP(B117,'Add subcellular dot prod'!$B$4:$H$524,7,FALSE)</f>
        <v>2.3661643850791179E-3</v>
      </c>
      <c r="D117" s="97">
        <f>IFERROR(VLOOKUP(B117,'Ca or cAMP regulated kinases GO'!$A$3:$B$55,2,FALSE),0)</f>
        <v>0</v>
      </c>
      <c r="E117" s="97">
        <f t="shared" si="3"/>
        <v>0.5</v>
      </c>
      <c r="F117" s="98">
        <f t="shared" si="4"/>
        <v>1.183082192539559E-3</v>
      </c>
      <c r="G117" s="98">
        <f t="shared" si="5"/>
        <v>2.1253274633308223E-3</v>
      </c>
      <c r="H117" s="126">
        <f>G117/'Bayes Calculation 1'!C121</f>
        <v>1.1072956083953585</v>
      </c>
    </row>
    <row r="118" spans="1:8">
      <c r="A118" s="97" t="s">
        <v>5337</v>
      </c>
      <c r="B118" s="96" t="s">
        <v>167</v>
      </c>
      <c r="C118" s="98">
        <f>VLOOKUP(B118,'Add subcellular dot prod'!$B$4:$H$524,7,FALSE)</f>
        <v>2.394520435028049E-3</v>
      </c>
      <c r="D118" s="97">
        <f>IFERROR(VLOOKUP(B118,'Ca or cAMP regulated kinases GO'!$A$3:$B$55,2,FALSE),0)</f>
        <v>0</v>
      </c>
      <c r="E118" s="97">
        <f t="shared" si="3"/>
        <v>0.5</v>
      </c>
      <c r="F118" s="98">
        <f t="shared" si="4"/>
        <v>1.1972602175140245E-3</v>
      </c>
      <c r="G118" s="98">
        <f t="shared" si="5"/>
        <v>2.1507973301279379E-3</v>
      </c>
      <c r="H118" s="126">
        <f>G118/'Bayes Calculation 1'!C122</f>
        <v>1.1205654089966557</v>
      </c>
    </row>
    <row r="119" spans="1:8">
      <c r="A119" s="97" t="s">
        <v>5343</v>
      </c>
      <c r="B119" s="96" t="s">
        <v>193</v>
      </c>
      <c r="C119" s="98">
        <f>VLOOKUP(B119,'Add subcellular dot prod'!$B$4:$H$524,7,FALSE)</f>
        <v>2.394520435028049E-3</v>
      </c>
      <c r="D119" s="97">
        <f>IFERROR(VLOOKUP(B119,'Ca or cAMP regulated kinases GO'!$A$3:$B$55,2,FALSE),0)</f>
        <v>0</v>
      </c>
      <c r="E119" s="97">
        <f t="shared" si="3"/>
        <v>0.5</v>
      </c>
      <c r="F119" s="98">
        <f t="shared" si="4"/>
        <v>1.1972602175140245E-3</v>
      </c>
      <c r="G119" s="98">
        <f t="shared" si="5"/>
        <v>2.1507973301279379E-3</v>
      </c>
      <c r="H119" s="126">
        <f>G119/'Bayes Calculation 1'!C123</f>
        <v>1.1205654089966557</v>
      </c>
    </row>
    <row r="120" spans="1:8">
      <c r="A120" s="97" t="s">
        <v>5347</v>
      </c>
      <c r="B120" s="96" t="s">
        <v>173</v>
      </c>
      <c r="C120" s="98">
        <f>VLOOKUP(B120,'Add subcellular dot prod'!$B$4:$H$524,7,FALSE)</f>
        <v>2.394520435028049E-3</v>
      </c>
      <c r="D120" s="97">
        <f>IFERROR(VLOOKUP(B120,'Ca or cAMP regulated kinases GO'!$A$3:$B$55,2,FALSE),0)</f>
        <v>0</v>
      </c>
      <c r="E120" s="97">
        <f t="shared" si="3"/>
        <v>0.5</v>
      </c>
      <c r="F120" s="98">
        <f t="shared" si="4"/>
        <v>1.1972602175140245E-3</v>
      </c>
      <c r="G120" s="98">
        <f t="shared" si="5"/>
        <v>2.1507973301279379E-3</v>
      </c>
      <c r="H120" s="126">
        <f>G120/'Bayes Calculation 1'!C124</f>
        <v>1.1205654089966557</v>
      </c>
    </row>
    <row r="121" spans="1:8">
      <c r="A121" s="97" t="s">
        <v>5337</v>
      </c>
      <c r="B121" s="96" t="s">
        <v>149</v>
      </c>
      <c r="C121" s="98">
        <f>VLOOKUP(B121,'Add subcellular dot prod'!$B$4:$H$524,7,FALSE)</f>
        <v>2.394520435028049E-3</v>
      </c>
      <c r="D121" s="97">
        <f>IFERROR(VLOOKUP(B121,'Ca or cAMP regulated kinases GO'!$A$3:$B$55,2,FALSE),0)</f>
        <v>0</v>
      </c>
      <c r="E121" s="97">
        <f t="shared" si="3"/>
        <v>0.5</v>
      </c>
      <c r="F121" s="98">
        <f t="shared" si="4"/>
        <v>1.1972602175140245E-3</v>
      </c>
      <c r="G121" s="98">
        <f t="shared" si="5"/>
        <v>2.1507973301279379E-3</v>
      </c>
      <c r="H121" s="126">
        <f>G121/'Bayes Calculation 1'!C125</f>
        <v>1.1205654089966557</v>
      </c>
    </row>
    <row r="122" spans="1:8">
      <c r="A122" s="97" t="s">
        <v>5338</v>
      </c>
      <c r="B122" s="96" t="s">
        <v>163</v>
      </c>
      <c r="C122" s="98">
        <f>VLOOKUP(B122,'Add subcellular dot prod'!$B$4:$H$524,7,FALSE)</f>
        <v>1.2602739131726576E-3</v>
      </c>
      <c r="D122" s="97">
        <f>IFERROR(VLOOKUP(B122,'Ca or cAMP regulated kinases GO'!$A$3:$B$55,2,FALSE),0)</f>
        <v>1</v>
      </c>
      <c r="E122" s="97">
        <f t="shared" si="3"/>
        <v>0.95</v>
      </c>
      <c r="F122" s="98">
        <f t="shared" si="4"/>
        <v>1.1972602175140247E-3</v>
      </c>
      <c r="G122" s="98">
        <f t="shared" si="5"/>
        <v>2.1507973301279383E-3</v>
      </c>
      <c r="H122" s="126">
        <f>G122/'Bayes Calculation 1'!C126</f>
        <v>1.1205654089966559</v>
      </c>
    </row>
    <row r="123" spans="1:8">
      <c r="A123" s="97" t="s">
        <v>5337</v>
      </c>
      <c r="B123" s="96" t="s">
        <v>511</v>
      </c>
      <c r="C123" s="98">
        <f>VLOOKUP(B123,'Add subcellular dot prod'!$B$4:$H$524,7,FALSE)</f>
        <v>2.394520435028049E-3</v>
      </c>
      <c r="D123" s="97">
        <f>IFERROR(VLOOKUP(B123,'Ca or cAMP regulated kinases GO'!$A$3:$B$55,2,FALSE),0)</f>
        <v>0</v>
      </c>
      <c r="E123" s="97">
        <f t="shared" si="3"/>
        <v>0.5</v>
      </c>
      <c r="F123" s="98">
        <f t="shared" si="4"/>
        <v>1.1972602175140245E-3</v>
      </c>
      <c r="G123" s="98">
        <f t="shared" si="5"/>
        <v>2.1507973301279379E-3</v>
      </c>
      <c r="H123" s="126">
        <f>G123/'Bayes Calculation 1'!C127</f>
        <v>1.1205654089966557</v>
      </c>
    </row>
    <row r="124" spans="1:8">
      <c r="A124" s="97" t="s">
        <v>5343</v>
      </c>
      <c r="B124" s="96" t="s">
        <v>355</v>
      </c>
      <c r="C124" s="98">
        <f>VLOOKUP(B124,'Add subcellular dot prod'!$B$4:$H$524,7,FALSE)</f>
        <v>2.394520435028049E-3</v>
      </c>
      <c r="D124" s="97">
        <f>IFERROR(VLOOKUP(B124,'Ca or cAMP regulated kinases GO'!$A$3:$B$55,2,FALSE),0)</f>
        <v>0</v>
      </c>
      <c r="E124" s="97">
        <f t="shared" si="3"/>
        <v>0.5</v>
      </c>
      <c r="F124" s="98">
        <f t="shared" si="4"/>
        <v>1.1972602175140245E-3</v>
      </c>
      <c r="G124" s="98">
        <f t="shared" si="5"/>
        <v>2.1507973301279379E-3</v>
      </c>
      <c r="H124" s="126">
        <f>G124/'Bayes Calculation 1'!C128</f>
        <v>1.1205654089966557</v>
      </c>
    </row>
    <row r="125" spans="1:8">
      <c r="A125" s="97" t="s">
        <v>5344</v>
      </c>
      <c r="B125" s="96" t="s">
        <v>449</v>
      </c>
      <c r="C125" s="98">
        <f>VLOOKUP(B125,'Add subcellular dot prod'!$B$4:$H$524,7,FALSE)</f>
        <v>2.394520435028049E-3</v>
      </c>
      <c r="D125" s="97">
        <f>IFERROR(VLOOKUP(B125,'Ca or cAMP regulated kinases GO'!$A$3:$B$55,2,FALSE),0)</f>
        <v>0</v>
      </c>
      <c r="E125" s="97">
        <f t="shared" si="3"/>
        <v>0.5</v>
      </c>
      <c r="F125" s="98">
        <f t="shared" si="4"/>
        <v>1.1972602175140245E-3</v>
      </c>
      <c r="G125" s="98">
        <f t="shared" si="5"/>
        <v>2.1507973301279379E-3</v>
      </c>
      <c r="H125" s="126">
        <f>G125/'Bayes Calculation 1'!C129</f>
        <v>1.1205654089966557</v>
      </c>
    </row>
    <row r="126" spans="1:8">
      <c r="A126" s="97" t="s">
        <v>5345</v>
      </c>
      <c r="B126" s="96" t="s">
        <v>161</v>
      </c>
      <c r="C126" s="98">
        <f>VLOOKUP(B126,'Add subcellular dot prod'!$B$4:$H$524,7,FALSE)</f>
        <v>2.394520435028049E-3</v>
      </c>
      <c r="D126" s="97">
        <f>IFERROR(VLOOKUP(B126,'Ca or cAMP regulated kinases GO'!$A$3:$B$55,2,FALSE),0)</f>
        <v>0</v>
      </c>
      <c r="E126" s="97">
        <f t="shared" si="3"/>
        <v>0.5</v>
      </c>
      <c r="F126" s="98">
        <f t="shared" si="4"/>
        <v>1.1972602175140245E-3</v>
      </c>
      <c r="G126" s="98">
        <f t="shared" si="5"/>
        <v>2.1507973301279379E-3</v>
      </c>
      <c r="H126" s="126">
        <f>G126/'Bayes Calculation 1'!C130</f>
        <v>1.1205654089966557</v>
      </c>
    </row>
    <row r="127" spans="1:8">
      <c r="A127" s="97" t="s">
        <v>5343</v>
      </c>
      <c r="B127" s="96" t="s">
        <v>509</v>
      </c>
      <c r="C127" s="98">
        <f>VLOOKUP(B127,'Add subcellular dot prod'!$B$4:$H$524,7,FALSE)</f>
        <v>2.394520435028049E-3</v>
      </c>
      <c r="D127" s="97">
        <f>IFERROR(VLOOKUP(B127,'Ca or cAMP regulated kinases GO'!$A$3:$B$55,2,FALSE),0)</f>
        <v>0</v>
      </c>
      <c r="E127" s="97">
        <f t="shared" si="3"/>
        <v>0.5</v>
      </c>
      <c r="F127" s="98">
        <f t="shared" si="4"/>
        <v>1.1972602175140245E-3</v>
      </c>
      <c r="G127" s="98">
        <f t="shared" si="5"/>
        <v>2.1507973301279379E-3</v>
      </c>
      <c r="H127" s="126">
        <f>G127/'Bayes Calculation 1'!C131</f>
        <v>1.1205654089966557</v>
      </c>
    </row>
    <row r="128" spans="1:8">
      <c r="A128" s="97" t="s">
        <v>5340</v>
      </c>
      <c r="B128" s="96" t="s">
        <v>245</v>
      </c>
      <c r="C128" s="98">
        <f>VLOOKUP(B128,'Add subcellular dot prod'!$B$4:$H$524,7,FALSE)</f>
        <v>2.394520435028049E-3</v>
      </c>
      <c r="D128" s="97">
        <f>IFERROR(VLOOKUP(B128,'Ca or cAMP regulated kinases GO'!$A$3:$B$55,2,FALSE),0)</f>
        <v>0</v>
      </c>
      <c r="E128" s="97">
        <f t="shared" si="3"/>
        <v>0.5</v>
      </c>
      <c r="F128" s="98">
        <f t="shared" si="4"/>
        <v>1.1972602175140245E-3</v>
      </c>
      <c r="G128" s="98">
        <f t="shared" si="5"/>
        <v>2.1507973301279379E-3</v>
      </c>
      <c r="H128" s="126">
        <f>G128/'Bayes Calculation 1'!C132</f>
        <v>1.1205654089966557</v>
      </c>
    </row>
    <row r="129" spans="1:8">
      <c r="A129" s="97" t="s">
        <v>5338</v>
      </c>
      <c r="B129" s="96" t="s">
        <v>690</v>
      </c>
      <c r="C129" s="98">
        <f>VLOOKUP(B129,'Add subcellular dot prod'!$B$4:$H$524,7,FALSE)</f>
        <v>2.394520435028049E-3</v>
      </c>
      <c r="D129" s="97">
        <f>IFERROR(VLOOKUP(B129,'Ca or cAMP regulated kinases GO'!$A$3:$B$55,2,FALSE),0)</f>
        <v>0</v>
      </c>
      <c r="E129" s="97">
        <f t="shared" si="3"/>
        <v>0.5</v>
      </c>
      <c r="F129" s="98">
        <f t="shared" si="4"/>
        <v>1.1972602175140245E-3</v>
      </c>
      <c r="G129" s="98">
        <f t="shared" si="5"/>
        <v>2.1507973301279379E-3</v>
      </c>
      <c r="H129" s="126">
        <f>G129/'Bayes Calculation 1'!C133</f>
        <v>1.1205654089966557</v>
      </c>
    </row>
    <row r="130" spans="1:8">
      <c r="A130" s="97" t="s">
        <v>5345</v>
      </c>
      <c r="B130" s="96" t="s">
        <v>439</v>
      </c>
      <c r="C130" s="98">
        <f>VLOOKUP(B130,'Add subcellular dot prod'!$B$4:$H$524,7,FALSE)</f>
        <v>1.2602739131726576E-3</v>
      </c>
      <c r="D130" s="97">
        <f>IFERROR(VLOOKUP(B130,'Ca or cAMP regulated kinases GO'!$A$3:$B$55,2,FALSE),0)</f>
        <v>1</v>
      </c>
      <c r="E130" s="97">
        <f t="shared" si="3"/>
        <v>0.95</v>
      </c>
      <c r="F130" s="98">
        <f t="shared" si="4"/>
        <v>1.1972602175140247E-3</v>
      </c>
      <c r="G130" s="98">
        <f t="shared" si="5"/>
        <v>2.1507973301279383E-3</v>
      </c>
      <c r="H130" s="126">
        <f>G130/'Bayes Calculation 1'!C134</f>
        <v>1.1205654089966559</v>
      </c>
    </row>
    <row r="131" spans="1:8">
      <c r="A131" s="97" t="s">
        <v>5347</v>
      </c>
      <c r="B131" s="96" t="s">
        <v>431</v>
      </c>
      <c r="C131" s="98">
        <f>VLOOKUP(B131,'Add subcellular dot prod'!$B$4:$H$524,7,FALSE)</f>
        <v>2.394520435028049E-3</v>
      </c>
      <c r="D131" s="97">
        <f>IFERROR(VLOOKUP(B131,'Ca or cAMP regulated kinases GO'!$A$3:$B$55,2,FALSE),0)</f>
        <v>0</v>
      </c>
      <c r="E131" s="97">
        <f t="shared" si="3"/>
        <v>0.5</v>
      </c>
      <c r="F131" s="98">
        <f t="shared" si="4"/>
        <v>1.1972602175140245E-3</v>
      </c>
      <c r="G131" s="98">
        <f t="shared" si="5"/>
        <v>2.1507973301279379E-3</v>
      </c>
      <c r="H131" s="126">
        <f>G131/'Bayes Calculation 1'!C135</f>
        <v>1.1205654089966557</v>
      </c>
    </row>
    <row r="132" spans="1:8">
      <c r="A132" s="97" t="s">
        <v>5339</v>
      </c>
      <c r="B132" s="96" t="s">
        <v>395</v>
      </c>
      <c r="C132" s="98">
        <f>VLOOKUP(B132,'Add subcellular dot prod'!$B$4:$H$524,7,FALSE)</f>
        <v>2.394520435028049E-3</v>
      </c>
      <c r="D132" s="97">
        <f>IFERROR(VLOOKUP(B132,'Ca or cAMP regulated kinases GO'!$A$3:$B$55,2,FALSE),0)</f>
        <v>0</v>
      </c>
      <c r="E132" s="97">
        <f t="shared" ref="E132:E195" si="6">IF(D132&gt;0,0.95, 0.5)</f>
        <v>0.5</v>
      </c>
      <c r="F132" s="98">
        <f t="shared" ref="F132:F195" si="7">C132*E132</f>
        <v>1.1972602175140245E-3</v>
      </c>
      <c r="G132" s="98">
        <f t="shared" ref="G132:G195" si="8">F132/$F$2</f>
        <v>2.1507973301279379E-3</v>
      </c>
      <c r="H132" s="126">
        <f>G132/'Bayes Calculation 1'!C136</f>
        <v>1.1205654089966557</v>
      </c>
    </row>
    <row r="133" spans="1:8">
      <c r="A133" s="97" t="s">
        <v>5345</v>
      </c>
      <c r="B133" s="96" t="s">
        <v>630</v>
      </c>
      <c r="C133" s="98">
        <f>VLOOKUP(B133,'Add subcellular dot prod'!$B$4:$H$524,7,FALSE)</f>
        <v>2.394520435028049E-3</v>
      </c>
      <c r="D133" s="97">
        <f>IFERROR(VLOOKUP(B133,'Ca or cAMP regulated kinases GO'!$A$3:$B$55,2,FALSE),0)</f>
        <v>0</v>
      </c>
      <c r="E133" s="97">
        <f t="shared" si="6"/>
        <v>0.5</v>
      </c>
      <c r="F133" s="98">
        <f t="shared" si="7"/>
        <v>1.1972602175140245E-3</v>
      </c>
      <c r="G133" s="98">
        <f t="shared" si="8"/>
        <v>2.1507973301279379E-3</v>
      </c>
      <c r="H133" s="126">
        <f>G133/'Bayes Calculation 1'!C137</f>
        <v>1.1205654089966557</v>
      </c>
    </row>
    <row r="134" spans="1:8">
      <c r="A134" s="97" t="s">
        <v>5345</v>
      </c>
      <c r="B134" s="96" t="s">
        <v>251</v>
      </c>
      <c r="C134" s="98">
        <f>VLOOKUP(B134,'Add subcellular dot prod'!$B$4:$H$524,7,FALSE)</f>
        <v>1.2602739131726576E-3</v>
      </c>
      <c r="D134" s="97">
        <f>IFERROR(VLOOKUP(B134,'Ca or cAMP regulated kinases GO'!$A$3:$B$55,2,FALSE),0)</f>
        <v>1</v>
      </c>
      <c r="E134" s="97">
        <f t="shared" si="6"/>
        <v>0.95</v>
      </c>
      <c r="F134" s="98">
        <f t="shared" si="7"/>
        <v>1.1972602175140247E-3</v>
      </c>
      <c r="G134" s="98">
        <f t="shared" si="8"/>
        <v>2.1507973301279383E-3</v>
      </c>
      <c r="H134" s="126">
        <f>G134/'Bayes Calculation 1'!C138</f>
        <v>1.1205654089966559</v>
      </c>
    </row>
    <row r="135" spans="1:8">
      <c r="A135" s="97" t="s">
        <v>5347</v>
      </c>
      <c r="B135" s="96" t="s">
        <v>309</v>
      </c>
      <c r="C135" s="98">
        <f>VLOOKUP(B135,'Add subcellular dot prod'!$B$4:$H$524,7,FALSE)</f>
        <v>1.2602739131726576E-3</v>
      </c>
      <c r="D135" s="97">
        <f>IFERROR(VLOOKUP(B135,'Ca or cAMP regulated kinases GO'!$A$3:$B$55,2,FALSE),0)</f>
        <v>1</v>
      </c>
      <c r="E135" s="97">
        <f t="shared" si="6"/>
        <v>0.95</v>
      </c>
      <c r="F135" s="98">
        <f t="shared" si="7"/>
        <v>1.1972602175140247E-3</v>
      </c>
      <c r="G135" s="98">
        <f t="shared" si="8"/>
        <v>2.1507973301279383E-3</v>
      </c>
      <c r="H135" s="126">
        <f>G135/'Bayes Calculation 1'!C139</f>
        <v>1.1205654089966559</v>
      </c>
    </row>
    <row r="136" spans="1:8">
      <c r="A136" s="97" t="s">
        <v>5338</v>
      </c>
      <c r="B136" s="96" t="s">
        <v>1025</v>
      </c>
      <c r="C136" s="98">
        <f>VLOOKUP(B136,'Add subcellular dot prod'!$B$4:$H$524,7,FALSE)</f>
        <v>1.2602739131726576E-3</v>
      </c>
      <c r="D136" s="97">
        <f>IFERROR(VLOOKUP(B136,'Ca or cAMP regulated kinases GO'!$A$3:$B$55,2,FALSE),0)</f>
        <v>1</v>
      </c>
      <c r="E136" s="97">
        <f t="shared" si="6"/>
        <v>0.95</v>
      </c>
      <c r="F136" s="98">
        <f t="shared" si="7"/>
        <v>1.1972602175140247E-3</v>
      </c>
      <c r="G136" s="98">
        <f t="shared" si="8"/>
        <v>2.1507973301279383E-3</v>
      </c>
      <c r="H136" s="126">
        <f>G136/'Bayes Calculation 1'!C140</f>
        <v>1.1205654089966559</v>
      </c>
    </row>
    <row r="137" spans="1:8">
      <c r="A137" s="97" t="s">
        <v>5337</v>
      </c>
      <c r="B137" s="96" t="s">
        <v>648</v>
      </c>
      <c r="C137" s="98">
        <f>VLOOKUP(B137,'Add subcellular dot prod'!$B$4:$H$524,7,FALSE)</f>
        <v>1.2602739131726576E-3</v>
      </c>
      <c r="D137" s="97">
        <f>IFERROR(VLOOKUP(B137,'Ca or cAMP regulated kinases GO'!$A$3:$B$55,2,FALSE),0)</f>
        <v>1</v>
      </c>
      <c r="E137" s="97">
        <f t="shared" si="6"/>
        <v>0.95</v>
      </c>
      <c r="F137" s="98">
        <f t="shared" si="7"/>
        <v>1.1972602175140247E-3</v>
      </c>
      <c r="G137" s="98">
        <f t="shared" si="8"/>
        <v>2.1507973301279383E-3</v>
      </c>
      <c r="H137" s="126">
        <f>G137/'Bayes Calculation 1'!C141</f>
        <v>1.1205654089966559</v>
      </c>
    </row>
    <row r="138" spans="1:8">
      <c r="A138" s="97" t="s">
        <v>5340</v>
      </c>
      <c r="B138" s="96" t="s">
        <v>415</v>
      </c>
      <c r="C138" s="98">
        <f>VLOOKUP(B138,'Add subcellular dot prod'!$B$4:$H$524,7,FALSE)</f>
        <v>2.394520435028049E-3</v>
      </c>
      <c r="D138" s="97">
        <f>IFERROR(VLOOKUP(B138,'Ca or cAMP regulated kinases GO'!$A$3:$B$55,2,FALSE),0)</f>
        <v>0</v>
      </c>
      <c r="E138" s="97">
        <f t="shared" si="6"/>
        <v>0.5</v>
      </c>
      <c r="F138" s="98">
        <f t="shared" si="7"/>
        <v>1.1972602175140245E-3</v>
      </c>
      <c r="G138" s="98">
        <f t="shared" si="8"/>
        <v>2.1507973301279379E-3</v>
      </c>
      <c r="H138" s="126">
        <f>G138/'Bayes Calculation 1'!C142</f>
        <v>1.1205654089966557</v>
      </c>
    </row>
    <row r="139" spans="1:8">
      <c r="A139" s="97" t="s">
        <v>5347</v>
      </c>
      <c r="B139" s="96" t="s">
        <v>385</v>
      </c>
      <c r="C139" s="98">
        <f>VLOOKUP(B139,'Add subcellular dot prod'!$B$4:$H$524,7,FALSE)</f>
        <v>2.394520435028049E-3</v>
      </c>
      <c r="D139" s="97">
        <f>IFERROR(VLOOKUP(B139,'Ca or cAMP regulated kinases GO'!$A$3:$B$55,2,FALSE),0)</f>
        <v>0</v>
      </c>
      <c r="E139" s="97">
        <f t="shared" si="6"/>
        <v>0.5</v>
      </c>
      <c r="F139" s="98">
        <f t="shared" si="7"/>
        <v>1.1972602175140245E-3</v>
      </c>
      <c r="G139" s="98">
        <f t="shared" si="8"/>
        <v>2.1507973301279379E-3</v>
      </c>
      <c r="H139" s="126">
        <f>G139/'Bayes Calculation 1'!C143</f>
        <v>1.1205654089966557</v>
      </c>
    </row>
    <row r="140" spans="1:8">
      <c r="A140" s="97" t="s">
        <v>5340</v>
      </c>
      <c r="B140" s="96" t="s">
        <v>495</v>
      </c>
      <c r="C140" s="98">
        <f>VLOOKUP(B140,'Add subcellular dot prod'!$B$4:$H$524,7,FALSE)</f>
        <v>2.394520435028049E-3</v>
      </c>
      <c r="D140" s="97">
        <f>IFERROR(VLOOKUP(B140,'Ca or cAMP regulated kinases GO'!$A$3:$B$55,2,FALSE),0)</f>
        <v>0</v>
      </c>
      <c r="E140" s="97">
        <f t="shared" si="6"/>
        <v>0.5</v>
      </c>
      <c r="F140" s="98">
        <f t="shared" si="7"/>
        <v>1.1972602175140245E-3</v>
      </c>
      <c r="G140" s="98">
        <f t="shared" si="8"/>
        <v>2.1507973301279379E-3</v>
      </c>
      <c r="H140" s="126">
        <f>G140/'Bayes Calculation 1'!C144</f>
        <v>1.1205654089966557</v>
      </c>
    </row>
    <row r="141" spans="1:8">
      <c r="A141" s="97" t="s">
        <v>5345</v>
      </c>
      <c r="B141" s="96" t="s">
        <v>734</v>
      </c>
      <c r="C141" s="98">
        <f>VLOOKUP(B141,'Add subcellular dot prod'!$B$4:$H$524,7,FALSE)</f>
        <v>2.394520435028049E-3</v>
      </c>
      <c r="D141" s="97">
        <f>IFERROR(VLOOKUP(B141,'Ca or cAMP regulated kinases GO'!$A$3:$B$55,2,FALSE),0)</f>
        <v>0</v>
      </c>
      <c r="E141" s="97">
        <f t="shared" si="6"/>
        <v>0.5</v>
      </c>
      <c r="F141" s="98">
        <f t="shared" si="7"/>
        <v>1.1972602175140245E-3</v>
      </c>
      <c r="G141" s="98">
        <f t="shared" si="8"/>
        <v>2.1507973301279379E-3</v>
      </c>
      <c r="H141" s="126">
        <f>G141/'Bayes Calculation 1'!C145</f>
        <v>1.1205654089966557</v>
      </c>
    </row>
    <row r="142" spans="1:8">
      <c r="A142" s="97" t="s">
        <v>5345</v>
      </c>
      <c r="B142" s="96" t="s">
        <v>780</v>
      </c>
      <c r="C142" s="98">
        <f>VLOOKUP(B142,'Add subcellular dot prod'!$B$4:$H$524,7,FALSE)</f>
        <v>2.394520435028049E-3</v>
      </c>
      <c r="D142" s="97">
        <f>IFERROR(VLOOKUP(B142,'Ca or cAMP regulated kinases GO'!$A$3:$B$55,2,FALSE),0)</f>
        <v>0</v>
      </c>
      <c r="E142" s="97">
        <f t="shared" si="6"/>
        <v>0.5</v>
      </c>
      <c r="F142" s="98">
        <f t="shared" si="7"/>
        <v>1.1972602175140245E-3</v>
      </c>
      <c r="G142" s="98">
        <f t="shared" si="8"/>
        <v>2.1507973301279379E-3</v>
      </c>
      <c r="H142" s="126">
        <f>G142/'Bayes Calculation 1'!C146</f>
        <v>1.1205654089966557</v>
      </c>
    </row>
    <row r="143" spans="1:8">
      <c r="A143" s="97" t="s">
        <v>5345</v>
      </c>
      <c r="B143" s="96" t="s">
        <v>662</v>
      </c>
      <c r="C143" s="98">
        <f>VLOOKUP(B143,'Add subcellular dot prod'!$B$4:$H$524,7,FALSE)</f>
        <v>2.394520435028049E-3</v>
      </c>
      <c r="D143" s="97">
        <f>IFERROR(VLOOKUP(B143,'Ca or cAMP regulated kinases GO'!$A$3:$B$55,2,FALSE),0)</f>
        <v>0</v>
      </c>
      <c r="E143" s="97">
        <f t="shared" si="6"/>
        <v>0.5</v>
      </c>
      <c r="F143" s="98">
        <f t="shared" si="7"/>
        <v>1.1972602175140245E-3</v>
      </c>
      <c r="G143" s="98">
        <f t="shared" si="8"/>
        <v>2.1507973301279379E-3</v>
      </c>
      <c r="H143" s="126">
        <f>G143/'Bayes Calculation 1'!C147</f>
        <v>1.1205654089966557</v>
      </c>
    </row>
    <row r="144" spans="1:8">
      <c r="A144" s="97" t="s">
        <v>5342</v>
      </c>
      <c r="B144" s="96" t="s">
        <v>793</v>
      </c>
      <c r="C144" s="98">
        <f>VLOOKUP(B144,'Add subcellular dot prod'!$B$4:$H$524,7,FALSE)</f>
        <v>2.394520435028049E-3</v>
      </c>
      <c r="D144" s="97">
        <f>IFERROR(VLOOKUP(B144,'Ca or cAMP regulated kinases GO'!$A$3:$B$55,2,FALSE),0)</f>
        <v>0</v>
      </c>
      <c r="E144" s="97">
        <f t="shared" si="6"/>
        <v>0.5</v>
      </c>
      <c r="F144" s="98">
        <f t="shared" si="7"/>
        <v>1.1972602175140245E-3</v>
      </c>
      <c r="G144" s="98">
        <f t="shared" si="8"/>
        <v>2.1507973301279379E-3</v>
      </c>
      <c r="H144" s="126">
        <f>G144/'Bayes Calculation 1'!C148</f>
        <v>1.1205654089966557</v>
      </c>
    </row>
    <row r="145" spans="1:8">
      <c r="A145" s="97" t="s">
        <v>5340</v>
      </c>
      <c r="B145" s="96" t="s">
        <v>523</v>
      </c>
      <c r="C145" s="98">
        <f>VLOOKUP(B145,'Add subcellular dot prod'!$B$4:$H$524,7,FALSE)</f>
        <v>2.394520435028049E-3</v>
      </c>
      <c r="D145" s="97">
        <f>IFERROR(VLOOKUP(B145,'Ca or cAMP regulated kinases GO'!$A$3:$B$55,2,FALSE),0)</f>
        <v>0</v>
      </c>
      <c r="E145" s="97">
        <f t="shared" si="6"/>
        <v>0.5</v>
      </c>
      <c r="F145" s="98">
        <f t="shared" si="7"/>
        <v>1.1972602175140245E-3</v>
      </c>
      <c r="G145" s="98">
        <f t="shared" si="8"/>
        <v>2.1507973301279379E-3</v>
      </c>
      <c r="H145" s="126">
        <f>G145/'Bayes Calculation 1'!C149</f>
        <v>1.1205654089966557</v>
      </c>
    </row>
    <row r="146" spans="1:8">
      <c r="A146" s="97" t="s">
        <v>5340</v>
      </c>
      <c r="B146" s="96" t="s">
        <v>811</v>
      </c>
      <c r="C146" s="98">
        <f>VLOOKUP(B146,'Add subcellular dot prod'!$B$4:$H$524,7,FALSE)</f>
        <v>2.394520435028049E-3</v>
      </c>
      <c r="D146" s="97">
        <f>IFERROR(VLOOKUP(B146,'Ca or cAMP regulated kinases GO'!$A$3:$B$55,2,FALSE),0)</f>
        <v>0</v>
      </c>
      <c r="E146" s="97">
        <f t="shared" si="6"/>
        <v>0.5</v>
      </c>
      <c r="F146" s="98">
        <f t="shared" si="7"/>
        <v>1.1972602175140245E-3</v>
      </c>
      <c r="G146" s="98">
        <f t="shared" si="8"/>
        <v>2.1507973301279379E-3</v>
      </c>
      <c r="H146" s="126">
        <f>G146/'Bayes Calculation 1'!C150</f>
        <v>1.1205654089966557</v>
      </c>
    </row>
    <row r="147" spans="1:8">
      <c r="A147" s="97" t="s">
        <v>5340</v>
      </c>
      <c r="B147" s="96" t="s">
        <v>827</v>
      </c>
      <c r="C147" s="98">
        <f>VLOOKUP(B147,'Add subcellular dot prod'!$B$4:$H$524,7,FALSE)</f>
        <v>2.394520435028049E-3</v>
      </c>
      <c r="D147" s="97">
        <f>IFERROR(VLOOKUP(B147,'Ca or cAMP regulated kinases GO'!$A$3:$B$55,2,FALSE),0)</f>
        <v>0</v>
      </c>
      <c r="E147" s="97">
        <f t="shared" si="6"/>
        <v>0.5</v>
      </c>
      <c r="F147" s="98">
        <f t="shared" si="7"/>
        <v>1.1972602175140245E-3</v>
      </c>
      <c r="G147" s="98">
        <f t="shared" si="8"/>
        <v>2.1507973301279379E-3</v>
      </c>
      <c r="H147" s="126">
        <f>G147/'Bayes Calculation 1'!C151</f>
        <v>1.1205654089966557</v>
      </c>
    </row>
    <row r="148" spans="1:8">
      <c r="A148" s="97" t="s">
        <v>5338</v>
      </c>
      <c r="B148" s="96" t="s">
        <v>521</v>
      </c>
      <c r="C148" s="98">
        <f>VLOOKUP(B148,'Add subcellular dot prod'!$B$4:$H$524,7,FALSE)</f>
        <v>2.394520435028049E-3</v>
      </c>
      <c r="D148" s="97">
        <f>IFERROR(VLOOKUP(B148,'Ca or cAMP regulated kinases GO'!$A$3:$B$55,2,FALSE),0)</f>
        <v>0</v>
      </c>
      <c r="E148" s="97">
        <f t="shared" si="6"/>
        <v>0.5</v>
      </c>
      <c r="F148" s="98">
        <f t="shared" si="7"/>
        <v>1.1972602175140245E-3</v>
      </c>
      <c r="G148" s="98">
        <f t="shared" si="8"/>
        <v>2.1507973301279379E-3</v>
      </c>
      <c r="H148" s="126">
        <f>G148/'Bayes Calculation 1'!C152</f>
        <v>1.1205654089966557</v>
      </c>
    </row>
    <row r="149" spans="1:8">
      <c r="A149" s="97" t="s">
        <v>5345</v>
      </c>
      <c r="B149" s="96" t="s">
        <v>838</v>
      </c>
      <c r="C149" s="98">
        <f>VLOOKUP(B149,'Add subcellular dot prod'!$B$4:$H$524,7,FALSE)</f>
        <v>2.394520435028049E-3</v>
      </c>
      <c r="D149" s="97">
        <f>IFERROR(VLOOKUP(B149,'Ca or cAMP regulated kinases GO'!$A$3:$B$55,2,FALSE),0)</f>
        <v>0</v>
      </c>
      <c r="E149" s="97">
        <f t="shared" si="6"/>
        <v>0.5</v>
      </c>
      <c r="F149" s="98">
        <f t="shared" si="7"/>
        <v>1.1972602175140245E-3</v>
      </c>
      <c r="G149" s="98">
        <f t="shared" si="8"/>
        <v>2.1507973301279379E-3</v>
      </c>
      <c r="H149" s="126">
        <f>G149/'Bayes Calculation 1'!C153</f>
        <v>1.1205654089966557</v>
      </c>
    </row>
    <row r="150" spans="1:8">
      <c r="A150" s="97" t="s">
        <v>5338</v>
      </c>
      <c r="B150" s="96" t="s">
        <v>519</v>
      </c>
      <c r="C150" s="98">
        <f>VLOOKUP(B150,'Add subcellular dot prod'!$B$4:$H$524,7,FALSE)</f>
        <v>2.394520435028049E-3</v>
      </c>
      <c r="D150" s="97">
        <f>IFERROR(VLOOKUP(B150,'Ca or cAMP regulated kinases GO'!$A$3:$B$55,2,FALSE),0)</f>
        <v>0</v>
      </c>
      <c r="E150" s="97">
        <f t="shared" si="6"/>
        <v>0.5</v>
      </c>
      <c r="F150" s="98">
        <f t="shared" si="7"/>
        <v>1.1972602175140245E-3</v>
      </c>
      <c r="G150" s="98">
        <f t="shared" si="8"/>
        <v>2.1507973301279379E-3</v>
      </c>
      <c r="H150" s="126">
        <f>G150/'Bayes Calculation 1'!C154</f>
        <v>1.1205654089966557</v>
      </c>
    </row>
    <row r="151" spans="1:8">
      <c r="A151" s="97" t="s">
        <v>5345</v>
      </c>
      <c r="B151" s="96" t="s">
        <v>891</v>
      </c>
      <c r="C151" s="98">
        <f>VLOOKUP(B151,'Add subcellular dot prod'!$B$4:$H$524,7,FALSE)</f>
        <v>2.394520435028049E-3</v>
      </c>
      <c r="D151" s="97">
        <f>IFERROR(VLOOKUP(B151,'Ca or cAMP regulated kinases GO'!$A$3:$B$55,2,FALSE),0)</f>
        <v>0</v>
      </c>
      <c r="E151" s="97">
        <f t="shared" si="6"/>
        <v>0.5</v>
      </c>
      <c r="F151" s="98">
        <f t="shared" si="7"/>
        <v>1.1972602175140245E-3</v>
      </c>
      <c r="G151" s="98">
        <f t="shared" si="8"/>
        <v>2.1507973301279379E-3</v>
      </c>
      <c r="H151" s="126">
        <f>G151/'Bayes Calculation 1'!C155</f>
        <v>1.1205654089966557</v>
      </c>
    </row>
    <row r="152" spans="1:8">
      <c r="A152" s="97" t="s">
        <v>5337</v>
      </c>
      <c r="B152" s="96" t="s">
        <v>716</v>
      </c>
      <c r="C152" s="98">
        <f>VLOOKUP(B152,'Add subcellular dot prod'!$B$4:$H$524,7,FALSE)</f>
        <v>1.2602739131726576E-3</v>
      </c>
      <c r="D152" s="97">
        <f>IFERROR(VLOOKUP(B152,'Ca or cAMP regulated kinases GO'!$A$3:$B$55,2,FALSE),0)</f>
        <v>1</v>
      </c>
      <c r="E152" s="97">
        <f t="shared" si="6"/>
        <v>0.95</v>
      </c>
      <c r="F152" s="98">
        <f t="shared" si="7"/>
        <v>1.1972602175140247E-3</v>
      </c>
      <c r="G152" s="98">
        <f t="shared" si="8"/>
        <v>2.1507973301279383E-3</v>
      </c>
      <c r="H152" s="126">
        <f>G152/'Bayes Calculation 1'!C156</f>
        <v>1.1205654089966559</v>
      </c>
    </row>
    <row r="153" spans="1:8">
      <c r="A153" s="97" t="s">
        <v>5337</v>
      </c>
      <c r="B153" s="96" t="s">
        <v>870</v>
      </c>
      <c r="C153" s="98">
        <f>VLOOKUP(B153,'Add subcellular dot prod'!$B$4:$H$524,7,FALSE)</f>
        <v>1.2602739131726576E-3</v>
      </c>
      <c r="D153" s="97">
        <f>IFERROR(VLOOKUP(B153,'Ca or cAMP regulated kinases GO'!$A$3:$B$55,2,FALSE),0)</f>
        <v>1</v>
      </c>
      <c r="E153" s="97">
        <f t="shared" si="6"/>
        <v>0.95</v>
      </c>
      <c r="F153" s="98">
        <f t="shared" si="7"/>
        <v>1.1972602175140247E-3</v>
      </c>
      <c r="G153" s="98">
        <f t="shared" si="8"/>
        <v>2.1507973301279383E-3</v>
      </c>
      <c r="H153" s="126">
        <f>G153/'Bayes Calculation 1'!C157</f>
        <v>1.1205654089966559</v>
      </c>
    </row>
    <row r="154" spans="1:8">
      <c r="A154" s="97" t="s">
        <v>5345</v>
      </c>
      <c r="B154" s="96" t="s">
        <v>443</v>
      </c>
      <c r="C154" s="98">
        <f>VLOOKUP(B154,'Add subcellular dot prod'!$B$4:$H$524,7,FALSE)</f>
        <v>2.394520435028049E-3</v>
      </c>
      <c r="D154" s="97">
        <f>IFERROR(VLOOKUP(B154,'Ca or cAMP regulated kinases GO'!$A$3:$B$55,2,FALSE),0)</f>
        <v>0</v>
      </c>
      <c r="E154" s="97">
        <f t="shared" si="6"/>
        <v>0.5</v>
      </c>
      <c r="F154" s="98">
        <f t="shared" si="7"/>
        <v>1.1972602175140245E-3</v>
      </c>
      <c r="G154" s="98">
        <f t="shared" si="8"/>
        <v>2.1507973301279379E-3</v>
      </c>
      <c r="H154" s="126">
        <f>G154/'Bayes Calculation 1'!C158</f>
        <v>1.1205654089966557</v>
      </c>
    </row>
    <row r="155" spans="1:8">
      <c r="A155" s="97" t="s">
        <v>5345</v>
      </c>
      <c r="B155" s="96" t="s">
        <v>772</v>
      </c>
      <c r="C155" s="98">
        <f>VLOOKUP(B155,'Add subcellular dot prod'!$B$4:$H$524,7,FALSE)</f>
        <v>2.394520435028049E-3</v>
      </c>
      <c r="D155" s="97">
        <f>IFERROR(VLOOKUP(B155,'Ca or cAMP regulated kinases GO'!$A$3:$B$55,2,FALSE),0)</f>
        <v>0</v>
      </c>
      <c r="E155" s="97">
        <f t="shared" si="6"/>
        <v>0.5</v>
      </c>
      <c r="F155" s="98">
        <f t="shared" si="7"/>
        <v>1.1972602175140245E-3</v>
      </c>
      <c r="G155" s="98">
        <f t="shared" si="8"/>
        <v>2.1507973301279379E-3</v>
      </c>
      <c r="H155" s="126">
        <f>G155/'Bayes Calculation 1'!C159</f>
        <v>1.1205654089966557</v>
      </c>
    </row>
    <row r="156" spans="1:8">
      <c r="A156" s="97" t="s">
        <v>5345</v>
      </c>
      <c r="B156" s="96" t="s">
        <v>774</v>
      </c>
      <c r="C156" s="98">
        <f>VLOOKUP(B156,'Add subcellular dot prod'!$B$4:$H$524,7,FALSE)</f>
        <v>2.394520435028049E-3</v>
      </c>
      <c r="D156" s="97">
        <f>IFERROR(VLOOKUP(B156,'Ca or cAMP regulated kinases GO'!$A$3:$B$55,2,FALSE),0)</f>
        <v>0</v>
      </c>
      <c r="E156" s="97">
        <f t="shared" si="6"/>
        <v>0.5</v>
      </c>
      <c r="F156" s="98">
        <f t="shared" si="7"/>
        <v>1.1972602175140245E-3</v>
      </c>
      <c r="G156" s="98">
        <f t="shared" si="8"/>
        <v>2.1507973301279379E-3</v>
      </c>
      <c r="H156" s="126">
        <f>G156/'Bayes Calculation 1'!C160</f>
        <v>1.1205654089966557</v>
      </c>
    </row>
    <row r="157" spans="1:8">
      <c r="A157" s="97" t="s">
        <v>5345</v>
      </c>
      <c r="B157" s="96" t="s">
        <v>778</v>
      </c>
      <c r="C157" s="98">
        <f>VLOOKUP(B157,'Add subcellular dot prod'!$B$4:$H$524,7,FALSE)</f>
        <v>2.394520435028049E-3</v>
      </c>
      <c r="D157" s="97">
        <f>IFERROR(VLOOKUP(B157,'Ca or cAMP regulated kinases GO'!$A$3:$B$55,2,FALSE),0)</f>
        <v>0</v>
      </c>
      <c r="E157" s="97">
        <f t="shared" si="6"/>
        <v>0.5</v>
      </c>
      <c r="F157" s="98">
        <f t="shared" si="7"/>
        <v>1.1972602175140245E-3</v>
      </c>
      <c r="G157" s="98">
        <f t="shared" si="8"/>
        <v>2.1507973301279379E-3</v>
      </c>
      <c r="H157" s="126">
        <f>G157/'Bayes Calculation 1'!C161</f>
        <v>1.1205654089966557</v>
      </c>
    </row>
    <row r="158" spans="1:8">
      <c r="A158" s="97" t="s">
        <v>5345</v>
      </c>
      <c r="B158" s="96" t="s">
        <v>784</v>
      </c>
      <c r="C158" s="98">
        <f>VLOOKUP(B158,'Add subcellular dot prod'!$B$4:$H$524,7,FALSE)</f>
        <v>2.394520435028049E-3</v>
      </c>
      <c r="D158" s="97">
        <f>IFERROR(VLOOKUP(B158,'Ca or cAMP regulated kinases GO'!$A$3:$B$55,2,FALSE),0)</f>
        <v>0</v>
      </c>
      <c r="E158" s="97">
        <f t="shared" si="6"/>
        <v>0.5</v>
      </c>
      <c r="F158" s="98">
        <f t="shared" si="7"/>
        <v>1.1972602175140245E-3</v>
      </c>
      <c r="G158" s="98">
        <f t="shared" si="8"/>
        <v>2.1507973301279379E-3</v>
      </c>
      <c r="H158" s="126">
        <f>G158/'Bayes Calculation 1'!C162</f>
        <v>1.1205654089966557</v>
      </c>
    </row>
    <row r="159" spans="1:8">
      <c r="A159" s="97" t="s">
        <v>5338</v>
      </c>
      <c r="B159" s="96" t="s">
        <v>491</v>
      </c>
      <c r="C159" s="98">
        <f>VLOOKUP(B159,'Add subcellular dot prod'!$B$4:$H$524,7,FALSE)</f>
        <v>2.394520435028049E-3</v>
      </c>
      <c r="D159" s="97">
        <f>IFERROR(VLOOKUP(B159,'Ca or cAMP regulated kinases GO'!$A$3:$B$55,2,FALSE),0)</f>
        <v>0</v>
      </c>
      <c r="E159" s="97">
        <f t="shared" si="6"/>
        <v>0.5</v>
      </c>
      <c r="F159" s="98">
        <f t="shared" si="7"/>
        <v>1.1972602175140245E-3</v>
      </c>
      <c r="G159" s="98">
        <f t="shared" si="8"/>
        <v>2.1507973301279379E-3</v>
      </c>
      <c r="H159" s="126">
        <f>G159/'Bayes Calculation 1'!C163</f>
        <v>1.1205654089966557</v>
      </c>
    </row>
    <row r="160" spans="1:8">
      <c r="A160" s="97" t="s">
        <v>5340</v>
      </c>
      <c r="B160" s="96" t="s">
        <v>893</v>
      </c>
      <c r="C160" s="98">
        <f>VLOOKUP(B160,'Add subcellular dot prod'!$B$4:$H$524,7,FALSE)</f>
        <v>2.394520435028049E-3</v>
      </c>
      <c r="D160" s="97">
        <f>IFERROR(VLOOKUP(B160,'Ca or cAMP regulated kinases GO'!$A$3:$B$55,2,FALSE),0)</f>
        <v>0</v>
      </c>
      <c r="E160" s="97">
        <f t="shared" si="6"/>
        <v>0.5</v>
      </c>
      <c r="F160" s="98">
        <f t="shared" si="7"/>
        <v>1.1972602175140245E-3</v>
      </c>
      <c r="G160" s="98">
        <f t="shared" si="8"/>
        <v>2.1507973301279379E-3</v>
      </c>
      <c r="H160" s="126">
        <f>G160/'Bayes Calculation 1'!C164</f>
        <v>1.1205654089966557</v>
      </c>
    </row>
    <row r="161" spans="1:8">
      <c r="A161" s="97" t="s">
        <v>5346</v>
      </c>
      <c r="B161" s="96" t="s">
        <v>301</v>
      </c>
      <c r="C161" s="98">
        <f>VLOOKUP(B161,'Add subcellular dot prod'!$B$4:$H$524,7,FALSE)</f>
        <v>2.3818587225946436E-3</v>
      </c>
      <c r="D161" s="97">
        <f>IFERROR(VLOOKUP(B161,'Ca or cAMP regulated kinases GO'!$A$3:$B$55,2,FALSE),0)</f>
        <v>0</v>
      </c>
      <c r="E161" s="97">
        <f t="shared" si="6"/>
        <v>0.5</v>
      </c>
      <c r="F161" s="98">
        <f t="shared" si="7"/>
        <v>1.1909293612973218E-3</v>
      </c>
      <c r="G161" s="98">
        <f t="shared" si="8"/>
        <v>2.1394243733979623E-3</v>
      </c>
      <c r="H161" s="126">
        <f>G161/'Bayes Calculation 1'!C165</f>
        <v>1.1146400985403384</v>
      </c>
    </row>
    <row r="162" spans="1:8">
      <c r="A162" s="97" t="s">
        <v>5337</v>
      </c>
      <c r="B162" s="96" t="s">
        <v>367</v>
      </c>
      <c r="C162" s="98">
        <f>VLOOKUP(B162,'Add subcellular dot prod'!$B$4:$H$524,7,FALSE)</f>
        <v>2.3235968377251204E-3</v>
      </c>
      <c r="D162" s="97">
        <f>IFERROR(VLOOKUP(B162,'Ca or cAMP regulated kinases GO'!$A$3:$B$55,2,FALSE),0)</f>
        <v>0</v>
      </c>
      <c r="E162" s="97">
        <f t="shared" si="6"/>
        <v>0.5</v>
      </c>
      <c r="F162" s="98">
        <f t="shared" si="7"/>
        <v>1.1617984188625602E-3</v>
      </c>
      <c r="G162" s="98">
        <f t="shared" si="8"/>
        <v>2.087092597651758E-3</v>
      </c>
      <c r="H162" s="126">
        <f>G162/'Bayes Calculation 1'!C166</f>
        <v>1.087375243376566</v>
      </c>
    </row>
    <row r="163" spans="1:8">
      <c r="A163" s="97" t="s">
        <v>5346</v>
      </c>
      <c r="B163" s="96" t="s">
        <v>135</v>
      </c>
      <c r="C163" s="98">
        <f>VLOOKUP(B163,'Add subcellular dot prod'!$B$4:$H$524,7,FALSE)</f>
        <v>2.230429289157889E-3</v>
      </c>
      <c r="D163" s="97">
        <f>IFERROR(VLOOKUP(B163,'Ca or cAMP regulated kinases GO'!$A$3:$B$55,2,FALSE),0)</f>
        <v>0</v>
      </c>
      <c r="E163" s="97">
        <f t="shared" si="6"/>
        <v>0.5</v>
      </c>
      <c r="F163" s="98">
        <f t="shared" si="7"/>
        <v>1.1152146445789445E-3</v>
      </c>
      <c r="G163" s="98">
        <f t="shared" si="8"/>
        <v>2.0034079851583091E-3</v>
      </c>
      <c r="H163" s="126">
        <f>G163/'Bayes Calculation 1'!C167</f>
        <v>1.0437755602674792</v>
      </c>
    </row>
    <row r="164" spans="1:8">
      <c r="A164" s="97" t="s">
        <v>5346</v>
      </c>
      <c r="B164" s="96" t="s">
        <v>720</v>
      </c>
      <c r="C164" s="98">
        <f>VLOOKUP(B164,'Add subcellular dot prod'!$B$4:$H$524,7,FALSE)</f>
        <v>2.1374508915701753E-3</v>
      </c>
      <c r="D164" s="97">
        <f>IFERROR(VLOOKUP(B164,'Ca or cAMP regulated kinases GO'!$A$3:$B$55,2,FALSE),0)</f>
        <v>0</v>
      </c>
      <c r="E164" s="97">
        <f t="shared" si="6"/>
        <v>0.5</v>
      </c>
      <c r="F164" s="98">
        <f t="shared" si="7"/>
        <v>1.0687254457850876E-3</v>
      </c>
      <c r="G164" s="98">
        <f t="shared" si="8"/>
        <v>1.9198932711613557E-3</v>
      </c>
      <c r="H164" s="126">
        <f>G164/'Bayes Calculation 1'!C168</f>
        <v>1.0002643942750664</v>
      </c>
    </row>
    <row r="165" spans="1:8">
      <c r="A165" s="97" t="s">
        <v>5345</v>
      </c>
      <c r="B165" s="96" t="s">
        <v>706</v>
      </c>
      <c r="C165" s="98">
        <f>VLOOKUP(B165,'Add subcellular dot prod'!$B$4:$H$524,7,FALSE)</f>
        <v>2.0705485404894789E-3</v>
      </c>
      <c r="D165" s="97">
        <f>IFERROR(VLOOKUP(B165,'Ca or cAMP regulated kinases GO'!$A$3:$B$55,2,FALSE),0)</f>
        <v>0</v>
      </c>
      <c r="E165" s="97">
        <f t="shared" si="6"/>
        <v>0.5</v>
      </c>
      <c r="F165" s="98">
        <f t="shared" si="7"/>
        <v>1.0352742702447394E-3</v>
      </c>
      <c r="G165" s="98">
        <f t="shared" si="8"/>
        <v>1.8598004876633698E-3</v>
      </c>
      <c r="H165" s="126">
        <f>G165/'Bayes Calculation 1'!C169</f>
        <v>0.96895605407261565</v>
      </c>
    </row>
    <row r="166" spans="1:8">
      <c r="A166" s="97" t="s">
        <v>5337</v>
      </c>
      <c r="B166" s="96" t="s">
        <v>111</v>
      </c>
      <c r="C166" s="98">
        <f>VLOOKUP(B166,'Add subcellular dot prod'!$B$4:$H$524,7,FALSE)</f>
        <v>1.975891825385166E-3</v>
      </c>
      <c r="D166" s="97">
        <f>IFERROR(VLOOKUP(B166,'Ca or cAMP regulated kinases GO'!$A$3:$B$55,2,FALSE),0)</f>
        <v>0</v>
      </c>
      <c r="E166" s="97">
        <f t="shared" si="6"/>
        <v>0.5</v>
      </c>
      <c r="F166" s="98">
        <f t="shared" si="7"/>
        <v>9.8794591269258302E-4</v>
      </c>
      <c r="G166" s="98">
        <f t="shared" si="8"/>
        <v>1.7747782814850992E-3</v>
      </c>
      <c r="H166" s="126">
        <f>G166/'Bayes Calculation 1'!C170</f>
        <v>0.92465948465373671</v>
      </c>
    </row>
    <row r="167" spans="1:8">
      <c r="A167" s="97" t="s">
        <v>5340</v>
      </c>
      <c r="B167" s="96" t="s">
        <v>195</v>
      </c>
      <c r="C167" s="98">
        <f>VLOOKUP(B167,'Add subcellular dot prod'!$B$4:$H$524,7,FALSE)</f>
        <v>1.95766811390383E-3</v>
      </c>
      <c r="D167" s="97">
        <f>IFERROR(VLOOKUP(B167,'Ca or cAMP regulated kinases GO'!$A$3:$B$55,2,FALSE),0)</f>
        <v>0</v>
      </c>
      <c r="E167" s="97">
        <f t="shared" si="6"/>
        <v>0.5</v>
      </c>
      <c r="F167" s="98">
        <f t="shared" si="7"/>
        <v>9.7883405695191501E-4</v>
      </c>
      <c r="G167" s="98">
        <f t="shared" si="8"/>
        <v>1.7584094464458523E-3</v>
      </c>
      <c r="H167" s="126">
        <f>G167/'Bayes Calculation 1'!C171</f>
        <v>0.91613132159828914</v>
      </c>
    </row>
    <row r="168" spans="1:8">
      <c r="A168" s="97" t="s">
        <v>5343</v>
      </c>
      <c r="B168" s="96" t="s">
        <v>223</v>
      </c>
      <c r="C168" s="98">
        <f>VLOOKUP(B168,'Add subcellular dot prod'!$B$4:$H$524,7,FALSE)</f>
        <v>1.9191194220351915E-3</v>
      </c>
      <c r="D168" s="97">
        <f>IFERROR(VLOOKUP(B168,'Ca or cAMP regulated kinases GO'!$A$3:$B$55,2,FALSE),0)</f>
        <v>0</v>
      </c>
      <c r="E168" s="97">
        <f t="shared" si="6"/>
        <v>0.5</v>
      </c>
      <c r="F168" s="98">
        <f t="shared" si="7"/>
        <v>9.5955971101759573E-4</v>
      </c>
      <c r="G168" s="98">
        <f t="shared" si="8"/>
        <v>1.7237843823461087E-3</v>
      </c>
      <c r="H168" s="126">
        <f>G168/'Bayes Calculation 1'!C172</f>
        <v>0.8980916632023227</v>
      </c>
    </row>
    <row r="169" spans="1:8">
      <c r="A169" s="97" t="s">
        <v>5343</v>
      </c>
      <c r="B169" s="96" t="s">
        <v>225</v>
      </c>
      <c r="C169" s="98">
        <f>VLOOKUP(B169,'Add subcellular dot prod'!$B$4:$H$524,7,FALSE)</f>
        <v>1.9191194220351915E-3</v>
      </c>
      <c r="D169" s="97">
        <f>IFERROR(VLOOKUP(B169,'Ca or cAMP regulated kinases GO'!$A$3:$B$55,2,FALSE),0)</f>
        <v>0</v>
      </c>
      <c r="E169" s="97">
        <f t="shared" si="6"/>
        <v>0.5</v>
      </c>
      <c r="F169" s="98">
        <f t="shared" si="7"/>
        <v>9.5955971101759573E-4</v>
      </c>
      <c r="G169" s="98">
        <f t="shared" si="8"/>
        <v>1.7237843823461087E-3</v>
      </c>
      <c r="H169" s="126">
        <f>G169/'Bayes Calculation 1'!C173</f>
        <v>0.8980916632023227</v>
      </c>
    </row>
    <row r="170" spans="1:8">
      <c r="A170" s="97" t="s">
        <v>5343</v>
      </c>
      <c r="B170" s="96" t="s">
        <v>813</v>
      </c>
      <c r="C170" s="98">
        <f>VLOOKUP(B170,'Add subcellular dot prod'!$B$4:$H$524,7,FALSE)</f>
        <v>1.9191194220351915E-3</v>
      </c>
      <c r="D170" s="97">
        <f>IFERROR(VLOOKUP(B170,'Ca or cAMP regulated kinases GO'!$A$3:$B$55,2,FALSE),0)</f>
        <v>0</v>
      </c>
      <c r="E170" s="97">
        <f t="shared" si="6"/>
        <v>0.5</v>
      </c>
      <c r="F170" s="98">
        <f t="shared" si="7"/>
        <v>9.5955971101759573E-4</v>
      </c>
      <c r="G170" s="98">
        <f t="shared" si="8"/>
        <v>1.7237843823461087E-3</v>
      </c>
      <c r="H170" s="126">
        <f>G170/'Bayes Calculation 1'!C174</f>
        <v>0.8980916632023227</v>
      </c>
    </row>
    <row r="171" spans="1:8">
      <c r="A171" s="97" t="s">
        <v>5346</v>
      </c>
      <c r="B171" s="96" t="s">
        <v>1058</v>
      </c>
      <c r="C171" s="98">
        <f>VLOOKUP(B171,'Add subcellular dot prod'!$B$4:$H$524,7,FALSE)</f>
        <v>1.8959652256203567E-3</v>
      </c>
      <c r="D171" s="97">
        <f>IFERROR(VLOOKUP(B171,'Ca or cAMP regulated kinases GO'!$A$3:$B$55,2,FALSE),0)</f>
        <v>0</v>
      </c>
      <c r="E171" s="97">
        <f t="shared" si="6"/>
        <v>0.5</v>
      </c>
      <c r="F171" s="98">
        <f t="shared" si="7"/>
        <v>9.4798261281017835E-4</v>
      </c>
      <c r="G171" s="98">
        <f t="shared" si="8"/>
        <v>1.7029869052806431E-3</v>
      </c>
      <c r="H171" s="126">
        <f>G171/'Bayes Calculation 1'!C175</f>
        <v>0.88725617765121512</v>
      </c>
    </row>
    <row r="172" spans="1:8">
      <c r="A172" s="97" t="s">
        <v>5345</v>
      </c>
      <c r="B172" s="96" t="s">
        <v>297</v>
      </c>
      <c r="C172" s="98">
        <f>VLOOKUP(B172,'Add subcellular dot prod'!$B$4:$H$524,7,FALSE)</f>
        <v>1.8709183703672369E-3</v>
      </c>
      <c r="D172" s="97">
        <f>IFERROR(VLOOKUP(B172,'Ca or cAMP regulated kinases GO'!$A$3:$B$55,2,FALSE),0)</f>
        <v>0</v>
      </c>
      <c r="E172" s="97">
        <f t="shared" si="6"/>
        <v>0.5</v>
      </c>
      <c r="F172" s="98">
        <f t="shared" si="7"/>
        <v>9.3545918518361847E-4</v>
      </c>
      <c r="G172" s="98">
        <f t="shared" si="8"/>
        <v>1.6804894111609573E-3</v>
      </c>
      <c r="H172" s="126">
        <f>G172/'Bayes Calculation 1'!C176</f>
        <v>0.87553498321485879</v>
      </c>
    </row>
    <row r="173" spans="1:8">
      <c r="A173" s="97" t="s">
        <v>5337</v>
      </c>
      <c r="B173" s="96" t="s">
        <v>303</v>
      </c>
      <c r="C173" s="98">
        <f>VLOOKUP(B173,'Add subcellular dot prod'!$B$4:$H$524,7,FALSE)</f>
        <v>1.7121851676175567E-3</v>
      </c>
      <c r="D173" s="97">
        <f>IFERROR(VLOOKUP(B173,'Ca or cAMP regulated kinases GO'!$A$3:$B$55,2,FALSE),0)</f>
        <v>0</v>
      </c>
      <c r="E173" s="97">
        <f t="shared" si="6"/>
        <v>0.5</v>
      </c>
      <c r="F173" s="98">
        <f t="shared" si="7"/>
        <v>8.5609258380877837E-4</v>
      </c>
      <c r="G173" s="98">
        <f t="shared" si="8"/>
        <v>1.5379126581366426E-3</v>
      </c>
      <c r="H173" s="126">
        <f>G173/'Bayes Calculation 1'!C177</f>
        <v>0.80125249488919081</v>
      </c>
    </row>
    <row r="174" spans="1:8">
      <c r="A174" s="97" t="s">
        <v>5338</v>
      </c>
      <c r="B174" s="96" t="s">
        <v>351</v>
      </c>
      <c r="C174" s="98">
        <f>VLOOKUP(B174,'Add subcellular dot prod'!$B$4:$H$524,7,FALSE)</f>
        <v>1.6800386133200848E-3</v>
      </c>
      <c r="D174" s="97">
        <f>IFERROR(VLOOKUP(B174,'Ca or cAMP regulated kinases GO'!$A$3:$B$55,2,FALSE),0)</f>
        <v>0</v>
      </c>
      <c r="E174" s="97">
        <f t="shared" si="6"/>
        <v>0.5</v>
      </c>
      <c r="F174" s="98">
        <f t="shared" si="7"/>
        <v>8.4001930666004242E-4</v>
      </c>
      <c r="G174" s="98">
        <f t="shared" si="8"/>
        <v>1.5090380984776831E-3</v>
      </c>
      <c r="H174" s="126">
        <f>G174/'Bayes Calculation 1'!C178</f>
        <v>0.78620884930687296</v>
      </c>
    </row>
    <row r="175" spans="1:8">
      <c r="A175" s="97" t="s">
        <v>5344</v>
      </c>
      <c r="B175" s="96" t="s">
        <v>299</v>
      </c>
      <c r="C175" s="98">
        <f>VLOOKUP(B175,'Add subcellular dot prod'!$B$4:$H$524,7,FALSE)</f>
        <v>1.6419072038030968E-3</v>
      </c>
      <c r="D175" s="97">
        <f>IFERROR(VLOOKUP(B175,'Ca or cAMP regulated kinases GO'!$A$3:$B$55,2,FALSE),0)</f>
        <v>0</v>
      </c>
      <c r="E175" s="97">
        <f t="shared" si="6"/>
        <v>0.5</v>
      </c>
      <c r="F175" s="98">
        <f t="shared" si="7"/>
        <v>8.2095360190154838E-4</v>
      </c>
      <c r="G175" s="98">
        <f t="shared" si="8"/>
        <v>1.4747878441956843E-3</v>
      </c>
      <c r="H175" s="126">
        <f>G175/'Bayes Calculation 1'!C179</f>
        <v>0.7683644668259515</v>
      </c>
    </row>
    <row r="176" spans="1:8">
      <c r="A176" s="97" t="s">
        <v>5337</v>
      </c>
      <c r="B176" s="96" t="s">
        <v>407</v>
      </c>
      <c r="C176" s="98">
        <f>VLOOKUP(B176,'Add subcellular dot prod'!$B$4:$H$524,7,FALSE)</f>
        <v>1.5031569924765747E-3</v>
      </c>
      <c r="D176" s="97">
        <f>IFERROR(VLOOKUP(B176,'Ca or cAMP regulated kinases GO'!$A$3:$B$55,2,FALSE),0)</f>
        <v>0</v>
      </c>
      <c r="E176" s="97">
        <f t="shared" si="6"/>
        <v>0.5</v>
      </c>
      <c r="F176" s="98">
        <f t="shared" si="7"/>
        <v>7.5157849623828737E-4</v>
      </c>
      <c r="G176" s="98">
        <f t="shared" si="8"/>
        <v>1.3501601401634674E-3</v>
      </c>
      <c r="H176" s="126">
        <f>G176/'Bayes Calculation 1'!C180</f>
        <v>0.70343343302516659</v>
      </c>
    </row>
    <row r="177" spans="1:8">
      <c r="A177" s="97" t="s">
        <v>5344</v>
      </c>
      <c r="B177" s="96" t="s">
        <v>584</v>
      </c>
      <c r="C177" s="98">
        <f>VLOOKUP(B177,'Add subcellular dot prod'!$B$4:$H$524,7,FALSE)</f>
        <v>1.4279650241651694E-3</v>
      </c>
      <c r="D177" s="97">
        <f>IFERROR(VLOOKUP(B177,'Ca or cAMP regulated kinases GO'!$A$3:$B$55,2,FALSE),0)</f>
        <v>0</v>
      </c>
      <c r="E177" s="97">
        <f t="shared" si="6"/>
        <v>0.5</v>
      </c>
      <c r="F177" s="98">
        <f t="shared" si="7"/>
        <v>7.1398251208258472E-4</v>
      </c>
      <c r="G177" s="98">
        <f t="shared" si="8"/>
        <v>1.2826214871933413E-3</v>
      </c>
      <c r="H177" s="126">
        <f>G177/'Bayes Calculation 1'!C181</f>
        <v>0.66824579482773083</v>
      </c>
    </row>
    <row r="178" spans="1:8">
      <c r="A178" s="97" t="s">
        <v>5343</v>
      </c>
      <c r="B178" s="96" t="s">
        <v>349</v>
      </c>
      <c r="C178" s="98">
        <f>VLOOKUP(B178,'Add subcellular dot prod'!$B$4:$H$524,7,FALSE)</f>
        <v>1.4291363868162972E-3</v>
      </c>
      <c r="D178" s="97">
        <f>IFERROR(VLOOKUP(B178,'Ca or cAMP regulated kinases GO'!$A$3:$B$55,2,FALSE),0)</f>
        <v>0</v>
      </c>
      <c r="E178" s="97">
        <f t="shared" si="6"/>
        <v>0.5</v>
      </c>
      <c r="F178" s="98">
        <f t="shared" si="7"/>
        <v>7.1456819340814861E-4</v>
      </c>
      <c r="G178" s="98">
        <f t="shared" si="8"/>
        <v>1.2836736242416633E-3</v>
      </c>
      <c r="H178" s="126">
        <f>G178/'Bayes Calculation 1'!C182</f>
        <v>0.66879395822990662</v>
      </c>
    </row>
    <row r="179" spans="1:8">
      <c r="A179" s="97" t="s">
        <v>5337</v>
      </c>
      <c r="B179" s="96" t="s">
        <v>165</v>
      </c>
      <c r="C179" s="98">
        <f>VLOOKUP(B179,'Add subcellular dot prod'!$B$4:$H$524,7,FALSE)</f>
        <v>1.4118950256953255E-3</v>
      </c>
      <c r="D179" s="97">
        <f>IFERROR(VLOOKUP(B179,'Ca or cAMP regulated kinases GO'!$A$3:$B$55,2,FALSE),0)</f>
        <v>0</v>
      </c>
      <c r="E179" s="97">
        <f t="shared" si="6"/>
        <v>0.5</v>
      </c>
      <c r="F179" s="98">
        <f t="shared" si="7"/>
        <v>7.0594751284766273E-4</v>
      </c>
      <c r="G179" s="98">
        <f t="shared" si="8"/>
        <v>1.2681871523267459E-3</v>
      </c>
      <c r="H179" s="126">
        <f>G179/'Bayes Calculation 1'!C183</f>
        <v>0.66072550636223459</v>
      </c>
    </row>
    <row r="180" spans="1:8">
      <c r="A180" s="97" t="s">
        <v>5347</v>
      </c>
      <c r="B180" s="96" t="s">
        <v>131</v>
      </c>
      <c r="C180" s="98">
        <f>VLOOKUP(B180,'Add subcellular dot prod'!$B$4:$H$524,7,FALSE)</f>
        <v>1.3467274194356614E-3</v>
      </c>
      <c r="D180" s="97">
        <f>IFERROR(VLOOKUP(B180,'Ca or cAMP regulated kinases GO'!$A$3:$B$55,2,FALSE),0)</f>
        <v>0</v>
      </c>
      <c r="E180" s="97">
        <f t="shared" si="6"/>
        <v>0.5</v>
      </c>
      <c r="F180" s="98">
        <f t="shared" si="7"/>
        <v>6.7336370971783069E-4</v>
      </c>
      <c r="G180" s="98">
        <f t="shared" si="8"/>
        <v>1.2096525449357372E-3</v>
      </c>
      <c r="H180" s="126">
        <f>G180/'Bayes Calculation 1'!C184</f>
        <v>0.63022897591151916</v>
      </c>
    </row>
    <row r="181" spans="1:8">
      <c r="A181" s="97" t="s">
        <v>5346</v>
      </c>
      <c r="B181" s="96" t="s">
        <v>387</v>
      </c>
      <c r="C181" s="98">
        <f>VLOOKUP(B181,'Add subcellular dot prod'!$B$4:$H$524,7,FALSE)</f>
        <v>1.2979661382918003E-3</v>
      </c>
      <c r="D181" s="97">
        <f>IFERROR(VLOOKUP(B181,'Ca or cAMP regulated kinases GO'!$A$3:$B$55,2,FALSE),0)</f>
        <v>0</v>
      </c>
      <c r="E181" s="97">
        <f t="shared" si="6"/>
        <v>0.5</v>
      </c>
      <c r="F181" s="98">
        <f t="shared" si="7"/>
        <v>6.4898306914590016E-4</v>
      </c>
      <c r="G181" s="98">
        <f t="shared" si="8"/>
        <v>1.1658543664931273E-3</v>
      </c>
      <c r="H181" s="126">
        <f>G181/'Bayes Calculation 1'!C185</f>
        <v>0.60741012494291935</v>
      </c>
    </row>
    <row r="182" spans="1:8">
      <c r="A182" s="97" t="s">
        <v>5340</v>
      </c>
      <c r="B182" s="96" t="s">
        <v>281</v>
      </c>
      <c r="C182" s="98">
        <f>VLOOKUP(B182,'Add subcellular dot prod'!$B$4:$H$524,7,FALSE)</f>
        <v>1.2746966379441893E-3</v>
      </c>
      <c r="D182" s="97">
        <f>IFERROR(VLOOKUP(B182,'Ca or cAMP regulated kinases GO'!$A$3:$B$55,2,FALSE),0)</f>
        <v>0</v>
      </c>
      <c r="E182" s="97">
        <f t="shared" si="6"/>
        <v>0.5</v>
      </c>
      <c r="F182" s="98">
        <f t="shared" si="7"/>
        <v>6.3734831897209465E-4</v>
      </c>
      <c r="G182" s="98">
        <f t="shared" si="8"/>
        <v>1.1449533215536355E-3</v>
      </c>
      <c r="H182" s="126">
        <f>G182/'Bayes Calculation 1'!C186</f>
        <v>0.59652068052944407</v>
      </c>
    </row>
    <row r="183" spans="1:8">
      <c r="A183" s="97" t="s">
        <v>5343</v>
      </c>
      <c r="B183" s="96" t="s">
        <v>247</v>
      </c>
      <c r="C183" s="98">
        <f>VLOOKUP(B183,'Add subcellular dot prod'!$B$4:$H$524,7,FALSE)</f>
        <v>1.2634988143836051E-3</v>
      </c>
      <c r="D183" s="97">
        <f>IFERROR(VLOOKUP(B183,'Ca or cAMP regulated kinases GO'!$A$3:$B$55,2,FALSE),0)</f>
        <v>0</v>
      </c>
      <c r="E183" s="97">
        <f t="shared" si="6"/>
        <v>0.5</v>
      </c>
      <c r="F183" s="98">
        <f t="shared" si="7"/>
        <v>6.3174940719180255E-4</v>
      </c>
      <c r="G183" s="98">
        <f t="shared" si="8"/>
        <v>1.1348952536979456E-3</v>
      </c>
      <c r="H183" s="126">
        <f>G183/'Bayes Calculation 1'!C187</f>
        <v>0.59128042717662965</v>
      </c>
    </row>
    <row r="184" spans="1:8">
      <c r="A184" s="97" t="s">
        <v>5346</v>
      </c>
      <c r="B184" s="96" t="s">
        <v>243</v>
      </c>
      <c r="C184" s="98">
        <f>VLOOKUP(B184,'Add subcellular dot prod'!$B$4:$H$524,7,FALSE)</f>
        <v>1.2602739131726576E-3</v>
      </c>
      <c r="D184" s="97">
        <f>IFERROR(VLOOKUP(B184,'Ca or cAMP regulated kinases GO'!$A$3:$B$55,2,FALSE),0)</f>
        <v>0</v>
      </c>
      <c r="E184" s="97">
        <f t="shared" si="6"/>
        <v>0.5</v>
      </c>
      <c r="F184" s="98">
        <f t="shared" si="7"/>
        <v>6.3013695658632881E-4</v>
      </c>
      <c r="G184" s="98">
        <f t="shared" si="8"/>
        <v>1.1319985948041781E-3</v>
      </c>
      <c r="H184" s="126">
        <f>G184/'Bayes Calculation 1'!C188</f>
        <v>0.58977126789297685</v>
      </c>
    </row>
    <row r="185" spans="1:8">
      <c r="A185" s="97" t="s">
        <v>5340</v>
      </c>
      <c r="B185" s="96" t="s">
        <v>233</v>
      </c>
      <c r="C185" s="98">
        <f>VLOOKUP(B185,'Add subcellular dot prod'!$B$4:$H$524,7,FALSE)</f>
        <v>1.2602739131726576E-3</v>
      </c>
      <c r="D185" s="97">
        <f>IFERROR(VLOOKUP(B185,'Ca or cAMP regulated kinases GO'!$A$3:$B$55,2,FALSE),0)</f>
        <v>0</v>
      </c>
      <c r="E185" s="97">
        <f t="shared" si="6"/>
        <v>0.5</v>
      </c>
      <c r="F185" s="98">
        <f t="shared" si="7"/>
        <v>6.3013695658632881E-4</v>
      </c>
      <c r="G185" s="98">
        <f t="shared" si="8"/>
        <v>1.1319985948041781E-3</v>
      </c>
      <c r="H185" s="126">
        <f>G185/'Bayes Calculation 1'!C189</f>
        <v>0.58977126789297685</v>
      </c>
    </row>
    <row r="186" spans="1:8">
      <c r="A186" s="97" t="s">
        <v>5346</v>
      </c>
      <c r="B186" s="96" t="s">
        <v>307</v>
      </c>
      <c r="C186" s="98">
        <f>VLOOKUP(B186,'Add subcellular dot prod'!$B$4:$H$524,7,FALSE)</f>
        <v>1.2602739131726576E-3</v>
      </c>
      <c r="D186" s="97">
        <f>IFERROR(VLOOKUP(B186,'Ca or cAMP regulated kinases GO'!$A$3:$B$55,2,FALSE),0)</f>
        <v>0</v>
      </c>
      <c r="E186" s="97">
        <f t="shared" si="6"/>
        <v>0.5</v>
      </c>
      <c r="F186" s="98">
        <f t="shared" si="7"/>
        <v>6.3013695658632881E-4</v>
      </c>
      <c r="G186" s="98">
        <f t="shared" si="8"/>
        <v>1.1319985948041781E-3</v>
      </c>
      <c r="H186" s="126">
        <f>G186/'Bayes Calculation 1'!C190</f>
        <v>0.58977126789297685</v>
      </c>
    </row>
    <row r="187" spans="1:8">
      <c r="A187" s="97" t="s">
        <v>5343</v>
      </c>
      <c r="B187" s="96" t="s">
        <v>207</v>
      </c>
      <c r="C187" s="98">
        <f>VLOOKUP(B187,'Add subcellular dot prod'!$B$4:$H$524,7,FALSE)</f>
        <v>1.2602739131726576E-3</v>
      </c>
      <c r="D187" s="97">
        <f>IFERROR(VLOOKUP(B187,'Ca or cAMP regulated kinases GO'!$A$3:$B$55,2,FALSE),0)</f>
        <v>0</v>
      </c>
      <c r="E187" s="97">
        <f t="shared" si="6"/>
        <v>0.5</v>
      </c>
      <c r="F187" s="98">
        <f t="shared" si="7"/>
        <v>6.3013695658632881E-4</v>
      </c>
      <c r="G187" s="98">
        <f t="shared" si="8"/>
        <v>1.1319985948041781E-3</v>
      </c>
      <c r="H187" s="126">
        <f>G187/'Bayes Calculation 1'!C191</f>
        <v>0.58977126789297685</v>
      </c>
    </row>
    <row r="188" spans="1:8">
      <c r="A188" s="97" t="s">
        <v>5346</v>
      </c>
      <c r="B188" s="96" t="s">
        <v>1059</v>
      </c>
      <c r="C188" s="98">
        <f>VLOOKUP(B188,'Add subcellular dot prod'!$B$4:$H$524,7,FALSE)</f>
        <v>1.2602739131726576E-3</v>
      </c>
      <c r="D188" s="97">
        <f>IFERROR(VLOOKUP(B188,'Ca or cAMP regulated kinases GO'!$A$3:$B$55,2,FALSE),0)</f>
        <v>0</v>
      </c>
      <c r="E188" s="97">
        <f t="shared" si="6"/>
        <v>0.5</v>
      </c>
      <c r="F188" s="98">
        <f t="shared" si="7"/>
        <v>6.3013695658632881E-4</v>
      </c>
      <c r="G188" s="98">
        <f t="shared" si="8"/>
        <v>1.1319985948041781E-3</v>
      </c>
      <c r="H188" s="126">
        <f>G188/'Bayes Calculation 1'!C192</f>
        <v>0.58977126789297685</v>
      </c>
    </row>
    <row r="189" spans="1:8">
      <c r="A189" s="97" t="s">
        <v>5337</v>
      </c>
      <c r="B189" s="96" t="s">
        <v>119</v>
      </c>
      <c r="C189" s="98">
        <f>VLOOKUP(B189,'Add subcellular dot prod'!$B$4:$H$524,7,FALSE)</f>
        <v>1.2602739131726576E-3</v>
      </c>
      <c r="D189" s="97">
        <f>IFERROR(VLOOKUP(B189,'Ca or cAMP regulated kinases GO'!$A$3:$B$55,2,FALSE),0)</f>
        <v>0</v>
      </c>
      <c r="E189" s="97">
        <f t="shared" si="6"/>
        <v>0.5</v>
      </c>
      <c r="F189" s="98">
        <f t="shared" si="7"/>
        <v>6.3013695658632881E-4</v>
      </c>
      <c r="G189" s="98">
        <f t="shared" si="8"/>
        <v>1.1319985948041781E-3</v>
      </c>
      <c r="H189" s="126">
        <f>G189/'Bayes Calculation 1'!C193</f>
        <v>0.58977126789297685</v>
      </c>
    </row>
    <row r="190" spans="1:8">
      <c r="A190" s="97" t="s">
        <v>5346</v>
      </c>
      <c r="B190" s="96" t="s">
        <v>103</v>
      </c>
      <c r="C190" s="98">
        <f>VLOOKUP(B190,'Add subcellular dot prod'!$B$4:$H$524,7,FALSE)</f>
        <v>1.2602739131726576E-3</v>
      </c>
      <c r="D190" s="97">
        <f>IFERROR(VLOOKUP(B190,'Ca or cAMP regulated kinases GO'!$A$3:$B$55,2,FALSE),0)</f>
        <v>0</v>
      </c>
      <c r="E190" s="97">
        <f t="shared" si="6"/>
        <v>0.5</v>
      </c>
      <c r="F190" s="98">
        <f t="shared" si="7"/>
        <v>6.3013695658632881E-4</v>
      </c>
      <c r="G190" s="98">
        <f t="shared" si="8"/>
        <v>1.1319985948041781E-3</v>
      </c>
      <c r="H190" s="126">
        <f>G190/'Bayes Calculation 1'!C194</f>
        <v>0.58977126789297685</v>
      </c>
    </row>
    <row r="191" spans="1:8">
      <c r="A191" s="97" t="s">
        <v>5343</v>
      </c>
      <c r="B191" s="96" t="s">
        <v>435</v>
      </c>
      <c r="C191" s="98">
        <f>VLOOKUP(B191,'Add subcellular dot prod'!$B$4:$H$524,7,FALSE)</f>
        <v>1.2602739131726576E-3</v>
      </c>
      <c r="D191" s="97">
        <f>IFERROR(VLOOKUP(B191,'Ca or cAMP regulated kinases GO'!$A$3:$B$55,2,FALSE),0)</f>
        <v>0</v>
      </c>
      <c r="E191" s="97">
        <f t="shared" si="6"/>
        <v>0.5</v>
      </c>
      <c r="F191" s="98">
        <f t="shared" si="7"/>
        <v>6.3013695658632881E-4</v>
      </c>
      <c r="G191" s="98">
        <f t="shared" si="8"/>
        <v>1.1319985948041781E-3</v>
      </c>
      <c r="H191" s="126">
        <f>G191/'Bayes Calculation 1'!C195</f>
        <v>0.58977126789297685</v>
      </c>
    </row>
    <row r="192" spans="1:8">
      <c r="A192" s="97" t="s">
        <v>5347</v>
      </c>
      <c r="B192" s="96" t="s">
        <v>327</v>
      </c>
      <c r="C192" s="98">
        <f>VLOOKUP(B192,'Add subcellular dot prod'!$B$4:$H$524,7,FALSE)</f>
        <v>1.2602739131726576E-3</v>
      </c>
      <c r="D192" s="97">
        <f>IFERROR(VLOOKUP(B192,'Ca or cAMP regulated kinases GO'!$A$3:$B$55,2,FALSE),0)</f>
        <v>0</v>
      </c>
      <c r="E192" s="97">
        <f t="shared" si="6"/>
        <v>0.5</v>
      </c>
      <c r="F192" s="98">
        <f t="shared" si="7"/>
        <v>6.3013695658632881E-4</v>
      </c>
      <c r="G192" s="98">
        <f t="shared" si="8"/>
        <v>1.1319985948041781E-3</v>
      </c>
      <c r="H192" s="126">
        <f>G192/'Bayes Calculation 1'!C196</f>
        <v>0.58977126789297685</v>
      </c>
    </row>
    <row r="193" spans="1:8">
      <c r="A193" s="97" t="s">
        <v>5343</v>
      </c>
      <c r="B193" s="96" t="s">
        <v>333</v>
      </c>
      <c r="C193" s="98">
        <f>VLOOKUP(B193,'Add subcellular dot prod'!$B$4:$H$524,7,FALSE)</f>
        <v>1.2602739131726576E-3</v>
      </c>
      <c r="D193" s="97">
        <f>IFERROR(VLOOKUP(B193,'Ca or cAMP regulated kinases GO'!$A$3:$B$55,2,FALSE),0)</f>
        <v>0</v>
      </c>
      <c r="E193" s="97">
        <f t="shared" si="6"/>
        <v>0.5</v>
      </c>
      <c r="F193" s="98">
        <f t="shared" si="7"/>
        <v>6.3013695658632881E-4</v>
      </c>
      <c r="G193" s="98">
        <f t="shared" si="8"/>
        <v>1.1319985948041781E-3</v>
      </c>
      <c r="H193" s="126">
        <f>G193/'Bayes Calculation 1'!C197</f>
        <v>0.58977126789297685</v>
      </c>
    </row>
    <row r="194" spans="1:8">
      <c r="A194" s="97" t="s">
        <v>5344</v>
      </c>
      <c r="B194" s="96" t="s">
        <v>1043</v>
      </c>
      <c r="C194" s="98">
        <f>VLOOKUP(B194,'Add subcellular dot prod'!$B$4:$H$524,7,FALSE)</f>
        <v>1.2602739131726576E-3</v>
      </c>
      <c r="D194" s="97">
        <f>IFERROR(VLOOKUP(B194,'Ca or cAMP regulated kinases GO'!$A$3:$B$55,2,FALSE),0)</f>
        <v>0</v>
      </c>
      <c r="E194" s="97">
        <f t="shared" si="6"/>
        <v>0.5</v>
      </c>
      <c r="F194" s="98">
        <f t="shared" si="7"/>
        <v>6.3013695658632881E-4</v>
      </c>
      <c r="G194" s="98">
        <f t="shared" si="8"/>
        <v>1.1319985948041781E-3</v>
      </c>
      <c r="H194" s="126">
        <f>G194/'Bayes Calculation 1'!C198</f>
        <v>0.58977126789297685</v>
      </c>
    </row>
    <row r="195" spans="1:8">
      <c r="A195" s="97" t="s">
        <v>5337</v>
      </c>
      <c r="B195" s="96" t="s">
        <v>531</v>
      </c>
      <c r="C195" s="98">
        <f>VLOOKUP(B195,'Add subcellular dot prod'!$B$4:$H$524,7,FALSE)</f>
        <v>1.2602739131726576E-3</v>
      </c>
      <c r="D195" s="97">
        <f>IFERROR(VLOOKUP(B195,'Ca or cAMP regulated kinases GO'!$A$3:$B$55,2,FALSE),0)</f>
        <v>0</v>
      </c>
      <c r="E195" s="97">
        <f t="shared" si="6"/>
        <v>0.5</v>
      </c>
      <c r="F195" s="98">
        <f t="shared" si="7"/>
        <v>6.3013695658632881E-4</v>
      </c>
      <c r="G195" s="98">
        <f t="shared" si="8"/>
        <v>1.1319985948041781E-3</v>
      </c>
      <c r="H195" s="126">
        <f>G195/'Bayes Calculation 1'!C199</f>
        <v>0.58977126789297685</v>
      </c>
    </row>
    <row r="196" spans="1:8">
      <c r="A196" s="97" t="s">
        <v>5345</v>
      </c>
      <c r="B196" s="96" t="s">
        <v>377</v>
      </c>
      <c r="C196" s="98">
        <f>VLOOKUP(B196,'Add subcellular dot prod'!$B$4:$H$524,7,FALSE)</f>
        <v>1.2602739131726576E-3</v>
      </c>
      <c r="D196" s="97">
        <f>IFERROR(VLOOKUP(B196,'Ca or cAMP regulated kinases GO'!$A$3:$B$55,2,FALSE),0)</f>
        <v>0</v>
      </c>
      <c r="E196" s="97">
        <f t="shared" ref="E196:E259" si="9">IF(D196&gt;0,0.95, 0.5)</f>
        <v>0.5</v>
      </c>
      <c r="F196" s="98">
        <f t="shared" ref="F196:F259" si="10">C196*E196</f>
        <v>6.3013695658632881E-4</v>
      </c>
      <c r="G196" s="98">
        <f t="shared" ref="G196:G259" si="11">F196/$F$2</f>
        <v>1.1319985948041781E-3</v>
      </c>
      <c r="H196" s="126">
        <f>G196/'Bayes Calculation 1'!C200</f>
        <v>0.58977126789297685</v>
      </c>
    </row>
    <row r="197" spans="1:8">
      <c r="A197" s="97" t="s">
        <v>5345</v>
      </c>
      <c r="B197" s="96" t="s">
        <v>580</v>
      </c>
      <c r="C197" s="98">
        <f>VLOOKUP(B197,'Add subcellular dot prod'!$B$4:$H$524,7,FALSE)</f>
        <v>1.2602739131726576E-3</v>
      </c>
      <c r="D197" s="97">
        <f>IFERROR(VLOOKUP(B197,'Ca or cAMP regulated kinases GO'!$A$3:$B$55,2,FALSE),0)</f>
        <v>0</v>
      </c>
      <c r="E197" s="97">
        <f t="shared" si="9"/>
        <v>0.5</v>
      </c>
      <c r="F197" s="98">
        <f t="shared" si="10"/>
        <v>6.3013695658632881E-4</v>
      </c>
      <c r="G197" s="98">
        <f t="shared" si="11"/>
        <v>1.1319985948041781E-3</v>
      </c>
      <c r="H197" s="126">
        <f>G197/'Bayes Calculation 1'!C201</f>
        <v>0.58977126789297685</v>
      </c>
    </row>
    <row r="198" spans="1:8">
      <c r="A198" s="97" t="s">
        <v>5346</v>
      </c>
      <c r="B198" s="96" t="s">
        <v>594</v>
      </c>
      <c r="C198" s="98">
        <f>VLOOKUP(B198,'Add subcellular dot prod'!$B$4:$H$524,7,FALSE)</f>
        <v>1.2602739131726576E-3</v>
      </c>
      <c r="D198" s="97">
        <f>IFERROR(VLOOKUP(B198,'Ca or cAMP regulated kinases GO'!$A$3:$B$55,2,FALSE),0)</f>
        <v>0</v>
      </c>
      <c r="E198" s="97">
        <f t="shared" si="9"/>
        <v>0.5</v>
      </c>
      <c r="F198" s="98">
        <f t="shared" si="10"/>
        <v>6.3013695658632881E-4</v>
      </c>
      <c r="G198" s="98">
        <f t="shared" si="11"/>
        <v>1.1319985948041781E-3</v>
      </c>
      <c r="H198" s="126">
        <f>G198/'Bayes Calculation 1'!C202</f>
        <v>0.58977126789297685</v>
      </c>
    </row>
    <row r="199" spans="1:8">
      <c r="A199" s="97" t="s">
        <v>5345</v>
      </c>
      <c r="B199" s="96" t="s">
        <v>269</v>
      </c>
      <c r="C199" s="98">
        <f>VLOOKUP(B199,'Add subcellular dot prod'!$B$4:$H$524,7,FALSE)</f>
        <v>1.2602739131726576E-3</v>
      </c>
      <c r="D199" s="97">
        <f>IFERROR(VLOOKUP(B199,'Ca or cAMP regulated kinases GO'!$A$3:$B$55,2,FALSE),0)</f>
        <v>0</v>
      </c>
      <c r="E199" s="97">
        <f t="shared" si="9"/>
        <v>0.5</v>
      </c>
      <c r="F199" s="98">
        <f t="shared" si="10"/>
        <v>6.3013695658632881E-4</v>
      </c>
      <c r="G199" s="98">
        <f t="shared" si="11"/>
        <v>1.1319985948041781E-3</v>
      </c>
      <c r="H199" s="126">
        <f>G199/'Bayes Calculation 1'!C203</f>
        <v>0.58977126789297685</v>
      </c>
    </row>
    <row r="200" spans="1:8">
      <c r="A200" s="97" t="s">
        <v>5340</v>
      </c>
      <c r="B200" s="96" t="s">
        <v>1030</v>
      </c>
      <c r="C200" s="98">
        <f>VLOOKUP(B200,'Add subcellular dot prod'!$B$4:$H$524,7,FALSE)</f>
        <v>1.2602739131726576E-3</v>
      </c>
      <c r="D200" s="97">
        <f>IFERROR(VLOOKUP(B200,'Ca or cAMP regulated kinases GO'!$A$3:$B$55,2,FALSE),0)</f>
        <v>0</v>
      </c>
      <c r="E200" s="97">
        <f t="shared" si="9"/>
        <v>0.5</v>
      </c>
      <c r="F200" s="98">
        <f t="shared" si="10"/>
        <v>6.3013695658632881E-4</v>
      </c>
      <c r="G200" s="98">
        <f t="shared" si="11"/>
        <v>1.1319985948041781E-3</v>
      </c>
      <c r="H200" s="126">
        <f>G200/'Bayes Calculation 1'!C204</f>
        <v>0.58977126789297685</v>
      </c>
    </row>
    <row r="201" spans="1:8">
      <c r="A201" s="97" t="s">
        <v>5343</v>
      </c>
      <c r="B201" s="96" t="s">
        <v>381</v>
      </c>
      <c r="C201" s="98">
        <f>VLOOKUP(B201,'Add subcellular dot prod'!$B$4:$H$524,7,FALSE)</f>
        <v>1.2602739131726576E-3</v>
      </c>
      <c r="D201" s="97">
        <f>IFERROR(VLOOKUP(B201,'Ca or cAMP regulated kinases GO'!$A$3:$B$55,2,FALSE),0)</f>
        <v>0</v>
      </c>
      <c r="E201" s="97">
        <f t="shared" si="9"/>
        <v>0.5</v>
      </c>
      <c r="F201" s="98">
        <f t="shared" si="10"/>
        <v>6.3013695658632881E-4</v>
      </c>
      <c r="G201" s="98">
        <f t="shared" si="11"/>
        <v>1.1319985948041781E-3</v>
      </c>
      <c r="H201" s="126">
        <f>G201/'Bayes Calculation 1'!C205</f>
        <v>0.58977126789297685</v>
      </c>
    </row>
    <row r="202" spans="1:8">
      <c r="A202" s="97" t="s">
        <v>5346</v>
      </c>
      <c r="B202" s="96" t="s">
        <v>550</v>
      </c>
      <c r="C202" s="98">
        <f>VLOOKUP(B202,'Add subcellular dot prod'!$B$4:$H$524,7,FALSE)</f>
        <v>1.2602739131726576E-3</v>
      </c>
      <c r="D202" s="97">
        <f>IFERROR(VLOOKUP(B202,'Ca or cAMP regulated kinases GO'!$A$3:$B$55,2,FALSE),0)</f>
        <v>0</v>
      </c>
      <c r="E202" s="97">
        <f t="shared" si="9"/>
        <v>0.5</v>
      </c>
      <c r="F202" s="98">
        <f t="shared" si="10"/>
        <v>6.3013695658632881E-4</v>
      </c>
      <c r="G202" s="98">
        <f t="shared" si="11"/>
        <v>1.1319985948041781E-3</v>
      </c>
      <c r="H202" s="126">
        <f>G202/'Bayes Calculation 1'!C206</f>
        <v>0.58977126789297685</v>
      </c>
    </row>
    <row r="203" spans="1:8">
      <c r="A203" s="97" t="s">
        <v>5341</v>
      </c>
      <c r="B203" s="96" t="s">
        <v>515</v>
      </c>
      <c r="C203" s="98">
        <f>VLOOKUP(B203,'Add subcellular dot prod'!$B$4:$H$524,7,FALSE)</f>
        <v>1.2602739131726576E-3</v>
      </c>
      <c r="D203" s="97">
        <f>IFERROR(VLOOKUP(B203,'Ca or cAMP regulated kinases GO'!$A$3:$B$55,2,FALSE),0)</f>
        <v>0</v>
      </c>
      <c r="E203" s="97">
        <f t="shared" si="9"/>
        <v>0.5</v>
      </c>
      <c r="F203" s="98">
        <f t="shared" si="10"/>
        <v>6.3013695658632881E-4</v>
      </c>
      <c r="G203" s="98">
        <f t="shared" si="11"/>
        <v>1.1319985948041781E-3</v>
      </c>
      <c r="H203" s="126">
        <f>G203/'Bayes Calculation 1'!C207</f>
        <v>0.58977126789297685</v>
      </c>
    </row>
    <row r="204" spans="1:8">
      <c r="A204" s="97" t="s">
        <v>5347</v>
      </c>
      <c r="B204" s="96" t="s">
        <v>1073</v>
      </c>
      <c r="C204" s="98">
        <f>VLOOKUP(B204,'Add subcellular dot prod'!$B$4:$H$524,7,FALSE)</f>
        <v>1.2602739131726576E-3</v>
      </c>
      <c r="D204" s="97">
        <f>IFERROR(VLOOKUP(B204,'Ca or cAMP regulated kinases GO'!$A$3:$B$55,2,FALSE),0)</f>
        <v>0</v>
      </c>
      <c r="E204" s="97">
        <f t="shared" si="9"/>
        <v>0.5</v>
      </c>
      <c r="F204" s="98">
        <f t="shared" si="10"/>
        <v>6.3013695658632881E-4</v>
      </c>
      <c r="G204" s="98">
        <f t="shared" si="11"/>
        <v>1.1319985948041781E-3</v>
      </c>
      <c r="H204" s="126">
        <f>G204/'Bayes Calculation 1'!C208</f>
        <v>0.58977126789297685</v>
      </c>
    </row>
    <row r="205" spans="1:8">
      <c r="A205" s="97" t="s">
        <v>5343</v>
      </c>
      <c r="B205" s="96" t="s">
        <v>660</v>
      </c>
      <c r="C205" s="98">
        <f>VLOOKUP(B205,'Add subcellular dot prod'!$B$4:$H$524,7,FALSE)</f>
        <v>1.2602739131726576E-3</v>
      </c>
      <c r="D205" s="97">
        <f>IFERROR(VLOOKUP(B205,'Ca or cAMP regulated kinases GO'!$A$3:$B$55,2,FALSE),0)</f>
        <v>0</v>
      </c>
      <c r="E205" s="97">
        <f t="shared" si="9"/>
        <v>0.5</v>
      </c>
      <c r="F205" s="98">
        <f t="shared" si="10"/>
        <v>6.3013695658632881E-4</v>
      </c>
      <c r="G205" s="98">
        <f t="shared" si="11"/>
        <v>1.1319985948041781E-3</v>
      </c>
      <c r="H205" s="126">
        <f>G205/'Bayes Calculation 1'!C209</f>
        <v>0.58977126789297685</v>
      </c>
    </row>
    <row r="206" spans="1:8">
      <c r="A206" s="97" t="s">
        <v>5346</v>
      </c>
      <c r="B206" s="96" t="s">
        <v>558</v>
      </c>
      <c r="C206" s="98">
        <f>VLOOKUP(B206,'Add subcellular dot prod'!$B$4:$H$524,7,FALSE)</f>
        <v>1.2602739131726576E-3</v>
      </c>
      <c r="D206" s="97">
        <f>IFERROR(VLOOKUP(B206,'Ca or cAMP regulated kinases GO'!$A$3:$B$55,2,FALSE),0)</f>
        <v>0</v>
      </c>
      <c r="E206" s="97">
        <f t="shared" si="9"/>
        <v>0.5</v>
      </c>
      <c r="F206" s="98">
        <f t="shared" si="10"/>
        <v>6.3013695658632881E-4</v>
      </c>
      <c r="G206" s="98">
        <f t="shared" si="11"/>
        <v>1.1319985948041781E-3</v>
      </c>
      <c r="H206" s="126">
        <f>G206/'Bayes Calculation 1'!C210</f>
        <v>0.58977126789297685</v>
      </c>
    </row>
    <row r="207" spans="1:8">
      <c r="A207" s="97" t="s">
        <v>5338</v>
      </c>
      <c r="B207" s="96" t="s">
        <v>1024</v>
      </c>
      <c r="C207" s="98">
        <f>VLOOKUP(B207,'Add subcellular dot prod'!$B$4:$H$524,7,FALSE)</f>
        <v>1.2602739131726576E-3</v>
      </c>
      <c r="D207" s="97">
        <f>IFERROR(VLOOKUP(B207,'Ca or cAMP regulated kinases GO'!$A$3:$B$55,2,FALSE),0)</f>
        <v>0</v>
      </c>
      <c r="E207" s="97">
        <f t="shared" si="9"/>
        <v>0.5</v>
      </c>
      <c r="F207" s="98">
        <f t="shared" si="10"/>
        <v>6.3013695658632881E-4</v>
      </c>
      <c r="G207" s="98">
        <f t="shared" si="11"/>
        <v>1.1319985948041781E-3</v>
      </c>
      <c r="H207" s="126">
        <f>G207/'Bayes Calculation 1'!C211</f>
        <v>0.58977126789297685</v>
      </c>
    </row>
    <row r="208" spans="1:8">
      <c r="A208" s="97" t="s">
        <v>5343</v>
      </c>
      <c r="B208" s="96" t="s">
        <v>570</v>
      </c>
      <c r="C208" s="98">
        <f>VLOOKUP(B208,'Add subcellular dot prod'!$B$4:$H$524,7,FALSE)</f>
        <v>1.2602739131726576E-3</v>
      </c>
      <c r="D208" s="97">
        <f>IFERROR(VLOOKUP(B208,'Ca or cAMP regulated kinases GO'!$A$3:$B$55,2,FALSE),0)</f>
        <v>0</v>
      </c>
      <c r="E208" s="97">
        <f t="shared" si="9"/>
        <v>0.5</v>
      </c>
      <c r="F208" s="98">
        <f t="shared" si="10"/>
        <v>6.3013695658632881E-4</v>
      </c>
      <c r="G208" s="98">
        <f t="shared" si="11"/>
        <v>1.1319985948041781E-3</v>
      </c>
      <c r="H208" s="126">
        <f>G208/'Bayes Calculation 1'!C212</f>
        <v>0.58977126789297685</v>
      </c>
    </row>
    <row r="209" spans="1:8">
      <c r="A209" s="97" t="s">
        <v>5345</v>
      </c>
      <c r="B209" s="96" t="s">
        <v>1047</v>
      </c>
      <c r="C209" s="98">
        <f>VLOOKUP(B209,'Add subcellular dot prod'!$B$4:$H$524,7,FALSE)</f>
        <v>1.2602739131726576E-3</v>
      </c>
      <c r="D209" s="97">
        <f>IFERROR(VLOOKUP(B209,'Ca or cAMP regulated kinases GO'!$A$3:$B$55,2,FALSE),0)</f>
        <v>0</v>
      </c>
      <c r="E209" s="97">
        <f t="shared" si="9"/>
        <v>0.5</v>
      </c>
      <c r="F209" s="98">
        <f t="shared" si="10"/>
        <v>6.3013695658632881E-4</v>
      </c>
      <c r="G209" s="98">
        <f t="shared" si="11"/>
        <v>1.1319985948041781E-3</v>
      </c>
      <c r="H209" s="126">
        <f>G209/'Bayes Calculation 1'!C213</f>
        <v>0.58977126789297685</v>
      </c>
    </row>
    <row r="210" spans="1:8">
      <c r="A210" s="97" t="s">
        <v>5345</v>
      </c>
      <c r="B210" s="96" t="s">
        <v>1045</v>
      </c>
      <c r="C210" s="98">
        <f>VLOOKUP(B210,'Add subcellular dot prod'!$B$4:$H$524,7,FALSE)</f>
        <v>1.2602739131726576E-3</v>
      </c>
      <c r="D210" s="97">
        <f>IFERROR(VLOOKUP(B210,'Ca or cAMP regulated kinases GO'!$A$3:$B$55,2,FALSE),0)</f>
        <v>0</v>
      </c>
      <c r="E210" s="97">
        <f t="shared" si="9"/>
        <v>0.5</v>
      </c>
      <c r="F210" s="98">
        <f t="shared" si="10"/>
        <v>6.3013695658632881E-4</v>
      </c>
      <c r="G210" s="98">
        <f t="shared" si="11"/>
        <v>1.1319985948041781E-3</v>
      </c>
      <c r="H210" s="126">
        <f>G210/'Bayes Calculation 1'!C214</f>
        <v>0.58977126789297685</v>
      </c>
    </row>
    <row r="211" spans="1:8">
      <c r="A211" s="97" t="s">
        <v>5337</v>
      </c>
      <c r="B211" s="96" t="s">
        <v>533</v>
      </c>
      <c r="C211" s="98">
        <f>VLOOKUP(B211,'Add subcellular dot prod'!$B$4:$H$524,7,FALSE)</f>
        <v>1.2602739131726576E-3</v>
      </c>
      <c r="D211" s="97">
        <f>IFERROR(VLOOKUP(B211,'Ca or cAMP regulated kinases GO'!$A$3:$B$55,2,FALSE),0)</f>
        <v>0</v>
      </c>
      <c r="E211" s="97">
        <f t="shared" si="9"/>
        <v>0.5</v>
      </c>
      <c r="F211" s="98">
        <f t="shared" si="10"/>
        <v>6.3013695658632881E-4</v>
      </c>
      <c r="G211" s="98">
        <f t="shared" si="11"/>
        <v>1.1319985948041781E-3</v>
      </c>
      <c r="H211" s="126">
        <f>G211/'Bayes Calculation 1'!C215</f>
        <v>0.58977126789297685</v>
      </c>
    </row>
    <row r="212" spans="1:8">
      <c r="A212" s="97" t="s">
        <v>5343</v>
      </c>
      <c r="B212" s="96" t="s">
        <v>279</v>
      </c>
      <c r="C212" s="98">
        <f>VLOOKUP(B212,'Add subcellular dot prod'!$B$4:$H$524,7,FALSE)</f>
        <v>1.2602739131726576E-3</v>
      </c>
      <c r="D212" s="97">
        <f>IFERROR(VLOOKUP(B212,'Ca or cAMP regulated kinases GO'!$A$3:$B$55,2,FALSE),0)</f>
        <v>0</v>
      </c>
      <c r="E212" s="97">
        <f t="shared" si="9"/>
        <v>0.5</v>
      </c>
      <c r="F212" s="98">
        <f t="shared" si="10"/>
        <v>6.3013695658632881E-4</v>
      </c>
      <c r="G212" s="98">
        <f t="shared" si="11"/>
        <v>1.1319985948041781E-3</v>
      </c>
      <c r="H212" s="126">
        <f>G212/'Bayes Calculation 1'!C216</f>
        <v>0.58977126789297685</v>
      </c>
    </row>
    <row r="213" spans="1:8">
      <c r="A213" s="97" t="s">
        <v>5343</v>
      </c>
      <c r="B213" s="96" t="s">
        <v>537</v>
      </c>
      <c r="C213" s="98">
        <f>VLOOKUP(B213,'Add subcellular dot prod'!$B$4:$H$524,7,FALSE)</f>
        <v>1.2602739131726576E-3</v>
      </c>
      <c r="D213" s="97">
        <f>IFERROR(VLOOKUP(B213,'Ca or cAMP regulated kinases GO'!$A$3:$B$55,2,FALSE),0)</f>
        <v>0</v>
      </c>
      <c r="E213" s="97">
        <f t="shared" si="9"/>
        <v>0.5</v>
      </c>
      <c r="F213" s="98">
        <f t="shared" si="10"/>
        <v>6.3013695658632881E-4</v>
      </c>
      <c r="G213" s="98">
        <f t="shared" si="11"/>
        <v>1.1319985948041781E-3</v>
      </c>
      <c r="H213" s="126">
        <f>G213/'Bayes Calculation 1'!C217</f>
        <v>0.58977126789297685</v>
      </c>
    </row>
    <row r="214" spans="1:8">
      <c r="A214" s="97" t="s">
        <v>5343</v>
      </c>
      <c r="B214" s="96" t="s">
        <v>588</v>
      </c>
      <c r="C214" s="98">
        <f>VLOOKUP(B214,'Add subcellular dot prod'!$B$4:$H$524,7,FALSE)</f>
        <v>1.2602739131726576E-3</v>
      </c>
      <c r="D214" s="97">
        <f>IFERROR(VLOOKUP(B214,'Ca or cAMP regulated kinases GO'!$A$3:$B$55,2,FALSE),0)</f>
        <v>0</v>
      </c>
      <c r="E214" s="97">
        <f t="shared" si="9"/>
        <v>0.5</v>
      </c>
      <c r="F214" s="98">
        <f t="shared" si="10"/>
        <v>6.3013695658632881E-4</v>
      </c>
      <c r="G214" s="98">
        <f t="shared" si="11"/>
        <v>1.1319985948041781E-3</v>
      </c>
      <c r="H214" s="126">
        <f>G214/'Bayes Calculation 1'!C218</f>
        <v>0.58977126789297685</v>
      </c>
    </row>
    <row r="215" spans="1:8">
      <c r="A215" s="97" t="s">
        <v>5337</v>
      </c>
      <c r="B215" s="96" t="s">
        <v>650</v>
      </c>
      <c r="C215" s="98">
        <f>VLOOKUP(B215,'Add subcellular dot prod'!$B$4:$H$524,7,FALSE)</f>
        <v>1.2602739131726576E-3</v>
      </c>
      <c r="D215" s="97">
        <f>IFERROR(VLOOKUP(B215,'Ca or cAMP regulated kinases GO'!$A$3:$B$55,2,FALSE),0)</f>
        <v>0</v>
      </c>
      <c r="E215" s="97">
        <f t="shared" si="9"/>
        <v>0.5</v>
      </c>
      <c r="F215" s="98">
        <f t="shared" si="10"/>
        <v>6.3013695658632881E-4</v>
      </c>
      <c r="G215" s="98">
        <f t="shared" si="11"/>
        <v>1.1319985948041781E-3</v>
      </c>
      <c r="H215" s="126">
        <f>G215/'Bayes Calculation 1'!C219</f>
        <v>0.58977126789297685</v>
      </c>
    </row>
    <row r="216" spans="1:8">
      <c r="A216" s="97" t="s">
        <v>5338</v>
      </c>
      <c r="B216" s="96" t="s">
        <v>604</v>
      </c>
      <c r="C216" s="98">
        <f>VLOOKUP(B216,'Add subcellular dot prod'!$B$4:$H$524,7,FALSE)</f>
        <v>1.2602739131726576E-3</v>
      </c>
      <c r="D216" s="97">
        <f>IFERROR(VLOOKUP(B216,'Ca or cAMP regulated kinases GO'!$A$3:$B$55,2,FALSE),0)</f>
        <v>0</v>
      </c>
      <c r="E216" s="97">
        <f t="shared" si="9"/>
        <v>0.5</v>
      </c>
      <c r="F216" s="98">
        <f t="shared" si="10"/>
        <v>6.3013695658632881E-4</v>
      </c>
      <c r="G216" s="98">
        <f t="shared" si="11"/>
        <v>1.1319985948041781E-3</v>
      </c>
      <c r="H216" s="126">
        <f>G216/'Bayes Calculation 1'!C220</f>
        <v>0.58977126789297685</v>
      </c>
    </row>
    <row r="217" spans="1:8">
      <c r="A217" s="97" t="s">
        <v>5341</v>
      </c>
      <c r="B217" s="96" t="s">
        <v>718</v>
      </c>
      <c r="C217" s="98">
        <f>VLOOKUP(B217,'Add subcellular dot prod'!$B$4:$H$524,7,FALSE)</f>
        <v>1.2602739131726576E-3</v>
      </c>
      <c r="D217" s="97">
        <f>IFERROR(VLOOKUP(B217,'Ca or cAMP regulated kinases GO'!$A$3:$B$55,2,FALSE),0)</f>
        <v>0</v>
      </c>
      <c r="E217" s="97">
        <f t="shared" si="9"/>
        <v>0.5</v>
      </c>
      <c r="F217" s="98">
        <f t="shared" si="10"/>
        <v>6.3013695658632881E-4</v>
      </c>
      <c r="G217" s="98">
        <f t="shared" si="11"/>
        <v>1.1319985948041781E-3</v>
      </c>
      <c r="H217" s="126">
        <f>G217/'Bayes Calculation 1'!C221</f>
        <v>0.58977126789297685</v>
      </c>
    </row>
    <row r="218" spans="1:8">
      <c r="A218" s="97" t="s">
        <v>5345</v>
      </c>
      <c r="B218" s="96" t="s">
        <v>43</v>
      </c>
      <c r="C218" s="98">
        <f>VLOOKUP(B218,'Add subcellular dot prod'!$B$4:$H$524,7,FALSE)</f>
        <v>1.2602739131726576E-3</v>
      </c>
      <c r="D218" s="97">
        <f>IFERROR(VLOOKUP(B218,'Ca or cAMP regulated kinases GO'!$A$3:$B$55,2,FALSE),0)</f>
        <v>0</v>
      </c>
      <c r="E218" s="97">
        <f t="shared" si="9"/>
        <v>0.5</v>
      </c>
      <c r="F218" s="98">
        <f t="shared" si="10"/>
        <v>6.3013695658632881E-4</v>
      </c>
      <c r="G218" s="98">
        <f t="shared" si="11"/>
        <v>1.1319985948041781E-3</v>
      </c>
      <c r="H218" s="126">
        <f>G218/'Bayes Calculation 1'!C222</f>
        <v>0.58977126789297685</v>
      </c>
    </row>
    <row r="219" spans="1:8">
      <c r="A219" s="97" t="s">
        <v>5337</v>
      </c>
      <c r="B219" s="96" t="s">
        <v>606</v>
      </c>
      <c r="C219" s="98">
        <f>VLOOKUP(B219,'Add subcellular dot prod'!$B$4:$H$524,7,FALSE)</f>
        <v>1.2602739131726576E-3</v>
      </c>
      <c r="D219" s="97">
        <f>IFERROR(VLOOKUP(B219,'Ca or cAMP regulated kinases GO'!$A$3:$B$55,2,FALSE),0)</f>
        <v>0</v>
      </c>
      <c r="E219" s="97">
        <f t="shared" si="9"/>
        <v>0.5</v>
      </c>
      <c r="F219" s="98">
        <f t="shared" si="10"/>
        <v>6.3013695658632881E-4</v>
      </c>
      <c r="G219" s="98">
        <f t="shared" si="11"/>
        <v>1.1319985948041781E-3</v>
      </c>
      <c r="H219" s="126">
        <f>G219/'Bayes Calculation 1'!C223</f>
        <v>0.58977126789297685</v>
      </c>
    </row>
    <row r="220" spans="1:8">
      <c r="A220" s="97" t="s">
        <v>5345</v>
      </c>
      <c r="B220" s="96" t="s">
        <v>674</v>
      </c>
      <c r="C220" s="98">
        <f>VLOOKUP(B220,'Add subcellular dot prod'!$B$4:$H$524,7,FALSE)</f>
        <v>1.2602739131726576E-3</v>
      </c>
      <c r="D220" s="97">
        <f>IFERROR(VLOOKUP(B220,'Ca or cAMP regulated kinases GO'!$A$3:$B$55,2,FALSE),0)</f>
        <v>0</v>
      </c>
      <c r="E220" s="97">
        <f t="shared" si="9"/>
        <v>0.5</v>
      </c>
      <c r="F220" s="98">
        <f t="shared" si="10"/>
        <v>6.3013695658632881E-4</v>
      </c>
      <c r="G220" s="98">
        <f t="shared" si="11"/>
        <v>1.1319985948041781E-3</v>
      </c>
      <c r="H220" s="126">
        <f>G220/'Bayes Calculation 1'!C224</f>
        <v>0.58977126789297685</v>
      </c>
    </row>
    <row r="221" spans="1:8">
      <c r="A221" s="97" t="s">
        <v>5347</v>
      </c>
      <c r="B221" s="96" t="s">
        <v>1071</v>
      </c>
      <c r="C221" s="98">
        <f>VLOOKUP(B221,'Add subcellular dot prod'!$B$4:$H$524,7,FALSE)</f>
        <v>1.2602739131726576E-3</v>
      </c>
      <c r="D221" s="97">
        <f>IFERROR(VLOOKUP(B221,'Ca or cAMP regulated kinases GO'!$A$3:$B$55,2,FALSE),0)</f>
        <v>0</v>
      </c>
      <c r="E221" s="97">
        <f t="shared" si="9"/>
        <v>0.5</v>
      </c>
      <c r="F221" s="98">
        <f t="shared" si="10"/>
        <v>6.3013695658632881E-4</v>
      </c>
      <c r="G221" s="98">
        <f t="shared" si="11"/>
        <v>1.1319985948041781E-3</v>
      </c>
      <c r="H221" s="126">
        <f>G221/'Bayes Calculation 1'!C225</f>
        <v>0.58977126789297685</v>
      </c>
    </row>
    <row r="222" spans="1:8">
      <c r="A222" s="97" t="s">
        <v>5347</v>
      </c>
      <c r="B222" s="96" t="s">
        <v>598</v>
      </c>
      <c r="C222" s="98">
        <f>VLOOKUP(B222,'Add subcellular dot prod'!$B$4:$H$524,7,FALSE)</f>
        <v>1.2602739131726576E-3</v>
      </c>
      <c r="D222" s="97">
        <f>IFERROR(VLOOKUP(B222,'Ca or cAMP regulated kinases GO'!$A$3:$B$55,2,FALSE),0)</f>
        <v>0</v>
      </c>
      <c r="E222" s="97">
        <f t="shared" si="9"/>
        <v>0.5</v>
      </c>
      <c r="F222" s="98">
        <f t="shared" si="10"/>
        <v>6.3013695658632881E-4</v>
      </c>
      <c r="G222" s="98">
        <f t="shared" si="11"/>
        <v>1.1319985948041781E-3</v>
      </c>
      <c r="H222" s="126">
        <f>G222/'Bayes Calculation 1'!C226</f>
        <v>0.58977126789297685</v>
      </c>
    </row>
    <row r="223" spans="1:8">
      <c r="A223" s="97" t="s">
        <v>5343</v>
      </c>
      <c r="B223" s="96" t="s">
        <v>634</v>
      </c>
      <c r="C223" s="98">
        <f>VLOOKUP(B223,'Add subcellular dot prod'!$B$4:$H$524,7,FALSE)</f>
        <v>1.2602739131726576E-3</v>
      </c>
      <c r="D223" s="97">
        <f>IFERROR(VLOOKUP(B223,'Ca or cAMP regulated kinases GO'!$A$3:$B$55,2,FALSE),0)</f>
        <v>0</v>
      </c>
      <c r="E223" s="97">
        <f t="shared" si="9"/>
        <v>0.5</v>
      </c>
      <c r="F223" s="98">
        <f t="shared" si="10"/>
        <v>6.3013695658632881E-4</v>
      </c>
      <c r="G223" s="98">
        <f t="shared" si="11"/>
        <v>1.1319985948041781E-3</v>
      </c>
      <c r="H223" s="126">
        <f>G223/'Bayes Calculation 1'!C227</f>
        <v>0.58977126789297685</v>
      </c>
    </row>
    <row r="224" spans="1:8">
      <c r="A224" s="97" t="s">
        <v>5338</v>
      </c>
      <c r="B224" s="96" t="s">
        <v>614</v>
      </c>
      <c r="C224" s="98">
        <f>VLOOKUP(B224,'Add subcellular dot prod'!$B$4:$H$524,7,FALSE)</f>
        <v>1.2602739131726576E-3</v>
      </c>
      <c r="D224" s="97">
        <f>IFERROR(VLOOKUP(B224,'Ca or cAMP regulated kinases GO'!$A$3:$B$55,2,FALSE),0)</f>
        <v>0</v>
      </c>
      <c r="E224" s="97">
        <f t="shared" si="9"/>
        <v>0.5</v>
      </c>
      <c r="F224" s="98">
        <f t="shared" si="10"/>
        <v>6.3013695658632881E-4</v>
      </c>
      <c r="G224" s="98">
        <f t="shared" si="11"/>
        <v>1.1319985948041781E-3</v>
      </c>
      <c r="H224" s="126">
        <f>G224/'Bayes Calculation 1'!C228</f>
        <v>0.58977126789297685</v>
      </c>
    </row>
    <row r="225" spans="1:8">
      <c r="A225" s="97" t="s">
        <v>5337</v>
      </c>
      <c r="B225" s="96" t="s">
        <v>582</v>
      </c>
      <c r="C225" s="98">
        <f>VLOOKUP(B225,'Add subcellular dot prod'!$B$4:$H$524,7,FALSE)</f>
        <v>1.2602739131726576E-3</v>
      </c>
      <c r="D225" s="97">
        <f>IFERROR(VLOOKUP(B225,'Ca or cAMP regulated kinases GO'!$A$3:$B$55,2,FALSE),0)</f>
        <v>0</v>
      </c>
      <c r="E225" s="97">
        <f t="shared" si="9"/>
        <v>0.5</v>
      </c>
      <c r="F225" s="98">
        <f t="shared" si="10"/>
        <v>6.3013695658632881E-4</v>
      </c>
      <c r="G225" s="98">
        <f t="shared" si="11"/>
        <v>1.1319985948041781E-3</v>
      </c>
      <c r="H225" s="126">
        <f>G225/'Bayes Calculation 1'!C229</f>
        <v>0.58977126789297685</v>
      </c>
    </row>
    <row r="226" spans="1:8">
      <c r="A226" s="97" t="s">
        <v>5343</v>
      </c>
      <c r="B226" s="96" t="s">
        <v>554</v>
      </c>
      <c r="C226" s="98">
        <f>VLOOKUP(B226,'Add subcellular dot prod'!$B$4:$H$524,7,FALSE)</f>
        <v>1.2602739131726576E-3</v>
      </c>
      <c r="D226" s="97">
        <f>IFERROR(VLOOKUP(B226,'Ca or cAMP regulated kinases GO'!$A$3:$B$55,2,FALSE),0)</f>
        <v>0</v>
      </c>
      <c r="E226" s="97">
        <f t="shared" si="9"/>
        <v>0.5</v>
      </c>
      <c r="F226" s="98">
        <f t="shared" si="10"/>
        <v>6.3013695658632881E-4</v>
      </c>
      <c r="G226" s="98">
        <f t="shared" si="11"/>
        <v>1.1319985948041781E-3</v>
      </c>
      <c r="H226" s="126">
        <f>G226/'Bayes Calculation 1'!C230</f>
        <v>0.58977126789297685</v>
      </c>
    </row>
    <row r="227" spans="1:8">
      <c r="A227" s="97" t="s">
        <v>5343</v>
      </c>
      <c r="B227" s="96" t="s">
        <v>453</v>
      </c>
      <c r="C227" s="98">
        <f>VLOOKUP(B227,'Add subcellular dot prod'!$B$4:$H$524,7,FALSE)</f>
        <v>1.2602739131726576E-3</v>
      </c>
      <c r="D227" s="97">
        <f>IFERROR(VLOOKUP(B227,'Ca or cAMP regulated kinases GO'!$A$3:$B$55,2,FALSE),0)</f>
        <v>0</v>
      </c>
      <c r="E227" s="97">
        <f t="shared" si="9"/>
        <v>0.5</v>
      </c>
      <c r="F227" s="98">
        <f t="shared" si="10"/>
        <v>6.3013695658632881E-4</v>
      </c>
      <c r="G227" s="98">
        <f t="shared" si="11"/>
        <v>1.1319985948041781E-3</v>
      </c>
      <c r="H227" s="126">
        <f>G227/'Bayes Calculation 1'!C231</f>
        <v>0.58977126789297685</v>
      </c>
    </row>
    <row r="228" spans="1:8">
      <c r="A228" s="97" t="s">
        <v>5345</v>
      </c>
      <c r="B228" s="96" t="s">
        <v>640</v>
      </c>
      <c r="C228" s="98">
        <f>VLOOKUP(B228,'Add subcellular dot prod'!$B$4:$H$524,7,FALSE)</f>
        <v>1.2602739131726576E-3</v>
      </c>
      <c r="D228" s="97">
        <f>IFERROR(VLOOKUP(B228,'Ca or cAMP regulated kinases GO'!$A$3:$B$55,2,FALSE),0)</f>
        <v>0</v>
      </c>
      <c r="E228" s="97">
        <f t="shared" si="9"/>
        <v>0.5</v>
      </c>
      <c r="F228" s="98">
        <f t="shared" si="10"/>
        <v>6.3013695658632881E-4</v>
      </c>
      <c r="G228" s="98">
        <f t="shared" si="11"/>
        <v>1.1319985948041781E-3</v>
      </c>
      <c r="H228" s="126">
        <f>G228/'Bayes Calculation 1'!C232</f>
        <v>0.58977126789297685</v>
      </c>
    </row>
    <row r="229" spans="1:8">
      <c r="A229" s="97" t="s">
        <v>5338</v>
      </c>
      <c r="B229" s="96" t="s">
        <v>862</v>
      </c>
      <c r="C229" s="98">
        <f>VLOOKUP(B229,'Add subcellular dot prod'!$B$4:$H$524,7,FALSE)</f>
        <v>1.2602739131726576E-3</v>
      </c>
      <c r="D229" s="97">
        <f>IFERROR(VLOOKUP(B229,'Ca or cAMP regulated kinases GO'!$A$3:$B$55,2,FALSE),0)</f>
        <v>0</v>
      </c>
      <c r="E229" s="97">
        <f t="shared" si="9"/>
        <v>0.5</v>
      </c>
      <c r="F229" s="98">
        <f t="shared" si="10"/>
        <v>6.3013695658632881E-4</v>
      </c>
      <c r="G229" s="98">
        <f t="shared" si="11"/>
        <v>1.1319985948041781E-3</v>
      </c>
      <c r="H229" s="126">
        <f>G229/'Bayes Calculation 1'!C233</f>
        <v>0.58977126789297685</v>
      </c>
    </row>
    <row r="230" spans="1:8">
      <c r="A230" s="97" t="s">
        <v>5337</v>
      </c>
      <c r="B230" s="96" t="s">
        <v>730</v>
      </c>
      <c r="C230" s="98">
        <f>VLOOKUP(B230,'Add subcellular dot prod'!$B$4:$H$524,7,FALSE)</f>
        <v>1.2602739131726576E-3</v>
      </c>
      <c r="D230" s="97">
        <f>IFERROR(VLOOKUP(B230,'Ca or cAMP regulated kinases GO'!$A$3:$B$55,2,FALSE),0)</f>
        <v>0</v>
      </c>
      <c r="E230" s="97">
        <f t="shared" si="9"/>
        <v>0.5</v>
      </c>
      <c r="F230" s="98">
        <f t="shared" si="10"/>
        <v>6.3013695658632881E-4</v>
      </c>
      <c r="G230" s="98">
        <f t="shared" si="11"/>
        <v>1.1319985948041781E-3</v>
      </c>
      <c r="H230" s="126">
        <f>G230/'Bayes Calculation 1'!C234</f>
        <v>0.58977126789297685</v>
      </c>
    </row>
    <row r="231" spans="1:8">
      <c r="A231" s="97" t="s">
        <v>5340</v>
      </c>
      <c r="B231" s="96" t="s">
        <v>499</v>
      </c>
      <c r="C231" s="98">
        <f>VLOOKUP(B231,'Add subcellular dot prod'!$B$4:$H$524,7,FALSE)</f>
        <v>1.2602739131726576E-3</v>
      </c>
      <c r="D231" s="97">
        <f>IFERROR(VLOOKUP(B231,'Ca or cAMP regulated kinases GO'!$A$3:$B$55,2,FALSE),0)</f>
        <v>0</v>
      </c>
      <c r="E231" s="97">
        <f t="shared" si="9"/>
        <v>0.5</v>
      </c>
      <c r="F231" s="98">
        <f t="shared" si="10"/>
        <v>6.3013695658632881E-4</v>
      </c>
      <c r="G231" s="98">
        <f t="shared" si="11"/>
        <v>1.1319985948041781E-3</v>
      </c>
      <c r="H231" s="126">
        <f>G231/'Bayes Calculation 1'!C235</f>
        <v>0.58977126789297685</v>
      </c>
    </row>
    <row r="232" spans="1:8">
      <c r="A232" s="97" t="s">
        <v>5345</v>
      </c>
      <c r="B232" s="96" t="s">
        <v>678</v>
      </c>
      <c r="C232" s="98">
        <f>VLOOKUP(B232,'Add subcellular dot prod'!$B$4:$H$524,7,FALSE)</f>
        <v>1.2602739131726576E-3</v>
      </c>
      <c r="D232" s="97">
        <f>IFERROR(VLOOKUP(B232,'Ca or cAMP regulated kinases GO'!$A$3:$B$55,2,FALSE),0)</f>
        <v>0</v>
      </c>
      <c r="E232" s="97">
        <f t="shared" si="9"/>
        <v>0.5</v>
      </c>
      <c r="F232" s="98">
        <f t="shared" si="10"/>
        <v>6.3013695658632881E-4</v>
      </c>
      <c r="G232" s="98">
        <f t="shared" si="11"/>
        <v>1.1319985948041781E-3</v>
      </c>
      <c r="H232" s="126">
        <f>G232/'Bayes Calculation 1'!C236</f>
        <v>0.58977126789297685</v>
      </c>
    </row>
    <row r="233" spans="1:8">
      <c r="A233" s="97" t="s">
        <v>5345</v>
      </c>
      <c r="B233" s="96" t="s">
        <v>770</v>
      </c>
      <c r="C233" s="98">
        <f>VLOOKUP(B233,'Add subcellular dot prod'!$B$4:$H$524,7,FALSE)</f>
        <v>1.2602739131726576E-3</v>
      </c>
      <c r="D233" s="97">
        <f>IFERROR(VLOOKUP(B233,'Ca or cAMP regulated kinases GO'!$A$3:$B$55,2,FALSE),0)</f>
        <v>0</v>
      </c>
      <c r="E233" s="97">
        <f t="shared" si="9"/>
        <v>0.5</v>
      </c>
      <c r="F233" s="98">
        <f t="shared" si="10"/>
        <v>6.3013695658632881E-4</v>
      </c>
      <c r="G233" s="98">
        <f t="shared" si="11"/>
        <v>1.1319985948041781E-3</v>
      </c>
      <c r="H233" s="126">
        <f>G233/'Bayes Calculation 1'!C237</f>
        <v>0.58977126789297685</v>
      </c>
    </row>
    <row r="234" spans="1:8">
      <c r="A234" s="97" t="s">
        <v>5345</v>
      </c>
      <c r="B234" s="96" t="s">
        <v>535</v>
      </c>
      <c r="C234" s="98">
        <f>VLOOKUP(B234,'Add subcellular dot prod'!$B$4:$H$524,7,FALSE)</f>
        <v>1.2602739131726576E-3</v>
      </c>
      <c r="D234" s="97">
        <f>IFERROR(VLOOKUP(B234,'Ca or cAMP regulated kinases GO'!$A$3:$B$55,2,FALSE),0)</f>
        <v>0</v>
      </c>
      <c r="E234" s="97">
        <f t="shared" si="9"/>
        <v>0.5</v>
      </c>
      <c r="F234" s="98">
        <f t="shared" si="10"/>
        <v>6.3013695658632881E-4</v>
      </c>
      <c r="G234" s="98">
        <f t="shared" si="11"/>
        <v>1.1319985948041781E-3</v>
      </c>
      <c r="H234" s="126">
        <f>G234/'Bayes Calculation 1'!C238</f>
        <v>0.58977126789297685</v>
      </c>
    </row>
    <row r="235" spans="1:8">
      <c r="A235" s="97" t="s">
        <v>5342</v>
      </c>
      <c r="B235" s="99" t="s">
        <v>790</v>
      </c>
      <c r="C235" s="98">
        <f>VLOOKUP(B235,'Add subcellular dot prod'!$B$4:$H$524,7,FALSE)</f>
        <v>1.2602739131726576E-3</v>
      </c>
      <c r="D235" s="97">
        <f>IFERROR(VLOOKUP(B235,'Ca or cAMP regulated kinases GO'!$A$3:$B$55,2,FALSE),0)</f>
        <v>0</v>
      </c>
      <c r="E235" s="97">
        <f t="shared" si="9"/>
        <v>0.5</v>
      </c>
      <c r="F235" s="98">
        <f t="shared" si="10"/>
        <v>6.3013695658632881E-4</v>
      </c>
      <c r="G235" s="98">
        <f t="shared" si="11"/>
        <v>1.1319985948041781E-3</v>
      </c>
      <c r="H235" s="126">
        <f>G235/'Bayes Calculation 1'!C239</f>
        <v>0.58977126789297685</v>
      </c>
    </row>
    <row r="236" spans="1:8">
      <c r="A236" s="97" t="s">
        <v>5343</v>
      </c>
      <c r="B236" s="96" t="s">
        <v>590</v>
      </c>
      <c r="C236" s="98">
        <f>VLOOKUP(B236,'Add subcellular dot prod'!$B$4:$H$524,7,FALSE)</f>
        <v>1.2602739131726576E-3</v>
      </c>
      <c r="D236" s="97">
        <f>IFERROR(VLOOKUP(B236,'Ca or cAMP regulated kinases GO'!$A$3:$B$55,2,FALSE),0)</f>
        <v>0</v>
      </c>
      <c r="E236" s="97">
        <f t="shared" si="9"/>
        <v>0.5</v>
      </c>
      <c r="F236" s="98">
        <f t="shared" si="10"/>
        <v>6.3013695658632881E-4</v>
      </c>
      <c r="G236" s="98">
        <f t="shared" si="11"/>
        <v>1.1319985948041781E-3</v>
      </c>
      <c r="H236" s="126">
        <f>G236/'Bayes Calculation 1'!C240</f>
        <v>0.58977126789297685</v>
      </c>
    </row>
    <row r="237" spans="1:8">
      <c r="A237" s="97" t="s">
        <v>5343</v>
      </c>
      <c r="B237" s="96" t="s">
        <v>1037</v>
      </c>
      <c r="C237" s="98">
        <f>VLOOKUP(B237,'Add subcellular dot prod'!$B$4:$H$524,7,FALSE)</f>
        <v>1.2602739131726576E-3</v>
      </c>
      <c r="D237" s="97">
        <f>IFERROR(VLOOKUP(B237,'Ca or cAMP regulated kinases GO'!$A$3:$B$55,2,FALSE),0)</f>
        <v>0</v>
      </c>
      <c r="E237" s="97">
        <f t="shared" si="9"/>
        <v>0.5</v>
      </c>
      <c r="F237" s="98">
        <f t="shared" si="10"/>
        <v>6.3013695658632881E-4</v>
      </c>
      <c r="G237" s="98">
        <f t="shared" si="11"/>
        <v>1.1319985948041781E-3</v>
      </c>
      <c r="H237" s="126">
        <f>G237/'Bayes Calculation 1'!C241</f>
        <v>0.58977126789297685</v>
      </c>
    </row>
    <row r="238" spans="1:8">
      <c r="A238" s="97" t="s">
        <v>5345</v>
      </c>
      <c r="B238" s="96" t="s">
        <v>834</v>
      </c>
      <c r="C238" s="98">
        <f>VLOOKUP(B238,'Add subcellular dot prod'!$B$4:$H$524,7,FALSE)</f>
        <v>1.2602739131726576E-3</v>
      </c>
      <c r="D238" s="97">
        <f>IFERROR(VLOOKUP(B238,'Ca or cAMP regulated kinases GO'!$A$3:$B$55,2,FALSE),0)</f>
        <v>0</v>
      </c>
      <c r="E238" s="97">
        <f t="shared" si="9"/>
        <v>0.5</v>
      </c>
      <c r="F238" s="98">
        <f t="shared" si="10"/>
        <v>6.3013695658632881E-4</v>
      </c>
      <c r="G238" s="98">
        <f t="shared" si="11"/>
        <v>1.1319985948041781E-3</v>
      </c>
      <c r="H238" s="126">
        <f>G238/'Bayes Calculation 1'!C242</f>
        <v>0.58977126789297685</v>
      </c>
    </row>
    <row r="239" spans="1:8">
      <c r="A239" s="97" t="s">
        <v>5343</v>
      </c>
      <c r="B239" s="96" t="s">
        <v>423</v>
      </c>
      <c r="C239" s="98">
        <f>VLOOKUP(B239,'Add subcellular dot prod'!$B$4:$H$524,7,FALSE)</f>
        <v>1.2602739131726576E-3</v>
      </c>
      <c r="D239" s="97">
        <f>IFERROR(VLOOKUP(B239,'Ca or cAMP regulated kinases GO'!$A$3:$B$55,2,FALSE),0)</f>
        <v>0</v>
      </c>
      <c r="E239" s="97">
        <f t="shared" si="9"/>
        <v>0.5</v>
      </c>
      <c r="F239" s="98">
        <f t="shared" si="10"/>
        <v>6.3013695658632881E-4</v>
      </c>
      <c r="G239" s="98">
        <f t="shared" si="11"/>
        <v>1.1319985948041781E-3</v>
      </c>
      <c r="H239" s="126">
        <f>G239/'Bayes Calculation 1'!C243</f>
        <v>0.58977126789297685</v>
      </c>
    </row>
    <row r="240" spans="1:8">
      <c r="A240" s="97" t="s">
        <v>5337</v>
      </c>
      <c r="B240" s="96" t="s">
        <v>632</v>
      </c>
      <c r="C240" s="98">
        <f>VLOOKUP(B240,'Add subcellular dot prod'!$B$4:$H$524,7,FALSE)</f>
        <v>1.2602739131726576E-3</v>
      </c>
      <c r="D240" s="97">
        <f>IFERROR(VLOOKUP(B240,'Ca or cAMP regulated kinases GO'!$A$3:$B$55,2,FALSE),0)</f>
        <v>0</v>
      </c>
      <c r="E240" s="97">
        <f t="shared" si="9"/>
        <v>0.5</v>
      </c>
      <c r="F240" s="98">
        <f t="shared" si="10"/>
        <v>6.3013695658632881E-4</v>
      </c>
      <c r="G240" s="98">
        <f t="shared" si="11"/>
        <v>1.1319985948041781E-3</v>
      </c>
      <c r="H240" s="126">
        <f>G240/'Bayes Calculation 1'!C244</f>
        <v>0.58977126789297685</v>
      </c>
    </row>
    <row r="241" spans="1:8">
      <c r="A241" s="97" t="s">
        <v>5337</v>
      </c>
      <c r="B241" s="96" t="s">
        <v>672</v>
      </c>
      <c r="C241" s="98">
        <f>VLOOKUP(B241,'Add subcellular dot prod'!$B$4:$H$524,7,FALSE)</f>
        <v>1.2602739131726576E-3</v>
      </c>
      <c r="D241" s="97">
        <f>IFERROR(VLOOKUP(B241,'Ca or cAMP regulated kinases GO'!$A$3:$B$55,2,FALSE),0)</f>
        <v>0</v>
      </c>
      <c r="E241" s="97">
        <f t="shared" si="9"/>
        <v>0.5</v>
      </c>
      <c r="F241" s="98">
        <f t="shared" si="10"/>
        <v>6.3013695658632881E-4</v>
      </c>
      <c r="G241" s="98">
        <f t="shared" si="11"/>
        <v>1.1319985948041781E-3</v>
      </c>
      <c r="H241" s="126">
        <f>G241/'Bayes Calculation 1'!C245</f>
        <v>0.58977126789297685</v>
      </c>
    </row>
    <row r="242" spans="1:8">
      <c r="A242" s="97" t="s">
        <v>5347</v>
      </c>
      <c r="B242" s="96" t="s">
        <v>1074</v>
      </c>
      <c r="C242" s="98">
        <f>VLOOKUP(B242,'Add subcellular dot prod'!$B$4:$H$524,7,FALSE)</f>
        <v>1.2602739131726576E-3</v>
      </c>
      <c r="D242" s="97">
        <f>IFERROR(VLOOKUP(B242,'Ca or cAMP regulated kinases GO'!$A$3:$B$55,2,FALSE),0)</f>
        <v>0</v>
      </c>
      <c r="E242" s="97">
        <f t="shared" si="9"/>
        <v>0.5</v>
      </c>
      <c r="F242" s="98">
        <f t="shared" si="10"/>
        <v>6.3013695658632881E-4</v>
      </c>
      <c r="G242" s="98">
        <f t="shared" si="11"/>
        <v>1.1319985948041781E-3</v>
      </c>
      <c r="H242" s="126">
        <f>G242/'Bayes Calculation 1'!C246</f>
        <v>0.58977126789297685</v>
      </c>
    </row>
    <row r="243" spans="1:8">
      <c r="A243" s="97" t="s">
        <v>5346</v>
      </c>
      <c r="B243" s="96" t="s">
        <v>914</v>
      </c>
      <c r="C243" s="98">
        <f>VLOOKUP(B243,'Add subcellular dot prod'!$B$4:$H$524,7,FALSE)</f>
        <v>1.2602739131726576E-3</v>
      </c>
      <c r="D243" s="97">
        <f>IFERROR(VLOOKUP(B243,'Ca or cAMP regulated kinases GO'!$A$3:$B$55,2,FALSE),0)</f>
        <v>0</v>
      </c>
      <c r="E243" s="97">
        <f t="shared" si="9"/>
        <v>0.5</v>
      </c>
      <c r="F243" s="98">
        <f t="shared" si="10"/>
        <v>6.3013695658632881E-4</v>
      </c>
      <c r="G243" s="98">
        <f t="shared" si="11"/>
        <v>1.1319985948041781E-3</v>
      </c>
      <c r="H243" s="126">
        <f>G243/'Bayes Calculation 1'!C247</f>
        <v>0.58977126789297685</v>
      </c>
    </row>
    <row r="244" spans="1:8">
      <c r="A244" s="97" t="s">
        <v>5343</v>
      </c>
      <c r="B244" s="96" t="s">
        <v>628</v>
      </c>
      <c r="C244" s="98">
        <f>VLOOKUP(B244,'Add subcellular dot prod'!$B$4:$H$524,7,FALSE)</f>
        <v>1.2602739131726576E-3</v>
      </c>
      <c r="D244" s="97">
        <f>IFERROR(VLOOKUP(B244,'Ca or cAMP regulated kinases GO'!$A$3:$B$55,2,FALSE),0)</f>
        <v>0</v>
      </c>
      <c r="E244" s="97">
        <f t="shared" si="9"/>
        <v>0.5</v>
      </c>
      <c r="F244" s="98">
        <f t="shared" si="10"/>
        <v>6.3013695658632881E-4</v>
      </c>
      <c r="G244" s="98">
        <f t="shared" si="11"/>
        <v>1.1319985948041781E-3</v>
      </c>
      <c r="H244" s="126">
        <f>G244/'Bayes Calculation 1'!C248</f>
        <v>0.58977126789297685</v>
      </c>
    </row>
    <row r="245" spans="1:8">
      <c r="A245" s="97" t="s">
        <v>5345</v>
      </c>
      <c r="B245" s="96" t="s">
        <v>658</v>
      </c>
      <c r="C245" s="98">
        <f>VLOOKUP(B245,'Add subcellular dot prod'!$B$4:$H$524,7,FALSE)</f>
        <v>1.2602739131726576E-3</v>
      </c>
      <c r="D245" s="97">
        <f>IFERROR(VLOOKUP(B245,'Ca or cAMP regulated kinases GO'!$A$3:$B$55,2,FALSE),0)</f>
        <v>0</v>
      </c>
      <c r="E245" s="97">
        <f t="shared" si="9"/>
        <v>0.5</v>
      </c>
      <c r="F245" s="98">
        <f t="shared" si="10"/>
        <v>6.3013695658632881E-4</v>
      </c>
      <c r="G245" s="98">
        <f t="shared" si="11"/>
        <v>1.1319985948041781E-3</v>
      </c>
      <c r="H245" s="126">
        <f>G245/'Bayes Calculation 1'!C249</f>
        <v>0.58977126789297685</v>
      </c>
    </row>
    <row r="246" spans="1:8">
      <c r="A246" s="97" t="s">
        <v>5343</v>
      </c>
      <c r="B246" s="96" t="s">
        <v>596</v>
      </c>
      <c r="C246" s="98">
        <f>VLOOKUP(B246,'Add subcellular dot prod'!$B$4:$H$524,7,FALSE)</f>
        <v>1.2602739131726576E-3</v>
      </c>
      <c r="D246" s="97">
        <f>IFERROR(VLOOKUP(B246,'Ca or cAMP regulated kinases GO'!$A$3:$B$55,2,FALSE),0)</f>
        <v>0</v>
      </c>
      <c r="E246" s="97">
        <f t="shared" si="9"/>
        <v>0.5</v>
      </c>
      <c r="F246" s="98">
        <f t="shared" si="10"/>
        <v>6.3013695658632881E-4</v>
      </c>
      <c r="G246" s="98">
        <f t="shared" si="11"/>
        <v>1.1319985948041781E-3</v>
      </c>
      <c r="H246" s="126">
        <f>G246/'Bayes Calculation 1'!C250</f>
        <v>0.58977126789297685</v>
      </c>
    </row>
    <row r="247" spans="1:8">
      <c r="A247" s="97" t="s">
        <v>5337</v>
      </c>
      <c r="B247" s="96" t="s">
        <v>578</v>
      </c>
      <c r="C247" s="98">
        <f>VLOOKUP(B247,'Add subcellular dot prod'!$B$4:$H$524,7,FALSE)</f>
        <v>1.2602739131726576E-3</v>
      </c>
      <c r="D247" s="97">
        <f>IFERROR(VLOOKUP(B247,'Ca or cAMP regulated kinases GO'!$A$3:$B$55,2,FALSE),0)</f>
        <v>0</v>
      </c>
      <c r="E247" s="97">
        <f t="shared" si="9"/>
        <v>0.5</v>
      </c>
      <c r="F247" s="98">
        <f t="shared" si="10"/>
        <v>6.3013695658632881E-4</v>
      </c>
      <c r="G247" s="98">
        <f t="shared" si="11"/>
        <v>1.1319985948041781E-3</v>
      </c>
      <c r="H247" s="126">
        <f>G247/'Bayes Calculation 1'!C251</f>
        <v>0.58977126789297685</v>
      </c>
    </row>
    <row r="248" spans="1:8">
      <c r="A248" s="97" t="s">
        <v>5337</v>
      </c>
      <c r="B248" s="96" t="s">
        <v>884</v>
      </c>
      <c r="C248" s="98">
        <f>VLOOKUP(B248,'Add subcellular dot prod'!$B$4:$H$524,7,FALSE)</f>
        <v>1.2602739131726576E-3</v>
      </c>
      <c r="D248" s="97">
        <f>IFERROR(VLOOKUP(B248,'Ca or cAMP regulated kinases GO'!$A$3:$B$55,2,FALSE),0)</f>
        <v>0</v>
      </c>
      <c r="E248" s="97">
        <f t="shared" si="9"/>
        <v>0.5</v>
      </c>
      <c r="F248" s="98">
        <f t="shared" si="10"/>
        <v>6.3013695658632881E-4</v>
      </c>
      <c r="G248" s="98">
        <f t="shared" si="11"/>
        <v>1.1319985948041781E-3</v>
      </c>
      <c r="H248" s="126">
        <f>G248/'Bayes Calculation 1'!C252</f>
        <v>0.58977126789297685</v>
      </c>
    </row>
    <row r="249" spans="1:8">
      <c r="A249" s="97" t="s">
        <v>5339</v>
      </c>
      <c r="B249" s="96" t="s">
        <v>670</v>
      </c>
      <c r="C249" s="98">
        <f>VLOOKUP(B249,'Add subcellular dot prod'!$B$4:$H$524,7,FALSE)</f>
        <v>1.2602739131726576E-3</v>
      </c>
      <c r="D249" s="97">
        <f>IFERROR(VLOOKUP(B249,'Ca or cAMP regulated kinases GO'!$A$3:$B$55,2,FALSE),0)</f>
        <v>0</v>
      </c>
      <c r="E249" s="97">
        <f t="shared" si="9"/>
        <v>0.5</v>
      </c>
      <c r="F249" s="98">
        <f t="shared" si="10"/>
        <v>6.3013695658632881E-4</v>
      </c>
      <c r="G249" s="98">
        <f t="shared" si="11"/>
        <v>1.1319985948041781E-3</v>
      </c>
      <c r="H249" s="126">
        <f>G249/'Bayes Calculation 1'!C253</f>
        <v>0.58977126789297685</v>
      </c>
    </row>
    <row r="250" spans="1:8">
      <c r="A250" s="97" t="s">
        <v>5337</v>
      </c>
      <c r="B250" s="96" t="s">
        <v>29</v>
      </c>
      <c r="C250" s="98">
        <f>VLOOKUP(B250,'Add subcellular dot prod'!$B$4:$H$524,7,FALSE)</f>
        <v>1.0081656903816918E-3</v>
      </c>
      <c r="D250" s="97">
        <f>IFERROR(VLOOKUP(B250,'Ca or cAMP regulated kinases GO'!$A$3:$B$55,2,FALSE),0)</f>
        <v>0</v>
      </c>
      <c r="E250" s="97">
        <f t="shared" si="9"/>
        <v>0.5</v>
      </c>
      <c r="F250" s="98">
        <f t="shared" si="10"/>
        <v>5.040828451908459E-4</v>
      </c>
      <c r="G250" s="98">
        <f t="shared" si="11"/>
        <v>9.0555087502276093E-4</v>
      </c>
      <c r="H250" s="126">
        <f>G250/'Bayes Calculation 1'!C254</f>
        <v>0.47179200588685843</v>
      </c>
    </row>
    <row r="251" spans="1:8">
      <c r="A251" s="97" t="s">
        <v>5340</v>
      </c>
      <c r="B251" s="96" t="s">
        <v>45</v>
      </c>
      <c r="C251" s="98">
        <f>VLOOKUP(B251,'Add subcellular dot prod'!$B$4:$H$524,7,FALSE)</f>
        <v>9.6438737483411875E-4</v>
      </c>
      <c r="D251" s="97">
        <f>IFERROR(VLOOKUP(B251,'Ca or cAMP regulated kinases GO'!$A$3:$B$55,2,FALSE),0)</f>
        <v>0</v>
      </c>
      <c r="E251" s="97">
        <f t="shared" si="9"/>
        <v>0.5</v>
      </c>
      <c r="F251" s="98">
        <f t="shared" si="10"/>
        <v>4.8219368741705937E-4</v>
      </c>
      <c r="G251" s="98">
        <f t="shared" si="11"/>
        <v>8.6622847759410188E-4</v>
      </c>
      <c r="H251" s="126">
        <f>G251/'Bayes Calculation 1'!C255</f>
        <v>0.45130503682652712</v>
      </c>
    </row>
    <row r="252" spans="1:8">
      <c r="A252" s="97" t="s">
        <v>5338</v>
      </c>
      <c r="B252" s="96" t="s">
        <v>35</v>
      </c>
      <c r="C252" s="98">
        <f>VLOOKUP(B252,'Add subcellular dot prod'!$B$4:$H$524,7,FALSE)</f>
        <v>9.5845324039526354E-4</v>
      </c>
      <c r="D252" s="97">
        <f>IFERROR(VLOOKUP(B252,'Ca or cAMP regulated kinases GO'!$A$3:$B$55,2,FALSE),0)</f>
        <v>0</v>
      </c>
      <c r="E252" s="97">
        <f t="shared" si="9"/>
        <v>0.5</v>
      </c>
      <c r="F252" s="98">
        <f t="shared" si="10"/>
        <v>4.7922662019763177E-4</v>
      </c>
      <c r="G252" s="98">
        <f t="shared" si="11"/>
        <v>8.6089834120394804E-4</v>
      </c>
      <c r="H252" s="126">
        <f>G252/'Bayes Calculation 1'!C256</f>
        <v>0.44852803576725697</v>
      </c>
    </row>
    <row r="253" spans="1:8">
      <c r="A253" s="97" t="s">
        <v>5339</v>
      </c>
      <c r="B253" s="96" t="s">
        <v>63</v>
      </c>
      <c r="C253" s="98">
        <f>VLOOKUP(B253,'Add subcellular dot prod'!$B$4:$H$524,7,FALSE)</f>
        <v>9.4209993919793596E-4</v>
      </c>
      <c r="D253" s="97">
        <f>IFERROR(VLOOKUP(B253,'Ca or cAMP regulated kinases GO'!$A$3:$B$55,2,FALSE),0)</f>
        <v>0</v>
      </c>
      <c r="E253" s="97">
        <f t="shared" si="9"/>
        <v>0.5</v>
      </c>
      <c r="F253" s="98">
        <f t="shared" si="10"/>
        <v>4.7104996959896798E-4</v>
      </c>
      <c r="G253" s="98">
        <f t="shared" si="11"/>
        <v>8.4620953920440357E-4</v>
      </c>
      <c r="H253" s="126">
        <f>G253/'Bayes Calculation 1'!C257</f>
        <v>0.44087516992549425</v>
      </c>
    </row>
    <row r="254" spans="1:8">
      <c r="A254" s="97" t="s">
        <v>5338</v>
      </c>
      <c r="B254" s="96" t="s">
        <v>866</v>
      </c>
      <c r="C254" s="98">
        <f>VLOOKUP(B254,'Add subcellular dot prod'!$B$4:$H$524,7,FALSE)</f>
        <v>4.8061925085802001E-4</v>
      </c>
      <c r="D254" s="97">
        <f>IFERROR(VLOOKUP(B254,'Ca or cAMP regulated kinases GO'!$A$3:$B$55,2,FALSE),0)</f>
        <v>1</v>
      </c>
      <c r="E254" s="97">
        <f t="shared" si="9"/>
        <v>0.95</v>
      </c>
      <c r="F254" s="98">
        <f t="shared" si="10"/>
        <v>4.5658828831511897E-4</v>
      </c>
      <c r="G254" s="98">
        <f t="shared" si="11"/>
        <v>8.2023010295532485E-4</v>
      </c>
      <c r="H254" s="126">
        <f>G254/'Bayes Calculation 1'!C258</f>
        <v>0.42733988363972425</v>
      </c>
    </row>
    <row r="255" spans="1:8">
      <c r="A255" s="97" t="s">
        <v>5343</v>
      </c>
      <c r="B255" s="96" t="s">
        <v>235</v>
      </c>
      <c r="C255" s="98">
        <f>VLOOKUP(B255,'Add subcellular dot prod'!$B$4:$H$524,7,FALSE)</f>
        <v>8.8877545919875461E-4</v>
      </c>
      <c r="D255" s="97">
        <f>IFERROR(VLOOKUP(B255,'Ca or cAMP regulated kinases GO'!$A$3:$B$55,2,FALSE),0)</f>
        <v>0</v>
      </c>
      <c r="E255" s="97">
        <f t="shared" si="9"/>
        <v>0.5</v>
      </c>
      <c r="F255" s="98">
        <f t="shared" si="10"/>
        <v>4.4438772959937731E-4</v>
      </c>
      <c r="G255" s="98">
        <f t="shared" si="11"/>
        <v>7.9831262108461453E-4</v>
      </c>
      <c r="H255" s="126">
        <f>G255/'Bayes Calculation 1'!C259</f>
        <v>0.41592087558508417</v>
      </c>
    </row>
    <row r="256" spans="1:8">
      <c r="A256" s="97" t="s">
        <v>5346</v>
      </c>
      <c r="B256" s="96" t="s">
        <v>127</v>
      </c>
      <c r="C256" s="98">
        <f>VLOOKUP(B256,'Add subcellular dot prod'!$B$4:$H$524,7,FALSE)</f>
        <v>4.5008070724619249E-4</v>
      </c>
      <c r="D256" s="97">
        <f>IFERROR(VLOOKUP(B256,'Ca or cAMP regulated kinases GO'!$A$3:$B$55,2,FALSE),0)</f>
        <v>1</v>
      </c>
      <c r="E256" s="97">
        <f t="shared" si="9"/>
        <v>0.95</v>
      </c>
      <c r="F256" s="98">
        <f t="shared" si="10"/>
        <v>4.2757667188388283E-4</v>
      </c>
      <c r="G256" s="98">
        <f t="shared" si="11"/>
        <v>7.6811268833633665E-4</v>
      </c>
      <c r="H256" s="126">
        <f>G256/'Bayes Calculation 1'!C260</f>
        <v>0.40018671062323141</v>
      </c>
    </row>
    <row r="257" spans="1:8">
      <c r="A257" s="97" t="s">
        <v>5344</v>
      </c>
      <c r="B257" s="96" t="s">
        <v>271</v>
      </c>
      <c r="C257" s="98">
        <f>VLOOKUP(B257,'Add subcellular dot prod'!$B$4:$H$524,7,FALSE)</f>
        <v>6.0411333298387526E-4</v>
      </c>
      <c r="D257" s="97">
        <f>IFERROR(VLOOKUP(B257,'Ca or cAMP regulated kinases GO'!$A$3:$B$55,2,FALSE),0)</f>
        <v>0</v>
      </c>
      <c r="E257" s="97">
        <f t="shared" si="9"/>
        <v>0.5</v>
      </c>
      <c r="F257" s="98">
        <f t="shared" si="10"/>
        <v>3.0205666649193763E-4</v>
      </c>
      <c r="G257" s="98">
        <f t="shared" si="11"/>
        <v>5.4262445401147253E-4</v>
      </c>
      <c r="H257" s="126">
        <f>G257/'Bayes Calculation 1'!C261</f>
        <v>0.2827073405399772</v>
      </c>
    </row>
    <row r="258" spans="1:8">
      <c r="A258" s="97" t="s">
        <v>5340</v>
      </c>
      <c r="B258" s="96" t="s">
        <v>107</v>
      </c>
      <c r="C258" s="98">
        <f>VLOOKUP(B258,'Add subcellular dot prod'!$B$4:$H$524,7,FALSE)</f>
        <v>5.9753111609916272E-4</v>
      </c>
      <c r="D258" s="97">
        <f>IFERROR(VLOOKUP(B258,'Ca or cAMP regulated kinases GO'!$A$3:$B$55,2,FALSE),0)</f>
        <v>0</v>
      </c>
      <c r="E258" s="97">
        <f t="shared" si="9"/>
        <v>0.5</v>
      </c>
      <c r="F258" s="98">
        <f t="shared" si="10"/>
        <v>2.9876555804958136E-4</v>
      </c>
      <c r="G258" s="98">
        <f t="shared" si="11"/>
        <v>5.3671219939260687E-4</v>
      </c>
      <c r="H258" s="126">
        <f>G258/'Bayes Calculation 1'!C262</f>
        <v>0.27962705588354819</v>
      </c>
    </row>
    <row r="259" spans="1:8">
      <c r="A259" s="97" t="s">
        <v>5344</v>
      </c>
      <c r="B259" s="96" t="s">
        <v>123</v>
      </c>
      <c r="C259" s="98">
        <f>VLOOKUP(B259,'Add subcellular dot prod'!$B$4:$H$524,7,FALSE)</f>
        <v>5.7374035533083365E-4</v>
      </c>
      <c r="D259" s="97">
        <f>IFERROR(VLOOKUP(B259,'Ca or cAMP regulated kinases GO'!$A$3:$B$55,2,FALSE),0)</f>
        <v>0</v>
      </c>
      <c r="E259" s="97">
        <f t="shared" si="9"/>
        <v>0.5</v>
      </c>
      <c r="F259" s="98">
        <f t="shared" si="10"/>
        <v>2.8687017766541683E-4</v>
      </c>
      <c r="G259" s="98">
        <f t="shared" si="11"/>
        <v>5.1534294983694988E-4</v>
      </c>
      <c r="H259" s="126">
        <f>G259/'Bayes Calculation 1'!C263</f>
        <v>0.26849367686505088</v>
      </c>
    </row>
    <row r="260" spans="1:8">
      <c r="A260" s="97" t="s">
        <v>5340</v>
      </c>
      <c r="B260" s="96" t="s">
        <v>419</v>
      </c>
      <c r="C260" s="98">
        <f>VLOOKUP(B260,'Add subcellular dot prod'!$B$4:$H$524,7,FALSE)</f>
        <v>5.4361850638455533E-4</v>
      </c>
      <c r="D260" s="97">
        <f>IFERROR(VLOOKUP(B260,'Ca or cAMP regulated kinases GO'!$A$3:$B$55,2,FALSE),0)</f>
        <v>0</v>
      </c>
      <c r="E260" s="97">
        <f t="shared" ref="E260:E323" si="12">IF(D260&gt;0,0.95, 0.5)</f>
        <v>0.5</v>
      </c>
      <c r="F260" s="98">
        <f t="shared" ref="F260:F323" si="13">C260*E260</f>
        <v>2.7180925319227766E-4</v>
      </c>
      <c r="G260" s="98">
        <f t="shared" ref="G260:G323" si="14">F260/$F$2</f>
        <v>4.8828701356492827E-4</v>
      </c>
      <c r="H260" s="126">
        <f>G260/'Bayes Calculation 1'!C264</f>
        <v>0.25439753406732762</v>
      </c>
    </row>
    <row r="261" spans="1:8">
      <c r="A261" s="97" t="s">
        <v>5344</v>
      </c>
      <c r="B261" s="96" t="s">
        <v>429</v>
      </c>
      <c r="C261" s="98">
        <f>VLOOKUP(B261,'Add subcellular dot prod'!$B$4:$H$524,7,FALSE)</f>
        <v>5.4216258123324882E-4</v>
      </c>
      <c r="D261" s="97">
        <f>IFERROR(VLOOKUP(B261,'Ca or cAMP regulated kinases GO'!$A$3:$B$55,2,FALSE),0)</f>
        <v>0</v>
      </c>
      <c r="E261" s="97">
        <f t="shared" si="12"/>
        <v>0.5</v>
      </c>
      <c r="F261" s="98">
        <f t="shared" si="13"/>
        <v>2.7108129061662441E-4</v>
      </c>
      <c r="G261" s="98">
        <f t="shared" si="14"/>
        <v>4.8697927783526452E-4</v>
      </c>
      <c r="H261" s="126">
        <f>G261/'Bayes Calculation 1'!C265</f>
        <v>0.2537162037521728</v>
      </c>
    </row>
    <row r="262" spans="1:8">
      <c r="A262" s="97" t="s">
        <v>5346</v>
      </c>
      <c r="B262" s="96" t="s">
        <v>291</v>
      </c>
      <c r="C262" s="98">
        <f>VLOOKUP(B262,'Add subcellular dot prod'!$B$4:$H$524,7,FALSE)</f>
        <v>5.1156831847441048E-4</v>
      </c>
      <c r="D262" s="97">
        <f>IFERROR(VLOOKUP(B262,'Ca or cAMP regulated kinases GO'!$A$3:$B$55,2,FALSE),0)</f>
        <v>0</v>
      </c>
      <c r="E262" s="97">
        <f t="shared" si="12"/>
        <v>0.5</v>
      </c>
      <c r="F262" s="98">
        <f t="shared" si="13"/>
        <v>2.5578415923720524E-4</v>
      </c>
      <c r="G262" s="98">
        <f t="shared" si="14"/>
        <v>4.5949901176763698E-4</v>
      </c>
      <c r="H262" s="126">
        <f>G262/'Bayes Calculation 1'!C266</f>
        <v>0.23939898513093888</v>
      </c>
    </row>
    <row r="263" spans="1:8">
      <c r="A263" s="97" t="s">
        <v>5347</v>
      </c>
      <c r="B263" s="96" t="s">
        <v>41</v>
      </c>
      <c r="C263" s="98">
        <f>VLOOKUP(B263,'Add subcellular dot prod'!$B$4:$H$524,7,FALSE)</f>
        <v>5.0879070658494058E-4</v>
      </c>
      <c r="D263" s="97">
        <f>IFERROR(VLOOKUP(B263,'Ca or cAMP regulated kinases GO'!$A$3:$B$55,2,FALSE),0)</f>
        <v>0</v>
      </c>
      <c r="E263" s="97">
        <f t="shared" si="12"/>
        <v>0.5</v>
      </c>
      <c r="F263" s="98">
        <f t="shared" si="13"/>
        <v>2.5439535329247029E-4</v>
      </c>
      <c r="G263" s="98">
        <f t="shared" si="14"/>
        <v>4.570041154415868E-4</v>
      </c>
      <c r="H263" s="126">
        <f>G263/'Bayes Calculation 1'!C267</f>
        <v>0.23809914414506672</v>
      </c>
    </row>
    <row r="264" spans="1:8">
      <c r="A264" s="97" t="s">
        <v>5345</v>
      </c>
      <c r="B264" s="96" t="s">
        <v>93</v>
      </c>
      <c r="C264" s="98">
        <f>VLOOKUP(B264,'Add subcellular dot prod'!$B$4:$H$524,7,FALSE)</f>
        <v>5.0816843090048568E-4</v>
      </c>
      <c r="D264" s="97">
        <f>IFERROR(VLOOKUP(B264,'Ca or cAMP regulated kinases GO'!$A$3:$B$55,2,FALSE),0)</f>
        <v>0</v>
      </c>
      <c r="E264" s="97">
        <f t="shared" si="12"/>
        <v>0.5</v>
      </c>
      <c r="F264" s="98">
        <f t="shared" si="13"/>
        <v>2.5408421545024284E-4</v>
      </c>
      <c r="G264" s="98">
        <f t="shared" si="14"/>
        <v>4.5644517726709866E-4</v>
      </c>
      <c r="H264" s="126">
        <f>G264/'Bayes Calculation 1'!C268</f>
        <v>0.23780793735615841</v>
      </c>
    </row>
    <row r="265" spans="1:8">
      <c r="A265" s="97" t="s">
        <v>5345</v>
      </c>
      <c r="B265" s="96" t="s">
        <v>1050</v>
      </c>
      <c r="C265" s="98">
        <f>VLOOKUP(B265,'Add subcellular dot prod'!$B$4:$H$524,7,FALSE)</f>
        <v>5.0383317310425594E-4</v>
      </c>
      <c r="D265" s="97">
        <f>IFERROR(VLOOKUP(B265,'Ca or cAMP regulated kinases GO'!$A$3:$B$55,2,FALSE),0)</f>
        <v>0</v>
      </c>
      <c r="E265" s="97">
        <f t="shared" si="12"/>
        <v>0.5</v>
      </c>
      <c r="F265" s="98">
        <f t="shared" si="13"/>
        <v>2.5191658655212797E-4</v>
      </c>
      <c r="G265" s="98">
        <f t="shared" si="14"/>
        <v>4.5255117796888928E-4</v>
      </c>
      <c r="H265" s="126">
        <f>G265/'Bayes Calculation 1'!C269</f>
        <v>0.23577916372179133</v>
      </c>
    </row>
    <row r="266" spans="1:8">
      <c r="A266" s="97" t="s">
        <v>5344</v>
      </c>
      <c r="B266" s="96" t="s">
        <v>139</v>
      </c>
      <c r="C266" s="98">
        <f>VLOOKUP(B266,'Add subcellular dot prod'!$B$4:$H$524,7,FALSE)</f>
        <v>4.967471613598457E-4</v>
      </c>
      <c r="D266" s="97">
        <f>IFERROR(VLOOKUP(B266,'Ca or cAMP regulated kinases GO'!$A$3:$B$55,2,FALSE),0)</f>
        <v>0</v>
      </c>
      <c r="E266" s="97">
        <f t="shared" si="12"/>
        <v>0.5</v>
      </c>
      <c r="F266" s="98">
        <f t="shared" si="13"/>
        <v>2.4837358067992285E-4</v>
      </c>
      <c r="G266" s="98">
        <f t="shared" si="14"/>
        <v>4.4618640658578175E-4</v>
      </c>
      <c r="H266" s="126">
        <f>G266/'Bayes Calculation 1'!C270</f>
        <v>0.23246311783119231</v>
      </c>
    </row>
    <row r="267" spans="1:8">
      <c r="A267" s="97" t="s">
        <v>5339</v>
      </c>
      <c r="B267" s="96" t="s">
        <v>217</v>
      </c>
      <c r="C267" s="98">
        <f>VLOOKUP(B267,'Add subcellular dot prod'!$B$4:$H$524,7,FALSE)</f>
        <v>4.9371990971734019E-4</v>
      </c>
      <c r="D267" s="97">
        <f>IFERROR(VLOOKUP(B267,'Ca or cAMP regulated kinases GO'!$A$3:$B$55,2,FALSE),0)</f>
        <v>0</v>
      </c>
      <c r="E267" s="97">
        <f t="shared" si="12"/>
        <v>0.5</v>
      </c>
      <c r="F267" s="98">
        <f t="shared" si="13"/>
        <v>2.4685995485867009E-4</v>
      </c>
      <c r="G267" s="98">
        <f t="shared" si="14"/>
        <v>4.4346727975976658E-4</v>
      </c>
      <c r="H267" s="126">
        <f>G267/'Bayes Calculation 1'!C271</f>
        <v>0.2310464527548384</v>
      </c>
    </row>
    <row r="268" spans="1:8">
      <c r="A268" s="97" t="s">
        <v>5347</v>
      </c>
      <c r="B268" s="96" t="s">
        <v>437</v>
      </c>
      <c r="C268" s="98">
        <f>VLOOKUP(B268,'Add subcellular dot prod'!$B$4:$H$524,7,FALSE)</f>
        <v>2.5205478263453149E-4</v>
      </c>
      <c r="D268" s="97">
        <f>IFERROR(VLOOKUP(B268,'Ca or cAMP regulated kinases GO'!$A$3:$B$55,2,FALSE),0)</f>
        <v>1</v>
      </c>
      <c r="E268" s="97">
        <f t="shared" si="12"/>
        <v>0.95</v>
      </c>
      <c r="F268" s="98">
        <f t="shared" si="13"/>
        <v>2.394520435028049E-4</v>
      </c>
      <c r="G268" s="98">
        <f t="shared" si="14"/>
        <v>4.3015946602558759E-4</v>
      </c>
      <c r="H268" s="126">
        <f>G268/'Bayes Calculation 1'!C272</f>
        <v>0.22411308179933115</v>
      </c>
    </row>
    <row r="269" spans="1:8">
      <c r="A269" s="97" t="s">
        <v>5337</v>
      </c>
      <c r="B269" s="96" t="s">
        <v>231</v>
      </c>
      <c r="C269" s="98">
        <f>VLOOKUP(B269,'Add subcellular dot prod'!$B$4:$H$524,7,FALSE)</f>
        <v>2.5205478263453149E-4</v>
      </c>
      <c r="D269" s="97">
        <f>IFERROR(VLOOKUP(B269,'Ca or cAMP regulated kinases GO'!$A$3:$B$55,2,FALSE),0)</f>
        <v>1</v>
      </c>
      <c r="E269" s="97">
        <f t="shared" si="12"/>
        <v>0.95</v>
      </c>
      <c r="F269" s="98">
        <f t="shared" si="13"/>
        <v>2.394520435028049E-4</v>
      </c>
      <c r="G269" s="98">
        <f t="shared" si="14"/>
        <v>4.3015946602558759E-4</v>
      </c>
      <c r="H269" s="126">
        <f>G269/'Bayes Calculation 1'!C273</f>
        <v>0.22411308179933115</v>
      </c>
    </row>
    <row r="270" spans="1:8">
      <c r="A270" s="97" t="s">
        <v>5338</v>
      </c>
      <c r="B270" s="96" t="s">
        <v>375</v>
      </c>
      <c r="C270" s="98">
        <f>VLOOKUP(B270,'Add subcellular dot prod'!$B$4:$H$524,7,FALSE)</f>
        <v>2.5205478263453149E-4</v>
      </c>
      <c r="D270" s="97">
        <f>IFERROR(VLOOKUP(B270,'Ca or cAMP regulated kinases GO'!$A$3:$B$55,2,FALSE),0)</f>
        <v>1</v>
      </c>
      <c r="E270" s="97">
        <f t="shared" si="12"/>
        <v>0.95</v>
      </c>
      <c r="F270" s="98">
        <f t="shared" si="13"/>
        <v>2.394520435028049E-4</v>
      </c>
      <c r="G270" s="98">
        <f t="shared" si="14"/>
        <v>4.3015946602558759E-4</v>
      </c>
      <c r="H270" s="126">
        <f>G270/'Bayes Calculation 1'!C274</f>
        <v>0.22411308179933115</v>
      </c>
    </row>
    <row r="271" spans="1:8">
      <c r="A271" s="97" t="s">
        <v>5346</v>
      </c>
      <c r="B271" s="96" t="s">
        <v>469</v>
      </c>
      <c r="C271" s="98">
        <f>VLOOKUP(B271,'Add subcellular dot prod'!$B$4:$H$524,7,FALSE)</f>
        <v>2.5205478263453149E-4</v>
      </c>
      <c r="D271" s="97">
        <f>IFERROR(VLOOKUP(B271,'Ca or cAMP regulated kinases GO'!$A$3:$B$55,2,FALSE),0)</f>
        <v>1</v>
      </c>
      <c r="E271" s="97">
        <f t="shared" si="12"/>
        <v>0.95</v>
      </c>
      <c r="F271" s="98">
        <f t="shared" si="13"/>
        <v>2.394520435028049E-4</v>
      </c>
      <c r="G271" s="98">
        <f t="shared" si="14"/>
        <v>4.3015946602558759E-4</v>
      </c>
      <c r="H271" s="126">
        <f>G271/'Bayes Calculation 1'!C275</f>
        <v>0.22411308179933115</v>
      </c>
    </row>
    <row r="272" spans="1:8">
      <c r="A272" s="97" t="s">
        <v>5338</v>
      </c>
      <c r="B272" s="96" t="s">
        <v>363</v>
      </c>
      <c r="C272" s="98">
        <f>VLOOKUP(B272,'Add subcellular dot prod'!$B$4:$H$524,7,FALSE)</f>
        <v>2.5205478263453149E-4</v>
      </c>
      <c r="D272" s="97">
        <f>IFERROR(VLOOKUP(B272,'Ca or cAMP regulated kinases GO'!$A$3:$B$55,2,FALSE),0)</f>
        <v>1</v>
      </c>
      <c r="E272" s="97">
        <f t="shared" si="12"/>
        <v>0.95</v>
      </c>
      <c r="F272" s="98">
        <f t="shared" si="13"/>
        <v>2.394520435028049E-4</v>
      </c>
      <c r="G272" s="98">
        <f t="shared" si="14"/>
        <v>4.3015946602558759E-4</v>
      </c>
      <c r="H272" s="126">
        <f>G272/'Bayes Calculation 1'!C276</f>
        <v>0.22411308179933115</v>
      </c>
    </row>
    <row r="273" spans="1:8">
      <c r="A273" s="97" t="s">
        <v>5338</v>
      </c>
      <c r="B273" s="96" t="s">
        <v>529</v>
      </c>
      <c r="C273" s="98">
        <f>VLOOKUP(B273,'Add subcellular dot prod'!$B$4:$H$524,7,FALSE)</f>
        <v>2.5205478263453149E-4</v>
      </c>
      <c r="D273" s="97">
        <f>IFERROR(VLOOKUP(B273,'Ca or cAMP regulated kinases GO'!$A$3:$B$55,2,FALSE),0)</f>
        <v>1</v>
      </c>
      <c r="E273" s="97">
        <f t="shared" si="12"/>
        <v>0.95</v>
      </c>
      <c r="F273" s="98">
        <f t="shared" si="13"/>
        <v>2.394520435028049E-4</v>
      </c>
      <c r="G273" s="98">
        <f t="shared" si="14"/>
        <v>4.3015946602558759E-4</v>
      </c>
      <c r="H273" s="126">
        <f>G273/'Bayes Calculation 1'!C277</f>
        <v>0.22411308179933115</v>
      </c>
    </row>
    <row r="274" spans="1:8">
      <c r="A274" s="97" t="s">
        <v>5343</v>
      </c>
      <c r="B274" s="96" t="s">
        <v>1041</v>
      </c>
      <c r="C274" s="98">
        <f>VLOOKUP(B274,'Add subcellular dot prod'!$B$4:$H$524,7,FALSE)</f>
        <v>2.5205478263453149E-4</v>
      </c>
      <c r="D274" s="97">
        <f>IFERROR(VLOOKUP(B274,'Ca or cAMP regulated kinases GO'!$A$3:$B$55,2,FALSE),0)</f>
        <v>1</v>
      </c>
      <c r="E274" s="97">
        <f t="shared" si="12"/>
        <v>0.95</v>
      </c>
      <c r="F274" s="98">
        <f t="shared" si="13"/>
        <v>2.394520435028049E-4</v>
      </c>
      <c r="G274" s="98">
        <f t="shared" si="14"/>
        <v>4.3015946602558759E-4</v>
      </c>
      <c r="H274" s="126">
        <f>G274/'Bayes Calculation 1'!C278</f>
        <v>0.22411308179933115</v>
      </c>
    </row>
    <row r="275" spans="1:8">
      <c r="A275" s="97" t="s">
        <v>5338</v>
      </c>
      <c r="B275" s="96" t="s">
        <v>1017</v>
      </c>
      <c r="C275" s="98">
        <f>VLOOKUP(B275,'Add subcellular dot prod'!$B$4:$H$524,7,FALSE)</f>
        <v>2.5205478263453149E-4</v>
      </c>
      <c r="D275" s="97">
        <f>IFERROR(VLOOKUP(B275,'Ca or cAMP regulated kinases GO'!$A$3:$B$55,2,FALSE),0)</f>
        <v>1</v>
      </c>
      <c r="E275" s="97">
        <f t="shared" si="12"/>
        <v>0.95</v>
      </c>
      <c r="F275" s="98">
        <f t="shared" si="13"/>
        <v>2.394520435028049E-4</v>
      </c>
      <c r="G275" s="98">
        <f t="shared" si="14"/>
        <v>4.3015946602558759E-4</v>
      </c>
      <c r="H275" s="126">
        <f>G275/'Bayes Calculation 1'!C279</f>
        <v>0.22411308179933115</v>
      </c>
    </row>
    <row r="276" spans="1:8">
      <c r="A276" s="97" t="s">
        <v>5337</v>
      </c>
      <c r="B276" s="100" t="s">
        <v>1008</v>
      </c>
      <c r="C276" s="98">
        <f>VLOOKUP(B276,'Add subcellular dot prod'!$B$4:$H$524,7,FALSE)</f>
        <v>2.5205478263453149E-4</v>
      </c>
      <c r="D276" s="97">
        <f>IFERROR(VLOOKUP(B276,'Ca or cAMP regulated kinases GO'!$A$3:$B$55,2,FALSE),0)</f>
        <v>1</v>
      </c>
      <c r="E276" s="97">
        <f t="shared" si="12"/>
        <v>0.95</v>
      </c>
      <c r="F276" s="98">
        <f t="shared" si="13"/>
        <v>2.394520435028049E-4</v>
      </c>
      <c r="G276" s="98">
        <f t="shared" si="14"/>
        <v>4.3015946602558759E-4</v>
      </c>
      <c r="H276" s="126">
        <f>G276/'Bayes Calculation 1'!C280</f>
        <v>0.22411308179933115</v>
      </c>
    </row>
    <row r="277" spans="1:8">
      <c r="A277" s="97" t="s">
        <v>5338</v>
      </c>
      <c r="B277" s="96" t="s">
        <v>546</v>
      </c>
      <c r="C277" s="98">
        <f>VLOOKUP(B277,'Add subcellular dot prod'!$B$4:$H$524,7,FALSE)</f>
        <v>2.5205478263453149E-4</v>
      </c>
      <c r="D277" s="97">
        <f>IFERROR(VLOOKUP(B277,'Ca or cAMP regulated kinases GO'!$A$3:$B$55,2,FALSE),0)</f>
        <v>1</v>
      </c>
      <c r="E277" s="97">
        <f t="shared" si="12"/>
        <v>0.95</v>
      </c>
      <c r="F277" s="98">
        <f t="shared" si="13"/>
        <v>2.394520435028049E-4</v>
      </c>
      <c r="G277" s="98">
        <f t="shared" si="14"/>
        <v>4.3015946602558759E-4</v>
      </c>
      <c r="H277" s="126">
        <f>G277/'Bayes Calculation 1'!C281</f>
        <v>0.22411308179933115</v>
      </c>
    </row>
    <row r="278" spans="1:8">
      <c r="A278" s="97" t="s">
        <v>5345</v>
      </c>
      <c r="B278" s="96" t="s">
        <v>738</v>
      </c>
      <c r="C278" s="98">
        <f>VLOOKUP(B278,'Add subcellular dot prod'!$B$4:$H$524,7,FALSE)</f>
        <v>2.5205478263453149E-4</v>
      </c>
      <c r="D278" s="97">
        <f>IFERROR(VLOOKUP(B278,'Ca or cAMP regulated kinases GO'!$A$3:$B$55,2,FALSE),0)</f>
        <v>1</v>
      </c>
      <c r="E278" s="97">
        <f t="shared" si="12"/>
        <v>0.95</v>
      </c>
      <c r="F278" s="98">
        <f t="shared" si="13"/>
        <v>2.394520435028049E-4</v>
      </c>
      <c r="G278" s="98">
        <f t="shared" si="14"/>
        <v>4.3015946602558759E-4</v>
      </c>
      <c r="H278" s="126">
        <f>G278/'Bayes Calculation 1'!C282</f>
        <v>0.22411308179933115</v>
      </c>
    </row>
    <row r="279" spans="1:8">
      <c r="A279" s="97" t="s">
        <v>5338</v>
      </c>
      <c r="B279" s="96" t="s">
        <v>746</v>
      </c>
      <c r="C279" s="98">
        <f>VLOOKUP(B279,'Add subcellular dot prod'!$B$4:$H$524,7,FALSE)</f>
        <v>2.5205478263453149E-4</v>
      </c>
      <c r="D279" s="97">
        <f>IFERROR(VLOOKUP(B279,'Ca or cAMP regulated kinases GO'!$A$3:$B$55,2,FALSE),0)</f>
        <v>1</v>
      </c>
      <c r="E279" s="97">
        <f t="shared" si="12"/>
        <v>0.95</v>
      </c>
      <c r="F279" s="98">
        <f t="shared" si="13"/>
        <v>2.394520435028049E-4</v>
      </c>
      <c r="G279" s="98">
        <f t="shared" si="14"/>
        <v>4.3015946602558759E-4</v>
      </c>
      <c r="H279" s="126">
        <f>G279/'Bayes Calculation 1'!C283</f>
        <v>0.22411308179933115</v>
      </c>
    </row>
    <row r="280" spans="1:8">
      <c r="A280" s="97" t="s">
        <v>5346</v>
      </c>
      <c r="B280" s="96" t="s">
        <v>748</v>
      </c>
      <c r="C280" s="98">
        <f>VLOOKUP(B280,'Add subcellular dot prod'!$B$4:$H$524,7,FALSE)</f>
        <v>2.5205478263453149E-4</v>
      </c>
      <c r="D280" s="97">
        <f>IFERROR(VLOOKUP(B280,'Ca or cAMP regulated kinases GO'!$A$3:$B$55,2,FALSE),0)</f>
        <v>1</v>
      </c>
      <c r="E280" s="97">
        <f t="shared" si="12"/>
        <v>0.95</v>
      </c>
      <c r="F280" s="98">
        <f t="shared" si="13"/>
        <v>2.394520435028049E-4</v>
      </c>
      <c r="G280" s="98">
        <f t="shared" si="14"/>
        <v>4.3015946602558759E-4</v>
      </c>
      <c r="H280" s="126">
        <f>G280/'Bayes Calculation 1'!C284</f>
        <v>0.22411308179933115</v>
      </c>
    </row>
    <row r="281" spans="1:8">
      <c r="A281" s="97" t="s">
        <v>5338</v>
      </c>
      <c r="B281" s="96" t="s">
        <v>750</v>
      </c>
      <c r="C281" s="98">
        <f>VLOOKUP(B281,'Add subcellular dot prod'!$B$4:$H$524,7,FALSE)</f>
        <v>2.5205478263453149E-4</v>
      </c>
      <c r="D281" s="97">
        <f>IFERROR(VLOOKUP(B281,'Ca or cAMP regulated kinases GO'!$A$3:$B$55,2,FALSE),0)</f>
        <v>1</v>
      </c>
      <c r="E281" s="97">
        <f t="shared" si="12"/>
        <v>0.95</v>
      </c>
      <c r="F281" s="98">
        <f t="shared" si="13"/>
        <v>2.394520435028049E-4</v>
      </c>
      <c r="G281" s="98">
        <f t="shared" si="14"/>
        <v>4.3015946602558759E-4</v>
      </c>
      <c r="H281" s="126">
        <f>G281/'Bayes Calculation 1'!C285</f>
        <v>0.22411308179933115</v>
      </c>
    </row>
    <row r="282" spans="1:8">
      <c r="A282" s="97" t="s">
        <v>5338</v>
      </c>
      <c r="B282" s="96" t="s">
        <v>517</v>
      </c>
      <c r="C282" s="98">
        <f>VLOOKUP(B282,'Add subcellular dot prod'!$B$4:$H$524,7,FALSE)</f>
        <v>2.5205478263453149E-4</v>
      </c>
      <c r="D282" s="97">
        <f>IFERROR(VLOOKUP(B282,'Ca or cAMP regulated kinases GO'!$A$3:$B$55,2,FALSE),0)</f>
        <v>1</v>
      </c>
      <c r="E282" s="97">
        <f t="shared" si="12"/>
        <v>0.95</v>
      </c>
      <c r="F282" s="98">
        <f t="shared" si="13"/>
        <v>2.394520435028049E-4</v>
      </c>
      <c r="G282" s="98">
        <f t="shared" si="14"/>
        <v>4.3015946602558759E-4</v>
      </c>
      <c r="H282" s="126">
        <f>G282/'Bayes Calculation 1'!C286</f>
        <v>0.22411308179933115</v>
      </c>
    </row>
    <row r="283" spans="1:8">
      <c r="A283" s="97" t="s">
        <v>5345</v>
      </c>
      <c r="B283" s="96" t="s">
        <v>768</v>
      </c>
      <c r="C283" s="98">
        <f>VLOOKUP(B283,'Add subcellular dot prod'!$B$4:$H$524,7,FALSE)</f>
        <v>2.5205478263453149E-4</v>
      </c>
      <c r="D283" s="97">
        <f>IFERROR(VLOOKUP(B283,'Ca or cAMP regulated kinases GO'!$A$3:$B$55,2,FALSE),0)</f>
        <v>1</v>
      </c>
      <c r="E283" s="97">
        <f t="shared" si="12"/>
        <v>0.95</v>
      </c>
      <c r="F283" s="98">
        <f t="shared" si="13"/>
        <v>2.394520435028049E-4</v>
      </c>
      <c r="G283" s="98">
        <f t="shared" si="14"/>
        <v>4.3015946602558759E-4</v>
      </c>
      <c r="H283" s="126">
        <f>G283/'Bayes Calculation 1'!C287</f>
        <v>0.22411308179933115</v>
      </c>
    </row>
    <row r="284" spans="1:8">
      <c r="A284" s="97" t="s">
        <v>5344</v>
      </c>
      <c r="B284" s="96" t="s">
        <v>801</v>
      </c>
      <c r="C284" s="98">
        <f>VLOOKUP(B284,'Add subcellular dot prod'!$B$4:$H$524,7,FALSE)</f>
        <v>2.5205478263453149E-4</v>
      </c>
      <c r="D284" s="97">
        <f>IFERROR(VLOOKUP(B284,'Ca or cAMP regulated kinases GO'!$A$3:$B$55,2,FALSE),0)</f>
        <v>1</v>
      </c>
      <c r="E284" s="97">
        <f t="shared" si="12"/>
        <v>0.95</v>
      </c>
      <c r="F284" s="98">
        <f t="shared" si="13"/>
        <v>2.394520435028049E-4</v>
      </c>
      <c r="G284" s="98">
        <f t="shared" si="14"/>
        <v>4.3015946602558759E-4</v>
      </c>
      <c r="H284" s="126">
        <f>G284/'Bayes Calculation 1'!C288</f>
        <v>0.22411308179933115</v>
      </c>
    </row>
    <row r="285" spans="1:8">
      <c r="A285" s="97" t="s">
        <v>5344</v>
      </c>
      <c r="B285" s="96" t="s">
        <v>1044</v>
      </c>
      <c r="C285" s="98">
        <f>VLOOKUP(B285,'Add subcellular dot prod'!$B$4:$H$524,7,FALSE)</f>
        <v>2.5205478263453149E-4</v>
      </c>
      <c r="D285" s="97">
        <f>IFERROR(VLOOKUP(B285,'Ca or cAMP regulated kinases GO'!$A$3:$B$55,2,FALSE),0)</f>
        <v>1</v>
      </c>
      <c r="E285" s="97">
        <f t="shared" si="12"/>
        <v>0.95</v>
      </c>
      <c r="F285" s="98">
        <f t="shared" si="13"/>
        <v>2.394520435028049E-4</v>
      </c>
      <c r="G285" s="98">
        <f t="shared" si="14"/>
        <v>4.3015946602558759E-4</v>
      </c>
      <c r="H285" s="126">
        <f>G285/'Bayes Calculation 1'!C289</f>
        <v>0.22411308179933115</v>
      </c>
    </row>
    <row r="286" spans="1:8">
      <c r="A286" s="97" t="s">
        <v>5338</v>
      </c>
      <c r="B286" s="96" t="s">
        <v>868</v>
      </c>
      <c r="C286" s="98">
        <f>VLOOKUP(B286,'Add subcellular dot prod'!$B$4:$H$524,7,FALSE)</f>
        <v>2.5205478263453149E-4</v>
      </c>
      <c r="D286" s="97">
        <f>IFERROR(VLOOKUP(B286,'Ca or cAMP regulated kinases GO'!$A$3:$B$55,2,FALSE),0)</f>
        <v>1</v>
      </c>
      <c r="E286" s="97">
        <f t="shared" si="12"/>
        <v>0.95</v>
      </c>
      <c r="F286" s="98">
        <f t="shared" si="13"/>
        <v>2.394520435028049E-4</v>
      </c>
      <c r="G286" s="98">
        <f t="shared" si="14"/>
        <v>4.3015946602558759E-4</v>
      </c>
      <c r="H286" s="126">
        <f>G286/'Bayes Calculation 1'!C290</f>
        <v>0.22411308179933115</v>
      </c>
    </row>
    <row r="287" spans="1:8">
      <c r="A287" s="97" t="s">
        <v>5338</v>
      </c>
      <c r="B287" s="96" t="s">
        <v>740</v>
      </c>
      <c r="C287" s="98">
        <f>VLOOKUP(B287,'Add subcellular dot prod'!$B$4:$H$524,7,FALSE)</f>
        <v>2.5205478263453149E-4</v>
      </c>
      <c r="D287" s="97">
        <f>IFERROR(VLOOKUP(B287,'Ca or cAMP regulated kinases GO'!$A$3:$B$55,2,FALSE),0)</f>
        <v>1</v>
      </c>
      <c r="E287" s="97">
        <f t="shared" si="12"/>
        <v>0.95</v>
      </c>
      <c r="F287" s="98">
        <f t="shared" si="13"/>
        <v>2.394520435028049E-4</v>
      </c>
      <c r="G287" s="98">
        <f t="shared" si="14"/>
        <v>4.3015946602558759E-4</v>
      </c>
      <c r="H287" s="126">
        <f>G287/'Bayes Calculation 1'!C291</f>
        <v>0.22411308179933115</v>
      </c>
    </row>
    <row r="288" spans="1:8">
      <c r="A288" s="97" t="s">
        <v>5338</v>
      </c>
      <c r="B288" s="96" t="s">
        <v>704</v>
      </c>
      <c r="C288" s="98">
        <f>VLOOKUP(B288,'Add subcellular dot prod'!$B$4:$H$524,7,FALSE)</f>
        <v>2.5205478263453149E-4</v>
      </c>
      <c r="D288" s="97">
        <f>IFERROR(VLOOKUP(B288,'Ca or cAMP regulated kinases GO'!$A$3:$B$55,2,FALSE),0)</f>
        <v>1</v>
      </c>
      <c r="E288" s="97">
        <f t="shared" si="12"/>
        <v>0.95</v>
      </c>
      <c r="F288" s="98">
        <f t="shared" si="13"/>
        <v>2.394520435028049E-4</v>
      </c>
      <c r="G288" s="98">
        <f t="shared" si="14"/>
        <v>4.3015946602558759E-4</v>
      </c>
      <c r="H288" s="126">
        <f>G288/'Bayes Calculation 1'!C292</f>
        <v>0.22411308179933115</v>
      </c>
    </row>
    <row r="289" spans="1:8">
      <c r="A289" s="97" t="s">
        <v>5344</v>
      </c>
      <c r="B289" s="96" t="s">
        <v>227</v>
      </c>
      <c r="C289" s="98">
        <f>VLOOKUP(B289,'Add subcellular dot prod'!$B$4:$H$524,7,FALSE)</f>
        <v>4.6973887001880373E-4</v>
      </c>
      <c r="D289" s="97">
        <f>IFERROR(VLOOKUP(B289,'Ca or cAMP regulated kinases GO'!$A$3:$B$55,2,FALSE),0)</f>
        <v>0</v>
      </c>
      <c r="E289" s="97">
        <f t="shared" si="12"/>
        <v>0.5</v>
      </c>
      <c r="F289" s="98">
        <f t="shared" si="13"/>
        <v>2.3486943500940186E-4</v>
      </c>
      <c r="G289" s="98">
        <f t="shared" si="14"/>
        <v>4.219271185638985E-4</v>
      </c>
      <c r="H289" s="126">
        <f>G289/'Bayes Calculation 1'!C293</f>
        <v>0.21982402877179114</v>
      </c>
    </row>
    <row r="290" spans="1:8">
      <c r="A290" s="97" t="s">
        <v>5340</v>
      </c>
      <c r="B290" s="96" t="s">
        <v>71</v>
      </c>
      <c r="C290" s="98">
        <f>VLOOKUP(B290,'Add subcellular dot prod'!$B$4:$H$524,7,FALSE)</f>
        <v>4.4562831841987179E-4</v>
      </c>
      <c r="D290" s="97">
        <f>IFERROR(VLOOKUP(B290,'Ca or cAMP regulated kinases GO'!$A$3:$B$55,2,FALSE),0)</f>
        <v>0</v>
      </c>
      <c r="E290" s="97">
        <f t="shared" si="12"/>
        <v>0.5</v>
      </c>
      <c r="F290" s="98">
        <f t="shared" si="13"/>
        <v>2.228141592099359E-4</v>
      </c>
      <c r="G290" s="98">
        <f t="shared" si="14"/>
        <v>4.0027062766563343E-4</v>
      </c>
      <c r="H290" s="126">
        <f>G290/'Bayes Calculation 1'!C294</f>
        <v>0.20854099701379503</v>
      </c>
    </row>
    <row r="291" spans="1:8">
      <c r="A291" s="97" t="s">
        <v>5346</v>
      </c>
      <c r="B291" s="96" t="s">
        <v>403</v>
      </c>
      <c r="C291" s="98">
        <f>VLOOKUP(B291,'Add subcellular dot prod'!$B$4:$H$524,7,FALSE)</f>
        <v>4.3691165332106544E-4</v>
      </c>
      <c r="D291" s="97">
        <f>IFERROR(VLOOKUP(B291,'Ca or cAMP regulated kinases GO'!$A$3:$B$55,2,FALSE),0)</f>
        <v>0</v>
      </c>
      <c r="E291" s="97">
        <f t="shared" si="12"/>
        <v>0.5</v>
      </c>
      <c r="F291" s="98">
        <f t="shared" si="13"/>
        <v>2.1845582666053272E-4</v>
      </c>
      <c r="G291" s="98">
        <f t="shared" si="14"/>
        <v>3.9244117682951538E-4</v>
      </c>
      <c r="H291" s="126">
        <f>G291/'Bayes Calculation 1'!C295</f>
        <v>0.20446185312817752</v>
      </c>
    </row>
    <row r="292" spans="1:8">
      <c r="A292" s="97" t="s">
        <v>5340</v>
      </c>
      <c r="B292" s="96" t="s">
        <v>544</v>
      </c>
      <c r="C292" s="98">
        <f>VLOOKUP(B292,'Add subcellular dot prod'!$B$4:$H$524,7,FALSE)</f>
        <v>4.2146412327789682E-4</v>
      </c>
      <c r="D292" s="97">
        <f>IFERROR(VLOOKUP(B292,'Ca or cAMP regulated kinases GO'!$A$3:$B$55,2,FALSE),0)</f>
        <v>0</v>
      </c>
      <c r="E292" s="97">
        <f t="shared" si="12"/>
        <v>0.5</v>
      </c>
      <c r="F292" s="98">
        <f t="shared" si="13"/>
        <v>2.1073206163894841E-4</v>
      </c>
      <c r="G292" s="98">
        <f t="shared" si="14"/>
        <v>3.7856595326161589E-4</v>
      </c>
      <c r="H292" s="126">
        <f>G292/'Bayes Calculation 1'!C296</f>
        <v>0.19723286164930187</v>
      </c>
    </row>
    <row r="293" spans="1:8">
      <c r="A293" s="97" t="s">
        <v>5340</v>
      </c>
      <c r="B293" s="96" t="s">
        <v>89</v>
      </c>
      <c r="C293" s="98">
        <f>VLOOKUP(B293,'Add subcellular dot prod'!$B$4:$H$524,7,FALSE)</f>
        <v>4.1722867919116469E-4</v>
      </c>
      <c r="D293" s="97">
        <f>IFERROR(VLOOKUP(B293,'Ca or cAMP regulated kinases GO'!$A$3:$B$55,2,FALSE),0)</f>
        <v>0</v>
      </c>
      <c r="E293" s="97">
        <f t="shared" si="12"/>
        <v>0.5</v>
      </c>
      <c r="F293" s="98">
        <f t="shared" si="13"/>
        <v>2.0861433959558235E-4</v>
      </c>
      <c r="G293" s="98">
        <f t="shared" si="14"/>
        <v>3.7476160826610414E-4</v>
      </c>
      <c r="H293" s="126">
        <f>G293/'Bayes Calculation 1'!C297</f>
        <v>0.19525079790664027</v>
      </c>
    </row>
    <row r="294" spans="1:8">
      <c r="A294" s="97" t="s">
        <v>5338</v>
      </c>
      <c r="B294" s="96" t="s">
        <v>177</v>
      </c>
      <c r="C294" s="98">
        <f>VLOOKUP(B294,'Add subcellular dot prod'!$B$4:$H$524,7,FALSE)</f>
        <v>4.0153651836089568E-4</v>
      </c>
      <c r="D294" s="97">
        <f>IFERROR(VLOOKUP(B294,'Ca or cAMP regulated kinases GO'!$A$3:$B$55,2,FALSE),0)</f>
        <v>0</v>
      </c>
      <c r="E294" s="97">
        <f t="shared" si="12"/>
        <v>0.5</v>
      </c>
      <c r="F294" s="98">
        <f t="shared" si="13"/>
        <v>2.0076825918044784E-4</v>
      </c>
      <c r="G294" s="98">
        <f t="shared" si="14"/>
        <v>3.6066665333318225E-4</v>
      </c>
      <c r="H294" s="126">
        <f>G294/'Bayes Calculation 1'!C298</f>
        <v>0.18790732638658797</v>
      </c>
    </row>
    <row r="295" spans="1:8">
      <c r="A295" s="97" t="s">
        <v>5343</v>
      </c>
      <c r="B295" s="96" t="s">
        <v>417</v>
      </c>
      <c r="C295" s="98">
        <f>VLOOKUP(B295,'Add subcellular dot prod'!$B$4:$H$524,7,FALSE)</f>
        <v>3.8382388440703831E-4</v>
      </c>
      <c r="D295" s="97">
        <f>IFERROR(VLOOKUP(B295,'Ca or cAMP regulated kinases GO'!$A$3:$B$55,2,FALSE),0)</f>
        <v>0</v>
      </c>
      <c r="E295" s="97">
        <f t="shared" si="12"/>
        <v>0.5</v>
      </c>
      <c r="F295" s="98">
        <f t="shared" si="13"/>
        <v>1.9191194220351916E-4</v>
      </c>
      <c r="G295" s="98">
        <f t="shared" si="14"/>
        <v>3.4475687646922173E-4</v>
      </c>
      <c r="H295" s="126">
        <f>G295/'Bayes Calculation 1'!C299</f>
        <v>0.17961833264046453</v>
      </c>
    </row>
    <row r="296" spans="1:8">
      <c r="A296" s="97" t="s">
        <v>5343</v>
      </c>
      <c r="B296" s="96" t="s">
        <v>815</v>
      </c>
      <c r="C296" s="98">
        <f>VLOOKUP(B296,'Add subcellular dot prod'!$B$4:$H$524,7,FALSE)</f>
        <v>3.8382388440703831E-4</v>
      </c>
      <c r="D296" s="97">
        <f>IFERROR(VLOOKUP(B296,'Ca or cAMP regulated kinases GO'!$A$3:$B$55,2,FALSE),0)</f>
        <v>0</v>
      </c>
      <c r="E296" s="97">
        <f t="shared" si="12"/>
        <v>0.5</v>
      </c>
      <c r="F296" s="98">
        <f t="shared" si="13"/>
        <v>1.9191194220351916E-4</v>
      </c>
      <c r="G296" s="98">
        <f t="shared" si="14"/>
        <v>3.4475687646922173E-4</v>
      </c>
      <c r="H296" s="126">
        <f>G296/'Bayes Calculation 1'!C300</f>
        <v>0.17961833264046453</v>
      </c>
    </row>
    <row r="297" spans="1:8">
      <c r="A297" s="97" t="s">
        <v>5338</v>
      </c>
      <c r="B297" s="96" t="s">
        <v>121</v>
      </c>
      <c r="C297" s="98">
        <f>VLOOKUP(B297,'Add subcellular dot prod'!$B$4:$H$524,7,FALSE)</f>
        <v>3.7898147755022015E-4</v>
      </c>
      <c r="D297" s="97">
        <f>IFERROR(VLOOKUP(B297,'Ca or cAMP regulated kinases GO'!$A$3:$B$55,2,FALSE),0)</f>
        <v>0</v>
      </c>
      <c r="E297" s="97">
        <f t="shared" si="12"/>
        <v>0.5</v>
      </c>
      <c r="F297" s="98">
        <f t="shared" si="13"/>
        <v>1.8949073877511007E-4</v>
      </c>
      <c r="G297" s="98">
        <f t="shared" si="14"/>
        <v>3.4040734760879432E-4</v>
      </c>
      <c r="H297" s="126">
        <f>G297/'Bayes Calculation 1'!C301</f>
        <v>0.17735222810418186</v>
      </c>
    </row>
    <row r="298" spans="1:8">
      <c r="A298" s="97" t="s">
        <v>5347</v>
      </c>
      <c r="B298" s="96" t="s">
        <v>85</v>
      </c>
      <c r="C298" s="98">
        <f>VLOOKUP(B298,'Add subcellular dot prod'!$B$4:$H$524,7,FALSE)</f>
        <v>3.729218541639637E-4</v>
      </c>
      <c r="D298" s="97">
        <f>IFERROR(VLOOKUP(B298,'Ca or cAMP regulated kinases GO'!$A$3:$B$55,2,FALSE),0)</f>
        <v>0</v>
      </c>
      <c r="E298" s="97">
        <f t="shared" si="12"/>
        <v>0.5</v>
      </c>
      <c r="F298" s="98">
        <f t="shared" si="13"/>
        <v>1.8646092708198185E-4</v>
      </c>
      <c r="G298" s="98">
        <f t="shared" si="14"/>
        <v>3.3496449499827212E-4</v>
      </c>
      <c r="H298" s="126">
        <f>G298/'Bayes Calculation 1'!C302</f>
        <v>0.17451650189409978</v>
      </c>
    </row>
    <row r="299" spans="1:8">
      <c r="A299" s="97" t="s">
        <v>5337</v>
      </c>
      <c r="B299" s="96" t="s">
        <v>341</v>
      </c>
      <c r="C299" s="98">
        <f>VLOOKUP(B299,'Add subcellular dot prod'!$B$4:$H$524,7,FALSE)</f>
        <v>3.6964120295046512E-4</v>
      </c>
      <c r="D299" s="97">
        <f>IFERROR(VLOOKUP(B299,'Ca or cAMP regulated kinases GO'!$A$3:$B$55,2,FALSE),0)</f>
        <v>0</v>
      </c>
      <c r="E299" s="97">
        <f t="shared" si="12"/>
        <v>0.5</v>
      </c>
      <c r="F299" s="98">
        <f t="shared" si="13"/>
        <v>1.8482060147523256E-4</v>
      </c>
      <c r="G299" s="98">
        <f t="shared" si="14"/>
        <v>3.3201776054244731E-4</v>
      </c>
      <c r="H299" s="126">
        <f>G299/'Bayes Calculation 1'!C303</f>
        <v>0.17298125324261507</v>
      </c>
    </row>
    <row r="300" spans="1:8">
      <c r="A300" s="97" t="s">
        <v>5343</v>
      </c>
      <c r="B300" s="96" t="s">
        <v>101</v>
      </c>
      <c r="C300" s="98">
        <f>VLOOKUP(B300,'Add subcellular dot prod'!$B$4:$H$524,7,FALSE)</f>
        <v>3.5513860431767138E-4</v>
      </c>
      <c r="D300" s="97">
        <f>IFERROR(VLOOKUP(B300,'Ca or cAMP regulated kinases GO'!$A$3:$B$55,2,FALSE),0)</f>
        <v>0</v>
      </c>
      <c r="E300" s="97">
        <f t="shared" si="12"/>
        <v>0.5</v>
      </c>
      <c r="F300" s="98">
        <f t="shared" si="13"/>
        <v>1.7756930215883569E-4</v>
      </c>
      <c r="G300" s="98">
        <f t="shared" si="14"/>
        <v>3.189912897873692E-4</v>
      </c>
      <c r="H300" s="126">
        <f>G300/'Bayes Calculation 1'!C304</f>
        <v>0.16619446197921936</v>
      </c>
    </row>
    <row r="301" spans="1:8">
      <c r="A301" s="97" t="s">
        <v>5340</v>
      </c>
      <c r="B301" s="96" t="s">
        <v>249</v>
      </c>
      <c r="C301" s="98">
        <f>VLOOKUP(B301,'Add subcellular dot prod'!$B$4:$H$524,7,FALSE)</f>
        <v>3.5873321519159834E-4</v>
      </c>
      <c r="D301" s="97">
        <f>IFERROR(VLOOKUP(B301,'Ca or cAMP regulated kinases GO'!$A$3:$B$55,2,FALSE),0)</f>
        <v>0</v>
      </c>
      <c r="E301" s="97">
        <f t="shared" si="12"/>
        <v>0.5</v>
      </c>
      <c r="F301" s="98">
        <f t="shared" si="13"/>
        <v>1.7936660759579917E-4</v>
      </c>
      <c r="G301" s="98">
        <f t="shared" si="14"/>
        <v>3.2222002793359447E-4</v>
      </c>
      <c r="H301" s="126">
        <f>G301/'Bayes Calculation 1'!C305</f>
        <v>0.16787663455340274</v>
      </c>
    </row>
    <row r="302" spans="1:8">
      <c r="A302" s="97" t="s">
        <v>5346</v>
      </c>
      <c r="B302" s="96" t="s">
        <v>65</v>
      </c>
      <c r="C302" s="98">
        <f>VLOOKUP(B302,'Add subcellular dot prod'!$B$4:$H$524,7,FALSE)</f>
        <v>3.3126249133651821E-4</v>
      </c>
      <c r="D302" s="97">
        <f>IFERROR(VLOOKUP(B302,'Ca or cAMP regulated kinases GO'!$A$3:$B$55,2,FALSE),0)</f>
        <v>0</v>
      </c>
      <c r="E302" s="97">
        <f t="shared" si="12"/>
        <v>0.5</v>
      </c>
      <c r="F302" s="98">
        <f t="shared" si="13"/>
        <v>1.6563124566825911E-4</v>
      </c>
      <c r="G302" s="98">
        <f t="shared" si="14"/>
        <v>2.9754537548131913E-4</v>
      </c>
      <c r="H302" s="126">
        <f>G302/'Bayes Calculation 1'!C306</f>
        <v>0.15502114062576727</v>
      </c>
    </row>
    <row r="303" spans="1:8">
      <c r="A303" s="97" t="s">
        <v>5346</v>
      </c>
      <c r="B303" s="96" t="s">
        <v>115</v>
      </c>
      <c r="C303" s="98">
        <f>VLOOKUP(B303,'Add subcellular dot prod'!$B$4:$H$524,7,FALSE)</f>
        <v>3.2057715029757192E-4</v>
      </c>
      <c r="D303" s="97">
        <f>IFERROR(VLOOKUP(B303,'Ca or cAMP regulated kinases GO'!$A$3:$B$55,2,FALSE),0)</f>
        <v>0</v>
      </c>
      <c r="E303" s="97">
        <f t="shared" si="12"/>
        <v>0.5</v>
      </c>
      <c r="F303" s="98">
        <f t="shared" si="13"/>
        <v>1.6028857514878596E-4</v>
      </c>
      <c r="G303" s="98">
        <f t="shared" si="14"/>
        <v>2.8794762778959693E-4</v>
      </c>
      <c r="H303" s="126">
        <f>G303/'Bayes Calculation 1'!C307</f>
        <v>0.15002071407838</v>
      </c>
    </row>
    <row r="304" spans="1:8">
      <c r="A304" s="97" t="s">
        <v>5341</v>
      </c>
      <c r="B304" s="96" t="s">
        <v>343</v>
      </c>
      <c r="C304" s="98">
        <f>VLOOKUP(B304,'Add subcellular dot prod'!$B$4:$H$524,7,FALSE)</f>
        <v>3.0956800668436414E-4</v>
      </c>
      <c r="D304" s="97">
        <f>IFERROR(VLOOKUP(B304,'Ca or cAMP regulated kinases GO'!$A$3:$B$55,2,FALSE),0)</f>
        <v>0</v>
      </c>
      <c r="E304" s="97">
        <f t="shared" si="12"/>
        <v>0.5</v>
      </c>
      <c r="F304" s="98">
        <f t="shared" si="13"/>
        <v>1.5478400334218207E-4</v>
      </c>
      <c r="G304" s="98">
        <f t="shared" si="14"/>
        <v>2.7805903534164605E-4</v>
      </c>
      <c r="H304" s="126">
        <f>G304/'Bayes Calculation 1'!C308</f>
        <v>0.1448687574129976</v>
      </c>
    </row>
    <row r="305" spans="1:8">
      <c r="A305" s="97" t="s">
        <v>5338</v>
      </c>
      <c r="B305" s="96" t="s">
        <v>391</v>
      </c>
      <c r="C305" s="98">
        <f>VLOOKUP(B305,'Add subcellular dot prod'!$B$4:$H$524,7,FALSE)</f>
        <v>3.1174425397383282E-4</v>
      </c>
      <c r="D305" s="97">
        <f>IFERROR(VLOOKUP(B305,'Ca or cAMP regulated kinases GO'!$A$3:$B$55,2,FALSE),0)</f>
        <v>0</v>
      </c>
      <c r="E305" s="97">
        <f t="shared" si="12"/>
        <v>0.5</v>
      </c>
      <c r="F305" s="98">
        <f t="shared" si="13"/>
        <v>1.5587212698691641E-4</v>
      </c>
      <c r="G305" s="98">
        <f t="shared" si="14"/>
        <v>2.8001377617050544E-4</v>
      </c>
      <c r="H305" s="126">
        <f>G305/'Bayes Calculation 1'!C309</f>
        <v>0.14588717738483334</v>
      </c>
    </row>
    <row r="306" spans="1:8">
      <c r="A306" s="97" t="s">
        <v>5340</v>
      </c>
      <c r="B306" s="96" t="s">
        <v>209</v>
      </c>
      <c r="C306" s="98">
        <f>VLOOKUP(B306,'Add subcellular dot prod'!$B$4:$H$524,7,FALSE)</f>
        <v>3.0753305551955231E-4</v>
      </c>
      <c r="D306" s="97">
        <f>IFERROR(VLOOKUP(B306,'Ca or cAMP regulated kinases GO'!$A$3:$B$55,2,FALSE),0)</f>
        <v>0</v>
      </c>
      <c r="E306" s="97">
        <f t="shared" si="12"/>
        <v>0.5</v>
      </c>
      <c r="F306" s="98">
        <f t="shared" si="13"/>
        <v>1.5376652775977615E-4</v>
      </c>
      <c r="G306" s="98">
        <f t="shared" si="14"/>
        <v>2.7623120899771816E-4</v>
      </c>
      <c r="H306" s="126">
        <f>G306/'Bayes Calculation 1'!C310</f>
        <v>0.14391645988781115</v>
      </c>
    </row>
    <row r="307" spans="1:8">
      <c r="A307" s="97" t="s">
        <v>5337</v>
      </c>
      <c r="B307" s="96" t="s">
        <v>289</v>
      </c>
      <c r="C307" s="98">
        <f>VLOOKUP(B307,'Add subcellular dot prod'!$B$4:$H$524,7,FALSE)</f>
        <v>3.0063139849531497E-4</v>
      </c>
      <c r="D307" s="97">
        <f>IFERROR(VLOOKUP(B307,'Ca or cAMP regulated kinases GO'!$A$3:$B$55,2,FALSE),0)</f>
        <v>0</v>
      </c>
      <c r="E307" s="97">
        <f t="shared" si="12"/>
        <v>0.5</v>
      </c>
      <c r="F307" s="98">
        <f t="shared" si="13"/>
        <v>1.5031569924765748E-4</v>
      </c>
      <c r="G307" s="98">
        <f t="shared" si="14"/>
        <v>2.7003202803269348E-4</v>
      </c>
      <c r="H307" s="126">
        <f>G307/'Bayes Calculation 1'!C311</f>
        <v>0.14068668660503331</v>
      </c>
    </row>
    <row r="308" spans="1:8">
      <c r="A308" s="97" t="s">
        <v>5345</v>
      </c>
      <c r="B308" s="96" t="s">
        <v>79</v>
      </c>
      <c r="C308" s="98">
        <f>VLOOKUP(B308,'Add subcellular dot prod'!$B$4:$H$524,7,FALSE)</f>
        <v>2.9893982924675434E-4</v>
      </c>
      <c r="D308" s="97">
        <f>IFERROR(VLOOKUP(B308,'Ca or cAMP regulated kinases GO'!$A$3:$B$55,2,FALSE),0)</f>
        <v>0</v>
      </c>
      <c r="E308" s="97">
        <f t="shared" si="12"/>
        <v>0.5</v>
      </c>
      <c r="F308" s="98">
        <f t="shared" si="13"/>
        <v>1.4946991462337717E-4</v>
      </c>
      <c r="G308" s="98">
        <f t="shared" si="14"/>
        <v>2.6851263292947814E-4</v>
      </c>
      <c r="H308" s="126">
        <f>G308/'Bayes Calculation 1'!C312</f>
        <v>0.13989508175625812</v>
      </c>
    </row>
    <row r="309" spans="1:8">
      <c r="A309" s="97" t="s">
        <v>5344</v>
      </c>
      <c r="B309" s="96" t="s">
        <v>199</v>
      </c>
      <c r="C309" s="98">
        <f>VLOOKUP(B309,'Add subcellular dot prod'!$B$4:$H$524,7,FALSE)</f>
        <v>2.7044190018648743E-4</v>
      </c>
      <c r="D309" s="97">
        <f>IFERROR(VLOOKUP(B309,'Ca or cAMP regulated kinases GO'!$A$3:$B$55,2,FALSE),0)</f>
        <v>0</v>
      </c>
      <c r="E309" s="97">
        <f t="shared" si="12"/>
        <v>0.5</v>
      </c>
      <c r="F309" s="98">
        <f t="shared" si="13"/>
        <v>1.3522095009324371E-4</v>
      </c>
      <c r="G309" s="98">
        <f t="shared" si="14"/>
        <v>2.4291532799928262E-4</v>
      </c>
      <c r="H309" s="126">
        <f>G309/'Bayes Calculation 1'!C313</f>
        <v>0.12655888588762626</v>
      </c>
    </row>
    <row r="310" spans="1:8">
      <c r="A310" s="97" t="s">
        <v>5337</v>
      </c>
      <c r="B310" s="96" t="s">
        <v>321</v>
      </c>
      <c r="C310" s="98">
        <f>VLOOKUP(B310,'Add subcellular dot prod'!$B$4:$H$524,7,FALSE)</f>
        <v>2.5269976287672105E-4</v>
      </c>
      <c r="D310" s="97">
        <f>IFERROR(VLOOKUP(B310,'Ca or cAMP regulated kinases GO'!$A$3:$B$55,2,FALSE),0)</f>
        <v>0</v>
      </c>
      <c r="E310" s="97">
        <f t="shared" si="12"/>
        <v>0.5</v>
      </c>
      <c r="F310" s="98">
        <f t="shared" si="13"/>
        <v>1.2634988143836053E-4</v>
      </c>
      <c r="G310" s="98">
        <f t="shared" si="14"/>
        <v>2.2697905073958916E-4</v>
      </c>
      <c r="H310" s="126">
        <f>G310/'Bayes Calculation 1'!C314</f>
        <v>0.11825608543532595</v>
      </c>
    </row>
    <row r="311" spans="1:8">
      <c r="A311" s="97" t="s">
        <v>5344</v>
      </c>
      <c r="B311" s="96" t="s">
        <v>728</v>
      </c>
      <c r="C311" s="98">
        <f>VLOOKUP(B311,'Add subcellular dot prod'!$B$4:$H$524,7,FALSE)</f>
        <v>2.5205478263453149E-4</v>
      </c>
      <c r="D311" s="97">
        <f>IFERROR(VLOOKUP(B311,'Ca or cAMP regulated kinases GO'!$A$3:$B$55,2,FALSE),0)</f>
        <v>0</v>
      </c>
      <c r="E311" s="97">
        <f t="shared" si="12"/>
        <v>0.5</v>
      </c>
      <c r="F311" s="98">
        <f t="shared" si="13"/>
        <v>1.2602739131726575E-4</v>
      </c>
      <c r="G311" s="98">
        <f t="shared" si="14"/>
        <v>2.2639971896083557E-4</v>
      </c>
      <c r="H311" s="126">
        <f>G311/'Bayes Calculation 1'!C315</f>
        <v>0.11795425357859533</v>
      </c>
    </row>
    <row r="312" spans="1:8">
      <c r="A312" s="97" t="s">
        <v>5347</v>
      </c>
      <c r="B312" s="96" t="s">
        <v>91</v>
      </c>
      <c r="C312" s="98">
        <f>VLOOKUP(B312,'Add subcellular dot prod'!$B$4:$H$524,7,FALSE)</f>
        <v>2.5205478263453149E-4</v>
      </c>
      <c r="D312" s="97">
        <f>IFERROR(VLOOKUP(B312,'Ca or cAMP regulated kinases GO'!$A$3:$B$55,2,FALSE),0)</f>
        <v>0</v>
      </c>
      <c r="E312" s="97">
        <f t="shared" si="12"/>
        <v>0.5</v>
      </c>
      <c r="F312" s="98">
        <f t="shared" si="13"/>
        <v>1.2602739131726575E-4</v>
      </c>
      <c r="G312" s="98">
        <f t="shared" si="14"/>
        <v>2.2639971896083557E-4</v>
      </c>
      <c r="H312" s="126">
        <f>G312/'Bayes Calculation 1'!C316</f>
        <v>0.11795425357859533</v>
      </c>
    </row>
    <row r="313" spans="1:8">
      <c r="A313" s="97" t="s">
        <v>5343</v>
      </c>
      <c r="B313" s="96" t="s">
        <v>99</v>
      </c>
      <c r="C313" s="98">
        <f>VLOOKUP(B313,'Add subcellular dot prod'!$B$4:$H$524,7,FALSE)</f>
        <v>2.5205478263453149E-4</v>
      </c>
      <c r="D313" s="97">
        <f>IFERROR(VLOOKUP(B313,'Ca or cAMP regulated kinases GO'!$A$3:$B$55,2,FALSE),0)</f>
        <v>0</v>
      </c>
      <c r="E313" s="97">
        <f t="shared" si="12"/>
        <v>0.5</v>
      </c>
      <c r="F313" s="98">
        <f t="shared" si="13"/>
        <v>1.2602739131726575E-4</v>
      </c>
      <c r="G313" s="98">
        <f t="shared" si="14"/>
        <v>2.2639971896083557E-4</v>
      </c>
      <c r="H313" s="126">
        <f>G313/'Bayes Calculation 1'!C317</f>
        <v>0.11795425357859533</v>
      </c>
    </row>
    <row r="314" spans="1:8">
      <c r="A314" s="97" t="s">
        <v>5347</v>
      </c>
      <c r="B314" s="96" t="s">
        <v>461</v>
      </c>
      <c r="C314" s="98">
        <f>VLOOKUP(B314,'Add subcellular dot prod'!$B$4:$H$524,7,FALSE)</f>
        <v>2.5205478263453149E-4</v>
      </c>
      <c r="D314" s="97">
        <f>IFERROR(VLOOKUP(B314,'Ca or cAMP regulated kinases GO'!$A$3:$B$55,2,FALSE),0)</f>
        <v>0</v>
      </c>
      <c r="E314" s="97">
        <f t="shared" si="12"/>
        <v>0.5</v>
      </c>
      <c r="F314" s="98">
        <f t="shared" si="13"/>
        <v>1.2602739131726575E-4</v>
      </c>
      <c r="G314" s="98">
        <f t="shared" si="14"/>
        <v>2.2639971896083557E-4</v>
      </c>
      <c r="H314" s="126">
        <f>G314/'Bayes Calculation 1'!C318</f>
        <v>0.11795425357859533</v>
      </c>
    </row>
    <row r="315" spans="1:8">
      <c r="A315" s="97" t="s">
        <v>5346</v>
      </c>
      <c r="B315" s="96" t="s">
        <v>187</v>
      </c>
      <c r="C315" s="98">
        <f>VLOOKUP(B315,'Add subcellular dot prod'!$B$4:$H$524,7,FALSE)</f>
        <v>2.5205478263453149E-4</v>
      </c>
      <c r="D315" s="97">
        <f>IFERROR(VLOOKUP(B315,'Ca or cAMP regulated kinases GO'!$A$3:$B$55,2,FALSE),0)</f>
        <v>0</v>
      </c>
      <c r="E315" s="97">
        <f t="shared" si="12"/>
        <v>0.5</v>
      </c>
      <c r="F315" s="98">
        <f t="shared" si="13"/>
        <v>1.2602739131726575E-4</v>
      </c>
      <c r="G315" s="98">
        <f t="shared" si="14"/>
        <v>2.2639971896083557E-4</v>
      </c>
      <c r="H315" s="126">
        <f>G315/'Bayes Calculation 1'!C319</f>
        <v>0.11795425357859533</v>
      </c>
    </row>
    <row r="316" spans="1:8">
      <c r="A316" s="97" t="s">
        <v>5345</v>
      </c>
      <c r="B316" s="96" t="s">
        <v>305</v>
      </c>
      <c r="C316" s="98">
        <f>VLOOKUP(B316,'Add subcellular dot prod'!$B$4:$H$524,7,FALSE)</f>
        <v>2.5205478263453149E-4</v>
      </c>
      <c r="D316" s="97">
        <f>IFERROR(VLOOKUP(B316,'Ca or cAMP regulated kinases GO'!$A$3:$B$55,2,FALSE),0)</f>
        <v>0</v>
      </c>
      <c r="E316" s="97">
        <f t="shared" si="12"/>
        <v>0.5</v>
      </c>
      <c r="F316" s="98">
        <f t="shared" si="13"/>
        <v>1.2602739131726575E-4</v>
      </c>
      <c r="G316" s="98">
        <f t="shared" si="14"/>
        <v>2.2639971896083557E-4</v>
      </c>
      <c r="H316" s="126">
        <f>G316/'Bayes Calculation 1'!C320</f>
        <v>0.11795425357859533</v>
      </c>
    </row>
    <row r="317" spans="1:8">
      <c r="A317" s="97" t="s">
        <v>5338</v>
      </c>
      <c r="B317" s="96" t="s">
        <v>411</v>
      </c>
      <c r="C317" s="98">
        <f>VLOOKUP(B317,'Add subcellular dot prod'!$B$4:$H$524,7,FALSE)</f>
        <v>2.5205478263453149E-4</v>
      </c>
      <c r="D317" s="97">
        <f>IFERROR(VLOOKUP(B317,'Ca or cAMP regulated kinases GO'!$A$3:$B$55,2,FALSE),0)</f>
        <v>0</v>
      </c>
      <c r="E317" s="97">
        <f t="shared" si="12"/>
        <v>0.5</v>
      </c>
      <c r="F317" s="98">
        <f t="shared" si="13"/>
        <v>1.2602739131726575E-4</v>
      </c>
      <c r="G317" s="98">
        <f t="shared" si="14"/>
        <v>2.2639971896083557E-4</v>
      </c>
      <c r="H317" s="126">
        <f>G317/'Bayes Calculation 1'!C321</f>
        <v>0.11795425357859533</v>
      </c>
    </row>
    <row r="318" spans="1:8">
      <c r="A318" s="97" t="s">
        <v>5338</v>
      </c>
      <c r="B318" s="96" t="s">
        <v>539</v>
      </c>
      <c r="C318" s="98">
        <f>VLOOKUP(B318,'Add subcellular dot prod'!$B$4:$H$524,7,FALSE)</f>
        <v>2.5205478263453149E-4</v>
      </c>
      <c r="D318" s="97">
        <f>IFERROR(VLOOKUP(B318,'Ca or cAMP regulated kinases GO'!$A$3:$B$55,2,FALSE),0)</f>
        <v>0</v>
      </c>
      <c r="E318" s="97">
        <f t="shared" si="12"/>
        <v>0.5</v>
      </c>
      <c r="F318" s="98">
        <f t="shared" si="13"/>
        <v>1.2602739131726575E-4</v>
      </c>
      <c r="G318" s="98">
        <f t="shared" si="14"/>
        <v>2.2639971896083557E-4</v>
      </c>
      <c r="H318" s="126">
        <f>G318/'Bayes Calculation 1'!C322</f>
        <v>0.11795425357859533</v>
      </c>
    </row>
    <row r="319" spans="1:8">
      <c r="A319" s="97" t="s">
        <v>5343</v>
      </c>
      <c r="B319" s="96" t="s">
        <v>125</v>
      </c>
      <c r="C319" s="98">
        <f>VLOOKUP(B319,'Add subcellular dot prod'!$B$4:$H$524,7,FALSE)</f>
        <v>2.5205478263453149E-4</v>
      </c>
      <c r="D319" s="97">
        <f>IFERROR(VLOOKUP(B319,'Ca or cAMP regulated kinases GO'!$A$3:$B$55,2,FALSE),0)</f>
        <v>0</v>
      </c>
      <c r="E319" s="97">
        <f t="shared" si="12"/>
        <v>0.5</v>
      </c>
      <c r="F319" s="98">
        <f t="shared" si="13"/>
        <v>1.2602739131726575E-4</v>
      </c>
      <c r="G319" s="98">
        <f t="shared" si="14"/>
        <v>2.2639971896083557E-4</v>
      </c>
      <c r="H319" s="126">
        <f>G319/'Bayes Calculation 1'!C323</f>
        <v>0.11795425357859533</v>
      </c>
    </row>
    <row r="320" spans="1:8">
      <c r="A320" s="97" t="s">
        <v>5345</v>
      </c>
      <c r="B320" s="96" t="s">
        <v>1048</v>
      </c>
      <c r="C320" s="98">
        <f>VLOOKUP(B320,'Add subcellular dot prod'!$B$4:$H$524,7,FALSE)</f>
        <v>2.5205478263453149E-4</v>
      </c>
      <c r="D320" s="97">
        <f>IFERROR(VLOOKUP(B320,'Ca or cAMP regulated kinases GO'!$A$3:$B$55,2,FALSE),0)</f>
        <v>0</v>
      </c>
      <c r="E320" s="97">
        <f t="shared" si="12"/>
        <v>0.5</v>
      </c>
      <c r="F320" s="98">
        <f t="shared" si="13"/>
        <v>1.2602739131726575E-4</v>
      </c>
      <c r="G320" s="98">
        <f t="shared" si="14"/>
        <v>2.2639971896083557E-4</v>
      </c>
      <c r="H320" s="126">
        <f>G320/'Bayes Calculation 1'!C324</f>
        <v>0.11795425357859533</v>
      </c>
    </row>
    <row r="321" spans="1:8">
      <c r="A321" s="97" t="s">
        <v>5337</v>
      </c>
      <c r="B321" s="96" t="s">
        <v>1006</v>
      </c>
      <c r="C321" s="98">
        <f>VLOOKUP(B321,'Add subcellular dot prod'!$B$4:$H$524,7,FALSE)</f>
        <v>2.5205478263453149E-4</v>
      </c>
      <c r="D321" s="97">
        <f>IFERROR(VLOOKUP(B321,'Ca or cAMP regulated kinases GO'!$A$3:$B$55,2,FALSE),0)</f>
        <v>0</v>
      </c>
      <c r="E321" s="97">
        <f t="shared" si="12"/>
        <v>0.5</v>
      </c>
      <c r="F321" s="98">
        <f t="shared" si="13"/>
        <v>1.2602739131726575E-4</v>
      </c>
      <c r="G321" s="98">
        <f t="shared" si="14"/>
        <v>2.2639971896083557E-4</v>
      </c>
      <c r="H321" s="126">
        <f>G321/'Bayes Calculation 1'!C325</f>
        <v>0.11795425357859533</v>
      </c>
    </row>
    <row r="322" spans="1:8">
      <c r="A322" s="97" t="s">
        <v>5338</v>
      </c>
      <c r="B322" s="96" t="s">
        <v>369</v>
      </c>
      <c r="C322" s="98">
        <f>VLOOKUP(B322,'Add subcellular dot prod'!$B$4:$H$524,7,FALSE)</f>
        <v>2.5205478263453149E-4</v>
      </c>
      <c r="D322" s="97">
        <f>IFERROR(VLOOKUP(B322,'Ca or cAMP regulated kinases GO'!$A$3:$B$55,2,FALSE),0)</f>
        <v>0</v>
      </c>
      <c r="E322" s="97">
        <f t="shared" si="12"/>
        <v>0.5</v>
      </c>
      <c r="F322" s="98">
        <f t="shared" si="13"/>
        <v>1.2602739131726575E-4</v>
      </c>
      <c r="G322" s="98">
        <f t="shared" si="14"/>
        <v>2.2639971896083557E-4</v>
      </c>
      <c r="H322" s="126">
        <f>G322/'Bayes Calculation 1'!C326</f>
        <v>0.11795425357859533</v>
      </c>
    </row>
    <row r="323" spans="1:8">
      <c r="A323" s="97" t="s">
        <v>5340</v>
      </c>
      <c r="B323" s="96" t="s">
        <v>159</v>
      </c>
      <c r="C323" s="98">
        <f>VLOOKUP(B323,'Add subcellular dot prod'!$B$4:$H$524,7,FALSE)</f>
        <v>2.5205478263453149E-4</v>
      </c>
      <c r="D323" s="97">
        <f>IFERROR(VLOOKUP(B323,'Ca or cAMP regulated kinases GO'!$A$3:$B$55,2,FALSE),0)</f>
        <v>0</v>
      </c>
      <c r="E323" s="97">
        <f t="shared" si="12"/>
        <v>0.5</v>
      </c>
      <c r="F323" s="98">
        <f t="shared" si="13"/>
        <v>1.2602739131726575E-4</v>
      </c>
      <c r="G323" s="98">
        <f t="shared" si="14"/>
        <v>2.2639971896083557E-4</v>
      </c>
      <c r="H323" s="126">
        <f>G323/'Bayes Calculation 1'!C327</f>
        <v>0.11795425357859533</v>
      </c>
    </row>
    <row r="324" spans="1:8">
      <c r="A324" s="97" t="s">
        <v>5346</v>
      </c>
      <c r="B324" s="96" t="s">
        <v>311</v>
      </c>
      <c r="C324" s="98">
        <f>VLOOKUP(B324,'Add subcellular dot prod'!$B$4:$H$524,7,FALSE)</f>
        <v>2.5205478263453149E-4</v>
      </c>
      <c r="D324" s="97">
        <f>IFERROR(VLOOKUP(B324,'Ca or cAMP regulated kinases GO'!$A$3:$B$55,2,FALSE),0)</f>
        <v>0</v>
      </c>
      <c r="E324" s="97">
        <f t="shared" ref="E324:E387" si="15">IF(D324&gt;0,0.95, 0.5)</f>
        <v>0.5</v>
      </c>
      <c r="F324" s="98">
        <f t="shared" ref="F324:F387" si="16">C324*E324</f>
        <v>1.2602739131726575E-4</v>
      </c>
      <c r="G324" s="98">
        <f t="shared" ref="G324:G387" si="17">F324/$F$2</f>
        <v>2.2639971896083557E-4</v>
      </c>
      <c r="H324" s="126">
        <f>G324/'Bayes Calculation 1'!C328</f>
        <v>0.11795425357859533</v>
      </c>
    </row>
    <row r="325" spans="1:8">
      <c r="A325" s="97" t="s">
        <v>5337</v>
      </c>
      <c r="B325" s="96" t="s">
        <v>1010</v>
      </c>
      <c r="C325" s="98">
        <f>VLOOKUP(B325,'Add subcellular dot prod'!$B$4:$H$524,7,FALSE)</f>
        <v>2.5205478263453149E-4</v>
      </c>
      <c r="D325" s="97">
        <f>IFERROR(VLOOKUP(B325,'Ca or cAMP regulated kinases GO'!$A$3:$B$55,2,FALSE),0)</f>
        <v>0</v>
      </c>
      <c r="E325" s="97">
        <f t="shared" si="15"/>
        <v>0.5</v>
      </c>
      <c r="F325" s="98">
        <f t="shared" si="16"/>
        <v>1.2602739131726575E-4</v>
      </c>
      <c r="G325" s="98">
        <f t="shared" si="17"/>
        <v>2.2639971896083557E-4</v>
      </c>
      <c r="H325" s="126">
        <f>G325/'Bayes Calculation 1'!C329</f>
        <v>0.11795425357859533</v>
      </c>
    </row>
    <row r="326" spans="1:8">
      <c r="A326" s="97" t="s">
        <v>5343</v>
      </c>
      <c r="B326" s="96" t="s">
        <v>25</v>
      </c>
      <c r="C326" s="98">
        <f>VLOOKUP(B326,'Add subcellular dot prod'!$B$4:$H$524,7,FALSE)</f>
        <v>2.5205478263453149E-4</v>
      </c>
      <c r="D326" s="97">
        <f>IFERROR(VLOOKUP(B326,'Ca or cAMP regulated kinases GO'!$A$3:$B$55,2,FALSE),0)</f>
        <v>0</v>
      </c>
      <c r="E326" s="97">
        <f t="shared" si="15"/>
        <v>0.5</v>
      </c>
      <c r="F326" s="98">
        <f t="shared" si="16"/>
        <v>1.2602739131726575E-4</v>
      </c>
      <c r="G326" s="98">
        <f t="shared" si="17"/>
        <v>2.2639971896083557E-4</v>
      </c>
      <c r="H326" s="126">
        <f>G326/'Bayes Calculation 1'!C330</f>
        <v>0.11795425357859533</v>
      </c>
    </row>
    <row r="327" spans="1:8">
      <c r="A327" s="97" t="s">
        <v>5346</v>
      </c>
      <c r="B327" s="96" t="s">
        <v>213</v>
      </c>
      <c r="C327" s="98">
        <f>VLOOKUP(B327,'Add subcellular dot prod'!$B$4:$H$524,7,FALSE)</f>
        <v>2.5205478263453149E-4</v>
      </c>
      <c r="D327" s="97">
        <f>IFERROR(VLOOKUP(B327,'Ca or cAMP regulated kinases GO'!$A$3:$B$55,2,FALSE),0)</f>
        <v>0</v>
      </c>
      <c r="E327" s="97">
        <f t="shared" si="15"/>
        <v>0.5</v>
      </c>
      <c r="F327" s="98">
        <f t="shared" si="16"/>
        <v>1.2602739131726575E-4</v>
      </c>
      <c r="G327" s="98">
        <f t="shared" si="17"/>
        <v>2.2639971896083557E-4</v>
      </c>
      <c r="H327" s="126">
        <f>G327/'Bayes Calculation 1'!C331</f>
        <v>0.11795425357859533</v>
      </c>
    </row>
    <row r="328" spans="1:8">
      <c r="A328" s="97" t="s">
        <v>5343</v>
      </c>
      <c r="B328" s="96" t="s">
        <v>211</v>
      </c>
      <c r="C328" s="98">
        <f>VLOOKUP(B328,'Add subcellular dot prod'!$B$4:$H$524,7,FALSE)</f>
        <v>2.5205478263453149E-4</v>
      </c>
      <c r="D328" s="97">
        <f>IFERROR(VLOOKUP(B328,'Ca or cAMP regulated kinases GO'!$A$3:$B$55,2,FALSE),0)</f>
        <v>0</v>
      </c>
      <c r="E328" s="97">
        <f t="shared" si="15"/>
        <v>0.5</v>
      </c>
      <c r="F328" s="98">
        <f t="shared" si="16"/>
        <v>1.2602739131726575E-4</v>
      </c>
      <c r="G328" s="98">
        <f t="shared" si="17"/>
        <v>2.2639971896083557E-4</v>
      </c>
      <c r="H328" s="126">
        <f>G328/'Bayes Calculation 1'!C332</f>
        <v>0.11795425357859533</v>
      </c>
    </row>
    <row r="329" spans="1:8">
      <c r="A329" s="97" t="s">
        <v>5346</v>
      </c>
      <c r="B329" s="96" t="s">
        <v>97</v>
      </c>
      <c r="C329" s="98">
        <f>VLOOKUP(B329,'Add subcellular dot prod'!$B$4:$H$524,7,FALSE)</f>
        <v>2.5205478263453149E-4</v>
      </c>
      <c r="D329" s="97">
        <f>IFERROR(VLOOKUP(B329,'Ca or cAMP regulated kinases GO'!$A$3:$B$55,2,FALSE),0)</f>
        <v>0</v>
      </c>
      <c r="E329" s="97">
        <f t="shared" si="15"/>
        <v>0.5</v>
      </c>
      <c r="F329" s="98">
        <f t="shared" si="16"/>
        <v>1.2602739131726575E-4</v>
      </c>
      <c r="G329" s="98">
        <f t="shared" si="17"/>
        <v>2.2639971896083557E-4</v>
      </c>
      <c r="H329" s="126">
        <f>G329/'Bayes Calculation 1'!C333</f>
        <v>0.11795425357859533</v>
      </c>
    </row>
    <row r="330" spans="1:8">
      <c r="A330" s="97" t="s">
        <v>5344</v>
      </c>
      <c r="B330" s="96" t="s">
        <v>459</v>
      </c>
      <c r="C330" s="98">
        <f>VLOOKUP(B330,'Add subcellular dot prod'!$B$4:$H$524,7,FALSE)</f>
        <v>2.5205478263453149E-4</v>
      </c>
      <c r="D330" s="97">
        <f>IFERROR(VLOOKUP(B330,'Ca or cAMP regulated kinases GO'!$A$3:$B$55,2,FALSE),0)</f>
        <v>0</v>
      </c>
      <c r="E330" s="97">
        <f t="shared" si="15"/>
        <v>0.5</v>
      </c>
      <c r="F330" s="98">
        <f t="shared" si="16"/>
        <v>1.2602739131726575E-4</v>
      </c>
      <c r="G330" s="98">
        <f t="shared" si="17"/>
        <v>2.2639971896083557E-4</v>
      </c>
      <c r="H330" s="126">
        <f>G330/'Bayes Calculation 1'!C334</f>
        <v>0.11795425357859533</v>
      </c>
    </row>
    <row r="331" spans="1:8">
      <c r="A331" s="97" t="s">
        <v>5344</v>
      </c>
      <c r="B331" s="96" t="s">
        <v>624</v>
      </c>
      <c r="C331" s="98">
        <f>VLOOKUP(B331,'Add subcellular dot prod'!$B$4:$H$524,7,FALSE)</f>
        <v>2.5205478263453149E-4</v>
      </c>
      <c r="D331" s="97">
        <f>IFERROR(VLOOKUP(B331,'Ca or cAMP regulated kinases GO'!$A$3:$B$55,2,FALSE),0)</f>
        <v>0</v>
      </c>
      <c r="E331" s="97">
        <f t="shared" si="15"/>
        <v>0.5</v>
      </c>
      <c r="F331" s="98">
        <f t="shared" si="16"/>
        <v>1.2602739131726575E-4</v>
      </c>
      <c r="G331" s="98">
        <f t="shared" si="17"/>
        <v>2.2639971896083557E-4</v>
      </c>
      <c r="H331" s="126">
        <f>G331/'Bayes Calculation 1'!C335</f>
        <v>0.11795425357859533</v>
      </c>
    </row>
    <row r="332" spans="1:8">
      <c r="A332" s="97" t="s">
        <v>5339</v>
      </c>
      <c r="B332" s="96" t="s">
        <v>638</v>
      </c>
      <c r="C332" s="98">
        <f>VLOOKUP(B332,'Add subcellular dot prod'!$B$4:$H$524,7,FALSE)</f>
        <v>2.5205478263453149E-4</v>
      </c>
      <c r="D332" s="97">
        <f>IFERROR(VLOOKUP(B332,'Ca or cAMP regulated kinases GO'!$A$3:$B$55,2,FALSE),0)</f>
        <v>0</v>
      </c>
      <c r="E332" s="97">
        <f t="shared" si="15"/>
        <v>0.5</v>
      </c>
      <c r="F332" s="98">
        <f t="shared" si="16"/>
        <v>1.2602739131726575E-4</v>
      </c>
      <c r="G332" s="98">
        <f t="shared" si="17"/>
        <v>2.2639971896083557E-4</v>
      </c>
      <c r="H332" s="126">
        <f>G332/'Bayes Calculation 1'!C336</f>
        <v>0.11795425357859533</v>
      </c>
    </row>
    <row r="333" spans="1:8">
      <c r="A333" s="97" t="s">
        <v>5345</v>
      </c>
      <c r="B333" s="96" t="s">
        <v>175</v>
      </c>
      <c r="C333" s="98">
        <f>VLOOKUP(B333,'Add subcellular dot prod'!$B$4:$H$524,7,FALSE)</f>
        <v>2.5205478263453149E-4</v>
      </c>
      <c r="D333" s="97">
        <f>IFERROR(VLOOKUP(B333,'Ca or cAMP regulated kinases GO'!$A$3:$B$55,2,FALSE),0)</f>
        <v>0</v>
      </c>
      <c r="E333" s="97">
        <f t="shared" si="15"/>
        <v>0.5</v>
      </c>
      <c r="F333" s="98">
        <f t="shared" si="16"/>
        <v>1.2602739131726575E-4</v>
      </c>
      <c r="G333" s="98">
        <f t="shared" si="17"/>
        <v>2.2639971896083557E-4</v>
      </c>
      <c r="H333" s="126">
        <f>G333/'Bayes Calculation 1'!C337</f>
        <v>0.11795425357859533</v>
      </c>
    </row>
    <row r="334" spans="1:8">
      <c r="A334" s="97" t="s">
        <v>5344</v>
      </c>
      <c r="B334" s="96" t="s">
        <v>467</v>
      </c>
      <c r="C334" s="98">
        <f>VLOOKUP(B334,'Add subcellular dot prod'!$B$4:$H$524,7,FALSE)</f>
        <v>2.5205478263453149E-4</v>
      </c>
      <c r="D334" s="97">
        <f>IFERROR(VLOOKUP(B334,'Ca or cAMP regulated kinases GO'!$A$3:$B$55,2,FALSE),0)</f>
        <v>0</v>
      </c>
      <c r="E334" s="97">
        <f t="shared" si="15"/>
        <v>0.5</v>
      </c>
      <c r="F334" s="98">
        <f t="shared" si="16"/>
        <v>1.2602739131726575E-4</v>
      </c>
      <c r="G334" s="98">
        <f t="shared" si="17"/>
        <v>2.2639971896083557E-4</v>
      </c>
      <c r="H334" s="126">
        <f>G334/'Bayes Calculation 1'!C338</f>
        <v>0.11795425357859533</v>
      </c>
    </row>
    <row r="335" spans="1:8">
      <c r="A335" s="97" t="s">
        <v>5346</v>
      </c>
      <c r="B335" s="96" t="s">
        <v>574</v>
      </c>
      <c r="C335" s="98">
        <f>VLOOKUP(B335,'Add subcellular dot prod'!$B$4:$H$524,7,FALSE)</f>
        <v>2.5205478263453149E-4</v>
      </c>
      <c r="D335" s="97">
        <f>IFERROR(VLOOKUP(B335,'Ca or cAMP regulated kinases GO'!$A$3:$B$55,2,FALSE),0)</f>
        <v>0</v>
      </c>
      <c r="E335" s="97">
        <f t="shared" si="15"/>
        <v>0.5</v>
      </c>
      <c r="F335" s="98">
        <f t="shared" si="16"/>
        <v>1.2602739131726575E-4</v>
      </c>
      <c r="G335" s="98">
        <f t="shared" si="17"/>
        <v>2.2639971896083557E-4</v>
      </c>
      <c r="H335" s="126">
        <f>G335/'Bayes Calculation 1'!C339</f>
        <v>0.11795425357859533</v>
      </c>
    </row>
    <row r="336" spans="1:8">
      <c r="A336" s="97" t="s">
        <v>5343</v>
      </c>
      <c r="B336" s="96" t="s">
        <v>698</v>
      </c>
      <c r="C336" s="98">
        <f>VLOOKUP(B336,'Add subcellular dot prod'!$B$4:$H$524,7,FALSE)</f>
        <v>2.5205478263453149E-4</v>
      </c>
      <c r="D336" s="97">
        <f>IFERROR(VLOOKUP(B336,'Ca or cAMP regulated kinases GO'!$A$3:$B$55,2,FALSE),0)</f>
        <v>0</v>
      </c>
      <c r="E336" s="97">
        <f t="shared" si="15"/>
        <v>0.5</v>
      </c>
      <c r="F336" s="98">
        <f t="shared" si="16"/>
        <v>1.2602739131726575E-4</v>
      </c>
      <c r="G336" s="98">
        <f t="shared" si="17"/>
        <v>2.2639971896083557E-4</v>
      </c>
      <c r="H336" s="126">
        <f>G336/'Bayes Calculation 1'!C340</f>
        <v>0.11795425357859533</v>
      </c>
    </row>
    <row r="337" spans="1:8">
      <c r="A337" s="97" t="s">
        <v>5346</v>
      </c>
      <c r="B337" s="96" t="s">
        <v>620</v>
      </c>
      <c r="C337" s="98">
        <f>VLOOKUP(B337,'Add subcellular dot prod'!$B$4:$H$524,7,FALSE)</f>
        <v>2.5205478263453149E-4</v>
      </c>
      <c r="D337" s="97">
        <f>IFERROR(VLOOKUP(B337,'Ca or cAMP regulated kinases GO'!$A$3:$B$55,2,FALSE),0)</f>
        <v>0</v>
      </c>
      <c r="E337" s="97">
        <f t="shared" si="15"/>
        <v>0.5</v>
      </c>
      <c r="F337" s="98">
        <f t="shared" si="16"/>
        <v>1.2602739131726575E-4</v>
      </c>
      <c r="G337" s="98">
        <f t="shared" si="17"/>
        <v>2.2639971896083557E-4</v>
      </c>
      <c r="H337" s="126">
        <f>G337/'Bayes Calculation 1'!C341</f>
        <v>0.11795425357859533</v>
      </c>
    </row>
    <row r="338" spans="1:8">
      <c r="A338" s="97" t="s">
        <v>5346</v>
      </c>
      <c r="B338" s="96" t="s">
        <v>576</v>
      </c>
      <c r="C338" s="98">
        <f>VLOOKUP(B338,'Add subcellular dot prod'!$B$4:$H$524,7,FALSE)</f>
        <v>2.5205478263453149E-4</v>
      </c>
      <c r="D338" s="97">
        <f>IFERROR(VLOOKUP(B338,'Ca or cAMP regulated kinases GO'!$A$3:$B$55,2,FALSE),0)</f>
        <v>0</v>
      </c>
      <c r="E338" s="97">
        <f t="shared" si="15"/>
        <v>0.5</v>
      </c>
      <c r="F338" s="98">
        <f t="shared" si="16"/>
        <v>1.2602739131726575E-4</v>
      </c>
      <c r="G338" s="98">
        <f t="shared" si="17"/>
        <v>2.2639971896083557E-4</v>
      </c>
      <c r="H338" s="126">
        <f>G338/'Bayes Calculation 1'!C342</f>
        <v>0.11795425357859533</v>
      </c>
    </row>
    <row r="339" spans="1:8">
      <c r="A339" s="97" t="s">
        <v>5344</v>
      </c>
      <c r="B339" s="96" t="s">
        <v>283</v>
      </c>
      <c r="C339" s="98">
        <f>VLOOKUP(B339,'Add subcellular dot prod'!$B$4:$H$524,7,FALSE)</f>
        <v>2.5205478263453149E-4</v>
      </c>
      <c r="D339" s="97">
        <f>IFERROR(VLOOKUP(B339,'Ca or cAMP regulated kinases GO'!$A$3:$B$55,2,FALSE),0)</f>
        <v>0</v>
      </c>
      <c r="E339" s="97">
        <f t="shared" si="15"/>
        <v>0.5</v>
      </c>
      <c r="F339" s="98">
        <f t="shared" si="16"/>
        <v>1.2602739131726575E-4</v>
      </c>
      <c r="G339" s="98">
        <f t="shared" si="17"/>
        <v>2.2639971896083557E-4</v>
      </c>
      <c r="H339" s="126">
        <f>G339/'Bayes Calculation 1'!C343</f>
        <v>0.11795425357859533</v>
      </c>
    </row>
    <row r="340" spans="1:8">
      <c r="A340" s="97" t="s">
        <v>5346</v>
      </c>
      <c r="B340" s="96" t="s">
        <v>389</v>
      </c>
      <c r="C340" s="98">
        <f>VLOOKUP(B340,'Add subcellular dot prod'!$B$4:$H$524,7,FALSE)</f>
        <v>2.5205478263453149E-4</v>
      </c>
      <c r="D340" s="97">
        <f>IFERROR(VLOOKUP(B340,'Ca or cAMP regulated kinases GO'!$A$3:$B$55,2,FALSE),0)</f>
        <v>0</v>
      </c>
      <c r="E340" s="97">
        <f t="shared" si="15"/>
        <v>0.5</v>
      </c>
      <c r="F340" s="98">
        <f t="shared" si="16"/>
        <v>1.2602739131726575E-4</v>
      </c>
      <c r="G340" s="98">
        <f t="shared" si="17"/>
        <v>2.2639971896083557E-4</v>
      </c>
      <c r="H340" s="126">
        <f>G340/'Bayes Calculation 1'!C344</f>
        <v>0.11795425357859533</v>
      </c>
    </row>
    <row r="341" spans="1:8">
      <c r="A341" s="97" t="s">
        <v>5338</v>
      </c>
      <c r="B341" s="96" t="s">
        <v>57</v>
      </c>
      <c r="C341" s="98">
        <f>VLOOKUP(B341,'Add subcellular dot prod'!$B$4:$H$524,7,FALSE)</f>
        <v>2.5205478263453149E-4</v>
      </c>
      <c r="D341" s="97">
        <f>IFERROR(VLOOKUP(B341,'Ca or cAMP regulated kinases GO'!$A$3:$B$55,2,FALSE),0)</f>
        <v>0</v>
      </c>
      <c r="E341" s="97">
        <f t="shared" si="15"/>
        <v>0.5</v>
      </c>
      <c r="F341" s="98">
        <f t="shared" si="16"/>
        <v>1.2602739131726575E-4</v>
      </c>
      <c r="G341" s="98">
        <f t="shared" si="17"/>
        <v>2.2639971896083557E-4</v>
      </c>
      <c r="H341" s="126">
        <f>G341/'Bayes Calculation 1'!C345</f>
        <v>0.11795425357859533</v>
      </c>
    </row>
    <row r="342" spans="1:8">
      <c r="A342" s="97" t="s">
        <v>5346</v>
      </c>
      <c r="B342" s="96" t="s">
        <v>295</v>
      </c>
      <c r="C342" s="98">
        <f>VLOOKUP(B342,'Add subcellular dot prod'!$B$4:$H$524,7,FALSE)</f>
        <v>2.5205478263453149E-4</v>
      </c>
      <c r="D342" s="97">
        <f>IFERROR(VLOOKUP(B342,'Ca or cAMP regulated kinases GO'!$A$3:$B$55,2,FALSE),0)</f>
        <v>0</v>
      </c>
      <c r="E342" s="97">
        <f t="shared" si="15"/>
        <v>0.5</v>
      </c>
      <c r="F342" s="98">
        <f t="shared" si="16"/>
        <v>1.2602739131726575E-4</v>
      </c>
      <c r="G342" s="98">
        <f t="shared" si="17"/>
        <v>2.2639971896083557E-4</v>
      </c>
      <c r="H342" s="126">
        <f>G342/'Bayes Calculation 1'!C346</f>
        <v>0.11795425357859533</v>
      </c>
    </row>
    <row r="343" spans="1:8">
      <c r="A343" s="97" t="s">
        <v>5346</v>
      </c>
      <c r="B343" s="96" t="s">
        <v>229</v>
      </c>
      <c r="C343" s="98">
        <f>VLOOKUP(B343,'Add subcellular dot prod'!$B$4:$H$524,7,FALSE)</f>
        <v>2.5205478263453149E-4</v>
      </c>
      <c r="D343" s="97">
        <f>IFERROR(VLOOKUP(B343,'Ca or cAMP regulated kinases GO'!$A$3:$B$55,2,FALSE),0)</f>
        <v>0</v>
      </c>
      <c r="E343" s="97">
        <f t="shared" si="15"/>
        <v>0.5</v>
      </c>
      <c r="F343" s="98">
        <f t="shared" si="16"/>
        <v>1.2602739131726575E-4</v>
      </c>
      <c r="G343" s="98">
        <f t="shared" si="17"/>
        <v>2.2639971896083557E-4</v>
      </c>
      <c r="H343" s="126">
        <f>G343/'Bayes Calculation 1'!C347</f>
        <v>0.11795425357859533</v>
      </c>
    </row>
    <row r="344" spans="1:8">
      <c r="A344" s="97" t="s">
        <v>5344</v>
      </c>
      <c r="B344" s="96" t="s">
        <v>203</v>
      </c>
      <c r="C344" s="98">
        <f>VLOOKUP(B344,'Add subcellular dot prod'!$B$4:$H$524,7,FALSE)</f>
        <v>2.5205478263453149E-4</v>
      </c>
      <c r="D344" s="97">
        <f>IFERROR(VLOOKUP(B344,'Ca or cAMP regulated kinases GO'!$A$3:$B$55,2,FALSE),0)</f>
        <v>0</v>
      </c>
      <c r="E344" s="97">
        <f t="shared" si="15"/>
        <v>0.5</v>
      </c>
      <c r="F344" s="98">
        <f t="shared" si="16"/>
        <v>1.2602739131726575E-4</v>
      </c>
      <c r="G344" s="98">
        <f t="shared" si="17"/>
        <v>2.2639971896083557E-4</v>
      </c>
      <c r="H344" s="126">
        <f>G344/'Bayes Calculation 1'!C348</f>
        <v>0.11795425357859533</v>
      </c>
    </row>
    <row r="345" spans="1:8">
      <c r="A345" s="97" t="s">
        <v>5345</v>
      </c>
      <c r="B345" s="96" t="s">
        <v>259</v>
      </c>
      <c r="C345" s="98">
        <f>VLOOKUP(B345,'Add subcellular dot prod'!$B$4:$H$524,7,FALSE)</f>
        <v>2.5205478263453149E-4</v>
      </c>
      <c r="D345" s="97">
        <f>IFERROR(VLOOKUP(B345,'Ca or cAMP regulated kinases GO'!$A$3:$B$55,2,FALSE),0)</f>
        <v>0</v>
      </c>
      <c r="E345" s="97">
        <f t="shared" si="15"/>
        <v>0.5</v>
      </c>
      <c r="F345" s="98">
        <f t="shared" si="16"/>
        <v>1.2602739131726575E-4</v>
      </c>
      <c r="G345" s="98">
        <f t="shared" si="17"/>
        <v>2.2639971896083557E-4</v>
      </c>
      <c r="H345" s="126">
        <f>G345/'Bayes Calculation 1'!C349</f>
        <v>0.11795425357859533</v>
      </c>
    </row>
    <row r="346" spans="1:8">
      <c r="A346" s="97" t="s">
        <v>5340</v>
      </c>
      <c r="B346" s="96" t="s">
        <v>1032</v>
      </c>
      <c r="C346" s="98">
        <f>VLOOKUP(B346,'Add subcellular dot prod'!$B$4:$H$524,7,FALSE)</f>
        <v>2.5205478263453149E-4</v>
      </c>
      <c r="D346" s="97">
        <f>IFERROR(VLOOKUP(B346,'Ca or cAMP regulated kinases GO'!$A$3:$B$55,2,FALSE),0)</f>
        <v>0</v>
      </c>
      <c r="E346" s="97">
        <f t="shared" si="15"/>
        <v>0.5</v>
      </c>
      <c r="F346" s="98">
        <f t="shared" si="16"/>
        <v>1.2602739131726575E-4</v>
      </c>
      <c r="G346" s="98">
        <f t="shared" si="17"/>
        <v>2.2639971896083557E-4</v>
      </c>
      <c r="H346" s="126">
        <f>G346/'Bayes Calculation 1'!C350</f>
        <v>0.11795425357859533</v>
      </c>
    </row>
    <row r="347" spans="1:8">
      <c r="A347" s="97" t="s">
        <v>5346</v>
      </c>
      <c r="B347" s="96" t="s">
        <v>473</v>
      </c>
      <c r="C347" s="98">
        <f>VLOOKUP(B347,'Add subcellular dot prod'!$B$4:$H$524,7,FALSE)</f>
        <v>2.5205478263453149E-4</v>
      </c>
      <c r="D347" s="97">
        <f>IFERROR(VLOOKUP(B347,'Ca or cAMP regulated kinases GO'!$A$3:$B$55,2,FALSE),0)</f>
        <v>0</v>
      </c>
      <c r="E347" s="97">
        <f t="shared" si="15"/>
        <v>0.5</v>
      </c>
      <c r="F347" s="98">
        <f t="shared" si="16"/>
        <v>1.2602739131726575E-4</v>
      </c>
      <c r="G347" s="98">
        <f t="shared" si="17"/>
        <v>2.2639971896083557E-4</v>
      </c>
      <c r="H347" s="126">
        <f>G347/'Bayes Calculation 1'!C351</f>
        <v>0.11795425357859533</v>
      </c>
    </row>
    <row r="348" spans="1:8">
      <c r="A348" s="97" t="s">
        <v>5338</v>
      </c>
      <c r="B348" s="96" t="s">
        <v>1019</v>
      </c>
      <c r="C348" s="98">
        <f>VLOOKUP(B348,'Add subcellular dot prod'!$B$4:$H$524,7,FALSE)</f>
        <v>2.5205478263453149E-4</v>
      </c>
      <c r="D348" s="97">
        <f>IFERROR(VLOOKUP(B348,'Ca or cAMP regulated kinases GO'!$A$3:$B$55,2,FALSE),0)</f>
        <v>0</v>
      </c>
      <c r="E348" s="97">
        <f t="shared" si="15"/>
        <v>0.5</v>
      </c>
      <c r="F348" s="98">
        <f t="shared" si="16"/>
        <v>1.2602739131726575E-4</v>
      </c>
      <c r="G348" s="98">
        <f t="shared" si="17"/>
        <v>2.2639971896083557E-4</v>
      </c>
      <c r="H348" s="126">
        <f>G348/'Bayes Calculation 1'!C352</f>
        <v>0.11795425357859533</v>
      </c>
    </row>
    <row r="349" spans="1:8">
      <c r="A349" s="97" t="s">
        <v>5337</v>
      </c>
      <c r="B349" s="96" t="s">
        <v>636</v>
      </c>
      <c r="C349" s="98">
        <f>VLOOKUP(B349,'Add subcellular dot prod'!$B$4:$H$524,7,FALSE)</f>
        <v>2.5205478263453149E-4</v>
      </c>
      <c r="D349" s="97">
        <f>IFERROR(VLOOKUP(B349,'Ca or cAMP regulated kinases GO'!$A$3:$B$55,2,FALSE),0)</f>
        <v>0</v>
      </c>
      <c r="E349" s="97">
        <f t="shared" si="15"/>
        <v>0.5</v>
      </c>
      <c r="F349" s="98">
        <f t="shared" si="16"/>
        <v>1.2602739131726575E-4</v>
      </c>
      <c r="G349" s="98">
        <f t="shared" si="17"/>
        <v>2.2639971896083557E-4</v>
      </c>
      <c r="H349" s="126">
        <f>G349/'Bayes Calculation 1'!C353</f>
        <v>0.11795425357859533</v>
      </c>
    </row>
    <row r="350" spans="1:8">
      <c r="A350" s="97" t="s">
        <v>5347</v>
      </c>
      <c r="B350" s="96" t="s">
        <v>359</v>
      </c>
      <c r="C350" s="98">
        <f>VLOOKUP(B350,'Add subcellular dot prod'!$B$4:$H$524,7,FALSE)</f>
        <v>2.5205478263453149E-4</v>
      </c>
      <c r="D350" s="97">
        <f>IFERROR(VLOOKUP(B350,'Ca or cAMP regulated kinases GO'!$A$3:$B$55,2,FALSE),0)</f>
        <v>0</v>
      </c>
      <c r="E350" s="97">
        <f t="shared" si="15"/>
        <v>0.5</v>
      </c>
      <c r="F350" s="98">
        <f t="shared" si="16"/>
        <v>1.2602739131726575E-4</v>
      </c>
      <c r="G350" s="98">
        <f t="shared" si="17"/>
        <v>2.2639971896083557E-4</v>
      </c>
      <c r="H350" s="126">
        <f>G350/'Bayes Calculation 1'!C354</f>
        <v>0.11795425357859533</v>
      </c>
    </row>
    <row r="351" spans="1:8">
      <c r="A351" s="97" t="s">
        <v>5346</v>
      </c>
      <c r="B351" s="96" t="s">
        <v>147</v>
      </c>
      <c r="C351" s="98">
        <f>VLOOKUP(B351,'Add subcellular dot prod'!$B$4:$H$524,7,FALSE)</f>
        <v>2.5205478263453149E-4</v>
      </c>
      <c r="D351" s="97">
        <f>IFERROR(VLOOKUP(B351,'Ca or cAMP regulated kinases GO'!$A$3:$B$55,2,FALSE),0)</f>
        <v>0</v>
      </c>
      <c r="E351" s="97">
        <f t="shared" si="15"/>
        <v>0.5</v>
      </c>
      <c r="F351" s="98">
        <f t="shared" si="16"/>
        <v>1.2602739131726575E-4</v>
      </c>
      <c r="G351" s="98">
        <f t="shared" si="17"/>
        <v>2.2639971896083557E-4</v>
      </c>
      <c r="H351" s="126">
        <f>G351/'Bayes Calculation 1'!C355</f>
        <v>0.11795425357859533</v>
      </c>
    </row>
    <row r="352" spans="1:8">
      <c r="A352" s="97" t="s">
        <v>5339</v>
      </c>
      <c r="B352" s="96" t="s">
        <v>421</v>
      </c>
      <c r="C352" s="98">
        <f>VLOOKUP(B352,'Add subcellular dot prod'!$B$4:$H$524,7,FALSE)</f>
        <v>2.5205478263453149E-4</v>
      </c>
      <c r="D352" s="97">
        <f>IFERROR(VLOOKUP(B352,'Ca or cAMP regulated kinases GO'!$A$3:$B$55,2,FALSE),0)</f>
        <v>0</v>
      </c>
      <c r="E352" s="97">
        <f t="shared" si="15"/>
        <v>0.5</v>
      </c>
      <c r="F352" s="98">
        <f t="shared" si="16"/>
        <v>1.2602739131726575E-4</v>
      </c>
      <c r="G352" s="98">
        <f t="shared" si="17"/>
        <v>2.2639971896083557E-4</v>
      </c>
      <c r="H352" s="126">
        <f>G352/'Bayes Calculation 1'!C356</f>
        <v>0.11795425357859533</v>
      </c>
    </row>
    <row r="353" spans="1:8">
      <c r="A353" s="97" t="s">
        <v>5346</v>
      </c>
      <c r="B353" s="96" t="s">
        <v>1054</v>
      </c>
      <c r="C353" s="98">
        <f>VLOOKUP(B353,'Add subcellular dot prod'!$B$4:$H$524,7,FALSE)</f>
        <v>2.5205478263453149E-4</v>
      </c>
      <c r="D353" s="97">
        <f>IFERROR(VLOOKUP(B353,'Ca or cAMP regulated kinases GO'!$A$3:$B$55,2,FALSE),0)</f>
        <v>0</v>
      </c>
      <c r="E353" s="97">
        <f t="shared" si="15"/>
        <v>0.5</v>
      </c>
      <c r="F353" s="98">
        <f t="shared" si="16"/>
        <v>1.2602739131726575E-4</v>
      </c>
      <c r="G353" s="98">
        <f t="shared" si="17"/>
        <v>2.2639971896083557E-4</v>
      </c>
      <c r="H353" s="126">
        <f>G353/'Bayes Calculation 1'!C357</f>
        <v>0.11795425357859533</v>
      </c>
    </row>
    <row r="354" spans="1:8">
      <c r="A354" s="97" t="s">
        <v>5338</v>
      </c>
      <c r="B354" s="96" t="s">
        <v>397</v>
      </c>
      <c r="C354" s="98">
        <f>VLOOKUP(B354,'Add subcellular dot prod'!$B$4:$H$524,7,FALSE)</f>
        <v>2.5205478263453149E-4</v>
      </c>
      <c r="D354" s="97">
        <f>IFERROR(VLOOKUP(B354,'Ca or cAMP regulated kinases GO'!$A$3:$B$55,2,FALSE),0)</f>
        <v>0</v>
      </c>
      <c r="E354" s="97">
        <f t="shared" si="15"/>
        <v>0.5</v>
      </c>
      <c r="F354" s="98">
        <f t="shared" si="16"/>
        <v>1.2602739131726575E-4</v>
      </c>
      <c r="G354" s="98">
        <f t="shared" si="17"/>
        <v>2.2639971896083557E-4</v>
      </c>
      <c r="H354" s="126">
        <f>G354/'Bayes Calculation 1'!C358</f>
        <v>0.11795425357859533</v>
      </c>
    </row>
    <row r="355" spans="1:8">
      <c r="A355" s="97" t="s">
        <v>5344</v>
      </c>
      <c r="B355" s="96" t="s">
        <v>373</v>
      </c>
      <c r="C355" s="98">
        <f>VLOOKUP(B355,'Add subcellular dot prod'!$B$4:$H$524,7,FALSE)</f>
        <v>2.5205478263453149E-4</v>
      </c>
      <c r="D355" s="97">
        <f>IFERROR(VLOOKUP(B355,'Ca or cAMP regulated kinases GO'!$A$3:$B$55,2,FALSE),0)</f>
        <v>0</v>
      </c>
      <c r="E355" s="97">
        <f t="shared" si="15"/>
        <v>0.5</v>
      </c>
      <c r="F355" s="98">
        <f t="shared" si="16"/>
        <v>1.2602739131726575E-4</v>
      </c>
      <c r="G355" s="98">
        <f t="shared" si="17"/>
        <v>2.2639971896083557E-4</v>
      </c>
      <c r="H355" s="126">
        <f>G355/'Bayes Calculation 1'!C359</f>
        <v>0.11795425357859533</v>
      </c>
    </row>
    <row r="356" spans="1:8">
      <c r="A356" s="97" t="s">
        <v>5346</v>
      </c>
      <c r="B356" s="96" t="s">
        <v>393</v>
      </c>
      <c r="C356" s="98">
        <f>VLOOKUP(B356,'Add subcellular dot prod'!$B$4:$H$524,7,FALSE)</f>
        <v>2.5205478263453149E-4</v>
      </c>
      <c r="D356" s="97">
        <f>IFERROR(VLOOKUP(B356,'Ca or cAMP regulated kinases GO'!$A$3:$B$55,2,FALSE),0)</f>
        <v>0</v>
      </c>
      <c r="E356" s="97">
        <f t="shared" si="15"/>
        <v>0.5</v>
      </c>
      <c r="F356" s="98">
        <f t="shared" si="16"/>
        <v>1.2602739131726575E-4</v>
      </c>
      <c r="G356" s="98">
        <f t="shared" si="17"/>
        <v>2.2639971896083557E-4</v>
      </c>
      <c r="H356" s="126">
        <f>G356/'Bayes Calculation 1'!C360</f>
        <v>0.11795425357859533</v>
      </c>
    </row>
    <row r="357" spans="1:8">
      <c r="A357" s="97" t="s">
        <v>5338</v>
      </c>
      <c r="B357" s="96" t="s">
        <v>714</v>
      </c>
      <c r="C357" s="98">
        <f>VLOOKUP(B357,'Add subcellular dot prod'!$B$4:$H$524,7,FALSE)</f>
        <v>2.5205478263453149E-4</v>
      </c>
      <c r="D357" s="97">
        <f>IFERROR(VLOOKUP(B357,'Ca or cAMP regulated kinases GO'!$A$3:$B$55,2,FALSE),0)</f>
        <v>0</v>
      </c>
      <c r="E357" s="97">
        <f t="shared" si="15"/>
        <v>0.5</v>
      </c>
      <c r="F357" s="98">
        <f t="shared" si="16"/>
        <v>1.2602739131726575E-4</v>
      </c>
      <c r="G357" s="98">
        <f t="shared" si="17"/>
        <v>2.2639971896083557E-4</v>
      </c>
      <c r="H357" s="126">
        <f>G357/'Bayes Calculation 1'!C361</f>
        <v>0.11795425357859533</v>
      </c>
    </row>
    <row r="358" spans="1:8">
      <c r="A358" s="97" t="s">
        <v>5346</v>
      </c>
      <c r="B358" s="96" t="s">
        <v>754</v>
      </c>
      <c r="C358" s="98">
        <f>VLOOKUP(B358,'Add subcellular dot prod'!$B$4:$H$524,7,FALSE)</f>
        <v>2.5205478263453149E-4</v>
      </c>
      <c r="D358" s="97">
        <f>IFERROR(VLOOKUP(B358,'Ca or cAMP regulated kinases GO'!$A$3:$B$55,2,FALSE),0)</f>
        <v>0</v>
      </c>
      <c r="E358" s="97">
        <f t="shared" si="15"/>
        <v>0.5</v>
      </c>
      <c r="F358" s="98">
        <f t="shared" si="16"/>
        <v>1.2602739131726575E-4</v>
      </c>
      <c r="G358" s="98">
        <f t="shared" si="17"/>
        <v>2.2639971896083557E-4</v>
      </c>
      <c r="H358" s="126">
        <f>G358/'Bayes Calculation 1'!C362</f>
        <v>0.11795425357859533</v>
      </c>
    </row>
    <row r="359" spans="1:8">
      <c r="A359" s="97" t="s">
        <v>5345</v>
      </c>
      <c r="B359" s="96" t="s">
        <v>183</v>
      </c>
      <c r="C359" s="98">
        <f>VLOOKUP(B359,'Add subcellular dot prod'!$B$4:$H$524,7,FALSE)</f>
        <v>2.5205478263453149E-4</v>
      </c>
      <c r="D359" s="97">
        <f>IFERROR(VLOOKUP(B359,'Ca or cAMP regulated kinases GO'!$A$3:$B$55,2,FALSE),0)</f>
        <v>0</v>
      </c>
      <c r="E359" s="97">
        <f t="shared" si="15"/>
        <v>0.5</v>
      </c>
      <c r="F359" s="98">
        <f t="shared" si="16"/>
        <v>1.2602739131726575E-4</v>
      </c>
      <c r="G359" s="98">
        <f t="shared" si="17"/>
        <v>2.2639971896083557E-4</v>
      </c>
      <c r="H359" s="126">
        <f>G359/'Bayes Calculation 1'!C363</f>
        <v>0.11795425357859533</v>
      </c>
    </row>
    <row r="360" spans="1:8">
      <c r="A360" s="97" t="s">
        <v>5340</v>
      </c>
      <c r="B360" s="96" t="s">
        <v>273</v>
      </c>
      <c r="C360" s="98">
        <f>VLOOKUP(B360,'Add subcellular dot prod'!$B$4:$H$524,7,FALSE)</f>
        <v>2.5205478263453149E-4</v>
      </c>
      <c r="D360" s="97">
        <f>IFERROR(VLOOKUP(B360,'Ca or cAMP regulated kinases GO'!$A$3:$B$55,2,FALSE),0)</f>
        <v>0</v>
      </c>
      <c r="E360" s="97">
        <f t="shared" si="15"/>
        <v>0.5</v>
      </c>
      <c r="F360" s="98">
        <f t="shared" si="16"/>
        <v>1.2602739131726575E-4</v>
      </c>
      <c r="G360" s="98">
        <f t="shared" si="17"/>
        <v>2.2639971896083557E-4</v>
      </c>
      <c r="H360" s="126">
        <f>G360/'Bayes Calculation 1'!C364</f>
        <v>0.11795425357859533</v>
      </c>
    </row>
    <row r="361" spans="1:8">
      <c r="A361" s="97" t="s">
        <v>5345</v>
      </c>
      <c r="B361" s="96" t="s">
        <v>293</v>
      </c>
      <c r="C361" s="98">
        <f>VLOOKUP(B361,'Add subcellular dot prod'!$B$4:$H$524,7,FALSE)</f>
        <v>2.5205478263453149E-4</v>
      </c>
      <c r="D361" s="97">
        <f>IFERROR(VLOOKUP(B361,'Ca or cAMP regulated kinases GO'!$A$3:$B$55,2,FALSE),0)</f>
        <v>0</v>
      </c>
      <c r="E361" s="97">
        <f t="shared" si="15"/>
        <v>0.5</v>
      </c>
      <c r="F361" s="98">
        <f t="shared" si="16"/>
        <v>1.2602739131726575E-4</v>
      </c>
      <c r="G361" s="98">
        <f t="shared" si="17"/>
        <v>2.2639971896083557E-4</v>
      </c>
      <c r="H361" s="126">
        <f>G361/'Bayes Calculation 1'!C365</f>
        <v>0.11795425357859533</v>
      </c>
    </row>
    <row r="362" spans="1:8">
      <c r="A362" s="97" t="s">
        <v>5346</v>
      </c>
      <c r="B362" s="96" t="s">
        <v>67</v>
      </c>
      <c r="C362" s="98">
        <f>VLOOKUP(B362,'Add subcellular dot prod'!$B$4:$H$524,7,FALSE)</f>
        <v>2.5205478263453149E-4</v>
      </c>
      <c r="D362" s="97">
        <f>IFERROR(VLOOKUP(B362,'Ca or cAMP regulated kinases GO'!$A$3:$B$55,2,FALSE),0)</f>
        <v>0</v>
      </c>
      <c r="E362" s="97">
        <f t="shared" si="15"/>
        <v>0.5</v>
      </c>
      <c r="F362" s="98">
        <f t="shared" si="16"/>
        <v>1.2602739131726575E-4</v>
      </c>
      <c r="G362" s="98">
        <f t="shared" si="17"/>
        <v>2.2639971896083557E-4</v>
      </c>
      <c r="H362" s="126">
        <f>G362/'Bayes Calculation 1'!C366</f>
        <v>0.11795425357859533</v>
      </c>
    </row>
    <row r="363" spans="1:8">
      <c r="A363" s="97" t="s">
        <v>5347</v>
      </c>
      <c r="B363" s="96" t="s">
        <v>285</v>
      </c>
      <c r="C363" s="98">
        <f>VLOOKUP(B363,'Add subcellular dot prod'!$B$4:$H$524,7,FALSE)</f>
        <v>2.5205478263453149E-4</v>
      </c>
      <c r="D363" s="97">
        <f>IFERROR(VLOOKUP(B363,'Ca or cAMP regulated kinases GO'!$A$3:$B$55,2,FALSE),0)</f>
        <v>0</v>
      </c>
      <c r="E363" s="97">
        <f t="shared" si="15"/>
        <v>0.5</v>
      </c>
      <c r="F363" s="98">
        <f t="shared" si="16"/>
        <v>1.2602739131726575E-4</v>
      </c>
      <c r="G363" s="98">
        <f t="shared" si="17"/>
        <v>2.2639971896083557E-4</v>
      </c>
      <c r="H363" s="126">
        <f>G363/'Bayes Calculation 1'!C367</f>
        <v>0.11795425357859533</v>
      </c>
    </row>
    <row r="364" spans="1:8">
      <c r="A364" s="97" t="s">
        <v>5338</v>
      </c>
      <c r="B364" s="96" t="s">
        <v>409</v>
      </c>
      <c r="C364" s="98">
        <f>VLOOKUP(B364,'Add subcellular dot prod'!$B$4:$H$524,7,FALSE)</f>
        <v>2.5205478263453149E-4</v>
      </c>
      <c r="D364" s="97">
        <f>IFERROR(VLOOKUP(B364,'Ca or cAMP regulated kinases GO'!$A$3:$B$55,2,FALSE),0)</f>
        <v>0</v>
      </c>
      <c r="E364" s="97">
        <f t="shared" si="15"/>
        <v>0.5</v>
      </c>
      <c r="F364" s="98">
        <f t="shared" si="16"/>
        <v>1.2602739131726575E-4</v>
      </c>
      <c r="G364" s="98">
        <f t="shared" si="17"/>
        <v>2.2639971896083557E-4</v>
      </c>
      <c r="H364" s="126">
        <f>G364/'Bayes Calculation 1'!C368</f>
        <v>0.11795425357859533</v>
      </c>
    </row>
    <row r="365" spans="1:8">
      <c r="A365" s="97" t="s">
        <v>5347</v>
      </c>
      <c r="B365" s="96" t="s">
        <v>201</v>
      </c>
      <c r="C365" s="98">
        <f>VLOOKUP(B365,'Add subcellular dot prod'!$B$4:$H$524,7,FALSE)</f>
        <v>2.5205478263453149E-4</v>
      </c>
      <c r="D365" s="97">
        <f>IFERROR(VLOOKUP(B365,'Ca or cAMP regulated kinases GO'!$A$3:$B$55,2,FALSE),0)</f>
        <v>0</v>
      </c>
      <c r="E365" s="97">
        <f t="shared" si="15"/>
        <v>0.5</v>
      </c>
      <c r="F365" s="98">
        <f t="shared" si="16"/>
        <v>1.2602739131726575E-4</v>
      </c>
      <c r="G365" s="98">
        <f t="shared" si="17"/>
        <v>2.2639971896083557E-4</v>
      </c>
      <c r="H365" s="126">
        <f>G365/'Bayes Calculation 1'!C369</f>
        <v>0.11795425357859533</v>
      </c>
    </row>
    <row r="366" spans="1:8">
      <c r="A366" s="97" t="s">
        <v>5347</v>
      </c>
      <c r="B366" s="96" t="s">
        <v>1068</v>
      </c>
      <c r="C366" s="98">
        <f>VLOOKUP(B366,'Add subcellular dot prod'!$B$4:$H$524,7,FALSE)</f>
        <v>2.5205478263453149E-4</v>
      </c>
      <c r="D366" s="97">
        <f>IFERROR(VLOOKUP(B366,'Ca or cAMP regulated kinases GO'!$A$3:$B$55,2,FALSE),0)</f>
        <v>0</v>
      </c>
      <c r="E366" s="97">
        <f t="shared" si="15"/>
        <v>0.5</v>
      </c>
      <c r="F366" s="98">
        <f t="shared" si="16"/>
        <v>1.2602739131726575E-4</v>
      </c>
      <c r="G366" s="98">
        <f t="shared" si="17"/>
        <v>2.2639971896083557E-4</v>
      </c>
      <c r="H366" s="126">
        <f>G366/'Bayes Calculation 1'!C370</f>
        <v>0.11795425357859533</v>
      </c>
    </row>
    <row r="367" spans="1:8">
      <c r="A367" s="97" t="s">
        <v>5347</v>
      </c>
      <c r="B367" s="96" t="s">
        <v>1069</v>
      </c>
      <c r="C367" s="98">
        <f>VLOOKUP(B367,'Add subcellular dot prod'!$B$4:$H$524,7,FALSE)</f>
        <v>2.5205478263453149E-4</v>
      </c>
      <c r="D367" s="97">
        <f>IFERROR(VLOOKUP(B367,'Ca or cAMP regulated kinases GO'!$A$3:$B$55,2,FALSE),0)</f>
        <v>0</v>
      </c>
      <c r="E367" s="97">
        <f t="shared" si="15"/>
        <v>0.5</v>
      </c>
      <c r="F367" s="98">
        <f t="shared" si="16"/>
        <v>1.2602739131726575E-4</v>
      </c>
      <c r="G367" s="98">
        <f t="shared" si="17"/>
        <v>2.2639971896083557E-4</v>
      </c>
      <c r="H367" s="126">
        <f>G367/'Bayes Calculation 1'!C371</f>
        <v>0.11795425357859533</v>
      </c>
    </row>
    <row r="368" spans="1:8">
      <c r="A368" s="97" t="s">
        <v>5344</v>
      </c>
      <c r="B368" s="96" t="s">
        <v>1042</v>
      </c>
      <c r="C368" s="98">
        <f>VLOOKUP(B368,'Add subcellular dot prod'!$B$4:$H$524,7,FALSE)</f>
        <v>2.5205478263453149E-4</v>
      </c>
      <c r="D368" s="97">
        <f>IFERROR(VLOOKUP(B368,'Ca or cAMP regulated kinases GO'!$A$3:$B$55,2,FALSE),0)</f>
        <v>0</v>
      </c>
      <c r="E368" s="97">
        <f t="shared" si="15"/>
        <v>0.5</v>
      </c>
      <c r="F368" s="98">
        <f t="shared" si="16"/>
        <v>1.2602739131726575E-4</v>
      </c>
      <c r="G368" s="98">
        <f t="shared" si="17"/>
        <v>2.2639971896083557E-4</v>
      </c>
      <c r="H368" s="126">
        <f>G368/'Bayes Calculation 1'!C372</f>
        <v>0.11795425357859533</v>
      </c>
    </row>
    <row r="369" spans="1:8">
      <c r="A369" s="97" t="s">
        <v>5338</v>
      </c>
      <c r="B369" s="96" t="s">
        <v>1011</v>
      </c>
      <c r="C369" s="98">
        <f>VLOOKUP(B369,'Add subcellular dot prod'!$B$4:$H$524,7,FALSE)</f>
        <v>2.5205478263453149E-4</v>
      </c>
      <c r="D369" s="97">
        <f>IFERROR(VLOOKUP(B369,'Ca or cAMP regulated kinases GO'!$A$3:$B$55,2,FALSE),0)</f>
        <v>0</v>
      </c>
      <c r="E369" s="97">
        <f t="shared" si="15"/>
        <v>0.5</v>
      </c>
      <c r="F369" s="98">
        <f t="shared" si="16"/>
        <v>1.2602739131726575E-4</v>
      </c>
      <c r="G369" s="98">
        <f t="shared" si="17"/>
        <v>2.2639971896083557E-4</v>
      </c>
      <c r="H369" s="126">
        <f>G369/'Bayes Calculation 1'!C373</f>
        <v>0.11795425357859533</v>
      </c>
    </row>
    <row r="370" spans="1:8">
      <c r="A370" s="97" t="s">
        <v>5340</v>
      </c>
      <c r="B370" s="99" t="s">
        <v>1027</v>
      </c>
      <c r="C370" s="98">
        <f>VLOOKUP(B370,'Add subcellular dot prod'!$B$4:$H$524,7,FALSE)</f>
        <v>2.5205478263453149E-4</v>
      </c>
      <c r="D370" s="97">
        <f>IFERROR(VLOOKUP(B370,'Ca or cAMP regulated kinases GO'!$A$3:$B$55,2,FALSE),0)</f>
        <v>0</v>
      </c>
      <c r="E370" s="97">
        <f t="shared" si="15"/>
        <v>0.5</v>
      </c>
      <c r="F370" s="98">
        <f t="shared" si="16"/>
        <v>1.2602739131726575E-4</v>
      </c>
      <c r="G370" s="98">
        <f t="shared" si="17"/>
        <v>2.2639971896083557E-4</v>
      </c>
      <c r="H370" s="126">
        <f>G370/'Bayes Calculation 1'!C374</f>
        <v>0.11795425357859533</v>
      </c>
    </row>
    <row r="371" spans="1:8">
      <c r="A371" s="97" t="s">
        <v>5340</v>
      </c>
      <c r="B371" s="96" t="s">
        <v>1029</v>
      </c>
      <c r="C371" s="98">
        <f>VLOOKUP(B371,'Add subcellular dot prod'!$B$4:$H$524,7,FALSE)</f>
        <v>2.5205478263453149E-4</v>
      </c>
      <c r="D371" s="97">
        <f>IFERROR(VLOOKUP(B371,'Ca or cAMP regulated kinases GO'!$A$3:$B$55,2,FALSE),0)</f>
        <v>0</v>
      </c>
      <c r="E371" s="97">
        <f t="shared" si="15"/>
        <v>0.5</v>
      </c>
      <c r="F371" s="98">
        <f t="shared" si="16"/>
        <v>1.2602739131726575E-4</v>
      </c>
      <c r="G371" s="98">
        <f t="shared" si="17"/>
        <v>2.2639971896083557E-4</v>
      </c>
      <c r="H371" s="126">
        <f>G371/'Bayes Calculation 1'!C375</f>
        <v>0.11795425357859533</v>
      </c>
    </row>
    <row r="372" spans="1:8">
      <c r="A372" s="97" t="s">
        <v>5340</v>
      </c>
      <c r="B372" s="96" t="s">
        <v>1031</v>
      </c>
      <c r="C372" s="98">
        <f>VLOOKUP(B372,'Add subcellular dot prod'!$B$4:$H$524,7,FALSE)</f>
        <v>2.5205478263453149E-4</v>
      </c>
      <c r="D372" s="97">
        <f>IFERROR(VLOOKUP(B372,'Ca or cAMP regulated kinases GO'!$A$3:$B$55,2,FALSE),0)</f>
        <v>0</v>
      </c>
      <c r="E372" s="97">
        <f t="shared" si="15"/>
        <v>0.5</v>
      </c>
      <c r="F372" s="98">
        <f t="shared" si="16"/>
        <v>1.2602739131726575E-4</v>
      </c>
      <c r="G372" s="98">
        <f t="shared" si="17"/>
        <v>2.2639971896083557E-4</v>
      </c>
      <c r="H372" s="126">
        <f>G372/'Bayes Calculation 1'!C376</f>
        <v>0.11795425357859533</v>
      </c>
    </row>
    <row r="373" spans="1:8">
      <c r="A373" s="97" t="s">
        <v>5339</v>
      </c>
      <c r="B373" s="99" t="s">
        <v>1026</v>
      </c>
      <c r="C373" s="98">
        <f>VLOOKUP(B373,'Add subcellular dot prod'!$B$4:$H$524,7,FALSE)</f>
        <v>2.5205478263453149E-4</v>
      </c>
      <c r="D373" s="97">
        <f>IFERROR(VLOOKUP(B373,'Ca or cAMP regulated kinases GO'!$A$3:$B$55,2,FALSE),0)</f>
        <v>0</v>
      </c>
      <c r="E373" s="97">
        <f t="shared" si="15"/>
        <v>0.5</v>
      </c>
      <c r="F373" s="98">
        <f t="shared" si="16"/>
        <v>1.2602739131726575E-4</v>
      </c>
      <c r="G373" s="98">
        <f t="shared" si="17"/>
        <v>2.2639971896083557E-4</v>
      </c>
      <c r="H373" s="126">
        <f>G373/'Bayes Calculation 1'!C377</f>
        <v>0.11795425357859533</v>
      </c>
    </row>
    <row r="374" spans="1:8">
      <c r="A374" s="97" t="s">
        <v>5346</v>
      </c>
      <c r="B374" s="99" t="s">
        <v>1056</v>
      </c>
      <c r="C374" s="98">
        <f>VLOOKUP(B374,'Add subcellular dot prod'!$B$4:$H$524,7,FALSE)</f>
        <v>2.5205478263453149E-4</v>
      </c>
      <c r="D374" s="97">
        <f>IFERROR(VLOOKUP(B374,'Ca or cAMP regulated kinases GO'!$A$3:$B$55,2,FALSE),0)</f>
        <v>0</v>
      </c>
      <c r="E374" s="97">
        <f t="shared" si="15"/>
        <v>0.5</v>
      </c>
      <c r="F374" s="98">
        <f t="shared" si="16"/>
        <v>1.2602739131726575E-4</v>
      </c>
      <c r="G374" s="98">
        <f t="shared" si="17"/>
        <v>2.2639971896083557E-4</v>
      </c>
      <c r="H374" s="126">
        <f>G374/'Bayes Calculation 1'!C378</f>
        <v>0.11795425357859533</v>
      </c>
    </row>
    <row r="375" spans="1:8">
      <c r="A375" s="97" t="s">
        <v>5340</v>
      </c>
      <c r="B375" s="96" t="s">
        <v>1033</v>
      </c>
      <c r="C375" s="98">
        <f>VLOOKUP(B375,'Add subcellular dot prod'!$B$4:$H$524,7,FALSE)</f>
        <v>2.5205478263453149E-4</v>
      </c>
      <c r="D375" s="97">
        <f>IFERROR(VLOOKUP(B375,'Ca or cAMP regulated kinases GO'!$A$3:$B$55,2,FALSE),0)</f>
        <v>0</v>
      </c>
      <c r="E375" s="97">
        <f t="shared" si="15"/>
        <v>0.5</v>
      </c>
      <c r="F375" s="98">
        <f t="shared" si="16"/>
        <v>1.2602739131726575E-4</v>
      </c>
      <c r="G375" s="98">
        <f t="shared" si="17"/>
        <v>2.2639971896083557E-4</v>
      </c>
      <c r="H375" s="126">
        <f>G375/'Bayes Calculation 1'!C379</f>
        <v>0.11795425357859533</v>
      </c>
    </row>
    <row r="376" spans="1:8">
      <c r="A376" s="97" t="s">
        <v>5345</v>
      </c>
      <c r="B376" s="96" t="s">
        <v>1046</v>
      </c>
      <c r="C376" s="98">
        <f>VLOOKUP(B376,'Add subcellular dot prod'!$B$4:$H$524,7,FALSE)</f>
        <v>2.5205478263453149E-4</v>
      </c>
      <c r="D376" s="97">
        <f>IFERROR(VLOOKUP(B376,'Ca or cAMP regulated kinases GO'!$A$3:$B$55,2,FALSE),0)</f>
        <v>0</v>
      </c>
      <c r="E376" s="97">
        <f t="shared" si="15"/>
        <v>0.5</v>
      </c>
      <c r="F376" s="98">
        <f t="shared" si="16"/>
        <v>1.2602739131726575E-4</v>
      </c>
      <c r="G376" s="98">
        <f t="shared" si="17"/>
        <v>2.2639971896083557E-4</v>
      </c>
      <c r="H376" s="126">
        <f>G376/'Bayes Calculation 1'!C380</f>
        <v>0.11795425357859533</v>
      </c>
    </row>
    <row r="377" spans="1:8">
      <c r="A377" s="97" t="s">
        <v>5338</v>
      </c>
      <c r="B377" s="99" t="s">
        <v>1012</v>
      </c>
      <c r="C377" s="98">
        <f>VLOOKUP(B377,'Add subcellular dot prod'!$B$4:$H$524,7,FALSE)</f>
        <v>2.5205478263453149E-4</v>
      </c>
      <c r="D377" s="97">
        <f>IFERROR(VLOOKUP(B377,'Ca or cAMP regulated kinases GO'!$A$3:$B$55,2,FALSE),0)</f>
        <v>0</v>
      </c>
      <c r="E377" s="97">
        <f t="shared" si="15"/>
        <v>0.5</v>
      </c>
      <c r="F377" s="98">
        <f t="shared" si="16"/>
        <v>1.2602739131726575E-4</v>
      </c>
      <c r="G377" s="98">
        <f t="shared" si="17"/>
        <v>2.2639971896083557E-4</v>
      </c>
      <c r="H377" s="126">
        <f>G377/'Bayes Calculation 1'!C381</f>
        <v>0.11795425357859533</v>
      </c>
    </row>
    <row r="378" spans="1:8">
      <c r="A378" s="97" t="s">
        <v>5338</v>
      </c>
      <c r="B378" s="99" t="s">
        <v>1013</v>
      </c>
      <c r="C378" s="98">
        <f>VLOOKUP(B378,'Add subcellular dot prod'!$B$4:$H$524,7,FALSE)</f>
        <v>2.5205478263453149E-4</v>
      </c>
      <c r="D378" s="97">
        <f>IFERROR(VLOOKUP(B378,'Ca or cAMP regulated kinases GO'!$A$3:$B$55,2,FALSE),0)</f>
        <v>0</v>
      </c>
      <c r="E378" s="97">
        <f t="shared" si="15"/>
        <v>0.5</v>
      </c>
      <c r="F378" s="98">
        <f t="shared" si="16"/>
        <v>1.2602739131726575E-4</v>
      </c>
      <c r="G378" s="98">
        <f t="shared" si="17"/>
        <v>2.2639971896083557E-4</v>
      </c>
      <c r="H378" s="126">
        <f>G378/'Bayes Calculation 1'!C382</f>
        <v>0.11795425357859533</v>
      </c>
    </row>
    <row r="379" spans="1:8">
      <c r="A379" s="97" t="s">
        <v>5338</v>
      </c>
      <c r="B379" s="99" t="s">
        <v>1014</v>
      </c>
      <c r="C379" s="98">
        <f>VLOOKUP(B379,'Add subcellular dot prod'!$B$4:$H$524,7,FALSE)</f>
        <v>2.5205478263453149E-4</v>
      </c>
      <c r="D379" s="97">
        <f>IFERROR(VLOOKUP(B379,'Ca or cAMP regulated kinases GO'!$A$3:$B$55,2,FALSE),0)</f>
        <v>0</v>
      </c>
      <c r="E379" s="97">
        <f t="shared" si="15"/>
        <v>0.5</v>
      </c>
      <c r="F379" s="98">
        <f t="shared" si="16"/>
        <v>1.2602739131726575E-4</v>
      </c>
      <c r="G379" s="98">
        <f t="shared" si="17"/>
        <v>2.2639971896083557E-4</v>
      </c>
      <c r="H379" s="126">
        <f>G379/'Bayes Calculation 1'!C383</f>
        <v>0.11795425357859533</v>
      </c>
    </row>
    <row r="380" spans="1:8">
      <c r="A380" s="97" t="s">
        <v>5337</v>
      </c>
      <c r="B380" s="99" t="s">
        <v>1005</v>
      </c>
      <c r="C380" s="98">
        <f>VLOOKUP(B380,'Add subcellular dot prod'!$B$4:$H$524,7,FALSE)</f>
        <v>2.5205478263453149E-4</v>
      </c>
      <c r="D380" s="97">
        <f>IFERROR(VLOOKUP(B380,'Ca or cAMP regulated kinases GO'!$A$3:$B$55,2,FALSE),0)</f>
        <v>0</v>
      </c>
      <c r="E380" s="97">
        <f t="shared" si="15"/>
        <v>0.5</v>
      </c>
      <c r="F380" s="98">
        <f t="shared" si="16"/>
        <v>1.2602739131726575E-4</v>
      </c>
      <c r="G380" s="98">
        <f t="shared" si="17"/>
        <v>2.2639971896083557E-4</v>
      </c>
      <c r="H380" s="126">
        <f>G380/'Bayes Calculation 1'!C384</f>
        <v>0.11795425357859533</v>
      </c>
    </row>
    <row r="381" spans="1:8">
      <c r="A381" s="97" t="s">
        <v>5342</v>
      </c>
      <c r="B381" s="99" t="s">
        <v>542</v>
      </c>
      <c r="C381" s="98">
        <f>VLOOKUP(B381,'Add subcellular dot prod'!$B$4:$H$524,7,FALSE)</f>
        <v>2.5205478263453149E-4</v>
      </c>
      <c r="D381" s="97">
        <f>IFERROR(VLOOKUP(B381,'Ca or cAMP regulated kinases GO'!$A$3:$B$55,2,FALSE),0)</f>
        <v>0</v>
      </c>
      <c r="E381" s="97">
        <f t="shared" si="15"/>
        <v>0.5</v>
      </c>
      <c r="F381" s="98">
        <f t="shared" si="16"/>
        <v>1.2602739131726575E-4</v>
      </c>
      <c r="G381" s="98">
        <f t="shared" si="17"/>
        <v>2.2639971896083557E-4</v>
      </c>
      <c r="H381" s="126">
        <f>G381/'Bayes Calculation 1'!C385</f>
        <v>0.11795425357859533</v>
      </c>
    </row>
    <row r="382" spans="1:8">
      <c r="A382" s="97" t="s">
        <v>5345</v>
      </c>
      <c r="B382" s="96" t="s">
        <v>1049</v>
      </c>
      <c r="C382" s="98">
        <f>VLOOKUP(B382,'Add subcellular dot prod'!$B$4:$H$524,7,FALSE)</f>
        <v>2.5205478263453149E-4</v>
      </c>
      <c r="D382" s="97">
        <f>IFERROR(VLOOKUP(B382,'Ca or cAMP regulated kinases GO'!$A$3:$B$55,2,FALSE),0)</f>
        <v>0</v>
      </c>
      <c r="E382" s="97">
        <f t="shared" si="15"/>
        <v>0.5</v>
      </c>
      <c r="F382" s="98">
        <f t="shared" si="16"/>
        <v>1.2602739131726575E-4</v>
      </c>
      <c r="G382" s="98">
        <f t="shared" si="17"/>
        <v>2.2639971896083557E-4</v>
      </c>
      <c r="H382" s="126">
        <f>G382/'Bayes Calculation 1'!C386</f>
        <v>0.11795425357859533</v>
      </c>
    </row>
    <row r="383" spans="1:8">
      <c r="A383" s="97" t="s">
        <v>5343</v>
      </c>
      <c r="B383" s="96" t="s">
        <v>1038</v>
      </c>
      <c r="C383" s="98">
        <f>VLOOKUP(B383,'Add subcellular dot prod'!$B$4:$H$524,7,FALSE)</f>
        <v>2.5205478263453149E-4</v>
      </c>
      <c r="D383" s="97">
        <f>IFERROR(VLOOKUP(B383,'Ca or cAMP regulated kinases GO'!$A$3:$B$55,2,FALSE),0)</f>
        <v>0</v>
      </c>
      <c r="E383" s="97">
        <f t="shared" si="15"/>
        <v>0.5</v>
      </c>
      <c r="F383" s="98">
        <f t="shared" si="16"/>
        <v>1.2602739131726575E-4</v>
      </c>
      <c r="G383" s="98">
        <f t="shared" si="17"/>
        <v>2.2639971896083557E-4</v>
      </c>
      <c r="H383" s="126">
        <f>G383/'Bayes Calculation 1'!C387</f>
        <v>0.11795425357859533</v>
      </c>
    </row>
    <row r="384" spans="1:8">
      <c r="A384" s="97" t="s">
        <v>5343</v>
      </c>
      <c r="B384" s="96" t="s">
        <v>477</v>
      </c>
      <c r="C384" s="98">
        <f>VLOOKUP(B384,'Add subcellular dot prod'!$B$4:$H$524,7,FALSE)</f>
        <v>2.5205478263453149E-4</v>
      </c>
      <c r="D384" s="97">
        <f>IFERROR(VLOOKUP(B384,'Ca or cAMP regulated kinases GO'!$A$3:$B$55,2,FALSE),0)</f>
        <v>0</v>
      </c>
      <c r="E384" s="97">
        <f t="shared" si="15"/>
        <v>0.5</v>
      </c>
      <c r="F384" s="98">
        <f t="shared" si="16"/>
        <v>1.2602739131726575E-4</v>
      </c>
      <c r="G384" s="98">
        <f t="shared" si="17"/>
        <v>2.2639971896083557E-4</v>
      </c>
      <c r="H384" s="126">
        <f>G384/'Bayes Calculation 1'!C388</f>
        <v>0.11795425357859533</v>
      </c>
    </row>
    <row r="385" spans="1:8">
      <c r="A385" s="97" t="s">
        <v>5343</v>
      </c>
      <c r="B385" s="96" t="s">
        <v>1039</v>
      </c>
      <c r="C385" s="98">
        <f>VLOOKUP(B385,'Add subcellular dot prod'!$B$4:$H$524,7,FALSE)</f>
        <v>2.5205478263453149E-4</v>
      </c>
      <c r="D385" s="97">
        <f>IFERROR(VLOOKUP(B385,'Ca or cAMP regulated kinases GO'!$A$3:$B$55,2,FALSE),0)</f>
        <v>0</v>
      </c>
      <c r="E385" s="97">
        <f t="shared" si="15"/>
        <v>0.5</v>
      </c>
      <c r="F385" s="98">
        <f t="shared" si="16"/>
        <v>1.2602739131726575E-4</v>
      </c>
      <c r="G385" s="98">
        <f t="shared" si="17"/>
        <v>2.2639971896083557E-4</v>
      </c>
      <c r="H385" s="126">
        <f>G385/'Bayes Calculation 1'!C389</f>
        <v>0.11795425357859533</v>
      </c>
    </row>
    <row r="386" spans="1:8">
      <c r="A386" s="97" t="s">
        <v>5343</v>
      </c>
      <c r="B386" s="96" t="s">
        <v>1040</v>
      </c>
      <c r="C386" s="98">
        <f>VLOOKUP(B386,'Add subcellular dot prod'!$B$4:$H$524,7,FALSE)</f>
        <v>2.5205478263453149E-4</v>
      </c>
      <c r="D386" s="97">
        <f>IFERROR(VLOOKUP(B386,'Ca or cAMP regulated kinases GO'!$A$3:$B$55,2,FALSE),0)</f>
        <v>0</v>
      </c>
      <c r="E386" s="97">
        <f t="shared" si="15"/>
        <v>0.5</v>
      </c>
      <c r="F386" s="98">
        <f t="shared" si="16"/>
        <v>1.2602739131726575E-4</v>
      </c>
      <c r="G386" s="98">
        <f t="shared" si="17"/>
        <v>2.2639971896083557E-4</v>
      </c>
      <c r="H386" s="126">
        <f>G386/'Bayes Calculation 1'!C390</f>
        <v>0.11795425357859533</v>
      </c>
    </row>
    <row r="387" spans="1:8">
      <c r="A387" s="97" t="s">
        <v>5340</v>
      </c>
      <c r="B387" s="96" t="s">
        <v>433</v>
      </c>
      <c r="C387" s="98">
        <f>VLOOKUP(B387,'Add subcellular dot prod'!$B$4:$H$524,7,FALSE)</f>
        <v>2.5205478263453149E-4</v>
      </c>
      <c r="D387" s="97">
        <f>IFERROR(VLOOKUP(B387,'Ca or cAMP regulated kinases GO'!$A$3:$B$55,2,FALSE),0)</f>
        <v>0</v>
      </c>
      <c r="E387" s="97">
        <f t="shared" si="15"/>
        <v>0.5</v>
      </c>
      <c r="F387" s="98">
        <f t="shared" si="16"/>
        <v>1.2602739131726575E-4</v>
      </c>
      <c r="G387" s="98">
        <f t="shared" si="17"/>
        <v>2.2639971896083557E-4</v>
      </c>
      <c r="H387" s="126">
        <f>G387/'Bayes Calculation 1'!C391</f>
        <v>0.11795425357859533</v>
      </c>
    </row>
    <row r="388" spans="1:8">
      <c r="A388" s="97" t="s">
        <v>5343</v>
      </c>
      <c r="B388" s="96" t="s">
        <v>465</v>
      </c>
      <c r="C388" s="98">
        <f>VLOOKUP(B388,'Add subcellular dot prod'!$B$4:$H$524,7,FALSE)</f>
        <v>2.5205478263453149E-4</v>
      </c>
      <c r="D388" s="97">
        <f>IFERROR(VLOOKUP(B388,'Ca or cAMP regulated kinases GO'!$A$3:$B$55,2,FALSE),0)</f>
        <v>0</v>
      </c>
      <c r="E388" s="97">
        <f t="shared" ref="E388:E451" si="18">IF(D388&gt;0,0.95, 0.5)</f>
        <v>0.5</v>
      </c>
      <c r="F388" s="98">
        <f t="shared" ref="F388:F451" si="19">C388*E388</f>
        <v>1.2602739131726575E-4</v>
      </c>
      <c r="G388" s="98">
        <f t="shared" ref="G388:G451" si="20">F388/$F$2</f>
        <v>2.2639971896083557E-4</v>
      </c>
      <c r="H388" s="126">
        <f>G388/'Bayes Calculation 1'!C392</f>
        <v>0.11795425357859533</v>
      </c>
    </row>
    <row r="389" spans="1:8">
      <c r="A389" s="97" t="s">
        <v>5341</v>
      </c>
      <c r="B389" s="96" t="s">
        <v>1034</v>
      </c>
      <c r="C389" s="98">
        <f>VLOOKUP(B389,'Add subcellular dot prod'!$B$4:$H$524,7,FALSE)</f>
        <v>2.5205478263453149E-4</v>
      </c>
      <c r="D389" s="97">
        <f>IFERROR(VLOOKUP(B389,'Ca or cAMP regulated kinases GO'!$A$3:$B$55,2,FALSE),0)</f>
        <v>0</v>
      </c>
      <c r="E389" s="97">
        <f t="shared" si="18"/>
        <v>0.5</v>
      </c>
      <c r="F389" s="98">
        <f t="shared" si="19"/>
        <v>1.2602739131726575E-4</v>
      </c>
      <c r="G389" s="98">
        <f t="shared" si="20"/>
        <v>2.2639971896083557E-4</v>
      </c>
      <c r="H389" s="126">
        <f>G389/'Bayes Calculation 1'!C393</f>
        <v>0.11795425357859533</v>
      </c>
    </row>
    <row r="390" spans="1:8">
      <c r="A390" s="97" t="s">
        <v>5341</v>
      </c>
      <c r="B390" s="96" t="s">
        <v>1036</v>
      </c>
      <c r="C390" s="98">
        <f>VLOOKUP(B390,'Add subcellular dot prod'!$B$4:$H$524,7,FALSE)</f>
        <v>2.5205478263453149E-4</v>
      </c>
      <c r="D390" s="97">
        <f>IFERROR(VLOOKUP(B390,'Ca or cAMP regulated kinases GO'!$A$3:$B$55,2,FALSE),0)</f>
        <v>0</v>
      </c>
      <c r="E390" s="97">
        <f t="shared" si="18"/>
        <v>0.5</v>
      </c>
      <c r="F390" s="98">
        <f t="shared" si="19"/>
        <v>1.2602739131726575E-4</v>
      </c>
      <c r="G390" s="98">
        <f t="shared" si="20"/>
        <v>2.2639971896083557E-4</v>
      </c>
      <c r="H390" s="126">
        <f>G390/'Bayes Calculation 1'!C394</f>
        <v>0.11795425357859533</v>
      </c>
    </row>
    <row r="391" spans="1:8">
      <c r="A391" s="97" t="s">
        <v>5338</v>
      </c>
      <c r="B391" s="96" t="s">
        <v>1016</v>
      </c>
      <c r="C391" s="98">
        <f>VLOOKUP(B391,'Add subcellular dot prod'!$B$4:$H$524,7,FALSE)</f>
        <v>2.5205478263453149E-4</v>
      </c>
      <c r="D391" s="97">
        <f>IFERROR(VLOOKUP(B391,'Ca or cAMP regulated kinases GO'!$A$3:$B$55,2,FALSE),0)</f>
        <v>0</v>
      </c>
      <c r="E391" s="97">
        <f t="shared" si="18"/>
        <v>0.5</v>
      </c>
      <c r="F391" s="98">
        <f t="shared" si="19"/>
        <v>1.2602739131726575E-4</v>
      </c>
      <c r="G391" s="98">
        <f t="shared" si="20"/>
        <v>2.2639971896083557E-4</v>
      </c>
      <c r="H391" s="126">
        <f>G391/'Bayes Calculation 1'!C395</f>
        <v>0.11795425357859533</v>
      </c>
    </row>
    <row r="392" spans="1:8">
      <c r="A392" s="97" t="s">
        <v>5337</v>
      </c>
      <c r="B392" s="96" t="s">
        <v>1007</v>
      </c>
      <c r="C392" s="98">
        <f>VLOOKUP(B392,'Add subcellular dot prod'!$B$4:$H$524,7,FALSE)</f>
        <v>2.5205478263453149E-4</v>
      </c>
      <c r="D392" s="97">
        <f>IFERROR(VLOOKUP(B392,'Ca or cAMP regulated kinases GO'!$A$3:$B$55,2,FALSE),0)</f>
        <v>0</v>
      </c>
      <c r="E392" s="97">
        <f t="shared" si="18"/>
        <v>0.5</v>
      </c>
      <c r="F392" s="98">
        <f t="shared" si="19"/>
        <v>1.2602739131726575E-4</v>
      </c>
      <c r="G392" s="98">
        <f t="shared" si="20"/>
        <v>2.2639971896083557E-4</v>
      </c>
      <c r="H392" s="126">
        <f>G392/'Bayes Calculation 1'!C396</f>
        <v>0.11795425357859533</v>
      </c>
    </row>
    <row r="393" spans="1:8">
      <c r="A393" s="97" t="s">
        <v>5347</v>
      </c>
      <c r="B393" s="96" t="s">
        <v>1072</v>
      </c>
      <c r="C393" s="98">
        <f>VLOOKUP(B393,'Add subcellular dot prod'!$B$4:$H$524,7,FALSE)</f>
        <v>2.5205478263453149E-4</v>
      </c>
      <c r="D393" s="97">
        <f>IFERROR(VLOOKUP(B393,'Ca or cAMP regulated kinases GO'!$A$3:$B$55,2,FALSE),0)</f>
        <v>0</v>
      </c>
      <c r="E393" s="97">
        <f t="shared" si="18"/>
        <v>0.5</v>
      </c>
      <c r="F393" s="98">
        <f t="shared" si="19"/>
        <v>1.2602739131726575E-4</v>
      </c>
      <c r="G393" s="98">
        <f t="shared" si="20"/>
        <v>2.2639971896083557E-4</v>
      </c>
      <c r="H393" s="126">
        <f>G393/'Bayes Calculation 1'!C397</f>
        <v>0.11795425357859533</v>
      </c>
    </row>
    <row r="394" spans="1:8">
      <c r="A394" s="97" t="s">
        <v>5338</v>
      </c>
      <c r="B394" s="96" t="s">
        <v>413</v>
      </c>
      <c r="C394" s="98">
        <f>VLOOKUP(B394,'Add subcellular dot prod'!$B$4:$H$524,7,FALSE)</f>
        <v>2.5205478263453149E-4</v>
      </c>
      <c r="D394" s="97">
        <f>IFERROR(VLOOKUP(B394,'Ca or cAMP regulated kinases GO'!$A$3:$B$55,2,FALSE),0)</f>
        <v>0</v>
      </c>
      <c r="E394" s="97">
        <f t="shared" si="18"/>
        <v>0.5</v>
      </c>
      <c r="F394" s="98">
        <f t="shared" si="19"/>
        <v>1.2602739131726575E-4</v>
      </c>
      <c r="G394" s="98">
        <f t="shared" si="20"/>
        <v>2.2639971896083557E-4</v>
      </c>
      <c r="H394" s="126">
        <f>G394/'Bayes Calculation 1'!C398</f>
        <v>0.11795425357859533</v>
      </c>
    </row>
    <row r="395" spans="1:8">
      <c r="A395" s="97" t="s">
        <v>5337</v>
      </c>
      <c r="B395" s="96" t="s">
        <v>1009</v>
      </c>
      <c r="C395" s="98">
        <f>VLOOKUP(B395,'Add subcellular dot prod'!$B$4:$H$524,7,FALSE)</f>
        <v>2.5205478263453149E-4</v>
      </c>
      <c r="D395" s="97">
        <f>IFERROR(VLOOKUP(B395,'Ca or cAMP regulated kinases GO'!$A$3:$B$55,2,FALSE),0)</f>
        <v>0</v>
      </c>
      <c r="E395" s="97">
        <f t="shared" si="18"/>
        <v>0.5</v>
      </c>
      <c r="F395" s="98">
        <f t="shared" si="19"/>
        <v>1.2602739131726575E-4</v>
      </c>
      <c r="G395" s="98">
        <f t="shared" si="20"/>
        <v>2.2639971896083557E-4</v>
      </c>
      <c r="H395" s="126">
        <f>G395/'Bayes Calculation 1'!C399</f>
        <v>0.11795425357859533</v>
      </c>
    </row>
    <row r="396" spans="1:8">
      <c r="A396" s="97" t="s">
        <v>5338</v>
      </c>
      <c r="B396" s="99" t="s">
        <v>1018</v>
      </c>
      <c r="C396" s="98">
        <f>VLOOKUP(B396,'Add subcellular dot prod'!$B$4:$H$524,7,FALSE)</f>
        <v>2.5205478263453149E-4</v>
      </c>
      <c r="D396" s="97">
        <f>IFERROR(VLOOKUP(B396,'Ca or cAMP regulated kinases GO'!$A$3:$B$55,2,FALSE),0)</f>
        <v>0</v>
      </c>
      <c r="E396" s="97">
        <f t="shared" si="18"/>
        <v>0.5</v>
      </c>
      <c r="F396" s="98">
        <f t="shared" si="19"/>
        <v>1.2602739131726575E-4</v>
      </c>
      <c r="G396" s="98">
        <f t="shared" si="20"/>
        <v>2.2639971896083557E-4</v>
      </c>
      <c r="H396" s="126">
        <f>G396/'Bayes Calculation 1'!C400</f>
        <v>0.11795425357859533</v>
      </c>
    </row>
    <row r="397" spans="1:8">
      <c r="A397" s="97" t="s">
        <v>5346</v>
      </c>
      <c r="B397" s="96" t="s">
        <v>353</v>
      </c>
      <c r="C397" s="98">
        <f>VLOOKUP(B397,'Add subcellular dot prod'!$B$4:$H$524,7,FALSE)</f>
        <v>2.5205478263453149E-4</v>
      </c>
      <c r="D397" s="97">
        <f>IFERROR(VLOOKUP(B397,'Ca or cAMP regulated kinases GO'!$A$3:$B$55,2,FALSE),0)</f>
        <v>0</v>
      </c>
      <c r="E397" s="97">
        <f t="shared" si="18"/>
        <v>0.5</v>
      </c>
      <c r="F397" s="98">
        <f t="shared" si="19"/>
        <v>1.2602739131726575E-4</v>
      </c>
      <c r="G397" s="98">
        <f t="shared" si="20"/>
        <v>2.2639971896083557E-4</v>
      </c>
      <c r="H397" s="126">
        <f>G397/'Bayes Calculation 1'!C401</f>
        <v>0.11795425357859533</v>
      </c>
    </row>
    <row r="398" spans="1:8">
      <c r="A398" s="97" t="s">
        <v>5346</v>
      </c>
      <c r="B398" s="96" t="s">
        <v>1060</v>
      </c>
      <c r="C398" s="98">
        <f>VLOOKUP(B398,'Add subcellular dot prod'!$B$4:$H$524,7,FALSE)</f>
        <v>2.5205478263453149E-4</v>
      </c>
      <c r="D398" s="97">
        <f>IFERROR(VLOOKUP(B398,'Ca or cAMP regulated kinases GO'!$A$3:$B$55,2,FALSE),0)</f>
        <v>0</v>
      </c>
      <c r="E398" s="97">
        <f t="shared" si="18"/>
        <v>0.5</v>
      </c>
      <c r="F398" s="98">
        <f t="shared" si="19"/>
        <v>1.2602739131726575E-4</v>
      </c>
      <c r="G398" s="98">
        <f t="shared" si="20"/>
        <v>2.2639971896083557E-4</v>
      </c>
      <c r="H398" s="126">
        <f>G398/'Bayes Calculation 1'!C402</f>
        <v>0.11795425357859533</v>
      </c>
    </row>
    <row r="399" spans="1:8">
      <c r="A399" s="97" t="s">
        <v>5346</v>
      </c>
      <c r="B399" s="96" t="s">
        <v>1061</v>
      </c>
      <c r="C399" s="98">
        <f>VLOOKUP(B399,'Add subcellular dot prod'!$B$4:$H$524,7,FALSE)</f>
        <v>2.5205478263453149E-4</v>
      </c>
      <c r="D399" s="97">
        <f>IFERROR(VLOOKUP(B399,'Ca or cAMP regulated kinases GO'!$A$3:$B$55,2,FALSE),0)</f>
        <v>0</v>
      </c>
      <c r="E399" s="97">
        <f t="shared" si="18"/>
        <v>0.5</v>
      </c>
      <c r="F399" s="98">
        <f t="shared" si="19"/>
        <v>1.2602739131726575E-4</v>
      </c>
      <c r="G399" s="98">
        <f t="shared" si="20"/>
        <v>2.2639971896083557E-4</v>
      </c>
      <c r="H399" s="126">
        <f>G399/'Bayes Calculation 1'!C403</f>
        <v>0.11795425357859533</v>
      </c>
    </row>
    <row r="400" spans="1:8">
      <c r="A400" s="97" t="s">
        <v>5346</v>
      </c>
      <c r="B400" s="96" t="s">
        <v>1062</v>
      </c>
      <c r="C400" s="98">
        <f>VLOOKUP(B400,'Add subcellular dot prod'!$B$4:$H$524,7,FALSE)</f>
        <v>2.5205478263453149E-4</v>
      </c>
      <c r="D400" s="97">
        <f>IFERROR(VLOOKUP(B400,'Ca or cAMP regulated kinases GO'!$A$3:$B$55,2,FALSE),0)</f>
        <v>0</v>
      </c>
      <c r="E400" s="97">
        <f t="shared" si="18"/>
        <v>0.5</v>
      </c>
      <c r="F400" s="98">
        <f t="shared" si="19"/>
        <v>1.2602739131726575E-4</v>
      </c>
      <c r="G400" s="98">
        <f t="shared" si="20"/>
        <v>2.2639971896083557E-4</v>
      </c>
      <c r="H400" s="126">
        <f>G400/'Bayes Calculation 1'!C404</f>
        <v>0.11795425357859533</v>
      </c>
    </row>
    <row r="401" spans="1:8">
      <c r="A401" s="97" t="s">
        <v>5346</v>
      </c>
      <c r="B401" s="96" t="s">
        <v>1063</v>
      </c>
      <c r="C401" s="98">
        <f>VLOOKUP(B401,'Add subcellular dot prod'!$B$4:$H$524,7,FALSE)</f>
        <v>2.5205478263453149E-4</v>
      </c>
      <c r="D401" s="97">
        <f>IFERROR(VLOOKUP(B401,'Ca or cAMP regulated kinases GO'!$A$3:$B$55,2,FALSE),0)</f>
        <v>0</v>
      </c>
      <c r="E401" s="97">
        <f t="shared" si="18"/>
        <v>0.5</v>
      </c>
      <c r="F401" s="98">
        <f t="shared" si="19"/>
        <v>1.2602739131726575E-4</v>
      </c>
      <c r="G401" s="98">
        <f t="shared" si="20"/>
        <v>2.2639971896083557E-4</v>
      </c>
      <c r="H401" s="126">
        <f>G401/'Bayes Calculation 1'!C405</f>
        <v>0.11795425357859533</v>
      </c>
    </row>
    <row r="402" spans="1:8">
      <c r="A402" s="97" t="s">
        <v>5346</v>
      </c>
      <c r="B402" s="96" t="s">
        <v>1064</v>
      </c>
      <c r="C402" s="98">
        <f>VLOOKUP(B402,'Add subcellular dot prod'!$B$4:$H$524,7,FALSE)</f>
        <v>2.5205478263453149E-4</v>
      </c>
      <c r="D402" s="97">
        <f>IFERROR(VLOOKUP(B402,'Ca or cAMP regulated kinases GO'!$A$3:$B$55,2,FALSE),0)</f>
        <v>0</v>
      </c>
      <c r="E402" s="97">
        <f t="shared" si="18"/>
        <v>0.5</v>
      </c>
      <c r="F402" s="98">
        <f t="shared" si="19"/>
        <v>1.2602739131726575E-4</v>
      </c>
      <c r="G402" s="98">
        <f t="shared" si="20"/>
        <v>2.2639971896083557E-4</v>
      </c>
      <c r="H402" s="126">
        <f>G402/'Bayes Calculation 1'!C406</f>
        <v>0.11795425357859533</v>
      </c>
    </row>
    <row r="403" spans="1:8">
      <c r="A403" s="97" t="s">
        <v>5345</v>
      </c>
      <c r="B403" s="99" t="s">
        <v>1051</v>
      </c>
      <c r="C403" s="98">
        <f>VLOOKUP(B403,'Add subcellular dot prod'!$B$4:$H$524,7,FALSE)</f>
        <v>2.5205478263453149E-4</v>
      </c>
      <c r="D403" s="97">
        <f>IFERROR(VLOOKUP(B403,'Ca or cAMP regulated kinases GO'!$A$3:$B$55,2,FALSE),0)</f>
        <v>0</v>
      </c>
      <c r="E403" s="97">
        <f t="shared" si="18"/>
        <v>0.5</v>
      </c>
      <c r="F403" s="98">
        <f t="shared" si="19"/>
        <v>1.2602739131726575E-4</v>
      </c>
      <c r="G403" s="98">
        <f t="shared" si="20"/>
        <v>2.2639971896083557E-4</v>
      </c>
      <c r="H403" s="126">
        <f>G403/'Bayes Calculation 1'!C407</f>
        <v>0.11795425357859533</v>
      </c>
    </row>
    <row r="404" spans="1:8">
      <c r="A404" s="97" t="s">
        <v>5338</v>
      </c>
      <c r="B404" s="99" t="s">
        <v>1022</v>
      </c>
      <c r="C404" s="98">
        <f>VLOOKUP(B404,'Add subcellular dot prod'!$B$4:$H$524,7,FALSE)</f>
        <v>2.5205478263453149E-4</v>
      </c>
      <c r="D404" s="97">
        <f>IFERROR(VLOOKUP(B404,'Ca or cAMP regulated kinases GO'!$A$3:$B$55,2,FALSE),0)</f>
        <v>0</v>
      </c>
      <c r="E404" s="97">
        <f t="shared" si="18"/>
        <v>0.5</v>
      </c>
      <c r="F404" s="98">
        <f t="shared" si="19"/>
        <v>1.2602739131726575E-4</v>
      </c>
      <c r="G404" s="98">
        <f t="shared" si="20"/>
        <v>2.2639971896083557E-4</v>
      </c>
      <c r="H404" s="126">
        <f>G404/'Bayes Calculation 1'!C408</f>
        <v>0.11795425357859533</v>
      </c>
    </row>
    <row r="405" spans="1:8">
      <c r="A405" s="97" t="s">
        <v>5338</v>
      </c>
      <c r="B405" s="99" t="s">
        <v>1023</v>
      </c>
      <c r="C405" s="98">
        <f>VLOOKUP(B405,'Add subcellular dot prod'!$B$4:$H$524,7,FALSE)</f>
        <v>2.5205478263453149E-4</v>
      </c>
      <c r="D405" s="97">
        <f>IFERROR(VLOOKUP(B405,'Ca or cAMP regulated kinases GO'!$A$3:$B$55,2,FALSE),0)</f>
        <v>0</v>
      </c>
      <c r="E405" s="97">
        <f t="shared" si="18"/>
        <v>0.5</v>
      </c>
      <c r="F405" s="98">
        <f t="shared" si="19"/>
        <v>1.2602739131726575E-4</v>
      </c>
      <c r="G405" s="98">
        <f t="shared" si="20"/>
        <v>2.2639971896083557E-4</v>
      </c>
      <c r="H405" s="126">
        <f>G405/'Bayes Calculation 1'!C409</f>
        <v>0.11795425357859533</v>
      </c>
    </row>
    <row r="406" spans="1:8">
      <c r="A406" s="97" t="s">
        <v>5345</v>
      </c>
      <c r="B406" s="99" t="s">
        <v>1052</v>
      </c>
      <c r="C406" s="98">
        <f>VLOOKUP(B406,'Add subcellular dot prod'!$B$4:$H$524,7,FALSE)</f>
        <v>2.5205478263453149E-4</v>
      </c>
      <c r="D406" s="97">
        <f>IFERROR(VLOOKUP(B406,'Ca or cAMP regulated kinases GO'!$A$3:$B$55,2,FALSE),0)</f>
        <v>0</v>
      </c>
      <c r="E406" s="97">
        <f t="shared" si="18"/>
        <v>0.5</v>
      </c>
      <c r="F406" s="98">
        <f t="shared" si="19"/>
        <v>1.2602739131726575E-4</v>
      </c>
      <c r="G406" s="98">
        <f t="shared" si="20"/>
        <v>2.2639971896083557E-4</v>
      </c>
      <c r="H406" s="126">
        <f>G406/'Bayes Calculation 1'!C410</f>
        <v>0.11795425357859533</v>
      </c>
    </row>
    <row r="407" spans="1:8">
      <c r="A407" s="97" t="s">
        <v>5345</v>
      </c>
      <c r="B407" s="99" t="s">
        <v>1053</v>
      </c>
      <c r="C407" s="98">
        <f>VLOOKUP(B407,'Add subcellular dot prod'!$B$4:$H$524,7,FALSE)</f>
        <v>2.5205478263453149E-4</v>
      </c>
      <c r="D407" s="97">
        <f>IFERROR(VLOOKUP(B407,'Ca or cAMP regulated kinases GO'!$A$3:$B$55,2,FALSE),0)</f>
        <v>0</v>
      </c>
      <c r="E407" s="97">
        <f t="shared" si="18"/>
        <v>0.5</v>
      </c>
      <c r="F407" s="98">
        <f t="shared" si="19"/>
        <v>1.2602739131726575E-4</v>
      </c>
      <c r="G407" s="98">
        <f t="shared" si="20"/>
        <v>2.2639971896083557E-4</v>
      </c>
      <c r="H407" s="126">
        <f>G407/'Bayes Calculation 1'!C411</f>
        <v>0.11795425357859533</v>
      </c>
    </row>
    <row r="408" spans="1:8">
      <c r="A408" s="97" t="s">
        <v>5338</v>
      </c>
      <c r="B408" s="99" t="s">
        <v>1020</v>
      </c>
      <c r="C408" s="98">
        <f>VLOOKUP(B408,'Add subcellular dot prod'!$B$4:$H$524,7,FALSE)</f>
        <v>2.5205478263453149E-4</v>
      </c>
      <c r="D408" s="97">
        <f>IFERROR(VLOOKUP(B408,'Ca or cAMP regulated kinases GO'!$A$3:$B$55,2,FALSE),0)</f>
        <v>0</v>
      </c>
      <c r="E408" s="97">
        <f t="shared" si="18"/>
        <v>0.5</v>
      </c>
      <c r="F408" s="98">
        <f t="shared" si="19"/>
        <v>1.2602739131726575E-4</v>
      </c>
      <c r="G408" s="98">
        <f t="shared" si="20"/>
        <v>2.2639971896083557E-4</v>
      </c>
      <c r="H408" s="126">
        <f>G408/'Bayes Calculation 1'!C412</f>
        <v>0.11795425357859533</v>
      </c>
    </row>
    <row r="409" spans="1:8">
      <c r="A409" s="97" t="s">
        <v>5338</v>
      </c>
      <c r="B409" s="96" t="s">
        <v>1021</v>
      </c>
      <c r="C409" s="98">
        <f>VLOOKUP(B409,'Add subcellular dot prod'!$B$4:$H$524,7,FALSE)</f>
        <v>2.5205478263453149E-4</v>
      </c>
      <c r="D409" s="97">
        <f>IFERROR(VLOOKUP(B409,'Ca or cAMP regulated kinases GO'!$A$3:$B$55,2,FALSE),0)</f>
        <v>0</v>
      </c>
      <c r="E409" s="97">
        <f t="shared" si="18"/>
        <v>0.5</v>
      </c>
      <c r="F409" s="98">
        <f t="shared" si="19"/>
        <v>1.2602739131726575E-4</v>
      </c>
      <c r="G409" s="98">
        <f t="shared" si="20"/>
        <v>2.2639971896083557E-4</v>
      </c>
      <c r="H409" s="126">
        <f>G409/'Bayes Calculation 1'!C413</f>
        <v>0.11795425357859533</v>
      </c>
    </row>
    <row r="410" spans="1:8">
      <c r="A410" s="97" t="s">
        <v>5338</v>
      </c>
      <c r="B410" s="96" t="s">
        <v>315</v>
      </c>
      <c r="C410" s="98">
        <f>VLOOKUP(B410,'Add subcellular dot prod'!$B$4:$H$524,7,FALSE)</f>
        <v>2.5205478263453149E-4</v>
      </c>
      <c r="D410" s="97">
        <f>IFERROR(VLOOKUP(B410,'Ca or cAMP regulated kinases GO'!$A$3:$B$55,2,FALSE),0)</f>
        <v>0</v>
      </c>
      <c r="E410" s="97">
        <f t="shared" si="18"/>
        <v>0.5</v>
      </c>
      <c r="F410" s="98">
        <f t="shared" si="19"/>
        <v>1.2602739131726575E-4</v>
      </c>
      <c r="G410" s="98">
        <f t="shared" si="20"/>
        <v>2.2639971896083557E-4</v>
      </c>
      <c r="H410" s="126">
        <f>G410/'Bayes Calculation 1'!C414</f>
        <v>0.11795425357859533</v>
      </c>
    </row>
    <row r="411" spans="1:8">
      <c r="A411" s="97" t="s">
        <v>5346</v>
      </c>
      <c r="B411" s="96" t="s">
        <v>1065</v>
      </c>
      <c r="C411" s="98">
        <f>VLOOKUP(B411,'Add subcellular dot prod'!$B$4:$H$524,7,FALSE)</f>
        <v>2.5205478263453149E-4</v>
      </c>
      <c r="D411" s="97">
        <f>IFERROR(VLOOKUP(B411,'Ca or cAMP regulated kinases GO'!$A$3:$B$55,2,FALSE),0)</f>
        <v>0</v>
      </c>
      <c r="E411" s="97">
        <f t="shared" si="18"/>
        <v>0.5</v>
      </c>
      <c r="F411" s="98">
        <f t="shared" si="19"/>
        <v>1.2602739131726575E-4</v>
      </c>
      <c r="G411" s="98">
        <f t="shared" si="20"/>
        <v>2.2639971896083557E-4</v>
      </c>
      <c r="H411" s="126">
        <f>G411/'Bayes Calculation 1'!C415</f>
        <v>0.11795425357859533</v>
      </c>
    </row>
    <row r="412" spans="1:8">
      <c r="A412" s="97" t="s">
        <v>5346</v>
      </c>
      <c r="B412" s="96" t="s">
        <v>525</v>
      </c>
      <c r="C412" s="98">
        <f>VLOOKUP(B412,'Add subcellular dot prod'!$B$4:$H$524,7,FALSE)</f>
        <v>2.5205478263453149E-4</v>
      </c>
      <c r="D412" s="97">
        <f>IFERROR(VLOOKUP(B412,'Ca or cAMP regulated kinases GO'!$A$3:$B$55,2,FALSE),0)</f>
        <v>0</v>
      </c>
      <c r="E412" s="97">
        <f t="shared" si="18"/>
        <v>0.5</v>
      </c>
      <c r="F412" s="98">
        <f t="shared" si="19"/>
        <v>1.2602739131726575E-4</v>
      </c>
      <c r="G412" s="98">
        <f t="shared" si="20"/>
        <v>2.2639971896083557E-4</v>
      </c>
      <c r="H412" s="126">
        <f>G412/'Bayes Calculation 1'!C416</f>
        <v>0.11795425357859533</v>
      </c>
    </row>
    <row r="413" spans="1:8">
      <c r="A413" s="97" t="s">
        <v>5346</v>
      </c>
      <c r="B413" s="96" t="s">
        <v>1066</v>
      </c>
      <c r="C413" s="98">
        <f>VLOOKUP(B413,'Add subcellular dot prod'!$B$4:$H$524,7,FALSE)</f>
        <v>2.5205478263453149E-4</v>
      </c>
      <c r="D413" s="97">
        <f>IFERROR(VLOOKUP(B413,'Ca or cAMP regulated kinases GO'!$A$3:$B$55,2,FALSE),0)</f>
        <v>0</v>
      </c>
      <c r="E413" s="97">
        <f t="shared" si="18"/>
        <v>0.5</v>
      </c>
      <c r="F413" s="98">
        <f t="shared" si="19"/>
        <v>1.2602739131726575E-4</v>
      </c>
      <c r="G413" s="98">
        <f t="shared" si="20"/>
        <v>2.2639971896083557E-4</v>
      </c>
      <c r="H413" s="126">
        <f>G413/'Bayes Calculation 1'!C417</f>
        <v>0.11795425357859533</v>
      </c>
    </row>
    <row r="414" spans="1:8">
      <c r="A414" s="97" t="s">
        <v>5346</v>
      </c>
      <c r="B414" s="96" t="s">
        <v>1067</v>
      </c>
      <c r="C414" s="98">
        <f>VLOOKUP(B414,'Add subcellular dot prod'!$B$4:$H$524,7,FALSE)</f>
        <v>2.5205478263453149E-4</v>
      </c>
      <c r="D414" s="97">
        <f>IFERROR(VLOOKUP(B414,'Ca or cAMP regulated kinases GO'!$A$3:$B$55,2,FALSE),0)</f>
        <v>0</v>
      </c>
      <c r="E414" s="97">
        <f t="shared" si="18"/>
        <v>0.5</v>
      </c>
      <c r="F414" s="98">
        <f t="shared" si="19"/>
        <v>1.2602739131726575E-4</v>
      </c>
      <c r="G414" s="98">
        <f t="shared" si="20"/>
        <v>2.2639971896083557E-4</v>
      </c>
      <c r="H414" s="126">
        <f>G414/'Bayes Calculation 1'!C418</f>
        <v>0.11795425357859533</v>
      </c>
    </row>
    <row r="415" spans="1:8">
      <c r="A415" s="97" t="s">
        <v>5340</v>
      </c>
      <c r="B415" s="96" t="s">
        <v>756</v>
      </c>
      <c r="C415" s="98">
        <f>VLOOKUP(B415,'Add subcellular dot prod'!$B$4:$H$524,7,FALSE)</f>
        <v>2.5205478263453149E-4</v>
      </c>
      <c r="D415" s="97">
        <f>IFERROR(VLOOKUP(B415,'Ca or cAMP regulated kinases GO'!$A$3:$B$55,2,FALSE),0)</f>
        <v>0</v>
      </c>
      <c r="E415" s="97">
        <f t="shared" si="18"/>
        <v>0.5</v>
      </c>
      <c r="F415" s="98">
        <f t="shared" si="19"/>
        <v>1.2602739131726575E-4</v>
      </c>
      <c r="G415" s="98">
        <f t="shared" si="20"/>
        <v>2.2639971896083557E-4</v>
      </c>
      <c r="H415" s="126">
        <f>G415/'Bayes Calculation 1'!C419</f>
        <v>0.11795425357859533</v>
      </c>
    </row>
    <row r="416" spans="1:8">
      <c r="A416" s="97" t="s">
        <v>5337</v>
      </c>
      <c r="B416" s="96" t="s">
        <v>425</v>
      </c>
      <c r="C416" s="98">
        <f>VLOOKUP(B416,'Add subcellular dot prod'!$B$4:$H$524,7,FALSE)</f>
        <v>2.5205478263453149E-4</v>
      </c>
      <c r="D416" s="97">
        <f>IFERROR(VLOOKUP(B416,'Ca or cAMP regulated kinases GO'!$A$3:$B$55,2,FALSE),0)</f>
        <v>0</v>
      </c>
      <c r="E416" s="97">
        <f t="shared" si="18"/>
        <v>0.5</v>
      </c>
      <c r="F416" s="98">
        <f t="shared" si="19"/>
        <v>1.2602739131726575E-4</v>
      </c>
      <c r="G416" s="98">
        <f t="shared" si="20"/>
        <v>2.2639971896083557E-4</v>
      </c>
      <c r="H416" s="126">
        <f>G416/'Bayes Calculation 1'!C420</f>
        <v>0.11795425357859533</v>
      </c>
    </row>
    <row r="417" spans="1:8">
      <c r="A417" s="97" t="s">
        <v>5343</v>
      </c>
      <c r="B417" s="96" t="s">
        <v>527</v>
      </c>
      <c r="C417" s="98">
        <f>VLOOKUP(B417,'Add subcellular dot prod'!$B$4:$H$524,7,FALSE)</f>
        <v>2.5205478263453149E-4</v>
      </c>
      <c r="D417" s="97">
        <f>IFERROR(VLOOKUP(B417,'Ca or cAMP regulated kinases GO'!$A$3:$B$55,2,FALSE),0)</f>
        <v>0</v>
      </c>
      <c r="E417" s="97">
        <f t="shared" si="18"/>
        <v>0.5</v>
      </c>
      <c r="F417" s="98">
        <f t="shared" si="19"/>
        <v>1.2602739131726575E-4</v>
      </c>
      <c r="G417" s="98">
        <f t="shared" si="20"/>
        <v>2.2639971896083557E-4</v>
      </c>
      <c r="H417" s="126">
        <f>G417/'Bayes Calculation 1'!C421</f>
        <v>0.11795425357859533</v>
      </c>
    </row>
    <row r="418" spans="1:8">
      <c r="A418" s="97" t="s">
        <v>5347</v>
      </c>
      <c r="B418" s="96" t="s">
        <v>686</v>
      </c>
      <c r="C418" s="98">
        <f>VLOOKUP(B418,'Add subcellular dot prod'!$B$4:$H$524,7,FALSE)</f>
        <v>2.5205478263453149E-4</v>
      </c>
      <c r="D418" s="97">
        <f>IFERROR(VLOOKUP(B418,'Ca or cAMP regulated kinases GO'!$A$3:$B$55,2,FALSE),0)</f>
        <v>0</v>
      </c>
      <c r="E418" s="97">
        <f t="shared" si="18"/>
        <v>0.5</v>
      </c>
      <c r="F418" s="98">
        <f t="shared" si="19"/>
        <v>1.2602739131726575E-4</v>
      </c>
      <c r="G418" s="98">
        <f t="shared" si="20"/>
        <v>2.2639971896083557E-4</v>
      </c>
      <c r="H418" s="126">
        <f>G418/'Bayes Calculation 1'!C422</f>
        <v>0.11795425357859533</v>
      </c>
    </row>
    <row r="419" spans="1:8">
      <c r="A419" s="97" t="s">
        <v>5344</v>
      </c>
      <c r="B419" s="96" t="s">
        <v>552</v>
      </c>
      <c r="C419" s="98">
        <f>VLOOKUP(B419,'Add subcellular dot prod'!$B$4:$H$524,7,FALSE)</f>
        <v>2.5205478263453149E-4</v>
      </c>
      <c r="D419" s="97">
        <f>IFERROR(VLOOKUP(B419,'Ca or cAMP regulated kinases GO'!$A$3:$B$55,2,FALSE),0)</f>
        <v>0</v>
      </c>
      <c r="E419" s="97">
        <f t="shared" si="18"/>
        <v>0.5</v>
      </c>
      <c r="F419" s="98">
        <f t="shared" si="19"/>
        <v>1.2602739131726575E-4</v>
      </c>
      <c r="G419" s="98">
        <f t="shared" si="20"/>
        <v>2.2639971896083557E-4</v>
      </c>
      <c r="H419" s="126">
        <f>G419/'Bayes Calculation 1'!C423</f>
        <v>0.11795425357859533</v>
      </c>
    </row>
    <row r="420" spans="1:8">
      <c r="A420" s="97" t="s">
        <v>5345</v>
      </c>
      <c r="B420" s="96" t="s">
        <v>357</v>
      </c>
      <c r="C420" s="98">
        <f>VLOOKUP(B420,'Add subcellular dot prod'!$B$4:$H$524,7,FALSE)</f>
        <v>2.5205478263453149E-4</v>
      </c>
      <c r="D420" s="97">
        <f>IFERROR(VLOOKUP(B420,'Ca or cAMP regulated kinases GO'!$A$3:$B$55,2,FALSE),0)</f>
        <v>0</v>
      </c>
      <c r="E420" s="97">
        <f t="shared" si="18"/>
        <v>0.5</v>
      </c>
      <c r="F420" s="98">
        <f t="shared" si="19"/>
        <v>1.2602739131726575E-4</v>
      </c>
      <c r="G420" s="98">
        <f t="shared" si="20"/>
        <v>2.2639971896083557E-4</v>
      </c>
      <c r="H420" s="126">
        <f>G420/'Bayes Calculation 1'!C424</f>
        <v>0.11795425357859533</v>
      </c>
    </row>
    <row r="421" spans="1:8">
      <c r="A421" s="97" t="s">
        <v>5346</v>
      </c>
      <c r="B421" s="96" t="s">
        <v>608</v>
      </c>
      <c r="C421" s="98">
        <f>VLOOKUP(B421,'Add subcellular dot prod'!$B$4:$H$524,7,FALSE)</f>
        <v>2.5205478263453149E-4</v>
      </c>
      <c r="D421" s="97">
        <f>IFERROR(VLOOKUP(B421,'Ca or cAMP regulated kinases GO'!$A$3:$B$55,2,FALSE),0)</f>
        <v>0</v>
      </c>
      <c r="E421" s="97">
        <f t="shared" si="18"/>
        <v>0.5</v>
      </c>
      <c r="F421" s="98">
        <f t="shared" si="19"/>
        <v>1.2602739131726575E-4</v>
      </c>
      <c r="G421" s="98">
        <f t="shared" si="20"/>
        <v>2.2639971896083557E-4</v>
      </c>
      <c r="H421" s="126">
        <f>G421/'Bayes Calculation 1'!C425</f>
        <v>0.11795425357859533</v>
      </c>
    </row>
    <row r="422" spans="1:8">
      <c r="A422" s="97" t="s">
        <v>5346</v>
      </c>
      <c r="B422" s="96" t="s">
        <v>702</v>
      </c>
      <c r="C422" s="98">
        <f>VLOOKUP(B422,'Add subcellular dot prod'!$B$4:$H$524,7,FALSE)</f>
        <v>2.5205478263453149E-4</v>
      </c>
      <c r="D422" s="97">
        <f>IFERROR(VLOOKUP(B422,'Ca or cAMP regulated kinases GO'!$A$3:$B$55,2,FALSE),0)</f>
        <v>0</v>
      </c>
      <c r="E422" s="97">
        <f t="shared" si="18"/>
        <v>0.5</v>
      </c>
      <c r="F422" s="98">
        <f t="shared" si="19"/>
        <v>1.2602739131726575E-4</v>
      </c>
      <c r="G422" s="98">
        <f t="shared" si="20"/>
        <v>2.2639971896083557E-4</v>
      </c>
      <c r="H422" s="126">
        <f>G422/'Bayes Calculation 1'!C426</f>
        <v>0.11795425357859533</v>
      </c>
    </row>
    <row r="423" spans="1:8">
      <c r="A423" s="97" t="s">
        <v>5346</v>
      </c>
      <c r="B423" s="96" t="s">
        <v>566</v>
      </c>
      <c r="C423" s="98">
        <f>VLOOKUP(B423,'Add subcellular dot prod'!$B$4:$H$524,7,FALSE)</f>
        <v>2.5205478263453149E-4</v>
      </c>
      <c r="D423" s="97">
        <f>IFERROR(VLOOKUP(B423,'Ca or cAMP regulated kinases GO'!$A$3:$B$55,2,FALSE),0)</f>
        <v>0</v>
      </c>
      <c r="E423" s="97">
        <f t="shared" si="18"/>
        <v>0.5</v>
      </c>
      <c r="F423" s="98">
        <f t="shared" si="19"/>
        <v>1.2602739131726575E-4</v>
      </c>
      <c r="G423" s="98">
        <f t="shared" si="20"/>
        <v>2.2639971896083557E-4</v>
      </c>
      <c r="H423" s="126">
        <f>G423/'Bayes Calculation 1'!C427</f>
        <v>0.11795425357859533</v>
      </c>
    </row>
    <row r="424" spans="1:8">
      <c r="A424" s="97" t="s">
        <v>5345</v>
      </c>
      <c r="B424" s="96" t="s">
        <v>600</v>
      </c>
      <c r="C424" s="98">
        <f>VLOOKUP(B424,'Add subcellular dot prod'!$B$4:$H$524,7,FALSE)</f>
        <v>2.5205478263453149E-4</v>
      </c>
      <c r="D424" s="97">
        <f>IFERROR(VLOOKUP(B424,'Ca or cAMP regulated kinases GO'!$A$3:$B$55,2,FALSE),0)</f>
        <v>0</v>
      </c>
      <c r="E424" s="97">
        <f t="shared" si="18"/>
        <v>0.5</v>
      </c>
      <c r="F424" s="98">
        <f t="shared" si="19"/>
        <v>1.2602739131726575E-4</v>
      </c>
      <c r="G424" s="98">
        <f t="shared" si="20"/>
        <v>2.2639971896083557E-4</v>
      </c>
      <c r="H424" s="126">
        <f>G424/'Bayes Calculation 1'!C428</f>
        <v>0.11795425357859533</v>
      </c>
    </row>
    <row r="425" spans="1:8">
      <c r="A425" s="97" t="s">
        <v>5345</v>
      </c>
      <c r="B425" s="96" t="s">
        <v>507</v>
      </c>
      <c r="C425" s="98">
        <f>VLOOKUP(B425,'Add subcellular dot prod'!$B$4:$H$524,7,FALSE)</f>
        <v>2.5205478263453149E-4</v>
      </c>
      <c r="D425" s="97">
        <f>IFERROR(VLOOKUP(B425,'Ca or cAMP regulated kinases GO'!$A$3:$B$55,2,FALSE),0)</f>
        <v>0</v>
      </c>
      <c r="E425" s="97">
        <f t="shared" si="18"/>
        <v>0.5</v>
      </c>
      <c r="F425" s="98">
        <f t="shared" si="19"/>
        <v>1.2602739131726575E-4</v>
      </c>
      <c r="G425" s="98">
        <f t="shared" si="20"/>
        <v>2.2639971896083557E-4</v>
      </c>
      <c r="H425" s="126">
        <f>G425/'Bayes Calculation 1'!C429</f>
        <v>0.11795425357859533</v>
      </c>
    </row>
    <row r="426" spans="1:8">
      <c r="A426" s="97" t="s">
        <v>5346</v>
      </c>
      <c r="B426" s="96" t="s">
        <v>646</v>
      </c>
      <c r="C426" s="98">
        <f>VLOOKUP(B426,'Add subcellular dot prod'!$B$4:$H$524,7,FALSE)</f>
        <v>2.5205478263453149E-4</v>
      </c>
      <c r="D426" s="97">
        <f>IFERROR(VLOOKUP(B426,'Ca or cAMP regulated kinases GO'!$A$3:$B$55,2,FALSE),0)</f>
        <v>0</v>
      </c>
      <c r="E426" s="97">
        <f t="shared" si="18"/>
        <v>0.5</v>
      </c>
      <c r="F426" s="98">
        <f t="shared" si="19"/>
        <v>1.2602739131726575E-4</v>
      </c>
      <c r="G426" s="98">
        <f t="shared" si="20"/>
        <v>2.2639971896083557E-4</v>
      </c>
      <c r="H426" s="126">
        <f>G426/'Bayes Calculation 1'!C430</f>
        <v>0.11795425357859533</v>
      </c>
    </row>
    <row r="427" spans="1:8">
      <c r="A427" s="97" t="s">
        <v>5341</v>
      </c>
      <c r="B427" s="96" t="s">
        <v>848</v>
      </c>
      <c r="C427" s="98">
        <f>VLOOKUP(B427,'Add subcellular dot prod'!$B$4:$H$524,7,FALSE)</f>
        <v>2.5205478263453149E-4</v>
      </c>
      <c r="D427" s="97">
        <f>IFERROR(VLOOKUP(B427,'Ca or cAMP regulated kinases GO'!$A$3:$B$55,2,FALSE),0)</f>
        <v>0</v>
      </c>
      <c r="E427" s="97">
        <f t="shared" si="18"/>
        <v>0.5</v>
      </c>
      <c r="F427" s="98">
        <f t="shared" si="19"/>
        <v>1.2602739131726575E-4</v>
      </c>
      <c r="G427" s="98">
        <f t="shared" si="20"/>
        <v>2.2639971896083557E-4</v>
      </c>
      <c r="H427" s="126">
        <f>G427/'Bayes Calculation 1'!C431</f>
        <v>0.11795425357859533</v>
      </c>
    </row>
    <row r="428" spans="1:8">
      <c r="A428" s="97" t="s">
        <v>5339</v>
      </c>
      <c r="B428" s="96" t="s">
        <v>666</v>
      </c>
      <c r="C428" s="98">
        <f>VLOOKUP(B428,'Add subcellular dot prod'!$B$4:$H$524,7,FALSE)</f>
        <v>2.5205478263453149E-4</v>
      </c>
      <c r="D428" s="97">
        <f>IFERROR(VLOOKUP(B428,'Ca or cAMP regulated kinases GO'!$A$3:$B$55,2,FALSE),0)</f>
        <v>0</v>
      </c>
      <c r="E428" s="97">
        <f t="shared" si="18"/>
        <v>0.5</v>
      </c>
      <c r="F428" s="98">
        <f t="shared" si="19"/>
        <v>1.2602739131726575E-4</v>
      </c>
      <c r="G428" s="98">
        <f t="shared" si="20"/>
        <v>2.2639971896083557E-4</v>
      </c>
      <c r="H428" s="126">
        <f>G428/'Bayes Calculation 1'!C432</f>
        <v>0.11795425357859533</v>
      </c>
    </row>
    <row r="429" spans="1:8">
      <c r="A429" s="97" t="s">
        <v>5337</v>
      </c>
      <c r="B429" s="96" t="s">
        <v>405</v>
      </c>
      <c r="C429" s="98">
        <f>VLOOKUP(B429,'Add subcellular dot prod'!$B$4:$H$524,7,FALSE)</f>
        <v>2.5205478263453149E-4</v>
      </c>
      <c r="D429" s="97">
        <f>IFERROR(VLOOKUP(B429,'Ca or cAMP regulated kinases GO'!$A$3:$B$55,2,FALSE),0)</f>
        <v>0</v>
      </c>
      <c r="E429" s="97">
        <f t="shared" si="18"/>
        <v>0.5</v>
      </c>
      <c r="F429" s="98">
        <f t="shared" si="19"/>
        <v>1.2602739131726575E-4</v>
      </c>
      <c r="G429" s="98">
        <f t="shared" si="20"/>
        <v>2.2639971896083557E-4</v>
      </c>
      <c r="H429" s="126">
        <f>G429/'Bayes Calculation 1'!C433</f>
        <v>0.11795425357859533</v>
      </c>
    </row>
    <row r="430" spans="1:8">
      <c r="A430" s="97" t="s">
        <v>5341</v>
      </c>
      <c r="B430" s="96" t="s">
        <v>475</v>
      </c>
      <c r="C430" s="98">
        <f>VLOOKUP(B430,'Add subcellular dot prod'!$B$4:$H$524,7,FALSE)</f>
        <v>2.5205478263453149E-4</v>
      </c>
      <c r="D430" s="97">
        <f>IFERROR(VLOOKUP(B430,'Ca or cAMP regulated kinases GO'!$A$3:$B$55,2,FALSE),0)</f>
        <v>0</v>
      </c>
      <c r="E430" s="97">
        <f t="shared" si="18"/>
        <v>0.5</v>
      </c>
      <c r="F430" s="98">
        <f t="shared" si="19"/>
        <v>1.2602739131726575E-4</v>
      </c>
      <c r="G430" s="98">
        <f t="shared" si="20"/>
        <v>2.2639971896083557E-4</v>
      </c>
      <c r="H430" s="126">
        <f>G430/'Bayes Calculation 1'!C434</f>
        <v>0.11795425357859533</v>
      </c>
    </row>
    <row r="431" spans="1:8">
      <c r="A431" s="97" t="s">
        <v>5346</v>
      </c>
      <c r="B431" s="96" t="s">
        <v>548</v>
      </c>
      <c r="C431" s="98">
        <f>VLOOKUP(B431,'Add subcellular dot prod'!$B$4:$H$524,7,FALSE)</f>
        <v>2.5205478263453149E-4</v>
      </c>
      <c r="D431" s="97">
        <f>IFERROR(VLOOKUP(B431,'Ca or cAMP regulated kinases GO'!$A$3:$B$55,2,FALSE),0)</f>
        <v>0</v>
      </c>
      <c r="E431" s="97">
        <f t="shared" si="18"/>
        <v>0.5</v>
      </c>
      <c r="F431" s="98">
        <f t="shared" si="19"/>
        <v>1.2602739131726575E-4</v>
      </c>
      <c r="G431" s="98">
        <f t="shared" si="20"/>
        <v>2.2639971896083557E-4</v>
      </c>
      <c r="H431" s="126">
        <f>G431/'Bayes Calculation 1'!C435</f>
        <v>0.11795425357859533</v>
      </c>
    </row>
    <row r="432" spans="1:8">
      <c r="A432" s="97" t="s">
        <v>5344</v>
      </c>
      <c r="B432" s="96" t="s">
        <v>556</v>
      </c>
      <c r="C432" s="98">
        <f>VLOOKUP(B432,'Add subcellular dot prod'!$B$4:$H$524,7,FALSE)</f>
        <v>2.5205478263453149E-4</v>
      </c>
      <c r="D432" s="97">
        <f>IFERROR(VLOOKUP(B432,'Ca or cAMP regulated kinases GO'!$A$3:$B$55,2,FALSE),0)</f>
        <v>0</v>
      </c>
      <c r="E432" s="97">
        <f t="shared" si="18"/>
        <v>0.5</v>
      </c>
      <c r="F432" s="98">
        <f t="shared" si="19"/>
        <v>1.2602739131726575E-4</v>
      </c>
      <c r="G432" s="98">
        <f t="shared" si="20"/>
        <v>2.2639971896083557E-4</v>
      </c>
      <c r="H432" s="126">
        <f>G432/'Bayes Calculation 1'!C436</f>
        <v>0.11795425357859533</v>
      </c>
    </row>
    <row r="433" spans="1:8">
      <c r="A433" s="97" t="s">
        <v>5338</v>
      </c>
      <c r="B433" s="96" t="s">
        <v>503</v>
      </c>
      <c r="C433" s="98">
        <f>VLOOKUP(B433,'Add subcellular dot prod'!$B$4:$H$524,7,FALSE)</f>
        <v>2.5205478263453149E-4</v>
      </c>
      <c r="D433" s="97">
        <f>IFERROR(VLOOKUP(B433,'Ca or cAMP regulated kinases GO'!$A$3:$B$55,2,FALSE),0)</f>
        <v>0</v>
      </c>
      <c r="E433" s="97">
        <f t="shared" si="18"/>
        <v>0.5</v>
      </c>
      <c r="F433" s="98">
        <f t="shared" si="19"/>
        <v>1.2602739131726575E-4</v>
      </c>
      <c r="G433" s="98">
        <f t="shared" si="20"/>
        <v>2.2639971896083557E-4</v>
      </c>
      <c r="H433" s="126">
        <f>G433/'Bayes Calculation 1'!C437</f>
        <v>0.11795425357859533</v>
      </c>
    </row>
    <row r="434" spans="1:8">
      <c r="A434" s="97" t="s">
        <v>5338</v>
      </c>
      <c r="B434" s="96" t="s">
        <v>618</v>
      </c>
      <c r="C434" s="98">
        <f>VLOOKUP(B434,'Add subcellular dot prod'!$B$4:$H$524,7,FALSE)</f>
        <v>2.5205478263453149E-4</v>
      </c>
      <c r="D434" s="97">
        <f>IFERROR(VLOOKUP(B434,'Ca or cAMP regulated kinases GO'!$A$3:$B$55,2,FALSE),0)</f>
        <v>0</v>
      </c>
      <c r="E434" s="97">
        <f t="shared" si="18"/>
        <v>0.5</v>
      </c>
      <c r="F434" s="98">
        <f t="shared" si="19"/>
        <v>1.2602739131726575E-4</v>
      </c>
      <c r="G434" s="98">
        <f t="shared" si="20"/>
        <v>2.2639971896083557E-4</v>
      </c>
      <c r="H434" s="126">
        <f>G434/'Bayes Calculation 1'!C438</f>
        <v>0.11795425357859533</v>
      </c>
    </row>
    <row r="435" spans="1:8">
      <c r="A435" s="97" t="s">
        <v>5345</v>
      </c>
      <c r="B435" s="96" t="s">
        <v>626</v>
      </c>
      <c r="C435" s="98">
        <f>VLOOKUP(B435,'Add subcellular dot prod'!$B$4:$H$524,7,FALSE)</f>
        <v>2.5205478263453149E-4</v>
      </c>
      <c r="D435" s="97">
        <f>IFERROR(VLOOKUP(B435,'Ca or cAMP regulated kinases GO'!$A$3:$B$55,2,FALSE),0)</f>
        <v>0</v>
      </c>
      <c r="E435" s="97">
        <f t="shared" si="18"/>
        <v>0.5</v>
      </c>
      <c r="F435" s="98">
        <f t="shared" si="19"/>
        <v>1.2602739131726575E-4</v>
      </c>
      <c r="G435" s="98">
        <f t="shared" si="20"/>
        <v>2.2639971896083557E-4</v>
      </c>
      <c r="H435" s="126">
        <f>G435/'Bayes Calculation 1'!C439</f>
        <v>0.11795425357859533</v>
      </c>
    </row>
    <row r="436" spans="1:8">
      <c r="A436" s="97" t="s">
        <v>5337</v>
      </c>
      <c r="B436" s="96" t="s">
        <v>832</v>
      </c>
      <c r="C436" s="98">
        <f>VLOOKUP(B436,'Add subcellular dot prod'!$B$4:$H$524,7,FALSE)</f>
        <v>2.5205478263453149E-4</v>
      </c>
      <c r="D436" s="97">
        <f>IFERROR(VLOOKUP(B436,'Ca or cAMP regulated kinases GO'!$A$3:$B$55,2,FALSE),0)</f>
        <v>0</v>
      </c>
      <c r="E436" s="97">
        <f t="shared" si="18"/>
        <v>0.5</v>
      </c>
      <c r="F436" s="98">
        <f t="shared" si="19"/>
        <v>1.2602739131726575E-4</v>
      </c>
      <c r="G436" s="98">
        <f t="shared" si="20"/>
        <v>2.2639971896083557E-4</v>
      </c>
      <c r="H436" s="126">
        <f>G436/'Bayes Calculation 1'!C440</f>
        <v>0.11795425357859533</v>
      </c>
    </row>
    <row r="437" spans="1:8">
      <c r="A437" s="97" t="s">
        <v>5341</v>
      </c>
      <c r="B437" s="96" t="s">
        <v>1035</v>
      </c>
      <c r="C437" s="98">
        <f>VLOOKUP(B437,'Add subcellular dot prod'!$B$4:$H$524,7,FALSE)</f>
        <v>2.5205478263453149E-4</v>
      </c>
      <c r="D437" s="97">
        <f>IFERROR(VLOOKUP(B437,'Ca or cAMP regulated kinases GO'!$A$3:$B$55,2,FALSE),0)</f>
        <v>0</v>
      </c>
      <c r="E437" s="97">
        <f t="shared" si="18"/>
        <v>0.5</v>
      </c>
      <c r="F437" s="98">
        <f t="shared" si="19"/>
        <v>1.2602739131726575E-4</v>
      </c>
      <c r="G437" s="98">
        <f t="shared" si="20"/>
        <v>2.2639971896083557E-4</v>
      </c>
      <c r="H437" s="126">
        <f>G437/'Bayes Calculation 1'!C441</f>
        <v>0.11795425357859533</v>
      </c>
    </row>
    <row r="438" spans="1:8">
      <c r="A438" s="97" t="s">
        <v>5346</v>
      </c>
      <c r="B438" s="96" t="s">
        <v>1057</v>
      </c>
      <c r="C438" s="98">
        <f>VLOOKUP(B438,'Add subcellular dot prod'!$B$4:$H$524,7,FALSE)</f>
        <v>2.5205478263453149E-4</v>
      </c>
      <c r="D438" s="97">
        <f>IFERROR(VLOOKUP(B438,'Ca or cAMP regulated kinases GO'!$A$3:$B$55,2,FALSE),0)</f>
        <v>0</v>
      </c>
      <c r="E438" s="97">
        <f t="shared" si="18"/>
        <v>0.5</v>
      </c>
      <c r="F438" s="98">
        <f t="shared" si="19"/>
        <v>1.2602739131726575E-4</v>
      </c>
      <c r="G438" s="98">
        <f t="shared" si="20"/>
        <v>2.2639971896083557E-4</v>
      </c>
      <c r="H438" s="126">
        <f>G438/'Bayes Calculation 1'!C442</f>
        <v>0.11795425357859533</v>
      </c>
    </row>
    <row r="439" spans="1:8">
      <c r="A439" s="97" t="s">
        <v>5337</v>
      </c>
      <c r="B439" s="96" t="s">
        <v>874</v>
      </c>
      <c r="C439" s="98">
        <f>VLOOKUP(B439,'Add subcellular dot prod'!$B$4:$H$524,7,FALSE)</f>
        <v>2.5205478263453149E-4</v>
      </c>
      <c r="D439" s="97">
        <f>IFERROR(VLOOKUP(B439,'Ca or cAMP regulated kinases GO'!$A$3:$B$55,2,FALSE),0)</f>
        <v>0</v>
      </c>
      <c r="E439" s="97">
        <f t="shared" si="18"/>
        <v>0.5</v>
      </c>
      <c r="F439" s="98">
        <f t="shared" si="19"/>
        <v>1.2602739131726575E-4</v>
      </c>
      <c r="G439" s="98">
        <f t="shared" si="20"/>
        <v>2.2639971896083557E-4</v>
      </c>
      <c r="H439" s="126">
        <f>G439/'Bayes Calculation 1'!C443</f>
        <v>0.11795425357859533</v>
      </c>
    </row>
    <row r="440" spans="1:8">
      <c r="A440" s="97" t="s">
        <v>5345</v>
      </c>
      <c r="B440" s="96" t="s">
        <v>722</v>
      </c>
      <c r="C440" s="98">
        <f>VLOOKUP(B440,'Add subcellular dot prod'!$B$4:$H$524,7,FALSE)</f>
        <v>2.5205478263453149E-4</v>
      </c>
      <c r="D440" s="97">
        <f>IFERROR(VLOOKUP(B440,'Ca or cAMP regulated kinases GO'!$A$3:$B$55,2,FALSE),0)</f>
        <v>0</v>
      </c>
      <c r="E440" s="97">
        <f t="shared" si="18"/>
        <v>0.5</v>
      </c>
      <c r="F440" s="98">
        <f t="shared" si="19"/>
        <v>1.2602739131726575E-4</v>
      </c>
      <c r="G440" s="98">
        <f t="shared" si="20"/>
        <v>2.2639971896083557E-4</v>
      </c>
      <c r="H440" s="126">
        <f>G440/'Bayes Calculation 1'!C444</f>
        <v>0.11795425357859533</v>
      </c>
    </row>
    <row r="441" spans="1:8">
      <c r="A441" s="97" t="s">
        <v>5344</v>
      </c>
      <c r="B441" s="96" t="s">
        <v>726</v>
      </c>
      <c r="C441" s="98">
        <f>VLOOKUP(B441,'Add subcellular dot prod'!$B$4:$H$524,7,FALSE)</f>
        <v>2.5205478263453149E-4</v>
      </c>
      <c r="D441" s="97">
        <f>IFERROR(VLOOKUP(B441,'Ca or cAMP regulated kinases GO'!$A$3:$B$55,2,FALSE),0)</f>
        <v>0</v>
      </c>
      <c r="E441" s="97">
        <f t="shared" si="18"/>
        <v>0.5</v>
      </c>
      <c r="F441" s="98">
        <f t="shared" si="19"/>
        <v>1.2602739131726575E-4</v>
      </c>
      <c r="G441" s="98">
        <f t="shared" si="20"/>
        <v>2.2639971896083557E-4</v>
      </c>
      <c r="H441" s="126">
        <f>G441/'Bayes Calculation 1'!C445</f>
        <v>0.11795425357859533</v>
      </c>
    </row>
    <row r="442" spans="1:8">
      <c r="A442" s="97" t="s">
        <v>5344</v>
      </c>
      <c r="B442" s="96" t="s">
        <v>483</v>
      </c>
      <c r="C442" s="98">
        <f>VLOOKUP(B442,'Add subcellular dot prod'!$B$4:$H$524,7,FALSE)</f>
        <v>2.5205478263453149E-4</v>
      </c>
      <c r="D442" s="97">
        <f>IFERROR(VLOOKUP(B442,'Ca or cAMP regulated kinases GO'!$A$3:$B$55,2,FALSE),0)</f>
        <v>0</v>
      </c>
      <c r="E442" s="97">
        <f t="shared" si="18"/>
        <v>0.5</v>
      </c>
      <c r="F442" s="98">
        <f t="shared" si="19"/>
        <v>1.2602739131726575E-4</v>
      </c>
      <c r="G442" s="98">
        <f t="shared" si="20"/>
        <v>2.2639971896083557E-4</v>
      </c>
      <c r="H442" s="126">
        <f>G442/'Bayes Calculation 1'!C446</f>
        <v>0.11795425357859533</v>
      </c>
    </row>
    <row r="443" spans="1:8">
      <c r="A443" s="97" t="s">
        <v>5347</v>
      </c>
      <c r="B443" s="96" t="s">
        <v>145</v>
      </c>
      <c r="C443" s="98">
        <f>VLOOKUP(B443,'Add subcellular dot prod'!$B$4:$H$524,7,FALSE)</f>
        <v>2.5205478263453149E-4</v>
      </c>
      <c r="D443" s="97">
        <f>IFERROR(VLOOKUP(B443,'Ca or cAMP regulated kinases GO'!$A$3:$B$55,2,FALSE),0)</f>
        <v>0</v>
      </c>
      <c r="E443" s="97">
        <f t="shared" si="18"/>
        <v>0.5</v>
      </c>
      <c r="F443" s="98">
        <f t="shared" si="19"/>
        <v>1.2602739131726575E-4</v>
      </c>
      <c r="G443" s="98">
        <f t="shared" si="20"/>
        <v>2.2639971896083557E-4</v>
      </c>
      <c r="H443" s="126">
        <f>G443/'Bayes Calculation 1'!C447</f>
        <v>0.11795425357859533</v>
      </c>
    </row>
    <row r="444" spans="1:8">
      <c r="A444" s="97" t="s">
        <v>5345</v>
      </c>
      <c r="B444" s="96" t="s">
        <v>732</v>
      </c>
      <c r="C444" s="98">
        <f>VLOOKUP(B444,'Add subcellular dot prod'!$B$4:$H$524,7,FALSE)</f>
        <v>2.5205478263453149E-4</v>
      </c>
      <c r="D444" s="97">
        <f>IFERROR(VLOOKUP(B444,'Ca or cAMP regulated kinases GO'!$A$3:$B$55,2,FALSE),0)</f>
        <v>0</v>
      </c>
      <c r="E444" s="97">
        <f t="shared" si="18"/>
        <v>0.5</v>
      </c>
      <c r="F444" s="98">
        <f t="shared" si="19"/>
        <v>1.2602739131726575E-4</v>
      </c>
      <c r="G444" s="98">
        <f t="shared" si="20"/>
        <v>2.2639971896083557E-4</v>
      </c>
      <c r="H444" s="126">
        <f>G444/'Bayes Calculation 1'!C448</f>
        <v>0.11795425357859533</v>
      </c>
    </row>
    <row r="445" spans="1:8">
      <c r="A445" s="97" t="s">
        <v>5347</v>
      </c>
      <c r="B445" s="96" t="s">
        <v>712</v>
      </c>
      <c r="C445" s="98">
        <f>VLOOKUP(B445,'Add subcellular dot prod'!$B$4:$H$524,7,FALSE)</f>
        <v>2.5205478263453149E-4</v>
      </c>
      <c r="D445" s="97">
        <f>IFERROR(VLOOKUP(B445,'Ca or cAMP regulated kinases GO'!$A$3:$B$55,2,FALSE),0)</f>
        <v>0</v>
      </c>
      <c r="E445" s="97">
        <f t="shared" si="18"/>
        <v>0.5</v>
      </c>
      <c r="F445" s="98">
        <f t="shared" si="19"/>
        <v>1.2602739131726575E-4</v>
      </c>
      <c r="G445" s="98">
        <f t="shared" si="20"/>
        <v>2.2639971896083557E-4</v>
      </c>
      <c r="H445" s="126">
        <f>G445/'Bayes Calculation 1'!C449</f>
        <v>0.11795425357859533</v>
      </c>
    </row>
    <row r="446" spans="1:8">
      <c r="A446" s="97" t="s">
        <v>5344</v>
      </c>
      <c r="B446" s="96" t="s">
        <v>513</v>
      </c>
      <c r="C446" s="98">
        <f>VLOOKUP(B446,'Add subcellular dot prod'!$B$4:$H$524,7,FALSE)</f>
        <v>2.5205478263453149E-4</v>
      </c>
      <c r="D446" s="97">
        <f>IFERROR(VLOOKUP(B446,'Ca or cAMP regulated kinases GO'!$A$3:$B$55,2,FALSE),0)</f>
        <v>0</v>
      </c>
      <c r="E446" s="97">
        <f t="shared" si="18"/>
        <v>0.5</v>
      </c>
      <c r="F446" s="98">
        <f t="shared" si="19"/>
        <v>1.2602739131726575E-4</v>
      </c>
      <c r="G446" s="98">
        <f t="shared" si="20"/>
        <v>2.2639971896083557E-4</v>
      </c>
      <c r="H446" s="126">
        <f>G446/'Bayes Calculation 1'!C450</f>
        <v>0.11795425357859533</v>
      </c>
    </row>
    <row r="447" spans="1:8">
      <c r="A447" s="97" t="s">
        <v>5346</v>
      </c>
      <c r="B447" s="96" t="s">
        <v>455</v>
      </c>
      <c r="C447" s="98">
        <f>VLOOKUP(B447,'Add subcellular dot prod'!$B$4:$H$524,7,FALSE)</f>
        <v>2.5205478263453149E-4</v>
      </c>
      <c r="D447" s="97">
        <f>IFERROR(VLOOKUP(B447,'Ca or cAMP regulated kinases GO'!$A$3:$B$55,2,FALSE),0)</f>
        <v>0</v>
      </c>
      <c r="E447" s="97">
        <f t="shared" si="18"/>
        <v>0.5</v>
      </c>
      <c r="F447" s="98">
        <f t="shared" si="19"/>
        <v>1.2602739131726575E-4</v>
      </c>
      <c r="G447" s="98">
        <f t="shared" si="20"/>
        <v>2.2639971896083557E-4</v>
      </c>
      <c r="H447" s="126">
        <f>G447/'Bayes Calculation 1'!C451</f>
        <v>0.11795425357859533</v>
      </c>
    </row>
    <row r="448" spans="1:8">
      <c r="A448" s="97" t="s">
        <v>5345</v>
      </c>
      <c r="B448" s="96" t="s">
        <v>736</v>
      </c>
      <c r="C448" s="98">
        <f>VLOOKUP(B448,'Add subcellular dot prod'!$B$4:$H$524,7,FALSE)</f>
        <v>2.5205478263453149E-4</v>
      </c>
      <c r="D448" s="97">
        <f>IFERROR(VLOOKUP(B448,'Ca or cAMP regulated kinases GO'!$A$3:$B$55,2,FALSE),0)</f>
        <v>0</v>
      </c>
      <c r="E448" s="97">
        <f t="shared" si="18"/>
        <v>0.5</v>
      </c>
      <c r="F448" s="98">
        <f t="shared" si="19"/>
        <v>1.2602739131726575E-4</v>
      </c>
      <c r="G448" s="98">
        <f t="shared" si="20"/>
        <v>2.2639971896083557E-4</v>
      </c>
      <c r="H448" s="126">
        <f>G448/'Bayes Calculation 1'!C452</f>
        <v>0.11795425357859533</v>
      </c>
    </row>
    <row r="449" spans="1:8">
      <c r="A449" s="97" t="s">
        <v>5338</v>
      </c>
      <c r="B449" s="96" t="s">
        <v>680</v>
      </c>
      <c r="C449" s="98">
        <f>VLOOKUP(B449,'Add subcellular dot prod'!$B$4:$H$524,7,FALSE)</f>
        <v>2.5205478263453149E-4</v>
      </c>
      <c r="D449" s="97">
        <f>IFERROR(VLOOKUP(B449,'Ca or cAMP regulated kinases GO'!$A$3:$B$55,2,FALSE),0)</f>
        <v>0</v>
      </c>
      <c r="E449" s="97">
        <f t="shared" si="18"/>
        <v>0.5</v>
      </c>
      <c r="F449" s="98">
        <f t="shared" si="19"/>
        <v>1.2602739131726575E-4</v>
      </c>
      <c r="G449" s="98">
        <f t="shared" si="20"/>
        <v>2.2639971896083557E-4</v>
      </c>
      <c r="H449" s="126">
        <f>G449/'Bayes Calculation 1'!C453</f>
        <v>0.11795425357859533</v>
      </c>
    </row>
    <row r="450" spans="1:8">
      <c r="A450" s="97" t="s">
        <v>5338</v>
      </c>
      <c r="B450" s="96" t="s">
        <v>760</v>
      </c>
      <c r="C450" s="98">
        <f>VLOOKUP(B450,'Add subcellular dot prod'!$B$4:$H$524,7,FALSE)</f>
        <v>2.5205478263453149E-4</v>
      </c>
      <c r="D450" s="97">
        <f>IFERROR(VLOOKUP(B450,'Ca or cAMP regulated kinases GO'!$A$3:$B$55,2,FALSE),0)</f>
        <v>0</v>
      </c>
      <c r="E450" s="97">
        <f t="shared" si="18"/>
        <v>0.5</v>
      </c>
      <c r="F450" s="98">
        <f t="shared" si="19"/>
        <v>1.2602739131726575E-4</v>
      </c>
      <c r="G450" s="98">
        <f t="shared" si="20"/>
        <v>2.2639971896083557E-4</v>
      </c>
      <c r="H450" s="126">
        <f>G450/'Bayes Calculation 1'!C454</f>
        <v>0.11795425357859533</v>
      </c>
    </row>
    <row r="451" spans="1:8">
      <c r="A451" s="97" t="s">
        <v>5337</v>
      </c>
      <c r="B451" s="96" t="s">
        <v>1004</v>
      </c>
      <c r="C451" s="98">
        <f>VLOOKUP(B451,'Add subcellular dot prod'!$B$4:$H$524,7,FALSE)</f>
        <v>2.5205478263453149E-4</v>
      </c>
      <c r="D451" s="97">
        <f>IFERROR(VLOOKUP(B451,'Ca or cAMP regulated kinases GO'!$A$3:$B$55,2,FALSE),0)</f>
        <v>0</v>
      </c>
      <c r="E451" s="97">
        <f t="shared" si="18"/>
        <v>0.5</v>
      </c>
      <c r="F451" s="98">
        <f t="shared" si="19"/>
        <v>1.2602739131726575E-4</v>
      </c>
      <c r="G451" s="98">
        <f t="shared" si="20"/>
        <v>2.2639971896083557E-4</v>
      </c>
      <c r="H451" s="126">
        <f>G451/'Bayes Calculation 1'!C455</f>
        <v>0.11795425357859533</v>
      </c>
    </row>
    <row r="452" spans="1:8">
      <c r="A452" s="97" t="s">
        <v>5340</v>
      </c>
      <c r="B452" s="96" t="s">
        <v>485</v>
      </c>
      <c r="C452" s="98">
        <f>VLOOKUP(B452,'Add subcellular dot prod'!$B$4:$H$524,7,FALSE)</f>
        <v>2.5205478263453149E-4</v>
      </c>
      <c r="D452" s="97">
        <f>IFERROR(VLOOKUP(B452,'Ca or cAMP regulated kinases GO'!$A$3:$B$55,2,FALSE),0)</f>
        <v>0</v>
      </c>
      <c r="E452" s="97">
        <f t="shared" ref="E452:E515" si="21">IF(D452&gt;0,0.95, 0.5)</f>
        <v>0.5</v>
      </c>
      <c r="F452" s="98">
        <f t="shared" ref="F452:F515" si="22">C452*E452</f>
        <v>1.2602739131726575E-4</v>
      </c>
      <c r="G452" s="98">
        <f t="shared" ref="G452:G515" si="23">F452/$F$2</f>
        <v>2.2639971896083557E-4</v>
      </c>
      <c r="H452" s="126">
        <f>G452/'Bayes Calculation 1'!C456</f>
        <v>0.11795425357859533</v>
      </c>
    </row>
    <row r="453" spans="1:8">
      <c r="A453" s="97" t="s">
        <v>5345</v>
      </c>
      <c r="B453" s="96" t="s">
        <v>694</v>
      </c>
      <c r="C453" s="98">
        <f>VLOOKUP(B453,'Add subcellular dot prod'!$B$4:$H$524,7,FALSE)</f>
        <v>2.5205478263453149E-4</v>
      </c>
      <c r="D453" s="97">
        <f>IFERROR(VLOOKUP(B453,'Ca or cAMP regulated kinases GO'!$A$3:$B$55,2,FALSE),0)</f>
        <v>0</v>
      </c>
      <c r="E453" s="97">
        <f t="shared" si="21"/>
        <v>0.5</v>
      </c>
      <c r="F453" s="98">
        <f t="shared" si="22"/>
        <v>1.2602739131726575E-4</v>
      </c>
      <c r="G453" s="98">
        <f t="shared" si="23"/>
        <v>2.2639971896083557E-4</v>
      </c>
      <c r="H453" s="126">
        <f>G453/'Bayes Calculation 1'!C457</f>
        <v>0.11795425357859533</v>
      </c>
    </row>
    <row r="454" spans="1:8">
      <c r="A454" s="97" t="s">
        <v>5345</v>
      </c>
      <c r="B454" s="96" t="s">
        <v>764</v>
      </c>
      <c r="C454" s="98">
        <f>VLOOKUP(B454,'Add subcellular dot prod'!$B$4:$H$524,7,FALSE)</f>
        <v>2.5205478263453149E-4</v>
      </c>
      <c r="D454" s="97">
        <f>IFERROR(VLOOKUP(B454,'Ca or cAMP regulated kinases GO'!$A$3:$B$55,2,FALSE),0)</f>
        <v>0</v>
      </c>
      <c r="E454" s="97">
        <f t="shared" si="21"/>
        <v>0.5</v>
      </c>
      <c r="F454" s="98">
        <f t="shared" si="22"/>
        <v>1.2602739131726575E-4</v>
      </c>
      <c r="G454" s="98">
        <f t="shared" si="23"/>
        <v>2.2639971896083557E-4</v>
      </c>
      <c r="H454" s="126">
        <f>G454/'Bayes Calculation 1'!C458</f>
        <v>0.11795425357859533</v>
      </c>
    </row>
    <row r="455" spans="1:8">
      <c r="A455" s="97" t="s">
        <v>5345</v>
      </c>
      <c r="B455" s="96" t="s">
        <v>766</v>
      </c>
      <c r="C455" s="98">
        <f>VLOOKUP(B455,'Add subcellular dot prod'!$B$4:$H$524,7,FALSE)</f>
        <v>2.5205478263453149E-4</v>
      </c>
      <c r="D455" s="97">
        <f>IFERROR(VLOOKUP(B455,'Ca or cAMP regulated kinases GO'!$A$3:$B$55,2,FALSE),0)</f>
        <v>0</v>
      </c>
      <c r="E455" s="97">
        <f t="shared" si="21"/>
        <v>0.5</v>
      </c>
      <c r="F455" s="98">
        <f t="shared" si="22"/>
        <v>1.2602739131726575E-4</v>
      </c>
      <c r="G455" s="98">
        <f t="shared" si="23"/>
        <v>2.2639971896083557E-4</v>
      </c>
      <c r="H455" s="126">
        <f>G455/'Bayes Calculation 1'!C459</f>
        <v>0.11795425357859533</v>
      </c>
    </row>
    <row r="456" spans="1:8">
      <c r="A456" s="97" t="s">
        <v>5346</v>
      </c>
      <c r="B456" s="96" t="s">
        <v>776</v>
      </c>
      <c r="C456" s="98">
        <f>VLOOKUP(B456,'Add subcellular dot prod'!$B$4:$H$524,7,FALSE)</f>
        <v>2.5205478263453149E-4</v>
      </c>
      <c r="D456" s="97">
        <f>IFERROR(VLOOKUP(B456,'Ca or cAMP regulated kinases GO'!$A$3:$B$55,2,FALSE),0)</f>
        <v>0</v>
      </c>
      <c r="E456" s="97">
        <f t="shared" si="21"/>
        <v>0.5</v>
      </c>
      <c r="F456" s="98">
        <f t="shared" si="22"/>
        <v>1.2602739131726575E-4</v>
      </c>
      <c r="G456" s="98">
        <f t="shared" si="23"/>
        <v>2.2639971896083557E-4</v>
      </c>
      <c r="H456" s="126">
        <f>G456/'Bayes Calculation 1'!C460</f>
        <v>0.11795425357859533</v>
      </c>
    </row>
    <row r="457" spans="1:8">
      <c r="A457" s="97" t="s">
        <v>5337</v>
      </c>
      <c r="B457" s="96" t="s">
        <v>786</v>
      </c>
      <c r="C457" s="98">
        <f>VLOOKUP(B457,'Add subcellular dot prod'!$B$4:$H$524,7,FALSE)</f>
        <v>2.5205478263453149E-4</v>
      </c>
      <c r="D457" s="97">
        <f>IFERROR(VLOOKUP(B457,'Ca or cAMP regulated kinases GO'!$A$3:$B$55,2,FALSE),0)</f>
        <v>0</v>
      </c>
      <c r="E457" s="97">
        <f t="shared" si="21"/>
        <v>0.5</v>
      </c>
      <c r="F457" s="98">
        <f t="shared" si="22"/>
        <v>1.2602739131726575E-4</v>
      </c>
      <c r="G457" s="98">
        <f t="shared" si="23"/>
        <v>2.2639971896083557E-4</v>
      </c>
      <c r="H457" s="126">
        <f>G457/'Bayes Calculation 1'!C461</f>
        <v>0.11795425357859533</v>
      </c>
    </row>
    <row r="458" spans="1:8">
      <c r="A458" s="97" t="s">
        <v>5337</v>
      </c>
      <c r="B458" s="96" t="s">
        <v>345</v>
      </c>
      <c r="C458" s="98">
        <f>VLOOKUP(B458,'Add subcellular dot prod'!$B$4:$H$524,7,FALSE)</f>
        <v>2.5205478263453149E-4</v>
      </c>
      <c r="D458" s="97">
        <f>IFERROR(VLOOKUP(B458,'Ca or cAMP regulated kinases GO'!$A$3:$B$55,2,FALSE),0)</f>
        <v>0</v>
      </c>
      <c r="E458" s="97">
        <f t="shared" si="21"/>
        <v>0.5</v>
      </c>
      <c r="F458" s="98">
        <f t="shared" si="22"/>
        <v>1.2602739131726575E-4</v>
      </c>
      <c r="G458" s="98">
        <f t="shared" si="23"/>
        <v>2.2639971896083557E-4</v>
      </c>
      <c r="H458" s="126">
        <f>G458/'Bayes Calculation 1'!C462</f>
        <v>0.11795425357859533</v>
      </c>
    </row>
    <row r="459" spans="1:8">
      <c r="A459" s="97" t="s">
        <v>5337</v>
      </c>
      <c r="B459" s="96" t="s">
        <v>317</v>
      </c>
      <c r="C459" s="98">
        <f>VLOOKUP(B459,'Add subcellular dot prod'!$B$4:$H$524,7,FALSE)</f>
        <v>2.5205478263453149E-4</v>
      </c>
      <c r="D459" s="97">
        <f>IFERROR(VLOOKUP(B459,'Ca or cAMP regulated kinases GO'!$A$3:$B$55,2,FALSE),0)</f>
        <v>0</v>
      </c>
      <c r="E459" s="97">
        <f t="shared" si="21"/>
        <v>0.5</v>
      </c>
      <c r="F459" s="98">
        <f t="shared" si="22"/>
        <v>1.2602739131726575E-4</v>
      </c>
      <c r="G459" s="98">
        <f t="shared" si="23"/>
        <v>2.2639971896083557E-4</v>
      </c>
      <c r="H459" s="126">
        <f>G459/'Bayes Calculation 1'!C463</f>
        <v>0.11795425357859533</v>
      </c>
    </row>
    <row r="460" spans="1:8">
      <c r="A460" s="97" t="s">
        <v>5342</v>
      </c>
      <c r="B460" s="96" t="s">
        <v>788</v>
      </c>
      <c r="C460" s="98">
        <f>VLOOKUP(B460,'Add subcellular dot prod'!$B$4:$H$524,7,FALSE)</f>
        <v>2.5205478263453149E-4</v>
      </c>
      <c r="D460" s="97">
        <f>IFERROR(VLOOKUP(B460,'Ca or cAMP regulated kinases GO'!$A$3:$B$55,2,FALSE),0)</f>
        <v>0</v>
      </c>
      <c r="E460" s="97">
        <f t="shared" si="21"/>
        <v>0.5</v>
      </c>
      <c r="F460" s="98">
        <f t="shared" si="22"/>
        <v>1.2602739131726575E-4</v>
      </c>
      <c r="G460" s="98">
        <f t="shared" si="23"/>
        <v>2.2639971896083557E-4</v>
      </c>
      <c r="H460" s="126">
        <f>G460/'Bayes Calculation 1'!C464</f>
        <v>0.11795425357859533</v>
      </c>
    </row>
    <row r="461" spans="1:8">
      <c r="A461" s="97" t="s">
        <v>5342</v>
      </c>
      <c r="B461" s="99" t="s">
        <v>791</v>
      </c>
      <c r="C461" s="98">
        <f>VLOOKUP(B461,'Add subcellular dot prod'!$B$4:$H$524,7,FALSE)</f>
        <v>2.5205478263453149E-4</v>
      </c>
      <c r="D461" s="97">
        <f>IFERROR(VLOOKUP(B461,'Ca or cAMP regulated kinases GO'!$A$3:$B$55,2,FALSE),0)</f>
        <v>0</v>
      </c>
      <c r="E461" s="97">
        <f t="shared" si="21"/>
        <v>0.5</v>
      </c>
      <c r="F461" s="98">
        <f t="shared" si="22"/>
        <v>1.2602739131726575E-4</v>
      </c>
      <c r="G461" s="98">
        <f t="shared" si="23"/>
        <v>2.2639971896083557E-4</v>
      </c>
      <c r="H461" s="126">
        <f>G461/'Bayes Calculation 1'!C465</f>
        <v>0.11795425357859533</v>
      </c>
    </row>
    <row r="462" spans="1:8">
      <c r="A462" s="97" t="s">
        <v>5340</v>
      </c>
      <c r="B462" s="96" t="s">
        <v>797</v>
      </c>
      <c r="C462" s="98">
        <f>VLOOKUP(B462,'Add subcellular dot prod'!$B$4:$H$524,7,FALSE)</f>
        <v>2.5205478263453149E-4</v>
      </c>
      <c r="D462" s="97">
        <f>IFERROR(VLOOKUP(B462,'Ca or cAMP regulated kinases GO'!$A$3:$B$55,2,FALSE),0)</f>
        <v>0</v>
      </c>
      <c r="E462" s="97">
        <f t="shared" si="21"/>
        <v>0.5</v>
      </c>
      <c r="F462" s="98">
        <f t="shared" si="22"/>
        <v>1.2602739131726575E-4</v>
      </c>
      <c r="G462" s="98">
        <f t="shared" si="23"/>
        <v>2.2639971896083557E-4</v>
      </c>
      <c r="H462" s="126">
        <f>G462/'Bayes Calculation 1'!C466</f>
        <v>0.11795425357859533</v>
      </c>
    </row>
    <row r="463" spans="1:8">
      <c r="A463" s="97" t="s">
        <v>5344</v>
      </c>
      <c r="B463" s="96" t="s">
        <v>656</v>
      </c>
      <c r="C463" s="98">
        <f>VLOOKUP(B463,'Add subcellular dot prod'!$B$4:$H$524,7,FALSE)</f>
        <v>2.5205478263453149E-4</v>
      </c>
      <c r="D463" s="97">
        <f>IFERROR(VLOOKUP(B463,'Ca or cAMP regulated kinases GO'!$A$3:$B$55,2,FALSE),0)</f>
        <v>0</v>
      </c>
      <c r="E463" s="97">
        <f t="shared" si="21"/>
        <v>0.5</v>
      </c>
      <c r="F463" s="98">
        <f t="shared" si="22"/>
        <v>1.2602739131726575E-4</v>
      </c>
      <c r="G463" s="98">
        <f t="shared" si="23"/>
        <v>2.2639971896083557E-4</v>
      </c>
      <c r="H463" s="126">
        <f>G463/'Bayes Calculation 1'!C467</f>
        <v>0.11795425357859533</v>
      </c>
    </row>
    <row r="464" spans="1:8">
      <c r="A464" s="97" t="s">
        <v>5345</v>
      </c>
      <c r="B464" s="96" t="s">
        <v>560</v>
      </c>
      <c r="C464" s="98">
        <f>VLOOKUP(B464,'Add subcellular dot prod'!$B$4:$H$524,7,FALSE)</f>
        <v>2.5205478263453149E-4</v>
      </c>
      <c r="D464" s="97">
        <f>IFERROR(VLOOKUP(B464,'Ca or cAMP regulated kinases GO'!$A$3:$B$55,2,FALSE),0)</f>
        <v>0</v>
      </c>
      <c r="E464" s="97">
        <f t="shared" si="21"/>
        <v>0.5</v>
      </c>
      <c r="F464" s="98">
        <f t="shared" si="22"/>
        <v>1.2602739131726575E-4</v>
      </c>
      <c r="G464" s="98">
        <f t="shared" si="23"/>
        <v>2.2639971896083557E-4</v>
      </c>
      <c r="H464" s="126">
        <f>G464/'Bayes Calculation 1'!C468</f>
        <v>0.11795425357859533</v>
      </c>
    </row>
    <row r="465" spans="1:8">
      <c r="A465" s="97" t="s">
        <v>5337</v>
      </c>
      <c r="B465" s="96" t="s">
        <v>830</v>
      </c>
      <c r="C465" s="98">
        <f>VLOOKUP(B465,'Add subcellular dot prod'!$B$4:$H$524,7,FALSE)</f>
        <v>2.5205478263453149E-4</v>
      </c>
      <c r="D465" s="97">
        <f>IFERROR(VLOOKUP(B465,'Ca or cAMP regulated kinases GO'!$A$3:$B$55,2,FALSE),0)</f>
        <v>0</v>
      </c>
      <c r="E465" s="97">
        <f t="shared" si="21"/>
        <v>0.5</v>
      </c>
      <c r="F465" s="98">
        <f t="shared" si="22"/>
        <v>1.2602739131726575E-4</v>
      </c>
      <c r="G465" s="98">
        <f t="shared" si="23"/>
        <v>2.2639971896083557E-4</v>
      </c>
      <c r="H465" s="126">
        <f>G465/'Bayes Calculation 1'!C469</f>
        <v>0.11795425357859533</v>
      </c>
    </row>
    <row r="466" spans="1:8">
      <c r="A466" s="97" t="s">
        <v>5346</v>
      </c>
      <c r="B466" s="96" t="s">
        <v>836</v>
      </c>
      <c r="C466" s="98">
        <f>VLOOKUP(B466,'Add subcellular dot prod'!$B$4:$H$524,7,FALSE)</f>
        <v>2.5205478263453149E-4</v>
      </c>
      <c r="D466" s="97">
        <f>IFERROR(VLOOKUP(B466,'Ca or cAMP regulated kinases GO'!$A$3:$B$55,2,FALSE),0)</f>
        <v>0</v>
      </c>
      <c r="E466" s="97">
        <f t="shared" si="21"/>
        <v>0.5</v>
      </c>
      <c r="F466" s="98">
        <f t="shared" si="22"/>
        <v>1.2602739131726575E-4</v>
      </c>
      <c r="G466" s="98">
        <f t="shared" si="23"/>
        <v>2.2639971896083557E-4</v>
      </c>
      <c r="H466" s="126">
        <f>G466/'Bayes Calculation 1'!C470</f>
        <v>0.11795425357859533</v>
      </c>
    </row>
    <row r="467" spans="1:8">
      <c r="A467" s="97" t="s">
        <v>5345</v>
      </c>
      <c r="B467" s="96" t="s">
        <v>840</v>
      </c>
      <c r="C467" s="98">
        <f>VLOOKUP(B467,'Add subcellular dot prod'!$B$4:$H$524,7,FALSE)</f>
        <v>2.5205478263453149E-4</v>
      </c>
      <c r="D467" s="97">
        <f>IFERROR(VLOOKUP(B467,'Ca or cAMP regulated kinases GO'!$A$3:$B$55,2,FALSE),0)</f>
        <v>0</v>
      </c>
      <c r="E467" s="97">
        <f t="shared" si="21"/>
        <v>0.5</v>
      </c>
      <c r="F467" s="98">
        <f t="shared" si="22"/>
        <v>1.2602739131726575E-4</v>
      </c>
      <c r="G467" s="98">
        <f t="shared" si="23"/>
        <v>2.2639971896083557E-4</v>
      </c>
      <c r="H467" s="126">
        <f>G467/'Bayes Calculation 1'!C471</f>
        <v>0.11795425357859533</v>
      </c>
    </row>
    <row r="468" spans="1:8">
      <c r="A468" s="97" t="s">
        <v>5341</v>
      </c>
      <c r="B468" s="96" t="s">
        <v>846</v>
      </c>
      <c r="C468" s="98">
        <f>VLOOKUP(B468,'Add subcellular dot prod'!$B$4:$H$524,7,FALSE)</f>
        <v>2.5205478263453149E-4</v>
      </c>
      <c r="D468" s="97">
        <f>IFERROR(VLOOKUP(B468,'Ca or cAMP regulated kinases GO'!$A$3:$B$55,2,FALSE),0)</f>
        <v>0</v>
      </c>
      <c r="E468" s="97">
        <f t="shared" si="21"/>
        <v>0.5</v>
      </c>
      <c r="F468" s="98">
        <f t="shared" si="22"/>
        <v>1.2602739131726575E-4</v>
      </c>
      <c r="G468" s="98">
        <f t="shared" si="23"/>
        <v>2.2639971896083557E-4</v>
      </c>
      <c r="H468" s="126">
        <f>G468/'Bayes Calculation 1'!C472</f>
        <v>0.11795425357859533</v>
      </c>
    </row>
    <row r="469" spans="1:8">
      <c r="A469" s="97" t="s">
        <v>5342</v>
      </c>
      <c r="B469" s="96" t="s">
        <v>564</v>
      </c>
      <c r="C469" s="98">
        <f>VLOOKUP(B469,'Add subcellular dot prod'!$B$4:$H$524,7,FALSE)</f>
        <v>2.5205478263453149E-4</v>
      </c>
      <c r="D469" s="97">
        <f>IFERROR(VLOOKUP(B469,'Ca or cAMP regulated kinases GO'!$A$3:$B$55,2,FALSE),0)</f>
        <v>0</v>
      </c>
      <c r="E469" s="97">
        <f t="shared" si="21"/>
        <v>0.5</v>
      </c>
      <c r="F469" s="98">
        <f t="shared" si="22"/>
        <v>1.2602739131726575E-4</v>
      </c>
      <c r="G469" s="98">
        <f t="shared" si="23"/>
        <v>2.2639971896083557E-4</v>
      </c>
      <c r="H469" s="126">
        <f>G469/'Bayes Calculation 1'!C473</f>
        <v>0.11795425357859533</v>
      </c>
    </row>
    <row r="470" spans="1:8">
      <c r="A470" s="97" t="s">
        <v>5343</v>
      </c>
      <c r="B470" s="96" t="s">
        <v>850</v>
      </c>
      <c r="C470" s="98">
        <f>VLOOKUP(B470,'Add subcellular dot prod'!$B$4:$H$524,7,FALSE)</f>
        <v>2.5205478263453149E-4</v>
      </c>
      <c r="D470" s="97">
        <f>IFERROR(VLOOKUP(B470,'Ca or cAMP regulated kinases GO'!$A$3:$B$55,2,FALSE),0)</f>
        <v>0</v>
      </c>
      <c r="E470" s="97">
        <f t="shared" si="21"/>
        <v>0.5</v>
      </c>
      <c r="F470" s="98">
        <f t="shared" si="22"/>
        <v>1.2602739131726575E-4</v>
      </c>
      <c r="G470" s="98">
        <f t="shared" si="23"/>
        <v>2.2639971896083557E-4</v>
      </c>
      <c r="H470" s="126">
        <f>G470/'Bayes Calculation 1'!C474</f>
        <v>0.11795425357859533</v>
      </c>
    </row>
    <row r="471" spans="1:8">
      <c r="A471" s="97" t="s">
        <v>5345</v>
      </c>
      <c r="B471" s="96" t="s">
        <v>852</v>
      </c>
      <c r="C471" s="98">
        <f>VLOOKUP(B471,'Add subcellular dot prod'!$B$4:$H$524,7,FALSE)</f>
        <v>2.5205478263453149E-4</v>
      </c>
      <c r="D471" s="97">
        <f>IFERROR(VLOOKUP(B471,'Ca or cAMP regulated kinases GO'!$A$3:$B$55,2,FALSE),0)</f>
        <v>0</v>
      </c>
      <c r="E471" s="97">
        <f t="shared" si="21"/>
        <v>0.5</v>
      </c>
      <c r="F471" s="98">
        <f t="shared" si="22"/>
        <v>1.2602739131726575E-4</v>
      </c>
      <c r="G471" s="98">
        <f t="shared" si="23"/>
        <v>2.2639971896083557E-4</v>
      </c>
      <c r="H471" s="126">
        <f>G471/'Bayes Calculation 1'!C475</f>
        <v>0.11795425357859533</v>
      </c>
    </row>
    <row r="472" spans="1:8">
      <c r="A472" s="97" t="s">
        <v>5345</v>
      </c>
      <c r="B472" s="96" t="s">
        <v>854</v>
      </c>
      <c r="C472" s="98">
        <f>VLOOKUP(B472,'Add subcellular dot prod'!$B$4:$H$524,7,FALSE)</f>
        <v>2.5205478263453149E-4</v>
      </c>
      <c r="D472" s="97">
        <f>IFERROR(VLOOKUP(B472,'Ca or cAMP regulated kinases GO'!$A$3:$B$55,2,FALSE),0)</f>
        <v>0</v>
      </c>
      <c r="E472" s="97">
        <f t="shared" si="21"/>
        <v>0.5</v>
      </c>
      <c r="F472" s="98">
        <f t="shared" si="22"/>
        <v>1.2602739131726575E-4</v>
      </c>
      <c r="G472" s="98">
        <f t="shared" si="23"/>
        <v>2.2639971896083557E-4</v>
      </c>
      <c r="H472" s="126">
        <f>G472/'Bayes Calculation 1'!C476</f>
        <v>0.11795425357859533</v>
      </c>
    </row>
    <row r="473" spans="1:8">
      <c r="A473" s="97" t="s">
        <v>5343</v>
      </c>
      <c r="B473" s="96" t="s">
        <v>860</v>
      </c>
      <c r="C473" s="98">
        <f>VLOOKUP(B473,'Add subcellular dot prod'!$B$4:$H$524,7,FALSE)</f>
        <v>2.5205478263453149E-4</v>
      </c>
      <c r="D473" s="97">
        <f>IFERROR(VLOOKUP(B473,'Ca or cAMP regulated kinases GO'!$A$3:$B$55,2,FALSE),0)</f>
        <v>0</v>
      </c>
      <c r="E473" s="97">
        <f t="shared" si="21"/>
        <v>0.5</v>
      </c>
      <c r="F473" s="98">
        <f t="shared" si="22"/>
        <v>1.2602739131726575E-4</v>
      </c>
      <c r="G473" s="98">
        <f t="shared" si="23"/>
        <v>2.2639971896083557E-4</v>
      </c>
      <c r="H473" s="126">
        <f>G473/'Bayes Calculation 1'!C477</f>
        <v>0.11795425357859533</v>
      </c>
    </row>
    <row r="474" spans="1:8">
      <c r="A474" s="97" t="s">
        <v>5346</v>
      </c>
      <c r="B474" s="96" t="s">
        <v>427</v>
      </c>
      <c r="C474" s="98">
        <f>VLOOKUP(B474,'Add subcellular dot prod'!$B$4:$H$524,7,FALSE)</f>
        <v>2.5205478263453149E-4</v>
      </c>
      <c r="D474" s="97">
        <f>IFERROR(VLOOKUP(B474,'Ca or cAMP regulated kinases GO'!$A$3:$B$55,2,FALSE),0)</f>
        <v>0</v>
      </c>
      <c r="E474" s="97">
        <f t="shared" si="21"/>
        <v>0.5</v>
      </c>
      <c r="F474" s="98">
        <f t="shared" si="22"/>
        <v>1.2602739131726575E-4</v>
      </c>
      <c r="G474" s="98">
        <f t="shared" si="23"/>
        <v>2.2639971896083557E-4</v>
      </c>
      <c r="H474" s="126">
        <f>G474/'Bayes Calculation 1'!C478</f>
        <v>0.11795425357859533</v>
      </c>
    </row>
    <row r="475" spans="1:8">
      <c r="A475" s="97" t="s">
        <v>5346</v>
      </c>
      <c r="B475" s="96" t="s">
        <v>445</v>
      </c>
      <c r="C475" s="98">
        <f>VLOOKUP(B475,'Add subcellular dot prod'!$B$4:$H$524,7,FALSE)</f>
        <v>2.5205478263453149E-4</v>
      </c>
      <c r="D475" s="97">
        <f>IFERROR(VLOOKUP(B475,'Ca or cAMP regulated kinases GO'!$A$3:$B$55,2,FALSE),0)</f>
        <v>0</v>
      </c>
      <c r="E475" s="97">
        <f t="shared" si="21"/>
        <v>0.5</v>
      </c>
      <c r="F475" s="98">
        <f t="shared" si="22"/>
        <v>1.2602739131726575E-4</v>
      </c>
      <c r="G475" s="98">
        <f t="shared" si="23"/>
        <v>2.2639971896083557E-4</v>
      </c>
      <c r="H475" s="126">
        <f>G475/'Bayes Calculation 1'!C479</f>
        <v>0.11795425357859533</v>
      </c>
    </row>
    <row r="476" spans="1:8">
      <c r="A476" s="97" t="s">
        <v>5337</v>
      </c>
      <c r="B476" s="96" t="s">
        <v>872</v>
      </c>
      <c r="C476" s="98">
        <f>VLOOKUP(B476,'Add subcellular dot prod'!$B$4:$H$524,7,FALSE)</f>
        <v>2.5205478263453149E-4</v>
      </c>
      <c r="D476" s="97">
        <f>IFERROR(VLOOKUP(B476,'Ca or cAMP regulated kinases GO'!$A$3:$B$55,2,FALSE),0)</f>
        <v>0</v>
      </c>
      <c r="E476" s="97">
        <f t="shared" si="21"/>
        <v>0.5</v>
      </c>
      <c r="F476" s="98">
        <f t="shared" si="22"/>
        <v>1.2602739131726575E-4</v>
      </c>
      <c r="G476" s="98">
        <f t="shared" si="23"/>
        <v>2.2639971896083557E-4</v>
      </c>
      <c r="H476" s="126">
        <f>G476/'Bayes Calculation 1'!C480</f>
        <v>0.11795425357859533</v>
      </c>
    </row>
    <row r="477" spans="1:8">
      <c r="A477" s="97" t="s">
        <v>5345</v>
      </c>
      <c r="B477" s="96" t="s">
        <v>876</v>
      </c>
      <c r="C477" s="98">
        <f>VLOOKUP(B477,'Add subcellular dot prod'!$B$4:$H$524,7,FALSE)</f>
        <v>2.5205478263453149E-4</v>
      </c>
      <c r="D477" s="97">
        <f>IFERROR(VLOOKUP(B477,'Ca or cAMP regulated kinases GO'!$A$3:$B$55,2,FALSE),0)</f>
        <v>0</v>
      </c>
      <c r="E477" s="97">
        <f t="shared" si="21"/>
        <v>0.5</v>
      </c>
      <c r="F477" s="98">
        <f t="shared" si="22"/>
        <v>1.2602739131726575E-4</v>
      </c>
      <c r="G477" s="98">
        <f t="shared" si="23"/>
        <v>2.2639971896083557E-4</v>
      </c>
      <c r="H477" s="126">
        <f>G477/'Bayes Calculation 1'!C481</f>
        <v>0.11795425357859533</v>
      </c>
    </row>
    <row r="478" spans="1:8">
      <c r="A478" s="97" t="s">
        <v>5345</v>
      </c>
      <c r="B478" s="96" t="s">
        <v>878</v>
      </c>
      <c r="C478" s="98">
        <f>VLOOKUP(B478,'Add subcellular dot prod'!$B$4:$H$524,7,FALSE)</f>
        <v>2.5205478263453149E-4</v>
      </c>
      <c r="D478" s="97">
        <f>IFERROR(VLOOKUP(B478,'Ca or cAMP regulated kinases GO'!$A$3:$B$55,2,FALSE),0)</f>
        <v>0</v>
      </c>
      <c r="E478" s="97">
        <f t="shared" si="21"/>
        <v>0.5</v>
      </c>
      <c r="F478" s="98">
        <f t="shared" si="22"/>
        <v>1.2602739131726575E-4</v>
      </c>
      <c r="G478" s="98">
        <f t="shared" si="23"/>
        <v>2.2639971896083557E-4</v>
      </c>
      <c r="H478" s="126">
        <f>G478/'Bayes Calculation 1'!C482</f>
        <v>0.11795425357859533</v>
      </c>
    </row>
    <row r="479" spans="1:8">
      <c r="A479" s="97" t="s">
        <v>5345</v>
      </c>
      <c r="B479" s="96" t="s">
        <v>505</v>
      </c>
      <c r="C479" s="98">
        <f>VLOOKUP(B479,'Add subcellular dot prod'!$B$4:$H$524,7,FALSE)</f>
        <v>2.5205478263453149E-4</v>
      </c>
      <c r="D479" s="97">
        <f>IFERROR(VLOOKUP(B479,'Ca or cAMP regulated kinases GO'!$A$3:$B$55,2,FALSE),0)</f>
        <v>0</v>
      </c>
      <c r="E479" s="97">
        <f t="shared" si="21"/>
        <v>0.5</v>
      </c>
      <c r="F479" s="98">
        <f t="shared" si="22"/>
        <v>1.2602739131726575E-4</v>
      </c>
      <c r="G479" s="98">
        <f t="shared" si="23"/>
        <v>2.2639971896083557E-4</v>
      </c>
      <c r="H479" s="126">
        <f>G479/'Bayes Calculation 1'!C483</f>
        <v>0.11795425357859533</v>
      </c>
    </row>
    <row r="480" spans="1:8">
      <c r="A480" s="97" t="s">
        <v>5346</v>
      </c>
      <c r="B480" s="96" t="s">
        <v>886</v>
      </c>
      <c r="C480" s="98">
        <f>VLOOKUP(B480,'Add subcellular dot prod'!$B$4:$H$524,7,FALSE)</f>
        <v>2.5205478263453149E-4</v>
      </c>
      <c r="D480" s="97">
        <f>IFERROR(VLOOKUP(B480,'Ca or cAMP regulated kinases GO'!$A$3:$B$55,2,FALSE),0)</f>
        <v>0</v>
      </c>
      <c r="E480" s="97">
        <f t="shared" si="21"/>
        <v>0.5</v>
      </c>
      <c r="F480" s="98">
        <f t="shared" si="22"/>
        <v>1.2602739131726575E-4</v>
      </c>
      <c r="G480" s="98">
        <f t="shared" si="23"/>
        <v>2.2639971896083557E-4</v>
      </c>
      <c r="H480" s="126">
        <f>G480/'Bayes Calculation 1'!C484</f>
        <v>0.11795425357859533</v>
      </c>
    </row>
    <row r="481" spans="1:8">
      <c r="A481" s="97" t="s">
        <v>5338</v>
      </c>
      <c r="B481" s="96" t="s">
        <v>541</v>
      </c>
      <c r="C481" s="98">
        <f>VLOOKUP(B481,'Add subcellular dot prod'!$B$4:$H$524,7,FALSE)</f>
        <v>2.5205478263453149E-4</v>
      </c>
      <c r="D481" s="97">
        <f>IFERROR(VLOOKUP(B481,'Ca or cAMP regulated kinases GO'!$A$3:$B$55,2,FALSE),0)</f>
        <v>0</v>
      </c>
      <c r="E481" s="97">
        <f t="shared" si="21"/>
        <v>0.5</v>
      </c>
      <c r="F481" s="98">
        <f t="shared" si="22"/>
        <v>1.2602739131726575E-4</v>
      </c>
      <c r="G481" s="98">
        <f t="shared" si="23"/>
        <v>2.2639971896083557E-4</v>
      </c>
      <c r="H481" s="126">
        <f>G481/'Bayes Calculation 1'!C485</f>
        <v>0.11795425357859533</v>
      </c>
    </row>
    <row r="482" spans="1:8">
      <c r="A482" s="97" t="s">
        <v>5338</v>
      </c>
      <c r="B482" s="99" t="s">
        <v>887</v>
      </c>
      <c r="C482" s="98">
        <f>VLOOKUP(B482,'Add subcellular dot prod'!$B$4:$H$524,7,FALSE)</f>
        <v>2.5205478263453149E-4</v>
      </c>
      <c r="D482" s="97">
        <f>IFERROR(VLOOKUP(B482,'Ca or cAMP regulated kinases GO'!$A$3:$B$55,2,FALSE),0)</f>
        <v>0</v>
      </c>
      <c r="E482" s="97">
        <f t="shared" si="21"/>
        <v>0.5</v>
      </c>
      <c r="F482" s="98">
        <f t="shared" si="22"/>
        <v>1.2602739131726575E-4</v>
      </c>
      <c r="G482" s="98">
        <f t="shared" si="23"/>
        <v>2.2639971896083557E-4</v>
      </c>
      <c r="H482" s="126">
        <f>G482/'Bayes Calculation 1'!C486</f>
        <v>0.11795425357859533</v>
      </c>
    </row>
    <row r="483" spans="1:8">
      <c r="A483" s="97" t="s">
        <v>5346</v>
      </c>
      <c r="B483" s="96" t="s">
        <v>895</v>
      </c>
      <c r="C483" s="98">
        <f>VLOOKUP(B483,'Add subcellular dot prod'!$B$4:$H$524,7,FALSE)</f>
        <v>2.5205478263453149E-4</v>
      </c>
      <c r="D483" s="97">
        <f>IFERROR(VLOOKUP(B483,'Ca or cAMP regulated kinases GO'!$A$3:$B$55,2,FALSE),0)</f>
        <v>0</v>
      </c>
      <c r="E483" s="97">
        <f t="shared" si="21"/>
        <v>0.5</v>
      </c>
      <c r="F483" s="98">
        <f t="shared" si="22"/>
        <v>1.2602739131726575E-4</v>
      </c>
      <c r="G483" s="98">
        <f t="shared" si="23"/>
        <v>2.2639971896083557E-4</v>
      </c>
      <c r="H483" s="126">
        <f>G483/'Bayes Calculation 1'!C487</f>
        <v>0.11795425357859533</v>
      </c>
    </row>
    <row r="484" spans="1:8">
      <c r="A484" s="97" t="s">
        <v>5346</v>
      </c>
      <c r="B484" s="96" t="s">
        <v>899</v>
      </c>
      <c r="C484" s="98">
        <f>VLOOKUP(B484,'Add subcellular dot prod'!$B$4:$H$524,7,FALSE)</f>
        <v>2.5205478263453149E-4</v>
      </c>
      <c r="D484" s="97">
        <f>IFERROR(VLOOKUP(B484,'Ca or cAMP regulated kinases GO'!$A$3:$B$55,2,FALSE),0)</f>
        <v>0</v>
      </c>
      <c r="E484" s="97">
        <f t="shared" si="21"/>
        <v>0.5</v>
      </c>
      <c r="F484" s="98">
        <f t="shared" si="22"/>
        <v>1.2602739131726575E-4</v>
      </c>
      <c r="G484" s="98">
        <f t="shared" si="23"/>
        <v>2.2639971896083557E-4</v>
      </c>
      <c r="H484" s="126">
        <f>G484/'Bayes Calculation 1'!C488</f>
        <v>0.11795425357859533</v>
      </c>
    </row>
    <row r="485" spans="1:8">
      <c r="A485" s="97" t="s">
        <v>5346</v>
      </c>
      <c r="B485" s="96" t="s">
        <v>654</v>
      </c>
      <c r="C485" s="98">
        <f>VLOOKUP(B485,'Add subcellular dot prod'!$B$4:$H$524,7,FALSE)</f>
        <v>2.5205478263453149E-4</v>
      </c>
      <c r="D485" s="97">
        <f>IFERROR(VLOOKUP(B485,'Ca or cAMP regulated kinases GO'!$A$3:$B$55,2,FALSE),0)</f>
        <v>0</v>
      </c>
      <c r="E485" s="97">
        <f t="shared" si="21"/>
        <v>0.5</v>
      </c>
      <c r="F485" s="98">
        <f t="shared" si="22"/>
        <v>1.2602739131726575E-4</v>
      </c>
      <c r="G485" s="98">
        <f t="shared" si="23"/>
        <v>2.2639971896083557E-4</v>
      </c>
      <c r="H485" s="126">
        <f>G485/'Bayes Calculation 1'!C489</f>
        <v>0.11795425357859533</v>
      </c>
    </row>
    <row r="486" spans="1:8">
      <c r="A486" s="97" t="s">
        <v>5345</v>
      </c>
      <c r="B486" s="96" t="s">
        <v>676</v>
      </c>
      <c r="C486" s="98">
        <f>VLOOKUP(B486,'Add subcellular dot prod'!$B$4:$H$524,7,FALSE)</f>
        <v>2.5205478263453149E-4</v>
      </c>
      <c r="D486" s="97">
        <f>IFERROR(VLOOKUP(B486,'Ca or cAMP regulated kinases GO'!$A$3:$B$55,2,FALSE),0)</f>
        <v>0</v>
      </c>
      <c r="E486" s="97">
        <f t="shared" si="21"/>
        <v>0.5</v>
      </c>
      <c r="F486" s="98">
        <f t="shared" si="22"/>
        <v>1.2602739131726575E-4</v>
      </c>
      <c r="G486" s="98">
        <f t="shared" si="23"/>
        <v>2.2639971896083557E-4</v>
      </c>
      <c r="H486" s="126">
        <f>G486/'Bayes Calculation 1'!C490</f>
        <v>0.11795425357859533</v>
      </c>
    </row>
    <row r="487" spans="1:8">
      <c r="A487" s="97" t="s">
        <v>5345</v>
      </c>
      <c r="B487" s="96" t="s">
        <v>479</v>
      </c>
      <c r="C487" s="98">
        <f>VLOOKUP(B487,'Add subcellular dot prod'!$B$4:$H$524,7,FALSE)</f>
        <v>2.5205478263453149E-4</v>
      </c>
      <c r="D487" s="97">
        <f>IFERROR(VLOOKUP(B487,'Ca or cAMP regulated kinases GO'!$A$3:$B$55,2,FALSE),0)</f>
        <v>0</v>
      </c>
      <c r="E487" s="97">
        <f t="shared" si="21"/>
        <v>0.5</v>
      </c>
      <c r="F487" s="98">
        <f t="shared" si="22"/>
        <v>1.2602739131726575E-4</v>
      </c>
      <c r="G487" s="98">
        <f t="shared" si="23"/>
        <v>2.2639971896083557E-4</v>
      </c>
      <c r="H487" s="126">
        <f>G487/'Bayes Calculation 1'!C491</f>
        <v>0.11795425357859533</v>
      </c>
    </row>
    <row r="488" spans="1:8">
      <c r="A488" s="97" t="s">
        <v>5344</v>
      </c>
      <c r="B488" s="96" t="s">
        <v>901</v>
      </c>
      <c r="C488" s="98">
        <f>VLOOKUP(B488,'Add subcellular dot prod'!$B$4:$H$524,7,FALSE)</f>
        <v>2.5205478263453149E-4</v>
      </c>
      <c r="D488" s="97">
        <f>IFERROR(VLOOKUP(B488,'Ca or cAMP regulated kinases GO'!$A$3:$B$55,2,FALSE),0)</f>
        <v>0</v>
      </c>
      <c r="E488" s="97">
        <f t="shared" si="21"/>
        <v>0.5</v>
      </c>
      <c r="F488" s="98">
        <f t="shared" si="22"/>
        <v>1.2602739131726575E-4</v>
      </c>
      <c r="G488" s="98">
        <f t="shared" si="23"/>
        <v>2.2639971896083557E-4</v>
      </c>
      <c r="H488" s="126">
        <f>G488/'Bayes Calculation 1'!C492</f>
        <v>0.11795425357859533</v>
      </c>
    </row>
    <row r="489" spans="1:8">
      <c r="A489" s="97" t="s">
        <v>5346</v>
      </c>
      <c r="B489" s="96" t="s">
        <v>562</v>
      </c>
      <c r="C489" s="98">
        <f>VLOOKUP(B489,'Add subcellular dot prod'!$B$4:$H$524,7,FALSE)</f>
        <v>2.5205478263453149E-4</v>
      </c>
      <c r="D489" s="97">
        <f>IFERROR(VLOOKUP(B489,'Ca or cAMP regulated kinases GO'!$A$3:$B$55,2,FALSE),0)</f>
        <v>0</v>
      </c>
      <c r="E489" s="97">
        <f t="shared" si="21"/>
        <v>0.5</v>
      </c>
      <c r="F489" s="98">
        <f t="shared" si="22"/>
        <v>1.2602739131726575E-4</v>
      </c>
      <c r="G489" s="98">
        <f t="shared" si="23"/>
        <v>2.2639971896083557E-4</v>
      </c>
      <c r="H489" s="126">
        <f>G489/'Bayes Calculation 1'!C493</f>
        <v>0.11795425357859533</v>
      </c>
    </row>
    <row r="490" spans="1:8">
      <c r="A490" s="97" t="s">
        <v>5347</v>
      </c>
      <c r="B490" s="96" t="s">
        <v>1070</v>
      </c>
      <c r="C490" s="98">
        <f>VLOOKUP(B490,'Add subcellular dot prod'!$B$4:$H$524,7,FALSE)</f>
        <v>2.5205478263453149E-4</v>
      </c>
      <c r="D490" s="97">
        <f>IFERROR(VLOOKUP(B490,'Ca or cAMP regulated kinases GO'!$A$3:$B$55,2,FALSE),0)</f>
        <v>0</v>
      </c>
      <c r="E490" s="97">
        <f t="shared" si="21"/>
        <v>0.5</v>
      </c>
      <c r="F490" s="98">
        <f t="shared" si="22"/>
        <v>1.2602739131726575E-4</v>
      </c>
      <c r="G490" s="98">
        <f t="shared" si="23"/>
        <v>2.2639971896083557E-4</v>
      </c>
      <c r="H490" s="126">
        <f>G490/'Bayes Calculation 1'!C494</f>
        <v>0.11795425357859533</v>
      </c>
    </row>
    <row r="491" spans="1:8">
      <c r="A491" s="97" t="s">
        <v>5338</v>
      </c>
      <c r="B491" s="96" t="s">
        <v>903</v>
      </c>
      <c r="C491" s="98">
        <f>VLOOKUP(B491,'Add subcellular dot prod'!$B$4:$H$524,7,FALSE)</f>
        <v>2.5205478263453149E-4</v>
      </c>
      <c r="D491" s="97">
        <f>IFERROR(VLOOKUP(B491,'Ca or cAMP regulated kinases GO'!$A$3:$B$55,2,FALSE),0)</f>
        <v>0</v>
      </c>
      <c r="E491" s="97">
        <f t="shared" si="21"/>
        <v>0.5</v>
      </c>
      <c r="F491" s="98">
        <f t="shared" si="22"/>
        <v>1.2602739131726575E-4</v>
      </c>
      <c r="G491" s="98">
        <f t="shared" si="23"/>
        <v>2.2639971896083557E-4</v>
      </c>
      <c r="H491" s="126">
        <f>G491/'Bayes Calculation 1'!C495</f>
        <v>0.11795425357859533</v>
      </c>
    </row>
    <row r="492" spans="1:8">
      <c r="A492" s="97" t="s">
        <v>5338</v>
      </c>
      <c r="B492" s="96" t="s">
        <v>905</v>
      </c>
      <c r="C492" s="98">
        <f>VLOOKUP(B492,'Add subcellular dot prod'!$B$4:$H$524,7,FALSE)</f>
        <v>2.5205478263453149E-4</v>
      </c>
      <c r="D492" s="97">
        <f>IFERROR(VLOOKUP(B492,'Ca or cAMP regulated kinases GO'!$A$3:$B$55,2,FALSE),0)</f>
        <v>0</v>
      </c>
      <c r="E492" s="97">
        <f t="shared" si="21"/>
        <v>0.5</v>
      </c>
      <c r="F492" s="98">
        <f t="shared" si="22"/>
        <v>1.2602739131726575E-4</v>
      </c>
      <c r="G492" s="98">
        <f t="shared" si="23"/>
        <v>2.2639971896083557E-4</v>
      </c>
      <c r="H492" s="126">
        <f>G492/'Bayes Calculation 1'!C496</f>
        <v>0.11795425357859533</v>
      </c>
    </row>
    <row r="493" spans="1:8">
      <c r="A493" s="97" t="s">
        <v>5338</v>
      </c>
      <c r="B493" s="96" t="s">
        <v>907</v>
      </c>
      <c r="C493" s="98">
        <f>VLOOKUP(B493,'Add subcellular dot prod'!$B$4:$H$524,7,FALSE)</f>
        <v>2.5205478263453149E-4</v>
      </c>
      <c r="D493" s="97">
        <f>IFERROR(VLOOKUP(B493,'Ca or cAMP regulated kinases GO'!$A$3:$B$55,2,FALSE),0)</f>
        <v>0</v>
      </c>
      <c r="E493" s="97">
        <f t="shared" si="21"/>
        <v>0.5</v>
      </c>
      <c r="F493" s="98">
        <f t="shared" si="22"/>
        <v>1.2602739131726575E-4</v>
      </c>
      <c r="G493" s="98">
        <f t="shared" si="23"/>
        <v>2.2639971896083557E-4</v>
      </c>
      <c r="H493" s="126">
        <f>G493/'Bayes Calculation 1'!C497</f>
        <v>0.11795425357859533</v>
      </c>
    </row>
    <row r="494" spans="1:8">
      <c r="A494" s="97" t="s">
        <v>5338</v>
      </c>
      <c r="B494" s="96" t="s">
        <v>909</v>
      </c>
      <c r="C494" s="98">
        <f>VLOOKUP(B494,'Add subcellular dot prod'!$B$4:$H$524,7,FALSE)</f>
        <v>2.5205478263453149E-4</v>
      </c>
      <c r="D494" s="97">
        <f>IFERROR(VLOOKUP(B494,'Ca or cAMP regulated kinases GO'!$A$3:$B$55,2,FALSE),0)</f>
        <v>0</v>
      </c>
      <c r="E494" s="97">
        <f t="shared" si="21"/>
        <v>0.5</v>
      </c>
      <c r="F494" s="98">
        <f t="shared" si="22"/>
        <v>1.2602739131726575E-4</v>
      </c>
      <c r="G494" s="98">
        <f t="shared" si="23"/>
        <v>2.2639971896083557E-4</v>
      </c>
      <c r="H494" s="126">
        <f>G494/'Bayes Calculation 1'!C498</f>
        <v>0.11795425357859533</v>
      </c>
    </row>
    <row r="495" spans="1:8">
      <c r="A495" s="97" t="s">
        <v>5338</v>
      </c>
      <c r="B495" s="99" t="s">
        <v>910</v>
      </c>
      <c r="C495" s="98">
        <f>VLOOKUP(B495,'Add subcellular dot prod'!$B$4:$H$524,7,FALSE)</f>
        <v>2.5205478263453149E-4</v>
      </c>
      <c r="D495" s="97">
        <f>IFERROR(VLOOKUP(B495,'Ca or cAMP regulated kinases GO'!$A$3:$B$55,2,FALSE),0)</f>
        <v>0</v>
      </c>
      <c r="E495" s="97">
        <f t="shared" si="21"/>
        <v>0.5</v>
      </c>
      <c r="F495" s="98">
        <f t="shared" si="22"/>
        <v>1.2602739131726575E-4</v>
      </c>
      <c r="G495" s="98">
        <f t="shared" si="23"/>
        <v>2.2639971896083557E-4</v>
      </c>
      <c r="H495" s="126">
        <f>G495/'Bayes Calculation 1'!C499</f>
        <v>0.11795425357859533</v>
      </c>
    </row>
    <row r="496" spans="1:8">
      <c r="A496" s="97" t="s">
        <v>5338</v>
      </c>
      <c r="B496" s="96" t="s">
        <v>692</v>
      </c>
      <c r="C496" s="98">
        <f>VLOOKUP(B496,'Add subcellular dot prod'!$B$4:$H$524,7,FALSE)</f>
        <v>2.5205478263453149E-4</v>
      </c>
      <c r="D496" s="97">
        <f>IFERROR(VLOOKUP(B496,'Ca or cAMP regulated kinases GO'!$A$3:$B$55,2,FALSE),0)</f>
        <v>0</v>
      </c>
      <c r="E496" s="97">
        <f t="shared" si="21"/>
        <v>0.5</v>
      </c>
      <c r="F496" s="98">
        <f t="shared" si="22"/>
        <v>1.2602739131726575E-4</v>
      </c>
      <c r="G496" s="98">
        <f t="shared" si="23"/>
        <v>2.2639971896083557E-4</v>
      </c>
      <c r="H496" s="126">
        <f>G496/'Bayes Calculation 1'!C500</f>
        <v>0.11795425357859533</v>
      </c>
    </row>
    <row r="497" spans="1:8">
      <c r="A497" s="97" t="s">
        <v>5339</v>
      </c>
      <c r="B497" s="96" t="s">
        <v>912</v>
      </c>
      <c r="C497" s="98">
        <f>VLOOKUP(B497,'Add subcellular dot prod'!$B$4:$H$524,7,FALSE)</f>
        <v>2.5205478263453149E-4</v>
      </c>
      <c r="D497" s="97">
        <f>IFERROR(VLOOKUP(B497,'Ca or cAMP regulated kinases GO'!$A$3:$B$55,2,FALSE),0)</f>
        <v>0</v>
      </c>
      <c r="E497" s="97">
        <f t="shared" si="21"/>
        <v>0.5</v>
      </c>
      <c r="F497" s="98">
        <f t="shared" si="22"/>
        <v>1.2602739131726575E-4</v>
      </c>
      <c r="G497" s="98">
        <f t="shared" si="23"/>
        <v>2.2639971896083557E-4</v>
      </c>
      <c r="H497" s="126">
        <f>G497/'Bayes Calculation 1'!C501</f>
        <v>0.11795425357859533</v>
      </c>
    </row>
    <row r="498" spans="1:8">
      <c r="A498" s="97" t="s">
        <v>5345</v>
      </c>
      <c r="B498" s="96" t="s">
        <v>141</v>
      </c>
      <c r="C498" s="98">
        <f>VLOOKUP(B498,'Add subcellular dot prod'!$B$4:$H$524,7,FALSE)</f>
        <v>2.5205478263453149E-4</v>
      </c>
      <c r="D498" s="97">
        <f>IFERROR(VLOOKUP(B498,'Ca or cAMP regulated kinases GO'!$A$3:$B$55,2,FALSE),0)</f>
        <v>0</v>
      </c>
      <c r="E498" s="97">
        <f t="shared" si="21"/>
        <v>0.5</v>
      </c>
      <c r="F498" s="98">
        <f t="shared" si="22"/>
        <v>1.2602739131726575E-4</v>
      </c>
      <c r="G498" s="98">
        <f t="shared" si="23"/>
        <v>2.2639971896083557E-4</v>
      </c>
      <c r="H498" s="126">
        <f>G498/'Bayes Calculation 1'!C502</f>
        <v>0.11795425357859533</v>
      </c>
    </row>
    <row r="499" spans="1:8">
      <c r="A499" s="97" t="s">
        <v>5346</v>
      </c>
      <c r="B499" s="96" t="s">
        <v>916</v>
      </c>
      <c r="C499" s="98">
        <f>VLOOKUP(B499,'Add subcellular dot prod'!$B$4:$H$524,7,FALSE)</f>
        <v>2.5205478263453149E-4</v>
      </c>
      <c r="D499" s="97">
        <f>IFERROR(VLOOKUP(B499,'Ca or cAMP regulated kinases GO'!$A$3:$B$55,2,FALSE),0)</f>
        <v>0</v>
      </c>
      <c r="E499" s="97">
        <f t="shared" si="21"/>
        <v>0.5</v>
      </c>
      <c r="F499" s="98">
        <f t="shared" si="22"/>
        <v>1.2602739131726575E-4</v>
      </c>
      <c r="G499" s="98">
        <f t="shared" si="23"/>
        <v>2.2639971896083557E-4</v>
      </c>
      <c r="H499" s="126">
        <f>G499/'Bayes Calculation 1'!C503</f>
        <v>0.11795425357859533</v>
      </c>
    </row>
    <row r="500" spans="1:8">
      <c r="A500" s="97" t="s">
        <v>5345</v>
      </c>
      <c r="B500" s="96" t="s">
        <v>918</v>
      </c>
      <c r="C500" s="98">
        <f>VLOOKUP(B500,'Add subcellular dot prod'!$B$4:$H$524,7,FALSE)</f>
        <v>2.5205478263453149E-4</v>
      </c>
      <c r="D500" s="97">
        <f>IFERROR(VLOOKUP(B500,'Ca or cAMP regulated kinases GO'!$A$3:$B$55,2,FALSE),0)</f>
        <v>0</v>
      </c>
      <c r="E500" s="97">
        <f t="shared" si="21"/>
        <v>0.5</v>
      </c>
      <c r="F500" s="98">
        <f t="shared" si="22"/>
        <v>1.2602739131726575E-4</v>
      </c>
      <c r="G500" s="98">
        <f t="shared" si="23"/>
        <v>2.2639971896083557E-4</v>
      </c>
      <c r="H500" s="126">
        <f>G500/'Bayes Calculation 1'!C504</f>
        <v>0.11795425357859533</v>
      </c>
    </row>
    <row r="501" spans="1:8">
      <c r="A501" s="97" t="s">
        <v>5345</v>
      </c>
      <c r="B501" s="96" t="s">
        <v>724</v>
      </c>
      <c r="C501" s="98">
        <f>VLOOKUP(B501,'Add subcellular dot prod'!$B$4:$H$524,7,FALSE)</f>
        <v>2.5205478263453149E-4</v>
      </c>
      <c r="D501" s="97">
        <f>IFERROR(VLOOKUP(B501,'Ca or cAMP regulated kinases GO'!$A$3:$B$55,2,FALSE),0)</f>
        <v>0</v>
      </c>
      <c r="E501" s="97">
        <f t="shared" si="21"/>
        <v>0.5</v>
      </c>
      <c r="F501" s="98">
        <f t="shared" si="22"/>
        <v>1.2602739131726575E-4</v>
      </c>
      <c r="G501" s="98">
        <f t="shared" si="23"/>
        <v>2.2639971896083557E-4</v>
      </c>
      <c r="H501" s="126">
        <f>G501/'Bayes Calculation 1'!C505</f>
        <v>0.11795425357859533</v>
      </c>
    </row>
    <row r="502" spans="1:8">
      <c r="A502" s="97" t="s">
        <v>5340</v>
      </c>
      <c r="B502" s="96" t="s">
        <v>497</v>
      </c>
      <c r="C502" s="98">
        <f>VLOOKUP(B502,'Add subcellular dot prod'!$B$4:$H$524,7,FALSE)</f>
        <v>2.5205478263453149E-4</v>
      </c>
      <c r="D502" s="97">
        <f>IFERROR(VLOOKUP(B502,'Ca or cAMP regulated kinases GO'!$A$3:$B$55,2,FALSE),0)</f>
        <v>0</v>
      </c>
      <c r="E502" s="97">
        <f t="shared" si="21"/>
        <v>0.5</v>
      </c>
      <c r="F502" s="98">
        <f t="shared" si="22"/>
        <v>1.2602739131726575E-4</v>
      </c>
      <c r="G502" s="98">
        <f t="shared" si="23"/>
        <v>2.2639971896083557E-4</v>
      </c>
      <c r="H502" s="126">
        <f>G502/'Bayes Calculation 1'!C506</f>
        <v>0.11795425357859533</v>
      </c>
    </row>
    <row r="503" spans="1:8">
      <c r="A503" s="97" t="s">
        <v>5346</v>
      </c>
      <c r="B503" s="96" t="s">
        <v>602</v>
      </c>
      <c r="C503" s="98">
        <f>VLOOKUP(B503,'Add subcellular dot prod'!$B$4:$H$524,7,FALSE)</f>
        <v>2.5205478263453149E-4</v>
      </c>
      <c r="D503" s="97">
        <f>IFERROR(VLOOKUP(B503,'Ca or cAMP regulated kinases GO'!$A$3:$B$55,2,FALSE),0)</f>
        <v>0</v>
      </c>
      <c r="E503" s="97">
        <f t="shared" si="21"/>
        <v>0.5</v>
      </c>
      <c r="F503" s="98">
        <f t="shared" si="22"/>
        <v>1.2602739131726575E-4</v>
      </c>
      <c r="G503" s="98">
        <f t="shared" si="23"/>
        <v>2.2639971896083557E-4</v>
      </c>
      <c r="H503" s="126">
        <f>G503/'Bayes Calculation 1'!C507</f>
        <v>0.11795425357859533</v>
      </c>
    </row>
    <row r="504" spans="1:8">
      <c r="A504" s="97" t="s">
        <v>5345</v>
      </c>
      <c r="B504" s="96" t="s">
        <v>688</v>
      </c>
      <c r="C504" s="98">
        <f>VLOOKUP(B504,'Add subcellular dot prod'!$B$4:$H$524,7,FALSE)</f>
        <v>2.5205478263453149E-4</v>
      </c>
      <c r="D504" s="97">
        <f>IFERROR(VLOOKUP(B504,'Ca or cAMP regulated kinases GO'!$A$3:$B$55,2,FALSE),0)</f>
        <v>0</v>
      </c>
      <c r="E504" s="97">
        <f t="shared" si="21"/>
        <v>0.5</v>
      </c>
      <c r="F504" s="98">
        <f t="shared" si="22"/>
        <v>1.2602739131726575E-4</v>
      </c>
      <c r="G504" s="98">
        <f t="shared" si="23"/>
        <v>2.2639971896083557E-4</v>
      </c>
      <c r="H504" s="126">
        <f>G504/'Bayes Calculation 1'!C508</f>
        <v>0.11795425357859533</v>
      </c>
    </row>
    <row r="505" spans="1:8">
      <c r="A505" s="97" t="s">
        <v>5337</v>
      </c>
      <c r="B505" s="96" t="s">
        <v>758</v>
      </c>
      <c r="C505" s="98">
        <f>VLOOKUP(B505,'Add subcellular dot prod'!$B$4:$H$524,7,FALSE)</f>
        <v>2.5205478263453149E-4</v>
      </c>
      <c r="D505" s="97">
        <f>IFERROR(VLOOKUP(B505,'Ca or cAMP regulated kinases GO'!$A$3:$B$55,2,FALSE),0)</f>
        <v>0</v>
      </c>
      <c r="E505" s="97">
        <f t="shared" si="21"/>
        <v>0.5</v>
      </c>
      <c r="F505" s="98">
        <f t="shared" si="22"/>
        <v>1.2602739131726575E-4</v>
      </c>
      <c r="G505" s="98">
        <f t="shared" si="23"/>
        <v>2.2639971896083557E-4</v>
      </c>
      <c r="H505" s="126">
        <f>G505/'Bayes Calculation 1'!C509</f>
        <v>0.11795425357859533</v>
      </c>
    </row>
    <row r="506" spans="1:8">
      <c r="A506" s="97" t="s">
        <v>5340</v>
      </c>
      <c r="B506" s="96" t="s">
        <v>612</v>
      </c>
      <c r="C506" s="98">
        <f>VLOOKUP(B506,'Add subcellular dot prod'!$B$4:$H$524,7,FALSE)</f>
        <v>2.5205478263453149E-4</v>
      </c>
      <c r="D506" s="97">
        <f>IFERROR(VLOOKUP(B506,'Ca or cAMP regulated kinases GO'!$A$3:$B$55,2,FALSE),0)</f>
        <v>0</v>
      </c>
      <c r="E506" s="97">
        <f t="shared" si="21"/>
        <v>0.5</v>
      </c>
      <c r="F506" s="98">
        <f t="shared" si="22"/>
        <v>1.2602739131726575E-4</v>
      </c>
      <c r="G506" s="98">
        <f t="shared" si="23"/>
        <v>2.2639971896083557E-4</v>
      </c>
      <c r="H506" s="126">
        <f>G506/'Bayes Calculation 1'!C510</f>
        <v>0.11795425357859533</v>
      </c>
    </row>
    <row r="507" spans="1:8">
      <c r="A507" s="97" t="s">
        <v>5338</v>
      </c>
      <c r="B507" s="96" t="s">
        <v>708</v>
      </c>
      <c r="C507" s="98">
        <f>VLOOKUP(B507,'Add subcellular dot prod'!$B$4:$H$524,7,FALSE)</f>
        <v>2.5205478263453149E-4</v>
      </c>
      <c r="D507" s="97">
        <f>IFERROR(VLOOKUP(B507,'Ca or cAMP regulated kinases GO'!$A$3:$B$55,2,FALSE),0)</f>
        <v>0</v>
      </c>
      <c r="E507" s="97">
        <f t="shared" si="21"/>
        <v>0.5</v>
      </c>
      <c r="F507" s="98">
        <f t="shared" si="22"/>
        <v>1.2602739131726575E-4</v>
      </c>
      <c r="G507" s="98">
        <f t="shared" si="23"/>
        <v>2.2639971896083557E-4</v>
      </c>
      <c r="H507" s="126">
        <f>G507/'Bayes Calculation 1'!C511</f>
        <v>0.11795425357859533</v>
      </c>
    </row>
    <row r="508" spans="1:8">
      <c r="A508" s="97" t="s">
        <v>5345</v>
      </c>
      <c r="B508" s="96" t="s">
        <v>762</v>
      </c>
      <c r="C508" s="98">
        <f>VLOOKUP(B508,'Add subcellular dot prod'!$B$4:$H$524,7,FALSE)</f>
        <v>2.5205478263453149E-4</v>
      </c>
      <c r="D508" s="97">
        <f>IFERROR(VLOOKUP(B508,'Ca or cAMP regulated kinases GO'!$A$3:$B$55,2,FALSE),0)</f>
        <v>0</v>
      </c>
      <c r="E508" s="97">
        <f t="shared" si="21"/>
        <v>0.5</v>
      </c>
      <c r="F508" s="98">
        <f t="shared" si="22"/>
        <v>1.2602739131726575E-4</v>
      </c>
      <c r="G508" s="98">
        <f t="shared" si="23"/>
        <v>2.2639971896083557E-4</v>
      </c>
      <c r="H508" s="126">
        <f>G508/'Bayes Calculation 1'!C512</f>
        <v>0.11795425357859533</v>
      </c>
    </row>
    <row r="509" spans="1:8">
      <c r="A509" s="97" t="s">
        <v>5338</v>
      </c>
      <c r="B509" s="96" t="s">
        <v>799</v>
      </c>
      <c r="C509" s="98">
        <f>VLOOKUP(B509,'Add subcellular dot prod'!$B$4:$H$524,7,FALSE)</f>
        <v>2.5205478263453149E-4</v>
      </c>
      <c r="D509" s="97">
        <f>IFERROR(VLOOKUP(B509,'Ca or cAMP regulated kinases GO'!$A$3:$B$55,2,FALSE),0)</f>
        <v>0</v>
      </c>
      <c r="E509" s="97">
        <f t="shared" si="21"/>
        <v>0.5</v>
      </c>
      <c r="F509" s="98">
        <f t="shared" si="22"/>
        <v>1.2602739131726575E-4</v>
      </c>
      <c r="G509" s="98">
        <f t="shared" si="23"/>
        <v>2.2639971896083557E-4</v>
      </c>
      <c r="H509" s="126">
        <f>G509/'Bayes Calculation 1'!C513</f>
        <v>0.11795425357859533</v>
      </c>
    </row>
    <row r="510" spans="1:8">
      <c r="A510" s="97" t="s">
        <v>5346</v>
      </c>
      <c r="B510" s="96" t="s">
        <v>610</v>
      </c>
      <c r="C510" s="98">
        <f>VLOOKUP(B510,'Add subcellular dot prod'!$B$4:$H$524,7,FALSE)</f>
        <v>2.5205478263453149E-4</v>
      </c>
      <c r="D510" s="97">
        <f>IFERROR(VLOOKUP(B510,'Ca or cAMP regulated kinases GO'!$A$3:$B$55,2,FALSE),0)</f>
        <v>0</v>
      </c>
      <c r="E510" s="97">
        <f t="shared" si="21"/>
        <v>0.5</v>
      </c>
      <c r="F510" s="98">
        <f t="shared" si="22"/>
        <v>1.2602739131726575E-4</v>
      </c>
      <c r="G510" s="98">
        <f t="shared" si="23"/>
        <v>2.2639971896083557E-4</v>
      </c>
      <c r="H510" s="126">
        <f>G510/'Bayes Calculation 1'!C514</f>
        <v>0.11795425357859533</v>
      </c>
    </row>
    <row r="511" spans="1:8">
      <c r="A511" s="97" t="s">
        <v>5344</v>
      </c>
      <c r="B511" s="96" t="s">
        <v>805</v>
      </c>
      <c r="C511" s="98">
        <f>VLOOKUP(B511,'Add subcellular dot prod'!$B$4:$H$524,7,FALSE)</f>
        <v>2.5205478263453149E-4</v>
      </c>
      <c r="D511" s="97">
        <f>IFERROR(VLOOKUP(B511,'Ca or cAMP regulated kinases GO'!$A$3:$B$55,2,FALSE),0)</f>
        <v>0</v>
      </c>
      <c r="E511" s="97">
        <f t="shared" si="21"/>
        <v>0.5</v>
      </c>
      <c r="F511" s="98">
        <f t="shared" si="22"/>
        <v>1.2602739131726575E-4</v>
      </c>
      <c r="G511" s="98">
        <f t="shared" si="23"/>
        <v>2.2639971896083557E-4</v>
      </c>
      <c r="H511" s="126">
        <f>G511/'Bayes Calculation 1'!C515</f>
        <v>0.11795425357859533</v>
      </c>
    </row>
    <row r="512" spans="1:8">
      <c r="A512" s="97" t="s">
        <v>5345</v>
      </c>
      <c r="B512" s="96" t="s">
        <v>809</v>
      </c>
      <c r="C512" s="98">
        <f>VLOOKUP(B512,'Add subcellular dot prod'!$B$4:$H$524,7,FALSE)</f>
        <v>2.5205478263453149E-4</v>
      </c>
      <c r="D512" s="97">
        <f>IFERROR(VLOOKUP(B512,'Ca or cAMP regulated kinases GO'!$A$3:$B$55,2,FALSE),0)</f>
        <v>0</v>
      </c>
      <c r="E512" s="97">
        <f t="shared" si="21"/>
        <v>0.5</v>
      </c>
      <c r="F512" s="98">
        <f t="shared" si="22"/>
        <v>1.2602739131726575E-4</v>
      </c>
      <c r="G512" s="98">
        <f t="shared" si="23"/>
        <v>2.2639971896083557E-4</v>
      </c>
      <c r="H512" s="126">
        <f>G512/'Bayes Calculation 1'!C516</f>
        <v>0.11795425357859533</v>
      </c>
    </row>
    <row r="513" spans="1:8">
      <c r="A513" s="97" t="s">
        <v>5343</v>
      </c>
      <c r="B513" s="96" t="s">
        <v>817</v>
      </c>
      <c r="C513" s="98">
        <f>VLOOKUP(B513,'Add subcellular dot prod'!$B$4:$H$524,7,FALSE)</f>
        <v>2.5205478263453149E-4</v>
      </c>
      <c r="D513" s="97">
        <f>IFERROR(VLOOKUP(B513,'Ca or cAMP regulated kinases GO'!$A$3:$B$55,2,FALSE),0)</f>
        <v>0</v>
      </c>
      <c r="E513" s="97">
        <f t="shared" si="21"/>
        <v>0.5</v>
      </c>
      <c r="F513" s="98">
        <f t="shared" si="22"/>
        <v>1.2602739131726575E-4</v>
      </c>
      <c r="G513" s="98">
        <f t="shared" si="23"/>
        <v>2.2639971896083557E-4</v>
      </c>
      <c r="H513" s="126">
        <f>G513/'Bayes Calculation 1'!C517</f>
        <v>0.11795425357859533</v>
      </c>
    </row>
    <row r="514" spans="1:8">
      <c r="A514" s="97" t="s">
        <v>5343</v>
      </c>
      <c r="B514" s="96" t="s">
        <v>700</v>
      </c>
      <c r="C514" s="98">
        <f>VLOOKUP(B514,'Add subcellular dot prod'!$B$4:$H$524,7,FALSE)</f>
        <v>2.5205478263453149E-4</v>
      </c>
      <c r="D514" s="97">
        <f>IFERROR(VLOOKUP(B514,'Ca or cAMP regulated kinases GO'!$A$3:$B$55,2,FALSE),0)</f>
        <v>0</v>
      </c>
      <c r="E514" s="97">
        <f t="shared" si="21"/>
        <v>0.5</v>
      </c>
      <c r="F514" s="98">
        <f t="shared" si="22"/>
        <v>1.2602739131726575E-4</v>
      </c>
      <c r="G514" s="98">
        <f t="shared" si="23"/>
        <v>2.2639971896083557E-4</v>
      </c>
      <c r="H514" s="126">
        <f>G514/'Bayes Calculation 1'!C518</f>
        <v>0.11795425357859533</v>
      </c>
    </row>
    <row r="515" spans="1:8">
      <c r="A515" s="97" t="s">
        <v>5345</v>
      </c>
      <c r="B515" s="96" t="s">
        <v>696</v>
      </c>
      <c r="C515" s="98">
        <f>VLOOKUP(B515,'Add subcellular dot prod'!$B$4:$H$524,7,FALSE)</f>
        <v>2.5205478263453149E-4</v>
      </c>
      <c r="D515" s="97">
        <f>IFERROR(VLOOKUP(B515,'Ca or cAMP regulated kinases GO'!$A$3:$B$55,2,FALSE),0)</f>
        <v>0</v>
      </c>
      <c r="E515" s="97">
        <f t="shared" si="21"/>
        <v>0.5</v>
      </c>
      <c r="F515" s="98">
        <f t="shared" si="22"/>
        <v>1.2602739131726575E-4</v>
      </c>
      <c r="G515" s="98">
        <f t="shared" si="23"/>
        <v>2.2639971896083557E-4</v>
      </c>
      <c r="H515" s="126">
        <f>G515/'Bayes Calculation 1'!C519</f>
        <v>0.11795425357859533</v>
      </c>
    </row>
    <row r="516" spans="1:8">
      <c r="A516" s="97" t="s">
        <v>5342</v>
      </c>
      <c r="B516" s="96" t="s">
        <v>682</v>
      </c>
      <c r="C516" s="98">
        <f>VLOOKUP(B516,'Add subcellular dot prod'!$B$4:$H$524,7,FALSE)</f>
        <v>2.5205478263453149E-4</v>
      </c>
      <c r="D516" s="97">
        <f>IFERROR(VLOOKUP(B516,'Ca or cAMP regulated kinases GO'!$A$3:$B$55,2,FALSE),0)</f>
        <v>0</v>
      </c>
      <c r="E516" s="97">
        <f t="shared" ref="E516:E524" si="24">IF(D516&gt;0,0.95, 0.5)</f>
        <v>0.5</v>
      </c>
      <c r="F516" s="98">
        <f t="shared" ref="F516:F524" si="25">C516*E516</f>
        <v>1.2602739131726575E-4</v>
      </c>
      <c r="G516" s="98">
        <f t="shared" ref="G516:G524" si="26">F516/$F$2</f>
        <v>2.2639971896083557E-4</v>
      </c>
      <c r="H516" s="126">
        <f>G516/'Bayes Calculation 1'!C520</f>
        <v>0.11795425357859533</v>
      </c>
    </row>
    <row r="517" spans="1:8">
      <c r="A517" s="97" t="s">
        <v>5338</v>
      </c>
      <c r="B517" s="96" t="s">
        <v>652</v>
      </c>
      <c r="C517" s="98">
        <f>VLOOKUP(B517,'Add subcellular dot prod'!$B$4:$H$524,7,FALSE)</f>
        <v>2.5205478263453149E-4</v>
      </c>
      <c r="D517" s="97">
        <f>IFERROR(VLOOKUP(B517,'Ca or cAMP regulated kinases GO'!$A$3:$B$55,2,FALSE),0)</f>
        <v>0</v>
      </c>
      <c r="E517" s="97">
        <f t="shared" si="24"/>
        <v>0.5</v>
      </c>
      <c r="F517" s="98">
        <f t="shared" si="25"/>
        <v>1.2602739131726575E-4</v>
      </c>
      <c r="G517" s="98">
        <f t="shared" si="26"/>
        <v>2.2639971896083557E-4</v>
      </c>
      <c r="H517" s="126">
        <f>G517/'Bayes Calculation 1'!C521</f>
        <v>0.11795425357859533</v>
      </c>
    </row>
    <row r="518" spans="1:8">
      <c r="A518" s="97" t="s">
        <v>5344</v>
      </c>
      <c r="B518" s="96" t="s">
        <v>616</v>
      </c>
      <c r="C518" s="98">
        <f>VLOOKUP(B518,'Add subcellular dot prod'!$B$4:$H$524,7,FALSE)</f>
        <v>2.5205478263453149E-4</v>
      </c>
      <c r="D518" s="97">
        <f>IFERROR(VLOOKUP(B518,'Ca or cAMP regulated kinases GO'!$A$3:$B$55,2,FALSE),0)</f>
        <v>0</v>
      </c>
      <c r="E518" s="97">
        <f t="shared" si="24"/>
        <v>0.5</v>
      </c>
      <c r="F518" s="98">
        <f t="shared" si="25"/>
        <v>1.2602739131726575E-4</v>
      </c>
      <c r="G518" s="98">
        <f t="shared" si="26"/>
        <v>2.2639971896083557E-4</v>
      </c>
      <c r="H518" s="126">
        <f>G518/'Bayes Calculation 1'!C522</f>
        <v>0.11795425357859533</v>
      </c>
    </row>
    <row r="519" spans="1:8">
      <c r="A519" s="97" t="s">
        <v>5345</v>
      </c>
      <c r="B519" s="96" t="s">
        <v>880</v>
      </c>
      <c r="C519" s="98">
        <f>VLOOKUP(B519,'Add subcellular dot prod'!$B$4:$H$524,7,FALSE)</f>
        <v>2.5205478263453149E-4</v>
      </c>
      <c r="D519" s="97">
        <f>IFERROR(VLOOKUP(B519,'Ca or cAMP regulated kinases GO'!$A$3:$B$55,2,FALSE),0)</f>
        <v>0</v>
      </c>
      <c r="E519" s="97">
        <f t="shared" si="24"/>
        <v>0.5</v>
      </c>
      <c r="F519" s="98">
        <f t="shared" si="25"/>
        <v>1.2602739131726575E-4</v>
      </c>
      <c r="G519" s="98">
        <f t="shared" si="26"/>
        <v>2.2639971896083557E-4</v>
      </c>
      <c r="H519" s="126">
        <f>G519/'Bayes Calculation 1'!C523</f>
        <v>0.11795425357859533</v>
      </c>
    </row>
    <row r="520" spans="1:8">
      <c r="A520" s="97" t="s">
        <v>5345</v>
      </c>
      <c r="B520" s="96" t="s">
        <v>882</v>
      </c>
      <c r="C520" s="98">
        <f>VLOOKUP(B520,'Add subcellular dot prod'!$B$4:$H$524,7,FALSE)</f>
        <v>2.5205478263453149E-4</v>
      </c>
      <c r="D520" s="97">
        <f>IFERROR(VLOOKUP(B520,'Ca or cAMP regulated kinases GO'!$A$3:$B$55,2,FALSE),0)</f>
        <v>0</v>
      </c>
      <c r="E520" s="97">
        <f t="shared" si="24"/>
        <v>0.5</v>
      </c>
      <c r="F520" s="98">
        <f t="shared" si="25"/>
        <v>1.2602739131726575E-4</v>
      </c>
      <c r="G520" s="98">
        <f t="shared" si="26"/>
        <v>2.2639971896083557E-4</v>
      </c>
      <c r="H520" s="126">
        <f>G520/'Bayes Calculation 1'!C524</f>
        <v>0.11795425357859533</v>
      </c>
    </row>
    <row r="521" spans="1:8">
      <c r="A521" s="97" t="s">
        <v>5338</v>
      </c>
      <c r="B521" s="96" t="s">
        <v>889</v>
      </c>
      <c r="C521" s="98">
        <f>VLOOKUP(B521,'Add subcellular dot prod'!$B$4:$H$524,7,FALSE)</f>
        <v>2.5205478263453149E-4</v>
      </c>
      <c r="D521" s="97">
        <f>IFERROR(VLOOKUP(B521,'Ca or cAMP regulated kinases GO'!$A$3:$B$55,2,FALSE),0)</f>
        <v>0</v>
      </c>
      <c r="E521" s="97">
        <f t="shared" si="24"/>
        <v>0.5</v>
      </c>
      <c r="F521" s="98">
        <f t="shared" si="25"/>
        <v>1.2602739131726575E-4</v>
      </c>
      <c r="G521" s="98">
        <f t="shared" si="26"/>
        <v>2.2639971896083557E-4</v>
      </c>
      <c r="H521" s="126">
        <f>G521/'Bayes Calculation 1'!C525</f>
        <v>0.11795425357859533</v>
      </c>
    </row>
    <row r="522" spans="1:8">
      <c r="A522" s="97" t="s">
        <v>5346</v>
      </c>
      <c r="B522" s="96" t="s">
        <v>897</v>
      </c>
      <c r="C522" s="98">
        <f>VLOOKUP(B522,'Add subcellular dot prod'!$B$4:$H$524,7,FALSE)</f>
        <v>2.5205478263453149E-4</v>
      </c>
      <c r="D522" s="97">
        <f>IFERROR(VLOOKUP(B522,'Ca or cAMP regulated kinases GO'!$A$3:$B$55,2,FALSE),0)</f>
        <v>0</v>
      </c>
      <c r="E522" s="97">
        <f t="shared" si="24"/>
        <v>0.5</v>
      </c>
      <c r="F522" s="98">
        <f t="shared" si="25"/>
        <v>1.2602739131726575E-4</v>
      </c>
      <c r="G522" s="98">
        <f t="shared" si="26"/>
        <v>2.2639971896083557E-4</v>
      </c>
      <c r="H522" s="126">
        <f>G522/'Bayes Calculation 1'!C526</f>
        <v>0.11795425357859533</v>
      </c>
    </row>
    <row r="523" spans="1:8">
      <c r="A523" s="97" t="s">
        <v>5346</v>
      </c>
      <c r="B523" s="96" t="s">
        <v>457</v>
      </c>
      <c r="C523" s="98">
        <f>VLOOKUP(B523,'Add subcellular dot prod'!$B$4:$H$524,7,FALSE)</f>
        <v>2.5205478263453149E-4</v>
      </c>
      <c r="D523" s="97">
        <f>IFERROR(VLOOKUP(B523,'Ca or cAMP regulated kinases GO'!$A$3:$B$55,2,FALSE),0)</f>
        <v>0</v>
      </c>
      <c r="E523" s="97">
        <f t="shared" si="24"/>
        <v>0.5</v>
      </c>
      <c r="F523" s="98">
        <f t="shared" si="25"/>
        <v>1.2602739131726575E-4</v>
      </c>
      <c r="G523" s="98">
        <f t="shared" si="26"/>
        <v>2.2639971896083557E-4</v>
      </c>
      <c r="H523" s="126">
        <f>G523/'Bayes Calculation 1'!C527</f>
        <v>0.11795425357859533</v>
      </c>
    </row>
    <row r="524" spans="1:8">
      <c r="A524" s="97" t="s">
        <v>5338</v>
      </c>
      <c r="B524" s="96" t="s">
        <v>644</v>
      </c>
      <c r="C524" s="98">
        <f>VLOOKUP(B524,'Add subcellular dot prod'!$B$4:$H$524,7,FALSE)</f>
        <v>2.5205478263453149E-4</v>
      </c>
      <c r="D524" s="97">
        <f>IFERROR(VLOOKUP(B524,'Ca or cAMP regulated kinases GO'!$A$3:$B$55,2,FALSE),0)</f>
        <v>0</v>
      </c>
      <c r="E524" s="97">
        <f t="shared" si="24"/>
        <v>0.5</v>
      </c>
      <c r="F524" s="98">
        <f t="shared" si="25"/>
        <v>1.2602739131726575E-4</v>
      </c>
      <c r="G524" s="98">
        <f t="shared" si="26"/>
        <v>2.2639971896083557E-4</v>
      </c>
      <c r="H524" s="126">
        <f>G524/'Bayes Calculation 1'!C528</f>
        <v>0.11795425357859533</v>
      </c>
    </row>
    <row r="525" spans="1:8">
      <c r="B525" s="99"/>
    </row>
    <row r="526" spans="1:8">
      <c r="G526"/>
    </row>
  </sheetData>
  <autoFilter ref="A3:H3" xr:uid="{8B4CBAF2-B81C-4225-8549-38361B0DA302}"/>
  <hyperlinks>
    <hyperlink ref="B380" r:id="rId1" display="http://www.uniprot.org/uniprot/Q8WTQ7" xr:uid="{64CCBA76-9E57-4380-B382-0892B936E29A}"/>
    <hyperlink ref="B377" r:id="rId2" display="http://www.uniprot.org/uniprot/Q8C0V7" xr:uid="{21CA31D9-C424-43B3-9852-E62018AA8FEA}"/>
    <hyperlink ref="B378" r:id="rId3" display="http://www.uniprot.org/uniprot/Q8C0N0" xr:uid="{E4F196DD-D9AD-4851-A212-7E78BFD6093B}"/>
    <hyperlink ref="B379" r:id="rId4" display="http://www.uniprot.org/uniprot/A0AUV4" xr:uid="{0EDFB8A3-488F-41D8-9C5D-E7C442028C21}"/>
    <hyperlink ref="B396" r:id="rId5" display="http://www.uniprot.org/uniprot/Q96QS6" xr:uid="{5147EFFB-F250-463D-8B30-C50FB4E87CFC}"/>
    <hyperlink ref="B408" r:id="rId6" display="http://www.uniprot.org/uniprot/Q9UEE5" xr:uid="{6D0BF188-EE7D-41C7-8440-A3A7F0A01E82}"/>
    <hyperlink ref="B482" r:id="rId7" display="http://www.uniprot.org/uniprot/Q9QYZ6" xr:uid="{E80E7B62-0351-4A9F-BFDC-2E6C4F746482}"/>
    <hyperlink ref="B404" r:id="rId8" display="http://www.uniprot.org/uniprot/Q9QYZ3" xr:uid="{82423D16-5F08-4987-8FC4-FC354A7969EB}"/>
    <hyperlink ref="B405" r:id="rId9" display="http://www.uniprot.org/uniprot/Q9QYZ5" xr:uid="{EC3B120F-86EC-469D-BE14-C5285F58833B}"/>
    <hyperlink ref="B495" r:id="rId10" display="http://www.uniprot.org/uniprot/Q8C1R0" xr:uid="{DF19A2DA-57A7-44F5-8F57-1DAA82FF33FA}"/>
    <hyperlink ref="B373" r:id="rId11" display="http://www.uniprot.org/uniprot/Q8N752" xr:uid="{D8C52EFA-BB23-46C6-B728-506B5F22FD22}"/>
    <hyperlink ref="B370" r:id="rId12" display="http://www.uniprot.org/uniprot/Q9UQ88" xr:uid="{1CBF9647-476A-4C5B-917C-1FD58BBEBC85}"/>
    <hyperlink ref="B235" r:id="rId13" display="http://www.uniprot.org/uniprot/Q02846" xr:uid="{E555A8AE-ABFD-4D80-B844-842988AA415B}"/>
    <hyperlink ref="B461" r:id="rId14" display="http://www.uniprot.org/uniprot/P52785" xr:uid="{26F358F6-E1C2-4B46-BD31-DF0D856123A1}"/>
    <hyperlink ref="B381" r:id="rId15" display="http://www.uniprot.org/uniprot/Q6TL19" xr:uid="{4BF182D6-6AF3-49B7-98DD-EC0A6C58495F}"/>
    <hyperlink ref="B403" r:id="rId16" display="http://www.uniprot.org/uniprot/Q9QYZ4" xr:uid="{B6F68C12-361A-4303-B062-9CD35C1E9971}"/>
    <hyperlink ref="B406" r:id="rId17" display="http://www.uniprot.org/uniprot/A0JLX3" xr:uid="{DB9CB38A-E37A-4B73-8B89-D61DD7ECDF0D}"/>
    <hyperlink ref="B407" r:id="rId18" display="http://www.uniprot.org/uniprot/A2KF29" xr:uid="{42FEFCD4-F4E8-4921-84F1-DCF88616E28D}"/>
    <hyperlink ref="B374" r:id="rId19" display="http://www.uniprot.org/uniprot/Q8NEV1" xr:uid="{4C27720D-7331-4BDD-BB4D-AF67DE1970DD}"/>
  </hyperlink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73488-9EAD-4308-BBEF-6B3B43A4A0B4}">
  <sheetPr>
    <tabColor theme="7" tint="0.59999389629810485"/>
  </sheetPr>
  <dimension ref="A1:K525"/>
  <sheetViews>
    <sheetView workbookViewId="0">
      <selection activeCell="B4" sqref="B4:B23"/>
    </sheetView>
  </sheetViews>
  <sheetFormatPr defaultColWidth="8.81640625" defaultRowHeight="14.5"/>
  <cols>
    <col min="1" max="2" width="12.81640625" style="97" customWidth="1"/>
    <col min="3" max="3" width="12.81640625" style="98" customWidth="1"/>
    <col min="4" max="4" width="14.1796875" style="97" customWidth="1"/>
    <col min="5" max="5" width="12.81640625" style="97" customWidth="1"/>
    <col min="6" max="7" width="12.81640625" style="98" customWidth="1"/>
    <col min="8" max="8" width="15.1796875" style="97" customWidth="1"/>
    <col min="9" max="11" width="8.81640625" style="97"/>
  </cols>
  <sheetData>
    <row r="1" spans="1:11">
      <c r="F1" s="98" t="s">
        <v>10278</v>
      </c>
    </row>
    <row r="2" spans="1:11">
      <c r="F2" s="98">
        <f>SUM(F4:F524)</f>
        <v>0.63578908977253534</v>
      </c>
    </row>
    <row r="3" spans="1:11" s="53" customFormat="1" ht="60" customHeight="1">
      <c r="A3" s="94" t="s">
        <v>5336</v>
      </c>
      <c r="B3" s="94" t="s">
        <v>1210</v>
      </c>
      <c r="C3" s="95" t="s">
        <v>5436</v>
      </c>
      <c r="D3" s="94" t="s">
        <v>10270</v>
      </c>
      <c r="E3" s="94" t="s">
        <v>5434</v>
      </c>
      <c r="F3" s="95" t="s">
        <v>5435</v>
      </c>
      <c r="G3" s="95" t="s">
        <v>5436</v>
      </c>
      <c r="H3" s="132" t="s">
        <v>10817</v>
      </c>
      <c r="I3" s="101"/>
      <c r="J3" s="101"/>
      <c r="K3" s="101"/>
    </row>
    <row r="4" spans="1:11">
      <c r="A4" s="97" t="s">
        <v>5340</v>
      </c>
      <c r="B4" s="96" t="s">
        <v>189</v>
      </c>
      <c r="C4" s="98">
        <f>VLOOKUP(B4,'Add Regulated by Ca CaM cAMP'!$B$4:$G$524,6,FALSE)</f>
        <v>3.3880498474353295E-2</v>
      </c>
      <c r="D4" s="97">
        <f>IFERROR(VLOOKUP(B4,'Kinase c phosph changes'!$A$106:$B$159,2,FALSE),0)</f>
        <v>1</v>
      </c>
      <c r="E4" s="97">
        <f t="shared" ref="E4:E67" si="0">IF(D4&gt;0,0.95, 0.5)</f>
        <v>0.95</v>
      </c>
      <c r="F4" s="98">
        <f t="shared" ref="F4:F67" si="1">E4*C4</f>
        <v>3.2186473550635628E-2</v>
      </c>
      <c r="G4" s="98">
        <f t="shared" ref="G4:G67" si="2">F4/$F$2</f>
        <v>5.0624450888502821E-2</v>
      </c>
      <c r="H4" s="126">
        <f>G4/'Bayes Calculation 1'!C8</f>
        <v>26.375338912909971</v>
      </c>
    </row>
    <row r="5" spans="1:11">
      <c r="A5" s="97" t="s">
        <v>5337</v>
      </c>
      <c r="B5" s="96" t="s">
        <v>287</v>
      </c>
      <c r="C5" s="98">
        <f>VLOOKUP(B5,'Add Regulated by Ca CaM cAMP'!$B$4:$G$524,6,FALSE)</f>
        <v>2.6880776430863042E-2</v>
      </c>
      <c r="D5" s="97">
        <f>IFERROR(VLOOKUP(B5,'Kinase c phosph changes'!$A$106:$B$159,2,FALSE),0)</f>
        <v>1</v>
      </c>
      <c r="E5" s="97">
        <f t="shared" si="0"/>
        <v>0.95</v>
      </c>
      <c r="F5" s="98">
        <f t="shared" si="1"/>
        <v>2.553673760931989E-2</v>
      </c>
      <c r="G5" s="98">
        <f t="shared" si="2"/>
        <v>4.0165422810976681E-2</v>
      </c>
      <c r="H5" s="126">
        <f>G5/'Bayes Calculation 1'!C9</f>
        <v>20.926185284518851</v>
      </c>
    </row>
    <row r="6" spans="1:11">
      <c r="A6" s="97" t="s">
        <v>5338</v>
      </c>
      <c r="B6" s="96" t="s">
        <v>441</v>
      </c>
      <c r="C6" s="98">
        <f>VLOOKUP(B6,'Add Regulated by Ca CaM cAMP'!$B$4:$G$524,6,FALSE)</f>
        <v>2.2995614549116337E-2</v>
      </c>
      <c r="D6" s="97">
        <f>IFERROR(VLOOKUP(B6,'Kinase c phosph changes'!$A$106:$B$159,2,FALSE),0)</f>
        <v>1</v>
      </c>
      <c r="E6" s="97">
        <f t="shared" si="0"/>
        <v>0.95</v>
      </c>
      <c r="F6" s="98">
        <f t="shared" si="1"/>
        <v>2.1845833821660519E-2</v>
      </c>
      <c r="G6" s="98">
        <f t="shared" si="2"/>
        <v>3.4360189838231178E-2</v>
      </c>
      <c r="H6" s="126">
        <f>G6/'Bayes Calculation 1'!C10</f>
        <v>17.901658905718445</v>
      </c>
    </row>
    <row r="7" spans="1:11">
      <c r="A7" s="97" t="s">
        <v>5340</v>
      </c>
      <c r="B7" s="96" t="s">
        <v>31</v>
      </c>
      <c r="C7" s="98">
        <f>VLOOKUP(B7,'Add Regulated by Ca CaM cAMP'!$B$4:$G$524,6,FALSE)</f>
        <v>1.7099243928039951E-2</v>
      </c>
      <c r="D7" s="97">
        <f>IFERROR(VLOOKUP(B7,'Kinase c phosph changes'!$A$106:$B$159,2,FALSE),0)</f>
        <v>1</v>
      </c>
      <c r="E7" s="97">
        <f t="shared" si="0"/>
        <v>0.95</v>
      </c>
      <c r="F7" s="98">
        <f t="shared" si="1"/>
        <v>1.6244281731637951E-2</v>
      </c>
      <c r="G7" s="98">
        <f t="shared" si="2"/>
        <v>2.5549796297148833E-2</v>
      </c>
      <c r="H7" s="126">
        <f>G7/'Bayes Calculation 1'!C11</f>
        <v>13.311443870814543</v>
      </c>
    </row>
    <row r="8" spans="1:11">
      <c r="A8" s="97" t="s">
        <v>5338</v>
      </c>
      <c r="B8" s="96" t="s">
        <v>383</v>
      </c>
      <c r="C8" s="98">
        <f>VLOOKUP(B8,'Add Regulated by Ca CaM cAMP'!$B$4:$G$524,6,FALSE)</f>
        <v>2.5061814518709657E-2</v>
      </c>
      <c r="D8" s="97">
        <f>IFERROR(VLOOKUP(B8,'Kinase c phosph changes'!$A$106:$B$159,2,FALSE),0)</f>
        <v>0</v>
      </c>
      <c r="E8" s="97">
        <f t="shared" si="0"/>
        <v>0.5</v>
      </c>
      <c r="F8" s="98">
        <f t="shared" si="1"/>
        <v>1.2530907259354828E-2</v>
      </c>
      <c r="G8" s="98">
        <f t="shared" si="2"/>
        <v>1.9709220338835917E-2</v>
      </c>
      <c r="H8" s="126">
        <f>G8/'Bayes Calculation 1'!C12</f>
        <v>10.268503796533514</v>
      </c>
    </row>
    <row r="9" spans="1:11">
      <c r="A9" s="97" t="s">
        <v>5340</v>
      </c>
      <c r="B9" s="96" t="s">
        <v>83</v>
      </c>
      <c r="C9" s="98">
        <f>VLOOKUP(B9,'Add Regulated by Ca CaM cAMP'!$B$4:$G$524,6,FALSE)</f>
        <v>1.2133420070650594E-2</v>
      </c>
      <c r="D9" s="97">
        <f>IFERROR(VLOOKUP(B9,'Kinase c phosph changes'!$A$106:$B$159,2,FALSE),0)</f>
        <v>1</v>
      </c>
      <c r="E9" s="97">
        <f t="shared" si="0"/>
        <v>0.95</v>
      </c>
      <c r="F9" s="98">
        <f t="shared" si="1"/>
        <v>1.1526749067118064E-2</v>
      </c>
      <c r="G9" s="98">
        <f t="shared" si="2"/>
        <v>1.8129831500005703E-2</v>
      </c>
      <c r="H9" s="126">
        <f>G9/'Bayes Calculation 1'!C13</f>
        <v>9.445642211502971</v>
      </c>
    </row>
    <row r="10" spans="1:11">
      <c r="A10" s="97" t="s">
        <v>5343</v>
      </c>
      <c r="B10" s="96" t="s">
        <v>856</v>
      </c>
      <c r="C10" s="98">
        <f>VLOOKUP(B10,'Add Regulated by Ca CaM cAMP'!$B$4:$G$524,6,FALSE)</f>
        <v>1.1646050716122583E-2</v>
      </c>
      <c r="D10" s="97">
        <f>IFERROR(VLOOKUP(B10,'Kinase c phosph changes'!$A$106:$B$159,2,FALSE),0)</f>
        <v>1</v>
      </c>
      <c r="E10" s="97">
        <f t="shared" si="0"/>
        <v>0.95</v>
      </c>
      <c r="F10" s="98">
        <f t="shared" si="1"/>
        <v>1.1063748180316453E-2</v>
      </c>
      <c r="G10" s="98">
        <f t="shared" si="2"/>
        <v>1.7401601188650001E-2</v>
      </c>
      <c r="H10" s="126">
        <f>G10/'Bayes Calculation 1'!C14</f>
        <v>9.0662342192866507</v>
      </c>
    </row>
    <row r="11" spans="1:11">
      <c r="A11" s="97" t="s">
        <v>5340</v>
      </c>
      <c r="B11" s="96" t="s">
        <v>81</v>
      </c>
      <c r="C11" s="98">
        <f>VLOOKUP(B11,'Add Regulated by Ca CaM cAMP'!$B$4:$G$524,6,FALSE)</f>
        <v>1.0623514925848008E-2</v>
      </c>
      <c r="D11" s="97">
        <f>IFERROR(VLOOKUP(B11,'Kinase c phosph changes'!$A$106:$B$159,2,FALSE),0)</f>
        <v>1</v>
      </c>
      <c r="E11" s="97">
        <f t="shared" si="0"/>
        <v>0.95</v>
      </c>
      <c r="F11" s="98">
        <f t="shared" si="1"/>
        <v>1.0092339179555607E-2</v>
      </c>
      <c r="G11" s="98">
        <f t="shared" si="2"/>
        <v>1.5873721870827192E-2</v>
      </c>
      <c r="H11" s="126">
        <f>G11/'Bayes Calculation 1'!C15</f>
        <v>8.2702090947009665</v>
      </c>
    </row>
    <row r="12" spans="1:11">
      <c r="A12" s="97" t="s">
        <v>5344</v>
      </c>
      <c r="B12" s="96" t="s">
        <v>371</v>
      </c>
      <c r="C12" s="98">
        <f>VLOOKUP(B12,'Add Regulated by Ca CaM cAMP'!$B$4:$G$524,6,FALSE)</f>
        <v>1.0055888265090724E-2</v>
      </c>
      <c r="D12" s="97">
        <f>IFERROR(VLOOKUP(B12,'Kinase c phosph changes'!$A$106:$B$159,2,FALSE),0)</f>
        <v>1</v>
      </c>
      <c r="E12" s="97">
        <f t="shared" si="0"/>
        <v>0.95</v>
      </c>
      <c r="F12" s="98">
        <f t="shared" si="1"/>
        <v>9.553093851836187E-3</v>
      </c>
      <c r="G12" s="98">
        <f t="shared" si="2"/>
        <v>1.5025570594887013E-2</v>
      </c>
      <c r="H12" s="126">
        <f>G12/'Bayes Calculation 1'!C16</f>
        <v>7.8283222799361338</v>
      </c>
    </row>
    <row r="13" spans="1:11">
      <c r="A13" s="97" t="s">
        <v>5339</v>
      </c>
      <c r="B13" s="96" t="s">
        <v>87</v>
      </c>
      <c r="C13" s="98">
        <f>VLOOKUP(B13,'Add Regulated by Ca CaM cAMP'!$B$4:$G$524,6,FALSE)</f>
        <v>1.6379219389940809E-2</v>
      </c>
      <c r="D13" s="97">
        <f>IFERROR(VLOOKUP(B13,'Kinase c phosph changes'!$A$106:$B$159,2,FALSE),0)</f>
        <v>0</v>
      </c>
      <c r="E13" s="97">
        <f t="shared" si="0"/>
        <v>0.5</v>
      </c>
      <c r="F13" s="98">
        <f t="shared" si="1"/>
        <v>8.1896096949704046E-3</v>
      </c>
      <c r="G13" s="98">
        <f t="shared" si="2"/>
        <v>1.2881016404198413E-2</v>
      </c>
      <c r="H13" s="126">
        <f>G13/'Bayes Calculation 1'!C17</f>
        <v>6.7110095465873734</v>
      </c>
    </row>
    <row r="14" spans="1:11">
      <c r="A14" s="97" t="s">
        <v>5337</v>
      </c>
      <c r="B14" s="96" t="s">
        <v>39</v>
      </c>
      <c r="C14" s="98">
        <f>VLOOKUP(B14,'Add Regulated by Ca CaM cAMP'!$B$4:$G$524,6,FALSE)</f>
        <v>8.6031629989591022E-3</v>
      </c>
      <c r="D14" s="97">
        <f>IFERROR(VLOOKUP(B14,'Kinase c phosph changes'!$A$106:$B$159,2,FALSE),0)</f>
        <v>1</v>
      </c>
      <c r="E14" s="97">
        <f t="shared" si="0"/>
        <v>0.95</v>
      </c>
      <c r="F14" s="98">
        <f t="shared" si="1"/>
        <v>8.1730048490111472E-3</v>
      </c>
      <c r="G14" s="98">
        <f t="shared" si="2"/>
        <v>1.2854899494949154E-2</v>
      </c>
      <c r="H14" s="126">
        <f>G14/'Bayes Calculation 1'!C18</f>
        <v>6.6974026368685093</v>
      </c>
    </row>
    <row r="15" spans="1:11">
      <c r="A15" s="97" t="s">
        <v>5338</v>
      </c>
      <c r="B15" s="96" t="s">
        <v>237</v>
      </c>
      <c r="C15" s="98">
        <f>VLOOKUP(B15,'Add Regulated by Ca CaM cAMP'!$B$4:$G$524,6,FALSE)</f>
        <v>8.5985410195407886E-3</v>
      </c>
      <c r="D15" s="97">
        <f>IFERROR(VLOOKUP(B15,'Kinase c phosph changes'!$A$106:$B$159,2,FALSE),0)</f>
        <v>1</v>
      </c>
      <c r="E15" s="97">
        <f t="shared" si="0"/>
        <v>0.95</v>
      </c>
      <c r="F15" s="98">
        <f t="shared" si="1"/>
        <v>8.1686139685637482E-3</v>
      </c>
      <c r="G15" s="98">
        <f t="shared" si="2"/>
        <v>1.2847993304644804E-2</v>
      </c>
      <c r="H15" s="126">
        <f>G15/'Bayes Calculation 1'!C19</f>
        <v>6.693804511719943</v>
      </c>
    </row>
    <row r="16" spans="1:11">
      <c r="A16" s="97" t="s">
        <v>5344</v>
      </c>
      <c r="B16" s="96" t="s">
        <v>53</v>
      </c>
      <c r="C16" s="98">
        <f>VLOOKUP(B16,'Add Regulated by Ca CaM cAMP'!$B$4:$G$524,6,FALSE)</f>
        <v>1.6315109507100856E-2</v>
      </c>
      <c r="D16" s="97">
        <f>IFERROR(VLOOKUP(B16,'Kinase c phosph changes'!$A$106:$B$159,2,FALSE),0)</f>
        <v>0</v>
      </c>
      <c r="E16" s="97">
        <f t="shared" si="0"/>
        <v>0.5</v>
      </c>
      <c r="F16" s="98">
        <f t="shared" si="1"/>
        <v>8.1575547535504278E-3</v>
      </c>
      <c r="G16" s="98">
        <f t="shared" si="2"/>
        <v>1.2830598833441662E-2</v>
      </c>
      <c r="H16" s="126">
        <f>G16/'Bayes Calculation 1'!C20</f>
        <v>6.6847419922231062</v>
      </c>
    </row>
    <row r="17" spans="1:8">
      <c r="A17" s="97" t="s">
        <v>5338</v>
      </c>
      <c r="B17" s="96" t="s">
        <v>361</v>
      </c>
      <c r="C17" s="98">
        <f>VLOOKUP(B17,'Add Regulated by Ca CaM cAMP'!$B$4:$G$524,6,FALSE)</f>
        <v>8.4062426004680342E-3</v>
      </c>
      <c r="D17" s="97">
        <f>IFERROR(VLOOKUP(B17,'Kinase c phosph changes'!$A$106:$B$159,2,FALSE),0)</f>
        <v>1</v>
      </c>
      <c r="E17" s="97">
        <f t="shared" si="0"/>
        <v>0.95</v>
      </c>
      <c r="F17" s="98">
        <f t="shared" si="1"/>
        <v>7.9859304704446316E-3</v>
      </c>
      <c r="G17" s="98">
        <f t="shared" si="2"/>
        <v>1.2560659814564824E-2</v>
      </c>
      <c r="H17" s="126">
        <f>G17/'Bayes Calculation 1'!C21</f>
        <v>6.5441037633882733</v>
      </c>
    </row>
    <row r="18" spans="1:8">
      <c r="A18" s="97" t="s">
        <v>5345</v>
      </c>
      <c r="B18" s="96" t="s">
        <v>113</v>
      </c>
      <c r="C18" s="98">
        <f>VLOOKUP(B18,'Add Regulated by Ca CaM cAMP'!$B$4:$G$524,6,FALSE)</f>
        <v>8.1769608132236243E-3</v>
      </c>
      <c r="D18" s="97">
        <f>IFERROR(VLOOKUP(B18,'Kinase c phosph changes'!$A$106:$B$159,2,FALSE),0)</f>
        <v>1</v>
      </c>
      <c r="E18" s="97">
        <f t="shared" si="0"/>
        <v>0.95</v>
      </c>
      <c r="F18" s="98">
        <f t="shared" si="1"/>
        <v>7.7681127725624426E-3</v>
      </c>
      <c r="G18" s="98">
        <f t="shared" si="2"/>
        <v>1.2218065546456013E-2</v>
      </c>
      <c r="H18" s="126">
        <f>G18/'Bayes Calculation 1'!C22</f>
        <v>6.3656121497035825</v>
      </c>
    </row>
    <row r="19" spans="1:8">
      <c r="A19" s="97" t="s">
        <v>5338</v>
      </c>
      <c r="B19" s="96" t="s">
        <v>47</v>
      </c>
      <c r="C19" s="98">
        <f>VLOOKUP(B19,'Add Regulated by Ca CaM cAMP'!$B$4:$G$524,6,FALSE)</f>
        <v>1.5218922046615827E-2</v>
      </c>
      <c r="D19" s="97">
        <f>IFERROR(VLOOKUP(B19,'Kinase c phosph changes'!$A$106:$B$159,2,FALSE),0)</f>
        <v>0</v>
      </c>
      <c r="E19" s="97">
        <f t="shared" si="0"/>
        <v>0.5</v>
      </c>
      <c r="F19" s="98">
        <f t="shared" si="1"/>
        <v>7.6094610233079134E-3</v>
      </c>
      <c r="G19" s="98">
        <f t="shared" si="2"/>
        <v>1.1968530359698892E-2</v>
      </c>
      <c r="H19" s="126">
        <f>G19/'Bayes Calculation 1'!C23</f>
        <v>6.2356043174031228</v>
      </c>
    </row>
    <row r="20" spans="1:8">
      <c r="A20" s="97" t="s">
        <v>5340</v>
      </c>
      <c r="B20" s="96" t="s">
        <v>463</v>
      </c>
      <c r="C20" s="98">
        <f>VLOOKUP(B20,'Add Regulated by Ca CaM cAMP'!$B$4:$G$524,6,FALSE)</f>
        <v>1.5220267693822963E-2</v>
      </c>
      <c r="D20" s="97">
        <f>IFERROR(VLOOKUP(B20,'Kinase c phosph changes'!$A$106:$B$159,2,FALSE),0)</f>
        <v>0</v>
      </c>
      <c r="E20" s="97">
        <f t="shared" si="0"/>
        <v>0.5</v>
      </c>
      <c r="F20" s="98">
        <f t="shared" si="1"/>
        <v>7.6101338469114817E-3</v>
      </c>
      <c r="G20" s="98">
        <f t="shared" si="2"/>
        <v>1.1969588609383247E-2</v>
      </c>
      <c r="H20" s="126">
        <f>G20/'Bayes Calculation 1'!C24</f>
        <v>6.2361556654886714</v>
      </c>
    </row>
    <row r="21" spans="1:8">
      <c r="A21" s="97" t="s">
        <v>5339</v>
      </c>
      <c r="B21" s="96" t="s">
        <v>153</v>
      </c>
      <c r="C21" s="98">
        <f>VLOOKUP(B21,'Add Regulated by Ca CaM cAMP'!$B$4:$G$524,6,FALSE)</f>
        <v>7.8250744684117222E-3</v>
      </c>
      <c r="D21" s="97">
        <f>IFERROR(VLOOKUP(B21,'Kinase c phosph changes'!$A$106:$B$159,2,FALSE),0)</f>
        <v>1</v>
      </c>
      <c r="E21" s="97">
        <f t="shared" si="0"/>
        <v>0.95</v>
      </c>
      <c r="F21" s="98">
        <f t="shared" si="1"/>
        <v>7.4338207449911355E-3</v>
      </c>
      <c r="G21" s="98">
        <f t="shared" si="2"/>
        <v>1.1692274788248906E-2</v>
      </c>
      <c r="H21" s="126">
        <f>G21/'Bayes Calculation 1'!C25</f>
        <v>6.0916751646776799</v>
      </c>
    </row>
    <row r="22" spans="1:8">
      <c r="A22" s="97" t="s">
        <v>5337</v>
      </c>
      <c r="B22" s="96" t="s">
        <v>185</v>
      </c>
      <c r="C22" s="98">
        <f>VLOOKUP(B22,'Add Regulated by Ca CaM cAMP'!$B$4:$G$524,6,FALSE)</f>
        <v>7.5493551165210114E-3</v>
      </c>
      <c r="D22" s="97">
        <f>IFERROR(VLOOKUP(B22,'Kinase c phosph changes'!$A$106:$B$159,2,FALSE),0)</f>
        <v>1</v>
      </c>
      <c r="E22" s="97">
        <f t="shared" si="0"/>
        <v>0.95</v>
      </c>
      <c r="F22" s="98">
        <f t="shared" si="1"/>
        <v>7.1718873606949601E-3</v>
      </c>
      <c r="G22" s="98">
        <f t="shared" si="2"/>
        <v>1.1280293223120309E-2</v>
      </c>
      <c r="H22" s="126">
        <f>G22/'Bayes Calculation 1'!C26</f>
        <v>5.8770327692456812</v>
      </c>
    </row>
    <row r="23" spans="1:8">
      <c r="A23" s="97" t="s">
        <v>5343</v>
      </c>
      <c r="B23" s="96" t="s">
        <v>489</v>
      </c>
      <c r="C23" s="98">
        <f>VLOOKUP(B23,'Add Regulated by Ca CaM cAMP'!$B$4:$G$524,6,FALSE)</f>
        <v>1.4161434296040205E-2</v>
      </c>
      <c r="D23" s="97">
        <f>IFERROR(VLOOKUP(B23,'Kinase c phosph changes'!$A$106:$B$159,2,FALSE),0)</f>
        <v>0</v>
      </c>
      <c r="E23" s="97">
        <f t="shared" si="0"/>
        <v>0.5</v>
      </c>
      <c r="F23" s="98">
        <f t="shared" si="1"/>
        <v>7.0807171480201025E-3</v>
      </c>
      <c r="G23" s="98">
        <f t="shared" si="2"/>
        <v>1.1136896278848309E-2</v>
      </c>
      <c r="H23" s="126">
        <f>G23/'Bayes Calculation 1'!C27</f>
        <v>5.8023229612799696</v>
      </c>
    </row>
    <row r="24" spans="1:8">
      <c r="A24" s="97" t="s">
        <v>5337</v>
      </c>
      <c r="B24" s="96" t="s">
        <v>447</v>
      </c>
      <c r="C24" s="98">
        <f>VLOOKUP(B24,'Add Regulated by Ca CaM cAMP'!$B$4:$G$524,6,FALSE)</f>
        <v>7.180994549947064E-3</v>
      </c>
      <c r="D24" s="97">
        <f>IFERROR(VLOOKUP(B24,'Kinase c phosph changes'!$A$106:$B$159,2,FALSE),0)</f>
        <v>1</v>
      </c>
      <c r="E24" s="97">
        <f t="shared" si="0"/>
        <v>0.95</v>
      </c>
      <c r="F24" s="98">
        <f t="shared" si="1"/>
        <v>6.8219448224497107E-3</v>
      </c>
      <c r="G24" s="98">
        <f t="shared" si="2"/>
        <v>1.0729886580611789E-2</v>
      </c>
      <c r="H24" s="126">
        <f>G24/'Bayes Calculation 1'!C28</f>
        <v>5.5902709084987423</v>
      </c>
    </row>
    <row r="25" spans="1:8">
      <c r="A25" s="97" t="s">
        <v>5346</v>
      </c>
      <c r="B25" s="96" t="s">
        <v>241</v>
      </c>
      <c r="C25" s="98">
        <f>VLOOKUP(B25,'Add Regulated by Ca CaM cAMP'!$B$4:$G$524,6,FALSE)</f>
        <v>7.0529171597068993E-3</v>
      </c>
      <c r="D25" s="97">
        <f>IFERROR(VLOOKUP(B25,'Kinase c phosph changes'!$A$106:$B$159,2,FALSE),0)</f>
        <v>1</v>
      </c>
      <c r="E25" s="97">
        <f t="shared" si="0"/>
        <v>0.95</v>
      </c>
      <c r="F25" s="98">
        <f t="shared" si="1"/>
        <v>6.7002713017215538E-3</v>
      </c>
      <c r="G25" s="98">
        <f t="shared" si="2"/>
        <v>1.0538512550000965E-2</v>
      </c>
      <c r="H25" s="126">
        <f>G25/'Bayes Calculation 1'!C29</f>
        <v>5.4905650385505025</v>
      </c>
    </row>
    <row r="26" spans="1:8">
      <c r="A26" s="97" t="s">
        <v>5340</v>
      </c>
      <c r="B26" s="96" t="s">
        <v>379</v>
      </c>
      <c r="C26" s="98">
        <f>VLOOKUP(B26,'Add Regulated by Ca CaM cAMP'!$B$4:$G$524,6,FALSE)</f>
        <v>6.57413554867654E-3</v>
      </c>
      <c r="D26" s="97">
        <f>IFERROR(VLOOKUP(B26,'Kinase c phosph changes'!$A$106:$B$159,2,FALSE),0)</f>
        <v>1</v>
      </c>
      <c r="E26" s="97">
        <f t="shared" si="0"/>
        <v>0.95</v>
      </c>
      <c r="F26" s="98">
        <f t="shared" si="1"/>
        <v>6.2454287712427128E-3</v>
      </c>
      <c r="G26" s="98">
        <f t="shared" si="2"/>
        <v>9.8231140982257565E-3</v>
      </c>
      <c r="H26" s="126">
        <f>G26/'Bayes Calculation 1'!C30</f>
        <v>5.1178424451756195</v>
      </c>
    </row>
    <row r="27" spans="1:8">
      <c r="A27" s="97" t="s">
        <v>5338</v>
      </c>
      <c r="B27" s="96" t="s">
        <v>744</v>
      </c>
      <c r="C27" s="98">
        <f>VLOOKUP(B27,'Add Regulated by Ca CaM cAMP'!$B$4:$G$524,6,FALSE)</f>
        <v>6.5131609676488244E-3</v>
      </c>
      <c r="D27" s="97">
        <f>IFERROR(VLOOKUP(B27,'Kinase c phosph changes'!$A$106:$B$159,2,FALSE),0)</f>
        <v>1</v>
      </c>
      <c r="E27" s="97">
        <f t="shared" si="0"/>
        <v>0.95</v>
      </c>
      <c r="F27" s="98">
        <f t="shared" si="1"/>
        <v>6.1875029192663827E-3</v>
      </c>
      <c r="G27" s="98">
        <f t="shared" si="2"/>
        <v>9.7320055011954829E-3</v>
      </c>
      <c r="H27" s="126">
        <f>G27/'Bayes Calculation 1'!C31</f>
        <v>5.0703748661228465</v>
      </c>
    </row>
    <row r="28" spans="1:8">
      <c r="A28" s="97" t="s">
        <v>5343</v>
      </c>
      <c r="B28" s="96" t="s">
        <v>239</v>
      </c>
      <c r="C28" s="98">
        <f>VLOOKUP(B28,'Add Regulated by Ca CaM cAMP'!$B$4:$G$524,6,FALSE)</f>
        <v>6.4187421623728572E-3</v>
      </c>
      <c r="D28" s="97">
        <f>IFERROR(VLOOKUP(B28,'Kinase c phosph changes'!$A$106:$B$159,2,FALSE),0)</f>
        <v>1</v>
      </c>
      <c r="E28" s="97">
        <f t="shared" si="0"/>
        <v>0.95</v>
      </c>
      <c r="F28" s="98">
        <f t="shared" si="1"/>
        <v>6.0978050542542144E-3</v>
      </c>
      <c r="G28" s="98">
        <f t="shared" si="2"/>
        <v>9.5909243369303662E-3</v>
      </c>
      <c r="H28" s="126">
        <f>G28/'Bayes Calculation 1'!C32</f>
        <v>4.9968715795407208</v>
      </c>
    </row>
    <row r="29" spans="1:8">
      <c r="A29" s="97" t="s">
        <v>5340</v>
      </c>
      <c r="B29" s="96" t="s">
        <v>329</v>
      </c>
      <c r="C29" s="98">
        <f>VLOOKUP(B29,'Add Regulated by Ca CaM cAMP'!$B$4:$G$524,6,FALSE)</f>
        <v>6.1094357922307808E-3</v>
      </c>
      <c r="D29" s="97">
        <f>IFERROR(VLOOKUP(B29,'Kinase c phosph changes'!$A$106:$B$159,2,FALSE),0)</f>
        <v>1</v>
      </c>
      <c r="E29" s="97">
        <f t="shared" si="0"/>
        <v>0.95</v>
      </c>
      <c r="F29" s="98">
        <f t="shared" si="1"/>
        <v>5.8039640026192416E-3</v>
      </c>
      <c r="G29" s="98">
        <f t="shared" si="2"/>
        <v>9.1287568408821088E-3</v>
      </c>
      <c r="H29" s="126">
        <f>G29/'Bayes Calculation 1'!C33</f>
        <v>4.7560823140995785</v>
      </c>
    </row>
    <row r="30" spans="1:8">
      <c r="A30" s="97" t="s">
        <v>5339</v>
      </c>
      <c r="B30" s="96" t="s">
        <v>133</v>
      </c>
      <c r="C30" s="98">
        <f>VLOOKUP(B30,'Add Regulated by Ca CaM cAMP'!$B$4:$G$524,6,FALSE)</f>
        <v>1.0907271956944258E-2</v>
      </c>
      <c r="D30" s="97">
        <f>IFERROR(VLOOKUP(B30,'Kinase c phosph changes'!$A$106:$B$159,2,FALSE),0)</f>
        <v>0</v>
      </c>
      <c r="E30" s="97">
        <f t="shared" si="0"/>
        <v>0.5</v>
      </c>
      <c r="F30" s="98">
        <f t="shared" si="1"/>
        <v>5.4536359784721289E-3</v>
      </c>
      <c r="G30" s="98">
        <f t="shared" si="2"/>
        <v>8.5777438874002424E-3</v>
      </c>
      <c r="H30" s="126">
        <f>G30/'Bayes Calculation 1'!C34</f>
        <v>4.4690045653355268</v>
      </c>
    </row>
    <row r="31" spans="1:8">
      <c r="A31" s="97" t="s">
        <v>5343</v>
      </c>
      <c r="B31" s="96" t="s">
        <v>151</v>
      </c>
      <c r="C31" s="98">
        <f>VLOOKUP(B31,'Add Regulated by Ca CaM cAMP'!$B$4:$G$524,6,FALSE)</f>
        <v>1.0992889954735909E-2</v>
      </c>
      <c r="D31" s="97">
        <f>IFERROR(VLOOKUP(B31,'Kinase c phosph changes'!$A$106:$B$159,2,FALSE),0)</f>
        <v>0</v>
      </c>
      <c r="E31" s="97">
        <f t="shared" si="0"/>
        <v>0.5</v>
      </c>
      <c r="F31" s="98">
        <f t="shared" si="1"/>
        <v>5.4964449773679544E-3</v>
      </c>
      <c r="G31" s="98">
        <f t="shared" si="2"/>
        <v>8.6450759627448217E-3</v>
      </c>
      <c r="H31" s="126">
        <f>G31/'Bayes Calculation 1'!C35</f>
        <v>4.5040845765900519</v>
      </c>
    </row>
    <row r="32" spans="1:8">
      <c r="A32" s="97" t="s">
        <v>5345</v>
      </c>
      <c r="B32" s="96" t="s">
        <v>215</v>
      </c>
      <c r="C32" s="98">
        <f>VLOOKUP(B32,'Add Regulated by Ca CaM cAMP'!$B$4:$G$524,6,FALSE)</f>
        <v>1.0270425584265386E-2</v>
      </c>
      <c r="D32" s="97">
        <f>IFERROR(VLOOKUP(B32,'Kinase c phosph changes'!$A$106:$B$159,2,FALSE),0)</f>
        <v>0</v>
      </c>
      <c r="E32" s="97">
        <f t="shared" si="0"/>
        <v>0.5</v>
      </c>
      <c r="F32" s="98">
        <f t="shared" si="1"/>
        <v>5.1352127921326929E-3</v>
      </c>
      <c r="G32" s="98">
        <f t="shared" si="2"/>
        <v>8.076912414413882E-3</v>
      </c>
      <c r="H32" s="126">
        <f>G32/'Bayes Calculation 1'!C36</f>
        <v>4.2080713679096329</v>
      </c>
    </row>
    <row r="33" spans="1:8">
      <c r="A33" s="97" t="s">
        <v>5337</v>
      </c>
      <c r="B33" s="96" t="s">
        <v>191</v>
      </c>
      <c r="C33" s="98">
        <f>VLOOKUP(B33,'Add Regulated by Ca CaM cAMP'!$B$4:$G$524,6,FALSE)</f>
        <v>5.0998678678783865E-3</v>
      </c>
      <c r="D33" s="97">
        <f>IFERROR(VLOOKUP(B33,'Kinase c phosph changes'!$A$106:$B$159,2,FALSE),0)</f>
        <v>1</v>
      </c>
      <c r="E33" s="97">
        <f t="shared" si="0"/>
        <v>0.95</v>
      </c>
      <c r="F33" s="98">
        <f t="shared" si="1"/>
        <v>4.8448744744844672E-3</v>
      </c>
      <c r="G33" s="98">
        <f t="shared" si="2"/>
        <v>7.6202541887244492E-3</v>
      </c>
      <c r="H33" s="126">
        <f>G33/'Bayes Calculation 1'!C37</f>
        <v>3.9701524323254382</v>
      </c>
    </row>
    <row r="34" spans="1:8">
      <c r="A34" s="97" t="s">
        <v>5338</v>
      </c>
      <c r="B34" s="96" t="s">
        <v>642</v>
      </c>
      <c r="C34" s="98">
        <f>VLOOKUP(B34,'Add Regulated by Ca CaM cAMP'!$B$4:$G$524,6,FALSE)</f>
        <v>4.8649476800500958E-3</v>
      </c>
      <c r="D34" s="97">
        <f>IFERROR(VLOOKUP(B34,'Kinase c phosph changes'!$A$106:$B$159,2,FALSE),0)</f>
        <v>1</v>
      </c>
      <c r="E34" s="97">
        <f t="shared" si="0"/>
        <v>0.95</v>
      </c>
      <c r="F34" s="98">
        <f t="shared" si="1"/>
        <v>4.6217002960475904E-3</v>
      </c>
      <c r="G34" s="98">
        <f t="shared" si="2"/>
        <v>7.2692349875036148E-3</v>
      </c>
      <c r="H34" s="126">
        <f>G34/'Bayes Calculation 1'!C38</f>
        <v>3.7872714284893836</v>
      </c>
    </row>
    <row r="35" spans="1:8">
      <c r="A35" s="97" t="s">
        <v>5346</v>
      </c>
      <c r="B35" s="96" t="s">
        <v>171</v>
      </c>
      <c r="C35" s="98">
        <f>VLOOKUP(B35,'Add Regulated by Ca CaM cAMP'!$B$4:$G$524,6,FALSE)</f>
        <v>8.6031893205116353E-3</v>
      </c>
      <c r="D35" s="97">
        <f>IFERROR(VLOOKUP(B35,'Kinase c phosph changes'!$A$106:$B$159,2,FALSE),0)</f>
        <v>0</v>
      </c>
      <c r="E35" s="97">
        <f t="shared" si="0"/>
        <v>0.5</v>
      </c>
      <c r="F35" s="98">
        <f t="shared" si="1"/>
        <v>4.3015946602558176E-3</v>
      </c>
      <c r="G35" s="98">
        <f t="shared" si="2"/>
        <v>6.7657572761979732E-3</v>
      </c>
      <c r="H35" s="126">
        <f>G35/'Bayes Calculation 1'!C39</f>
        <v>3.5249595408991441</v>
      </c>
    </row>
    <row r="36" spans="1:8">
      <c r="A36" s="97" t="s">
        <v>5340</v>
      </c>
      <c r="B36" s="96" t="s">
        <v>37</v>
      </c>
      <c r="C36" s="98">
        <f>VLOOKUP(B36,'Add Regulated by Ca CaM cAMP'!$B$4:$G$524,6,FALSE)</f>
        <v>8.4910668598581519E-3</v>
      </c>
      <c r="D36" s="97">
        <f>IFERROR(VLOOKUP(B36,'Kinase c phosph changes'!$A$106:$B$159,2,FALSE),0)</f>
        <v>0</v>
      </c>
      <c r="E36" s="97">
        <f t="shared" si="0"/>
        <v>0.5</v>
      </c>
      <c r="F36" s="98">
        <f t="shared" si="1"/>
        <v>4.245533429929076E-3</v>
      </c>
      <c r="G36" s="98">
        <f t="shared" si="2"/>
        <v>6.677581446778191E-3</v>
      </c>
      <c r="H36" s="126">
        <f>G36/'Bayes Calculation 1'!C40</f>
        <v>3.4790199337714376</v>
      </c>
    </row>
    <row r="37" spans="1:8">
      <c r="A37" s="97" t="s">
        <v>5338</v>
      </c>
      <c r="B37" s="96" t="s">
        <v>75</v>
      </c>
      <c r="C37" s="98">
        <f>VLOOKUP(B37,'Add Regulated by Ca CaM cAMP'!$B$4:$G$524,6,FALSE)</f>
        <v>8.473059618521385E-3</v>
      </c>
      <c r="D37" s="97">
        <f>IFERROR(VLOOKUP(B37,'Kinase c phosph changes'!$A$106:$B$159,2,FALSE),0)</f>
        <v>0</v>
      </c>
      <c r="E37" s="97">
        <f t="shared" si="0"/>
        <v>0.5</v>
      </c>
      <c r="F37" s="98">
        <f t="shared" si="1"/>
        <v>4.2365298092606925E-3</v>
      </c>
      <c r="G37" s="98">
        <f t="shared" si="2"/>
        <v>6.6634201143281413E-3</v>
      </c>
      <c r="H37" s="126">
        <f>G37/'Bayes Calculation 1'!C41</f>
        <v>3.4716418795649617</v>
      </c>
    </row>
    <row r="38" spans="1:8">
      <c r="A38" s="97" t="s">
        <v>5346</v>
      </c>
      <c r="B38" s="96" t="s">
        <v>451</v>
      </c>
      <c r="C38" s="98">
        <f>VLOOKUP(B38,'Add Regulated by Ca CaM cAMP'!$B$4:$G$524,6,FALSE)</f>
        <v>8.2134541597938624E-3</v>
      </c>
      <c r="D38" s="97">
        <f>IFERROR(VLOOKUP(B38,'Kinase c phosph changes'!$A$106:$B$159,2,FALSE),0)</f>
        <v>0</v>
      </c>
      <c r="E38" s="97">
        <f t="shared" si="0"/>
        <v>0.5</v>
      </c>
      <c r="F38" s="98">
        <f t="shared" si="1"/>
        <v>4.1067270798969312E-3</v>
      </c>
      <c r="G38" s="98">
        <f t="shared" si="2"/>
        <v>6.4592600690367066E-3</v>
      </c>
      <c r="H38" s="126">
        <f>G38/'Bayes Calculation 1'!C42</f>
        <v>3.3652744959681242</v>
      </c>
    </row>
    <row r="39" spans="1:8">
      <c r="A39" s="97" t="s">
        <v>5337</v>
      </c>
      <c r="B39" s="96" t="s">
        <v>255</v>
      </c>
      <c r="C39" s="98">
        <f>VLOOKUP(B39,'Add Regulated by Ca CaM cAMP'!$B$4:$G$524,6,FALSE)</f>
        <v>4.30156118558491E-3</v>
      </c>
      <c r="D39" s="97">
        <f>IFERROR(VLOOKUP(B39,'Kinase c phosph changes'!$A$106:$B$159,2,FALSE),0)</f>
        <v>1</v>
      </c>
      <c r="E39" s="97">
        <f t="shared" si="0"/>
        <v>0.95</v>
      </c>
      <c r="F39" s="98">
        <f t="shared" si="1"/>
        <v>4.086483126305664E-3</v>
      </c>
      <c r="G39" s="98">
        <f t="shared" si="2"/>
        <v>6.4274193943272516E-3</v>
      </c>
      <c r="H39" s="126">
        <f>G39/'Bayes Calculation 1'!C43</f>
        <v>3.3486855044444983</v>
      </c>
    </row>
    <row r="40" spans="1:8">
      <c r="A40" s="97" t="s">
        <v>5345</v>
      </c>
      <c r="B40" s="96" t="s">
        <v>481</v>
      </c>
      <c r="C40" s="98">
        <f>VLOOKUP(B40,'Add Regulated by Ca CaM cAMP'!$B$4:$G$524,6,FALSE)</f>
        <v>8.1634821239073806E-3</v>
      </c>
      <c r="D40" s="97">
        <f>IFERROR(VLOOKUP(B40,'Kinase c phosph changes'!$A$106:$B$159,2,FALSE),0)</f>
        <v>0</v>
      </c>
      <c r="E40" s="97">
        <f t="shared" si="0"/>
        <v>0.5</v>
      </c>
      <c r="F40" s="98">
        <f t="shared" si="1"/>
        <v>4.0817410619536903E-3</v>
      </c>
      <c r="G40" s="98">
        <f t="shared" si="2"/>
        <v>6.4199608448990602E-3</v>
      </c>
      <c r="H40" s="126">
        <f>G40/'Bayes Calculation 1'!C44</f>
        <v>3.3447996001924105</v>
      </c>
    </row>
    <row r="41" spans="1:8">
      <c r="A41" s="97" t="s">
        <v>5346</v>
      </c>
      <c r="B41" s="96" t="s">
        <v>325</v>
      </c>
      <c r="C41" s="98">
        <f>VLOOKUP(B41,'Add Regulated by Ca CaM cAMP'!$B$4:$G$524,6,FALSE)</f>
        <v>4.2799686948436265E-3</v>
      </c>
      <c r="D41" s="97">
        <f>IFERROR(VLOOKUP(B41,'Kinase c phosph changes'!$A$106:$B$159,2,FALSE),0)</f>
        <v>1</v>
      </c>
      <c r="E41" s="97">
        <f t="shared" si="0"/>
        <v>0.95</v>
      </c>
      <c r="F41" s="98">
        <f t="shared" si="1"/>
        <v>4.0659702601014451E-3</v>
      </c>
      <c r="G41" s="98">
        <f t="shared" si="2"/>
        <v>6.3951557607824271E-3</v>
      </c>
      <c r="H41" s="126">
        <f>G41/'Bayes Calculation 1'!C45</f>
        <v>3.3318761513676445</v>
      </c>
    </row>
    <row r="42" spans="1:8">
      <c r="A42" s="97" t="s">
        <v>5340</v>
      </c>
      <c r="B42" s="96" t="s">
        <v>77</v>
      </c>
      <c r="C42" s="98">
        <f>VLOOKUP(B42,'Add Regulated by Ca CaM cAMP'!$B$4:$G$524,6,FALSE)</f>
        <v>4.2784406700297215E-3</v>
      </c>
      <c r="D42" s="97">
        <f>IFERROR(VLOOKUP(B42,'Kinase c phosph changes'!$A$106:$B$159,2,FALSE),0)</f>
        <v>1</v>
      </c>
      <c r="E42" s="97">
        <f t="shared" si="0"/>
        <v>0.95</v>
      </c>
      <c r="F42" s="98">
        <f t="shared" si="1"/>
        <v>4.0645186365282351E-3</v>
      </c>
      <c r="G42" s="98">
        <f t="shared" si="2"/>
        <v>6.3928725766313286E-3</v>
      </c>
      <c r="H42" s="126">
        <f>G42/'Bayes Calculation 1'!C46</f>
        <v>3.3306866124249224</v>
      </c>
    </row>
    <row r="43" spans="1:8">
      <c r="A43" s="97" t="s">
        <v>5340</v>
      </c>
      <c r="B43" s="96" t="s">
        <v>157</v>
      </c>
      <c r="C43" s="98">
        <f>VLOOKUP(B43,'Add Regulated by Ca CaM cAMP'!$B$4:$G$524,6,FALSE)</f>
        <v>4.2252029981246237E-3</v>
      </c>
      <c r="D43" s="97">
        <f>IFERROR(VLOOKUP(B43,'Kinase c phosph changes'!$A$106:$B$159,2,FALSE),0)</f>
        <v>1</v>
      </c>
      <c r="E43" s="97">
        <f t="shared" si="0"/>
        <v>0.95</v>
      </c>
      <c r="F43" s="98">
        <f t="shared" si="1"/>
        <v>4.0139428482183926E-3</v>
      </c>
      <c r="G43" s="98">
        <f t="shared" si="2"/>
        <v>6.3133245171829713E-3</v>
      </c>
      <c r="H43" s="126">
        <f>G43/'Bayes Calculation 1'!C47</f>
        <v>3.289242073452328</v>
      </c>
    </row>
    <row r="44" spans="1:8">
      <c r="A44" s="97" t="s">
        <v>5340</v>
      </c>
      <c r="B44" s="96" t="s">
        <v>265</v>
      </c>
      <c r="C44" s="98">
        <f>VLOOKUP(B44,'Add Regulated by Ca CaM cAMP'!$B$4:$G$524,6,FALSE)</f>
        <v>4.083654862801999E-3</v>
      </c>
      <c r="D44" s="97">
        <f>IFERROR(VLOOKUP(B44,'Kinase c phosph changes'!$A$106:$B$159,2,FALSE),0)</f>
        <v>1</v>
      </c>
      <c r="E44" s="97">
        <f t="shared" si="0"/>
        <v>0.95</v>
      </c>
      <c r="F44" s="98">
        <f t="shared" si="1"/>
        <v>3.879472119661899E-3</v>
      </c>
      <c r="G44" s="98">
        <f t="shared" si="2"/>
        <v>6.1018224157477251E-3</v>
      </c>
      <c r="H44" s="126">
        <f>G44/'Bayes Calculation 1'!C48</f>
        <v>3.1790494786045649</v>
      </c>
    </row>
    <row r="45" spans="1:8">
      <c r="A45" s="97" t="s">
        <v>5340</v>
      </c>
      <c r="B45" s="96" t="s">
        <v>197</v>
      </c>
      <c r="C45" s="98">
        <f>VLOOKUP(B45,'Add Regulated by Ca CaM cAMP'!$B$4:$G$524,6,FALSE)</f>
        <v>7.7212857262721132E-3</v>
      </c>
      <c r="D45" s="97">
        <f>IFERROR(VLOOKUP(B45,'Kinase c phosph changes'!$A$106:$B$159,2,FALSE),0)</f>
        <v>0</v>
      </c>
      <c r="E45" s="97">
        <f t="shared" si="0"/>
        <v>0.5</v>
      </c>
      <c r="F45" s="98">
        <f t="shared" si="1"/>
        <v>3.8606428631360566E-3</v>
      </c>
      <c r="G45" s="98">
        <f t="shared" si="2"/>
        <v>6.0722068453821203E-3</v>
      </c>
      <c r="H45" s="126">
        <f>G45/'Bayes Calculation 1'!C49</f>
        <v>3.1636197664440848</v>
      </c>
    </row>
    <row r="46" spans="1:8">
      <c r="A46" s="97" t="s">
        <v>5340</v>
      </c>
      <c r="B46" s="96" t="s">
        <v>331</v>
      </c>
      <c r="C46" s="98">
        <f>VLOOKUP(B46,'Add Regulated by Ca CaM cAMP'!$B$4:$G$524,6,FALSE)</f>
        <v>7.3577895082033527E-3</v>
      </c>
      <c r="D46" s="97">
        <f>IFERROR(VLOOKUP(B46,'Kinase c phosph changes'!$A$106:$B$159,2,FALSE),0)</f>
        <v>0</v>
      </c>
      <c r="E46" s="97">
        <f t="shared" si="0"/>
        <v>0.5</v>
      </c>
      <c r="F46" s="98">
        <f t="shared" si="1"/>
        <v>3.6788947541016763E-3</v>
      </c>
      <c r="G46" s="98">
        <f t="shared" si="2"/>
        <v>5.7863445807443238E-3</v>
      </c>
      <c r="H46" s="126">
        <f>G46/'Bayes Calculation 1'!C50</f>
        <v>3.014685526567793</v>
      </c>
    </row>
    <row r="47" spans="1:8">
      <c r="A47" s="97" t="s">
        <v>5340</v>
      </c>
      <c r="B47" s="96" t="s">
        <v>95</v>
      </c>
      <c r="C47" s="98">
        <f>VLOOKUP(B47,'Add Regulated by Ca CaM cAMP'!$B$4:$G$524,6,FALSE)</f>
        <v>7.0463362251018133E-3</v>
      </c>
      <c r="D47" s="97">
        <f>IFERROR(VLOOKUP(B47,'Kinase c phosph changes'!$A$106:$B$159,2,FALSE),0)</f>
        <v>0</v>
      </c>
      <c r="E47" s="97">
        <f t="shared" si="0"/>
        <v>0.5</v>
      </c>
      <c r="F47" s="98">
        <f t="shared" si="1"/>
        <v>3.5231681125509067E-3</v>
      </c>
      <c r="G47" s="98">
        <f t="shared" si="2"/>
        <v>5.541410145637104E-3</v>
      </c>
      <c r="H47" s="126">
        <f>G47/'Bayes Calculation 1'!C51</f>
        <v>2.8870746858769314</v>
      </c>
    </row>
    <row r="48" spans="1:8">
      <c r="A48" s="97" t="s">
        <v>5343</v>
      </c>
      <c r="B48" s="96" t="s">
        <v>105</v>
      </c>
      <c r="C48" s="98">
        <f>VLOOKUP(B48,'Add Regulated by Ca CaM cAMP'!$B$4:$G$524,6,FALSE)</f>
        <v>7.0256064054551046E-3</v>
      </c>
      <c r="D48" s="97">
        <f>IFERROR(VLOOKUP(B48,'Kinase c phosph changes'!$A$106:$B$159,2,FALSE),0)</f>
        <v>0</v>
      </c>
      <c r="E48" s="97">
        <f t="shared" si="0"/>
        <v>0.5</v>
      </c>
      <c r="F48" s="98">
        <f t="shared" si="1"/>
        <v>3.5128032027275523E-3</v>
      </c>
      <c r="G48" s="98">
        <f t="shared" si="2"/>
        <v>5.5251077114020922E-3</v>
      </c>
      <c r="H48" s="126">
        <f>G48/'Bayes Calculation 1'!C52</f>
        <v>2.8785811176404903</v>
      </c>
    </row>
    <row r="49" spans="1:8">
      <c r="A49" s="97" t="s">
        <v>5343</v>
      </c>
      <c r="B49" s="96" t="s">
        <v>858</v>
      </c>
      <c r="C49" s="98">
        <f>VLOOKUP(B49,'Add Regulated by Ca CaM cAMP'!$B$4:$G$524,6,FALSE)</f>
        <v>3.6949753359858573E-3</v>
      </c>
      <c r="D49" s="97">
        <f>IFERROR(VLOOKUP(B49,'Kinase c phosph changes'!$A$106:$B$159,2,FALSE),0)</f>
        <v>1</v>
      </c>
      <c r="E49" s="97">
        <f t="shared" si="0"/>
        <v>0.95</v>
      </c>
      <c r="F49" s="98">
        <f t="shared" si="1"/>
        <v>3.5102265691865642E-3</v>
      </c>
      <c r="G49" s="98">
        <f t="shared" si="2"/>
        <v>5.521055056862346E-3</v>
      </c>
      <c r="H49" s="126">
        <f>G49/'Bayes Calculation 1'!C53</f>
        <v>2.8764696846252824</v>
      </c>
    </row>
    <row r="50" spans="1:8">
      <c r="A50" s="97" t="s">
        <v>5338</v>
      </c>
      <c r="B50" s="96" t="s">
        <v>752</v>
      </c>
      <c r="C50" s="98">
        <f>VLOOKUP(B50,'Add Regulated by Ca CaM cAMP'!$B$4:$G$524,6,FALSE)</f>
        <v>6.9333570664937933E-3</v>
      </c>
      <c r="D50" s="97">
        <f>IFERROR(VLOOKUP(B50,'Kinase c phosph changes'!$A$106:$B$159,2,FALSE),0)</f>
        <v>0</v>
      </c>
      <c r="E50" s="97">
        <f t="shared" si="0"/>
        <v>0.5</v>
      </c>
      <c r="F50" s="98">
        <f t="shared" si="1"/>
        <v>3.4666785332468967E-3</v>
      </c>
      <c r="G50" s="98">
        <f t="shared" si="2"/>
        <v>5.4525605881144664E-3</v>
      </c>
      <c r="H50" s="126">
        <f>G50/'Bayes Calculation 1'!C54</f>
        <v>2.8407840664076369</v>
      </c>
    </row>
    <row r="51" spans="1:8">
      <c r="A51" s="97" t="s">
        <v>5338</v>
      </c>
      <c r="B51" s="96" t="s">
        <v>742</v>
      </c>
      <c r="C51" s="98">
        <f>VLOOKUP(B51,'Add Regulated by Ca CaM cAMP'!$B$4:$G$524,6,FALSE)</f>
        <v>6.9313158574417456E-3</v>
      </c>
      <c r="D51" s="97">
        <f>IFERROR(VLOOKUP(B51,'Kinase c phosph changes'!$A$106:$B$159,2,FALSE),0)</f>
        <v>0</v>
      </c>
      <c r="E51" s="97">
        <f t="shared" si="0"/>
        <v>0.5</v>
      </c>
      <c r="F51" s="98">
        <f t="shared" si="1"/>
        <v>3.4656579287208728E-3</v>
      </c>
      <c r="G51" s="98">
        <f t="shared" si="2"/>
        <v>5.4509553316820399E-3</v>
      </c>
      <c r="H51" s="126">
        <f>G51/'Bayes Calculation 1'!C55</f>
        <v>2.8399477278063427</v>
      </c>
    </row>
    <row r="52" spans="1:8">
      <c r="A52" s="97" t="s">
        <v>5338</v>
      </c>
      <c r="B52" s="96" t="s">
        <v>337</v>
      </c>
      <c r="C52" s="98">
        <f>VLOOKUP(B52,'Add Regulated by Ca CaM cAMP'!$B$4:$G$524,6,FALSE)</f>
        <v>6.8749181535312604E-3</v>
      </c>
      <c r="D52" s="97">
        <f>IFERROR(VLOOKUP(B52,'Kinase c phosph changes'!$A$106:$B$159,2,FALSE),0)</f>
        <v>0</v>
      </c>
      <c r="E52" s="97">
        <f t="shared" si="0"/>
        <v>0.5</v>
      </c>
      <c r="F52" s="98">
        <f t="shared" si="1"/>
        <v>3.4374590767656302E-3</v>
      </c>
      <c r="G52" s="98">
        <f t="shared" si="2"/>
        <v>5.406602805964225E-3</v>
      </c>
      <c r="H52" s="126">
        <f>G52/'Bayes Calculation 1'!C56</f>
        <v>2.8168400619073615</v>
      </c>
    </row>
    <row r="53" spans="1:8">
      <c r="A53" s="97" t="s">
        <v>5337</v>
      </c>
      <c r="B53" s="96" t="s">
        <v>339</v>
      </c>
      <c r="C53" s="98">
        <f>VLOOKUP(B53,'Add Regulated by Ca CaM cAMP'!$B$4:$G$524,6,FALSE)</f>
        <v>6.726847761894029E-3</v>
      </c>
      <c r="D53" s="97">
        <f>IFERROR(VLOOKUP(B53,'Kinase c phosph changes'!$A$106:$B$159,2,FALSE),0)</f>
        <v>0</v>
      </c>
      <c r="E53" s="97">
        <f t="shared" si="0"/>
        <v>0.5</v>
      </c>
      <c r="F53" s="98">
        <f t="shared" si="1"/>
        <v>3.3634238809470145E-3</v>
      </c>
      <c r="G53" s="98">
        <f t="shared" si="2"/>
        <v>5.2901566495114566E-3</v>
      </c>
      <c r="H53" s="126">
        <f>G53/'Bayes Calculation 1'!C57</f>
        <v>2.7561716143954689</v>
      </c>
    </row>
    <row r="54" spans="1:8">
      <c r="A54" s="97" t="s">
        <v>5345</v>
      </c>
      <c r="B54" s="96" t="s">
        <v>263</v>
      </c>
      <c r="C54" s="98">
        <f>VLOOKUP(B54,'Add Regulated by Ca CaM cAMP'!$B$4:$G$524,6,FALSE)</f>
        <v>6.5992132691650987E-3</v>
      </c>
      <c r="D54" s="97">
        <f>IFERROR(VLOOKUP(B54,'Kinase c phosph changes'!$A$106:$B$159,2,FALSE),0)</f>
        <v>0</v>
      </c>
      <c r="E54" s="97">
        <f t="shared" si="0"/>
        <v>0.5</v>
      </c>
      <c r="F54" s="98">
        <f t="shared" si="1"/>
        <v>3.2996066345825493E-3</v>
      </c>
      <c r="G54" s="98">
        <f t="shared" si="2"/>
        <v>5.1897817808780602E-3</v>
      </c>
      <c r="H54" s="126">
        <f>G54/'Bayes Calculation 1'!C58</f>
        <v>2.7038763078374695</v>
      </c>
    </row>
    <row r="55" spans="1:8">
      <c r="A55" s="97" t="s">
        <v>5345</v>
      </c>
      <c r="B55" s="96" t="s">
        <v>622</v>
      </c>
      <c r="C55" s="98">
        <f>VLOOKUP(B55,'Add Regulated by Ca CaM cAMP'!$B$4:$G$524,6,FALSE)</f>
        <v>6.300762499092471E-3</v>
      </c>
      <c r="D55" s="97">
        <f>IFERROR(VLOOKUP(B55,'Kinase c phosph changes'!$A$106:$B$159,2,FALSE),0)</f>
        <v>0</v>
      </c>
      <c r="E55" s="97">
        <f t="shared" si="0"/>
        <v>0.5</v>
      </c>
      <c r="F55" s="98">
        <f t="shared" si="1"/>
        <v>3.1503812495462355E-3</v>
      </c>
      <c r="G55" s="98">
        <f t="shared" si="2"/>
        <v>4.9550728381849698E-3</v>
      </c>
      <c r="H55" s="126">
        <f>G55/'Bayes Calculation 1'!C59</f>
        <v>2.5815929486943694</v>
      </c>
    </row>
    <row r="56" spans="1:8">
      <c r="A56" s="97" t="s">
        <v>5340</v>
      </c>
      <c r="B56" s="96" t="s">
        <v>586</v>
      </c>
      <c r="C56" s="98">
        <f>VLOOKUP(B56,'Add Regulated by Ca CaM cAMP'!$B$4:$G$524,6,FALSE)</f>
        <v>3.2264331034102247E-3</v>
      </c>
      <c r="D56" s="97">
        <f>IFERROR(VLOOKUP(B56,'Kinase c phosph changes'!$A$106:$B$159,2,FALSE),0)</f>
        <v>1</v>
      </c>
      <c r="E56" s="97">
        <f t="shared" si="0"/>
        <v>0.95</v>
      </c>
      <c r="F56" s="98">
        <f t="shared" si="1"/>
        <v>3.0651114482397133E-3</v>
      </c>
      <c r="G56" s="98">
        <f t="shared" si="2"/>
        <v>4.8209563478610658E-3</v>
      </c>
      <c r="H56" s="126">
        <f>G56/'Bayes Calculation 1'!C60</f>
        <v>2.5117182572356156</v>
      </c>
    </row>
    <row r="57" spans="1:8">
      <c r="A57" s="97" t="s">
        <v>5340</v>
      </c>
      <c r="B57" s="96" t="s">
        <v>169</v>
      </c>
      <c r="C57" s="98">
        <f>VLOOKUP(B57,'Add Regulated by Ca CaM cAMP'!$B$4:$G$524,6,FALSE)</f>
        <v>5.9492278288515322E-3</v>
      </c>
      <c r="D57" s="97">
        <f>IFERROR(VLOOKUP(B57,'Kinase c phosph changes'!$A$106:$B$159,2,FALSE),0)</f>
        <v>0</v>
      </c>
      <c r="E57" s="97">
        <f t="shared" si="0"/>
        <v>0.5</v>
      </c>
      <c r="F57" s="98">
        <f t="shared" si="1"/>
        <v>2.9746139144257661E-3</v>
      </c>
      <c r="G57" s="98">
        <f t="shared" si="2"/>
        <v>4.6786174256151303E-3</v>
      </c>
      <c r="H57" s="126">
        <f>G57/'Bayes Calculation 1'!C61</f>
        <v>2.4375596787454832</v>
      </c>
    </row>
    <row r="58" spans="1:8">
      <c r="A58" s="97" t="s">
        <v>5340</v>
      </c>
      <c r="B58" s="96" t="s">
        <v>821</v>
      </c>
      <c r="C58" s="98">
        <f>VLOOKUP(B58,'Add Regulated by Ca CaM cAMP'!$B$4:$G$524,6,FALSE)</f>
        <v>5.9252015227106939E-3</v>
      </c>
      <c r="D58" s="97">
        <f>IFERROR(VLOOKUP(B58,'Kinase c phosph changes'!$A$106:$B$159,2,FALSE),0)</f>
        <v>0</v>
      </c>
      <c r="E58" s="97">
        <f t="shared" si="0"/>
        <v>0.5</v>
      </c>
      <c r="F58" s="98">
        <f t="shared" si="1"/>
        <v>2.962600761355347E-3</v>
      </c>
      <c r="G58" s="98">
        <f t="shared" si="2"/>
        <v>4.6597225542440012E-3</v>
      </c>
      <c r="H58" s="126">
        <f>G58/'Bayes Calculation 1'!C62</f>
        <v>2.4277154507611249</v>
      </c>
    </row>
    <row r="59" spans="1:8">
      <c r="A59" s="97" t="s">
        <v>5345</v>
      </c>
      <c r="B59" s="96" t="s">
        <v>401</v>
      </c>
      <c r="C59" s="98">
        <f>VLOOKUP(B59,'Add Regulated by Ca CaM cAMP'!$B$4:$G$524,6,FALSE)</f>
        <v>5.8680908819977399E-3</v>
      </c>
      <c r="D59" s="97">
        <f>IFERROR(VLOOKUP(B59,'Kinase c phosph changes'!$A$106:$B$159,2,FALSE),0)</f>
        <v>0</v>
      </c>
      <c r="E59" s="97">
        <f t="shared" si="0"/>
        <v>0.5</v>
      </c>
      <c r="F59" s="98">
        <f t="shared" si="1"/>
        <v>2.9340454409988699E-3</v>
      </c>
      <c r="G59" s="98">
        <f t="shared" si="2"/>
        <v>4.6148093576890035E-3</v>
      </c>
      <c r="H59" s="126">
        <f>G59/'Bayes Calculation 1'!C63</f>
        <v>2.4043156753559711</v>
      </c>
    </row>
    <row r="60" spans="1:8">
      <c r="A60" s="97" t="s">
        <v>5344</v>
      </c>
      <c r="B60" s="96" t="s">
        <v>117</v>
      </c>
      <c r="C60" s="98">
        <f>VLOOKUP(B60,'Add Regulated by Ca CaM cAMP'!$B$4:$G$524,6,FALSE)</f>
        <v>2.9570744022312649E-3</v>
      </c>
      <c r="D60" s="97">
        <f>IFERROR(VLOOKUP(B60,'Kinase c phosph changes'!$A$106:$B$159,2,FALSE),0)</f>
        <v>1</v>
      </c>
      <c r="E60" s="97">
        <f t="shared" si="0"/>
        <v>0.95</v>
      </c>
      <c r="F60" s="98">
        <f t="shared" si="1"/>
        <v>2.8092206821197013E-3</v>
      </c>
      <c r="G60" s="98">
        <f t="shared" si="2"/>
        <v>4.4184789064636975E-3</v>
      </c>
      <c r="H60" s="126">
        <f>G60/'Bayes Calculation 1'!C64</f>
        <v>2.3020275102675867</v>
      </c>
    </row>
    <row r="61" spans="1:8">
      <c r="A61" s="97" t="s">
        <v>5340</v>
      </c>
      <c r="B61" s="96" t="s">
        <v>572</v>
      </c>
      <c r="C61" s="98">
        <f>VLOOKUP(B61,'Add Regulated by Ca CaM cAMP'!$B$4:$G$524,6,FALSE)</f>
        <v>2.8322882832883096E-3</v>
      </c>
      <c r="D61" s="97">
        <f>IFERROR(VLOOKUP(B61,'Kinase c phosph changes'!$A$106:$B$159,2,FALSE),0)</f>
        <v>1</v>
      </c>
      <c r="E61" s="97">
        <f t="shared" si="0"/>
        <v>0.95</v>
      </c>
      <c r="F61" s="98">
        <f t="shared" si="1"/>
        <v>2.6906738691238941E-3</v>
      </c>
      <c r="G61" s="98">
        <f t="shared" si="2"/>
        <v>4.2320227138319243E-3</v>
      </c>
      <c r="H61" s="126">
        <f>G61/'Bayes Calculation 1'!C65</f>
        <v>2.2048838339064325</v>
      </c>
    </row>
    <row r="62" spans="1:8">
      <c r="A62" s="97" t="s">
        <v>5346</v>
      </c>
      <c r="B62" s="96" t="s">
        <v>55</v>
      </c>
      <c r="C62" s="98">
        <f>VLOOKUP(B62,'Add Regulated by Ca CaM cAMP'!$B$4:$G$524,6,FALSE)</f>
        <v>5.3524875071846506E-3</v>
      </c>
      <c r="D62" s="97">
        <f>IFERROR(VLOOKUP(B62,'Kinase c phosph changes'!$A$106:$B$159,2,FALSE),0)</f>
        <v>0</v>
      </c>
      <c r="E62" s="97">
        <f t="shared" si="0"/>
        <v>0.5</v>
      </c>
      <c r="F62" s="98">
        <f t="shared" si="1"/>
        <v>2.6762437535923253E-3</v>
      </c>
      <c r="G62" s="98">
        <f t="shared" si="2"/>
        <v>4.2093263263605204E-3</v>
      </c>
      <c r="H62" s="126">
        <f>G62/'Bayes Calculation 1'!C66</f>
        <v>2.193059016033831</v>
      </c>
    </row>
    <row r="63" spans="1:8">
      <c r="A63" s="97" t="s">
        <v>5345</v>
      </c>
      <c r="B63" s="96" t="s">
        <v>684</v>
      </c>
      <c r="C63" s="98">
        <f>VLOOKUP(B63,'Add Regulated by Ca CaM cAMP'!$B$4:$G$524,6,FALSE)</f>
        <v>2.5556873530739222E-3</v>
      </c>
      <c r="D63" s="97">
        <f>IFERROR(VLOOKUP(B63,'Kinase c phosph changes'!$A$106:$B$159,2,FALSE),0)</f>
        <v>1</v>
      </c>
      <c r="E63" s="97">
        <f t="shared" si="0"/>
        <v>0.95</v>
      </c>
      <c r="F63" s="98">
        <f t="shared" si="1"/>
        <v>2.4279029854202259E-3</v>
      </c>
      <c r="G63" s="98">
        <f t="shared" si="2"/>
        <v>3.818723888906069E-3</v>
      </c>
      <c r="H63" s="126">
        <f>G63/'Bayes Calculation 1'!C67</f>
        <v>1.989555146120062</v>
      </c>
    </row>
    <row r="64" spans="1:8">
      <c r="A64" s="97" t="s">
        <v>5340</v>
      </c>
      <c r="B64" s="96" t="s">
        <v>27</v>
      </c>
      <c r="C64" s="98">
        <f>VLOOKUP(B64,'Add Regulated by Ca CaM cAMP'!$B$4:$G$524,6,FALSE)</f>
        <v>4.5279943792167123E-3</v>
      </c>
      <c r="D64" s="97">
        <f>IFERROR(VLOOKUP(B64,'Kinase c phosph changes'!$A$106:$B$159,2,FALSE),0)</f>
        <v>0</v>
      </c>
      <c r="E64" s="97">
        <f t="shared" si="0"/>
        <v>0.5</v>
      </c>
      <c r="F64" s="98">
        <f t="shared" si="1"/>
        <v>2.2639971896083562E-3</v>
      </c>
      <c r="G64" s="98">
        <f t="shared" si="2"/>
        <v>3.5609248822095086E-3</v>
      </c>
      <c r="H64" s="126">
        <f>G64/'Bayes Calculation 1'!C68</f>
        <v>1.8552418636311541</v>
      </c>
    </row>
    <row r="65" spans="1:8">
      <c r="A65" s="97" t="s">
        <v>5337</v>
      </c>
      <c r="B65" s="96" t="s">
        <v>347</v>
      </c>
      <c r="C65" s="98">
        <f>VLOOKUP(B65,'Add Regulated by Ca CaM cAMP'!$B$4:$G$524,6,FALSE)</f>
        <v>4.3014791663292971E-3</v>
      </c>
      <c r="D65" s="97">
        <f>IFERROR(VLOOKUP(B65,'Kinase c phosph changes'!$A$106:$B$159,2,FALSE),0)</f>
        <v>0</v>
      </c>
      <c r="E65" s="97">
        <f t="shared" si="0"/>
        <v>0.5</v>
      </c>
      <c r="F65" s="98">
        <f t="shared" si="1"/>
        <v>2.1507395831646486E-3</v>
      </c>
      <c r="G65" s="98">
        <f t="shared" si="2"/>
        <v>3.3827878108668289E-3</v>
      </c>
      <c r="H65" s="126">
        <f>G65/'Bayes Calculation 1'!C69</f>
        <v>1.7624324494616179</v>
      </c>
    </row>
    <row r="66" spans="1:8">
      <c r="A66" s="97" t="s">
        <v>5346</v>
      </c>
      <c r="B66" s="96" t="s">
        <v>399</v>
      </c>
      <c r="C66" s="98">
        <f>VLOOKUP(B66,'Add Regulated by Ca CaM cAMP'!$B$4:$G$524,6,FALSE)</f>
        <v>4.3015946300932473E-3</v>
      </c>
      <c r="D66" s="97">
        <f>IFERROR(VLOOKUP(B66,'Kinase c phosph changes'!$A$106:$B$159,2,FALSE),0)</f>
        <v>0</v>
      </c>
      <c r="E66" s="97">
        <f t="shared" si="0"/>
        <v>0.5</v>
      </c>
      <c r="F66" s="98">
        <f t="shared" si="1"/>
        <v>2.1507973150466236E-3</v>
      </c>
      <c r="G66" s="98">
        <f t="shared" si="2"/>
        <v>3.3828786143784081E-3</v>
      </c>
      <c r="H66" s="126">
        <f>G66/'Bayes Calculation 1'!C70</f>
        <v>1.7624797580911507</v>
      </c>
    </row>
    <row r="67" spans="1:8">
      <c r="A67" s="97" t="s">
        <v>5345</v>
      </c>
      <c r="B67" s="96" t="s">
        <v>253</v>
      </c>
      <c r="C67" s="98">
        <f>VLOOKUP(B67,'Add Regulated by Ca CaM cAMP'!$B$4:$G$524,6,FALSE)</f>
        <v>4.3015939352272587E-3</v>
      </c>
      <c r="D67" s="97">
        <f>IFERROR(VLOOKUP(B67,'Kinase c phosph changes'!$A$106:$B$159,2,FALSE),0)</f>
        <v>0</v>
      </c>
      <c r="E67" s="97">
        <f t="shared" si="0"/>
        <v>0.5</v>
      </c>
      <c r="F67" s="98">
        <f t="shared" si="1"/>
        <v>2.1507969676136294E-3</v>
      </c>
      <c r="G67" s="98">
        <f t="shared" si="2"/>
        <v>3.3828780679188986E-3</v>
      </c>
      <c r="H67" s="126">
        <f>G67/'Bayes Calculation 1'!C71</f>
        <v>1.7624794733857463</v>
      </c>
    </row>
    <row r="68" spans="1:8">
      <c r="A68" s="97" t="s">
        <v>5343</v>
      </c>
      <c r="B68" s="96" t="s">
        <v>261</v>
      </c>
      <c r="C68" s="98">
        <f>VLOOKUP(B68,'Add Regulated by Ca CaM cAMP'!$B$4:$G$524,6,FALSE)</f>
        <v>4.3015917099173042E-3</v>
      </c>
      <c r="D68" s="97">
        <f>IFERROR(VLOOKUP(B68,'Kinase c phosph changes'!$A$106:$B$159,2,FALSE),0)</f>
        <v>0</v>
      </c>
      <c r="E68" s="97">
        <f t="shared" ref="E68:E131" si="3">IF(D68&gt;0,0.95, 0.5)</f>
        <v>0.5</v>
      </c>
      <c r="F68" s="98">
        <f t="shared" ref="F68:F131" si="4">E68*C68</f>
        <v>2.1507958549586521E-3</v>
      </c>
      <c r="G68" s="98">
        <f t="shared" ref="G68:G131" si="5">F68/$F$2</f>
        <v>3.3828763178810396E-3</v>
      </c>
      <c r="H68" s="126">
        <f>G68/'Bayes Calculation 1'!C72</f>
        <v>1.7624785616160217</v>
      </c>
    </row>
    <row r="69" spans="1:8">
      <c r="A69" s="97" t="s">
        <v>5345</v>
      </c>
      <c r="B69" s="96" t="s">
        <v>219</v>
      </c>
      <c r="C69" s="98">
        <f>VLOOKUP(B69,'Add Regulated by Ca CaM cAMP'!$B$4:$G$524,6,FALSE)</f>
        <v>4.2925310785255659E-3</v>
      </c>
      <c r="D69" s="97">
        <f>IFERROR(VLOOKUP(B69,'Kinase c phosph changes'!$A$106:$B$159,2,FALSE),0)</f>
        <v>0</v>
      </c>
      <c r="E69" s="97">
        <f t="shared" si="3"/>
        <v>0.5</v>
      </c>
      <c r="F69" s="98">
        <f t="shared" si="4"/>
        <v>2.1462655392627829E-3</v>
      </c>
      <c r="G69" s="98">
        <f t="shared" si="5"/>
        <v>3.3757508170368998E-3</v>
      </c>
      <c r="H69" s="126">
        <f>G69/'Bayes Calculation 1'!C73</f>
        <v>1.758766175676225</v>
      </c>
    </row>
    <row r="70" spans="1:8">
      <c r="A70" s="97" t="s">
        <v>5340</v>
      </c>
      <c r="B70" s="96" t="s">
        <v>823</v>
      </c>
      <c r="C70" s="98">
        <f>VLOOKUP(B70,'Add Regulated by Ca CaM cAMP'!$B$4:$G$524,6,FALSE)</f>
        <v>4.2514085571520761E-3</v>
      </c>
      <c r="D70" s="97">
        <f>IFERROR(VLOOKUP(B70,'Kinase c phosph changes'!$A$106:$B$159,2,FALSE),0)</f>
        <v>0</v>
      </c>
      <c r="E70" s="97">
        <f t="shared" si="3"/>
        <v>0.5</v>
      </c>
      <c r="F70" s="98">
        <f t="shared" si="4"/>
        <v>2.1257042785760381E-3</v>
      </c>
      <c r="G70" s="98">
        <f t="shared" si="5"/>
        <v>3.3434110662964442E-3</v>
      </c>
      <c r="H70" s="126">
        <f>G70/'Bayes Calculation 1'!C74</f>
        <v>1.7419171655404475</v>
      </c>
    </row>
    <row r="71" spans="1:8">
      <c r="A71" s="97" t="s">
        <v>5338</v>
      </c>
      <c r="B71" s="96" t="s">
        <v>155</v>
      </c>
      <c r="C71" s="98">
        <f>VLOOKUP(B71,'Add Regulated by Ca CaM cAMP'!$B$4:$G$524,6,FALSE)</f>
        <v>4.2138688287043169E-3</v>
      </c>
      <c r="D71" s="97">
        <f>IFERROR(VLOOKUP(B71,'Kinase c phosph changes'!$A$106:$B$159,2,FALSE),0)</f>
        <v>0</v>
      </c>
      <c r="E71" s="97">
        <f t="shared" si="3"/>
        <v>0.5</v>
      </c>
      <c r="F71" s="98">
        <f t="shared" si="4"/>
        <v>2.1069344143521585E-3</v>
      </c>
      <c r="G71" s="98">
        <f t="shared" si="5"/>
        <v>3.3138889110317245E-3</v>
      </c>
      <c r="H71" s="126">
        <f>G71/'Bayes Calculation 1'!C75</f>
        <v>1.7265361226475286</v>
      </c>
    </row>
    <row r="72" spans="1:8">
      <c r="A72" s="97" t="s">
        <v>5340</v>
      </c>
      <c r="B72" s="96" t="s">
        <v>275</v>
      </c>
      <c r="C72" s="98">
        <f>VLOOKUP(B72,'Add Regulated by Ca CaM cAMP'!$B$4:$G$524,6,FALSE)</f>
        <v>4.144655257006513E-3</v>
      </c>
      <c r="D72" s="97">
        <f>IFERROR(VLOOKUP(B72,'Kinase c phosph changes'!$A$106:$B$159,2,FALSE),0)</f>
        <v>0</v>
      </c>
      <c r="E72" s="97">
        <f t="shared" si="3"/>
        <v>0.5</v>
      </c>
      <c r="F72" s="98">
        <f t="shared" si="4"/>
        <v>2.0723276285032565E-3</v>
      </c>
      <c r="G72" s="98">
        <f t="shared" si="5"/>
        <v>3.2594576752562206E-3</v>
      </c>
      <c r="H72" s="126">
        <f>G72/'Bayes Calculation 1'!C76</f>
        <v>1.6981774488084911</v>
      </c>
    </row>
    <row r="73" spans="1:8">
      <c r="A73" s="97" t="s">
        <v>5340</v>
      </c>
      <c r="B73" s="96" t="s">
        <v>825</v>
      </c>
      <c r="C73" s="98">
        <f>VLOOKUP(B73,'Add Regulated by Ca CaM cAMP'!$B$4:$G$524,6,FALSE)</f>
        <v>4.0859758291676195E-3</v>
      </c>
      <c r="D73" s="97">
        <f>IFERROR(VLOOKUP(B73,'Kinase c phosph changes'!$A$106:$B$159,2,FALSE),0)</f>
        <v>0</v>
      </c>
      <c r="E73" s="97">
        <f t="shared" si="3"/>
        <v>0.5</v>
      </c>
      <c r="F73" s="98">
        <f t="shared" si="4"/>
        <v>2.0429879145838097E-3</v>
      </c>
      <c r="G73" s="98">
        <f t="shared" si="5"/>
        <v>3.2133107463588662E-3</v>
      </c>
      <c r="H73" s="126">
        <f>G73/'Bayes Calculation 1'!C77</f>
        <v>1.6741348988529694</v>
      </c>
    </row>
    <row r="74" spans="1:8">
      <c r="A74" s="97" t="s">
        <v>5345</v>
      </c>
      <c r="B74" s="96" t="s">
        <v>668</v>
      </c>
      <c r="C74" s="98">
        <f>VLOOKUP(B74,'Add Regulated by Ca CaM cAMP'!$B$4:$G$524,6,FALSE)</f>
        <v>4.0865149272430821E-3</v>
      </c>
      <c r="D74" s="97">
        <f>IFERROR(VLOOKUP(B74,'Kinase c phosph changes'!$A$106:$B$159,2,FALSE),0)</f>
        <v>0</v>
      </c>
      <c r="E74" s="97">
        <f t="shared" si="3"/>
        <v>0.5</v>
      </c>
      <c r="F74" s="98">
        <f t="shared" si="4"/>
        <v>2.043257463621541E-3</v>
      </c>
      <c r="G74" s="98">
        <f t="shared" si="5"/>
        <v>3.2137347061940809E-3</v>
      </c>
      <c r="H74" s="126">
        <f>G74/'Bayes Calculation 1'!C78</f>
        <v>1.6743557819271162</v>
      </c>
    </row>
    <row r="75" spans="1:8">
      <c r="A75" s="97" t="s">
        <v>5338</v>
      </c>
      <c r="B75" s="96" t="s">
        <v>842</v>
      </c>
      <c r="C75" s="98">
        <f>VLOOKUP(B75,'Add Regulated by Ca CaM cAMP'!$B$4:$G$524,6,FALSE)</f>
        <v>4.0865149272430821E-3</v>
      </c>
      <c r="D75" s="97">
        <f>IFERROR(VLOOKUP(B75,'Kinase c phosph changes'!$A$106:$B$159,2,FALSE),0)</f>
        <v>0</v>
      </c>
      <c r="E75" s="97">
        <f t="shared" si="3"/>
        <v>0.5</v>
      </c>
      <c r="F75" s="98">
        <f t="shared" si="4"/>
        <v>2.043257463621541E-3</v>
      </c>
      <c r="G75" s="98">
        <f t="shared" si="5"/>
        <v>3.2137347061940809E-3</v>
      </c>
      <c r="H75" s="126">
        <f>G75/'Bayes Calculation 1'!C79</f>
        <v>1.6743557819271162</v>
      </c>
    </row>
    <row r="76" spans="1:8">
      <c r="A76" s="97" t="s">
        <v>5338</v>
      </c>
      <c r="B76" s="96" t="s">
        <v>519</v>
      </c>
      <c r="C76" s="98">
        <f>VLOOKUP(B76,'Add Regulated by Ca CaM cAMP'!$B$4:$G$524,6,FALSE)</f>
        <v>2.1507973301279379E-3</v>
      </c>
      <c r="D76" s="97">
        <f>IFERROR(VLOOKUP(B76,'Kinase c phosph changes'!$A$106:$B$159,2,FALSE),0)</f>
        <v>1</v>
      </c>
      <c r="E76" s="97">
        <f t="shared" si="3"/>
        <v>0.95</v>
      </c>
      <c r="F76" s="98">
        <f t="shared" si="4"/>
        <v>2.043257463621541E-3</v>
      </c>
      <c r="G76" s="98">
        <f t="shared" si="5"/>
        <v>3.2137347061940809E-3</v>
      </c>
      <c r="H76" s="126">
        <f>G76/'Bayes Calculation 1'!C80</f>
        <v>1.6743557819271162</v>
      </c>
    </row>
    <row r="77" spans="1:8">
      <c r="A77" s="97" t="s">
        <v>5344</v>
      </c>
      <c r="B77" s="96" t="s">
        <v>807</v>
      </c>
      <c r="C77" s="98">
        <f>VLOOKUP(B77,'Add Regulated by Ca CaM cAMP'!$B$4:$G$524,6,FALSE)</f>
        <v>4.0865149272430821E-3</v>
      </c>
      <c r="D77" s="97">
        <f>IFERROR(VLOOKUP(B77,'Kinase c phosph changes'!$A$106:$B$159,2,FALSE),0)</f>
        <v>0</v>
      </c>
      <c r="E77" s="97">
        <f t="shared" si="3"/>
        <v>0.5</v>
      </c>
      <c r="F77" s="98">
        <f t="shared" si="4"/>
        <v>2.043257463621541E-3</v>
      </c>
      <c r="G77" s="98">
        <f t="shared" si="5"/>
        <v>3.2137347061940809E-3</v>
      </c>
      <c r="H77" s="126">
        <f>G77/'Bayes Calculation 1'!C81</f>
        <v>1.6743557819271162</v>
      </c>
    </row>
    <row r="78" spans="1:8">
      <c r="A78" s="97" t="s">
        <v>5338</v>
      </c>
      <c r="B78" s="96" t="s">
        <v>844</v>
      </c>
      <c r="C78" s="98">
        <f>VLOOKUP(B78,'Add Regulated by Ca CaM cAMP'!$B$4:$G$524,6,FALSE)</f>
        <v>4.0865149272430821E-3</v>
      </c>
      <c r="D78" s="97">
        <f>IFERROR(VLOOKUP(B78,'Kinase c phosph changes'!$A$106:$B$159,2,FALSE),0)</f>
        <v>0</v>
      </c>
      <c r="E78" s="97">
        <f t="shared" si="3"/>
        <v>0.5</v>
      </c>
      <c r="F78" s="98">
        <f t="shared" si="4"/>
        <v>2.043257463621541E-3</v>
      </c>
      <c r="G78" s="98">
        <f t="shared" si="5"/>
        <v>3.2137347061940809E-3</v>
      </c>
      <c r="H78" s="126">
        <f>G78/'Bayes Calculation 1'!C82</f>
        <v>1.6743557819271162</v>
      </c>
    </row>
    <row r="79" spans="1:8">
      <c r="A79" s="97" t="s">
        <v>5338</v>
      </c>
      <c r="B79" s="96" t="s">
        <v>129</v>
      </c>
      <c r="C79" s="98">
        <f>VLOOKUP(B79,'Add Regulated by Ca CaM cAMP'!$B$4:$G$524,6,FALSE)</f>
        <v>3.7496428023241564E-3</v>
      </c>
      <c r="D79" s="97">
        <f>IFERROR(VLOOKUP(B79,'Kinase c phosph changes'!$A$106:$B$159,2,FALSE),0)</f>
        <v>0</v>
      </c>
      <c r="E79" s="97">
        <f t="shared" si="3"/>
        <v>0.5</v>
      </c>
      <c r="F79" s="98">
        <f t="shared" si="4"/>
        <v>1.8748214011620782E-3</v>
      </c>
      <c r="G79" s="98">
        <f t="shared" si="5"/>
        <v>2.9488102757988946E-3</v>
      </c>
      <c r="H79" s="126">
        <f>G79/'Bayes Calculation 1'!C83</f>
        <v>1.5363301536912242</v>
      </c>
    </row>
    <row r="80" spans="1:8">
      <c r="A80" s="97" t="s">
        <v>5346</v>
      </c>
      <c r="B80" s="96" t="s">
        <v>720</v>
      </c>
      <c r="C80" s="98">
        <f>VLOOKUP(B80,'Add Regulated by Ca CaM cAMP'!$B$4:$G$524,6,FALSE)</f>
        <v>1.9198932711613557E-3</v>
      </c>
      <c r="D80" s="97">
        <f>IFERROR(VLOOKUP(B80,'Kinase c phosph changes'!$A$106:$B$159,2,FALSE),0)</f>
        <v>1</v>
      </c>
      <c r="E80" s="97">
        <f t="shared" si="3"/>
        <v>0.95</v>
      </c>
      <c r="F80" s="98">
        <f t="shared" si="4"/>
        <v>1.8238986076032878E-3</v>
      </c>
      <c r="G80" s="98">
        <f t="shared" si="5"/>
        <v>2.8687164296194818E-3</v>
      </c>
      <c r="H80" s="126">
        <f>G80/'Bayes Calculation 1'!C84</f>
        <v>1.4946012598317502</v>
      </c>
    </row>
    <row r="81" spans="1:8">
      <c r="A81" s="97" t="s">
        <v>5340</v>
      </c>
      <c r="B81" s="96" t="s">
        <v>365</v>
      </c>
      <c r="C81" s="98">
        <f>VLOOKUP(B81,'Add Regulated by Ca CaM cAMP'!$B$4:$G$524,6,FALSE)</f>
        <v>3.6618763820233718E-3</v>
      </c>
      <c r="D81" s="97">
        <f>IFERROR(VLOOKUP(B81,'Kinase c phosph changes'!$A$106:$B$159,2,FALSE),0)</f>
        <v>0</v>
      </c>
      <c r="E81" s="97">
        <f t="shared" si="3"/>
        <v>0.5</v>
      </c>
      <c r="F81" s="98">
        <f t="shared" si="4"/>
        <v>1.8309381910116859E-3</v>
      </c>
      <c r="G81" s="98">
        <f t="shared" si="5"/>
        <v>2.8797886287522424E-3</v>
      </c>
      <c r="H81" s="126">
        <f>G81/'Bayes Calculation 1'!C85</f>
        <v>1.5003698755799184</v>
      </c>
    </row>
    <row r="82" spans="1:8">
      <c r="A82" s="97" t="s">
        <v>5346</v>
      </c>
      <c r="B82" s="96" t="s">
        <v>319</v>
      </c>
      <c r="C82" s="98">
        <f>VLOOKUP(B82,'Add Regulated by Ca CaM cAMP'!$B$4:$G$524,6,FALSE)</f>
        <v>3.6573407861675753E-3</v>
      </c>
      <c r="D82" s="97">
        <f>IFERROR(VLOOKUP(B82,'Kinase c phosph changes'!$A$106:$B$159,2,FALSE),0)</f>
        <v>0</v>
      </c>
      <c r="E82" s="97">
        <f t="shared" si="3"/>
        <v>0.5</v>
      </c>
      <c r="F82" s="98">
        <f t="shared" si="4"/>
        <v>1.8286703930837876E-3</v>
      </c>
      <c r="G82" s="98">
        <f t="shared" si="5"/>
        <v>2.8762217258840135E-3</v>
      </c>
      <c r="H82" s="126">
        <f>G82/'Bayes Calculation 1'!C86</f>
        <v>1.4985115191855711</v>
      </c>
    </row>
    <row r="83" spans="1:8">
      <c r="A83" s="97" t="s">
        <v>5343</v>
      </c>
      <c r="B83" s="96" t="s">
        <v>471</v>
      </c>
      <c r="C83" s="98">
        <f>VLOOKUP(B83,'Add Regulated by Ca CaM cAMP'!$B$4:$G$524,6,FALSE)</f>
        <v>3.5696113918929273E-3</v>
      </c>
      <c r="D83" s="97">
        <f>IFERROR(VLOOKUP(B83,'Kinase c phosph changes'!$A$106:$B$159,2,FALSE),0)</f>
        <v>0</v>
      </c>
      <c r="E83" s="97">
        <f t="shared" si="3"/>
        <v>0.5</v>
      </c>
      <c r="F83" s="98">
        <f t="shared" si="4"/>
        <v>1.7848056959464636E-3</v>
      </c>
      <c r="G83" s="98">
        <f t="shared" si="5"/>
        <v>2.8072291970046375E-3</v>
      </c>
      <c r="H83" s="126">
        <f>G83/'Bayes Calculation 1'!C87</f>
        <v>1.4625664116394161</v>
      </c>
    </row>
    <row r="84" spans="1:8">
      <c r="A84" s="97" t="s">
        <v>5338</v>
      </c>
      <c r="B84" s="96" t="s">
        <v>592</v>
      </c>
      <c r="C84" s="98">
        <f>VLOOKUP(B84,'Add Regulated by Ca CaM cAMP'!$B$4:$G$524,6,FALSE)</f>
        <v>3.4840209441675749E-3</v>
      </c>
      <c r="D84" s="97">
        <f>IFERROR(VLOOKUP(B84,'Kinase c phosph changes'!$A$106:$B$159,2,FALSE),0)</f>
        <v>0</v>
      </c>
      <c r="E84" s="97">
        <f t="shared" si="3"/>
        <v>0.5</v>
      </c>
      <c r="F84" s="98">
        <f t="shared" si="4"/>
        <v>1.7420104720837874E-3</v>
      </c>
      <c r="G84" s="98">
        <f t="shared" si="5"/>
        <v>2.7399187877021011E-3</v>
      </c>
      <c r="H84" s="126">
        <f>G84/'Bayes Calculation 1'!C88</f>
        <v>1.4274976883927948</v>
      </c>
    </row>
    <row r="85" spans="1:8">
      <c r="A85" s="97" t="s">
        <v>5346</v>
      </c>
      <c r="B85" s="96" t="s">
        <v>61</v>
      </c>
      <c r="C85" s="98">
        <f>VLOOKUP(B85,'Add Regulated by Ca CaM cAMP'!$B$4:$G$524,6,FALSE)</f>
        <v>3.4134414890457962E-3</v>
      </c>
      <c r="D85" s="97">
        <f>IFERROR(VLOOKUP(B85,'Kinase c phosph changes'!$A$106:$B$159,2,FALSE),0)</f>
        <v>0</v>
      </c>
      <c r="E85" s="97">
        <f t="shared" si="3"/>
        <v>0.5</v>
      </c>
      <c r="F85" s="98">
        <f t="shared" si="4"/>
        <v>1.7067207445228981E-3</v>
      </c>
      <c r="G85" s="98">
        <f t="shared" si="5"/>
        <v>2.684413387989258E-3</v>
      </c>
      <c r="H85" s="126">
        <f>G85/'Bayes Calculation 1'!C89</f>
        <v>1.3985793751424034</v>
      </c>
    </row>
    <row r="86" spans="1:8">
      <c r="A86" s="97" t="s">
        <v>5337</v>
      </c>
      <c r="B86" s="96" t="s">
        <v>501</v>
      </c>
      <c r="C86" s="98">
        <f>VLOOKUP(B86,'Add Regulated by Ca CaM cAMP'!$B$4:$G$524,6,FALSE)</f>
        <v>3.3409779482471195E-3</v>
      </c>
      <c r="D86" s="97">
        <f>IFERROR(VLOOKUP(B86,'Kinase c phosph changes'!$A$106:$B$159,2,FALSE),0)</f>
        <v>0</v>
      </c>
      <c r="E86" s="97">
        <f t="shared" si="3"/>
        <v>0.5</v>
      </c>
      <c r="F86" s="98">
        <f t="shared" si="4"/>
        <v>1.6704889741235597E-3</v>
      </c>
      <c r="G86" s="98">
        <f t="shared" si="5"/>
        <v>2.6274262974868069E-3</v>
      </c>
      <c r="H86" s="126">
        <f>G86/'Bayes Calculation 1'!C90</f>
        <v>1.3688891009906263</v>
      </c>
    </row>
    <row r="87" spans="1:8">
      <c r="A87" s="97" t="s">
        <v>5343</v>
      </c>
      <c r="B87" s="96" t="s">
        <v>813</v>
      </c>
      <c r="C87" s="98">
        <f>VLOOKUP(B87,'Add Regulated by Ca CaM cAMP'!$B$4:$G$524,6,FALSE)</f>
        <v>1.7237843823461087E-3</v>
      </c>
      <c r="D87" s="97">
        <f>IFERROR(VLOOKUP(B87,'Kinase c phosph changes'!$A$106:$B$159,2,FALSE),0)</f>
        <v>1</v>
      </c>
      <c r="E87" s="97">
        <f t="shared" si="3"/>
        <v>0.95</v>
      </c>
      <c r="F87" s="98">
        <f t="shared" si="4"/>
        <v>1.6375951632288032E-3</v>
      </c>
      <c r="G87" s="98">
        <f t="shared" si="5"/>
        <v>2.5756893120243403E-3</v>
      </c>
      <c r="H87" s="126">
        <f>G87/'Bayes Calculation 1'!C91</f>
        <v>1.3419341315646813</v>
      </c>
    </row>
    <row r="88" spans="1:8">
      <c r="A88" s="97" t="s">
        <v>5343</v>
      </c>
      <c r="B88" s="96" t="s">
        <v>51</v>
      </c>
      <c r="C88" s="98">
        <f>VLOOKUP(B88,'Add Regulated by Ca CaM cAMP'!$B$4:$G$524,6,FALSE)</f>
        <v>3.2751903264576065E-3</v>
      </c>
      <c r="D88" s="97">
        <f>IFERROR(VLOOKUP(B88,'Kinase c phosph changes'!$A$106:$B$159,2,FALSE),0)</f>
        <v>0</v>
      </c>
      <c r="E88" s="97">
        <f t="shared" si="3"/>
        <v>0.5</v>
      </c>
      <c r="F88" s="98">
        <f t="shared" si="4"/>
        <v>1.6375951632288032E-3</v>
      </c>
      <c r="G88" s="98">
        <f t="shared" si="5"/>
        <v>2.5756893120243403E-3</v>
      </c>
      <c r="H88" s="126">
        <f>G88/'Bayes Calculation 1'!C92</f>
        <v>1.3419341315646813</v>
      </c>
    </row>
    <row r="89" spans="1:8">
      <c r="A89" s="97" t="s">
        <v>5343</v>
      </c>
      <c r="B89" s="96" t="s">
        <v>59</v>
      </c>
      <c r="C89" s="98">
        <f>VLOOKUP(B89,'Add Regulated by Ca CaM cAMP'!$B$4:$G$524,6,FALSE)</f>
        <v>3.2751903264576065E-3</v>
      </c>
      <c r="D89" s="97">
        <f>IFERROR(VLOOKUP(B89,'Kinase c phosph changes'!$A$106:$B$159,2,FALSE),0)</f>
        <v>0</v>
      </c>
      <c r="E89" s="97">
        <f t="shared" si="3"/>
        <v>0.5</v>
      </c>
      <c r="F89" s="98">
        <f t="shared" si="4"/>
        <v>1.6375951632288032E-3</v>
      </c>
      <c r="G89" s="98">
        <f t="shared" si="5"/>
        <v>2.5756893120243403E-3</v>
      </c>
      <c r="H89" s="126">
        <f>G89/'Bayes Calculation 1'!C93</f>
        <v>1.3419341315646813</v>
      </c>
    </row>
    <row r="90" spans="1:8">
      <c r="A90" s="97" t="s">
        <v>5345</v>
      </c>
      <c r="B90" s="96" t="s">
        <v>297</v>
      </c>
      <c r="C90" s="98">
        <f>VLOOKUP(B90,'Add Regulated by Ca CaM cAMP'!$B$4:$G$524,6,FALSE)</f>
        <v>1.6804894111609573E-3</v>
      </c>
      <c r="D90" s="97">
        <f>IFERROR(VLOOKUP(B90,'Kinase c phosph changes'!$A$106:$B$159,2,FALSE),0)</f>
        <v>1</v>
      </c>
      <c r="E90" s="97">
        <f t="shared" si="3"/>
        <v>0.95</v>
      </c>
      <c r="F90" s="98">
        <f t="shared" si="4"/>
        <v>1.5964649406029095E-3</v>
      </c>
      <c r="G90" s="98">
        <f t="shared" si="5"/>
        <v>2.5109976976391223E-3</v>
      </c>
      <c r="H90" s="126">
        <f>G90/'Bayes Calculation 1'!C94</f>
        <v>1.3082298004699828</v>
      </c>
    </row>
    <row r="91" spans="1:8">
      <c r="A91" s="97" t="s">
        <v>5338</v>
      </c>
      <c r="B91" s="96" t="s">
        <v>1015</v>
      </c>
      <c r="C91" s="98">
        <f>VLOOKUP(B91,'Add Regulated by Ca CaM cAMP'!$B$4:$G$524,6,FALSE)</f>
        <v>3.2264331034102247E-3</v>
      </c>
      <c r="D91" s="97">
        <f>IFERROR(VLOOKUP(B91,'Kinase c phosph changes'!$A$106:$B$159,2,FALSE),0)</f>
        <v>0</v>
      </c>
      <c r="E91" s="97">
        <f t="shared" si="3"/>
        <v>0.5</v>
      </c>
      <c r="F91" s="98">
        <f t="shared" si="4"/>
        <v>1.6132165517051124E-3</v>
      </c>
      <c r="G91" s="98">
        <f t="shared" si="5"/>
        <v>2.5373454462426664E-3</v>
      </c>
      <c r="H91" s="126">
        <f>G91/'Bayes Calculation 1'!C95</f>
        <v>1.3219569774924291</v>
      </c>
    </row>
    <row r="92" spans="1:8">
      <c r="A92" s="97" t="s">
        <v>5346</v>
      </c>
      <c r="B92" s="96" t="s">
        <v>221</v>
      </c>
      <c r="C92" s="98">
        <f>VLOOKUP(B92,'Add Regulated by Ca CaM cAMP'!$B$4:$G$524,6,FALSE)</f>
        <v>3.1570923115198293E-3</v>
      </c>
      <c r="D92" s="97">
        <f>IFERROR(VLOOKUP(B92,'Kinase c phosph changes'!$A$106:$B$159,2,FALSE),0)</f>
        <v>0</v>
      </c>
      <c r="E92" s="97">
        <f t="shared" si="3"/>
        <v>0.5</v>
      </c>
      <c r="F92" s="98">
        <f t="shared" si="4"/>
        <v>1.5785461557599146E-3</v>
      </c>
      <c r="G92" s="98">
        <f t="shared" si="5"/>
        <v>2.4828141614142312E-3</v>
      </c>
      <c r="H92" s="126">
        <f>G92/'Bayes Calculation 1'!C96</f>
        <v>1.2935461780968145</v>
      </c>
    </row>
    <row r="93" spans="1:8">
      <c r="A93" s="97" t="s">
        <v>5344</v>
      </c>
      <c r="B93" s="96" t="s">
        <v>277</v>
      </c>
      <c r="C93" s="98">
        <f>VLOOKUP(B93,'Add Regulated by Ca CaM cAMP'!$B$4:$G$524,6,FALSE)</f>
        <v>3.1474518244686842E-3</v>
      </c>
      <c r="D93" s="97">
        <f>IFERROR(VLOOKUP(B93,'Kinase c phosph changes'!$A$106:$B$159,2,FALSE),0)</f>
        <v>0</v>
      </c>
      <c r="E93" s="97">
        <f t="shared" si="3"/>
        <v>0.5</v>
      </c>
      <c r="F93" s="98">
        <f t="shared" si="4"/>
        <v>1.5737259122343421E-3</v>
      </c>
      <c r="G93" s="98">
        <f t="shared" si="5"/>
        <v>2.4752326479798043E-3</v>
      </c>
      <c r="H93" s="126">
        <f>G93/'Bayes Calculation 1'!C97</f>
        <v>1.289596209597478</v>
      </c>
    </row>
    <row r="94" spans="1:8">
      <c r="A94" s="97" t="s">
        <v>5345</v>
      </c>
      <c r="B94" s="96" t="s">
        <v>795</v>
      </c>
      <c r="C94" s="98">
        <f>VLOOKUP(B94,'Add Regulated by Ca CaM cAMP'!$B$4:$G$524,6,FALSE)</f>
        <v>3.118475382235981E-3</v>
      </c>
      <c r="D94" s="97">
        <f>IFERROR(VLOOKUP(B94,'Kinase c phosph changes'!$A$106:$B$159,2,FALSE),0)</f>
        <v>0</v>
      </c>
      <c r="E94" s="97">
        <f t="shared" si="3"/>
        <v>0.5</v>
      </c>
      <c r="F94" s="98">
        <f t="shared" si="4"/>
        <v>1.5592376911179905E-3</v>
      </c>
      <c r="G94" s="98">
        <f t="shared" si="5"/>
        <v>2.4524448692188712E-3</v>
      </c>
      <c r="H94" s="126">
        <f>G94/'Bayes Calculation 1'!C98</f>
        <v>1.2777237768630318</v>
      </c>
    </row>
    <row r="95" spans="1:8">
      <c r="A95" s="97" t="s">
        <v>5337</v>
      </c>
      <c r="B95" s="96" t="s">
        <v>257</v>
      </c>
      <c r="C95" s="98">
        <f>VLOOKUP(B95,'Add Regulated by Ca CaM cAMP'!$B$4:$G$524,6,FALSE)</f>
        <v>3.0830669598647413E-3</v>
      </c>
      <c r="D95" s="97">
        <f>IFERROR(VLOOKUP(B95,'Kinase c phosph changes'!$A$106:$B$159,2,FALSE),0)</f>
        <v>0</v>
      </c>
      <c r="E95" s="97">
        <f t="shared" si="3"/>
        <v>0.5</v>
      </c>
      <c r="F95" s="98">
        <f t="shared" si="4"/>
        <v>1.5415334799323706E-3</v>
      </c>
      <c r="G95" s="98">
        <f t="shared" si="5"/>
        <v>2.4245988248774151E-3</v>
      </c>
      <c r="H95" s="126">
        <f>G95/'Bayes Calculation 1'!C99</f>
        <v>1.2632159877611333</v>
      </c>
    </row>
    <row r="96" spans="1:8">
      <c r="A96" s="97" t="s">
        <v>5341</v>
      </c>
      <c r="B96" s="96" t="s">
        <v>205</v>
      </c>
      <c r="C96" s="98">
        <f>VLOOKUP(B96,'Add Regulated by Ca CaM cAMP'!$B$4:$G$524,6,FALSE)</f>
        <v>3.0753439853931793E-3</v>
      </c>
      <c r="D96" s="97">
        <f>IFERROR(VLOOKUP(B96,'Kinase c phosph changes'!$A$106:$B$159,2,FALSE),0)</f>
        <v>0</v>
      </c>
      <c r="E96" s="97">
        <f t="shared" si="3"/>
        <v>0.5</v>
      </c>
      <c r="F96" s="98">
        <f t="shared" si="4"/>
        <v>1.5376719926965896E-3</v>
      </c>
      <c r="G96" s="98">
        <f t="shared" si="5"/>
        <v>2.4185252899616735E-3</v>
      </c>
      <c r="H96" s="126">
        <f>G96/'Bayes Calculation 1'!C100</f>
        <v>1.260051676070032</v>
      </c>
    </row>
    <row r="97" spans="1:8">
      <c r="A97" s="97" t="s">
        <v>5345</v>
      </c>
      <c r="B97" s="96" t="s">
        <v>664</v>
      </c>
      <c r="C97" s="98">
        <f>VLOOKUP(B97,'Add Regulated by Ca CaM cAMP'!$B$4:$G$524,6,FALSE)</f>
        <v>3.02521227877424E-3</v>
      </c>
      <c r="D97" s="97">
        <f>IFERROR(VLOOKUP(B97,'Kinase c phosph changes'!$A$106:$B$159,2,FALSE),0)</f>
        <v>0</v>
      </c>
      <c r="E97" s="97">
        <f t="shared" si="3"/>
        <v>0.5</v>
      </c>
      <c r="F97" s="98">
        <f t="shared" si="4"/>
        <v>1.51260613938712E-3</v>
      </c>
      <c r="G97" s="98">
        <f t="shared" si="5"/>
        <v>2.3791004968774809E-3</v>
      </c>
      <c r="H97" s="126">
        <f>G97/'Bayes Calculation 1'!C101</f>
        <v>1.2395113588731677</v>
      </c>
    </row>
    <row r="98" spans="1:8">
      <c r="A98" s="97" t="s">
        <v>5340</v>
      </c>
      <c r="B98" s="96" t="s">
        <v>819</v>
      </c>
      <c r="C98" s="98">
        <f>VLOOKUP(B98,'Add Regulated by Ca CaM cAMP'!$B$4:$G$524,6,FALSE)</f>
        <v>2.9754778897875863E-3</v>
      </c>
      <c r="D98" s="97">
        <f>IFERROR(VLOOKUP(B98,'Kinase c phosph changes'!$A$106:$B$159,2,FALSE),0)</f>
        <v>0</v>
      </c>
      <c r="E98" s="97">
        <f t="shared" si="3"/>
        <v>0.5</v>
      </c>
      <c r="F98" s="98">
        <f t="shared" si="4"/>
        <v>1.4877389448937932E-3</v>
      </c>
      <c r="G98" s="98">
        <f t="shared" si="5"/>
        <v>2.3399881640404647E-3</v>
      </c>
      <c r="H98" s="126">
        <f>G98/'Bayes Calculation 1'!C102</f>
        <v>1.2191338334650821</v>
      </c>
    </row>
    <row r="99" spans="1:8">
      <c r="A99" s="97" t="s">
        <v>5340</v>
      </c>
      <c r="B99" s="96" t="s">
        <v>493</v>
      </c>
      <c r="C99" s="98">
        <f>VLOOKUP(B99,'Add Regulated by Ca CaM cAMP'!$B$4:$G$524,6,FALSE)</f>
        <v>2.9081074143091482E-3</v>
      </c>
      <c r="D99" s="97">
        <f>IFERROR(VLOOKUP(B99,'Kinase c phosph changes'!$A$106:$B$159,2,FALSE),0)</f>
        <v>0</v>
      </c>
      <c r="E99" s="97">
        <f t="shared" si="3"/>
        <v>0.5</v>
      </c>
      <c r="F99" s="98">
        <f t="shared" si="4"/>
        <v>1.4540537071545741E-3</v>
      </c>
      <c r="G99" s="98">
        <f t="shared" si="5"/>
        <v>2.2870063839484684E-3</v>
      </c>
      <c r="H99" s="126">
        <f>G99/'Bayes Calculation 1'!C103</f>
        <v>1.1915303260371521</v>
      </c>
    </row>
    <row r="100" spans="1:8">
      <c r="A100" s="97" t="s">
        <v>5345</v>
      </c>
      <c r="B100" s="96" t="s">
        <v>568</v>
      </c>
      <c r="C100" s="98">
        <f>VLOOKUP(B100,'Add Regulated by Ca CaM cAMP'!$B$4:$G$524,6,FALSE)</f>
        <v>2.8109136714333143E-3</v>
      </c>
      <c r="D100" s="97">
        <f>IFERROR(VLOOKUP(B100,'Kinase c phosph changes'!$A$106:$B$159,2,FALSE),0)</f>
        <v>0</v>
      </c>
      <c r="E100" s="97">
        <f t="shared" si="3"/>
        <v>0.5</v>
      </c>
      <c r="F100" s="98">
        <f t="shared" si="4"/>
        <v>1.4054568357166571E-3</v>
      </c>
      <c r="G100" s="98">
        <f t="shared" si="5"/>
        <v>2.2105708611946831E-3</v>
      </c>
      <c r="H100" s="126">
        <f>G100/'Bayes Calculation 1'!C104</f>
        <v>1.1517074186824299</v>
      </c>
    </row>
    <row r="101" spans="1:8">
      <c r="A101" s="97" t="s">
        <v>5345</v>
      </c>
      <c r="B101" s="96" t="s">
        <v>803</v>
      </c>
      <c r="C101" s="98">
        <f>VLOOKUP(B101,'Add Regulated by Ca CaM cAMP'!$B$4:$G$524,6,FALSE)</f>
        <v>2.7547010508148458E-3</v>
      </c>
      <c r="D101" s="97">
        <f>IFERROR(VLOOKUP(B101,'Kinase c phosph changes'!$A$106:$B$159,2,FALSE),0)</f>
        <v>0</v>
      </c>
      <c r="E101" s="97">
        <f t="shared" si="3"/>
        <v>0.5</v>
      </c>
      <c r="F101" s="98">
        <f t="shared" si="4"/>
        <v>1.3773505254074229E-3</v>
      </c>
      <c r="G101" s="98">
        <f t="shared" si="5"/>
        <v>2.1663638894781822E-3</v>
      </c>
      <c r="H101" s="126">
        <f>G101/'Bayes Calculation 1'!C105</f>
        <v>1.128675586418133</v>
      </c>
    </row>
    <row r="102" spans="1:8">
      <c r="A102" s="97" t="s">
        <v>5341</v>
      </c>
      <c r="B102" s="96" t="s">
        <v>179</v>
      </c>
      <c r="C102" s="98">
        <f>VLOOKUP(B102,'Add Regulated by Ca CaM cAMP'!$B$4:$G$524,6,FALSE)</f>
        <v>2.745460224859564E-3</v>
      </c>
      <c r="D102" s="97">
        <f>IFERROR(VLOOKUP(B102,'Kinase c phosph changes'!$A$106:$B$159,2,FALSE),0)</f>
        <v>0</v>
      </c>
      <c r="E102" s="97">
        <f t="shared" si="3"/>
        <v>0.5</v>
      </c>
      <c r="F102" s="98">
        <f t="shared" si="4"/>
        <v>1.372730112429782E-3</v>
      </c>
      <c r="G102" s="98">
        <f t="shared" si="5"/>
        <v>2.1590966792476734E-3</v>
      </c>
      <c r="H102" s="126">
        <f>G102/'Bayes Calculation 1'!C106</f>
        <v>1.1248893698880378</v>
      </c>
    </row>
    <row r="103" spans="1:8">
      <c r="A103" s="97" t="s">
        <v>5345</v>
      </c>
      <c r="B103" s="96" t="s">
        <v>313</v>
      </c>
      <c r="C103" s="98">
        <f>VLOOKUP(B103,'Add Regulated by Ca CaM cAMP'!$B$4:$G$524,6,FALSE)</f>
        <v>2.7052360825021412E-3</v>
      </c>
      <c r="D103" s="97">
        <f>IFERROR(VLOOKUP(B103,'Kinase c phosph changes'!$A$106:$B$159,2,FALSE),0)</f>
        <v>0</v>
      </c>
      <c r="E103" s="97">
        <f t="shared" si="3"/>
        <v>0.5</v>
      </c>
      <c r="F103" s="98">
        <f t="shared" si="4"/>
        <v>1.3526180412510706E-3</v>
      </c>
      <c r="G103" s="98">
        <f t="shared" si="5"/>
        <v>2.1274634356103742E-3</v>
      </c>
      <c r="H103" s="126">
        <f>G103/'Bayes Calculation 1'!C107</f>
        <v>1.1084084499530049</v>
      </c>
    </row>
    <row r="104" spans="1:8">
      <c r="A104" s="97" t="s">
        <v>5340</v>
      </c>
      <c r="B104" s="96" t="s">
        <v>181</v>
      </c>
      <c r="C104" s="98">
        <f>VLOOKUP(B104,'Add Regulated by Ca CaM cAMP'!$B$4:$G$524,6,FALSE)</f>
        <v>2.6154824673009901E-3</v>
      </c>
      <c r="D104" s="97">
        <f>IFERROR(VLOOKUP(B104,'Kinase c phosph changes'!$A$106:$B$159,2,FALSE),0)</f>
        <v>0</v>
      </c>
      <c r="E104" s="97">
        <f t="shared" si="3"/>
        <v>0.5</v>
      </c>
      <c r="F104" s="98">
        <f t="shared" si="4"/>
        <v>1.3077412336504951E-3</v>
      </c>
      <c r="G104" s="98">
        <f t="shared" si="5"/>
        <v>2.0568790101735818E-3</v>
      </c>
      <c r="H104" s="126">
        <f>G104/'Bayes Calculation 1'!C108</f>
        <v>1.0716339643004362</v>
      </c>
    </row>
    <row r="105" spans="1:8">
      <c r="A105" s="97" t="s">
        <v>5345</v>
      </c>
      <c r="B105" s="96" t="s">
        <v>782</v>
      </c>
      <c r="C105" s="98">
        <f>VLOOKUP(B105,'Add Regulated by Ca CaM cAMP'!$B$4:$G$524,6,FALSE)</f>
        <v>2.5881494732086304E-3</v>
      </c>
      <c r="D105" s="97">
        <f>IFERROR(VLOOKUP(B105,'Kinase c phosph changes'!$A$106:$B$159,2,FALSE),0)</f>
        <v>0</v>
      </c>
      <c r="E105" s="97">
        <f t="shared" si="3"/>
        <v>0.5</v>
      </c>
      <c r="F105" s="98">
        <f t="shared" si="4"/>
        <v>1.2940747366043152E-3</v>
      </c>
      <c r="G105" s="98">
        <f t="shared" si="5"/>
        <v>2.0353836789921845E-3</v>
      </c>
      <c r="H105" s="126">
        <f>G105/'Bayes Calculation 1'!C109</f>
        <v>1.0604348967549282</v>
      </c>
    </row>
    <row r="106" spans="1:8">
      <c r="A106" s="97" t="s">
        <v>5340</v>
      </c>
      <c r="B106" s="96" t="s">
        <v>335</v>
      </c>
      <c r="C106" s="98">
        <f>VLOOKUP(B106,'Add Regulated by Ca CaM cAMP'!$B$4:$G$524,6,FALSE)</f>
        <v>2.4369808256673483E-3</v>
      </c>
      <c r="D106" s="97">
        <f>IFERROR(VLOOKUP(B106,'Kinase c phosph changes'!$A$106:$B$159,2,FALSE),0)</f>
        <v>0</v>
      </c>
      <c r="E106" s="97">
        <f t="shared" si="3"/>
        <v>0.5</v>
      </c>
      <c r="F106" s="98">
        <f t="shared" si="4"/>
        <v>1.2184904128336742E-3</v>
      </c>
      <c r="G106" s="98">
        <f t="shared" si="5"/>
        <v>1.9165009787594977E-3</v>
      </c>
      <c r="H106" s="126">
        <f>G106/'Bayes Calculation 1'!C110</f>
        <v>0.99849700993369839</v>
      </c>
    </row>
    <row r="107" spans="1:8">
      <c r="A107" s="97" t="s">
        <v>5344</v>
      </c>
      <c r="B107" s="96" t="s">
        <v>584</v>
      </c>
      <c r="C107" s="98">
        <f>VLOOKUP(B107,'Add Regulated by Ca CaM cAMP'!$B$4:$G$524,6,FALSE)</f>
        <v>1.2826214871933413E-3</v>
      </c>
      <c r="D107" s="97">
        <f>IFERROR(VLOOKUP(B107,'Kinase c phosph changes'!$A$106:$B$159,2,FALSE),0)</f>
        <v>1</v>
      </c>
      <c r="E107" s="97">
        <f t="shared" si="3"/>
        <v>0.95</v>
      </c>
      <c r="F107" s="98">
        <f t="shared" si="4"/>
        <v>1.2184904128336742E-3</v>
      </c>
      <c r="G107" s="98">
        <f t="shared" si="5"/>
        <v>1.9165009787594977E-3</v>
      </c>
      <c r="H107" s="126">
        <f>G107/'Bayes Calculation 1'!C111</f>
        <v>0.99849700993369839</v>
      </c>
    </row>
    <row r="108" spans="1:8">
      <c r="A108" s="97" t="s">
        <v>5343</v>
      </c>
      <c r="B108" s="96" t="s">
        <v>349</v>
      </c>
      <c r="C108" s="98">
        <f>VLOOKUP(B108,'Add Regulated by Ca CaM cAMP'!$B$4:$G$524,6,FALSE)</f>
        <v>1.2836736242416633E-3</v>
      </c>
      <c r="D108" s="97">
        <f>IFERROR(VLOOKUP(B108,'Kinase c phosph changes'!$A$106:$B$159,2,FALSE),0)</f>
        <v>1</v>
      </c>
      <c r="E108" s="97">
        <f t="shared" si="3"/>
        <v>0.95</v>
      </c>
      <c r="F108" s="98">
        <f t="shared" si="4"/>
        <v>1.21948994302958E-3</v>
      </c>
      <c r="G108" s="98">
        <f t="shared" si="5"/>
        <v>1.9180730884606307E-3</v>
      </c>
      <c r="H108" s="126">
        <f>G108/'Bayes Calculation 1'!C112</f>
        <v>0.99931607908798858</v>
      </c>
    </row>
    <row r="109" spans="1:8">
      <c r="A109" s="97" t="s">
        <v>5340</v>
      </c>
      <c r="B109" s="96" t="s">
        <v>829</v>
      </c>
      <c r="C109" s="98">
        <f>VLOOKUP(B109,'Add Regulated by Ca CaM cAMP'!$B$4:$G$524,6,FALSE)</f>
        <v>2.4003788478210246E-3</v>
      </c>
      <c r="D109" s="97">
        <f>IFERROR(VLOOKUP(B109,'Kinase c phosph changes'!$A$106:$B$159,2,FALSE),0)</f>
        <v>0</v>
      </c>
      <c r="E109" s="97">
        <f t="shared" si="3"/>
        <v>0.5</v>
      </c>
      <c r="F109" s="98">
        <f t="shared" si="4"/>
        <v>1.2001894239105123E-3</v>
      </c>
      <c r="G109" s="98">
        <f t="shared" si="5"/>
        <v>1.8877162933700247E-3</v>
      </c>
      <c r="H109" s="126">
        <f>G109/'Bayes Calculation 1'!C113</f>
        <v>0.98350018884578294</v>
      </c>
    </row>
    <row r="110" spans="1:8">
      <c r="A110" s="97" t="s">
        <v>5345</v>
      </c>
      <c r="B110" s="96" t="s">
        <v>864</v>
      </c>
      <c r="C110" s="98">
        <f>VLOOKUP(B110,'Add Regulated by Ca CaM cAMP'!$B$4:$G$524,6,FALSE)</f>
        <v>2.3167768210220385E-3</v>
      </c>
      <c r="D110" s="97">
        <f>IFERROR(VLOOKUP(B110,'Kinase c phosph changes'!$A$106:$B$159,2,FALSE),0)</f>
        <v>0</v>
      </c>
      <c r="E110" s="97">
        <f t="shared" si="3"/>
        <v>0.5</v>
      </c>
      <c r="F110" s="98">
        <f t="shared" si="4"/>
        <v>1.1583884105110193E-3</v>
      </c>
      <c r="G110" s="98">
        <f t="shared" si="5"/>
        <v>1.8219696266342869E-3</v>
      </c>
      <c r="H110" s="126">
        <f>G110/'Bayes Calculation 1'!C114</f>
        <v>0.94924617547646351</v>
      </c>
    </row>
    <row r="111" spans="1:8">
      <c r="A111" s="97" t="s">
        <v>5345</v>
      </c>
      <c r="B111" s="96" t="s">
        <v>710</v>
      </c>
      <c r="C111" s="98">
        <f>VLOOKUP(B111,'Add Regulated by Ca CaM cAMP'!$B$4:$G$524,6,FALSE)</f>
        <v>2.3167768210220385E-3</v>
      </c>
      <c r="D111" s="97">
        <f>IFERROR(VLOOKUP(B111,'Kinase c phosph changes'!$A$106:$B$159,2,FALSE),0)</f>
        <v>0</v>
      </c>
      <c r="E111" s="97">
        <f t="shared" si="3"/>
        <v>0.5</v>
      </c>
      <c r="F111" s="98">
        <f t="shared" si="4"/>
        <v>1.1583884105110193E-3</v>
      </c>
      <c r="G111" s="98">
        <f t="shared" si="5"/>
        <v>1.8219696266342869E-3</v>
      </c>
      <c r="H111" s="126">
        <f>G111/'Bayes Calculation 1'!C115</f>
        <v>0.94924617547646351</v>
      </c>
    </row>
    <row r="112" spans="1:8">
      <c r="A112" s="97" t="s">
        <v>5340</v>
      </c>
      <c r="B112" s="96" t="s">
        <v>1028</v>
      </c>
      <c r="C112" s="98">
        <f>VLOOKUP(B112,'Add Regulated by Ca CaM cAMP'!$B$4:$G$524,6,FALSE)</f>
        <v>2.3117409902250015E-3</v>
      </c>
      <c r="D112" s="97">
        <f>IFERROR(VLOOKUP(B112,'Kinase c phosph changes'!$A$106:$B$159,2,FALSE),0)</f>
        <v>0</v>
      </c>
      <c r="E112" s="97">
        <f t="shared" si="3"/>
        <v>0.5</v>
      </c>
      <c r="F112" s="98">
        <f t="shared" si="4"/>
        <v>1.1558704951125007E-3</v>
      </c>
      <c r="G112" s="98">
        <f t="shared" si="5"/>
        <v>1.8180093268445887E-3</v>
      </c>
      <c r="H112" s="126">
        <f>G112/'Bayes Calculation 1'!C116</f>
        <v>0.94718285928603074</v>
      </c>
    </row>
    <row r="113" spans="1:8">
      <c r="A113" s="97" t="s">
        <v>5346</v>
      </c>
      <c r="B113" s="96" t="s">
        <v>1055</v>
      </c>
      <c r="C113" s="98">
        <f>VLOOKUP(B113,'Add Regulated by Ca CaM cAMP'!$B$4:$G$524,6,FALSE)</f>
        <v>2.3081178986922484E-3</v>
      </c>
      <c r="D113" s="97">
        <f>IFERROR(VLOOKUP(B113,'Kinase c phosph changes'!$A$106:$B$159,2,FALSE),0)</f>
        <v>0</v>
      </c>
      <c r="E113" s="97">
        <f t="shared" si="3"/>
        <v>0.5</v>
      </c>
      <c r="F113" s="98">
        <f t="shared" si="4"/>
        <v>1.1540589493461242E-3</v>
      </c>
      <c r="G113" s="98">
        <f t="shared" si="5"/>
        <v>1.8151600395643923E-3</v>
      </c>
      <c r="H113" s="126">
        <f>G113/'Bayes Calculation 1'!C117</f>
        <v>0.94569838061304845</v>
      </c>
    </row>
    <row r="114" spans="1:8">
      <c r="A114" s="97" t="s">
        <v>5337</v>
      </c>
      <c r="B114" s="96" t="s">
        <v>143</v>
      </c>
      <c r="C114" s="98">
        <f>VLOOKUP(B114,'Add Regulated by Ca CaM cAMP'!$B$4:$G$524,6,FALSE)</f>
        <v>2.2755232676844473E-3</v>
      </c>
      <c r="D114" s="97">
        <f>IFERROR(VLOOKUP(B114,'Kinase c phosph changes'!$A$106:$B$159,2,FALSE),0)</f>
        <v>0</v>
      </c>
      <c r="E114" s="97">
        <f t="shared" si="3"/>
        <v>0.5</v>
      </c>
      <c r="F114" s="98">
        <f t="shared" si="4"/>
        <v>1.1377616338422237E-3</v>
      </c>
      <c r="G114" s="98">
        <f t="shared" si="5"/>
        <v>1.7895268291710979E-3</v>
      </c>
      <c r="H114" s="126">
        <f>G114/'Bayes Calculation 1'!C118</f>
        <v>0.9323434779981421</v>
      </c>
    </row>
    <row r="115" spans="1:8">
      <c r="A115" s="97" t="s">
        <v>5347</v>
      </c>
      <c r="B115" s="96" t="s">
        <v>33</v>
      </c>
      <c r="C115" s="98">
        <f>VLOOKUP(B115,'Add Regulated by Ca CaM cAMP'!$B$4:$G$524,6,FALSE)</f>
        <v>2.2639933864394314E-3</v>
      </c>
      <c r="D115" s="97">
        <f>IFERROR(VLOOKUP(B115,'Kinase c phosph changes'!$A$106:$B$159,2,FALSE),0)</f>
        <v>0</v>
      </c>
      <c r="E115" s="97">
        <f t="shared" si="3"/>
        <v>0.5</v>
      </c>
      <c r="F115" s="98">
        <f t="shared" si="4"/>
        <v>1.1319966932197157E-3</v>
      </c>
      <c r="G115" s="98">
        <f t="shared" si="5"/>
        <v>1.7804594502002344E-3</v>
      </c>
      <c r="H115" s="126">
        <f>G115/'Bayes Calculation 1'!C119</f>
        <v>0.92761937355432211</v>
      </c>
    </row>
    <row r="116" spans="1:8">
      <c r="A116" s="97" t="s">
        <v>5346</v>
      </c>
      <c r="B116" s="96" t="s">
        <v>49</v>
      </c>
      <c r="C116" s="98">
        <f>VLOOKUP(B116,'Add Regulated by Ca CaM cAMP'!$B$4:$G$524,6,FALSE)</f>
        <v>2.263961582925406E-3</v>
      </c>
      <c r="D116" s="97">
        <f>IFERROR(VLOOKUP(B116,'Kinase c phosph changes'!$A$106:$B$159,2,FALSE),0)</f>
        <v>0</v>
      </c>
      <c r="E116" s="97">
        <f t="shared" si="3"/>
        <v>0.5</v>
      </c>
      <c r="F116" s="98">
        <f t="shared" si="4"/>
        <v>1.131980791462703E-3</v>
      </c>
      <c r="G116" s="98">
        <f t="shared" si="5"/>
        <v>1.7804344391434727E-3</v>
      </c>
      <c r="H116" s="126">
        <f>G116/'Bayes Calculation 1'!C120</f>
        <v>0.92760634279374932</v>
      </c>
    </row>
    <row r="117" spans="1:8">
      <c r="A117" s="97" t="s">
        <v>5337</v>
      </c>
      <c r="B117" s="96" t="s">
        <v>137</v>
      </c>
      <c r="C117" s="98">
        <f>VLOOKUP(B117,'Add Regulated by Ca CaM cAMP'!$B$4:$G$524,6,FALSE)</f>
        <v>2.2637911210568172E-3</v>
      </c>
      <c r="D117" s="97">
        <f>IFERROR(VLOOKUP(B117,'Kinase c phosph changes'!$A$106:$B$159,2,FALSE),0)</f>
        <v>0</v>
      </c>
      <c r="E117" s="97">
        <f t="shared" si="3"/>
        <v>0.5</v>
      </c>
      <c r="F117" s="98">
        <f t="shared" si="4"/>
        <v>1.1318955605284086E-3</v>
      </c>
      <c r="G117" s="98">
        <f t="shared" si="5"/>
        <v>1.7803003837850756E-3</v>
      </c>
      <c r="H117" s="126">
        <f>G117/'Bayes Calculation 1'!C121</f>
        <v>0.92753649995202447</v>
      </c>
    </row>
    <row r="118" spans="1:8">
      <c r="A118" s="97" t="s">
        <v>5337</v>
      </c>
      <c r="B118" s="96" t="s">
        <v>267</v>
      </c>
      <c r="C118" s="98">
        <f>VLOOKUP(B118,'Add Regulated by Ca CaM cAMP'!$B$4:$G$524,6,FALSE)</f>
        <v>2.2635744771314901E-3</v>
      </c>
      <c r="D118" s="97">
        <f>IFERROR(VLOOKUP(B118,'Kinase c phosph changes'!$A$106:$B$159,2,FALSE),0)</f>
        <v>0</v>
      </c>
      <c r="E118" s="97">
        <f t="shared" si="3"/>
        <v>0.5</v>
      </c>
      <c r="F118" s="98">
        <f t="shared" si="4"/>
        <v>1.1317872385657451E-3</v>
      </c>
      <c r="G118" s="98">
        <f t="shared" si="5"/>
        <v>1.7801300097342999E-3</v>
      </c>
      <c r="H118" s="126">
        <f>G118/'Bayes Calculation 1'!C122</f>
        <v>0.9274477350715703</v>
      </c>
    </row>
    <row r="119" spans="1:8">
      <c r="A119" s="97" t="s">
        <v>5346</v>
      </c>
      <c r="B119" s="96" t="s">
        <v>69</v>
      </c>
      <c r="C119" s="98">
        <f>VLOOKUP(B119,'Add Regulated by Ca CaM cAMP'!$B$4:$G$524,6,FALSE)</f>
        <v>2.261631689446202E-3</v>
      </c>
      <c r="D119" s="97">
        <f>IFERROR(VLOOKUP(B119,'Kinase c phosph changes'!$A$106:$B$159,2,FALSE),0)</f>
        <v>0</v>
      </c>
      <c r="E119" s="97">
        <f t="shared" si="3"/>
        <v>0.5</v>
      </c>
      <c r="F119" s="98">
        <f t="shared" si="4"/>
        <v>1.130815844723101E-3</v>
      </c>
      <c r="G119" s="98">
        <f t="shared" si="5"/>
        <v>1.7786021542579005E-3</v>
      </c>
      <c r="H119" s="126">
        <f>G119/'Bayes Calculation 1'!C123</f>
        <v>0.92665172236836624</v>
      </c>
    </row>
    <row r="120" spans="1:8">
      <c r="A120" s="97" t="s">
        <v>5347</v>
      </c>
      <c r="B120" s="96" t="s">
        <v>487</v>
      </c>
      <c r="C120" s="98">
        <f>VLOOKUP(B120,'Add Regulated by Ca CaM cAMP'!$B$4:$G$524,6,FALSE)</f>
        <v>2.224737962701008E-3</v>
      </c>
      <c r="D120" s="97">
        <f>IFERROR(VLOOKUP(B120,'Kinase c phosph changes'!$A$106:$B$159,2,FALSE),0)</f>
        <v>0</v>
      </c>
      <c r="E120" s="97">
        <f t="shared" si="3"/>
        <v>0.5</v>
      </c>
      <c r="F120" s="98">
        <f t="shared" si="4"/>
        <v>1.112368981350504E-3</v>
      </c>
      <c r="G120" s="98">
        <f t="shared" si="5"/>
        <v>1.7495880304402101E-3</v>
      </c>
      <c r="H120" s="126">
        <f>G120/'Bayes Calculation 1'!C124</f>
        <v>0.91153536385934952</v>
      </c>
    </row>
    <row r="121" spans="1:8">
      <c r="A121" s="97" t="s">
        <v>5343</v>
      </c>
      <c r="B121" s="96" t="s">
        <v>247</v>
      </c>
      <c r="C121" s="98">
        <f>VLOOKUP(B121,'Add Regulated by Ca CaM cAMP'!$B$4:$G$524,6,FALSE)</f>
        <v>1.1348952536979456E-3</v>
      </c>
      <c r="D121" s="97">
        <f>IFERROR(VLOOKUP(B121,'Kinase c phosph changes'!$A$106:$B$159,2,FALSE),0)</f>
        <v>1</v>
      </c>
      <c r="E121" s="97">
        <f t="shared" si="3"/>
        <v>0.95</v>
      </c>
      <c r="F121" s="98">
        <f t="shared" si="4"/>
        <v>1.0781504910130483E-3</v>
      </c>
      <c r="G121" s="98">
        <f t="shared" si="5"/>
        <v>1.6957675247286415E-3</v>
      </c>
      <c r="H121" s="126">
        <f>G121/'Bayes Calculation 1'!C125</f>
        <v>0.88349488038362223</v>
      </c>
    </row>
    <row r="122" spans="1:8">
      <c r="A122" s="97" t="s">
        <v>5345</v>
      </c>
      <c r="B122" s="96" t="s">
        <v>323</v>
      </c>
      <c r="C122" s="98">
        <f>VLOOKUP(B122,'Add Regulated by Ca CaM cAMP'!$B$4:$G$524,6,FALSE)</f>
        <v>2.1759198770527734E-3</v>
      </c>
      <c r="D122" s="97">
        <f>IFERROR(VLOOKUP(B122,'Kinase c phosph changes'!$A$106:$B$159,2,FALSE),0)</f>
        <v>0</v>
      </c>
      <c r="E122" s="97">
        <f t="shared" si="3"/>
        <v>0.5</v>
      </c>
      <c r="F122" s="98">
        <f t="shared" si="4"/>
        <v>1.0879599385263867E-3</v>
      </c>
      <c r="G122" s="98">
        <f t="shared" si="5"/>
        <v>1.7111963008292945E-3</v>
      </c>
      <c r="H122" s="126">
        <f>G122/'Bayes Calculation 1'!C126</f>
        <v>0.89153327273206251</v>
      </c>
    </row>
    <row r="123" spans="1:8">
      <c r="A123" s="97" t="s">
        <v>5345</v>
      </c>
      <c r="B123" s="96" t="s">
        <v>109</v>
      </c>
      <c r="C123" s="98">
        <f>VLOOKUP(B123,'Add Regulated by Ca CaM cAMP'!$B$4:$G$524,6,FALSE)</f>
        <v>2.1661580529003582E-3</v>
      </c>
      <c r="D123" s="97">
        <f>IFERROR(VLOOKUP(B123,'Kinase c phosph changes'!$A$106:$B$159,2,FALSE),0)</f>
        <v>0</v>
      </c>
      <c r="E123" s="97">
        <f t="shared" si="3"/>
        <v>0.5</v>
      </c>
      <c r="F123" s="98">
        <f t="shared" si="4"/>
        <v>1.0830790264501791E-3</v>
      </c>
      <c r="G123" s="98">
        <f t="shared" si="5"/>
        <v>1.7035193649480042E-3</v>
      </c>
      <c r="H123" s="126">
        <f>G123/'Bayes Calculation 1'!C127</f>
        <v>0.88753358913791025</v>
      </c>
    </row>
    <row r="124" spans="1:8">
      <c r="A124" s="97" t="s">
        <v>5343</v>
      </c>
      <c r="B124" s="96" t="s">
        <v>73</v>
      </c>
      <c r="C124" s="98">
        <f>VLOOKUP(B124,'Add Regulated by Ca CaM cAMP'!$B$4:$G$524,6,FALSE)</f>
        <v>2.1253274633308223E-3</v>
      </c>
      <c r="D124" s="97">
        <f>IFERROR(VLOOKUP(B124,'Kinase c phosph changes'!$A$106:$B$159,2,FALSE),0)</f>
        <v>0</v>
      </c>
      <c r="E124" s="97">
        <f t="shared" si="3"/>
        <v>0.5</v>
      </c>
      <c r="F124" s="98">
        <f t="shared" si="4"/>
        <v>1.0626637316654111E-3</v>
      </c>
      <c r="G124" s="98">
        <f t="shared" si="5"/>
        <v>1.6714091964767713E-3</v>
      </c>
      <c r="H124" s="126">
        <f>G124/'Bayes Calculation 1'!C128</f>
        <v>0.87080419136439791</v>
      </c>
    </row>
    <row r="125" spans="1:8">
      <c r="A125" s="97" t="s">
        <v>5337</v>
      </c>
      <c r="B125" s="96" t="s">
        <v>167</v>
      </c>
      <c r="C125" s="98">
        <f>VLOOKUP(B125,'Add Regulated by Ca CaM cAMP'!$B$4:$G$524,6,FALSE)</f>
        <v>2.1507973301279379E-3</v>
      </c>
      <c r="D125" s="97">
        <f>IFERROR(VLOOKUP(B125,'Kinase c phosph changes'!$A$106:$B$159,2,FALSE),0)</f>
        <v>0</v>
      </c>
      <c r="E125" s="97">
        <f t="shared" si="3"/>
        <v>0.5</v>
      </c>
      <c r="F125" s="98">
        <f t="shared" si="4"/>
        <v>1.0753986650639689E-3</v>
      </c>
      <c r="G125" s="98">
        <f t="shared" si="5"/>
        <v>1.6914393190495163E-3</v>
      </c>
      <c r="H125" s="126">
        <f>G125/'Bayes Calculation 1'!C129</f>
        <v>0.88123988522479801</v>
      </c>
    </row>
    <row r="126" spans="1:8">
      <c r="A126" s="97" t="s">
        <v>5343</v>
      </c>
      <c r="B126" s="96" t="s">
        <v>193</v>
      </c>
      <c r="C126" s="98">
        <f>VLOOKUP(B126,'Add Regulated by Ca CaM cAMP'!$B$4:$G$524,6,FALSE)</f>
        <v>2.1507973301279379E-3</v>
      </c>
      <c r="D126" s="97">
        <f>IFERROR(VLOOKUP(B126,'Kinase c phosph changes'!$A$106:$B$159,2,FALSE),0)</f>
        <v>0</v>
      </c>
      <c r="E126" s="97">
        <f t="shared" si="3"/>
        <v>0.5</v>
      </c>
      <c r="F126" s="98">
        <f t="shared" si="4"/>
        <v>1.0753986650639689E-3</v>
      </c>
      <c r="G126" s="98">
        <f t="shared" si="5"/>
        <v>1.6914393190495163E-3</v>
      </c>
      <c r="H126" s="126">
        <f>G126/'Bayes Calculation 1'!C130</f>
        <v>0.88123988522479801</v>
      </c>
    </row>
    <row r="127" spans="1:8">
      <c r="A127" s="97" t="s">
        <v>5347</v>
      </c>
      <c r="B127" s="96" t="s">
        <v>173</v>
      </c>
      <c r="C127" s="98">
        <f>VLOOKUP(B127,'Add Regulated by Ca CaM cAMP'!$B$4:$G$524,6,FALSE)</f>
        <v>2.1507973301279379E-3</v>
      </c>
      <c r="D127" s="97">
        <f>IFERROR(VLOOKUP(B127,'Kinase c phosph changes'!$A$106:$B$159,2,FALSE),0)</f>
        <v>0</v>
      </c>
      <c r="E127" s="97">
        <f t="shared" si="3"/>
        <v>0.5</v>
      </c>
      <c r="F127" s="98">
        <f t="shared" si="4"/>
        <v>1.0753986650639689E-3</v>
      </c>
      <c r="G127" s="98">
        <f t="shared" si="5"/>
        <v>1.6914393190495163E-3</v>
      </c>
      <c r="H127" s="126">
        <f>G127/'Bayes Calculation 1'!C131</f>
        <v>0.88123988522479801</v>
      </c>
    </row>
    <row r="128" spans="1:8">
      <c r="A128" s="97" t="s">
        <v>5346</v>
      </c>
      <c r="B128" s="96" t="s">
        <v>307</v>
      </c>
      <c r="C128" s="98">
        <f>VLOOKUP(B128,'Add Regulated by Ca CaM cAMP'!$B$4:$G$524,6,FALSE)</f>
        <v>1.1319985948041781E-3</v>
      </c>
      <c r="D128" s="97">
        <f>IFERROR(VLOOKUP(B128,'Kinase c phosph changes'!$A$106:$B$159,2,FALSE),0)</f>
        <v>1</v>
      </c>
      <c r="E128" s="97">
        <f t="shared" si="3"/>
        <v>0.95</v>
      </c>
      <c r="F128" s="98">
        <f t="shared" si="4"/>
        <v>1.0753986650639692E-3</v>
      </c>
      <c r="G128" s="98">
        <f t="shared" si="5"/>
        <v>1.6914393190495165E-3</v>
      </c>
      <c r="H128" s="126">
        <f>G128/'Bayes Calculation 1'!C132</f>
        <v>0.88123988522479813</v>
      </c>
    </row>
    <row r="129" spans="1:8">
      <c r="A129" s="97" t="s">
        <v>5337</v>
      </c>
      <c r="B129" s="96" t="s">
        <v>149</v>
      </c>
      <c r="C129" s="98">
        <f>VLOOKUP(B129,'Add Regulated by Ca CaM cAMP'!$B$4:$G$524,6,FALSE)</f>
        <v>2.1507973301279379E-3</v>
      </c>
      <c r="D129" s="97">
        <f>IFERROR(VLOOKUP(B129,'Kinase c phosph changes'!$A$106:$B$159,2,FALSE),0)</f>
        <v>0</v>
      </c>
      <c r="E129" s="97">
        <f t="shared" si="3"/>
        <v>0.5</v>
      </c>
      <c r="F129" s="98">
        <f t="shared" si="4"/>
        <v>1.0753986650639689E-3</v>
      </c>
      <c r="G129" s="98">
        <f t="shared" si="5"/>
        <v>1.6914393190495163E-3</v>
      </c>
      <c r="H129" s="126">
        <f>G129/'Bayes Calculation 1'!C133</f>
        <v>0.88123988522479801</v>
      </c>
    </row>
    <row r="130" spans="1:8">
      <c r="A130" s="97" t="s">
        <v>5338</v>
      </c>
      <c r="B130" s="96" t="s">
        <v>163</v>
      </c>
      <c r="C130" s="98">
        <f>VLOOKUP(B130,'Add Regulated by Ca CaM cAMP'!$B$4:$G$524,6,FALSE)</f>
        <v>2.1507973301279383E-3</v>
      </c>
      <c r="D130" s="97">
        <f>IFERROR(VLOOKUP(B130,'Kinase c phosph changes'!$A$106:$B$159,2,FALSE),0)</f>
        <v>0</v>
      </c>
      <c r="E130" s="97">
        <f t="shared" si="3"/>
        <v>0.5</v>
      </c>
      <c r="F130" s="98">
        <f t="shared" si="4"/>
        <v>1.0753986650639692E-3</v>
      </c>
      <c r="G130" s="98">
        <f t="shared" si="5"/>
        <v>1.6914393190495165E-3</v>
      </c>
      <c r="H130" s="126">
        <f>G130/'Bayes Calculation 1'!C134</f>
        <v>0.88123988522479813</v>
      </c>
    </row>
    <row r="131" spans="1:8">
      <c r="A131" s="97" t="s">
        <v>5337</v>
      </c>
      <c r="B131" s="96" t="s">
        <v>511</v>
      </c>
      <c r="C131" s="98">
        <f>VLOOKUP(B131,'Add Regulated by Ca CaM cAMP'!$B$4:$G$524,6,FALSE)</f>
        <v>2.1507973301279379E-3</v>
      </c>
      <c r="D131" s="97">
        <f>IFERROR(VLOOKUP(B131,'Kinase c phosph changes'!$A$106:$B$159,2,FALSE),0)</f>
        <v>0</v>
      </c>
      <c r="E131" s="97">
        <f t="shared" si="3"/>
        <v>0.5</v>
      </c>
      <c r="F131" s="98">
        <f t="shared" si="4"/>
        <v>1.0753986650639689E-3</v>
      </c>
      <c r="G131" s="98">
        <f t="shared" si="5"/>
        <v>1.6914393190495163E-3</v>
      </c>
      <c r="H131" s="126">
        <f>G131/'Bayes Calculation 1'!C135</f>
        <v>0.88123988522479801</v>
      </c>
    </row>
    <row r="132" spans="1:8">
      <c r="A132" s="97" t="s">
        <v>5343</v>
      </c>
      <c r="B132" s="96" t="s">
        <v>355</v>
      </c>
      <c r="C132" s="98">
        <f>VLOOKUP(B132,'Add Regulated by Ca CaM cAMP'!$B$4:$G$524,6,FALSE)</f>
        <v>2.1507973301279379E-3</v>
      </c>
      <c r="D132" s="97">
        <f>IFERROR(VLOOKUP(B132,'Kinase c phosph changes'!$A$106:$B$159,2,FALSE),0)</f>
        <v>0</v>
      </c>
      <c r="E132" s="97">
        <f t="shared" ref="E132:E195" si="6">IF(D132&gt;0,0.95, 0.5)</f>
        <v>0.5</v>
      </c>
      <c r="F132" s="98">
        <f t="shared" ref="F132:F195" si="7">E132*C132</f>
        <v>1.0753986650639689E-3</v>
      </c>
      <c r="G132" s="98">
        <f t="shared" ref="G132:G195" si="8">F132/$F$2</f>
        <v>1.6914393190495163E-3</v>
      </c>
      <c r="H132" s="126">
        <f>G132/'Bayes Calculation 1'!C136</f>
        <v>0.88123988522479801</v>
      </c>
    </row>
    <row r="133" spans="1:8">
      <c r="A133" s="97" t="s">
        <v>5344</v>
      </c>
      <c r="B133" s="96" t="s">
        <v>449</v>
      </c>
      <c r="C133" s="98">
        <f>VLOOKUP(B133,'Add Regulated by Ca CaM cAMP'!$B$4:$G$524,6,FALSE)</f>
        <v>2.1507973301279379E-3</v>
      </c>
      <c r="D133" s="97">
        <f>IFERROR(VLOOKUP(B133,'Kinase c phosph changes'!$A$106:$B$159,2,FALSE),0)</f>
        <v>0</v>
      </c>
      <c r="E133" s="97">
        <f t="shared" si="6"/>
        <v>0.5</v>
      </c>
      <c r="F133" s="98">
        <f t="shared" si="7"/>
        <v>1.0753986650639689E-3</v>
      </c>
      <c r="G133" s="98">
        <f t="shared" si="8"/>
        <v>1.6914393190495163E-3</v>
      </c>
      <c r="H133" s="126">
        <f>G133/'Bayes Calculation 1'!C137</f>
        <v>0.88123988522479801</v>
      </c>
    </row>
    <row r="134" spans="1:8">
      <c r="A134" s="97" t="s">
        <v>5345</v>
      </c>
      <c r="B134" s="96" t="s">
        <v>161</v>
      </c>
      <c r="C134" s="98">
        <f>VLOOKUP(B134,'Add Regulated by Ca CaM cAMP'!$B$4:$G$524,6,FALSE)</f>
        <v>2.1507973301279379E-3</v>
      </c>
      <c r="D134" s="97">
        <f>IFERROR(VLOOKUP(B134,'Kinase c phosph changes'!$A$106:$B$159,2,FALSE),0)</f>
        <v>0</v>
      </c>
      <c r="E134" s="97">
        <f t="shared" si="6"/>
        <v>0.5</v>
      </c>
      <c r="F134" s="98">
        <f t="shared" si="7"/>
        <v>1.0753986650639689E-3</v>
      </c>
      <c r="G134" s="98">
        <f t="shared" si="8"/>
        <v>1.6914393190495163E-3</v>
      </c>
      <c r="H134" s="126">
        <f>G134/'Bayes Calculation 1'!C138</f>
        <v>0.88123988522479801</v>
      </c>
    </row>
    <row r="135" spans="1:8">
      <c r="A135" s="97" t="s">
        <v>5343</v>
      </c>
      <c r="B135" s="96" t="s">
        <v>509</v>
      </c>
      <c r="C135" s="98">
        <f>VLOOKUP(B135,'Add Regulated by Ca CaM cAMP'!$B$4:$G$524,6,FALSE)</f>
        <v>2.1507973301279379E-3</v>
      </c>
      <c r="D135" s="97">
        <f>IFERROR(VLOOKUP(B135,'Kinase c phosph changes'!$A$106:$B$159,2,FALSE),0)</f>
        <v>0</v>
      </c>
      <c r="E135" s="97">
        <f t="shared" si="6"/>
        <v>0.5</v>
      </c>
      <c r="F135" s="98">
        <f t="shared" si="7"/>
        <v>1.0753986650639689E-3</v>
      </c>
      <c r="G135" s="98">
        <f t="shared" si="8"/>
        <v>1.6914393190495163E-3</v>
      </c>
      <c r="H135" s="126">
        <f>G135/'Bayes Calculation 1'!C139</f>
        <v>0.88123988522479801</v>
      </c>
    </row>
    <row r="136" spans="1:8">
      <c r="A136" s="97" t="s">
        <v>5340</v>
      </c>
      <c r="B136" s="96" t="s">
        <v>245</v>
      </c>
      <c r="C136" s="98">
        <f>VLOOKUP(B136,'Add Regulated by Ca CaM cAMP'!$B$4:$G$524,6,FALSE)</f>
        <v>2.1507973301279379E-3</v>
      </c>
      <c r="D136" s="97">
        <f>IFERROR(VLOOKUP(B136,'Kinase c phosph changes'!$A$106:$B$159,2,FALSE),0)</f>
        <v>0</v>
      </c>
      <c r="E136" s="97">
        <f t="shared" si="6"/>
        <v>0.5</v>
      </c>
      <c r="F136" s="98">
        <f t="shared" si="7"/>
        <v>1.0753986650639689E-3</v>
      </c>
      <c r="G136" s="98">
        <f t="shared" si="8"/>
        <v>1.6914393190495163E-3</v>
      </c>
      <c r="H136" s="126">
        <f>G136/'Bayes Calculation 1'!C140</f>
        <v>0.88123988522479801</v>
      </c>
    </row>
    <row r="137" spans="1:8">
      <c r="A137" s="97" t="s">
        <v>5338</v>
      </c>
      <c r="B137" s="96" t="s">
        <v>690</v>
      </c>
      <c r="C137" s="98">
        <f>VLOOKUP(B137,'Add Regulated by Ca CaM cAMP'!$B$4:$G$524,6,FALSE)</f>
        <v>2.1507973301279379E-3</v>
      </c>
      <c r="D137" s="97">
        <f>IFERROR(VLOOKUP(B137,'Kinase c phosph changes'!$A$106:$B$159,2,FALSE),0)</f>
        <v>0</v>
      </c>
      <c r="E137" s="97">
        <f t="shared" si="6"/>
        <v>0.5</v>
      </c>
      <c r="F137" s="98">
        <f t="shared" si="7"/>
        <v>1.0753986650639689E-3</v>
      </c>
      <c r="G137" s="98">
        <f t="shared" si="8"/>
        <v>1.6914393190495163E-3</v>
      </c>
      <c r="H137" s="126">
        <f>G137/'Bayes Calculation 1'!C141</f>
        <v>0.88123988522479801</v>
      </c>
    </row>
    <row r="138" spans="1:8">
      <c r="A138" s="97" t="s">
        <v>5345</v>
      </c>
      <c r="B138" s="96" t="s">
        <v>439</v>
      </c>
      <c r="C138" s="98">
        <f>VLOOKUP(B138,'Add Regulated by Ca CaM cAMP'!$B$4:$G$524,6,FALSE)</f>
        <v>2.1507973301279383E-3</v>
      </c>
      <c r="D138" s="97">
        <f>IFERROR(VLOOKUP(B138,'Kinase c phosph changes'!$A$106:$B$159,2,FALSE),0)</f>
        <v>0</v>
      </c>
      <c r="E138" s="97">
        <f t="shared" si="6"/>
        <v>0.5</v>
      </c>
      <c r="F138" s="98">
        <f t="shared" si="7"/>
        <v>1.0753986650639692E-3</v>
      </c>
      <c r="G138" s="98">
        <f t="shared" si="8"/>
        <v>1.6914393190495165E-3</v>
      </c>
      <c r="H138" s="126">
        <f>G138/'Bayes Calculation 1'!C142</f>
        <v>0.88123988522479813</v>
      </c>
    </row>
    <row r="139" spans="1:8">
      <c r="A139" s="97" t="s">
        <v>5345</v>
      </c>
      <c r="B139" s="96" t="s">
        <v>580</v>
      </c>
      <c r="C139" s="98">
        <f>VLOOKUP(B139,'Add Regulated by Ca CaM cAMP'!$B$4:$G$524,6,FALSE)</f>
        <v>1.1319985948041781E-3</v>
      </c>
      <c r="D139" s="97">
        <f>IFERROR(VLOOKUP(B139,'Kinase c phosph changes'!$A$106:$B$159,2,FALSE),0)</f>
        <v>1</v>
      </c>
      <c r="E139" s="97">
        <f t="shared" si="6"/>
        <v>0.95</v>
      </c>
      <c r="F139" s="98">
        <f t="shared" si="7"/>
        <v>1.0753986650639692E-3</v>
      </c>
      <c r="G139" s="98">
        <f t="shared" si="8"/>
        <v>1.6914393190495165E-3</v>
      </c>
      <c r="H139" s="126">
        <f>G139/'Bayes Calculation 1'!C143</f>
        <v>0.88123988522479813</v>
      </c>
    </row>
    <row r="140" spans="1:8">
      <c r="A140" s="97" t="s">
        <v>5347</v>
      </c>
      <c r="B140" s="96" t="s">
        <v>431</v>
      </c>
      <c r="C140" s="98">
        <f>VLOOKUP(B140,'Add Regulated by Ca CaM cAMP'!$B$4:$G$524,6,FALSE)</f>
        <v>2.1507973301279379E-3</v>
      </c>
      <c r="D140" s="97">
        <f>IFERROR(VLOOKUP(B140,'Kinase c phosph changes'!$A$106:$B$159,2,FALSE),0)</f>
        <v>0</v>
      </c>
      <c r="E140" s="97">
        <f t="shared" si="6"/>
        <v>0.5</v>
      </c>
      <c r="F140" s="98">
        <f t="shared" si="7"/>
        <v>1.0753986650639689E-3</v>
      </c>
      <c r="G140" s="98">
        <f t="shared" si="8"/>
        <v>1.6914393190495163E-3</v>
      </c>
      <c r="H140" s="126">
        <f>G140/'Bayes Calculation 1'!C144</f>
        <v>0.88123988522479801</v>
      </c>
    </row>
    <row r="141" spans="1:8">
      <c r="A141" s="97" t="s">
        <v>5339</v>
      </c>
      <c r="B141" s="96" t="s">
        <v>395</v>
      </c>
      <c r="C141" s="98">
        <f>VLOOKUP(B141,'Add Regulated by Ca CaM cAMP'!$B$4:$G$524,6,FALSE)</f>
        <v>2.1507973301279379E-3</v>
      </c>
      <c r="D141" s="97">
        <f>IFERROR(VLOOKUP(B141,'Kinase c phosph changes'!$A$106:$B$159,2,FALSE),0)</f>
        <v>0</v>
      </c>
      <c r="E141" s="97">
        <f t="shared" si="6"/>
        <v>0.5</v>
      </c>
      <c r="F141" s="98">
        <f t="shared" si="7"/>
        <v>1.0753986650639689E-3</v>
      </c>
      <c r="G141" s="98">
        <f t="shared" si="8"/>
        <v>1.6914393190495163E-3</v>
      </c>
      <c r="H141" s="126">
        <f>G141/'Bayes Calculation 1'!C145</f>
        <v>0.88123988522479801</v>
      </c>
    </row>
    <row r="142" spans="1:8">
      <c r="A142" s="97" t="s">
        <v>5345</v>
      </c>
      <c r="B142" s="96" t="s">
        <v>630</v>
      </c>
      <c r="C142" s="98">
        <f>VLOOKUP(B142,'Add Regulated by Ca CaM cAMP'!$B$4:$G$524,6,FALSE)</f>
        <v>2.1507973301279379E-3</v>
      </c>
      <c r="D142" s="97">
        <f>IFERROR(VLOOKUP(B142,'Kinase c phosph changes'!$A$106:$B$159,2,FALSE),0)</f>
        <v>0</v>
      </c>
      <c r="E142" s="97">
        <f t="shared" si="6"/>
        <v>0.5</v>
      </c>
      <c r="F142" s="98">
        <f t="shared" si="7"/>
        <v>1.0753986650639689E-3</v>
      </c>
      <c r="G142" s="98">
        <f t="shared" si="8"/>
        <v>1.6914393190495163E-3</v>
      </c>
      <c r="H142" s="126">
        <f>G142/'Bayes Calculation 1'!C146</f>
        <v>0.88123988522479801</v>
      </c>
    </row>
    <row r="143" spans="1:8">
      <c r="A143" s="97" t="s">
        <v>5345</v>
      </c>
      <c r="B143" s="96" t="s">
        <v>251</v>
      </c>
      <c r="C143" s="98">
        <f>VLOOKUP(B143,'Add Regulated by Ca CaM cAMP'!$B$4:$G$524,6,FALSE)</f>
        <v>2.1507973301279383E-3</v>
      </c>
      <c r="D143" s="97">
        <f>IFERROR(VLOOKUP(B143,'Kinase c phosph changes'!$A$106:$B$159,2,FALSE),0)</f>
        <v>0</v>
      </c>
      <c r="E143" s="97">
        <f t="shared" si="6"/>
        <v>0.5</v>
      </c>
      <c r="F143" s="98">
        <f t="shared" si="7"/>
        <v>1.0753986650639692E-3</v>
      </c>
      <c r="G143" s="98">
        <f t="shared" si="8"/>
        <v>1.6914393190495165E-3</v>
      </c>
      <c r="H143" s="126">
        <f>G143/'Bayes Calculation 1'!C147</f>
        <v>0.88123988522479813</v>
      </c>
    </row>
    <row r="144" spans="1:8">
      <c r="A144" s="97" t="s">
        <v>5347</v>
      </c>
      <c r="B144" s="96" t="s">
        <v>309</v>
      </c>
      <c r="C144" s="98">
        <f>VLOOKUP(B144,'Add Regulated by Ca CaM cAMP'!$B$4:$G$524,6,FALSE)</f>
        <v>2.1507973301279383E-3</v>
      </c>
      <c r="D144" s="97">
        <f>IFERROR(VLOOKUP(B144,'Kinase c phosph changes'!$A$106:$B$159,2,FALSE),0)</f>
        <v>0</v>
      </c>
      <c r="E144" s="97">
        <f t="shared" si="6"/>
        <v>0.5</v>
      </c>
      <c r="F144" s="98">
        <f t="shared" si="7"/>
        <v>1.0753986650639692E-3</v>
      </c>
      <c r="G144" s="98">
        <f t="shared" si="8"/>
        <v>1.6914393190495165E-3</v>
      </c>
      <c r="H144" s="126">
        <f>G144/'Bayes Calculation 1'!C148</f>
        <v>0.88123988522479813</v>
      </c>
    </row>
    <row r="145" spans="1:8">
      <c r="A145" s="97" t="s">
        <v>5343</v>
      </c>
      <c r="B145" s="96" t="s">
        <v>537</v>
      </c>
      <c r="C145" s="98">
        <f>VLOOKUP(B145,'Add Regulated by Ca CaM cAMP'!$B$4:$G$524,6,FALSE)</f>
        <v>1.1319985948041781E-3</v>
      </c>
      <c r="D145" s="97">
        <f>IFERROR(VLOOKUP(B145,'Kinase c phosph changes'!$A$106:$B$159,2,FALSE),0)</f>
        <v>1</v>
      </c>
      <c r="E145" s="97">
        <f t="shared" si="6"/>
        <v>0.95</v>
      </c>
      <c r="F145" s="98">
        <f t="shared" si="7"/>
        <v>1.0753986650639692E-3</v>
      </c>
      <c r="G145" s="98">
        <f t="shared" si="8"/>
        <v>1.6914393190495165E-3</v>
      </c>
      <c r="H145" s="126">
        <f>G145/'Bayes Calculation 1'!C149</f>
        <v>0.88123988522479813</v>
      </c>
    </row>
    <row r="146" spans="1:8">
      <c r="A146" s="97" t="s">
        <v>5338</v>
      </c>
      <c r="B146" s="96" t="s">
        <v>1025</v>
      </c>
      <c r="C146" s="98">
        <f>VLOOKUP(B146,'Add Regulated by Ca CaM cAMP'!$B$4:$G$524,6,FALSE)</f>
        <v>2.1507973301279383E-3</v>
      </c>
      <c r="D146" s="97">
        <f>IFERROR(VLOOKUP(B146,'Kinase c phosph changes'!$A$106:$B$159,2,FALSE),0)</f>
        <v>0</v>
      </c>
      <c r="E146" s="97">
        <f t="shared" si="6"/>
        <v>0.5</v>
      </c>
      <c r="F146" s="98">
        <f t="shared" si="7"/>
        <v>1.0753986650639692E-3</v>
      </c>
      <c r="G146" s="98">
        <f t="shared" si="8"/>
        <v>1.6914393190495165E-3</v>
      </c>
      <c r="H146" s="126">
        <f>G146/'Bayes Calculation 1'!C150</f>
        <v>0.88123988522479813</v>
      </c>
    </row>
    <row r="147" spans="1:8">
      <c r="A147" s="97" t="s">
        <v>5337</v>
      </c>
      <c r="B147" s="96" t="s">
        <v>648</v>
      </c>
      <c r="C147" s="98">
        <f>VLOOKUP(B147,'Add Regulated by Ca CaM cAMP'!$B$4:$G$524,6,FALSE)</f>
        <v>2.1507973301279383E-3</v>
      </c>
      <c r="D147" s="97">
        <f>IFERROR(VLOOKUP(B147,'Kinase c phosph changes'!$A$106:$B$159,2,FALSE),0)</f>
        <v>0</v>
      </c>
      <c r="E147" s="97">
        <f t="shared" si="6"/>
        <v>0.5</v>
      </c>
      <c r="F147" s="98">
        <f t="shared" si="7"/>
        <v>1.0753986650639692E-3</v>
      </c>
      <c r="G147" s="98">
        <f t="shared" si="8"/>
        <v>1.6914393190495165E-3</v>
      </c>
      <c r="H147" s="126">
        <f>G147/'Bayes Calculation 1'!C151</f>
        <v>0.88123988522479813</v>
      </c>
    </row>
    <row r="148" spans="1:8">
      <c r="A148" s="97" t="s">
        <v>5338</v>
      </c>
      <c r="B148" s="96" t="s">
        <v>604</v>
      </c>
      <c r="C148" s="98">
        <f>VLOOKUP(B148,'Add Regulated by Ca CaM cAMP'!$B$4:$G$524,6,FALSE)</f>
        <v>1.1319985948041781E-3</v>
      </c>
      <c r="D148" s="97">
        <f>IFERROR(VLOOKUP(B148,'Kinase c phosph changes'!$A$106:$B$159,2,FALSE),0)</f>
        <v>1</v>
      </c>
      <c r="E148" s="97">
        <f t="shared" si="6"/>
        <v>0.95</v>
      </c>
      <c r="F148" s="98">
        <f t="shared" si="7"/>
        <v>1.0753986650639692E-3</v>
      </c>
      <c r="G148" s="98">
        <f t="shared" si="8"/>
        <v>1.6914393190495165E-3</v>
      </c>
      <c r="H148" s="126">
        <f>G148/'Bayes Calculation 1'!C152</f>
        <v>0.88123988522479813</v>
      </c>
    </row>
    <row r="149" spans="1:8">
      <c r="A149" s="97" t="s">
        <v>5340</v>
      </c>
      <c r="B149" s="96" t="s">
        <v>415</v>
      </c>
      <c r="C149" s="98">
        <f>VLOOKUP(B149,'Add Regulated by Ca CaM cAMP'!$B$4:$G$524,6,FALSE)</f>
        <v>2.1507973301279379E-3</v>
      </c>
      <c r="D149" s="97">
        <f>IFERROR(VLOOKUP(B149,'Kinase c phosph changes'!$A$106:$B$159,2,FALSE),0)</f>
        <v>0</v>
      </c>
      <c r="E149" s="97">
        <f t="shared" si="6"/>
        <v>0.5</v>
      </c>
      <c r="F149" s="98">
        <f t="shared" si="7"/>
        <v>1.0753986650639689E-3</v>
      </c>
      <c r="G149" s="98">
        <f t="shared" si="8"/>
        <v>1.6914393190495163E-3</v>
      </c>
      <c r="H149" s="126">
        <f>G149/'Bayes Calculation 1'!C153</f>
        <v>0.88123988522479801</v>
      </c>
    </row>
    <row r="150" spans="1:8">
      <c r="A150" s="97" t="s">
        <v>5347</v>
      </c>
      <c r="B150" s="96" t="s">
        <v>385</v>
      </c>
      <c r="C150" s="98">
        <f>VLOOKUP(B150,'Add Regulated by Ca CaM cAMP'!$B$4:$G$524,6,FALSE)</f>
        <v>2.1507973301279379E-3</v>
      </c>
      <c r="D150" s="97">
        <f>IFERROR(VLOOKUP(B150,'Kinase c phosph changes'!$A$106:$B$159,2,FALSE),0)</f>
        <v>0</v>
      </c>
      <c r="E150" s="97">
        <f t="shared" si="6"/>
        <v>0.5</v>
      </c>
      <c r="F150" s="98">
        <f t="shared" si="7"/>
        <v>1.0753986650639689E-3</v>
      </c>
      <c r="G150" s="98">
        <f t="shared" si="8"/>
        <v>1.6914393190495163E-3</v>
      </c>
      <c r="H150" s="126">
        <f>G150/'Bayes Calculation 1'!C154</f>
        <v>0.88123988522479801</v>
      </c>
    </row>
    <row r="151" spans="1:8">
      <c r="A151" s="97" t="s">
        <v>5340</v>
      </c>
      <c r="B151" s="96" t="s">
        <v>495</v>
      </c>
      <c r="C151" s="98">
        <f>VLOOKUP(B151,'Add Regulated by Ca CaM cAMP'!$B$4:$G$524,6,FALSE)</f>
        <v>2.1507973301279379E-3</v>
      </c>
      <c r="D151" s="97">
        <f>IFERROR(VLOOKUP(B151,'Kinase c phosph changes'!$A$106:$B$159,2,FALSE),0)</f>
        <v>0</v>
      </c>
      <c r="E151" s="97">
        <f t="shared" si="6"/>
        <v>0.5</v>
      </c>
      <c r="F151" s="98">
        <f t="shared" si="7"/>
        <v>1.0753986650639689E-3</v>
      </c>
      <c r="G151" s="98">
        <f t="shared" si="8"/>
        <v>1.6914393190495163E-3</v>
      </c>
      <c r="H151" s="126">
        <f>G151/'Bayes Calculation 1'!C155</f>
        <v>0.88123988522479801</v>
      </c>
    </row>
    <row r="152" spans="1:8">
      <c r="A152" s="97" t="s">
        <v>5343</v>
      </c>
      <c r="B152" s="96" t="s">
        <v>634</v>
      </c>
      <c r="C152" s="98">
        <f>VLOOKUP(B152,'Add Regulated by Ca CaM cAMP'!$B$4:$G$524,6,FALSE)</f>
        <v>1.1319985948041781E-3</v>
      </c>
      <c r="D152" s="97">
        <f>IFERROR(VLOOKUP(B152,'Kinase c phosph changes'!$A$106:$B$159,2,FALSE),0)</f>
        <v>1</v>
      </c>
      <c r="E152" s="97">
        <f t="shared" si="6"/>
        <v>0.95</v>
      </c>
      <c r="F152" s="98">
        <f t="shared" si="7"/>
        <v>1.0753986650639692E-3</v>
      </c>
      <c r="G152" s="98">
        <f t="shared" si="8"/>
        <v>1.6914393190495165E-3</v>
      </c>
      <c r="H152" s="126">
        <f>G152/'Bayes Calculation 1'!C156</f>
        <v>0.88123988522479813</v>
      </c>
    </row>
    <row r="153" spans="1:8">
      <c r="A153" s="97" t="s">
        <v>5337</v>
      </c>
      <c r="B153" s="96" t="s">
        <v>582</v>
      </c>
      <c r="C153" s="98">
        <f>VLOOKUP(B153,'Add Regulated by Ca CaM cAMP'!$B$4:$G$524,6,FALSE)</f>
        <v>1.1319985948041781E-3</v>
      </c>
      <c r="D153" s="97">
        <f>IFERROR(VLOOKUP(B153,'Kinase c phosph changes'!$A$106:$B$159,2,FALSE),0)</f>
        <v>1</v>
      </c>
      <c r="E153" s="97">
        <f t="shared" si="6"/>
        <v>0.95</v>
      </c>
      <c r="F153" s="98">
        <f t="shared" si="7"/>
        <v>1.0753986650639692E-3</v>
      </c>
      <c r="G153" s="98">
        <f t="shared" si="8"/>
        <v>1.6914393190495165E-3</v>
      </c>
      <c r="H153" s="126">
        <f>G153/'Bayes Calculation 1'!C157</f>
        <v>0.88123988522479813</v>
      </c>
    </row>
    <row r="154" spans="1:8">
      <c r="A154" s="97" t="s">
        <v>5345</v>
      </c>
      <c r="B154" s="96" t="s">
        <v>734</v>
      </c>
      <c r="C154" s="98">
        <f>VLOOKUP(B154,'Add Regulated by Ca CaM cAMP'!$B$4:$G$524,6,FALSE)</f>
        <v>2.1507973301279379E-3</v>
      </c>
      <c r="D154" s="97">
        <f>IFERROR(VLOOKUP(B154,'Kinase c phosph changes'!$A$106:$B$159,2,FALSE),0)</f>
        <v>0</v>
      </c>
      <c r="E154" s="97">
        <f t="shared" si="6"/>
        <v>0.5</v>
      </c>
      <c r="F154" s="98">
        <f t="shared" si="7"/>
        <v>1.0753986650639689E-3</v>
      </c>
      <c r="G154" s="98">
        <f t="shared" si="8"/>
        <v>1.6914393190495163E-3</v>
      </c>
      <c r="H154" s="126">
        <f>G154/'Bayes Calculation 1'!C158</f>
        <v>0.88123988522479801</v>
      </c>
    </row>
    <row r="155" spans="1:8">
      <c r="A155" s="97" t="s">
        <v>5345</v>
      </c>
      <c r="B155" s="96" t="s">
        <v>780</v>
      </c>
      <c r="C155" s="98">
        <f>VLOOKUP(B155,'Add Regulated by Ca CaM cAMP'!$B$4:$G$524,6,FALSE)</f>
        <v>2.1507973301279379E-3</v>
      </c>
      <c r="D155" s="97">
        <f>IFERROR(VLOOKUP(B155,'Kinase c phosph changes'!$A$106:$B$159,2,FALSE),0)</f>
        <v>0</v>
      </c>
      <c r="E155" s="97">
        <f t="shared" si="6"/>
        <v>0.5</v>
      </c>
      <c r="F155" s="98">
        <f t="shared" si="7"/>
        <v>1.0753986650639689E-3</v>
      </c>
      <c r="G155" s="98">
        <f t="shared" si="8"/>
        <v>1.6914393190495163E-3</v>
      </c>
      <c r="H155" s="126">
        <f>G155/'Bayes Calculation 1'!C159</f>
        <v>0.88123988522479801</v>
      </c>
    </row>
    <row r="156" spans="1:8">
      <c r="A156" s="97" t="s">
        <v>5345</v>
      </c>
      <c r="B156" s="96" t="s">
        <v>662</v>
      </c>
      <c r="C156" s="98">
        <f>VLOOKUP(B156,'Add Regulated by Ca CaM cAMP'!$B$4:$G$524,6,FALSE)</f>
        <v>2.1507973301279379E-3</v>
      </c>
      <c r="D156" s="97">
        <f>IFERROR(VLOOKUP(B156,'Kinase c phosph changes'!$A$106:$B$159,2,FALSE),0)</f>
        <v>0</v>
      </c>
      <c r="E156" s="97">
        <f t="shared" si="6"/>
        <v>0.5</v>
      </c>
      <c r="F156" s="98">
        <f t="shared" si="7"/>
        <v>1.0753986650639689E-3</v>
      </c>
      <c r="G156" s="98">
        <f t="shared" si="8"/>
        <v>1.6914393190495163E-3</v>
      </c>
      <c r="H156" s="126">
        <f>G156/'Bayes Calculation 1'!C160</f>
        <v>0.88123988522479801</v>
      </c>
    </row>
    <row r="157" spans="1:8">
      <c r="A157" s="97" t="s">
        <v>5342</v>
      </c>
      <c r="B157" s="96" t="s">
        <v>793</v>
      </c>
      <c r="C157" s="98">
        <f>VLOOKUP(B157,'Add Regulated by Ca CaM cAMP'!$B$4:$G$524,6,FALSE)</f>
        <v>2.1507973301279379E-3</v>
      </c>
      <c r="D157" s="97">
        <f>IFERROR(VLOOKUP(B157,'Kinase c phosph changes'!$A$106:$B$159,2,FALSE),0)</f>
        <v>0</v>
      </c>
      <c r="E157" s="97">
        <f t="shared" si="6"/>
        <v>0.5</v>
      </c>
      <c r="F157" s="98">
        <f t="shared" si="7"/>
        <v>1.0753986650639689E-3</v>
      </c>
      <c r="G157" s="98">
        <f t="shared" si="8"/>
        <v>1.6914393190495163E-3</v>
      </c>
      <c r="H157" s="126">
        <f>G157/'Bayes Calculation 1'!C161</f>
        <v>0.88123988522479801</v>
      </c>
    </row>
    <row r="158" spans="1:8">
      <c r="A158" s="97" t="s">
        <v>5340</v>
      </c>
      <c r="B158" s="96" t="s">
        <v>523</v>
      </c>
      <c r="C158" s="98">
        <f>VLOOKUP(B158,'Add Regulated by Ca CaM cAMP'!$B$4:$G$524,6,FALSE)</f>
        <v>2.1507973301279379E-3</v>
      </c>
      <c r="D158" s="97">
        <f>IFERROR(VLOOKUP(B158,'Kinase c phosph changes'!$A$106:$B$159,2,FALSE),0)</f>
        <v>0</v>
      </c>
      <c r="E158" s="97">
        <f t="shared" si="6"/>
        <v>0.5</v>
      </c>
      <c r="F158" s="98">
        <f t="shared" si="7"/>
        <v>1.0753986650639689E-3</v>
      </c>
      <c r="G158" s="98">
        <f t="shared" si="8"/>
        <v>1.6914393190495163E-3</v>
      </c>
      <c r="H158" s="126">
        <f>G158/'Bayes Calculation 1'!C162</f>
        <v>0.88123988522479801</v>
      </c>
    </row>
    <row r="159" spans="1:8">
      <c r="A159" s="97" t="s">
        <v>5340</v>
      </c>
      <c r="B159" s="96" t="s">
        <v>811</v>
      </c>
      <c r="C159" s="98">
        <f>VLOOKUP(B159,'Add Regulated by Ca CaM cAMP'!$B$4:$G$524,6,FALSE)</f>
        <v>2.1507973301279379E-3</v>
      </c>
      <c r="D159" s="97">
        <f>IFERROR(VLOOKUP(B159,'Kinase c phosph changes'!$A$106:$B$159,2,FALSE),0)</f>
        <v>0</v>
      </c>
      <c r="E159" s="97">
        <f t="shared" si="6"/>
        <v>0.5</v>
      </c>
      <c r="F159" s="98">
        <f t="shared" si="7"/>
        <v>1.0753986650639689E-3</v>
      </c>
      <c r="G159" s="98">
        <f t="shared" si="8"/>
        <v>1.6914393190495163E-3</v>
      </c>
      <c r="H159" s="126">
        <f>G159/'Bayes Calculation 1'!C163</f>
        <v>0.88123988522479801</v>
      </c>
    </row>
    <row r="160" spans="1:8">
      <c r="A160" s="97" t="s">
        <v>5340</v>
      </c>
      <c r="B160" s="96" t="s">
        <v>827</v>
      </c>
      <c r="C160" s="98">
        <f>VLOOKUP(B160,'Add Regulated by Ca CaM cAMP'!$B$4:$G$524,6,FALSE)</f>
        <v>2.1507973301279379E-3</v>
      </c>
      <c r="D160" s="97">
        <f>IFERROR(VLOOKUP(B160,'Kinase c phosph changes'!$A$106:$B$159,2,FALSE),0)</f>
        <v>0</v>
      </c>
      <c r="E160" s="97">
        <f t="shared" si="6"/>
        <v>0.5</v>
      </c>
      <c r="F160" s="98">
        <f t="shared" si="7"/>
        <v>1.0753986650639689E-3</v>
      </c>
      <c r="G160" s="98">
        <f t="shared" si="8"/>
        <v>1.6914393190495163E-3</v>
      </c>
      <c r="H160" s="126">
        <f>G160/'Bayes Calculation 1'!C164</f>
        <v>0.88123988522479801</v>
      </c>
    </row>
    <row r="161" spans="1:8">
      <c r="A161" s="97" t="s">
        <v>5338</v>
      </c>
      <c r="B161" s="96" t="s">
        <v>521</v>
      </c>
      <c r="C161" s="98">
        <f>VLOOKUP(B161,'Add Regulated by Ca CaM cAMP'!$B$4:$G$524,6,FALSE)</f>
        <v>2.1507973301279379E-3</v>
      </c>
      <c r="D161" s="97">
        <f>IFERROR(VLOOKUP(B161,'Kinase c phosph changes'!$A$106:$B$159,2,FALSE),0)</f>
        <v>0</v>
      </c>
      <c r="E161" s="97">
        <f t="shared" si="6"/>
        <v>0.5</v>
      </c>
      <c r="F161" s="98">
        <f t="shared" si="7"/>
        <v>1.0753986650639689E-3</v>
      </c>
      <c r="G161" s="98">
        <f t="shared" si="8"/>
        <v>1.6914393190495163E-3</v>
      </c>
      <c r="H161" s="126">
        <f>G161/'Bayes Calculation 1'!C165</f>
        <v>0.88123988522479801</v>
      </c>
    </row>
    <row r="162" spans="1:8">
      <c r="A162" s="97" t="s">
        <v>5345</v>
      </c>
      <c r="B162" s="96" t="s">
        <v>838</v>
      </c>
      <c r="C162" s="98">
        <f>VLOOKUP(B162,'Add Regulated by Ca CaM cAMP'!$B$4:$G$524,6,FALSE)</f>
        <v>2.1507973301279379E-3</v>
      </c>
      <c r="D162" s="97">
        <f>IFERROR(VLOOKUP(B162,'Kinase c phosph changes'!$A$106:$B$159,2,FALSE),0)</f>
        <v>0</v>
      </c>
      <c r="E162" s="97">
        <f t="shared" si="6"/>
        <v>0.5</v>
      </c>
      <c r="F162" s="98">
        <f t="shared" si="7"/>
        <v>1.0753986650639689E-3</v>
      </c>
      <c r="G162" s="98">
        <f t="shared" si="8"/>
        <v>1.6914393190495163E-3</v>
      </c>
      <c r="H162" s="126">
        <f>G162/'Bayes Calculation 1'!C166</f>
        <v>0.88123988522479801</v>
      </c>
    </row>
    <row r="163" spans="1:8">
      <c r="A163" s="97" t="s">
        <v>5345</v>
      </c>
      <c r="B163" s="96" t="s">
        <v>891</v>
      </c>
      <c r="C163" s="98">
        <f>VLOOKUP(B163,'Add Regulated by Ca CaM cAMP'!$B$4:$G$524,6,FALSE)</f>
        <v>2.1507973301279379E-3</v>
      </c>
      <c r="D163" s="97">
        <f>IFERROR(VLOOKUP(B163,'Kinase c phosph changes'!$A$106:$B$159,2,FALSE),0)</f>
        <v>0</v>
      </c>
      <c r="E163" s="97">
        <f t="shared" si="6"/>
        <v>0.5</v>
      </c>
      <c r="F163" s="98">
        <f t="shared" si="7"/>
        <v>1.0753986650639689E-3</v>
      </c>
      <c r="G163" s="98">
        <f t="shared" si="8"/>
        <v>1.6914393190495163E-3</v>
      </c>
      <c r="H163" s="126">
        <f>G163/'Bayes Calculation 1'!C167</f>
        <v>0.88123988522479801</v>
      </c>
    </row>
    <row r="164" spans="1:8">
      <c r="A164" s="97" t="s">
        <v>5337</v>
      </c>
      <c r="B164" s="96" t="s">
        <v>716</v>
      </c>
      <c r="C164" s="98">
        <f>VLOOKUP(B164,'Add Regulated by Ca CaM cAMP'!$B$4:$G$524,6,FALSE)</f>
        <v>2.1507973301279383E-3</v>
      </c>
      <c r="D164" s="97">
        <f>IFERROR(VLOOKUP(B164,'Kinase c phosph changes'!$A$106:$B$159,2,FALSE),0)</f>
        <v>0</v>
      </c>
      <c r="E164" s="97">
        <f t="shared" si="6"/>
        <v>0.5</v>
      </c>
      <c r="F164" s="98">
        <f t="shared" si="7"/>
        <v>1.0753986650639692E-3</v>
      </c>
      <c r="G164" s="98">
        <f t="shared" si="8"/>
        <v>1.6914393190495165E-3</v>
      </c>
      <c r="H164" s="126">
        <f>G164/'Bayes Calculation 1'!C168</f>
        <v>0.88123988522479813</v>
      </c>
    </row>
    <row r="165" spans="1:8">
      <c r="A165" s="97" t="s">
        <v>5343</v>
      </c>
      <c r="B165" s="96" t="s">
        <v>453</v>
      </c>
      <c r="C165" s="98">
        <f>VLOOKUP(B165,'Add Regulated by Ca CaM cAMP'!$B$4:$G$524,6,FALSE)</f>
        <v>1.1319985948041781E-3</v>
      </c>
      <c r="D165" s="97">
        <f>IFERROR(VLOOKUP(B165,'Kinase c phosph changes'!$A$106:$B$159,2,FALSE),0)</f>
        <v>1</v>
      </c>
      <c r="E165" s="97">
        <f t="shared" si="6"/>
        <v>0.95</v>
      </c>
      <c r="F165" s="98">
        <f t="shared" si="7"/>
        <v>1.0753986650639692E-3</v>
      </c>
      <c r="G165" s="98">
        <f t="shared" si="8"/>
        <v>1.6914393190495165E-3</v>
      </c>
      <c r="H165" s="126">
        <f>G165/'Bayes Calculation 1'!C169</f>
        <v>0.88123988522479813</v>
      </c>
    </row>
    <row r="166" spans="1:8">
      <c r="A166" s="97" t="s">
        <v>5345</v>
      </c>
      <c r="B166" s="96" t="s">
        <v>443</v>
      </c>
      <c r="C166" s="98">
        <f>VLOOKUP(B166,'Add Regulated by Ca CaM cAMP'!$B$4:$G$524,6,FALSE)</f>
        <v>2.1507973301279379E-3</v>
      </c>
      <c r="D166" s="97">
        <f>IFERROR(VLOOKUP(B166,'Kinase c phosph changes'!$A$106:$B$159,2,FALSE),0)</f>
        <v>0</v>
      </c>
      <c r="E166" s="97">
        <f t="shared" si="6"/>
        <v>0.5</v>
      </c>
      <c r="F166" s="98">
        <f t="shared" si="7"/>
        <v>1.0753986650639689E-3</v>
      </c>
      <c r="G166" s="98">
        <f t="shared" si="8"/>
        <v>1.6914393190495163E-3</v>
      </c>
      <c r="H166" s="126">
        <f>G166/'Bayes Calculation 1'!C170</f>
        <v>0.88123988522479801</v>
      </c>
    </row>
    <row r="167" spans="1:8">
      <c r="A167" s="97" t="s">
        <v>5345</v>
      </c>
      <c r="B167" s="96" t="s">
        <v>772</v>
      </c>
      <c r="C167" s="98">
        <f>VLOOKUP(B167,'Add Regulated by Ca CaM cAMP'!$B$4:$G$524,6,FALSE)</f>
        <v>2.1507973301279379E-3</v>
      </c>
      <c r="D167" s="97">
        <f>IFERROR(VLOOKUP(B167,'Kinase c phosph changes'!$A$106:$B$159,2,FALSE),0)</f>
        <v>0</v>
      </c>
      <c r="E167" s="97">
        <f t="shared" si="6"/>
        <v>0.5</v>
      </c>
      <c r="F167" s="98">
        <f t="shared" si="7"/>
        <v>1.0753986650639689E-3</v>
      </c>
      <c r="G167" s="98">
        <f t="shared" si="8"/>
        <v>1.6914393190495163E-3</v>
      </c>
      <c r="H167" s="126">
        <f>G167/'Bayes Calculation 1'!C171</f>
        <v>0.88123988522479801</v>
      </c>
    </row>
    <row r="168" spans="1:8">
      <c r="A168" s="97" t="s">
        <v>5345</v>
      </c>
      <c r="B168" s="96" t="s">
        <v>774</v>
      </c>
      <c r="C168" s="98">
        <f>VLOOKUP(B168,'Add Regulated by Ca CaM cAMP'!$B$4:$G$524,6,FALSE)</f>
        <v>2.1507973301279379E-3</v>
      </c>
      <c r="D168" s="97">
        <f>IFERROR(VLOOKUP(B168,'Kinase c phosph changes'!$A$106:$B$159,2,FALSE),0)</f>
        <v>0</v>
      </c>
      <c r="E168" s="97">
        <f t="shared" si="6"/>
        <v>0.5</v>
      </c>
      <c r="F168" s="98">
        <f t="shared" si="7"/>
        <v>1.0753986650639689E-3</v>
      </c>
      <c r="G168" s="98">
        <f t="shared" si="8"/>
        <v>1.6914393190495163E-3</v>
      </c>
      <c r="H168" s="126">
        <f>G168/'Bayes Calculation 1'!C172</f>
        <v>0.88123988522479801</v>
      </c>
    </row>
    <row r="169" spans="1:8">
      <c r="A169" s="97" t="s">
        <v>5345</v>
      </c>
      <c r="B169" s="96" t="s">
        <v>778</v>
      </c>
      <c r="C169" s="98">
        <f>VLOOKUP(B169,'Add Regulated by Ca CaM cAMP'!$B$4:$G$524,6,FALSE)</f>
        <v>2.1507973301279379E-3</v>
      </c>
      <c r="D169" s="97">
        <f>IFERROR(VLOOKUP(B169,'Kinase c phosph changes'!$A$106:$B$159,2,FALSE),0)</f>
        <v>0</v>
      </c>
      <c r="E169" s="97">
        <f t="shared" si="6"/>
        <v>0.5</v>
      </c>
      <c r="F169" s="98">
        <f t="shared" si="7"/>
        <v>1.0753986650639689E-3</v>
      </c>
      <c r="G169" s="98">
        <f t="shared" si="8"/>
        <v>1.6914393190495163E-3</v>
      </c>
      <c r="H169" s="126">
        <f>G169/'Bayes Calculation 1'!C173</f>
        <v>0.88123988522479801</v>
      </c>
    </row>
    <row r="170" spans="1:8">
      <c r="A170" s="97" t="s">
        <v>5345</v>
      </c>
      <c r="B170" s="96" t="s">
        <v>784</v>
      </c>
      <c r="C170" s="98">
        <f>VLOOKUP(B170,'Add Regulated by Ca CaM cAMP'!$B$4:$G$524,6,FALSE)</f>
        <v>2.1507973301279379E-3</v>
      </c>
      <c r="D170" s="97">
        <f>IFERROR(VLOOKUP(B170,'Kinase c phosph changes'!$A$106:$B$159,2,FALSE),0)</f>
        <v>0</v>
      </c>
      <c r="E170" s="97">
        <f t="shared" si="6"/>
        <v>0.5</v>
      </c>
      <c r="F170" s="98">
        <f t="shared" si="7"/>
        <v>1.0753986650639689E-3</v>
      </c>
      <c r="G170" s="98">
        <f t="shared" si="8"/>
        <v>1.6914393190495163E-3</v>
      </c>
      <c r="H170" s="126">
        <f>G170/'Bayes Calculation 1'!C174</f>
        <v>0.88123988522479801</v>
      </c>
    </row>
    <row r="171" spans="1:8">
      <c r="A171" s="97" t="s">
        <v>5338</v>
      </c>
      <c r="B171" s="96" t="s">
        <v>491</v>
      </c>
      <c r="C171" s="98">
        <f>VLOOKUP(B171,'Add Regulated by Ca CaM cAMP'!$B$4:$G$524,6,FALSE)</f>
        <v>2.1507973301279379E-3</v>
      </c>
      <c r="D171" s="97">
        <f>IFERROR(VLOOKUP(B171,'Kinase c phosph changes'!$A$106:$B$159,2,FALSE),0)</f>
        <v>0</v>
      </c>
      <c r="E171" s="97">
        <f t="shared" si="6"/>
        <v>0.5</v>
      </c>
      <c r="F171" s="98">
        <f t="shared" si="7"/>
        <v>1.0753986650639689E-3</v>
      </c>
      <c r="G171" s="98">
        <f t="shared" si="8"/>
        <v>1.6914393190495163E-3</v>
      </c>
      <c r="H171" s="126">
        <f>G171/'Bayes Calculation 1'!C175</f>
        <v>0.88123988522479801</v>
      </c>
    </row>
    <row r="172" spans="1:8">
      <c r="A172" s="97" t="s">
        <v>5340</v>
      </c>
      <c r="B172" s="96" t="s">
        <v>893</v>
      </c>
      <c r="C172" s="98">
        <f>VLOOKUP(B172,'Add Regulated by Ca CaM cAMP'!$B$4:$G$524,6,FALSE)</f>
        <v>2.1507973301279379E-3</v>
      </c>
      <c r="D172" s="97">
        <f>IFERROR(VLOOKUP(B172,'Kinase c phosph changes'!$A$106:$B$159,2,FALSE),0)</f>
        <v>0</v>
      </c>
      <c r="E172" s="97">
        <f t="shared" si="6"/>
        <v>0.5</v>
      </c>
      <c r="F172" s="98">
        <f t="shared" si="7"/>
        <v>1.0753986650639689E-3</v>
      </c>
      <c r="G172" s="98">
        <f t="shared" si="8"/>
        <v>1.6914393190495163E-3</v>
      </c>
      <c r="H172" s="126">
        <f>G172/'Bayes Calculation 1'!C176</f>
        <v>0.88123988522479801</v>
      </c>
    </row>
    <row r="173" spans="1:8">
      <c r="A173" s="97" t="s">
        <v>5337</v>
      </c>
      <c r="B173" s="96" t="s">
        <v>870</v>
      </c>
      <c r="C173" s="98">
        <f>VLOOKUP(B173,'Add Regulated by Ca CaM cAMP'!$B$4:$G$524,6,FALSE)</f>
        <v>2.1507973301279383E-3</v>
      </c>
      <c r="D173" s="97">
        <f>IFERROR(VLOOKUP(B173,'Kinase c phosph changes'!$A$106:$B$159,2,FALSE),0)</f>
        <v>0</v>
      </c>
      <c r="E173" s="97">
        <f t="shared" si="6"/>
        <v>0.5</v>
      </c>
      <c r="F173" s="98">
        <f t="shared" si="7"/>
        <v>1.0753986650639692E-3</v>
      </c>
      <c r="G173" s="98">
        <f t="shared" si="8"/>
        <v>1.6914393190495165E-3</v>
      </c>
      <c r="H173" s="126">
        <f>G173/'Bayes Calculation 1'!C177</f>
        <v>0.88123988522479813</v>
      </c>
    </row>
    <row r="174" spans="1:8">
      <c r="A174" s="97" t="s">
        <v>5346</v>
      </c>
      <c r="B174" s="96" t="s">
        <v>301</v>
      </c>
      <c r="C174" s="98">
        <f>VLOOKUP(B174,'Add Regulated by Ca CaM cAMP'!$B$4:$G$524,6,FALSE)</f>
        <v>2.1394243733979623E-3</v>
      </c>
      <c r="D174" s="97">
        <f>IFERROR(VLOOKUP(B174,'Kinase c phosph changes'!$A$106:$B$159,2,FALSE),0)</f>
        <v>0</v>
      </c>
      <c r="E174" s="97">
        <f t="shared" si="6"/>
        <v>0.5</v>
      </c>
      <c r="F174" s="98">
        <f t="shared" si="7"/>
        <v>1.0697121866989812E-3</v>
      </c>
      <c r="G174" s="98">
        <f t="shared" si="8"/>
        <v>1.682495349333046E-3</v>
      </c>
      <c r="H174" s="126">
        <f>G174/'Bayes Calculation 1'!C178</f>
        <v>0.87658007700251694</v>
      </c>
    </row>
    <row r="175" spans="1:8">
      <c r="A175" s="97" t="s">
        <v>5337</v>
      </c>
      <c r="B175" s="96" t="s">
        <v>367</v>
      </c>
      <c r="C175" s="98">
        <f>VLOOKUP(B175,'Add Regulated by Ca CaM cAMP'!$B$4:$G$524,6,FALSE)</f>
        <v>2.087092597651758E-3</v>
      </c>
      <c r="D175" s="97">
        <f>IFERROR(VLOOKUP(B175,'Kinase c phosph changes'!$A$106:$B$159,2,FALSE),0)</f>
        <v>0</v>
      </c>
      <c r="E175" s="97">
        <f t="shared" si="6"/>
        <v>0.5</v>
      </c>
      <c r="F175" s="98">
        <f t="shared" si="7"/>
        <v>1.043546298825879E-3</v>
      </c>
      <c r="G175" s="98">
        <f t="shared" si="8"/>
        <v>1.6413403683904451E-3</v>
      </c>
      <c r="H175" s="126">
        <f>G175/'Bayes Calculation 1'!C179</f>
        <v>0.85513833193142197</v>
      </c>
    </row>
    <row r="176" spans="1:8">
      <c r="A176" s="97" t="s">
        <v>5346</v>
      </c>
      <c r="B176" s="96" t="s">
        <v>135</v>
      </c>
      <c r="C176" s="98">
        <f>VLOOKUP(B176,'Add Regulated by Ca CaM cAMP'!$B$4:$G$524,6,FALSE)</f>
        <v>2.0034079851583091E-3</v>
      </c>
      <c r="D176" s="97">
        <f>IFERROR(VLOOKUP(B176,'Kinase c phosph changes'!$A$106:$B$159,2,FALSE),0)</f>
        <v>0</v>
      </c>
      <c r="E176" s="97">
        <f t="shared" si="6"/>
        <v>0.5</v>
      </c>
      <c r="F176" s="98">
        <f t="shared" si="7"/>
        <v>1.0017039925791546E-3</v>
      </c>
      <c r="G176" s="98">
        <f t="shared" si="8"/>
        <v>1.5755287542564339E-3</v>
      </c>
      <c r="H176" s="126">
        <f>G176/'Bayes Calculation 1'!C180</f>
        <v>0.82085048096760205</v>
      </c>
    </row>
    <row r="177" spans="1:8">
      <c r="A177" s="97" t="s">
        <v>5345</v>
      </c>
      <c r="B177" s="96" t="s">
        <v>706</v>
      </c>
      <c r="C177" s="98">
        <f>VLOOKUP(B177,'Add Regulated by Ca CaM cAMP'!$B$4:$G$524,6,FALSE)</f>
        <v>1.8598004876633698E-3</v>
      </c>
      <c r="D177" s="97">
        <f>IFERROR(VLOOKUP(B177,'Kinase c phosph changes'!$A$106:$B$159,2,FALSE),0)</f>
        <v>0</v>
      </c>
      <c r="E177" s="97">
        <f t="shared" si="6"/>
        <v>0.5</v>
      </c>
      <c r="F177" s="98">
        <f t="shared" si="7"/>
        <v>9.2990024383168488E-4</v>
      </c>
      <c r="G177" s="98">
        <f t="shared" si="8"/>
        <v>1.4625923262765847E-3</v>
      </c>
      <c r="H177" s="126">
        <f>G177/'Bayes Calculation 1'!C181</f>
        <v>0.76201060199010062</v>
      </c>
    </row>
    <row r="178" spans="1:8">
      <c r="A178" s="97" t="s">
        <v>5337</v>
      </c>
      <c r="B178" s="96" t="s">
        <v>111</v>
      </c>
      <c r="C178" s="98">
        <f>VLOOKUP(B178,'Add Regulated by Ca CaM cAMP'!$B$4:$G$524,6,FALSE)</f>
        <v>1.7747782814850992E-3</v>
      </c>
      <c r="D178" s="97">
        <f>IFERROR(VLOOKUP(B178,'Kinase c phosph changes'!$A$106:$B$159,2,FALSE),0)</f>
        <v>0</v>
      </c>
      <c r="E178" s="97">
        <f t="shared" si="6"/>
        <v>0.5</v>
      </c>
      <c r="F178" s="98">
        <f t="shared" si="7"/>
        <v>8.873891407425496E-4</v>
      </c>
      <c r="G178" s="98">
        <f t="shared" si="8"/>
        <v>1.3957287959439956E-3</v>
      </c>
      <c r="H178" s="126">
        <f>G178/'Bayes Calculation 1'!C182</f>
        <v>0.72717470268682172</v>
      </c>
    </row>
    <row r="179" spans="1:8">
      <c r="A179" s="97" t="s">
        <v>5340</v>
      </c>
      <c r="B179" s="96" t="s">
        <v>195</v>
      </c>
      <c r="C179" s="98">
        <f>VLOOKUP(B179,'Add Regulated by Ca CaM cAMP'!$B$4:$G$524,6,FALSE)</f>
        <v>1.7584094464458523E-3</v>
      </c>
      <c r="D179" s="97">
        <f>IFERROR(VLOOKUP(B179,'Kinase c phosph changes'!$A$106:$B$159,2,FALSE),0)</f>
        <v>0</v>
      </c>
      <c r="E179" s="97">
        <f t="shared" si="6"/>
        <v>0.5</v>
      </c>
      <c r="F179" s="98">
        <f t="shared" si="7"/>
        <v>8.7920472322292617E-4</v>
      </c>
      <c r="G179" s="98">
        <f t="shared" si="8"/>
        <v>1.3828559460456879E-3</v>
      </c>
      <c r="H179" s="126">
        <f>G179/'Bayes Calculation 1'!C183</f>
        <v>0.7204679478898034</v>
      </c>
    </row>
    <row r="180" spans="1:8">
      <c r="A180" s="97" t="s">
        <v>5343</v>
      </c>
      <c r="B180" s="96" t="s">
        <v>223</v>
      </c>
      <c r="C180" s="98">
        <f>VLOOKUP(B180,'Add Regulated by Ca CaM cAMP'!$B$4:$G$524,6,FALSE)</f>
        <v>1.7237843823461087E-3</v>
      </c>
      <c r="D180" s="97">
        <f>IFERROR(VLOOKUP(B180,'Kinase c phosph changes'!$A$106:$B$159,2,FALSE),0)</f>
        <v>0</v>
      </c>
      <c r="E180" s="97">
        <f t="shared" si="6"/>
        <v>0.5</v>
      </c>
      <c r="F180" s="98">
        <f t="shared" si="7"/>
        <v>8.6189219117305434E-4</v>
      </c>
      <c r="G180" s="98">
        <f t="shared" si="8"/>
        <v>1.3556259536970214E-3</v>
      </c>
      <c r="H180" s="126">
        <f>G180/'Bayes Calculation 1'!C184</f>
        <v>0.70628112187614811</v>
      </c>
    </row>
    <row r="181" spans="1:8">
      <c r="A181" s="97" t="s">
        <v>5343</v>
      </c>
      <c r="B181" s="96" t="s">
        <v>225</v>
      </c>
      <c r="C181" s="98">
        <f>VLOOKUP(B181,'Add Regulated by Ca CaM cAMP'!$B$4:$G$524,6,FALSE)</f>
        <v>1.7237843823461087E-3</v>
      </c>
      <c r="D181" s="97">
        <f>IFERROR(VLOOKUP(B181,'Kinase c phosph changes'!$A$106:$B$159,2,FALSE),0)</f>
        <v>0</v>
      </c>
      <c r="E181" s="97">
        <f t="shared" si="6"/>
        <v>0.5</v>
      </c>
      <c r="F181" s="98">
        <f t="shared" si="7"/>
        <v>8.6189219117305434E-4</v>
      </c>
      <c r="G181" s="98">
        <f t="shared" si="8"/>
        <v>1.3556259536970214E-3</v>
      </c>
      <c r="H181" s="126">
        <f>G181/'Bayes Calculation 1'!C185</f>
        <v>0.70628112187614811</v>
      </c>
    </row>
    <row r="182" spans="1:8">
      <c r="A182" s="97" t="s">
        <v>5346</v>
      </c>
      <c r="B182" s="96" t="s">
        <v>1058</v>
      </c>
      <c r="C182" s="98">
        <f>VLOOKUP(B182,'Add Regulated by Ca CaM cAMP'!$B$4:$G$524,6,FALSE)</f>
        <v>1.7029869052806431E-3</v>
      </c>
      <c r="D182" s="97">
        <f>IFERROR(VLOOKUP(B182,'Kinase c phosph changes'!$A$106:$B$159,2,FALSE),0)</f>
        <v>0</v>
      </c>
      <c r="E182" s="97">
        <f t="shared" si="6"/>
        <v>0.5</v>
      </c>
      <c r="F182" s="98">
        <f t="shared" si="7"/>
        <v>8.5149345264032153E-4</v>
      </c>
      <c r="G182" s="98">
        <f t="shared" si="8"/>
        <v>1.3392703120227467E-3</v>
      </c>
      <c r="H182" s="126">
        <f>G182/'Bayes Calculation 1'!C186</f>
        <v>0.69775983256385099</v>
      </c>
    </row>
    <row r="183" spans="1:8">
      <c r="A183" s="97" t="s">
        <v>5337</v>
      </c>
      <c r="B183" s="96" t="s">
        <v>303</v>
      </c>
      <c r="C183" s="98">
        <f>VLOOKUP(B183,'Add Regulated by Ca CaM cAMP'!$B$4:$G$524,6,FALSE)</f>
        <v>1.5379126581366426E-3</v>
      </c>
      <c r="D183" s="97">
        <f>IFERROR(VLOOKUP(B183,'Kinase c phosph changes'!$A$106:$B$159,2,FALSE),0)</f>
        <v>0</v>
      </c>
      <c r="E183" s="97">
        <f t="shared" si="6"/>
        <v>0.5</v>
      </c>
      <c r="F183" s="98">
        <f t="shared" si="7"/>
        <v>7.6895632906832131E-4</v>
      </c>
      <c r="G183" s="98">
        <f t="shared" si="8"/>
        <v>1.2094519101348985E-3</v>
      </c>
      <c r="H183" s="126">
        <f>G183/'Bayes Calculation 1'!C187</f>
        <v>0.6301244451802821</v>
      </c>
    </row>
    <row r="184" spans="1:8">
      <c r="A184" s="97" t="s">
        <v>5338</v>
      </c>
      <c r="B184" s="96" t="s">
        <v>351</v>
      </c>
      <c r="C184" s="98">
        <f>VLOOKUP(B184,'Add Regulated by Ca CaM cAMP'!$B$4:$G$524,6,FALSE)</f>
        <v>1.5090380984776831E-3</v>
      </c>
      <c r="D184" s="97">
        <f>IFERROR(VLOOKUP(B184,'Kinase c phosph changes'!$A$106:$B$159,2,FALSE),0)</f>
        <v>0</v>
      </c>
      <c r="E184" s="97">
        <f t="shared" si="6"/>
        <v>0.5</v>
      </c>
      <c r="F184" s="98">
        <f t="shared" si="7"/>
        <v>7.5451904923884156E-4</v>
      </c>
      <c r="G184" s="98">
        <f t="shared" si="8"/>
        <v>1.1867442543073269E-3</v>
      </c>
      <c r="H184" s="126">
        <f>G184/'Bayes Calculation 1'!C188</f>
        <v>0.61829375649411733</v>
      </c>
    </row>
    <row r="185" spans="1:8">
      <c r="A185" s="97" t="s">
        <v>5344</v>
      </c>
      <c r="B185" s="96" t="s">
        <v>299</v>
      </c>
      <c r="C185" s="98">
        <f>VLOOKUP(B185,'Add Regulated by Ca CaM cAMP'!$B$4:$G$524,6,FALSE)</f>
        <v>1.4747878441956843E-3</v>
      </c>
      <c r="D185" s="97">
        <f>IFERROR(VLOOKUP(B185,'Kinase c phosph changes'!$A$106:$B$159,2,FALSE),0)</f>
        <v>0</v>
      </c>
      <c r="E185" s="97">
        <f t="shared" si="6"/>
        <v>0.5</v>
      </c>
      <c r="F185" s="98">
        <f t="shared" si="7"/>
        <v>7.3739392209784213E-4</v>
      </c>
      <c r="G185" s="98">
        <f t="shared" si="8"/>
        <v>1.159809021513184E-3</v>
      </c>
      <c r="H185" s="126">
        <f>G185/'Bayes Calculation 1'!C189</f>
        <v>0.60426050020836886</v>
      </c>
    </row>
    <row r="186" spans="1:8">
      <c r="A186" s="97" t="s">
        <v>5337</v>
      </c>
      <c r="B186" s="96" t="s">
        <v>407</v>
      </c>
      <c r="C186" s="98">
        <f>VLOOKUP(B186,'Add Regulated by Ca CaM cAMP'!$B$4:$G$524,6,FALSE)</f>
        <v>1.3501601401634674E-3</v>
      </c>
      <c r="D186" s="97">
        <f>IFERROR(VLOOKUP(B186,'Kinase c phosph changes'!$A$106:$B$159,2,FALSE),0)</f>
        <v>0</v>
      </c>
      <c r="E186" s="97">
        <f t="shared" si="6"/>
        <v>0.5</v>
      </c>
      <c r="F186" s="98">
        <f t="shared" si="7"/>
        <v>6.750800700817337E-4</v>
      </c>
      <c r="G186" s="98">
        <f t="shared" si="8"/>
        <v>1.0617987646237455E-3</v>
      </c>
      <c r="H186" s="126">
        <f>G186/'Bayes Calculation 1'!C190</f>
        <v>0.55319715636897138</v>
      </c>
    </row>
    <row r="187" spans="1:8">
      <c r="A187" s="97" t="s">
        <v>5337</v>
      </c>
      <c r="B187" s="96" t="s">
        <v>165</v>
      </c>
      <c r="C187" s="98">
        <f>VLOOKUP(B187,'Add Regulated by Ca CaM cAMP'!$B$4:$G$524,6,FALSE)</f>
        <v>1.2681871523267459E-3</v>
      </c>
      <c r="D187" s="97">
        <f>IFERROR(VLOOKUP(B187,'Kinase c phosph changes'!$A$106:$B$159,2,FALSE),0)</f>
        <v>0</v>
      </c>
      <c r="E187" s="97">
        <f t="shared" si="6"/>
        <v>0.5</v>
      </c>
      <c r="F187" s="98">
        <f t="shared" si="7"/>
        <v>6.3409357616337294E-4</v>
      </c>
      <c r="G187" s="98">
        <f t="shared" si="8"/>
        <v>9.9733321373952953E-4</v>
      </c>
      <c r="H187" s="126">
        <f>G187/'Bayes Calculation 1'!C191</f>
        <v>0.51961060435829487</v>
      </c>
    </row>
    <row r="188" spans="1:8">
      <c r="A188" s="97" t="s">
        <v>5347</v>
      </c>
      <c r="B188" s="96" t="s">
        <v>131</v>
      </c>
      <c r="C188" s="98">
        <f>VLOOKUP(B188,'Add Regulated by Ca CaM cAMP'!$B$4:$G$524,6,FALSE)</f>
        <v>1.2096525449357372E-3</v>
      </c>
      <c r="D188" s="97">
        <f>IFERROR(VLOOKUP(B188,'Kinase c phosph changes'!$A$106:$B$159,2,FALSE),0)</f>
        <v>0</v>
      </c>
      <c r="E188" s="97">
        <f t="shared" si="6"/>
        <v>0.5</v>
      </c>
      <c r="F188" s="98">
        <f t="shared" si="7"/>
        <v>6.0482627246786862E-4</v>
      </c>
      <c r="G188" s="98">
        <f t="shared" si="8"/>
        <v>9.5130017516383589E-4</v>
      </c>
      <c r="H188" s="126">
        <f>G188/'Bayes Calculation 1'!C192</f>
        <v>0.49562739126035854</v>
      </c>
    </row>
    <row r="189" spans="1:8">
      <c r="A189" s="97" t="s">
        <v>5346</v>
      </c>
      <c r="B189" s="96" t="s">
        <v>387</v>
      </c>
      <c r="C189" s="98">
        <f>VLOOKUP(B189,'Add Regulated by Ca CaM cAMP'!$B$4:$G$524,6,FALSE)</f>
        <v>1.1658543664931273E-3</v>
      </c>
      <c r="D189" s="97">
        <f>IFERROR(VLOOKUP(B189,'Kinase c phosph changes'!$A$106:$B$159,2,FALSE),0)</f>
        <v>0</v>
      </c>
      <c r="E189" s="97">
        <f t="shared" si="6"/>
        <v>0.5</v>
      </c>
      <c r="F189" s="98">
        <f t="shared" si="7"/>
        <v>5.8292718324656366E-4</v>
      </c>
      <c r="G189" s="98">
        <f t="shared" si="8"/>
        <v>9.168562226431348E-4</v>
      </c>
      <c r="H189" s="126">
        <f>G189/'Bayes Calculation 1'!C193</f>
        <v>0.47768209199707323</v>
      </c>
    </row>
    <row r="190" spans="1:8">
      <c r="A190" s="97" t="s">
        <v>5340</v>
      </c>
      <c r="B190" s="96" t="s">
        <v>281</v>
      </c>
      <c r="C190" s="98">
        <f>VLOOKUP(B190,'Add Regulated by Ca CaM cAMP'!$B$4:$G$524,6,FALSE)</f>
        <v>1.1449533215536355E-3</v>
      </c>
      <c r="D190" s="97">
        <f>IFERROR(VLOOKUP(B190,'Kinase c phosph changes'!$A$106:$B$159,2,FALSE),0)</f>
        <v>0</v>
      </c>
      <c r="E190" s="97">
        <f t="shared" si="6"/>
        <v>0.5</v>
      </c>
      <c r="F190" s="98">
        <f t="shared" si="7"/>
        <v>5.7247666077681774E-4</v>
      </c>
      <c r="G190" s="98">
        <f t="shared" si="8"/>
        <v>9.0041913267437676E-4</v>
      </c>
      <c r="H190" s="126">
        <f>G190/'Bayes Calculation 1'!C194</f>
        <v>0.46911836812335028</v>
      </c>
    </row>
    <row r="191" spans="1:8">
      <c r="A191" s="97" t="s">
        <v>5346</v>
      </c>
      <c r="B191" s="96" t="s">
        <v>243</v>
      </c>
      <c r="C191" s="98">
        <f>VLOOKUP(B191,'Add Regulated by Ca CaM cAMP'!$B$4:$G$524,6,FALSE)</f>
        <v>1.1319985948041781E-3</v>
      </c>
      <c r="D191" s="97">
        <f>IFERROR(VLOOKUP(B191,'Kinase c phosph changes'!$A$106:$B$159,2,FALSE),0)</f>
        <v>0</v>
      </c>
      <c r="E191" s="97">
        <f t="shared" si="6"/>
        <v>0.5</v>
      </c>
      <c r="F191" s="98">
        <f t="shared" si="7"/>
        <v>5.6599929740208904E-4</v>
      </c>
      <c r="G191" s="98">
        <f t="shared" si="8"/>
        <v>8.9023122055237715E-4</v>
      </c>
      <c r="H191" s="126">
        <f>G191/'Bayes Calculation 1'!C195</f>
        <v>0.46381046590778852</v>
      </c>
    </row>
    <row r="192" spans="1:8">
      <c r="A192" s="97" t="s">
        <v>5340</v>
      </c>
      <c r="B192" s="96" t="s">
        <v>233</v>
      </c>
      <c r="C192" s="98">
        <f>VLOOKUP(B192,'Add Regulated by Ca CaM cAMP'!$B$4:$G$524,6,FALSE)</f>
        <v>1.1319985948041781E-3</v>
      </c>
      <c r="D192" s="97">
        <f>IFERROR(VLOOKUP(B192,'Kinase c phosph changes'!$A$106:$B$159,2,FALSE),0)</f>
        <v>0</v>
      </c>
      <c r="E192" s="97">
        <f t="shared" si="6"/>
        <v>0.5</v>
      </c>
      <c r="F192" s="98">
        <f t="shared" si="7"/>
        <v>5.6599929740208904E-4</v>
      </c>
      <c r="G192" s="98">
        <f t="shared" si="8"/>
        <v>8.9023122055237715E-4</v>
      </c>
      <c r="H192" s="126">
        <f>G192/'Bayes Calculation 1'!C196</f>
        <v>0.46381046590778852</v>
      </c>
    </row>
    <row r="193" spans="1:8">
      <c r="A193" s="97" t="s">
        <v>5343</v>
      </c>
      <c r="B193" s="96" t="s">
        <v>207</v>
      </c>
      <c r="C193" s="98">
        <f>VLOOKUP(B193,'Add Regulated by Ca CaM cAMP'!$B$4:$G$524,6,FALSE)</f>
        <v>1.1319985948041781E-3</v>
      </c>
      <c r="D193" s="97">
        <f>IFERROR(VLOOKUP(B193,'Kinase c phosph changes'!$A$106:$B$159,2,FALSE),0)</f>
        <v>0</v>
      </c>
      <c r="E193" s="97">
        <f t="shared" si="6"/>
        <v>0.5</v>
      </c>
      <c r="F193" s="98">
        <f t="shared" si="7"/>
        <v>5.6599929740208904E-4</v>
      </c>
      <c r="G193" s="98">
        <f t="shared" si="8"/>
        <v>8.9023122055237715E-4</v>
      </c>
      <c r="H193" s="126">
        <f>G193/'Bayes Calculation 1'!C197</f>
        <v>0.46381046590778852</v>
      </c>
    </row>
    <row r="194" spans="1:8">
      <c r="A194" s="97" t="s">
        <v>5346</v>
      </c>
      <c r="B194" s="96" t="s">
        <v>1059</v>
      </c>
      <c r="C194" s="98">
        <f>VLOOKUP(B194,'Add Regulated by Ca CaM cAMP'!$B$4:$G$524,6,FALSE)</f>
        <v>1.1319985948041781E-3</v>
      </c>
      <c r="D194" s="97">
        <f>IFERROR(VLOOKUP(B194,'Kinase c phosph changes'!$A$106:$B$159,2,FALSE),0)</f>
        <v>0</v>
      </c>
      <c r="E194" s="97">
        <f t="shared" si="6"/>
        <v>0.5</v>
      </c>
      <c r="F194" s="98">
        <f t="shared" si="7"/>
        <v>5.6599929740208904E-4</v>
      </c>
      <c r="G194" s="98">
        <f t="shared" si="8"/>
        <v>8.9023122055237715E-4</v>
      </c>
      <c r="H194" s="126">
        <f>G194/'Bayes Calculation 1'!C198</f>
        <v>0.46381046590778852</v>
      </c>
    </row>
    <row r="195" spans="1:8">
      <c r="A195" s="97" t="s">
        <v>5337</v>
      </c>
      <c r="B195" s="96" t="s">
        <v>119</v>
      </c>
      <c r="C195" s="98">
        <f>VLOOKUP(B195,'Add Regulated by Ca CaM cAMP'!$B$4:$G$524,6,FALSE)</f>
        <v>1.1319985948041781E-3</v>
      </c>
      <c r="D195" s="97">
        <f>IFERROR(VLOOKUP(B195,'Kinase c phosph changes'!$A$106:$B$159,2,FALSE),0)</f>
        <v>0</v>
      </c>
      <c r="E195" s="97">
        <f t="shared" si="6"/>
        <v>0.5</v>
      </c>
      <c r="F195" s="98">
        <f t="shared" si="7"/>
        <v>5.6599929740208904E-4</v>
      </c>
      <c r="G195" s="98">
        <f t="shared" si="8"/>
        <v>8.9023122055237715E-4</v>
      </c>
      <c r="H195" s="126">
        <f>G195/'Bayes Calculation 1'!C199</f>
        <v>0.46381046590778852</v>
      </c>
    </row>
    <row r="196" spans="1:8">
      <c r="A196" s="97" t="s">
        <v>5346</v>
      </c>
      <c r="B196" s="96" t="s">
        <v>103</v>
      </c>
      <c r="C196" s="98">
        <f>VLOOKUP(B196,'Add Regulated by Ca CaM cAMP'!$B$4:$G$524,6,FALSE)</f>
        <v>1.1319985948041781E-3</v>
      </c>
      <c r="D196" s="97">
        <f>IFERROR(VLOOKUP(B196,'Kinase c phosph changes'!$A$106:$B$159,2,FALSE),0)</f>
        <v>0</v>
      </c>
      <c r="E196" s="97">
        <f t="shared" ref="E196:E259" si="9">IF(D196&gt;0,0.95, 0.5)</f>
        <v>0.5</v>
      </c>
      <c r="F196" s="98">
        <f t="shared" ref="F196:F259" si="10">E196*C196</f>
        <v>5.6599929740208904E-4</v>
      </c>
      <c r="G196" s="98">
        <f t="shared" ref="G196:G259" si="11">F196/$F$2</f>
        <v>8.9023122055237715E-4</v>
      </c>
      <c r="H196" s="126">
        <f>G196/'Bayes Calculation 1'!C200</f>
        <v>0.46381046590778852</v>
      </c>
    </row>
    <row r="197" spans="1:8">
      <c r="A197" s="97" t="s">
        <v>5343</v>
      </c>
      <c r="B197" s="96" t="s">
        <v>435</v>
      </c>
      <c r="C197" s="98">
        <f>VLOOKUP(B197,'Add Regulated by Ca CaM cAMP'!$B$4:$G$524,6,FALSE)</f>
        <v>1.1319985948041781E-3</v>
      </c>
      <c r="D197" s="97">
        <f>IFERROR(VLOOKUP(B197,'Kinase c phosph changes'!$A$106:$B$159,2,FALSE),0)</f>
        <v>0</v>
      </c>
      <c r="E197" s="97">
        <f t="shared" si="9"/>
        <v>0.5</v>
      </c>
      <c r="F197" s="98">
        <f t="shared" si="10"/>
        <v>5.6599929740208904E-4</v>
      </c>
      <c r="G197" s="98">
        <f t="shared" si="11"/>
        <v>8.9023122055237715E-4</v>
      </c>
      <c r="H197" s="126">
        <f>G197/'Bayes Calculation 1'!C201</f>
        <v>0.46381046590778852</v>
      </c>
    </row>
    <row r="198" spans="1:8">
      <c r="A198" s="97" t="s">
        <v>5347</v>
      </c>
      <c r="B198" s="96" t="s">
        <v>327</v>
      </c>
      <c r="C198" s="98">
        <f>VLOOKUP(B198,'Add Regulated by Ca CaM cAMP'!$B$4:$G$524,6,FALSE)</f>
        <v>1.1319985948041781E-3</v>
      </c>
      <c r="D198" s="97">
        <f>IFERROR(VLOOKUP(B198,'Kinase c phosph changes'!$A$106:$B$159,2,FALSE),0)</f>
        <v>0</v>
      </c>
      <c r="E198" s="97">
        <f t="shared" si="9"/>
        <v>0.5</v>
      </c>
      <c r="F198" s="98">
        <f t="shared" si="10"/>
        <v>5.6599929740208904E-4</v>
      </c>
      <c r="G198" s="98">
        <f t="shared" si="11"/>
        <v>8.9023122055237715E-4</v>
      </c>
      <c r="H198" s="126">
        <f>G198/'Bayes Calculation 1'!C202</f>
        <v>0.46381046590778852</v>
      </c>
    </row>
    <row r="199" spans="1:8">
      <c r="A199" s="97" t="s">
        <v>5343</v>
      </c>
      <c r="B199" s="96" t="s">
        <v>333</v>
      </c>
      <c r="C199" s="98">
        <f>VLOOKUP(B199,'Add Regulated by Ca CaM cAMP'!$B$4:$G$524,6,FALSE)</f>
        <v>1.1319985948041781E-3</v>
      </c>
      <c r="D199" s="97">
        <f>IFERROR(VLOOKUP(B199,'Kinase c phosph changes'!$A$106:$B$159,2,FALSE),0)</f>
        <v>0</v>
      </c>
      <c r="E199" s="97">
        <f t="shared" si="9"/>
        <v>0.5</v>
      </c>
      <c r="F199" s="98">
        <f t="shared" si="10"/>
        <v>5.6599929740208904E-4</v>
      </c>
      <c r="G199" s="98">
        <f t="shared" si="11"/>
        <v>8.9023122055237715E-4</v>
      </c>
      <c r="H199" s="126">
        <f>G199/'Bayes Calculation 1'!C203</f>
        <v>0.46381046590778852</v>
      </c>
    </row>
    <row r="200" spans="1:8">
      <c r="A200" s="97" t="s">
        <v>5344</v>
      </c>
      <c r="B200" s="96" t="s">
        <v>1043</v>
      </c>
      <c r="C200" s="98">
        <f>VLOOKUP(B200,'Add Regulated by Ca CaM cAMP'!$B$4:$G$524,6,FALSE)</f>
        <v>1.1319985948041781E-3</v>
      </c>
      <c r="D200" s="97">
        <f>IFERROR(VLOOKUP(B200,'Kinase c phosph changes'!$A$106:$B$159,2,FALSE),0)</f>
        <v>0</v>
      </c>
      <c r="E200" s="97">
        <f t="shared" si="9"/>
        <v>0.5</v>
      </c>
      <c r="F200" s="98">
        <f t="shared" si="10"/>
        <v>5.6599929740208904E-4</v>
      </c>
      <c r="G200" s="98">
        <f t="shared" si="11"/>
        <v>8.9023122055237715E-4</v>
      </c>
      <c r="H200" s="126">
        <f>G200/'Bayes Calculation 1'!C204</f>
        <v>0.46381046590778852</v>
      </c>
    </row>
    <row r="201" spans="1:8">
      <c r="A201" s="97" t="s">
        <v>5337</v>
      </c>
      <c r="B201" s="96" t="s">
        <v>531</v>
      </c>
      <c r="C201" s="98">
        <f>VLOOKUP(B201,'Add Regulated by Ca CaM cAMP'!$B$4:$G$524,6,FALSE)</f>
        <v>1.1319985948041781E-3</v>
      </c>
      <c r="D201" s="97">
        <f>IFERROR(VLOOKUP(B201,'Kinase c phosph changes'!$A$106:$B$159,2,FALSE),0)</f>
        <v>0</v>
      </c>
      <c r="E201" s="97">
        <f t="shared" si="9"/>
        <v>0.5</v>
      </c>
      <c r="F201" s="98">
        <f t="shared" si="10"/>
        <v>5.6599929740208904E-4</v>
      </c>
      <c r="G201" s="98">
        <f t="shared" si="11"/>
        <v>8.9023122055237715E-4</v>
      </c>
      <c r="H201" s="126">
        <f>G201/'Bayes Calculation 1'!C205</f>
        <v>0.46381046590778852</v>
      </c>
    </row>
    <row r="202" spans="1:8">
      <c r="A202" s="97" t="s">
        <v>5345</v>
      </c>
      <c r="B202" s="96" t="s">
        <v>377</v>
      </c>
      <c r="C202" s="98">
        <f>VLOOKUP(B202,'Add Regulated by Ca CaM cAMP'!$B$4:$G$524,6,FALSE)</f>
        <v>1.1319985948041781E-3</v>
      </c>
      <c r="D202" s="97">
        <f>IFERROR(VLOOKUP(B202,'Kinase c phosph changes'!$A$106:$B$159,2,FALSE),0)</f>
        <v>0</v>
      </c>
      <c r="E202" s="97">
        <f t="shared" si="9"/>
        <v>0.5</v>
      </c>
      <c r="F202" s="98">
        <f t="shared" si="10"/>
        <v>5.6599929740208904E-4</v>
      </c>
      <c r="G202" s="98">
        <f t="shared" si="11"/>
        <v>8.9023122055237715E-4</v>
      </c>
      <c r="H202" s="126">
        <f>G202/'Bayes Calculation 1'!C206</f>
        <v>0.46381046590778852</v>
      </c>
    </row>
    <row r="203" spans="1:8">
      <c r="A203" s="97" t="s">
        <v>5346</v>
      </c>
      <c r="B203" s="96" t="s">
        <v>594</v>
      </c>
      <c r="C203" s="98">
        <f>VLOOKUP(B203,'Add Regulated by Ca CaM cAMP'!$B$4:$G$524,6,FALSE)</f>
        <v>1.1319985948041781E-3</v>
      </c>
      <c r="D203" s="97">
        <f>IFERROR(VLOOKUP(B203,'Kinase c phosph changes'!$A$106:$B$159,2,FALSE),0)</f>
        <v>0</v>
      </c>
      <c r="E203" s="97">
        <f t="shared" si="9"/>
        <v>0.5</v>
      </c>
      <c r="F203" s="98">
        <f t="shared" si="10"/>
        <v>5.6599929740208904E-4</v>
      </c>
      <c r="G203" s="98">
        <f t="shared" si="11"/>
        <v>8.9023122055237715E-4</v>
      </c>
      <c r="H203" s="126">
        <f>G203/'Bayes Calculation 1'!C207</f>
        <v>0.46381046590778852</v>
      </c>
    </row>
    <row r="204" spans="1:8">
      <c r="A204" s="97" t="s">
        <v>5345</v>
      </c>
      <c r="B204" s="96" t="s">
        <v>269</v>
      </c>
      <c r="C204" s="98">
        <f>VLOOKUP(B204,'Add Regulated by Ca CaM cAMP'!$B$4:$G$524,6,FALSE)</f>
        <v>1.1319985948041781E-3</v>
      </c>
      <c r="D204" s="97">
        <f>IFERROR(VLOOKUP(B204,'Kinase c phosph changes'!$A$106:$B$159,2,FALSE),0)</f>
        <v>0</v>
      </c>
      <c r="E204" s="97">
        <f t="shared" si="9"/>
        <v>0.5</v>
      </c>
      <c r="F204" s="98">
        <f t="shared" si="10"/>
        <v>5.6599929740208904E-4</v>
      </c>
      <c r="G204" s="98">
        <f t="shared" si="11"/>
        <v>8.9023122055237715E-4</v>
      </c>
      <c r="H204" s="126">
        <f>G204/'Bayes Calculation 1'!C208</f>
        <v>0.46381046590778852</v>
      </c>
    </row>
    <row r="205" spans="1:8">
      <c r="A205" s="97" t="s">
        <v>5340</v>
      </c>
      <c r="B205" s="96" t="s">
        <v>1030</v>
      </c>
      <c r="C205" s="98">
        <f>VLOOKUP(B205,'Add Regulated by Ca CaM cAMP'!$B$4:$G$524,6,FALSE)</f>
        <v>1.1319985948041781E-3</v>
      </c>
      <c r="D205" s="97">
        <f>IFERROR(VLOOKUP(B205,'Kinase c phosph changes'!$A$106:$B$159,2,FALSE),0)</f>
        <v>0</v>
      </c>
      <c r="E205" s="97">
        <f t="shared" si="9"/>
        <v>0.5</v>
      </c>
      <c r="F205" s="98">
        <f t="shared" si="10"/>
        <v>5.6599929740208904E-4</v>
      </c>
      <c r="G205" s="98">
        <f t="shared" si="11"/>
        <v>8.9023122055237715E-4</v>
      </c>
      <c r="H205" s="126">
        <f>G205/'Bayes Calculation 1'!C209</f>
        <v>0.46381046590778852</v>
      </c>
    </row>
    <row r="206" spans="1:8">
      <c r="A206" s="97" t="s">
        <v>5343</v>
      </c>
      <c r="B206" s="96" t="s">
        <v>381</v>
      </c>
      <c r="C206" s="98">
        <f>VLOOKUP(B206,'Add Regulated by Ca CaM cAMP'!$B$4:$G$524,6,FALSE)</f>
        <v>1.1319985948041781E-3</v>
      </c>
      <c r="D206" s="97">
        <f>IFERROR(VLOOKUP(B206,'Kinase c phosph changes'!$A$106:$B$159,2,FALSE),0)</f>
        <v>0</v>
      </c>
      <c r="E206" s="97">
        <f t="shared" si="9"/>
        <v>0.5</v>
      </c>
      <c r="F206" s="98">
        <f t="shared" si="10"/>
        <v>5.6599929740208904E-4</v>
      </c>
      <c r="G206" s="98">
        <f t="shared" si="11"/>
        <v>8.9023122055237715E-4</v>
      </c>
      <c r="H206" s="126">
        <f>G206/'Bayes Calculation 1'!C210</f>
        <v>0.46381046590778852</v>
      </c>
    </row>
    <row r="207" spans="1:8">
      <c r="A207" s="97" t="s">
        <v>5346</v>
      </c>
      <c r="B207" s="96" t="s">
        <v>550</v>
      </c>
      <c r="C207" s="98">
        <f>VLOOKUP(B207,'Add Regulated by Ca CaM cAMP'!$B$4:$G$524,6,FALSE)</f>
        <v>1.1319985948041781E-3</v>
      </c>
      <c r="D207" s="97">
        <f>IFERROR(VLOOKUP(B207,'Kinase c phosph changes'!$A$106:$B$159,2,FALSE),0)</f>
        <v>0</v>
      </c>
      <c r="E207" s="97">
        <f t="shared" si="9"/>
        <v>0.5</v>
      </c>
      <c r="F207" s="98">
        <f t="shared" si="10"/>
        <v>5.6599929740208904E-4</v>
      </c>
      <c r="G207" s="98">
        <f t="shared" si="11"/>
        <v>8.9023122055237715E-4</v>
      </c>
      <c r="H207" s="126">
        <f>G207/'Bayes Calculation 1'!C211</f>
        <v>0.46381046590778852</v>
      </c>
    </row>
    <row r="208" spans="1:8">
      <c r="A208" s="97" t="s">
        <v>5341</v>
      </c>
      <c r="B208" s="96" t="s">
        <v>515</v>
      </c>
      <c r="C208" s="98">
        <f>VLOOKUP(B208,'Add Regulated by Ca CaM cAMP'!$B$4:$G$524,6,FALSE)</f>
        <v>1.1319985948041781E-3</v>
      </c>
      <c r="D208" s="97">
        <f>IFERROR(VLOOKUP(B208,'Kinase c phosph changes'!$A$106:$B$159,2,FALSE),0)</f>
        <v>0</v>
      </c>
      <c r="E208" s="97">
        <f t="shared" si="9"/>
        <v>0.5</v>
      </c>
      <c r="F208" s="98">
        <f t="shared" si="10"/>
        <v>5.6599929740208904E-4</v>
      </c>
      <c r="G208" s="98">
        <f t="shared" si="11"/>
        <v>8.9023122055237715E-4</v>
      </c>
      <c r="H208" s="126">
        <f>G208/'Bayes Calculation 1'!C212</f>
        <v>0.46381046590778852</v>
      </c>
    </row>
    <row r="209" spans="1:8">
      <c r="A209" s="97" t="s">
        <v>5347</v>
      </c>
      <c r="B209" s="96" t="s">
        <v>1073</v>
      </c>
      <c r="C209" s="98">
        <f>VLOOKUP(B209,'Add Regulated by Ca CaM cAMP'!$B$4:$G$524,6,FALSE)</f>
        <v>1.1319985948041781E-3</v>
      </c>
      <c r="D209" s="97">
        <f>IFERROR(VLOOKUP(B209,'Kinase c phosph changes'!$A$106:$B$159,2,FALSE),0)</f>
        <v>0</v>
      </c>
      <c r="E209" s="97">
        <f t="shared" si="9"/>
        <v>0.5</v>
      </c>
      <c r="F209" s="98">
        <f t="shared" si="10"/>
        <v>5.6599929740208904E-4</v>
      </c>
      <c r="G209" s="98">
        <f t="shared" si="11"/>
        <v>8.9023122055237715E-4</v>
      </c>
      <c r="H209" s="126">
        <f>G209/'Bayes Calculation 1'!C213</f>
        <v>0.46381046590778852</v>
      </c>
    </row>
    <row r="210" spans="1:8">
      <c r="A210" s="97" t="s">
        <v>5343</v>
      </c>
      <c r="B210" s="96" t="s">
        <v>660</v>
      </c>
      <c r="C210" s="98">
        <f>VLOOKUP(B210,'Add Regulated by Ca CaM cAMP'!$B$4:$G$524,6,FALSE)</f>
        <v>1.1319985948041781E-3</v>
      </c>
      <c r="D210" s="97">
        <f>IFERROR(VLOOKUP(B210,'Kinase c phosph changes'!$A$106:$B$159,2,FALSE),0)</f>
        <v>0</v>
      </c>
      <c r="E210" s="97">
        <f t="shared" si="9"/>
        <v>0.5</v>
      </c>
      <c r="F210" s="98">
        <f t="shared" si="10"/>
        <v>5.6599929740208904E-4</v>
      </c>
      <c r="G210" s="98">
        <f t="shared" si="11"/>
        <v>8.9023122055237715E-4</v>
      </c>
      <c r="H210" s="126">
        <f>G210/'Bayes Calculation 1'!C214</f>
        <v>0.46381046590778852</v>
      </c>
    </row>
    <row r="211" spans="1:8">
      <c r="A211" s="97" t="s">
        <v>5346</v>
      </c>
      <c r="B211" s="96" t="s">
        <v>558</v>
      </c>
      <c r="C211" s="98">
        <f>VLOOKUP(B211,'Add Regulated by Ca CaM cAMP'!$B$4:$G$524,6,FALSE)</f>
        <v>1.1319985948041781E-3</v>
      </c>
      <c r="D211" s="97">
        <f>IFERROR(VLOOKUP(B211,'Kinase c phosph changes'!$A$106:$B$159,2,FALSE),0)</f>
        <v>0</v>
      </c>
      <c r="E211" s="97">
        <f t="shared" si="9"/>
        <v>0.5</v>
      </c>
      <c r="F211" s="98">
        <f t="shared" si="10"/>
        <v>5.6599929740208904E-4</v>
      </c>
      <c r="G211" s="98">
        <f t="shared" si="11"/>
        <v>8.9023122055237715E-4</v>
      </c>
      <c r="H211" s="126">
        <f>G211/'Bayes Calculation 1'!C215</f>
        <v>0.46381046590778852</v>
      </c>
    </row>
    <row r="212" spans="1:8">
      <c r="A212" s="97" t="s">
        <v>5338</v>
      </c>
      <c r="B212" s="96" t="s">
        <v>1024</v>
      </c>
      <c r="C212" s="98">
        <f>VLOOKUP(B212,'Add Regulated by Ca CaM cAMP'!$B$4:$G$524,6,FALSE)</f>
        <v>1.1319985948041781E-3</v>
      </c>
      <c r="D212" s="97">
        <f>IFERROR(VLOOKUP(B212,'Kinase c phosph changes'!$A$106:$B$159,2,FALSE),0)</f>
        <v>0</v>
      </c>
      <c r="E212" s="97">
        <f t="shared" si="9"/>
        <v>0.5</v>
      </c>
      <c r="F212" s="98">
        <f t="shared" si="10"/>
        <v>5.6599929740208904E-4</v>
      </c>
      <c r="G212" s="98">
        <f t="shared" si="11"/>
        <v>8.9023122055237715E-4</v>
      </c>
      <c r="H212" s="126">
        <f>G212/'Bayes Calculation 1'!C216</f>
        <v>0.46381046590778852</v>
      </c>
    </row>
    <row r="213" spans="1:8">
      <c r="A213" s="97" t="s">
        <v>5343</v>
      </c>
      <c r="B213" s="96" t="s">
        <v>570</v>
      </c>
      <c r="C213" s="98">
        <f>VLOOKUP(B213,'Add Regulated by Ca CaM cAMP'!$B$4:$G$524,6,FALSE)</f>
        <v>1.1319985948041781E-3</v>
      </c>
      <c r="D213" s="97">
        <f>IFERROR(VLOOKUP(B213,'Kinase c phosph changes'!$A$106:$B$159,2,FALSE),0)</f>
        <v>0</v>
      </c>
      <c r="E213" s="97">
        <f t="shared" si="9"/>
        <v>0.5</v>
      </c>
      <c r="F213" s="98">
        <f t="shared" si="10"/>
        <v>5.6599929740208904E-4</v>
      </c>
      <c r="G213" s="98">
        <f t="shared" si="11"/>
        <v>8.9023122055237715E-4</v>
      </c>
      <c r="H213" s="126">
        <f>G213/'Bayes Calculation 1'!C217</f>
        <v>0.46381046590778852</v>
      </c>
    </row>
    <row r="214" spans="1:8">
      <c r="A214" s="97" t="s">
        <v>5345</v>
      </c>
      <c r="B214" s="96" t="s">
        <v>1047</v>
      </c>
      <c r="C214" s="98">
        <f>VLOOKUP(B214,'Add Regulated by Ca CaM cAMP'!$B$4:$G$524,6,FALSE)</f>
        <v>1.1319985948041781E-3</v>
      </c>
      <c r="D214" s="97">
        <f>IFERROR(VLOOKUP(B214,'Kinase c phosph changes'!$A$106:$B$159,2,FALSE),0)</f>
        <v>0</v>
      </c>
      <c r="E214" s="97">
        <f t="shared" si="9"/>
        <v>0.5</v>
      </c>
      <c r="F214" s="98">
        <f t="shared" si="10"/>
        <v>5.6599929740208904E-4</v>
      </c>
      <c r="G214" s="98">
        <f t="shared" si="11"/>
        <v>8.9023122055237715E-4</v>
      </c>
      <c r="H214" s="126">
        <f>G214/'Bayes Calculation 1'!C218</f>
        <v>0.46381046590778852</v>
      </c>
    </row>
    <row r="215" spans="1:8">
      <c r="A215" s="97" t="s">
        <v>5345</v>
      </c>
      <c r="B215" s="96" t="s">
        <v>1045</v>
      </c>
      <c r="C215" s="98">
        <f>VLOOKUP(B215,'Add Regulated by Ca CaM cAMP'!$B$4:$G$524,6,FALSE)</f>
        <v>1.1319985948041781E-3</v>
      </c>
      <c r="D215" s="97">
        <f>IFERROR(VLOOKUP(B215,'Kinase c phosph changes'!$A$106:$B$159,2,FALSE),0)</f>
        <v>0</v>
      </c>
      <c r="E215" s="97">
        <f t="shared" si="9"/>
        <v>0.5</v>
      </c>
      <c r="F215" s="98">
        <f t="shared" si="10"/>
        <v>5.6599929740208904E-4</v>
      </c>
      <c r="G215" s="98">
        <f t="shared" si="11"/>
        <v>8.9023122055237715E-4</v>
      </c>
      <c r="H215" s="126">
        <f>G215/'Bayes Calculation 1'!C219</f>
        <v>0.46381046590778852</v>
      </c>
    </row>
    <row r="216" spans="1:8">
      <c r="A216" s="97" t="s">
        <v>5337</v>
      </c>
      <c r="B216" s="96" t="s">
        <v>533</v>
      </c>
      <c r="C216" s="98">
        <f>VLOOKUP(B216,'Add Regulated by Ca CaM cAMP'!$B$4:$G$524,6,FALSE)</f>
        <v>1.1319985948041781E-3</v>
      </c>
      <c r="D216" s="97">
        <f>IFERROR(VLOOKUP(B216,'Kinase c phosph changes'!$A$106:$B$159,2,FALSE),0)</f>
        <v>0</v>
      </c>
      <c r="E216" s="97">
        <f t="shared" si="9"/>
        <v>0.5</v>
      </c>
      <c r="F216" s="98">
        <f t="shared" si="10"/>
        <v>5.6599929740208904E-4</v>
      </c>
      <c r="G216" s="98">
        <f t="shared" si="11"/>
        <v>8.9023122055237715E-4</v>
      </c>
      <c r="H216" s="126">
        <f>G216/'Bayes Calculation 1'!C220</f>
        <v>0.46381046590778852</v>
      </c>
    </row>
    <row r="217" spans="1:8">
      <c r="A217" s="97" t="s">
        <v>5343</v>
      </c>
      <c r="B217" s="96" t="s">
        <v>279</v>
      </c>
      <c r="C217" s="98">
        <f>VLOOKUP(B217,'Add Regulated by Ca CaM cAMP'!$B$4:$G$524,6,FALSE)</f>
        <v>1.1319985948041781E-3</v>
      </c>
      <c r="D217" s="97">
        <f>IFERROR(VLOOKUP(B217,'Kinase c phosph changes'!$A$106:$B$159,2,FALSE),0)</f>
        <v>0</v>
      </c>
      <c r="E217" s="97">
        <f t="shared" si="9"/>
        <v>0.5</v>
      </c>
      <c r="F217" s="98">
        <f t="shared" si="10"/>
        <v>5.6599929740208904E-4</v>
      </c>
      <c r="G217" s="98">
        <f t="shared" si="11"/>
        <v>8.9023122055237715E-4</v>
      </c>
      <c r="H217" s="126">
        <f>G217/'Bayes Calculation 1'!C221</f>
        <v>0.46381046590778852</v>
      </c>
    </row>
    <row r="218" spans="1:8">
      <c r="A218" s="97" t="s">
        <v>5343</v>
      </c>
      <c r="B218" s="96" t="s">
        <v>588</v>
      </c>
      <c r="C218" s="98">
        <f>VLOOKUP(B218,'Add Regulated by Ca CaM cAMP'!$B$4:$G$524,6,FALSE)</f>
        <v>1.1319985948041781E-3</v>
      </c>
      <c r="D218" s="97">
        <f>IFERROR(VLOOKUP(B218,'Kinase c phosph changes'!$A$106:$B$159,2,FALSE),0)</f>
        <v>0</v>
      </c>
      <c r="E218" s="97">
        <f t="shared" si="9"/>
        <v>0.5</v>
      </c>
      <c r="F218" s="98">
        <f t="shared" si="10"/>
        <v>5.6599929740208904E-4</v>
      </c>
      <c r="G218" s="98">
        <f t="shared" si="11"/>
        <v>8.9023122055237715E-4</v>
      </c>
      <c r="H218" s="126">
        <f>G218/'Bayes Calculation 1'!C222</f>
        <v>0.46381046590778852</v>
      </c>
    </row>
    <row r="219" spans="1:8">
      <c r="A219" s="97" t="s">
        <v>5337</v>
      </c>
      <c r="B219" s="96" t="s">
        <v>650</v>
      </c>
      <c r="C219" s="98">
        <f>VLOOKUP(B219,'Add Regulated by Ca CaM cAMP'!$B$4:$G$524,6,FALSE)</f>
        <v>1.1319985948041781E-3</v>
      </c>
      <c r="D219" s="97">
        <f>IFERROR(VLOOKUP(B219,'Kinase c phosph changes'!$A$106:$B$159,2,FALSE),0)</f>
        <v>0</v>
      </c>
      <c r="E219" s="97">
        <f t="shared" si="9"/>
        <v>0.5</v>
      </c>
      <c r="F219" s="98">
        <f t="shared" si="10"/>
        <v>5.6599929740208904E-4</v>
      </c>
      <c r="G219" s="98">
        <f t="shared" si="11"/>
        <v>8.9023122055237715E-4</v>
      </c>
      <c r="H219" s="126">
        <f>G219/'Bayes Calculation 1'!C223</f>
        <v>0.46381046590778852</v>
      </c>
    </row>
    <row r="220" spans="1:8">
      <c r="A220" s="97" t="s">
        <v>5341</v>
      </c>
      <c r="B220" s="96" t="s">
        <v>718</v>
      </c>
      <c r="C220" s="98">
        <f>VLOOKUP(B220,'Add Regulated by Ca CaM cAMP'!$B$4:$G$524,6,FALSE)</f>
        <v>1.1319985948041781E-3</v>
      </c>
      <c r="D220" s="97">
        <f>IFERROR(VLOOKUP(B220,'Kinase c phosph changes'!$A$106:$B$159,2,FALSE),0)</f>
        <v>0</v>
      </c>
      <c r="E220" s="97">
        <f t="shared" si="9"/>
        <v>0.5</v>
      </c>
      <c r="F220" s="98">
        <f t="shared" si="10"/>
        <v>5.6599929740208904E-4</v>
      </c>
      <c r="G220" s="98">
        <f t="shared" si="11"/>
        <v>8.9023122055237715E-4</v>
      </c>
      <c r="H220" s="126">
        <f>G220/'Bayes Calculation 1'!C224</f>
        <v>0.46381046590778852</v>
      </c>
    </row>
    <row r="221" spans="1:8">
      <c r="A221" s="97" t="s">
        <v>5345</v>
      </c>
      <c r="B221" s="96" t="s">
        <v>43</v>
      </c>
      <c r="C221" s="98">
        <f>VLOOKUP(B221,'Add Regulated by Ca CaM cAMP'!$B$4:$G$524,6,FALSE)</f>
        <v>1.1319985948041781E-3</v>
      </c>
      <c r="D221" s="97">
        <f>IFERROR(VLOOKUP(B221,'Kinase c phosph changes'!$A$106:$B$159,2,FALSE),0)</f>
        <v>0</v>
      </c>
      <c r="E221" s="97">
        <f t="shared" si="9"/>
        <v>0.5</v>
      </c>
      <c r="F221" s="98">
        <f t="shared" si="10"/>
        <v>5.6599929740208904E-4</v>
      </c>
      <c r="G221" s="98">
        <f t="shared" si="11"/>
        <v>8.9023122055237715E-4</v>
      </c>
      <c r="H221" s="126">
        <f>G221/'Bayes Calculation 1'!C225</f>
        <v>0.46381046590778852</v>
      </c>
    </row>
    <row r="222" spans="1:8">
      <c r="A222" s="97" t="s">
        <v>5337</v>
      </c>
      <c r="B222" s="96" t="s">
        <v>606</v>
      </c>
      <c r="C222" s="98">
        <f>VLOOKUP(B222,'Add Regulated by Ca CaM cAMP'!$B$4:$G$524,6,FALSE)</f>
        <v>1.1319985948041781E-3</v>
      </c>
      <c r="D222" s="97">
        <f>IFERROR(VLOOKUP(B222,'Kinase c phosph changes'!$A$106:$B$159,2,FALSE),0)</f>
        <v>0</v>
      </c>
      <c r="E222" s="97">
        <f t="shared" si="9"/>
        <v>0.5</v>
      </c>
      <c r="F222" s="98">
        <f t="shared" si="10"/>
        <v>5.6599929740208904E-4</v>
      </c>
      <c r="G222" s="98">
        <f t="shared" si="11"/>
        <v>8.9023122055237715E-4</v>
      </c>
      <c r="H222" s="126">
        <f>G222/'Bayes Calculation 1'!C226</f>
        <v>0.46381046590778852</v>
      </c>
    </row>
    <row r="223" spans="1:8">
      <c r="A223" s="97" t="s">
        <v>5345</v>
      </c>
      <c r="B223" s="96" t="s">
        <v>674</v>
      </c>
      <c r="C223" s="98">
        <f>VLOOKUP(B223,'Add Regulated by Ca CaM cAMP'!$B$4:$G$524,6,FALSE)</f>
        <v>1.1319985948041781E-3</v>
      </c>
      <c r="D223" s="97">
        <f>IFERROR(VLOOKUP(B223,'Kinase c phosph changes'!$A$106:$B$159,2,FALSE),0)</f>
        <v>0</v>
      </c>
      <c r="E223" s="97">
        <f t="shared" si="9"/>
        <v>0.5</v>
      </c>
      <c r="F223" s="98">
        <f t="shared" si="10"/>
        <v>5.6599929740208904E-4</v>
      </c>
      <c r="G223" s="98">
        <f t="shared" si="11"/>
        <v>8.9023122055237715E-4</v>
      </c>
      <c r="H223" s="126">
        <f>G223/'Bayes Calculation 1'!C227</f>
        <v>0.46381046590778852</v>
      </c>
    </row>
    <row r="224" spans="1:8">
      <c r="A224" s="97" t="s">
        <v>5347</v>
      </c>
      <c r="B224" s="96" t="s">
        <v>1071</v>
      </c>
      <c r="C224" s="98">
        <f>VLOOKUP(B224,'Add Regulated by Ca CaM cAMP'!$B$4:$G$524,6,FALSE)</f>
        <v>1.1319985948041781E-3</v>
      </c>
      <c r="D224" s="97">
        <f>IFERROR(VLOOKUP(B224,'Kinase c phosph changes'!$A$106:$B$159,2,FALSE),0)</f>
        <v>0</v>
      </c>
      <c r="E224" s="97">
        <f t="shared" si="9"/>
        <v>0.5</v>
      </c>
      <c r="F224" s="98">
        <f t="shared" si="10"/>
        <v>5.6599929740208904E-4</v>
      </c>
      <c r="G224" s="98">
        <f t="shared" si="11"/>
        <v>8.9023122055237715E-4</v>
      </c>
      <c r="H224" s="126">
        <f>G224/'Bayes Calculation 1'!C228</f>
        <v>0.46381046590778852</v>
      </c>
    </row>
    <row r="225" spans="1:8">
      <c r="A225" s="97" t="s">
        <v>5347</v>
      </c>
      <c r="B225" s="96" t="s">
        <v>598</v>
      </c>
      <c r="C225" s="98">
        <f>VLOOKUP(B225,'Add Regulated by Ca CaM cAMP'!$B$4:$G$524,6,FALSE)</f>
        <v>1.1319985948041781E-3</v>
      </c>
      <c r="D225" s="97">
        <f>IFERROR(VLOOKUP(B225,'Kinase c phosph changes'!$A$106:$B$159,2,FALSE),0)</f>
        <v>0</v>
      </c>
      <c r="E225" s="97">
        <f t="shared" si="9"/>
        <v>0.5</v>
      </c>
      <c r="F225" s="98">
        <f t="shared" si="10"/>
        <v>5.6599929740208904E-4</v>
      </c>
      <c r="G225" s="98">
        <f t="shared" si="11"/>
        <v>8.9023122055237715E-4</v>
      </c>
      <c r="H225" s="126">
        <f>G225/'Bayes Calculation 1'!C229</f>
        <v>0.46381046590778852</v>
      </c>
    </row>
    <row r="226" spans="1:8">
      <c r="A226" s="97" t="s">
        <v>5338</v>
      </c>
      <c r="B226" s="96" t="s">
        <v>614</v>
      </c>
      <c r="C226" s="98">
        <f>VLOOKUP(B226,'Add Regulated by Ca CaM cAMP'!$B$4:$G$524,6,FALSE)</f>
        <v>1.1319985948041781E-3</v>
      </c>
      <c r="D226" s="97">
        <f>IFERROR(VLOOKUP(B226,'Kinase c phosph changes'!$A$106:$B$159,2,FALSE),0)</f>
        <v>0</v>
      </c>
      <c r="E226" s="97">
        <f t="shared" si="9"/>
        <v>0.5</v>
      </c>
      <c r="F226" s="98">
        <f t="shared" si="10"/>
        <v>5.6599929740208904E-4</v>
      </c>
      <c r="G226" s="98">
        <f t="shared" si="11"/>
        <v>8.9023122055237715E-4</v>
      </c>
      <c r="H226" s="126">
        <f>G226/'Bayes Calculation 1'!C230</f>
        <v>0.46381046590778852</v>
      </c>
    </row>
    <row r="227" spans="1:8">
      <c r="A227" s="97" t="s">
        <v>5343</v>
      </c>
      <c r="B227" s="96" t="s">
        <v>554</v>
      </c>
      <c r="C227" s="98">
        <f>VLOOKUP(B227,'Add Regulated by Ca CaM cAMP'!$B$4:$G$524,6,FALSE)</f>
        <v>1.1319985948041781E-3</v>
      </c>
      <c r="D227" s="97">
        <f>IFERROR(VLOOKUP(B227,'Kinase c phosph changes'!$A$106:$B$159,2,FALSE),0)</f>
        <v>0</v>
      </c>
      <c r="E227" s="97">
        <f t="shared" si="9"/>
        <v>0.5</v>
      </c>
      <c r="F227" s="98">
        <f t="shared" si="10"/>
        <v>5.6599929740208904E-4</v>
      </c>
      <c r="G227" s="98">
        <f t="shared" si="11"/>
        <v>8.9023122055237715E-4</v>
      </c>
      <c r="H227" s="126">
        <f>G227/'Bayes Calculation 1'!C231</f>
        <v>0.46381046590778852</v>
      </c>
    </row>
    <row r="228" spans="1:8">
      <c r="A228" s="97" t="s">
        <v>5345</v>
      </c>
      <c r="B228" s="96" t="s">
        <v>640</v>
      </c>
      <c r="C228" s="98">
        <f>VLOOKUP(B228,'Add Regulated by Ca CaM cAMP'!$B$4:$G$524,6,FALSE)</f>
        <v>1.1319985948041781E-3</v>
      </c>
      <c r="D228" s="97">
        <f>IFERROR(VLOOKUP(B228,'Kinase c phosph changes'!$A$106:$B$159,2,FALSE),0)</f>
        <v>0</v>
      </c>
      <c r="E228" s="97">
        <f t="shared" si="9"/>
        <v>0.5</v>
      </c>
      <c r="F228" s="98">
        <f t="shared" si="10"/>
        <v>5.6599929740208904E-4</v>
      </c>
      <c r="G228" s="98">
        <f t="shared" si="11"/>
        <v>8.9023122055237715E-4</v>
      </c>
      <c r="H228" s="126">
        <f>G228/'Bayes Calculation 1'!C232</f>
        <v>0.46381046590778852</v>
      </c>
    </row>
    <row r="229" spans="1:8">
      <c r="A229" s="97" t="s">
        <v>5338</v>
      </c>
      <c r="B229" s="96" t="s">
        <v>862</v>
      </c>
      <c r="C229" s="98">
        <f>VLOOKUP(B229,'Add Regulated by Ca CaM cAMP'!$B$4:$G$524,6,FALSE)</f>
        <v>1.1319985948041781E-3</v>
      </c>
      <c r="D229" s="97">
        <f>IFERROR(VLOOKUP(B229,'Kinase c phosph changes'!$A$106:$B$159,2,FALSE),0)</f>
        <v>0</v>
      </c>
      <c r="E229" s="97">
        <f t="shared" si="9"/>
        <v>0.5</v>
      </c>
      <c r="F229" s="98">
        <f t="shared" si="10"/>
        <v>5.6599929740208904E-4</v>
      </c>
      <c r="G229" s="98">
        <f t="shared" si="11"/>
        <v>8.9023122055237715E-4</v>
      </c>
      <c r="H229" s="126">
        <f>G229/'Bayes Calculation 1'!C233</f>
        <v>0.46381046590778852</v>
      </c>
    </row>
    <row r="230" spans="1:8">
      <c r="A230" s="97" t="s">
        <v>5337</v>
      </c>
      <c r="B230" s="96" t="s">
        <v>730</v>
      </c>
      <c r="C230" s="98">
        <f>VLOOKUP(B230,'Add Regulated by Ca CaM cAMP'!$B$4:$G$524,6,FALSE)</f>
        <v>1.1319985948041781E-3</v>
      </c>
      <c r="D230" s="97">
        <f>IFERROR(VLOOKUP(B230,'Kinase c phosph changes'!$A$106:$B$159,2,FALSE),0)</f>
        <v>0</v>
      </c>
      <c r="E230" s="97">
        <f t="shared" si="9"/>
        <v>0.5</v>
      </c>
      <c r="F230" s="98">
        <f t="shared" si="10"/>
        <v>5.6599929740208904E-4</v>
      </c>
      <c r="G230" s="98">
        <f t="shared" si="11"/>
        <v>8.9023122055237715E-4</v>
      </c>
      <c r="H230" s="126">
        <f>G230/'Bayes Calculation 1'!C234</f>
        <v>0.46381046590778852</v>
      </c>
    </row>
    <row r="231" spans="1:8">
      <c r="A231" s="97" t="s">
        <v>5340</v>
      </c>
      <c r="B231" s="96" t="s">
        <v>499</v>
      </c>
      <c r="C231" s="98">
        <f>VLOOKUP(B231,'Add Regulated by Ca CaM cAMP'!$B$4:$G$524,6,FALSE)</f>
        <v>1.1319985948041781E-3</v>
      </c>
      <c r="D231" s="97">
        <f>IFERROR(VLOOKUP(B231,'Kinase c phosph changes'!$A$106:$B$159,2,FALSE),0)</f>
        <v>0</v>
      </c>
      <c r="E231" s="97">
        <f t="shared" si="9"/>
        <v>0.5</v>
      </c>
      <c r="F231" s="98">
        <f t="shared" si="10"/>
        <v>5.6599929740208904E-4</v>
      </c>
      <c r="G231" s="98">
        <f t="shared" si="11"/>
        <v>8.9023122055237715E-4</v>
      </c>
      <c r="H231" s="126">
        <f>G231/'Bayes Calculation 1'!C235</f>
        <v>0.46381046590778852</v>
      </c>
    </row>
    <row r="232" spans="1:8">
      <c r="A232" s="97" t="s">
        <v>5345</v>
      </c>
      <c r="B232" s="96" t="s">
        <v>678</v>
      </c>
      <c r="C232" s="98">
        <f>VLOOKUP(B232,'Add Regulated by Ca CaM cAMP'!$B$4:$G$524,6,FALSE)</f>
        <v>1.1319985948041781E-3</v>
      </c>
      <c r="D232" s="97">
        <f>IFERROR(VLOOKUP(B232,'Kinase c phosph changes'!$A$106:$B$159,2,FALSE),0)</f>
        <v>0</v>
      </c>
      <c r="E232" s="97">
        <f t="shared" si="9"/>
        <v>0.5</v>
      </c>
      <c r="F232" s="98">
        <f t="shared" si="10"/>
        <v>5.6599929740208904E-4</v>
      </c>
      <c r="G232" s="98">
        <f t="shared" si="11"/>
        <v>8.9023122055237715E-4</v>
      </c>
      <c r="H232" s="126">
        <f>G232/'Bayes Calculation 1'!C236</f>
        <v>0.46381046590778852</v>
      </c>
    </row>
    <row r="233" spans="1:8">
      <c r="A233" s="97" t="s">
        <v>5345</v>
      </c>
      <c r="B233" s="96" t="s">
        <v>770</v>
      </c>
      <c r="C233" s="98">
        <f>VLOOKUP(B233,'Add Regulated by Ca CaM cAMP'!$B$4:$G$524,6,FALSE)</f>
        <v>1.1319985948041781E-3</v>
      </c>
      <c r="D233" s="97">
        <f>IFERROR(VLOOKUP(B233,'Kinase c phosph changes'!$A$106:$B$159,2,FALSE),0)</f>
        <v>0</v>
      </c>
      <c r="E233" s="97">
        <f t="shared" si="9"/>
        <v>0.5</v>
      </c>
      <c r="F233" s="98">
        <f t="shared" si="10"/>
        <v>5.6599929740208904E-4</v>
      </c>
      <c r="G233" s="98">
        <f t="shared" si="11"/>
        <v>8.9023122055237715E-4</v>
      </c>
      <c r="H233" s="126">
        <f>G233/'Bayes Calculation 1'!C237</f>
        <v>0.46381046590778852</v>
      </c>
    </row>
    <row r="234" spans="1:8">
      <c r="A234" s="97" t="s">
        <v>5345</v>
      </c>
      <c r="B234" s="96" t="s">
        <v>535</v>
      </c>
      <c r="C234" s="98">
        <f>VLOOKUP(B234,'Add Regulated by Ca CaM cAMP'!$B$4:$G$524,6,FALSE)</f>
        <v>1.1319985948041781E-3</v>
      </c>
      <c r="D234" s="97">
        <f>IFERROR(VLOOKUP(B234,'Kinase c phosph changes'!$A$106:$B$159,2,FALSE),0)</f>
        <v>0</v>
      </c>
      <c r="E234" s="97">
        <f t="shared" si="9"/>
        <v>0.5</v>
      </c>
      <c r="F234" s="98">
        <f t="shared" si="10"/>
        <v>5.6599929740208904E-4</v>
      </c>
      <c r="G234" s="98">
        <f t="shared" si="11"/>
        <v>8.9023122055237715E-4</v>
      </c>
      <c r="H234" s="126">
        <f>G234/'Bayes Calculation 1'!C238</f>
        <v>0.46381046590778852</v>
      </c>
    </row>
    <row r="235" spans="1:8">
      <c r="A235" s="97" t="s">
        <v>5342</v>
      </c>
      <c r="B235" s="99" t="s">
        <v>790</v>
      </c>
      <c r="C235" s="98">
        <f>VLOOKUP(B235,'Add Regulated by Ca CaM cAMP'!$B$4:$G$524,6,FALSE)</f>
        <v>1.1319985948041781E-3</v>
      </c>
      <c r="D235" s="97">
        <f>IFERROR(VLOOKUP(B235,'Kinase c phosph changes'!$A$106:$B$159,2,FALSE),0)</f>
        <v>0</v>
      </c>
      <c r="E235" s="97">
        <f t="shared" si="9"/>
        <v>0.5</v>
      </c>
      <c r="F235" s="98">
        <f t="shared" si="10"/>
        <v>5.6599929740208904E-4</v>
      </c>
      <c r="G235" s="98">
        <f t="shared" si="11"/>
        <v>8.9023122055237715E-4</v>
      </c>
      <c r="H235" s="126">
        <f>G235/'Bayes Calculation 1'!C239</f>
        <v>0.46381046590778852</v>
      </c>
    </row>
    <row r="236" spans="1:8">
      <c r="A236" s="97" t="s">
        <v>5343</v>
      </c>
      <c r="B236" s="96" t="s">
        <v>590</v>
      </c>
      <c r="C236" s="98">
        <f>VLOOKUP(B236,'Add Regulated by Ca CaM cAMP'!$B$4:$G$524,6,FALSE)</f>
        <v>1.1319985948041781E-3</v>
      </c>
      <c r="D236" s="97">
        <f>IFERROR(VLOOKUP(B236,'Kinase c phosph changes'!$A$106:$B$159,2,FALSE),0)</f>
        <v>0</v>
      </c>
      <c r="E236" s="97">
        <f t="shared" si="9"/>
        <v>0.5</v>
      </c>
      <c r="F236" s="98">
        <f t="shared" si="10"/>
        <v>5.6599929740208904E-4</v>
      </c>
      <c r="G236" s="98">
        <f t="shared" si="11"/>
        <v>8.9023122055237715E-4</v>
      </c>
      <c r="H236" s="126">
        <f>G236/'Bayes Calculation 1'!C240</f>
        <v>0.46381046590778852</v>
      </c>
    </row>
    <row r="237" spans="1:8">
      <c r="A237" s="97" t="s">
        <v>5343</v>
      </c>
      <c r="B237" s="96" t="s">
        <v>1037</v>
      </c>
      <c r="C237" s="98">
        <f>VLOOKUP(B237,'Add Regulated by Ca CaM cAMP'!$B$4:$G$524,6,FALSE)</f>
        <v>1.1319985948041781E-3</v>
      </c>
      <c r="D237" s="97">
        <f>IFERROR(VLOOKUP(B237,'Kinase c phosph changes'!$A$106:$B$159,2,FALSE),0)</f>
        <v>0</v>
      </c>
      <c r="E237" s="97">
        <f t="shared" si="9"/>
        <v>0.5</v>
      </c>
      <c r="F237" s="98">
        <f t="shared" si="10"/>
        <v>5.6599929740208904E-4</v>
      </c>
      <c r="G237" s="98">
        <f t="shared" si="11"/>
        <v>8.9023122055237715E-4</v>
      </c>
      <c r="H237" s="126">
        <f>G237/'Bayes Calculation 1'!C241</f>
        <v>0.46381046590778852</v>
      </c>
    </row>
    <row r="238" spans="1:8">
      <c r="A238" s="97" t="s">
        <v>5345</v>
      </c>
      <c r="B238" s="96" t="s">
        <v>834</v>
      </c>
      <c r="C238" s="98">
        <f>VLOOKUP(B238,'Add Regulated by Ca CaM cAMP'!$B$4:$G$524,6,FALSE)</f>
        <v>1.1319985948041781E-3</v>
      </c>
      <c r="D238" s="97">
        <f>IFERROR(VLOOKUP(B238,'Kinase c phosph changes'!$A$106:$B$159,2,FALSE),0)</f>
        <v>0</v>
      </c>
      <c r="E238" s="97">
        <f t="shared" si="9"/>
        <v>0.5</v>
      </c>
      <c r="F238" s="98">
        <f t="shared" si="10"/>
        <v>5.6599929740208904E-4</v>
      </c>
      <c r="G238" s="98">
        <f t="shared" si="11"/>
        <v>8.9023122055237715E-4</v>
      </c>
      <c r="H238" s="126">
        <f>G238/'Bayes Calculation 1'!C242</f>
        <v>0.46381046590778852</v>
      </c>
    </row>
    <row r="239" spans="1:8">
      <c r="A239" s="97" t="s">
        <v>5343</v>
      </c>
      <c r="B239" s="96" t="s">
        <v>423</v>
      </c>
      <c r="C239" s="98">
        <f>VLOOKUP(B239,'Add Regulated by Ca CaM cAMP'!$B$4:$G$524,6,FALSE)</f>
        <v>1.1319985948041781E-3</v>
      </c>
      <c r="D239" s="97">
        <f>IFERROR(VLOOKUP(B239,'Kinase c phosph changes'!$A$106:$B$159,2,FALSE),0)</f>
        <v>0</v>
      </c>
      <c r="E239" s="97">
        <f t="shared" si="9"/>
        <v>0.5</v>
      </c>
      <c r="F239" s="98">
        <f t="shared" si="10"/>
        <v>5.6599929740208904E-4</v>
      </c>
      <c r="G239" s="98">
        <f t="shared" si="11"/>
        <v>8.9023122055237715E-4</v>
      </c>
      <c r="H239" s="126">
        <f>G239/'Bayes Calculation 1'!C243</f>
        <v>0.46381046590778852</v>
      </c>
    </row>
    <row r="240" spans="1:8">
      <c r="A240" s="97" t="s">
        <v>5337</v>
      </c>
      <c r="B240" s="96" t="s">
        <v>632</v>
      </c>
      <c r="C240" s="98">
        <f>VLOOKUP(B240,'Add Regulated by Ca CaM cAMP'!$B$4:$G$524,6,FALSE)</f>
        <v>1.1319985948041781E-3</v>
      </c>
      <c r="D240" s="97">
        <f>IFERROR(VLOOKUP(B240,'Kinase c phosph changes'!$A$106:$B$159,2,FALSE),0)</f>
        <v>0</v>
      </c>
      <c r="E240" s="97">
        <f t="shared" si="9"/>
        <v>0.5</v>
      </c>
      <c r="F240" s="98">
        <f t="shared" si="10"/>
        <v>5.6599929740208904E-4</v>
      </c>
      <c r="G240" s="98">
        <f t="shared" si="11"/>
        <v>8.9023122055237715E-4</v>
      </c>
      <c r="H240" s="126">
        <f>G240/'Bayes Calculation 1'!C244</f>
        <v>0.46381046590778852</v>
      </c>
    </row>
    <row r="241" spans="1:8">
      <c r="A241" s="97" t="s">
        <v>5337</v>
      </c>
      <c r="B241" s="96" t="s">
        <v>672</v>
      </c>
      <c r="C241" s="98">
        <f>VLOOKUP(B241,'Add Regulated by Ca CaM cAMP'!$B$4:$G$524,6,FALSE)</f>
        <v>1.1319985948041781E-3</v>
      </c>
      <c r="D241" s="97">
        <f>IFERROR(VLOOKUP(B241,'Kinase c phosph changes'!$A$106:$B$159,2,FALSE),0)</f>
        <v>0</v>
      </c>
      <c r="E241" s="97">
        <f t="shared" si="9"/>
        <v>0.5</v>
      </c>
      <c r="F241" s="98">
        <f t="shared" si="10"/>
        <v>5.6599929740208904E-4</v>
      </c>
      <c r="G241" s="98">
        <f t="shared" si="11"/>
        <v>8.9023122055237715E-4</v>
      </c>
      <c r="H241" s="126">
        <f>G241/'Bayes Calculation 1'!C245</f>
        <v>0.46381046590778852</v>
      </c>
    </row>
    <row r="242" spans="1:8">
      <c r="A242" s="97" t="s">
        <v>5347</v>
      </c>
      <c r="B242" s="96" t="s">
        <v>1074</v>
      </c>
      <c r="C242" s="98">
        <f>VLOOKUP(B242,'Add Regulated by Ca CaM cAMP'!$B$4:$G$524,6,FALSE)</f>
        <v>1.1319985948041781E-3</v>
      </c>
      <c r="D242" s="97">
        <f>IFERROR(VLOOKUP(B242,'Kinase c phosph changes'!$A$106:$B$159,2,FALSE),0)</f>
        <v>0</v>
      </c>
      <c r="E242" s="97">
        <f t="shared" si="9"/>
        <v>0.5</v>
      </c>
      <c r="F242" s="98">
        <f t="shared" si="10"/>
        <v>5.6599929740208904E-4</v>
      </c>
      <c r="G242" s="98">
        <f t="shared" si="11"/>
        <v>8.9023122055237715E-4</v>
      </c>
      <c r="H242" s="126">
        <f>G242/'Bayes Calculation 1'!C246</f>
        <v>0.46381046590778852</v>
      </c>
    </row>
    <row r="243" spans="1:8">
      <c r="A243" s="97" t="s">
        <v>5346</v>
      </c>
      <c r="B243" s="96" t="s">
        <v>914</v>
      </c>
      <c r="C243" s="98">
        <f>VLOOKUP(B243,'Add Regulated by Ca CaM cAMP'!$B$4:$G$524,6,FALSE)</f>
        <v>1.1319985948041781E-3</v>
      </c>
      <c r="D243" s="97">
        <f>IFERROR(VLOOKUP(B243,'Kinase c phosph changes'!$A$106:$B$159,2,FALSE),0)</f>
        <v>0</v>
      </c>
      <c r="E243" s="97">
        <f t="shared" si="9"/>
        <v>0.5</v>
      </c>
      <c r="F243" s="98">
        <f t="shared" si="10"/>
        <v>5.6599929740208904E-4</v>
      </c>
      <c r="G243" s="98">
        <f t="shared" si="11"/>
        <v>8.9023122055237715E-4</v>
      </c>
      <c r="H243" s="126">
        <f>G243/'Bayes Calculation 1'!C247</f>
        <v>0.46381046590778852</v>
      </c>
    </row>
    <row r="244" spans="1:8">
      <c r="A244" s="97" t="s">
        <v>5343</v>
      </c>
      <c r="B244" s="96" t="s">
        <v>628</v>
      </c>
      <c r="C244" s="98">
        <f>VLOOKUP(B244,'Add Regulated by Ca CaM cAMP'!$B$4:$G$524,6,FALSE)</f>
        <v>1.1319985948041781E-3</v>
      </c>
      <c r="D244" s="97">
        <f>IFERROR(VLOOKUP(B244,'Kinase c phosph changes'!$A$106:$B$159,2,FALSE),0)</f>
        <v>0</v>
      </c>
      <c r="E244" s="97">
        <f t="shared" si="9"/>
        <v>0.5</v>
      </c>
      <c r="F244" s="98">
        <f t="shared" si="10"/>
        <v>5.6599929740208904E-4</v>
      </c>
      <c r="G244" s="98">
        <f t="shared" si="11"/>
        <v>8.9023122055237715E-4</v>
      </c>
      <c r="H244" s="126">
        <f>G244/'Bayes Calculation 1'!C248</f>
        <v>0.46381046590778852</v>
      </c>
    </row>
    <row r="245" spans="1:8">
      <c r="A245" s="97" t="s">
        <v>5345</v>
      </c>
      <c r="B245" s="96" t="s">
        <v>658</v>
      </c>
      <c r="C245" s="98">
        <f>VLOOKUP(B245,'Add Regulated by Ca CaM cAMP'!$B$4:$G$524,6,FALSE)</f>
        <v>1.1319985948041781E-3</v>
      </c>
      <c r="D245" s="97">
        <f>IFERROR(VLOOKUP(B245,'Kinase c phosph changes'!$A$106:$B$159,2,FALSE),0)</f>
        <v>0</v>
      </c>
      <c r="E245" s="97">
        <f t="shared" si="9"/>
        <v>0.5</v>
      </c>
      <c r="F245" s="98">
        <f t="shared" si="10"/>
        <v>5.6599929740208904E-4</v>
      </c>
      <c r="G245" s="98">
        <f t="shared" si="11"/>
        <v>8.9023122055237715E-4</v>
      </c>
      <c r="H245" s="126">
        <f>G245/'Bayes Calculation 1'!C249</f>
        <v>0.46381046590778852</v>
      </c>
    </row>
    <row r="246" spans="1:8">
      <c r="A246" s="97" t="s">
        <v>5343</v>
      </c>
      <c r="B246" s="96" t="s">
        <v>596</v>
      </c>
      <c r="C246" s="98">
        <f>VLOOKUP(B246,'Add Regulated by Ca CaM cAMP'!$B$4:$G$524,6,FALSE)</f>
        <v>1.1319985948041781E-3</v>
      </c>
      <c r="D246" s="97">
        <f>IFERROR(VLOOKUP(B246,'Kinase c phosph changes'!$A$106:$B$159,2,FALSE),0)</f>
        <v>0</v>
      </c>
      <c r="E246" s="97">
        <f t="shared" si="9"/>
        <v>0.5</v>
      </c>
      <c r="F246" s="98">
        <f t="shared" si="10"/>
        <v>5.6599929740208904E-4</v>
      </c>
      <c r="G246" s="98">
        <f t="shared" si="11"/>
        <v>8.9023122055237715E-4</v>
      </c>
      <c r="H246" s="126">
        <f>G246/'Bayes Calculation 1'!C250</f>
        <v>0.46381046590778852</v>
      </c>
    </row>
    <row r="247" spans="1:8">
      <c r="A247" s="97" t="s">
        <v>5337</v>
      </c>
      <c r="B247" s="96" t="s">
        <v>578</v>
      </c>
      <c r="C247" s="98">
        <f>VLOOKUP(B247,'Add Regulated by Ca CaM cAMP'!$B$4:$G$524,6,FALSE)</f>
        <v>1.1319985948041781E-3</v>
      </c>
      <c r="D247" s="97">
        <f>IFERROR(VLOOKUP(B247,'Kinase c phosph changes'!$A$106:$B$159,2,FALSE),0)</f>
        <v>0</v>
      </c>
      <c r="E247" s="97">
        <f t="shared" si="9"/>
        <v>0.5</v>
      </c>
      <c r="F247" s="98">
        <f t="shared" si="10"/>
        <v>5.6599929740208904E-4</v>
      </c>
      <c r="G247" s="98">
        <f t="shared" si="11"/>
        <v>8.9023122055237715E-4</v>
      </c>
      <c r="H247" s="126">
        <f>G247/'Bayes Calculation 1'!C251</f>
        <v>0.46381046590778852</v>
      </c>
    </row>
    <row r="248" spans="1:8">
      <c r="A248" s="97" t="s">
        <v>5337</v>
      </c>
      <c r="B248" s="96" t="s">
        <v>884</v>
      </c>
      <c r="C248" s="98">
        <f>VLOOKUP(B248,'Add Regulated by Ca CaM cAMP'!$B$4:$G$524,6,FALSE)</f>
        <v>1.1319985948041781E-3</v>
      </c>
      <c r="D248" s="97">
        <f>IFERROR(VLOOKUP(B248,'Kinase c phosph changes'!$A$106:$B$159,2,FALSE),0)</f>
        <v>0</v>
      </c>
      <c r="E248" s="97">
        <f t="shared" si="9"/>
        <v>0.5</v>
      </c>
      <c r="F248" s="98">
        <f t="shared" si="10"/>
        <v>5.6599929740208904E-4</v>
      </c>
      <c r="G248" s="98">
        <f t="shared" si="11"/>
        <v>8.9023122055237715E-4</v>
      </c>
      <c r="H248" s="126">
        <f>G248/'Bayes Calculation 1'!C252</f>
        <v>0.46381046590778852</v>
      </c>
    </row>
    <row r="249" spans="1:8">
      <c r="A249" s="97" t="s">
        <v>5339</v>
      </c>
      <c r="B249" s="96" t="s">
        <v>670</v>
      </c>
      <c r="C249" s="98">
        <f>VLOOKUP(B249,'Add Regulated by Ca CaM cAMP'!$B$4:$G$524,6,FALSE)</f>
        <v>1.1319985948041781E-3</v>
      </c>
      <c r="D249" s="97">
        <f>IFERROR(VLOOKUP(B249,'Kinase c phosph changes'!$A$106:$B$159,2,FALSE),0)</f>
        <v>0</v>
      </c>
      <c r="E249" s="97">
        <f t="shared" si="9"/>
        <v>0.5</v>
      </c>
      <c r="F249" s="98">
        <f t="shared" si="10"/>
        <v>5.6599929740208904E-4</v>
      </c>
      <c r="G249" s="98">
        <f t="shared" si="11"/>
        <v>8.9023122055237715E-4</v>
      </c>
      <c r="H249" s="126">
        <f>G249/'Bayes Calculation 1'!C253</f>
        <v>0.46381046590778852</v>
      </c>
    </row>
    <row r="250" spans="1:8">
      <c r="A250" s="97" t="s">
        <v>5337</v>
      </c>
      <c r="B250" s="96" t="s">
        <v>29</v>
      </c>
      <c r="C250" s="98">
        <f>VLOOKUP(B250,'Add Regulated by Ca CaM cAMP'!$B$4:$G$524,6,FALSE)</f>
        <v>9.0555087502276093E-4</v>
      </c>
      <c r="D250" s="97">
        <f>IFERROR(VLOOKUP(B250,'Kinase c phosph changes'!$A$106:$B$159,2,FALSE),0)</f>
        <v>0</v>
      </c>
      <c r="E250" s="97">
        <f t="shared" si="9"/>
        <v>0.5</v>
      </c>
      <c r="F250" s="98">
        <f t="shared" si="10"/>
        <v>4.5277543751138046E-4</v>
      </c>
      <c r="G250" s="98">
        <f t="shared" si="11"/>
        <v>7.1214722742941189E-4</v>
      </c>
      <c r="H250" s="126">
        <f>G250/'Bayes Calculation 1'!C254</f>
        <v>0.37102870549072359</v>
      </c>
    </row>
    <row r="251" spans="1:8">
      <c r="A251" s="97" t="s">
        <v>5340</v>
      </c>
      <c r="B251" s="96" t="s">
        <v>45</v>
      </c>
      <c r="C251" s="98">
        <f>VLOOKUP(B251,'Add Regulated by Ca CaM cAMP'!$B$4:$G$524,6,FALSE)</f>
        <v>8.6622847759410188E-4</v>
      </c>
      <c r="D251" s="97">
        <f>IFERROR(VLOOKUP(B251,'Kinase c phosph changes'!$A$106:$B$159,2,FALSE),0)</f>
        <v>0</v>
      </c>
      <c r="E251" s="97">
        <f t="shared" si="9"/>
        <v>0.5</v>
      </c>
      <c r="F251" s="98">
        <f t="shared" si="10"/>
        <v>4.3311423879705094E-4</v>
      </c>
      <c r="G251" s="98">
        <f t="shared" si="11"/>
        <v>6.8122313793085869E-4</v>
      </c>
      <c r="H251" s="126">
        <f>G251/'Bayes Calculation 1'!C255</f>
        <v>0.35491725486197739</v>
      </c>
    </row>
    <row r="252" spans="1:8">
      <c r="A252" s="97" t="s">
        <v>5338</v>
      </c>
      <c r="B252" s="96" t="s">
        <v>35</v>
      </c>
      <c r="C252" s="98">
        <f>VLOOKUP(B252,'Add Regulated by Ca CaM cAMP'!$B$4:$G$524,6,FALSE)</f>
        <v>8.6089834120394804E-4</v>
      </c>
      <c r="D252" s="97">
        <f>IFERROR(VLOOKUP(B252,'Kinase c phosph changes'!$A$106:$B$159,2,FALSE),0)</f>
        <v>0</v>
      </c>
      <c r="E252" s="97">
        <f t="shared" si="9"/>
        <v>0.5</v>
      </c>
      <c r="F252" s="98">
        <f t="shared" si="10"/>
        <v>4.3044917060197402E-4</v>
      </c>
      <c r="G252" s="98">
        <f t="shared" si="11"/>
        <v>6.7703138906641941E-4</v>
      </c>
      <c r="H252" s="126">
        <f>G252/'Bayes Calculation 1'!C256</f>
        <v>0.35273335370360454</v>
      </c>
    </row>
    <row r="253" spans="1:8">
      <c r="A253" s="97" t="s">
        <v>5339</v>
      </c>
      <c r="B253" s="96" t="s">
        <v>63</v>
      </c>
      <c r="C253" s="98">
        <f>VLOOKUP(B253,'Add Regulated by Ca CaM cAMP'!$B$4:$G$524,6,FALSE)</f>
        <v>8.4620953920440357E-4</v>
      </c>
      <c r="D253" s="97">
        <f>IFERROR(VLOOKUP(B253,'Kinase c phosph changes'!$A$106:$B$159,2,FALSE),0)</f>
        <v>0</v>
      </c>
      <c r="E253" s="97">
        <f t="shared" si="9"/>
        <v>0.5</v>
      </c>
      <c r="F253" s="98">
        <f t="shared" si="10"/>
        <v>4.2310476960220178E-4</v>
      </c>
      <c r="G253" s="98">
        <f t="shared" si="11"/>
        <v>6.6547975800209931E-4</v>
      </c>
      <c r="H253" s="126">
        <f>G253/'Bayes Calculation 1'!C257</f>
        <v>0.34671495391909374</v>
      </c>
    </row>
    <row r="254" spans="1:8">
      <c r="A254" s="97" t="s">
        <v>5338</v>
      </c>
      <c r="B254" s="96" t="s">
        <v>866</v>
      </c>
      <c r="C254" s="98">
        <f>VLOOKUP(B254,'Add Regulated by Ca CaM cAMP'!$B$4:$G$524,6,FALSE)</f>
        <v>8.2023010295532485E-4</v>
      </c>
      <c r="D254" s="97">
        <f>IFERROR(VLOOKUP(B254,'Kinase c phosph changes'!$A$106:$B$159,2,FALSE),0)</f>
        <v>0</v>
      </c>
      <c r="E254" s="97">
        <f t="shared" si="9"/>
        <v>0.5</v>
      </c>
      <c r="F254" s="98">
        <f t="shared" si="10"/>
        <v>4.1011505147766242E-4</v>
      </c>
      <c r="G254" s="98">
        <f t="shared" si="11"/>
        <v>6.4504889762167551E-4</v>
      </c>
      <c r="H254" s="126">
        <f>G254/'Bayes Calculation 1'!C258</f>
        <v>0.33607047566089293</v>
      </c>
    </row>
    <row r="255" spans="1:8">
      <c r="A255" s="97" t="s">
        <v>5343</v>
      </c>
      <c r="B255" s="96" t="s">
        <v>235</v>
      </c>
      <c r="C255" s="98">
        <f>VLOOKUP(B255,'Add Regulated by Ca CaM cAMP'!$B$4:$G$524,6,FALSE)</f>
        <v>7.9831262108461453E-4</v>
      </c>
      <c r="D255" s="97">
        <f>IFERROR(VLOOKUP(B255,'Kinase c phosph changes'!$A$106:$B$159,2,FALSE),0)</f>
        <v>0</v>
      </c>
      <c r="E255" s="97">
        <f t="shared" si="9"/>
        <v>0.5</v>
      </c>
      <c r="F255" s="98">
        <f t="shared" si="10"/>
        <v>3.9915631054230727E-4</v>
      </c>
      <c r="G255" s="98">
        <f t="shared" si="11"/>
        <v>6.2781245693459828E-4</v>
      </c>
      <c r="H255" s="126">
        <f>G255/'Bayes Calculation 1'!C259</f>
        <v>0.32709029006292573</v>
      </c>
    </row>
    <row r="256" spans="1:8">
      <c r="A256" s="97" t="s">
        <v>5346</v>
      </c>
      <c r="B256" s="96" t="s">
        <v>127</v>
      </c>
      <c r="C256" s="98">
        <f>VLOOKUP(B256,'Add Regulated by Ca CaM cAMP'!$B$4:$G$524,6,FALSE)</f>
        <v>7.6811268833633665E-4</v>
      </c>
      <c r="D256" s="97">
        <f>IFERROR(VLOOKUP(B256,'Kinase c phosph changes'!$A$106:$B$159,2,FALSE),0)</f>
        <v>0</v>
      </c>
      <c r="E256" s="97">
        <f t="shared" si="9"/>
        <v>0.5</v>
      </c>
      <c r="F256" s="98">
        <f t="shared" si="10"/>
        <v>3.8405634416816833E-4</v>
      </c>
      <c r="G256" s="98">
        <f t="shared" si="11"/>
        <v>6.0406249548190772E-4</v>
      </c>
      <c r="H256" s="126">
        <f>G256/'Bayes Calculation 1'!C260</f>
        <v>0.31471656014607391</v>
      </c>
    </row>
    <row r="257" spans="1:8">
      <c r="A257" s="97" t="s">
        <v>5343</v>
      </c>
      <c r="B257" s="96" t="s">
        <v>815</v>
      </c>
      <c r="C257" s="98">
        <f>VLOOKUP(B257,'Add Regulated by Ca CaM cAMP'!$B$4:$G$524,6,FALSE)</f>
        <v>3.4475687646922173E-4</v>
      </c>
      <c r="D257" s="97">
        <f>IFERROR(VLOOKUP(B257,'Kinase c phosph changes'!$A$106:$B$159,2,FALSE),0)</f>
        <v>1</v>
      </c>
      <c r="E257" s="97">
        <f t="shared" si="9"/>
        <v>0.95</v>
      </c>
      <c r="F257" s="98">
        <f t="shared" si="10"/>
        <v>3.2751903264576063E-4</v>
      </c>
      <c r="G257" s="98">
        <f t="shared" si="11"/>
        <v>5.1513786240486804E-4</v>
      </c>
      <c r="H257" s="126">
        <f>G257/'Bayes Calculation 1'!C261</f>
        <v>0.26838682631293626</v>
      </c>
    </row>
    <row r="258" spans="1:8">
      <c r="A258" s="97" t="s">
        <v>5344</v>
      </c>
      <c r="B258" s="96" t="s">
        <v>271</v>
      </c>
      <c r="C258" s="98">
        <f>VLOOKUP(B258,'Add Regulated by Ca CaM cAMP'!$B$4:$G$524,6,FALSE)</f>
        <v>5.4262445401147253E-4</v>
      </c>
      <c r="D258" s="97">
        <f>IFERROR(VLOOKUP(B258,'Kinase c phosph changes'!$A$106:$B$159,2,FALSE),0)</f>
        <v>0</v>
      </c>
      <c r="E258" s="97">
        <f t="shared" si="9"/>
        <v>0.5</v>
      </c>
      <c r="F258" s="98">
        <f t="shared" si="10"/>
        <v>2.7131222700573626E-4</v>
      </c>
      <c r="G258" s="98">
        <f t="shared" si="11"/>
        <v>4.2673306505275663E-4</v>
      </c>
      <c r="H258" s="126">
        <f>G258/'Bayes Calculation 1'!C262</f>
        <v>0.22232792689248621</v>
      </c>
    </row>
    <row r="259" spans="1:8">
      <c r="A259" s="97" t="s">
        <v>5340</v>
      </c>
      <c r="B259" s="96" t="s">
        <v>107</v>
      </c>
      <c r="C259" s="98">
        <f>VLOOKUP(B259,'Add Regulated by Ca CaM cAMP'!$B$4:$G$524,6,FALSE)</f>
        <v>5.3671219939260687E-4</v>
      </c>
      <c r="D259" s="97">
        <f>IFERROR(VLOOKUP(B259,'Kinase c phosph changes'!$A$106:$B$159,2,FALSE),0)</f>
        <v>0</v>
      </c>
      <c r="E259" s="97">
        <f t="shared" si="9"/>
        <v>0.5</v>
      </c>
      <c r="F259" s="98">
        <f t="shared" si="10"/>
        <v>2.6835609969630344E-4</v>
      </c>
      <c r="G259" s="98">
        <f t="shared" si="11"/>
        <v>4.2208352425851238E-4</v>
      </c>
      <c r="H259" s="126">
        <f>G259/'Bayes Calculation 1'!C263</f>
        <v>0.21990551613868495</v>
      </c>
    </row>
    <row r="260" spans="1:8">
      <c r="A260" s="97" t="s">
        <v>5344</v>
      </c>
      <c r="B260" s="96" t="s">
        <v>123</v>
      </c>
      <c r="C260" s="98">
        <f>VLOOKUP(B260,'Add Regulated by Ca CaM cAMP'!$B$4:$G$524,6,FALSE)</f>
        <v>5.1534294983694988E-4</v>
      </c>
      <c r="D260" s="97">
        <f>IFERROR(VLOOKUP(B260,'Kinase c phosph changes'!$A$106:$B$159,2,FALSE),0)</f>
        <v>0</v>
      </c>
      <c r="E260" s="97">
        <f t="shared" ref="E260:E323" si="12">IF(D260&gt;0,0.95, 0.5)</f>
        <v>0.5</v>
      </c>
      <c r="F260" s="98">
        <f t="shared" ref="F260:F323" si="13">E260*C260</f>
        <v>2.5767147491847494E-4</v>
      </c>
      <c r="G260" s="98">
        <f t="shared" ref="G260:G323" si="14">F260/$F$2</f>
        <v>4.0527822679477157E-4</v>
      </c>
      <c r="H260" s="126">
        <f>G260/'Bayes Calculation 1'!C264</f>
        <v>0.21114995616007598</v>
      </c>
    </row>
    <row r="261" spans="1:8">
      <c r="A261" s="97" t="s">
        <v>5340</v>
      </c>
      <c r="B261" s="96" t="s">
        <v>419</v>
      </c>
      <c r="C261" s="98">
        <f>VLOOKUP(B261,'Add Regulated by Ca CaM cAMP'!$B$4:$G$524,6,FALSE)</f>
        <v>4.8828701356492827E-4</v>
      </c>
      <c r="D261" s="97">
        <f>IFERROR(VLOOKUP(B261,'Kinase c phosph changes'!$A$106:$B$159,2,FALSE),0)</f>
        <v>0</v>
      </c>
      <c r="E261" s="97">
        <f t="shared" si="12"/>
        <v>0.5</v>
      </c>
      <c r="F261" s="98">
        <f t="shared" si="13"/>
        <v>2.4414350678246413E-4</v>
      </c>
      <c r="G261" s="98">
        <f t="shared" si="14"/>
        <v>3.8400078062020651E-4</v>
      </c>
      <c r="H261" s="126">
        <f>G261/'Bayes Calculation 1'!C265</f>
        <v>0.20006440670312758</v>
      </c>
    </row>
    <row r="262" spans="1:8">
      <c r="A262" s="97" t="s">
        <v>5344</v>
      </c>
      <c r="B262" s="96" t="s">
        <v>429</v>
      </c>
      <c r="C262" s="98">
        <f>VLOOKUP(B262,'Add Regulated by Ca CaM cAMP'!$B$4:$G$524,6,FALSE)</f>
        <v>4.8697927783526452E-4</v>
      </c>
      <c r="D262" s="97">
        <f>IFERROR(VLOOKUP(B262,'Kinase c phosph changes'!$A$106:$B$159,2,FALSE),0)</f>
        <v>0</v>
      </c>
      <c r="E262" s="97">
        <f t="shared" si="12"/>
        <v>0.5</v>
      </c>
      <c r="F262" s="98">
        <f t="shared" si="13"/>
        <v>2.4348963891763226E-4</v>
      </c>
      <c r="G262" s="98">
        <f t="shared" si="14"/>
        <v>3.8297234544358875E-4</v>
      </c>
      <c r="H262" s="126">
        <f>G262/'Bayes Calculation 1'!C266</f>
        <v>0.19952859197610975</v>
      </c>
    </row>
    <row r="263" spans="1:8">
      <c r="A263" s="97" t="s">
        <v>5346</v>
      </c>
      <c r="B263" s="96" t="s">
        <v>291</v>
      </c>
      <c r="C263" s="98">
        <f>VLOOKUP(B263,'Add Regulated by Ca CaM cAMP'!$B$4:$G$524,6,FALSE)</f>
        <v>4.5949901176763698E-4</v>
      </c>
      <c r="D263" s="97">
        <f>IFERROR(VLOOKUP(B263,'Kinase c phosph changes'!$A$106:$B$159,2,FALSE),0)</f>
        <v>0</v>
      </c>
      <c r="E263" s="97">
        <f t="shared" si="12"/>
        <v>0.5</v>
      </c>
      <c r="F263" s="98">
        <f t="shared" si="13"/>
        <v>2.2974950588381849E-4</v>
      </c>
      <c r="G263" s="98">
        <f t="shared" si="14"/>
        <v>3.6136119599978572E-4</v>
      </c>
      <c r="H263" s="126">
        <f>G263/'Bayes Calculation 1'!C267</f>
        <v>0.18826918311588836</v>
      </c>
    </row>
    <row r="264" spans="1:8">
      <c r="A264" s="97" t="s">
        <v>5347</v>
      </c>
      <c r="B264" s="96" t="s">
        <v>41</v>
      </c>
      <c r="C264" s="98">
        <f>VLOOKUP(B264,'Add Regulated by Ca CaM cAMP'!$B$4:$G$524,6,FALSE)</f>
        <v>4.570041154415868E-4</v>
      </c>
      <c r="D264" s="97">
        <f>IFERROR(VLOOKUP(B264,'Kinase c phosph changes'!$A$106:$B$159,2,FALSE),0)</f>
        <v>0</v>
      </c>
      <c r="E264" s="97">
        <f t="shared" si="12"/>
        <v>0.5</v>
      </c>
      <c r="F264" s="98">
        <f t="shared" si="13"/>
        <v>2.285020577207934E-4</v>
      </c>
      <c r="G264" s="98">
        <f t="shared" si="14"/>
        <v>3.5939914886325592E-4</v>
      </c>
      <c r="H264" s="126">
        <f>G264/'Bayes Calculation 1'!C268</f>
        <v>0.18724695655775633</v>
      </c>
    </row>
    <row r="265" spans="1:8">
      <c r="A265" s="97" t="s">
        <v>5345</v>
      </c>
      <c r="B265" s="96" t="s">
        <v>93</v>
      </c>
      <c r="C265" s="98">
        <f>VLOOKUP(B265,'Add Regulated by Ca CaM cAMP'!$B$4:$G$524,6,FALSE)</f>
        <v>4.5644517726709866E-4</v>
      </c>
      <c r="D265" s="97">
        <f>IFERROR(VLOOKUP(B265,'Kinase c phosph changes'!$A$106:$B$159,2,FALSE),0)</f>
        <v>0</v>
      </c>
      <c r="E265" s="97">
        <f t="shared" si="12"/>
        <v>0.5</v>
      </c>
      <c r="F265" s="98">
        <f t="shared" si="13"/>
        <v>2.2822258863354933E-4</v>
      </c>
      <c r="G265" s="98">
        <f t="shared" si="14"/>
        <v>3.58959586291737E-4</v>
      </c>
      <c r="H265" s="126">
        <f>G265/'Bayes Calculation 1'!C269</f>
        <v>0.18701794445799499</v>
      </c>
    </row>
    <row r="266" spans="1:8">
      <c r="A266" s="97" t="s">
        <v>5345</v>
      </c>
      <c r="B266" s="96" t="s">
        <v>1050</v>
      </c>
      <c r="C266" s="98">
        <f>VLOOKUP(B266,'Add Regulated by Ca CaM cAMP'!$B$4:$G$524,6,FALSE)</f>
        <v>4.5255117796888928E-4</v>
      </c>
      <c r="D266" s="97">
        <f>IFERROR(VLOOKUP(B266,'Kinase c phosph changes'!$A$106:$B$159,2,FALSE),0)</f>
        <v>0</v>
      </c>
      <c r="E266" s="97">
        <f t="shared" si="12"/>
        <v>0.5</v>
      </c>
      <c r="F266" s="98">
        <f t="shared" si="13"/>
        <v>2.2627558898444464E-4</v>
      </c>
      <c r="G266" s="98">
        <f t="shared" si="14"/>
        <v>3.5589725055741155E-4</v>
      </c>
      <c r="H266" s="126">
        <f>G266/'Bayes Calculation 1'!C270</f>
        <v>0.18542246754041142</v>
      </c>
    </row>
    <row r="267" spans="1:8">
      <c r="A267" s="97" t="s">
        <v>5344</v>
      </c>
      <c r="B267" s="96" t="s">
        <v>139</v>
      </c>
      <c r="C267" s="98">
        <f>VLOOKUP(B267,'Add Regulated by Ca CaM cAMP'!$B$4:$G$524,6,FALSE)</f>
        <v>4.4618640658578175E-4</v>
      </c>
      <c r="D267" s="97">
        <f>IFERROR(VLOOKUP(B267,'Kinase c phosph changes'!$A$106:$B$159,2,FALSE),0)</f>
        <v>0</v>
      </c>
      <c r="E267" s="97">
        <f t="shared" si="12"/>
        <v>0.5</v>
      </c>
      <c r="F267" s="98">
        <f t="shared" si="13"/>
        <v>2.2309320329289088E-4</v>
      </c>
      <c r="G267" s="98">
        <f t="shared" si="14"/>
        <v>3.508918395764016E-4</v>
      </c>
      <c r="H267" s="126">
        <f>G267/'Bayes Calculation 1'!C271</f>
        <v>0.18281464841930525</v>
      </c>
    </row>
    <row r="268" spans="1:8">
      <c r="A268" s="97" t="s">
        <v>5339</v>
      </c>
      <c r="B268" s="96" t="s">
        <v>217</v>
      </c>
      <c r="C268" s="98">
        <f>VLOOKUP(B268,'Add Regulated by Ca CaM cAMP'!$B$4:$G$524,6,FALSE)</f>
        <v>4.4346727975976658E-4</v>
      </c>
      <c r="D268" s="97">
        <f>IFERROR(VLOOKUP(B268,'Kinase c phosph changes'!$A$106:$B$159,2,FALSE),0)</f>
        <v>0</v>
      </c>
      <c r="E268" s="97">
        <f t="shared" si="12"/>
        <v>0.5</v>
      </c>
      <c r="F268" s="98">
        <f t="shared" si="13"/>
        <v>2.2173363987988329E-4</v>
      </c>
      <c r="G268" s="98">
        <f t="shared" si="14"/>
        <v>3.4875345212232627E-4</v>
      </c>
      <c r="H268" s="126">
        <f>G268/'Bayes Calculation 1'!C272</f>
        <v>0.18170054855573201</v>
      </c>
    </row>
    <row r="269" spans="1:8">
      <c r="A269" s="97" t="s">
        <v>5347</v>
      </c>
      <c r="B269" s="96" t="s">
        <v>437</v>
      </c>
      <c r="C269" s="98">
        <f>VLOOKUP(B269,'Add Regulated by Ca CaM cAMP'!$B$4:$G$524,6,FALSE)</f>
        <v>4.3015946602558759E-4</v>
      </c>
      <c r="D269" s="97">
        <f>IFERROR(VLOOKUP(B269,'Kinase c phosph changes'!$A$106:$B$159,2,FALSE),0)</f>
        <v>0</v>
      </c>
      <c r="E269" s="97">
        <f t="shared" si="12"/>
        <v>0.5</v>
      </c>
      <c r="F269" s="98">
        <f t="shared" si="13"/>
        <v>2.1507973301279379E-4</v>
      </c>
      <c r="G269" s="98">
        <f t="shared" si="14"/>
        <v>3.3828786380990327E-4</v>
      </c>
      <c r="H269" s="126">
        <f>G269/'Bayes Calculation 1'!C273</f>
        <v>0.17624797704495962</v>
      </c>
    </row>
    <row r="270" spans="1:8">
      <c r="A270" s="97" t="s">
        <v>5337</v>
      </c>
      <c r="B270" s="96" t="s">
        <v>231</v>
      </c>
      <c r="C270" s="98">
        <f>VLOOKUP(B270,'Add Regulated by Ca CaM cAMP'!$B$4:$G$524,6,FALSE)</f>
        <v>4.3015946602558759E-4</v>
      </c>
      <c r="D270" s="97">
        <f>IFERROR(VLOOKUP(B270,'Kinase c phosph changes'!$A$106:$B$159,2,FALSE),0)</f>
        <v>0</v>
      </c>
      <c r="E270" s="97">
        <f t="shared" si="12"/>
        <v>0.5</v>
      </c>
      <c r="F270" s="98">
        <f t="shared" si="13"/>
        <v>2.1507973301279379E-4</v>
      </c>
      <c r="G270" s="98">
        <f t="shared" si="14"/>
        <v>3.3828786380990327E-4</v>
      </c>
      <c r="H270" s="126">
        <f>G270/'Bayes Calculation 1'!C274</f>
        <v>0.17624797704495962</v>
      </c>
    </row>
    <row r="271" spans="1:8">
      <c r="A271" s="97" t="s">
        <v>5338</v>
      </c>
      <c r="B271" s="96" t="s">
        <v>375</v>
      </c>
      <c r="C271" s="98">
        <f>VLOOKUP(B271,'Add Regulated by Ca CaM cAMP'!$B$4:$G$524,6,FALSE)</f>
        <v>4.3015946602558759E-4</v>
      </c>
      <c r="D271" s="97">
        <f>IFERROR(VLOOKUP(B271,'Kinase c phosph changes'!$A$106:$B$159,2,FALSE),0)</f>
        <v>0</v>
      </c>
      <c r="E271" s="97">
        <f t="shared" si="12"/>
        <v>0.5</v>
      </c>
      <c r="F271" s="98">
        <f t="shared" si="13"/>
        <v>2.1507973301279379E-4</v>
      </c>
      <c r="G271" s="98">
        <f t="shared" si="14"/>
        <v>3.3828786380990327E-4</v>
      </c>
      <c r="H271" s="126">
        <f>G271/'Bayes Calculation 1'!C275</f>
        <v>0.17624797704495962</v>
      </c>
    </row>
    <row r="272" spans="1:8">
      <c r="A272" s="97" t="s">
        <v>5346</v>
      </c>
      <c r="B272" s="96" t="s">
        <v>469</v>
      </c>
      <c r="C272" s="98">
        <f>VLOOKUP(B272,'Add Regulated by Ca CaM cAMP'!$B$4:$G$524,6,FALSE)</f>
        <v>4.3015946602558759E-4</v>
      </c>
      <c r="D272" s="97">
        <f>IFERROR(VLOOKUP(B272,'Kinase c phosph changes'!$A$106:$B$159,2,FALSE),0)</f>
        <v>0</v>
      </c>
      <c r="E272" s="97">
        <f t="shared" si="12"/>
        <v>0.5</v>
      </c>
      <c r="F272" s="98">
        <f t="shared" si="13"/>
        <v>2.1507973301279379E-4</v>
      </c>
      <c r="G272" s="98">
        <f t="shared" si="14"/>
        <v>3.3828786380990327E-4</v>
      </c>
      <c r="H272" s="126">
        <f>G272/'Bayes Calculation 1'!C276</f>
        <v>0.17624797704495962</v>
      </c>
    </row>
    <row r="273" spans="1:8">
      <c r="A273" s="97" t="s">
        <v>5338</v>
      </c>
      <c r="B273" s="96" t="s">
        <v>363</v>
      </c>
      <c r="C273" s="98">
        <f>VLOOKUP(B273,'Add Regulated by Ca CaM cAMP'!$B$4:$G$524,6,FALSE)</f>
        <v>4.3015946602558759E-4</v>
      </c>
      <c r="D273" s="97">
        <f>IFERROR(VLOOKUP(B273,'Kinase c phosph changes'!$A$106:$B$159,2,FALSE),0)</f>
        <v>0</v>
      </c>
      <c r="E273" s="97">
        <f t="shared" si="12"/>
        <v>0.5</v>
      </c>
      <c r="F273" s="98">
        <f t="shared" si="13"/>
        <v>2.1507973301279379E-4</v>
      </c>
      <c r="G273" s="98">
        <f t="shared" si="14"/>
        <v>3.3828786380990327E-4</v>
      </c>
      <c r="H273" s="126">
        <f>G273/'Bayes Calculation 1'!C277</f>
        <v>0.17624797704495962</v>
      </c>
    </row>
    <row r="274" spans="1:8">
      <c r="A274" s="97" t="s">
        <v>5338</v>
      </c>
      <c r="B274" s="96" t="s">
        <v>546</v>
      </c>
      <c r="C274" s="98">
        <f>VLOOKUP(B274,'Add Regulated by Ca CaM cAMP'!$B$4:$G$524,6,FALSE)</f>
        <v>4.3015946602558759E-4</v>
      </c>
      <c r="D274" s="97">
        <f>IFERROR(VLOOKUP(B274,'Kinase c phosph changes'!$A$106:$B$159,2,FALSE),0)</f>
        <v>0</v>
      </c>
      <c r="E274" s="97">
        <f t="shared" si="12"/>
        <v>0.5</v>
      </c>
      <c r="F274" s="98">
        <f t="shared" si="13"/>
        <v>2.1507973301279379E-4</v>
      </c>
      <c r="G274" s="98">
        <f t="shared" si="14"/>
        <v>3.3828786380990327E-4</v>
      </c>
      <c r="H274" s="126">
        <f>G274/'Bayes Calculation 1'!C278</f>
        <v>0.17624797704495962</v>
      </c>
    </row>
    <row r="275" spans="1:8">
      <c r="A275" s="97" t="s">
        <v>5338</v>
      </c>
      <c r="B275" s="96" t="s">
        <v>529</v>
      </c>
      <c r="C275" s="98">
        <f>VLOOKUP(B275,'Add Regulated by Ca CaM cAMP'!$B$4:$G$524,6,FALSE)</f>
        <v>4.3015946602558759E-4</v>
      </c>
      <c r="D275" s="97">
        <f>IFERROR(VLOOKUP(B275,'Kinase c phosph changes'!$A$106:$B$159,2,FALSE),0)</f>
        <v>0</v>
      </c>
      <c r="E275" s="97">
        <f t="shared" si="12"/>
        <v>0.5</v>
      </c>
      <c r="F275" s="98">
        <f t="shared" si="13"/>
        <v>2.1507973301279379E-4</v>
      </c>
      <c r="G275" s="98">
        <f t="shared" si="14"/>
        <v>3.3828786380990327E-4</v>
      </c>
      <c r="H275" s="126">
        <f>G275/'Bayes Calculation 1'!C279</f>
        <v>0.17624797704495962</v>
      </c>
    </row>
    <row r="276" spans="1:8">
      <c r="A276" s="97" t="s">
        <v>5343</v>
      </c>
      <c r="B276" s="96" t="s">
        <v>1041</v>
      </c>
      <c r="C276" s="98">
        <f>VLOOKUP(B276,'Add Regulated by Ca CaM cAMP'!$B$4:$G$524,6,FALSE)</f>
        <v>4.3015946602558759E-4</v>
      </c>
      <c r="D276" s="97">
        <f>IFERROR(VLOOKUP(B276,'Kinase c phosph changes'!$A$106:$B$159,2,FALSE),0)</f>
        <v>0</v>
      </c>
      <c r="E276" s="97">
        <f t="shared" si="12"/>
        <v>0.5</v>
      </c>
      <c r="F276" s="98">
        <f t="shared" si="13"/>
        <v>2.1507973301279379E-4</v>
      </c>
      <c r="G276" s="98">
        <f t="shared" si="14"/>
        <v>3.3828786380990327E-4</v>
      </c>
      <c r="H276" s="126">
        <f>G276/'Bayes Calculation 1'!C280</f>
        <v>0.17624797704495962</v>
      </c>
    </row>
    <row r="277" spans="1:8">
      <c r="A277" s="97" t="s">
        <v>5338</v>
      </c>
      <c r="B277" s="96" t="s">
        <v>1017</v>
      </c>
      <c r="C277" s="98">
        <f>VLOOKUP(B277,'Add Regulated by Ca CaM cAMP'!$B$4:$G$524,6,FALSE)</f>
        <v>4.3015946602558759E-4</v>
      </c>
      <c r="D277" s="97">
        <f>IFERROR(VLOOKUP(B277,'Kinase c phosph changes'!$A$106:$B$159,2,FALSE),0)</f>
        <v>0</v>
      </c>
      <c r="E277" s="97">
        <f t="shared" si="12"/>
        <v>0.5</v>
      </c>
      <c r="F277" s="98">
        <f t="shared" si="13"/>
        <v>2.1507973301279379E-4</v>
      </c>
      <c r="G277" s="98">
        <f t="shared" si="14"/>
        <v>3.3828786380990327E-4</v>
      </c>
      <c r="H277" s="126">
        <f>G277/'Bayes Calculation 1'!C281</f>
        <v>0.17624797704495962</v>
      </c>
    </row>
    <row r="278" spans="1:8">
      <c r="A278" s="97" t="s">
        <v>5337</v>
      </c>
      <c r="B278" s="100" t="s">
        <v>1008</v>
      </c>
      <c r="C278" s="98">
        <f>VLOOKUP(B278,'Add Regulated by Ca CaM cAMP'!$B$4:$G$524,6,FALSE)</f>
        <v>4.3015946602558759E-4</v>
      </c>
      <c r="D278" s="97">
        <f>IFERROR(VLOOKUP(B278,'Kinase c phosph changes'!$A$106:$B$159,2,FALSE),0)</f>
        <v>0</v>
      </c>
      <c r="E278" s="97">
        <f t="shared" si="12"/>
        <v>0.5</v>
      </c>
      <c r="F278" s="98">
        <f t="shared" si="13"/>
        <v>2.1507973301279379E-4</v>
      </c>
      <c r="G278" s="98">
        <f t="shared" si="14"/>
        <v>3.3828786380990327E-4</v>
      </c>
      <c r="H278" s="126">
        <f>G278/'Bayes Calculation 1'!C282</f>
        <v>0.17624797704495962</v>
      </c>
    </row>
    <row r="279" spans="1:8">
      <c r="A279" s="97" t="s">
        <v>5345</v>
      </c>
      <c r="B279" s="96" t="s">
        <v>738</v>
      </c>
      <c r="C279" s="98">
        <f>VLOOKUP(B279,'Add Regulated by Ca CaM cAMP'!$B$4:$G$524,6,FALSE)</f>
        <v>4.3015946602558759E-4</v>
      </c>
      <c r="D279" s="97">
        <f>IFERROR(VLOOKUP(B279,'Kinase c phosph changes'!$A$106:$B$159,2,FALSE),0)</f>
        <v>0</v>
      </c>
      <c r="E279" s="97">
        <f t="shared" si="12"/>
        <v>0.5</v>
      </c>
      <c r="F279" s="98">
        <f t="shared" si="13"/>
        <v>2.1507973301279379E-4</v>
      </c>
      <c r="G279" s="98">
        <f t="shared" si="14"/>
        <v>3.3828786380990327E-4</v>
      </c>
      <c r="H279" s="126">
        <f>G279/'Bayes Calculation 1'!C283</f>
        <v>0.17624797704495962</v>
      </c>
    </row>
    <row r="280" spans="1:8">
      <c r="A280" s="97" t="s">
        <v>5338</v>
      </c>
      <c r="B280" s="96" t="s">
        <v>746</v>
      </c>
      <c r="C280" s="98">
        <f>VLOOKUP(B280,'Add Regulated by Ca CaM cAMP'!$B$4:$G$524,6,FALSE)</f>
        <v>4.3015946602558759E-4</v>
      </c>
      <c r="D280" s="97">
        <f>IFERROR(VLOOKUP(B280,'Kinase c phosph changes'!$A$106:$B$159,2,FALSE),0)</f>
        <v>0</v>
      </c>
      <c r="E280" s="97">
        <f t="shared" si="12"/>
        <v>0.5</v>
      </c>
      <c r="F280" s="98">
        <f t="shared" si="13"/>
        <v>2.1507973301279379E-4</v>
      </c>
      <c r="G280" s="98">
        <f t="shared" si="14"/>
        <v>3.3828786380990327E-4</v>
      </c>
      <c r="H280" s="126">
        <f>G280/'Bayes Calculation 1'!C284</f>
        <v>0.17624797704495962</v>
      </c>
    </row>
    <row r="281" spans="1:8">
      <c r="A281" s="97" t="s">
        <v>5346</v>
      </c>
      <c r="B281" s="96" t="s">
        <v>748</v>
      </c>
      <c r="C281" s="98">
        <f>VLOOKUP(B281,'Add Regulated by Ca CaM cAMP'!$B$4:$G$524,6,FALSE)</f>
        <v>4.3015946602558759E-4</v>
      </c>
      <c r="D281" s="97">
        <f>IFERROR(VLOOKUP(B281,'Kinase c phosph changes'!$A$106:$B$159,2,FALSE),0)</f>
        <v>0</v>
      </c>
      <c r="E281" s="97">
        <f t="shared" si="12"/>
        <v>0.5</v>
      </c>
      <c r="F281" s="98">
        <f t="shared" si="13"/>
        <v>2.1507973301279379E-4</v>
      </c>
      <c r="G281" s="98">
        <f t="shared" si="14"/>
        <v>3.3828786380990327E-4</v>
      </c>
      <c r="H281" s="126">
        <f>G281/'Bayes Calculation 1'!C285</f>
        <v>0.17624797704495962</v>
      </c>
    </row>
    <row r="282" spans="1:8">
      <c r="A282" s="97" t="s">
        <v>5338</v>
      </c>
      <c r="B282" s="96" t="s">
        <v>750</v>
      </c>
      <c r="C282" s="98">
        <f>VLOOKUP(B282,'Add Regulated by Ca CaM cAMP'!$B$4:$G$524,6,FALSE)</f>
        <v>4.3015946602558759E-4</v>
      </c>
      <c r="D282" s="97">
        <f>IFERROR(VLOOKUP(B282,'Kinase c phosph changes'!$A$106:$B$159,2,FALSE),0)</f>
        <v>0</v>
      </c>
      <c r="E282" s="97">
        <f t="shared" si="12"/>
        <v>0.5</v>
      </c>
      <c r="F282" s="98">
        <f t="shared" si="13"/>
        <v>2.1507973301279379E-4</v>
      </c>
      <c r="G282" s="98">
        <f t="shared" si="14"/>
        <v>3.3828786380990327E-4</v>
      </c>
      <c r="H282" s="126">
        <f>G282/'Bayes Calculation 1'!C286</f>
        <v>0.17624797704495962</v>
      </c>
    </row>
    <row r="283" spans="1:8">
      <c r="A283" s="97" t="s">
        <v>5338</v>
      </c>
      <c r="B283" s="96" t="s">
        <v>517</v>
      </c>
      <c r="C283" s="98">
        <f>VLOOKUP(B283,'Add Regulated by Ca CaM cAMP'!$B$4:$G$524,6,FALSE)</f>
        <v>4.3015946602558759E-4</v>
      </c>
      <c r="D283" s="97">
        <f>IFERROR(VLOOKUP(B283,'Kinase c phosph changes'!$A$106:$B$159,2,FALSE),0)</f>
        <v>0</v>
      </c>
      <c r="E283" s="97">
        <f t="shared" si="12"/>
        <v>0.5</v>
      </c>
      <c r="F283" s="98">
        <f t="shared" si="13"/>
        <v>2.1507973301279379E-4</v>
      </c>
      <c r="G283" s="98">
        <f t="shared" si="14"/>
        <v>3.3828786380990327E-4</v>
      </c>
      <c r="H283" s="126">
        <f>G283/'Bayes Calculation 1'!C287</f>
        <v>0.17624797704495962</v>
      </c>
    </row>
    <row r="284" spans="1:8">
      <c r="A284" s="97" t="s">
        <v>5345</v>
      </c>
      <c r="B284" s="96" t="s">
        <v>768</v>
      </c>
      <c r="C284" s="98">
        <f>VLOOKUP(B284,'Add Regulated by Ca CaM cAMP'!$B$4:$G$524,6,FALSE)</f>
        <v>4.3015946602558759E-4</v>
      </c>
      <c r="D284" s="97">
        <f>IFERROR(VLOOKUP(B284,'Kinase c phosph changes'!$A$106:$B$159,2,FALSE),0)</f>
        <v>0</v>
      </c>
      <c r="E284" s="97">
        <f t="shared" si="12"/>
        <v>0.5</v>
      </c>
      <c r="F284" s="98">
        <f t="shared" si="13"/>
        <v>2.1507973301279379E-4</v>
      </c>
      <c r="G284" s="98">
        <f t="shared" si="14"/>
        <v>3.3828786380990327E-4</v>
      </c>
      <c r="H284" s="126">
        <f>G284/'Bayes Calculation 1'!C288</f>
        <v>0.17624797704495962</v>
      </c>
    </row>
    <row r="285" spans="1:8">
      <c r="A285" s="97" t="s">
        <v>5344</v>
      </c>
      <c r="B285" s="96" t="s">
        <v>801</v>
      </c>
      <c r="C285" s="98">
        <f>VLOOKUP(B285,'Add Regulated by Ca CaM cAMP'!$B$4:$G$524,6,FALSE)</f>
        <v>4.3015946602558759E-4</v>
      </c>
      <c r="D285" s="97">
        <f>IFERROR(VLOOKUP(B285,'Kinase c phosph changes'!$A$106:$B$159,2,FALSE),0)</f>
        <v>0</v>
      </c>
      <c r="E285" s="97">
        <f t="shared" si="12"/>
        <v>0.5</v>
      </c>
      <c r="F285" s="98">
        <f t="shared" si="13"/>
        <v>2.1507973301279379E-4</v>
      </c>
      <c r="G285" s="98">
        <f t="shared" si="14"/>
        <v>3.3828786380990327E-4</v>
      </c>
      <c r="H285" s="126">
        <f>G285/'Bayes Calculation 1'!C289</f>
        <v>0.17624797704495962</v>
      </c>
    </row>
    <row r="286" spans="1:8">
      <c r="A286" s="97" t="s">
        <v>5344</v>
      </c>
      <c r="B286" s="96" t="s">
        <v>1044</v>
      </c>
      <c r="C286" s="98">
        <f>VLOOKUP(B286,'Add Regulated by Ca CaM cAMP'!$B$4:$G$524,6,FALSE)</f>
        <v>4.3015946602558759E-4</v>
      </c>
      <c r="D286" s="97">
        <f>IFERROR(VLOOKUP(B286,'Kinase c phosph changes'!$A$106:$B$159,2,FALSE),0)</f>
        <v>0</v>
      </c>
      <c r="E286" s="97">
        <f t="shared" si="12"/>
        <v>0.5</v>
      </c>
      <c r="F286" s="98">
        <f t="shared" si="13"/>
        <v>2.1507973301279379E-4</v>
      </c>
      <c r="G286" s="98">
        <f t="shared" si="14"/>
        <v>3.3828786380990327E-4</v>
      </c>
      <c r="H286" s="126">
        <f>G286/'Bayes Calculation 1'!C290</f>
        <v>0.17624797704495962</v>
      </c>
    </row>
    <row r="287" spans="1:8">
      <c r="A287" s="97" t="s">
        <v>5338</v>
      </c>
      <c r="B287" s="96" t="s">
        <v>868</v>
      </c>
      <c r="C287" s="98">
        <f>VLOOKUP(B287,'Add Regulated by Ca CaM cAMP'!$B$4:$G$524,6,FALSE)</f>
        <v>4.3015946602558759E-4</v>
      </c>
      <c r="D287" s="97">
        <f>IFERROR(VLOOKUP(B287,'Kinase c phosph changes'!$A$106:$B$159,2,FALSE),0)</f>
        <v>0</v>
      </c>
      <c r="E287" s="97">
        <f t="shared" si="12"/>
        <v>0.5</v>
      </c>
      <c r="F287" s="98">
        <f t="shared" si="13"/>
        <v>2.1507973301279379E-4</v>
      </c>
      <c r="G287" s="98">
        <f t="shared" si="14"/>
        <v>3.3828786380990327E-4</v>
      </c>
      <c r="H287" s="126">
        <f>G287/'Bayes Calculation 1'!C291</f>
        <v>0.17624797704495962</v>
      </c>
    </row>
    <row r="288" spans="1:8">
      <c r="A288" s="97" t="s">
        <v>5338</v>
      </c>
      <c r="B288" s="96" t="s">
        <v>740</v>
      </c>
      <c r="C288" s="98">
        <f>VLOOKUP(B288,'Add Regulated by Ca CaM cAMP'!$B$4:$G$524,6,FALSE)</f>
        <v>4.3015946602558759E-4</v>
      </c>
      <c r="D288" s="97">
        <f>IFERROR(VLOOKUP(B288,'Kinase c phosph changes'!$A$106:$B$159,2,FALSE),0)</f>
        <v>0</v>
      </c>
      <c r="E288" s="97">
        <f t="shared" si="12"/>
        <v>0.5</v>
      </c>
      <c r="F288" s="98">
        <f t="shared" si="13"/>
        <v>2.1507973301279379E-4</v>
      </c>
      <c r="G288" s="98">
        <f t="shared" si="14"/>
        <v>3.3828786380990327E-4</v>
      </c>
      <c r="H288" s="126">
        <f>G288/'Bayes Calculation 1'!C292</f>
        <v>0.17624797704495962</v>
      </c>
    </row>
    <row r="289" spans="1:8">
      <c r="A289" s="97" t="s">
        <v>5338</v>
      </c>
      <c r="B289" s="96" t="s">
        <v>704</v>
      </c>
      <c r="C289" s="98">
        <f>VLOOKUP(B289,'Add Regulated by Ca CaM cAMP'!$B$4:$G$524,6,FALSE)</f>
        <v>4.3015946602558759E-4</v>
      </c>
      <c r="D289" s="97">
        <f>IFERROR(VLOOKUP(B289,'Kinase c phosph changes'!$A$106:$B$159,2,FALSE),0)</f>
        <v>0</v>
      </c>
      <c r="E289" s="97">
        <f t="shared" si="12"/>
        <v>0.5</v>
      </c>
      <c r="F289" s="98">
        <f t="shared" si="13"/>
        <v>2.1507973301279379E-4</v>
      </c>
      <c r="G289" s="98">
        <f t="shared" si="14"/>
        <v>3.3828786380990327E-4</v>
      </c>
      <c r="H289" s="126">
        <f>G289/'Bayes Calculation 1'!C293</f>
        <v>0.17624797704495962</v>
      </c>
    </row>
    <row r="290" spans="1:8">
      <c r="A290" s="97" t="s">
        <v>5345</v>
      </c>
      <c r="B290" s="96" t="s">
        <v>305</v>
      </c>
      <c r="C290" s="98">
        <f>VLOOKUP(B290,'Add Regulated by Ca CaM cAMP'!$B$4:$G$524,6,FALSE)</f>
        <v>2.2639971896083557E-4</v>
      </c>
      <c r="D290" s="97">
        <f>IFERROR(VLOOKUP(B290,'Kinase c phosph changes'!$A$106:$B$159,2,FALSE),0)</f>
        <v>1</v>
      </c>
      <c r="E290" s="97">
        <f t="shared" si="12"/>
        <v>0.95</v>
      </c>
      <c r="F290" s="98">
        <f t="shared" si="13"/>
        <v>2.1507973301279377E-4</v>
      </c>
      <c r="G290" s="98">
        <f t="shared" si="14"/>
        <v>3.3828786380990321E-4</v>
      </c>
      <c r="H290" s="126">
        <f>G290/'Bayes Calculation 1'!C294</f>
        <v>0.17624797704495959</v>
      </c>
    </row>
    <row r="291" spans="1:8">
      <c r="A291" s="97" t="s">
        <v>5343</v>
      </c>
      <c r="B291" s="96" t="s">
        <v>25</v>
      </c>
      <c r="C291" s="98">
        <f>VLOOKUP(B291,'Add Regulated by Ca CaM cAMP'!$B$4:$G$524,6,FALSE)</f>
        <v>2.2639971896083557E-4</v>
      </c>
      <c r="D291" s="97">
        <f>IFERROR(VLOOKUP(B291,'Kinase c phosph changes'!$A$106:$B$159,2,FALSE),0)</f>
        <v>1</v>
      </c>
      <c r="E291" s="97">
        <f t="shared" si="12"/>
        <v>0.95</v>
      </c>
      <c r="F291" s="98">
        <f t="shared" si="13"/>
        <v>2.1507973301279377E-4</v>
      </c>
      <c r="G291" s="98">
        <f t="shared" si="14"/>
        <v>3.3828786380990321E-4</v>
      </c>
      <c r="H291" s="126">
        <f>G291/'Bayes Calculation 1'!C295</f>
        <v>0.17624797704495959</v>
      </c>
    </row>
    <row r="292" spans="1:8">
      <c r="A292" s="97" t="s">
        <v>5346</v>
      </c>
      <c r="B292" s="96" t="s">
        <v>525</v>
      </c>
      <c r="C292" s="98">
        <f>VLOOKUP(B292,'Add Regulated by Ca CaM cAMP'!$B$4:$G$524,6,FALSE)</f>
        <v>2.2639971896083557E-4</v>
      </c>
      <c r="D292" s="97">
        <f>IFERROR(VLOOKUP(B292,'Kinase c phosph changes'!$A$106:$B$159,2,FALSE),0)</f>
        <v>1</v>
      </c>
      <c r="E292" s="97">
        <f t="shared" si="12"/>
        <v>0.95</v>
      </c>
      <c r="F292" s="98">
        <f t="shared" si="13"/>
        <v>2.1507973301279377E-4</v>
      </c>
      <c r="G292" s="98">
        <f t="shared" si="14"/>
        <v>3.3828786380990321E-4</v>
      </c>
      <c r="H292" s="126">
        <f>G292/'Bayes Calculation 1'!C296</f>
        <v>0.17624797704495959</v>
      </c>
    </row>
    <row r="293" spans="1:8">
      <c r="A293" s="97" t="s">
        <v>5341</v>
      </c>
      <c r="B293" s="96" t="s">
        <v>475</v>
      </c>
      <c r="C293" s="98">
        <f>VLOOKUP(B293,'Add Regulated by Ca CaM cAMP'!$B$4:$G$524,6,FALSE)</f>
        <v>2.2639971896083557E-4</v>
      </c>
      <c r="D293" s="97">
        <f>IFERROR(VLOOKUP(B293,'Kinase c phosph changes'!$A$106:$B$159,2,FALSE),0)</f>
        <v>1</v>
      </c>
      <c r="E293" s="97">
        <f t="shared" si="12"/>
        <v>0.95</v>
      </c>
      <c r="F293" s="98">
        <f t="shared" si="13"/>
        <v>2.1507973301279377E-4</v>
      </c>
      <c r="G293" s="98">
        <f t="shared" si="14"/>
        <v>3.3828786380990321E-4</v>
      </c>
      <c r="H293" s="126">
        <f>G293/'Bayes Calculation 1'!C297</f>
        <v>0.17624797704495959</v>
      </c>
    </row>
    <row r="294" spans="1:8">
      <c r="A294" s="97" t="s">
        <v>5337</v>
      </c>
      <c r="B294" s="96" t="s">
        <v>345</v>
      </c>
      <c r="C294" s="98">
        <f>VLOOKUP(B294,'Add Regulated by Ca CaM cAMP'!$B$4:$G$524,6,FALSE)</f>
        <v>2.2639971896083557E-4</v>
      </c>
      <c r="D294" s="97">
        <f>IFERROR(VLOOKUP(B294,'Kinase c phosph changes'!$A$106:$B$159,2,FALSE),0)</f>
        <v>1</v>
      </c>
      <c r="E294" s="97">
        <f t="shared" si="12"/>
        <v>0.95</v>
      </c>
      <c r="F294" s="98">
        <f t="shared" si="13"/>
        <v>2.1507973301279377E-4</v>
      </c>
      <c r="G294" s="98">
        <f t="shared" si="14"/>
        <v>3.3828786380990321E-4</v>
      </c>
      <c r="H294" s="126">
        <f>G294/'Bayes Calculation 1'!C298</f>
        <v>0.17624797704495959</v>
      </c>
    </row>
    <row r="295" spans="1:8">
      <c r="A295" s="97" t="s">
        <v>5345</v>
      </c>
      <c r="B295" s="96" t="s">
        <v>724</v>
      </c>
      <c r="C295" s="98">
        <f>VLOOKUP(B295,'Add Regulated by Ca CaM cAMP'!$B$4:$G$524,6,FALSE)</f>
        <v>2.2639971896083557E-4</v>
      </c>
      <c r="D295" s="97">
        <f>IFERROR(VLOOKUP(B295,'Kinase c phosph changes'!$A$106:$B$159,2,FALSE),0)</f>
        <v>1</v>
      </c>
      <c r="E295" s="97">
        <f t="shared" si="12"/>
        <v>0.95</v>
      </c>
      <c r="F295" s="98">
        <f t="shared" si="13"/>
        <v>2.1507973301279377E-4</v>
      </c>
      <c r="G295" s="98">
        <f t="shared" si="14"/>
        <v>3.3828786380990321E-4</v>
      </c>
      <c r="H295" s="126">
        <f>G295/'Bayes Calculation 1'!C299</f>
        <v>0.17624797704495959</v>
      </c>
    </row>
    <row r="296" spans="1:8">
      <c r="A296" s="97" t="s">
        <v>5338</v>
      </c>
      <c r="B296" s="96" t="s">
        <v>652</v>
      </c>
      <c r="C296" s="98">
        <f>VLOOKUP(B296,'Add Regulated by Ca CaM cAMP'!$B$4:$G$524,6,FALSE)</f>
        <v>2.2639971896083557E-4</v>
      </c>
      <c r="D296" s="97">
        <f>IFERROR(VLOOKUP(B296,'Kinase c phosph changes'!$A$106:$B$159,2,FALSE),0)</f>
        <v>1</v>
      </c>
      <c r="E296" s="97">
        <f t="shared" si="12"/>
        <v>0.95</v>
      </c>
      <c r="F296" s="98">
        <f t="shared" si="13"/>
        <v>2.1507973301279377E-4</v>
      </c>
      <c r="G296" s="98">
        <f t="shared" si="14"/>
        <v>3.3828786380990321E-4</v>
      </c>
      <c r="H296" s="126">
        <f>G296/'Bayes Calculation 1'!C300</f>
        <v>0.17624797704495959</v>
      </c>
    </row>
    <row r="297" spans="1:8">
      <c r="A297" s="97" t="s">
        <v>5344</v>
      </c>
      <c r="B297" s="96" t="s">
        <v>227</v>
      </c>
      <c r="C297" s="98">
        <f>VLOOKUP(B297,'Add Regulated by Ca CaM cAMP'!$B$4:$G$524,6,FALSE)</f>
        <v>4.219271185638985E-4</v>
      </c>
      <c r="D297" s="97">
        <f>IFERROR(VLOOKUP(B297,'Kinase c phosph changes'!$A$106:$B$159,2,FALSE),0)</f>
        <v>0</v>
      </c>
      <c r="E297" s="97">
        <f t="shared" si="12"/>
        <v>0.5</v>
      </c>
      <c r="F297" s="98">
        <f t="shared" si="13"/>
        <v>2.1096355928194925E-4</v>
      </c>
      <c r="G297" s="98">
        <f t="shared" si="14"/>
        <v>3.3181374558884796E-4</v>
      </c>
      <c r="H297" s="126">
        <f>G297/'Bayes Calculation 1'!C301</f>
        <v>0.17287496145178979</v>
      </c>
    </row>
    <row r="298" spans="1:8">
      <c r="A298" s="97" t="s">
        <v>5340</v>
      </c>
      <c r="B298" s="96" t="s">
        <v>71</v>
      </c>
      <c r="C298" s="98">
        <f>VLOOKUP(B298,'Add Regulated by Ca CaM cAMP'!$B$4:$G$524,6,FALSE)</f>
        <v>4.0027062766563343E-4</v>
      </c>
      <c r="D298" s="97">
        <f>IFERROR(VLOOKUP(B298,'Kinase c phosph changes'!$A$106:$B$159,2,FALSE),0)</f>
        <v>0</v>
      </c>
      <c r="E298" s="97">
        <f t="shared" si="12"/>
        <v>0.5</v>
      </c>
      <c r="F298" s="98">
        <f t="shared" si="13"/>
        <v>2.0013531383281672E-4</v>
      </c>
      <c r="G298" s="98">
        <f t="shared" si="14"/>
        <v>3.1478255454873977E-4</v>
      </c>
      <c r="H298" s="126">
        <f>G298/'Bayes Calculation 1'!C302</f>
        <v>0.16400171091989343</v>
      </c>
    </row>
    <row r="299" spans="1:8">
      <c r="A299" s="97" t="s">
        <v>5346</v>
      </c>
      <c r="B299" s="96" t="s">
        <v>403</v>
      </c>
      <c r="C299" s="98">
        <f>VLOOKUP(B299,'Add Regulated by Ca CaM cAMP'!$B$4:$G$524,6,FALSE)</f>
        <v>3.9244117682951538E-4</v>
      </c>
      <c r="D299" s="97">
        <f>IFERROR(VLOOKUP(B299,'Kinase c phosph changes'!$A$106:$B$159,2,FALSE),0)</f>
        <v>0</v>
      </c>
      <c r="E299" s="97">
        <f t="shared" si="12"/>
        <v>0.5</v>
      </c>
      <c r="F299" s="98">
        <f t="shared" si="13"/>
        <v>1.9622058841475769E-4</v>
      </c>
      <c r="G299" s="98">
        <f t="shared" si="14"/>
        <v>3.0862528403083957E-4</v>
      </c>
      <c r="H299" s="126">
        <f>G299/'Bayes Calculation 1'!C303</f>
        <v>0.16079377298006742</v>
      </c>
    </row>
    <row r="300" spans="1:8">
      <c r="A300" s="97" t="s">
        <v>5340</v>
      </c>
      <c r="B300" s="96" t="s">
        <v>544</v>
      </c>
      <c r="C300" s="98">
        <f>VLOOKUP(B300,'Add Regulated by Ca CaM cAMP'!$B$4:$G$524,6,FALSE)</f>
        <v>3.7856595326161589E-4</v>
      </c>
      <c r="D300" s="97">
        <f>IFERROR(VLOOKUP(B300,'Kinase c phosph changes'!$A$106:$B$159,2,FALSE),0)</f>
        <v>0</v>
      </c>
      <c r="E300" s="97">
        <f t="shared" si="12"/>
        <v>0.5</v>
      </c>
      <c r="F300" s="98">
        <f t="shared" si="13"/>
        <v>1.8928297663080794E-4</v>
      </c>
      <c r="G300" s="98">
        <f t="shared" si="14"/>
        <v>2.9771347082808113E-4</v>
      </c>
      <c r="H300" s="126">
        <f>G300/'Bayes Calculation 1'!C304</f>
        <v>0.15510871830143028</v>
      </c>
    </row>
    <row r="301" spans="1:8">
      <c r="A301" s="97" t="s">
        <v>5340</v>
      </c>
      <c r="B301" s="96" t="s">
        <v>89</v>
      </c>
      <c r="C301" s="98">
        <f>VLOOKUP(B301,'Add Regulated by Ca CaM cAMP'!$B$4:$G$524,6,FALSE)</f>
        <v>3.7476160826610414E-4</v>
      </c>
      <c r="D301" s="97">
        <f>IFERROR(VLOOKUP(B301,'Kinase c phosph changes'!$A$106:$B$159,2,FALSE),0)</f>
        <v>0</v>
      </c>
      <c r="E301" s="97">
        <f t="shared" si="12"/>
        <v>0.5</v>
      </c>
      <c r="F301" s="98">
        <f t="shared" si="13"/>
        <v>1.8738080413305207E-4</v>
      </c>
      <c r="G301" s="98">
        <f t="shared" si="14"/>
        <v>2.9472164141742483E-4</v>
      </c>
      <c r="H301" s="126">
        <f>G301/'Bayes Calculation 1'!C305</f>
        <v>0.15354997517847835</v>
      </c>
    </row>
    <row r="302" spans="1:8">
      <c r="A302" s="97" t="s">
        <v>5338</v>
      </c>
      <c r="B302" s="96" t="s">
        <v>177</v>
      </c>
      <c r="C302" s="98">
        <f>VLOOKUP(B302,'Add Regulated by Ca CaM cAMP'!$B$4:$G$524,6,FALSE)</f>
        <v>3.6066665333318225E-4</v>
      </c>
      <c r="D302" s="97">
        <f>IFERROR(VLOOKUP(B302,'Kinase c phosph changes'!$A$106:$B$159,2,FALSE),0)</f>
        <v>0</v>
      </c>
      <c r="E302" s="97">
        <f t="shared" si="12"/>
        <v>0.5</v>
      </c>
      <c r="F302" s="98">
        <f t="shared" si="13"/>
        <v>1.8033332666659113E-4</v>
      </c>
      <c r="G302" s="98">
        <f t="shared" si="14"/>
        <v>2.8363702612624027E-4</v>
      </c>
      <c r="H302" s="126">
        <f>G302/'Bayes Calculation 1'!C306</f>
        <v>0.14777489061177118</v>
      </c>
    </row>
    <row r="303" spans="1:8">
      <c r="A303" s="97" t="s">
        <v>5343</v>
      </c>
      <c r="B303" s="96" t="s">
        <v>417</v>
      </c>
      <c r="C303" s="98">
        <f>VLOOKUP(B303,'Add Regulated by Ca CaM cAMP'!$B$4:$G$524,6,FALSE)</f>
        <v>3.4475687646922173E-4</v>
      </c>
      <c r="D303" s="97">
        <f>IFERROR(VLOOKUP(B303,'Kinase c phosph changes'!$A$106:$B$159,2,FALSE),0)</f>
        <v>0</v>
      </c>
      <c r="E303" s="97">
        <f t="shared" si="12"/>
        <v>0.5</v>
      </c>
      <c r="F303" s="98">
        <f t="shared" si="13"/>
        <v>1.7237843823461087E-4</v>
      </c>
      <c r="G303" s="98">
        <f t="shared" si="14"/>
        <v>2.7112519073940424E-4</v>
      </c>
      <c r="H303" s="126">
        <f>G303/'Bayes Calculation 1'!C307</f>
        <v>0.14125622437522961</v>
      </c>
    </row>
    <row r="304" spans="1:8">
      <c r="A304" s="97" t="s">
        <v>5338</v>
      </c>
      <c r="B304" s="96" t="s">
        <v>121</v>
      </c>
      <c r="C304" s="98">
        <f>VLOOKUP(B304,'Add Regulated by Ca CaM cAMP'!$B$4:$G$524,6,FALSE)</f>
        <v>3.4040734760879432E-4</v>
      </c>
      <c r="D304" s="97">
        <f>IFERROR(VLOOKUP(B304,'Kinase c phosph changes'!$A$106:$B$159,2,FALSE),0)</f>
        <v>0</v>
      </c>
      <c r="E304" s="97">
        <f t="shared" si="12"/>
        <v>0.5</v>
      </c>
      <c r="F304" s="98">
        <f t="shared" si="13"/>
        <v>1.7020367380439716E-4</v>
      </c>
      <c r="G304" s="98">
        <f t="shared" si="14"/>
        <v>2.6770461548072569E-4</v>
      </c>
      <c r="H304" s="126">
        <f>G304/'Bayes Calculation 1'!C308</f>
        <v>0.13947410466545809</v>
      </c>
    </row>
    <row r="305" spans="1:8">
      <c r="A305" s="97" t="s">
        <v>5347</v>
      </c>
      <c r="B305" s="96" t="s">
        <v>85</v>
      </c>
      <c r="C305" s="98">
        <f>VLOOKUP(B305,'Add Regulated by Ca CaM cAMP'!$B$4:$G$524,6,FALSE)</f>
        <v>3.3496449499827212E-4</v>
      </c>
      <c r="D305" s="97">
        <f>IFERROR(VLOOKUP(B305,'Kinase c phosph changes'!$A$106:$B$159,2,FALSE),0)</f>
        <v>0</v>
      </c>
      <c r="E305" s="97">
        <f t="shared" si="12"/>
        <v>0.5</v>
      </c>
      <c r="F305" s="98">
        <f t="shared" si="13"/>
        <v>1.6748224749913606E-4</v>
      </c>
      <c r="G305" s="98">
        <f t="shared" si="14"/>
        <v>2.6342422383978899E-4</v>
      </c>
      <c r="H305" s="126">
        <f>G305/'Bayes Calculation 1'!C309</f>
        <v>0.13724402062053007</v>
      </c>
    </row>
    <row r="306" spans="1:8">
      <c r="A306" s="97" t="s">
        <v>5337</v>
      </c>
      <c r="B306" s="96" t="s">
        <v>341</v>
      </c>
      <c r="C306" s="98">
        <f>VLOOKUP(B306,'Add Regulated by Ca CaM cAMP'!$B$4:$G$524,6,FALSE)</f>
        <v>3.3201776054244731E-4</v>
      </c>
      <c r="D306" s="97">
        <f>IFERROR(VLOOKUP(B306,'Kinase c phosph changes'!$A$106:$B$159,2,FALSE),0)</f>
        <v>0</v>
      </c>
      <c r="E306" s="97">
        <f t="shared" si="12"/>
        <v>0.5</v>
      </c>
      <c r="F306" s="98">
        <f t="shared" si="13"/>
        <v>1.6600888027122366E-4</v>
      </c>
      <c r="G306" s="98">
        <f t="shared" si="14"/>
        <v>2.6110684021114018E-4</v>
      </c>
      <c r="H306" s="126">
        <f>G306/'Bayes Calculation 1'!C310</f>
        <v>0.13603666375000403</v>
      </c>
    </row>
    <row r="307" spans="1:8">
      <c r="A307" s="97" t="s">
        <v>5343</v>
      </c>
      <c r="B307" s="96" t="s">
        <v>101</v>
      </c>
      <c r="C307" s="98">
        <f>VLOOKUP(B307,'Add Regulated by Ca CaM cAMP'!$B$4:$G$524,6,FALSE)</f>
        <v>3.189912897873692E-4</v>
      </c>
      <c r="D307" s="97">
        <f>IFERROR(VLOOKUP(B307,'Kinase c phosph changes'!$A$106:$B$159,2,FALSE),0)</f>
        <v>0</v>
      </c>
      <c r="E307" s="97">
        <f t="shared" si="12"/>
        <v>0.5</v>
      </c>
      <c r="F307" s="98">
        <f t="shared" si="13"/>
        <v>1.594956448936846E-4</v>
      </c>
      <c r="G307" s="98">
        <f t="shared" si="14"/>
        <v>2.5086250685859825E-4</v>
      </c>
      <c r="H307" s="126">
        <f>G307/'Bayes Calculation 1'!C311</f>
        <v>0.13069936607332969</v>
      </c>
    </row>
    <row r="308" spans="1:8">
      <c r="A308" s="97" t="s">
        <v>5340</v>
      </c>
      <c r="B308" s="96" t="s">
        <v>249</v>
      </c>
      <c r="C308" s="98">
        <f>VLOOKUP(B308,'Add Regulated by Ca CaM cAMP'!$B$4:$G$524,6,FALSE)</f>
        <v>3.2222002793359447E-4</v>
      </c>
      <c r="D308" s="97">
        <f>IFERROR(VLOOKUP(B308,'Kinase c phosph changes'!$A$106:$B$159,2,FALSE),0)</f>
        <v>0</v>
      </c>
      <c r="E308" s="97">
        <f t="shared" si="12"/>
        <v>0.5</v>
      </c>
      <c r="F308" s="98">
        <f t="shared" si="13"/>
        <v>1.6111001396679724E-4</v>
      </c>
      <c r="G308" s="98">
        <f t="shared" si="14"/>
        <v>2.5340166504655997E-4</v>
      </c>
      <c r="H308" s="126">
        <f>G308/'Bayes Calculation 1'!C312</f>
        <v>0.13202226748925774</v>
      </c>
    </row>
    <row r="309" spans="1:8">
      <c r="A309" s="97" t="s">
        <v>5346</v>
      </c>
      <c r="B309" s="96" t="s">
        <v>65</v>
      </c>
      <c r="C309" s="98">
        <f>VLOOKUP(B309,'Add Regulated by Ca CaM cAMP'!$B$4:$G$524,6,FALSE)</f>
        <v>2.9754537548131913E-4</v>
      </c>
      <c r="D309" s="97">
        <f>IFERROR(VLOOKUP(B309,'Kinase c phosph changes'!$A$106:$B$159,2,FALSE),0)</f>
        <v>0</v>
      </c>
      <c r="E309" s="97">
        <f t="shared" si="12"/>
        <v>0.5</v>
      </c>
      <c r="F309" s="98">
        <f t="shared" si="13"/>
        <v>1.4877268774065957E-4</v>
      </c>
      <c r="G309" s="98">
        <f t="shared" si="14"/>
        <v>2.339969183709736E-4</v>
      </c>
      <c r="H309" s="126">
        <f>G309/'Bayes Calculation 1'!C313</f>
        <v>0.12191239447127725</v>
      </c>
    </row>
    <row r="310" spans="1:8">
      <c r="A310" s="97" t="s">
        <v>5346</v>
      </c>
      <c r="B310" s="96" t="s">
        <v>115</v>
      </c>
      <c r="C310" s="98">
        <f>VLOOKUP(B310,'Add Regulated by Ca CaM cAMP'!$B$4:$G$524,6,FALSE)</f>
        <v>2.8794762778959693E-4</v>
      </c>
      <c r="D310" s="97">
        <f>IFERROR(VLOOKUP(B310,'Kinase c phosph changes'!$A$106:$B$159,2,FALSE),0)</f>
        <v>0</v>
      </c>
      <c r="E310" s="97">
        <f t="shared" si="12"/>
        <v>0.5</v>
      </c>
      <c r="F310" s="98">
        <f t="shared" si="13"/>
        <v>1.4397381389479847E-4</v>
      </c>
      <c r="G310" s="98">
        <f t="shared" si="14"/>
        <v>2.2644901620804412E-4</v>
      </c>
      <c r="H310" s="126">
        <f>G310/'Bayes Calculation 1'!C314</f>
        <v>0.11797993744439099</v>
      </c>
    </row>
    <row r="311" spans="1:8">
      <c r="A311" s="97" t="s">
        <v>5341</v>
      </c>
      <c r="B311" s="96" t="s">
        <v>343</v>
      </c>
      <c r="C311" s="98">
        <f>VLOOKUP(B311,'Add Regulated by Ca CaM cAMP'!$B$4:$G$524,6,FALSE)</f>
        <v>2.7805903534164605E-4</v>
      </c>
      <c r="D311" s="97">
        <f>IFERROR(VLOOKUP(B311,'Kinase c phosph changes'!$A$106:$B$159,2,FALSE),0)</f>
        <v>0</v>
      </c>
      <c r="E311" s="97">
        <f t="shared" si="12"/>
        <v>0.5</v>
      </c>
      <c r="F311" s="98">
        <f t="shared" si="13"/>
        <v>1.3902951767082302E-4</v>
      </c>
      <c r="G311" s="98">
        <f t="shared" si="14"/>
        <v>2.1867238665665569E-4</v>
      </c>
      <c r="H311" s="126">
        <f>G311/'Bayes Calculation 1'!C315</f>
        <v>0.11392831344811762</v>
      </c>
    </row>
    <row r="312" spans="1:8">
      <c r="A312" s="97" t="s">
        <v>5338</v>
      </c>
      <c r="B312" s="96" t="s">
        <v>391</v>
      </c>
      <c r="C312" s="98">
        <f>VLOOKUP(B312,'Add Regulated by Ca CaM cAMP'!$B$4:$G$524,6,FALSE)</f>
        <v>2.8001377617050544E-4</v>
      </c>
      <c r="D312" s="97">
        <f>IFERROR(VLOOKUP(B312,'Kinase c phosph changes'!$A$106:$B$159,2,FALSE),0)</f>
        <v>0</v>
      </c>
      <c r="E312" s="97">
        <f t="shared" si="12"/>
        <v>0.5</v>
      </c>
      <c r="F312" s="98">
        <f t="shared" si="13"/>
        <v>1.4000688808525272E-4</v>
      </c>
      <c r="G312" s="98">
        <f t="shared" si="14"/>
        <v>2.202096423758115E-4</v>
      </c>
      <c r="H312" s="126">
        <f>G312/'Bayes Calculation 1'!C316</f>
        <v>0.1147292236777978</v>
      </c>
    </row>
    <row r="313" spans="1:8">
      <c r="A313" s="97" t="s">
        <v>5340</v>
      </c>
      <c r="B313" s="96" t="s">
        <v>209</v>
      </c>
      <c r="C313" s="98">
        <f>VLOOKUP(B313,'Add Regulated by Ca CaM cAMP'!$B$4:$G$524,6,FALSE)</f>
        <v>2.7623120899771816E-4</v>
      </c>
      <c r="D313" s="97">
        <f>IFERROR(VLOOKUP(B313,'Kinase c phosph changes'!$A$106:$B$159,2,FALSE),0)</f>
        <v>0</v>
      </c>
      <c r="E313" s="97">
        <f t="shared" si="12"/>
        <v>0.5</v>
      </c>
      <c r="F313" s="98">
        <f t="shared" si="13"/>
        <v>1.3811560449885908E-4</v>
      </c>
      <c r="G313" s="98">
        <f t="shared" si="14"/>
        <v>2.1723493957449372E-4</v>
      </c>
      <c r="H313" s="126">
        <f>G313/'Bayes Calculation 1'!C317</f>
        <v>0.11317940351831123</v>
      </c>
    </row>
    <row r="314" spans="1:8">
      <c r="A314" s="97" t="s">
        <v>5337</v>
      </c>
      <c r="B314" s="96" t="s">
        <v>289</v>
      </c>
      <c r="C314" s="98">
        <f>VLOOKUP(B314,'Add Regulated by Ca CaM cAMP'!$B$4:$G$524,6,FALSE)</f>
        <v>2.7003202803269348E-4</v>
      </c>
      <c r="D314" s="97">
        <f>IFERROR(VLOOKUP(B314,'Kinase c phosph changes'!$A$106:$B$159,2,FALSE),0)</f>
        <v>0</v>
      </c>
      <c r="E314" s="97">
        <f t="shared" si="12"/>
        <v>0.5</v>
      </c>
      <c r="F314" s="98">
        <f t="shared" si="13"/>
        <v>1.3501601401634674E-4</v>
      </c>
      <c r="G314" s="98">
        <f t="shared" si="14"/>
        <v>2.1235975292474912E-4</v>
      </c>
      <c r="H314" s="126">
        <f>G314/'Bayes Calculation 1'!C318</f>
        <v>0.1106394312737943</v>
      </c>
    </row>
    <row r="315" spans="1:8">
      <c r="A315" s="97" t="s">
        <v>5345</v>
      </c>
      <c r="B315" s="96" t="s">
        <v>79</v>
      </c>
      <c r="C315" s="98">
        <f>VLOOKUP(B315,'Add Regulated by Ca CaM cAMP'!$B$4:$G$524,6,FALSE)</f>
        <v>2.6851263292947814E-4</v>
      </c>
      <c r="D315" s="97">
        <f>IFERROR(VLOOKUP(B315,'Kinase c phosph changes'!$A$106:$B$159,2,FALSE),0)</f>
        <v>0</v>
      </c>
      <c r="E315" s="97">
        <f t="shared" si="12"/>
        <v>0.5</v>
      </c>
      <c r="F315" s="98">
        <f t="shared" si="13"/>
        <v>1.3425631646473907E-4</v>
      </c>
      <c r="G315" s="98">
        <f t="shared" si="14"/>
        <v>2.111648636700759E-4</v>
      </c>
      <c r="H315" s="126">
        <f>G315/'Bayes Calculation 1'!C319</f>
        <v>0.11001689397210955</v>
      </c>
    </row>
    <row r="316" spans="1:8">
      <c r="A316" s="97" t="s">
        <v>5344</v>
      </c>
      <c r="B316" s="96" t="s">
        <v>199</v>
      </c>
      <c r="C316" s="98">
        <f>VLOOKUP(B316,'Add Regulated by Ca CaM cAMP'!$B$4:$G$524,6,FALSE)</f>
        <v>2.4291532799928262E-4</v>
      </c>
      <c r="D316" s="97">
        <f>IFERROR(VLOOKUP(B316,'Kinase c phosph changes'!$A$106:$B$159,2,FALSE),0)</f>
        <v>0</v>
      </c>
      <c r="E316" s="97">
        <f t="shared" si="12"/>
        <v>0.5</v>
      </c>
      <c r="F316" s="98">
        <f t="shared" si="13"/>
        <v>1.2145766399964131E-4</v>
      </c>
      <c r="G316" s="98">
        <f t="shared" si="14"/>
        <v>1.9103452065070023E-4</v>
      </c>
      <c r="H316" s="126">
        <f>G316/'Bayes Calculation 1'!C320</f>
        <v>9.9528985259014824E-2</v>
      </c>
    </row>
    <row r="317" spans="1:8">
      <c r="A317" s="97" t="s">
        <v>5337</v>
      </c>
      <c r="B317" s="96" t="s">
        <v>321</v>
      </c>
      <c r="C317" s="98">
        <f>VLOOKUP(B317,'Add Regulated by Ca CaM cAMP'!$B$4:$G$524,6,FALSE)</f>
        <v>2.2697905073958916E-4</v>
      </c>
      <c r="D317" s="97">
        <f>IFERROR(VLOOKUP(B317,'Kinase c phosph changes'!$A$106:$B$159,2,FALSE),0)</f>
        <v>0</v>
      </c>
      <c r="E317" s="97">
        <f t="shared" si="12"/>
        <v>0.5</v>
      </c>
      <c r="F317" s="98">
        <f t="shared" si="13"/>
        <v>1.1348952536979458E-4</v>
      </c>
      <c r="G317" s="98">
        <f t="shared" si="14"/>
        <v>1.7850184470827809E-4</v>
      </c>
      <c r="H317" s="126">
        <f>G317/'Bayes Calculation 1'!C321</f>
        <v>9.2999461093012881E-2</v>
      </c>
    </row>
    <row r="318" spans="1:8">
      <c r="A318" s="97" t="s">
        <v>5344</v>
      </c>
      <c r="B318" s="96" t="s">
        <v>728</v>
      </c>
      <c r="C318" s="98">
        <f>VLOOKUP(B318,'Add Regulated by Ca CaM cAMP'!$B$4:$G$524,6,FALSE)</f>
        <v>2.2639971896083557E-4</v>
      </c>
      <c r="D318" s="97">
        <f>IFERROR(VLOOKUP(B318,'Kinase c phosph changes'!$A$106:$B$159,2,FALSE),0)</f>
        <v>0</v>
      </c>
      <c r="E318" s="97">
        <f t="shared" si="12"/>
        <v>0.5</v>
      </c>
      <c r="F318" s="98">
        <f t="shared" si="13"/>
        <v>1.1319985948041778E-4</v>
      </c>
      <c r="G318" s="98">
        <f t="shared" si="14"/>
        <v>1.7804624411047539E-4</v>
      </c>
      <c r="H318" s="126">
        <f>G318/'Bayes Calculation 1'!C322</f>
        <v>9.2762093181557675E-2</v>
      </c>
    </row>
    <row r="319" spans="1:8">
      <c r="A319" s="97" t="s">
        <v>5347</v>
      </c>
      <c r="B319" s="96" t="s">
        <v>91</v>
      </c>
      <c r="C319" s="98">
        <f>VLOOKUP(B319,'Add Regulated by Ca CaM cAMP'!$B$4:$G$524,6,FALSE)</f>
        <v>2.2639971896083557E-4</v>
      </c>
      <c r="D319" s="97">
        <f>IFERROR(VLOOKUP(B319,'Kinase c phosph changes'!$A$106:$B$159,2,FALSE),0)</f>
        <v>0</v>
      </c>
      <c r="E319" s="97">
        <f t="shared" si="12"/>
        <v>0.5</v>
      </c>
      <c r="F319" s="98">
        <f t="shared" si="13"/>
        <v>1.1319985948041778E-4</v>
      </c>
      <c r="G319" s="98">
        <f t="shared" si="14"/>
        <v>1.7804624411047539E-4</v>
      </c>
      <c r="H319" s="126">
        <f>G319/'Bayes Calculation 1'!C323</f>
        <v>9.2762093181557675E-2</v>
      </c>
    </row>
    <row r="320" spans="1:8">
      <c r="A320" s="97" t="s">
        <v>5343</v>
      </c>
      <c r="B320" s="96" t="s">
        <v>99</v>
      </c>
      <c r="C320" s="98">
        <f>VLOOKUP(B320,'Add Regulated by Ca CaM cAMP'!$B$4:$G$524,6,FALSE)</f>
        <v>2.2639971896083557E-4</v>
      </c>
      <c r="D320" s="97">
        <f>IFERROR(VLOOKUP(B320,'Kinase c phosph changes'!$A$106:$B$159,2,FALSE),0)</f>
        <v>0</v>
      </c>
      <c r="E320" s="97">
        <f t="shared" si="12"/>
        <v>0.5</v>
      </c>
      <c r="F320" s="98">
        <f t="shared" si="13"/>
        <v>1.1319985948041778E-4</v>
      </c>
      <c r="G320" s="98">
        <f t="shared" si="14"/>
        <v>1.7804624411047539E-4</v>
      </c>
      <c r="H320" s="126">
        <f>G320/'Bayes Calculation 1'!C324</f>
        <v>9.2762093181557675E-2</v>
      </c>
    </row>
    <row r="321" spans="1:8">
      <c r="A321" s="97" t="s">
        <v>5347</v>
      </c>
      <c r="B321" s="96" t="s">
        <v>461</v>
      </c>
      <c r="C321" s="98">
        <f>VLOOKUP(B321,'Add Regulated by Ca CaM cAMP'!$B$4:$G$524,6,FALSE)</f>
        <v>2.2639971896083557E-4</v>
      </c>
      <c r="D321" s="97">
        <f>IFERROR(VLOOKUP(B321,'Kinase c phosph changes'!$A$106:$B$159,2,FALSE),0)</f>
        <v>0</v>
      </c>
      <c r="E321" s="97">
        <f t="shared" si="12"/>
        <v>0.5</v>
      </c>
      <c r="F321" s="98">
        <f t="shared" si="13"/>
        <v>1.1319985948041778E-4</v>
      </c>
      <c r="G321" s="98">
        <f t="shared" si="14"/>
        <v>1.7804624411047539E-4</v>
      </c>
      <c r="H321" s="126">
        <f>G321/'Bayes Calculation 1'!C325</f>
        <v>9.2762093181557675E-2</v>
      </c>
    </row>
    <row r="322" spans="1:8">
      <c r="A322" s="97" t="s">
        <v>5346</v>
      </c>
      <c r="B322" s="96" t="s">
        <v>187</v>
      </c>
      <c r="C322" s="98">
        <f>VLOOKUP(B322,'Add Regulated by Ca CaM cAMP'!$B$4:$G$524,6,FALSE)</f>
        <v>2.2639971896083557E-4</v>
      </c>
      <c r="D322" s="97">
        <f>IFERROR(VLOOKUP(B322,'Kinase c phosph changes'!$A$106:$B$159,2,FALSE),0)</f>
        <v>0</v>
      </c>
      <c r="E322" s="97">
        <f t="shared" si="12"/>
        <v>0.5</v>
      </c>
      <c r="F322" s="98">
        <f t="shared" si="13"/>
        <v>1.1319985948041778E-4</v>
      </c>
      <c r="G322" s="98">
        <f t="shared" si="14"/>
        <v>1.7804624411047539E-4</v>
      </c>
      <c r="H322" s="126">
        <f>G322/'Bayes Calculation 1'!C326</f>
        <v>9.2762093181557675E-2</v>
      </c>
    </row>
    <row r="323" spans="1:8">
      <c r="A323" s="97" t="s">
        <v>5338</v>
      </c>
      <c r="B323" s="96" t="s">
        <v>411</v>
      </c>
      <c r="C323" s="98">
        <f>VLOOKUP(B323,'Add Regulated by Ca CaM cAMP'!$B$4:$G$524,6,FALSE)</f>
        <v>2.2639971896083557E-4</v>
      </c>
      <c r="D323" s="97">
        <f>IFERROR(VLOOKUP(B323,'Kinase c phosph changes'!$A$106:$B$159,2,FALSE),0)</f>
        <v>0</v>
      </c>
      <c r="E323" s="97">
        <f t="shared" si="12"/>
        <v>0.5</v>
      </c>
      <c r="F323" s="98">
        <f t="shared" si="13"/>
        <v>1.1319985948041778E-4</v>
      </c>
      <c r="G323" s="98">
        <f t="shared" si="14"/>
        <v>1.7804624411047539E-4</v>
      </c>
      <c r="H323" s="126">
        <f>G323/'Bayes Calculation 1'!C327</f>
        <v>9.2762093181557675E-2</v>
      </c>
    </row>
    <row r="324" spans="1:8">
      <c r="A324" s="97" t="s">
        <v>5338</v>
      </c>
      <c r="B324" s="96" t="s">
        <v>539</v>
      </c>
      <c r="C324" s="98">
        <f>VLOOKUP(B324,'Add Regulated by Ca CaM cAMP'!$B$4:$G$524,6,FALSE)</f>
        <v>2.2639971896083557E-4</v>
      </c>
      <c r="D324" s="97">
        <f>IFERROR(VLOOKUP(B324,'Kinase c phosph changes'!$A$106:$B$159,2,FALSE),0)</f>
        <v>0</v>
      </c>
      <c r="E324" s="97">
        <f t="shared" ref="E324:E387" si="15">IF(D324&gt;0,0.95, 0.5)</f>
        <v>0.5</v>
      </c>
      <c r="F324" s="98">
        <f t="shared" ref="F324:F387" si="16">E324*C324</f>
        <v>1.1319985948041778E-4</v>
      </c>
      <c r="G324" s="98">
        <f t="shared" ref="G324:G387" si="17">F324/$F$2</f>
        <v>1.7804624411047539E-4</v>
      </c>
      <c r="H324" s="126">
        <f>G324/'Bayes Calculation 1'!C328</f>
        <v>9.2762093181557675E-2</v>
      </c>
    </row>
    <row r="325" spans="1:8">
      <c r="A325" s="97" t="s">
        <v>5343</v>
      </c>
      <c r="B325" s="96" t="s">
        <v>125</v>
      </c>
      <c r="C325" s="98">
        <f>VLOOKUP(B325,'Add Regulated by Ca CaM cAMP'!$B$4:$G$524,6,FALSE)</f>
        <v>2.2639971896083557E-4</v>
      </c>
      <c r="D325" s="97">
        <f>IFERROR(VLOOKUP(B325,'Kinase c phosph changes'!$A$106:$B$159,2,FALSE),0)</f>
        <v>0</v>
      </c>
      <c r="E325" s="97">
        <f t="shared" si="15"/>
        <v>0.5</v>
      </c>
      <c r="F325" s="98">
        <f t="shared" si="16"/>
        <v>1.1319985948041778E-4</v>
      </c>
      <c r="G325" s="98">
        <f t="shared" si="17"/>
        <v>1.7804624411047539E-4</v>
      </c>
      <c r="H325" s="126">
        <f>G325/'Bayes Calculation 1'!C329</f>
        <v>9.2762093181557675E-2</v>
      </c>
    </row>
    <row r="326" spans="1:8">
      <c r="A326" s="97" t="s">
        <v>5345</v>
      </c>
      <c r="B326" s="96" t="s">
        <v>1048</v>
      </c>
      <c r="C326" s="98">
        <f>VLOOKUP(B326,'Add Regulated by Ca CaM cAMP'!$B$4:$G$524,6,FALSE)</f>
        <v>2.2639971896083557E-4</v>
      </c>
      <c r="D326" s="97">
        <f>IFERROR(VLOOKUP(B326,'Kinase c phosph changes'!$A$106:$B$159,2,FALSE),0)</f>
        <v>0</v>
      </c>
      <c r="E326" s="97">
        <f t="shared" si="15"/>
        <v>0.5</v>
      </c>
      <c r="F326" s="98">
        <f t="shared" si="16"/>
        <v>1.1319985948041778E-4</v>
      </c>
      <c r="G326" s="98">
        <f t="shared" si="17"/>
        <v>1.7804624411047539E-4</v>
      </c>
      <c r="H326" s="126">
        <f>G326/'Bayes Calculation 1'!C330</f>
        <v>9.2762093181557675E-2</v>
      </c>
    </row>
    <row r="327" spans="1:8">
      <c r="A327" s="97" t="s">
        <v>5337</v>
      </c>
      <c r="B327" s="96" t="s">
        <v>1006</v>
      </c>
      <c r="C327" s="98">
        <f>VLOOKUP(B327,'Add Regulated by Ca CaM cAMP'!$B$4:$G$524,6,FALSE)</f>
        <v>2.2639971896083557E-4</v>
      </c>
      <c r="D327" s="97">
        <f>IFERROR(VLOOKUP(B327,'Kinase c phosph changes'!$A$106:$B$159,2,FALSE),0)</f>
        <v>0</v>
      </c>
      <c r="E327" s="97">
        <f t="shared" si="15"/>
        <v>0.5</v>
      </c>
      <c r="F327" s="98">
        <f t="shared" si="16"/>
        <v>1.1319985948041778E-4</v>
      </c>
      <c r="G327" s="98">
        <f t="shared" si="17"/>
        <v>1.7804624411047539E-4</v>
      </c>
      <c r="H327" s="126">
        <f>G327/'Bayes Calculation 1'!C331</f>
        <v>9.2762093181557675E-2</v>
      </c>
    </row>
    <row r="328" spans="1:8">
      <c r="A328" s="97" t="s">
        <v>5338</v>
      </c>
      <c r="B328" s="96" t="s">
        <v>369</v>
      </c>
      <c r="C328" s="98">
        <f>VLOOKUP(B328,'Add Regulated by Ca CaM cAMP'!$B$4:$G$524,6,FALSE)</f>
        <v>2.2639971896083557E-4</v>
      </c>
      <c r="D328" s="97">
        <f>IFERROR(VLOOKUP(B328,'Kinase c phosph changes'!$A$106:$B$159,2,FALSE),0)</f>
        <v>0</v>
      </c>
      <c r="E328" s="97">
        <f t="shared" si="15"/>
        <v>0.5</v>
      </c>
      <c r="F328" s="98">
        <f t="shared" si="16"/>
        <v>1.1319985948041778E-4</v>
      </c>
      <c r="G328" s="98">
        <f t="shared" si="17"/>
        <v>1.7804624411047539E-4</v>
      </c>
      <c r="H328" s="126">
        <f>G328/'Bayes Calculation 1'!C332</f>
        <v>9.2762093181557675E-2</v>
      </c>
    </row>
    <row r="329" spans="1:8">
      <c r="A329" s="97" t="s">
        <v>5340</v>
      </c>
      <c r="B329" s="96" t="s">
        <v>159</v>
      </c>
      <c r="C329" s="98">
        <f>VLOOKUP(B329,'Add Regulated by Ca CaM cAMP'!$B$4:$G$524,6,FALSE)</f>
        <v>2.2639971896083557E-4</v>
      </c>
      <c r="D329" s="97">
        <f>IFERROR(VLOOKUP(B329,'Kinase c phosph changes'!$A$106:$B$159,2,FALSE),0)</f>
        <v>0</v>
      </c>
      <c r="E329" s="97">
        <f t="shared" si="15"/>
        <v>0.5</v>
      </c>
      <c r="F329" s="98">
        <f t="shared" si="16"/>
        <v>1.1319985948041778E-4</v>
      </c>
      <c r="G329" s="98">
        <f t="shared" si="17"/>
        <v>1.7804624411047539E-4</v>
      </c>
      <c r="H329" s="126">
        <f>G329/'Bayes Calculation 1'!C333</f>
        <v>9.2762093181557675E-2</v>
      </c>
    </row>
    <row r="330" spans="1:8">
      <c r="A330" s="97" t="s">
        <v>5346</v>
      </c>
      <c r="B330" s="96" t="s">
        <v>311</v>
      </c>
      <c r="C330" s="98">
        <f>VLOOKUP(B330,'Add Regulated by Ca CaM cAMP'!$B$4:$G$524,6,FALSE)</f>
        <v>2.2639971896083557E-4</v>
      </c>
      <c r="D330" s="97">
        <f>IFERROR(VLOOKUP(B330,'Kinase c phosph changes'!$A$106:$B$159,2,FALSE),0)</f>
        <v>0</v>
      </c>
      <c r="E330" s="97">
        <f t="shared" si="15"/>
        <v>0.5</v>
      </c>
      <c r="F330" s="98">
        <f t="shared" si="16"/>
        <v>1.1319985948041778E-4</v>
      </c>
      <c r="G330" s="98">
        <f t="shared" si="17"/>
        <v>1.7804624411047539E-4</v>
      </c>
      <c r="H330" s="126">
        <f>G330/'Bayes Calculation 1'!C334</f>
        <v>9.2762093181557675E-2</v>
      </c>
    </row>
    <row r="331" spans="1:8">
      <c r="A331" s="97" t="s">
        <v>5337</v>
      </c>
      <c r="B331" s="96" t="s">
        <v>1010</v>
      </c>
      <c r="C331" s="98">
        <f>VLOOKUP(B331,'Add Regulated by Ca CaM cAMP'!$B$4:$G$524,6,FALSE)</f>
        <v>2.2639971896083557E-4</v>
      </c>
      <c r="D331" s="97">
        <f>IFERROR(VLOOKUP(B331,'Kinase c phosph changes'!$A$106:$B$159,2,FALSE),0)</f>
        <v>0</v>
      </c>
      <c r="E331" s="97">
        <f t="shared" si="15"/>
        <v>0.5</v>
      </c>
      <c r="F331" s="98">
        <f t="shared" si="16"/>
        <v>1.1319985948041778E-4</v>
      </c>
      <c r="G331" s="98">
        <f t="shared" si="17"/>
        <v>1.7804624411047539E-4</v>
      </c>
      <c r="H331" s="126">
        <f>G331/'Bayes Calculation 1'!C335</f>
        <v>9.2762093181557675E-2</v>
      </c>
    </row>
    <row r="332" spans="1:8">
      <c r="A332" s="97" t="s">
        <v>5346</v>
      </c>
      <c r="B332" s="96" t="s">
        <v>213</v>
      </c>
      <c r="C332" s="98">
        <f>VLOOKUP(B332,'Add Regulated by Ca CaM cAMP'!$B$4:$G$524,6,FALSE)</f>
        <v>2.2639971896083557E-4</v>
      </c>
      <c r="D332" s="97">
        <f>IFERROR(VLOOKUP(B332,'Kinase c phosph changes'!$A$106:$B$159,2,FALSE),0)</f>
        <v>0</v>
      </c>
      <c r="E332" s="97">
        <f t="shared" si="15"/>
        <v>0.5</v>
      </c>
      <c r="F332" s="98">
        <f t="shared" si="16"/>
        <v>1.1319985948041778E-4</v>
      </c>
      <c r="G332" s="98">
        <f t="shared" si="17"/>
        <v>1.7804624411047539E-4</v>
      </c>
      <c r="H332" s="126">
        <f>G332/'Bayes Calculation 1'!C336</f>
        <v>9.2762093181557675E-2</v>
      </c>
    </row>
    <row r="333" spans="1:8">
      <c r="A333" s="97" t="s">
        <v>5343</v>
      </c>
      <c r="B333" s="96" t="s">
        <v>211</v>
      </c>
      <c r="C333" s="98">
        <f>VLOOKUP(B333,'Add Regulated by Ca CaM cAMP'!$B$4:$G$524,6,FALSE)</f>
        <v>2.2639971896083557E-4</v>
      </c>
      <c r="D333" s="97">
        <f>IFERROR(VLOOKUP(B333,'Kinase c phosph changes'!$A$106:$B$159,2,FALSE),0)</f>
        <v>0</v>
      </c>
      <c r="E333" s="97">
        <f t="shared" si="15"/>
        <v>0.5</v>
      </c>
      <c r="F333" s="98">
        <f t="shared" si="16"/>
        <v>1.1319985948041778E-4</v>
      </c>
      <c r="G333" s="98">
        <f t="shared" si="17"/>
        <v>1.7804624411047539E-4</v>
      </c>
      <c r="H333" s="126">
        <f>G333/'Bayes Calculation 1'!C337</f>
        <v>9.2762093181557675E-2</v>
      </c>
    </row>
    <row r="334" spans="1:8">
      <c r="A334" s="97" t="s">
        <v>5346</v>
      </c>
      <c r="B334" s="96" t="s">
        <v>97</v>
      </c>
      <c r="C334" s="98">
        <f>VLOOKUP(B334,'Add Regulated by Ca CaM cAMP'!$B$4:$G$524,6,FALSE)</f>
        <v>2.2639971896083557E-4</v>
      </c>
      <c r="D334" s="97">
        <f>IFERROR(VLOOKUP(B334,'Kinase c phosph changes'!$A$106:$B$159,2,FALSE),0)</f>
        <v>0</v>
      </c>
      <c r="E334" s="97">
        <f t="shared" si="15"/>
        <v>0.5</v>
      </c>
      <c r="F334" s="98">
        <f t="shared" si="16"/>
        <v>1.1319985948041778E-4</v>
      </c>
      <c r="G334" s="98">
        <f t="shared" si="17"/>
        <v>1.7804624411047539E-4</v>
      </c>
      <c r="H334" s="126">
        <f>G334/'Bayes Calculation 1'!C338</f>
        <v>9.2762093181557675E-2</v>
      </c>
    </row>
    <row r="335" spans="1:8">
      <c r="A335" s="97" t="s">
        <v>5344</v>
      </c>
      <c r="B335" s="96" t="s">
        <v>459</v>
      </c>
      <c r="C335" s="98">
        <f>VLOOKUP(B335,'Add Regulated by Ca CaM cAMP'!$B$4:$G$524,6,FALSE)</f>
        <v>2.2639971896083557E-4</v>
      </c>
      <c r="D335" s="97">
        <f>IFERROR(VLOOKUP(B335,'Kinase c phosph changes'!$A$106:$B$159,2,FALSE),0)</f>
        <v>0</v>
      </c>
      <c r="E335" s="97">
        <f t="shared" si="15"/>
        <v>0.5</v>
      </c>
      <c r="F335" s="98">
        <f t="shared" si="16"/>
        <v>1.1319985948041778E-4</v>
      </c>
      <c r="G335" s="98">
        <f t="shared" si="17"/>
        <v>1.7804624411047539E-4</v>
      </c>
      <c r="H335" s="126">
        <f>G335/'Bayes Calculation 1'!C339</f>
        <v>9.2762093181557675E-2</v>
      </c>
    </row>
    <row r="336" spans="1:8">
      <c r="A336" s="97" t="s">
        <v>5344</v>
      </c>
      <c r="B336" s="96" t="s">
        <v>624</v>
      </c>
      <c r="C336" s="98">
        <f>VLOOKUP(B336,'Add Regulated by Ca CaM cAMP'!$B$4:$G$524,6,FALSE)</f>
        <v>2.2639971896083557E-4</v>
      </c>
      <c r="D336" s="97">
        <f>IFERROR(VLOOKUP(B336,'Kinase c phosph changes'!$A$106:$B$159,2,FALSE),0)</f>
        <v>0</v>
      </c>
      <c r="E336" s="97">
        <f t="shared" si="15"/>
        <v>0.5</v>
      </c>
      <c r="F336" s="98">
        <f t="shared" si="16"/>
        <v>1.1319985948041778E-4</v>
      </c>
      <c r="G336" s="98">
        <f t="shared" si="17"/>
        <v>1.7804624411047539E-4</v>
      </c>
      <c r="H336" s="126">
        <f>G336/'Bayes Calculation 1'!C340</f>
        <v>9.2762093181557675E-2</v>
      </c>
    </row>
    <row r="337" spans="1:8">
      <c r="A337" s="97" t="s">
        <v>5339</v>
      </c>
      <c r="B337" s="96" t="s">
        <v>638</v>
      </c>
      <c r="C337" s="98">
        <f>VLOOKUP(B337,'Add Regulated by Ca CaM cAMP'!$B$4:$G$524,6,FALSE)</f>
        <v>2.2639971896083557E-4</v>
      </c>
      <c r="D337" s="97">
        <f>IFERROR(VLOOKUP(B337,'Kinase c phosph changes'!$A$106:$B$159,2,FALSE),0)</f>
        <v>0</v>
      </c>
      <c r="E337" s="97">
        <f t="shared" si="15"/>
        <v>0.5</v>
      </c>
      <c r="F337" s="98">
        <f t="shared" si="16"/>
        <v>1.1319985948041778E-4</v>
      </c>
      <c r="G337" s="98">
        <f t="shared" si="17"/>
        <v>1.7804624411047539E-4</v>
      </c>
      <c r="H337" s="126">
        <f>G337/'Bayes Calculation 1'!C341</f>
        <v>9.2762093181557675E-2</v>
      </c>
    </row>
    <row r="338" spans="1:8">
      <c r="A338" s="97" t="s">
        <v>5345</v>
      </c>
      <c r="B338" s="96" t="s">
        <v>175</v>
      </c>
      <c r="C338" s="98">
        <f>VLOOKUP(B338,'Add Regulated by Ca CaM cAMP'!$B$4:$G$524,6,FALSE)</f>
        <v>2.2639971896083557E-4</v>
      </c>
      <c r="D338" s="97">
        <f>IFERROR(VLOOKUP(B338,'Kinase c phosph changes'!$A$106:$B$159,2,FALSE),0)</f>
        <v>0</v>
      </c>
      <c r="E338" s="97">
        <f t="shared" si="15"/>
        <v>0.5</v>
      </c>
      <c r="F338" s="98">
        <f t="shared" si="16"/>
        <v>1.1319985948041778E-4</v>
      </c>
      <c r="G338" s="98">
        <f t="shared" si="17"/>
        <v>1.7804624411047539E-4</v>
      </c>
      <c r="H338" s="126">
        <f>G338/'Bayes Calculation 1'!C342</f>
        <v>9.2762093181557675E-2</v>
      </c>
    </row>
    <row r="339" spans="1:8">
      <c r="A339" s="97" t="s">
        <v>5344</v>
      </c>
      <c r="B339" s="96" t="s">
        <v>467</v>
      </c>
      <c r="C339" s="98">
        <f>VLOOKUP(B339,'Add Regulated by Ca CaM cAMP'!$B$4:$G$524,6,FALSE)</f>
        <v>2.2639971896083557E-4</v>
      </c>
      <c r="D339" s="97">
        <f>IFERROR(VLOOKUP(B339,'Kinase c phosph changes'!$A$106:$B$159,2,FALSE),0)</f>
        <v>0</v>
      </c>
      <c r="E339" s="97">
        <f t="shared" si="15"/>
        <v>0.5</v>
      </c>
      <c r="F339" s="98">
        <f t="shared" si="16"/>
        <v>1.1319985948041778E-4</v>
      </c>
      <c r="G339" s="98">
        <f t="shared" si="17"/>
        <v>1.7804624411047539E-4</v>
      </c>
      <c r="H339" s="126">
        <f>G339/'Bayes Calculation 1'!C343</f>
        <v>9.2762093181557675E-2</v>
      </c>
    </row>
    <row r="340" spans="1:8">
      <c r="A340" s="97" t="s">
        <v>5346</v>
      </c>
      <c r="B340" s="96" t="s">
        <v>574</v>
      </c>
      <c r="C340" s="98">
        <f>VLOOKUP(B340,'Add Regulated by Ca CaM cAMP'!$B$4:$G$524,6,FALSE)</f>
        <v>2.2639971896083557E-4</v>
      </c>
      <c r="D340" s="97">
        <f>IFERROR(VLOOKUP(B340,'Kinase c phosph changes'!$A$106:$B$159,2,FALSE),0)</f>
        <v>0</v>
      </c>
      <c r="E340" s="97">
        <f t="shared" si="15"/>
        <v>0.5</v>
      </c>
      <c r="F340" s="98">
        <f t="shared" si="16"/>
        <v>1.1319985948041778E-4</v>
      </c>
      <c r="G340" s="98">
        <f t="shared" si="17"/>
        <v>1.7804624411047539E-4</v>
      </c>
      <c r="H340" s="126">
        <f>G340/'Bayes Calculation 1'!C344</f>
        <v>9.2762093181557675E-2</v>
      </c>
    </row>
    <row r="341" spans="1:8">
      <c r="A341" s="97" t="s">
        <v>5343</v>
      </c>
      <c r="B341" s="96" t="s">
        <v>698</v>
      </c>
      <c r="C341" s="98">
        <f>VLOOKUP(B341,'Add Regulated by Ca CaM cAMP'!$B$4:$G$524,6,FALSE)</f>
        <v>2.2639971896083557E-4</v>
      </c>
      <c r="D341" s="97">
        <f>IFERROR(VLOOKUP(B341,'Kinase c phosph changes'!$A$106:$B$159,2,FALSE),0)</f>
        <v>0</v>
      </c>
      <c r="E341" s="97">
        <f t="shared" si="15"/>
        <v>0.5</v>
      </c>
      <c r="F341" s="98">
        <f t="shared" si="16"/>
        <v>1.1319985948041778E-4</v>
      </c>
      <c r="G341" s="98">
        <f t="shared" si="17"/>
        <v>1.7804624411047539E-4</v>
      </c>
      <c r="H341" s="126">
        <f>G341/'Bayes Calculation 1'!C345</f>
        <v>9.2762093181557675E-2</v>
      </c>
    </row>
    <row r="342" spans="1:8">
      <c r="A342" s="97" t="s">
        <v>5346</v>
      </c>
      <c r="B342" s="96" t="s">
        <v>620</v>
      </c>
      <c r="C342" s="98">
        <f>VLOOKUP(B342,'Add Regulated by Ca CaM cAMP'!$B$4:$G$524,6,FALSE)</f>
        <v>2.2639971896083557E-4</v>
      </c>
      <c r="D342" s="97">
        <f>IFERROR(VLOOKUP(B342,'Kinase c phosph changes'!$A$106:$B$159,2,FALSE),0)</f>
        <v>0</v>
      </c>
      <c r="E342" s="97">
        <f t="shared" si="15"/>
        <v>0.5</v>
      </c>
      <c r="F342" s="98">
        <f t="shared" si="16"/>
        <v>1.1319985948041778E-4</v>
      </c>
      <c r="G342" s="98">
        <f t="shared" si="17"/>
        <v>1.7804624411047539E-4</v>
      </c>
      <c r="H342" s="126">
        <f>G342/'Bayes Calculation 1'!C346</f>
        <v>9.2762093181557675E-2</v>
      </c>
    </row>
    <row r="343" spans="1:8">
      <c r="A343" s="97" t="s">
        <v>5346</v>
      </c>
      <c r="B343" s="96" t="s">
        <v>576</v>
      </c>
      <c r="C343" s="98">
        <f>VLOOKUP(B343,'Add Regulated by Ca CaM cAMP'!$B$4:$G$524,6,FALSE)</f>
        <v>2.2639971896083557E-4</v>
      </c>
      <c r="D343" s="97">
        <f>IFERROR(VLOOKUP(B343,'Kinase c phosph changes'!$A$106:$B$159,2,FALSE),0)</f>
        <v>0</v>
      </c>
      <c r="E343" s="97">
        <f t="shared" si="15"/>
        <v>0.5</v>
      </c>
      <c r="F343" s="98">
        <f t="shared" si="16"/>
        <v>1.1319985948041778E-4</v>
      </c>
      <c r="G343" s="98">
        <f t="shared" si="17"/>
        <v>1.7804624411047539E-4</v>
      </c>
      <c r="H343" s="126">
        <f>G343/'Bayes Calculation 1'!C347</f>
        <v>9.2762093181557675E-2</v>
      </c>
    </row>
    <row r="344" spans="1:8">
      <c r="A344" s="97" t="s">
        <v>5344</v>
      </c>
      <c r="B344" s="96" t="s">
        <v>283</v>
      </c>
      <c r="C344" s="98">
        <f>VLOOKUP(B344,'Add Regulated by Ca CaM cAMP'!$B$4:$G$524,6,FALSE)</f>
        <v>2.2639971896083557E-4</v>
      </c>
      <c r="D344" s="97">
        <f>IFERROR(VLOOKUP(B344,'Kinase c phosph changes'!$A$106:$B$159,2,FALSE),0)</f>
        <v>0</v>
      </c>
      <c r="E344" s="97">
        <f t="shared" si="15"/>
        <v>0.5</v>
      </c>
      <c r="F344" s="98">
        <f t="shared" si="16"/>
        <v>1.1319985948041778E-4</v>
      </c>
      <c r="G344" s="98">
        <f t="shared" si="17"/>
        <v>1.7804624411047539E-4</v>
      </c>
      <c r="H344" s="126">
        <f>G344/'Bayes Calculation 1'!C348</f>
        <v>9.2762093181557675E-2</v>
      </c>
    </row>
    <row r="345" spans="1:8">
      <c r="A345" s="97" t="s">
        <v>5346</v>
      </c>
      <c r="B345" s="96" t="s">
        <v>389</v>
      </c>
      <c r="C345" s="98">
        <f>VLOOKUP(B345,'Add Regulated by Ca CaM cAMP'!$B$4:$G$524,6,FALSE)</f>
        <v>2.2639971896083557E-4</v>
      </c>
      <c r="D345" s="97">
        <f>IFERROR(VLOOKUP(B345,'Kinase c phosph changes'!$A$106:$B$159,2,FALSE),0)</f>
        <v>0</v>
      </c>
      <c r="E345" s="97">
        <f t="shared" si="15"/>
        <v>0.5</v>
      </c>
      <c r="F345" s="98">
        <f t="shared" si="16"/>
        <v>1.1319985948041778E-4</v>
      </c>
      <c r="G345" s="98">
        <f t="shared" si="17"/>
        <v>1.7804624411047539E-4</v>
      </c>
      <c r="H345" s="126">
        <f>G345/'Bayes Calculation 1'!C349</f>
        <v>9.2762093181557675E-2</v>
      </c>
    </row>
    <row r="346" spans="1:8">
      <c r="A346" s="97" t="s">
        <v>5338</v>
      </c>
      <c r="B346" s="96" t="s">
        <v>57</v>
      </c>
      <c r="C346" s="98">
        <f>VLOOKUP(B346,'Add Regulated by Ca CaM cAMP'!$B$4:$G$524,6,FALSE)</f>
        <v>2.2639971896083557E-4</v>
      </c>
      <c r="D346" s="97">
        <f>IFERROR(VLOOKUP(B346,'Kinase c phosph changes'!$A$106:$B$159,2,FALSE),0)</f>
        <v>0</v>
      </c>
      <c r="E346" s="97">
        <f t="shared" si="15"/>
        <v>0.5</v>
      </c>
      <c r="F346" s="98">
        <f t="shared" si="16"/>
        <v>1.1319985948041778E-4</v>
      </c>
      <c r="G346" s="98">
        <f t="shared" si="17"/>
        <v>1.7804624411047539E-4</v>
      </c>
      <c r="H346" s="126">
        <f>G346/'Bayes Calculation 1'!C350</f>
        <v>9.2762093181557675E-2</v>
      </c>
    </row>
    <row r="347" spans="1:8">
      <c r="A347" s="97" t="s">
        <v>5346</v>
      </c>
      <c r="B347" s="96" t="s">
        <v>295</v>
      </c>
      <c r="C347" s="98">
        <f>VLOOKUP(B347,'Add Regulated by Ca CaM cAMP'!$B$4:$G$524,6,FALSE)</f>
        <v>2.2639971896083557E-4</v>
      </c>
      <c r="D347" s="97">
        <f>IFERROR(VLOOKUP(B347,'Kinase c phosph changes'!$A$106:$B$159,2,FALSE),0)</f>
        <v>0</v>
      </c>
      <c r="E347" s="97">
        <f t="shared" si="15"/>
        <v>0.5</v>
      </c>
      <c r="F347" s="98">
        <f t="shared" si="16"/>
        <v>1.1319985948041778E-4</v>
      </c>
      <c r="G347" s="98">
        <f t="shared" si="17"/>
        <v>1.7804624411047539E-4</v>
      </c>
      <c r="H347" s="126">
        <f>G347/'Bayes Calculation 1'!C351</f>
        <v>9.2762093181557675E-2</v>
      </c>
    </row>
    <row r="348" spans="1:8">
      <c r="A348" s="97" t="s">
        <v>5346</v>
      </c>
      <c r="B348" s="96" t="s">
        <v>229</v>
      </c>
      <c r="C348" s="98">
        <f>VLOOKUP(B348,'Add Regulated by Ca CaM cAMP'!$B$4:$G$524,6,FALSE)</f>
        <v>2.2639971896083557E-4</v>
      </c>
      <c r="D348" s="97">
        <f>IFERROR(VLOOKUP(B348,'Kinase c phosph changes'!$A$106:$B$159,2,FALSE),0)</f>
        <v>0</v>
      </c>
      <c r="E348" s="97">
        <f t="shared" si="15"/>
        <v>0.5</v>
      </c>
      <c r="F348" s="98">
        <f t="shared" si="16"/>
        <v>1.1319985948041778E-4</v>
      </c>
      <c r="G348" s="98">
        <f t="shared" si="17"/>
        <v>1.7804624411047539E-4</v>
      </c>
      <c r="H348" s="126">
        <f>G348/'Bayes Calculation 1'!C352</f>
        <v>9.2762093181557675E-2</v>
      </c>
    </row>
    <row r="349" spans="1:8">
      <c r="A349" s="97" t="s">
        <v>5344</v>
      </c>
      <c r="B349" s="96" t="s">
        <v>203</v>
      </c>
      <c r="C349" s="98">
        <f>VLOOKUP(B349,'Add Regulated by Ca CaM cAMP'!$B$4:$G$524,6,FALSE)</f>
        <v>2.2639971896083557E-4</v>
      </c>
      <c r="D349" s="97">
        <f>IFERROR(VLOOKUP(B349,'Kinase c phosph changes'!$A$106:$B$159,2,FALSE),0)</f>
        <v>0</v>
      </c>
      <c r="E349" s="97">
        <f t="shared" si="15"/>
        <v>0.5</v>
      </c>
      <c r="F349" s="98">
        <f t="shared" si="16"/>
        <v>1.1319985948041778E-4</v>
      </c>
      <c r="G349" s="98">
        <f t="shared" si="17"/>
        <v>1.7804624411047539E-4</v>
      </c>
      <c r="H349" s="126">
        <f>G349/'Bayes Calculation 1'!C353</f>
        <v>9.2762093181557675E-2</v>
      </c>
    </row>
    <row r="350" spans="1:8">
      <c r="A350" s="97" t="s">
        <v>5345</v>
      </c>
      <c r="B350" s="96" t="s">
        <v>259</v>
      </c>
      <c r="C350" s="98">
        <f>VLOOKUP(B350,'Add Regulated by Ca CaM cAMP'!$B$4:$G$524,6,FALSE)</f>
        <v>2.2639971896083557E-4</v>
      </c>
      <c r="D350" s="97">
        <f>IFERROR(VLOOKUP(B350,'Kinase c phosph changes'!$A$106:$B$159,2,FALSE),0)</f>
        <v>0</v>
      </c>
      <c r="E350" s="97">
        <f t="shared" si="15"/>
        <v>0.5</v>
      </c>
      <c r="F350" s="98">
        <f t="shared" si="16"/>
        <v>1.1319985948041778E-4</v>
      </c>
      <c r="G350" s="98">
        <f t="shared" si="17"/>
        <v>1.7804624411047539E-4</v>
      </c>
      <c r="H350" s="126">
        <f>G350/'Bayes Calculation 1'!C354</f>
        <v>9.2762093181557675E-2</v>
      </c>
    </row>
    <row r="351" spans="1:8">
      <c r="A351" s="97" t="s">
        <v>5340</v>
      </c>
      <c r="B351" s="96" t="s">
        <v>1032</v>
      </c>
      <c r="C351" s="98">
        <f>VLOOKUP(B351,'Add Regulated by Ca CaM cAMP'!$B$4:$G$524,6,FALSE)</f>
        <v>2.2639971896083557E-4</v>
      </c>
      <c r="D351" s="97">
        <f>IFERROR(VLOOKUP(B351,'Kinase c phosph changes'!$A$106:$B$159,2,FALSE),0)</f>
        <v>0</v>
      </c>
      <c r="E351" s="97">
        <f t="shared" si="15"/>
        <v>0.5</v>
      </c>
      <c r="F351" s="98">
        <f t="shared" si="16"/>
        <v>1.1319985948041778E-4</v>
      </c>
      <c r="G351" s="98">
        <f t="shared" si="17"/>
        <v>1.7804624411047539E-4</v>
      </c>
      <c r="H351" s="126">
        <f>G351/'Bayes Calculation 1'!C355</f>
        <v>9.2762093181557675E-2</v>
      </c>
    </row>
    <row r="352" spans="1:8">
      <c r="A352" s="97" t="s">
        <v>5346</v>
      </c>
      <c r="B352" s="96" t="s">
        <v>473</v>
      </c>
      <c r="C352" s="98">
        <f>VLOOKUP(B352,'Add Regulated by Ca CaM cAMP'!$B$4:$G$524,6,FALSE)</f>
        <v>2.2639971896083557E-4</v>
      </c>
      <c r="D352" s="97">
        <f>IFERROR(VLOOKUP(B352,'Kinase c phosph changes'!$A$106:$B$159,2,FALSE),0)</f>
        <v>0</v>
      </c>
      <c r="E352" s="97">
        <f t="shared" si="15"/>
        <v>0.5</v>
      </c>
      <c r="F352" s="98">
        <f t="shared" si="16"/>
        <v>1.1319985948041778E-4</v>
      </c>
      <c r="G352" s="98">
        <f t="shared" si="17"/>
        <v>1.7804624411047539E-4</v>
      </c>
      <c r="H352" s="126">
        <f>G352/'Bayes Calculation 1'!C356</f>
        <v>9.2762093181557675E-2</v>
      </c>
    </row>
    <row r="353" spans="1:8">
      <c r="A353" s="97" t="s">
        <v>5338</v>
      </c>
      <c r="B353" s="96" t="s">
        <v>1019</v>
      </c>
      <c r="C353" s="98">
        <f>VLOOKUP(B353,'Add Regulated by Ca CaM cAMP'!$B$4:$G$524,6,FALSE)</f>
        <v>2.2639971896083557E-4</v>
      </c>
      <c r="D353" s="97">
        <f>IFERROR(VLOOKUP(B353,'Kinase c phosph changes'!$A$106:$B$159,2,FALSE),0)</f>
        <v>0</v>
      </c>
      <c r="E353" s="97">
        <f t="shared" si="15"/>
        <v>0.5</v>
      </c>
      <c r="F353" s="98">
        <f t="shared" si="16"/>
        <v>1.1319985948041778E-4</v>
      </c>
      <c r="G353" s="98">
        <f t="shared" si="17"/>
        <v>1.7804624411047539E-4</v>
      </c>
      <c r="H353" s="126">
        <f>G353/'Bayes Calculation 1'!C357</f>
        <v>9.2762093181557675E-2</v>
      </c>
    </row>
    <row r="354" spans="1:8">
      <c r="A354" s="97" t="s">
        <v>5337</v>
      </c>
      <c r="B354" s="96" t="s">
        <v>636</v>
      </c>
      <c r="C354" s="98">
        <f>VLOOKUP(B354,'Add Regulated by Ca CaM cAMP'!$B$4:$G$524,6,FALSE)</f>
        <v>2.2639971896083557E-4</v>
      </c>
      <c r="D354" s="97">
        <f>IFERROR(VLOOKUP(B354,'Kinase c phosph changes'!$A$106:$B$159,2,FALSE),0)</f>
        <v>0</v>
      </c>
      <c r="E354" s="97">
        <f t="shared" si="15"/>
        <v>0.5</v>
      </c>
      <c r="F354" s="98">
        <f t="shared" si="16"/>
        <v>1.1319985948041778E-4</v>
      </c>
      <c r="G354" s="98">
        <f t="shared" si="17"/>
        <v>1.7804624411047539E-4</v>
      </c>
      <c r="H354" s="126">
        <f>G354/'Bayes Calculation 1'!C358</f>
        <v>9.2762093181557675E-2</v>
      </c>
    </row>
    <row r="355" spans="1:8">
      <c r="A355" s="97" t="s">
        <v>5347</v>
      </c>
      <c r="B355" s="96" t="s">
        <v>359</v>
      </c>
      <c r="C355" s="98">
        <f>VLOOKUP(B355,'Add Regulated by Ca CaM cAMP'!$B$4:$G$524,6,FALSE)</f>
        <v>2.2639971896083557E-4</v>
      </c>
      <c r="D355" s="97">
        <f>IFERROR(VLOOKUP(B355,'Kinase c phosph changes'!$A$106:$B$159,2,FALSE),0)</f>
        <v>0</v>
      </c>
      <c r="E355" s="97">
        <f t="shared" si="15"/>
        <v>0.5</v>
      </c>
      <c r="F355" s="98">
        <f t="shared" si="16"/>
        <v>1.1319985948041778E-4</v>
      </c>
      <c r="G355" s="98">
        <f t="shared" si="17"/>
        <v>1.7804624411047539E-4</v>
      </c>
      <c r="H355" s="126">
        <f>G355/'Bayes Calculation 1'!C359</f>
        <v>9.2762093181557675E-2</v>
      </c>
    </row>
    <row r="356" spans="1:8">
      <c r="A356" s="97" t="s">
        <v>5346</v>
      </c>
      <c r="B356" s="96" t="s">
        <v>147</v>
      </c>
      <c r="C356" s="98">
        <f>VLOOKUP(B356,'Add Regulated by Ca CaM cAMP'!$B$4:$G$524,6,FALSE)</f>
        <v>2.2639971896083557E-4</v>
      </c>
      <c r="D356" s="97">
        <f>IFERROR(VLOOKUP(B356,'Kinase c phosph changes'!$A$106:$B$159,2,FALSE),0)</f>
        <v>0</v>
      </c>
      <c r="E356" s="97">
        <f t="shared" si="15"/>
        <v>0.5</v>
      </c>
      <c r="F356" s="98">
        <f t="shared" si="16"/>
        <v>1.1319985948041778E-4</v>
      </c>
      <c r="G356" s="98">
        <f t="shared" si="17"/>
        <v>1.7804624411047539E-4</v>
      </c>
      <c r="H356" s="126">
        <f>G356/'Bayes Calculation 1'!C360</f>
        <v>9.2762093181557675E-2</v>
      </c>
    </row>
    <row r="357" spans="1:8">
      <c r="A357" s="97" t="s">
        <v>5339</v>
      </c>
      <c r="B357" s="96" t="s">
        <v>421</v>
      </c>
      <c r="C357" s="98">
        <f>VLOOKUP(B357,'Add Regulated by Ca CaM cAMP'!$B$4:$G$524,6,FALSE)</f>
        <v>2.2639971896083557E-4</v>
      </c>
      <c r="D357" s="97">
        <f>IFERROR(VLOOKUP(B357,'Kinase c phosph changes'!$A$106:$B$159,2,FALSE),0)</f>
        <v>0</v>
      </c>
      <c r="E357" s="97">
        <f t="shared" si="15"/>
        <v>0.5</v>
      </c>
      <c r="F357" s="98">
        <f t="shared" si="16"/>
        <v>1.1319985948041778E-4</v>
      </c>
      <c r="G357" s="98">
        <f t="shared" si="17"/>
        <v>1.7804624411047539E-4</v>
      </c>
      <c r="H357" s="126">
        <f>G357/'Bayes Calculation 1'!C361</f>
        <v>9.2762093181557675E-2</v>
      </c>
    </row>
    <row r="358" spans="1:8">
      <c r="A358" s="97" t="s">
        <v>5346</v>
      </c>
      <c r="B358" s="96" t="s">
        <v>1054</v>
      </c>
      <c r="C358" s="98">
        <f>VLOOKUP(B358,'Add Regulated by Ca CaM cAMP'!$B$4:$G$524,6,FALSE)</f>
        <v>2.2639971896083557E-4</v>
      </c>
      <c r="D358" s="97">
        <f>IFERROR(VLOOKUP(B358,'Kinase c phosph changes'!$A$106:$B$159,2,FALSE),0)</f>
        <v>0</v>
      </c>
      <c r="E358" s="97">
        <f t="shared" si="15"/>
        <v>0.5</v>
      </c>
      <c r="F358" s="98">
        <f t="shared" si="16"/>
        <v>1.1319985948041778E-4</v>
      </c>
      <c r="G358" s="98">
        <f t="shared" si="17"/>
        <v>1.7804624411047539E-4</v>
      </c>
      <c r="H358" s="126">
        <f>G358/'Bayes Calculation 1'!C362</f>
        <v>9.2762093181557675E-2</v>
      </c>
    </row>
    <row r="359" spans="1:8">
      <c r="A359" s="97" t="s">
        <v>5338</v>
      </c>
      <c r="B359" s="96" t="s">
        <v>397</v>
      </c>
      <c r="C359" s="98">
        <f>VLOOKUP(B359,'Add Regulated by Ca CaM cAMP'!$B$4:$G$524,6,FALSE)</f>
        <v>2.2639971896083557E-4</v>
      </c>
      <c r="D359" s="97">
        <f>IFERROR(VLOOKUP(B359,'Kinase c phosph changes'!$A$106:$B$159,2,FALSE),0)</f>
        <v>0</v>
      </c>
      <c r="E359" s="97">
        <f t="shared" si="15"/>
        <v>0.5</v>
      </c>
      <c r="F359" s="98">
        <f t="shared" si="16"/>
        <v>1.1319985948041778E-4</v>
      </c>
      <c r="G359" s="98">
        <f t="shared" si="17"/>
        <v>1.7804624411047539E-4</v>
      </c>
      <c r="H359" s="126">
        <f>G359/'Bayes Calculation 1'!C363</f>
        <v>9.2762093181557675E-2</v>
      </c>
    </row>
    <row r="360" spans="1:8">
      <c r="A360" s="97" t="s">
        <v>5344</v>
      </c>
      <c r="B360" s="96" t="s">
        <v>373</v>
      </c>
      <c r="C360" s="98">
        <f>VLOOKUP(B360,'Add Regulated by Ca CaM cAMP'!$B$4:$G$524,6,FALSE)</f>
        <v>2.2639971896083557E-4</v>
      </c>
      <c r="D360" s="97">
        <f>IFERROR(VLOOKUP(B360,'Kinase c phosph changes'!$A$106:$B$159,2,FALSE),0)</f>
        <v>0</v>
      </c>
      <c r="E360" s="97">
        <f t="shared" si="15"/>
        <v>0.5</v>
      </c>
      <c r="F360" s="98">
        <f t="shared" si="16"/>
        <v>1.1319985948041778E-4</v>
      </c>
      <c r="G360" s="98">
        <f t="shared" si="17"/>
        <v>1.7804624411047539E-4</v>
      </c>
      <c r="H360" s="126">
        <f>G360/'Bayes Calculation 1'!C364</f>
        <v>9.2762093181557675E-2</v>
      </c>
    </row>
    <row r="361" spans="1:8">
      <c r="A361" s="97" t="s">
        <v>5346</v>
      </c>
      <c r="B361" s="96" t="s">
        <v>393</v>
      </c>
      <c r="C361" s="98">
        <f>VLOOKUP(B361,'Add Regulated by Ca CaM cAMP'!$B$4:$G$524,6,FALSE)</f>
        <v>2.2639971896083557E-4</v>
      </c>
      <c r="D361" s="97">
        <f>IFERROR(VLOOKUP(B361,'Kinase c phosph changes'!$A$106:$B$159,2,FALSE),0)</f>
        <v>0</v>
      </c>
      <c r="E361" s="97">
        <f t="shared" si="15"/>
        <v>0.5</v>
      </c>
      <c r="F361" s="98">
        <f t="shared" si="16"/>
        <v>1.1319985948041778E-4</v>
      </c>
      <c r="G361" s="98">
        <f t="shared" si="17"/>
        <v>1.7804624411047539E-4</v>
      </c>
      <c r="H361" s="126">
        <f>G361/'Bayes Calculation 1'!C365</f>
        <v>9.2762093181557675E-2</v>
      </c>
    </row>
    <row r="362" spans="1:8">
      <c r="A362" s="97" t="s">
        <v>5338</v>
      </c>
      <c r="B362" s="96" t="s">
        <v>714</v>
      </c>
      <c r="C362" s="98">
        <f>VLOOKUP(B362,'Add Regulated by Ca CaM cAMP'!$B$4:$G$524,6,FALSE)</f>
        <v>2.2639971896083557E-4</v>
      </c>
      <c r="D362" s="97">
        <f>IFERROR(VLOOKUP(B362,'Kinase c phosph changes'!$A$106:$B$159,2,FALSE),0)</f>
        <v>0</v>
      </c>
      <c r="E362" s="97">
        <f t="shared" si="15"/>
        <v>0.5</v>
      </c>
      <c r="F362" s="98">
        <f t="shared" si="16"/>
        <v>1.1319985948041778E-4</v>
      </c>
      <c r="G362" s="98">
        <f t="shared" si="17"/>
        <v>1.7804624411047539E-4</v>
      </c>
      <c r="H362" s="126">
        <f>G362/'Bayes Calculation 1'!C366</f>
        <v>9.2762093181557675E-2</v>
      </c>
    </row>
    <row r="363" spans="1:8">
      <c r="A363" s="97" t="s">
        <v>5346</v>
      </c>
      <c r="B363" s="96" t="s">
        <v>754</v>
      </c>
      <c r="C363" s="98">
        <f>VLOOKUP(B363,'Add Regulated by Ca CaM cAMP'!$B$4:$G$524,6,FALSE)</f>
        <v>2.2639971896083557E-4</v>
      </c>
      <c r="D363" s="97">
        <f>IFERROR(VLOOKUP(B363,'Kinase c phosph changes'!$A$106:$B$159,2,FALSE),0)</f>
        <v>0</v>
      </c>
      <c r="E363" s="97">
        <f t="shared" si="15"/>
        <v>0.5</v>
      </c>
      <c r="F363" s="98">
        <f t="shared" si="16"/>
        <v>1.1319985948041778E-4</v>
      </c>
      <c r="G363" s="98">
        <f t="shared" si="17"/>
        <v>1.7804624411047539E-4</v>
      </c>
      <c r="H363" s="126">
        <f>G363/'Bayes Calculation 1'!C367</f>
        <v>9.2762093181557675E-2</v>
      </c>
    </row>
    <row r="364" spans="1:8">
      <c r="A364" s="97" t="s">
        <v>5345</v>
      </c>
      <c r="B364" s="96" t="s">
        <v>183</v>
      </c>
      <c r="C364" s="98">
        <f>VLOOKUP(B364,'Add Regulated by Ca CaM cAMP'!$B$4:$G$524,6,FALSE)</f>
        <v>2.2639971896083557E-4</v>
      </c>
      <c r="D364" s="97">
        <f>IFERROR(VLOOKUP(B364,'Kinase c phosph changes'!$A$106:$B$159,2,FALSE),0)</f>
        <v>0</v>
      </c>
      <c r="E364" s="97">
        <f t="shared" si="15"/>
        <v>0.5</v>
      </c>
      <c r="F364" s="98">
        <f t="shared" si="16"/>
        <v>1.1319985948041778E-4</v>
      </c>
      <c r="G364" s="98">
        <f t="shared" si="17"/>
        <v>1.7804624411047539E-4</v>
      </c>
      <c r="H364" s="126">
        <f>G364/'Bayes Calculation 1'!C368</f>
        <v>9.2762093181557675E-2</v>
      </c>
    </row>
    <row r="365" spans="1:8">
      <c r="A365" s="97" t="s">
        <v>5340</v>
      </c>
      <c r="B365" s="96" t="s">
        <v>273</v>
      </c>
      <c r="C365" s="98">
        <f>VLOOKUP(B365,'Add Regulated by Ca CaM cAMP'!$B$4:$G$524,6,FALSE)</f>
        <v>2.2639971896083557E-4</v>
      </c>
      <c r="D365" s="97">
        <f>IFERROR(VLOOKUP(B365,'Kinase c phosph changes'!$A$106:$B$159,2,FALSE),0)</f>
        <v>0</v>
      </c>
      <c r="E365" s="97">
        <f t="shared" si="15"/>
        <v>0.5</v>
      </c>
      <c r="F365" s="98">
        <f t="shared" si="16"/>
        <v>1.1319985948041778E-4</v>
      </c>
      <c r="G365" s="98">
        <f t="shared" si="17"/>
        <v>1.7804624411047539E-4</v>
      </c>
      <c r="H365" s="126">
        <f>G365/'Bayes Calculation 1'!C369</f>
        <v>9.2762093181557675E-2</v>
      </c>
    </row>
    <row r="366" spans="1:8">
      <c r="A366" s="97" t="s">
        <v>5345</v>
      </c>
      <c r="B366" s="96" t="s">
        <v>293</v>
      </c>
      <c r="C366" s="98">
        <f>VLOOKUP(B366,'Add Regulated by Ca CaM cAMP'!$B$4:$G$524,6,FALSE)</f>
        <v>2.2639971896083557E-4</v>
      </c>
      <c r="D366" s="97">
        <f>IFERROR(VLOOKUP(B366,'Kinase c phosph changes'!$A$106:$B$159,2,FALSE),0)</f>
        <v>0</v>
      </c>
      <c r="E366" s="97">
        <f t="shared" si="15"/>
        <v>0.5</v>
      </c>
      <c r="F366" s="98">
        <f t="shared" si="16"/>
        <v>1.1319985948041778E-4</v>
      </c>
      <c r="G366" s="98">
        <f t="shared" si="17"/>
        <v>1.7804624411047539E-4</v>
      </c>
      <c r="H366" s="126">
        <f>G366/'Bayes Calculation 1'!C370</f>
        <v>9.2762093181557675E-2</v>
      </c>
    </row>
    <row r="367" spans="1:8">
      <c r="A367" s="97" t="s">
        <v>5346</v>
      </c>
      <c r="B367" s="96" t="s">
        <v>67</v>
      </c>
      <c r="C367" s="98">
        <f>VLOOKUP(B367,'Add Regulated by Ca CaM cAMP'!$B$4:$G$524,6,FALSE)</f>
        <v>2.2639971896083557E-4</v>
      </c>
      <c r="D367" s="97">
        <f>IFERROR(VLOOKUP(B367,'Kinase c phosph changes'!$A$106:$B$159,2,FALSE),0)</f>
        <v>0</v>
      </c>
      <c r="E367" s="97">
        <f t="shared" si="15"/>
        <v>0.5</v>
      </c>
      <c r="F367" s="98">
        <f t="shared" si="16"/>
        <v>1.1319985948041778E-4</v>
      </c>
      <c r="G367" s="98">
        <f t="shared" si="17"/>
        <v>1.7804624411047539E-4</v>
      </c>
      <c r="H367" s="126">
        <f>G367/'Bayes Calculation 1'!C371</f>
        <v>9.2762093181557675E-2</v>
      </c>
    </row>
    <row r="368" spans="1:8">
      <c r="A368" s="97" t="s">
        <v>5347</v>
      </c>
      <c r="B368" s="96" t="s">
        <v>285</v>
      </c>
      <c r="C368" s="98">
        <f>VLOOKUP(B368,'Add Regulated by Ca CaM cAMP'!$B$4:$G$524,6,FALSE)</f>
        <v>2.2639971896083557E-4</v>
      </c>
      <c r="D368" s="97">
        <f>IFERROR(VLOOKUP(B368,'Kinase c phosph changes'!$A$106:$B$159,2,FALSE),0)</f>
        <v>0</v>
      </c>
      <c r="E368" s="97">
        <f t="shared" si="15"/>
        <v>0.5</v>
      </c>
      <c r="F368" s="98">
        <f t="shared" si="16"/>
        <v>1.1319985948041778E-4</v>
      </c>
      <c r="G368" s="98">
        <f t="shared" si="17"/>
        <v>1.7804624411047539E-4</v>
      </c>
      <c r="H368" s="126">
        <f>G368/'Bayes Calculation 1'!C372</f>
        <v>9.2762093181557675E-2</v>
      </c>
    </row>
    <row r="369" spans="1:8">
      <c r="A369" s="97" t="s">
        <v>5338</v>
      </c>
      <c r="B369" s="96" t="s">
        <v>409</v>
      </c>
      <c r="C369" s="98">
        <f>VLOOKUP(B369,'Add Regulated by Ca CaM cAMP'!$B$4:$G$524,6,FALSE)</f>
        <v>2.2639971896083557E-4</v>
      </c>
      <c r="D369" s="97">
        <f>IFERROR(VLOOKUP(B369,'Kinase c phosph changes'!$A$106:$B$159,2,FALSE),0)</f>
        <v>0</v>
      </c>
      <c r="E369" s="97">
        <f t="shared" si="15"/>
        <v>0.5</v>
      </c>
      <c r="F369" s="98">
        <f t="shared" si="16"/>
        <v>1.1319985948041778E-4</v>
      </c>
      <c r="G369" s="98">
        <f t="shared" si="17"/>
        <v>1.7804624411047539E-4</v>
      </c>
      <c r="H369" s="126">
        <f>G369/'Bayes Calculation 1'!C373</f>
        <v>9.2762093181557675E-2</v>
      </c>
    </row>
    <row r="370" spans="1:8">
      <c r="A370" s="97" t="s">
        <v>5347</v>
      </c>
      <c r="B370" s="96" t="s">
        <v>201</v>
      </c>
      <c r="C370" s="98">
        <f>VLOOKUP(B370,'Add Regulated by Ca CaM cAMP'!$B$4:$G$524,6,FALSE)</f>
        <v>2.2639971896083557E-4</v>
      </c>
      <c r="D370" s="97">
        <f>IFERROR(VLOOKUP(B370,'Kinase c phosph changes'!$A$106:$B$159,2,FALSE),0)</f>
        <v>0</v>
      </c>
      <c r="E370" s="97">
        <f t="shared" si="15"/>
        <v>0.5</v>
      </c>
      <c r="F370" s="98">
        <f t="shared" si="16"/>
        <v>1.1319985948041778E-4</v>
      </c>
      <c r="G370" s="98">
        <f t="shared" si="17"/>
        <v>1.7804624411047539E-4</v>
      </c>
      <c r="H370" s="126">
        <f>G370/'Bayes Calculation 1'!C374</f>
        <v>9.2762093181557675E-2</v>
      </c>
    </row>
    <row r="371" spans="1:8">
      <c r="A371" s="97" t="s">
        <v>5347</v>
      </c>
      <c r="B371" s="96" t="s">
        <v>1068</v>
      </c>
      <c r="C371" s="98">
        <f>VLOOKUP(B371,'Add Regulated by Ca CaM cAMP'!$B$4:$G$524,6,FALSE)</f>
        <v>2.2639971896083557E-4</v>
      </c>
      <c r="D371" s="97">
        <f>IFERROR(VLOOKUP(B371,'Kinase c phosph changes'!$A$106:$B$159,2,FALSE),0)</f>
        <v>0</v>
      </c>
      <c r="E371" s="97">
        <f t="shared" si="15"/>
        <v>0.5</v>
      </c>
      <c r="F371" s="98">
        <f t="shared" si="16"/>
        <v>1.1319985948041778E-4</v>
      </c>
      <c r="G371" s="98">
        <f t="shared" si="17"/>
        <v>1.7804624411047539E-4</v>
      </c>
      <c r="H371" s="126">
        <f>G371/'Bayes Calculation 1'!C375</f>
        <v>9.2762093181557675E-2</v>
      </c>
    </row>
    <row r="372" spans="1:8">
      <c r="A372" s="97" t="s">
        <v>5347</v>
      </c>
      <c r="B372" s="96" t="s">
        <v>1069</v>
      </c>
      <c r="C372" s="98">
        <f>VLOOKUP(B372,'Add Regulated by Ca CaM cAMP'!$B$4:$G$524,6,FALSE)</f>
        <v>2.2639971896083557E-4</v>
      </c>
      <c r="D372" s="97">
        <f>IFERROR(VLOOKUP(B372,'Kinase c phosph changes'!$A$106:$B$159,2,FALSE),0)</f>
        <v>0</v>
      </c>
      <c r="E372" s="97">
        <f t="shared" si="15"/>
        <v>0.5</v>
      </c>
      <c r="F372" s="98">
        <f t="shared" si="16"/>
        <v>1.1319985948041778E-4</v>
      </c>
      <c r="G372" s="98">
        <f t="shared" si="17"/>
        <v>1.7804624411047539E-4</v>
      </c>
      <c r="H372" s="126">
        <f>G372/'Bayes Calculation 1'!C376</f>
        <v>9.2762093181557675E-2</v>
      </c>
    </row>
    <row r="373" spans="1:8">
      <c r="A373" s="97" t="s">
        <v>5344</v>
      </c>
      <c r="B373" s="96" t="s">
        <v>1042</v>
      </c>
      <c r="C373" s="98">
        <f>VLOOKUP(B373,'Add Regulated by Ca CaM cAMP'!$B$4:$G$524,6,FALSE)</f>
        <v>2.2639971896083557E-4</v>
      </c>
      <c r="D373" s="97">
        <f>IFERROR(VLOOKUP(B373,'Kinase c phosph changes'!$A$106:$B$159,2,FALSE),0)</f>
        <v>0</v>
      </c>
      <c r="E373" s="97">
        <f t="shared" si="15"/>
        <v>0.5</v>
      </c>
      <c r="F373" s="98">
        <f t="shared" si="16"/>
        <v>1.1319985948041778E-4</v>
      </c>
      <c r="G373" s="98">
        <f t="shared" si="17"/>
        <v>1.7804624411047539E-4</v>
      </c>
      <c r="H373" s="126">
        <f>G373/'Bayes Calculation 1'!C377</f>
        <v>9.2762093181557675E-2</v>
      </c>
    </row>
    <row r="374" spans="1:8">
      <c r="A374" s="97" t="s">
        <v>5338</v>
      </c>
      <c r="B374" s="96" t="s">
        <v>1011</v>
      </c>
      <c r="C374" s="98">
        <f>VLOOKUP(B374,'Add Regulated by Ca CaM cAMP'!$B$4:$G$524,6,FALSE)</f>
        <v>2.2639971896083557E-4</v>
      </c>
      <c r="D374" s="97">
        <f>IFERROR(VLOOKUP(B374,'Kinase c phosph changes'!$A$106:$B$159,2,FALSE),0)</f>
        <v>0</v>
      </c>
      <c r="E374" s="97">
        <f t="shared" si="15"/>
        <v>0.5</v>
      </c>
      <c r="F374" s="98">
        <f t="shared" si="16"/>
        <v>1.1319985948041778E-4</v>
      </c>
      <c r="G374" s="98">
        <f t="shared" si="17"/>
        <v>1.7804624411047539E-4</v>
      </c>
      <c r="H374" s="126">
        <f>G374/'Bayes Calculation 1'!C378</f>
        <v>9.2762093181557675E-2</v>
      </c>
    </row>
    <row r="375" spans="1:8">
      <c r="A375" s="97" t="s">
        <v>5340</v>
      </c>
      <c r="B375" s="99" t="s">
        <v>1027</v>
      </c>
      <c r="C375" s="98">
        <f>VLOOKUP(B375,'Add Regulated by Ca CaM cAMP'!$B$4:$G$524,6,FALSE)</f>
        <v>2.2639971896083557E-4</v>
      </c>
      <c r="D375" s="97">
        <f>IFERROR(VLOOKUP(B375,'Kinase c phosph changes'!$A$106:$B$159,2,FALSE),0)</f>
        <v>0</v>
      </c>
      <c r="E375" s="97">
        <f t="shared" si="15"/>
        <v>0.5</v>
      </c>
      <c r="F375" s="98">
        <f t="shared" si="16"/>
        <v>1.1319985948041778E-4</v>
      </c>
      <c r="G375" s="98">
        <f t="shared" si="17"/>
        <v>1.7804624411047539E-4</v>
      </c>
      <c r="H375" s="126">
        <f>G375/'Bayes Calculation 1'!C379</f>
        <v>9.2762093181557675E-2</v>
      </c>
    </row>
    <row r="376" spans="1:8">
      <c r="A376" s="97" t="s">
        <v>5340</v>
      </c>
      <c r="B376" s="96" t="s">
        <v>1029</v>
      </c>
      <c r="C376" s="98">
        <f>VLOOKUP(B376,'Add Regulated by Ca CaM cAMP'!$B$4:$G$524,6,FALSE)</f>
        <v>2.2639971896083557E-4</v>
      </c>
      <c r="D376" s="97">
        <f>IFERROR(VLOOKUP(B376,'Kinase c phosph changes'!$A$106:$B$159,2,FALSE),0)</f>
        <v>0</v>
      </c>
      <c r="E376" s="97">
        <f t="shared" si="15"/>
        <v>0.5</v>
      </c>
      <c r="F376" s="98">
        <f t="shared" si="16"/>
        <v>1.1319985948041778E-4</v>
      </c>
      <c r="G376" s="98">
        <f t="shared" si="17"/>
        <v>1.7804624411047539E-4</v>
      </c>
      <c r="H376" s="126">
        <f>G376/'Bayes Calculation 1'!C380</f>
        <v>9.2762093181557675E-2</v>
      </c>
    </row>
    <row r="377" spans="1:8">
      <c r="A377" s="97" t="s">
        <v>5340</v>
      </c>
      <c r="B377" s="96" t="s">
        <v>1031</v>
      </c>
      <c r="C377" s="98">
        <f>VLOOKUP(B377,'Add Regulated by Ca CaM cAMP'!$B$4:$G$524,6,FALSE)</f>
        <v>2.2639971896083557E-4</v>
      </c>
      <c r="D377" s="97">
        <f>IFERROR(VLOOKUP(B377,'Kinase c phosph changes'!$A$106:$B$159,2,FALSE),0)</f>
        <v>0</v>
      </c>
      <c r="E377" s="97">
        <f t="shared" si="15"/>
        <v>0.5</v>
      </c>
      <c r="F377" s="98">
        <f t="shared" si="16"/>
        <v>1.1319985948041778E-4</v>
      </c>
      <c r="G377" s="98">
        <f t="shared" si="17"/>
        <v>1.7804624411047539E-4</v>
      </c>
      <c r="H377" s="126">
        <f>G377/'Bayes Calculation 1'!C381</f>
        <v>9.2762093181557675E-2</v>
      </c>
    </row>
    <row r="378" spans="1:8">
      <c r="A378" s="97" t="s">
        <v>5339</v>
      </c>
      <c r="B378" s="99" t="s">
        <v>1026</v>
      </c>
      <c r="C378" s="98">
        <f>VLOOKUP(B378,'Add Regulated by Ca CaM cAMP'!$B$4:$G$524,6,FALSE)</f>
        <v>2.2639971896083557E-4</v>
      </c>
      <c r="D378" s="97">
        <f>IFERROR(VLOOKUP(B378,'Kinase c phosph changes'!$A$106:$B$159,2,FALSE),0)</f>
        <v>0</v>
      </c>
      <c r="E378" s="97">
        <f t="shared" si="15"/>
        <v>0.5</v>
      </c>
      <c r="F378" s="98">
        <f t="shared" si="16"/>
        <v>1.1319985948041778E-4</v>
      </c>
      <c r="G378" s="98">
        <f t="shared" si="17"/>
        <v>1.7804624411047539E-4</v>
      </c>
      <c r="H378" s="126">
        <f>G378/'Bayes Calculation 1'!C382</f>
        <v>9.2762093181557675E-2</v>
      </c>
    </row>
    <row r="379" spans="1:8">
      <c r="A379" s="97" t="s">
        <v>5346</v>
      </c>
      <c r="B379" s="99" t="s">
        <v>1056</v>
      </c>
      <c r="C379" s="98">
        <f>VLOOKUP(B379,'Add Regulated by Ca CaM cAMP'!$B$4:$G$524,6,FALSE)</f>
        <v>2.2639971896083557E-4</v>
      </c>
      <c r="D379" s="97">
        <f>IFERROR(VLOOKUP(B379,'Kinase c phosph changes'!$A$106:$B$159,2,FALSE),0)</f>
        <v>0</v>
      </c>
      <c r="E379" s="97">
        <f t="shared" si="15"/>
        <v>0.5</v>
      </c>
      <c r="F379" s="98">
        <f t="shared" si="16"/>
        <v>1.1319985948041778E-4</v>
      </c>
      <c r="G379" s="98">
        <f t="shared" si="17"/>
        <v>1.7804624411047539E-4</v>
      </c>
      <c r="H379" s="126">
        <f>G379/'Bayes Calculation 1'!C383</f>
        <v>9.2762093181557675E-2</v>
      </c>
    </row>
    <row r="380" spans="1:8">
      <c r="A380" s="97" t="s">
        <v>5340</v>
      </c>
      <c r="B380" s="96" t="s">
        <v>1033</v>
      </c>
      <c r="C380" s="98">
        <f>VLOOKUP(B380,'Add Regulated by Ca CaM cAMP'!$B$4:$G$524,6,FALSE)</f>
        <v>2.2639971896083557E-4</v>
      </c>
      <c r="D380" s="97">
        <f>IFERROR(VLOOKUP(B380,'Kinase c phosph changes'!$A$106:$B$159,2,FALSE),0)</f>
        <v>0</v>
      </c>
      <c r="E380" s="97">
        <f t="shared" si="15"/>
        <v>0.5</v>
      </c>
      <c r="F380" s="98">
        <f t="shared" si="16"/>
        <v>1.1319985948041778E-4</v>
      </c>
      <c r="G380" s="98">
        <f t="shared" si="17"/>
        <v>1.7804624411047539E-4</v>
      </c>
      <c r="H380" s="126">
        <f>G380/'Bayes Calculation 1'!C384</f>
        <v>9.2762093181557675E-2</v>
      </c>
    </row>
    <row r="381" spans="1:8">
      <c r="A381" s="97" t="s">
        <v>5345</v>
      </c>
      <c r="B381" s="96" t="s">
        <v>1046</v>
      </c>
      <c r="C381" s="98">
        <f>VLOOKUP(B381,'Add Regulated by Ca CaM cAMP'!$B$4:$G$524,6,FALSE)</f>
        <v>2.2639971896083557E-4</v>
      </c>
      <c r="D381" s="97">
        <f>IFERROR(VLOOKUP(B381,'Kinase c phosph changes'!$A$106:$B$159,2,FALSE),0)</f>
        <v>0</v>
      </c>
      <c r="E381" s="97">
        <f t="shared" si="15"/>
        <v>0.5</v>
      </c>
      <c r="F381" s="98">
        <f t="shared" si="16"/>
        <v>1.1319985948041778E-4</v>
      </c>
      <c r="G381" s="98">
        <f t="shared" si="17"/>
        <v>1.7804624411047539E-4</v>
      </c>
      <c r="H381" s="126">
        <f>G381/'Bayes Calculation 1'!C385</f>
        <v>9.2762093181557675E-2</v>
      </c>
    </row>
    <row r="382" spans="1:8">
      <c r="A382" s="97" t="s">
        <v>5338</v>
      </c>
      <c r="B382" s="99" t="s">
        <v>1012</v>
      </c>
      <c r="C382" s="98">
        <f>VLOOKUP(B382,'Add Regulated by Ca CaM cAMP'!$B$4:$G$524,6,FALSE)</f>
        <v>2.2639971896083557E-4</v>
      </c>
      <c r="D382" s="97">
        <f>IFERROR(VLOOKUP(B382,'Kinase c phosph changes'!$A$106:$B$159,2,FALSE),0)</f>
        <v>0</v>
      </c>
      <c r="E382" s="97">
        <f t="shared" si="15"/>
        <v>0.5</v>
      </c>
      <c r="F382" s="98">
        <f t="shared" si="16"/>
        <v>1.1319985948041778E-4</v>
      </c>
      <c r="G382" s="98">
        <f t="shared" si="17"/>
        <v>1.7804624411047539E-4</v>
      </c>
      <c r="H382" s="126">
        <f>G382/'Bayes Calculation 1'!C386</f>
        <v>9.2762093181557675E-2</v>
      </c>
    </row>
    <row r="383" spans="1:8">
      <c r="A383" s="97" t="s">
        <v>5338</v>
      </c>
      <c r="B383" s="99" t="s">
        <v>1013</v>
      </c>
      <c r="C383" s="98">
        <f>VLOOKUP(B383,'Add Regulated by Ca CaM cAMP'!$B$4:$G$524,6,FALSE)</f>
        <v>2.2639971896083557E-4</v>
      </c>
      <c r="D383" s="97">
        <f>IFERROR(VLOOKUP(B383,'Kinase c phosph changes'!$A$106:$B$159,2,FALSE),0)</f>
        <v>0</v>
      </c>
      <c r="E383" s="97">
        <f t="shared" si="15"/>
        <v>0.5</v>
      </c>
      <c r="F383" s="98">
        <f t="shared" si="16"/>
        <v>1.1319985948041778E-4</v>
      </c>
      <c r="G383" s="98">
        <f t="shared" si="17"/>
        <v>1.7804624411047539E-4</v>
      </c>
      <c r="H383" s="126">
        <f>G383/'Bayes Calculation 1'!C387</f>
        <v>9.2762093181557675E-2</v>
      </c>
    </row>
    <row r="384" spans="1:8">
      <c r="A384" s="97" t="s">
        <v>5338</v>
      </c>
      <c r="B384" s="99" t="s">
        <v>1014</v>
      </c>
      <c r="C384" s="98">
        <f>VLOOKUP(B384,'Add Regulated by Ca CaM cAMP'!$B$4:$G$524,6,FALSE)</f>
        <v>2.2639971896083557E-4</v>
      </c>
      <c r="D384" s="97">
        <f>IFERROR(VLOOKUP(B384,'Kinase c phosph changes'!$A$106:$B$159,2,FALSE),0)</f>
        <v>0</v>
      </c>
      <c r="E384" s="97">
        <f t="shared" si="15"/>
        <v>0.5</v>
      </c>
      <c r="F384" s="98">
        <f t="shared" si="16"/>
        <v>1.1319985948041778E-4</v>
      </c>
      <c r="G384" s="98">
        <f t="shared" si="17"/>
        <v>1.7804624411047539E-4</v>
      </c>
      <c r="H384" s="126">
        <f>G384/'Bayes Calculation 1'!C388</f>
        <v>9.2762093181557675E-2</v>
      </c>
    </row>
    <row r="385" spans="1:8">
      <c r="A385" s="97" t="s">
        <v>5337</v>
      </c>
      <c r="B385" s="99" t="s">
        <v>1005</v>
      </c>
      <c r="C385" s="98">
        <f>VLOOKUP(B385,'Add Regulated by Ca CaM cAMP'!$B$4:$G$524,6,FALSE)</f>
        <v>2.2639971896083557E-4</v>
      </c>
      <c r="D385" s="97">
        <f>IFERROR(VLOOKUP(B385,'Kinase c phosph changes'!$A$106:$B$159,2,FALSE),0)</f>
        <v>0</v>
      </c>
      <c r="E385" s="97">
        <f t="shared" si="15"/>
        <v>0.5</v>
      </c>
      <c r="F385" s="98">
        <f t="shared" si="16"/>
        <v>1.1319985948041778E-4</v>
      </c>
      <c r="G385" s="98">
        <f t="shared" si="17"/>
        <v>1.7804624411047539E-4</v>
      </c>
      <c r="H385" s="126">
        <f>G385/'Bayes Calculation 1'!C389</f>
        <v>9.2762093181557675E-2</v>
      </c>
    </row>
    <row r="386" spans="1:8">
      <c r="A386" s="97" t="s">
        <v>5342</v>
      </c>
      <c r="B386" s="99" t="s">
        <v>542</v>
      </c>
      <c r="C386" s="98">
        <f>VLOOKUP(B386,'Add Regulated by Ca CaM cAMP'!$B$4:$G$524,6,FALSE)</f>
        <v>2.2639971896083557E-4</v>
      </c>
      <c r="D386" s="97">
        <f>IFERROR(VLOOKUP(B386,'Kinase c phosph changes'!$A$106:$B$159,2,FALSE),0)</f>
        <v>0</v>
      </c>
      <c r="E386" s="97">
        <f t="shared" si="15"/>
        <v>0.5</v>
      </c>
      <c r="F386" s="98">
        <f t="shared" si="16"/>
        <v>1.1319985948041778E-4</v>
      </c>
      <c r="G386" s="98">
        <f t="shared" si="17"/>
        <v>1.7804624411047539E-4</v>
      </c>
      <c r="H386" s="126">
        <f>G386/'Bayes Calculation 1'!C390</f>
        <v>9.2762093181557675E-2</v>
      </c>
    </row>
    <row r="387" spans="1:8">
      <c r="A387" s="97" t="s">
        <v>5345</v>
      </c>
      <c r="B387" s="96" t="s">
        <v>1049</v>
      </c>
      <c r="C387" s="98">
        <f>VLOOKUP(B387,'Add Regulated by Ca CaM cAMP'!$B$4:$G$524,6,FALSE)</f>
        <v>2.2639971896083557E-4</v>
      </c>
      <c r="D387" s="97">
        <f>IFERROR(VLOOKUP(B387,'Kinase c phosph changes'!$A$106:$B$159,2,FALSE),0)</f>
        <v>0</v>
      </c>
      <c r="E387" s="97">
        <f t="shared" si="15"/>
        <v>0.5</v>
      </c>
      <c r="F387" s="98">
        <f t="shared" si="16"/>
        <v>1.1319985948041778E-4</v>
      </c>
      <c r="G387" s="98">
        <f t="shared" si="17"/>
        <v>1.7804624411047539E-4</v>
      </c>
      <c r="H387" s="126">
        <f>G387/'Bayes Calculation 1'!C391</f>
        <v>9.2762093181557675E-2</v>
      </c>
    </row>
    <row r="388" spans="1:8">
      <c r="A388" s="97" t="s">
        <v>5343</v>
      </c>
      <c r="B388" s="96" t="s">
        <v>1038</v>
      </c>
      <c r="C388" s="98">
        <f>VLOOKUP(B388,'Add Regulated by Ca CaM cAMP'!$B$4:$G$524,6,FALSE)</f>
        <v>2.2639971896083557E-4</v>
      </c>
      <c r="D388" s="97">
        <f>IFERROR(VLOOKUP(B388,'Kinase c phosph changes'!$A$106:$B$159,2,FALSE),0)</f>
        <v>0</v>
      </c>
      <c r="E388" s="97">
        <f t="shared" ref="E388:E451" si="18">IF(D388&gt;0,0.95, 0.5)</f>
        <v>0.5</v>
      </c>
      <c r="F388" s="98">
        <f t="shared" ref="F388:F451" si="19">E388*C388</f>
        <v>1.1319985948041778E-4</v>
      </c>
      <c r="G388" s="98">
        <f t="shared" ref="G388:G451" si="20">F388/$F$2</f>
        <v>1.7804624411047539E-4</v>
      </c>
      <c r="H388" s="126">
        <f>G388/'Bayes Calculation 1'!C392</f>
        <v>9.2762093181557675E-2</v>
      </c>
    </row>
    <row r="389" spans="1:8">
      <c r="A389" s="97" t="s">
        <v>5343</v>
      </c>
      <c r="B389" s="96" t="s">
        <v>477</v>
      </c>
      <c r="C389" s="98">
        <f>VLOOKUP(B389,'Add Regulated by Ca CaM cAMP'!$B$4:$G$524,6,FALSE)</f>
        <v>2.2639971896083557E-4</v>
      </c>
      <c r="D389" s="97">
        <f>IFERROR(VLOOKUP(B389,'Kinase c phosph changes'!$A$106:$B$159,2,FALSE),0)</f>
        <v>0</v>
      </c>
      <c r="E389" s="97">
        <f t="shared" si="18"/>
        <v>0.5</v>
      </c>
      <c r="F389" s="98">
        <f t="shared" si="19"/>
        <v>1.1319985948041778E-4</v>
      </c>
      <c r="G389" s="98">
        <f t="shared" si="20"/>
        <v>1.7804624411047539E-4</v>
      </c>
      <c r="H389" s="126">
        <f>G389/'Bayes Calculation 1'!C393</f>
        <v>9.2762093181557675E-2</v>
      </c>
    </row>
    <row r="390" spans="1:8">
      <c r="A390" s="97" t="s">
        <v>5343</v>
      </c>
      <c r="B390" s="96" t="s">
        <v>1039</v>
      </c>
      <c r="C390" s="98">
        <f>VLOOKUP(B390,'Add Regulated by Ca CaM cAMP'!$B$4:$G$524,6,FALSE)</f>
        <v>2.2639971896083557E-4</v>
      </c>
      <c r="D390" s="97">
        <f>IFERROR(VLOOKUP(B390,'Kinase c phosph changes'!$A$106:$B$159,2,FALSE),0)</f>
        <v>0</v>
      </c>
      <c r="E390" s="97">
        <f t="shared" si="18"/>
        <v>0.5</v>
      </c>
      <c r="F390" s="98">
        <f t="shared" si="19"/>
        <v>1.1319985948041778E-4</v>
      </c>
      <c r="G390" s="98">
        <f t="shared" si="20"/>
        <v>1.7804624411047539E-4</v>
      </c>
      <c r="H390" s="126">
        <f>G390/'Bayes Calculation 1'!C394</f>
        <v>9.2762093181557675E-2</v>
      </c>
    </row>
    <row r="391" spans="1:8">
      <c r="A391" s="97" t="s">
        <v>5343</v>
      </c>
      <c r="B391" s="96" t="s">
        <v>1040</v>
      </c>
      <c r="C391" s="98">
        <f>VLOOKUP(B391,'Add Regulated by Ca CaM cAMP'!$B$4:$G$524,6,FALSE)</f>
        <v>2.2639971896083557E-4</v>
      </c>
      <c r="D391" s="97">
        <f>IFERROR(VLOOKUP(B391,'Kinase c phosph changes'!$A$106:$B$159,2,FALSE),0)</f>
        <v>0</v>
      </c>
      <c r="E391" s="97">
        <f t="shared" si="18"/>
        <v>0.5</v>
      </c>
      <c r="F391" s="98">
        <f t="shared" si="19"/>
        <v>1.1319985948041778E-4</v>
      </c>
      <c r="G391" s="98">
        <f t="shared" si="20"/>
        <v>1.7804624411047539E-4</v>
      </c>
      <c r="H391" s="126">
        <f>G391/'Bayes Calculation 1'!C395</f>
        <v>9.2762093181557675E-2</v>
      </c>
    </row>
    <row r="392" spans="1:8">
      <c r="A392" s="97" t="s">
        <v>5340</v>
      </c>
      <c r="B392" s="96" t="s">
        <v>433</v>
      </c>
      <c r="C392" s="98">
        <f>VLOOKUP(B392,'Add Regulated by Ca CaM cAMP'!$B$4:$G$524,6,FALSE)</f>
        <v>2.2639971896083557E-4</v>
      </c>
      <c r="D392" s="97">
        <f>IFERROR(VLOOKUP(B392,'Kinase c phosph changes'!$A$106:$B$159,2,FALSE),0)</f>
        <v>0</v>
      </c>
      <c r="E392" s="97">
        <f t="shared" si="18"/>
        <v>0.5</v>
      </c>
      <c r="F392" s="98">
        <f t="shared" si="19"/>
        <v>1.1319985948041778E-4</v>
      </c>
      <c r="G392" s="98">
        <f t="shared" si="20"/>
        <v>1.7804624411047539E-4</v>
      </c>
      <c r="H392" s="126">
        <f>G392/'Bayes Calculation 1'!C396</f>
        <v>9.2762093181557675E-2</v>
      </c>
    </row>
    <row r="393" spans="1:8">
      <c r="A393" s="97" t="s">
        <v>5343</v>
      </c>
      <c r="B393" s="96" t="s">
        <v>465</v>
      </c>
      <c r="C393" s="98">
        <f>VLOOKUP(B393,'Add Regulated by Ca CaM cAMP'!$B$4:$G$524,6,FALSE)</f>
        <v>2.2639971896083557E-4</v>
      </c>
      <c r="D393" s="97">
        <f>IFERROR(VLOOKUP(B393,'Kinase c phosph changes'!$A$106:$B$159,2,FALSE),0)</f>
        <v>0</v>
      </c>
      <c r="E393" s="97">
        <f t="shared" si="18"/>
        <v>0.5</v>
      </c>
      <c r="F393" s="98">
        <f t="shared" si="19"/>
        <v>1.1319985948041778E-4</v>
      </c>
      <c r="G393" s="98">
        <f t="shared" si="20"/>
        <v>1.7804624411047539E-4</v>
      </c>
      <c r="H393" s="126">
        <f>G393/'Bayes Calculation 1'!C397</f>
        <v>9.2762093181557675E-2</v>
      </c>
    </row>
    <row r="394" spans="1:8">
      <c r="A394" s="97" t="s">
        <v>5341</v>
      </c>
      <c r="B394" s="96" t="s">
        <v>1034</v>
      </c>
      <c r="C394" s="98">
        <f>VLOOKUP(B394,'Add Regulated by Ca CaM cAMP'!$B$4:$G$524,6,FALSE)</f>
        <v>2.2639971896083557E-4</v>
      </c>
      <c r="D394" s="97">
        <f>IFERROR(VLOOKUP(B394,'Kinase c phosph changes'!$A$106:$B$159,2,FALSE),0)</f>
        <v>0</v>
      </c>
      <c r="E394" s="97">
        <f t="shared" si="18"/>
        <v>0.5</v>
      </c>
      <c r="F394" s="98">
        <f t="shared" si="19"/>
        <v>1.1319985948041778E-4</v>
      </c>
      <c r="G394" s="98">
        <f t="shared" si="20"/>
        <v>1.7804624411047539E-4</v>
      </c>
      <c r="H394" s="126">
        <f>G394/'Bayes Calculation 1'!C398</f>
        <v>9.2762093181557675E-2</v>
      </c>
    </row>
    <row r="395" spans="1:8">
      <c r="A395" s="97" t="s">
        <v>5341</v>
      </c>
      <c r="B395" s="96" t="s">
        <v>1036</v>
      </c>
      <c r="C395" s="98">
        <f>VLOOKUP(B395,'Add Regulated by Ca CaM cAMP'!$B$4:$G$524,6,FALSE)</f>
        <v>2.2639971896083557E-4</v>
      </c>
      <c r="D395" s="97">
        <f>IFERROR(VLOOKUP(B395,'Kinase c phosph changes'!$A$106:$B$159,2,FALSE),0)</f>
        <v>0</v>
      </c>
      <c r="E395" s="97">
        <f t="shared" si="18"/>
        <v>0.5</v>
      </c>
      <c r="F395" s="98">
        <f t="shared" si="19"/>
        <v>1.1319985948041778E-4</v>
      </c>
      <c r="G395" s="98">
        <f t="shared" si="20"/>
        <v>1.7804624411047539E-4</v>
      </c>
      <c r="H395" s="126">
        <f>G395/'Bayes Calculation 1'!C399</f>
        <v>9.2762093181557675E-2</v>
      </c>
    </row>
    <row r="396" spans="1:8">
      <c r="A396" s="97" t="s">
        <v>5338</v>
      </c>
      <c r="B396" s="96" t="s">
        <v>1016</v>
      </c>
      <c r="C396" s="98">
        <f>VLOOKUP(B396,'Add Regulated by Ca CaM cAMP'!$B$4:$G$524,6,FALSE)</f>
        <v>2.2639971896083557E-4</v>
      </c>
      <c r="D396" s="97">
        <f>IFERROR(VLOOKUP(B396,'Kinase c phosph changes'!$A$106:$B$159,2,FALSE),0)</f>
        <v>0</v>
      </c>
      <c r="E396" s="97">
        <f t="shared" si="18"/>
        <v>0.5</v>
      </c>
      <c r="F396" s="98">
        <f t="shared" si="19"/>
        <v>1.1319985948041778E-4</v>
      </c>
      <c r="G396" s="98">
        <f t="shared" si="20"/>
        <v>1.7804624411047539E-4</v>
      </c>
      <c r="H396" s="126">
        <f>G396/'Bayes Calculation 1'!C400</f>
        <v>9.2762093181557675E-2</v>
      </c>
    </row>
    <row r="397" spans="1:8">
      <c r="A397" s="97" t="s">
        <v>5337</v>
      </c>
      <c r="B397" s="96" t="s">
        <v>1007</v>
      </c>
      <c r="C397" s="98">
        <f>VLOOKUP(B397,'Add Regulated by Ca CaM cAMP'!$B$4:$G$524,6,FALSE)</f>
        <v>2.2639971896083557E-4</v>
      </c>
      <c r="D397" s="97">
        <f>IFERROR(VLOOKUP(B397,'Kinase c phosph changes'!$A$106:$B$159,2,FALSE),0)</f>
        <v>0</v>
      </c>
      <c r="E397" s="97">
        <f t="shared" si="18"/>
        <v>0.5</v>
      </c>
      <c r="F397" s="98">
        <f t="shared" si="19"/>
        <v>1.1319985948041778E-4</v>
      </c>
      <c r="G397" s="98">
        <f t="shared" si="20"/>
        <v>1.7804624411047539E-4</v>
      </c>
      <c r="H397" s="126">
        <f>G397/'Bayes Calculation 1'!C401</f>
        <v>9.2762093181557675E-2</v>
      </c>
    </row>
    <row r="398" spans="1:8">
      <c r="A398" s="97" t="s">
        <v>5347</v>
      </c>
      <c r="B398" s="96" t="s">
        <v>1072</v>
      </c>
      <c r="C398" s="98">
        <f>VLOOKUP(B398,'Add Regulated by Ca CaM cAMP'!$B$4:$G$524,6,FALSE)</f>
        <v>2.2639971896083557E-4</v>
      </c>
      <c r="D398" s="97">
        <f>IFERROR(VLOOKUP(B398,'Kinase c phosph changes'!$A$106:$B$159,2,FALSE),0)</f>
        <v>0</v>
      </c>
      <c r="E398" s="97">
        <f t="shared" si="18"/>
        <v>0.5</v>
      </c>
      <c r="F398" s="98">
        <f t="shared" si="19"/>
        <v>1.1319985948041778E-4</v>
      </c>
      <c r="G398" s="98">
        <f t="shared" si="20"/>
        <v>1.7804624411047539E-4</v>
      </c>
      <c r="H398" s="126">
        <f>G398/'Bayes Calculation 1'!C402</f>
        <v>9.2762093181557675E-2</v>
      </c>
    </row>
    <row r="399" spans="1:8">
      <c r="A399" s="97" t="s">
        <v>5338</v>
      </c>
      <c r="B399" s="96" t="s">
        <v>413</v>
      </c>
      <c r="C399" s="98">
        <f>VLOOKUP(B399,'Add Regulated by Ca CaM cAMP'!$B$4:$G$524,6,FALSE)</f>
        <v>2.2639971896083557E-4</v>
      </c>
      <c r="D399" s="97">
        <f>IFERROR(VLOOKUP(B399,'Kinase c phosph changes'!$A$106:$B$159,2,FALSE),0)</f>
        <v>0</v>
      </c>
      <c r="E399" s="97">
        <f t="shared" si="18"/>
        <v>0.5</v>
      </c>
      <c r="F399" s="98">
        <f t="shared" si="19"/>
        <v>1.1319985948041778E-4</v>
      </c>
      <c r="G399" s="98">
        <f t="shared" si="20"/>
        <v>1.7804624411047539E-4</v>
      </c>
      <c r="H399" s="126">
        <f>G399/'Bayes Calculation 1'!C403</f>
        <v>9.2762093181557675E-2</v>
      </c>
    </row>
    <row r="400" spans="1:8">
      <c r="A400" s="97" t="s">
        <v>5337</v>
      </c>
      <c r="B400" s="96" t="s">
        <v>1009</v>
      </c>
      <c r="C400" s="98">
        <f>VLOOKUP(B400,'Add Regulated by Ca CaM cAMP'!$B$4:$G$524,6,FALSE)</f>
        <v>2.2639971896083557E-4</v>
      </c>
      <c r="D400" s="97">
        <f>IFERROR(VLOOKUP(B400,'Kinase c phosph changes'!$A$106:$B$159,2,FALSE),0)</f>
        <v>0</v>
      </c>
      <c r="E400" s="97">
        <f t="shared" si="18"/>
        <v>0.5</v>
      </c>
      <c r="F400" s="98">
        <f t="shared" si="19"/>
        <v>1.1319985948041778E-4</v>
      </c>
      <c r="G400" s="98">
        <f t="shared" si="20"/>
        <v>1.7804624411047539E-4</v>
      </c>
      <c r="H400" s="126">
        <f>G400/'Bayes Calculation 1'!C404</f>
        <v>9.2762093181557675E-2</v>
      </c>
    </row>
    <row r="401" spans="1:8">
      <c r="A401" s="97" t="s">
        <v>5338</v>
      </c>
      <c r="B401" s="99" t="s">
        <v>1018</v>
      </c>
      <c r="C401" s="98">
        <f>VLOOKUP(B401,'Add Regulated by Ca CaM cAMP'!$B$4:$G$524,6,FALSE)</f>
        <v>2.2639971896083557E-4</v>
      </c>
      <c r="D401" s="97">
        <f>IFERROR(VLOOKUP(B401,'Kinase c phosph changes'!$A$106:$B$159,2,FALSE),0)</f>
        <v>0</v>
      </c>
      <c r="E401" s="97">
        <f t="shared" si="18"/>
        <v>0.5</v>
      </c>
      <c r="F401" s="98">
        <f t="shared" si="19"/>
        <v>1.1319985948041778E-4</v>
      </c>
      <c r="G401" s="98">
        <f t="shared" si="20"/>
        <v>1.7804624411047539E-4</v>
      </c>
      <c r="H401" s="126">
        <f>G401/'Bayes Calculation 1'!C405</f>
        <v>9.2762093181557675E-2</v>
      </c>
    </row>
    <row r="402" spans="1:8">
      <c r="A402" s="97" t="s">
        <v>5346</v>
      </c>
      <c r="B402" s="96" t="s">
        <v>353</v>
      </c>
      <c r="C402" s="98">
        <f>VLOOKUP(B402,'Add Regulated by Ca CaM cAMP'!$B$4:$G$524,6,FALSE)</f>
        <v>2.2639971896083557E-4</v>
      </c>
      <c r="D402" s="97">
        <f>IFERROR(VLOOKUP(B402,'Kinase c phosph changes'!$A$106:$B$159,2,FALSE),0)</f>
        <v>0</v>
      </c>
      <c r="E402" s="97">
        <f t="shared" si="18"/>
        <v>0.5</v>
      </c>
      <c r="F402" s="98">
        <f t="shared" si="19"/>
        <v>1.1319985948041778E-4</v>
      </c>
      <c r="G402" s="98">
        <f t="shared" si="20"/>
        <v>1.7804624411047539E-4</v>
      </c>
      <c r="H402" s="126">
        <f>G402/'Bayes Calculation 1'!C406</f>
        <v>9.2762093181557675E-2</v>
      </c>
    </row>
    <row r="403" spans="1:8">
      <c r="A403" s="97" t="s">
        <v>5346</v>
      </c>
      <c r="B403" s="96" t="s">
        <v>1060</v>
      </c>
      <c r="C403" s="98">
        <f>VLOOKUP(B403,'Add Regulated by Ca CaM cAMP'!$B$4:$G$524,6,FALSE)</f>
        <v>2.2639971896083557E-4</v>
      </c>
      <c r="D403" s="97">
        <f>IFERROR(VLOOKUP(B403,'Kinase c phosph changes'!$A$106:$B$159,2,FALSE),0)</f>
        <v>0</v>
      </c>
      <c r="E403" s="97">
        <f t="shared" si="18"/>
        <v>0.5</v>
      </c>
      <c r="F403" s="98">
        <f t="shared" si="19"/>
        <v>1.1319985948041778E-4</v>
      </c>
      <c r="G403" s="98">
        <f t="shared" si="20"/>
        <v>1.7804624411047539E-4</v>
      </c>
      <c r="H403" s="126">
        <f>G403/'Bayes Calculation 1'!C407</f>
        <v>9.2762093181557675E-2</v>
      </c>
    </row>
    <row r="404" spans="1:8">
      <c r="A404" s="97" t="s">
        <v>5346</v>
      </c>
      <c r="B404" s="96" t="s">
        <v>1061</v>
      </c>
      <c r="C404" s="98">
        <f>VLOOKUP(B404,'Add Regulated by Ca CaM cAMP'!$B$4:$G$524,6,FALSE)</f>
        <v>2.2639971896083557E-4</v>
      </c>
      <c r="D404" s="97">
        <f>IFERROR(VLOOKUP(B404,'Kinase c phosph changes'!$A$106:$B$159,2,FALSE),0)</f>
        <v>0</v>
      </c>
      <c r="E404" s="97">
        <f t="shared" si="18"/>
        <v>0.5</v>
      </c>
      <c r="F404" s="98">
        <f t="shared" si="19"/>
        <v>1.1319985948041778E-4</v>
      </c>
      <c r="G404" s="98">
        <f t="shared" si="20"/>
        <v>1.7804624411047539E-4</v>
      </c>
      <c r="H404" s="126">
        <f>G404/'Bayes Calculation 1'!C408</f>
        <v>9.2762093181557675E-2</v>
      </c>
    </row>
    <row r="405" spans="1:8">
      <c r="A405" s="97" t="s">
        <v>5346</v>
      </c>
      <c r="B405" s="96" t="s">
        <v>1062</v>
      </c>
      <c r="C405" s="98">
        <f>VLOOKUP(B405,'Add Regulated by Ca CaM cAMP'!$B$4:$G$524,6,FALSE)</f>
        <v>2.2639971896083557E-4</v>
      </c>
      <c r="D405" s="97">
        <f>IFERROR(VLOOKUP(B405,'Kinase c phosph changes'!$A$106:$B$159,2,FALSE),0)</f>
        <v>0</v>
      </c>
      <c r="E405" s="97">
        <f t="shared" si="18"/>
        <v>0.5</v>
      </c>
      <c r="F405" s="98">
        <f t="shared" si="19"/>
        <v>1.1319985948041778E-4</v>
      </c>
      <c r="G405" s="98">
        <f t="shared" si="20"/>
        <v>1.7804624411047539E-4</v>
      </c>
      <c r="H405" s="126">
        <f>G405/'Bayes Calculation 1'!C409</f>
        <v>9.2762093181557675E-2</v>
      </c>
    </row>
    <row r="406" spans="1:8">
      <c r="A406" s="97" t="s">
        <v>5346</v>
      </c>
      <c r="B406" s="96" t="s">
        <v>1063</v>
      </c>
      <c r="C406" s="98">
        <f>VLOOKUP(B406,'Add Regulated by Ca CaM cAMP'!$B$4:$G$524,6,FALSE)</f>
        <v>2.2639971896083557E-4</v>
      </c>
      <c r="D406" s="97">
        <f>IFERROR(VLOOKUP(B406,'Kinase c phosph changes'!$A$106:$B$159,2,FALSE),0)</f>
        <v>0</v>
      </c>
      <c r="E406" s="97">
        <f t="shared" si="18"/>
        <v>0.5</v>
      </c>
      <c r="F406" s="98">
        <f t="shared" si="19"/>
        <v>1.1319985948041778E-4</v>
      </c>
      <c r="G406" s="98">
        <f t="shared" si="20"/>
        <v>1.7804624411047539E-4</v>
      </c>
      <c r="H406" s="126">
        <f>G406/'Bayes Calculation 1'!C410</f>
        <v>9.2762093181557675E-2</v>
      </c>
    </row>
    <row r="407" spans="1:8">
      <c r="A407" s="97" t="s">
        <v>5346</v>
      </c>
      <c r="B407" s="96" t="s">
        <v>1064</v>
      </c>
      <c r="C407" s="98">
        <f>VLOOKUP(B407,'Add Regulated by Ca CaM cAMP'!$B$4:$G$524,6,FALSE)</f>
        <v>2.2639971896083557E-4</v>
      </c>
      <c r="D407" s="97">
        <f>IFERROR(VLOOKUP(B407,'Kinase c phosph changes'!$A$106:$B$159,2,FALSE),0)</f>
        <v>0</v>
      </c>
      <c r="E407" s="97">
        <f t="shared" si="18"/>
        <v>0.5</v>
      </c>
      <c r="F407" s="98">
        <f t="shared" si="19"/>
        <v>1.1319985948041778E-4</v>
      </c>
      <c r="G407" s="98">
        <f t="shared" si="20"/>
        <v>1.7804624411047539E-4</v>
      </c>
      <c r="H407" s="126">
        <f>G407/'Bayes Calculation 1'!C411</f>
        <v>9.2762093181557675E-2</v>
      </c>
    </row>
    <row r="408" spans="1:8">
      <c r="A408" s="97" t="s">
        <v>5345</v>
      </c>
      <c r="B408" s="99" t="s">
        <v>1051</v>
      </c>
      <c r="C408" s="98">
        <f>VLOOKUP(B408,'Add Regulated by Ca CaM cAMP'!$B$4:$G$524,6,FALSE)</f>
        <v>2.2639971896083557E-4</v>
      </c>
      <c r="D408" s="97">
        <f>IFERROR(VLOOKUP(B408,'Kinase c phosph changes'!$A$106:$B$159,2,FALSE),0)</f>
        <v>0</v>
      </c>
      <c r="E408" s="97">
        <f t="shared" si="18"/>
        <v>0.5</v>
      </c>
      <c r="F408" s="98">
        <f t="shared" si="19"/>
        <v>1.1319985948041778E-4</v>
      </c>
      <c r="G408" s="98">
        <f t="shared" si="20"/>
        <v>1.7804624411047539E-4</v>
      </c>
      <c r="H408" s="126">
        <f>G408/'Bayes Calculation 1'!C412</f>
        <v>9.2762093181557675E-2</v>
      </c>
    </row>
    <row r="409" spans="1:8">
      <c r="A409" s="97" t="s">
        <v>5338</v>
      </c>
      <c r="B409" s="99" t="s">
        <v>1022</v>
      </c>
      <c r="C409" s="98">
        <f>VLOOKUP(B409,'Add Regulated by Ca CaM cAMP'!$B$4:$G$524,6,FALSE)</f>
        <v>2.2639971896083557E-4</v>
      </c>
      <c r="D409" s="97">
        <f>IFERROR(VLOOKUP(B409,'Kinase c phosph changes'!$A$106:$B$159,2,FALSE),0)</f>
        <v>0</v>
      </c>
      <c r="E409" s="97">
        <f t="shared" si="18"/>
        <v>0.5</v>
      </c>
      <c r="F409" s="98">
        <f t="shared" si="19"/>
        <v>1.1319985948041778E-4</v>
      </c>
      <c r="G409" s="98">
        <f t="shared" si="20"/>
        <v>1.7804624411047539E-4</v>
      </c>
      <c r="H409" s="126">
        <f>G409/'Bayes Calculation 1'!C413</f>
        <v>9.2762093181557675E-2</v>
      </c>
    </row>
    <row r="410" spans="1:8">
      <c r="A410" s="97" t="s">
        <v>5338</v>
      </c>
      <c r="B410" s="99" t="s">
        <v>1023</v>
      </c>
      <c r="C410" s="98">
        <f>VLOOKUP(B410,'Add Regulated by Ca CaM cAMP'!$B$4:$G$524,6,FALSE)</f>
        <v>2.2639971896083557E-4</v>
      </c>
      <c r="D410" s="97">
        <f>IFERROR(VLOOKUP(B410,'Kinase c phosph changes'!$A$106:$B$159,2,FALSE),0)</f>
        <v>0</v>
      </c>
      <c r="E410" s="97">
        <f t="shared" si="18"/>
        <v>0.5</v>
      </c>
      <c r="F410" s="98">
        <f t="shared" si="19"/>
        <v>1.1319985948041778E-4</v>
      </c>
      <c r="G410" s="98">
        <f t="shared" si="20"/>
        <v>1.7804624411047539E-4</v>
      </c>
      <c r="H410" s="126">
        <f>G410/'Bayes Calculation 1'!C414</f>
        <v>9.2762093181557675E-2</v>
      </c>
    </row>
    <row r="411" spans="1:8">
      <c r="A411" s="97" t="s">
        <v>5345</v>
      </c>
      <c r="B411" s="99" t="s">
        <v>1052</v>
      </c>
      <c r="C411" s="98">
        <f>VLOOKUP(B411,'Add Regulated by Ca CaM cAMP'!$B$4:$G$524,6,FALSE)</f>
        <v>2.2639971896083557E-4</v>
      </c>
      <c r="D411" s="97">
        <f>IFERROR(VLOOKUP(B411,'Kinase c phosph changes'!$A$106:$B$159,2,FALSE),0)</f>
        <v>0</v>
      </c>
      <c r="E411" s="97">
        <f t="shared" si="18"/>
        <v>0.5</v>
      </c>
      <c r="F411" s="98">
        <f t="shared" si="19"/>
        <v>1.1319985948041778E-4</v>
      </c>
      <c r="G411" s="98">
        <f t="shared" si="20"/>
        <v>1.7804624411047539E-4</v>
      </c>
      <c r="H411" s="126">
        <f>G411/'Bayes Calculation 1'!C415</f>
        <v>9.2762093181557675E-2</v>
      </c>
    </row>
    <row r="412" spans="1:8">
      <c r="A412" s="97" t="s">
        <v>5345</v>
      </c>
      <c r="B412" s="99" t="s">
        <v>1053</v>
      </c>
      <c r="C412" s="98">
        <f>VLOOKUP(B412,'Add Regulated by Ca CaM cAMP'!$B$4:$G$524,6,FALSE)</f>
        <v>2.2639971896083557E-4</v>
      </c>
      <c r="D412" s="97">
        <f>IFERROR(VLOOKUP(B412,'Kinase c phosph changes'!$A$106:$B$159,2,FALSE),0)</f>
        <v>0</v>
      </c>
      <c r="E412" s="97">
        <f t="shared" si="18"/>
        <v>0.5</v>
      </c>
      <c r="F412" s="98">
        <f t="shared" si="19"/>
        <v>1.1319985948041778E-4</v>
      </c>
      <c r="G412" s="98">
        <f t="shared" si="20"/>
        <v>1.7804624411047539E-4</v>
      </c>
      <c r="H412" s="126">
        <f>G412/'Bayes Calculation 1'!C416</f>
        <v>9.2762093181557675E-2</v>
      </c>
    </row>
    <row r="413" spans="1:8">
      <c r="A413" s="97" t="s">
        <v>5338</v>
      </c>
      <c r="B413" s="99" t="s">
        <v>1020</v>
      </c>
      <c r="C413" s="98">
        <f>VLOOKUP(B413,'Add Regulated by Ca CaM cAMP'!$B$4:$G$524,6,FALSE)</f>
        <v>2.2639971896083557E-4</v>
      </c>
      <c r="D413" s="97">
        <f>IFERROR(VLOOKUP(B413,'Kinase c phosph changes'!$A$106:$B$159,2,FALSE),0)</f>
        <v>0</v>
      </c>
      <c r="E413" s="97">
        <f t="shared" si="18"/>
        <v>0.5</v>
      </c>
      <c r="F413" s="98">
        <f t="shared" si="19"/>
        <v>1.1319985948041778E-4</v>
      </c>
      <c r="G413" s="98">
        <f t="shared" si="20"/>
        <v>1.7804624411047539E-4</v>
      </c>
      <c r="H413" s="126">
        <f>G413/'Bayes Calculation 1'!C417</f>
        <v>9.2762093181557675E-2</v>
      </c>
    </row>
    <row r="414" spans="1:8">
      <c r="A414" s="97" t="s">
        <v>5338</v>
      </c>
      <c r="B414" s="96" t="s">
        <v>1021</v>
      </c>
      <c r="C414" s="98">
        <f>VLOOKUP(B414,'Add Regulated by Ca CaM cAMP'!$B$4:$G$524,6,FALSE)</f>
        <v>2.2639971896083557E-4</v>
      </c>
      <c r="D414" s="97">
        <f>IFERROR(VLOOKUP(B414,'Kinase c phosph changes'!$A$106:$B$159,2,FALSE),0)</f>
        <v>0</v>
      </c>
      <c r="E414" s="97">
        <f t="shared" si="18"/>
        <v>0.5</v>
      </c>
      <c r="F414" s="98">
        <f t="shared" si="19"/>
        <v>1.1319985948041778E-4</v>
      </c>
      <c r="G414" s="98">
        <f t="shared" si="20"/>
        <v>1.7804624411047539E-4</v>
      </c>
      <c r="H414" s="126">
        <f>G414/'Bayes Calculation 1'!C418</f>
        <v>9.2762093181557675E-2</v>
      </c>
    </row>
    <row r="415" spans="1:8">
      <c r="A415" s="97" t="s">
        <v>5338</v>
      </c>
      <c r="B415" s="96" t="s">
        <v>315</v>
      </c>
      <c r="C415" s="98">
        <f>VLOOKUP(B415,'Add Regulated by Ca CaM cAMP'!$B$4:$G$524,6,FALSE)</f>
        <v>2.2639971896083557E-4</v>
      </c>
      <c r="D415" s="97">
        <f>IFERROR(VLOOKUP(B415,'Kinase c phosph changes'!$A$106:$B$159,2,FALSE),0)</f>
        <v>0</v>
      </c>
      <c r="E415" s="97">
        <f t="shared" si="18"/>
        <v>0.5</v>
      </c>
      <c r="F415" s="98">
        <f t="shared" si="19"/>
        <v>1.1319985948041778E-4</v>
      </c>
      <c r="G415" s="98">
        <f t="shared" si="20"/>
        <v>1.7804624411047539E-4</v>
      </c>
      <c r="H415" s="126">
        <f>G415/'Bayes Calculation 1'!C419</f>
        <v>9.2762093181557675E-2</v>
      </c>
    </row>
    <row r="416" spans="1:8">
      <c r="A416" s="97" t="s">
        <v>5346</v>
      </c>
      <c r="B416" s="96" t="s">
        <v>1065</v>
      </c>
      <c r="C416" s="98">
        <f>VLOOKUP(B416,'Add Regulated by Ca CaM cAMP'!$B$4:$G$524,6,FALSE)</f>
        <v>2.2639971896083557E-4</v>
      </c>
      <c r="D416" s="97">
        <f>IFERROR(VLOOKUP(B416,'Kinase c phosph changes'!$A$106:$B$159,2,FALSE),0)</f>
        <v>0</v>
      </c>
      <c r="E416" s="97">
        <f t="shared" si="18"/>
        <v>0.5</v>
      </c>
      <c r="F416" s="98">
        <f t="shared" si="19"/>
        <v>1.1319985948041778E-4</v>
      </c>
      <c r="G416" s="98">
        <f t="shared" si="20"/>
        <v>1.7804624411047539E-4</v>
      </c>
      <c r="H416" s="126">
        <f>G416/'Bayes Calculation 1'!C420</f>
        <v>9.2762093181557675E-2</v>
      </c>
    </row>
    <row r="417" spans="1:8">
      <c r="A417" s="97" t="s">
        <v>5346</v>
      </c>
      <c r="B417" s="96" t="s">
        <v>1066</v>
      </c>
      <c r="C417" s="98">
        <f>VLOOKUP(B417,'Add Regulated by Ca CaM cAMP'!$B$4:$G$524,6,FALSE)</f>
        <v>2.2639971896083557E-4</v>
      </c>
      <c r="D417" s="97">
        <f>IFERROR(VLOOKUP(B417,'Kinase c phosph changes'!$A$106:$B$159,2,FALSE),0)</f>
        <v>0</v>
      </c>
      <c r="E417" s="97">
        <f t="shared" si="18"/>
        <v>0.5</v>
      </c>
      <c r="F417" s="98">
        <f t="shared" si="19"/>
        <v>1.1319985948041778E-4</v>
      </c>
      <c r="G417" s="98">
        <f t="shared" si="20"/>
        <v>1.7804624411047539E-4</v>
      </c>
      <c r="H417" s="126">
        <f>G417/'Bayes Calculation 1'!C421</f>
        <v>9.2762093181557675E-2</v>
      </c>
    </row>
    <row r="418" spans="1:8">
      <c r="A418" s="97" t="s">
        <v>5346</v>
      </c>
      <c r="B418" s="96" t="s">
        <v>1067</v>
      </c>
      <c r="C418" s="98">
        <f>VLOOKUP(B418,'Add Regulated by Ca CaM cAMP'!$B$4:$G$524,6,FALSE)</f>
        <v>2.2639971896083557E-4</v>
      </c>
      <c r="D418" s="97">
        <f>IFERROR(VLOOKUP(B418,'Kinase c phosph changes'!$A$106:$B$159,2,FALSE),0)</f>
        <v>0</v>
      </c>
      <c r="E418" s="97">
        <f t="shared" si="18"/>
        <v>0.5</v>
      </c>
      <c r="F418" s="98">
        <f t="shared" si="19"/>
        <v>1.1319985948041778E-4</v>
      </c>
      <c r="G418" s="98">
        <f t="shared" si="20"/>
        <v>1.7804624411047539E-4</v>
      </c>
      <c r="H418" s="126">
        <f>G418/'Bayes Calculation 1'!C422</f>
        <v>9.2762093181557675E-2</v>
      </c>
    </row>
    <row r="419" spans="1:8">
      <c r="A419" s="97" t="s">
        <v>5340</v>
      </c>
      <c r="B419" s="96" t="s">
        <v>756</v>
      </c>
      <c r="C419" s="98">
        <f>VLOOKUP(B419,'Add Regulated by Ca CaM cAMP'!$B$4:$G$524,6,FALSE)</f>
        <v>2.2639971896083557E-4</v>
      </c>
      <c r="D419" s="97">
        <f>IFERROR(VLOOKUP(B419,'Kinase c phosph changes'!$A$106:$B$159,2,FALSE),0)</f>
        <v>0</v>
      </c>
      <c r="E419" s="97">
        <f t="shared" si="18"/>
        <v>0.5</v>
      </c>
      <c r="F419" s="98">
        <f t="shared" si="19"/>
        <v>1.1319985948041778E-4</v>
      </c>
      <c r="G419" s="98">
        <f t="shared" si="20"/>
        <v>1.7804624411047539E-4</v>
      </c>
      <c r="H419" s="126">
        <f>G419/'Bayes Calculation 1'!C423</f>
        <v>9.2762093181557675E-2</v>
      </c>
    </row>
    <row r="420" spans="1:8">
      <c r="A420" s="97" t="s">
        <v>5337</v>
      </c>
      <c r="B420" s="96" t="s">
        <v>425</v>
      </c>
      <c r="C420" s="98">
        <f>VLOOKUP(B420,'Add Regulated by Ca CaM cAMP'!$B$4:$G$524,6,FALSE)</f>
        <v>2.2639971896083557E-4</v>
      </c>
      <c r="D420" s="97">
        <f>IFERROR(VLOOKUP(B420,'Kinase c phosph changes'!$A$106:$B$159,2,FALSE),0)</f>
        <v>0</v>
      </c>
      <c r="E420" s="97">
        <f t="shared" si="18"/>
        <v>0.5</v>
      </c>
      <c r="F420" s="98">
        <f t="shared" si="19"/>
        <v>1.1319985948041778E-4</v>
      </c>
      <c r="G420" s="98">
        <f t="shared" si="20"/>
        <v>1.7804624411047539E-4</v>
      </c>
      <c r="H420" s="126">
        <f>G420/'Bayes Calculation 1'!C424</f>
        <v>9.2762093181557675E-2</v>
      </c>
    </row>
    <row r="421" spans="1:8">
      <c r="A421" s="97" t="s">
        <v>5343</v>
      </c>
      <c r="B421" s="96" t="s">
        <v>527</v>
      </c>
      <c r="C421" s="98">
        <f>VLOOKUP(B421,'Add Regulated by Ca CaM cAMP'!$B$4:$G$524,6,FALSE)</f>
        <v>2.2639971896083557E-4</v>
      </c>
      <c r="D421" s="97">
        <f>IFERROR(VLOOKUP(B421,'Kinase c phosph changes'!$A$106:$B$159,2,FALSE),0)</f>
        <v>0</v>
      </c>
      <c r="E421" s="97">
        <f t="shared" si="18"/>
        <v>0.5</v>
      </c>
      <c r="F421" s="98">
        <f t="shared" si="19"/>
        <v>1.1319985948041778E-4</v>
      </c>
      <c r="G421" s="98">
        <f t="shared" si="20"/>
        <v>1.7804624411047539E-4</v>
      </c>
      <c r="H421" s="126">
        <f>G421/'Bayes Calculation 1'!C425</f>
        <v>9.2762093181557675E-2</v>
      </c>
    </row>
    <row r="422" spans="1:8">
      <c r="A422" s="97" t="s">
        <v>5347</v>
      </c>
      <c r="B422" s="96" t="s">
        <v>686</v>
      </c>
      <c r="C422" s="98">
        <f>VLOOKUP(B422,'Add Regulated by Ca CaM cAMP'!$B$4:$G$524,6,FALSE)</f>
        <v>2.2639971896083557E-4</v>
      </c>
      <c r="D422" s="97">
        <f>IFERROR(VLOOKUP(B422,'Kinase c phosph changes'!$A$106:$B$159,2,FALSE),0)</f>
        <v>0</v>
      </c>
      <c r="E422" s="97">
        <f t="shared" si="18"/>
        <v>0.5</v>
      </c>
      <c r="F422" s="98">
        <f t="shared" si="19"/>
        <v>1.1319985948041778E-4</v>
      </c>
      <c r="G422" s="98">
        <f t="shared" si="20"/>
        <v>1.7804624411047539E-4</v>
      </c>
      <c r="H422" s="126">
        <f>G422/'Bayes Calculation 1'!C426</f>
        <v>9.2762093181557675E-2</v>
      </c>
    </row>
    <row r="423" spans="1:8">
      <c r="A423" s="97" t="s">
        <v>5344</v>
      </c>
      <c r="B423" s="96" t="s">
        <v>552</v>
      </c>
      <c r="C423" s="98">
        <f>VLOOKUP(B423,'Add Regulated by Ca CaM cAMP'!$B$4:$G$524,6,FALSE)</f>
        <v>2.2639971896083557E-4</v>
      </c>
      <c r="D423" s="97">
        <f>IFERROR(VLOOKUP(B423,'Kinase c phosph changes'!$A$106:$B$159,2,FALSE),0)</f>
        <v>0</v>
      </c>
      <c r="E423" s="97">
        <f t="shared" si="18"/>
        <v>0.5</v>
      </c>
      <c r="F423" s="98">
        <f t="shared" si="19"/>
        <v>1.1319985948041778E-4</v>
      </c>
      <c r="G423" s="98">
        <f t="shared" si="20"/>
        <v>1.7804624411047539E-4</v>
      </c>
      <c r="H423" s="126">
        <f>G423/'Bayes Calculation 1'!C427</f>
        <v>9.2762093181557675E-2</v>
      </c>
    </row>
    <row r="424" spans="1:8">
      <c r="A424" s="97" t="s">
        <v>5345</v>
      </c>
      <c r="B424" s="96" t="s">
        <v>357</v>
      </c>
      <c r="C424" s="98">
        <f>VLOOKUP(B424,'Add Regulated by Ca CaM cAMP'!$B$4:$G$524,6,FALSE)</f>
        <v>2.2639971896083557E-4</v>
      </c>
      <c r="D424" s="97">
        <f>IFERROR(VLOOKUP(B424,'Kinase c phosph changes'!$A$106:$B$159,2,FALSE),0)</f>
        <v>0</v>
      </c>
      <c r="E424" s="97">
        <f t="shared" si="18"/>
        <v>0.5</v>
      </c>
      <c r="F424" s="98">
        <f t="shared" si="19"/>
        <v>1.1319985948041778E-4</v>
      </c>
      <c r="G424" s="98">
        <f t="shared" si="20"/>
        <v>1.7804624411047539E-4</v>
      </c>
      <c r="H424" s="126">
        <f>G424/'Bayes Calculation 1'!C428</f>
        <v>9.2762093181557675E-2</v>
      </c>
    </row>
    <row r="425" spans="1:8">
      <c r="A425" s="97" t="s">
        <v>5346</v>
      </c>
      <c r="B425" s="96" t="s">
        <v>608</v>
      </c>
      <c r="C425" s="98">
        <f>VLOOKUP(B425,'Add Regulated by Ca CaM cAMP'!$B$4:$G$524,6,FALSE)</f>
        <v>2.2639971896083557E-4</v>
      </c>
      <c r="D425" s="97">
        <f>IFERROR(VLOOKUP(B425,'Kinase c phosph changes'!$A$106:$B$159,2,FALSE),0)</f>
        <v>0</v>
      </c>
      <c r="E425" s="97">
        <f t="shared" si="18"/>
        <v>0.5</v>
      </c>
      <c r="F425" s="98">
        <f t="shared" si="19"/>
        <v>1.1319985948041778E-4</v>
      </c>
      <c r="G425" s="98">
        <f t="shared" si="20"/>
        <v>1.7804624411047539E-4</v>
      </c>
      <c r="H425" s="126">
        <f>G425/'Bayes Calculation 1'!C429</f>
        <v>9.2762093181557675E-2</v>
      </c>
    </row>
    <row r="426" spans="1:8">
      <c r="A426" s="97" t="s">
        <v>5346</v>
      </c>
      <c r="B426" s="96" t="s">
        <v>702</v>
      </c>
      <c r="C426" s="98">
        <f>VLOOKUP(B426,'Add Regulated by Ca CaM cAMP'!$B$4:$G$524,6,FALSE)</f>
        <v>2.2639971896083557E-4</v>
      </c>
      <c r="D426" s="97">
        <f>IFERROR(VLOOKUP(B426,'Kinase c phosph changes'!$A$106:$B$159,2,FALSE),0)</f>
        <v>0</v>
      </c>
      <c r="E426" s="97">
        <f t="shared" si="18"/>
        <v>0.5</v>
      </c>
      <c r="F426" s="98">
        <f t="shared" si="19"/>
        <v>1.1319985948041778E-4</v>
      </c>
      <c r="G426" s="98">
        <f t="shared" si="20"/>
        <v>1.7804624411047539E-4</v>
      </c>
      <c r="H426" s="126">
        <f>G426/'Bayes Calculation 1'!C430</f>
        <v>9.2762093181557675E-2</v>
      </c>
    </row>
    <row r="427" spans="1:8">
      <c r="A427" s="97" t="s">
        <v>5346</v>
      </c>
      <c r="B427" s="96" t="s">
        <v>566</v>
      </c>
      <c r="C427" s="98">
        <f>VLOOKUP(B427,'Add Regulated by Ca CaM cAMP'!$B$4:$G$524,6,FALSE)</f>
        <v>2.2639971896083557E-4</v>
      </c>
      <c r="D427" s="97">
        <f>IFERROR(VLOOKUP(B427,'Kinase c phosph changes'!$A$106:$B$159,2,FALSE),0)</f>
        <v>0</v>
      </c>
      <c r="E427" s="97">
        <f t="shared" si="18"/>
        <v>0.5</v>
      </c>
      <c r="F427" s="98">
        <f t="shared" si="19"/>
        <v>1.1319985948041778E-4</v>
      </c>
      <c r="G427" s="98">
        <f t="shared" si="20"/>
        <v>1.7804624411047539E-4</v>
      </c>
      <c r="H427" s="126">
        <f>G427/'Bayes Calculation 1'!C431</f>
        <v>9.2762093181557675E-2</v>
      </c>
    </row>
    <row r="428" spans="1:8">
      <c r="A428" s="97" t="s">
        <v>5345</v>
      </c>
      <c r="B428" s="96" t="s">
        <v>600</v>
      </c>
      <c r="C428" s="98">
        <f>VLOOKUP(B428,'Add Regulated by Ca CaM cAMP'!$B$4:$G$524,6,FALSE)</f>
        <v>2.2639971896083557E-4</v>
      </c>
      <c r="D428" s="97">
        <f>IFERROR(VLOOKUP(B428,'Kinase c phosph changes'!$A$106:$B$159,2,FALSE),0)</f>
        <v>0</v>
      </c>
      <c r="E428" s="97">
        <f t="shared" si="18"/>
        <v>0.5</v>
      </c>
      <c r="F428" s="98">
        <f t="shared" si="19"/>
        <v>1.1319985948041778E-4</v>
      </c>
      <c r="G428" s="98">
        <f t="shared" si="20"/>
        <v>1.7804624411047539E-4</v>
      </c>
      <c r="H428" s="126">
        <f>G428/'Bayes Calculation 1'!C432</f>
        <v>9.2762093181557675E-2</v>
      </c>
    </row>
    <row r="429" spans="1:8">
      <c r="A429" s="97" t="s">
        <v>5345</v>
      </c>
      <c r="B429" s="96" t="s">
        <v>507</v>
      </c>
      <c r="C429" s="98">
        <f>VLOOKUP(B429,'Add Regulated by Ca CaM cAMP'!$B$4:$G$524,6,FALSE)</f>
        <v>2.2639971896083557E-4</v>
      </c>
      <c r="D429" s="97">
        <f>IFERROR(VLOOKUP(B429,'Kinase c phosph changes'!$A$106:$B$159,2,FALSE),0)</f>
        <v>0</v>
      </c>
      <c r="E429" s="97">
        <f t="shared" si="18"/>
        <v>0.5</v>
      </c>
      <c r="F429" s="98">
        <f t="shared" si="19"/>
        <v>1.1319985948041778E-4</v>
      </c>
      <c r="G429" s="98">
        <f t="shared" si="20"/>
        <v>1.7804624411047539E-4</v>
      </c>
      <c r="H429" s="126">
        <f>G429/'Bayes Calculation 1'!C433</f>
        <v>9.2762093181557675E-2</v>
      </c>
    </row>
    <row r="430" spans="1:8">
      <c r="A430" s="97" t="s">
        <v>5346</v>
      </c>
      <c r="B430" s="96" t="s">
        <v>646</v>
      </c>
      <c r="C430" s="98">
        <f>VLOOKUP(B430,'Add Regulated by Ca CaM cAMP'!$B$4:$G$524,6,FALSE)</f>
        <v>2.2639971896083557E-4</v>
      </c>
      <c r="D430" s="97">
        <f>IFERROR(VLOOKUP(B430,'Kinase c phosph changes'!$A$106:$B$159,2,FALSE),0)</f>
        <v>0</v>
      </c>
      <c r="E430" s="97">
        <f t="shared" si="18"/>
        <v>0.5</v>
      </c>
      <c r="F430" s="98">
        <f t="shared" si="19"/>
        <v>1.1319985948041778E-4</v>
      </c>
      <c r="G430" s="98">
        <f t="shared" si="20"/>
        <v>1.7804624411047539E-4</v>
      </c>
      <c r="H430" s="126">
        <f>G430/'Bayes Calculation 1'!C434</f>
        <v>9.2762093181557675E-2</v>
      </c>
    </row>
    <row r="431" spans="1:8">
      <c r="A431" s="97" t="s">
        <v>5341</v>
      </c>
      <c r="B431" s="96" t="s">
        <v>848</v>
      </c>
      <c r="C431" s="98">
        <f>VLOOKUP(B431,'Add Regulated by Ca CaM cAMP'!$B$4:$G$524,6,FALSE)</f>
        <v>2.2639971896083557E-4</v>
      </c>
      <c r="D431" s="97">
        <f>IFERROR(VLOOKUP(B431,'Kinase c phosph changes'!$A$106:$B$159,2,FALSE),0)</f>
        <v>0</v>
      </c>
      <c r="E431" s="97">
        <f t="shared" si="18"/>
        <v>0.5</v>
      </c>
      <c r="F431" s="98">
        <f t="shared" si="19"/>
        <v>1.1319985948041778E-4</v>
      </c>
      <c r="G431" s="98">
        <f t="shared" si="20"/>
        <v>1.7804624411047539E-4</v>
      </c>
      <c r="H431" s="126">
        <f>G431/'Bayes Calculation 1'!C435</f>
        <v>9.2762093181557675E-2</v>
      </c>
    </row>
    <row r="432" spans="1:8">
      <c r="A432" s="97" t="s">
        <v>5339</v>
      </c>
      <c r="B432" s="96" t="s">
        <v>666</v>
      </c>
      <c r="C432" s="98">
        <f>VLOOKUP(B432,'Add Regulated by Ca CaM cAMP'!$B$4:$G$524,6,FALSE)</f>
        <v>2.2639971896083557E-4</v>
      </c>
      <c r="D432" s="97">
        <f>IFERROR(VLOOKUP(B432,'Kinase c phosph changes'!$A$106:$B$159,2,FALSE),0)</f>
        <v>0</v>
      </c>
      <c r="E432" s="97">
        <f t="shared" si="18"/>
        <v>0.5</v>
      </c>
      <c r="F432" s="98">
        <f t="shared" si="19"/>
        <v>1.1319985948041778E-4</v>
      </c>
      <c r="G432" s="98">
        <f t="shared" si="20"/>
        <v>1.7804624411047539E-4</v>
      </c>
      <c r="H432" s="126">
        <f>G432/'Bayes Calculation 1'!C436</f>
        <v>9.2762093181557675E-2</v>
      </c>
    </row>
    <row r="433" spans="1:8">
      <c r="A433" s="97" t="s">
        <v>5337</v>
      </c>
      <c r="B433" s="96" t="s">
        <v>405</v>
      </c>
      <c r="C433" s="98">
        <f>VLOOKUP(B433,'Add Regulated by Ca CaM cAMP'!$B$4:$G$524,6,FALSE)</f>
        <v>2.2639971896083557E-4</v>
      </c>
      <c r="D433" s="97">
        <f>IFERROR(VLOOKUP(B433,'Kinase c phosph changes'!$A$106:$B$159,2,FALSE),0)</f>
        <v>0</v>
      </c>
      <c r="E433" s="97">
        <f t="shared" si="18"/>
        <v>0.5</v>
      </c>
      <c r="F433" s="98">
        <f t="shared" si="19"/>
        <v>1.1319985948041778E-4</v>
      </c>
      <c r="G433" s="98">
        <f t="shared" si="20"/>
        <v>1.7804624411047539E-4</v>
      </c>
      <c r="H433" s="126">
        <f>G433/'Bayes Calculation 1'!C437</f>
        <v>9.2762093181557675E-2</v>
      </c>
    </row>
    <row r="434" spans="1:8">
      <c r="A434" s="97" t="s">
        <v>5346</v>
      </c>
      <c r="B434" s="96" t="s">
        <v>548</v>
      </c>
      <c r="C434" s="98">
        <f>VLOOKUP(B434,'Add Regulated by Ca CaM cAMP'!$B$4:$G$524,6,FALSE)</f>
        <v>2.2639971896083557E-4</v>
      </c>
      <c r="D434" s="97">
        <f>IFERROR(VLOOKUP(B434,'Kinase c phosph changes'!$A$106:$B$159,2,FALSE),0)</f>
        <v>0</v>
      </c>
      <c r="E434" s="97">
        <f t="shared" si="18"/>
        <v>0.5</v>
      </c>
      <c r="F434" s="98">
        <f t="shared" si="19"/>
        <v>1.1319985948041778E-4</v>
      </c>
      <c r="G434" s="98">
        <f t="shared" si="20"/>
        <v>1.7804624411047539E-4</v>
      </c>
      <c r="H434" s="126">
        <f>G434/'Bayes Calculation 1'!C438</f>
        <v>9.2762093181557675E-2</v>
      </c>
    </row>
    <row r="435" spans="1:8">
      <c r="A435" s="97" t="s">
        <v>5344</v>
      </c>
      <c r="B435" s="96" t="s">
        <v>556</v>
      </c>
      <c r="C435" s="98">
        <f>VLOOKUP(B435,'Add Regulated by Ca CaM cAMP'!$B$4:$G$524,6,FALSE)</f>
        <v>2.2639971896083557E-4</v>
      </c>
      <c r="D435" s="97">
        <f>IFERROR(VLOOKUP(B435,'Kinase c phosph changes'!$A$106:$B$159,2,FALSE),0)</f>
        <v>0</v>
      </c>
      <c r="E435" s="97">
        <f t="shared" si="18"/>
        <v>0.5</v>
      </c>
      <c r="F435" s="98">
        <f t="shared" si="19"/>
        <v>1.1319985948041778E-4</v>
      </c>
      <c r="G435" s="98">
        <f t="shared" si="20"/>
        <v>1.7804624411047539E-4</v>
      </c>
      <c r="H435" s="126">
        <f>G435/'Bayes Calculation 1'!C439</f>
        <v>9.2762093181557675E-2</v>
      </c>
    </row>
    <row r="436" spans="1:8">
      <c r="A436" s="97" t="s">
        <v>5338</v>
      </c>
      <c r="B436" s="96" t="s">
        <v>503</v>
      </c>
      <c r="C436" s="98">
        <f>VLOOKUP(B436,'Add Regulated by Ca CaM cAMP'!$B$4:$G$524,6,FALSE)</f>
        <v>2.2639971896083557E-4</v>
      </c>
      <c r="D436" s="97">
        <f>IFERROR(VLOOKUP(B436,'Kinase c phosph changes'!$A$106:$B$159,2,FALSE),0)</f>
        <v>0</v>
      </c>
      <c r="E436" s="97">
        <f t="shared" si="18"/>
        <v>0.5</v>
      </c>
      <c r="F436" s="98">
        <f t="shared" si="19"/>
        <v>1.1319985948041778E-4</v>
      </c>
      <c r="G436" s="98">
        <f t="shared" si="20"/>
        <v>1.7804624411047539E-4</v>
      </c>
      <c r="H436" s="126">
        <f>G436/'Bayes Calculation 1'!C440</f>
        <v>9.2762093181557675E-2</v>
      </c>
    </row>
    <row r="437" spans="1:8">
      <c r="A437" s="97" t="s">
        <v>5338</v>
      </c>
      <c r="B437" s="96" t="s">
        <v>618</v>
      </c>
      <c r="C437" s="98">
        <f>VLOOKUP(B437,'Add Regulated by Ca CaM cAMP'!$B$4:$G$524,6,FALSE)</f>
        <v>2.2639971896083557E-4</v>
      </c>
      <c r="D437" s="97">
        <f>IFERROR(VLOOKUP(B437,'Kinase c phosph changes'!$A$106:$B$159,2,FALSE),0)</f>
        <v>0</v>
      </c>
      <c r="E437" s="97">
        <f t="shared" si="18"/>
        <v>0.5</v>
      </c>
      <c r="F437" s="98">
        <f t="shared" si="19"/>
        <v>1.1319985948041778E-4</v>
      </c>
      <c r="G437" s="98">
        <f t="shared" si="20"/>
        <v>1.7804624411047539E-4</v>
      </c>
      <c r="H437" s="126">
        <f>G437/'Bayes Calculation 1'!C441</f>
        <v>9.2762093181557675E-2</v>
      </c>
    </row>
    <row r="438" spans="1:8">
      <c r="A438" s="97" t="s">
        <v>5345</v>
      </c>
      <c r="B438" s="96" t="s">
        <v>626</v>
      </c>
      <c r="C438" s="98">
        <f>VLOOKUP(B438,'Add Regulated by Ca CaM cAMP'!$B$4:$G$524,6,FALSE)</f>
        <v>2.2639971896083557E-4</v>
      </c>
      <c r="D438" s="97">
        <f>IFERROR(VLOOKUP(B438,'Kinase c phosph changes'!$A$106:$B$159,2,FALSE),0)</f>
        <v>0</v>
      </c>
      <c r="E438" s="97">
        <f t="shared" si="18"/>
        <v>0.5</v>
      </c>
      <c r="F438" s="98">
        <f t="shared" si="19"/>
        <v>1.1319985948041778E-4</v>
      </c>
      <c r="G438" s="98">
        <f t="shared" si="20"/>
        <v>1.7804624411047539E-4</v>
      </c>
      <c r="H438" s="126">
        <f>G438/'Bayes Calculation 1'!C442</f>
        <v>9.2762093181557675E-2</v>
      </c>
    </row>
    <row r="439" spans="1:8">
      <c r="A439" s="97" t="s">
        <v>5337</v>
      </c>
      <c r="B439" s="96" t="s">
        <v>832</v>
      </c>
      <c r="C439" s="98">
        <f>VLOOKUP(B439,'Add Regulated by Ca CaM cAMP'!$B$4:$G$524,6,FALSE)</f>
        <v>2.2639971896083557E-4</v>
      </c>
      <c r="D439" s="97">
        <f>IFERROR(VLOOKUP(B439,'Kinase c phosph changes'!$A$106:$B$159,2,FALSE),0)</f>
        <v>0</v>
      </c>
      <c r="E439" s="97">
        <f t="shared" si="18"/>
        <v>0.5</v>
      </c>
      <c r="F439" s="98">
        <f t="shared" si="19"/>
        <v>1.1319985948041778E-4</v>
      </c>
      <c r="G439" s="98">
        <f t="shared" si="20"/>
        <v>1.7804624411047539E-4</v>
      </c>
      <c r="H439" s="126">
        <f>G439/'Bayes Calculation 1'!C443</f>
        <v>9.2762093181557675E-2</v>
      </c>
    </row>
    <row r="440" spans="1:8">
      <c r="A440" s="97" t="s">
        <v>5341</v>
      </c>
      <c r="B440" s="96" t="s">
        <v>1035</v>
      </c>
      <c r="C440" s="98">
        <f>VLOOKUP(B440,'Add Regulated by Ca CaM cAMP'!$B$4:$G$524,6,FALSE)</f>
        <v>2.2639971896083557E-4</v>
      </c>
      <c r="D440" s="97">
        <f>IFERROR(VLOOKUP(B440,'Kinase c phosph changes'!$A$106:$B$159,2,FALSE),0)</f>
        <v>0</v>
      </c>
      <c r="E440" s="97">
        <f t="shared" si="18"/>
        <v>0.5</v>
      </c>
      <c r="F440" s="98">
        <f t="shared" si="19"/>
        <v>1.1319985948041778E-4</v>
      </c>
      <c r="G440" s="98">
        <f t="shared" si="20"/>
        <v>1.7804624411047539E-4</v>
      </c>
      <c r="H440" s="126">
        <f>G440/'Bayes Calculation 1'!C444</f>
        <v>9.2762093181557675E-2</v>
      </c>
    </row>
    <row r="441" spans="1:8">
      <c r="A441" s="97" t="s">
        <v>5346</v>
      </c>
      <c r="B441" s="96" t="s">
        <v>1057</v>
      </c>
      <c r="C441" s="98">
        <f>VLOOKUP(B441,'Add Regulated by Ca CaM cAMP'!$B$4:$G$524,6,FALSE)</f>
        <v>2.2639971896083557E-4</v>
      </c>
      <c r="D441" s="97">
        <f>IFERROR(VLOOKUP(B441,'Kinase c phosph changes'!$A$106:$B$159,2,FALSE),0)</f>
        <v>0</v>
      </c>
      <c r="E441" s="97">
        <f t="shared" si="18"/>
        <v>0.5</v>
      </c>
      <c r="F441" s="98">
        <f t="shared" si="19"/>
        <v>1.1319985948041778E-4</v>
      </c>
      <c r="G441" s="98">
        <f t="shared" si="20"/>
        <v>1.7804624411047539E-4</v>
      </c>
      <c r="H441" s="126">
        <f>G441/'Bayes Calculation 1'!C445</f>
        <v>9.2762093181557675E-2</v>
      </c>
    </row>
    <row r="442" spans="1:8">
      <c r="A442" s="97" t="s">
        <v>5337</v>
      </c>
      <c r="B442" s="96" t="s">
        <v>874</v>
      </c>
      <c r="C442" s="98">
        <f>VLOOKUP(B442,'Add Regulated by Ca CaM cAMP'!$B$4:$G$524,6,FALSE)</f>
        <v>2.2639971896083557E-4</v>
      </c>
      <c r="D442" s="97">
        <f>IFERROR(VLOOKUP(B442,'Kinase c phosph changes'!$A$106:$B$159,2,FALSE),0)</f>
        <v>0</v>
      </c>
      <c r="E442" s="97">
        <f t="shared" si="18"/>
        <v>0.5</v>
      </c>
      <c r="F442" s="98">
        <f t="shared" si="19"/>
        <v>1.1319985948041778E-4</v>
      </c>
      <c r="G442" s="98">
        <f t="shared" si="20"/>
        <v>1.7804624411047539E-4</v>
      </c>
      <c r="H442" s="126">
        <f>G442/'Bayes Calculation 1'!C446</f>
        <v>9.2762093181557675E-2</v>
      </c>
    </row>
    <row r="443" spans="1:8">
      <c r="A443" s="97" t="s">
        <v>5345</v>
      </c>
      <c r="B443" s="96" t="s">
        <v>722</v>
      </c>
      <c r="C443" s="98">
        <f>VLOOKUP(B443,'Add Regulated by Ca CaM cAMP'!$B$4:$G$524,6,FALSE)</f>
        <v>2.2639971896083557E-4</v>
      </c>
      <c r="D443" s="97">
        <f>IFERROR(VLOOKUP(B443,'Kinase c phosph changes'!$A$106:$B$159,2,FALSE),0)</f>
        <v>0</v>
      </c>
      <c r="E443" s="97">
        <f t="shared" si="18"/>
        <v>0.5</v>
      </c>
      <c r="F443" s="98">
        <f t="shared" si="19"/>
        <v>1.1319985948041778E-4</v>
      </c>
      <c r="G443" s="98">
        <f t="shared" si="20"/>
        <v>1.7804624411047539E-4</v>
      </c>
      <c r="H443" s="126">
        <f>G443/'Bayes Calculation 1'!C447</f>
        <v>9.2762093181557675E-2</v>
      </c>
    </row>
    <row r="444" spans="1:8">
      <c r="A444" s="97" t="s">
        <v>5344</v>
      </c>
      <c r="B444" s="96" t="s">
        <v>726</v>
      </c>
      <c r="C444" s="98">
        <f>VLOOKUP(B444,'Add Regulated by Ca CaM cAMP'!$B$4:$G$524,6,FALSE)</f>
        <v>2.2639971896083557E-4</v>
      </c>
      <c r="D444" s="97">
        <f>IFERROR(VLOOKUP(B444,'Kinase c phosph changes'!$A$106:$B$159,2,FALSE),0)</f>
        <v>0</v>
      </c>
      <c r="E444" s="97">
        <f t="shared" si="18"/>
        <v>0.5</v>
      </c>
      <c r="F444" s="98">
        <f t="shared" si="19"/>
        <v>1.1319985948041778E-4</v>
      </c>
      <c r="G444" s="98">
        <f t="shared" si="20"/>
        <v>1.7804624411047539E-4</v>
      </c>
      <c r="H444" s="126">
        <f>G444/'Bayes Calculation 1'!C448</f>
        <v>9.2762093181557675E-2</v>
      </c>
    </row>
    <row r="445" spans="1:8">
      <c r="A445" s="97" t="s">
        <v>5344</v>
      </c>
      <c r="B445" s="96" t="s">
        <v>483</v>
      </c>
      <c r="C445" s="98">
        <f>VLOOKUP(B445,'Add Regulated by Ca CaM cAMP'!$B$4:$G$524,6,FALSE)</f>
        <v>2.2639971896083557E-4</v>
      </c>
      <c r="D445" s="97">
        <f>IFERROR(VLOOKUP(B445,'Kinase c phosph changes'!$A$106:$B$159,2,FALSE),0)</f>
        <v>0</v>
      </c>
      <c r="E445" s="97">
        <f t="shared" si="18"/>
        <v>0.5</v>
      </c>
      <c r="F445" s="98">
        <f t="shared" si="19"/>
        <v>1.1319985948041778E-4</v>
      </c>
      <c r="G445" s="98">
        <f t="shared" si="20"/>
        <v>1.7804624411047539E-4</v>
      </c>
      <c r="H445" s="126">
        <f>G445/'Bayes Calculation 1'!C449</f>
        <v>9.2762093181557675E-2</v>
      </c>
    </row>
    <row r="446" spans="1:8">
      <c r="A446" s="97" t="s">
        <v>5347</v>
      </c>
      <c r="B446" s="96" t="s">
        <v>145</v>
      </c>
      <c r="C446" s="98">
        <f>VLOOKUP(B446,'Add Regulated by Ca CaM cAMP'!$B$4:$G$524,6,FALSE)</f>
        <v>2.2639971896083557E-4</v>
      </c>
      <c r="D446" s="97">
        <f>IFERROR(VLOOKUP(B446,'Kinase c phosph changes'!$A$106:$B$159,2,FALSE),0)</f>
        <v>0</v>
      </c>
      <c r="E446" s="97">
        <f t="shared" si="18"/>
        <v>0.5</v>
      </c>
      <c r="F446" s="98">
        <f t="shared" si="19"/>
        <v>1.1319985948041778E-4</v>
      </c>
      <c r="G446" s="98">
        <f t="shared" si="20"/>
        <v>1.7804624411047539E-4</v>
      </c>
      <c r="H446" s="126">
        <f>G446/'Bayes Calculation 1'!C450</f>
        <v>9.2762093181557675E-2</v>
      </c>
    </row>
    <row r="447" spans="1:8">
      <c r="A447" s="97" t="s">
        <v>5345</v>
      </c>
      <c r="B447" s="96" t="s">
        <v>732</v>
      </c>
      <c r="C447" s="98">
        <f>VLOOKUP(B447,'Add Regulated by Ca CaM cAMP'!$B$4:$G$524,6,FALSE)</f>
        <v>2.2639971896083557E-4</v>
      </c>
      <c r="D447" s="97">
        <f>IFERROR(VLOOKUP(B447,'Kinase c phosph changes'!$A$106:$B$159,2,FALSE),0)</f>
        <v>0</v>
      </c>
      <c r="E447" s="97">
        <f t="shared" si="18"/>
        <v>0.5</v>
      </c>
      <c r="F447" s="98">
        <f t="shared" si="19"/>
        <v>1.1319985948041778E-4</v>
      </c>
      <c r="G447" s="98">
        <f t="shared" si="20"/>
        <v>1.7804624411047539E-4</v>
      </c>
      <c r="H447" s="126">
        <f>G447/'Bayes Calculation 1'!C451</f>
        <v>9.2762093181557675E-2</v>
      </c>
    </row>
    <row r="448" spans="1:8">
      <c r="A448" s="97" t="s">
        <v>5347</v>
      </c>
      <c r="B448" s="96" t="s">
        <v>712</v>
      </c>
      <c r="C448" s="98">
        <f>VLOOKUP(B448,'Add Regulated by Ca CaM cAMP'!$B$4:$G$524,6,FALSE)</f>
        <v>2.2639971896083557E-4</v>
      </c>
      <c r="D448" s="97">
        <f>IFERROR(VLOOKUP(B448,'Kinase c phosph changes'!$A$106:$B$159,2,FALSE),0)</f>
        <v>0</v>
      </c>
      <c r="E448" s="97">
        <f t="shared" si="18"/>
        <v>0.5</v>
      </c>
      <c r="F448" s="98">
        <f t="shared" si="19"/>
        <v>1.1319985948041778E-4</v>
      </c>
      <c r="G448" s="98">
        <f t="shared" si="20"/>
        <v>1.7804624411047539E-4</v>
      </c>
      <c r="H448" s="126">
        <f>G448/'Bayes Calculation 1'!C452</f>
        <v>9.2762093181557675E-2</v>
      </c>
    </row>
    <row r="449" spans="1:8">
      <c r="A449" s="97" t="s">
        <v>5344</v>
      </c>
      <c r="B449" s="96" t="s">
        <v>513</v>
      </c>
      <c r="C449" s="98">
        <f>VLOOKUP(B449,'Add Regulated by Ca CaM cAMP'!$B$4:$G$524,6,FALSE)</f>
        <v>2.2639971896083557E-4</v>
      </c>
      <c r="D449" s="97">
        <f>IFERROR(VLOOKUP(B449,'Kinase c phosph changes'!$A$106:$B$159,2,FALSE),0)</f>
        <v>0</v>
      </c>
      <c r="E449" s="97">
        <f t="shared" si="18"/>
        <v>0.5</v>
      </c>
      <c r="F449" s="98">
        <f t="shared" si="19"/>
        <v>1.1319985948041778E-4</v>
      </c>
      <c r="G449" s="98">
        <f t="shared" si="20"/>
        <v>1.7804624411047539E-4</v>
      </c>
      <c r="H449" s="126">
        <f>G449/'Bayes Calculation 1'!C453</f>
        <v>9.2762093181557675E-2</v>
      </c>
    </row>
    <row r="450" spans="1:8">
      <c r="A450" s="97" t="s">
        <v>5346</v>
      </c>
      <c r="B450" s="96" t="s">
        <v>455</v>
      </c>
      <c r="C450" s="98">
        <f>VLOOKUP(B450,'Add Regulated by Ca CaM cAMP'!$B$4:$G$524,6,FALSE)</f>
        <v>2.2639971896083557E-4</v>
      </c>
      <c r="D450" s="97">
        <f>IFERROR(VLOOKUP(B450,'Kinase c phosph changes'!$A$106:$B$159,2,FALSE),0)</f>
        <v>0</v>
      </c>
      <c r="E450" s="97">
        <f t="shared" si="18"/>
        <v>0.5</v>
      </c>
      <c r="F450" s="98">
        <f t="shared" si="19"/>
        <v>1.1319985948041778E-4</v>
      </c>
      <c r="G450" s="98">
        <f t="shared" si="20"/>
        <v>1.7804624411047539E-4</v>
      </c>
      <c r="H450" s="126">
        <f>G450/'Bayes Calculation 1'!C454</f>
        <v>9.2762093181557675E-2</v>
      </c>
    </row>
    <row r="451" spans="1:8">
      <c r="A451" s="97" t="s">
        <v>5345</v>
      </c>
      <c r="B451" s="96" t="s">
        <v>736</v>
      </c>
      <c r="C451" s="98">
        <f>VLOOKUP(B451,'Add Regulated by Ca CaM cAMP'!$B$4:$G$524,6,FALSE)</f>
        <v>2.2639971896083557E-4</v>
      </c>
      <c r="D451" s="97">
        <f>IFERROR(VLOOKUP(B451,'Kinase c phosph changes'!$A$106:$B$159,2,FALSE),0)</f>
        <v>0</v>
      </c>
      <c r="E451" s="97">
        <f t="shared" si="18"/>
        <v>0.5</v>
      </c>
      <c r="F451" s="98">
        <f t="shared" si="19"/>
        <v>1.1319985948041778E-4</v>
      </c>
      <c r="G451" s="98">
        <f t="shared" si="20"/>
        <v>1.7804624411047539E-4</v>
      </c>
      <c r="H451" s="126">
        <f>G451/'Bayes Calculation 1'!C455</f>
        <v>9.2762093181557675E-2</v>
      </c>
    </row>
    <row r="452" spans="1:8">
      <c r="A452" s="97" t="s">
        <v>5338</v>
      </c>
      <c r="B452" s="96" t="s">
        <v>680</v>
      </c>
      <c r="C452" s="98">
        <f>VLOOKUP(B452,'Add Regulated by Ca CaM cAMP'!$B$4:$G$524,6,FALSE)</f>
        <v>2.2639971896083557E-4</v>
      </c>
      <c r="D452" s="97">
        <f>IFERROR(VLOOKUP(B452,'Kinase c phosph changes'!$A$106:$B$159,2,FALSE),0)</f>
        <v>0</v>
      </c>
      <c r="E452" s="97">
        <f t="shared" ref="E452:E515" si="21">IF(D452&gt;0,0.95, 0.5)</f>
        <v>0.5</v>
      </c>
      <c r="F452" s="98">
        <f t="shared" ref="F452:F515" si="22">E452*C452</f>
        <v>1.1319985948041778E-4</v>
      </c>
      <c r="G452" s="98">
        <f t="shared" ref="G452:G515" si="23">F452/$F$2</f>
        <v>1.7804624411047539E-4</v>
      </c>
      <c r="H452" s="126">
        <f>G452/'Bayes Calculation 1'!C456</f>
        <v>9.2762093181557675E-2</v>
      </c>
    </row>
    <row r="453" spans="1:8">
      <c r="A453" s="97" t="s">
        <v>5338</v>
      </c>
      <c r="B453" s="96" t="s">
        <v>760</v>
      </c>
      <c r="C453" s="98">
        <f>VLOOKUP(B453,'Add Regulated by Ca CaM cAMP'!$B$4:$G$524,6,FALSE)</f>
        <v>2.2639971896083557E-4</v>
      </c>
      <c r="D453" s="97">
        <f>IFERROR(VLOOKUP(B453,'Kinase c phosph changes'!$A$106:$B$159,2,FALSE),0)</f>
        <v>0</v>
      </c>
      <c r="E453" s="97">
        <f t="shared" si="21"/>
        <v>0.5</v>
      </c>
      <c r="F453" s="98">
        <f t="shared" si="22"/>
        <v>1.1319985948041778E-4</v>
      </c>
      <c r="G453" s="98">
        <f t="shared" si="23"/>
        <v>1.7804624411047539E-4</v>
      </c>
      <c r="H453" s="126">
        <f>G453/'Bayes Calculation 1'!C457</f>
        <v>9.2762093181557675E-2</v>
      </c>
    </row>
    <row r="454" spans="1:8">
      <c r="A454" s="97" t="s">
        <v>5337</v>
      </c>
      <c r="B454" s="96" t="s">
        <v>1004</v>
      </c>
      <c r="C454" s="98">
        <f>VLOOKUP(B454,'Add Regulated by Ca CaM cAMP'!$B$4:$G$524,6,FALSE)</f>
        <v>2.2639971896083557E-4</v>
      </c>
      <c r="D454" s="97">
        <f>IFERROR(VLOOKUP(B454,'Kinase c phosph changes'!$A$106:$B$159,2,FALSE),0)</f>
        <v>0</v>
      </c>
      <c r="E454" s="97">
        <f t="shared" si="21"/>
        <v>0.5</v>
      </c>
      <c r="F454" s="98">
        <f t="shared" si="22"/>
        <v>1.1319985948041778E-4</v>
      </c>
      <c r="G454" s="98">
        <f t="shared" si="23"/>
        <v>1.7804624411047539E-4</v>
      </c>
      <c r="H454" s="126">
        <f>G454/'Bayes Calculation 1'!C458</f>
        <v>9.2762093181557675E-2</v>
      </c>
    </row>
    <row r="455" spans="1:8">
      <c r="A455" s="97" t="s">
        <v>5340</v>
      </c>
      <c r="B455" s="96" t="s">
        <v>485</v>
      </c>
      <c r="C455" s="98">
        <f>VLOOKUP(B455,'Add Regulated by Ca CaM cAMP'!$B$4:$G$524,6,FALSE)</f>
        <v>2.2639971896083557E-4</v>
      </c>
      <c r="D455" s="97">
        <f>IFERROR(VLOOKUP(B455,'Kinase c phosph changes'!$A$106:$B$159,2,FALSE),0)</f>
        <v>0</v>
      </c>
      <c r="E455" s="97">
        <f t="shared" si="21"/>
        <v>0.5</v>
      </c>
      <c r="F455" s="98">
        <f t="shared" si="22"/>
        <v>1.1319985948041778E-4</v>
      </c>
      <c r="G455" s="98">
        <f t="shared" si="23"/>
        <v>1.7804624411047539E-4</v>
      </c>
      <c r="H455" s="126">
        <f>G455/'Bayes Calculation 1'!C459</f>
        <v>9.2762093181557675E-2</v>
      </c>
    </row>
    <row r="456" spans="1:8">
      <c r="A456" s="97" t="s">
        <v>5345</v>
      </c>
      <c r="B456" s="96" t="s">
        <v>694</v>
      </c>
      <c r="C456" s="98">
        <f>VLOOKUP(B456,'Add Regulated by Ca CaM cAMP'!$B$4:$G$524,6,FALSE)</f>
        <v>2.2639971896083557E-4</v>
      </c>
      <c r="D456" s="97">
        <f>IFERROR(VLOOKUP(B456,'Kinase c phosph changes'!$A$106:$B$159,2,FALSE),0)</f>
        <v>0</v>
      </c>
      <c r="E456" s="97">
        <f t="shared" si="21"/>
        <v>0.5</v>
      </c>
      <c r="F456" s="98">
        <f t="shared" si="22"/>
        <v>1.1319985948041778E-4</v>
      </c>
      <c r="G456" s="98">
        <f t="shared" si="23"/>
        <v>1.7804624411047539E-4</v>
      </c>
      <c r="H456" s="126">
        <f>G456/'Bayes Calculation 1'!C460</f>
        <v>9.2762093181557675E-2</v>
      </c>
    </row>
    <row r="457" spans="1:8">
      <c r="A457" s="97" t="s">
        <v>5345</v>
      </c>
      <c r="B457" s="96" t="s">
        <v>764</v>
      </c>
      <c r="C457" s="98">
        <f>VLOOKUP(B457,'Add Regulated by Ca CaM cAMP'!$B$4:$G$524,6,FALSE)</f>
        <v>2.2639971896083557E-4</v>
      </c>
      <c r="D457" s="97">
        <f>IFERROR(VLOOKUP(B457,'Kinase c phosph changes'!$A$106:$B$159,2,FALSE),0)</f>
        <v>0</v>
      </c>
      <c r="E457" s="97">
        <f t="shared" si="21"/>
        <v>0.5</v>
      </c>
      <c r="F457" s="98">
        <f t="shared" si="22"/>
        <v>1.1319985948041778E-4</v>
      </c>
      <c r="G457" s="98">
        <f t="shared" si="23"/>
        <v>1.7804624411047539E-4</v>
      </c>
      <c r="H457" s="126">
        <f>G457/'Bayes Calculation 1'!C461</f>
        <v>9.2762093181557675E-2</v>
      </c>
    </row>
    <row r="458" spans="1:8">
      <c r="A458" s="97" t="s">
        <v>5345</v>
      </c>
      <c r="B458" s="96" t="s">
        <v>766</v>
      </c>
      <c r="C458" s="98">
        <f>VLOOKUP(B458,'Add Regulated by Ca CaM cAMP'!$B$4:$G$524,6,FALSE)</f>
        <v>2.2639971896083557E-4</v>
      </c>
      <c r="D458" s="97">
        <f>IFERROR(VLOOKUP(B458,'Kinase c phosph changes'!$A$106:$B$159,2,FALSE),0)</f>
        <v>0</v>
      </c>
      <c r="E458" s="97">
        <f t="shared" si="21"/>
        <v>0.5</v>
      </c>
      <c r="F458" s="98">
        <f t="shared" si="22"/>
        <v>1.1319985948041778E-4</v>
      </c>
      <c r="G458" s="98">
        <f t="shared" si="23"/>
        <v>1.7804624411047539E-4</v>
      </c>
      <c r="H458" s="126">
        <f>G458/'Bayes Calculation 1'!C462</f>
        <v>9.2762093181557675E-2</v>
      </c>
    </row>
    <row r="459" spans="1:8">
      <c r="A459" s="97" t="s">
        <v>5346</v>
      </c>
      <c r="B459" s="96" t="s">
        <v>776</v>
      </c>
      <c r="C459" s="98">
        <f>VLOOKUP(B459,'Add Regulated by Ca CaM cAMP'!$B$4:$G$524,6,FALSE)</f>
        <v>2.2639971896083557E-4</v>
      </c>
      <c r="D459" s="97">
        <f>IFERROR(VLOOKUP(B459,'Kinase c phosph changes'!$A$106:$B$159,2,FALSE),0)</f>
        <v>0</v>
      </c>
      <c r="E459" s="97">
        <f t="shared" si="21"/>
        <v>0.5</v>
      </c>
      <c r="F459" s="98">
        <f t="shared" si="22"/>
        <v>1.1319985948041778E-4</v>
      </c>
      <c r="G459" s="98">
        <f t="shared" si="23"/>
        <v>1.7804624411047539E-4</v>
      </c>
      <c r="H459" s="126">
        <f>G459/'Bayes Calculation 1'!C463</f>
        <v>9.2762093181557675E-2</v>
      </c>
    </row>
    <row r="460" spans="1:8">
      <c r="A460" s="97" t="s">
        <v>5337</v>
      </c>
      <c r="B460" s="96" t="s">
        <v>786</v>
      </c>
      <c r="C460" s="98">
        <f>VLOOKUP(B460,'Add Regulated by Ca CaM cAMP'!$B$4:$G$524,6,FALSE)</f>
        <v>2.2639971896083557E-4</v>
      </c>
      <c r="D460" s="97">
        <f>IFERROR(VLOOKUP(B460,'Kinase c phosph changes'!$A$106:$B$159,2,FALSE),0)</f>
        <v>0</v>
      </c>
      <c r="E460" s="97">
        <f t="shared" si="21"/>
        <v>0.5</v>
      </c>
      <c r="F460" s="98">
        <f t="shared" si="22"/>
        <v>1.1319985948041778E-4</v>
      </c>
      <c r="G460" s="98">
        <f t="shared" si="23"/>
        <v>1.7804624411047539E-4</v>
      </c>
      <c r="H460" s="126">
        <f>G460/'Bayes Calculation 1'!C464</f>
        <v>9.2762093181557675E-2</v>
      </c>
    </row>
    <row r="461" spans="1:8">
      <c r="A461" s="97" t="s">
        <v>5337</v>
      </c>
      <c r="B461" s="96" t="s">
        <v>317</v>
      </c>
      <c r="C461" s="98">
        <f>VLOOKUP(B461,'Add Regulated by Ca CaM cAMP'!$B$4:$G$524,6,FALSE)</f>
        <v>2.2639971896083557E-4</v>
      </c>
      <c r="D461" s="97">
        <f>IFERROR(VLOOKUP(B461,'Kinase c phosph changes'!$A$106:$B$159,2,FALSE),0)</f>
        <v>0</v>
      </c>
      <c r="E461" s="97">
        <f t="shared" si="21"/>
        <v>0.5</v>
      </c>
      <c r="F461" s="98">
        <f t="shared" si="22"/>
        <v>1.1319985948041778E-4</v>
      </c>
      <c r="G461" s="98">
        <f t="shared" si="23"/>
        <v>1.7804624411047539E-4</v>
      </c>
      <c r="H461" s="126">
        <f>G461/'Bayes Calculation 1'!C465</f>
        <v>9.2762093181557675E-2</v>
      </c>
    </row>
    <row r="462" spans="1:8">
      <c r="A462" s="97" t="s">
        <v>5342</v>
      </c>
      <c r="B462" s="96" t="s">
        <v>788</v>
      </c>
      <c r="C462" s="98">
        <f>VLOOKUP(B462,'Add Regulated by Ca CaM cAMP'!$B$4:$G$524,6,FALSE)</f>
        <v>2.2639971896083557E-4</v>
      </c>
      <c r="D462" s="97">
        <f>IFERROR(VLOOKUP(B462,'Kinase c phosph changes'!$A$106:$B$159,2,FALSE),0)</f>
        <v>0</v>
      </c>
      <c r="E462" s="97">
        <f t="shared" si="21"/>
        <v>0.5</v>
      </c>
      <c r="F462" s="98">
        <f t="shared" si="22"/>
        <v>1.1319985948041778E-4</v>
      </c>
      <c r="G462" s="98">
        <f t="shared" si="23"/>
        <v>1.7804624411047539E-4</v>
      </c>
      <c r="H462" s="126">
        <f>G462/'Bayes Calculation 1'!C466</f>
        <v>9.2762093181557675E-2</v>
      </c>
    </row>
    <row r="463" spans="1:8">
      <c r="A463" s="97" t="s">
        <v>5342</v>
      </c>
      <c r="B463" s="99" t="s">
        <v>791</v>
      </c>
      <c r="C463" s="98">
        <f>VLOOKUP(B463,'Add Regulated by Ca CaM cAMP'!$B$4:$G$524,6,FALSE)</f>
        <v>2.2639971896083557E-4</v>
      </c>
      <c r="D463" s="97">
        <f>IFERROR(VLOOKUP(B463,'Kinase c phosph changes'!$A$106:$B$159,2,FALSE),0)</f>
        <v>0</v>
      </c>
      <c r="E463" s="97">
        <f t="shared" si="21"/>
        <v>0.5</v>
      </c>
      <c r="F463" s="98">
        <f t="shared" si="22"/>
        <v>1.1319985948041778E-4</v>
      </c>
      <c r="G463" s="98">
        <f t="shared" si="23"/>
        <v>1.7804624411047539E-4</v>
      </c>
      <c r="H463" s="126">
        <f>G463/'Bayes Calculation 1'!C467</f>
        <v>9.2762093181557675E-2</v>
      </c>
    </row>
    <row r="464" spans="1:8">
      <c r="A464" s="97" t="s">
        <v>5340</v>
      </c>
      <c r="B464" s="96" t="s">
        <v>797</v>
      </c>
      <c r="C464" s="98">
        <f>VLOOKUP(B464,'Add Regulated by Ca CaM cAMP'!$B$4:$G$524,6,FALSE)</f>
        <v>2.2639971896083557E-4</v>
      </c>
      <c r="D464" s="97">
        <f>IFERROR(VLOOKUP(B464,'Kinase c phosph changes'!$A$106:$B$159,2,FALSE),0)</f>
        <v>0</v>
      </c>
      <c r="E464" s="97">
        <f t="shared" si="21"/>
        <v>0.5</v>
      </c>
      <c r="F464" s="98">
        <f t="shared" si="22"/>
        <v>1.1319985948041778E-4</v>
      </c>
      <c r="G464" s="98">
        <f t="shared" si="23"/>
        <v>1.7804624411047539E-4</v>
      </c>
      <c r="H464" s="126">
        <f>G464/'Bayes Calculation 1'!C468</f>
        <v>9.2762093181557675E-2</v>
      </c>
    </row>
    <row r="465" spans="1:8">
      <c r="A465" s="97" t="s">
        <v>5344</v>
      </c>
      <c r="B465" s="96" t="s">
        <v>656</v>
      </c>
      <c r="C465" s="98">
        <f>VLOOKUP(B465,'Add Regulated by Ca CaM cAMP'!$B$4:$G$524,6,FALSE)</f>
        <v>2.2639971896083557E-4</v>
      </c>
      <c r="D465" s="97">
        <f>IFERROR(VLOOKUP(B465,'Kinase c phosph changes'!$A$106:$B$159,2,FALSE),0)</f>
        <v>0</v>
      </c>
      <c r="E465" s="97">
        <f t="shared" si="21"/>
        <v>0.5</v>
      </c>
      <c r="F465" s="98">
        <f t="shared" si="22"/>
        <v>1.1319985948041778E-4</v>
      </c>
      <c r="G465" s="98">
        <f t="shared" si="23"/>
        <v>1.7804624411047539E-4</v>
      </c>
      <c r="H465" s="126">
        <f>G465/'Bayes Calculation 1'!C469</f>
        <v>9.2762093181557675E-2</v>
      </c>
    </row>
    <row r="466" spans="1:8">
      <c r="A466" s="97" t="s">
        <v>5345</v>
      </c>
      <c r="B466" s="96" t="s">
        <v>560</v>
      </c>
      <c r="C466" s="98">
        <f>VLOOKUP(B466,'Add Regulated by Ca CaM cAMP'!$B$4:$G$524,6,FALSE)</f>
        <v>2.2639971896083557E-4</v>
      </c>
      <c r="D466" s="97">
        <f>IFERROR(VLOOKUP(B466,'Kinase c phosph changes'!$A$106:$B$159,2,FALSE),0)</f>
        <v>0</v>
      </c>
      <c r="E466" s="97">
        <f t="shared" si="21"/>
        <v>0.5</v>
      </c>
      <c r="F466" s="98">
        <f t="shared" si="22"/>
        <v>1.1319985948041778E-4</v>
      </c>
      <c r="G466" s="98">
        <f t="shared" si="23"/>
        <v>1.7804624411047539E-4</v>
      </c>
      <c r="H466" s="126">
        <f>G466/'Bayes Calculation 1'!C470</f>
        <v>9.2762093181557675E-2</v>
      </c>
    </row>
    <row r="467" spans="1:8">
      <c r="A467" s="97" t="s">
        <v>5337</v>
      </c>
      <c r="B467" s="96" t="s">
        <v>830</v>
      </c>
      <c r="C467" s="98">
        <f>VLOOKUP(B467,'Add Regulated by Ca CaM cAMP'!$B$4:$G$524,6,FALSE)</f>
        <v>2.2639971896083557E-4</v>
      </c>
      <c r="D467" s="97">
        <f>IFERROR(VLOOKUP(B467,'Kinase c phosph changes'!$A$106:$B$159,2,FALSE),0)</f>
        <v>0</v>
      </c>
      <c r="E467" s="97">
        <f t="shared" si="21"/>
        <v>0.5</v>
      </c>
      <c r="F467" s="98">
        <f t="shared" si="22"/>
        <v>1.1319985948041778E-4</v>
      </c>
      <c r="G467" s="98">
        <f t="shared" si="23"/>
        <v>1.7804624411047539E-4</v>
      </c>
      <c r="H467" s="126">
        <f>G467/'Bayes Calculation 1'!C471</f>
        <v>9.2762093181557675E-2</v>
      </c>
    </row>
    <row r="468" spans="1:8">
      <c r="A468" s="97" t="s">
        <v>5346</v>
      </c>
      <c r="B468" s="96" t="s">
        <v>836</v>
      </c>
      <c r="C468" s="98">
        <f>VLOOKUP(B468,'Add Regulated by Ca CaM cAMP'!$B$4:$G$524,6,FALSE)</f>
        <v>2.2639971896083557E-4</v>
      </c>
      <c r="D468" s="97">
        <f>IFERROR(VLOOKUP(B468,'Kinase c phosph changes'!$A$106:$B$159,2,FALSE),0)</f>
        <v>0</v>
      </c>
      <c r="E468" s="97">
        <f t="shared" si="21"/>
        <v>0.5</v>
      </c>
      <c r="F468" s="98">
        <f t="shared" si="22"/>
        <v>1.1319985948041778E-4</v>
      </c>
      <c r="G468" s="98">
        <f t="shared" si="23"/>
        <v>1.7804624411047539E-4</v>
      </c>
      <c r="H468" s="126">
        <f>G468/'Bayes Calculation 1'!C472</f>
        <v>9.2762093181557675E-2</v>
      </c>
    </row>
    <row r="469" spans="1:8">
      <c r="A469" s="97" t="s">
        <v>5345</v>
      </c>
      <c r="B469" s="96" t="s">
        <v>840</v>
      </c>
      <c r="C469" s="98">
        <f>VLOOKUP(B469,'Add Regulated by Ca CaM cAMP'!$B$4:$G$524,6,FALSE)</f>
        <v>2.2639971896083557E-4</v>
      </c>
      <c r="D469" s="97">
        <f>IFERROR(VLOOKUP(B469,'Kinase c phosph changes'!$A$106:$B$159,2,FALSE),0)</f>
        <v>0</v>
      </c>
      <c r="E469" s="97">
        <f t="shared" si="21"/>
        <v>0.5</v>
      </c>
      <c r="F469" s="98">
        <f t="shared" si="22"/>
        <v>1.1319985948041778E-4</v>
      </c>
      <c r="G469" s="98">
        <f t="shared" si="23"/>
        <v>1.7804624411047539E-4</v>
      </c>
      <c r="H469" s="126">
        <f>G469/'Bayes Calculation 1'!C473</f>
        <v>9.2762093181557675E-2</v>
      </c>
    </row>
    <row r="470" spans="1:8">
      <c r="A470" s="97" t="s">
        <v>5341</v>
      </c>
      <c r="B470" s="96" t="s">
        <v>846</v>
      </c>
      <c r="C470" s="98">
        <f>VLOOKUP(B470,'Add Regulated by Ca CaM cAMP'!$B$4:$G$524,6,FALSE)</f>
        <v>2.2639971896083557E-4</v>
      </c>
      <c r="D470" s="97">
        <f>IFERROR(VLOOKUP(B470,'Kinase c phosph changes'!$A$106:$B$159,2,FALSE),0)</f>
        <v>0</v>
      </c>
      <c r="E470" s="97">
        <f t="shared" si="21"/>
        <v>0.5</v>
      </c>
      <c r="F470" s="98">
        <f t="shared" si="22"/>
        <v>1.1319985948041778E-4</v>
      </c>
      <c r="G470" s="98">
        <f t="shared" si="23"/>
        <v>1.7804624411047539E-4</v>
      </c>
      <c r="H470" s="126">
        <f>G470/'Bayes Calculation 1'!C474</f>
        <v>9.2762093181557675E-2</v>
      </c>
    </row>
    <row r="471" spans="1:8">
      <c r="A471" s="97" t="s">
        <v>5342</v>
      </c>
      <c r="B471" s="96" t="s">
        <v>564</v>
      </c>
      <c r="C471" s="98">
        <f>VLOOKUP(B471,'Add Regulated by Ca CaM cAMP'!$B$4:$G$524,6,FALSE)</f>
        <v>2.2639971896083557E-4</v>
      </c>
      <c r="D471" s="97">
        <f>IFERROR(VLOOKUP(B471,'Kinase c phosph changes'!$A$106:$B$159,2,FALSE),0)</f>
        <v>0</v>
      </c>
      <c r="E471" s="97">
        <f t="shared" si="21"/>
        <v>0.5</v>
      </c>
      <c r="F471" s="98">
        <f t="shared" si="22"/>
        <v>1.1319985948041778E-4</v>
      </c>
      <c r="G471" s="98">
        <f t="shared" si="23"/>
        <v>1.7804624411047539E-4</v>
      </c>
      <c r="H471" s="126">
        <f>G471/'Bayes Calculation 1'!C475</f>
        <v>9.2762093181557675E-2</v>
      </c>
    </row>
    <row r="472" spans="1:8">
      <c r="A472" s="97" t="s">
        <v>5343</v>
      </c>
      <c r="B472" s="96" t="s">
        <v>850</v>
      </c>
      <c r="C472" s="98">
        <f>VLOOKUP(B472,'Add Regulated by Ca CaM cAMP'!$B$4:$G$524,6,FALSE)</f>
        <v>2.2639971896083557E-4</v>
      </c>
      <c r="D472" s="97">
        <f>IFERROR(VLOOKUP(B472,'Kinase c phosph changes'!$A$106:$B$159,2,FALSE),0)</f>
        <v>0</v>
      </c>
      <c r="E472" s="97">
        <f t="shared" si="21"/>
        <v>0.5</v>
      </c>
      <c r="F472" s="98">
        <f t="shared" si="22"/>
        <v>1.1319985948041778E-4</v>
      </c>
      <c r="G472" s="98">
        <f t="shared" si="23"/>
        <v>1.7804624411047539E-4</v>
      </c>
      <c r="H472" s="126">
        <f>G472/'Bayes Calculation 1'!C476</f>
        <v>9.2762093181557675E-2</v>
      </c>
    </row>
    <row r="473" spans="1:8">
      <c r="A473" s="97" t="s">
        <v>5345</v>
      </c>
      <c r="B473" s="96" t="s">
        <v>852</v>
      </c>
      <c r="C473" s="98">
        <f>VLOOKUP(B473,'Add Regulated by Ca CaM cAMP'!$B$4:$G$524,6,FALSE)</f>
        <v>2.2639971896083557E-4</v>
      </c>
      <c r="D473" s="97">
        <f>IFERROR(VLOOKUP(B473,'Kinase c phosph changes'!$A$106:$B$159,2,FALSE),0)</f>
        <v>0</v>
      </c>
      <c r="E473" s="97">
        <f t="shared" si="21"/>
        <v>0.5</v>
      </c>
      <c r="F473" s="98">
        <f t="shared" si="22"/>
        <v>1.1319985948041778E-4</v>
      </c>
      <c r="G473" s="98">
        <f t="shared" si="23"/>
        <v>1.7804624411047539E-4</v>
      </c>
      <c r="H473" s="126">
        <f>G473/'Bayes Calculation 1'!C477</f>
        <v>9.2762093181557675E-2</v>
      </c>
    </row>
    <row r="474" spans="1:8">
      <c r="A474" s="97" t="s">
        <v>5345</v>
      </c>
      <c r="B474" s="96" t="s">
        <v>854</v>
      </c>
      <c r="C474" s="98">
        <f>VLOOKUP(B474,'Add Regulated by Ca CaM cAMP'!$B$4:$G$524,6,FALSE)</f>
        <v>2.2639971896083557E-4</v>
      </c>
      <c r="D474" s="97">
        <f>IFERROR(VLOOKUP(B474,'Kinase c phosph changes'!$A$106:$B$159,2,FALSE),0)</f>
        <v>0</v>
      </c>
      <c r="E474" s="97">
        <f t="shared" si="21"/>
        <v>0.5</v>
      </c>
      <c r="F474" s="98">
        <f t="shared" si="22"/>
        <v>1.1319985948041778E-4</v>
      </c>
      <c r="G474" s="98">
        <f t="shared" si="23"/>
        <v>1.7804624411047539E-4</v>
      </c>
      <c r="H474" s="126">
        <f>G474/'Bayes Calculation 1'!C478</f>
        <v>9.2762093181557675E-2</v>
      </c>
    </row>
    <row r="475" spans="1:8">
      <c r="A475" s="97" t="s">
        <v>5343</v>
      </c>
      <c r="B475" s="96" t="s">
        <v>860</v>
      </c>
      <c r="C475" s="98">
        <f>VLOOKUP(B475,'Add Regulated by Ca CaM cAMP'!$B$4:$G$524,6,FALSE)</f>
        <v>2.2639971896083557E-4</v>
      </c>
      <c r="D475" s="97">
        <f>IFERROR(VLOOKUP(B475,'Kinase c phosph changes'!$A$106:$B$159,2,FALSE),0)</f>
        <v>0</v>
      </c>
      <c r="E475" s="97">
        <f t="shared" si="21"/>
        <v>0.5</v>
      </c>
      <c r="F475" s="98">
        <f t="shared" si="22"/>
        <v>1.1319985948041778E-4</v>
      </c>
      <c r="G475" s="98">
        <f t="shared" si="23"/>
        <v>1.7804624411047539E-4</v>
      </c>
      <c r="H475" s="126">
        <f>G475/'Bayes Calculation 1'!C479</f>
        <v>9.2762093181557675E-2</v>
      </c>
    </row>
    <row r="476" spans="1:8">
      <c r="A476" s="97" t="s">
        <v>5346</v>
      </c>
      <c r="B476" s="96" t="s">
        <v>427</v>
      </c>
      <c r="C476" s="98">
        <f>VLOOKUP(B476,'Add Regulated by Ca CaM cAMP'!$B$4:$G$524,6,FALSE)</f>
        <v>2.2639971896083557E-4</v>
      </c>
      <c r="D476" s="97">
        <f>IFERROR(VLOOKUP(B476,'Kinase c phosph changes'!$A$106:$B$159,2,FALSE),0)</f>
        <v>0</v>
      </c>
      <c r="E476" s="97">
        <f t="shared" si="21"/>
        <v>0.5</v>
      </c>
      <c r="F476" s="98">
        <f t="shared" si="22"/>
        <v>1.1319985948041778E-4</v>
      </c>
      <c r="G476" s="98">
        <f t="shared" si="23"/>
        <v>1.7804624411047539E-4</v>
      </c>
      <c r="H476" s="126">
        <f>G476/'Bayes Calculation 1'!C480</f>
        <v>9.2762093181557675E-2</v>
      </c>
    </row>
    <row r="477" spans="1:8">
      <c r="A477" s="97" t="s">
        <v>5346</v>
      </c>
      <c r="B477" s="96" t="s">
        <v>445</v>
      </c>
      <c r="C477" s="98">
        <f>VLOOKUP(B477,'Add Regulated by Ca CaM cAMP'!$B$4:$G$524,6,FALSE)</f>
        <v>2.2639971896083557E-4</v>
      </c>
      <c r="D477" s="97">
        <f>IFERROR(VLOOKUP(B477,'Kinase c phosph changes'!$A$106:$B$159,2,FALSE),0)</f>
        <v>0</v>
      </c>
      <c r="E477" s="97">
        <f t="shared" si="21"/>
        <v>0.5</v>
      </c>
      <c r="F477" s="98">
        <f t="shared" si="22"/>
        <v>1.1319985948041778E-4</v>
      </c>
      <c r="G477" s="98">
        <f t="shared" si="23"/>
        <v>1.7804624411047539E-4</v>
      </c>
      <c r="H477" s="126">
        <f>G477/'Bayes Calculation 1'!C481</f>
        <v>9.2762093181557675E-2</v>
      </c>
    </row>
    <row r="478" spans="1:8">
      <c r="A478" s="97" t="s">
        <v>5337</v>
      </c>
      <c r="B478" s="96" t="s">
        <v>872</v>
      </c>
      <c r="C478" s="98">
        <f>VLOOKUP(B478,'Add Regulated by Ca CaM cAMP'!$B$4:$G$524,6,FALSE)</f>
        <v>2.2639971896083557E-4</v>
      </c>
      <c r="D478" s="97">
        <f>IFERROR(VLOOKUP(B478,'Kinase c phosph changes'!$A$106:$B$159,2,FALSE),0)</f>
        <v>0</v>
      </c>
      <c r="E478" s="97">
        <f t="shared" si="21"/>
        <v>0.5</v>
      </c>
      <c r="F478" s="98">
        <f t="shared" si="22"/>
        <v>1.1319985948041778E-4</v>
      </c>
      <c r="G478" s="98">
        <f t="shared" si="23"/>
        <v>1.7804624411047539E-4</v>
      </c>
      <c r="H478" s="126">
        <f>G478/'Bayes Calculation 1'!C482</f>
        <v>9.2762093181557675E-2</v>
      </c>
    </row>
    <row r="479" spans="1:8">
      <c r="A479" s="97" t="s">
        <v>5345</v>
      </c>
      <c r="B479" s="96" t="s">
        <v>876</v>
      </c>
      <c r="C479" s="98">
        <f>VLOOKUP(B479,'Add Regulated by Ca CaM cAMP'!$B$4:$G$524,6,FALSE)</f>
        <v>2.2639971896083557E-4</v>
      </c>
      <c r="D479" s="97">
        <f>IFERROR(VLOOKUP(B479,'Kinase c phosph changes'!$A$106:$B$159,2,FALSE),0)</f>
        <v>0</v>
      </c>
      <c r="E479" s="97">
        <f t="shared" si="21"/>
        <v>0.5</v>
      </c>
      <c r="F479" s="98">
        <f t="shared" si="22"/>
        <v>1.1319985948041778E-4</v>
      </c>
      <c r="G479" s="98">
        <f t="shared" si="23"/>
        <v>1.7804624411047539E-4</v>
      </c>
      <c r="H479" s="126">
        <f>G479/'Bayes Calculation 1'!C483</f>
        <v>9.2762093181557675E-2</v>
      </c>
    </row>
    <row r="480" spans="1:8">
      <c r="A480" s="97" t="s">
        <v>5345</v>
      </c>
      <c r="B480" s="96" t="s">
        <v>878</v>
      </c>
      <c r="C480" s="98">
        <f>VLOOKUP(B480,'Add Regulated by Ca CaM cAMP'!$B$4:$G$524,6,FALSE)</f>
        <v>2.2639971896083557E-4</v>
      </c>
      <c r="D480" s="97">
        <f>IFERROR(VLOOKUP(B480,'Kinase c phosph changes'!$A$106:$B$159,2,FALSE),0)</f>
        <v>0</v>
      </c>
      <c r="E480" s="97">
        <f t="shared" si="21"/>
        <v>0.5</v>
      </c>
      <c r="F480" s="98">
        <f t="shared" si="22"/>
        <v>1.1319985948041778E-4</v>
      </c>
      <c r="G480" s="98">
        <f t="shared" si="23"/>
        <v>1.7804624411047539E-4</v>
      </c>
      <c r="H480" s="126">
        <f>G480/'Bayes Calculation 1'!C484</f>
        <v>9.2762093181557675E-2</v>
      </c>
    </row>
    <row r="481" spans="1:8">
      <c r="A481" s="97" t="s">
        <v>5345</v>
      </c>
      <c r="B481" s="96" t="s">
        <v>505</v>
      </c>
      <c r="C481" s="98">
        <f>VLOOKUP(B481,'Add Regulated by Ca CaM cAMP'!$B$4:$G$524,6,FALSE)</f>
        <v>2.2639971896083557E-4</v>
      </c>
      <c r="D481" s="97">
        <f>IFERROR(VLOOKUP(B481,'Kinase c phosph changes'!$A$106:$B$159,2,FALSE),0)</f>
        <v>0</v>
      </c>
      <c r="E481" s="97">
        <f t="shared" si="21"/>
        <v>0.5</v>
      </c>
      <c r="F481" s="98">
        <f t="shared" si="22"/>
        <v>1.1319985948041778E-4</v>
      </c>
      <c r="G481" s="98">
        <f t="shared" si="23"/>
        <v>1.7804624411047539E-4</v>
      </c>
      <c r="H481" s="126">
        <f>G481/'Bayes Calculation 1'!C485</f>
        <v>9.2762093181557675E-2</v>
      </c>
    </row>
    <row r="482" spans="1:8">
      <c r="A482" s="97" t="s">
        <v>5346</v>
      </c>
      <c r="B482" s="96" t="s">
        <v>886</v>
      </c>
      <c r="C482" s="98">
        <f>VLOOKUP(B482,'Add Regulated by Ca CaM cAMP'!$B$4:$G$524,6,FALSE)</f>
        <v>2.2639971896083557E-4</v>
      </c>
      <c r="D482" s="97">
        <f>IFERROR(VLOOKUP(B482,'Kinase c phosph changes'!$A$106:$B$159,2,FALSE),0)</f>
        <v>0</v>
      </c>
      <c r="E482" s="97">
        <f t="shared" si="21"/>
        <v>0.5</v>
      </c>
      <c r="F482" s="98">
        <f t="shared" si="22"/>
        <v>1.1319985948041778E-4</v>
      </c>
      <c r="G482" s="98">
        <f t="shared" si="23"/>
        <v>1.7804624411047539E-4</v>
      </c>
      <c r="H482" s="126">
        <f>G482/'Bayes Calculation 1'!C486</f>
        <v>9.2762093181557675E-2</v>
      </c>
    </row>
    <row r="483" spans="1:8">
      <c r="A483" s="97" t="s">
        <v>5338</v>
      </c>
      <c r="B483" s="96" t="s">
        <v>541</v>
      </c>
      <c r="C483" s="98">
        <f>VLOOKUP(B483,'Add Regulated by Ca CaM cAMP'!$B$4:$G$524,6,FALSE)</f>
        <v>2.2639971896083557E-4</v>
      </c>
      <c r="D483" s="97">
        <f>IFERROR(VLOOKUP(B483,'Kinase c phosph changes'!$A$106:$B$159,2,FALSE),0)</f>
        <v>0</v>
      </c>
      <c r="E483" s="97">
        <f t="shared" si="21"/>
        <v>0.5</v>
      </c>
      <c r="F483" s="98">
        <f t="shared" si="22"/>
        <v>1.1319985948041778E-4</v>
      </c>
      <c r="G483" s="98">
        <f t="shared" si="23"/>
        <v>1.7804624411047539E-4</v>
      </c>
      <c r="H483" s="126">
        <f>G483/'Bayes Calculation 1'!C487</f>
        <v>9.2762093181557675E-2</v>
      </c>
    </row>
    <row r="484" spans="1:8">
      <c r="A484" s="97" t="s">
        <v>5338</v>
      </c>
      <c r="B484" s="99" t="s">
        <v>887</v>
      </c>
      <c r="C484" s="98">
        <f>VLOOKUP(B484,'Add Regulated by Ca CaM cAMP'!$B$4:$G$524,6,FALSE)</f>
        <v>2.2639971896083557E-4</v>
      </c>
      <c r="D484" s="97">
        <f>IFERROR(VLOOKUP(B484,'Kinase c phosph changes'!$A$106:$B$159,2,FALSE),0)</f>
        <v>0</v>
      </c>
      <c r="E484" s="97">
        <f t="shared" si="21"/>
        <v>0.5</v>
      </c>
      <c r="F484" s="98">
        <f t="shared" si="22"/>
        <v>1.1319985948041778E-4</v>
      </c>
      <c r="G484" s="98">
        <f t="shared" si="23"/>
        <v>1.7804624411047539E-4</v>
      </c>
      <c r="H484" s="126">
        <f>G484/'Bayes Calculation 1'!C488</f>
        <v>9.2762093181557675E-2</v>
      </c>
    </row>
    <row r="485" spans="1:8">
      <c r="A485" s="97" t="s">
        <v>5346</v>
      </c>
      <c r="B485" s="96" t="s">
        <v>895</v>
      </c>
      <c r="C485" s="98">
        <f>VLOOKUP(B485,'Add Regulated by Ca CaM cAMP'!$B$4:$G$524,6,FALSE)</f>
        <v>2.2639971896083557E-4</v>
      </c>
      <c r="D485" s="97">
        <f>IFERROR(VLOOKUP(B485,'Kinase c phosph changes'!$A$106:$B$159,2,FALSE),0)</f>
        <v>0</v>
      </c>
      <c r="E485" s="97">
        <f t="shared" si="21"/>
        <v>0.5</v>
      </c>
      <c r="F485" s="98">
        <f t="shared" si="22"/>
        <v>1.1319985948041778E-4</v>
      </c>
      <c r="G485" s="98">
        <f t="shared" si="23"/>
        <v>1.7804624411047539E-4</v>
      </c>
      <c r="H485" s="126">
        <f>G485/'Bayes Calculation 1'!C489</f>
        <v>9.2762093181557675E-2</v>
      </c>
    </row>
    <row r="486" spans="1:8">
      <c r="A486" s="97" t="s">
        <v>5346</v>
      </c>
      <c r="B486" s="96" t="s">
        <v>899</v>
      </c>
      <c r="C486" s="98">
        <f>VLOOKUP(B486,'Add Regulated by Ca CaM cAMP'!$B$4:$G$524,6,FALSE)</f>
        <v>2.2639971896083557E-4</v>
      </c>
      <c r="D486" s="97">
        <f>IFERROR(VLOOKUP(B486,'Kinase c phosph changes'!$A$106:$B$159,2,FALSE),0)</f>
        <v>0</v>
      </c>
      <c r="E486" s="97">
        <f t="shared" si="21"/>
        <v>0.5</v>
      </c>
      <c r="F486" s="98">
        <f t="shared" si="22"/>
        <v>1.1319985948041778E-4</v>
      </c>
      <c r="G486" s="98">
        <f t="shared" si="23"/>
        <v>1.7804624411047539E-4</v>
      </c>
      <c r="H486" s="126">
        <f>G486/'Bayes Calculation 1'!C490</f>
        <v>9.2762093181557675E-2</v>
      </c>
    </row>
    <row r="487" spans="1:8">
      <c r="A487" s="97" t="s">
        <v>5346</v>
      </c>
      <c r="B487" s="96" t="s">
        <v>654</v>
      </c>
      <c r="C487" s="98">
        <f>VLOOKUP(B487,'Add Regulated by Ca CaM cAMP'!$B$4:$G$524,6,FALSE)</f>
        <v>2.2639971896083557E-4</v>
      </c>
      <c r="D487" s="97">
        <f>IFERROR(VLOOKUP(B487,'Kinase c phosph changes'!$A$106:$B$159,2,FALSE),0)</f>
        <v>0</v>
      </c>
      <c r="E487" s="97">
        <f t="shared" si="21"/>
        <v>0.5</v>
      </c>
      <c r="F487" s="98">
        <f t="shared" si="22"/>
        <v>1.1319985948041778E-4</v>
      </c>
      <c r="G487" s="98">
        <f t="shared" si="23"/>
        <v>1.7804624411047539E-4</v>
      </c>
      <c r="H487" s="126">
        <f>G487/'Bayes Calculation 1'!C491</f>
        <v>9.2762093181557675E-2</v>
      </c>
    </row>
    <row r="488" spans="1:8">
      <c r="A488" s="97" t="s">
        <v>5345</v>
      </c>
      <c r="B488" s="96" t="s">
        <v>676</v>
      </c>
      <c r="C488" s="98">
        <f>VLOOKUP(B488,'Add Regulated by Ca CaM cAMP'!$B$4:$G$524,6,FALSE)</f>
        <v>2.2639971896083557E-4</v>
      </c>
      <c r="D488" s="97">
        <f>IFERROR(VLOOKUP(B488,'Kinase c phosph changes'!$A$106:$B$159,2,FALSE),0)</f>
        <v>0</v>
      </c>
      <c r="E488" s="97">
        <f t="shared" si="21"/>
        <v>0.5</v>
      </c>
      <c r="F488" s="98">
        <f t="shared" si="22"/>
        <v>1.1319985948041778E-4</v>
      </c>
      <c r="G488" s="98">
        <f t="shared" si="23"/>
        <v>1.7804624411047539E-4</v>
      </c>
      <c r="H488" s="126">
        <f>G488/'Bayes Calculation 1'!C492</f>
        <v>9.2762093181557675E-2</v>
      </c>
    </row>
    <row r="489" spans="1:8">
      <c r="A489" s="97" t="s">
        <v>5345</v>
      </c>
      <c r="B489" s="96" t="s">
        <v>479</v>
      </c>
      <c r="C489" s="98">
        <f>VLOOKUP(B489,'Add Regulated by Ca CaM cAMP'!$B$4:$G$524,6,FALSE)</f>
        <v>2.2639971896083557E-4</v>
      </c>
      <c r="D489" s="97">
        <f>IFERROR(VLOOKUP(B489,'Kinase c phosph changes'!$A$106:$B$159,2,FALSE),0)</f>
        <v>0</v>
      </c>
      <c r="E489" s="97">
        <f t="shared" si="21"/>
        <v>0.5</v>
      </c>
      <c r="F489" s="98">
        <f t="shared" si="22"/>
        <v>1.1319985948041778E-4</v>
      </c>
      <c r="G489" s="98">
        <f t="shared" si="23"/>
        <v>1.7804624411047539E-4</v>
      </c>
      <c r="H489" s="126">
        <f>G489/'Bayes Calculation 1'!C493</f>
        <v>9.2762093181557675E-2</v>
      </c>
    </row>
    <row r="490" spans="1:8">
      <c r="A490" s="97" t="s">
        <v>5344</v>
      </c>
      <c r="B490" s="96" t="s">
        <v>901</v>
      </c>
      <c r="C490" s="98">
        <f>VLOOKUP(B490,'Add Regulated by Ca CaM cAMP'!$B$4:$G$524,6,FALSE)</f>
        <v>2.2639971896083557E-4</v>
      </c>
      <c r="D490" s="97">
        <f>IFERROR(VLOOKUP(B490,'Kinase c phosph changes'!$A$106:$B$159,2,FALSE),0)</f>
        <v>0</v>
      </c>
      <c r="E490" s="97">
        <f t="shared" si="21"/>
        <v>0.5</v>
      </c>
      <c r="F490" s="98">
        <f t="shared" si="22"/>
        <v>1.1319985948041778E-4</v>
      </c>
      <c r="G490" s="98">
        <f t="shared" si="23"/>
        <v>1.7804624411047539E-4</v>
      </c>
      <c r="H490" s="126">
        <f>G490/'Bayes Calculation 1'!C494</f>
        <v>9.2762093181557675E-2</v>
      </c>
    </row>
    <row r="491" spans="1:8">
      <c r="A491" s="97" t="s">
        <v>5346</v>
      </c>
      <c r="B491" s="96" t="s">
        <v>562</v>
      </c>
      <c r="C491" s="98">
        <f>VLOOKUP(B491,'Add Regulated by Ca CaM cAMP'!$B$4:$G$524,6,FALSE)</f>
        <v>2.2639971896083557E-4</v>
      </c>
      <c r="D491" s="97">
        <f>IFERROR(VLOOKUP(B491,'Kinase c phosph changes'!$A$106:$B$159,2,FALSE),0)</f>
        <v>0</v>
      </c>
      <c r="E491" s="97">
        <f t="shared" si="21"/>
        <v>0.5</v>
      </c>
      <c r="F491" s="98">
        <f t="shared" si="22"/>
        <v>1.1319985948041778E-4</v>
      </c>
      <c r="G491" s="98">
        <f t="shared" si="23"/>
        <v>1.7804624411047539E-4</v>
      </c>
      <c r="H491" s="126">
        <f>G491/'Bayes Calculation 1'!C495</f>
        <v>9.2762093181557675E-2</v>
      </c>
    </row>
    <row r="492" spans="1:8">
      <c r="A492" s="97" t="s">
        <v>5347</v>
      </c>
      <c r="B492" s="96" t="s">
        <v>1070</v>
      </c>
      <c r="C492" s="98">
        <f>VLOOKUP(B492,'Add Regulated by Ca CaM cAMP'!$B$4:$G$524,6,FALSE)</f>
        <v>2.2639971896083557E-4</v>
      </c>
      <c r="D492" s="97">
        <f>IFERROR(VLOOKUP(B492,'Kinase c phosph changes'!$A$106:$B$159,2,FALSE),0)</f>
        <v>0</v>
      </c>
      <c r="E492" s="97">
        <f t="shared" si="21"/>
        <v>0.5</v>
      </c>
      <c r="F492" s="98">
        <f t="shared" si="22"/>
        <v>1.1319985948041778E-4</v>
      </c>
      <c r="G492" s="98">
        <f t="shared" si="23"/>
        <v>1.7804624411047539E-4</v>
      </c>
      <c r="H492" s="126">
        <f>G492/'Bayes Calculation 1'!C496</f>
        <v>9.2762093181557675E-2</v>
      </c>
    </row>
    <row r="493" spans="1:8">
      <c r="A493" s="97" t="s">
        <v>5338</v>
      </c>
      <c r="B493" s="96" t="s">
        <v>903</v>
      </c>
      <c r="C493" s="98">
        <f>VLOOKUP(B493,'Add Regulated by Ca CaM cAMP'!$B$4:$G$524,6,FALSE)</f>
        <v>2.2639971896083557E-4</v>
      </c>
      <c r="D493" s="97">
        <f>IFERROR(VLOOKUP(B493,'Kinase c phosph changes'!$A$106:$B$159,2,FALSE),0)</f>
        <v>0</v>
      </c>
      <c r="E493" s="97">
        <f t="shared" si="21"/>
        <v>0.5</v>
      </c>
      <c r="F493" s="98">
        <f t="shared" si="22"/>
        <v>1.1319985948041778E-4</v>
      </c>
      <c r="G493" s="98">
        <f t="shared" si="23"/>
        <v>1.7804624411047539E-4</v>
      </c>
      <c r="H493" s="126">
        <f>G493/'Bayes Calculation 1'!C497</f>
        <v>9.2762093181557675E-2</v>
      </c>
    </row>
    <row r="494" spans="1:8">
      <c r="A494" s="97" t="s">
        <v>5338</v>
      </c>
      <c r="B494" s="96" t="s">
        <v>905</v>
      </c>
      <c r="C494" s="98">
        <f>VLOOKUP(B494,'Add Regulated by Ca CaM cAMP'!$B$4:$G$524,6,FALSE)</f>
        <v>2.2639971896083557E-4</v>
      </c>
      <c r="D494" s="97">
        <f>IFERROR(VLOOKUP(B494,'Kinase c phosph changes'!$A$106:$B$159,2,FALSE),0)</f>
        <v>0</v>
      </c>
      <c r="E494" s="97">
        <f t="shared" si="21"/>
        <v>0.5</v>
      </c>
      <c r="F494" s="98">
        <f t="shared" si="22"/>
        <v>1.1319985948041778E-4</v>
      </c>
      <c r="G494" s="98">
        <f t="shared" si="23"/>
        <v>1.7804624411047539E-4</v>
      </c>
      <c r="H494" s="126">
        <f>G494/'Bayes Calculation 1'!C498</f>
        <v>9.2762093181557675E-2</v>
      </c>
    </row>
    <row r="495" spans="1:8">
      <c r="A495" s="97" t="s">
        <v>5338</v>
      </c>
      <c r="B495" s="96" t="s">
        <v>907</v>
      </c>
      <c r="C495" s="98">
        <f>VLOOKUP(B495,'Add Regulated by Ca CaM cAMP'!$B$4:$G$524,6,FALSE)</f>
        <v>2.2639971896083557E-4</v>
      </c>
      <c r="D495" s="97">
        <f>IFERROR(VLOOKUP(B495,'Kinase c phosph changes'!$A$106:$B$159,2,FALSE),0)</f>
        <v>0</v>
      </c>
      <c r="E495" s="97">
        <f t="shared" si="21"/>
        <v>0.5</v>
      </c>
      <c r="F495" s="98">
        <f t="shared" si="22"/>
        <v>1.1319985948041778E-4</v>
      </c>
      <c r="G495" s="98">
        <f t="shared" si="23"/>
        <v>1.7804624411047539E-4</v>
      </c>
      <c r="H495" s="126">
        <f>G495/'Bayes Calculation 1'!C499</f>
        <v>9.2762093181557675E-2</v>
      </c>
    </row>
    <row r="496" spans="1:8">
      <c r="A496" s="97" t="s">
        <v>5338</v>
      </c>
      <c r="B496" s="96" t="s">
        <v>909</v>
      </c>
      <c r="C496" s="98">
        <f>VLOOKUP(B496,'Add Regulated by Ca CaM cAMP'!$B$4:$G$524,6,FALSE)</f>
        <v>2.2639971896083557E-4</v>
      </c>
      <c r="D496" s="97">
        <f>IFERROR(VLOOKUP(B496,'Kinase c phosph changes'!$A$106:$B$159,2,FALSE),0)</f>
        <v>0</v>
      </c>
      <c r="E496" s="97">
        <f t="shared" si="21"/>
        <v>0.5</v>
      </c>
      <c r="F496" s="98">
        <f t="shared" si="22"/>
        <v>1.1319985948041778E-4</v>
      </c>
      <c r="G496" s="98">
        <f t="shared" si="23"/>
        <v>1.7804624411047539E-4</v>
      </c>
      <c r="H496" s="126">
        <f>G496/'Bayes Calculation 1'!C500</f>
        <v>9.2762093181557675E-2</v>
      </c>
    </row>
    <row r="497" spans="1:8">
      <c r="A497" s="97" t="s">
        <v>5338</v>
      </c>
      <c r="B497" s="99" t="s">
        <v>910</v>
      </c>
      <c r="C497" s="98">
        <f>VLOOKUP(B497,'Add Regulated by Ca CaM cAMP'!$B$4:$G$524,6,FALSE)</f>
        <v>2.2639971896083557E-4</v>
      </c>
      <c r="D497" s="97">
        <f>IFERROR(VLOOKUP(B497,'Kinase c phosph changes'!$A$106:$B$159,2,FALSE),0)</f>
        <v>0</v>
      </c>
      <c r="E497" s="97">
        <f t="shared" si="21"/>
        <v>0.5</v>
      </c>
      <c r="F497" s="98">
        <f t="shared" si="22"/>
        <v>1.1319985948041778E-4</v>
      </c>
      <c r="G497" s="98">
        <f t="shared" si="23"/>
        <v>1.7804624411047539E-4</v>
      </c>
      <c r="H497" s="126">
        <f>G497/'Bayes Calculation 1'!C501</f>
        <v>9.2762093181557675E-2</v>
      </c>
    </row>
    <row r="498" spans="1:8">
      <c r="A498" s="97" t="s">
        <v>5338</v>
      </c>
      <c r="B498" s="96" t="s">
        <v>692</v>
      </c>
      <c r="C498" s="98">
        <f>VLOOKUP(B498,'Add Regulated by Ca CaM cAMP'!$B$4:$G$524,6,FALSE)</f>
        <v>2.2639971896083557E-4</v>
      </c>
      <c r="D498" s="97">
        <f>IFERROR(VLOOKUP(B498,'Kinase c phosph changes'!$A$106:$B$159,2,FALSE),0)</f>
        <v>0</v>
      </c>
      <c r="E498" s="97">
        <f t="shared" si="21"/>
        <v>0.5</v>
      </c>
      <c r="F498" s="98">
        <f t="shared" si="22"/>
        <v>1.1319985948041778E-4</v>
      </c>
      <c r="G498" s="98">
        <f t="shared" si="23"/>
        <v>1.7804624411047539E-4</v>
      </c>
      <c r="H498" s="126">
        <f>G498/'Bayes Calculation 1'!C502</f>
        <v>9.2762093181557675E-2</v>
      </c>
    </row>
    <row r="499" spans="1:8">
      <c r="A499" s="97" t="s">
        <v>5339</v>
      </c>
      <c r="B499" s="96" t="s">
        <v>912</v>
      </c>
      <c r="C499" s="98">
        <f>VLOOKUP(B499,'Add Regulated by Ca CaM cAMP'!$B$4:$G$524,6,FALSE)</f>
        <v>2.2639971896083557E-4</v>
      </c>
      <c r="D499" s="97">
        <f>IFERROR(VLOOKUP(B499,'Kinase c phosph changes'!$A$106:$B$159,2,FALSE),0)</f>
        <v>0</v>
      </c>
      <c r="E499" s="97">
        <f t="shared" si="21"/>
        <v>0.5</v>
      </c>
      <c r="F499" s="98">
        <f t="shared" si="22"/>
        <v>1.1319985948041778E-4</v>
      </c>
      <c r="G499" s="98">
        <f t="shared" si="23"/>
        <v>1.7804624411047539E-4</v>
      </c>
      <c r="H499" s="126">
        <f>G499/'Bayes Calculation 1'!C503</f>
        <v>9.2762093181557675E-2</v>
      </c>
    </row>
    <row r="500" spans="1:8">
      <c r="A500" s="97" t="s">
        <v>5345</v>
      </c>
      <c r="B500" s="96" t="s">
        <v>141</v>
      </c>
      <c r="C500" s="98">
        <f>VLOOKUP(B500,'Add Regulated by Ca CaM cAMP'!$B$4:$G$524,6,FALSE)</f>
        <v>2.2639971896083557E-4</v>
      </c>
      <c r="D500" s="97">
        <f>IFERROR(VLOOKUP(B500,'Kinase c phosph changes'!$A$106:$B$159,2,FALSE),0)</f>
        <v>0</v>
      </c>
      <c r="E500" s="97">
        <f t="shared" si="21"/>
        <v>0.5</v>
      </c>
      <c r="F500" s="98">
        <f t="shared" si="22"/>
        <v>1.1319985948041778E-4</v>
      </c>
      <c r="G500" s="98">
        <f t="shared" si="23"/>
        <v>1.7804624411047539E-4</v>
      </c>
      <c r="H500" s="126">
        <f>G500/'Bayes Calculation 1'!C504</f>
        <v>9.2762093181557675E-2</v>
      </c>
    </row>
    <row r="501" spans="1:8">
      <c r="A501" s="97" t="s">
        <v>5346</v>
      </c>
      <c r="B501" s="96" t="s">
        <v>916</v>
      </c>
      <c r="C501" s="98">
        <f>VLOOKUP(B501,'Add Regulated by Ca CaM cAMP'!$B$4:$G$524,6,FALSE)</f>
        <v>2.2639971896083557E-4</v>
      </c>
      <c r="D501" s="97">
        <f>IFERROR(VLOOKUP(B501,'Kinase c phosph changes'!$A$106:$B$159,2,FALSE),0)</f>
        <v>0</v>
      </c>
      <c r="E501" s="97">
        <f t="shared" si="21"/>
        <v>0.5</v>
      </c>
      <c r="F501" s="98">
        <f t="shared" si="22"/>
        <v>1.1319985948041778E-4</v>
      </c>
      <c r="G501" s="98">
        <f t="shared" si="23"/>
        <v>1.7804624411047539E-4</v>
      </c>
      <c r="H501" s="126">
        <f>G501/'Bayes Calculation 1'!C505</f>
        <v>9.2762093181557675E-2</v>
      </c>
    </row>
    <row r="502" spans="1:8">
      <c r="A502" s="97" t="s">
        <v>5345</v>
      </c>
      <c r="B502" s="96" t="s">
        <v>918</v>
      </c>
      <c r="C502" s="98">
        <f>VLOOKUP(B502,'Add Regulated by Ca CaM cAMP'!$B$4:$G$524,6,FALSE)</f>
        <v>2.2639971896083557E-4</v>
      </c>
      <c r="D502" s="97">
        <f>IFERROR(VLOOKUP(B502,'Kinase c phosph changes'!$A$106:$B$159,2,FALSE),0)</f>
        <v>0</v>
      </c>
      <c r="E502" s="97">
        <f t="shared" si="21"/>
        <v>0.5</v>
      </c>
      <c r="F502" s="98">
        <f t="shared" si="22"/>
        <v>1.1319985948041778E-4</v>
      </c>
      <c r="G502" s="98">
        <f t="shared" si="23"/>
        <v>1.7804624411047539E-4</v>
      </c>
      <c r="H502" s="126">
        <f>G502/'Bayes Calculation 1'!C506</f>
        <v>9.2762093181557675E-2</v>
      </c>
    </row>
    <row r="503" spans="1:8">
      <c r="A503" s="97" t="s">
        <v>5340</v>
      </c>
      <c r="B503" s="96" t="s">
        <v>497</v>
      </c>
      <c r="C503" s="98">
        <f>VLOOKUP(B503,'Add Regulated by Ca CaM cAMP'!$B$4:$G$524,6,FALSE)</f>
        <v>2.2639971896083557E-4</v>
      </c>
      <c r="D503" s="97">
        <f>IFERROR(VLOOKUP(B503,'Kinase c phosph changes'!$A$106:$B$159,2,FALSE),0)</f>
        <v>0</v>
      </c>
      <c r="E503" s="97">
        <f t="shared" si="21"/>
        <v>0.5</v>
      </c>
      <c r="F503" s="98">
        <f t="shared" si="22"/>
        <v>1.1319985948041778E-4</v>
      </c>
      <c r="G503" s="98">
        <f t="shared" si="23"/>
        <v>1.7804624411047539E-4</v>
      </c>
      <c r="H503" s="126">
        <f>G503/'Bayes Calculation 1'!C507</f>
        <v>9.2762093181557675E-2</v>
      </c>
    </row>
    <row r="504" spans="1:8">
      <c r="A504" s="97" t="s">
        <v>5346</v>
      </c>
      <c r="B504" s="96" t="s">
        <v>602</v>
      </c>
      <c r="C504" s="98">
        <f>VLOOKUP(B504,'Add Regulated by Ca CaM cAMP'!$B$4:$G$524,6,FALSE)</f>
        <v>2.2639971896083557E-4</v>
      </c>
      <c r="D504" s="97">
        <f>IFERROR(VLOOKUP(B504,'Kinase c phosph changes'!$A$106:$B$159,2,FALSE),0)</f>
        <v>0</v>
      </c>
      <c r="E504" s="97">
        <f t="shared" si="21"/>
        <v>0.5</v>
      </c>
      <c r="F504" s="98">
        <f t="shared" si="22"/>
        <v>1.1319985948041778E-4</v>
      </c>
      <c r="G504" s="98">
        <f t="shared" si="23"/>
        <v>1.7804624411047539E-4</v>
      </c>
      <c r="H504" s="126">
        <f>G504/'Bayes Calculation 1'!C508</f>
        <v>9.2762093181557675E-2</v>
      </c>
    </row>
    <row r="505" spans="1:8">
      <c r="A505" s="97" t="s">
        <v>5345</v>
      </c>
      <c r="B505" s="96" t="s">
        <v>688</v>
      </c>
      <c r="C505" s="98">
        <f>VLOOKUP(B505,'Add Regulated by Ca CaM cAMP'!$B$4:$G$524,6,FALSE)</f>
        <v>2.2639971896083557E-4</v>
      </c>
      <c r="D505" s="97">
        <f>IFERROR(VLOOKUP(B505,'Kinase c phosph changes'!$A$106:$B$159,2,FALSE),0)</f>
        <v>0</v>
      </c>
      <c r="E505" s="97">
        <f t="shared" si="21"/>
        <v>0.5</v>
      </c>
      <c r="F505" s="98">
        <f t="shared" si="22"/>
        <v>1.1319985948041778E-4</v>
      </c>
      <c r="G505" s="98">
        <f t="shared" si="23"/>
        <v>1.7804624411047539E-4</v>
      </c>
      <c r="H505" s="126">
        <f>G505/'Bayes Calculation 1'!C509</f>
        <v>9.2762093181557675E-2</v>
      </c>
    </row>
    <row r="506" spans="1:8">
      <c r="A506" s="97" t="s">
        <v>5337</v>
      </c>
      <c r="B506" s="96" t="s">
        <v>758</v>
      </c>
      <c r="C506" s="98">
        <f>VLOOKUP(B506,'Add Regulated by Ca CaM cAMP'!$B$4:$G$524,6,FALSE)</f>
        <v>2.2639971896083557E-4</v>
      </c>
      <c r="D506" s="97">
        <f>IFERROR(VLOOKUP(B506,'Kinase c phosph changes'!$A$106:$B$159,2,FALSE),0)</f>
        <v>0</v>
      </c>
      <c r="E506" s="97">
        <f t="shared" si="21"/>
        <v>0.5</v>
      </c>
      <c r="F506" s="98">
        <f t="shared" si="22"/>
        <v>1.1319985948041778E-4</v>
      </c>
      <c r="G506" s="98">
        <f t="shared" si="23"/>
        <v>1.7804624411047539E-4</v>
      </c>
      <c r="H506" s="126">
        <f>G506/'Bayes Calculation 1'!C510</f>
        <v>9.2762093181557675E-2</v>
      </c>
    </row>
    <row r="507" spans="1:8">
      <c r="A507" s="97" t="s">
        <v>5340</v>
      </c>
      <c r="B507" s="96" t="s">
        <v>612</v>
      </c>
      <c r="C507" s="98">
        <f>VLOOKUP(B507,'Add Regulated by Ca CaM cAMP'!$B$4:$G$524,6,FALSE)</f>
        <v>2.2639971896083557E-4</v>
      </c>
      <c r="D507" s="97">
        <f>IFERROR(VLOOKUP(B507,'Kinase c phosph changes'!$A$106:$B$159,2,FALSE),0)</f>
        <v>0</v>
      </c>
      <c r="E507" s="97">
        <f t="shared" si="21"/>
        <v>0.5</v>
      </c>
      <c r="F507" s="98">
        <f t="shared" si="22"/>
        <v>1.1319985948041778E-4</v>
      </c>
      <c r="G507" s="98">
        <f t="shared" si="23"/>
        <v>1.7804624411047539E-4</v>
      </c>
      <c r="H507" s="126">
        <f>G507/'Bayes Calculation 1'!C511</f>
        <v>9.2762093181557675E-2</v>
      </c>
    </row>
    <row r="508" spans="1:8">
      <c r="A508" s="97" t="s">
        <v>5338</v>
      </c>
      <c r="B508" s="96" t="s">
        <v>708</v>
      </c>
      <c r="C508" s="98">
        <f>VLOOKUP(B508,'Add Regulated by Ca CaM cAMP'!$B$4:$G$524,6,FALSE)</f>
        <v>2.2639971896083557E-4</v>
      </c>
      <c r="D508" s="97">
        <f>IFERROR(VLOOKUP(B508,'Kinase c phosph changes'!$A$106:$B$159,2,FALSE),0)</f>
        <v>0</v>
      </c>
      <c r="E508" s="97">
        <f t="shared" si="21"/>
        <v>0.5</v>
      </c>
      <c r="F508" s="98">
        <f t="shared" si="22"/>
        <v>1.1319985948041778E-4</v>
      </c>
      <c r="G508" s="98">
        <f t="shared" si="23"/>
        <v>1.7804624411047539E-4</v>
      </c>
      <c r="H508" s="126">
        <f>G508/'Bayes Calculation 1'!C512</f>
        <v>9.2762093181557675E-2</v>
      </c>
    </row>
    <row r="509" spans="1:8">
      <c r="A509" s="97" t="s">
        <v>5345</v>
      </c>
      <c r="B509" s="96" t="s">
        <v>762</v>
      </c>
      <c r="C509" s="98">
        <f>VLOOKUP(B509,'Add Regulated by Ca CaM cAMP'!$B$4:$G$524,6,FALSE)</f>
        <v>2.2639971896083557E-4</v>
      </c>
      <c r="D509" s="97">
        <f>IFERROR(VLOOKUP(B509,'Kinase c phosph changes'!$A$106:$B$159,2,FALSE),0)</f>
        <v>0</v>
      </c>
      <c r="E509" s="97">
        <f t="shared" si="21"/>
        <v>0.5</v>
      </c>
      <c r="F509" s="98">
        <f t="shared" si="22"/>
        <v>1.1319985948041778E-4</v>
      </c>
      <c r="G509" s="98">
        <f t="shared" si="23"/>
        <v>1.7804624411047539E-4</v>
      </c>
      <c r="H509" s="126">
        <f>G509/'Bayes Calculation 1'!C513</f>
        <v>9.2762093181557675E-2</v>
      </c>
    </row>
    <row r="510" spans="1:8">
      <c r="A510" s="97" t="s">
        <v>5338</v>
      </c>
      <c r="B510" s="96" t="s">
        <v>799</v>
      </c>
      <c r="C510" s="98">
        <f>VLOOKUP(B510,'Add Regulated by Ca CaM cAMP'!$B$4:$G$524,6,FALSE)</f>
        <v>2.2639971896083557E-4</v>
      </c>
      <c r="D510" s="97">
        <f>IFERROR(VLOOKUP(B510,'Kinase c phosph changes'!$A$106:$B$159,2,FALSE),0)</f>
        <v>0</v>
      </c>
      <c r="E510" s="97">
        <f t="shared" si="21"/>
        <v>0.5</v>
      </c>
      <c r="F510" s="98">
        <f t="shared" si="22"/>
        <v>1.1319985948041778E-4</v>
      </c>
      <c r="G510" s="98">
        <f t="shared" si="23"/>
        <v>1.7804624411047539E-4</v>
      </c>
      <c r="H510" s="126">
        <f>G510/'Bayes Calculation 1'!C514</f>
        <v>9.2762093181557675E-2</v>
      </c>
    </row>
    <row r="511" spans="1:8">
      <c r="A511" s="97" t="s">
        <v>5346</v>
      </c>
      <c r="B511" s="96" t="s">
        <v>610</v>
      </c>
      <c r="C511" s="98">
        <f>VLOOKUP(B511,'Add Regulated by Ca CaM cAMP'!$B$4:$G$524,6,FALSE)</f>
        <v>2.2639971896083557E-4</v>
      </c>
      <c r="D511" s="97">
        <f>IFERROR(VLOOKUP(B511,'Kinase c phosph changes'!$A$106:$B$159,2,FALSE),0)</f>
        <v>0</v>
      </c>
      <c r="E511" s="97">
        <f t="shared" si="21"/>
        <v>0.5</v>
      </c>
      <c r="F511" s="98">
        <f t="shared" si="22"/>
        <v>1.1319985948041778E-4</v>
      </c>
      <c r="G511" s="98">
        <f t="shared" si="23"/>
        <v>1.7804624411047539E-4</v>
      </c>
      <c r="H511" s="126">
        <f>G511/'Bayes Calculation 1'!C515</f>
        <v>9.2762093181557675E-2</v>
      </c>
    </row>
    <row r="512" spans="1:8">
      <c r="A512" s="97" t="s">
        <v>5344</v>
      </c>
      <c r="B512" s="96" t="s">
        <v>805</v>
      </c>
      <c r="C512" s="98">
        <f>VLOOKUP(B512,'Add Regulated by Ca CaM cAMP'!$B$4:$G$524,6,FALSE)</f>
        <v>2.2639971896083557E-4</v>
      </c>
      <c r="D512" s="97">
        <f>IFERROR(VLOOKUP(B512,'Kinase c phosph changes'!$A$106:$B$159,2,FALSE),0)</f>
        <v>0</v>
      </c>
      <c r="E512" s="97">
        <f t="shared" si="21"/>
        <v>0.5</v>
      </c>
      <c r="F512" s="98">
        <f t="shared" si="22"/>
        <v>1.1319985948041778E-4</v>
      </c>
      <c r="G512" s="98">
        <f t="shared" si="23"/>
        <v>1.7804624411047539E-4</v>
      </c>
      <c r="H512" s="126">
        <f>G512/'Bayes Calculation 1'!C516</f>
        <v>9.2762093181557675E-2</v>
      </c>
    </row>
    <row r="513" spans="1:8">
      <c r="A513" s="97" t="s">
        <v>5345</v>
      </c>
      <c r="B513" s="96" t="s">
        <v>809</v>
      </c>
      <c r="C513" s="98">
        <f>VLOOKUP(B513,'Add Regulated by Ca CaM cAMP'!$B$4:$G$524,6,FALSE)</f>
        <v>2.2639971896083557E-4</v>
      </c>
      <c r="D513" s="97">
        <f>IFERROR(VLOOKUP(B513,'Kinase c phosph changes'!$A$106:$B$159,2,FALSE),0)</f>
        <v>0</v>
      </c>
      <c r="E513" s="97">
        <f t="shared" si="21"/>
        <v>0.5</v>
      </c>
      <c r="F513" s="98">
        <f t="shared" si="22"/>
        <v>1.1319985948041778E-4</v>
      </c>
      <c r="G513" s="98">
        <f t="shared" si="23"/>
        <v>1.7804624411047539E-4</v>
      </c>
      <c r="H513" s="126">
        <f>G513/'Bayes Calculation 1'!C517</f>
        <v>9.2762093181557675E-2</v>
      </c>
    </row>
    <row r="514" spans="1:8">
      <c r="A514" s="97" t="s">
        <v>5343</v>
      </c>
      <c r="B514" s="96" t="s">
        <v>817</v>
      </c>
      <c r="C514" s="98">
        <f>VLOOKUP(B514,'Add Regulated by Ca CaM cAMP'!$B$4:$G$524,6,FALSE)</f>
        <v>2.2639971896083557E-4</v>
      </c>
      <c r="D514" s="97">
        <f>IFERROR(VLOOKUP(B514,'Kinase c phosph changes'!$A$106:$B$159,2,FALSE),0)</f>
        <v>0</v>
      </c>
      <c r="E514" s="97">
        <f t="shared" si="21"/>
        <v>0.5</v>
      </c>
      <c r="F514" s="98">
        <f t="shared" si="22"/>
        <v>1.1319985948041778E-4</v>
      </c>
      <c r="G514" s="98">
        <f t="shared" si="23"/>
        <v>1.7804624411047539E-4</v>
      </c>
      <c r="H514" s="126">
        <f>G514/'Bayes Calculation 1'!C518</f>
        <v>9.2762093181557675E-2</v>
      </c>
    </row>
    <row r="515" spans="1:8">
      <c r="A515" s="97" t="s">
        <v>5343</v>
      </c>
      <c r="B515" s="96" t="s">
        <v>700</v>
      </c>
      <c r="C515" s="98">
        <f>VLOOKUP(B515,'Add Regulated by Ca CaM cAMP'!$B$4:$G$524,6,FALSE)</f>
        <v>2.2639971896083557E-4</v>
      </c>
      <c r="D515" s="97">
        <f>IFERROR(VLOOKUP(B515,'Kinase c phosph changes'!$A$106:$B$159,2,FALSE),0)</f>
        <v>0</v>
      </c>
      <c r="E515" s="97">
        <f t="shared" si="21"/>
        <v>0.5</v>
      </c>
      <c r="F515" s="98">
        <f t="shared" si="22"/>
        <v>1.1319985948041778E-4</v>
      </c>
      <c r="G515" s="98">
        <f t="shared" si="23"/>
        <v>1.7804624411047539E-4</v>
      </c>
      <c r="H515" s="126">
        <f>G515/'Bayes Calculation 1'!C519</f>
        <v>9.2762093181557675E-2</v>
      </c>
    </row>
    <row r="516" spans="1:8">
      <c r="A516" s="97" t="s">
        <v>5345</v>
      </c>
      <c r="B516" s="96" t="s">
        <v>696</v>
      </c>
      <c r="C516" s="98">
        <f>VLOOKUP(B516,'Add Regulated by Ca CaM cAMP'!$B$4:$G$524,6,FALSE)</f>
        <v>2.2639971896083557E-4</v>
      </c>
      <c r="D516" s="97">
        <f>IFERROR(VLOOKUP(B516,'Kinase c phosph changes'!$A$106:$B$159,2,FALSE),0)</f>
        <v>0</v>
      </c>
      <c r="E516" s="97">
        <f t="shared" ref="E516:E524" si="24">IF(D516&gt;0,0.95, 0.5)</f>
        <v>0.5</v>
      </c>
      <c r="F516" s="98">
        <f t="shared" ref="F516:F524" si="25">E516*C516</f>
        <v>1.1319985948041778E-4</v>
      </c>
      <c r="G516" s="98">
        <f t="shared" ref="G516:G524" si="26">F516/$F$2</f>
        <v>1.7804624411047539E-4</v>
      </c>
      <c r="H516" s="126">
        <f>G516/'Bayes Calculation 1'!C520</f>
        <v>9.2762093181557675E-2</v>
      </c>
    </row>
    <row r="517" spans="1:8">
      <c r="A517" s="97" t="s">
        <v>5342</v>
      </c>
      <c r="B517" s="96" t="s">
        <v>682</v>
      </c>
      <c r="C517" s="98">
        <f>VLOOKUP(B517,'Add Regulated by Ca CaM cAMP'!$B$4:$G$524,6,FALSE)</f>
        <v>2.2639971896083557E-4</v>
      </c>
      <c r="D517" s="97">
        <f>IFERROR(VLOOKUP(B517,'Kinase c phosph changes'!$A$106:$B$159,2,FALSE),0)</f>
        <v>0</v>
      </c>
      <c r="E517" s="97">
        <f t="shared" si="24"/>
        <v>0.5</v>
      </c>
      <c r="F517" s="98">
        <f t="shared" si="25"/>
        <v>1.1319985948041778E-4</v>
      </c>
      <c r="G517" s="98">
        <f t="shared" si="26"/>
        <v>1.7804624411047539E-4</v>
      </c>
      <c r="H517" s="126">
        <f>G517/'Bayes Calculation 1'!C521</f>
        <v>9.2762093181557675E-2</v>
      </c>
    </row>
    <row r="518" spans="1:8">
      <c r="A518" s="97" t="s">
        <v>5344</v>
      </c>
      <c r="B518" s="96" t="s">
        <v>616</v>
      </c>
      <c r="C518" s="98">
        <f>VLOOKUP(B518,'Add Regulated by Ca CaM cAMP'!$B$4:$G$524,6,FALSE)</f>
        <v>2.2639971896083557E-4</v>
      </c>
      <c r="D518" s="97">
        <f>IFERROR(VLOOKUP(B518,'Kinase c phosph changes'!$A$106:$B$159,2,FALSE),0)</f>
        <v>0</v>
      </c>
      <c r="E518" s="97">
        <f t="shared" si="24"/>
        <v>0.5</v>
      </c>
      <c r="F518" s="98">
        <f t="shared" si="25"/>
        <v>1.1319985948041778E-4</v>
      </c>
      <c r="G518" s="98">
        <f t="shared" si="26"/>
        <v>1.7804624411047539E-4</v>
      </c>
      <c r="H518" s="126">
        <f>G518/'Bayes Calculation 1'!C522</f>
        <v>9.2762093181557675E-2</v>
      </c>
    </row>
    <row r="519" spans="1:8">
      <c r="A519" s="97" t="s">
        <v>5345</v>
      </c>
      <c r="B519" s="96" t="s">
        <v>880</v>
      </c>
      <c r="C519" s="98">
        <f>VLOOKUP(B519,'Add Regulated by Ca CaM cAMP'!$B$4:$G$524,6,FALSE)</f>
        <v>2.2639971896083557E-4</v>
      </c>
      <c r="D519" s="97">
        <f>IFERROR(VLOOKUP(B519,'Kinase c phosph changes'!$A$106:$B$159,2,FALSE),0)</f>
        <v>0</v>
      </c>
      <c r="E519" s="97">
        <f t="shared" si="24"/>
        <v>0.5</v>
      </c>
      <c r="F519" s="98">
        <f t="shared" si="25"/>
        <v>1.1319985948041778E-4</v>
      </c>
      <c r="G519" s="98">
        <f t="shared" si="26"/>
        <v>1.7804624411047539E-4</v>
      </c>
      <c r="H519" s="126">
        <f>G519/'Bayes Calculation 1'!C523</f>
        <v>9.2762093181557675E-2</v>
      </c>
    </row>
    <row r="520" spans="1:8">
      <c r="A520" s="97" t="s">
        <v>5345</v>
      </c>
      <c r="B520" s="96" t="s">
        <v>882</v>
      </c>
      <c r="C520" s="98">
        <f>VLOOKUP(B520,'Add Regulated by Ca CaM cAMP'!$B$4:$G$524,6,FALSE)</f>
        <v>2.2639971896083557E-4</v>
      </c>
      <c r="D520" s="97">
        <f>IFERROR(VLOOKUP(B520,'Kinase c phosph changes'!$A$106:$B$159,2,FALSE),0)</f>
        <v>0</v>
      </c>
      <c r="E520" s="97">
        <f t="shared" si="24"/>
        <v>0.5</v>
      </c>
      <c r="F520" s="98">
        <f t="shared" si="25"/>
        <v>1.1319985948041778E-4</v>
      </c>
      <c r="G520" s="98">
        <f t="shared" si="26"/>
        <v>1.7804624411047539E-4</v>
      </c>
      <c r="H520" s="126">
        <f>G520/'Bayes Calculation 1'!C524</f>
        <v>9.2762093181557675E-2</v>
      </c>
    </row>
    <row r="521" spans="1:8">
      <c r="A521" s="97" t="s">
        <v>5338</v>
      </c>
      <c r="B521" s="96" t="s">
        <v>889</v>
      </c>
      <c r="C521" s="98">
        <f>VLOOKUP(B521,'Add Regulated by Ca CaM cAMP'!$B$4:$G$524,6,FALSE)</f>
        <v>2.2639971896083557E-4</v>
      </c>
      <c r="D521" s="97">
        <f>IFERROR(VLOOKUP(B521,'Kinase c phosph changes'!$A$106:$B$159,2,FALSE),0)</f>
        <v>0</v>
      </c>
      <c r="E521" s="97">
        <f t="shared" si="24"/>
        <v>0.5</v>
      </c>
      <c r="F521" s="98">
        <f t="shared" si="25"/>
        <v>1.1319985948041778E-4</v>
      </c>
      <c r="G521" s="98">
        <f t="shared" si="26"/>
        <v>1.7804624411047539E-4</v>
      </c>
      <c r="H521" s="126">
        <f>G521/'Bayes Calculation 1'!C525</f>
        <v>9.2762093181557675E-2</v>
      </c>
    </row>
    <row r="522" spans="1:8">
      <c r="A522" s="97" t="s">
        <v>5346</v>
      </c>
      <c r="B522" s="96" t="s">
        <v>897</v>
      </c>
      <c r="C522" s="98">
        <f>VLOOKUP(B522,'Add Regulated by Ca CaM cAMP'!$B$4:$G$524,6,FALSE)</f>
        <v>2.2639971896083557E-4</v>
      </c>
      <c r="D522" s="97">
        <f>IFERROR(VLOOKUP(B522,'Kinase c phosph changes'!$A$106:$B$159,2,FALSE),0)</f>
        <v>0</v>
      </c>
      <c r="E522" s="97">
        <f t="shared" si="24"/>
        <v>0.5</v>
      </c>
      <c r="F522" s="98">
        <f t="shared" si="25"/>
        <v>1.1319985948041778E-4</v>
      </c>
      <c r="G522" s="98">
        <f t="shared" si="26"/>
        <v>1.7804624411047539E-4</v>
      </c>
      <c r="H522" s="126">
        <f>G522/'Bayes Calculation 1'!C526</f>
        <v>9.2762093181557675E-2</v>
      </c>
    </row>
    <row r="523" spans="1:8">
      <c r="A523" s="97" t="s">
        <v>5346</v>
      </c>
      <c r="B523" s="96" t="s">
        <v>457</v>
      </c>
      <c r="C523" s="98">
        <f>VLOOKUP(B523,'Add Regulated by Ca CaM cAMP'!$B$4:$G$524,6,FALSE)</f>
        <v>2.2639971896083557E-4</v>
      </c>
      <c r="D523" s="97">
        <f>IFERROR(VLOOKUP(B523,'Kinase c phosph changes'!$A$106:$B$159,2,FALSE),0)</f>
        <v>0</v>
      </c>
      <c r="E523" s="97">
        <f t="shared" si="24"/>
        <v>0.5</v>
      </c>
      <c r="F523" s="98">
        <f t="shared" si="25"/>
        <v>1.1319985948041778E-4</v>
      </c>
      <c r="G523" s="98">
        <f t="shared" si="26"/>
        <v>1.7804624411047539E-4</v>
      </c>
      <c r="H523" s="126">
        <f>G523/'Bayes Calculation 1'!C527</f>
        <v>9.2762093181557675E-2</v>
      </c>
    </row>
    <row r="524" spans="1:8">
      <c r="A524" s="97" t="s">
        <v>5338</v>
      </c>
      <c r="B524" s="96" t="s">
        <v>644</v>
      </c>
      <c r="C524" s="98">
        <f>VLOOKUP(B524,'Add Regulated by Ca CaM cAMP'!$B$4:$G$524,6,FALSE)</f>
        <v>2.2639971896083557E-4</v>
      </c>
      <c r="D524" s="97">
        <f>IFERROR(VLOOKUP(B524,'Kinase c phosph changes'!$A$106:$B$159,2,FALSE),0)</f>
        <v>0</v>
      </c>
      <c r="E524" s="97">
        <f t="shared" si="24"/>
        <v>0.5</v>
      </c>
      <c r="F524" s="98">
        <f t="shared" si="25"/>
        <v>1.1319985948041778E-4</v>
      </c>
      <c r="G524" s="98">
        <f t="shared" si="26"/>
        <v>1.7804624411047539E-4</v>
      </c>
      <c r="H524" s="126">
        <f>G524/'Bayes Calculation 1'!C528</f>
        <v>9.2762093181557675E-2</v>
      </c>
    </row>
    <row r="525" spans="1:8">
      <c r="B525" s="99"/>
    </row>
  </sheetData>
  <autoFilter ref="A3:K524" xr:uid="{D6F08869-6D4D-49F1-92AA-BD3EDBF6B4CA}">
    <sortState xmlns:xlrd2="http://schemas.microsoft.com/office/spreadsheetml/2017/richdata2" ref="A4:K524">
      <sortCondition descending="1" ref="G3:G524"/>
    </sortState>
  </autoFilter>
  <hyperlinks>
    <hyperlink ref="B385" r:id="rId1" display="http://www.uniprot.org/uniprot/Q8WTQ7" xr:uid="{120F65D4-8A29-4B76-959B-928D4E85EAF2}"/>
    <hyperlink ref="B382" r:id="rId2" display="http://www.uniprot.org/uniprot/Q8C0V7" xr:uid="{5DB1E2FB-78EA-4041-8467-12F02F697317}"/>
    <hyperlink ref="B383" r:id="rId3" display="http://www.uniprot.org/uniprot/Q8C0N0" xr:uid="{2D865EEA-C239-4EF3-9388-BA69FC6126FF}"/>
    <hyperlink ref="B384" r:id="rId4" display="http://www.uniprot.org/uniprot/A0AUV4" xr:uid="{35232D60-952F-48E0-8A82-4CDD43ABF70A}"/>
    <hyperlink ref="B401" r:id="rId5" display="http://www.uniprot.org/uniprot/Q96QS6" xr:uid="{E81EC124-5A3C-4479-9B66-C552BFD5F788}"/>
    <hyperlink ref="B413" r:id="rId6" display="http://www.uniprot.org/uniprot/Q9UEE5" xr:uid="{4631EE50-9538-4324-B332-14B9D0A6FFC2}"/>
    <hyperlink ref="B484" r:id="rId7" display="http://www.uniprot.org/uniprot/Q9QYZ6" xr:uid="{0F232B06-497F-4671-B8C9-616205864206}"/>
    <hyperlink ref="B409" r:id="rId8" display="http://www.uniprot.org/uniprot/Q9QYZ3" xr:uid="{00A5C4AC-0BDC-49E0-AD3C-40842021694F}"/>
    <hyperlink ref="B410" r:id="rId9" display="http://www.uniprot.org/uniprot/Q9QYZ5" xr:uid="{0ED46C88-1F9D-4662-A7B1-318F693643EC}"/>
    <hyperlink ref="B497" r:id="rId10" display="http://www.uniprot.org/uniprot/Q8C1R0" xr:uid="{0CAD7B11-C475-4499-8FC1-A14B09ABF0AF}"/>
    <hyperlink ref="B378" r:id="rId11" display="http://www.uniprot.org/uniprot/Q8N752" xr:uid="{12569844-B67E-4B15-A082-0CD7FA426FEB}"/>
    <hyperlink ref="B375" r:id="rId12" display="http://www.uniprot.org/uniprot/Q9UQ88" xr:uid="{AC76CE27-74CC-418E-8760-D5A56D320C61}"/>
    <hyperlink ref="B235" r:id="rId13" display="http://www.uniprot.org/uniprot/Q02846" xr:uid="{67303BE6-C952-404F-95A3-890E694ACFCE}"/>
    <hyperlink ref="B463" r:id="rId14" display="http://www.uniprot.org/uniprot/P52785" xr:uid="{F3612772-34A6-4782-856B-8CDD00FF2ABB}"/>
    <hyperlink ref="B386" r:id="rId15" display="http://www.uniprot.org/uniprot/Q6TL19" xr:uid="{BD58FA23-D484-4ED7-828D-1250BCF963DD}"/>
    <hyperlink ref="B408" r:id="rId16" display="http://www.uniprot.org/uniprot/Q9QYZ4" xr:uid="{257B7734-7135-41EC-A171-F7B14AB36FFC}"/>
    <hyperlink ref="B411" r:id="rId17" display="http://www.uniprot.org/uniprot/A0JLX3" xr:uid="{3208065F-1CA3-4201-9E9B-E8AADC1938A5}"/>
    <hyperlink ref="B412" r:id="rId18" display="http://www.uniprot.org/uniprot/A2KF29" xr:uid="{350793A6-1ABC-4089-AC42-E6EC558A6253}"/>
    <hyperlink ref="B379" r:id="rId19" display="http://www.uniprot.org/uniprot/Q8NEV1" xr:uid="{2AFBED60-3F19-49D3-B5EC-04FAC51EA57F}"/>
  </hyperlink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ECDCC-1314-4F2A-9ACC-77DDB6CD9401}">
  <sheetPr>
    <tabColor theme="7" tint="0.59999389629810485"/>
  </sheetPr>
  <dimension ref="A1:G528"/>
  <sheetViews>
    <sheetView workbookViewId="0">
      <selection activeCell="I9" sqref="I9"/>
    </sheetView>
  </sheetViews>
  <sheetFormatPr defaultColWidth="8.81640625" defaultRowHeight="14.5"/>
  <cols>
    <col min="1" max="2" width="12.81640625" style="97" customWidth="1"/>
    <col min="3" max="3" width="12.81640625" style="98" customWidth="1"/>
    <col min="4" max="4" width="12.81640625" style="104" customWidth="1"/>
    <col min="5" max="6" width="12.81640625" style="98" customWidth="1"/>
    <col min="7" max="7" width="13.36328125" style="97" customWidth="1"/>
  </cols>
  <sheetData>
    <row r="1" spans="1:7">
      <c r="B1" s="138" t="s">
        <v>10813</v>
      </c>
    </row>
    <row r="3" spans="1:7">
      <c r="E3" s="98" t="s">
        <v>10278</v>
      </c>
    </row>
    <row r="4" spans="1:7">
      <c r="E4" s="98">
        <f>SUM(E6:E526)</f>
        <v>0.42768459840629741</v>
      </c>
    </row>
    <row r="5" spans="1:7" s="53" customFormat="1" ht="60" customHeight="1">
      <c r="A5" s="94" t="s">
        <v>5336</v>
      </c>
      <c r="B5" s="94" t="s">
        <v>1210</v>
      </c>
      <c r="C5" s="95" t="s">
        <v>5436</v>
      </c>
      <c r="D5" s="102" t="s">
        <v>5433</v>
      </c>
      <c r="E5" s="95" t="s">
        <v>5435</v>
      </c>
      <c r="F5" s="95" t="s">
        <v>5436</v>
      </c>
      <c r="G5" s="132" t="s">
        <v>10817</v>
      </c>
    </row>
    <row r="6" spans="1:7">
      <c r="A6" s="97" t="s">
        <v>5337</v>
      </c>
      <c r="B6" s="96" t="s">
        <v>287</v>
      </c>
      <c r="C6" s="98">
        <f>VLOOKUP(B6,'Add Regulated phosphorylation'!$B$4:$G$524,6,FALSE)</f>
        <v>4.0165422810976681E-2</v>
      </c>
      <c r="D6" s="104">
        <f>IFERROR(VLOOKUP(B6,inhibitor_data_1closest!$B$2:$E$233,4,FALSE),0.5)</f>
        <v>0.99</v>
      </c>
      <c r="E6" s="98">
        <f t="shared" ref="E6:E69" si="0">C6*D6</f>
        <v>3.9763768582866912E-2</v>
      </c>
      <c r="F6" s="98">
        <f t="shared" ref="F6:F69" si="1">E6/$E$4</f>
        <v>9.2974516106122687E-2</v>
      </c>
      <c r="G6" s="126">
        <f>F6/'Bayes Calculation 1'!C8</f>
        <v>48.439722891289925</v>
      </c>
    </row>
    <row r="7" spans="1:7">
      <c r="A7" s="97" t="s">
        <v>5343</v>
      </c>
      <c r="B7" s="96" t="s">
        <v>856</v>
      </c>
      <c r="C7" s="98">
        <f>VLOOKUP(B7,'Add Regulated phosphorylation'!$B$4:$G$524,6,FALSE)</f>
        <v>1.7401601188650001E-2</v>
      </c>
      <c r="D7" s="104">
        <f>IFERROR(VLOOKUP(B7,inhibitor_data_1closest!$B$2:$E$233,4,FALSE),0.5)</f>
        <v>0.88</v>
      </c>
      <c r="E7" s="98">
        <f t="shared" si="0"/>
        <v>1.5313409046012002E-2</v>
      </c>
      <c r="F7" s="98">
        <f t="shared" si="1"/>
        <v>3.5805378783980359E-2</v>
      </c>
      <c r="G7" s="126">
        <f>F7/'Bayes Calculation 1'!C9</f>
        <v>18.654602346453768</v>
      </c>
    </row>
    <row r="8" spans="1:7">
      <c r="A8" s="97" t="s">
        <v>5338</v>
      </c>
      <c r="B8" s="96" t="s">
        <v>383</v>
      </c>
      <c r="C8" s="98">
        <f>VLOOKUP(B8,'Add Regulated phosphorylation'!$B$4:$G$524,6,FALSE)</f>
        <v>1.9709220338835917E-2</v>
      </c>
      <c r="D8" s="104">
        <f>IFERROR(VLOOKUP(B8,inhibitor_data_1closest!$B$2:$E$233,4,FALSE),0.5)</f>
        <v>0.74</v>
      </c>
      <c r="E8" s="98">
        <f t="shared" si="0"/>
        <v>1.4584823050738579E-2</v>
      </c>
      <c r="F8" s="98">
        <f t="shared" si="1"/>
        <v>3.4101819670586071E-2</v>
      </c>
      <c r="G8" s="126">
        <f>F8/'Bayes Calculation 1'!C10</f>
        <v>17.767048048375344</v>
      </c>
    </row>
    <row r="9" spans="1:7">
      <c r="A9" s="97" t="s">
        <v>5344</v>
      </c>
      <c r="B9" s="96" t="s">
        <v>371</v>
      </c>
      <c r="C9" s="98">
        <f>VLOOKUP(B9,'Add Regulated phosphorylation'!$B$4:$G$524,6,FALSE)</f>
        <v>1.5025570594887013E-2</v>
      </c>
      <c r="D9" s="104">
        <f>IFERROR(VLOOKUP(B9,inhibitor_data_1closest!$B$2:$E$233,4,FALSE),0.5)</f>
        <v>0.95</v>
      </c>
      <c r="E9" s="98">
        <f t="shared" si="0"/>
        <v>1.4274292065142661E-2</v>
      </c>
      <c r="F9" s="98">
        <f t="shared" si="1"/>
        <v>3.337574492589556E-2</v>
      </c>
      <c r="G9" s="126">
        <f>F9/'Bayes Calculation 1'!C11</f>
        <v>17.388763106391586</v>
      </c>
    </row>
    <row r="10" spans="1:7">
      <c r="A10" s="97" t="s">
        <v>5339</v>
      </c>
      <c r="B10" s="96" t="s">
        <v>87</v>
      </c>
      <c r="C10" s="98">
        <f>VLOOKUP(B10,'Add Regulated phosphorylation'!$B$4:$G$524,6,FALSE)</f>
        <v>1.2881016404198413E-2</v>
      </c>
      <c r="D10" s="104">
        <f>IFERROR(VLOOKUP(B10,inhibitor_data_1closest!$B$2:$E$233,4,FALSE),0.5)</f>
        <v>0.95</v>
      </c>
      <c r="E10" s="98">
        <f t="shared" si="0"/>
        <v>1.2236965583988492E-2</v>
      </c>
      <c r="F10" s="98">
        <f t="shared" si="1"/>
        <v>2.8612125920801711E-2</v>
      </c>
      <c r="G10" s="126">
        <f>F10/'Bayes Calculation 1'!C12</f>
        <v>14.906917604737693</v>
      </c>
    </row>
    <row r="11" spans="1:7">
      <c r="A11" s="97" t="s">
        <v>5337</v>
      </c>
      <c r="B11" s="96" t="s">
        <v>39</v>
      </c>
      <c r="C11" s="98">
        <f>VLOOKUP(B11,'Add Regulated phosphorylation'!$B$4:$G$524,6,FALSE)</f>
        <v>1.2854899494949154E-2</v>
      </c>
      <c r="D11" s="104">
        <f>IFERROR(VLOOKUP(B11,inhibitor_data_1closest!$B$2:$E$233,4,FALSE),0.5)</f>
        <v>0.95</v>
      </c>
      <c r="E11" s="98">
        <f t="shared" si="0"/>
        <v>1.2212154520201695E-2</v>
      </c>
      <c r="F11" s="98">
        <f t="shared" si="1"/>
        <v>2.8554113395030965E-2</v>
      </c>
      <c r="G11" s="126">
        <f>F11/'Bayes Calculation 1'!C13</f>
        <v>14.876693078811133</v>
      </c>
    </row>
    <row r="12" spans="1:7">
      <c r="A12" s="97" t="s">
        <v>5337</v>
      </c>
      <c r="B12" s="96" t="s">
        <v>185</v>
      </c>
      <c r="C12" s="98">
        <f>VLOOKUP(B12,'Add Regulated phosphorylation'!$B$4:$G$524,6,FALSE)</f>
        <v>1.1280293223120309E-2</v>
      </c>
      <c r="D12" s="104">
        <f>IFERROR(VLOOKUP(B12,inhibitor_data_1closest!$B$2:$E$233,4,FALSE),0.5)</f>
        <v>0.99</v>
      </c>
      <c r="E12" s="98">
        <f t="shared" si="0"/>
        <v>1.1167490290889107E-2</v>
      </c>
      <c r="F12" s="98">
        <f t="shared" si="1"/>
        <v>2.6111509117941321E-2</v>
      </c>
      <c r="G12" s="126">
        <f>F12/'Bayes Calculation 1'!C14</f>
        <v>13.604096250447428</v>
      </c>
    </row>
    <row r="13" spans="1:7">
      <c r="A13" s="97" t="s">
        <v>5337</v>
      </c>
      <c r="B13" s="96" t="s">
        <v>447</v>
      </c>
      <c r="C13" s="98">
        <f>VLOOKUP(B13,'Add Regulated phosphorylation'!$B$4:$G$524,6,FALSE)</f>
        <v>1.0729886580611789E-2</v>
      </c>
      <c r="D13" s="104">
        <f>IFERROR(VLOOKUP(B13,inhibitor_data_1closest!$B$2:$E$233,4,FALSE),0.5)</f>
        <v>0.94</v>
      </c>
      <c r="E13" s="98">
        <f t="shared" si="0"/>
        <v>1.0086093385775081E-2</v>
      </c>
      <c r="F13" s="98">
        <f t="shared" si="1"/>
        <v>2.3583017539933394E-2</v>
      </c>
      <c r="G13" s="126">
        <f>F13/'Bayes Calculation 1'!C15</f>
        <v>12.2867521383053</v>
      </c>
    </row>
    <row r="14" spans="1:7">
      <c r="A14" s="97" t="s">
        <v>5338</v>
      </c>
      <c r="B14" s="96" t="s">
        <v>237</v>
      </c>
      <c r="C14" s="98">
        <f>VLOOKUP(B14,'Add Regulated phosphorylation'!$B$4:$G$524,6,FALSE)</f>
        <v>1.2847993304644804E-2</v>
      </c>
      <c r="D14" s="104">
        <f>IFERROR(VLOOKUP(B14,inhibitor_data_1closest!$B$2:$E$233,4,FALSE),0.5)</f>
        <v>0.71</v>
      </c>
      <c r="E14" s="98">
        <f t="shared" si="0"/>
        <v>9.1220752462978106E-3</v>
      </c>
      <c r="F14" s="98">
        <f t="shared" si="1"/>
        <v>2.132897766318885E-2</v>
      </c>
      <c r="G14" s="126">
        <f>F14/'Bayes Calculation 1'!C16</f>
        <v>11.112397362521392</v>
      </c>
    </row>
    <row r="15" spans="1:7">
      <c r="A15" s="97" t="s">
        <v>5338</v>
      </c>
      <c r="B15" s="96" t="s">
        <v>361</v>
      </c>
      <c r="C15" s="98">
        <f>VLOOKUP(B15,'Add Regulated phosphorylation'!$B$4:$G$524,6,FALSE)</f>
        <v>1.2560659814564824E-2</v>
      </c>
      <c r="D15" s="104">
        <f>IFERROR(VLOOKUP(B15,inhibitor_data_1closest!$B$2:$E$233,4,FALSE),0.5)</f>
        <v>0.71</v>
      </c>
      <c r="E15" s="98">
        <f t="shared" si="0"/>
        <v>8.9180684683410252E-3</v>
      </c>
      <c r="F15" s="98">
        <f t="shared" si="1"/>
        <v>2.0851974800057967E-2</v>
      </c>
      <c r="G15" s="126">
        <f>F15/'Bayes Calculation 1'!C17</f>
        <v>10.863878870830201</v>
      </c>
    </row>
    <row r="16" spans="1:7">
      <c r="A16" s="97" t="s">
        <v>5340</v>
      </c>
      <c r="B16" s="96" t="s">
        <v>81</v>
      </c>
      <c r="C16" s="98">
        <f>VLOOKUP(B16,'Add Regulated phosphorylation'!$B$4:$G$524,6,FALSE)</f>
        <v>1.5873721870827192E-2</v>
      </c>
      <c r="D16" s="104">
        <f>IFERROR(VLOOKUP(B16,inhibitor_data_1closest!$B$2:$E$233,4,FALSE),0.5)</f>
        <v>0.5</v>
      </c>
      <c r="E16" s="98">
        <f t="shared" si="0"/>
        <v>7.936860935413596E-3</v>
      </c>
      <c r="F16" s="98">
        <f t="shared" si="1"/>
        <v>1.8557743170993575E-2</v>
      </c>
      <c r="G16" s="126">
        <f>F16/'Bayes Calculation 1'!C18</f>
        <v>9.6685841920876534</v>
      </c>
    </row>
    <row r="17" spans="1:7">
      <c r="A17" s="97" t="s">
        <v>5337</v>
      </c>
      <c r="B17" s="96" t="s">
        <v>191</v>
      </c>
      <c r="C17" s="98">
        <f>VLOOKUP(B17,'Add Regulated phosphorylation'!$B$4:$G$524,6,FALSE)</f>
        <v>7.6202541887244492E-3</v>
      </c>
      <c r="D17" s="104">
        <f>IFERROR(VLOOKUP(B17,inhibitor_data_1closest!$B$2:$E$233,4,FALSE),0.5)</f>
        <v>0.84</v>
      </c>
      <c r="E17" s="98">
        <f t="shared" si="0"/>
        <v>6.4010135185285375E-3</v>
      </c>
      <c r="F17" s="98">
        <f t="shared" si="1"/>
        <v>1.4966668293366082E-2</v>
      </c>
      <c r="G17" s="126">
        <f>F17/'Bayes Calculation 1'!C19</f>
        <v>7.7976341808437288</v>
      </c>
    </row>
    <row r="18" spans="1:7">
      <c r="A18" s="97" t="s">
        <v>5340</v>
      </c>
      <c r="B18" s="96" t="s">
        <v>463</v>
      </c>
      <c r="C18" s="98">
        <f>VLOOKUP(B18,'Add Regulated phosphorylation'!$B$4:$G$524,6,FALSE)</f>
        <v>1.1969588609383247E-2</v>
      </c>
      <c r="D18" s="104">
        <f>IFERROR(VLOOKUP(B18,inhibitor_data_1closest!$B$2:$E$233,4,FALSE),0.5)</f>
        <v>0.5</v>
      </c>
      <c r="E18" s="98">
        <f t="shared" si="0"/>
        <v>5.9847943046916234E-3</v>
      </c>
      <c r="F18" s="98">
        <f t="shared" si="1"/>
        <v>1.3993476330438513E-2</v>
      </c>
      <c r="G18" s="126">
        <f>F18/'Bayes Calculation 1'!C20</f>
        <v>7.2906011681584655</v>
      </c>
    </row>
    <row r="19" spans="1:7">
      <c r="A19" s="97" t="s">
        <v>5338</v>
      </c>
      <c r="B19" s="96" t="s">
        <v>47</v>
      </c>
      <c r="C19" s="98">
        <f>VLOOKUP(B19,'Add Regulated phosphorylation'!$B$4:$G$524,6,FALSE)</f>
        <v>1.1968530359698892E-2</v>
      </c>
      <c r="D19" s="104">
        <f>IFERROR(VLOOKUP(B19,inhibitor_data_1closest!$B$2:$E$233,4,FALSE),0.5)</f>
        <v>0.44999999999999996</v>
      </c>
      <c r="E19" s="98">
        <f t="shared" si="0"/>
        <v>5.3858386618645011E-3</v>
      </c>
      <c r="F19" s="98">
        <f t="shared" si="1"/>
        <v>1.259301523116339E-2</v>
      </c>
      <c r="G19" s="126">
        <f>F19/'Bayes Calculation 1'!C21</f>
        <v>6.5609609354361265</v>
      </c>
    </row>
    <row r="20" spans="1:7">
      <c r="A20" s="97" t="s">
        <v>5337</v>
      </c>
      <c r="B20" s="96" t="s">
        <v>255</v>
      </c>
      <c r="C20" s="98">
        <f>VLOOKUP(B20,'Add Regulated phosphorylation'!$B$4:$G$524,6,FALSE)</f>
        <v>6.4274193943272516E-3</v>
      </c>
      <c r="D20" s="104">
        <f>IFERROR(VLOOKUP(B20,inhibitor_data_1closest!$B$2:$E$233,4,FALSE),0.5)</f>
        <v>0.81</v>
      </c>
      <c r="E20" s="98">
        <f t="shared" si="0"/>
        <v>5.2062097094050745E-3</v>
      </c>
      <c r="F20" s="98">
        <f t="shared" si="1"/>
        <v>1.2173011908320373E-2</v>
      </c>
      <c r="G20" s="126">
        <f>F20/'Bayes Calculation 1'!C22</f>
        <v>6.3421392042349147</v>
      </c>
    </row>
    <row r="21" spans="1:7">
      <c r="A21" s="97" t="s">
        <v>5343</v>
      </c>
      <c r="B21" s="96" t="s">
        <v>489</v>
      </c>
      <c r="C21" s="98">
        <f>VLOOKUP(B21,'Add Regulated phosphorylation'!$B$4:$G$524,6,FALSE)</f>
        <v>1.1136896278848309E-2</v>
      </c>
      <c r="D21" s="104">
        <f>IFERROR(VLOOKUP(B21,inhibitor_data_1closest!$B$2:$E$233,4,FALSE),0.5)</f>
        <v>0.45999999999999996</v>
      </c>
      <c r="E21" s="98">
        <f t="shared" si="0"/>
        <v>5.1229722882702219E-3</v>
      </c>
      <c r="F21" s="98">
        <f t="shared" si="1"/>
        <v>1.1978388530613939E-2</v>
      </c>
      <c r="G21" s="126">
        <f>F21/'Bayes Calculation 1'!C23</f>
        <v>6.2407404244498625</v>
      </c>
    </row>
    <row r="22" spans="1:7">
      <c r="A22" s="97" t="s">
        <v>5338</v>
      </c>
      <c r="B22" s="96" t="s">
        <v>744</v>
      </c>
      <c r="C22" s="98">
        <f>VLOOKUP(B22,'Add Regulated phosphorylation'!$B$4:$G$524,6,FALSE)</f>
        <v>9.7320055011954829E-3</v>
      </c>
      <c r="D22" s="104">
        <f>IFERROR(VLOOKUP(B22,inhibitor_data_1closest!$B$2:$E$233,4,FALSE),0.5)</f>
        <v>0.5</v>
      </c>
      <c r="E22" s="98">
        <f t="shared" si="0"/>
        <v>4.8660027505977414E-3</v>
      </c>
      <c r="F22" s="98">
        <f t="shared" si="1"/>
        <v>1.1377549644598313E-2</v>
      </c>
      <c r="G22" s="126">
        <f>F22/'Bayes Calculation 1'!C24</f>
        <v>5.9277033648357209</v>
      </c>
    </row>
    <row r="23" spans="1:7">
      <c r="A23" s="97" t="s">
        <v>5340</v>
      </c>
      <c r="B23" s="96" t="s">
        <v>31</v>
      </c>
      <c r="C23" s="98">
        <f>VLOOKUP(B23,'Add Regulated phosphorylation'!$B$4:$G$524,6,FALSE)</f>
        <v>2.5549796297148833E-2</v>
      </c>
      <c r="D23" s="104">
        <f>IFERROR(VLOOKUP(B23,inhibitor_data_1closest!$B$2:$E$233,4,FALSE),0.5)</f>
        <v>0.18999999999999995</v>
      </c>
      <c r="E23" s="98">
        <f t="shared" si="0"/>
        <v>4.8544612964582772E-3</v>
      </c>
      <c r="F23" s="98">
        <f t="shared" si="1"/>
        <v>1.1350563743814251E-2</v>
      </c>
      <c r="G23" s="126">
        <f>F23/'Bayes Calculation 1'!C25</f>
        <v>5.913643710527225</v>
      </c>
    </row>
    <row r="24" spans="1:7">
      <c r="A24" s="97" t="s">
        <v>5338</v>
      </c>
      <c r="B24" s="96" t="s">
        <v>441</v>
      </c>
      <c r="C24" s="98">
        <f>VLOOKUP(B24,'Add Regulated phosphorylation'!$B$4:$G$524,6,FALSE)</f>
        <v>3.4360189838231178E-2</v>
      </c>
      <c r="D24" s="104">
        <f>IFERROR(VLOOKUP(B24,inhibitor_data_1closest!$B$2:$E$233,4,FALSE),0.5)</f>
        <v>0.13</v>
      </c>
      <c r="E24" s="98">
        <f t="shared" si="0"/>
        <v>4.4668246789700532E-3</v>
      </c>
      <c r="F24" s="98">
        <f t="shared" si="1"/>
        <v>1.0444202797143049E-2</v>
      </c>
      <c r="G24" s="126">
        <f>F24/'Bayes Calculation 1'!C26</f>
        <v>5.4414296573115291</v>
      </c>
    </row>
    <row r="25" spans="1:7">
      <c r="A25" s="97" t="s">
        <v>5343</v>
      </c>
      <c r="B25" s="96" t="s">
        <v>151</v>
      </c>
      <c r="C25" s="98">
        <f>VLOOKUP(B25,'Add Regulated phosphorylation'!$B$4:$G$524,6,FALSE)</f>
        <v>8.6450759627448217E-3</v>
      </c>
      <c r="D25" s="104">
        <f>IFERROR(VLOOKUP(B25,inhibitor_data_1closest!$B$2:$E$233,4,FALSE),0.5)</f>
        <v>0.47</v>
      </c>
      <c r="E25" s="98">
        <f t="shared" si="0"/>
        <v>4.0631857024900657E-3</v>
      </c>
      <c r="F25" s="98">
        <f t="shared" si="1"/>
        <v>9.5004255884614929E-3</v>
      </c>
      <c r="G25" s="126">
        <f>F25/'Bayes Calculation 1'!C27</f>
        <v>4.9497217315884381</v>
      </c>
    </row>
    <row r="26" spans="1:7">
      <c r="A26" s="97" t="s">
        <v>5340</v>
      </c>
      <c r="B26" s="96" t="s">
        <v>189</v>
      </c>
      <c r="C26" s="98">
        <f>VLOOKUP(B26,'Add Regulated phosphorylation'!$B$4:$G$524,6,FALSE)</f>
        <v>5.0624450888502821E-2</v>
      </c>
      <c r="D26" s="104">
        <f>IFERROR(VLOOKUP(B26,inhibitor_data_1closest!$B$2:$E$233,4,FALSE),0.5)</f>
        <v>6.9999999999999951E-2</v>
      </c>
      <c r="E26" s="98">
        <f t="shared" si="0"/>
        <v>3.5437115621951951E-3</v>
      </c>
      <c r="F26" s="98">
        <f t="shared" si="1"/>
        <v>8.2858058845240289E-3</v>
      </c>
      <c r="G26" s="126">
        <f>F26/'Bayes Calculation 1'!C28</f>
        <v>4.316904865837019</v>
      </c>
    </row>
    <row r="27" spans="1:7">
      <c r="A27" s="97" t="s">
        <v>5337</v>
      </c>
      <c r="B27" s="96" t="s">
        <v>339</v>
      </c>
      <c r="C27" s="98">
        <f>VLOOKUP(B27,'Add Regulated phosphorylation'!$B$4:$G$524,6,FALSE)</f>
        <v>5.2901566495114566E-3</v>
      </c>
      <c r="D27" s="104">
        <f>IFERROR(VLOOKUP(B27,inhibitor_data_1closest!$B$2:$E$233,4,FALSE),0.5)</f>
        <v>0.65</v>
      </c>
      <c r="E27" s="98">
        <f t="shared" si="0"/>
        <v>3.438601822182447E-3</v>
      </c>
      <c r="F27" s="98">
        <f t="shared" si="1"/>
        <v>8.0400412710578822E-3</v>
      </c>
      <c r="G27" s="126">
        <f>F27/'Bayes Calculation 1'!C29</f>
        <v>4.1888615022211564</v>
      </c>
    </row>
    <row r="28" spans="1:7">
      <c r="A28" s="97" t="s">
        <v>5345</v>
      </c>
      <c r="B28" s="96" t="s">
        <v>401</v>
      </c>
      <c r="C28" s="98">
        <f>VLOOKUP(B28,'Add Regulated phosphorylation'!$B$4:$G$524,6,FALSE)</f>
        <v>4.6148093576890035E-3</v>
      </c>
      <c r="D28" s="104">
        <f>IFERROR(VLOOKUP(B28,inhibitor_data_1closest!$B$2:$E$233,4,FALSE),0.5)</f>
        <v>0.73</v>
      </c>
      <c r="E28" s="98">
        <f t="shared" si="0"/>
        <v>3.3688108311129726E-3</v>
      </c>
      <c r="F28" s="98">
        <f t="shared" si="1"/>
        <v>7.8768579548254523E-3</v>
      </c>
      <c r="G28" s="126">
        <f>F28/'Bayes Calculation 1'!C30</f>
        <v>4.1038429944640606</v>
      </c>
    </row>
    <row r="29" spans="1:7">
      <c r="A29" s="97" t="s">
        <v>5339</v>
      </c>
      <c r="B29" s="96" t="s">
        <v>153</v>
      </c>
      <c r="C29" s="98">
        <f>VLOOKUP(B29,'Add Regulated phosphorylation'!$B$4:$G$524,6,FALSE)</f>
        <v>1.1692274788248906E-2</v>
      </c>
      <c r="D29" s="104">
        <f>IFERROR(VLOOKUP(B29,inhibitor_data_1closest!$B$2:$E$233,4,FALSE),0.5)</f>
        <v>0.28000000000000003</v>
      </c>
      <c r="E29" s="98">
        <f t="shared" si="0"/>
        <v>3.2738369407096942E-3</v>
      </c>
      <c r="F29" s="98">
        <f t="shared" si="1"/>
        <v>7.6547926974905268E-3</v>
      </c>
      <c r="G29" s="126">
        <f>F29/'Bayes Calculation 1'!C31</f>
        <v>3.9881469953925648</v>
      </c>
    </row>
    <row r="30" spans="1:7">
      <c r="A30" s="97" t="s">
        <v>5337</v>
      </c>
      <c r="B30" s="96" t="s">
        <v>347</v>
      </c>
      <c r="C30" s="98">
        <f>VLOOKUP(B30,'Add Regulated phosphorylation'!$B$4:$G$524,6,FALSE)</f>
        <v>3.3827878108668289E-3</v>
      </c>
      <c r="D30" s="104">
        <f>IFERROR(VLOOKUP(B30,inhibitor_data_1closest!$B$2:$E$233,4,FALSE),0.5)</f>
        <v>0.94</v>
      </c>
      <c r="E30" s="98">
        <f t="shared" si="0"/>
        <v>3.1798205422148189E-3</v>
      </c>
      <c r="F30" s="98">
        <f t="shared" si="1"/>
        <v>7.434966220583916E-3</v>
      </c>
      <c r="G30" s="126">
        <f>F30/'Bayes Calculation 1'!C32</f>
        <v>3.8736174009242204</v>
      </c>
    </row>
    <row r="31" spans="1:7">
      <c r="A31" s="97" t="s">
        <v>5343</v>
      </c>
      <c r="B31" s="96" t="s">
        <v>261</v>
      </c>
      <c r="C31" s="98">
        <f>VLOOKUP(B31,'Add Regulated phosphorylation'!$B$4:$G$524,6,FALSE)</f>
        <v>3.3828763178810396E-3</v>
      </c>
      <c r="D31" s="104">
        <f>IFERROR(VLOOKUP(B31,inhibitor_data_1closest!$B$2:$E$233,4,FALSE),0.5)</f>
        <v>0.95</v>
      </c>
      <c r="E31" s="98">
        <f t="shared" si="0"/>
        <v>3.2137325019869875E-3</v>
      </c>
      <c r="F31" s="98">
        <f t="shared" si="1"/>
        <v>7.5142582032705412E-3</v>
      </c>
      <c r="G31" s="126">
        <f>F31/'Bayes Calculation 1'!C33</f>
        <v>3.914928523903952</v>
      </c>
    </row>
    <row r="32" spans="1:7">
      <c r="A32" s="97" t="s">
        <v>5340</v>
      </c>
      <c r="B32" s="96" t="s">
        <v>77</v>
      </c>
      <c r="C32" s="98">
        <f>VLOOKUP(B32,'Add Regulated phosphorylation'!$B$4:$G$524,6,FALSE)</f>
        <v>6.3928725766313286E-3</v>
      </c>
      <c r="D32" s="104">
        <f>IFERROR(VLOOKUP(B32,inhibitor_data_1closest!$B$2:$E$233,4,FALSE),0.5)</f>
        <v>0.5</v>
      </c>
      <c r="E32" s="98">
        <f t="shared" si="0"/>
        <v>3.1964362883156643E-3</v>
      </c>
      <c r="F32" s="98">
        <f t="shared" si="1"/>
        <v>7.473816686938705E-3</v>
      </c>
      <c r="G32" s="126">
        <f>F32/'Bayes Calculation 1'!C34</f>
        <v>3.8938584938950656</v>
      </c>
    </row>
    <row r="33" spans="1:7">
      <c r="A33" s="97" t="s">
        <v>5340</v>
      </c>
      <c r="B33" s="96" t="s">
        <v>157</v>
      </c>
      <c r="C33" s="98">
        <f>VLOOKUP(B33,'Add Regulated phosphorylation'!$B$4:$G$524,6,FALSE)</f>
        <v>6.3133245171829713E-3</v>
      </c>
      <c r="D33" s="104">
        <f>IFERROR(VLOOKUP(B33,inhibitor_data_1closest!$B$2:$E$233,4,FALSE),0.5)</f>
        <v>0.5</v>
      </c>
      <c r="E33" s="98">
        <f t="shared" si="0"/>
        <v>3.1566622585914856E-3</v>
      </c>
      <c r="F33" s="98">
        <f t="shared" si="1"/>
        <v>7.3808181785229455E-3</v>
      </c>
      <c r="G33" s="126">
        <f>F33/'Bayes Calculation 1'!C35</f>
        <v>3.8454062710104546</v>
      </c>
    </row>
    <row r="34" spans="1:7">
      <c r="A34" s="97" t="s">
        <v>5346</v>
      </c>
      <c r="B34" s="96" t="s">
        <v>399</v>
      </c>
      <c r="C34" s="98">
        <f>VLOOKUP(B34,'Add Regulated phosphorylation'!$B$4:$G$524,6,FALSE)</f>
        <v>3.3828786143784081E-3</v>
      </c>
      <c r="D34" s="104">
        <f>IFERROR(VLOOKUP(B34,inhibitor_data_1closest!$B$2:$E$233,4,FALSE),0.5)</f>
        <v>0.92</v>
      </c>
      <c r="E34" s="98">
        <f t="shared" si="0"/>
        <v>3.1122483252281358E-3</v>
      </c>
      <c r="F34" s="98">
        <f t="shared" si="1"/>
        <v>7.2769707789933583E-3</v>
      </c>
      <c r="G34" s="126">
        <f>F34/'Bayes Calculation 1'!C36</f>
        <v>3.7913017758555396</v>
      </c>
    </row>
    <row r="35" spans="1:7">
      <c r="A35" s="97" t="s">
        <v>5340</v>
      </c>
      <c r="B35" s="96" t="s">
        <v>331</v>
      </c>
      <c r="C35" s="98">
        <f>VLOOKUP(B35,'Add Regulated phosphorylation'!$B$4:$G$524,6,FALSE)</f>
        <v>5.7863445807443238E-3</v>
      </c>
      <c r="D35" s="104">
        <f>IFERROR(VLOOKUP(B35,inhibitor_data_1closest!$B$2:$E$233,4,FALSE),0.5)</f>
        <v>0.5</v>
      </c>
      <c r="E35" s="98">
        <f t="shared" si="0"/>
        <v>2.8931722903721619E-3</v>
      </c>
      <c r="F35" s="98">
        <f t="shared" si="1"/>
        <v>6.7647334067046953E-3</v>
      </c>
      <c r="G35" s="126">
        <f>F35/'Bayes Calculation 1'!C37</f>
        <v>3.5244261048931462</v>
      </c>
    </row>
    <row r="36" spans="1:7">
      <c r="A36" s="97" t="s">
        <v>5343</v>
      </c>
      <c r="B36" s="96" t="s">
        <v>858</v>
      </c>
      <c r="C36" s="98">
        <f>VLOOKUP(B36,'Add Regulated phosphorylation'!$B$4:$G$524,6,FALSE)</f>
        <v>5.521055056862346E-3</v>
      </c>
      <c r="D36" s="104">
        <f>IFERROR(VLOOKUP(B36,inhibitor_data_1closest!$B$2:$E$233,4,FALSE),0.5)</f>
        <v>0.5</v>
      </c>
      <c r="E36" s="98">
        <f t="shared" si="0"/>
        <v>2.760527528431173E-3</v>
      </c>
      <c r="F36" s="98">
        <f t="shared" si="1"/>
        <v>6.4545871857856589E-3</v>
      </c>
      <c r="G36" s="126">
        <f>F36/'Bayes Calculation 1'!C38</f>
        <v>3.3628399237943283</v>
      </c>
    </row>
    <row r="37" spans="1:7">
      <c r="A37" s="97" t="s">
        <v>5338</v>
      </c>
      <c r="B37" s="96" t="s">
        <v>742</v>
      </c>
      <c r="C37" s="98">
        <f>VLOOKUP(B37,'Add Regulated phosphorylation'!$B$4:$G$524,6,FALSE)</f>
        <v>5.4509553316820399E-3</v>
      </c>
      <c r="D37" s="104">
        <f>IFERROR(VLOOKUP(B37,inhibitor_data_1closest!$B$2:$E$233,4,FALSE),0.5)</f>
        <v>0.5</v>
      </c>
      <c r="E37" s="98">
        <f t="shared" si="0"/>
        <v>2.7254776658410199E-3</v>
      </c>
      <c r="F37" s="98">
        <f t="shared" si="1"/>
        <v>6.3726345909979089E-3</v>
      </c>
      <c r="G37" s="126">
        <f>F37/'Bayes Calculation 1'!C39</f>
        <v>3.3201426219099108</v>
      </c>
    </row>
    <row r="38" spans="1:7">
      <c r="A38" s="97" t="s">
        <v>5343</v>
      </c>
      <c r="B38" s="96" t="s">
        <v>105</v>
      </c>
      <c r="C38" s="98">
        <f>VLOOKUP(B38,'Add Regulated phosphorylation'!$B$4:$G$524,6,FALSE)</f>
        <v>5.5251077114020922E-3</v>
      </c>
      <c r="D38" s="104">
        <f>IFERROR(VLOOKUP(B38,inhibitor_data_1closest!$B$2:$E$233,4,FALSE),0.5)</f>
        <v>0.47</v>
      </c>
      <c r="E38" s="98">
        <f t="shared" si="0"/>
        <v>2.5968006243589832E-3</v>
      </c>
      <c r="F38" s="98">
        <f t="shared" si="1"/>
        <v>6.0717655815420331E-3</v>
      </c>
      <c r="G38" s="126">
        <f>F38/'Bayes Calculation 1'!C40</f>
        <v>3.1633898679833994</v>
      </c>
    </row>
    <row r="39" spans="1:7">
      <c r="A39" s="97" t="s">
        <v>5343</v>
      </c>
      <c r="B39" s="96" t="s">
        <v>471</v>
      </c>
      <c r="C39" s="98">
        <f>VLOOKUP(B39,'Add Regulated phosphorylation'!$B$4:$G$524,6,FALSE)</f>
        <v>2.8072291970046375E-3</v>
      </c>
      <c r="D39" s="104">
        <f>IFERROR(VLOOKUP(B39,inhibitor_data_1closest!$B$2:$E$233,4,FALSE),0.5)</f>
        <v>0.88</v>
      </c>
      <c r="E39" s="98">
        <f t="shared" si="0"/>
        <v>2.4703616933640809E-3</v>
      </c>
      <c r="F39" s="98">
        <f t="shared" si="1"/>
        <v>5.7761296585603352E-3</v>
      </c>
      <c r="G39" s="126">
        <f>F39/'Bayes Calculation 1'!C41</f>
        <v>3.0093635521099347</v>
      </c>
    </row>
    <row r="40" spans="1:7">
      <c r="A40" s="97" t="s">
        <v>5337</v>
      </c>
      <c r="B40" s="96" t="s">
        <v>501</v>
      </c>
      <c r="C40" s="98">
        <f>VLOOKUP(B40,'Add Regulated phosphorylation'!$B$4:$G$524,6,FALSE)</f>
        <v>2.6274262974868069E-3</v>
      </c>
      <c r="D40" s="104">
        <f>IFERROR(VLOOKUP(B40,inhibitor_data_1closest!$B$2:$E$233,4,FALSE),0.5)</f>
        <v>0.92</v>
      </c>
      <c r="E40" s="98">
        <f t="shared" si="0"/>
        <v>2.4172321936878623E-3</v>
      </c>
      <c r="F40" s="98">
        <f t="shared" si="1"/>
        <v>5.6519037690281951E-3</v>
      </c>
      <c r="G40" s="126">
        <f>F40/'Bayes Calculation 1'!C42</f>
        <v>2.9446418636636897</v>
      </c>
    </row>
    <row r="41" spans="1:7">
      <c r="A41" s="97" t="s">
        <v>5339</v>
      </c>
      <c r="B41" s="96" t="s">
        <v>133</v>
      </c>
      <c r="C41" s="98">
        <f>VLOOKUP(B41,'Add Regulated phosphorylation'!$B$4:$G$524,6,FALSE)</f>
        <v>8.5777438874002424E-3</v>
      </c>
      <c r="D41" s="104">
        <f>IFERROR(VLOOKUP(B41,inhibitor_data_1closest!$B$2:$E$233,4,FALSE),0.5)</f>
        <v>0.28000000000000003</v>
      </c>
      <c r="E41" s="98">
        <f t="shared" si="0"/>
        <v>2.4017682884720682E-3</v>
      </c>
      <c r="F41" s="98">
        <f t="shared" si="1"/>
        <v>5.6157465043677E-3</v>
      </c>
      <c r="G41" s="126">
        <f>F41/'Bayes Calculation 1'!C43</f>
        <v>2.9258039287755717</v>
      </c>
    </row>
    <row r="42" spans="1:7">
      <c r="A42" s="97" t="s">
        <v>5340</v>
      </c>
      <c r="B42" s="96" t="s">
        <v>821</v>
      </c>
      <c r="C42" s="98">
        <f>VLOOKUP(B42,'Add Regulated phosphorylation'!$B$4:$G$524,6,FALSE)</f>
        <v>4.6597225542440012E-3</v>
      </c>
      <c r="D42" s="104">
        <f>IFERROR(VLOOKUP(B42,inhibitor_data_1closest!$B$2:$E$233,4,FALSE),0.5)</f>
        <v>0.5</v>
      </c>
      <c r="E42" s="98">
        <f t="shared" si="0"/>
        <v>2.3298612771220006E-3</v>
      </c>
      <c r="F42" s="98">
        <f t="shared" si="1"/>
        <v>5.4476155695198742E-3</v>
      </c>
      <c r="G42" s="126">
        <f>F42/'Bayes Calculation 1'!C44</f>
        <v>2.8382077117198548</v>
      </c>
    </row>
    <row r="43" spans="1:7">
      <c r="A43" s="97" t="s">
        <v>5345</v>
      </c>
      <c r="B43" s="96" t="s">
        <v>668</v>
      </c>
      <c r="C43" s="98">
        <f>VLOOKUP(B43,'Add Regulated phosphorylation'!$B$4:$G$524,6,FALSE)</f>
        <v>3.2137347061940809E-3</v>
      </c>
      <c r="D43" s="104">
        <f>IFERROR(VLOOKUP(B43,inhibitor_data_1closest!$B$2:$E$233,4,FALSE),0.5)</f>
        <v>0.73</v>
      </c>
      <c r="E43" s="98">
        <f t="shared" si="0"/>
        <v>2.3460263355216788E-3</v>
      </c>
      <c r="F43" s="98">
        <f t="shared" si="1"/>
        <v>5.4854122506720945E-3</v>
      </c>
      <c r="G43" s="126">
        <f>F43/'Bayes Calculation 1'!C45</f>
        <v>2.8578997826001613</v>
      </c>
    </row>
    <row r="44" spans="1:7">
      <c r="A44" s="97" t="s">
        <v>5337</v>
      </c>
      <c r="B44" s="96" t="s">
        <v>257</v>
      </c>
      <c r="C44" s="98">
        <f>VLOOKUP(B44,'Add Regulated phosphorylation'!$B$4:$G$524,6,FALSE)</f>
        <v>2.4245988248774151E-3</v>
      </c>
      <c r="D44" s="104">
        <f>IFERROR(VLOOKUP(B44,inhibitor_data_1closest!$B$2:$E$233,4,FALSE),0.5)</f>
        <v>0.94</v>
      </c>
      <c r="E44" s="98">
        <f t="shared" si="0"/>
        <v>2.27912289538477E-3</v>
      </c>
      <c r="F44" s="98">
        <f t="shared" si="1"/>
        <v>5.3289805241469529E-3</v>
      </c>
      <c r="G44" s="126">
        <f>F44/'Bayes Calculation 1'!C46</f>
        <v>2.7763988530805626</v>
      </c>
    </row>
    <row r="45" spans="1:7">
      <c r="A45" s="97" t="s">
        <v>5338</v>
      </c>
      <c r="B45" s="96" t="s">
        <v>642</v>
      </c>
      <c r="C45" s="98">
        <f>VLOOKUP(B45,'Add Regulated phosphorylation'!$B$4:$G$524,6,FALSE)</f>
        <v>7.2692349875036148E-3</v>
      </c>
      <c r="D45" s="104">
        <f>IFERROR(VLOOKUP(B45,inhibitor_data_1closest!$B$2:$E$233,4,FALSE),0.5)</f>
        <v>0.30000000000000004</v>
      </c>
      <c r="E45" s="98">
        <f t="shared" si="0"/>
        <v>2.1807704962510848E-3</v>
      </c>
      <c r="F45" s="98">
        <f t="shared" si="1"/>
        <v>5.0990157335040805E-3</v>
      </c>
      <c r="G45" s="126">
        <f>F45/'Bayes Calculation 1'!C47</f>
        <v>2.6565871971556261</v>
      </c>
    </row>
    <row r="46" spans="1:7">
      <c r="A46" s="97" t="s">
        <v>5346</v>
      </c>
      <c r="B46" s="96" t="s">
        <v>55</v>
      </c>
      <c r="C46" s="98">
        <f>VLOOKUP(B46,'Add Regulated phosphorylation'!$B$4:$G$524,6,FALSE)</f>
        <v>4.2093263263605204E-3</v>
      </c>
      <c r="D46" s="104">
        <f>IFERROR(VLOOKUP(B46,inhibitor_data_1closest!$B$2:$E$233,4,FALSE),0.5)</f>
        <v>0.5</v>
      </c>
      <c r="E46" s="98">
        <f t="shared" si="0"/>
        <v>2.1046631631802602E-3</v>
      </c>
      <c r="F46" s="98">
        <f t="shared" si="1"/>
        <v>4.9210637255186936E-3</v>
      </c>
      <c r="G46" s="126">
        <f>F46/'Bayes Calculation 1'!C48</f>
        <v>2.5638742009952393</v>
      </c>
    </row>
    <row r="47" spans="1:7">
      <c r="A47" s="97" t="s">
        <v>5340</v>
      </c>
      <c r="B47" s="96" t="s">
        <v>83</v>
      </c>
      <c r="C47" s="98">
        <f>VLOOKUP(B47,'Add Regulated phosphorylation'!$B$4:$G$524,6,FALSE)</f>
        <v>1.8129831500005703E-2</v>
      </c>
      <c r="D47" s="104">
        <f>IFERROR(VLOOKUP(B47,inhibitor_data_1closest!$B$2:$E$233,4,FALSE),0.5)</f>
        <v>9.9999999999999978E-2</v>
      </c>
      <c r="E47" s="98">
        <f t="shared" si="0"/>
        <v>1.8129831500005699E-3</v>
      </c>
      <c r="F47" s="98">
        <f t="shared" si="1"/>
        <v>4.2390657899685422E-3</v>
      </c>
      <c r="G47" s="126">
        <f>F47/'Bayes Calculation 1'!C49</f>
        <v>2.2085532765736104</v>
      </c>
    </row>
    <row r="48" spans="1:7">
      <c r="A48" s="97" t="s">
        <v>5340</v>
      </c>
      <c r="B48" s="96" t="s">
        <v>27</v>
      </c>
      <c r="C48" s="98">
        <f>VLOOKUP(B48,'Add Regulated phosphorylation'!$B$4:$G$524,6,FALSE)</f>
        <v>3.5609248822095086E-3</v>
      </c>
      <c r="D48" s="104">
        <f>IFERROR(VLOOKUP(B48,inhibitor_data_1closest!$B$2:$E$233,4,FALSE),0.5)</f>
        <v>0.5</v>
      </c>
      <c r="E48" s="98">
        <f t="shared" si="0"/>
        <v>1.7804624411047543E-3</v>
      </c>
      <c r="F48" s="98">
        <f t="shared" si="1"/>
        <v>4.1630267906288439E-3</v>
      </c>
      <c r="G48" s="126">
        <f>F48/'Bayes Calculation 1'!C50</f>
        <v>2.1689369579176279</v>
      </c>
    </row>
    <row r="49" spans="1:7">
      <c r="A49" s="97" t="s">
        <v>5337</v>
      </c>
      <c r="B49" s="96" t="s">
        <v>137</v>
      </c>
      <c r="C49" s="98">
        <f>VLOOKUP(B49,'Add Regulated phosphorylation'!$B$4:$G$524,6,FALSE)</f>
        <v>1.7803003837850756E-3</v>
      </c>
      <c r="D49" s="104">
        <f>IFERROR(VLOOKUP(B49,inhibitor_data_1closest!$B$2:$E$233,4,FALSE),0.5)</f>
        <v>0.99</v>
      </c>
      <c r="E49" s="98">
        <f t="shared" si="0"/>
        <v>1.7624973799472247E-3</v>
      </c>
      <c r="F49" s="98">
        <f t="shared" si="1"/>
        <v>4.1210213940714889E-3</v>
      </c>
      <c r="G49" s="126">
        <f>F49/'Bayes Calculation 1'!C51</f>
        <v>2.1470521463112457</v>
      </c>
    </row>
    <row r="50" spans="1:7">
      <c r="A50" s="97" t="s">
        <v>5337</v>
      </c>
      <c r="B50" s="96" t="s">
        <v>143</v>
      </c>
      <c r="C50" s="98">
        <f>VLOOKUP(B50,'Add Regulated phosphorylation'!$B$4:$G$524,6,FALSE)</f>
        <v>1.7895268291710979E-3</v>
      </c>
      <c r="D50" s="104">
        <f>IFERROR(VLOOKUP(B50,inhibitor_data_1closest!$B$2:$E$233,4,FALSE),0.5)</f>
        <v>0.94</v>
      </c>
      <c r="E50" s="98">
        <f t="shared" si="0"/>
        <v>1.682155219420832E-3</v>
      </c>
      <c r="F50" s="98">
        <f t="shared" si="1"/>
        <v>3.9331676326178951E-3</v>
      </c>
      <c r="G50" s="126">
        <f>F50/'Bayes Calculation 1'!C52</f>
        <v>2.0491803365939236</v>
      </c>
    </row>
    <row r="51" spans="1:7">
      <c r="A51" s="97" t="s">
        <v>5340</v>
      </c>
      <c r="B51" s="96" t="s">
        <v>823</v>
      </c>
      <c r="C51" s="98">
        <f>VLOOKUP(B51,'Add Regulated phosphorylation'!$B$4:$G$524,6,FALSE)</f>
        <v>3.3434110662964442E-3</v>
      </c>
      <c r="D51" s="104">
        <f>IFERROR(VLOOKUP(B51,inhibitor_data_1closest!$B$2:$E$233,4,FALSE),0.5)</f>
        <v>0.5</v>
      </c>
      <c r="E51" s="98">
        <f t="shared" si="0"/>
        <v>1.6717055331482221E-3</v>
      </c>
      <c r="F51" s="98">
        <f t="shared" si="1"/>
        <v>3.908734472500488E-3</v>
      </c>
      <c r="G51" s="126">
        <f>F51/'Bayes Calculation 1'!C53</f>
        <v>2.0364506601727546</v>
      </c>
    </row>
    <row r="52" spans="1:7">
      <c r="A52" s="97" t="s">
        <v>5338</v>
      </c>
      <c r="B52" s="96" t="s">
        <v>155</v>
      </c>
      <c r="C52" s="98">
        <f>VLOOKUP(B52,'Add Regulated phosphorylation'!$B$4:$G$524,6,FALSE)</f>
        <v>3.3138889110317245E-3</v>
      </c>
      <c r="D52" s="104">
        <f>IFERROR(VLOOKUP(B52,inhibitor_data_1closest!$B$2:$E$233,4,FALSE),0.5)</f>
        <v>0.5</v>
      </c>
      <c r="E52" s="98">
        <f t="shared" si="0"/>
        <v>1.6569444555158623E-3</v>
      </c>
      <c r="F52" s="98">
        <f t="shared" si="1"/>
        <v>3.874220539365265E-3</v>
      </c>
      <c r="G52" s="126">
        <f>F52/'Bayes Calculation 1'!C54</f>
        <v>2.0184689010093031</v>
      </c>
    </row>
    <row r="53" spans="1:7">
      <c r="A53" s="97" t="s">
        <v>5340</v>
      </c>
      <c r="B53" s="96" t="s">
        <v>275</v>
      </c>
      <c r="C53" s="98">
        <f>VLOOKUP(B53,'Add Regulated phosphorylation'!$B$4:$G$524,6,FALSE)</f>
        <v>3.2594576752562206E-3</v>
      </c>
      <c r="D53" s="104">
        <f>IFERROR(VLOOKUP(B53,inhibitor_data_1closest!$B$2:$E$233,4,FALSE),0.5)</f>
        <v>0.5</v>
      </c>
      <c r="E53" s="98">
        <f t="shared" si="0"/>
        <v>1.6297288376281103E-3</v>
      </c>
      <c r="F53" s="98">
        <f t="shared" si="1"/>
        <v>3.8105857533824007E-3</v>
      </c>
      <c r="G53" s="126">
        <f>F53/'Bayes Calculation 1'!C55</f>
        <v>1.9853151775122309</v>
      </c>
    </row>
    <row r="54" spans="1:7">
      <c r="A54" s="97" t="s">
        <v>5345</v>
      </c>
      <c r="B54" s="96" t="s">
        <v>568</v>
      </c>
      <c r="C54" s="98">
        <f>VLOOKUP(B54,'Add Regulated phosphorylation'!$B$4:$G$524,6,FALSE)</f>
        <v>2.2105708611946831E-3</v>
      </c>
      <c r="D54" s="104">
        <f>IFERROR(VLOOKUP(B54,inhibitor_data_1closest!$B$2:$E$233,4,FALSE),0.5)</f>
        <v>0.73</v>
      </c>
      <c r="E54" s="98">
        <f t="shared" si="0"/>
        <v>1.6137167286721186E-3</v>
      </c>
      <c r="F54" s="98">
        <f t="shared" si="1"/>
        <v>3.7731466942821702E-3</v>
      </c>
      <c r="G54" s="126">
        <f>F54/'Bayes Calculation 1'!C56</f>
        <v>1.9658094277210107</v>
      </c>
    </row>
    <row r="55" spans="1:7">
      <c r="A55" s="97" t="s">
        <v>5340</v>
      </c>
      <c r="B55" s="96" t="s">
        <v>825</v>
      </c>
      <c r="C55" s="98">
        <f>VLOOKUP(B55,'Add Regulated phosphorylation'!$B$4:$G$524,6,FALSE)</f>
        <v>3.2133107463588662E-3</v>
      </c>
      <c r="D55" s="104">
        <f>IFERROR(VLOOKUP(B55,inhibitor_data_1closest!$B$2:$E$233,4,FALSE),0.5)</f>
        <v>0.5</v>
      </c>
      <c r="E55" s="98">
        <f t="shared" si="0"/>
        <v>1.6066553731794331E-3</v>
      </c>
      <c r="F55" s="98">
        <f t="shared" si="1"/>
        <v>3.7566360331103663E-3</v>
      </c>
      <c r="G55" s="126">
        <f>F55/'Bayes Calculation 1'!C57</f>
        <v>1.9572073732505009</v>
      </c>
    </row>
    <row r="56" spans="1:7">
      <c r="A56" s="97" t="s">
        <v>5339</v>
      </c>
      <c r="B56" s="96" t="s">
        <v>395</v>
      </c>
      <c r="C56" s="98">
        <f>VLOOKUP(B56,'Add Regulated phosphorylation'!$B$4:$G$524,6,FALSE)</f>
        <v>1.6914393190495163E-3</v>
      </c>
      <c r="D56" s="104">
        <f>IFERROR(VLOOKUP(B56,inhibitor_data_1closest!$B$2:$E$233,4,FALSE),0.5)</f>
        <v>0.95</v>
      </c>
      <c r="E56" s="98">
        <f t="shared" si="0"/>
        <v>1.6068673530970404E-3</v>
      </c>
      <c r="F56" s="98">
        <f t="shared" si="1"/>
        <v>3.7571316785425307E-3</v>
      </c>
      <c r="G56" s="126">
        <f>F56/'Bayes Calculation 1'!C58</f>
        <v>1.9574656045206587</v>
      </c>
    </row>
    <row r="57" spans="1:7">
      <c r="A57" s="97" t="s">
        <v>5343</v>
      </c>
      <c r="B57" s="96" t="s">
        <v>453</v>
      </c>
      <c r="C57" s="98">
        <f>VLOOKUP(B57,'Add Regulated phosphorylation'!$B$4:$G$524,6,FALSE)</f>
        <v>1.6914393190495165E-3</v>
      </c>
      <c r="D57" s="104">
        <f>IFERROR(VLOOKUP(B57,inhibitor_data_1closest!$B$2:$E$233,4,FALSE),0.5)</f>
        <v>0.95</v>
      </c>
      <c r="E57" s="98">
        <f t="shared" si="0"/>
        <v>1.6068673530970406E-3</v>
      </c>
      <c r="F57" s="98">
        <f t="shared" si="1"/>
        <v>3.7571316785425315E-3</v>
      </c>
      <c r="G57" s="126">
        <f>F57/'Bayes Calculation 1'!C59</f>
        <v>1.9574656045206591</v>
      </c>
    </row>
    <row r="58" spans="1:7">
      <c r="A58" s="97" t="s">
        <v>5344</v>
      </c>
      <c r="B58" s="96" t="s">
        <v>807</v>
      </c>
      <c r="C58" s="98">
        <f>VLOOKUP(B58,'Add Regulated phosphorylation'!$B$4:$G$524,6,FALSE)</f>
        <v>3.2137347061940809E-3</v>
      </c>
      <c r="D58" s="104">
        <f>IFERROR(VLOOKUP(B58,inhibitor_data_1closest!$B$2:$E$233,4,FALSE),0.5)</f>
        <v>0.5</v>
      </c>
      <c r="E58" s="98">
        <f t="shared" si="0"/>
        <v>1.6068673530970404E-3</v>
      </c>
      <c r="F58" s="98">
        <f t="shared" si="1"/>
        <v>3.7571316785425307E-3</v>
      </c>
      <c r="G58" s="126">
        <f>F58/'Bayes Calculation 1'!C60</f>
        <v>1.9574656045206587</v>
      </c>
    </row>
    <row r="59" spans="1:7">
      <c r="A59" s="97" t="s">
        <v>5338</v>
      </c>
      <c r="B59" s="96" t="s">
        <v>844</v>
      </c>
      <c r="C59" s="98">
        <f>VLOOKUP(B59,'Add Regulated phosphorylation'!$B$4:$G$524,6,FALSE)</f>
        <v>3.2137347061940809E-3</v>
      </c>
      <c r="D59" s="104">
        <f>IFERROR(VLOOKUP(B59,inhibitor_data_1closest!$B$2:$E$233,4,FALSE),0.5)</f>
        <v>0.5</v>
      </c>
      <c r="E59" s="98">
        <f t="shared" si="0"/>
        <v>1.6068673530970404E-3</v>
      </c>
      <c r="F59" s="98">
        <f t="shared" si="1"/>
        <v>3.7571316785425307E-3</v>
      </c>
      <c r="G59" s="126">
        <f>F59/'Bayes Calculation 1'!C61</f>
        <v>1.9574656045206587</v>
      </c>
    </row>
    <row r="60" spans="1:7">
      <c r="A60" s="97" t="s">
        <v>5346</v>
      </c>
      <c r="B60" s="96" t="s">
        <v>1055</v>
      </c>
      <c r="C60" s="98">
        <f>VLOOKUP(B60,'Add Regulated phosphorylation'!$B$4:$G$524,6,FALSE)</f>
        <v>1.8151600395643923E-3</v>
      </c>
      <c r="D60" s="104">
        <f>IFERROR(VLOOKUP(B60,inhibitor_data_1closest!$B$2:$E$233,4,FALSE),0.5)</f>
        <v>0.88</v>
      </c>
      <c r="E60" s="98">
        <f t="shared" si="0"/>
        <v>1.5973408348166653E-3</v>
      </c>
      <c r="F60" s="98">
        <f t="shared" si="1"/>
        <v>3.7348570436459873E-3</v>
      </c>
      <c r="G60" s="126">
        <f>F60/'Bayes Calculation 1'!C62</f>
        <v>1.9458605197395595</v>
      </c>
    </row>
    <row r="61" spans="1:7">
      <c r="A61" s="97" t="s">
        <v>5346</v>
      </c>
      <c r="B61" s="96" t="s">
        <v>241</v>
      </c>
      <c r="C61" s="98">
        <f>VLOOKUP(B61,'Add Regulated phosphorylation'!$B$4:$G$524,6,FALSE)</f>
        <v>1.0538512550000965E-2</v>
      </c>
      <c r="D61" s="104">
        <f>IFERROR(VLOOKUP(B61,inhibitor_data_1closest!$B$2:$E$233,4,FALSE),0.5)</f>
        <v>0.15000000000000002</v>
      </c>
      <c r="E61" s="98">
        <f t="shared" si="0"/>
        <v>1.5807768825001449E-3</v>
      </c>
      <c r="F61" s="98">
        <f t="shared" si="1"/>
        <v>3.6961276800489733E-3</v>
      </c>
      <c r="G61" s="126">
        <f>F61/'Bayes Calculation 1'!C63</f>
        <v>1.9256825213055151</v>
      </c>
    </row>
    <row r="62" spans="1:7">
      <c r="A62" s="97" t="s">
        <v>5338</v>
      </c>
      <c r="B62" s="96" t="s">
        <v>129</v>
      </c>
      <c r="C62" s="98">
        <f>VLOOKUP(B62,'Add Regulated phosphorylation'!$B$4:$G$524,6,FALSE)</f>
        <v>2.9488102757988946E-3</v>
      </c>
      <c r="D62" s="104">
        <f>IFERROR(VLOOKUP(B62,inhibitor_data_1closest!$B$2:$E$233,4,FALSE),0.5)</f>
        <v>0.53</v>
      </c>
      <c r="E62" s="98">
        <f t="shared" si="0"/>
        <v>1.5628694461734143E-3</v>
      </c>
      <c r="F62" s="98">
        <f t="shared" si="1"/>
        <v>3.6542570202369065E-3</v>
      </c>
      <c r="G62" s="126">
        <f>F62/'Bayes Calculation 1'!C64</f>
        <v>1.9038679075434284</v>
      </c>
    </row>
    <row r="63" spans="1:7">
      <c r="A63" s="97" t="s">
        <v>5337</v>
      </c>
      <c r="B63" s="96" t="s">
        <v>167</v>
      </c>
      <c r="C63" s="98">
        <f>VLOOKUP(B63,'Add Regulated phosphorylation'!$B$4:$G$524,6,FALSE)</f>
        <v>1.6914393190495163E-3</v>
      </c>
      <c r="D63" s="104">
        <f>IFERROR(VLOOKUP(B63,inhibitor_data_1closest!$B$2:$E$233,4,FALSE),0.5)</f>
        <v>0.92</v>
      </c>
      <c r="E63" s="98">
        <f t="shared" si="0"/>
        <v>1.5561241735255551E-3</v>
      </c>
      <c r="F63" s="98">
        <f t="shared" si="1"/>
        <v>3.6384854150096095E-3</v>
      </c>
      <c r="G63" s="126">
        <f>F63/'Bayes Calculation 1'!C65</f>
        <v>1.8956509012200067</v>
      </c>
    </row>
    <row r="64" spans="1:7">
      <c r="A64" s="97" t="s">
        <v>5337</v>
      </c>
      <c r="B64" s="96" t="s">
        <v>367</v>
      </c>
      <c r="C64" s="98">
        <f>VLOOKUP(B64,'Add Regulated phosphorylation'!$B$4:$G$524,6,FALSE)</f>
        <v>1.6413403683904451E-3</v>
      </c>
      <c r="D64" s="104">
        <f>IFERROR(VLOOKUP(B64,inhibitor_data_1closest!$B$2:$E$233,4,FALSE),0.5)</f>
        <v>0.94</v>
      </c>
      <c r="E64" s="98">
        <f t="shared" si="0"/>
        <v>1.5428599462870183E-3</v>
      </c>
      <c r="F64" s="98">
        <f t="shared" si="1"/>
        <v>3.6074713750185411E-3</v>
      </c>
      <c r="G64" s="126">
        <f>F64/'Bayes Calculation 1'!C66</f>
        <v>1.8794925863846599</v>
      </c>
    </row>
    <row r="65" spans="1:7">
      <c r="A65" s="97" t="s">
        <v>5343</v>
      </c>
      <c r="B65" s="96" t="s">
        <v>355</v>
      </c>
      <c r="C65" s="98">
        <f>VLOOKUP(B65,'Add Regulated phosphorylation'!$B$4:$G$524,6,FALSE)</f>
        <v>1.6914393190495163E-3</v>
      </c>
      <c r="D65" s="104">
        <f>IFERROR(VLOOKUP(B65,inhibitor_data_1closest!$B$2:$E$233,4,FALSE),0.5)</f>
        <v>0.88</v>
      </c>
      <c r="E65" s="98">
        <f t="shared" si="0"/>
        <v>1.4884666007635744E-3</v>
      </c>
      <c r="F65" s="98">
        <f t="shared" si="1"/>
        <v>3.4802903969657134E-3</v>
      </c>
      <c r="G65" s="126">
        <f>F65/'Bayes Calculation 1'!C67</f>
        <v>1.8132312968191366</v>
      </c>
    </row>
    <row r="66" spans="1:7">
      <c r="A66" s="97" t="s">
        <v>5343</v>
      </c>
      <c r="B66" s="96" t="s">
        <v>509</v>
      </c>
      <c r="C66" s="98">
        <f>VLOOKUP(B66,'Add Regulated phosphorylation'!$B$4:$G$524,6,FALSE)</f>
        <v>1.6914393190495163E-3</v>
      </c>
      <c r="D66" s="104">
        <f>IFERROR(VLOOKUP(B66,inhibitor_data_1closest!$B$2:$E$233,4,FALSE),0.5)</f>
        <v>0.88</v>
      </c>
      <c r="E66" s="98">
        <f t="shared" si="0"/>
        <v>1.4884666007635744E-3</v>
      </c>
      <c r="F66" s="98">
        <f t="shared" si="1"/>
        <v>3.4802903969657134E-3</v>
      </c>
      <c r="G66" s="126">
        <f>F66/'Bayes Calculation 1'!C68</f>
        <v>1.8132312968191366</v>
      </c>
    </row>
    <row r="67" spans="1:7">
      <c r="A67" s="97" t="s">
        <v>5345</v>
      </c>
      <c r="B67" s="96" t="s">
        <v>782</v>
      </c>
      <c r="C67" s="98">
        <f>VLOOKUP(B67,'Add Regulated phosphorylation'!$B$4:$G$524,6,FALSE)</f>
        <v>2.0353836789921845E-3</v>
      </c>
      <c r="D67" s="104">
        <f>IFERROR(VLOOKUP(B67,inhibitor_data_1closest!$B$2:$E$233,4,FALSE),0.5)</f>
        <v>0.73</v>
      </c>
      <c r="E67" s="98">
        <f t="shared" si="0"/>
        <v>1.4858300856642947E-3</v>
      </c>
      <c r="F67" s="98">
        <f t="shared" si="1"/>
        <v>3.474125772125108E-3</v>
      </c>
      <c r="G67" s="126">
        <f>F67/'Bayes Calculation 1'!C69</f>
        <v>1.8100195272771813</v>
      </c>
    </row>
    <row r="68" spans="1:7">
      <c r="A68" s="97" t="s">
        <v>5340</v>
      </c>
      <c r="B68" s="96" t="s">
        <v>365</v>
      </c>
      <c r="C68" s="98">
        <f>VLOOKUP(B68,'Add Regulated phosphorylation'!$B$4:$G$524,6,FALSE)</f>
        <v>2.8797886287522424E-3</v>
      </c>
      <c r="D68" s="104">
        <f>IFERROR(VLOOKUP(B68,inhibitor_data_1closest!$B$2:$E$233,4,FALSE),0.5)</f>
        <v>0.5</v>
      </c>
      <c r="E68" s="98">
        <f t="shared" si="0"/>
        <v>1.4398943143761212E-3</v>
      </c>
      <c r="F68" s="98">
        <f t="shared" si="1"/>
        <v>3.3667200543149593E-3</v>
      </c>
      <c r="G68" s="126">
        <f>F68/'Bayes Calculation 1'!C70</f>
        <v>1.7540611482980939</v>
      </c>
    </row>
    <row r="69" spans="1:7">
      <c r="A69" s="97" t="s">
        <v>5340</v>
      </c>
      <c r="B69" s="96" t="s">
        <v>95</v>
      </c>
      <c r="C69" s="98">
        <f>VLOOKUP(B69,'Add Regulated phosphorylation'!$B$4:$G$524,6,FALSE)</f>
        <v>5.541410145637104E-3</v>
      </c>
      <c r="D69" s="104">
        <f>IFERROR(VLOOKUP(B69,inhibitor_data_1closest!$B$2:$E$233,4,FALSE),0.5)</f>
        <v>0.25</v>
      </c>
      <c r="E69" s="98">
        <f t="shared" si="0"/>
        <v>1.385352536409276E-3</v>
      </c>
      <c r="F69" s="98">
        <f t="shared" si="1"/>
        <v>3.2391920157321184E-3</v>
      </c>
      <c r="G69" s="126">
        <f>F69/'Bayes Calculation 1'!C71</f>
        <v>1.6876190401964337</v>
      </c>
    </row>
    <row r="70" spans="1:7">
      <c r="A70" s="97" t="s">
        <v>5337</v>
      </c>
      <c r="B70" s="96" t="s">
        <v>582</v>
      </c>
      <c r="C70" s="98">
        <f>VLOOKUP(B70,'Add Regulated phosphorylation'!$B$4:$G$524,6,FALSE)</f>
        <v>1.6914393190495165E-3</v>
      </c>
      <c r="D70" s="104">
        <f>IFERROR(VLOOKUP(B70,inhibitor_data_1closest!$B$2:$E$233,4,FALSE),0.5)</f>
        <v>0.81</v>
      </c>
      <c r="E70" s="98">
        <f t="shared" ref="E70:E133" si="2">C70*D70</f>
        <v>1.3700658484301085E-3</v>
      </c>
      <c r="F70" s="98">
        <f t="shared" ref="F70:F133" si="3">E70/$E$4</f>
        <v>3.2034491153888956E-3</v>
      </c>
      <c r="G70" s="126">
        <f>F70/'Bayes Calculation 1'!C72</f>
        <v>1.6689969891176146</v>
      </c>
    </row>
    <row r="71" spans="1:7">
      <c r="A71" s="97" t="s">
        <v>5344</v>
      </c>
      <c r="B71" s="96" t="s">
        <v>53</v>
      </c>
      <c r="C71" s="98">
        <f>VLOOKUP(B71,'Add Regulated phosphorylation'!$B$4:$G$524,6,FALSE)</f>
        <v>1.2830598833441662E-2</v>
      </c>
      <c r="D71" s="104">
        <f>IFERROR(VLOOKUP(B71,inhibitor_data_1closest!$B$2:$E$233,4,FALSE),0.5)</f>
        <v>9.9999999999999978E-2</v>
      </c>
      <c r="E71" s="98">
        <f t="shared" si="2"/>
        <v>1.2830598833441658E-3</v>
      </c>
      <c r="F71" s="98">
        <f t="shared" si="3"/>
        <v>3.0000142350818716E-3</v>
      </c>
      <c r="G71" s="126">
        <f>F71/'Bayes Calculation 1'!C73</f>
        <v>1.5630074164776551</v>
      </c>
    </row>
    <row r="72" spans="1:7">
      <c r="A72" s="97" t="s">
        <v>5338</v>
      </c>
      <c r="B72" s="96" t="s">
        <v>1015</v>
      </c>
      <c r="C72" s="98">
        <f>VLOOKUP(B72,'Add Regulated phosphorylation'!$B$4:$G$524,6,FALSE)</f>
        <v>2.5373454462426664E-3</v>
      </c>
      <c r="D72" s="104">
        <f>IFERROR(VLOOKUP(B72,inhibitor_data_1closest!$B$2:$E$233,4,FALSE),0.5)</f>
        <v>0.5</v>
      </c>
      <c r="E72" s="98">
        <f t="shared" si="2"/>
        <v>1.2686727231213332E-3</v>
      </c>
      <c r="F72" s="98">
        <f t="shared" si="3"/>
        <v>2.9663745850303054E-3</v>
      </c>
      <c r="G72" s="126">
        <f>F72/'Bayes Calculation 1'!C74</f>
        <v>1.5454811588007891</v>
      </c>
    </row>
    <row r="73" spans="1:7">
      <c r="A73" s="97" t="s">
        <v>5347</v>
      </c>
      <c r="B73" s="96" t="s">
        <v>33</v>
      </c>
      <c r="C73" s="98">
        <f>VLOOKUP(B73,'Add Regulated phosphorylation'!$B$4:$G$524,6,FALSE)</f>
        <v>1.7804594502002344E-3</v>
      </c>
      <c r="D73" s="104">
        <f>IFERROR(VLOOKUP(B73,inhibitor_data_1closest!$B$2:$E$233,4,FALSE),0.5)</f>
        <v>0.71</v>
      </c>
      <c r="E73" s="98">
        <f t="shared" si="2"/>
        <v>1.2641262096421664E-3</v>
      </c>
      <c r="F73" s="98">
        <f t="shared" si="3"/>
        <v>2.9557440561403039E-3</v>
      </c>
      <c r="G73" s="126">
        <f>F73/'Bayes Calculation 1'!C75</f>
        <v>1.5399426532490985</v>
      </c>
    </row>
    <row r="74" spans="1:7">
      <c r="A74" s="97" t="s">
        <v>5338</v>
      </c>
      <c r="B74" s="96" t="s">
        <v>690</v>
      </c>
      <c r="C74" s="98">
        <f>VLOOKUP(B74,'Add Regulated phosphorylation'!$B$4:$G$524,6,FALSE)</f>
        <v>1.6914393190495163E-3</v>
      </c>
      <c r="D74" s="104">
        <f>IFERROR(VLOOKUP(B74,inhibitor_data_1closest!$B$2:$E$233,4,FALSE),0.5)</f>
        <v>0.74</v>
      </c>
      <c r="E74" s="98">
        <f t="shared" si="2"/>
        <v>1.251665096096642E-3</v>
      </c>
      <c r="F74" s="98">
        <f t="shared" si="3"/>
        <v>2.9266078338120766E-3</v>
      </c>
      <c r="G74" s="126">
        <f>F74/'Bayes Calculation 1'!C76</f>
        <v>1.5247626814160919</v>
      </c>
    </row>
    <row r="75" spans="1:7">
      <c r="A75" s="97" t="s">
        <v>5346</v>
      </c>
      <c r="B75" s="96" t="s">
        <v>61</v>
      </c>
      <c r="C75" s="98">
        <f>VLOOKUP(B75,'Add Regulated phosphorylation'!$B$4:$G$524,6,FALSE)</f>
        <v>2.684413387989258E-3</v>
      </c>
      <c r="D75" s="104">
        <f>IFERROR(VLOOKUP(B75,inhibitor_data_1closest!$B$2:$E$233,4,FALSE),0.5)</f>
        <v>0.45999999999999996</v>
      </c>
      <c r="E75" s="98">
        <f t="shared" si="2"/>
        <v>1.2348301584750585E-3</v>
      </c>
      <c r="F75" s="98">
        <f t="shared" si="3"/>
        <v>2.8872448600591842E-3</v>
      </c>
      <c r="G75" s="126">
        <f>F75/'Bayes Calculation 1'!C77</f>
        <v>1.5042545720908351</v>
      </c>
    </row>
    <row r="76" spans="1:7">
      <c r="A76" s="97" t="s">
        <v>5345</v>
      </c>
      <c r="B76" s="96" t="s">
        <v>443</v>
      </c>
      <c r="C76" s="98">
        <f>VLOOKUP(B76,'Add Regulated phosphorylation'!$B$4:$G$524,6,FALSE)</f>
        <v>1.6914393190495163E-3</v>
      </c>
      <c r="D76" s="104">
        <f>IFERROR(VLOOKUP(B76,inhibitor_data_1closest!$B$2:$E$233,4,FALSE),0.5)</f>
        <v>0.73</v>
      </c>
      <c r="E76" s="98">
        <f t="shared" si="2"/>
        <v>1.2347507029061469E-3</v>
      </c>
      <c r="F76" s="98">
        <f t="shared" si="3"/>
        <v>2.8870590793011026E-3</v>
      </c>
      <c r="G76" s="126">
        <f>F76/'Bayes Calculation 1'!C78</f>
        <v>1.5041577803158745</v>
      </c>
    </row>
    <row r="77" spans="1:7">
      <c r="A77" s="97" t="s">
        <v>5345</v>
      </c>
      <c r="B77" s="96" t="s">
        <v>161</v>
      </c>
      <c r="C77" s="98">
        <f>VLOOKUP(B77,'Add Regulated phosphorylation'!$B$4:$G$524,6,FALSE)</f>
        <v>1.6914393190495163E-3</v>
      </c>
      <c r="D77" s="104">
        <f>IFERROR(VLOOKUP(B77,inhibitor_data_1closest!$B$2:$E$233,4,FALSE),0.5)</f>
        <v>0.73</v>
      </c>
      <c r="E77" s="98">
        <f t="shared" si="2"/>
        <v>1.2347507029061469E-3</v>
      </c>
      <c r="F77" s="98">
        <f t="shared" si="3"/>
        <v>2.8870590793011026E-3</v>
      </c>
      <c r="G77" s="126">
        <f>F77/'Bayes Calculation 1'!C79</f>
        <v>1.5041577803158745</v>
      </c>
    </row>
    <row r="78" spans="1:7">
      <c r="A78" s="97" t="s">
        <v>5341</v>
      </c>
      <c r="B78" s="96" t="s">
        <v>205</v>
      </c>
      <c r="C78" s="98">
        <f>VLOOKUP(B78,'Add Regulated phosphorylation'!$B$4:$G$524,6,FALSE)</f>
        <v>2.4185252899616735E-3</v>
      </c>
      <c r="D78" s="104">
        <f>IFERROR(VLOOKUP(B78,inhibitor_data_1closest!$B$2:$E$233,4,FALSE),0.5)</f>
        <v>0.5</v>
      </c>
      <c r="E78" s="98">
        <f t="shared" si="2"/>
        <v>1.2092626449808368E-3</v>
      </c>
      <c r="F78" s="98">
        <f t="shared" si="3"/>
        <v>2.8274636250334309E-3</v>
      </c>
      <c r="G78" s="126">
        <f>F78/'Bayes Calculation 1'!C80</f>
        <v>1.4731085486424176</v>
      </c>
    </row>
    <row r="79" spans="1:7">
      <c r="A79" s="97" t="s">
        <v>5337</v>
      </c>
      <c r="B79" s="96" t="s">
        <v>303</v>
      </c>
      <c r="C79" s="98">
        <f>VLOOKUP(B79,'Add Regulated phosphorylation'!$B$4:$G$524,6,FALSE)</f>
        <v>1.2094519101348985E-3</v>
      </c>
      <c r="D79" s="104">
        <f>IFERROR(VLOOKUP(B79,inhibitor_data_1closest!$B$2:$E$233,4,FALSE),0.5)</f>
        <v>0.99</v>
      </c>
      <c r="E79" s="98">
        <f t="shared" si="2"/>
        <v>1.1973573910335495E-3</v>
      </c>
      <c r="F79" s="98">
        <f t="shared" si="3"/>
        <v>2.7996270978551075E-3</v>
      </c>
      <c r="G79" s="126">
        <f>F79/'Bayes Calculation 1'!C81</f>
        <v>1.4586057179825112</v>
      </c>
    </row>
    <row r="80" spans="1:7">
      <c r="A80" s="97" t="s">
        <v>5347</v>
      </c>
      <c r="B80" s="96" t="s">
        <v>385</v>
      </c>
      <c r="C80" s="98">
        <f>VLOOKUP(B80,'Add Regulated phosphorylation'!$B$4:$G$524,6,FALSE)</f>
        <v>1.6914393190495163E-3</v>
      </c>
      <c r="D80" s="104">
        <f>IFERROR(VLOOKUP(B80,inhibitor_data_1closest!$B$2:$E$233,4,FALSE),0.5)</f>
        <v>0.71</v>
      </c>
      <c r="E80" s="98">
        <f t="shared" si="2"/>
        <v>1.2009219165251565E-3</v>
      </c>
      <c r="F80" s="98">
        <f t="shared" si="3"/>
        <v>2.8079615702791545E-3</v>
      </c>
      <c r="G80" s="126">
        <f>F80/'Bayes Calculation 1'!C82</f>
        <v>1.4629479781154395</v>
      </c>
    </row>
    <row r="81" spans="1:7">
      <c r="A81" s="97" t="s">
        <v>5343</v>
      </c>
      <c r="B81" s="96" t="s">
        <v>813</v>
      </c>
      <c r="C81" s="98">
        <f>VLOOKUP(B81,'Add Regulated phosphorylation'!$B$4:$G$524,6,FALSE)</f>
        <v>2.5756893120243403E-3</v>
      </c>
      <c r="D81" s="104">
        <f>IFERROR(VLOOKUP(B81,inhibitor_data_1closest!$B$2:$E$233,4,FALSE),0.5)</f>
        <v>0.45999999999999996</v>
      </c>
      <c r="E81" s="98">
        <f t="shared" si="2"/>
        <v>1.1848170835311964E-3</v>
      </c>
      <c r="F81" s="98">
        <f t="shared" si="3"/>
        <v>2.7703057064627527E-3</v>
      </c>
      <c r="G81" s="126">
        <f>F81/'Bayes Calculation 1'!C83</f>
        <v>1.4433292730670941</v>
      </c>
    </row>
    <row r="82" spans="1:7">
      <c r="A82" s="97" t="s">
        <v>5343</v>
      </c>
      <c r="B82" s="96" t="s">
        <v>51</v>
      </c>
      <c r="C82" s="98">
        <f>VLOOKUP(B82,'Add Regulated phosphorylation'!$B$4:$G$524,6,FALSE)</f>
        <v>2.5756893120243403E-3</v>
      </c>
      <c r="D82" s="104">
        <f>IFERROR(VLOOKUP(B82,inhibitor_data_1closest!$B$2:$E$233,4,FALSE),0.5)</f>
        <v>0.45999999999999996</v>
      </c>
      <c r="E82" s="98">
        <f t="shared" si="2"/>
        <v>1.1848170835311964E-3</v>
      </c>
      <c r="F82" s="98">
        <f t="shared" si="3"/>
        <v>2.7703057064627527E-3</v>
      </c>
      <c r="G82" s="126">
        <f>F82/'Bayes Calculation 1'!C84</f>
        <v>1.4433292730670941</v>
      </c>
    </row>
    <row r="83" spans="1:7">
      <c r="A83" s="97" t="s">
        <v>5343</v>
      </c>
      <c r="B83" s="96" t="s">
        <v>59</v>
      </c>
      <c r="C83" s="98">
        <f>VLOOKUP(B83,'Add Regulated phosphorylation'!$B$4:$G$524,6,FALSE)</f>
        <v>2.5756893120243403E-3</v>
      </c>
      <c r="D83" s="104">
        <f>IFERROR(VLOOKUP(B83,inhibitor_data_1closest!$B$2:$E$233,4,FALSE),0.5)</f>
        <v>0.45999999999999996</v>
      </c>
      <c r="E83" s="98">
        <f t="shared" si="2"/>
        <v>1.1848170835311964E-3</v>
      </c>
      <c r="F83" s="98">
        <f t="shared" si="3"/>
        <v>2.7703057064627527E-3</v>
      </c>
      <c r="G83" s="126">
        <f>F83/'Bayes Calculation 1'!C85</f>
        <v>1.4433292730670941</v>
      </c>
    </row>
    <row r="84" spans="1:7">
      <c r="A84" s="97" t="s">
        <v>5340</v>
      </c>
      <c r="B84" s="96" t="s">
        <v>819</v>
      </c>
      <c r="C84" s="98">
        <f>VLOOKUP(B84,'Add Regulated phosphorylation'!$B$4:$G$524,6,FALSE)</f>
        <v>2.3399881640404647E-3</v>
      </c>
      <c r="D84" s="104">
        <f>IFERROR(VLOOKUP(B84,inhibitor_data_1closest!$B$2:$E$233,4,FALSE),0.5)</f>
        <v>0.5</v>
      </c>
      <c r="E84" s="98">
        <f t="shared" si="2"/>
        <v>1.1699940820202323E-3</v>
      </c>
      <c r="F84" s="98">
        <f t="shared" si="3"/>
        <v>2.7356469846705725E-3</v>
      </c>
      <c r="G84" s="126">
        <f>F84/'Bayes Calculation 1'!C86</f>
        <v>1.4252720790133684</v>
      </c>
    </row>
    <row r="85" spans="1:7">
      <c r="A85" s="97" t="s">
        <v>5340</v>
      </c>
      <c r="B85" s="96" t="s">
        <v>493</v>
      </c>
      <c r="C85" s="98">
        <f>VLOOKUP(B85,'Add Regulated phosphorylation'!$B$4:$G$524,6,FALSE)</f>
        <v>2.2870063839484684E-3</v>
      </c>
      <c r="D85" s="104">
        <f>IFERROR(VLOOKUP(B85,inhibitor_data_1closest!$B$2:$E$233,4,FALSE),0.5)</f>
        <v>0.5</v>
      </c>
      <c r="E85" s="98">
        <f t="shared" si="2"/>
        <v>1.1435031919742342E-3</v>
      </c>
      <c r="F85" s="98">
        <f t="shared" si="3"/>
        <v>2.6737067367759502E-3</v>
      </c>
      <c r="G85" s="126">
        <f>F85/'Bayes Calculation 1'!C87</f>
        <v>1.3930012098602702</v>
      </c>
    </row>
    <row r="86" spans="1:7">
      <c r="A86" s="97" t="s">
        <v>5345</v>
      </c>
      <c r="B86" s="96" t="s">
        <v>803</v>
      </c>
      <c r="C86" s="98">
        <f>VLOOKUP(B86,'Add Regulated phosphorylation'!$B$4:$G$524,6,FALSE)</f>
        <v>2.1663638894781822E-3</v>
      </c>
      <c r="D86" s="104">
        <f>IFERROR(VLOOKUP(B86,inhibitor_data_1closest!$B$2:$E$233,4,FALSE),0.5)</f>
        <v>0.5</v>
      </c>
      <c r="E86" s="98">
        <f t="shared" si="2"/>
        <v>1.0831819447390911E-3</v>
      </c>
      <c r="F86" s="98">
        <f t="shared" si="3"/>
        <v>2.5326653070402963E-3</v>
      </c>
      <c r="G86" s="126">
        <f>F86/'Bayes Calculation 1'!C88</f>
        <v>1.3195186249679944</v>
      </c>
    </row>
    <row r="87" spans="1:7">
      <c r="A87" s="97" t="s">
        <v>5345</v>
      </c>
      <c r="B87" s="96" t="s">
        <v>313</v>
      </c>
      <c r="C87" s="98">
        <f>VLOOKUP(B87,'Add Regulated phosphorylation'!$B$4:$G$524,6,FALSE)</f>
        <v>2.1274634356103742E-3</v>
      </c>
      <c r="D87" s="104">
        <f>IFERROR(VLOOKUP(B87,inhibitor_data_1closest!$B$2:$E$233,4,FALSE),0.5)</f>
        <v>0.5</v>
      </c>
      <c r="E87" s="98">
        <f t="shared" si="2"/>
        <v>1.0637317178051871E-3</v>
      </c>
      <c r="F87" s="98">
        <f t="shared" si="3"/>
        <v>2.4871873379799601E-3</v>
      </c>
      <c r="G87" s="126">
        <f>F87/'Bayes Calculation 1'!C89</f>
        <v>1.2958246030875593</v>
      </c>
    </row>
    <row r="88" spans="1:7">
      <c r="A88" s="97" t="s">
        <v>5340</v>
      </c>
      <c r="B88" s="96" t="s">
        <v>335</v>
      </c>
      <c r="C88" s="98">
        <f>VLOOKUP(B88,'Add Regulated phosphorylation'!$B$4:$G$524,6,FALSE)</f>
        <v>1.9165009787594977E-3</v>
      </c>
      <c r="D88" s="104">
        <f>IFERROR(VLOOKUP(B88,inhibitor_data_1closest!$B$2:$E$233,4,FALSE),0.5)</f>
        <v>0.5</v>
      </c>
      <c r="E88" s="98">
        <f t="shared" si="2"/>
        <v>9.5825048937974886E-4</v>
      </c>
      <c r="F88" s="98">
        <f t="shared" si="3"/>
        <v>2.2405541208416805E-3</v>
      </c>
      <c r="G88" s="126">
        <f>F88/'Bayes Calculation 1'!C90</f>
        <v>1.1673286969585155</v>
      </c>
    </row>
    <row r="89" spans="1:7">
      <c r="A89" s="97" t="s">
        <v>5344</v>
      </c>
      <c r="B89" s="96" t="s">
        <v>584</v>
      </c>
      <c r="C89" s="98">
        <f>VLOOKUP(B89,'Add Regulated phosphorylation'!$B$4:$G$524,6,FALSE)</f>
        <v>1.9165009787594977E-3</v>
      </c>
      <c r="D89" s="104">
        <f>IFERROR(VLOOKUP(B89,inhibitor_data_1closest!$B$2:$E$233,4,FALSE),0.5)</f>
        <v>0.5</v>
      </c>
      <c r="E89" s="98">
        <f t="shared" si="2"/>
        <v>9.5825048937974886E-4</v>
      </c>
      <c r="F89" s="98">
        <f t="shared" si="3"/>
        <v>2.2405541208416805E-3</v>
      </c>
      <c r="G89" s="126">
        <f>F89/'Bayes Calculation 1'!C91</f>
        <v>1.1673286969585155</v>
      </c>
    </row>
    <row r="90" spans="1:7">
      <c r="A90" s="97" t="s">
        <v>5343</v>
      </c>
      <c r="B90" s="96" t="s">
        <v>349</v>
      </c>
      <c r="C90" s="98">
        <f>VLOOKUP(B90,'Add Regulated phosphorylation'!$B$4:$G$524,6,FALSE)</f>
        <v>1.9180730884606307E-3</v>
      </c>
      <c r="D90" s="104">
        <f>IFERROR(VLOOKUP(B90,inhibitor_data_1closest!$B$2:$E$233,4,FALSE),0.5)</f>
        <v>0.5</v>
      </c>
      <c r="E90" s="98">
        <f t="shared" si="2"/>
        <v>9.5903654423031535E-4</v>
      </c>
      <c r="F90" s="98">
        <f t="shared" si="3"/>
        <v>2.2423920520028575E-3</v>
      </c>
      <c r="G90" s="126">
        <f>F90/'Bayes Calculation 1'!C92</f>
        <v>1.1682862590934888</v>
      </c>
    </row>
    <row r="91" spans="1:7">
      <c r="A91" s="97" t="s">
        <v>5340</v>
      </c>
      <c r="B91" s="96" t="s">
        <v>829</v>
      </c>
      <c r="C91" s="98">
        <f>VLOOKUP(B91,'Add Regulated phosphorylation'!$B$4:$G$524,6,FALSE)</f>
        <v>1.8877162933700247E-3</v>
      </c>
      <c r="D91" s="104">
        <f>IFERROR(VLOOKUP(B91,inhibitor_data_1closest!$B$2:$E$233,4,FALSE),0.5)</f>
        <v>0.5</v>
      </c>
      <c r="E91" s="98">
        <f t="shared" si="2"/>
        <v>9.4385814668501234E-4</v>
      </c>
      <c r="F91" s="98">
        <f t="shared" si="3"/>
        <v>2.2069023532812694E-3</v>
      </c>
      <c r="G91" s="126">
        <f>F91/'Bayes Calculation 1'!C93</f>
        <v>1.1497961260595415</v>
      </c>
    </row>
    <row r="92" spans="1:7">
      <c r="A92" s="97" t="s">
        <v>5337</v>
      </c>
      <c r="B92" s="96" t="s">
        <v>111</v>
      </c>
      <c r="C92" s="98">
        <f>VLOOKUP(B92,'Add Regulated phosphorylation'!$B$4:$G$524,6,FALSE)</f>
        <v>1.3957287959439956E-3</v>
      </c>
      <c r="D92" s="104">
        <f>IFERROR(VLOOKUP(B92,inhibitor_data_1closest!$B$2:$E$233,4,FALSE),0.5)</f>
        <v>0.65</v>
      </c>
      <c r="E92" s="98">
        <f t="shared" si="2"/>
        <v>9.072237173635971E-4</v>
      </c>
      <c r="F92" s="98">
        <f t="shared" si="3"/>
        <v>2.1212447694965646E-3</v>
      </c>
      <c r="G92" s="126">
        <f>F92/'Bayes Calculation 1'!C94</f>
        <v>1.1051685249077101</v>
      </c>
    </row>
    <row r="93" spans="1:7">
      <c r="A93" s="97" t="s">
        <v>5345</v>
      </c>
      <c r="B93" s="96" t="s">
        <v>864</v>
      </c>
      <c r="C93" s="98">
        <f>VLOOKUP(B93,'Add Regulated phosphorylation'!$B$4:$G$524,6,FALSE)</f>
        <v>1.8219696266342869E-3</v>
      </c>
      <c r="D93" s="104">
        <f>IFERROR(VLOOKUP(B93,inhibitor_data_1closest!$B$2:$E$233,4,FALSE),0.5)</f>
        <v>0.5</v>
      </c>
      <c r="E93" s="98">
        <f t="shared" si="2"/>
        <v>9.1098481331714344E-4</v>
      </c>
      <c r="F93" s="98">
        <f t="shared" si="3"/>
        <v>2.1300388574005047E-3</v>
      </c>
      <c r="G93" s="126">
        <f>F93/'Bayes Calculation 1'!C95</f>
        <v>1.1097502447056629</v>
      </c>
    </row>
    <row r="94" spans="1:7">
      <c r="A94" s="97" t="s">
        <v>5345</v>
      </c>
      <c r="B94" s="96" t="s">
        <v>710</v>
      </c>
      <c r="C94" s="98">
        <f>VLOOKUP(B94,'Add Regulated phosphorylation'!$B$4:$G$524,6,FALSE)</f>
        <v>1.8219696266342869E-3</v>
      </c>
      <c r="D94" s="104">
        <f>IFERROR(VLOOKUP(B94,inhibitor_data_1closest!$B$2:$E$233,4,FALSE),0.5)</f>
        <v>0.5</v>
      </c>
      <c r="E94" s="98">
        <f t="shared" si="2"/>
        <v>9.1098481331714344E-4</v>
      </c>
      <c r="F94" s="98">
        <f t="shared" si="3"/>
        <v>2.1300388574005047E-3</v>
      </c>
      <c r="G94" s="126">
        <f>F94/'Bayes Calculation 1'!C96</f>
        <v>1.1097502447056629</v>
      </c>
    </row>
    <row r="95" spans="1:7">
      <c r="A95" s="97" t="s">
        <v>5340</v>
      </c>
      <c r="B95" s="96" t="s">
        <v>1028</v>
      </c>
      <c r="C95" s="98">
        <f>VLOOKUP(B95,'Add Regulated phosphorylation'!$B$4:$G$524,6,FALSE)</f>
        <v>1.8180093268445887E-3</v>
      </c>
      <c r="D95" s="104">
        <f>IFERROR(VLOOKUP(B95,inhibitor_data_1closest!$B$2:$E$233,4,FALSE),0.5)</f>
        <v>0.5</v>
      </c>
      <c r="E95" s="98">
        <f t="shared" si="2"/>
        <v>9.0900466342229435E-4</v>
      </c>
      <c r="F95" s="98">
        <f t="shared" si="3"/>
        <v>2.1254089270681341E-3</v>
      </c>
      <c r="G95" s="126">
        <f>F95/'Bayes Calculation 1'!C97</f>
        <v>1.1073380510024979</v>
      </c>
    </row>
    <row r="96" spans="1:7">
      <c r="A96" s="97" t="s">
        <v>5337</v>
      </c>
      <c r="B96" s="96" t="s">
        <v>267</v>
      </c>
      <c r="C96" s="98">
        <f>VLOOKUP(B96,'Add Regulated phosphorylation'!$B$4:$G$524,6,FALSE)</f>
        <v>1.7801300097342999E-3</v>
      </c>
      <c r="D96" s="104">
        <f>IFERROR(VLOOKUP(B96,inhibitor_data_1closest!$B$2:$E$233,4,FALSE),0.5)</f>
        <v>0.5</v>
      </c>
      <c r="E96" s="98">
        <f t="shared" si="2"/>
        <v>8.9006500486714997E-4</v>
      </c>
      <c r="F96" s="98">
        <f t="shared" si="3"/>
        <v>2.0811247545126569E-3</v>
      </c>
      <c r="G96" s="126">
        <f>F96/'Bayes Calculation 1'!C98</f>
        <v>1.0842659971010944</v>
      </c>
    </row>
    <row r="97" spans="1:7">
      <c r="A97" s="97" t="s">
        <v>5338</v>
      </c>
      <c r="B97" s="96" t="s">
        <v>75</v>
      </c>
      <c r="C97" s="98">
        <f>VLOOKUP(B97,'Add Regulated phosphorylation'!$B$4:$G$524,6,FALSE)</f>
        <v>6.6634201143281413E-3</v>
      </c>
      <c r="D97" s="104">
        <f>IFERROR(VLOOKUP(B97,inhibitor_data_1closest!$B$2:$E$233,4,FALSE),0.5)</f>
        <v>0.13</v>
      </c>
      <c r="E97" s="98">
        <f t="shared" si="2"/>
        <v>8.6624461486265836E-4</v>
      </c>
      <c r="F97" s="98">
        <f t="shared" si="3"/>
        <v>2.0254285940868319E-3</v>
      </c>
      <c r="G97" s="126">
        <f>F97/'Bayes Calculation 1'!C99</f>
        <v>1.0552482975192394</v>
      </c>
    </row>
    <row r="98" spans="1:7">
      <c r="A98" s="97" t="s">
        <v>5338</v>
      </c>
      <c r="B98" s="96" t="s">
        <v>351</v>
      </c>
      <c r="C98" s="98">
        <f>VLOOKUP(B98,'Add Regulated phosphorylation'!$B$4:$G$524,6,FALSE)</f>
        <v>1.1867442543073269E-3</v>
      </c>
      <c r="D98" s="104">
        <f>IFERROR(VLOOKUP(B98,inhibitor_data_1closest!$B$2:$E$233,4,FALSE),0.5)</f>
        <v>0.71</v>
      </c>
      <c r="E98" s="98">
        <f t="shared" si="2"/>
        <v>8.425884205582021E-4</v>
      </c>
      <c r="F98" s="98">
        <f t="shared" si="3"/>
        <v>1.9701163513906783E-3</v>
      </c>
      <c r="G98" s="126">
        <f>F98/'Bayes Calculation 1'!C100</f>
        <v>1.0264306190745434</v>
      </c>
    </row>
    <row r="99" spans="1:7">
      <c r="A99" s="97" t="s">
        <v>5337</v>
      </c>
      <c r="B99" s="96" t="s">
        <v>149</v>
      </c>
      <c r="C99" s="98">
        <f>VLOOKUP(B99,'Add Regulated phosphorylation'!$B$4:$G$524,6,FALSE)</f>
        <v>1.6914393190495163E-3</v>
      </c>
      <c r="D99" s="104">
        <f>IFERROR(VLOOKUP(B99,inhibitor_data_1closest!$B$2:$E$233,4,FALSE),0.5)</f>
        <v>0.5</v>
      </c>
      <c r="E99" s="98">
        <f t="shared" si="2"/>
        <v>8.4571965952475814E-4</v>
      </c>
      <c r="F99" s="98">
        <f t="shared" si="3"/>
        <v>1.9774377255487004E-3</v>
      </c>
      <c r="G99" s="126">
        <f>F99/'Bayes Calculation 1'!C101</f>
        <v>1.030245055010873</v>
      </c>
    </row>
    <row r="100" spans="1:7">
      <c r="A100" s="97" t="s">
        <v>5345</v>
      </c>
      <c r="B100" s="96" t="s">
        <v>580</v>
      </c>
      <c r="C100" s="98">
        <f>VLOOKUP(B100,'Add Regulated phosphorylation'!$B$4:$G$524,6,FALSE)</f>
        <v>1.6914393190495165E-3</v>
      </c>
      <c r="D100" s="104">
        <f>IFERROR(VLOOKUP(B100,inhibitor_data_1closest!$B$2:$E$233,4,FALSE),0.5)</f>
        <v>0.5</v>
      </c>
      <c r="E100" s="98">
        <f t="shared" si="2"/>
        <v>8.4571965952475825E-4</v>
      </c>
      <c r="F100" s="98">
        <f t="shared" si="3"/>
        <v>1.9774377255487008E-3</v>
      </c>
      <c r="G100" s="126">
        <f>F100/'Bayes Calculation 1'!C102</f>
        <v>1.0302450550108733</v>
      </c>
    </row>
    <row r="101" spans="1:7">
      <c r="A101" s="97" t="s">
        <v>5337</v>
      </c>
      <c r="B101" s="96" t="s">
        <v>511</v>
      </c>
      <c r="C101" s="98">
        <f>VLOOKUP(B101,'Add Regulated phosphorylation'!$B$4:$G$524,6,FALSE)</f>
        <v>1.6914393190495163E-3</v>
      </c>
      <c r="D101" s="104">
        <f>IFERROR(VLOOKUP(B101,inhibitor_data_1closest!$B$2:$E$233,4,FALSE),0.5)</f>
        <v>0.5</v>
      </c>
      <c r="E101" s="98">
        <f t="shared" si="2"/>
        <v>8.4571965952475814E-4</v>
      </c>
      <c r="F101" s="98">
        <f t="shared" si="3"/>
        <v>1.9774377255487004E-3</v>
      </c>
      <c r="G101" s="126">
        <f>F101/'Bayes Calculation 1'!C103</f>
        <v>1.030245055010873</v>
      </c>
    </row>
    <row r="102" spans="1:7">
      <c r="A102" s="97" t="s">
        <v>5346</v>
      </c>
      <c r="B102" s="96" t="s">
        <v>307</v>
      </c>
      <c r="C102" s="98">
        <f>VLOOKUP(B102,'Add Regulated phosphorylation'!$B$4:$G$524,6,FALSE)</f>
        <v>1.6914393190495165E-3</v>
      </c>
      <c r="D102" s="104">
        <f>IFERROR(VLOOKUP(B102,inhibitor_data_1closest!$B$2:$E$233,4,FALSE),0.5)</f>
        <v>0.5</v>
      </c>
      <c r="E102" s="98">
        <f t="shared" si="2"/>
        <v>8.4571965952475825E-4</v>
      </c>
      <c r="F102" s="98">
        <f t="shared" si="3"/>
        <v>1.9774377255487008E-3</v>
      </c>
      <c r="G102" s="126">
        <f>F102/'Bayes Calculation 1'!C104</f>
        <v>1.0302450550108733</v>
      </c>
    </row>
    <row r="103" spans="1:7">
      <c r="A103" s="97" t="s">
        <v>5344</v>
      </c>
      <c r="B103" s="96" t="s">
        <v>1043</v>
      </c>
      <c r="C103" s="98">
        <f>VLOOKUP(B103,'Add Regulated phosphorylation'!$B$4:$G$524,6,FALSE)</f>
        <v>8.9023122055237715E-4</v>
      </c>
      <c r="D103" s="104">
        <f>IFERROR(VLOOKUP(B103,inhibitor_data_1closest!$B$2:$E$233,4,FALSE),0.5)</f>
        <v>0.95</v>
      </c>
      <c r="E103" s="98">
        <f t="shared" si="2"/>
        <v>8.4571965952475825E-4</v>
      </c>
      <c r="F103" s="98">
        <f t="shared" si="3"/>
        <v>1.9774377255487008E-3</v>
      </c>
      <c r="G103" s="126">
        <f>F103/'Bayes Calculation 1'!C105</f>
        <v>1.0302450550108733</v>
      </c>
    </row>
    <row r="104" spans="1:7">
      <c r="A104" s="97" t="s">
        <v>5346</v>
      </c>
      <c r="B104" s="96" t="s">
        <v>594</v>
      </c>
      <c r="C104" s="98">
        <f>VLOOKUP(B104,'Add Regulated phosphorylation'!$B$4:$G$524,6,FALSE)</f>
        <v>8.9023122055237715E-4</v>
      </c>
      <c r="D104" s="104">
        <f>IFERROR(VLOOKUP(B104,inhibitor_data_1closest!$B$2:$E$233,4,FALSE),0.5)</f>
        <v>0.95</v>
      </c>
      <c r="E104" s="98">
        <f t="shared" si="2"/>
        <v>8.4571965952475825E-4</v>
      </c>
      <c r="F104" s="98">
        <f t="shared" si="3"/>
        <v>1.9774377255487008E-3</v>
      </c>
      <c r="G104" s="126">
        <f>F104/'Bayes Calculation 1'!C106</f>
        <v>1.0302450550108733</v>
      </c>
    </row>
    <row r="105" spans="1:7">
      <c r="A105" s="97" t="s">
        <v>5337</v>
      </c>
      <c r="B105" s="96" t="s">
        <v>648</v>
      </c>
      <c r="C105" s="98">
        <f>VLOOKUP(B105,'Add Regulated phosphorylation'!$B$4:$G$524,6,FALSE)</f>
        <v>1.6914393190495165E-3</v>
      </c>
      <c r="D105" s="104">
        <f>IFERROR(VLOOKUP(B105,inhibitor_data_1closest!$B$2:$E$233,4,FALSE),0.5)</f>
        <v>0.5</v>
      </c>
      <c r="E105" s="98">
        <f t="shared" si="2"/>
        <v>8.4571965952475825E-4</v>
      </c>
      <c r="F105" s="98">
        <f t="shared" si="3"/>
        <v>1.9774377255487008E-3</v>
      </c>
      <c r="G105" s="126">
        <f>F105/'Bayes Calculation 1'!C107</f>
        <v>1.0302450550108733</v>
      </c>
    </row>
    <row r="106" spans="1:7">
      <c r="A106" s="97" t="s">
        <v>5347</v>
      </c>
      <c r="B106" s="96" t="s">
        <v>431</v>
      </c>
      <c r="C106" s="98">
        <f>VLOOKUP(B106,'Add Regulated phosphorylation'!$B$4:$G$524,6,FALSE)</f>
        <v>1.6914393190495163E-3</v>
      </c>
      <c r="D106" s="104">
        <f>IFERROR(VLOOKUP(B106,inhibitor_data_1closest!$B$2:$E$233,4,FALSE),0.5)</f>
        <v>0.5</v>
      </c>
      <c r="E106" s="98">
        <f t="shared" si="2"/>
        <v>8.4571965952475814E-4</v>
      </c>
      <c r="F106" s="98">
        <f t="shared" si="3"/>
        <v>1.9774377255487004E-3</v>
      </c>
      <c r="G106" s="126">
        <f>F106/'Bayes Calculation 1'!C108</f>
        <v>1.030245055010873</v>
      </c>
    </row>
    <row r="107" spans="1:7">
      <c r="A107" s="97" t="s">
        <v>5345</v>
      </c>
      <c r="B107" s="96" t="s">
        <v>734</v>
      </c>
      <c r="C107" s="98">
        <f>VLOOKUP(B107,'Add Regulated phosphorylation'!$B$4:$G$524,6,FALSE)</f>
        <v>1.6914393190495163E-3</v>
      </c>
      <c r="D107" s="104">
        <f>IFERROR(VLOOKUP(B107,inhibitor_data_1closest!$B$2:$E$233,4,FALSE),0.5)</f>
        <v>0.5</v>
      </c>
      <c r="E107" s="98">
        <f t="shared" si="2"/>
        <v>8.4571965952475814E-4</v>
      </c>
      <c r="F107" s="98">
        <f t="shared" si="3"/>
        <v>1.9774377255487004E-3</v>
      </c>
      <c r="G107" s="126">
        <f>F107/'Bayes Calculation 1'!C109</f>
        <v>1.030245055010873</v>
      </c>
    </row>
    <row r="108" spans="1:7">
      <c r="A108" s="97" t="s">
        <v>5340</v>
      </c>
      <c r="B108" s="96" t="s">
        <v>495</v>
      </c>
      <c r="C108" s="98">
        <f>VLOOKUP(B108,'Add Regulated phosphorylation'!$B$4:$G$524,6,FALSE)</f>
        <v>1.6914393190495163E-3</v>
      </c>
      <c r="D108" s="104">
        <f>IFERROR(VLOOKUP(B108,inhibitor_data_1closest!$B$2:$E$233,4,FALSE),0.5)</f>
        <v>0.5</v>
      </c>
      <c r="E108" s="98">
        <f t="shared" si="2"/>
        <v>8.4571965952475814E-4</v>
      </c>
      <c r="F108" s="98">
        <f t="shared" si="3"/>
        <v>1.9774377255487004E-3</v>
      </c>
      <c r="G108" s="126">
        <f>F108/'Bayes Calculation 1'!C110</f>
        <v>1.030245055010873</v>
      </c>
    </row>
    <row r="109" spans="1:7">
      <c r="A109" s="97" t="s">
        <v>5340</v>
      </c>
      <c r="B109" s="96" t="s">
        <v>245</v>
      </c>
      <c r="C109" s="98">
        <f>VLOOKUP(B109,'Add Regulated phosphorylation'!$B$4:$G$524,6,FALSE)</f>
        <v>1.6914393190495163E-3</v>
      </c>
      <c r="D109" s="104">
        <f>IFERROR(VLOOKUP(B109,inhibitor_data_1closest!$B$2:$E$233,4,FALSE),0.5)</f>
        <v>0.5</v>
      </c>
      <c r="E109" s="98">
        <f t="shared" si="2"/>
        <v>8.4571965952475814E-4</v>
      </c>
      <c r="F109" s="98">
        <f t="shared" si="3"/>
        <v>1.9774377255487004E-3</v>
      </c>
      <c r="G109" s="126">
        <f>F109/'Bayes Calculation 1'!C111</f>
        <v>1.030245055010873</v>
      </c>
    </row>
    <row r="110" spans="1:7">
      <c r="A110" s="97" t="s">
        <v>5340</v>
      </c>
      <c r="B110" s="96" t="s">
        <v>415</v>
      </c>
      <c r="C110" s="98">
        <f>VLOOKUP(B110,'Add Regulated phosphorylation'!$B$4:$G$524,6,FALSE)</f>
        <v>1.6914393190495163E-3</v>
      </c>
      <c r="D110" s="104">
        <f>IFERROR(VLOOKUP(B110,inhibitor_data_1closest!$B$2:$E$233,4,FALSE),0.5)</f>
        <v>0.5</v>
      </c>
      <c r="E110" s="98">
        <f t="shared" si="2"/>
        <v>8.4571965952475814E-4</v>
      </c>
      <c r="F110" s="98">
        <f t="shared" si="3"/>
        <v>1.9774377255487004E-3</v>
      </c>
      <c r="G110" s="126">
        <f>F110/'Bayes Calculation 1'!C112</f>
        <v>1.030245055010873</v>
      </c>
    </row>
    <row r="111" spans="1:7">
      <c r="A111" s="97" t="s">
        <v>5345</v>
      </c>
      <c r="B111" s="96" t="s">
        <v>774</v>
      </c>
      <c r="C111" s="98">
        <f>VLOOKUP(B111,'Add Regulated phosphorylation'!$B$4:$G$524,6,FALSE)</f>
        <v>1.6914393190495163E-3</v>
      </c>
      <c r="D111" s="104">
        <f>IFERROR(VLOOKUP(B111,inhibitor_data_1closest!$B$2:$E$233,4,FALSE),0.5)</f>
        <v>0.5</v>
      </c>
      <c r="E111" s="98">
        <f t="shared" si="2"/>
        <v>8.4571965952475814E-4</v>
      </c>
      <c r="F111" s="98">
        <f t="shared" si="3"/>
        <v>1.9774377255487004E-3</v>
      </c>
      <c r="G111" s="126">
        <f>F111/'Bayes Calculation 1'!C113</f>
        <v>1.030245055010873</v>
      </c>
    </row>
    <row r="112" spans="1:7">
      <c r="A112" s="97" t="s">
        <v>5345</v>
      </c>
      <c r="B112" s="96" t="s">
        <v>778</v>
      </c>
      <c r="C112" s="98">
        <f>VLOOKUP(B112,'Add Regulated phosphorylation'!$B$4:$G$524,6,FALSE)</f>
        <v>1.6914393190495163E-3</v>
      </c>
      <c r="D112" s="104">
        <f>IFERROR(VLOOKUP(B112,inhibitor_data_1closest!$B$2:$E$233,4,FALSE),0.5)</f>
        <v>0.5</v>
      </c>
      <c r="E112" s="98">
        <f t="shared" si="2"/>
        <v>8.4571965952475814E-4</v>
      </c>
      <c r="F112" s="98">
        <f t="shared" si="3"/>
        <v>1.9774377255487004E-3</v>
      </c>
      <c r="G112" s="126">
        <f>F112/'Bayes Calculation 1'!C114</f>
        <v>1.030245055010873</v>
      </c>
    </row>
    <row r="113" spans="1:7">
      <c r="A113" s="97" t="s">
        <v>5345</v>
      </c>
      <c r="B113" s="96" t="s">
        <v>662</v>
      </c>
      <c r="C113" s="98">
        <f>VLOOKUP(B113,'Add Regulated phosphorylation'!$B$4:$G$524,6,FALSE)</f>
        <v>1.6914393190495163E-3</v>
      </c>
      <c r="D113" s="104">
        <f>IFERROR(VLOOKUP(B113,inhibitor_data_1closest!$B$2:$E$233,4,FALSE),0.5)</f>
        <v>0.5</v>
      </c>
      <c r="E113" s="98">
        <f t="shared" si="2"/>
        <v>8.4571965952475814E-4</v>
      </c>
      <c r="F113" s="98">
        <f t="shared" si="3"/>
        <v>1.9774377255487004E-3</v>
      </c>
      <c r="G113" s="126">
        <f>F113/'Bayes Calculation 1'!C115</f>
        <v>1.030245055010873</v>
      </c>
    </row>
    <row r="114" spans="1:7">
      <c r="A114" s="97" t="s">
        <v>5345</v>
      </c>
      <c r="B114" s="96" t="s">
        <v>784</v>
      </c>
      <c r="C114" s="98">
        <f>VLOOKUP(B114,'Add Regulated phosphorylation'!$B$4:$G$524,6,FALSE)</f>
        <v>1.6914393190495163E-3</v>
      </c>
      <c r="D114" s="104">
        <f>IFERROR(VLOOKUP(B114,inhibitor_data_1closest!$B$2:$E$233,4,FALSE),0.5)</f>
        <v>0.5</v>
      </c>
      <c r="E114" s="98">
        <f t="shared" si="2"/>
        <v>8.4571965952475814E-4</v>
      </c>
      <c r="F114" s="98">
        <f t="shared" si="3"/>
        <v>1.9774377255487004E-3</v>
      </c>
      <c r="G114" s="126">
        <f>F114/'Bayes Calculation 1'!C116</f>
        <v>1.030245055010873</v>
      </c>
    </row>
    <row r="115" spans="1:7">
      <c r="A115" s="97" t="s">
        <v>5344</v>
      </c>
      <c r="B115" s="96" t="s">
        <v>449</v>
      </c>
      <c r="C115" s="98">
        <f>VLOOKUP(B115,'Add Regulated phosphorylation'!$B$4:$G$524,6,FALSE)</f>
        <v>1.6914393190495163E-3</v>
      </c>
      <c r="D115" s="104">
        <f>IFERROR(VLOOKUP(B115,inhibitor_data_1closest!$B$2:$E$233,4,FALSE),0.5)</f>
        <v>0.5</v>
      </c>
      <c r="E115" s="98">
        <f t="shared" si="2"/>
        <v>8.4571965952475814E-4</v>
      </c>
      <c r="F115" s="98">
        <f t="shared" si="3"/>
        <v>1.9774377255487004E-3</v>
      </c>
      <c r="G115" s="126">
        <f>F115/'Bayes Calculation 1'!C117</f>
        <v>1.030245055010873</v>
      </c>
    </row>
    <row r="116" spans="1:7">
      <c r="A116" s="97" t="s">
        <v>5340</v>
      </c>
      <c r="B116" s="96" t="s">
        <v>811</v>
      </c>
      <c r="C116" s="98">
        <f>VLOOKUP(B116,'Add Regulated phosphorylation'!$B$4:$G$524,6,FALSE)</f>
        <v>1.6914393190495163E-3</v>
      </c>
      <c r="D116" s="104">
        <f>IFERROR(VLOOKUP(B116,inhibitor_data_1closest!$B$2:$E$233,4,FALSE),0.5)</f>
        <v>0.5</v>
      </c>
      <c r="E116" s="98">
        <f t="shared" si="2"/>
        <v>8.4571965952475814E-4</v>
      </c>
      <c r="F116" s="98">
        <f t="shared" si="3"/>
        <v>1.9774377255487004E-3</v>
      </c>
      <c r="G116" s="126">
        <f>F116/'Bayes Calculation 1'!C118</f>
        <v>1.030245055010873</v>
      </c>
    </row>
    <row r="117" spans="1:7">
      <c r="A117" s="97" t="s">
        <v>5343</v>
      </c>
      <c r="B117" s="96" t="s">
        <v>590</v>
      </c>
      <c r="C117" s="98">
        <f>VLOOKUP(B117,'Add Regulated phosphorylation'!$B$4:$G$524,6,FALSE)</f>
        <v>8.9023122055237715E-4</v>
      </c>
      <c r="D117" s="104">
        <f>IFERROR(VLOOKUP(B117,inhibitor_data_1closest!$B$2:$E$233,4,FALSE),0.5)</f>
        <v>0.95</v>
      </c>
      <c r="E117" s="98">
        <f t="shared" si="2"/>
        <v>8.4571965952475825E-4</v>
      </c>
      <c r="F117" s="98">
        <f t="shared" si="3"/>
        <v>1.9774377255487008E-3</v>
      </c>
      <c r="G117" s="126">
        <f>F117/'Bayes Calculation 1'!C119</f>
        <v>1.0302450550108733</v>
      </c>
    </row>
    <row r="118" spans="1:7">
      <c r="A118" s="97" t="s">
        <v>5340</v>
      </c>
      <c r="B118" s="96" t="s">
        <v>827</v>
      </c>
      <c r="C118" s="98">
        <f>VLOOKUP(B118,'Add Regulated phosphorylation'!$B$4:$G$524,6,FALSE)</f>
        <v>1.6914393190495163E-3</v>
      </c>
      <c r="D118" s="104">
        <f>IFERROR(VLOOKUP(B118,inhibitor_data_1closest!$B$2:$E$233,4,FALSE),0.5)</f>
        <v>0.5</v>
      </c>
      <c r="E118" s="98">
        <f t="shared" si="2"/>
        <v>8.4571965952475814E-4</v>
      </c>
      <c r="F118" s="98">
        <f t="shared" si="3"/>
        <v>1.9774377255487004E-3</v>
      </c>
      <c r="G118" s="126">
        <f>F118/'Bayes Calculation 1'!C120</f>
        <v>1.030245055010873</v>
      </c>
    </row>
    <row r="119" spans="1:7">
      <c r="A119" s="97" t="s">
        <v>5338</v>
      </c>
      <c r="B119" s="96" t="s">
        <v>491</v>
      </c>
      <c r="C119" s="98">
        <f>VLOOKUP(B119,'Add Regulated phosphorylation'!$B$4:$G$524,6,FALSE)</f>
        <v>1.6914393190495163E-3</v>
      </c>
      <c r="D119" s="104">
        <f>IFERROR(VLOOKUP(B119,inhibitor_data_1closest!$B$2:$E$233,4,FALSE),0.5)</f>
        <v>0.5</v>
      </c>
      <c r="E119" s="98">
        <f t="shared" si="2"/>
        <v>8.4571965952475814E-4</v>
      </c>
      <c r="F119" s="98">
        <f t="shared" si="3"/>
        <v>1.9774377255487004E-3</v>
      </c>
      <c r="G119" s="126">
        <f>F119/'Bayes Calculation 1'!C121</f>
        <v>1.030245055010873</v>
      </c>
    </row>
    <row r="120" spans="1:7">
      <c r="A120" s="97" t="s">
        <v>5338</v>
      </c>
      <c r="B120" s="96" t="s">
        <v>521</v>
      </c>
      <c r="C120" s="98">
        <f>VLOOKUP(B120,'Add Regulated phosphorylation'!$B$4:$G$524,6,FALSE)</f>
        <v>1.6914393190495163E-3</v>
      </c>
      <c r="D120" s="104">
        <f>IFERROR(VLOOKUP(B120,inhibitor_data_1closest!$B$2:$E$233,4,FALSE),0.5)</f>
        <v>0.5</v>
      </c>
      <c r="E120" s="98">
        <f t="shared" si="2"/>
        <v>8.4571965952475814E-4</v>
      </c>
      <c r="F120" s="98">
        <f t="shared" si="3"/>
        <v>1.9774377255487004E-3</v>
      </c>
      <c r="G120" s="126">
        <f>F120/'Bayes Calculation 1'!C122</f>
        <v>1.030245055010873</v>
      </c>
    </row>
    <row r="121" spans="1:7">
      <c r="A121" s="97" t="s">
        <v>5345</v>
      </c>
      <c r="B121" s="96" t="s">
        <v>838</v>
      </c>
      <c r="C121" s="98">
        <f>VLOOKUP(B121,'Add Regulated phosphorylation'!$B$4:$G$524,6,FALSE)</f>
        <v>1.6914393190495163E-3</v>
      </c>
      <c r="D121" s="104">
        <f>IFERROR(VLOOKUP(B121,inhibitor_data_1closest!$B$2:$E$233,4,FALSE),0.5)</f>
        <v>0.5</v>
      </c>
      <c r="E121" s="98">
        <f t="shared" si="2"/>
        <v>8.4571965952475814E-4</v>
      </c>
      <c r="F121" s="98">
        <f t="shared" si="3"/>
        <v>1.9774377255487004E-3</v>
      </c>
      <c r="G121" s="126">
        <f>F121/'Bayes Calculation 1'!C123</f>
        <v>1.030245055010873</v>
      </c>
    </row>
    <row r="122" spans="1:7">
      <c r="A122" s="97" t="s">
        <v>5337</v>
      </c>
      <c r="B122" s="96" t="s">
        <v>870</v>
      </c>
      <c r="C122" s="98">
        <f>VLOOKUP(B122,'Add Regulated phosphorylation'!$B$4:$G$524,6,FALSE)</f>
        <v>1.6914393190495165E-3</v>
      </c>
      <c r="D122" s="104">
        <f>IFERROR(VLOOKUP(B122,inhibitor_data_1closest!$B$2:$E$233,4,FALSE),0.5)</f>
        <v>0.5</v>
      </c>
      <c r="E122" s="98">
        <f t="shared" si="2"/>
        <v>8.4571965952475825E-4</v>
      </c>
      <c r="F122" s="98">
        <f t="shared" si="3"/>
        <v>1.9774377255487008E-3</v>
      </c>
      <c r="G122" s="126">
        <f>F122/'Bayes Calculation 1'!C124</f>
        <v>1.0302450550108733</v>
      </c>
    </row>
    <row r="123" spans="1:7">
      <c r="A123" s="97" t="s">
        <v>5337</v>
      </c>
      <c r="B123" s="96" t="s">
        <v>716</v>
      </c>
      <c r="C123" s="98">
        <f>VLOOKUP(B123,'Add Regulated phosphorylation'!$B$4:$G$524,6,FALSE)</f>
        <v>1.6914393190495165E-3</v>
      </c>
      <c r="D123" s="104">
        <f>IFERROR(VLOOKUP(B123,inhibitor_data_1closest!$B$2:$E$233,4,FALSE),0.5)</f>
        <v>0.5</v>
      </c>
      <c r="E123" s="98">
        <f t="shared" si="2"/>
        <v>8.4571965952475825E-4</v>
      </c>
      <c r="F123" s="98">
        <f t="shared" si="3"/>
        <v>1.9774377255487008E-3</v>
      </c>
      <c r="G123" s="126">
        <f>F123/'Bayes Calculation 1'!C125</f>
        <v>1.0302450550108733</v>
      </c>
    </row>
    <row r="124" spans="1:7">
      <c r="A124" s="97" t="s">
        <v>5345</v>
      </c>
      <c r="B124" s="96" t="s">
        <v>439</v>
      </c>
      <c r="C124" s="98">
        <f>VLOOKUP(B124,'Add Regulated phosphorylation'!$B$4:$G$524,6,FALSE)</f>
        <v>1.6914393190495165E-3</v>
      </c>
      <c r="D124" s="104">
        <f>IFERROR(VLOOKUP(B124,inhibitor_data_1closest!$B$2:$E$233,4,FALSE),0.5)</f>
        <v>0.5</v>
      </c>
      <c r="E124" s="98">
        <f t="shared" si="2"/>
        <v>8.4571965952475825E-4</v>
      </c>
      <c r="F124" s="98">
        <f t="shared" si="3"/>
        <v>1.9774377255487008E-3</v>
      </c>
      <c r="G124" s="126">
        <f>F124/'Bayes Calculation 1'!C126</f>
        <v>1.0302450550108733</v>
      </c>
    </row>
    <row r="125" spans="1:7">
      <c r="A125" s="97" t="s">
        <v>5337</v>
      </c>
      <c r="B125" s="96" t="s">
        <v>672</v>
      </c>
      <c r="C125" s="98">
        <f>VLOOKUP(B125,'Add Regulated phosphorylation'!$B$4:$G$524,6,FALSE)</f>
        <v>8.9023122055237715E-4</v>
      </c>
      <c r="D125" s="104">
        <f>IFERROR(VLOOKUP(B125,inhibitor_data_1closest!$B$2:$E$233,4,FALSE),0.5)</f>
        <v>0.95</v>
      </c>
      <c r="E125" s="98">
        <f t="shared" si="2"/>
        <v>8.4571965952475825E-4</v>
      </c>
      <c r="F125" s="98">
        <f t="shared" si="3"/>
        <v>1.9774377255487008E-3</v>
      </c>
      <c r="G125" s="126">
        <f>F125/'Bayes Calculation 1'!C127</f>
        <v>1.0302450550108733</v>
      </c>
    </row>
    <row r="126" spans="1:7">
      <c r="A126" s="97" t="s">
        <v>5345</v>
      </c>
      <c r="B126" s="96" t="s">
        <v>891</v>
      </c>
      <c r="C126" s="98">
        <f>VLOOKUP(B126,'Add Regulated phosphorylation'!$B$4:$G$524,6,FALSE)</f>
        <v>1.6914393190495163E-3</v>
      </c>
      <c r="D126" s="104">
        <f>IFERROR(VLOOKUP(B126,inhibitor_data_1closest!$B$2:$E$233,4,FALSE),0.5)</f>
        <v>0.5</v>
      </c>
      <c r="E126" s="98">
        <f t="shared" si="2"/>
        <v>8.4571965952475814E-4</v>
      </c>
      <c r="F126" s="98">
        <f t="shared" si="3"/>
        <v>1.9774377255487004E-3</v>
      </c>
      <c r="G126" s="126">
        <f>F126/'Bayes Calculation 1'!C128</f>
        <v>1.030245055010873</v>
      </c>
    </row>
    <row r="127" spans="1:7">
      <c r="A127" s="97" t="s">
        <v>5340</v>
      </c>
      <c r="B127" s="96" t="s">
        <v>893</v>
      </c>
      <c r="C127" s="98">
        <f>VLOOKUP(B127,'Add Regulated phosphorylation'!$B$4:$G$524,6,FALSE)</f>
        <v>1.6914393190495163E-3</v>
      </c>
      <c r="D127" s="104">
        <f>IFERROR(VLOOKUP(B127,inhibitor_data_1closest!$B$2:$E$233,4,FALSE),0.5)</f>
        <v>0.5</v>
      </c>
      <c r="E127" s="98">
        <f t="shared" si="2"/>
        <v>8.4571965952475814E-4</v>
      </c>
      <c r="F127" s="98">
        <f t="shared" si="3"/>
        <v>1.9774377255487004E-3</v>
      </c>
      <c r="G127" s="126">
        <f>F127/'Bayes Calculation 1'!C129</f>
        <v>1.030245055010873</v>
      </c>
    </row>
    <row r="128" spans="1:7">
      <c r="A128" s="97" t="s">
        <v>5340</v>
      </c>
      <c r="B128" s="96" t="s">
        <v>329</v>
      </c>
      <c r="C128" s="98">
        <f>VLOOKUP(B128,'Add Regulated phosphorylation'!$B$4:$G$524,6,FALSE)</f>
        <v>9.1287568408821088E-3</v>
      </c>
      <c r="D128" s="104">
        <f>IFERROR(VLOOKUP(B128,inhibitor_data_1closest!$B$2:$E$233,4,FALSE),0.5)</f>
        <v>8.9999999999999969E-2</v>
      </c>
      <c r="E128" s="98">
        <f t="shared" si="2"/>
        <v>8.2158811567938951E-4</v>
      </c>
      <c r="F128" s="98">
        <f t="shared" si="3"/>
        <v>1.9210140340356293E-3</v>
      </c>
      <c r="G128" s="126">
        <f>F128/'Bayes Calculation 1'!C130</f>
        <v>1.0008483117325628</v>
      </c>
    </row>
    <row r="129" spans="1:7">
      <c r="A129" s="97" t="s">
        <v>5347</v>
      </c>
      <c r="B129" s="96" t="s">
        <v>487</v>
      </c>
      <c r="C129" s="98">
        <f>VLOOKUP(B129,'Add Regulated phosphorylation'!$B$4:$G$524,6,FALSE)</f>
        <v>1.7495880304402101E-3</v>
      </c>
      <c r="D129" s="104">
        <f>IFERROR(VLOOKUP(B129,inhibitor_data_1closest!$B$2:$E$233,4,FALSE),0.5)</f>
        <v>0.45999999999999996</v>
      </c>
      <c r="E129" s="98">
        <f t="shared" si="2"/>
        <v>8.0481049400249656E-4</v>
      </c>
      <c r="F129" s="98">
        <f t="shared" si="3"/>
        <v>1.881785074799285E-3</v>
      </c>
      <c r="G129" s="126">
        <f>F129/'Bayes Calculation 1'!C131</f>
        <v>0.98041002397042754</v>
      </c>
    </row>
    <row r="130" spans="1:7">
      <c r="A130" s="97" t="s">
        <v>5343</v>
      </c>
      <c r="B130" s="96" t="s">
        <v>634</v>
      </c>
      <c r="C130" s="98">
        <f>VLOOKUP(B130,'Add Regulated phosphorylation'!$B$4:$G$524,6,FALSE)</f>
        <v>1.6914393190495165E-3</v>
      </c>
      <c r="D130" s="104">
        <f>IFERROR(VLOOKUP(B130,inhibitor_data_1closest!$B$2:$E$233,4,FALSE),0.5)</f>
        <v>0.47</v>
      </c>
      <c r="E130" s="98">
        <f t="shared" si="2"/>
        <v>7.9497647995327274E-4</v>
      </c>
      <c r="F130" s="98">
        <f t="shared" si="3"/>
        <v>1.8587914620157788E-3</v>
      </c>
      <c r="G130" s="126">
        <f>F130/'Bayes Calculation 1'!C132</f>
        <v>0.96843035171022074</v>
      </c>
    </row>
    <row r="131" spans="1:7">
      <c r="A131" s="97" t="s">
        <v>5337</v>
      </c>
      <c r="B131" s="96" t="s">
        <v>119</v>
      </c>
      <c r="C131" s="98">
        <f>VLOOKUP(B131,'Add Regulated phosphorylation'!$B$4:$G$524,6,FALSE)</f>
        <v>8.9023122055237715E-4</v>
      </c>
      <c r="D131" s="104">
        <f>IFERROR(VLOOKUP(B131,inhibitor_data_1closest!$B$2:$E$233,4,FALSE),0.5)</f>
        <v>0.88</v>
      </c>
      <c r="E131" s="98">
        <f t="shared" si="2"/>
        <v>7.834034740860919E-4</v>
      </c>
      <c r="F131" s="98">
        <f t="shared" si="3"/>
        <v>1.8317317878766913E-3</v>
      </c>
      <c r="G131" s="126">
        <f>F131/'Bayes Calculation 1'!C133</f>
        <v>0.95433226148375616</v>
      </c>
    </row>
    <row r="132" spans="1:7">
      <c r="A132" s="97" t="s">
        <v>5337</v>
      </c>
      <c r="B132" s="96" t="s">
        <v>606</v>
      </c>
      <c r="C132" s="98">
        <f>VLOOKUP(B132,'Add Regulated phosphorylation'!$B$4:$G$524,6,FALSE)</f>
        <v>8.9023122055237715E-4</v>
      </c>
      <c r="D132" s="104">
        <f>IFERROR(VLOOKUP(B132,inhibitor_data_1closest!$B$2:$E$233,4,FALSE),0.5)</f>
        <v>0.88</v>
      </c>
      <c r="E132" s="98">
        <f t="shared" si="2"/>
        <v>7.834034740860919E-4</v>
      </c>
      <c r="F132" s="98">
        <f t="shared" si="3"/>
        <v>1.8317317878766913E-3</v>
      </c>
      <c r="G132" s="126">
        <f>F132/'Bayes Calculation 1'!C134</f>
        <v>0.95433226148375616</v>
      </c>
    </row>
    <row r="133" spans="1:7">
      <c r="A133" s="97" t="s">
        <v>5343</v>
      </c>
      <c r="B133" s="96" t="s">
        <v>537</v>
      </c>
      <c r="C133" s="98">
        <f>VLOOKUP(B133,'Add Regulated phosphorylation'!$B$4:$G$524,6,FALSE)</f>
        <v>1.6914393190495165E-3</v>
      </c>
      <c r="D133" s="104">
        <f>IFERROR(VLOOKUP(B133,inhibitor_data_1closest!$B$2:$E$233,4,FALSE),0.5)</f>
        <v>0.45999999999999996</v>
      </c>
      <c r="E133" s="98">
        <f t="shared" si="2"/>
        <v>7.7806208676277756E-4</v>
      </c>
      <c r="F133" s="98">
        <f t="shared" si="3"/>
        <v>1.8192427075048047E-3</v>
      </c>
      <c r="G133" s="126">
        <f>F133/'Bayes Calculation 1'!C135</f>
        <v>0.94782545061000334</v>
      </c>
    </row>
    <row r="134" spans="1:7">
      <c r="A134" s="97" t="s">
        <v>5345</v>
      </c>
      <c r="B134" s="96" t="s">
        <v>622</v>
      </c>
      <c r="C134" s="98">
        <f>VLOOKUP(B134,'Add Regulated phosphorylation'!$B$4:$G$524,6,FALSE)</f>
        <v>4.9550728381849698E-3</v>
      </c>
      <c r="D134" s="104">
        <f>IFERROR(VLOOKUP(B134,inhibitor_data_1closest!$B$2:$E$233,4,FALSE),0.5)</f>
        <v>0.15000000000000002</v>
      </c>
      <c r="E134" s="98">
        <f t="shared" ref="E134:E197" si="4">C134*D134</f>
        <v>7.4326092572774558E-4</v>
      </c>
      <c r="F134" s="98">
        <f t="shared" ref="F134:F197" si="5">E134/$E$4</f>
        <v>1.7378716196407261E-3</v>
      </c>
      <c r="G134" s="126">
        <f>F134/'Bayes Calculation 1'!C136</f>
        <v>0.90543111383281838</v>
      </c>
    </row>
    <row r="135" spans="1:7">
      <c r="A135" s="97" t="s">
        <v>5343</v>
      </c>
      <c r="B135" s="96" t="s">
        <v>247</v>
      </c>
      <c r="C135" s="98">
        <f>VLOOKUP(B135,'Add Regulated phosphorylation'!$B$4:$G$524,6,FALSE)</f>
        <v>1.6957675247286415E-3</v>
      </c>
      <c r="D135" s="104">
        <f>IFERROR(VLOOKUP(B135,inhibitor_data_1closest!$B$2:$E$233,4,FALSE),0.5)</f>
        <v>0.43000000000000005</v>
      </c>
      <c r="E135" s="98">
        <f t="shared" si="4"/>
        <v>7.2918003563331591E-4</v>
      </c>
      <c r="F135" s="98">
        <f t="shared" si="5"/>
        <v>1.7049480817183881E-3</v>
      </c>
      <c r="G135" s="126">
        <f>F135/'Bayes Calculation 1'!C137</f>
        <v>0.88827795057528025</v>
      </c>
    </row>
    <row r="136" spans="1:7">
      <c r="A136" s="97" t="s">
        <v>5345</v>
      </c>
      <c r="B136" s="96" t="s">
        <v>706</v>
      </c>
      <c r="C136" s="98">
        <f>VLOOKUP(B136,'Add Regulated phosphorylation'!$B$4:$G$524,6,FALSE)</f>
        <v>1.4625923262765847E-3</v>
      </c>
      <c r="D136" s="104">
        <f>IFERROR(VLOOKUP(B136,inhibitor_data_1closest!$B$2:$E$233,4,FALSE),0.5)</f>
        <v>0.5</v>
      </c>
      <c r="E136" s="98">
        <f t="shared" si="4"/>
        <v>7.3129616313829236E-4</v>
      </c>
      <c r="F136" s="98">
        <f t="shared" si="5"/>
        <v>1.7098959510427965E-3</v>
      </c>
      <c r="G136" s="126">
        <f>F136/'Bayes Calculation 1'!C138</f>
        <v>0.890855790493297</v>
      </c>
    </row>
    <row r="137" spans="1:7">
      <c r="A137" s="97" t="s">
        <v>5345</v>
      </c>
      <c r="B137" s="96" t="s">
        <v>113</v>
      </c>
      <c r="C137" s="98">
        <f>VLOOKUP(B137,'Add Regulated phosphorylation'!$B$4:$G$524,6,FALSE)</f>
        <v>1.2218065546456013E-2</v>
      </c>
      <c r="D137" s="104">
        <f>IFERROR(VLOOKUP(B137,inhibitor_data_1closest!$B$2:$E$233,4,FALSE),0.5)</f>
        <v>6.0000000000000053E-2</v>
      </c>
      <c r="E137" s="98">
        <f t="shared" si="4"/>
        <v>7.3308393278736139E-4</v>
      </c>
      <c r="F137" s="98">
        <f t="shared" si="5"/>
        <v>1.7140760633398745E-3</v>
      </c>
      <c r="G137" s="126">
        <f>F137/'Bayes Calculation 1'!C139</f>
        <v>0.89303362900007466</v>
      </c>
    </row>
    <row r="138" spans="1:7">
      <c r="A138" s="97" t="s">
        <v>5343</v>
      </c>
      <c r="B138" s="96" t="s">
        <v>193</v>
      </c>
      <c r="C138" s="98">
        <f>VLOOKUP(B138,'Add Regulated phosphorylation'!$B$4:$G$524,6,FALSE)</f>
        <v>1.6914393190495163E-3</v>
      </c>
      <c r="D138" s="104">
        <f>IFERROR(VLOOKUP(B138,inhibitor_data_1closest!$B$2:$E$233,4,FALSE),0.5)</f>
        <v>0.43000000000000005</v>
      </c>
      <c r="E138" s="98">
        <f t="shared" si="4"/>
        <v>7.2731890719129205E-4</v>
      </c>
      <c r="F138" s="98">
        <f t="shared" si="5"/>
        <v>1.7005964439718827E-3</v>
      </c>
      <c r="G138" s="126">
        <f>F138/'Bayes Calculation 1'!C140</f>
        <v>0.88601074730935092</v>
      </c>
    </row>
    <row r="139" spans="1:7">
      <c r="A139" s="97" t="s">
        <v>5337</v>
      </c>
      <c r="B139" s="96" t="s">
        <v>650</v>
      </c>
      <c r="C139" s="98">
        <f>VLOOKUP(B139,'Add Regulated phosphorylation'!$B$4:$G$524,6,FALSE)</f>
        <v>8.9023122055237715E-4</v>
      </c>
      <c r="D139" s="104">
        <f>IFERROR(VLOOKUP(B139,inhibitor_data_1closest!$B$2:$E$233,4,FALSE),0.5)</f>
        <v>0.81</v>
      </c>
      <c r="E139" s="98">
        <f t="shared" si="4"/>
        <v>7.2108728864742554E-4</v>
      </c>
      <c r="F139" s="98">
        <f t="shared" si="5"/>
        <v>1.6860258502046819E-3</v>
      </c>
      <c r="G139" s="126">
        <f>F139/'Bayes Calculation 1'!C141</f>
        <v>0.87841946795663928</v>
      </c>
    </row>
    <row r="140" spans="1:7">
      <c r="A140" s="97" t="s">
        <v>5338</v>
      </c>
      <c r="B140" s="96" t="s">
        <v>752</v>
      </c>
      <c r="C140" s="98">
        <f>VLOOKUP(B140,'Add Regulated phosphorylation'!$B$4:$G$524,6,FALSE)</f>
        <v>5.4525605881144664E-3</v>
      </c>
      <c r="D140" s="104">
        <f>IFERROR(VLOOKUP(B140,inhibitor_data_1closest!$B$2:$E$233,4,FALSE),0.5)</f>
        <v>0.13</v>
      </c>
      <c r="E140" s="98">
        <f t="shared" si="4"/>
        <v>7.0883287645488063E-4</v>
      </c>
      <c r="F140" s="98">
        <f t="shared" si="5"/>
        <v>1.6573729311184929E-3</v>
      </c>
      <c r="G140" s="126">
        <f>F140/'Bayes Calculation 1'!C142</f>
        <v>0.86349129711273487</v>
      </c>
    </row>
    <row r="141" spans="1:7">
      <c r="A141" s="97" t="s">
        <v>5338</v>
      </c>
      <c r="B141" s="96" t="s">
        <v>337</v>
      </c>
      <c r="C141" s="98">
        <f>VLOOKUP(B141,'Add Regulated phosphorylation'!$B$4:$G$524,6,FALSE)</f>
        <v>5.406602805964225E-3</v>
      </c>
      <c r="D141" s="104">
        <f>IFERROR(VLOOKUP(B141,inhibitor_data_1closest!$B$2:$E$233,4,FALSE),0.5)</f>
        <v>0.13</v>
      </c>
      <c r="E141" s="98">
        <f t="shared" si="4"/>
        <v>7.0285836477534925E-4</v>
      </c>
      <c r="F141" s="98">
        <f t="shared" si="5"/>
        <v>1.6434034973306162E-3</v>
      </c>
      <c r="G141" s="126">
        <f>F141/'Bayes Calculation 1'!C143</f>
        <v>0.8562132221092511</v>
      </c>
    </row>
    <row r="142" spans="1:7">
      <c r="A142" s="97" t="s">
        <v>5343</v>
      </c>
      <c r="B142" s="96" t="s">
        <v>225</v>
      </c>
      <c r="C142" s="98">
        <f>VLOOKUP(B142,'Add Regulated phosphorylation'!$B$4:$G$524,6,FALSE)</f>
        <v>1.3556259536970214E-3</v>
      </c>
      <c r="D142" s="104">
        <f>IFERROR(VLOOKUP(B142,inhibitor_data_1closest!$B$2:$E$233,4,FALSE),0.5)</f>
        <v>0.5</v>
      </c>
      <c r="E142" s="98">
        <f t="shared" si="4"/>
        <v>6.7781297684851069E-4</v>
      </c>
      <c r="F142" s="98">
        <f t="shared" si="5"/>
        <v>1.584843081500431E-3</v>
      </c>
      <c r="G142" s="126">
        <f>F142/'Bayes Calculation 1'!C144</f>
        <v>0.82570324546172458</v>
      </c>
    </row>
    <row r="143" spans="1:7">
      <c r="A143" s="97" t="s">
        <v>5346</v>
      </c>
      <c r="B143" s="96" t="s">
        <v>1058</v>
      </c>
      <c r="C143" s="98">
        <f>VLOOKUP(B143,'Add Regulated phosphorylation'!$B$4:$G$524,6,FALSE)</f>
        <v>1.3392703120227467E-3</v>
      </c>
      <c r="D143" s="104">
        <f>IFERROR(VLOOKUP(B143,inhibitor_data_1closest!$B$2:$E$233,4,FALSE),0.5)</f>
        <v>0.5</v>
      </c>
      <c r="E143" s="98">
        <f t="shared" si="4"/>
        <v>6.6963515601137333E-4</v>
      </c>
      <c r="F143" s="98">
        <f t="shared" si="5"/>
        <v>1.5657219327202066E-3</v>
      </c>
      <c r="G143" s="126">
        <f>F143/'Bayes Calculation 1'!C145</f>
        <v>0.81574112694722767</v>
      </c>
    </row>
    <row r="144" spans="1:7">
      <c r="A144" s="97" t="s">
        <v>5340</v>
      </c>
      <c r="B144" s="96" t="s">
        <v>37</v>
      </c>
      <c r="C144" s="98">
        <f>VLOOKUP(B144,'Add Regulated phosphorylation'!$B$4:$G$524,6,FALSE)</f>
        <v>6.677581446778191E-3</v>
      </c>
      <c r="D144" s="104">
        <f>IFERROR(VLOOKUP(B144,inhibitor_data_1closest!$B$2:$E$233,4,FALSE),0.5)</f>
        <v>9.9999999999999978E-2</v>
      </c>
      <c r="E144" s="98">
        <f t="shared" si="4"/>
        <v>6.6775814467781895E-4</v>
      </c>
      <c r="F144" s="98">
        <f t="shared" si="5"/>
        <v>1.5613331580471208E-3</v>
      </c>
      <c r="G144" s="126">
        <f>F144/'Bayes Calculation 1'!C146</f>
        <v>0.81345457534254995</v>
      </c>
    </row>
    <row r="145" spans="1:7">
      <c r="A145" s="97" t="s">
        <v>5346</v>
      </c>
      <c r="B145" s="96" t="s">
        <v>451</v>
      </c>
      <c r="C145" s="98">
        <f>VLOOKUP(B145,'Add Regulated phosphorylation'!$B$4:$G$524,6,FALSE)</f>
        <v>6.4592600690367066E-3</v>
      </c>
      <c r="D145" s="104">
        <f>IFERROR(VLOOKUP(B145,inhibitor_data_1closest!$B$2:$E$233,4,FALSE),0.5)</f>
        <v>9.9999999999999978E-2</v>
      </c>
      <c r="E145" s="98">
        <f t="shared" si="4"/>
        <v>6.4592600690367046E-4</v>
      </c>
      <c r="F145" s="98">
        <f t="shared" si="5"/>
        <v>1.5102858726047583E-3</v>
      </c>
      <c r="G145" s="126">
        <f>F145/'Bayes Calculation 1'!C147</f>
        <v>0.78685893962707909</v>
      </c>
    </row>
    <row r="146" spans="1:7">
      <c r="A146" s="97" t="s">
        <v>5339</v>
      </c>
      <c r="B146" s="96" t="s">
        <v>63</v>
      </c>
      <c r="C146" s="98">
        <f>VLOOKUP(B146,'Add Regulated phosphorylation'!$B$4:$G$524,6,FALSE)</f>
        <v>6.6547975800209931E-4</v>
      </c>
      <c r="D146" s="104">
        <f>IFERROR(VLOOKUP(B146,inhibitor_data_1closest!$B$2:$E$233,4,FALSE),0.5)</f>
        <v>0.95</v>
      </c>
      <c r="E146" s="98">
        <f t="shared" si="4"/>
        <v>6.3220577010199427E-4</v>
      </c>
      <c r="F146" s="98">
        <f t="shared" si="5"/>
        <v>1.4782056039843716E-3</v>
      </c>
      <c r="G146" s="126">
        <f>F146/'Bayes Calculation 1'!C148</f>
        <v>0.77014511967585764</v>
      </c>
    </row>
    <row r="147" spans="1:7">
      <c r="A147" s="97" t="s">
        <v>5343</v>
      </c>
      <c r="B147" s="96" t="s">
        <v>223</v>
      </c>
      <c r="C147" s="98">
        <f>VLOOKUP(B147,'Add Regulated phosphorylation'!$B$4:$G$524,6,FALSE)</f>
        <v>1.3556259536970214E-3</v>
      </c>
      <c r="D147" s="104">
        <f>IFERROR(VLOOKUP(B147,inhibitor_data_1closest!$B$2:$E$233,4,FALSE),0.5)</f>
        <v>0.45999999999999996</v>
      </c>
      <c r="E147" s="98">
        <f t="shared" si="4"/>
        <v>6.235879387006298E-4</v>
      </c>
      <c r="F147" s="98">
        <f t="shared" si="5"/>
        <v>1.4580556349803964E-3</v>
      </c>
      <c r="G147" s="126">
        <f>F147/'Bayes Calculation 1'!C149</f>
        <v>0.75964698582478651</v>
      </c>
    </row>
    <row r="148" spans="1:7">
      <c r="A148" s="97" t="s">
        <v>5338</v>
      </c>
      <c r="B148" s="96" t="s">
        <v>842</v>
      </c>
      <c r="C148" s="98">
        <f>VLOOKUP(B148,'Add Regulated phosphorylation'!$B$4:$G$524,6,FALSE)</f>
        <v>3.2137347061940809E-3</v>
      </c>
      <c r="D148" s="104">
        <f>IFERROR(VLOOKUP(B148,inhibitor_data_1closest!$B$2:$E$233,4,FALSE),0.5)</f>
        <v>0.18999999999999995</v>
      </c>
      <c r="E148" s="98">
        <f t="shared" si="4"/>
        <v>6.1060959417687515E-4</v>
      </c>
      <c r="F148" s="98">
        <f t="shared" si="5"/>
        <v>1.4277100378461613E-3</v>
      </c>
      <c r="G148" s="126">
        <f>F148/'Bayes Calculation 1'!C150</f>
        <v>0.74383692971785009</v>
      </c>
    </row>
    <row r="149" spans="1:7">
      <c r="A149" s="97" t="s">
        <v>5338</v>
      </c>
      <c r="B149" s="96" t="s">
        <v>519</v>
      </c>
      <c r="C149" s="98">
        <f>VLOOKUP(B149,'Add Regulated phosphorylation'!$B$4:$G$524,6,FALSE)</f>
        <v>3.2137347061940809E-3</v>
      </c>
      <c r="D149" s="104">
        <f>IFERROR(VLOOKUP(B149,inhibitor_data_1closest!$B$2:$E$233,4,FALSE),0.5)</f>
        <v>0.18999999999999995</v>
      </c>
      <c r="E149" s="98">
        <f t="shared" si="4"/>
        <v>6.1060959417687515E-4</v>
      </c>
      <c r="F149" s="98">
        <f t="shared" si="5"/>
        <v>1.4277100378461613E-3</v>
      </c>
      <c r="G149" s="126">
        <f>F149/'Bayes Calculation 1'!C151</f>
        <v>0.74383692971785009</v>
      </c>
    </row>
    <row r="150" spans="1:7">
      <c r="A150" s="97" t="s">
        <v>5343</v>
      </c>
      <c r="B150" s="96" t="s">
        <v>235</v>
      </c>
      <c r="C150" s="98">
        <f>VLOOKUP(B150,'Add Regulated phosphorylation'!$B$4:$G$524,6,FALSE)</f>
        <v>6.2781245693459828E-4</v>
      </c>
      <c r="D150" s="104">
        <f>IFERROR(VLOOKUP(B150,inhibitor_data_1closest!$B$2:$E$233,4,FALSE),0.5)</f>
        <v>0.95</v>
      </c>
      <c r="E150" s="98">
        <f t="shared" si="4"/>
        <v>5.964218340878683E-4</v>
      </c>
      <c r="F150" s="98">
        <f t="shared" si="5"/>
        <v>1.3945366195330506E-3</v>
      </c>
      <c r="G150" s="126">
        <f>F150/'Bayes Calculation 1'!C152</f>
        <v>0.72655357877671933</v>
      </c>
    </row>
    <row r="151" spans="1:7">
      <c r="A151" s="97" t="s">
        <v>5337</v>
      </c>
      <c r="B151" s="96" t="s">
        <v>29</v>
      </c>
      <c r="C151" s="98">
        <f>VLOOKUP(B151,'Add Regulated phosphorylation'!$B$4:$G$524,6,FALSE)</f>
        <v>7.1214722742941189E-4</v>
      </c>
      <c r="D151" s="104">
        <f>IFERROR(VLOOKUP(B151,inhibitor_data_1closest!$B$2:$E$233,4,FALSE),0.5)</f>
        <v>0.84</v>
      </c>
      <c r="E151" s="98">
        <f t="shared" si="4"/>
        <v>5.9820367104070592E-4</v>
      </c>
      <c r="F151" s="98">
        <f t="shared" si="5"/>
        <v>1.3987028601680357E-3</v>
      </c>
      <c r="G151" s="126">
        <f>F151/'Bayes Calculation 1'!C153</f>
        <v>0.72872419014754664</v>
      </c>
    </row>
    <row r="152" spans="1:7">
      <c r="A152" s="97" t="s">
        <v>5343</v>
      </c>
      <c r="B152" s="96" t="s">
        <v>73</v>
      </c>
      <c r="C152" s="98">
        <f>VLOOKUP(B152,'Add Regulated phosphorylation'!$B$4:$G$524,6,FALSE)</f>
        <v>1.6714091964767713E-3</v>
      </c>
      <c r="D152" s="104">
        <f>IFERROR(VLOOKUP(B152,inhibitor_data_1closest!$B$2:$E$233,4,FALSE),0.5)</f>
        <v>0.35</v>
      </c>
      <c r="E152" s="98">
        <f t="shared" si="4"/>
        <v>5.8499321876686987E-4</v>
      </c>
      <c r="F152" s="98">
        <f t="shared" si="5"/>
        <v>1.3678145552745164E-3</v>
      </c>
      <c r="G152" s="126">
        <f>F152/'Bayes Calculation 1'!C154</f>
        <v>0.71263138329802311</v>
      </c>
    </row>
    <row r="153" spans="1:7">
      <c r="A153" s="97" t="s">
        <v>5344</v>
      </c>
      <c r="B153" s="96" t="s">
        <v>299</v>
      </c>
      <c r="C153" s="98">
        <f>VLOOKUP(B153,'Add Regulated phosphorylation'!$B$4:$G$524,6,FALSE)</f>
        <v>1.159809021513184E-3</v>
      </c>
      <c r="D153" s="104">
        <f>IFERROR(VLOOKUP(B153,inhibitor_data_1closest!$B$2:$E$233,4,FALSE),0.5)</f>
        <v>0.5</v>
      </c>
      <c r="E153" s="98">
        <f t="shared" si="4"/>
        <v>5.7990451075659198E-4</v>
      </c>
      <c r="F153" s="98">
        <f t="shared" si="5"/>
        <v>1.3559162825070607E-3</v>
      </c>
      <c r="G153" s="126">
        <f>F153/'Bayes Calculation 1'!C155</f>
        <v>0.70643238318617863</v>
      </c>
    </row>
    <row r="154" spans="1:7">
      <c r="A154" s="97" t="s">
        <v>5343</v>
      </c>
      <c r="B154" s="96" t="s">
        <v>239</v>
      </c>
      <c r="C154" s="98">
        <f>VLOOKUP(B154,'Add Regulated phosphorylation'!$B$4:$G$524,6,FALSE)</f>
        <v>9.5909243369303662E-3</v>
      </c>
      <c r="D154" s="104">
        <f>IFERROR(VLOOKUP(B154,inhibitor_data_1closest!$B$2:$E$233,4,FALSE),0.5)</f>
        <v>6.0000000000000053E-2</v>
      </c>
      <c r="E154" s="98">
        <f t="shared" si="4"/>
        <v>5.7545546021582248E-4</v>
      </c>
      <c r="F154" s="98">
        <f t="shared" si="5"/>
        <v>1.345513638695831E-3</v>
      </c>
      <c r="G154" s="126">
        <f>F154/'Bayes Calculation 1'!C156</f>
        <v>0.70101260576052804</v>
      </c>
    </row>
    <row r="155" spans="1:7">
      <c r="A155" s="97" t="s">
        <v>5340</v>
      </c>
      <c r="B155" s="96" t="s">
        <v>265</v>
      </c>
      <c r="C155" s="98">
        <f>VLOOKUP(B155,'Add Regulated phosphorylation'!$B$4:$G$524,6,FALSE)</f>
        <v>6.1018224157477251E-3</v>
      </c>
      <c r="D155" s="104">
        <f>IFERROR(VLOOKUP(B155,inhibitor_data_1closest!$B$2:$E$233,4,FALSE),0.5)</f>
        <v>8.9999999999999969E-2</v>
      </c>
      <c r="E155" s="98">
        <f t="shared" si="4"/>
        <v>5.4916401741729503E-4</v>
      </c>
      <c r="F155" s="98">
        <f t="shared" si="5"/>
        <v>1.284039732699453E-3</v>
      </c>
      <c r="G155" s="126">
        <f>F155/'Bayes Calculation 1'!C157</f>
        <v>0.66898470073641503</v>
      </c>
    </row>
    <row r="156" spans="1:7">
      <c r="A156" s="97" t="s">
        <v>5337</v>
      </c>
      <c r="B156" s="96" t="s">
        <v>407</v>
      </c>
      <c r="C156" s="98">
        <f>VLOOKUP(B156,'Add Regulated phosphorylation'!$B$4:$G$524,6,FALSE)</f>
        <v>1.0617987646237455E-3</v>
      </c>
      <c r="D156" s="104">
        <f>IFERROR(VLOOKUP(B156,inhibitor_data_1closest!$B$2:$E$233,4,FALSE),0.5)</f>
        <v>0.5</v>
      </c>
      <c r="E156" s="98">
        <f t="shared" si="4"/>
        <v>5.3089938231187274E-4</v>
      </c>
      <c r="F156" s="98">
        <f t="shared" si="5"/>
        <v>1.2413338808322529E-3</v>
      </c>
      <c r="G156" s="126">
        <f>F156/'Bayes Calculation 1'!C158</f>
        <v>0.64673495191360375</v>
      </c>
    </row>
    <row r="157" spans="1:7">
      <c r="A157" s="97" t="s">
        <v>5338</v>
      </c>
      <c r="B157" s="96" t="s">
        <v>1025</v>
      </c>
      <c r="C157" s="98">
        <f>VLOOKUP(B157,'Add Regulated phosphorylation'!$B$4:$G$524,6,FALSE)</f>
        <v>1.6914393190495165E-3</v>
      </c>
      <c r="D157" s="104">
        <f>IFERROR(VLOOKUP(B157,inhibitor_data_1closest!$B$2:$E$233,4,FALSE),0.5)</f>
        <v>0.30000000000000004</v>
      </c>
      <c r="E157" s="98">
        <f t="shared" si="4"/>
        <v>5.0743179571485504E-4</v>
      </c>
      <c r="F157" s="98">
        <f t="shared" si="5"/>
        <v>1.1864626353292208E-3</v>
      </c>
      <c r="G157" s="126">
        <f>F157/'Bayes Calculation 1'!C159</f>
        <v>0.61814703300652407</v>
      </c>
    </row>
    <row r="158" spans="1:7">
      <c r="A158" s="97" t="s">
        <v>5337</v>
      </c>
      <c r="B158" s="96" t="s">
        <v>165</v>
      </c>
      <c r="C158" s="98">
        <f>VLOOKUP(B158,'Add Regulated phosphorylation'!$B$4:$G$524,6,FALSE)</f>
        <v>9.9733321373952953E-4</v>
      </c>
      <c r="D158" s="104">
        <f>IFERROR(VLOOKUP(B158,inhibitor_data_1closest!$B$2:$E$233,4,FALSE),0.5)</f>
        <v>0.5</v>
      </c>
      <c r="E158" s="98">
        <f t="shared" si="4"/>
        <v>4.9866660686976477E-4</v>
      </c>
      <c r="F158" s="98">
        <f t="shared" si="5"/>
        <v>1.1659681193289895E-3</v>
      </c>
      <c r="G158" s="126">
        <f>F158/'Bayes Calculation 1'!C160</f>
        <v>0.60746939017040358</v>
      </c>
    </row>
    <row r="159" spans="1:7">
      <c r="A159" s="97" t="s">
        <v>5346</v>
      </c>
      <c r="B159" s="96" t="s">
        <v>387</v>
      </c>
      <c r="C159" s="98">
        <f>VLOOKUP(B159,'Add Regulated phosphorylation'!$B$4:$G$524,6,FALSE)</f>
        <v>9.168562226431348E-4</v>
      </c>
      <c r="D159" s="104">
        <f>IFERROR(VLOOKUP(B159,inhibitor_data_1closest!$B$2:$E$233,4,FALSE),0.5)</f>
        <v>0.5</v>
      </c>
      <c r="E159" s="98">
        <f t="shared" si="4"/>
        <v>4.584281113215674E-4</v>
      </c>
      <c r="F159" s="98">
        <f t="shared" si="5"/>
        <v>1.0718836100945207E-3</v>
      </c>
      <c r="G159" s="126">
        <f>F159/'Bayes Calculation 1'!C161</f>
        <v>0.55845136085924529</v>
      </c>
    </row>
    <row r="160" spans="1:7">
      <c r="A160" s="97" t="s">
        <v>5346</v>
      </c>
      <c r="B160" s="96" t="s">
        <v>243</v>
      </c>
      <c r="C160" s="98">
        <f>VLOOKUP(B160,'Add Regulated phosphorylation'!$B$4:$G$524,6,FALSE)</f>
        <v>8.9023122055237715E-4</v>
      </c>
      <c r="D160" s="104">
        <f>IFERROR(VLOOKUP(B160,inhibitor_data_1closest!$B$2:$E$233,4,FALSE),0.5)</f>
        <v>0.5</v>
      </c>
      <c r="E160" s="98">
        <f t="shared" si="4"/>
        <v>4.4511561027618858E-4</v>
      </c>
      <c r="F160" s="98">
        <f t="shared" si="5"/>
        <v>1.040756697657211E-3</v>
      </c>
      <c r="G160" s="126">
        <f>F160/'Bayes Calculation 1'!C162</f>
        <v>0.54223423947940697</v>
      </c>
    </row>
    <row r="161" spans="1:7">
      <c r="A161" s="97" t="s">
        <v>5343</v>
      </c>
      <c r="B161" s="96" t="s">
        <v>435</v>
      </c>
      <c r="C161" s="98">
        <f>VLOOKUP(B161,'Add Regulated phosphorylation'!$B$4:$G$524,6,FALSE)</f>
        <v>8.9023122055237715E-4</v>
      </c>
      <c r="D161" s="104">
        <f>IFERROR(VLOOKUP(B161,inhibitor_data_1closest!$B$2:$E$233,4,FALSE),0.5)</f>
        <v>0.5</v>
      </c>
      <c r="E161" s="98">
        <f t="shared" si="4"/>
        <v>4.4511561027618858E-4</v>
      </c>
      <c r="F161" s="98">
        <f t="shared" si="5"/>
        <v>1.040756697657211E-3</v>
      </c>
      <c r="G161" s="126">
        <f>F161/'Bayes Calculation 1'!C163</f>
        <v>0.54223423947940697</v>
      </c>
    </row>
    <row r="162" spans="1:7">
      <c r="A162" s="97" t="s">
        <v>5338</v>
      </c>
      <c r="B162" s="96" t="s">
        <v>614</v>
      </c>
      <c r="C162" s="98">
        <f>VLOOKUP(B162,'Add Regulated phosphorylation'!$B$4:$G$524,6,FALSE)</f>
        <v>8.9023122055237715E-4</v>
      </c>
      <c r="D162" s="104">
        <f>IFERROR(VLOOKUP(B162,inhibitor_data_1closest!$B$2:$E$233,4,FALSE),0.5)</f>
        <v>0.5</v>
      </c>
      <c r="E162" s="98">
        <f t="shared" si="4"/>
        <v>4.4511561027618858E-4</v>
      </c>
      <c r="F162" s="98">
        <f t="shared" si="5"/>
        <v>1.040756697657211E-3</v>
      </c>
      <c r="G162" s="126">
        <f>F162/'Bayes Calculation 1'!C164</f>
        <v>0.54223423947940697</v>
      </c>
    </row>
    <row r="163" spans="1:7">
      <c r="A163" s="97" t="s">
        <v>5343</v>
      </c>
      <c r="B163" s="96" t="s">
        <v>660</v>
      </c>
      <c r="C163" s="98">
        <f>VLOOKUP(B163,'Add Regulated phosphorylation'!$B$4:$G$524,6,FALSE)</f>
        <v>8.9023122055237715E-4</v>
      </c>
      <c r="D163" s="104">
        <f>IFERROR(VLOOKUP(B163,inhibitor_data_1closest!$B$2:$E$233,4,FALSE),0.5)</f>
        <v>0.5</v>
      </c>
      <c r="E163" s="98">
        <f t="shared" si="4"/>
        <v>4.4511561027618858E-4</v>
      </c>
      <c r="F163" s="98">
        <f t="shared" si="5"/>
        <v>1.040756697657211E-3</v>
      </c>
      <c r="G163" s="126">
        <f>F163/'Bayes Calculation 1'!C165</f>
        <v>0.54223423947940697</v>
      </c>
    </row>
    <row r="164" spans="1:7">
      <c r="A164" s="97" t="s">
        <v>5346</v>
      </c>
      <c r="B164" s="96" t="s">
        <v>558</v>
      </c>
      <c r="C164" s="98">
        <f>VLOOKUP(B164,'Add Regulated phosphorylation'!$B$4:$G$524,6,FALSE)</f>
        <v>8.9023122055237715E-4</v>
      </c>
      <c r="D164" s="104">
        <f>IFERROR(VLOOKUP(B164,inhibitor_data_1closest!$B$2:$E$233,4,FALSE),0.5)</f>
        <v>0.5</v>
      </c>
      <c r="E164" s="98">
        <f t="shared" si="4"/>
        <v>4.4511561027618858E-4</v>
      </c>
      <c r="F164" s="98">
        <f t="shared" si="5"/>
        <v>1.040756697657211E-3</v>
      </c>
      <c r="G164" s="126">
        <f>F164/'Bayes Calculation 1'!C166</f>
        <v>0.54223423947940697</v>
      </c>
    </row>
    <row r="165" spans="1:7">
      <c r="A165" s="97" t="s">
        <v>5341</v>
      </c>
      <c r="B165" s="96" t="s">
        <v>515</v>
      </c>
      <c r="C165" s="98">
        <f>VLOOKUP(B165,'Add Regulated phosphorylation'!$B$4:$G$524,6,FALSE)</f>
        <v>8.9023122055237715E-4</v>
      </c>
      <c r="D165" s="104">
        <f>IFERROR(VLOOKUP(B165,inhibitor_data_1closest!$B$2:$E$233,4,FALSE),0.5)</f>
        <v>0.5</v>
      </c>
      <c r="E165" s="98">
        <f t="shared" si="4"/>
        <v>4.4511561027618858E-4</v>
      </c>
      <c r="F165" s="98">
        <f t="shared" si="5"/>
        <v>1.040756697657211E-3</v>
      </c>
      <c r="G165" s="126">
        <f>F165/'Bayes Calculation 1'!C167</f>
        <v>0.54223423947940697</v>
      </c>
    </row>
    <row r="166" spans="1:7">
      <c r="A166" s="97" t="s">
        <v>5347</v>
      </c>
      <c r="B166" s="96" t="s">
        <v>1071</v>
      </c>
      <c r="C166" s="98">
        <f>VLOOKUP(B166,'Add Regulated phosphorylation'!$B$4:$G$524,6,FALSE)</f>
        <v>8.9023122055237715E-4</v>
      </c>
      <c r="D166" s="104">
        <f>IFERROR(VLOOKUP(B166,inhibitor_data_1closest!$B$2:$E$233,4,FALSE),0.5)</f>
        <v>0.5</v>
      </c>
      <c r="E166" s="98">
        <f t="shared" si="4"/>
        <v>4.4511561027618858E-4</v>
      </c>
      <c r="F166" s="98">
        <f t="shared" si="5"/>
        <v>1.040756697657211E-3</v>
      </c>
      <c r="G166" s="126">
        <f>F166/'Bayes Calculation 1'!C168</f>
        <v>0.54223423947940697</v>
      </c>
    </row>
    <row r="167" spans="1:7">
      <c r="A167" s="97" t="s">
        <v>5337</v>
      </c>
      <c r="B167" s="96" t="s">
        <v>531</v>
      </c>
      <c r="C167" s="98">
        <f>VLOOKUP(B167,'Add Regulated phosphorylation'!$B$4:$G$524,6,FALSE)</f>
        <v>8.9023122055237715E-4</v>
      </c>
      <c r="D167" s="104">
        <f>IFERROR(VLOOKUP(B167,inhibitor_data_1closest!$B$2:$E$233,4,FALSE),0.5)</f>
        <v>0.5</v>
      </c>
      <c r="E167" s="98">
        <f t="shared" si="4"/>
        <v>4.4511561027618858E-4</v>
      </c>
      <c r="F167" s="98">
        <f t="shared" si="5"/>
        <v>1.040756697657211E-3</v>
      </c>
      <c r="G167" s="126">
        <f>F167/'Bayes Calculation 1'!C169</f>
        <v>0.54223423947940697</v>
      </c>
    </row>
    <row r="168" spans="1:7">
      <c r="A168" s="97" t="s">
        <v>5345</v>
      </c>
      <c r="B168" s="96" t="s">
        <v>269</v>
      </c>
      <c r="C168" s="98">
        <f>VLOOKUP(B168,'Add Regulated phosphorylation'!$B$4:$G$524,6,FALSE)</f>
        <v>8.9023122055237715E-4</v>
      </c>
      <c r="D168" s="104">
        <f>IFERROR(VLOOKUP(B168,inhibitor_data_1closest!$B$2:$E$233,4,FALSE),0.5)</f>
        <v>0.5</v>
      </c>
      <c r="E168" s="98">
        <f t="shared" si="4"/>
        <v>4.4511561027618858E-4</v>
      </c>
      <c r="F168" s="98">
        <f t="shared" si="5"/>
        <v>1.040756697657211E-3</v>
      </c>
      <c r="G168" s="126">
        <f>F168/'Bayes Calculation 1'!C170</f>
        <v>0.54223423947940697</v>
      </c>
    </row>
    <row r="169" spans="1:7">
      <c r="A169" s="97" t="s">
        <v>5343</v>
      </c>
      <c r="B169" s="96" t="s">
        <v>554</v>
      </c>
      <c r="C169" s="98">
        <f>VLOOKUP(B169,'Add Regulated phosphorylation'!$B$4:$G$524,6,FALSE)</f>
        <v>8.9023122055237715E-4</v>
      </c>
      <c r="D169" s="104">
        <f>IFERROR(VLOOKUP(B169,inhibitor_data_1closest!$B$2:$E$233,4,FALSE),0.5)</f>
        <v>0.5</v>
      </c>
      <c r="E169" s="98">
        <f t="shared" si="4"/>
        <v>4.4511561027618858E-4</v>
      </c>
      <c r="F169" s="98">
        <f t="shared" si="5"/>
        <v>1.040756697657211E-3</v>
      </c>
      <c r="G169" s="126">
        <f>F169/'Bayes Calculation 1'!C171</f>
        <v>0.54223423947940697</v>
      </c>
    </row>
    <row r="170" spans="1:7">
      <c r="A170" s="97" t="s">
        <v>5345</v>
      </c>
      <c r="B170" s="96" t="s">
        <v>1047</v>
      </c>
      <c r="C170" s="98">
        <f>VLOOKUP(B170,'Add Regulated phosphorylation'!$B$4:$G$524,6,FALSE)</f>
        <v>8.9023122055237715E-4</v>
      </c>
      <c r="D170" s="104">
        <f>IFERROR(VLOOKUP(B170,inhibitor_data_1closest!$B$2:$E$233,4,FALSE),0.5)</f>
        <v>0.5</v>
      </c>
      <c r="E170" s="98">
        <f t="shared" si="4"/>
        <v>4.4511561027618858E-4</v>
      </c>
      <c r="F170" s="98">
        <f t="shared" si="5"/>
        <v>1.040756697657211E-3</v>
      </c>
      <c r="G170" s="126">
        <f>F170/'Bayes Calculation 1'!C172</f>
        <v>0.54223423947940697</v>
      </c>
    </row>
    <row r="171" spans="1:7">
      <c r="A171" s="97" t="s">
        <v>5345</v>
      </c>
      <c r="B171" s="96" t="s">
        <v>640</v>
      </c>
      <c r="C171" s="98">
        <f>VLOOKUP(B171,'Add Regulated phosphorylation'!$B$4:$G$524,6,FALSE)</f>
        <v>8.9023122055237715E-4</v>
      </c>
      <c r="D171" s="104">
        <f>IFERROR(VLOOKUP(B171,inhibitor_data_1closest!$B$2:$E$233,4,FALSE),0.5)</f>
        <v>0.5</v>
      </c>
      <c r="E171" s="98">
        <f t="shared" si="4"/>
        <v>4.4511561027618858E-4</v>
      </c>
      <c r="F171" s="98">
        <f t="shared" si="5"/>
        <v>1.040756697657211E-3</v>
      </c>
      <c r="G171" s="126">
        <f>F171/'Bayes Calculation 1'!C173</f>
        <v>0.54223423947940697</v>
      </c>
    </row>
    <row r="172" spans="1:7">
      <c r="A172" s="97" t="s">
        <v>5343</v>
      </c>
      <c r="B172" s="96" t="s">
        <v>588</v>
      </c>
      <c r="C172" s="98">
        <f>VLOOKUP(B172,'Add Regulated phosphorylation'!$B$4:$G$524,6,FALSE)</f>
        <v>8.9023122055237715E-4</v>
      </c>
      <c r="D172" s="104">
        <f>IFERROR(VLOOKUP(B172,inhibitor_data_1closest!$B$2:$E$233,4,FALSE),0.5)</f>
        <v>0.5</v>
      </c>
      <c r="E172" s="98">
        <f t="shared" si="4"/>
        <v>4.4511561027618858E-4</v>
      </c>
      <c r="F172" s="98">
        <f t="shared" si="5"/>
        <v>1.040756697657211E-3</v>
      </c>
      <c r="G172" s="126">
        <f>F172/'Bayes Calculation 1'!C174</f>
        <v>0.54223423947940697</v>
      </c>
    </row>
    <row r="173" spans="1:7">
      <c r="A173" s="97" t="s">
        <v>5343</v>
      </c>
      <c r="B173" s="96" t="s">
        <v>381</v>
      </c>
      <c r="C173" s="98">
        <f>VLOOKUP(B173,'Add Regulated phosphorylation'!$B$4:$G$524,6,FALSE)</f>
        <v>8.9023122055237715E-4</v>
      </c>
      <c r="D173" s="104">
        <f>IFERROR(VLOOKUP(B173,inhibitor_data_1closest!$B$2:$E$233,4,FALSE),0.5)</f>
        <v>0.5</v>
      </c>
      <c r="E173" s="98">
        <f t="shared" si="4"/>
        <v>4.4511561027618858E-4</v>
      </c>
      <c r="F173" s="98">
        <f t="shared" si="5"/>
        <v>1.040756697657211E-3</v>
      </c>
      <c r="G173" s="126">
        <f>F173/'Bayes Calculation 1'!C175</f>
        <v>0.54223423947940697</v>
      </c>
    </row>
    <row r="174" spans="1:7">
      <c r="A174" s="97" t="s">
        <v>5337</v>
      </c>
      <c r="B174" s="96" t="s">
        <v>730</v>
      </c>
      <c r="C174" s="98">
        <f>VLOOKUP(B174,'Add Regulated phosphorylation'!$B$4:$G$524,6,FALSE)</f>
        <v>8.9023122055237715E-4</v>
      </c>
      <c r="D174" s="104">
        <f>IFERROR(VLOOKUP(B174,inhibitor_data_1closest!$B$2:$E$233,4,FALSE),0.5)</f>
        <v>0.5</v>
      </c>
      <c r="E174" s="98">
        <f t="shared" si="4"/>
        <v>4.4511561027618858E-4</v>
      </c>
      <c r="F174" s="98">
        <f t="shared" si="5"/>
        <v>1.040756697657211E-3</v>
      </c>
      <c r="G174" s="126">
        <f>F174/'Bayes Calculation 1'!C176</f>
        <v>0.54223423947940697</v>
      </c>
    </row>
    <row r="175" spans="1:7">
      <c r="A175" s="97" t="s">
        <v>5345</v>
      </c>
      <c r="B175" s="96" t="s">
        <v>658</v>
      </c>
      <c r="C175" s="98">
        <f>VLOOKUP(B175,'Add Regulated phosphorylation'!$B$4:$G$524,6,FALSE)</f>
        <v>8.9023122055237715E-4</v>
      </c>
      <c r="D175" s="104">
        <f>IFERROR(VLOOKUP(B175,inhibitor_data_1closest!$B$2:$E$233,4,FALSE),0.5)</f>
        <v>0.5</v>
      </c>
      <c r="E175" s="98">
        <f t="shared" si="4"/>
        <v>4.4511561027618858E-4</v>
      </c>
      <c r="F175" s="98">
        <f t="shared" si="5"/>
        <v>1.040756697657211E-3</v>
      </c>
      <c r="G175" s="126">
        <f>F175/'Bayes Calculation 1'!C177</f>
        <v>0.54223423947940697</v>
      </c>
    </row>
    <row r="176" spans="1:7">
      <c r="A176" s="97" t="s">
        <v>5345</v>
      </c>
      <c r="B176" s="96" t="s">
        <v>1045</v>
      </c>
      <c r="C176" s="98">
        <f>VLOOKUP(B176,'Add Regulated phosphorylation'!$B$4:$G$524,6,FALSE)</f>
        <v>8.9023122055237715E-4</v>
      </c>
      <c r="D176" s="104">
        <f>IFERROR(VLOOKUP(B176,inhibitor_data_1closest!$B$2:$E$233,4,FALSE),0.5)</f>
        <v>0.5</v>
      </c>
      <c r="E176" s="98">
        <f t="shared" si="4"/>
        <v>4.4511561027618858E-4</v>
      </c>
      <c r="F176" s="98">
        <f t="shared" si="5"/>
        <v>1.040756697657211E-3</v>
      </c>
      <c r="G176" s="126">
        <f>F176/'Bayes Calculation 1'!C178</f>
        <v>0.54223423947940697</v>
      </c>
    </row>
    <row r="177" spans="1:7">
      <c r="A177" s="97" t="s">
        <v>5345</v>
      </c>
      <c r="B177" s="96" t="s">
        <v>770</v>
      </c>
      <c r="C177" s="98">
        <f>VLOOKUP(B177,'Add Regulated phosphorylation'!$B$4:$G$524,6,FALSE)</f>
        <v>8.9023122055237715E-4</v>
      </c>
      <c r="D177" s="104">
        <f>IFERROR(VLOOKUP(B177,inhibitor_data_1closest!$B$2:$E$233,4,FALSE),0.5)</f>
        <v>0.5</v>
      </c>
      <c r="E177" s="98">
        <f t="shared" si="4"/>
        <v>4.4511561027618858E-4</v>
      </c>
      <c r="F177" s="98">
        <f t="shared" si="5"/>
        <v>1.040756697657211E-3</v>
      </c>
      <c r="G177" s="126">
        <f>F177/'Bayes Calculation 1'!C179</f>
        <v>0.54223423947940697</v>
      </c>
    </row>
    <row r="178" spans="1:7">
      <c r="A178" s="97" t="s">
        <v>5345</v>
      </c>
      <c r="B178" s="96" t="s">
        <v>535</v>
      </c>
      <c r="C178" s="98">
        <f>VLOOKUP(B178,'Add Regulated phosphorylation'!$B$4:$G$524,6,FALSE)</f>
        <v>8.9023122055237715E-4</v>
      </c>
      <c r="D178" s="104">
        <f>IFERROR(VLOOKUP(B178,inhibitor_data_1closest!$B$2:$E$233,4,FALSE),0.5)</f>
        <v>0.5</v>
      </c>
      <c r="E178" s="98">
        <f t="shared" si="4"/>
        <v>4.4511561027618858E-4</v>
      </c>
      <c r="F178" s="98">
        <f t="shared" si="5"/>
        <v>1.040756697657211E-3</v>
      </c>
      <c r="G178" s="126">
        <f>F178/'Bayes Calculation 1'!C180</f>
        <v>0.54223423947940697</v>
      </c>
    </row>
    <row r="179" spans="1:7">
      <c r="A179" s="97" t="s">
        <v>5342</v>
      </c>
      <c r="B179" s="99" t="s">
        <v>790</v>
      </c>
      <c r="C179" s="98">
        <f>VLOOKUP(B179,'Add Regulated phosphorylation'!$B$4:$G$524,6,FALSE)</f>
        <v>8.9023122055237715E-4</v>
      </c>
      <c r="D179" s="104">
        <f>IFERROR(VLOOKUP(B179,inhibitor_data_1closest!$B$2:$E$233,4,FALSE),0.5)</f>
        <v>0.5</v>
      </c>
      <c r="E179" s="98">
        <f t="shared" si="4"/>
        <v>4.4511561027618858E-4</v>
      </c>
      <c r="F179" s="98">
        <f t="shared" si="5"/>
        <v>1.040756697657211E-3</v>
      </c>
      <c r="G179" s="126">
        <f>F179/'Bayes Calculation 1'!C181</f>
        <v>0.54223423947940697</v>
      </c>
    </row>
    <row r="180" spans="1:7">
      <c r="A180" s="97" t="s">
        <v>5345</v>
      </c>
      <c r="B180" s="96" t="s">
        <v>43</v>
      </c>
      <c r="C180" s="98">
        <f>VLOOKUP(B180,'Add Regulated phosphorylation'!$B$4:$G$524,6,FALSE)</f>
        <v>8.9023122055237715E-4</v>
      </c>
      <c r="D180" s="104">
        <f>IFERROR(VLOOKUP(B180,inhibitor_data_1closest!$B$2:$E$233,4,FALSE),0.5)</f>
        <v>0.5</v>
      </c>
      <c r="E180" s="98">
        <f t="shared" si="4"/>
        <v>4.4511561027618858E-4</v>
      </c>
      <c r="F180" s="98">
        <f t="shared" si="5"/>
        <v>1.040756697657211E-3</v>
      </c>
      <c r="G180" s="126">
        <f>F180/'Bayes Calculation 1'!C182</f>
        <v>0.54223423947940697</v>
      </c>
    </row>
    <row r="181" spans="1:7">
      <c r="A181" s="97" t="s">
        <v>5343</v>
      </c>
      <c r="B181" s="96" t="s">
        <v>596</v>
      </c>
      <c r="C181" s="98">
        <f>VLOOKUP(B181,'Add Regulated phosphorylation'!$B$4:$G$524,6,FALSE)</f>
        <v>8.9023122055237715E-4</v>
      </c>
      <c r="D181" s="104">
        <f>IFERROR(VLOOKUP(B181,inhibitor_data_1closest!$B$2:$E$233,4,FALSE),0.5)</f>
        <v>0.5</v>
      </c>
      <c r="E181" s="98">
        <f t="shared" si="4"/>
        <v>4.4511561027618858E-4</v>
      </c>
      <c r="F181" s="98">
        <f t="shared" si="5"/>
        <v>1.040756697657211E-3</v>
      </c>
      <c r="G181" s="126">
        <f>F181/'Bayes Calculation 1'!C183</f>
        <v>0.54223423947940697</v>
      </c>
    </row>
    <row r="182" spans="1:7">
      <c r="A182" s="97" t="s">
        <v>5343</v>
      </c>
      <c r="B182" s="96" t="s">
        <v>1037</v>
      </c>
      <c r="C182" s="98">
        <f>VLOOKUP(B182,'Add Regulated phosphorylation'!$B$4:$G$524,6,FALSE)</f>
        <v>8.9023122055237715E-4</v>
      </c>
      <c r="D182" s="104">
        <f>IFERROR(VLOOKUP(B182,inhibitor_data_1closest!$B$2:$E$233,4,FALSE),0.5)</f>
        <v>0.5</v>
      </c>
      <c r="E182" s="98">
        <f t="shared" si="4"/>
        <v>4.4511561027618858E-4</v>
      </c>
      <c r="F182" s="98">
        <f t="shared" si="5"/>
        <v>1.040756697657211E-3</v>
      </c>
      <c r="G182" s="126">
        <f>F182/'Bayes Calculation 1'!C184</f>
        <v>0.54223423947940697</v>
      </c>
    </row>
    <row r="183" spans="1:7">
      <c r="A183" s="97" t="s">
        <v>5345</v>
      </c>
      <c r="B183" s="96" t="s">
        <v>834</v>
      </c>
      <c r="C183" s="98">
        <f>VLOOKUP(B183,'Add Regulated phosphorylation'!$B$4:$G$524,6,FALSE)</f>
        <v>8.9023122055237715E-4</v>
      </c>
      <c r="D183" s="104">
        <f>IFERROR(VLOOKUP(B183,inhibitor_data_1closest!$B$2:$E$233,4,FALSE),0.5)</f>
        <v>0.5</v>
      </c>
      <c r="E183" s="98">
        <f t="shared" si="4"/>
        <v>4.4511561027618858E-4</v>
      </c>
      <c r="F183" s="98">
        <f t="shared" si="5"/>
        <v>1.040756697657211E-3</v>
      </c>
      <c r="G183" s="126">
        <f>F183/'Bayes Calculation 1'!C185</f>
        <v>0.54223423947940697</v>
      </c>
    </row>
    <row r="184" spans="1:7">
      <c r="A184" s="97" t="s">
        <v>5343</v>
      </c>
      <c r="B184" s="96" t="s">
        <v>423</v>
      </c>
      <c r="C184" s="98">
        <f>VLOOKUP(B184,'Add Regulated phosphorylation'!$B$4:$G$524,6,FALSE)</f>
        <v>8.9023122055237715E-4</v>
      </c>
      <c r="D184" s="104">
        <f>IFERROR(VLOOKUP(B184,inhibitor_data_1closest!$B$2:$E$233,4,FALSE),0.5)</f>
        <v>0.5</v>
      </c>
      <c r="E184" s="98">
        <f t="shared" si="4"/>
        <v>4.4511561027618858E-4</v>
      </c>
      <c r="F184" s="98">
        <f t="shared" si="5"/>
        <v>1.040756697657211E-3</v>
      </c>
      <c r="G184" s="126">
        <f>F184/'Bayes Calculation 1'!C186</f>
        <v>0.54223423947940697</v>
      </c>
    </row>
    <row r="185" spans="1:7">
      <c r="A185" s="97" t="s">
        <v>5341</v>
      </c>
      <c r="B185" s="96" t="s">
        <v>718</v>
      </c>
      <c r="C185" s="98">
        <f>VLOOKUP(B185,'Add Regulated phosphorylation'!$B$4:$G$524,6,FALSE)</f>
        <v>8.9023122055237715E-4</v>
      </c>
      <c r="D185" s="104">
        <f>IFERROR(VLOOKUP(B185,inhibitor_data_1closest!$B$2:$E$233,4,FALSE),0.5)</f>
        <v>0.5</v>
      </c>
      <c r="E185" s="98">
        <f t="shared" si="4"/>
        <v>4.4511561027618858E-4</v>
      </c>
      <c r="F185" s="98">
        <f t="shared" si="5"/>
        <v>1.040756697657211E-3</v>
      </c>
      <c r="G185" s="126">
        <f>F185/'Bayes Calculation 1'!C187</f>
        <v>0.54223423947940697</v>
      </c>
    </row>
    <row r="186" spans="1:7">
      <c r="A186" s="97" t="s">
        <v>5337</v>
      </c>
      <c r="B186" s="96" t="s">
        <v>578</v>
      </c>
      <c r="C186" s="98">
        <f>VLOOKUP(B186,'Add Regulated phosphorylation'!$B$4:$G$524,6,FALSE)</f>
        <v>8.9023122055237715E-4</v>
      </c>
      <c r="D186" s="104">
        <f>IFERROR(VLOOKUP(B186,inhibitor_data_1closest!$B$2:$E$233,4,FALSE),0.5)</f>
        <v>0.5</v>
      </c>
      <c r="E186" s="98">
        <f t="shared" si="4"/>
        <v>4.4511561027618858E-4</v>
      </c>
      <c r="F186" s="98">
        <f t="shared" si="5"/>
        <v>1.040756697657211E-3</v>
      </c>
      <c r="G186" s="126">
        <f>F186/'Bayes Calculation 1'!C188</f>
        <v>0.54223423947940697</v>
      </c>
    </row>
    <row r="187" spans="1:7">
      <c r="A187" s="97" t="s">
        <v>5337</v>
      </c>
      <c r="B187" s="96" t="s">
        <v>632</v>
      </c>
      <c r="C187" s="98">
        <f>VLOOKUP(B187,'Add Regulated phosphorylation'!$B$4:$G$524,6,FALSE)</f>
        <v>8.9023122055237715E-4</v>
      </c>
      <c r="D187" s="104">
        <f>IFERROR(VLOOKUP(B187,inhibitor_data_1closest!$B$2:$E$233,4,FALSE),0.5)</f>
        <v>0.5</v>
      </c>
      <c r="E187" s="98">
        <f t="shared" si="4"/>
        <v>4.4511561027618858E-4</v>
      </c>
      <c r="F187" s="98">
        <f t="shared" si="5"/>
        <v>1.040756697657211E-3</v>
      </c>
      <c r="G187" s="126">
        <f>F187/'Bayes Calculation 1'!C189</f>
        <v>0.54223423947940697</v>
      </c>
    </row>
    <row r="188" spans="1:7">
      <c r="A188" s="97" t="s">
        <v>5337</v>
      </c>
      <c r="B188" s="96" t="s">
        <v>533</v>
      </c>
      <c r="C188" s="98">
        <f>VLOOKUP(B188,'Add Regulated phosphorylation'!$B$4:$G$524,6,FALSE)</f>
        <v>8.9023122055237715E-4</v>
      </c>
      <c r="D188" s="104">
        <f>IFERROR(VLOOKUP(B188,inhibitor_data_1closest!$B$2:$E$233,4,FALSE),0.5)</f>
        <v>0.5</v>
      </c>
      <c r="E188" s="98">
        <f t="shared" si="4"/>
        <v>4.4511561027618858E-4</v>
      </c>
      <c r="F188" s="98">
        <f t="shared" si="5"/>
        <v>1.040756697657211E-3</v>
      </c>
      <c r="G188" s="126">
        <f>F188/'Bayes Calculation 1'!C190</f>
        <v>0.54223423947940697</v>
      </c>
    </row>
    <row r="189" spans="1:7">
      <c r="A189" s="97" t="s">
        <v>5337</v>
      </c>
      <c r="B189" s="96" t="s">
        <v>884</v>
      </c>
      <c r="C189" s="98">
        <f>VLOOKUP(B189,'Add Regulated phosphorylation'!$B$4:$G$524,6,FALSE)</f>
        <v>8.9023122055237715E-4</v>
      </c>
      <c r="D189" s="104">
        <f>IFERROR(VLOOKUP(B189,inhibitor_data_1closest!$B$2:$E$233,4,FALSE),0.5)</f>
        <v>0.5</v>
      </c>
      <c r="E189" s="98">
        <f t="shared" si="4"/>
        <v>4.4511561027618858E-4</v>
      </c>
      <c r="F189" s="98">
        <f t="shared" si="5"/>
        <v>1.040756697657211E-3</v>
      </c>
      <c r="G189" s="126">
        <f>F189/'Bayes Calculation 1'!C191</f>
        <v>0.54223423947940697</v>
      </c>
    </row>
    <row r="190" spans="1:7">
      <c r="A190" s="97" t="s">
        <v>5347</v>
      </c>
      <c r="B190" s="96" t="s">
        <v>1074</v>
      </c>
      <c r="C190" s="98">
        <f>VLOOKUP(B190,'Add Regulated phosphorylation'!$B$4:$G$524,6,FALSE)</f>
        <v>8.9023122055237715E-4</v>
      </c>
      <c r="D190" s="104">
        <f>IFERROR(VLOOKUP(B190,inhibitor_data_1closest!$B$2:$E$233,4,FALSE),0.5)</f>
        <v>0.5</v>
      </c>
      <c r="E190" s="98">
        <f t="shared" si="4"/>
        <v>4.4511561027618858E-4</v>
      </c>
      <c r="F190" s="98">
        <f t="shared" si="5"/>
        <v>1.040756697657211E-3</v>
      </c>
      <c r="G190" s="126">
        <f>F190/'Bayes Calculation 1'!C192</f>
        <v>0.54223423947940697</v>
      </c>
    </row>
    <row r="191" spans="1:7">
      <c r="A191" s="97" t="s">
        <v>5343</v>
      </c>
      <c r="B191" s="96" t="s">
        <v>279</v>
      </c>
      <c r="C191" s="98">
        <f>VLOOKUP(B191,'Add Regulated phosphorylation'!$B$4:$G$524,6,FALSE)</f>
        <v>8.9023122055237715E-4</v>
      </c>
      <c r="D191" s="104">
        <f>IFERROR(VLOOKUP(B191,inhibitor_data_1closest!$B$2:$E$233,4,FALSE),0.5)</f>
        <v>0.5</v>
      </c>
      <c r="E191" s="98">
        <f t="shared" si="4"/>
        <v>4.4511561027618858E-4</v>
      </c>
      <c r="F191" s="98">
        <f t="shared" si="5"/>
        <v>1.040756697657211E-3</v>
      </c>
      <c r="G191" s="126">
        <f>F191/'Bayes Calculation 1'!C193</f>
        <v>0.54223423947940697</v>
      </c>
    </row>
    <row r="192" spans="1:7">
      <c r="A192" s="97" t="s">
        <v>5339</v>
      </c>
      <c r="B192" s="96" t="s">
        <v>670</v>
      </c>
      <c r="C192" s="98">
        <f>VLOOKUP(B192,'Add Regulated phosphorylation'!$B$4:$G$524,6,FALSE)</f>
        <v>8.9023122055237715E-4</v>
      </c>
      <c r="D192" s="104">
        <f>IFERROR(VLOOKUP(B192,inhibitor_data_1closest!$B$2:$E$233,4,FALSE),0.5)</f>
        <v>0.5</v>
      </c>
      <c r="E192" s="98">
        <f t="shared" si="4"/>
        <v>4.4511561027618858E-4</v>
      </c>
      <c r="F192" s="98">
        <f t="shared" si="5"/>
        <v>1.040756697657211E-3</v>
      </c>
      <c r="G192" s="126">
        <f>F192/'Bayes Calculation 1'!C194</f>
        <v>0.54223423947940697</v>
      </c>
    </row>
    <row r="193" spans="1:7">
      <c r="A193" s="97" t="s">
        <v>5346</v>
      </c>
      <c r="B193" s="96" t="s">
        <v>914</v>
      </c>
      <c r="C193" s="98">
        <f>VLOOKUP(B193,'Add Regulated phosphorylation'!$B$4:$G$524,6,FALSE)</f>
        <v>8.9023122055237715E-4</v>
      </c>
      <c r="D193" s="104">
        <f>IFERROR(VLOOKUP(B193,inhibitor_data_1closest!$B$2:$E$233,4,FALSE),0.5)</f>
        <v>0.5</v>
      </c>
      <c r="E193" s="98">
        <f t="shared" si="4"/>
        <v>4.4511561027618858E-4</v>
      </c>
      <c r="F193" s="98">
        <f t="shared" si="5"/>
        <v>1.040756697657211E-3</v>
      </c>
      <c r="G193" s="126">
        <f>F193/'Bayes Calculation 1'!C195</f>
        <v>0.54223423947940697</v>
      </c>
    </row>
    <row r="194" spans="1:7">
      <c r="A194" s="97" t="s">
        <v>5344</v>
      </c>
      <c r="B194" s="96" t="s">
        <v>117</v>
      </c>
      <c r="C194" s="98">
        <f>VLOOKUP(B194,'Add Regulated phosphorylation'!$B$4:$G$524,6,FALSE)</f>
        <v>4.4184789064636975E-3</v>
      </c>
      <c r="D194" s="104">
        <f>IFERROR(VLOOKUP(B194,inhibitor_data_1closest!$B$2:$E$233,4,FALSE),0.5)</f>
        <v>9.9999999999999978E-2</v>
      </c>
      <c r="E194" s="98">
        <f t="shared" si="4"/>
        <v>4.4184789064636963E-4</v>
      </c>
      <c r="F194" s="98">
        <f t="shared" si="5"/>
        <v>1.0331162082825745E-3</v>
      </c>
      <c r="G194" s="126">
        <f>F194/'Bayes Calculation 1'!C196</f>
        <v>0.53825354451522134</v>
      </c>
    </row>
    <row r="195" spans="1:7">
      <c r="A195" s="97" t="s">
        <v>5343</v>
      </c>
      <c r="B195" s="96" t="s">
        <v>333</v>
      </c>
      <c r="C195" s="98">
        <f>VLOOKUP(B195,'Add Regulated phosphorylation'!$B$4:$G$524,6,FALSE)</f>
        <v>8.9023122055237715E-4</v>
      </c>
      <c r="D195" s="104">
        <f>IFERROR(VLOOKUP(B195,inhibitor_data_1closest!$B$2:$E$233,4,FALSE),0.5)</f>
        <v>0.47</v>
      </c>
      <c r="E195" s="98">
        <f t="shared" si="4"/>
        <v>4.1840867365961724E-4</v>
      </c>
      <c r="F195" s="98">
        <f t="shared" si="5"/>
        <v>9.7831129579777835E-4</v>
      </c>
      <c r="G195" s="126">
        <f>F195/'Bayes Calculation 1'!C197</f>
        <v>0.50970018511064252</v>
      </c>
    </row>
    <row r="196" spans="1:7">
      <c r="A196" s="97" t="s">
        <v>5343</v>
      </c>
      <c r="B196" s="96" t="s">
        <v>570</v>
      </c>
      <c r="C196" s="98">
        <f>VLOOKUP(B196,'Add Regulated phosphorylation'!$B$4:$G$524,6,FALSE)</f>
        <v>8.9023122055237715E-4</v>
      </c>
      <c r="D196" s="104">
        <f>IFERROR(VLOOKUP(B196,inhibitor_data_1closest!$B$2:$E$233,4,FALSE),0.5)</f>
        <v>0.45999999999999996</v>
      </c>
      <c r="E196" s="98">
        <f t="shared" si="4"/>
        <v>4.0950636145409345E-4</v>
      </c>
      <c r="F196" s="98">
        <f t="shared" si="5"/>
        <v>9.57496161844634E-4</v>
      </c>
      <c r="G196" s="126">
        <f>F196/'Bayes Calculation 1'!C198</f>
        <v>0.49885550032105436</v>
      </c>
    </row>
    <row r="197" spans="1:7">
      <c r="A197" s="97" t="s">
        <v>5343</v>
      </c>
      <c r="B197" s="96" t="s">
        <v>628</v>
      </c>
      <c r="C197" s="98">
        <f>VLOOKUP(B197,'Add Regulated phosphorylation'!$B$4:$G$524,6,FALSE)</f>
        <v>8.9023122055237715E-4</v>
      </c>
      <c r="D197" s="104">
        <f>IFERROR(VLOOKUP(B197,inhibitor_data_1closest!$B$2:$E$233,4,FALSE),0.5)</f>
        <v>0.45999999999999996</v>
      </c>
      <c r="E197" s="98">
        <f t="shared" si="4"/>
        <v>4.0950636145409345E-4</v>
      </c>
      <c r="F197" s="98">
        <f t="shared" si="5"/>
        <v>9.57496161844634E-4</v>
      </c>
      <c r="G197" s="126">
        <f>F197/'Bayes Calculation 1'!C199</f>
        <v>0.49885550032105436</v>
      </c>
    </row>
    <row r="198" spans="1:7">
      <c r="A198" s="97" t="s">
        <v>5345</v>
      </c>
      <c r="B198" s="96" t="s">
        <v>772</v>
      </c>
      <c r="C198" s="98">
        <f>VLOOKUP(B198,'Add Regulated phosphorylation'!$B$4:$G$524,6,FALSE)</f>
        <v>1.6914393190495163E-3</v>
      </c>
      <c r="D198" s="104">
        <f>IFERROR(VLOOKUP(B198,inhibitor_data_1closest!$B$2:$E$233,4,FALSE),0.5)</f>
        <v>0.24</v>
      </c>
      <c r="E198" s="98">
        <f t="shared" ref="E198:E261" si="6">C198*D198</f>
        <v>4.059454365718839E-4</v>
      </c>
      <c r="F198" s="98">
        <f t="shared" ref="F198:F261" si="7">E198/$E$4</f>
        <v>9.4917010826337618E-4</v>
      </c>
      <c r="G198" s="126">
        <f>F198/'Bayes Calculation 1'!C200</f>
        <v>0.49451762640521901</v>
      </c>
    </row>
    <row r="199" spans="1:7">
      <c r="A199" s="97" t="s">
        <v>5345</v>
      </c>
      <c r="B199" s="96" t="s">
        <v>251</v>
      </c>
      <c r="C199" s="98">
        <f>VLOOKUP(B199,'Add Regulated phosphorylation'!$B$4:$G$524,6,FALSE)</f>
        <v>1.6914393190495165E-3</v>
      </c>
      <c r="D199" s="104">
        <f>IFERROR(VLOOKUP(B199,inhibitor_data_1closest!$B$2:$E$233,4,FALSE),0.5)</f>
        <v>0.24</v>
      </c>
      <c r="E199" s="98">
        <f t="shared" si="6"/>
        <v>4.0594543657188395E-4</v>
      </c>
      <c r="F199" s="98">
        <f t="shared" si="7"/>
        <v>9.4917010826337639E-4</v>
      </c>
      <c r="G199" s="126">
        <f>F199/'Bayes Calculation 1'!C201</f>
        <v>0.49451762640521912</v>
      </c>
    </row>
    <row r="200" spans="1:7">
      <c r="A200" s="97" t="s">
        <v>5346</v>
      </c>
      <c r="B200" s="96" t="s">
        <v>135</v>
      </c>
      <c r="C200" s="98">
        <f>VLOOKUP(B200,'Add Regulated phosphorylation'!$B$4:$G$524,6,FALSE)</f>
        <v>1.5755287542564339E-3</v>
      </c>
      <c r="D200" s="104">
        <f>IFERROR(VLOOKUP(B200,inhibitor_data_1closest!$B$2:$E$233,4,FALSE),0.5)</f>
        <v>0.25</v>
      </c>
      <c r="E200" s="98">
        <f t="shared" si="6"/>
        <v>3.9388218856410847E-4</v>
      </c>
      <c r="F200" s="98">
        <f t="shared" si="7"/>
        <v>9.2096416385310917E-4</v>
      </c>
      <c r="G200" s="126">
        <f>F200/'Bayes Calculation 1'!C202</f>
        <v>0.47982232936746988</v>
      </c>
    </row>
    <row r="201" spans="1:7">
      <c r="A201" s="97" t="s">
        <v>5340</v>
      </c>
      <c r="B201" s="96" t="s">
        <v>181</v>
      </c>
      <c r="C201" s="98">
        <f>VLOOKUP(B201,'Add Regulated phosphorylation'!$B$4:$G$524,6,FALSE)</f>
        <v>2.0568790101735818E-3</v>
      </c>
      <c r="D201" s="104">
        <f>IFERROR(VLOOKUP(B201,inhibitor_data_1closest!$B$2:$E$233,4,FALSE),0.5)</f>
        <v>0.18999999999999995</v>
      </c>
      <c r="E201" s="98">
        <f t="shared" si="6"/>
        <v>3.9080701193298044E-4</v>
      </c>
      <c r="F201" s="98">
        <f t="shared" si="7"/>
        <v>9.1377387305800642E-4</v>
      </c>
      <c r="G201" s="126">
        <f>F201/'Bayes Calculation 1'!C203</f>
        <v>0.47607618786322137</v>
      </c>
    </row>
    <row r="202" spans="1:7">
      <c r="A202" s="97" t="s">
        <v>5338</v>
      </c>
      <c r="B202" s="96" t="s">
        <v>592</v>
      </c>
      <c r="C202" s="98">
        <f>VLOOKUP(B202,'Add Regulated phosphorylation'!$B$4:$G$524,6,FALSE)</f>
        <v>2.7399187877021011E-3</v>
      </c>
      <c r="D202" s="104">
        <f>IFERROR(VLOOKUP(B202,inhibitor_data_1closest!$B$2:$E$233,4,FALSE),0.5)</f>
        <v>0.13</v>
      </c>
      <c r="E202" s="98">
        <f t="shared" si="6"/>
        <v>3.5618944240127314E-4</v>
      </c>
      <c r="F202" s="98">
        <f t="shared" si="7"/>
        <v>8.328320536408366E-4</v>
      </c>
      <c r="G202" s="126">
        <f>F202/'Bayes Calculation 1'!C204</f>
        <v>0.43390549994687588</v>
      </c>
    </row>
    <row r="203" spans="1:7">
      <c r="A203" s="97" t="s">
        <v>5340</v>
      </c>
      <c r="B203" s="96" t="s">
        <v>586</v>
      </c>
      <c r="C203" s="98">
        <f>VLOOKUP(B203,'Add Regulated phosphorylation'!$B$4:$G$524,6,FALSE)</f>
        <v>4.8209563478610658E-3</v>
      </c>
      <c r="D203" s="104">
        <f>IFERROR(VLOOKUP(B203,inhibitor_data_1closest!$B$2:$E$233,4,FALSE),0.5)</f>
        <v>6.9999999999999951E-2</v>
      </c>
      <c r="E203" s="98">
        <f t="shared" si="6"/>
        <v>3.3746694435027438E-4</v>
      </c>
      <c r="F203" s="98">
        <f t="shared" si="7"/>
        <v>7.8905563961806054E-4</v>
      </c>
      <c r="G203" s="126">
        <f>F203/'Bayes Calculation 1'!C205</f>
        <v>0.41109798824100957</v>
      </c>
    </row>
    <row r="204" spans="1:7">
      <c r="A204" s="97" t="s">
        <v>5340</v>
      </c>
      <c r="B204" s="96" t="s">
        <v>169</v>
      </c>
      <c r="C204" s="98">
        <f>VLOOKUP(B204,'Add Regulated phosphorylation'!$B$4:$G$524,6,FALSE)</f>
        <v>4.6786174256151303E-3</v>
      </c>
      <c r="D204" s="104">
        <f>IFERROR(VLOOKUP(B204,inhibitor_data_1closest!$B$2:$E$233,4,FALSE),0.5)</f>
        <v>6.9999999999999951E-2</v>
      </c>
      <c r="E204" s="98">
        <f t="shared" si="6"/>
        <v>3.275032197930589E-4</v>
      </c>
      <c r="F204" s="98">
        <f t="shared" si="7"/>
        <v>7.6575874140301196E-4</v>
      </c>
      <c r="G204" s="126">
        <f>F204/'Bayes Calculation 1'!C206</f>
        <v>0.39896030427096923</v>
      </c>
    </row>
    <row r="205" spans="1:7">
      <c r="A205" s="97" t="s">
        <v>5337</v>
      </c>
      <c r="B205" s="96" t="s">
        <v>231</v>
      </c>
      <c r="C205" s="98">
        <f>VLOOKUP(B205,'Add Regulated phosphorylation'!$B$4:$G$524,6,FALSE)</f>
        <v>3.3828786380990327E-4</v>
      </c>
      <c r="D205" s="104">
        <f>IFERROR(VLOOKUP(B205,inhibitor_data_1closest!$B$2:$E$233,4,FALSE),0.5)</f>
        <v>0.99</v>
      </c>
      <c r="E205" s="98">
        <f t="shared" si="6"/>
        <v>3.3490498517180423E-4</v>
      </c>
      <c r="F205" s="98">
        <f t="shared" si="7"/>
        <v>7.8306533931728542E-4</v>
      </c>
      <c r="G205" s="126">
        <f>F205/'Bayes Calculation 1'!C207</f>
        <v>0.40797704178430572</v>
      </c>
    </row>
    <row r="206" spans="1:7">
      <c r="A206" s="97" t="s">
        <v>5337</v>
      </c>
      <c r="B206" s="96" t="s">
        <v>345</v>
      </c>
      <c r="C206" s="98">
        <f>VLOOKUP(B206,'Add Regulated phosphorylation'!$B$4:$G$524,6,FALSE)</f>
        <v>3.3828786380990321E-4</v>
      </c>
      <c r="D206" s="104">
        <f>IFERROR(VLOOKUP(B206,inhibitor_data_1closest!$B$2:$E$233,4,FALSE),0.5)</f>
        <v>0.99</v>
      </c>
      <c r="E206" s="98">
        <f t="shared" si="6"/>
        <v>3.3490498517180418E-4</v>
      </c>
      <c r="F206" s="98">
        <f t="shared" si="7"/>
        <v>7.8306533931728531E-4</v>
      </c>
      <c r="G206" s="126">
        <f>F206/'Bayes Calculation 1'!C208</f>
        <v>0.40797704178430566</v>
      </c>
    </row>
    <row r="207" spans="1:7">
      <c r="A207" s="97" t="s">
        <v>5346</v>
      </c>
      <c r="B207" s="96" t="s">
        <v>221</v>
      </c>
      <c r="C207" s="98">
        <f>VLOOKUP(B207,'Add Regulated phosphorylation'!$B$4:$G$524,6,FALSE)</f>
        <v>2.4828141614142312E-3</v>
      </c>
      <c r="D207" s="104">
        <f>IFERROR(VLOOKUP(B207,inhibitor_data_1closest!$B$2:$E$233,4,FALSE),0.5)</f>
        <v>0.13</v>
      </c>
      <c r="E207" s="98">
        <f t="shared" si="6"/>
        <v>3.2276584098385008E-4</v>
      </c>
      <c r="F207" s="98">
        <f t="shared" si="7"/>
        <v>7.5468193661073753E-4</v>
      </c>
      <c r="G207" s="126">
        <f>F207/'Bayes Calculation 1'!C209</f>
        <v>0.39318928897419425</v>
      </c>
    </row>
    <row r="208" spans="1:7">
      <c r="A208" s="97" t="s">
        <v>5346</v>
      </c>
      <c r="B208" s="96" t="s">
        <v>469</v>
      </c>
      <c r="C208" s="98">
        <f>VLOOKUP(B208,'Add Regulated phosphorylation'!$B$4:$G$524,6,FALSE)</f>
        <v>3.3828786380990327E-4</v>
      </c>
      <c r="D208" s="104">
        <f>IFERROR(VLOOKUP(B208,inhibitor_data_1closest!$B$2:$E$233,4,FALSE),0.5)</f>
        <v>0.95</v>
      </c>
      <c r="E208" s="98">
        <f t="shared" si="6"/>
        <v>3.213734706194081E-4</v>
      </c>
      <c r="F208" s="98">
        <f t="shared" si="7"/>
        <v>7.5142633570850616E-4</v>
      </c>
      <c r="G208" s="126">
        <f>F208/'Bayes Calculation 1'!C210</f>
        <v>0.39149312090413174</v>
      </c>
    </row>
    <row r="209" spans="1:7">
      <c r="A209" s="97" t="s">
        <v>5342</v>
      </c>
      <c r="B209" s="96" t="s">
        <v>793</v>
      </c>
      <c r="C209" s="98">
        <f>VLOOKUP(B209,'Add Regulated phosphorylation'!$B$4:$G$524,6,FALSE)</f>
        <v>1.6914393190495163E-3</v>
      </c>
      <c r="D209" s="104">
        <f>IFERROR(VLOOKUP(B209,inhibitor_data_1closest!$B$2:$E$233,4,FALSE),0.5)</f>
        <v>0.18999999999999995</v>
      </c>
      <c r="E209" s="98">
        <f t="shared" si="6"/>
        <v>3.2137347061940799E-4</v>
      </c>
      <c r="F209" s="98">
        <f t="shared" si="7"/>
        <v>7.5142633570850594E-4</v>
      </c>
      <c r="G209" s="126">
        <f>F209/'Bayes Calculation 1'!C211</f>
        <v>0.39149312090413163</v>
      </c>
    </row>
    <row r="210" spans="1:7">
      <c r="A210" s="97" t="s">
        <v>5338</v>
      </c>
      <c r="B210" s="96" t="s">
        <v>604</v>
      </c>
      <c r="C210" s="98">
        <f>VLOOKUP(B210,'Add Regulated phosphorylation'!$B$4:$G$524,6,FALSE)</f>
        <v>1.6914393190495165E-3</v>
      </c>
      <c r="D210" s="104">
        <f>IFERROR(VLOOKUP(B210,inhibitor_data_1closest!$B$2:$E$233,4,FALSE),0.5)</f>
        <v>0.18999999999999995</v>
      </c>
      <c r="E210" s="98">
        <f t="shared" si="6"/>
        <v>3.2137347061940804E-4</v>
      </c>
      <c r="F210" s="98">
        <f t="shared" si="7"/>
        <v>7.5142633570850605E-4</v>
      </c>
      <c r="G210" s="126">
        <f>F210/'Bayes Calculation 1'!C212</f>
        <v>0.39149312090413169</v>
      </c>
    </row>
    <row r="211" spans="1:7">
      <c r="A211" s="97" t="s">
        <v>5345</v>
      </c>
      <c r="B211" s="96" t="s">
        <v>263</v>
      </c>
      <c r="C211" s="98">
        <f>VLOOKUP(B211,'Add Regulated phosphorylation'!$B$4:$G$524,6,FALSE)</f>
        <v>5.1897817808780602E-3</v>
      </c>
      <c r="D211" s="104">
        <f>IFERROR(VLOOKUP(B211,inhibitor_data_1closest!$B$2:$E$233,4,FALSE),0.5)</f>
        <v>6.0000000000000053E-2</v>
      </c>
      <c r="E211" s="98">
        <f t="shared" si="6"/>
        <v>3.1138690685268391E-4</v>
      </c>
      <c r="F211" s="98">
        <f t="shared" si="7"/>
        <v>7.2807603550144328E-4</v>
      </c>
      <c r="G211" s="126">
        <f>F211/'Bayes Calculation 1'!C213</f>
        <v>0.37932761449625196</v>
      </c>
    </row>
    <row r="212" spans="1:7">
      <c r="A212" s="97" t="s">
        <v>5346</v>
      </c>
      <c r="B212" s="96" t="s">
        <v>127</v>
      </c>
      <c r="C212" s="98">
        <f>VLOOKUP(B212,'Add Regulated phosphorylation'!$B$4:$G$524,6,FALSE)</f>
        <v>6.0406249548190772E-4</v>
      </c>
      <c r="D212" s="104">
        <f>IFERROR(VLOOKUP(B212,inhibitor_data_1closest!$B$2:$E$233,4,FALSE),0.5)</f>
        <v>0.5</v>
      </c>
      <c r="E212" s="98">
        <f t="shared" si="6"/>
        <v>3.0203124774095386E-4</v>
      </c>
      <c r="F212" s="98">
        <f t="shared" si="7"/>
        <v>7.0620089866791573E-4</v>
      </c>
      <c r="G212" s="126">
        <f>F212/'Bayes Calculation 1'!C214</f>
        <v>0.36793066820598408</v>
      </c>
    </row>
    <row r="213" spans="1:7">
      <c r="A213" s="97" t="s">
        <v>5340</v>
      </c>
      <c r="B213" s="96" t="s">
        <v>572</v>
      </c>
      <c r="C213" s="98">
        <f>VLOOKUP(B213,'Add Regulated phosphorylation'!$B$4:$G$524,6,FALSE)</f>
        <v>4.2320227138319243E-3</v>
      </c>
      <c r="D213" s="104">
        <f>IFERROR(VLOOKUP(B213,inhibitor_data_1closest!$B$2:$E$233,4,FALSE),0.5)</f>
        <v>6.9999999999999951E-2</v>
      </c>
      <c r="E213" s="98">
        <f t="shared" si="6"/>
        <v>2.9624158996823452E-4</v>
      </c>
      <c r="F213" s="98">
        <f t="shared" si="7"/>
        <v>6.9266368504298365E-4</v>
      </c>
      <c r="G213" s="126">
        <f>F213/'Bayes Calculation 1'!C215</f>
        <v>0.3608777799073945</v>
      </c>
    </row>
    <row r="214" spans="1:7">
      <c r="A214" s="97" t="s">
        <v>5347</v>
      </c>
      <c r="B214" s="96" t="s">
        <v>437</v>
      </c>
      <c r="C214" s="98">
        <f>VLOOKUP(B214,'Add Regulated phosphorylation'!$B$4:$G$524,6,FALSE)</f>
        <v>3.3828786380990327E-4</v>
      </c>
      <c r="D214" s="104">
        <f>IFERROR(VLOOKUP(B214,inhibitor_data_1closest!$B$2:$E$233,4,FALSE),0.5)</f>
        <v>0.88</v>
      </c>
      <c r="E214" s="98">
        <f t="shared" si="6"/>
        <v>2.9769332015271486E-4</v>
      </c>
      <c r="F214" s="98">
        <f t="shared" si="7"/>
        <v>6.9605807939314261E-4</v>
      </c>
      <c r="G214" s="126">
        <f>F214/'Bayes Calculation 1'!C216</f>
        <v>0.36264625936382733</v>
      </c>
    </row>
    <row r="215" spans="1:7">
      <c r="A215" s="97" t="s">
        <v>5341</v>
      </c>
      <c r="B215" s="96" t="s">
        <v>179</v>
      </c>
      <c r="C215" s="98">
        <f>VLOOKUP(B215,'Add Regulated phosphorylation'!$B$4:$G$524,6,FALSE)</f>
        <v>2.1590966792476734E-3</v>
      </c>
      <c r="D215" s="104">
        <f>IFERROR(VLOOKUP(B215,inhibitor_data_1closest!$B$2:$E$233,4,FALSE),0.5)</f>
        <v>0.13</v>
      </c>
      <c r="E215" s="98">
        <f t="shared" si="6"/>
        <v>2.8068256830219754E-4</v>
      </c>
      <c r="F215" s="98">
        <f t="shared" si="7"/>
        <v>6.5628402179577919E-4</v>
      </c>
      <c r="G215" s="126">
        <f>F215/'Bayes Calculation 1'!C217</f>
        <v>0.34192397535560098</v>
      </c>
    </row>
    <row r="216" spans="1:7">
      <c r="A216" s="97" t="s">
        <v>5346</v>
      </c>
      <c r="B216" s="96" t="s">
        <v>171</v>
      </c>
      <c r="C216" s="98">
        <f>VLOOKUP(B216,'Add Regulated phosphorylation'!$B$4:$G$524,6,FALSE)</f>
        <v>6.7657572761979732E-3</v>
      </c>
      <c r="D216" s="104">
        <f>IFERROR(VLOOKUP(B216,inhibitor_data_1closest!$B$2:$E$233,4,FALSE),0.5)</f>
        <v>4.0000000000000036E-2</v>
      </c>
      <c r="E216" s="98">
        <f t="shared" si="6"/>
        <v>2.7063029104791917E-4</v>
      </c>
      <c r="F216" s="98">
        <f t="shared" si="7"/>
        <v>6.3278007217557617E-4</v>
      </c>
      <c r="G216" s="126">
        <f>F216/'Bayes Calculation 1'!C218</f>
        <v>0.32967841760347522</v>
      </c>
    </row>
    <row r="217" spans="1:7">
      <c r="A217" s="97" t="s">
        <v>5346</v>
      </c>
      <c r="B217" s="96" t="s">
        <v>103</v>
      </c>
      <c r="C217" s="98">
        <f>VLOOKUP(B217,'Add Regulated phosphorylation'!$B$4:$G$524,6,FALSE)</f>
        <v>8.9023122055237715E-4</v>
      </c>
      <c r="D217" s="104">
        <f>IFERROR(VLOOKUP(B217,inhibitor_data_1closest!$B$2:$E$233,4,FALSE),0.5)</f>
        <v>0.30000000000000004</v>
      </c>
      <c r="E217" s="98">
        <f t="shared" si="6"/>
        <v>2.6706936616571319E-4</v>
      </c>
      <c r="F217" s="98">
        <f t="shared" si="7"/>
        <v>6.2445401859432669E-4</v>
      </c>
      <c r="G217" s="126">
        <f>F217/'Bayes Calculation 1'!C219</f>
        <v>0.3253405436876442</v>
      </c>
    </row>
    <row r="218" spans="1:7">
      <c r="A218" s="97" t="s">
        <v>5337</v>
      </c>
      <c r="B218" s="96" t="s">
        <v>341</v>
      </c>
      <c r="C218" s="98">
        <f>VLOOKUP(B218,'Add Regulated phosphorylation'!$B$4:$G$524,6,FALSE)</f>
        <v>2.6110684021114018E-4</v>
      </c>
      <c r="D218" s="104">
        <f>IFERROR(VLOOKUP(B218,inhibitor_data_1closest!$B$2:$E$233,4,FALSE),0.5)</f>
        <v>0.99</v>
      </c>
      <c r="E218" s="98">
        <f t="shared" si="6"/>
        <v>2.5849577180902877E-4</v>
      </c>
      <c r="F218" s="98">
        <f t="shared" si="7"/>
        <v>6.0440748339377786E-4</v>
      </c>
      <c r="G218" s="126">
        <f>F218/'Bayes Calculation 1'!C220</f>
        <v>0.31489629884815828</v>
      </c>
    </row>
    <row r="219" spans="1:7">
      <c r="A219" s="97" t="s">
        <v>5343</v>
      </c>
      <c r="B219" s="96" t="s">
        <v>815</v>
      </c>
      <c r="C219" s="98">
        <f>VLOOKUP(B219,'Add Regulated phosphorylation'!$B$4:$G$524,6,FALSE)</f>
        <v>5.1513786240486804E-4</v>
      </c>
      <c r="D219" s="104">
        <f>IFERROR(VLOOKUP(B219,inhibitor_data_1closest!$B$2:$E$233,4,FALSE),0.5)</f>
        <v>0.5</v>
      </c>
      <c r="E219" s="98">
        <f t="shared" si="6"/>
        <v>2.5756893120243402E-4</v>
      </c>
      <c r="F219" s="98">
        <f t="shared" si="7"/>
        <v>6.0224037097016364E-4</v>
      </c>
      <c r="G219" s="126">
        <f>F219/'Bayes Calculation 1'!C221</f>
        <v>0.31376723327545525</v>
      </c>
    </row>
    <row r="220" spans="1:7">
      <c r="A220" s="97" t="s">
        <v>5346</v>
      </c>
      <c r="B220" s="96" t="s">
        <v>720</v>
      </c>
      <c r="C220" s="98">
        <f>VLOOKUP(B220,'Add Regulated phosphorylation'!$B$4:$G$524,6,FALSE)</f>
        <v>2.8687164296194818E-3</v>
      </c>
      <c r="D220" s="104">
        <f>IFERROR(VLOOKUP(B220,inhibitor_data_1closest!$B$2:$E$233,4,FALSE),0.5)</f>
        <v>8.9999999999999969E-2</v>
      </c>
      <c r="E220" s="98">
        <f t="shared" si="6"/>
        <v>2.5818447866575325E-4</v>
      </c>
      <c r="F220" s="98">
        <f t="shared" si="7"/>
        <v>6.0367962659361367E-4</v>
      </c>
      <c r="G220" s="126">
        <f>F220/'Bayes Calculation 1'!C222</f>
        <v>0.31451708545527274</v>
      </c>
    </row>
    <row r="221" spans="1:7">
      <c r="A221" s="97" t="s">
        <v>5346</v>
      </c>
      <c r="B221" s="96" t="s">
        <v>325</v>
      </c>
      <c r="C221" s="98">
        <f>VLOOKUP(B221,'Add Regulated phosphorylation'!$B$4:$G$524,6,FALSE)</f>
        <v>6.3951557607824271E-3</v>
      </c>
      <c r="D221" s="104">
        <f>IFERROR(VLOOKUP(B221,inhibitor_data_1closest!$B$2:$E$233,4,FALSE),0.5)</f>
        <v>4.0000000000000036E-2</v>
      </c>
      <c r="E221" s="98">
        <f t="shared" si="6"/>
        <v>2.5580623043129733E-4</v>
      </c>
      <c r="F221" s="98">
        <f t="shared" si="7"/>
        <v>5.9811887401258065E-4</v>
      </c>
      <c r="G221" s="126">
        <f>F221/'Bayes Calculation 1'!C223</f>
        <v>0.31161993336055455</v>
      </c>
    </row>
    <row r="222" spans="1:7">
      <c r="A222" s="97" t="s">
        <v>5344</v>
      </c>
      <c r="B222" s="96" t="s">
        <v>277</v>
      </c>
      <c r="C222" s="98">
        <f>VLOOKUP(B222,'Add Regulated phosphorylation'!$B$4:$G$524,6,FALSE)</f>
        <v>2.4752326479798043E-3</v>
      </c>
      <c r="D222" s="104">
        <f>IFERROR(VLOOKUP(B222,inhibitor_data_1closest!$B$2:$E$233,4,FALSE),0.5)</f>
        <v>9.9999999999999978E-2</v>
      </c>
      <c r="E222" s="98">
        <f t="shared" si="6"/>
        <v>2.475232647979804E-4</v>
      </c>
      <c r="F222" s="98">
        <f t="shared" si="7"/>
        <v>5.787518786515548E-4</v>
      </c>
      <c r="G222" s="126">
        <f>F222/'Bayes Calculation 1'!C224</f>
        <v>0.30152972877746004</v>
      </c>
    </row>
    <row r="223" spans="1:7">
      <c r="A223" s="97" t="s">
        <v>5340</v>
      </c>
      <c r="B223" s="96" t="s">
        <v>197</v>
      </c>
      <c r="C223" s="98">
        <f>VLOOKUP(B223,'Add Regulated phosphorylation'!$B$4:$G$524,6,FALSE)</f>
        <v>6.0722068453821203E-3</v>
      </c>
      <c r="D223" s="104">
        <f>IFERROR(VLOOKUP(B223,inhibitor_data_1closest!$B$2:$E$233,4,FALSE),0.5)</f>
        <v>4.0000000000000036E-2</v>
      </c>
      <c r="E223" s="98">
        <f t="shared" si="6"/>
        <v>2.4288827381528503E-4</v>
      </c>
      <c r="F223" s="98">
        <f t="shared" si="7"/>
        <v>5.6791447417178873E-4</v>
      </c>
      <c r="G223" s="126">
        <f>F223/'Bayes Calculation 1'!C225</f>
        <v>0.29588344104350195</v>
      </c>
    </row>
    <row r="224" spans="1:7">
      <c r="A224" s="97" t="s">
        <v>5347</v>
      </c>
      <c r="B224" s="96" t="s">
        <v>173</v>
      </c>
      <c r="C224" s="98">
        <f>VLOOKUP(B224,'Add Regulated phosphorylation'!$B$4:$G$524,6,FALSE)</f>
        <v>1.6914393190495163E-3</v>
      </c>
      <c r="D224" s="104">
        <f>IFERROR(VLOOKUP(B224,inhibitor_data_1closest!$B$2:$E$233,4,FALSE),0.5)</f>
        <v>0.13</v>
      </c>
      <c r="E224" s="98">
        <f t="shared" si="6"/>
        <v>2.1988711147643712E-4</v>
      </c>
      <c r="F224" s="98">
        <f t="shared" si="7"/>
        <v>5.1413380864266211E-4</v>
      </c>
      <c r="G224" s="126">
        <f>F224/'Bayes Calculation 1'!C226</f>
        <v>0.26786371430282696</v>
      </c>
    </row>
    <row r="225" spans="1:7">
      <c r="A225" s="97" t="s">
        <v>5345</v>
      </c>
      <c r="B225" s="96" t="s">
        <v>678</v>
      </c>
      <c r="C225" s="98">
        <f>VLOOKUP(B225,'Add Regulated phosphorylation'!$B$4:$G$524,6,FALSE)</f>
        <v>8.9023122055237715E-4</v>
      </c>
      <c r="D225" s="104">
        <f>IFERROR(VLOOKUP(B225,inhibitor_data_1closest!$B$2:$E$233,4,FALSE),0.5)</f>
        <v>0.24</v>
      </c>
      <c r="E225" s="98">
        <f t="shared" si="6"/>
        <v>2.1365549293257051E-4</v>
      </c>
      <c r="F225" s="98">
        <f t="shared" si="7"/>
        <v>4.9956321487546124E-4</v>
      </c>
      <c r="G225" s="126">
        <f>F225/'Bayes Calculation 1'!C227</f>
        <v>0.26027243495011532</v>
      </c>
    </row>
    <row r="226" spans="1:7">
      <c r="A226" s="97" t="s">
        <v>5340</v>
      </c>
      <c r="B226" s="96" t="s">
        <v>107</v>
      </c>
      <c r="C226" s="98">
        <f>VLOOKUP(B226,'Add Regulated phosphorylation'!$B$4:$G$524,6,FALSE)</f>
        <v>4.2208352425851238E-4</v>
      </c>
      <c r="D226" s="104">
        <f>IFERROR(VLOOKUP(B226,inhibitor_data_1closest!$B$2:$E$233,4,FALSE),0.5)</f>
        <v>0.5</v>
      </c>
      <c r="E226" s="98">
        <f t="shared" si="6"/>
        <v>2.1104176212925619E-4</v>
      </c>
      <c r="F226" s="98">
        <f t="shared" si="7"/>
        <v>4.934518636295805E-4</v>
      </c>
      <c r="G226" s="126">
        <f>F226/'Bayes Calculation 1'!C228</f>
        <v>0.25708842095101148</v>
      </c>
    </row>
    <row r="227" spans="1:7">
      <c r="A227" s="97" t="s">
        <v>5346</v>
      </c>
      <c r="B227" s="96" t="s">
        <v>115</v>
      </c>
      <c r="C227" s="98">
        <f>VLOOKUP(B227,'Add Regulated phosphorylation'!$B$4:$G$524,6,FALSE)</f>
        <v>2.2644901620804412E-4</v>
      </c>
      <c r="D227" s="104">
        <f>IFERROR(VLOOKUP(B227,inhibitor_data_1closest!$B$2:$E$233,4,FALSE),0.5)</f>
        <v>0.85</v>
      </c>
      <c r="E227" s="98">
        <f t="shared" si="6"/>
        <v>1.9248166377683749E-4</v>
      </c>
      <c r="F227" s="98">
        <f t="shared" si="7"/>
        <v>4.5005516797680248E-4</v>
      </c>
      <c r="G227" s="126">
        <f>F227/'Bayes Calculation 1'!C229</f>
        <v>0.23447874251591411</v>
      </c>
    </row>
    <row r="228" spans="1:7">
      <c r="A228" s="97" t="s">
        <v>5340</v>
      </c>
      <c r="B228" s="96" t="s">
        <v>419</v>
      </c>
      <c r="C228" s="98">
        <f>VLOOKUP(B228,'Add Regulated phosphorylation'!$B$4:$G$524,6,FALSE)</f>
        <v>3.8400078062020651E-4</v>
      </c>
      <c r="D228" s="104">
        <f>IFERROR(VLOOKUP(B228,inhibitor_data_1closest!$B$2:$E$233,4,FALSE),0.5)</f>
        <v>0.5</v>
      </c>
      <c r="E228" s="98">
        <f t="shared" si="6"/>
        <v>1.9200039031010325E-4</v>
      </c>
      <c r="F228" s="98">
        <f t="shared" si="7"/>
        <v>4.4892986800451536E-4</v>
      </c>
      <c r="G228" s="126">
        <f>F228/'Bayes Calculation 1'!C230</f>
        <v>0.23389246123035251</v>
      </c>
    </row>
    <row r="229" spans="1:7">
      <c r="A229" s="97" t="s">
        <v>5346</v>
      </c>
      <c r="B229" s="96" t="s">
        <v>291</v>
      </c>
      <c r="C229" s="98">
        <f>VLOOKUP(B229,'Add Regulated phosphorylation'!$B$4:$G$524,6,FALSE)</f>
        <v>3.6136119599978572E-4</v>
      </c>
      <c r="D229" s="104">
        <f>IFERROR(VLOOKUP(B229,inhibitor_data_1closest!$B$2:$E$233,4,FALSE),0.5)</f>
        <v>0.5</v>
      </c>
      <c r="E229" s="98">
        <f t="shared" si="6"/>
        <v>1.8068059799989286E-4</v>
      </c>
      <c r="F229" s="98">
        <f t="shared" si="7"/>
        <v>4.2246225062387573E-4</v>
      </c>
      <c r="G229" s="126">
        <f>F229/'Bayes Calculation 1'!C231</f>
        <v>0.22010283257503926</v>
      </c>
    </row>
    <row r="230" spans="1:7">
      <c r="A230" s="97" t="s">
        <v>5338</v>
      </c>
      <c r="B230" s="96" t="s">
        <v>517</v>
      </c>
      <c r="C230" s="98">
        <f>VLOOKUP(B230,'Add Regulated phosphorylation'!$B$4:$G$524,6,FALSE)</f>
        <v>3.3828786380990327E-4</v>
      </c>
      <c r="D230" s="104">
        <f>IFERROR(VLOOKUP(B230,inhibitor_data_1closest!$B$2:$E$233,4,FALSE),0.5)</f>
        <v>0.53</v>
      </c>
      <c r="E230" s="98">
        <f t="shared" si="6"/>
        <v>1.7929256781924874E-4</v>
      </c>
      <c r="F230" s="98">
        <f t="shared" si="7"/>
        <v>4.1921679781632454E-4</v>
      </c>
      <c r="G230" s="126">
        <f>F230/'Bayes Calculation 1'!C232</f>
        <v>0.21841195166230509</v>
      </c>
    </row>
    <row r="231" spans="1:7">
      <c r="A231" s="97" t="s">
        <v>5345</v>
      </c>
      <c r="B231" s="96" t="s">
        <v>1050</v>
      </c>
      <c r="C231" s="98">
        <f>VLOOKUP(B231,'Add Regulated phosphorylation'!$B$4:$G$524,6,FALSE)</f>
        <v>3.5589725055741155E-4</v>
      </c>
      <c r="D231" s="104">
        <f>IFERROR(VLOOKUP(B231,inhibitor_data_1closest!$B$2:$E$233,4,FALSE),0.5)</f>
        <v>0.5</v>
      </c>
      <c r="E231" s="98">
        <f t="shared" si="6"/>
        <v>1.7794862527870578E-4</v>
      </c>
      <c r="F231" s="98">
        <f t="shared" si="7"/>
        <v>4.1607442947865007E-4</v>
      </c>
      <c r="G231" s="126">
        <f>F231/'Bayes Calculation 1'!C233</f>
        <v>0.2167747777583767</v>
      </c>
    </row>
    <row r="232" spans="1:7">
      <c r="A232" s="97" t="s">
        <v>5337</v>
      </c>
      <c r="B232" s="96" t="s">
        <v>786</v>
      </c>
      <c r="C232" s="98">
        <f>VLOOKUP(B232,'Add Regulated phosphorylation'!$B$4:$G$524,6,FALSE)</f>
        <v>1.7804624411047539E-4</v>
      </c>
      <c r="D232" s="104">
        <f>IFERROR(VLOOKUP(B232,inhibitor_data_1closest!$B$2:$E$233,4,FALSE),0.5)</f>
        <v>0.99</v>
      </c>
      <c r="E232" s="98">
        <f t="shared" si="6"/>
        <v>1.7626578166937064E-4</v>
      </c>
      <c r="F232" s="98">
        <f t="shared" si="7"/>
        <v>4.1213965227225547E-4</v>
      </c>
      <c r="G232" s="126">
        <f>F232/'Bayes Calculation 1'!C234</f>
        <v>0.21472475883384512</v>
      </c>
    </row>
    <row r="233" spans="1:7">
      <c r="A233" s="97" t="s">
        <v>5344</v>
      </c>
      <c r="B233" s="96" t="s">
        <v>139</v>
      </c>
      <c r="C233" s="98">
        <f>VLOOKUP(B233,'Add Regulated phosphorylation'!$B$4:$G$524,6,FALSE)</f>
        <v>3.508918395764016E-4</v>
      </c>
      <c r="D233" s="104">
        <f>IFERROR(VLOOKUP(B233,inhibitor_data_1closest!$B$2:$E$233,4,FALSE),0.5)</f>
        <v>0.5</v>
      </c>
      <c r="E233" s="98">
        <f t="shared" si="6"/>
        <v>1.754459197882008E-4</v>
      </c>
      <c r="F233" s="98">
        <f t="shared" si="7"/>
        <v>4.1022267447079867E-4</v>
      </c>
      <c r="G233" s="126">
        <f>F233/'Bayes Calculation 1'!C235</f>
        <v>0.21372601339928612</v>
      </c>
    </row>
    <row r="234" spans="1:7">
      <c r="A234" s="97" t="s">
        <v>5345</v>
      </c>
      <c r="B234" s="96" t="s">
        <v>323</v>
      </c>
      <c r="C234" s="98">
        <f>VLOOKUP(B234,'Add Regulated phosphorylation'!$B$4:$G$524,6,FALSE)</f>
        <v>1.7111963008292945E-3</v>
      </c>
      <c r="D234" s="104">
        <f>IFERROR(VLOOKUP(B234,inhibitor_data_1closest!$B$2:$E$233,4,FALSE),0.5)</f>
        <v>9.9999999999999978E-2</v>
      </c>
      <c r="E234" s="98">
        <f t="shared" si="6"/>
        <v>1.7111963008292942E-4</v>
      </c>
      <c r="F234" s="98">
        <f t="shared" si="7"/>
        <v>4.0010706656396113E-4</v>
      </c>
      <c r="G234" s="126">
        <f>F234/'Bayes Calculation 1'!C236</f>
        <v>0.20845578167982376</v>
      </c>
    </row>
    <row r="235" spans="1:7">
      <c r="A235" s="97" t="s">
        <v>5345</v>
      </c>
      <c r="B235" s="96" t="s">
        <v>305</v>
      </c>
      <c r="C235" s="98">
        <f>VLOOKUP(B235,'Add Regulated phosphorylation'!$B$4:$G$524,6,FALSE)</f>
        <v>3.3828786380990321E-4</v>
      </c>
      <c r="D235" s="104">
        <f>IFERROR(VLOOKUP(B235,inhibitor_data_1closest!$B$2:$E$233,4,FALSE),0.5)</f>
        <v>0.5</v>
      </c>
      <c r="E235" s="98">
        <f t="shared" si="6"/>
        <v>1.6914393190495161E-4</v>
      </c>
      <c r="F235" s="98">
        <f t="shared" si="7"/>
        <v>3.9548754510974004E-4</v>
      </c>
      <c r="G235" s="126">
        <f>F235/'Bayes Calculation 1'!C237</f>
        <v>0.20604901100217457</v>
      </c>
    </row>
    <row r="236" spans="1:7">
      <c r="A236" s="97" t="s">
        <v>5343</v>
      </c>
      <c r="B236" s="96" t="s">
        <v>25</v>
      </c>
      <c r="C236" s="98">
        <f>VLOOKUP(B236,'Add Regulated phosphorylation'!$B$4:$G$524,6,FALSE)</f>
        <v>3.3828786380990321E-4</v>
      </c>
      <c r="D236" s="104">
        <f>IFERROR(VLOOKUP(B236,inhibitor_data_1closest!$B$2:$E$233,4,FALSE),0.5)</f>
        <v>0.5</v>
      </c>
      <c r="E236" s="98">
        <f t="shared" si="6"/>
        <v>1.6914393190495161E-4</v>
      </c>
      <c r="F236" s="98">
        <f t="shared" si="7"/>
        <v>3.9548754510974004E-4</v>
      </c>
      <c r="G236" s="126">
        <f>F236/'Bayes Calculation 1'!C238</f>
        <v>0.20604901100217457</v>
      </c>
    </row>
    <row r="237" spans="1:7">
      <c r="A237" s="97" t="s">
        <v>5339</v>
      </c>
      <c r="B237" s="96" t="s">
        <v>421</v>
      </c>
      <c r="C237" s="98">
        <f>VLOOKUP(B237,'Add Regulated phosphorylation'!$B$4:$G$524,6,FALSE)</f>
        <v>1.7804624411047539E-4</v>
      </c>
      <c r="D237" s="104">
        <f>IFERROR(VLOOKUP(B237,inhibitor_data_1closest!$B$2:$E$233,4,FALSE),0.5)</f>
        <v>0.95</v>
      </c>
      <c r="E237" s="98">
        <f t="shared" si="6"/>
        <v>1.6914393190495161E-4</v>
      </c>
      <c r="F237" s="98">
        <f t="shared" si="7"/>
        <v>3.9548754510974004E-4</v>
      </c>
      <c r="G237" s="126">
        <f>F237/'Bayes Calculation 1'!C239</f>
        <v>0.20604901100217457</v>
      </c>
    </row>
    <row r="238" spans="1:7">
      <c r="A238" s="97" t="s">
        <v>5341</v>
      </c>
      <c r="B238" s="96" t="s">
        <v>475</v>
      </c>
      <c r="C238" s="98">
        <f>VLOOKUP(B238,'Add Regulated phosphorylation'!$B$4:$G$524,6,FALSE)</f>
        <v>3.3828786380990321E-4</v>
      </c>
      <c r="D238" s="104">
        <f>IFERROR(VLOOKUP(B238,inhibitor_data_1closest!$B$2:$E$233,4,FALSE),0.5)</f>
        <v>0.5</v>
      </c>
      <c r="E238" s="98">
        <f t="shared" si="6"/>
        <v>1.6914393190495161E-4</v>
      </c>
      <c r="F238" s="98">
        <f t="shared" si="7"/>
        <v>3.9548754510974004E-4</v>
      </c>
      <c r="G238" s="126">
        <f>F238/'Bayes Calculation 1'!C240</f>
        <v>0.20604901100217457</v>
      </c>
    </row>
    <row r="239" spans="1:7">
      <c r="A239" s="97" t="s">
        <v>5337</v>
      </c>
      <c r="B239" s="96" t="s">
        <v>758</v>
      </c>
      <c r="C239" s="98">
        <f>VLOOKUP(B239,'Add Regulated phosphorylation'!$B$4:$G$524,6,FALSE)</f>
        <v>1.7804624411047539E-4</v>
      </c>
      <c r="D239" s="104">
        <f>IFERROR(VLOOKUP(B239,inhibitor_data_1closest!$B$2:$E$233,4,FALSE),0.5)</f>
        <v>0.95</v>
      </c>
      <c r="E239" s="98">
        <f t="shared" si="6"/>
        <v>1.6914393190495161E-4</v>
      </c>
      <c r="F239" s="98">
        <f t="shared" si="7"/>
        <v>3.9548754510974004E-4</v>
      </c>
      <c r="G239" s="126">
        <f>F239/'Bayes Calculation 1'!C241</f>
        <v>0.20604901100217457</v>
      </c>
    </row>
    <row r="240" spans="1:7">
      <c r="A240" s="97" t="s">
        <v>5345</v>
      </c>
      <c r="B240" s="96" t="s">
        <v>738</v>
      </c>
      <c r="C240" s="98">
        <f>VLOOKUP(B240,'Add Regulated phosphorylation'!$B$4:$G$524,6,FALSE)</f>
        <v>3.3828786380990327E-4</v>
      </c>
      <c r="D240" s="104">
        <f>IFERROR(VLOOKUP(B240,inhibitor_data_1closest!$B$2:$E$233,4,FALSE),0.5)</f>
        <v>0.5</v>
      </c>
      <c r="E240" s="98">
        <f t="shared" si="6"/>
        <v>1.6914393190495163E-4</v>
      </c>
      <c r="F240" s="98">
        <f t="shared" si="7"/>
        <v>3.9548754510974009E-4</v>
      </c>
      <c r="G240" s="126">
        <f>F240/'Bayes Calculation 1'!C242</f>
        <v>0.2060490110021746</v>
      </c>
    </row>
    <row r="241" spans="1:7">
      <c r="A241" s="97" t="s">
        <v>5338</v>
      </c>
      <c r="B241" s="96" t="s">
        <v>529</v>
      </c>
      <c r="C241" s="98">
        <f>VLOOKUP(B241,'Add Regulated phosphorylation'!$B$4:$G$524,6,FALSE)</f>
        <v>3.3828786380990327E-4</v>
      </c>
      <c r="D241" s="104">
        <f>IFERROR(VLOOKUP(B241,inhibitor_data_1closest!$B$2:$E$233,4,FALSE),0.5)</f>
        <v>0.5</v>
      </c>
      <c r="E241" s="98">
        <f t="shared" si="6"/>
        <v>1.6914393190495163E-4</v>
      </c>
      <c r="F241" s="98">
        <f t="shared" si="7"/>
        <v>3.9548754510974009E-4</v>
      </c>
      <c r="G241" s="126">
        <f>F241/'Bayes Calculation 1'!C243</f>
        <v>0.2060490110021746</v>
      </c>
    </row>
    <row r="242" spans="1:7">
      <c r="A242" s="97" t="s">
        <v>5338</v>
      </c>
      <c r="B242" s="96" t="s">
        <v>740</v>
      </c>
      <c r="C242" s="98">
        <f>VLOOKUP(B242,'Add Regulated phosphorylation'!$B$4:$G$524,6,FALSE)</f>
        <v>3.3828786380990327E-4</v>
      </c>
      <c r="D242" s="104">
        <f>IFERROR(VLOOKUP(B242,inhibitor_data_1closest!$B$2:$E$233,4,FALSE),0.5)</f>
        <v>0.5</v>
      </c>
      <c r="E242" s="98">
        <f t="shared" si="6"/>
        <v>1.6914393190495163E-4</v>
      </c>
      <c r="F242" s="98">
        <f t="shared" si="7"/>
        <v>3.9548754510974009E-4</v>
      </c>
      <c r="G242" s="126">
        <f>F242/'Bayes Calculation 1'!C244</f>
        <v>0.2060490110021746</v>
      </c>
    </row>
    <row r="243" spans="1:7">
      <c r="A243" s="97" t="s">
        <v>5338</v>
      </c>
      <c r="B243" s="96" t="s">
        <v>746</v>
      </c>
      <c r="C243" s="98">
        <f>VLOOKUP(B243,'Add Regulated phosphorylation'!$B$4:$G$524,6,FALSE)</f>
        <v>3.3828786380990327E-4</v>
      </c>
      <c r="D243" s="104">
        <f>IFERROR(VLOOKUP(B243,inhibitor_data_1closest!$B$2:$E$233,4,FALSE),0.5)</f>
        <v>0.5</v>
      </c>
      <c r="E243" s="98">
        <f t="shared" si="6"/>
        <v>1.6914393190495163E-4</v>
      </c>
      <c r="F243" s="98">
        <f t="shared" si="7"/>
        <v>3.9548754510974009E-4</v>
      </c>
      <c r="G243" s="126">
        <f>F243/'Bayes Calculation 1'!C245</f>
        <v>0.2060490110021746</v>
      </c>
    </row>
    <row r="244" spans="1:7">
      <c r="A244" s="97" t="s">
        <v>5338</v>
      </c>
      <c r="B244" s="96" t="s">
        <v>750</v>
      </c>
      <c r="C244" s="98">
        <f>VLOOKUP(B244,'Add Regulated phosphorylation'!$B$4:$G$524,6,FALSE)</f>
        <v>3.3828786380990327E-4</v>
      </c>
      <c r="D244" s="104">
        <f>IFERROR(VLOOKUP(B244,inhibitor_data_1closest!$B$2:$E$233,4,FALSE),0.5)</f>
        <v>0.5</v>
      </c>
      <c r="E244" s="98">
        <f t="shared" si="6"/>
        <v>1.6914393190495163E-4</v>
      </c>
      <c r="F244" s="98">
        <f t="shared" si="7"/>
        <v>3.9548754510974009E-4</v>
      </c>
      <c r="G244" s="126">
        <f>F244/'Bayes Calculation 1'!C246</f>
        <v>0.2060490110021746</v>
      </c>
    </row>
    <row r="245" spans="1:7">
      <c r="A245" s="97" t="s">
        <v>5345</v>
      </c>
      <c r="B245" s="96" t="s">
        <v>768</v>
      </c>
      <c r="C245" s="98">
        <f>VLOOKUP(B245,'Add Regulated phosphorylation'!$B$4:$G$524,6,FALSE)</f>
        <v>3.3828786380990327E-4</v>
      </c>
      <c r="D245" s="104">
        <f>IFERROR(VLOOKUP(B245,inhibitor_data_1closest!$B$2:$E$233,4,FALSE),0.5)</f>
        <v>0.5</v>
      </c>
      <c r="E245" s="98">
        <f t="shared" si="6"/>
        <v>1.6914393190495163E-4</v>
      </c>
      <c r="F245" s="98">
        <f t="shared" si="7"/>
        <v>3.9548754510974009E-4</v>
      </c>
      <c r="G245" s="126">
        <f>F245/'Bayes Calculation 1'!C247</f>
        <v>0.2060490110021746</v>
      </c>
    </row>
    <row r="246" spans="1:7">
      <c r="A246" s="97" t="s">
        <v>5344</v>
      </c>
      <c r="B246" s="96" t="s">
        <v>801</v>
      </c>
      <c r="C246" s="98">
        <f>VLOOKUP(B246,'Add Regulated phosphorylation'!$B$4:$G$524,6,FALSE)</f>
        <v>3.3828786380990327E-4</v>
      </c>
      <c r="D246" s="104">
        <f>IFERROR(VLOOKUP(B246,inhibitor_data_1closest!$B$2:$E$233,4,FALSE),0.5)</f>
        <v>0.5</v>
      </c>
      <c r="E246" s="98">
        <f t="shared" si="6"/>
        <v>1.6914393190495163E-4</v>
      </c>
      <c r="F246" s="98">
        <f t="shared" si="7"/>
        <v>3.9548754510974009E-4</v>
      </c>
      <c r="G246" s="126">
        <f>F246/'Bayes Calculation 1'!C248</f>
        <v>0.2060490110021746</v>
      </c>
    </row>
    <row r="247" spans="1:7">
      <c r="A247" s="97" t="s">
        <v>5344</v>
      </c>
      <c r="B247" s="96" t="s">
        <v>1044</v>
      </c>
      <c r="C247" s="98">
        <f>VLOOKUP(B247,'Add Regulated phosphorylation'!$B$4:$G$524,6,FALSE)</f>
        <v>3.3828786380990327E-4</v>
      </c>
      <c r="D247" s="104">
        <f>IFERROR(VLOOKUP(B247,inhibitor_data_1closest!$B$2:$E$233,4,FALSE),0.5)</f>
        <v>0.5</v>
      </c>
      <c r="E247" s="98">
        <f t="shared" si="6"/>
        <v>1.6914393190495163E-4</v>
      </c>
      <c r="F247" s="98">
        <f t="shared" si="7"/>
        <v>3.9548754510974009E-4</v>
      </c>
      <c r="G247" s="126">
        <f>F247/'Bayes Calculation 1'!C249</f>
        <v>0.2060490110021746</v>
      </c>
    </row>
    <row r="248" spans="1:7">
      <c r="A248" s="97" t="s">
        <v>5338</v>
      </c>
      <c r="B248" s="96" t="s">
        <v>546</v>
      </c>
      <c r="C248" s="98">
        <f>VLOOKUP(B248,'Add Regulated phosphorylation'!$B$4:$G$524,6,FALSE)</f>
        <v>3.3828786380990327E-4</v>
      </c>
      <c r="D248" s="104">
        <f>IFERROR(VLOOKUP(B248,inhibitor_data_1closest!$B$2:$E$233,4,FALSE),0.5)</f>
        <v>0.5</v>
      </c>
      <c r="E248" s="98">
        <f t="shared" si="6"/>
        <v>1.6914393190495163E-4</v>
      </c>
      <c r="F248" s="98">
        <f t="shared" si="7"/>
        <v>3.9548754510974009E-4</v>
      </c>
      <c r="G248" s="126">
        <f>F248/'Bayes Calculation 1'!C250</f>
        <v>0.2060490110021746</v>
      </c>
    </row>
    <row r="249" spans="1:7">
      <c r="A249" s="97" t="s">
        <v>5343</v>
      </c>
      <c r="B249" s="96" t="s">
        <v>1041</v>
      </c>
      <c r="C249" s="98">
        <f>VLOOKUP(B249,'Add Regulated phosphorylation'!$B$4:$G$524,6,FALSE)</f>
        <v>3.3828786380990327E-4</v>
      </c>
      <c r="D249" s="104">
        <f>IFERROR(VLOOKUP(B249,inhibitor_data_1closest!$B$2:$E$233,4,FALSE),0.5)</f>
        <v>0.5</v>
      </c>
      <c r="E249" s="98">
        <f t="shared" si="6"/>
        <v>1.6914393190495163E-4</v>
      </c>
      <c r="F249" s="98">
        <f t="shared" si="7"/>
        <v>3.9548754510974009E-4</v>
      </c>
      <c r="G249" s="126">
        <f>F249/'Bayes Calculation 1'!C251</f>
        <v>0.2060490110021746</v>
      </c>
    </row>
    <row r="250" spans="1:7">
      <c r="A250" s="97" t="s">
        <v>5338</v>
      </c>
      <c r="B250" s="96" t="s">
        <v>375</v>
      </c>
      <c r="C250" s="98">
        <f>VLOOKUP(B250,'Add Regulated phosphorylation'!$B$4:$G$524,6,FALSE)</f>
        <v>3.3828786380990327E-4</v>
      </c>
      <c r="D250" s="104">
        <f>IFERROR(VLOOKUP(B250,inhibitor_data_1closest!$B$2:$E$233,4,FALSE),0.5)</f>
        <v>0.5</v>
      </c>
      <c r="E250" s="98">
        <f t="shared" si="6"/>
        <v>1.6914393190495163E-4</v>
      </c>
      <c r="F250" s="98">
        <f t="shared" si="7"/>
        <v>3.9548754510974009E-4</v>
      </c>
      <c r="G250" s="126">
        <f>F250/'Bayes Calculation 1'!C252</f>
        <v>0.2060490110021746</v>
      </c>
    </row>
    <row r="251" spans="1:7">
      <c r="A251" s="97" t="s">
        <v>5337</v>
      </c>
      <c r="B251" s="100" t="s">
        <v>1008</v>
      </c>
      <c r="C251" s="98">
        <f>VLOOKUP(B251,'Add Regulated phosphorylation'!$B$4:$G$524,6,FALSE)</f>
        <v>3.3828786380990327E-4</v>
      </c>
      <c r="D251" s="104">
        <f>IFERROR(VLOOKUP(B251,inhibitor_data_1closest!$B$2:$E$233,4,FALSE),0.5)</f>
        <v>0.5</v>
      </c>
      <c r="E251" s="98">
        <f t="shared" si="6"/>
        <v>1.6914393190495163E-4</v>
      </c>
      <c r="F251" s="98">
        <f t="shared" si="7"/>
        <v>3.9548754510974009E-4</v>
      </c>
      <c r="G251" s="126">
        <f>F251/'Bayes Calculation 1'!C253</f>
        <v>0.2060490110021746</v>
      </c>
    </row>
    <row r="252" spans="1:7">
      <c r="A252" s="97" t="s">
        <v>5338</v>
      </c>
      <c r="B252" s="96" t="s">
        <v>652</v>
      </c>
      <c r="C252" s="98">
        <f>VLOOKUP(B252,'Add Regulated phosphorylation'!$B$4:$G$524,6,FALSE)</f>
        <v>3.3828786380990321E-4</v>
      </c>
      <c r="D252" s="104">
        <f>IFERROR(VLOOKUP(B252,inhibitor_data_1closest!$B$2:$E$233,4,FALSE),0.5)</f>
        <v>0.5</v>
      </c>
      <c r="E252" s="98">
        <f t="shared" si="6"/>
        <v>1.6914393190495161E-4</v>
      </c>
      <c r="F252" s="98">
        <f t="shared" si="7"/>
        <v>3.9548754510974004E-4</v>
      </c>
      <c r="G252" s="126">
        <f>F252/'Bayes Calculation 1'!C254</f>
        <v>0.20604901100217457</v>
      </c>
    </row>
    <row r="253" spans="1:7">
      <c r="A253" s="97" t="s">
        <v>5344</v>
      </c>
      <c r="B253" s="96" t="s">
        <v>616</v>
      </c>
      <c r="C253" s="98">
        <f>VLOOKUP(B253,'Add Regulated phosphorylation'!$B$4:$G$524,6,FALSE)</f>
        <v>1.7804624411047539E-4</v>
      </c>
      <c r="D253" s="104">
        <f>IFERROR(VLOOKUP(B253,inhibitor_data_1closest!$B$2:$E$233,4,FALSE),0.5)</f>
        <v>0.95</v>
      </c>
      <c r="E253" s="98">
        <f t="shared" si="6"/>
        <v>1.6914393190495161E-4</v>
      </c>
      <c r="F253" s="98">
        <f t="shared" si="7"/>
        <v>3.9548754510974004E-4</v>
      </c>
      <c r="G253" s="126">
        <f>F253/'Bayes Calculation 1'!C255</f>
        <v>0.20604901100217457</v>
      </c>
    </row>
    <row r="254" spans="1:7">
      <c r="A254" s="97" t="s">
        <v>5338</v>
      </c>
      <c r="B254" s="96" t="s">
        <v>363</v>
      </c>
      <c r="C254" s="98">
        <f>VLOOKUP(B254,'Add Regulated phosphorylation'!$B$4:$G$524,6,FALSE)</f>
        <v>3.3828786380990327E-4</v>
      </c>
      <c r="D254" s="104">
        <f>IFERROR(VLOOKUP(B254,inhibitor_data_1closest!$B$2:$E$233,4,FALSE),0.5)</f>
        <v>0.5</v>
      </c>
      <c r="E254" s="98">
        <f t="shared" si="6"/>
        <v>1.6914393190495163E-4</v>
      </c>
      <c r="F254" s="98">
        <f t="shared" si="7"/>
        <v>3.9548754510974009E-4</v>
      </c>
      <c r="G254" s="126">
        <f>F254/'Bayes Calculation 1'!C256</f>
        <v>0.2060490110021746</v>
      </c>
    </row>
    <row r="255" spans="1:7">
      <c r="A255" s="97" t="s">
        <v>5346</v>
      </c>
      <c r="B255" s="96" t="s">
        <v>525</v>
      </c>
      <c r="C255" s="98">
        <f>VLOOKUP(B255,'Add Regulated phosphorylation'!$B$4:$G$524,6,FALSE)</f>
        <v>3.3828786380990321E-4</v>
      </c>
      <c r="D255" s="104">
        <f>IFERROR(VLOOKUP(B255,inhibitor_data_1closest!$B$2:$E$233,4,FALSE),0.5)</f>
        <v>0.5</v>
      </c>
      <c r="E255" s="98">
        <f t="shared" si="6"/>
        <v>1.6914393190495161E-4</v>
      </c>
      <c r="F255" s="98">
        <f t="shared" si="7"/>
        <v>3.9548754510974004E-4</v>
      </c>
      <c r="G255" s="126">
        <f>F255/'Bayes Calculation 1'!C257</f>
        <v>0.20604901100217457</v>
      </c>
    </row>
    <row r="256" spans="1:7">
      <c r="A256" s="97" t="s">
        <v>5345</v>
      </c>
      <c r="B256" s="96" t="s">
        <v>630</v>
      </c>
      <c r="C256" s="98">
        <f>VLOOKUP(B256,'Add Regulated phosphorylation'!$B$4:$G$524,6,FALSE)</f>
        <v>1.6914393190495163E-3</v>
      </c>
      <c r="D256" s="104">
        <f>IFERROR(VLOOKUP(B256,inhibitor_data_1closest!$B$2:$E$233,4,FALSE),0.5)</f>
        <v>9.9999999999999978E-2</v>
      </c>
      <c r="E256" s="98">
        <f t="shared" si="6"/>
        <v>1.6914393190495158E-4</v>
      </c>
      <c r="F256" s="98">
        <f t="shared" si="7"/>
        <v>3.9548754510973998E-4</v>
      </c>
      <c r="G256" s="126">
        <f>F256/'Bayes Calculation 1'!C258</f>
        <v>0.20604901100217454</v>
      </c>
    </row>
    <row r="257" spans="1:7">
      <c r="A257" s="97" t="s">
        <v>5347</v>
      </c>
      <c r="B257" s="96" t="s">
        <v>309</v>
      </c>
      <c r="C257" s="98">
        <f>VLOOKUP(B257,'Add Regulated phosphorylation'!$B$4:$G$524,6,FALSE)</f>
        <v>1.6914393190495165E-3</v>
      </c>
      <c r="D257" s="104">
        <f>IFERROR(VLOOKUP(B257,inhibitor_data_1closest!$B$2:$E$233,4,FALSE),0.5)</f>
        <v>9.9999999999999978E-2</v>
      </c>
      <c r="E257" s="98">
        <f t="shared" si="6"/>
        <v>1.6914393190495161E-4</v>
      </c>
      <c r="F257" s="98">
        <f t="shared" si="7"/>
        <v>3.9548754510974004E-4</v>
      </c>
      <c r="G257" s="126">
        <f>F257/'Bayes Calculation 1'!C259</f>
        <v>0.20604901100217457</v>
      </c>
    </row>
    <row r="258" spans="1:7">
      <c r="A258" s="97" t="s">
        <v>5347</v>
      </c>
      <c r="B258" s="96" t="s">
        <v>327</v>
      </c>
      <c r="C258" s="98">
        <f>VLOOKUP(B258,'Add Regulated phosphorylation'!$B$4:$G$524,6,FALSE)</f>
        <v>8.9023122055237715E-4</v>
      </c>
      <c r="D258" s="104">
        <f>IFERROR(VLOOKUP(B258,inhibitor_data_1closest!$B$2:$E$233,4,FALSE),0.5)</f>
        <v>0.18999999999999995</v>
      </c>
      <c r="E258" s="98">
        <f t="shared" si="6"/>
        <v>1.6914393190495161E-4</v>
      </c>
      <c r="F258" s="98">
        <f t="shared" si="7"/>
        <v>3.9548754510974004E-4</v>
      </c>
      <c r="G258" s="126">
        <f>F258/'Bayes Calculation 1'!C260</f>
        <v>0.20604901100217457</v>
      </c>
    </row>
    <row r="259" spans="1:7">
      <c r="A259" s="97" t="s">
        <v>5338</v>
      </c>
      <c r="B259" s="96" t="s">
        <v>862</v>
      </c>
      <c r="C259" s="98">
        <f>VLOOKUP(B259,'Add Regulated phosphorylation'!$B$4:$G$524,6,FALSE)</f>
        <v>8.9023122055237715E-4</v>
      </c>
      <c r="D259" s="104">
        <f>IFERROR(VLOOKUP(B259,inhibitor_data_1closest!$B$2:$E$233,4,FALSE),0.5)</f>
        <v>0.18999999999999995</v>
      </c>
      <c r="E259" s="98">
        <f t="shared" si="6"/>
        <v>1.6914393190495161E-4</v>
      </c>
      <c r="F259" s="98">
        <f t="shared" si="7"/>
        <v>3.9548754510974004E-4</v>
      </c>
      <c r="G259" s="126">
        <f>F259/'Bayes Calculation 1'!C261</f>
        <v>0.20604901100217457</v>
      </c>
    </row>
    <row r="260" spans="1:7">
      <c r="A260" s="97" t="s">
        <v>5344</v>
      </c>
      <c r="B260" s="96" t="s">
        <v>227</v>
      </c>
      <c r="C260" s="98">
        <f>VLOOKUP(B260,'Add Regulated phosphorylation'!$B$4:$G$524,6,FALSE)</f>
        <v>3.3181374558884796E-4</v>
      </c>
      <c r="D260" s="104">
        <f>IFERROR(VLOOKUP(B260,inhibitor_data_1closest!$B$2:$E$233,4,FALSE),0.5)</f>
        <v>0.5</v>
      </c>
      <c r="E260" s="98">
        <f t="shared" si="6"/>
        <v>1.6590687279442398E-4</v>
      </c>
      <c r="F260" s="98">
        <f t="shared" si="7"/>
        <v>3.8791874529186014E-4</v>
      </c>
      <c r="G260" s="126">
        <f>F260/'Bayes Calculation 1'!C262</f>
        <v>0.20210566629705914</v>
      </c>
    </row>
    <row r="261" spans="1:7">
      <c r="A261" s="97" t="s">
        <v>5347</v>
      </c>
      <c r="B261" s="96" t="s">
        <v>41</v>
      </c>
      <c r="C261" s="98">
        <f>VLOOKUP(B261,'Add Regulated phosphorylation'!$B$4:$G$524,6,FALSE)</f>
        <v>3.5939914886325592E-4</v>
      </c>
      <c r="D261" s="104">
        <f>IFERROR(VLOOKUP(B261,inhibitor_data_1closest!$B$2:$E$233,4,FALSE),0.5)</f>
        <v>0.45999999999999996</v>
      </c>
      <c r="E261" s="98">
        <f t="shared" si="6"/>
        <v>1.6532360847709772E-4</v>
      </c>
      <c r="F261" s="98">
        <f t="shared" si="7"/>
        <v>3.8655497320490702E-4</v>
      </c>
      <c r="G261" s="126">
        <f>F261/'Bayes Calculation 1'!C263</f>
        <v>0.20139514103975656</v>
      </c>
    </row>
    <row r="262" spans="1:7">
      <c r="A262" s="97" t="s">
        <v>5341</v>
      </c>
      <c r="B262" s="96" t="s">
        <v>1035</v>
      </c>
      <c r="C262" s="98">
        <f>VLOOKUP(B262,'Add Regulated phosphorylation'!$B$4:$G$524,6,FALSE)</f>
        <v>1.7804624411047539E-4</v>
      </c>
      <c r="D262" s="104">
        <f>IFERROR(VLOOKUP(B262,inhibitor_data_1closest!$B$2:$E$233,4,FALSE),0.5)</f>
        <v>0.92</v>
      </c>
      <c r="E262" s="98">
        <f t="shared" ref="E262:E325" si="8">C262*D262</f>
        <v>1.6380254458163735E-4</v>
      </c>
      <c r="F262" s="98">
        <f t="shared" ref="F262:F325" si="9">E262/$E$4</f>
        <v>3.8299846473785357E-4</v>
      </c>
      <c r="G262" s="126">
        <f>F262/'Bayes Calculation 1'!C264</f>
        <v>0.19954220012842172</v>
      </c>
    </row>
    <row r="263" spans="1:7">
      <c r="A263" s="97" t="s">
        <v>5346</v>
      </c>
      <c r="B263" s="96" t="s">
        <v>69</v>
      </c>
      <c r="C263" s="98">
        <f>VLOOKUP(B263,'Add Regulated phosphorylation'!$B$4:$G$524,6,FALSE)</f>
        <v>1.7786021542579005E-3</v>
      </c>
      <c r="D263" s="104">
        <f>IFERROR(VLOOKUP(B263,inhibitor_data_1closest!$B$2:$E$233,4,FALSE),0.5)</f>
        <v>8.9999999999999969E-2</v>
      </c>
      <c r="E263" s="98">
        <f t="shared" si="8"/>
        <v>1.6007419388321099E-4</v>
      </c>
      <c r="F263" s="98">
        <f t="shared" si="9"/>
        <v>3.7428094086086686E-4</v>
      </c>
      <c r="G263" s="126">
        <f>F263/'Bayes Calculation 1'!C265</f>
        <v>0.19500037018851166</v>
      </c>
    </row>
    <row r="264" spans="1:7">
      <c r="A264" s="97" t="s">
        <v>5337</v>
      </c>
      <c r="B264" s="96" t="s">
        <v>830</v>
      </c>
      <c r="C264" s="98">
        <f>VLOOKUP(B264,'Add Regulated phosphorylation'!$B$4:$G$524,6,FALSE)</f>
        <v>1.7804624411047539E-4</v>
      </c>
      <c r="D264" s="104">
        <f>IFERROR(VLOOKUP(B264,inhibitor_data_1closest!$B$2:$E$233,4,FALSE),0.5)</f>
        <v>0.88</v>
      </c>
      <c r="E264" s="98">
        <f t="shared" si="8"/>
        <v>1.5668069481721835E-4</v>
      </c>
      <c r="F264" s="98">
        <f t="shared" si="9"/>
        <v>3.6634635757533819E-4</v>
      </c>
      <c r="G264" s="126">
        <f>F264/'Bayes Calculation 1'!C266</f>
        <v>0.1908664522967512</v>
      </c>
    </row>
    <row r="265" spans="1:7">
      <c r="A265" s="97" t="s">
        <v>5346</v>
      </c>
      <c r="B265" s="96" t="s">
        <v>403</v>
      </c>
      <c r="C265" s="98">
        <f>VLOOKUP(B265,'Add Regulated phosphorylation'!$B$4:$G$524,6,FALSE)</f>
        <v>3.0862528403083957E-4</v>
      </c>
      <c r="D265" s="104">
        <f>IFERROR(VLOOKUP(B265,inhibitor_data_1closest!$B$2:$E$233,4,FALSE),0.5)</f>
        <v>0.5</v>
      </c>
      <c r="E265" s="98">
        <f t="shared" si="8"/>
        <v>1.5431264201541979E-4</v>
      </c>
      <c r="F265" s="98">
        <f t="shared" si="9"/>
        <v>3.608094436658293E-4</v>
      </c>
      <c r="G265" s="126">
        <f>F265/'Bayes Calculation 1'!C267</f>
        <v>0.18798172014989709</v>
      </c>
    </row>
    <row r="266" spans="1:7">
      <c r="A266" s="97" t="s">
        <v>5338</v>
      </c>
      <c r="B266" s="96" t="s">
        <v>163</v>
      </c>
      <c r="C266" s="98">
        <f>VLOOKUP(B266,'Add Regulated phosphorylation'!$B$4:$G$524,6,FALSE)</f>
        <v>1.6914393190495165E-3</v>
      </c>
      <c r="D266" s="104">
        <f>IFERROR(VLOOKUP(B266,inhibitor_data_1closest!$B$2:$E$233,4,FALSE),0.5)</f>
        <v>8.9999999999999969E-2</v>
      </c>
      <c r="E266" s="98">
        <f t="shared" si="8"/>
        <v>1.5222953871445644E-4</v>
      </c>
      <c r="F266" s="98">
        <f t="shared" si="9"/>
        <v>3.5593879059876601E-4</v>
      </c>
      <c r="G266" s="126">
        <f>F266/'Bayes Calculation 1'!C268</f>
        <v>0.18544410990195709</v>
      </c>
    </row>
    <row r="267" spans="1:7">
      <c r="A267" s="97" t="s">
        <v>5337</v>
      </c>
      <c r="B267" s="96" t="s">
        <v>321</v>
      </c>
      <c r="C267" s="98">
        <f>VLOOKUP(B267,'Add Regulated phosphorylation'!$B$4:$G$524,6,FALSE)</f>
        <v>1.7850184470827809E-4</v>
      </c>
      <c r="D267" s="104">
        <f>IFERROR(VLOOKUP(B267,inhibitor_data_1closest!$B$2:$E$233,4,FALSE),0.5)</f>
        <v>0.84</v>
      </c>
      <c r="E267" s="98">
        <f t="shared" si="8"/>
        <v>1.4994154955495358E-4</v>
      </c>
      <c r="F267" s="98">
        <f t="shared" si="9"/>
        <v>3.5058907922728175E-4</v>
      </c>
      <c r="G267" s="126">
        <f>F267/'Bayes Calculation 1'!C269</f>
        <v>0.18265691027741379</v>
      </c>
    </row>
    <row r="268" spans="1:7">
      <c r="A268" s="97" t="s">
        <v>5340</v>
      </c>
      <c r="B268" s="96" t="s">
        <v>485</v>
      </c>
      <c r="C268" s="98">
        <f>VLOOKUP(B268,'Add Regulated phosphorylation'!$B$4:$G$524,6,FALSE)</f>
        <v>1.7804624411047539E-4</v>
      </c>
      <c r="D268" s="104">
        <f>IFERROR(VLOOKUP(B268,inhibitor_data_1closest!$B$2:$E$233,4,FALSE),0.5)</f>
        <v>0.85</v>
      </c>
      <c r="E268" s="98">
        <f t="shared" si="8"/>
        <v>1.5133930749390407E-4</v>
      </c>
      <c r="F268" s="98">
        <f t="shared" si="9"/>
        <v>3.5385727720345166E-4</v>
      </c>
      <c r="G268" s="126">
        <f>F268/'Bayes Calculation 1'!C270</f>
        <v>0.18435964142299832</v>
      </c>
    </row>
    <row r="269" spans="1:7">
      <c r="A269" s="97" t="s">
        <v>5337</v>
      </c>
      <c r="B269" s="96" t="s">
        <v>1006</v>
      </c>
      <c r="C269" s="98">
        <f>VLOOKUP(B269,'Add Regulated phosphorylation'!$B$4:$G$524,6,FALSE)</f>
        <v>1.7804624411047539E-4</v>
      </c>
      <c r="D269" s="104">
        <f>IFERROR(VLOOKUP(B269,inhibitor_data_1closest!$B$2:$E$233,4,FALSE),0.5)</f>
        <v>0.84</v>
      </c>
      <c r="E269" s="98">
        <f t="shared" si="8"/>
        <v>1.4955884505279932E-4</v>
      </c>
      <c r="F269" s="98">
        <f t="shared" si="9"/>
        <v>3.496942504128228E-4</v>
      </c>
      <c r="G269" s="126">
        <f>F269/'Bayes Calculation 1'!C271</f>
        <v>0.18219070446508068</v>
      </c>
    </row>
    <row r="270" spans="1:7">
      <c r="A270" s="97" t="s">
        <v>5346</v>
      </c>
      <c r="B270" s="96" t="s">
        <v>353</v>
      </c>
      <c r="C270" s="98">
        <f>VLOOKUP(B270,'Add Regulated phosphorylation'!$B$4:$G$524,6,FALSE)</f>
        <v>1.7804624411047539E-4</v>
      </c>
      <c r="D270" s="104">
        <f>IFERROR(VLOOKUP(B270,inhibitor_data_1closest!$B$2:$E$233,4,FALSE),0.5)</f>
        <v>0.84</v>
      </c>
      <c r="E270" s="98">
        <f t="shared" si="8"/>
        <v>1.4955884505279932E-4</v>
      </c>
      <c r="F270" s="98">
        <f t="shared" si="9"/>
        <v>3.496942504128228E-4</v>
      </c>
      <c r="G270" s="126">
        <f>F270/'Bayes Calculation 1'!C272</f>
        <v>0.18219070446508068</v>
      </c>
    </row>
    <row r="271" spans="1:7">
      <c r="A271" s="97" t="s">
        <v>5338</v>
      </c>
      <c r="B271" s="96" t="s">
        <v>177</v>
      </c>
      <c r="C271" s="98">
        <f>VLOOKUP(B271,'Add Regulated phosphorylation'!$B$4:$G$524,6,FALSE)</f>
        <v>2.8363702612624027E-4</v>
      </c>
      <c r="D271" s="104">
        <f>IFERROR(VLOOKUP(B271,inhibitor_data_1closest!$B$2:$E$233,4,FALSE),0.5)</f>
        <v>0.5</v>
      </c>
      <c r="E271" s="98">
        <f t="shared" si="8"/>
        <v>1.4181851306312014E-4</v>
      </c>
      <c r="F271" s="98">
        <f t="shared" si="9"/>
        <v>3.3159602564970911E-4</v>
      </c>
      <c r="G271" s="126">
        <f>F271/'Bayes Calculation 1'!C273</f>
        <v>0.17276152936349845</v>
      </c>
    </row>
    <row r="272" spans="1:7">
      <c r="A272" s="97" t="s">
        <v>5345</v>
      </c>
      <c r="B272" s="96" t="s">
        <v>664</v>
      </c>
      <c r="C272" s="98">
        <f>VLOOKUP(B272,'Add Regulated phosphorylation'!$B$4:$G$524,6,FALSE)</f>
        <v>2.3791004968774809E-3</v>
      </c>
      <c r="D272" s="104">
        <f>IFERROR(VLOOKUP(B272,inhibitor_data_1closest!$B$2:$E$233,4,FALSE),0.5)</f>
        <v>6.0000000000000053E-2</v>
      </c>
      <c r="E272" s="98">
        <f t="shared" si="8"/>
        <v>1.4274602981264898E-4</v>
      </c>
      <c r="F272" s="98">
        <f t="shared" si="9"/>
        <v>3.337647190115582E-4</v>
      </c>
      <c r="G272" s="126">
        <f>F272/'Bayes Calculation 1'!C274</f>
        <v>0.17389141860502183</v>
      </c>
    </row>
    <row r="273" spans="1:7">
      <c r="A273" s="97" t="s">
        <v>5345</v>
      </c>
      <c r="B273" s="96" t="s">
        <v>840</v>
      </c>
      <c r="C273" s="98">
        <f>VLOOKUP(B273,'Add Regulated phosphorylation'!$B$4:$G$524,6,FALSE)</f>
        <v>1.7804624411047539E-4</v>
      </c>
      <c r="D273" s="104">
        <f>IFERROR(VLOOKUP(B273,inhibitor_data_1closest!$B$2:$E$233,4,FALSE),0.5)</f>
        <v>0.73</v>
      </c>
      <c r="E273" s="98">
        <f t="shared" si="8"/>
        <v>1.2997375820064704E-4</v>
      </c>
      <c r="F273" s="98">
        <f t="shared" si="9"/>
        <v>3.0390095571590557E-4</v>
      </c>
      <c r="G273" s="126">
        <f>F273/'Bayes Calculation 1'!C275</f>
        <v>0.15833239792798681</v>
      </c>
    </row>
    <row r="274" spans="1:7">
      <c r="A274" s="97" t="s">
        <v>5345</v>
      </c>
      <c r="B274" s="96" t="s">
        <v>882</v>
      </c>
      <c r="C274" s="98">
        <f>VLOOKUP(B274,'Add Regulated phosphorylation'!$B$4:$G$524,6,FALSE)</f>
        <v>1.7804624411047539E-4</v>
      </c>
      <c r="D274" s="104">
        <f>IFERROR(VLOOKUP(B274,inhibitor_data_1closest!$B$2:$E$233,4,FALSE),0.5)</f>
        <v>0.73</v>
      </c>
      <c r="E274" s="98">
        <f t="shared" si="8"/>
        <v>1.2997375820064704E-4</v>
      </c>
      <c r="F274" s="98">
        <f t="shared" si="9"/>
        <v>3.0390095571590557E-4</v>
      </c>
      <c r="G274" s="126">
        <f>F274/'Bayes Calculation 1'!C276</f>
        <v>0.15833239792798681</v>
      </c>
    </row>
    <row r="275" spans="1:7">
      <c r="A275" s="97" t="s">
        <v>5338</v>
      </c>
      <c r="B275" s="96" t="s">
        <v>35</v>
      </c>
      <c r="C275" s="98">
        <f>VLOOKUP(B275,'Add Regulated phosphorylation'!$B$4:$G$524,6,FALSE)</f>
        <v>6.7703138906641941E-4</v>
      </c>
      <c r="D275" s="104">
        <f>IFERROR(VLOOKUP(B275,inhibitor_data_1closest!$B$2:$E$233,4,FALSE),0.5)</f>
        <v>0.18999999999999995</v>
      </c>
      <c r="E275" s="98">
        <f t="shared" si="8"/>
        <v>1.2863596392261967E-4</v>
      </c>
      <c r="F275" s="98">
        <f t="shared" si="9"/>
        <v>3.0077296307129674E-4</v>
      </c>
      <c r="G275" s="126">
        <f>F275/'Bayes Calculation 1'!C277</f>
        <v>0.15670271376014561</v>
      </c>
    </row>
    <row r="276" spans="1:7">
      <c r="A276" s="97" t="s">
        <v>5343</v>
      </c>
      <c r="B276" s="96" t="s">
        <v>101</v>
      </c>
      <c r="C276" s="98">
        <f>VLOOKUP(B276,'Add Regulated phosphorylation'!$B$4:$G$524,6,FALSE)</f>
        <v>2.5086250685859825E-4</v>
      </c>
      <c r="D276" s="104">
        <f>IFERROR(VLOOKUP(B276,inhibitor_data_1closest!$B$2:$E$233,4,FALSE),0.5)</f>
        <v>0.5</v>
      </c>
      <c r="E276" s="98">
        <f t="shared" si="8"/>
        <v>1.2543125342929912E-4</v>
      </c>
      <c r="F276" s="98">
        <f t="shared" si="9"/>
        <v>2.9327979987285E-4</v>
      </c>
      <c r="G276" s="126">
        <f>F276/'Bayes Calculation 1'!C278</f>
        <v>0.15279877573375486</v>
      </c>
    </row>
    <row r="277" spans="1:7">
      <c r="A277" s="97" t="s">
        <v>5343</v>
      </c>
      <c r="B277" s="96" t="s">
        <v>698</v>
      </c>
      <c r="C277" s="98">
        <f>VLOOKUP(B277,'Add Regulated phosphorylation'!$B$4:$G$524,6,FALSE)</f>
        <v>1.7804624411047539E-4</v>
      </c>
      <c r="D277" s="104">
        <f>IFERROR(VLOOKUP(B277,inhibitor_data_1closest!$B$2:$E$233,4,FALSE),0.5)</f>
        <v>0.71</v>
      </c>
      <c r="E277" s="98">
        <f t="shared" si="8"/>
        <v>1.2641283331843751E-4</v>
      </c>
      <c r="F277" s="98">
        <f t="shared" si="9"/>
        <v>2.955749021346478E-4</v>
      </c>
      <c r="G277" s="126">
        <f>F277/'Bayes Calculation 1'!C279</f>
        <v>0.1539945240121515</v>
      </c>
    </row>
    <row r="278" spans="1:7">
      <c r="A278" s="97" t="s">
        <v>5338</v>
      </c>
      <c r="B278" s="96" t="s">
        <v>889</v>
      </c>
      <c r="C278" s="98">
        <f>VLOOKUP(B278,'Add Regulated phosphorylation'!$B$4:$G$524,6,FALSE)</f>
        <v>1.7804624411047539E-4</v>
      </c>
      <c r="D278" s="104">
        <f>IFERROR(VLOOKUP(B278,inhibitor_data_1closest!$B$2:$E$233,4,FALSE),0.5)</f>
        <v>0.71</v>
      </c>
      <c r="E278" s="98">
        <f t="shared" si="8"/>
        <v>1.2641283331843751E-4</v>
      </c>
      <c r="F278" s="98">
        <f t="shared" si="9"/>
        <v>2.955749021346478E-4</v>
      </c>
      <c r="G278" s="126">
        <f>F278/'Bayes Calculation 1'!C280</f>
        <v>0.1539945240121515</v>
      </c>
    </row>
    <row r="279" spans="1:7">
      <c r="A279" s="97" t="s">
        <v>5343</v>
      </c>
      <c r="B279" s="96" t="s">
        <v>417</v>
      </c>
      <c r="C279" s="98">
        <f>VLOOKUP(B279,'Add Regulated phosphorylation'!$B$4:$G$524,6,FALSE)</f>
        <v>2.7112519073940424E-4</v>
      </c>
      <c r="D279" s="104">
        <f>IFERROR(VLOOKUP(B279,inhibitor_data_1closest!$B$2:$E$233,4,FALSE),0.5)</f>
        <v>0.45999999999999996</v>
      </c>
      <c r="E279" s="98">
        <f t="shared" si="8"/>
        <v>1.2471758774012593E-4</v>
      </c>
      <c r="F279" s="98">
        <f t="shared" si="9"/>
        <v>2.9161112699607923E-4</v>
      </c>
      <c r="G279" s="126">
        <f>F279/'Bayes Calculation 1'!C281</f>
        <v>0.15192939716495729</v>
      </c>
    </row>
    <row r="280" spans="1:7">
      <c r="A280" s="97" t="s">
        <v>5338</v>
      </c>
      <c r="B280" s="96" t="s">
        <v>866</v>
      </c>
      <c r="C280" s="98">
        <f>VLOOKUP(B280,'Add Regulated phosphorylation'!$B$4:$G$524,6,FALSE)</f>
        <v>6.4504889762167551E-4</v>
      </c>
      <c r="D280" s="104">
        <f>IFERROR(VLOOKUP(B280,inhibitor_data_1closest!$B$2:$E$233,4,FALSE),0.5)</f>
        <v>0.18999999999999995</v>
      </c>
      <c r="E280" s="98">
        <f t="shared" si="8"/>
        <v>1.2255929054811831E-4</v>
      </c>
      <c r="F280" s="98">
        <f t="shared" si="9"/>
        <v>2.8656465770527425E-4</v>
      </c>
      <c r="G280" s="126">
        <f>F280/'Bayes Calculation 1'!C282</f>
        <v>0.14930018666444789</v>
      </c>
    </row>
    <row r="281" spans="1:7">
      <c r="A281" s="97" t="s">
        <v>5340</v>
      </c>
      <c r="B281" s="96" t="s">
        <v>523</v>
      </c>
      <c r="C281" s="98">
        <f>VLOOKUP(B281,'Add Regulated phosphorylation'!$B$4:$G$524,6,FALSE)</f>
        <v>1.6914393190495163E-3</v>
      </c>
      <c r="D281" s="104">
        <f>IFERROR(VLOOKUP(B281,inhibitor_data_1closest!$B$2:$E$233,4,FALSE),0.5)</f>
        <v>6.9999999999999951E-2</v>
      </c>
      <c r="E281" s="98">
        <f t="shared" si="8"/>
        <v>1.1840075233346605E-4</v>
      </c>
      <c r="F281" s="98">
        <f t="shared" si="9"/>
        <v>2.7684128157681785E-4</v>
      </c>
      <c r="G281" s="126">
        <f>F281/'Bayes Calculation 1'!C283</f>
        <v>0.1442343077015221</v>
      </c>
    </row>
    <row r="282" spans="1:7">
      <c r="A282" s="97" t="s">
        <v>5338</v>
      </c>
      <c r="B282" s="96" t="s">
        <v>1024</v>
      </c>
      <c r="C282" s="98">
        <f>VLOOKUP(B282,'Add Regulated phosphorylation'!$B$4:$G$524,6,FALSE)</f>
        <v>8.9023122055237715E-4</v>
      </c>
      <c r="D282" s="104">
        <f>IFERROR(VLOOKUP(B282,inhibitor_data_1closest!$B$2:$E$233,4,FALSE),0.5)</f>
        <v>0.13</v>
      </c>
      <c r="E282" s="98">
        <f t="shared" si="8"/>
        <v>1.1573005867180903E-4</v>
      </c>
      <c r="F282" s="98">
        <f t="shared" si="9"/>
        <v>2.7059674139087486E-4</v>
      </c>
      <c r="G282" s="126">
        <f>F282/'Bayes Calculation 1'!C284</f>
        <v>0.1409809022646458</v>
      </c>
    </row>
    <row r="283" spans="1:7">
      <c r="A283" s="97" t="s">
        <v>5346</v>
      </c>
      <c r="B283" s="96" t="s">
        <v>1059</v>
      </c>
      <c r="C283" s="98">
        <f>VLOOKUP(B283,'Add Regulated phosphorylation'!$B$4:$G$524,6,FALSE)</f>
        <v>8.9023122055237715E-4</v>
      </c>
      <c r="D283" s="104">
        <f>IFERROR(VLOOKUP(B283,inhibitor_data_1closest!$B$2:$E$233,4,FALSE),0.5)</f>
        <v>0.13</v>
      </c>
      <c r="E283" s="98">
        <f t="shared" si="8"/>
        <v>1.1573005867180903E-4</v>
      </c>
      <c r="F283" s="98">
        <f t="shared" si="9"/>
        <v>2.7059674139087486E-4</v>
      </c>
      <c r="G283" s="126">
        <f>F283/'Bayes Calculation 1'!C285</f>
        <v>0.1409809022646458</v>
      </c>
    </row>
    <row r="284" spans="1:7">
      <c r="A284" s="97" t="s">
        <v>5346</v>
      </c>
      <c r="B284" s="96" t="s">
        <v>319</v>
      </c>
      <c r="C284" s="98">
        <f>VLOOKUP(B284,'Add Regulated phosphorylation'!$B$4:$G$524,6,FALSE)</f>
        <v>2.8762217258840135E-3</v>
      </c>
      <c r="D284" s="104">
        <f>IFERROR(VLOOKUP(B284,inhibitor_data_1closest!$B$2:$E$233,4,FALSE),0.5)</f>
        <v>4.0000000000000036E-2</v>
      </c>
      <c r="E284" s="98">
        <f t="shared" si="8"/>
        <v>1.1504886903536064E-4</v>
      </c>
      <c r="F284" s="98">
        <f t="shared" si="9"/>
        <v>2.6900400309965106E-4</v>
      </c>
      <c r="G284" s="126">
        <f>F284/'Bayes Calculation 1'!C286</f>
        <v>0.14015108561491821</v>
      </c>
    </row>
    <row r="285" spans="1:7">
      <c r="A285" s="97" t="s">
        <v>5347</v>
      </c>
      <c r="B285" s="96" t="s">
        <v>85</v>
      </c>
      <c r="C285" s="98">
        <f>VLOOKUP(B285,'Add Regulated phosphorylation'!$B$4:$G$524,6,FALSE)</f>
        <v>2.6342422383978899E-4</v>
      </c>
      <c r="D285" s="104">
        <f>IFERROR(VLOOKUP(B285,inhibitor_data_1closest!$B$2:$E$233,4,FALSE),0.5)</f>
        <v>0.43000000000000005</v>
      </c>
      <c r="E285" s="98">
        <f t="shared" si="8"/>
        <v>1.1327241625110927E-4</v>
      </c>
      <c r="F285" s="98">
        <f t="shared" si="9"/>
        <v>2.6485035157497363E-4</v>
      </c>
      <c r="G285" s="126">
        <f>F285/'Bayes Calculation 1'!C287</f>
        <v>0.13798703317056127</v>
      </c>
    </row>
    <row r="286" spans="1:7">
      <c r="A286" s="97" t="s">
        <v>5337</v>
      </c>
      <c r="B286" s="96" t="s">
        <v>289</v>
      </c>
      <c r="C286" s="98">
        <f>VLOOKUP(B286,'Add Regulated phosphorylation'!$B$4:$G$524,6,FALSE)</f>
        <v>2.1235975292474912E-4</v>
      </c>
      <c r="D286" s="104">
        <f>IFERROR(VLOOKUP(B286,inhibitor_data_1closest!$B$2:$E$233,4,FALSE),0.5)</f>
        <v>0.5</v>
      </c>
      <c r="E286" s="98">
        <f t="shared" si="8"/>
        <v>1.0617987646237456E-4</v>
      </c>
      <c r="F286" s="98">
        <f t="shared" si="9"/>
        <v>2.4826677616645063E-4</v>
      </c>
      <c r="G286" s="126">
        <f>F286/'Bayes Calculation 1'!C288</f>
        <v>0.12934699038272079</v>
      </c>
    </row>
    <row r="287" spans="1:7">
      <c r="A287" s="97" t="s">
        <v>5345</v>
      </c>
      <c r="B287" s="96" t="s">
        <v>109</v>
      </c>
      <c r="C287" s="98">
        <f>VLOOKUP(B287,'Add Regulated phosphorylation'!$B$4:$G$524,6,FALSE)</f>
        <v>1.7035193649480042E-3</v>
      </c>
      <c r="D287" s="104">
        <f>IFERROR(VLOOKUP(B287,inhibitor_data_1closest!$B$2:$E$233,4,FALSE),0.5)</f>
        <v>6.0000000000000053E-2</v>
      </c>
      <c r="E287" s="98">
        <f t="shared" si="8"/>
        <v>1.0221116189688034E-4</v>
      </c>
      <c r="F287" s="98">
        <f t="shared" si="9"/>
        <v>2.3898724031156353E-4</v>
      </c>
      <c r="G287" s="126">
        <f>F287/'Bayes Calculation 1'!C289</f>
        <v>0.12451235220232461</v>
      </c>
    </row>
    <row r="288" spans="1:7">
      <c r="A288" s="97" t="s">
        <v>5346</v>
      </c>
      <c r="B288" s="96" t="s">
        <v>65</v>
      </c>
      <c r="C288" s="98">
        <f>VLOOKUP(B288,'Add Regulated phosphorylation'!$B$4:$G$524,6,FALSE)</f>
        <v>2.339969183709736E-4</v>
      </c>
      <c r="D288" s="104">
        <f>IFERROR(VLOOKUP(B288,inhibitor_data_1closest!$B$2:$E$233,4,FALSE),0.5)</f>
        <v>0.43000000000000005</v>
      </c>
      <c r="E288" s="98">
        <f t="shared" si="8"/>
        <v>1.0061867489951865E-4</v>
      </c>
      <c r="F288" s="98">
        <f t="shared" si="9"/>
        <v>2.3526373237301289E-4</v>
      </c>
      <c r="G288" s="126">
        <f>F288/'Bayes Calculation 1'!C290</f>
        <v>0.12257240456633972</v>
      </c>
    </row>
    <row r="289" spans="1:7">
      <c r="A289" s="97" t="s">
        <v>5338</v>
      </c>
      <c r="B289" s="96" t="s">
        <v>1017</v>
      </c>
      <c r="C289" s="98">
        <f>VLOOKUP(B289,'Add Regulated phosphorylation'!$B$4:$G$524,6,FALSE)</f>
        <v>3.3828786380990327E-4</v>
      </c>
      <c r="D289" s="104">
        <f>IFERROR(VLOOKUP(B289,inhibitor_data_1closest!$B$2:$E$233,4,FALSE),0.5)</f>
        <v>0.30000000000000004</v>
      </c>
      <c r="E289" s="98">
        <f t="shared" si="8"/>
        <v>1.01486359142971E-4</v>
      </c>
      <c r="F289" s="98">
        <f t="shared" si="9"/>
        <v>2.3729252706584413E-4</v>
      </c>
      <c r="G289" s="126">
        <f>F289/'Bayes Calculation 1'!C291</f>
        <v>0.12362940660130479</v>
      </c>
    </row>
    <row r="290" spans="1:7">
      <c r="A290" s="97" t="s">
        <v>5346</v>
      </c>
      <c r="B290" s="96" t="s">
        <v>301</v>
      </c>
      <c r="C290" s="98">
        <f>VLOOKUP(B290,'Add Regulated phosphorylation'!$B$4:$G$524,6,FALSE)</f>
        <v>1.682495349333046E-3</v>
      </c>
      <c r="D290" s="104">
        <f>IFERROR(VLOOKUP(B290,inhibitor_data_1closest!$B$2:$E$233,4,FALSE),0.5)</f>
        <v>6.0000000000000053E-2</v>
      </c>
      <c r="E290" s="98">
        <f t="shared" si="8"/>
        <v>1.0094972095998285E-4</v>
      </c>
      <c r="F290" s="98">
        <f t="shared" si="9"/>
        <v>2.3603777488400766E-4</v>
      </c>
      <c r="G290" s="126">
        <f>F290/'Bayes Calculation 1'!C292</f>
        <v>0.12297568071456799</v>
      </c>
    </row>
    <row r="291" spans="1:7">
      <c r="A291" s="97" t="s">
        <v>5338</v>
      </c>
      <c r="B291" s="96" t="s">
        <v>391</v>
      </c>
      <c r="C291" s="98">
        <f>VLOOKUP(B291,'Add Regulated phosphorylation'!$B$4:$G$524,6,FALSE)</f>
        <v>2.202096423758115E-4</v>
      </c>
      <c r="D291" s="104">
        <f>IFERROR(VLOOKUP(B291,inhibitor_data_1closest!$B$2:$E$233,4,FALSE),0.5)</f>
        <v>0.44999999999999996</v>
      </c>
      <c r="E291" s="98">
        <f t="shared" si="8"/>
        <v>9.9094339069115162E-5</v>
      </c>
      <c r="F291" s="98">
        <f t="shared" si="9"/>
        <v>2.3169957356045874E-4</v>
      </c>
      <c r="G291" s="126">
        <f>F291/'Bayes Calculation 1'!C293</f>
        <v>0.120715477824999</v>
      </c>
    </row>
    <row r="292" spans="1:7">
      <c r="A292" s="97" t="s">
        <v>5340</v>
      </c>
      <c r="B292" s="96" t="s">
        <v>379</v>
      </c>
      <c r="C292" s="98">
        <f>VLOOKUP(B292,'Add Regulated phosphorylation'!$B$4:$G$524,6,FALSE)</f>
        <v>9.8231140982257565E-3</v>
      </c>
      <c r="D292" s="104">
        <f>IFERROR(VLOOKUP(B292,inhibitor_data_1closest!$B$2:$E$233,4,FALSE),0.5)</f>
        <v>1.0000000000000009E-2</v>
      </c>
      <c r="E292" s="98">
        <f t="shared" si="8"/>
        <v>9.8231140982257649E-5</v>
      </c>
      <c r="F292" s="98">
        <f t="shared" si="9"/>
        <v>2.2968126827176214E-4</v>
      </c>
      <c r="G292" s="126">
        <f>F292/'Bayes Calculation 1'!C294</f>
        <v>0.11966394076958808</v>
      </c>
    </row>
    <row r="293" spans="1:7">
      <c r="A293" s="97" t="s">
        <v>5339</v>
      </c>
      <c r="B293" s="96" t="s">
        <v>217</v>
      </c>
      <c r="C293" s="98">
        <f>VLOOKUP(B293,'Add Regulated phosphorylation'!$B$4:$G$524,6,FALSE)</f>
        <v>3.4875345212232627E-4</v>
      </c>
      <c r="D293" s="104">
        <f>IFERROR(VLOOKUP(B293,inhibitor_data_1closest!$B$2:$E$233,4,FALSE),0.5)</f>
        <v>0.28000000000000003</v>
      </c>
      <c r="E293" s="98">
        <f t="shared" si="8"/>
        <v>9.7650966594251364E-5</v>
      </c>
      <c r="F293" s="98">
        <f t="shared" si="9"/>
        <v>2.2832472096992283E-4</v>
      </c>
      <c r="G293" s="126">
        <f>F293/'Bayes Calculation 1'!C295</f>
        <v>0.1189571796253298</v>
      </c>
    </row>
    <row r="294" spans="1:7">
      <c r="A294" s="97" t="s">
        <v>5340</v>
      </c>
      <c r="B294" s="96" t="s">
        <v>195</v>
      </c>
      <c r="C294" s="98">
        <f>VLOOKUP(B294,'Add Regulated phosphorylation'!$B$4:$G$524,6,FALSE)</f>
        <v>1.3828559460456879E-3</v>
      </c>
      <c r="D294" s="104">
        <f>IFERROR(VLOOKUP(B294,inhibitor_data_1closest!$B$2:$E$233,4,FALSE),0.5)</f>
        <v>6.9999999999999951E-2</v>
      </c>
      <c r="E294" s="98">
        <f t="shared" si="8"/>
        <v>9.6799916223198079E-5</v>
      </c>
      <c r="F294" s="98">
        <f t="shared" si="9"/>
        <v>2.2633481912584288E-4</v>
      </c>
      <c r="G294" s="126">
        <f>F294/'Bayes Calculation 1'!C296</f>
        <v>0.11792044076456415</v>
      </c>
    </row>
    <row r="295" spans="1:7">
      <c r="A295" s="97" t="s">
        <v>5346</v>
      </c>
      <c r="B295" s="96" t="s">
        <v>147</v>
      </c>
      <c r="C295" s="98">
        <f>VLOOKUP(B295,'Add Regulated phosphorylation'!$B$4:$G$524,6,FALSE)</f>
        <v>1.7804624411047539E-4</v>
      </c>
      <c r="D295" s="104">
        <f>IFERROR(VLOOKUP(B295,inhibitor_data_1closest!$B$2:$E$233,4,FALSE),0.5)</f>
        <v>0.53</v>
      </c>
      <c r="E295" s="98">
        <f t="shared" si="8"/>
        <v>9.4364509378551959E-5</v>
      </c>
      <c r="F295" s="98">
        <f t="shared" si="9"/>
        <v>2.2064041990332869E-4</v>
      </c>
      <c r="G295" s="126">
        <f>F295/'Bayes Calculation 1'!C297</f>
        <v>0.11495365876963425</v>
      </c>
    </row>
    <row r="296" spans="1:7">
      <c r="A296" s="97" t="s">
        <v>5340</v>
      </c>
      <c r="B296" s="96" t="s">
        <v>281</v>
      </c>
      <c r="C296" s="98">
        <f>VLOOKUP(B296,'Add Regulated phosphorylation'!$B$4:$G$524,6,FALSE)</f>
        <v>9.0041913267437676E-4</v>
      </c>
      <c r="D296" s="104">
        <f>IFERROR(VLOOKUP(B296,inhibitor_data_1closest!$B$2:$E$233,4,FALSE),0.5)</f>
        <v>9.9999999999999978E-2</v>
      </c>
      <c r="E296" s="98">
        <f t="shared" si="8"/>
        <v>9.0041913267437654E-5</v>
      </c>
      <c r="F296" s="98">
        <f t="shared" si="9"/>
        <v>2.1053344825360874E-4</v>
      </c>
      <c r="G296" s="126">
        <f>F296/'Bayes Calculation 1'!C298</f>
        <v>0.10968792654013015</v>
      </c>
    </row>
    <row r="297" spans="1:7">
      <c r="A297" s="97" t="s">
        <v>5344</v>
      </c>
      <c r="B297" s="96" t="s">
        <v>728</v>
      </c>
      <c r="C297" s="98">
        <f>VLOOKUP(B297,'Add Regulated phosphorylation'!$B$4:$G$524,6,FALSE)</f>
        <v>1.7804624411047539E-4</v>
      </c>
      <c r="D297" s="104">
        <f>IFERROR(VLOOKUP(B297,inhibitor_data_1closest!$B$2:$E$233,4,FALSE),0.5)</f>
        <v>0.5</v>
      </c>
      <c r="E297" s="98">
        <f t="shared" si="8"/>
        <v>8.9023122055237693E-5</v>
      </c>
      <c r="F297" s="98">
        <f t="shared" si="9"/>
        <v>2.0815133953144214E-4</v>
      </c>
      <c r="G297" s="126">
        <f>F297/'Bayes Calculation 1'!C299</f>
        <v>0.10844684789588135</v>
      </c>
    </row>
    <row r="298" spans="1:7">
      <c r="A298" s="97" t="s">
        <v>5347</v>
      </c>
      <c r="B298" s="96" t="s">
        <v>91</v>
      </c>
      <c r="C298" s="98">
        <f>VLOOKUP(B298,'Add Regulated phosphorylation'!$B$4:$G$524,6,FALSE)</f>
        <v>1.7804624411047539E-4</v>
      </c>
      <c r="D298" s="104">
        <f>IFERROR(VLOOKUP(B298,inhibitor_data_1closest!$B$2:$E$233,4,FALSE),0.5)</f>
        <v>0.5</v>
      </c>
      <c r="E298" s="98">
        <f t="shared" si="8"/>
        <v>8.9023122055237693E-5</v>
      </c>
      <c r="F298" s="98">
        <f t="shared" si="9"/>
        <v>2.0815133953144214E-4</v>
      </c>
      <c r="G298" s="126">
        <f>F298/'Bayes Calculation 1'!C300</f>
        <v>0.10844684789588135</v>
      </c>
    </row>
    <row r="299" spans="1:7">
      <c r="A299" s="97" t="s">
        <v>5343</v>
      </c>
      <c r="B299" s="96" t="s">
        <v>99</v>
      </c>
      <c r="C299" s="98">
        <f>VLOOKUP(B299,'Add Regulated phosphorylation'!$B$4:$G$524,6,FALSE)</f>
        <v>1.7804624411047539E-4</v>
      </c>
      <c r="D299" s="104">
        <f>IFERROR(VLOOKUP(B299,inhibitor_data_1closest!$B$2:$E$233,4,FALSE),0.5)</f>
        <v>0.5</v>
      </c>
      <c r="E299" s="98">
        <f t="shared" si="8"/>
        <v>8.9023122055237693E-5</v>
      </c>
      <c r="F299" s="98">
        <f t="shared" si="9"/>
        <v>2.0815133953144214E-4</v>
      </c>
      <c r="G299" s="126">
        <f>F299/'Bayes Calculation 1'!C301</f>
        <v>0.10844684789588135</v>
      </c>
    </row>
    <row r="300" spans="1:7">
      <c r="A300" s="97" t="s">
        <v>5340</v>
      </c>
      <c r="B300" s="96" t="s">
        <v>159</v>
      </c>
      <c r="C300" s="98">
        <f>VLOOKUP(B300,'Add Regulated phosphorylation'!$B$4:$G$524,6,FALSE)</f>
        <v>1.7804624411047539E-4</v>
      </c>
      <c r="D300" s="104">
        <f>IFERROR(VLOOKUP(B300,inhibitor_data_1closest!$B$2:$E$233,4,FALSE),0.5)</f>
        <v>0.5</v>
      </c>
      <c r="E300" s="98">
        <f t="shared" si="8"/>
        <v>8.9023122055237693E-5</v>
      </c>
      <c r="F300" s="98">
        <f t="shared" si="9"/>
        <v>2.0815133953144214E-4</v>
      </c>
      <c r="G300" s="126">
        <f>F300/'Bayes Calculation 1'!C302</f>
        <v>0.10844684789588135</v>
      </c>
    </row>
    <row r="301" spans="1:7">
      <c r="A301" s="97" t="s">
        <v>5344</v>
      </c>
      <c r="B301" s="96" t="s">
        <v>283</v>
      </c>
      <c r="C301" s="98">
        <f>VLOOKUP(B301,'Add Regulated phosphorylation'!$B$4:$G$524,6,FALSE)</f>
        <v>1.7804624411047539E-4</v>
      </c>
      <c r="D301" s="104">
        <f>IFERROR(VLOOKUP(B301,inhibitor_data_1closest!$B$2:$E$233,4,FALSE),0.5)</f>
        <v>0.5</v>
      </c>
      <c r="E301" s="98">
        <f t="shared" si="8"/>
        <v>8.9023122055237693E-5</v>
      </c>
      <c r="F301" s="98">
        <f t="shared" si="9"/>
        <v>2.0815133953144214E-4</v>
      </c>
      <c r="G301" s="126">
        <f>F301/'Bayes Calculation 1'!C303</f>
        <v>0.10844684789588135</v>
      </c>
    </row>
    <row r="302" spans="1:7">
      <c r="A302" s="97" t="s">
        <v>5346</v>
      </c>
      <c r="B302" s="96" t="s">
        <v>187</v>
      </c>
      <c r="C302" s="98">
        <f>VLOOKUP(B302,'Add Regulated phosphorylation'!$B$4:$G$524,6,FALSE)</f>
        <v>1.7804624411047539E-4</v>
      </c>
      <c r="D302" s="104">
        <f>IFERROR(VLOOKUP(B302,inhibitor_data_1closest!$B$2:$E$233,4,FALSE),0.5)</f>
        <v>0.5</v>
      </c>
      <c r="E302" s="98">
        <f t="shared" si="8"/>
        <v>8.9023122055237693E-5</v>
      </c>
      <c r="F302" s="98">
        <f t="shared" si="9"/>
        <v>2.0815133953144214E-4</v>
      </c>
      <c r="G302" s="126">
        <f>F302/'Bayes Calculation 1'!C304</f>
        <v>0.10844684789588135</v>
      </c>
    </row>
    <row r="303" spans="1:7">
      <c r="A303" s="97" t="s">
        <v>5346</v>
      </c>
      <c r="B303" s="96" t="s">
        <v>389</v>
      </c>
      <c r="C303" s="98">
        <f>VLOOKUP(B303,'Add Regulated phosphorylation'!$B$4:$G$524,6,FALSE)</f>
        <v>1.7804624411047539E-4</v>
      </c>
      <c r="D303" s="104">
        <f>IFERROR(VLOOKUP(B303,inhibitor_data_1closest!$B$2:$E$233,4,FALSE),0.5)</f>
        <v>0.5</v>
      </c>
      <c r="E303" s="98">
        <f t="shared" si="8"/>
        <v>8.9023122055237693E-5</v>
      </c>
      <c r="F303" s="98">
        <f t="shared" si="9"/>
        <v>2.0815133953144214E-4</v>
      </c>
      <c r="G303" s="126">
        <f>F303/'Bayes Calculation 1'!C305</f>
        <v>0.10844684789588135</v>
      </c>
    </row>
    <row r="304" spans="1:7">
      <c r="A304" s="97" t="s">
        <v>5338</v>
      </c>
      <c r="B304" s="96" t="s">
        <v>397</v>
      </c>
      <c r="C304" s="98">
        <f>VLOOKUP(B304,'Add Regulated phosphorylation'!$B$4:$G$524,6,FALSE)</f>
        <v>1.7804624411047539E-4</v>
      </c>
      <c r="D304" s="104">
        <f>IFERROR(VLOOKUP(B304,inhibitor_data_1closest!$B$2:$E$233,4,FALSE),0.5)</f>
        <v>0.5</v>
      </c>
      <c r="E304" s="98">
        <f t="shared" si="8"/>
        <v>8.9023122055237693E-5</v>
      </c>
      <c r="F304" s="98">
        <f t="shared" si="9"/>
        <v>2.0815133953144214E-4</v>
      </c>
      <c r="G304" s="126">
        <f>F304/'Bayes Calculation 1'!C306</f>
        <v>0.10844684789588135</v>
      </c>
    </row>
    <row r="305" spans="1:7">
      <c r="A305" s="97" t="s">
        <v>5338</v>
      </c>
      <c r="B305" s="96" t="s">
        <v>57</v>
      </c>
      <c r="C305" s="98">
        <f>VLOOKUP(B305,'Add Regulated phosphorylation'!$B$4:$G$524,6,FALSE)</f>
        <v>1.7804624411047539E-4</v>
      </c>
      <c r="D305" s="104">
        <f>IFERROR(VLOOKUP(B305,inhibitor_data_1closest!$B$2:$E$233,4,FALSE),0.5)</f>
        <v>0.5</v>
      </c>
      <c r="E305" s="98">
        <f t="shared" si="8"/>
        <v>8.9023122055237693E-5</v>
      </c>
      <c r="F305" s="98">
        <f t="shared" si="9"/>
        <v>2.0815133953144214E-4</v>
      </c>
      <c r="G305" s="126">
        <f>F305/'Bayes Calculation 1'!C307</f>
        <v>0.10844684789588135</v>
      </c>
    </row>
    <row r="306" spans="1:7">
      <c r="A306" s="97" t="s">
        <v>5346</v>
      </c>
      <c r="B306" s="96" t="s">
        <v>393</v>
      </c>
      <c r="C306" s="98">
        <f>VLOOKUP(B306,'Add Regulated phosphorylation'!$B$4:$G$524,6,FALSE)</f>
        <v>1.7804624411047539E-4</v>
      </c>
      <c r="D306" s="104">
        <f>IFERROR(VLOOKUP(B306,inhibitor_data_1closest!$B$2:$E$233,4,FALSE),0.5)</f>
        <v>0.5</v>
      </c>
      <c r="E306" s="98">
        <f t="shared" si="8"/>
        <v>8.9023122055237693E-5</v>
      </c>
      <c r="F306" s="98">
        <f t="shared" si="9"/>
        <v>2.0815133953144214E-4</v>
      </c>
      <c r="G306" s="126">
        <f>F306/'Bayes Calculation 1'!C308</f>
        <v>0.10844684789588135</v>
      </c>
    </row>
    <row r="307" spans="1:7">
      <c r="A307" s="97" t="s">
        <v>5346</v>
      </c>
      <c r="B307" s="96" t="s">
        <v>566</v>
      </c>
      <c r="C307" s="98">
        <f>VLOOKUP(B307,'Add Regulated phosphorylation'!$B$4:$G$524,6,FALSE)</f>
        <v>1.7804624411047539E-4</v>
      </c>
      <c r="D307" s="104">
        <f>IFERROR(VLOOKUP(B307,inhibitor_data_1closest!$B$2:$E$233,4,FALSE),0.5)</f>
        <v>0.5</v>
      </c>
      <c r="E307" s="98">
        <f t="shared" si="8"/>
        <v>8.9023122055237693E-5</v>
      </c>
      <c r="F307" s="98">
        <f t="shared" si="9"/>
        <v>2.0815133953144214E-4</v>
      </c>
      <c r="G307" s="126">
        <f>F307/'Bayes Calculation 1'!C309</f>
        <v>0.10844684789588135</v>
      </c>
    </row>
    <row r="308" spans="1:7">
      <c r="A308" s="97" t="s">
        <v>5345</v>
      </c>
      <c r="B308" s="96" t="s">
        <v>600</v>
      </c>
      <c r="C308" s="98">
        <f>VLOOKUP(B308,'Add Regulated phosphorylation'!$B$4:$G$524,6,FALSE)</f>
        <v>1.7804624411047539E-4</v>
      </c>
      <c r="D308" s="104">
        <f>IFERROR(VLOOKUP(B308,inhibitor_data_1closest!$B$2:$E$233,4,FALSE),0.5)</f>
        <v>0.5</v>
      </c>
      <c r="E308" s="98">
        <f t="shared" si="8"/>
        <v>8.9023122055237693E-5</v>
      </c>
      <c r="F308" s="98">
        <f t="shared" si="9"/>
        <v>2.0815133953144214E-4</v>
      </c>
      <c r="G308" s="126">
        <f>F308/'Bayes Calculation 1'!C310</f>
        <v>0.10844684789588135</v>
      </c>
    </row>
    <row r="309" spans="1:7">
      <c r="A309" s="97" t="s">
        <v>5345</v>
      </c>
      <c r="B309" s="96" t="s">
        <v>507</v>
      </c>
      <c r="C309" s="98">
        <f>VLOOKUP(B309,'Add Regulated phosphorylation'!$B$4:$G$524,6,FALSE)</f>
        <v>1.7804624411047539E-4</v>
      </c>
      <c r="D309" s="104">
        <f>IFERROR(VLOOKUP(B309,inhibitor_data_1closest!$B$2:$E$233,4,FALSE),0.5)</f>
        <v>0.5</v>
      </c>
      <c r="E309" s="98">
        <f t="shared" si="8"/>
        <v>8.9023122055237693E-5</v>
      </c>
      <c r="F309" s="98">
        <f t="shared" si="9"/>
        <v>2.0815133953144214E-4</v>
      </c>
      <c r="G309" s="126">
        <f>F309/'Bayes Calculation 1'!C311</f>
        <v>0.10844684789588135</v>
      </c>
    </row>
    <row r="310" spans="1:7">
      <c r="A310" s="97" t="s">
        <v>5346</v>
      </c>
      <c r="B310" s="96" t="s">
        <v>574</v>
      </c>
      <c r="C310" s="98">
        <f>VLOOKUP(B310,'Add Regulated phosphorylation'!$B$4:$G$524,6,FALSE)</f>
        <v>1.7804624411047539E-4</v>
      </c>
      <c r="D310" s="104">
        <f>IFERROR(VLOOKUP(B310,inhibitor_data_1closest!$B$2:$E$233,4,FALSE),0.5)</f>
        <v>0.5</v>
      </c>
      <c r="E310" s="98">
        <f t="shared" si="8"/>
        <v>8.9023122055237693E-5</v>
      </c>
      <c r="F310" s="98">
        <f t="shared" si="9"/>
        <v>2.0815133953144214E-4</v>
      </c>
      <c r="G310" s="126">
        <f>F310/'Bayes Calculation 1'!C312</f>
        <v>0.10844684789588135</v>
      </c>
    </row>
    <row r="311" spans="1:7">
      <c r="A311" s="97" t="s">
        <v>5346</v>
      </c>
      <c r="B311" s="96" t="s">
        <v>646</v>
      </c>
      <c r="C311" s="98">
        <f>VLOOKUP(B311,'Add Regulated phosphorylation'!$B$4:$G$524,6,FALSE)</f>
        <v>1.7804624411047539E-4</v>
      </c>
      <c r="D311" s="104">
        <f>IFERROR(VLOOKUP(B311,inhibitor_data_1closest!$B$2:$E$233,4,FALSE),0.5)</f>
        <v>0.5</v>
      </c>
      <c r="E311" s="98">
        <f t="shared" si="8"/>
        <v>8.9023122055237693E-5</v>
      </c>
      <c r="F311" s="98">
        <f t="shared" si="9"/>
        <v>2.0815133953144214E-4</v>
      </c>
      <c r="G311" s="126">
        <f>F311/'Bayes Calculation 1'!C313</f>
        <v>0.10844684789588135</v>
      </c>
    </row>
    <row r="312" spans="1:7">
      <c r="A312" s="97" t="s">
        <v>5338</v>
      </c>
      <c r="B312" s="96" t="s">
        <v>714</v>
      </c>
      <c r="C312" s="98">
        <f>VLOOKUP(B312,'Add Regulated phosphorylation'!$B$4:$G$524,6,FALSE)</f>
        <v>1.7804624411047539E-4</v>
      </c>
      <c r="D312" s="104">
        <f>IFERROR(VLOOKUP(B312,inhibitor_data_1closest!$B$2:$E$233,4,FALSE),0.5)</f>
        <v>0.5</v>
      </c>
      <c r="E312" s="98">
        <f t="shared" si="8"/>
        <v>8.9023122055237693E-5</v>
      </c>
      <c r="F312" s="98">
        <f t="shared" si="9"/>
        <v>2.0815133953144214E-4</v>
      </c>
      <c r="G312" s="126">
        <f>F312/'Bayes Calculation 1'!C314</f>
        <v>0.10844684789588135</v>
      </c>
    </row>
    <row r="313" spans="1:7">
      <c r="A313" s="97" t="s">
        <v>5341</v>
      </c>
      <c r="B313" s="96" t="s">
        <v>848</v>
      </c>
      <c r="C313" s="98">
        <f>VLOOKUP(B313,'Add Regulated phosphorylation'!$B$4:$G$524,6,FALSE)</f>
        <v>1.7804624411047539E-4</v>
      </c>
      <c r="D313" s="104">
        <f>IFERROR(VLOOKUP(B313,inhibitor_data_1closest!$B$2:$E$233,4,FALSE),0.5)</f>
        <v>0.5</v>
      </c>
      <c r="E313" s="98">
        <f t="shared" si="8"/>
        <v>8.9023122055237693E-5</v>
      </c>
      <c r="F313" s="98">
        <f t="shared" si="9"/>
        <v>2.0815133953144214E-4</v>
      </c>
      <c r="G313" s="126">
        <f>F313/'Bayes Calculation 1'!C315</f>
        <v>0.10844684789588135</v>
      </c>
    </row>
    <row r="314" spans="1:7">
      <c r="A314" s="97" t="s">
        <v>5337</v>
      </c>
      <c r="B314" s="96" t="s">
        <v>1010</v>
      </c>
      <c r="C314" s="98">
        <f>VLOOKUP(B314,'Add Regulated phosphorylation'!$B$4:$G$524,6,FALSE)</f>
        <v>1.7804624411047539E-4</v>
      </c>
      <c r="D314" s="104">
        <f>IFERROR(VLOOKUP(B314,inhibitor_data_1closest!$B$2:$E$233,4,FALSE),0.5)</f>
        <v>0.5</v>
      </c>
      <c r="E314" s="98">
        <f t="shared" si="8"/>
        <v>8.9023122055237693E-5</v>
      </c>
      <c r="F314" s="98">
        <f t="shared" si="9"/>
        <v>2.0815133953144214E-4</v>
      </c>
      <c r="G314" s="126">
        <f>F314/'Bayes Calculation 1'!C316</f>
        <v>0.10844684789588135</v>
      </c>
    </row>
    <row r="315" spans="1:7">
      <c r="A315" s="97" t="s">
        <v>5346</v>
      </c>
      <c r="B315" s="96" t="s">
        <v>754</v>
      </c>
      <c r="C315" s="98">
        <f>VLOOKUP(B315,'Add Regulated phosphorylation'!$B$4:$G$524,6,FALSE)</f>
        <v>1.7804624411047539E-4</v>
      </c>
      <c r="D315" s="104">
        <f>IFERROR(VLOOKUP(B315,inhibitor_data_1closest!$B$2:$E$233,4,FALSE),0.5)</f>
        <v>0.5</v>
      </c>
      <c r="E315" s="98">
        <f t="shared" si="8"/>
        <v>8.9023122055237693E-5</v>
      </c>
      <c r="F315" s="98">
        <f t="shared" si="9"/>
        <v>2.0815133953144214E-4</v>
      </c>
      <c r="G315" s="126">
        <f>F315/'Bayes Calculation 1'!C317</f>
        <v>0.10844684789588135</v>
      </c>
    </row>
    <row r="316" spans="1:7">
      <c r="A316" s="97" t="s">
        <v>5346</v>
      </c>
      <c r="B316" s="96" t="s">
        <v>608</v>
      </c>
      <c r="C316" s="98">
        <f>VLOOKUP(B316,'Add Regulated phosphorylation'!$B$4:$G$524,6,FALSE)</f>
        <v>1.7804624411047539E-4</v>
      </c>
      <c r="D316" s="104">
        <f>IFERROR(VLOOKUP(B316,inhibitor_data_1closest!$B$2:$E$233,4,FALSE),0.5)</f>
        <v>0.5</v>
      </c>
      <c r="E316" s="98">
        <f t="shared" si="8"/>
        <v>8.9023122055237693E-5</v>
      </c>
      <c r="F316" s="98">
        <f t="shared" si="9"/>
        <v>2.0815133953144214E-4</v>
      </c>
      <c r="G316" s="126">
        <f>F316/'Bayes Calculation 1'!C318</f>
        <v>0.10844684789588135</v>
      </c>
    </row>
    <row r="317" spans="1:7">
      <c r="A317" s="97" t="s">
        <v>5339</v>
      </c>
      <c r="B317" s="96" t="s">
        <v>638</v>
      </c>
      <c r="C317" s="98">
        <f>VLOOKUP(B317,'Add Regulated phosphorylation'!$B$4:$G$524,6,FALSE)</f>
        <v>1.7804624411047539E-4</v>
      </c>
      <c r="D317" s="104">
        <f>IFERROR(VLOOKUP(B317,inhibitor_data_1closest!$B$2:$E$233,4,FALSE),0.5)</f>
        <v>0.5</v>
      </c>
      <c r="E317" s="98">
        <f t="shared" si="8"/>
        <v>8.9023122055237693E-5</v>
      </c>
      <c r="F317" s="98">
        <f t="shared" si="9"/>
        <v>2.0815133953144214E-4</v>
      </c>
      <c r="G317" s="126">
        <f>F317/'Bayes Calculation 1'!C319</f>
        <v>0.10844684789588135</v>
      </c>
    </row>
    <row r="318" spans="1:7">
      <c r="A318" s="97" t="s">
        <v>5346</v>
      </c>
      <c r="B318" s="96" t="s">
        <v>702</v>
      </c>
      <c r="C318" s="98">
        <f>VLOOKUP(B318,'Add Regulated phosphorylation'!$B$4:$G$524,6,FALSE)</f>
        <v>1.7804624411047539E-4</v>
      </c>
      <c r="D318" s="104">
        <f>IFERROR(VLOOKUP(B318,inhibitor_data_1closest!$B$2:$E$233,4,FALSE),0.5)</f>
        <v>0.5</v>
      </c>
      <c r="E318" s="98">
        <f t="shared" si="8"/>
        <v>8.9023122055237693E-5</v>
      </c>
      <c r="F318" s="98">
        <f t="shared" si="9"/>
        <v>2.0815133953144214E-4</v>
      </c>
      <c r="G318" s="126">
        <f>F318/'Bayes Calculation 1'!C320</f>
        <v>0.10844684789588135</v>
      </c>
    </row>
    <row r="319" spans="1:7">
      <c r="A319" s="97" t="s">
        <v>5346</v>
      </c>
      <c r="B319" s="96" t="s">
        <v>1054</v>
      </c>
      <c r="C319" s="98">
        <f>VLOOKUP(B319,'Add Regulated phosphorylation'!$B$4:$G$524,6,FALSE)</f>
        <v>1.7804624411047539E-4</v>
      </c>
      <c r="D319" s="104">
        <f>IFERROR(VLOOKUP(B319,inhibitor_data_1closest!$B$2:$E$233,4,FALSE),0.5)</f>
        <v>0.5</v>
      </c>
      <c r="E319" s="98">
        <f t="shared" si="8"/>
        <v>8.9023122055237693E-5</v>
      </c>
      <c r="F319" s="98">
        <f t="shared" si="9"/>
        <v>2.0815133953144214E-4</v>
      </c>
      <c r="G319" s="126">
        <f>F319/'Bayes Calculation 1'!C321</f>
        <v>0.10844684789588135</v>
      </c>
    </row>
    <row r="320" spans="1:7">
      <c r="A320" s="97" t="s">
        <v>5337</v>
      </c>
      <c r="B320" s="96" t="s">
        <v>405</v>
      </c>
      <c r="C320" s="98">
        <f>VLOOKUP(B320,'Add Regulated phosphorylation'!$B$4:$G$524,6,FALSE)</f>
        <v>1.7804624411047539E-4</v>
      </c>
      <c r="D320" s="104">
        <f>IFERROR(VLOOKUP(B320,inhibitor_data_1closest!$B$2:$E$233,4,FALSE),0.5)</f>
        <v>0.5</v>
      </c>
      <c r="E320" s="98">
        <f t="shared" si="8"/>
        <v>8.9023122055237693E-5</v>
      </c>
      <c r="F320" s="98">
        <f t="shared" si="9"/>
        <v>2.0815133953144214E-4</v>
      </c>
      <c r="G320" s="126">
        <f>F320/'Bayes Calculation 1'!C322</f>
        <v>0.10844684789588135</v>
      </c>
    </row>
    <row r="321" spans="1:7">
      <c r="A321" s="97" t="s">
        <v>5340</v>
      </c>
      <c r="B321" s="96" t="s">
        <v>497</v>
      </c>
      <c r="C321" s="98">
        <f>VLOOKUP(B321,'Add Regulated phosphorylation'!$B$4:$G$524,6,FALSE)</f>
        <v>1.7804624411047539E-4</v>
      </c>
      <c r="D321" s="104">
        <f>IFERROR(VLOOKUP(B321,inhibitor_data_1closest!$B$2:$E$233,4,FALSE),0.5)</f>
        <v>0.5</v>
      </c>
      <c r="E321" s="98">
        <f t="shared" si="8"/>
        <v>8.9023122055237693E-5</v>
      </c>
      <c r="F321" s="98">
        <f t="shared" si="9"/>
        <v>2.0815133953144214E-4</v>
      </c>
      <c r="G321" s="126">
        <f>F321/'Bayes Calculation 1'!C323</f>
        <v>0.10844684789588135</v>
      </c>
    </row>
    <row r="322" spans="1:7">
      <c r="A322" s="97" t="s">
        <v>5346</v>
      </c>
      <c r="B322" s="96" t="s">
        <v>548</v>
      </c>
      <c r="C322" s="98">
        <f>VLOOKUP(B322,'Add Regulated phosphorylation'!$B$4:$G$524,6,FALSE)</f>
        <v>1.7804624411047539E-4</v>
      </c>
      <c r="D322" s="104">
        <f>IFERROR(VLOOKUP(B322,inhibitor_data_1closest!$B$2:$E$233,4,FALSE),0.5)</f>
        <v>0.5</v>
      </c>
      <c r="E322" s="98">
        <f t="shared" si="8"/>
        <v>8.9023122055237693E-5</v>
      </c>
      <c r="F322" s="98">
        <f t="shared" si="9"/>
        <v>2.0815133953144214E-4</v>
      </c>
      <c r="G322" s="126">
        <f>F322/'Bayes Calculation 1'!C324</f>
        <v>0.10844684789588135</v>
      </c>
    </row>
    <row r="323" spans="1:7">
      <c r="A323" s="97" t="s">
        <v>5347</v>
      </c>
      <c r="B323" s="96" t="s">
        <v>285</v>
      </c>
      <c r="C323" s="98">
        <f>VLOOKUP(B323,'Add Regulated phosphorylation'!$B$4:$G$524,6,FALSE)</f>
        <v>1.7804624411047539E-4</v>
      </c>
      <c r="D323" s="104">
        <f>IFERROR(VLOOKUP(B323,inhibitor_data_1closest!$B$2:$E$233,4,FALSE),0.5)</f>
        <v>0.5</v>
      </c>
      <c r="E323" s="98">
        <f t="shared" si="8"/>
        <v>8.9023122055237693E-5</v>
      </c>
      <c r="F323" s="98">
        <f t="shared" si="9"/>
        <v>2.0815133953144214E-4</v>
      </c>
      <c r="G323" s="126">
        <f>F323/'Bayes Calculation 1'!C325</f>
        <v>0.10844684789588135</v>
      </c>
    </row>
    <row r="324" spans="1:7">
      <c r="A324" s="97" t="s">
        <v>5344</v>
      </c>
      <c r="B324" s="96" t="s">
        <v>556</v>
      </c>
      <c r="C324" s="98">
        <f>VLOOKUP(B324,'Add Regulated phosphorylation'!$B$4:$G$524,6,FALSE)</f>
        <v>1.7804624411047539E-4</v>
      </c>
      <c r="D324" s="104">
        <f>IFERROR(VLOOKUP(B324,inhibitor_data_1closest!$B$2:$E$233,4,FALSE),0.5)</f>
        <v>0.5</v>
      </c>
      <c r="E324" s="98">
        <f t="shared" si="8"/>
        <v>8.9023122055237693E-5</v>
      </c>
      <c r="F324" s="98">
        <f t="shared" si="9"/>
        <v>2.0815133953144214E-4</v>
      </c>
      <c r="G324" s="126">
        <f>F324/'Bayes Calculation 1'!C326</f>
        <v>0.10844684789588135</v>
      </c>
    </row>
    <row r="325" spans="1:7">
      <c r="A325" s="97" t="s">
        <v>5338</v>
      </c>
      <c r="B325" s="96" t="s">
        <v>409</v>
      </c>
      <c r="C325" s="98">
        <f>VLOOKUP(B325,'Add Regulated phosphorylation'!$B$4:$G$524,6,FALSE)</f>
        <v>1.7804624411047539E-4</v>
      </c>
      <c r="D325" s="104">
        <f>IFERROR(VLOOKUP(B325,inhibitor_data_1closest!$B$2:$E$233,4,FALSE),0.5)</f>
        <v>0.5</v>
      </c>
      <c r="E325" s="98">
        <f t="shared" si="8"/>
        <v>8.9023122055237693E-5</v>
      </c>
      <c r="F325" s="98">
        <f t="shared" si="9"/>
        <v>2.0815133953144214E-4</v>
      </c>
      <c r="G325" s="126">
        <f>F325/'Bayes Calculation 1'!C327</f>
        <v>0.10844684789588135</v>
      </c>
    </row>
    <row r="326" spans="1:7">
      <c r="A326" s="97" t="s">
        <v>5338</v>
      </c>
      <c r="B326" s="96" t="s">
        <v>503</v>
      </c>
      <c r="C326" s="98">
        <f>VLOOKUP(B326,'Add Regulated phosphorylation'!$B$4:$G$524,6,FALSE)</f>
        <v>1.7804624411047539E-4</v>
      </c>
      <c r="D326" s="104">
        <f>IFERROR(VLOOKUP(B326,inhibitor_data_1closest!$B$2:$E$233,4,FALSE),0.5)</f>
        <v>0.5</v>
      </c>
      <c r="E326" s="98">
        <f t="shared" ref="E326:E389" si="10">C326*D326</f>
        <v>8.9023122055237693E-5</v>
      </c>
      <c r="F326" s="98">
        <f t="shared" ref="F326:F389" si="11">E326/$E$4</f>
        <v>2.0815133953144214E-4</v>
      </c>
      <c r="G326" s="126">
        <f>F326/'Bayes Calculation 1'!C328</f>
        <v>0.10844684789588135</v>
      </c>
    </row>
    <row r="327" spans="1:7">
      <c r="A327" s="97" t="s">
        <v>5346</v>
      </c>
      <c r="B327" s="96" t="s">
        <v>602</v>
      </c>
      <c r="C327" s="98">
        <f>VLOOKUP(B327,'Add Regulated phosphorylation'!$B$4:$G$524,6,FALSE)</f>
        <v>1.7804624411047539E-4</v>
      </c>
      <c r="D327" s="104">
        <f>IFERROR(VLOOKUP(B327,inhibitor_data_1closest!$B$2:$E$233,4,FALSE),0.5)</f>
        <v>0.5</v>
      </c>
      <c r="E327" s="98">
        <f t="shared" si="10"/>
        <v>8.9023122055237693E-5</v>
      </c>
      <c r="F327" s="98">
        <f t="shared" si="11"/>
        <v>2.0815133953144214E-4</v>
      </c>
      <c r="G327" s="126">
        <f>F327/'Bayes Calculation 1'!C329</f>
        <v>0.10844684789588135</v>
      </c>
    </row>
    <row r="328" spans="1:7">
      <c r="A328" s="97" t="s">
        <v>5338</v>
      </c>
      <c r="B328" s="96" t="s">
        <v>618</v>
      </c>
      <c r="C328" s="98">
        <f>VLOOKUP(B328,'Add Regulated phosphorylation'!$B$4:$G$524,6,FALSE)</f>
        <v>1.7804624411047539E-4</v>
      </c>
      <c r="D328" s="104">
        <f>IFERROR(VLOOKUP(B328,inhibitor_data_1closest!$B$2:$E$233,4,FALSE),0.5)</f>
        <v>0.5</v>
      </c>
      <c r="E328" s="98">
        <f t="shared" si="10"/>
        <v>8.9023122055237693E-5</v>
      </c>
      <c r="F328" s="98">
        <f t="shared" si="11"/>
        <v>2.0815133953144214E-4</v>
      </c>
      <c r="G328" s="126">
        <f>F328/'Bayes Calculation 1'!C330</f>
        <v>0.10844684789588135</v>
      </c>
    </row>
    <row r="329" spans="1:7">
      <c r="A329" s="97" t="s">
        <v>5339</v>
      </c>
      <c r="B329" s="96" t="s">
        <v>666</v>
      </c>
      <c r="C329" s="98">
        <f>VLOOKUP(B329,'Add Regulated phosphorylation'!$B$4:$G$524,6,FALSE)</f>
        <v>1.7804624411047539E-4</v>
      </c>
      <c r="D329" s="104">
        <f>IFERROR(VLOOKUP(B329,inhibitor_data_1closest!$B$2:$E$233,4,FALSE),0.5)</f>
        <v>0.5</v>
      </c>
      <c r="E329" s="98">
        <f t="shared" si="10"/>
        <v>8.9023122055237693E-5</v>
      </c>
      <c r="F329" s="98">
        <f t="shared" si="11"/>
        <v>2.0815133953144214E-4</v>
      </c>
      <c r="G329" s="126">
        <f>F329/'Bayes Calculation 1'!C331</f>
        <v>0.10844684789588135</v>
      </c>
    </row>
    <row r="330" spans="1:7">
      <c r="A330" s="97" t="s">
        <v>5345</v>
      </c>
      <c r="B330" s="96" t="s">
        <v>688</v>
      </c>
      <c r="C330" s="98">
        <f>VLOOKUP(B330,'Add Regulated phosphorylation'!$B$4:$G$524,6,FALSE)</f>
        <v>1.7804624411047539E-4</v>
      </c>
      <c r="D330" s="104">
        <f>IFERROR(VLOOKUP(B330,inhibitor_data_1closest!$B$2:$E$233,4,FALSE),0.5)</f>
        <v>0.5</v>
      </c>
      <c r="E330" s="98">
        <f t="shared" si="10"/>
        <v>8.9023122055237693E-5</v>
      </c>
      <c r="F330" s="98">
        <f t="shared" si="11"/>
        <v>2.0815133953144214E-4</v>
      </c>
      <c r="G330" s="126">
        <f>F330/'Bayes Calculation 1'!C332</f>
        <v>0.10844684789588135</v>
      </c>
    </row>
    <row r="331" spans="1:7">
      <c r="A331" s="97" t="s">
        <v>5337</v>
      </c>
      <c r="B331" s="96" t="s">
        <v>832</v>
      </c>
      <c r="C331" s="98">
        <f>VLOOKUP(B331,'Add Regulated phosphorylation'!$B$4:$G$524,6,FALSE)</f>
        <v>1.7804624411047539E-4</v>
      </c>
      <c r="D331" s="104">
        <f>IFERROR(VLOOKUP(B331,inhibitor_data_1closest!$B$2:$E$233,4,FALSE),0.5)</f>
        <v>0.5</v>
      </c>
      <c r="E331" s="98">
        <f t="shared" si="10"/>
        <v>8.9023122055237693E-5</v>
      </c>
      <c r="F331" s="98">
        <f t="shared" si="11"/>
        <v>2.0815133953144214E-4</v>
      </c>
      <c r="G331" s="126">
        <f>F331/'Bayes Calculation 1'!C333</f>
        <v>0.10844684789588135</v>
      </c>
    </row>
    <row r="332" spans="1:7">
      <c r="A332" s="97" t="s">
        <v>5340</v>
      </c>
      <c r="B332" s="96" t="s">
        <v>756</v>
      </c>
      <c r="C332" s="98">
        <f>VLOOKUP(B332,'Add Regulated phosphorylation'!$B$4:$G$524,6,FALSE)</f>
        <v>1.7804624411047539E-4</v>
      </c>
      <c r="D332" s="104">
        <f>IFERROR(VLOOKUP(B332,inhibitor_data_1closest!$B$2:$E$233,4,FALSE),0.5)</f>
        <v>0.5</v>
      </c>
      <c r="E332" s="98">
        <f t="shared" si="10"/>
        <v>8.9023122055237693E-5</v>
      </c>
      <c r="F332" s="98">
        <f t="shared" si="11"/>
        <v>2.0815133953144214E-4</v>
      </c>
      <c r="G332" s="126">
        <f>F332/'Bayes Calculation 1'!C334</f>
        <v>0.10844684789588135</v>
      </c>
    </row>
    <row r="333" spans="1:7">
      <c r="A333" s="97" t="s">
        <v>5346</v>
      </c>
      <c r="B333" s="96" t="s">
        <v>1057</v>
      </c>
      <c r="C333" s="98">
        <f>VLOOKUP(B333,'Add Regulated phosphorylation'!$B$4:$G$524,6,FALSE)</f>
        <v>1.7804624411047539E-4</v>
      </c>
      <c r="D333" s="104">
        <f>IFERROR(VLOOKUP(B333,inhibitor_data_1closest!$B$2:$E$233,4,FALSE),0.5)</f>
        <v>0.5</v>
      </c>
      <c r="E333" s="98">
        <f t="shared" si="10"/>
        <v>8.9023122055237693E-5</v>
      </c>
      <c r="F333" s="98">
        <f t="shared" si="11"/>
        <v>2.0815133953144214E-4</v>
      </c>
      <c r="G333" s="126">
        <f>F333/'Bayes Calculation 1'!C335</f>
        <v>0.10844684789588135</v>
      </c>
    </row>
    <row r="334" spans="1:7">
      <c r="A334" s="97" t="s">
        <v>5337</v>
      </c>
      <c r="B334" s="96" t="s">
        <v>874</v>
      </c>
      <c r="C334" s="98">
        <f>VLOOKUP(B334,'Add Regulated phosphorylation'!$B$4:$G$524,6,FALSE)</f>
        <v>1.7804624411047539E-4</v>
      </c>
      <c r="D334" s="104">
        <f>IFERROR(VLOOKUP(B334,inhibitor_data_1closest!$B$2:$E$233,4,FALSE),0.5)</f>
        <v>0.5</v>
      </c>
      <c r="E334" s="98">
        <f t="shared" si="10"/>
        <v>8.9023122055237693E-5</v>
      </c>
      <c r="F334" s="98">
        <f t="shared" si="11"/>
        <v>2.0815133953144214E-4</v>
      </c>
      <c r="G334" s="126">
        <f>F334/'Bayes Calculation 1'!C336</f>
        <v>0.10844684789588135</v>
      </c>
    </row>
    <row r="335" spans="1:7">
      <c r="A335" s="97" t="s">
        <v>5345</v>
      </c>
      <c r="B335" s="96" t="s">
        <v>722</v>
      </c>
      <c r="C335" s="98">
        <f>VLOOKUP(B335,'Add Regulated phosphorylation'!$B$4:$G$524,6,FALSE)</f>
        <v>1.7804624411047539E-4</v>
      </c>
      <c r="D335" s="104">
        <f>IFERROR(VLOOKUP(B335,inhibitor_data_1closest!$B$2:$E$233,4,FALSE),0.5)</f>
        <v>0.5</v>
      </c>
      <c r="E335" s="98">
        <f t="shared" si="10"/>
        <v>8.9023122055237693E-5</v>
      </c>
      <c r="F335" s="98">
        <f t="shared" si="11"/>
        <v>2.0815133953144214E-4</v>
      </c>
      <c r="G335" s="126">
        <f>F335/'Bayes Calculation 1'!C337</f>
        <v>0.10844684789588135</v>
      </c>
    </row>
    <row r="336" spans="1:7">
      <c r="A336" s="97" t="s">
        <v>5344</v>
      </c>
      <c r="B336" s="96" t="s">
        <v>726</v>
      </c>
      <c r="C336" s="98">
        <f>VLOOKUP(B336,'Add Regulated phosphorylation'!$B$4:$G$524,6,FALSE)</f>
        <v>1.7804624411047539E-4</v>
      </c>
      <c r="D336" s="104">
        <f>IFERROR(VLOOKUP(B336,inhibitor_data_1closest!$B$2:$E$233,4,FALSE),0.5)</f>
        <v>0.5</v>
      </c>
      <c r="E336" s="98">
        <f t="shared" si="10"/>
        <v>8.9023122055237693E-5</v>
      </c>
      <c r="F336" s="98">
        <f t="shared" si="11"/>
        <v>2.0815133953144214E-4</v>
      </c>
      <c r="G336" s="126">
        <f>F336/'Bayes Calculation 1'!C338</f>
        <v>0.10844684789588135</v>
      </c>
    </row>
    <row r="337" spans="1:7">
      <c r="A337" s="97" t="s">
        <v>5344</v>
      </c>
      <c r="B337" s="96" t="s">
        <v>483</v>
      </c>
      <c r="C337" s="98">
        <f>VLOOKUP(B337,'Add Regulated phosphorylation'!$B$4:$G$524,6,FALSE)</f>
        <v>1.7804624411047539E-4</v>
      </c>
      <c r="D337" s="104">
        <f>IFERROR(VLOOKUP(B337,inhibitor_data_1closest!$B$2:$E$233,4,FALSE),0.5)</f>
        <v>0.5</v>
      </c>
      <c r="E337" s="98">
        <f t="shared" si="10"/>
        <v>8.9023122055237693E-5</v>
      </c>
      <c r="F337" s="98">
        <f t="shared" si="11"/>
        <v>2.0815133953144214E-4</v>
      </c>
      <c r="G337" s="126">
        <f>F337/'Bayes Calculation 1'!C339</f>
        <v>0.10844684789588135</v>
      </c>
    </row>
    <row r="338" spans="1:7">
      <c r="A338" s="97" t="s">
        <v>5347</v>
      </c>
      <c r="B338" s="96" t="s">
        <v>359</v>
      </c>
      <c r="C338" s="98">
        <f>VLOOKUP(B338,'Add Regulated phosphorylation'!$B$4:$G$524,6,FALSE)</f>
        <v>1.7804624411047539E-4</v>
      </c>
      <c r="D338" s="104">
        <f>IFERROR(VLOOKUP(B338,inhibitor_data_1closest!$B$2:$E$233,4,FALSE),0.5)</f>
        <v>0.5</v>
      </c>
      <c r="E338" s="98">
        <f t="shared" si="10"/>
        <v>8.9023122055237693E-5</v>
      </c>
      <c r="F338" s="98">
        <f t="shared" si="11"/>
        <v>2.0815133953144214E-4</v>
      </c>
      <c r="G338" s="126">
        <f>F338/'Bayes Calculation 1'!C340</f>
        <v>0.10844684789588135</v>
      </c>
    </row>
    <row r="339" spans="1:7">
      <c r="A339" s="97" t="s">
        <v>5347</v>
      </c>
      <c r="B339" s="96" t="s">
        <v>145</v>
      </c>
      <c r="C339" s="98">
        <f>VLOOKUP(B339,'Add Regulated phosphorylation'!$B$4:$G$524,6,FALSE)</f>
        <v>1.7804624411047539E-4</v>
      </c>
      <c r="D339" s="104">
        <f>IFERROR(VLOOKUP(B339,inhibitor_data_1closest!$B$2:$E$233,4,FALSE),0.5)</f>
        <v>0.5</v>
      </c>
      <c r="E339" s="98">
        <f t="shared" si="10"/>
        <v>8.9023122055237693E-5</v>
      </c>
      <c r="F339" s="98">
        <f t="shared" si="11"/>
        <v>2.0815133953144214E-4</v>
      </c>
      <c r="G339" s="126">
        <f>F339/'Bayes Calculation 1'!C341</f>
        <v>0.10844684789588135</v>
      </c>
    </row>
    <row r="340" spans="1:7">
      <c r="A340" s="97" t="s">
        <v>5345</v>
      </c>
      <c r="B340" s="96" t="s">
        <v>732</v>
      </c>
      <c r="C340" s="98">
        <f>VLOOKUP(B340,'Add Regulated phosphorylation'!$B$4:$G$524,6,FALSE)</f>
        <v>1.7804624411047539E-4</v>
      </c>
      <c r="D340" s="104">
        <f>IFERROR(VLOOKUP(B340,inhibitor_data_1closest!$B$2:$E$233,4,FALSE),0.5)</f>
        <v>0.5</v>
      </c>
      <c r="E340" s="98">
        <f t="shared" si="10"/>
        <v>8.9023122055237693E-5</v>
      </c>
      <c r="F340" s="98">
        <f t="shared" si="11"/>
        <v>2.0815133953144214E-4</v>
      </c>
      <c r="G340" s="126">
        <f>F340/'Bayes Calculation 1'!C342</f>
        <v>0.10844684789588135</v>
      </c>
    </row>
    <row r="341" spans="1:7">
      <c r="A341" s="97" t="s">
        <v>5347</v>
      </c>
      <c r="B341" s="96" t="s">
        <v>712</v>
      </c>
      <c r="C341" s="98">
        <f>VLOOKUP(B341,'Add Regulated phosphorylation'!$B$4:$G$524,6,FALSE)</f>
        <v>1.7804624411047539E-4</v>
      </c>
      <c r="D341" s="104">
        <f>IFERROR(VLOOKUP(B341,inhibitor_data_1closest!$B$2:$E$233,4,FALSE),0.5)</f>
        <v>0.5</v>
      </c>
      <c r="E341" s="98">
        <f t="shared" si="10"/>
        <v>8.9023122055237693E-5</v>
      </c>
      <c r="F341" s="98">
        <f t="shared" si="11"/>
        <v>2.0815133953144214E-4</v>
      </c>
      <c r="G341" s="126">
        <f>F341/'Bayes Calculation 1'!C343</f>
        <v>0.10844684789588135</v>
      </c>
    </row>
    <row r="342" spans="1:7">
      <c r="A342" s="97" t="s">
        <v>5344</v>
      </c>
      <c r="B342" s="96" t="s">
        <v>513</v>
      </c>
      <c r="C342" s="98">
        <f>VLOOKUP(B342,'Add Regulated phosphorylation'!$B$4:$G$524,6,FALSE)</f>
        <v>1.7804624411047539E-4</v>
      </c>
      <c r="D342" s="104">
        <f>IFERROR(VLOOKUP(B342,inhibitor_data_1closest!$B$2:$E$233,4,FALSE),0.5)</f>
        <v>0.5</v>
      </c>
      <c r="E342" s="98">
        <f t="shared" si="10"/>
        <v>8.9023122055237693E-5</v>
      </c>
      <c r="F342" s="98">
        <f t="shared" si="11"/>
        <v>2.0815133953144214E-4</v>
      </c>
      <c r="G342" s="126">
        <f>F342/'Bayes Calculation 1'!C344</f>
        <v>0.10844684789588135</v>
      </c>
    </row>
    <row r="343" spans="1:7">
      <c r="A343" s="97" t="s">
        <v>5344</v>
      </c>
      <c r="B343" s="96" t="s">
        <v>1042</v>
      </c>
      <c r="C343" s="98">
        <f>VLOOKUP(B343,'Add Regulated phosphorylation'!$B$4:$G$524,6,FALSE)</f>
        <v>1.7804624411047539E-4</v>
      </c>
      <c r="D343" s="104">
        <f>IFERROR(VLOOKUP(B343,inhibitor_data_1closest!$B$2:$E$233,4,FALSE),0.5)</f>
        <v>0.5</v>
      </c>
      <c r="E343" s="98">
        <f t="shared" si="10"/>
        <v>8.9023122055237693E-5</v>
      </c>
      <c r="F343" s="98">
        <f t="shared" si="11"/>
        <v>2.0815133953144214E-4</v>
      </c>
      <c r="G343" s="126">
        <f>F343/'Bayes Calculation 1'!C345</f>
        <v>0.10844684789588135</v>
      </c>
    </row>
    <row r="344" spans="1:7">
      <c r="A344" s="97" t="s">
        <v>5346</v>
      </c>
      <c r="B344" s="96" t="s">
        <v>455</v>
      </c>
      <c r="C344" s="98">
        <f>VLOOKUP(B344,'Add Regulated phosphorylation'!$B$4:$G$524,6,FALSE)</f>
        <v>1.7804624411047539E-4</v>
      </c>
      <c r="D344" s="104">
        <f>IFERROR(VLOOKUP(B344,inhibitor_data_1closest!$B$2:$E$233,4,FALSE),0.5)</f>
        <v>0.5</v>
      </c>
      <c r="E344" s="98">
        <f t="shared" si="10"/>
        <v>8.9023122055237693E-5</v>
      </c>
      <c r="F344" s="98">
        <f t="shared" si="11"/>
        <v>2.0815133953144214E-4</v>
      </c>
      <c r="G344" s="126">
        <f>F344/'Bayes Calculation 1'!C346</f>
        <v>0.10844684789588135</v>
      </c>
    </row>
    <row r="345" spans="1:7">
      <c r="A345" s="97" t="s">
        <v>5344</v>
      </c>
      <c r="B345" s="96" t="s">
        <v>459</v>
      </c>
      <c r="C345" s="98">
        <f>VLOOKUP(B345,'Add Regulated phosphorylation'!$B$4:$G$524,6,FALSE)</f>
        <v>1.7804624411047539E-4</v>
      </c>
      <c r="D345" s="104">
        <f>IFERROR(VLOOKUP(B345,inhibitor_data_1closest!$B$2:$E$233,4,FALSE),0.5)</f>
        <v>0.5</v>
      </c>
      <c r="E345" s="98">
        <f t="shared" si="10"/>
        <v>8.9023122055237693E-5</v>
      </c>
      <c r="F345" s="98">
        <f t="shared" si="11"/>
        <v>2.0815133953144214E-4</v>
      </c>
      <c r="G345" s="126">
        <f>F345/'Bayes Calculation 1'!C347</f>
        <v>0.10844684789588135</v>
      </c>
    </row>
    <row r="346" spans="1:7">
      <c r="A346" s="97" t="s">
        <v>5345</v>
      </c>
      <c r="B346" s="96" t="s">
        <v>736</v>
      </c>
      <c r="C346" s="98">
        <f>VLOOKUP(B346,'Add Regulated phosphorylation'!$B$4:$G$524,6,FALSE)</f>
        <v>1.7804624411047539E-4</v>
      </c>
      <c r="D346" s="104">
        <f>IFERROR(VLOOKUP(B346,inhibitor_data_1closest!$B$2:$E$233,4,FALSE),0.5)</f>
        <v>0.5</v>
      </c>
      <c r="E346" s="98">
        <f t="shared" si="10"/>
        <v>8.9023122055237693E-5</v>
      </c>
      <c r="F346" s="98">
        <f t="shared" si="11"/>
        <v>2.0815133953144214E-4</v>
      </c>
      <c r="G346" s="126">
        <f>F346/'Bayes Calculation 1'!C348</f>
        <v>0.10844684789588135</v>
      </c>
    </row>
    <row r="347" spans="1:7">
      <c r="A347" s="97" t="s">
        <v>5338</v>
      </c>
      <c r="B347" s="96" t="s">
        <v>680</v>
      </c>
      <c r="C347" s="98">
        <f>VLOOKUP(B347,'Add Regulated phosphorylation'!$B$4:$G$524,6,FALSE)</f>
        <v>1.7804624411047539E-4</v>
      </c>
      <c r="D347" s="104">
        <f>IFERROR(VLOOKUP(B347,inhibitor_data_1closest!$B$2:$E$233,4,FALSE),0.5)</f>
        <v>0.5</v>
      </c>
      <c r="E347" s="98">
        <f t="shared" si="10"/>
        <v>8.9023122055237693E-5</v>
      </c>
      <c r="F347" s="98">
        <f t="shared" si="11"/>
        <v>2.0815133953144214E-4</v>
      </c>
      <c r="G347" s="126">
        <f>F347/'Bayes Calculation 1'!C349</f>
        <v>0.10844684789588135</v>
      </c>
    </row>
    <row r="348" spans="1:7">
      <c r="A348" s="97" t="s">
        <v>5338</v>
      </c>
      <c r="B348" s="96" t="s">
        <v>1011</v>
      </c>
      <c r="C348" s="98">
        <f>VLOOKUP(B348,'Add Regulated phosphorylation'!$B$4:$G$524,6,FALSE)</f>
        <v>1.7804624411047539E-4</v>
      </c>
      <c r="D348" s="104">
        <f>IFERROR(VLOOKUP(B348,inhibitor_data_1closest!$B$2:$E$233,4,FALSE),0.5)</f>
        <v>0.5</v>
      </c>
      <c r="E348" s="98">
        <f t="shared" si="10"/>
        <v>8.9023122055237693E-5</v>
      </c>
      <c r="F348" s="98">
        <f t="shared" si="11"/>
        <v>2.0815133953144214E-4</v>
      </c>
      <c r="G348" s="126">
        <f>F348/'Bayes Calculation 1'!C350</f>
        <v>0.10844684789588135</v>
      </c>
    </row>
    <row r="349" spans="1:7">
      <c r="A349" s="97" t="s">
        <v>5340</v>
      </c>
      <c r="B349" s="99" t="s">
        <v>1027</v>
      </c>
      <c r="C349" s="98">
        <f>VLOOKUP(B349,'Add Regulated phosphorylation'!$B$4:$G$524,6,FALSE)</f>
        <v>1.7804624411047539E-4</v>
      </c>
      <c r="D349" s="104">
        <f>IFERROR(VLOOKUP(B349,inhibitor_data_1closest!$B$2:$E$233,4,FALSE),0.5)</f>
        <v>0.5</v>
      </c>
      <c r="E349" s="98">
        <f t="shared" si="10"/>
        <v>8.9023122055237693E-5</v>
      </c>
      <c r="F349" s="98">
        <f t="shared" si="11"/>
        <v>2.0815133953144214E-4</v>
      </c>
      <c r="G349" s="126">
        <f>F349/'Bayes Calculation 1'!C351</f>
        <v>0.10844684789588135</v>
      </c>
    </row>
    <row r="350" spans="1:7">
      <c r="A350" s="97" t="s">
        <v>5340</v>
      </c>
      <c r="B350" s="96" t="s">
        <v>273</v>
      </c>
      <c r="C350" s="98">
        <f>VLOOKUP(B350,'Add Regulated phosphorylation'!$B$4:$G$524,6,FALSE)</f>
        <v>1.7804624411047539E-4</v>
      </c>
      <c r="D350" s="104">
        <f>IFERROR(VLOOKUP(B350,inhibitor_data_1closest!$B$2:$E$233,4,FALSE),0.5)</f>
        <v>0.5</v>
      </c>
      <c r="E350" s="98">
        <f t="shared" si="10"/>
        <v>8.9023122055237693E-5</v>
      </c>
      <c r="F350" s="98">
        <f t="shared" si="11"/>
        <v>2.0815133953144214E-4</v>
      </c>
      <c r="G350" s="126">
        <f>F350/'Bayes Calculation 1'!C352</f>
        <v>0.10844684789588135</v>
      </c>
    </row>
    <row r="351" spans="1:7">
      <c r="A351" s="97" t="s">
        <v>5340</v>
      </c>
      <c r="B351" s="96" t="s">
        <v>1029</v>
      </c>
      <c r="C351" s="98">
        <f>VLOOKUP(B351,'Add Regulated phosphorylation'!$B$4:$G$524,6,FALSE)</f>
        <v>1.7804624411047539E-4</v>
      </c>
      <c r="D351" s="104">
        <f>IFERROR(VLOOKUP(B351,inhibitor_data_1closest!$B$2:$E$233,4,FALSE),0.5)</f>
        <v>0.5</v>
      </c>
      <c r="E351" s="98">
        <f t="shared" si="10"/>
        <v>8.9023122055237693E-5</v>
      </c>
      <c r="F351" s="98">
        <f t="shared" si="11"/>
        <v>2.0815133953144214E-4</v>
      </c>
      <c r="G351" s="126">
        <f>F351/'Bayes Calculation 1'!C353</f>
        <v>0.10844684789588135</v>
      </c>
    </row>
    <row r="352" spans="1:7">
      <c r="A352" s="97" t="s">
        <v>5340</v>
      </c>
      <c r="B352" s="96" t="s">
        <v>612</v>
      </c>
      <c r="C352" s="98">
        <f>VLOOKUP(B352,'Add Regulated phosphorylation'!$B$4:$G$524,6,FALSE)</f>
        <v>1.7804624411047539E-4</v>
      </c>
      <c r="D352" s="104">
        <f>IFERROR(VLOOKUP(B352,inhibitor_data_1closest!$B$2:$E$233,4,FALSE),0.5)</f>
        <v>0.5</v>
      </c>
      <c r="E352" s="98">
        <f t="shared" si="10"/>
        <v>8.9023122055237693E-5</v>
      </c>
      <c r="F352" s="98">
        <f t="shared" si="11"/>
        <v>2.0815133953144214E-4</v>
      </c>
      <c r="G352" s="126">
        <f>F352/'Bayes Calculation 1'!C354</f>
        <v>0.10844684789588135</v>
      </c>
    </row>
    <row r="353" spans="1:7">
      <c r="A353" s="97" t="s">
        <v>5340</v>
      </c>
      <c r="B353" s="96" t="s">
        <v>1031</v>
      </c>
      <c r="C353" s="98">
        <f>VLOOKUP(B353,'Add Regulated phosphorylation'!$B$4:$G$524,6,FALSE)</f>
        <v>1.7804624411047539E-4</v>
      </c>
      <c r="D353" s="104">
        <f>IFERROR(VLOOKUP(B353,inhibitor_data_1closest!$B$2:$E$233,4,FALSE),0.5)</f>
        <v>0.5</v>
      </c>
      <c r="E353" s="98">
        <f t="shared" si="10"/>
        <v>8.9023122055237693E-5</v>
      </c>
      <c r="F353" s="98">
        <f t="shared" si="11"/>
        <v>2.0815133953144214E-4</v>
      </c>
      <c r="G353" s="126">
        <f>F353/'Bayes Calculation 1'!C355</f>
        <v>0.10844684789588135</v>
      </c>
    </row>
    <row r="354" spans="1:7">
      <c r="A354" s="97" t="s">
        <v>5340</v>
      </c>
      <c r="B354" s="96" t="s">
        <v>1032</v>
      </c>
      <c r="C354" s="98">
        <f>VLOOKUP(B354,'Add Regulated phosphorylation'!$B$4:$G$524,6,FALSE)</f>
        <v>1.7804624411047539E-4</v>
      </c>
      <c r="D354" s="104">
        <f>IFERROR(VLOOKUP(B354,inhibitor_data_1closest!$B$2:$E$233,4,FALSE),0.5)</f>
        <v>0.5</v>
      </c>
      <c r="E354" s="98">
        <f t="shared" si="10"/>
        <v>8.9023122055237693E-5</v>
      </c>
      <c r="F354" s="98">
        <f t="shared" si="11"/>
        <v>2.0815133953144214E-4</v>
      </c>
      <c r="G354" s="126">
        <f>F354/'Bayes Calculation 1'!C356</f>
        <v>0.10844684789588135</v>
      </c>
    </row>
    <row r="355" spans="1:7">
      <c r="A355" s="97" t="s">
        <v>5339</v>
      </c>
      <c r="B355" s="99" t="s">
        <v>1026</v>
      </c>
      <c r="C355" s="98">
        <f>VLOOKUP(B355,'Add Regulated phosphorylation'!$B$4:$G$524,6,FALSE)</f>
        <v>1.7804624411047539E-4</v>
      </c>
      <c r="D355" s="104">
        <f>IFERROR(VLOOKUP(B355,inhibitor_data_1closest!$B$2:$E$233,4,FALSE),0.5)</f>
        <v>0.5</v>
      </c>
      <c r="E355" s="98">
        <f t="shared" si="10"/>
        <v>8.9023122055237693E-5</v>
      </c>
      <c r="F355" s="98">
        <f t="shared" si="11"/>
        <v>2.0815133953144214E-4</v>
      </c>
      <c r="G355" s="126">
        <f>F355/'Bayes Calculation 1'!C357</f>
        <v>0.10844684789588135</v>
      </c>
    </row>
    <row r="356" spans="1:7">
      <c r="A356" s="97" t="s">
        <v>5346</v>
      </c>
      <c r="B356" s="99" t="s">
        <v>1056</v>
      </c>
      <c r="C356" s="98">
        <f>VLOOKUP(B356,'Add Regulated phosphorylation'!$B$4:$G$524,6,FALSE)</f>
        <v>1.7804624411047539E-4</v>
      </c>
      <c r="D356" s="104">
        <f>IFERROR(VLOOKUP(B356,inhibitor_data_1closest!$B$2:$E$233,4,FALSE),0.5)</f>
        <v>0.5</v>
      </c>
      <c r="E356" s="98">
        <f t="shared" si="10"/>
        <v>8.9023122055237693E-5</v>
      </c>
      <c r="F356" s="98">
        <f t="shared" si="11"/>
        <v>2.0815133953144214E-4</v>
      </c>
      <c r="G356" s="126">
        <f>F356/'Bayes Calculation 1'!C358</f>
        <v>0.10844684789588135</v>
      </c>
    </row>
    <row r="357" spans="1:7">
      <c r="A357" s="97" t="s">
        <v>5338</v>
      </c>
      <c r="B357" s="96" t="s">
        <v>708</v>
      </c>
      <c r="C357" s="98">
        <f>VLOOKUP(B357,'Add Regulated phosphorylation'!$B$4:$G$524,6,FALSE)</f>
        <v>1.7804624411047539E-4</v>
      </c>
      <c r="D357" s="104">
        <f>IFERROR(VLOOKUP(B357,inhibitor_data_1closest!$B$2:$E$233,4,FALSE),0.5)</f>
        <v>0.5</v>
      </c>
      <c r="E357" s="98">
        <f t="shared" si="10"/>
        <v>8.9023122055237693E-5</v>
      </c>
      <c r="F357" s="98">
        <f t="shared" si="11"/>
        <v>2.0815133953144214E-4</v>
      </c>
      <c r="G357" s="126">
        <f>F357/'Bayes Calculation 1'!C359</f>
        <v>0.10844684789588135</v>
      </c>
    </row>
    <row r="358" spans="1:7">
      <c r="A358" s="97" t="s">
        <v>5345</v>
      </c>
      <c r="B358" s="96" t="s">
        <v>762</v>
      </c>
      <c r="C358" s="98">
        <f>VLOOKUP(B358,'Add Regulated phosphorylation'!$B$4:$G$524,6,FALSE)</f>
        <v>1.7804624411047539E-4</v>
      </c>
      <c r="D358" s="104">
        <f>IFERROR(VLOOKUP(B358,inhibitor_data_1closest!$B$2:$E$233,4,FALSE),0.5)</f>
        <v>0.5</v>
      </c>
      <c r="E358" s="98">
        <f t="shared" si="10"/>
        <v>8.9023122055237693E-5</v>
      </c>
      <c r="F358" s="98">
        <f t="shared" si="11"/>
        <v>2.0815133953144214E-4</v>
      </c>
      <c r="G358" s="126">
        <f>F358/'Bayes Calculation 1'!C360</f>
        <v>0.10844684789588135</v>
      </c>
    </row>
    <row r="359" spans="1:7">
      <c r="A359" s="97" t="s">
        <v>5337</v>
      </c>
      <c r="B359" s="96" t="s">
        <v>1004</v>
      </c>
      <c r="C359" s="98">
        <f>VLOOKUP(B359,'Add Regulated phosphorylation'!$B$4:$G$524,6,FALSE)</f>
        <v>1.7804624411047539E-4</v>
      </c>
      <c r="D359" s="104">
        <f>IFERROR(VLOOKUP(B359,inhibitor_data_1closest!$B$2:$E$233,4,FALSE),0.5)</f>
        <v>0.5</v>
      </c>
      <c r="E359" s="98">
        <f t="shared" si="10"/>
        <v>8.9023122055237693E-5</v>
      </c>
      <c r="F359" s="98">
        <f t="shared" si="11"/>
        <v>2.0815133953144214E-4</v>
      </c>
      <c r="G359" s="126">
        <f>F359/'Bayes Calculation 1'!C361</f>
        <v>0.10844684789588135</v>
      </c>
    </row>
    <row r="360" spans="1:7">
      <c r="A360" s="97" t="s">
        <v>5346</v>
      </c>
      <c r="B360" s="96" t="s">
        <v>473</v>
      </c>
      <c r="C360" s="98">
        <f>VLOOKUP(B360,'Add Regulated phosphorylation'!$B$4:$G$524,6,FALSE)</f>
        <v>1.7804624411047539E-4</v>
      </c>
      <c r="D360" s="104">
        <f>IFERROR(VLOOKUP(B360,inhibitor_data_1closest!$B$2:$E$233,4,FALSE),0.5)</f>
        <v>0.5</v>
      </c>
      <c r="E360" s="98">
        <f t="shared" si="10"/>
        <v>8.9023122055237693E-5</v>
      </c>
      <c r="F360" s="98">
        <f t="shared" si="11"/>
        <v>2.0815133953144214E-4</v>
      </c>
      <c r="G360" s="126">
        <f>F360/'Bayes Calculation 1'!C362</f>
        <v>0.10844684789588135</v>
      </c>
    </row>
    <row r="361" spans="1:7">
      <c r="A361" s="97" t="s">
        <v>5340</v>
      </c>
      <c r="B361" s="96" t="s">
        <v>1033</v>
      </c>
      <c r="C361" s="98">
        <f>VLOOKUP(B361,'Add Regulated phosphorylation'!$B$4:$G$524,6,FALSE)</f>
        <v>1.7804624411047539E-4</v>
      </c>
      <c r="D361" s="104">
        <f>IFERROR(VLOOKUP(B361,inhibitor_data_1closest!$B$2:$E$233,4,FALSE),0.5)</f>
        <v>0.5</v>
      </c>
      <c r="E361" s="98">
        <f t="shared" si="10"/>
        <v>8.9023122055237693E-5</v>
      </c>
      <c r="F361" s="98">
        <f t="shared" si="11"/>
        <v>2.0815133953144214E-4</v>
      </c>
      <c r="G361" s="126">
        <f>F361/'Bayes Calculation 1'!C363</f>
        <v>0.10844684789588135</v>
      </c>
    </row>
    <row r="362" spans="1:7">
      <c r="A362" s="97" t="s">
        <v>5345</v>
      </c>
      <c r="B362" s="96" t="s">
        <v>694</v>
      </c>
      <c r="C362" s="98">
        <f>VLOOKUP(B362,'Add Regulated phosphorylation'!$B$4:$G$524,6,FALSE)</f>
        <v>1.7804624411047539E-4</v>
      </c>
      <c r="D362" s="104">
        <f>IFERROR(VLOOKUP(B362,inhibitor_data_1closest!$B$2:$E$233,4,FALSE),0.5)</f>
        <v>0.5</v>
      </c>
      <c r="E362" s="98">
        <f t="shared" si="10"/>
        <v>8.9023122055237693E-5</v>
      </c>
      <c r="F362" s="98">
        <f t="shared" si="11"/>
        <v>2.0815133953144214E-4</v>
      </c>
      <c r="G362" s="126">
        <f>F362/'Bayes Calculation 1'!C364</f>
        <v>0.10844684789588135</v>
      </c>
    </row>
    <row r="363" spans="1:7">
      <c r="A363" s="97" t="s">
        <v>5345</v>
      </c>
      <c r="B363" s="96" t="s">
        <v>764</v>
      </c>
      <c r="C363" s="98">
        <f>VLOOKUP(B363,'Add Regulated phosphorylation'!$B$4:$G$524,6,FALSE)</f>
        <v>1.7804624411047539E-4</v>
      </c>
      <c r="D363" s="104">
        <f>IFERROR(VLOOKUP(B363,inhibitor_data_1closest!$B$2:$E$233,4,FALSE),0.5)</f>
        <v>0.5</v>
      </c>
      <c r="E363" s="98">
        <f t="shared" si="10"/>
        <v>8.9023122055237693E-5</v>
      </c>
      <c r="F363" s="98">
        <f t="shared" si="11"/>
        <v>2.0815133953144214E-4</v>
      </c>
      <c r="G363" s="126">
        <f>F363/'Bayes Calculation 1'!C365</f>
        <v>0.10844684789588135</v>
      </c>
    </row>
    <row r="364" spans="1:7">
      <c r="A364" s="97" t="s">
        <v>5345</v>
      </c>
      <c r="B364" s="96" t="s">
        <v>1046</v>
      </c>
      <c r="C364" s="98">
        <f>VLOOKUP(B364,'Add Regulated phosphorylation'!$B$4:$G$524,6,FALSE)</f>
        <v>1.7804624411047539E-4</v>
      </c>
      <c r="D364" s="104">
        <f>IFERROR(VLOOKUP(B364,inhibitor_data_1closest!$B$2:$E$233,4,FALSE),0.5)</f>
        <v>0.5</v>
      </c>
      <c r="E364" s="98">
        <f t="shared" si="10"/>
        <v>8.9023122055237693E-5</v>
      </c>
      <c r="F364" s="98">
        <f t="shared" si="11"/>
        <v>2.0815133953144214E-4</v>
      </c>
      <c r="G364" s="126">
        <f>F364/'Bayes Calculation 1'!C366</f>
        <v>0.10844684789588135</v>
      </c>
    </row>
    <row r="365" spans="1:7">
      <c r="A365" s="97" t="s">
        <v>5345</v>
      </c>
      <c r="B365" s="96" t="s">
        <v>1048</v>
      </c>
      <c r="C365" s="98">
        <f>VLOOKUP(B365,'Add Regulated phosphorylation'!$B$4:$G$524,6,FALSE)</f>
        <v>1.7804624411047539E-4</v>
      </c>
      <c r="D365" s="104">
        <f>IFERROR(VLOOKUP(B365,inhibitor_data_1closest!$B$2:$E$233,4,FALSE),0.5)</f>
        <v>0.5</v>
      </c>
      <c r="E365" s="98">
        <f t="shared" si="10"/>
        <v>8.9023122055237693E-5</v>
      </c>
      <c r="F365" s="98">
        <f t="shared" si="11"/>
        <v>2.0815133953144214E-4</v>
      </c>
      <c r="G365" s="126">
        <f>F365/'Bayes Calculation 1'!C367</f>
        <v>0.10844684789588135</v>
      </c>
    </row>
    <row r="366" spans="1:7">
      <c r="A366" s="97" t="s">
        <v>5345</v>
      </c>
      <c r="B366" s="96" t="s">
        <v>293</v>
      </c>
      <c r="C366" s="98">
        <f>VLOOKUP(B366,'Add Regulated phosphorylation'!$B$4:$G$524,6,FALSE)</f>
        <v>1.7804624411047539E-4</v>
      </c>
      <c r="D366" s="104">
        <f>IFERROR(VLOOKUP(B366,inhibitor_data_1closest!$B$2:$E$233,4,FALSE),0.5)</f>
        <v>0.5</v>
      </c>
      <c r="E366" s="98">
        <f t="shared" si="10"/>
        <v>8.9023122055237693E-5</v>
      </c>
      <c r="F366" s="98">
        <f t="shared" si="11"/>
        <v>2.0815133953144214E-4</v>
      </c>
      <c r="G366" s="126">
        <f>F366/'Bayes Calculation 1'!C368</f>
        <v>0.10844684789588135</v>
      </c>
    </row>
    <row r="367" spans="1:7">
      <c r="A367" s="97" t="s">
        <v>5338</v>
      </c>
      <c r="B367" s="99" t="s">
        <v>1012</v>
      </c>
      <c r="C367" s="98">
        <f>VLOOKUP(B367,'Add Regulated phosphorylation'!$B$4:$G$524,6,FALSE)</f>
        <v>1.7804624411047539E-4</v>
      </c>
      <c r="D367" s="104">
        <f>IFERROR(VLOOKUP(B367,inhibitor_data_1closest!$B$2:$E$233,4,FALSE),0.5)</f>
        <v>0.5</v>
      </c>
      <c r="E367" s="98">
        <f t="shared" si="10"/>
        <v>8.9023122055237693E-5</v>
      </c>
      <c r="F367" s="98">
        <f t="shared" si="11"/>
        <v>2.0815133953144214E-4</v>
      </c>
      <c r="G367" s="126">
        <f>F367/'Bayes Calculation 1'!C369</f>
        <v>0.10844684789588135</v>
      </c>
    </row>
    <row r="368" spans="1:7">
      <c r="A368" s="97" t="s">
        <v>5338</v>
      </c>
      <c r="B368" s="99" t="s">
        <v>1013</v>
      </c>
      <c r="C368" s="98">
        <f>VLOOKUP(B368,'Add Regulated phosphorylation'!$B$4:$G$524,6,FALSE)</f>
        <v>1.7804624411047539E-4</v>
      </c>
      <c r="D368" s="104">
        <f>IFERROR(VLOOKUP(B368,inhibitor_data_1closest!$B$2:$E$233,4,FALSE),0.5)</f>
        <v>0.5</v>
      </c>
      <c r="E368" s="98">
        <f t="shared" si="10"/>
        <v>8.9023122055237693E-5</v>
      </c>
      <c r="F368" s="98">
        <f t="shared" si="11"/>
        <v>2.0815133953144214E-4</v>
      </c>
      <c r="G368" s="126">
        <f>F368/'Bayes Calculation 1'!C370</f>
        <v>0.10844684789588135</v>
      </c>
    </row>
    <row r="369" spans="1:7">
      <c r="A369" s="97" t="s">
        <v>5338</v>
      </c>
      <c r="B369" s="99" t="s">
        <v>1014</v>
      </c>
      <c r="C369" s="98">
        <f>VLOOKUP(B369,'Add Regulated phosphorylation'!$B$4:$G$524,6,FALSE)</f>
        <v>1.7804624411047539E-4</v>
      </c>
      <c r="D369" s="104">
        <f>IFERROR(VLOOKUP(B369,inhibitor_data_1closest!$B$2:$E$233,4,FALSE),0.5)</f>
        <v>0.5</v>
      </c>
      <c r="E369" s="98">
        <f t="shared" si="10"/>
        <v>8.9023122055237693E-5</v>
      </c>
      <c r="F369" s="98">
        <f t="shared" si="11"/>
        <v>2.0815133953144214E-4</v>
      </c>
      <c r="G369" s="126">
        <f>F369/'Bayes Calculation 1'!C371</f>
        <v>0.10844684789588135</v>
      </c>
    </row>
    <row r="370" spans="1:7">
      <c r="A370" s="97" t="s">
        <v>5337</v>
      </c>
      <c r="B370" s="96" t="s">
        <v>317</v>
      </c>
      <c r="C370" s="98">
        <f>VLOOKUP(B370,'Add Regulated phosphorylation'!$B$4:$G$524,6,FALSE)</f>
        <v>1.7804624411047539E-4</v>
      </c>
      <c r="D370" s="104">
        <f>IFERROR(VLOOKUP(B370,inhibitor_data_1closest!$B$2:$E$233,4,FALSE),0.5)</f>
        <v>0.5</v>
      </c>
      <c r="E370" s="98">
        <f t="shared" si="10"/>
        <v>8.9023122055237693E-5</v>
      </c>
      <c r="F370" s="98">
        <f t="shared" si="11"/>
        <v>2.0815133953144214E-4</v>
      </c>
      <c r="G370" s="126">
        <f>F370/'Bayes Calculation 1'!C372</f>
        <v>0.10844684789588135</v>
      </c>
    </row>
    <row r="371" spans="1:7">
      <c r="A371" s="97" t="s">
        <v>5337</v>
      </c>
      <c r="B371" s="99" t="s">
        <v>1005</v>
      </c>
      <c r="C371" s="98">
        <f>VLOOKUP(B371,'Add Regulated phosphorylation'!$B$4:$G$524,6,FALSE)</f>
        <v>1.7804624411047539E-4</v>
      </c>
      <c r="D371" s="104">
        <f>IFERROR(VLOOKUP(B371,inhibitor_data_1closest!$B$2:$E$233,4,FALSE),0.5)</f>
        <v>0.5</v>
      </c>
      <c r="E371" s="98">
        <f t="shared" si="10"/>
        <v>8.9023122055237693E-5</v>
      </c>
      <c r="F371" s="98">
        <f t="shared" si="11"/>
        <v>2.0815133953144214E-4</v>
      </c>
      <c r="G371" s="126">
        <f>F371/'Bayes Calculation 1'!C373</f>
        <v>0.10844684789588135</v>
      </c>
    </row>
    <row r="372" spans="1:7">
      <c r="A372" s="97" t="s">
        <v>5342</v>
      </c>
      <c r="B372" s="96" t="s">
        <v>788</v>
      </c>
      <c r="C372" s="98">
        <f>VLOOKUP(B372,'Add Regulated phosphorylation'!$B$4:$G$524,6,FALSE)</f>
        <v>1.7804624411047539E-4</v>
      </c>
      <c r="D372" s="104">
        <f>IFERROR(VLOOKUP(B372,inhibitor_data_1closest!$B$2:$E$233,4,FALSE),0.5)</f>
        <v>0.5</v>
      </c>
      <c r="E372" s="98">
        <f t="shared" si="10"/>
        <v>8.9023122055237693E-5</v>
      </c>
      <c r="F372" s="98">
        <f t="shared" si="11"/>
        <v>2.0815133953144214E-4</v>
      </c>
      <c r="G372" s="126">
        <f>F372/'Bayes Calculation 1'!C374</f>
        <v>0.10844684789588135</v>
      </c>
    </row>
    <row r="373" spans="1:7">
      <c r="A373" s="97" t="s">
        <v>5342</v>
      </c>
      <c r="B373" s="99" t="s">
        <v>791</v>
      </c>
      <c r="C373" s="98">
        <f>VLOOKUP(B373,'Add Regulated phosphorylation'!$B$4:$G$524,6,FALSE)</f>
        <v>1.7804624411047539E-4</v>
      </c>
      <c r="D373" s="104">
        <f>IFERROR(VLOOKUP(B373,inhibitor_data_1closest!$B$2:$E$233,4,FALSE),0.5)</f>
        <v>0.5</v>
      </c>
      <c r="E373" s="98">
        <f t="shared" si="10"/>
        <v>8.9023122055237693E-5</v>
      </c>
      <c r="F373" s="98">
        <f t="shared" si="11"/>
        <v>2.0815133953144214E-4</v>
      </c>
      <c r="G373" s="126">
        <f>F373/'Bayes Calculation 1'!C375</f>
        <v>0.10844684789588135</v>
      </c>
    </row>
    <row r="374" spans="1:7">
      <c r="A374" s="97" t="s">
        <v>5342</v>
      </c>
      <c r="B374" s="99" t="s">
        <v>542</v>
      </c>
      <c r="C374" s="98">
        <f>VLOOKUP(B374,'Add Regulated phosphorylation'!$B$4:$G$524,6,FALSE)</f>
        <v>1.7804624411047539E-4</v>
      </c>
      <c r="D374" s="104">
        <f>IFERROR(VLOOKUP(B374,inhibitor_data_1closest!$B$2:$E$233,4,FALSE),0.5)</f>
        <v>0.5</v>
      </c>
      <c r="E374" s="98">
        <f t="shared" si="10"/>
        <v>8.9023122055237693E-5</v>
      </c>
      <c r="F374" s="98">
        <f t="shared" si="11"/>
        <v>2.0815133953144214E-4</v>
      </c>
      <c r="G374" s="126">
        <f>F374/'Bayes Calculation 1'!C376</f>
        <v>0.10844684789588135</v>
      </c>
    </row>
    <row r="375" spans="1:7">
      <c r="A375" s="97" t="s">
        <v>5340</v>
      </c>
      <c r="B375" s="96" t="s">
        <v>797</v>
      </c>
      <c r="C375" s="98">
        <f>VLOOKUP(B375,'Add Regulated phosphorylation'!$B$4:$G$524,6,FALSE)</f>
        <v>1.7804624411047539E-4</v>
      </c>
      <c r="D375" s="104">
        <f>IFERROR(VLOOKUP(B375,inhibitor_data_1closest!$B$2:$E$233,4,FALSE),0.5)</f>
        <v>0.5</v>
      </c>
      <c r="E375" s="98">
        <f t="shared" si="10"/>
        <v>8.9023122055237693E-5</v>
      </c>
      <c r="F375" s="98">
        <f t="shared" si="11"/>
        <v>2.0815133953144214E-4</v>
      </c>
      <c r="G375" s="126">
        <f>F375/'Bayes Calculation 1'!C377</f>
        <v>0.10844684789588135</v>
      </c>
    </row>
    <row r="376" spans="1:7">
      <c r="A376" s="97" t="s">
        <v>5338</v>
      </c>
      <c r="B376" s="96" t="s">
        <v>799</v>
      </c>
      <c r="C376" s="98">
        <f>VLOOKUP(B376,'Add Regulated phosphorylation'!$B$4:$G$524,6,FALSE)</f>
        <v>1.7804624411047539E-4</v>
      </c>
      <c r="D376" s="104">
        <f>IFERROR(VLOOKUP(B376,inhibitor_data_1closest!$B$2:$E$233,4,FALSE),0.5)</f>
        <v>0.5</v>
      </c>
      <c r="E376" s="98">
        <f t="shared" si="10"/>
        <v>8.9023122055237693E-5</v>
      </c>
      <c r="F376" s="98">
        <f t="shared" si="11"/>
        <v>2.0815133953144214E-4</v>
      </c>
      <c r="G376" s="126">
        <f>F376/'Bayes Calculation 1'!C378</f>
        <v>0.10844684789588135</v>
      </c>
    </row>
    <row r="377" spans="1:7">
      <c r="A377" s="97" t="s">
        <v>5346</v>
      </c>
      <c r="B377" s="96" t="s">
        <v>610</v>
      </c>
      <c r="C377" s="98">
        <f>VLOOKUP(B377,'Add Regulated phosphorylation'!$B$4:$G$524,6,FALSE)</f>
        <v>1.7804624411047539E-4</v>
      </c>
      <c r="D377" s="104">
        <f>IFERROR(VLOOKUP(B377,inhibitor_data_1closest!$B$2:$E$233,4,FALSE),0.5)</f>
        <v>0.5</v>
      </c>
      <c r="E377" s="98">
        <f t="shared" si="10"/>
        <v>8.9023122055237693E-5</v>
      </c>
      <c r="F377" s="98">
        <f t="shared" si="11"/>
        <v>2.0815133953144214E-4</v>
      </c>
      <c r="G377" s="126">
        <f>F377/'Bayes Calculation 1'!C379</f>
        <v>0.10844684789588135</v>
      </c>
    </row>
    <row r="378" spans="1:7">
      <c r="A378" s="97" t="s">
        <v>5344</v>
      </c>
      <c r="B378" s="96" t="s">
        <v>656</v>
      </c>
      <c r="C378" s="98">
        <f>VLOOKUP(B378,'Add Regulated phosphorylation'!$B$4:$G$524,6,FALSE)</f>
        <v>1.7804624411047539E-4</v>
      </c>
      <c r="D378" s="104">
        <f>IFERROR(VLOOKUP(B378,inhibitor_data_1closest!$B$2:$E$233,4,FALSE),0.5)</f>
        <v>0.5</v>
      </c>
      <c r="E378" s="98">
        <f t="shared" si="10"/>
        <v>8.9023122055237693E-5</v>
      </c>
      <c r="F378" s="98">
        <f t="shared" si="11"/>
        <v>2.0815133953144214E-4</v>
      </c>
      <c r="G378" s="126">
        <f>F378/'Bayes Calculation 1'!C380</f>
        <v>0.10844684789588135</v>
      </c>
    </row>
    <row r="379" spans="1:7">
      <c r="A379" s="97" t="s">
        <v>5345</v>
      </c>
      <c r="B379" s="96" t="s">
        <v>560</v>
      </c>
      <c r="C379" s="98">
        <f>VLOOKUP(B379,'Add Regulated phosphorylation'!$B$4:$G$524,6,FALSE)</f>
        <v>1.7804624411047539E-4</v>
      </c>
      <c r="D379" s="104">
        <f>IFERROR(VLOOKUP(B379,inhibitor_data_1closest!$B$2:$E$233,4,FALSE),0.5)</f>
        <v>0.5</v>
      </c>
      <c r="E379" s="98">
        <f t="shared" si="10"/>
        <v>8.9023122055237693E-5</v>
      </c>
      <c r="F379" s="98">
        <f t="shared" si="11"/>
        <v>2.0815133953144214E-4</v>
      </c>
      <c r="G379" s="126">
        <f>F379/'Bayes Calculation 1'!C381</f>
        <v>0.10844684789588135</v>
      </c>
    </row>
    <row r="380" spans="1:7">
      <c r="A380" s="97" t="s">
        <v>5337</v>
      </c>
      <c r="B380" s="96" t="s">
        <v>425</v>
      </c>
      <c r="C380" s="98">
        <f>VLOOKUP(B380,'Add Regulated phosphorylation'!$B$4:$G$524,6,FALSE)</f>
        <v>1.7804624411047539E-4</v>
      </c>
      <c r="D380" s="104">
        <f>IFERROR(VLOOKUP(B380,inhibitor_data_1closest!$B$2:$E$233,4,FALSE),0.5)</f>
        <v>0.5</v>
      </c>
      <c r="E380" s="98">
        <f t="shared" si="10"/>
        <v>8.9023122055237693E-5</v>
      </c>
      <c r="F380" s="98">
        <f t="shared" si="11"/>
        <v>2.0815133953144214E-4</v>
      </c>
      <c r="G380" s="126">
        <f>F380/'Bayes Calculation 1'!C382</f>
        <v>0.10844684789588135</v>
      </c>
    </row>
    <row r="381" spans="1:7">
      <c r="A381" s="97" t="s">
        <v>5344</v>
      </c>
      <c r="B381" s="96" t="s">
        <v>805</v>
      </c>
      <c r="C381" s="98">
        <f>VLOOKUP(B381,'Add Regulated phosphorylation'!$B$4:$G$524,6,FALSE)</f>
        <v>1.7804624411047539E-4</v>
      </c>
      <c r="D381" s="104">
        <f>IFERROR(VLOOKUP(B381,inhibitor_data_1closest!$B$2:$E$233,4,FALSE),0.5)</f>
        <v>0.5</v>
      </c>
      <c r="E381" s="98">
        <f t="shared" si="10"/>
        <v>8.9023122055237693E-5</v>
      </c>
      <c r="F381" s="98">
        <f t="shared" si="11"/>
        <v>2.0815133953144214E-4</v>
      </c>
      <c r="G381" s="126">
        <f>F381/'Bayes Calculation 1'!C383</f>
        <v>0.10844684789588135</v>
      </c>
    </row>
    <row r="382" spans="1:7">
      <c r="A382" s="97" t="s">
        <v>5345</v>
      </c>
      <c r="B382" s="96" t="s">
        <v>1049</v>
      </c>
      <c r="C382" s="98">
        <f>VLOOKUP(B382,'Add Regulated phosphorylation'!$B$4:$G$524,6,FALSE)</f>
        <v>1.7804624411047539E-4</v>
      </c>
      <c r="D382" s="104">
        <f>IFERROR(VLOOKUP(B382,inhibitor_data_1closest!$B$2:$E$233,4,FALSE),0.5)</f>
        <v>0.5</v>
      </c>
      <c r="E382" s="98">
        <f t="shared" si="10"/>
        <v>8.9023122055237693E-5</v>
      </c>
      <c r="F382" s="98">
        <f t="shared" si="11"/>
        <v>2.0815133953144214E-4</v>
      </c>
      <c r="G382" s="126">
        <f>F382/'Bayes Calculation 1'!C384</f>
        <v>0.10844684789588135</v>
      </c>
    </row>
    <row r="383" spans="1:7">
      <c r="A383" s="97" t="s">
        <v>5345</v>
      </c>
      <c r="B383" s="96" t="s">
        <v>809</v>
      </c>
      <c r="C383" s="98">
        <f>VLOOKUP(B383,'Add Regulated phosphorylation'!$B$4:$G$524,6,FALSE)</f>
        <v>1.7804624411047539E-4</v>
      </c>
      <c r="D383" s="104">
        <f>IFERROR(VLOOKUP(B383,inhibitor_data_1closest!$B$2:$E$233,4,FALSE),0.5)</f>
        <v>0.5</v>
      </c>
      <c r="E383" s="98">
        <f t="shared" si="10"/>
        <v>8.9023122055237693E-5</v>
      </c>
      <c r="F383" s="98">
        <f t="shared" si="11"/>
        <v>2.0815133953144214E-4</v>
      </c>
      <c r="G383" s="126">
        <f>F383/'Bayes Calculation 1'!C385</f>
        <v>0.10844684789588135</v>
      </c>
    </row>
    <row r="384" spans="1:7">
      <c r="A384" s="97" t="s">
        <v>5343</v>
      </c>
      <c r="B384" s="96" t="s">
        <v>1038</v>
      </c>
      <c r="C384" s="98">
        <f>VLOOKUP(B384,'Add Regulated phosphorylation'!$B$4:$G$524,6,FALSE)</f>
        <v>1.7804624411047539E-4</v>
      </c>
      <c r="D384" s="104">
        <f>IFERROR(VLOOKUP(B384,inhibitor_data_1closest!$B$2:$E$233,4,FALSE),0.5)</f>
        <v>0.5</v>
      </c>
      <c r="E384" s="98">
        <f t="shared" si="10"/>
        <v>8.9023122055237693E-5</v>
      </c>
      <c r="F384" s="98">
        <f t="shared" si="11"/>
        <v>2.0815133953144214E-4</v>
      </c>
      <c r="G384" s="126">
        <f>F384/'Bayes Calculation 1'!C386</f>
        <v>0.10844684789588135</v>
      </c>
    </row>
    <row r="385" spans="1:7">
      <c r="A385" s="97" t="s">
        <v>5343</v>
      </c>
      <c r="B385" s="96" t="s">
        <v>700</v>
      </c>
      <c r="C385" s="98">
        <f>VLOOKUP(B385,'Add Regulated phosphorylation'!$B$4:$G$524,6,FALSE)</f>
        <v>1.7804624411047539E-4</v>
      </c>
      <c r="D385" s="104">
        <f>IFERROR(VLOOKUP(B385,inhibitor_data_1closest!$B$2:$E$233,4,FALSE),0.5)</f>
        <v>0.5</v>
      </c>
      <c r="E385" s="98">
        <f t="shared" si="10"/>
        <v>8.9023122055237693E-5</v>
      </c>
      <c r="F385" s="98">
        <f t="shared" si="11"/>
        <v>2.0815133953144214E-4</v>
      </c>
      <c r="G385" s="126">
        <f>F385/'Bayes Calculation 1'!C387</f>
        <v>0.10844684789588135</v>
      </c>
    </row>
    <row r="386" spans="1:7">
      <c r="A386" s="97" t="s">
        <v>5343</v>
      </c>
      <c r="B386" s="96" t="s">
        <v>477</v>
      </c>
      <c r="C386" s="98">
        <f>VLOOKUP(B386,'Add Regulated phosphorylation'!$B$4:$G$524,6,FALSE)</f>
        <v>1.7804624411047539E-4</v>
      </c>
      <c r="D386" s="104">
        <f>IFERROR(VLOOKUP(B386,inhibitor_data_1closest!$B$2:$E$233,4,FALSE),0.5)</f>
        <v>0.5</v>
      </c>
      <c r="E386" s="98">
        <f t="shared" si="10"/>
        <v>8.9023122055237693E-5</v>
      </c>
      <c r="F386" s="98">
        <f t="shared" si="11"/>
        <v>2.0815133953144214E-4</v>
      </c>
      <c r="G386" s="126">
        <f>F386/'Bayes Calculation 1'!C388</f>
        <v>0.10844684789588135</v>
      </c>
    </row>
    <row r="387" spans="1:7">
      <c r="A387" s="97" t="s">
        <v>5345</v>
      </c>
      <c r="B387" s="96" t="s">
        <v>696</v>
      </c>
      <c r="C387" s="98">
        <f>VLOOKUP(B387,'Add Regulated phosphorylation'!$B$4:$G$524,6,FALSE)</f>
        <v>1.7804624411047539E-4</v>
      </c>
      <c r="D387" s="104">
        <f>IFERROR(VLOOKUP(B387,inhibitor_data_1closest!$B$2:$E$233,4,FALSE),0.5)</f>
        <v>0.5</v>
      </c>
      <c r="E387" s="98">
        <f t="shared" si="10"/>
        <v>8.9023122055237693E-5</v>
      </c>
      <c r="F387" s="98">
        <f t="shared" si="11"/>
        <v>2.0815133953144214E-4</v>
      </c>
      <c r="G387" s="126">
        <f>F387/'Bayes Calculation 1'!C389</f>
        <v>0.10844684789588135</v>
      </c>
    </row>
    <row r="388" spans="1:7">
      <c r="A388" s="97" t="s">
        <v>5343</v>
      </c>
      <c r="B388" s="96" t="s">
        <v>1039</v>
      </c>
      <c r="C388" s="98">
        <f>VLOOKUP(B388,'Add Regulated phosphorylation'!$B$4:$G$524,6,FALSE)</f>
        <v>1.7804624411047539E-4</v>
      </c>
      <c r="D388" s="104">
        <f>IFERROR(VLOOKUP(B388,inhibitor_data_1closest!$B$2:$E$233,4,FALSE),0.5)</f>
        <v>0.5</v>
      </c>
      <c r="E388" s="98">
        <f t="shared" si="10"/>
        <v>8.9023122055237693E-5</v>
      </c>
      <c r="F388" s="98">
        <f t="shared" si="11"/>
        <v>2.0815133953144214E-4</v>
      </c>
      <c r="G388" s="126">
        <f>F388/'Bayes Calculation 1'!C390</f>
        <v>0.10844684789588135</v>
      </c>
    </row>
    <row r="389" spans="1:7">
      <c r="A389" s="97" t="s">
        <v>5343</v>
      </c>
      <c r="B389" s="96" t="s">
        <v>1040</v>
      </c>
      <c r="C389" s="98">
        <f>VLOOKUP(B389,'Add Regulated phosphorylation'!$B$4:$G$524,6,FALSE)</f>
        <v>1.7804624411047539E-4</v>
      </c>
      <c r="D389" s="104">
        <f>IFERROR(VLOOKUP(B389,inhibitor_data_1closest!$B$2:$E$233,4,FALSE),0.5)</f>
        <v>0.5</v>
      </c>
      <c r="E389" s="98">
        <f t="shared" si="10"/>
        <v>8.9023122055237693E-5</v>
      </c>
      <c r="F389" s="98">
        <f t="shared" si="11"/>
        <v>2.0815133953144214E-4</v>
      </c>
      <c r="G389" s="126">
        <f>F389/'Bayes Calculation 1'!C391</f>
        <v>0.10844684789588135</v>
      </c>
    </row>
    <row r="390" spans="1:7">
      <c r="A390" s="97" t="s">
        <v>5340</v>
      </c>
      <c r="B390" s="96" t="s">
        <v>433</v>
      </c>
      <c r="C390" s="98">
        <f>VLOOKUP(B390,'Add Regulated phosphorylation'!$B$4:$G$524,6,FALSE)</f>
        <v>1.7804624411047539E-4</v>
      </c>
      <c r="D390" s="104">
        <f>IFERROR(VLOOKUP(B390,inhibitor_data_1closest!$B$2:$E$233,4,FALSE),0.5)</f>
        <v>0.5</v>
      </c>
      <c r="E390" s="98">
        <f t="shared" ref="E390:E453" si="12">C390*D390</f>
        <v>8.9023122055237693E-5</v>
      </c>
      <c r="F390" s="98">
        <f t="shared" ref="F390:F453" si="13">E390/$E$4</f>
        <v>2.0815133953144214E-4</v>
      </c>
      <c r="G390" s="126">
        <f>F390/'Bayes Calculation 1'!C392</f>
        <v>0.10844684789588135</v>
      </c>
    </row>
    <row r="391" spans="1:7">
      <c r="A391" s="97" t="s">
        <v>5346</v>
      </c>
      <c r="B391" s="96" t="s">
        <v>836</v>
      </c>
      <c r="C391" s="98">
        <f>VLOOKUP(B391,'Add Regulated phosphorylation'!$B$4:$G$524,6,FALSE)</f>
        <v>1.7804624411047539E-4</v>
      </c>
      <c r="D391" s="104">
        <f>IFERROR(VLOOKUP(B391,inhibitor_data_1closest!$B$2:$E$233,4,FALSE),0.5)</f>
        <v>0.5</v>
      </c>
      <c r="E391" s="98">
        <f t="shared" si="12"/>
        <v>8.9023122055237693E-5</v>
      </c>
      <c r="F391" s="98">
        <f t="shared" si="13"/>
        <v>2.0815133953144214E-4</v>
      </c>
      <c r="G391" s="126">
        <f>F391/'Bayes Calculation 1'!C393</f>
        <v>0.10844684789588135</v>
      </c>
    </row>
    <row r="392" spans="1:7">
      <c r="A392" s="97" t="s">
        <v>5341</v>
      </c>
      <c r="B392" s="96" t="s">
        <v>1034</v>
      </c>
      <c r="C392" s="98">
        <f>VLOOKUP(B392,'Add Regulated phosphorylation'!$B$4:$G$524,6,FALSE)</f>
        <v>1.7804624411047539E-4</v>
      </c>
      <c r="D392" s="104">
        <f>IFERROR(VLOOKUP(B392,inhibitor_data_1closest!$B$2:$E$233,4,FALSE),0.5)</f>
        <v>0.5</v>
      </c>
      <c r="E392" s="98">
        <f t="shared" si="12"/>
        <v>8.9023122055237693E-5</v>
      </c>
      <c r="F392" s="98">
        <f t="shared" si="13"/>
        <v>2.0815133953144214E-4</v>
      </c>
      <c r="G392" s="126">
        <f>F392/'Bayes Calculation 1'!C394</f>
        <v>0.10844684789588135</v>
      </c>
    </row>
    <row r="393" spans="1:7">
      <c r="A393" s="97" t="s">
        <v>5341</v>
      </c>
      <c r="B393" s="96" t="s">
        <v>846</v>
      </c>
      <c r="C393" s="98">
        <f>VLOOKUP(B393,'Add Regulated phosphorylation'!$B$4:$G$524,6,FALSE)</f>
        <v>1.7804624411047539E-4</v>
      </c>
      <c r="D393" s="104">
        <f>IFERROR(VLOOKUP(B393,inhibitor_data_1closest!$B$2:$E$233,4,FALSE),0.5)</f>
        <v>0.5</v>
      </c>
      <c r="E393" s="98">
        <f t="shared" si="12"/>
        <v>8.9023122055237693E-5</v>
      </c>
      <c r="F393" s="98">
        <f t="shared" si="13"/>
        <v>2.0815133953144214E-4</v>
      </c>
      <c r="G393" s="126">
        <f>F393/'Bayes Calculation 1'!C395</f>
        <v>0.10844684789588135</v>
      </c>
    </row>
    <row r="394" spans="1:7">
      <c r="A394" s="97" t="s">
        <v>5341</v>
      </c>
      <c r="B394" s="96" t="s">
        <v>1036</v>
      </c>
      <c r="C394" s="98">
        <f>VLOOKUP(B394,'Add Regulated phosphorylation'!$B$4:$G$524,6,FALSE)</f>
        <v>1.7804624411047539E-4</v>
      </c>
      <c r="D394" s="104">
        <f>IFERROR(VLOOKUP(B394,inhibitor_data_1closest!$B$2:$E$233,4,FALSE),0.5)</f>
        <v>0.5</v>
      </c>
      <c r="E394" s="98">
        <f t="shared" si="12"/>
        <v>8.9023122055237693E-5</v>
      </c>
      <c r="F394" s="98">
        <f t="shared" si="13"/>
        <v>2.0815133953144214E-4</v>
      </c>
      <c r="G394" s="126">
        <f>F394/'Bayes Calculation 1'!C396</f>
        <v>0.10844684789588135</v>
      </c>
    </row>
    <row r="395" spans="1:7">
      <c r="A395" s="97" t="s">
        <v>5338</v>
      </c>
      <c r="B395" s="96" t="s">
        <v>1016</v>
      </c>
      <c r="C395" s="98">
        <f>VLOOKUP(B395,'Add Regulated phosphorylation'!$B$4:$G$524,6,FALSE)</f>
        <v>1.7804624411047539E-4</v>
      </c>
      <c r="D395" s="104">
        <f>IFERROR(VLOOKUP(B395,inhibitor_data_1closest!$B$2:$E$233,4,FALSE),0.5)</f>
        <v>0.5</v>
      </c>
      <c r="E395" s="98">
        <f t="shared" si="12"/>
        <v>8.9023122055237693E-5</v>
      </c>
      <c r="F395" s="98">
        <f t="shared" si="13"/>
        <v>2.0815133953144214E-4</v>
      </c>
      <c r="G395" s="126">
        <f>F395/'Bayes Calculation 1'!C397</f>
        <v>0.10844684789588135</v>
      </c>
    </row>
    <row r="396" spans="1:7">
      <c r="A396" s="97" t="s">
        <v>5342</v>
      </c>
      <c r="B396" s="96" t="s">
        <v>682</v>
      </c>
      <c r="C396" s="98">
        <f>VLOOKUP(B396,'Add Regulated phosphorylation'!$B$4:$G$524,6,FALSE)</f>
        <v>1.7804624411047539E-4</v>
      </c>
      <c r="D396" s="104">
        <f>IFERROR(VLOOKUP(B396,inhibitor_data_1closest!$B$2:$E$233,4,FALSE),0.5)</f>
        <v>0.5</v>
      </c>
      <c r="E396" s="98">
        <f t="shared" si="12"/>
        <v>8.9023122055237693E-5</v>
      </c>
      <c r="F396" s="98">
        <f t="shared" si="13"/>
        <v>2.0815133953144214E-4</v>
      </c>
      <c r="G396" s="126">
        <f>F396/'Bayes Calculation 1'!C398</f>
        <v>0.10844684789588135</v>
      </c>
    </row>
    <row r="397" spans="1:7">
      <c r="A397" s="97" t="s">
        <v>5343</v>
      </c>
      <c r="B397" s="96" t="s">
        <v>850</v>
      </c>
      <c r="C397" s="98">
        <f>VLOOKUP(B397,'Add Regulated phosphorylation'!$B$4:$G$524,6,FALSE)</f>
        <v>1.7804624411047539E-4</v>
      </c>
      <c r="D397" s="104">
        <f>IFERROR(VLOOKUP(B397,inhibitor_data_1closest!$B$2:$E$233,4,FALSE),0.5)</f>
        <v>0.5</v>
      </c>
      <c r="E397" s="98">
        <f t="shared" si="12"/>
        <v>8.9023122055237693E-5</v>
      </c>
      <c r="F397" s="98">
        <f t="shared" si="13"/>
        <v>2.0815133953144214E-4</v>
      </c>
      <c r="G397" s="126">
        <f>F397/'Bayes Calculation 1'!C399</f>
        <v>0.10844684789588135</v>
      </c>
    </row>
    <row r="398" spans="1:7">
      <c r="A398" s="97" t="s">
        <v>5345</v>
      </c>
      <c r="B398" s="96" t="s">
        <v>357</v>
      </c>
      <c r="C398" s="98">
        <f>VLOOKUP(B398,'Add Regulated phosphorylation'!$B$4:$G$524,6,FALSE)</f>
        <v>1.7804624411047539E-4</v>
      </c>
      <c r="D398" s="104">
        <f>IFERROR(VLOOKUP(B398,inhibitor_data_1closest!$B$2:$E$233,4,FALSE),0.5)</f>
        <v>0.5</v>
      </c>
      <c r="E398" s="98">
        <f t="shared" si="12"/>
        <v>8.9023122055237693E-5</v>
      </c>
      <c r="F398" s="98">
        <f t="shared" si="13"/>
        <v>2.0815133953144214E-4</v>
      </c>
      <c r="G398" s="126">
        <f>F398/'Bayes Calculation 1'!C400</f>
        <v>0.10844684789588135</v>
      </c>
    </row>
    <row r="399" spans="1:7">
      <c r="A399" s="97" t="s">
        <v>5345</v>
      </c>
      <c r="B399" s="96" t="s">
        <v>852</v>
      </c>
      <c r="C399" s="98">
        <f>VLOOKUP(B399,'Add Regulated phosphorylation'!$B$4:$G$524,6,FALSE)</f>
        <v>1.7804624411047539E-4</v>
      </c>
      <c r="D399" s="104">
        <f>IFERROR(VLOOKUP(B399,inhibitor_data_1closest!$B$2:$E$233,4,FALSE),0.5)</f>
        <v>0.5</v>
      </c>
      <c r="E399" s="98">
        <f t="shared" si="12"/>
        <v>8.9023122055237693E-5</v>
      </c>
      <c r="F399" s="98">
        <f t="shared" si="13"/>
        <v>2.0815133953144214E-4</v>
      </c>
      <c r="G399" s="126">
        <f>F399/'Bayes Calculation 1'!C401</f>
        <v>0.10844684789588135</v>
      </c>
    </row>
    <row r="400" spans="1:7">
      <c r="A400" s="97" t="s">
        <v>5345</v>
      </c>
      <c r="B400" s="96" t="s">
        <v>854</v>
      </c>
      <c r="C400" s="98">
        <f>VLOOKUP(B400,'Add Regulated phosphorylation'!$B$4:$G$524,6,FALSE)</f>
        <v>1.7804624411047539E-4</v>
      </c>
      <c r="D400" s="104">
        <f>IFERROR(VLOOKUP(B400,inhibitor_data_1closest!$B$2:$E$233,4,FALSE),0.5)</f>
        <v>0.5</v>
      </c>
      <c r="E400" s="98">
        <f t="shared" si="12"/>
        <v>8.9023122055237693E-5</v>
      </c>
      <c r="F400" s="98">
        <f t="shared" si="13"/>
        <v>2.0815133953144214E-4</v>
      </c>
      <c r="G400" s="126">
        <f>F400/'Bayes Calculation 1'!C402</f>
        <v>0.10844684789588135</v>
      </c>
    </row>
    <row r="401" spans="1:7">
      <c r="A401" s="97" t="s">
        <v>5343</v>
      </c>
      <c r="B401" s="96" t="s">
        <v>860</v>
      </c>
      <c r="C401" s="98">
        <f>VLOOKUP(B401,'Add Regulated phosphorylation'!$B$4:$G$524,6,FALSE)</f>
        <v>1.7804624411047539E-4</v>
      </c>
      <c r="D401" s="104">
        <f>IFERROR(VLOOKUP(B401,inhibitor_data_1closest!$B$2:$E$233,4,FALSE),0.5)</f>
        <v>0.5</v>
      </c>
      <c r="E401" s="98">
        <f t="shared" si="12"/>
        <v>8.9023122055237693E-5</v>
      </c>
      <c r="F401" s="98">
        <f t="shared" si="13"/>
        <v>2.0815133953144214E-4</v>
      </c>
      <c r="G401" s="126">
        <f>F401/'Bayes Calculation 1'!C403</f>
        <v>0.10844684789588135</v>
      </c>
    </row>
    <row r="402" spans="1:7">
      <c r="A402" s="97" t="s">
        <v>5337</v>
      </c>
      <c r="B402" s="96" t="s">
        <v>1007</v>
      </c>
      <c r="C402" s="98">
        <f>VLOOKUP(B402,'Add Regulated phosphorylation'!$B$4:$G$524,6,FALSE)</f>
        <v>1.7804624411047539E-4</v>
      </c>
      <c r="D402" s="104">
        <f>IFERROR(VLOOKUP(B402,inhibitor_data_1closest!$B$2:$E$233,4,FALSE),0.5)</f>
        <v>0.5</v>
      </c>
      <c r="E402" s="98">
        <f t="shared" si="12"/>
        <v>8.9023122055237693E-5</v>
      </c>
      <c r="F402" s="98">
        <f t="shared" si="13"/>
        <v>2.0815133953144214E-4</v>
      </c>
      <c r="G402" s="126">
        <f>F402/'Bayes Calculation 1'!C404</f>
        <v>0.10844684789588135</v>
      </c>
    </row>
    <row r="403" spans="1:7">
      <c r="A403" s="97" t="s">
        <v>5346</v>
      </c>
      <c r="B403" s="96" t="s">
        <v>427</v>
      </c>
      <c r="C403" s="98">
        <f>VLOOKUP(B403,'Add Regulated phosphorylation'!$B$4:$G$524,6,FALSE)</f>
        <v>1.7804624411047539E-4</v>
      </c>
      <c r="D403" s="104">
        <f>IFERROR(VLOOKUP(B403,inhibitor_data_1closest!$B$2:$E$233,4,FALSE),0.5)</f>
        <v>0.5</v>
      </c>
      <c r="E403" s="98">
        <f t="shared" si="12"/>
        <v>8.9023122055237693E-5</v>
      </c>
      <c r="F403" s="98">
        <f t="shared" si="13"/>
        <v>2.0815133953144214E-4</v>
      </c>
      <c r="G403" s="126">
        <f>F403/'Bayes Calculation 1'!C405</f>
        <v>0.10844684789588135</v>
      </c>
    </row>
    <row r="404" spans="1:7">
      <c r="A404" s="97" t="s">
        <v>5347</v>
      </c>
      <c r="B404" s="96" t="s">
        <v>1072</v>
      </c>
      <c r="C404" s="98">
        <f>VLOOKUP(B404,'Add Regulated phosphorylation'!$B$4:$G$524,6,FALSE)</f>
        <v>1.7804624411047539E-4</v>
      </c>
      <c r="D404" s="104">
        <f>IFERROR(VLOOKUP(B404,inhibitor_data_1closest!$B$2:$E$233,4,FALSE),0.5)</f>
        <v>0.5</v>
      </c>
      <c r="E404" s="98">
        <f t="shared" si="12"/>
        <v>8.9023122055237693E-5</v>
      </c>
      <c r="F404" s="98">
        <f t="shared" si="13"/>
        <v>2.0815133953144214E-4</v>
      </c>
      <c r="G404" s="126">
        <f>F404/'Bayes Calculation 1'!C406</f>
        <v>0.10844684789588135</v>
      </c>
    </row>
    <row r="405" spans="1:7">
      <c r="A405" s="97" t="s">
        <v>5338</v>
      </c>
      <c r="B405" s="96" t="s">
        <v>369</v>
      </c>
      <c r="C405" s="98">
        <f>VLOOKUP(B405,'Add Regulated phosphorylation'!$B$4:$G$524,6,FALSE)</f>
        <v>1.7804624411047539E-4</v>
      </c>
      <c r="D405" s="104">
        <f>IFERROR(VLOOKUP(B405,inhibitor_data_1closest!$B$2:$E$233,4,FALSE),0.5)</f>
        <v>0.5</v>
      </c>
      <c r="E405" s="98">
        <f t="shared" si="12"/>
        <v>8.9023122055237693E-5</v>
      </c>
      <c r="F405" s="98">
        <f t="shared" si="13"/>
        <v>2.0815133953144214E-4</v>
      </c>
      <c r="G405" s="126">
        <f>F405/'Bayes Calculation 1'!C407</f>
        <v>0.10844684789588135</v>
      </c>
    </row>
    <row r="406" spans="1:7">
      <c r="A406" s="97" t="s">
        <v>5346</v>
      </c>
      <c r="B406" s="96" t="s">
        <v>445</v>
      </c>
      <c r="C406" s="98">
        <f>VLOOKUP(B406,'Add Regulated phosphorylation'!$B$4:$G$524,6,FALSE)</f>
        <v>1.7804624411047539E-4</v>
      </c>
      <c r="D406" s="104">
        <f>IFERROR(VLOOKUP(B406,inhibitor_data_1closest!$B$2:$E$233,4,FALSE),0.5)</f>
        <v>0.5</v>
      </c>
      <c r="E406" s="98">
        <f t="shared" si="12"/>
        <v>8.9023122055237693E-5</v>
      </c>
      <c r="F406" s="98">
        <f t="shared" si="13"/>
        <v>2.0815133953144214E-4</v>
      </c>
      <c r="G406" s="126">
        <f>F406/'Bayes Calculation 1'!C408</f>
        <v>0.10844684789588135</v>
      </c>
    </row>
    <row r="407" spans="1:7">
      <c r="A407" s="97" t="s">
        <v>5346</v>
      </c>
      <c r="B407" s="96" t="s">
        <v>229</v>
      </c>
      <c r="C407" s="98">
        <f>VLOOKUP(B407,'Add Regulated phosphorylation'!$B$4:$G$524,6,FALSE)</f>
        <v>1.7804624411047539E-4</v>
      </c>
      <c r="D407" s="104">
        <f>IFERROR(VLOOKUP(B407,inhibitor_data_1closest!$B$2:$E$233,4,FALSE),0.5)</f>
        <v>0.5</v>
      </c>
      <c r="E407" s="98">
        <f t="shared" si="12"/>
        <v>8.9023122055237693E-5</v>
      </c>
      <c r="F407" s="98">
        <f t="shared" si="13"/>
        <v>2.0815133953144214E-4</v>
      </c>
      <c r="G407" s="126">
        <f>F407/'Bayes Calculation 1'!C409</f>
        <v>0.10844684789588135</v>
      </c>
    </row>
    <row r="408" spans="1:7">
      <c r="A408" s="97" t="s">
        <v>5346</v>
      </c>
      <c r="B408" s="96" t="s">
        <v>213</v>
      </c>
      <c r="C408" s="98">
        <f>VLOOKUP(B408,'Add Regulated phosphorylation'!$B$4:$G$524,6,FALSE)</f>
        <v>1.7804624411047539E-4</v>
      </c>
      <c r="D408" s="104">
        <f>IFERROR(VLOOKUP(B408,inhibitor_data_1closest!$B$2:$E$233,4,FALSE),0.5)</f>
        <v>0.5</v>
      </c>
      <c r="E408" s="98">
        <f t="shared" si="12"/>
        <v>8.9023122055237693E-5</v>
      </c>
      <c r="F408" s="98">
        <f t="shared" si="13"/>
        <v>2.0815133953144214E-4</v>
      </c>
      <c r="G408" s="126">
        <f>F408/'Bayes Calculation 1'!C410</f>
        <v>0.10844684789588135</v>
      </c>
    </row>
    <row r="409" spans="1:7">
      <c r="A409" s="97" t="s">
        <v>5338</v>
      </c>
      <c r="B409" s="96" t="s">
        <v>413</v>
      </c>
      <c r="C409" s="98">
        <f>VLOOKUP(B409,'Add Regulated phosphorylation'!$B$4:$G$524,6,FALSE)</f>
        <v>1.7804624411047539E-4</v>
      </c>
      <c r="D409" s="104">
        <f>IFERROR(VLOOKUP(B409,inhibitor_data_1closest!$B$2:$E$233,4,FALSE),0.5)</f>
        <v>0.5</v>
      </c>
      <c r="E409" s="98">
        <f t="shared" si="12"/>
        <v>8.9023122055237693E-5</v>
      </c>
      <c r="F409" s="98">
        <f t="shared" si="13"/>
        <v>2.0815133953144214E-4</v>
      </c>
      <c r="G409" s="126">
        <f>F409/'Bayes Calculation 1'!C411</f>
        <v>0.10844684789588135</v>
      </c>
    </row>
    <row r="410" spans="1:7">
      <c r="A410" s="97" t="s">
        <v>5337</v>
      </c>
      <c r="B410" s="96" t="s">
        <v>872</v>
      </c>
      <c r="C410" s="98">
        <f>VLOOKUP(B410,'Add Regulated phosphorylation'!$B$4:$G$524,6,FALSE)</f>
        <v>1.7804624411047539E-4</v>
      </c>
      <c r="D410" s="104">
        <f>IFERROR(VLOOKUP(B410,inhibitor_data_1closest!$B$2:$E$233,4,FALSE),0.5)</f>
        <v>0.5</v>
      </c>
      <c r="E410" s="98">
        <f t="shared" si="12"/>
        <v>8.9023122055237693E-5</v>
      </c>
      <c r="F410" s="98">
        <f t="shared" si="13"/>
        <v>2.0815133953144214E-4</v>
      </c>
      <c r="G410" s="126">
        <f>F410/'Bayes Calculation 1'!C412</f>
        <v>0.10844684789588135</v>
      </c>
    </row>
    <row r="411" spans="1:7">
      <c r="A411" s="97" t="s">
        <v>5337</v>
      </c>
      <c r="B411" s="96" t="s">
        <v>1009</v>
      </c>
      <c r="C411" s="98">
        <f>VLOOKUP(B411,'Add Regulated phosphorylation'!$B$4:$G$524,6,FALSE)</f>
        <v>1.7804624411047539E-4</v>
      </c>
      <c r="D411" s="104">
        <f>IFERROR(VLOOKUP(B411,inhibitor_data_1closest!$B$2:$E$233,4,FALSE),0.5)</f>
        <v>0.5</v>
      </c>
      <c r="E411" s="98">
        <f t="shared" si="12"/>
        <v>8.9023122055237693E-5</v>
      </c>
      <c r="F411" s="98">
        <f t="shared" si="13"/>
        <v>2.0815133953144214E-4</v>
      </c>
      <c r="G411" s="126">
        <f>F411/'Bayes Calculation 1'!C413</f>
        <v>0.10844684789588135</v>
      </c>
    </row>
    <row r="412" spans="1:7">
      <c r="A412" s="97" t="s">
        <v>5338</v>
      </c>
      <c r="B412" s="99" t="s">
        <v>1018</v>
      </c>
      <c r="C412" s="98">
        <f>VLOOKUP(B412,'Add Regulated phosphorylation'!$B$4:$G$524,6,FALSE)</f>
        <v>1.7804624411047539E-4</v>
      </c>
      <c r="D412" s="104">
        <f>IFERROR(VLOOKUP(B412,inhibitor_data_1closest!$B$2:$E$233,4,FALSE),0.5)</f>
        <v>0.5</v>
      </c>
      <c r="E412" s="98">
        <f t="shared" si="12"/>
        <v>8.9023122055237693E-5</v>
      </c>
      <c r="F412" s="98">
        <f t="shared" si="13"/>
        <v>2.0815133953144214E-4</v>
      </c>
      <c r="G412" s="126">
        <f>F412/'Bayes Calculation 1'!C414</f>
        <v>0.10844684789588135</v>
      </c>
    </row>
    <row r="413" spans="1:7">
      <c r="A413" s="97" t="s">
        <v>5345</v>
      </c>
      <c r="B413" s="96" t="s">
        <v>876</v>
      </c>
      <c r="C413" s="98">
        <f>VLOOKUP(B413,'Add Regulated phosphorylation'!$B$4:$G$524,6,FALSE)</f>
        <v>1.7804624411047539E-4</v>
      </c>
      <c r="D413" s="104">
        <f>IFERROR(VLOOKUP(B413,inhibitor_data_1closest!$B$2:$E$233,4,FALSE),0.5)</f>
        <v>0.5</v>
      </c>
      <c r="E413" s="98">
        <f t="shared" si="12"/>
        <v>8.9023122055237693E-5</v>
      </c>
      <c r="F413" s="98">
        <f t="shared" si="13"/>
        <v>2.0815133953144214E-4</v>
      </c>
      <c r="G413" s="126">
        <f>F413/'Bayes Calculation 1'!C415</f>
        <v>0.10844684789588135</v>
      </c>
    </row>
    <row r="414" spans="1:7">
      <c r="A414" s="97" t="s">
        <v>5345</v>
      </c>
      <c r="B414" s="96" t="s">
        <v>878</v>
      </c>
      <c r="C414" s="98">
        <f>VLOOKUP(B414,'Add Regulated phosphorylation'!$B$4:$G$524,6,FALSE)</f>
        <v>1.7804624411047539E-4</v>
      </c>
      <c r="D414" s="104">
        <f>IFERROR(VLOOKUP(B414,inhibitor_data_1closest!$B$2:$E$233,4,FALSE),0.5)</f>
        <v>0.5</v>
      </c>
      <c r="E414" s="98">
        <f t="shared" si="12"/>
        <v>8.9023122055237693E-5</v>
      </c>
      <c r="F414" s="98">
        <f t="shared" si="13"/>
        <v>2.0815133953144214E-4</v>
      </c>
      <c r="G414" s="126">
        <f>F414/'Bayes Calculation 1'!C416</f>
        <v>0.10844684789588135</v>
      </c>
    </row>
    <row r="415" spans="1:7">
      <c r="A415" s="97" t="s">
        <v>5345</v>
      </c>
      <c r="B415" s="96" t="s">
        <v>880</v>
      </c>
      <c r="C415" s="98">
        <f>VLOOKUP(B415,'Add Regulated phosphorylation'!$B$4:$G$524,6,FALSE)</f>
        <v>1.7804624411047539E-4</v>
      </c>
      <c r="D415" s="104">
        <f>IFERROR(VLOOKUP(B415,inhibitor_data_1closest!$B$2:$E$233,4,FALSE),0.5)</f>
        <v>0.5</v>
      </c>
      <c r="E415" s="98">
        <f t="shared" si="12"/>
        <v>8.9023122055237693E-5</v>
      </c>
      <c r="F415" s="98">
        <f t="shared" si="13"/>
        <v>2.0815133953144214E-4</v>
      </c>
      <c r="G415" s="126">
        <f>F415/'Bayes Calculation 1'!C417</f>
        <v>0.10844684789588135</v>
      </c>
    </row>
    <row r="416" spans="1:7">
      <c r="A416" s="97" t="s">
        <v>5346</v>
      </c>
      <c r="B416" s="96" t="s">
        <v>1060</v>
      </c>
      <c r="C416" s="98">
        <f>VLOOKUP(B416,'Add Regulated phosphorylation'!$B$4:$G$524,6,FALSE)</f>
        <v>1.7804624411047539E-4</v>
      </c>
      <c r="D416" s="104">
        <f>IFERROR(VLOOKUP(B416,inhibitor_data_1closest!$B$2:$E$233,4,FALSE),0.5)</f>
        <v>0.5</v>
      </c>
      <c r="E416" s="98">
        <f t="shared" si="12"/>
        <v>8.9023122055237693E-5</v>
      </c>
      <c r="F416" s="98">
        <f t="shared" si="13"/>
        <v>2.0815133953144214E-4</v>
      </c>
      <c r="G416" s="126">
        <f>F416/'Bayes Calculation 1'!C418</f>
        <v>0.10844684789588135</v>
      </c>
    </row>
    <row r="417" spans="1:7">
      <c r="A417" s="97" t="s">
        <v>5346</v>
      </c>
      <c r="B417" s="96" t="s">
        <v>886</v>
      </c>
      <c r="C417" s="98">
        <f>VLOOKUP(B417,'Add Regulated phosphorylation'!$B$4:$G$524,6,FALSE)</f>
        <v>1.7804624411047539E-4</v>
      </c>
      <c r="D417" s="104">
        <f>IFERROR(VLOOKUP(B417,inhibitor_data_1closest!$B$2:$E$233,4,FALSE),0.5)</f>
        <v>0.5</v>
      </c>
      <c r="E417" s="98">
        <f t="shared" si="12"/>
        <v>8.9023122055237693E-5</v>
      </c>
      <c r="F417" s="98">
        <f t="shared" si="13"/>
        <v>2.0815133953144214E-4</v>
      </c>
      <c r="G417" s="126">
        <f>F417/'Bayes Calculation 1'!C419</f>
        <v>0.10844684789588135</v>
      </c>
    </row>
    <row r="418" spans="1:7">
      <c r="A418" s="97" t="s">
        <v>5346</v>
      </c>
      <c r="B418" s="96" t="s">
        <v>1061</v>
      </c>
      <c r="C418" s="98">
        <f>VLOOKUP(B418,'Add Regulated phosphorylation'!$B$4:$G$524,6,FALSE)</f>
        <v>1.7804624411047539E-4</v>
      </c>
      <c r="D418" s="104">
        <f>IFERROR(VLOOKUP(B418,inhibitor_data_1closest!$B$2:$E$233,4,FALSE),0.5)</f>
        <v>0.5</v>
      </c>
      <c r="E418" s="98">
        <f t="shared" si="12"/>
        <v>8.9023122055237693E-5</v>
      </c>
      <c r="F418" s="98">
        <f t="shared" si="13"/>
        <v>2.0815133953144214E-4</v>
      </c>
      <c r="G418" s="126">
        <f>F418/'Bayes Calculation 1'!C420</f>
        <v>0.10844684789588135</v>
      </c>
    </row>
    <row r="419" spans="1:7">
      <c r="A419" s="97" t="s">
        <v>5346</v>
      </c>
      <c r="B419" s="96" t="s">
        <v>1062</v>
      </c>
      <c r="C419" s="98">
        <f>VLOOKUP(B419,'Add Regulated phosphorylation'!$B$4:$G$524,6,FALSE)</f>
        <v>1.7804624411047539E-4</v>
      </c>
      <c r="D419" s="104">
        <f>IFERROR(VLOOKUP(B419,inhibitor_data_1closest!$B$2:$E$233,4,FALSE),0.5)</f>
        <v>0.5</v>
      </c>
      <c r="E419" s="98">
        <f t="shared" si="12"/>
        <v>8.9023122055237693E-5</v>
      </c>
      <c r="F419" s="98">
        <f t="shared" si="13"/>
        <v>2.0815133953144214E-4</v>
      </c>
      <c r="G419" s="126">
        <f>F419/'Bayes Calculation 1'!C421</f>
        <v>0.10844684789588135</v>
      </c>
    </row>
    <row r="420" spans="1:7">
      <c r="A420" s="97" t="s">
        <v>5337</v>
      </c>
      <c r="B420" s="96" t="s">
        <v>636</v>
      </c>
      <c r="C420" s="98">
        <f>VLOOKUP(B420,'Add Regulated phosphorylation'!$B$4:$G$524,6,FALSE)</f>
        <v>1.7804624411047539E-4</v>
      </c>
      <c r="D420" s="104">
        <f>IFERROR(VLOOKUP(B420,inhibitor_data_1closest!$B$2:$E$233,4,FALSE),0.5)</f>
        <v>0.5</v>
      </c>
      <c r="E420" s="98">
        <f t="shared" si="12"/>
        <v>8.9023122055237693E-5</v>
      </c>
      <c r="F420" s="98">
        <f t="shared" si="13"/>
        <v>2.0815133953144214E-4</v>
      </c>
      <c r="G420" s="126">
        <f>F420/'Bayes Calculation 1'!C422</f>
        <v>0.10844684789588135</v>
      </c>
    </row>
    <row r="421" spans="1:7">
      <c r="A421" s="97" t="s">
        <v>5346</v>
      </c>
      <c r="B421" s="96" t="s">
        <v>1063</v>
      </c>
      <c r="C421" s="98">
        <f>VLOOKUP(B421,'Add Regulated phosphorylation'!$B$4:$G$524,6,FALSE)</f>
        <v>1.7804624411047539E-4</v>
      </c>
      <c r="D421" s="104">
        <f>IFERROR(VLOOKUP(B421,inhibitor_data_1closest!$B$2:$E$233,4,FALSE),0.5)</f>
        <v>0.5</v>
      </c>
      <c r="E421" s="98">
        <f t="shared" si="12"/>
        <v>8.9023122055237693E-5</v>
      </c>
      <c r="F421" s="98">
        <f t="shared" si="13"/>
        <v>2.0815133953144214E-4</v>
      </c>
      <c r="G421" s="126">
        <f>F421/'Bayes Calculation 1'!C423</f>
        <v>0.10844684789588135</v>
      </c>
    </row>
    <row r="422" spans="1:7">
      <c r="A422" s="97" t="s">
        <v>5346</v>
      </c>
      <c r="B422" s="96" t="s">
        <v>1064</v>
      </c>
      <c r="C422" s="98">
        <f>VLOOKUP(B422,'Add Regulated phosphorylation'!$B$4:$G$524,6,FALSE)</f>
        <v>1.7804624411047539E-4</v>
      </c>
      <c r="D422" s="104">
        <f>IFERROR(VLOOKUP(B422,inhibitor_data_1closest!$B$2:$E$233,4,FALSE),0.5)</f>
        <v>0.5</v>
      </c>
      <c r="E422" s="98">
        <f t="shared" si="12"/>
        <v>8.9023122055237693E-5</v>
      </c>
      <c r="F422" s="98">
        <f t="shared" si="13"/>
        <v>2.0815133953144214E-4</v>
      </c>
      <c r="G422" s="126">
        <f>F422/'Bayes Calculation 1'!C424</f>
        <v>0.10844684789588135</v>
      </c>
    </row>
    <row r="423" spans="1:7">
      <c r="A423" s="97" t="s">
        <v>5338</v>
      </c>
      <c r="B423" s="96" t="s">
        <v>1019</v>
      </c>
      <c r="C423" s="98">
        <f>VLOOKUP(B423,'Add Regulated phosphorylation'!$B$4:$G$524,6,FALSE)</f>
        <v>1.7804624411047539E-4</v>
      </c>
      <c r="D423" s="104">
        <f>IFERROR(VLOOKUP(B423,inhibitor_data_1closest!$B$2:$E$233,4,FALSE),0.5)</f>
        <v>0.5</v>
      </c>
      <c r="E423" s="98">
        <f t="shared" si="12"/>
        <v>8.9023122055237693E-5</v>
      </c>
      <c r="F423" s="98">
        <f t="shared" si="13"/>
        <v>2.0815133953144214E-4</v>
      </c>
      <c r="G423" s="126">
        <f>F423/'Bayes Calculation 1'!C425</f>
        <v>0.10844684789588135</v>
      </c>
    </row>
    <row r="424" spans="1:7">
      <c r="A424" s="97" t="s">
        <v>5338</v>
      </c>
      <c r="B424" s="96" t="s">
        <v>541</v>
      </c>
      <c r="C424" s="98">
        <f>VLOOKUP(B424,'Add Regulated phosphorylation'!$B$4:$G$524,6,FALSE)</f>
        <v>1.7804624411047539E-4</v>
      </c>
      <c r="D424" s="104">
        <f>IFERROR(VLOOKUP(B424,inhibitor_data_1closest!$B$2:$E$233,4,FALSE),0.5)</f>
        <v>0.5</v>
      </c>
      <c r="E424" s="98">
        <f t="shared" si="12"/>
        <v>8.9023122055237693E-5</v>
      </c>
      <c r="F424" s="98">
        <f t="shared" si="13"/>
        <v>2.0815133953144214E-4</v>
      </c>
      <c r="G424" s="126">
        <f>F424/'Bayes Calculation 1'!C426</f>
        <v>0.10844684789588135</v>
      </c>
    </row>
    <row r="425" spans="1:7">
      <c r="A425" s="97" t="s">
        <v>5345</v>
      </c>
      <c r="B425" s="99" t="s">
        <v>1051</v>
      </c>
      <c r="C425" s="98">
        <f>VLOOKUP(B425,'Add Regulated phosphorylation'!$B$4:$G$524,6,FALSE)</f>
        <v>1.7804624411047539E-4</v>
      </c>
      <c r="D425" s="104">
        <f>IFERROR(VLOOKUP(B425,inhibitor_data_1closest!$B$2:$E$233,4,FALSE),0.5)</f>
        <v>0.5</v>
      </c>
      <c r="E425" s="98">
        <f t="shared" si="12"/>
        <v>8.9023122055237693E-5</v>
      </c>
      <c r="F425" s="98">
        <f t="shared" si="13"/>
        <v>2.0815133953144214E-4</v>
      </c>
      <c r="G425" s="126">
        <f>F425/'Bayes Calculation 1'!C427</f>
        <v>0.10844684789588135</v>
      </c>
    </row>
    <row r="426" spans="1:7">
      <c r="A426" s="97" t="s">
        <v>5338</v>
      </c>
      <c r="B426" s="99" t="s">
        <v>887</v>
      </c>
      <c r="C426" s="98">
        <f>VLOOKUP(B426,'Add Regulated phosphorylation'!$B$4:$G$524,6,FALSE)</f>
        <v>1.7804624411047539E-4</v>
      </c>
      <c r="D426" s="104">
        <f>IFERROR(VLOOKUP(B426,inhibitor_data_1closest!$B$2:$E$233,4,FALSE),0.5)</f>
        <v>0.5</v>
      </c>
      <c r="E426" s="98">
        <f t="shared" si="12"/>
        <v>8.9023122055237693E-5</v>
      </c>
      <c r="F426" s="98">
        <f t="shared" si="13"/>
        <v>2.0815133953144214E-4</v>
      </c>
      <c r="G426" s="126">
        <f>F426/'Bayes Calculation 1'!C428</f>
        <v>0.10844684789588135</v>
      </c>
    </row>
    <row r="427" spans="1:7">
      <c r="A427" s="97" t="s">
        <v>5338</v>
      </c>
      <c r="B427" s="99" t="s">
        <v>1022</v>
      </c>
      <c r="C427" s="98">
        <f>VLOOKUP(B427,'Add Regulated phosphorylation'!$B$4:$G$524,6,FALSE)</f>
        <v>1.7804624411047539E-4</v>
      </c>
      <c r="D427" s="104">
        <f>IFERROR(VLOOKUP(B427,inhibitor_data_1closest!$B$2:$E$233,4,FALSE),0.5)</f>
        <v>0.5</v>
      </c>
      <c r="E427" s="98">
        <f t="shared" si="12"/>
        <v>8.9023122055237693E-5</v>
      </c>
      <c r="F427" s="98">
        <f t="shared" si="13"/>
        <v>2.0815133953144214E-4</v>
      </c>
      <c r="G427" s="126">
        <f>F427/'Bayes Calculation 1'!C429</f>
        <v>0.10844684789588135</v>
      </c>
    </row>
    <row r="428" spans="1:7">
      <c r="A428" s="97" t="s">
        <v>5338</v>
      </c>
      <c r="B428" s="99" t="s">
        <v>1023</v>
      </c>
      <c r="C428" s="98">
        <f>VLOOKUP(B428,'Add Regulated phosphorylation'!$B$4:$G$524,6,FALSE)</f>
        <v>1.7804624411047539E-4</v>
      </c>
      <c r="D428" s="104">
        <f>IFERROR(VLOOKUP(B428,inhibitor_data_1closest!$B$2:$E$233,4,FALSE),0.5)</f>
        <v>0.5</v>
      </c>
      <c r="E428" s="98">
        <f t="shared" si="12"/>
        <v>8.9023122055237693E-5</v>
      </c>
      <c r="F428" s="98">
        <f t="shared" si="13"/>
        <v>2.0815133953144214E-4</v>
      </c>
      <c r="G428" s="126">
        <f>F428/'Bayes Calculation 1'!C430</f>
        <v>0.10844684789588135</v>
      </c>
    </row>
    <row r="429" spans="1:7">
      <c r="A429" s="97" t="s">
        <v>5345</v>
      </c>
      <c r="B429" s="99" t="s">
        <v>1052</v>
      </c>
      <c r="C429" s="98">
        <f>VLOOKUP(B429,'Add Regulated phosphorylation'!$B$4:$G$524,6,FALSE)</f>
        <v>1.7804624411047539E-4</v>
      </c>
      <c r="D429" s="104">
        <f>IFERROR(VLOOKUP(B429,inhibitor_data_1closest!$B$2:$E$233,4,FALSE),0.5)</f>
        <v>0.5</v>
      </c>
      <c r="E429" s="98">
        <f t="shared" si="12"/>
        <v>8.9023122055237693E-5</v>
      </c>
      <c r="F429" s="98">
        <f t="shared" si="13"/>
        <v>2.0815133953144214E-4</v>
      </c>
      <c r="G429" s="126">
        <f>F429/'Bayes Calculation 1'!C431</f>
        <v>0.10844684789588135</v>
      </c>
    </row>
    <row r="430" spans="1:7">
      <c r="A430" s="97" t="s">
        <v>5345</v>
      </c>
      <c r="B430" s="99" t="s">
        <v>1053</v>
      </c>
      <c r="C430" s="98">
        <f>VLOOKUP(B430,'Add Regulated phosphorylation'!$B$4:$G$524,6,FALSE)</f>
        <v>1.7804624411047539E-4</v>
      </c>
      <c r="D430" s="104">
        <f>IFERROR(VLOOKUP(B430,inhibitor_data_1closest!$B$2:$E$233,4,FALSE),0.5)</f>
        <v>0.5</v>
      </c>
      <c r="E430" s="98">
        <f t="shared" si="12"/>
        <v>8.9023122055237693E-5</v>
      </c>
      <c r="F430" s="98">
        <f t="shared" si="13"/>
        <v>2.0815133953144214E-4</v>
      </c>
      <c r="G430" s="126">
        <f>F430/'Bayes Calculation 1'!C432</f>
        <v>0.10844684789588135</v>
      </c>
    </row>
    <row r="431" spans="1:7">
      <c r="A431" s="97" t="s">
        <v>5338</v>
      </c>
      <c r="B431" s="99" t="s">
        <v>1020</v>
      </c>
      <c r="C431" s="98">
        <f>VLOOKUP(B431,'Add Regulated phosphorylation'!$B$4:$G$524,6,FALSE)</f>
        <v>1.7804624411047539E-4</v>
      </c>
      <c r="D431" s="104">
        <f>IFERROR(VLOOKUP(B431,inhibitor_data_1closest!$B$2:$E$233,4,FALSE),0.5)</f>
        <v>0.5</v>
      </c>
      <c r="E431" s="98">
        <f t="shared" si="12"/>
        <v>8.9023122055237693E-5</v>
      </c>
      <c r="F431" s="98">
        <f t="shared" si="13"/>
        <v>2.0815133953144214E-4</v>
      </c>
      <c r="G431" s="126">
        <f>F431/'Bayes Calculation 1'!C433</f>
        <v>0.10844684789588135</v>
      </c>
    </row>
    <row r="432" spans="1:7">
      <c r="A432" s="97" t="s">
        <v>5346</v>
      </c>
      <c r="B432" s="96" t="s">
        <v>895</v>
      </c>
      <c r="C432" s="98">
        <f>VLOOKUP(B432,'Add Regulated phosphorylation'!$B$4:$G$524,6,FALSE)</f>
        <v>1.7804624411047539E-4</v>
      </c>
      <c r="D432" s="104">
        <f>IFERROR(VLOOKUP(B432,inhibitor_data_1closest!$B$2:$E$233,4,FALSE),0.5)</f>
        <v>0.5</v>
      </c>
      <c r="E432" s="98">
        <f t="shared" si="12"/>
        <v>8.9023122055237693E-5</v>
      </c>
      <c r="F432" s="98">
        <f t="shared" si="13"/>
        <v>2.0815133953144214E-4</v>
      </c>
      <c r="G432" s="126">
        <f>F432/'Bayes Calculation 1'!C434</f>
        <v>0.10844684789588135</v>
      </c>
    </row>
    <row r="433" spans="1:7">
      <c r="A433" s="97" t="s">
        <v>5346</v>
      </c>
      <c r="B433" s="96" t="s">
        <v>897</v>
      </c>
      <c r="C433" s="98">
        <f>VLOOKUP(B433,'Add Regulated phosphorylation'!$B$4:$G$524,6,FALSE)</f>
        <v>1.7804624411047539E-4</v>
      </c>
      <c r="D433" s="104">
        <f>IFERROR(VLOOKUP(B433,inhibitor_data_1closest!$B$2:$E$233,4,FALSE),0.5)</f>
        <v>0.5</v>
      </c>
      <c r="E433" s="98">
        <f t="shared" si="12"/>
        <v>8.9023122055237693E-5</v>
      </c>
      <c r="F433" s="98">
        <f t="shared" si="13"/>
        <v>2.0815133953144214E-4</v>
      </c>
      <c r="G433" s="126">
        <f>F433/'Bayes Calculation 1'!C435</f>
        <v>0.10844684789588135</v>
      </c>
    </row>
    <row r="434" spans="1:7">
      <c r="A434" s="97" t="s">
        <v>5346</v>
      </c>
      <c r="B434" s="96" t="s">
        <v>457</v>
      </c>
      <c r="C434" s="98">
        <f>VLOOKUP(B434,'Add Regulated phosphorylation'!$B$4:$G$524,6,FALSE)</f>
        <v>1.7804624411047539E-4</v>
      </c>
      <c r="D434" s="104">
        <f>IFERROR(VLOOKUP(B434,inhibitor_data_1closest!$B$2:$E$233,4,FALSE),0.5)</f>
        <v>0.5</v>
      </c>
      <c r="E434" s="98">
        <f t="shared" si="12"/>
        <v>8.9023122055237693E-5</v>
      </c>
      <c r="F434" s="98">
        <f t="shared" si="13"/>
        <v>2.0815133953144214E-4</v>
      </c>
      <c r="G434" s="126">
        <f>F434/'Bayes Calculation 1'!C436</f>
        <v>0.10844684789588135</v>
      </c>
    </row>
    <row r="435" spans="1:7">
      <c r="A435" s="97" t="s">
        <v>5346</v>
      </c>
      <c r="B435" s="96" t="s">
        <v>899</v>
      </c>
      <c r="C435" s="98">
        <f>VLOOKUP(B435,'Add Regulated phosphorylation'!$B$4:$G$524,6,FALSE)</f>
        <v>1.7804624411047539E-4</v>
      </c>
      <c r="D435" s="104">
        <f>IFERROR(VLOOKUP(B435,inhibitor_data_1closest!$B$2:$E$233,4,FALSE),0.5)</f>
        <v>0.5</v>
      </c>
      <c r="E435" s="98">
        <f t="shared" si="12"/>
        <v>8.9023122055237693E-5</v>
      </c>
      <c r="F435" s="98">
        <f t="shared" si="13"/>
        <v>2.0815133953144214E-4</v>
      </c>
      <c r="G435" s="126">
        <f>F435/'Bayes Calculation 1'!C437</f>
        <v>0.10844684789588135</v>
      </c>
    </row>
    <row r="436" spans="1:7">
      <c r="A436" s="97" t="s">
        <v>5338</v>
      </c>
      <c r="B436" s="96" t="s">
        <v>1021</v>
      </c>
      <c r="C436" s="98">
        <f>VLOOKUP(B436,'Add Regulated phosphorylation'!$B$4:$G$524,6,FALSE)</f>
        <v>1.7804624411047539E-4</v>
      </c>
      <c r="D436" s="104">
        <f>IFERROR(VLOOKUP(B436,inhibitor_data_1closest!$B$2:$E$233,4,FALSE),0.5)</f>
        <v>0.5</v>
      </c>
      <c r="E436" s="98">
        <f t="shared" si="12"/>
        <v>8.9023122055237693E-5</v>
      </c>
      <c r="F436" s="98">
        <f t="shared" si="13"/>
        <v>2.0815133953144214E-4</v>
      </c>
      <c r="G436" s="126">
        <f>F436/'Bayes Calculation 1'!C438</f>
        <v>0.10844684789588135</v>
      </c>
    </row>
    <row r="437" spans="1:7">
      <c r="A437" s="97" t="s">
        <v>5346</v>
      </c>
      <c r="B437" s="96" t="s">
        <v>654</v>
      </c>
      <c r="C437" s="98">
        <f>VLOOKUP(B437,'Add Regulated phosphorylation'!$B$4:$G$524,6,FALSE)</f>
        <v>1.7804624411047539E-4</v>
      </c>
      <c r="D437" s="104">
        <f>IFERROR(VLOOKUP(B437,inhibitor_data_1closest!$B$2:$E$233,4,FALSE),0.5)</f>
        <v>0.5</v>
      </c>
      <c r="E437" s="98">
        <f t="shared" si="12"/>
        <v>8.9023122055237693E-5</v>
      </c>
      <c r="F437" s="98">
        <f t="shared" si="13"/>
        <v>2.0815133953144214E-4</v>
      </c>
      <c r="G437" s="126">
        <f>F437/'Bayes Calculation 1'!C439</f>
        <v>0.10844684789588135</v>
      </c>
    </row>
    <row r="438" spans="1:7">
      <c r="A438" s="97" t="s">
        <v>5338</v>
      </c>
      <c r="B438" s="96" t="s">
        <v>315</v>
      </c>
      <c r="C438" s="98">
        <f>VLOOKUP(B438,'Add Regulated phosphorylation'!$B$4:$G$524,6,FALSE)</f>
        <v>1.7804624411047539E-4</v>
      </c>
      <c r="D438" s="104">
        <f>IFERROR(VLOOKUP(B438,inhibitor_data_1closest!$B$2:$E$233,4,FALSE),0.5)</f>
        <v>0.5</v>
      </c>
      <c r="E438" s="98">
        <f t="shared" si="12"/>
        <v>8.9023122055237693E-5</v>
      </c>
      <c r="F438" s="98">
        <f t="shared" si="13"/>
        <v>2.0815133953144214E-4</v>
      </c>
      <c r="G438" s="126">
        <f>F438/'Bayes Calculation 1'!C440</f>
        <v>0.10844684789588135</v>
      </c>
    </row>
    <row r="439" spans="1:7">
      <c r="A439" s="97" t="s">
        <v>5343</v>
      </c>
      <c r="B439" s="96" t="s">
        <v>211</v>
      </c>
      <c r="C439" s="98">
        <f>VLOOKUP(B439,'Add Regulated phosphorylation'!$B$4:$G$524,6,FALSE)</f>
        <v>1.7804624411047539E-4</v>
      </c>
      <c r="D439" s="104">
        <f>IFERROR(VLOOKUP(B439,inhibitor_data_1closest!$B$2:$E$233,4,FALSE),0.5)</f>
        <v>0.5</v>
      </c>
      <c r="E439" s="98">
        <f t="shared" si="12"/>
        <v>8.9023122055237693E-5</v>
      </c>
      <c r="F439" s="98">
        <f t="shared" si="13"/>
        <v>2.0815133953144214E-4</v>
      </c>
      <c r="G439" s="126">
        <f>F439/'Bayes Calculation 1'!C441</f>
        <v>0.10844684789588135</v>
      </c>
    </row>
    <row r="440" spans="1:7">
      <c r="A440" s="97" t="s">
        <v>5346</v>
      </c>
      <c r="B440" s="96" t="s">
        <v>576</v>
      </c>
      <c r="C440" s="98">
        <f>VLOOKUP(B440,'Add Regulated phosphorylation'!$B$4:$G$524,6,FALSE)</f>
        <v>1.7804624411047539E-4</v>
      </c>
      <c r="D440" s="104">
        <f>IFERROR(VLOOKUP(B440,inhibitor_data_1closest!$B$2:$E$233,4,FALSE),0.5)</f>
        <v>0.5</v>
      </c>
      <c r="E440" s="98">
        <f t="shared" si="12"/>
        <v>8.9023122055237693E-5</v>
      </c>
      <c r="F440" s="98">
        <f t="shared" si="13"/>
        <v>2.0815133953144214E-4</v>
      </c>
      <c r="G440" s="126">
        <f>F440/'Bayes Calculation 1'!C442</f>
        <v>0.10844684789588135</v>
      </c>
    </row>
    <row r="441" spans="1:7">
      <c r="A441" s="97" t="s">
        <v>5346</v>
      </c>
      <c r="B441" s="96" t="s">
        <v>1065</v>
      </c>
      <c r="C441" s="98">
        <f>VLOOKUP(B441,'Add Regulated phosphorylation'!$B$4:$G$524,6,FALSE)</f>
        <v>1.7804624411047539E-4</v>
      </c>
      <c r="D441" s="104">
        <f>IFERROR(VLOOKUP(B441,inhibitor_data_1closest!$B$2:$E$233,4,FALSE),0.5)</f>
        <v>0.5</v>
      </c>
      <c r="E441" s="98">
        <f t="shared" si="12"/>
        <v>8.9023122055237693E-5</v>
      </c>
      <c r="F441" s="98">
        <f t="shared" si="13"/>
        <v>2.0815133953144214E-4</v>
      </c>
      <c r="G441" s="126">
        <f>F441/'Bayes Calculation 1'!C443</f>
        <v>0.10844684789588135</v>
      </c>
    </row>
    <row r="442" spans="1:7">
      <c r="A442" s="97" t="s">
        <v>5345</v>
      </c>
      <c r="B442" s="96" t="s">
        <v>479</v>
      </c>
      <c r="C442" s="98">
        <f>VLOOKUP(B442,'Add Regulated phosphorylation'!$B$4:$G$524,6,FALSE)</f>
        <v>1.7804624411047539E-4</v>
      </c>
      <c r="D442" s="104">
        <f>IFERROR(VLOOKUP(B442,inhibitor_data_1closest!$B$2:$E$233,4,FALSE),0.5)</f>
        <v>0.5</v>
      </c>
      <c r="E442" s="98">
        <f t="shared" si="12"/>
        <v>8.9023122055237693E-5</v>
      </c>
      <c r="F442" s="98">
        <f t="shared" si="13"/>
        <v>2.0815133953144214E-4</v>
      </c>
      <c r="G442" s="126">
        <f>F442/'Bayes Calculation 1'!C444</f>
        <v>0.10844684789588135</v>
      </c>
    </row>
    <row r="443" spans="1:7">
      <c r="A443" s="97" t="s">
        <v>5344</v>
      </c>
      <c r="B443" s="96" t="s">
        <v>901</v>
      </c>
      <c r="C443" s="98">
        <f>VLOOKUP(B443,'Add Regulated phosphorylation'!$B$4:$G$524,6,FALSE)</f>
        <v>1.7804624411047539E-4</v>
      </c>
      <c r="D443" s="104">
        <f>IFERROR(VLOOKUP(B443,inhibitor_data_1closest!$B$2:$E$233,4,FALSE),0.5)</f>
        <v>0.5</v>
      </c>
      <c r="E443" s="98">
        <f t="shared" si="12"/>
        <v>8.9023122055237693E-5</v>
      </c>
      <c r="F443" s="98">
        <f t="shared" si="13"/>
        <v>2.0815133953144214E-4</v>
      </c>
      <c r="G443" s="126">
        <f>F443/'Bayes Calculation 1'!C445</f>
        <v>0.10844684789588135</v>
      </c>
    </row>
    <row r="444" spans="1:7">
      <c r="A444" s="97" t="s">
        <v>5346</v>
      </c>
      <c r="B444" s="96" t="s">
        <v>562</v>
      </c>
      <c r="C444" s="98">
        <f>VLOOKUP(B444,'Add Regulated phosphorylation'!$B$4:$G$524,6,FALSE)</f>
        <v>1.7804624411047539E-4</v>
      </c>
      <c r="D444" s="104">
        <f>IFERROR(VLOOKUP(B444,inhibitor_data_1closest!$B$2:$E$233,4,FALSE),0.5)</f>
        <v>0.5</v>
      </c>
      <c r="E444" s="98">
        <f t="shared" si="12"/>
        <v>8.9023122055237693E-5</v>
      </c>
      <c r="F444" s="98">
        <f t="shared" si="13"/>
        <v>2.0815133953144214E-4</v>
      </c>
      <c r="G444" s="126">
        <f>F444/'Bayes Calculation 1'!C446</f>
        <v>0.10844684789588135</v>
      </c>
    </row>
    <row r="445" spans="1:7">
      <c r="A445" s="97" t="s">
        <v>5338</v>
      </c>
      <c r="B445" s="96" t="s">
        <v>644</v>
      </c>
      <c r="C445" s="98">
        <f>VLOOKUP(B445,'Add Regulated phosphorylation'!$B$4:$G$524,6,FALSE)</f>
        <v>1.7804624411047539E-4</v>
      </c>
      <c r="D445" s="104">
        <f>IFERROR(VLOOKUP(B445,inhibitor_data_1closest!$B$2:$E$233,4,FALSE),0.5)</f>
        <v>0.5</v>
      </c>
      <c r="E445" s="98">
        <f t="shared" si="12"/>
        <v>8.9023122055237693E-5</v>
      </c>
      <c r="F445" s="98">
        <f t="shared" si="13"/>
        <v>2.0815133953144214E-4</v>
      </c>
      <c r="G445" s="126">
        <f>F445/'Bayes Calculation 1'!C447</f>
        <v>0.10844684789588135</v>
      </c>
    </row>
    <row r="446" spans="1:7">
      <c r="A446" s="97" t="s">
        <v>5347</v>
      </c>
      <c r="B446" s="96" t="s">
        <v>1070</v>
      </c>
      <c r="C446" s="98">
        <f>VLOOKUP(B446,'Add Regulated phosphorylation'!$B$4:$G$524,6,FALSE)</f>
        <v>1.7804624411047539E-4</v>
      </c>
      <c r="D446" s="104">
        <f>IFERROR(VLOOKUP(B446,inhibitor_data_1closest!$B$2:$E$233,4,FALSE),0.5)</f>
        <v>0.5</v>
      </c>
      <c r="E446" s="98">
        <f t="shared" si="12"/>
        <v>8.9023122055237693E-5</v>
      </c>
      <c r="F446" s="98">
        <f t="shared" si="13"/>
        <v>2.0815133953144214E-4</v>
      </c>
      <c r="G446" s="126">
        <f>F446/'Bayes Calculation 1'!C448</f>
        <v>0.10844684789588135</v>
      </c>
    </row>
    <row r="447" spans="1:7">
      <c r="A447" s="97" t="s">
        <v>5338</v>
      </c>
      <c r="B447" s="96" t="s">
        <v>903</v>
      </c>
      <c r="C447" s="98">
        <f>VLOOKUP(B447,'Add Regulated phosphorylation'!$B$4:$G$524,6,FALSE)</f>
        <v>1.7804624411047539E-4</v>
      </c>
      <c r="D447" s="104">
        <f>IFERROR(VLOOKUP(B447,inhibitor_data_1closest!$B$2:$E$233,4,FALSE),0.5)</f>
        <v>0.5</v>
      </c>
      <c r="E447" s="98">
        <f t="shared" si="12"/>
        <v>8.9023122055237693E-5</v>
      </c>
      <c r="F447" s="98">
        <f t="shared" si="13"/>
        <v>2.0815133953144214E-4</v>
      </c>
      <c r="G447" s="126">
        <f>F447/'Bayes Calculation 1'!C449</f>
        <v>0.10844684789588135</v>
      </c>
    </row>
    <row r="448" spans="1:7">
      <c r="A448" s="97" t="s">
        <v>5338</v>
      </c>
      <c r="B448" s="96" t="s">
        <v>905</v>
      </c>
      <c r="C448" s="98">
        <f>VLOOKUP(B448,'Add Regulated phosphorylation'!$B$4:$G$524,6,FALSE)</f>
        <v>1.7804624411047539E-4</v>
      </c>
      <c r="D448" s="104">
        <f>IFERROR(VLOOKUP(B448,inhibitor_data_1closest!$B$2:$E$233,4,FALSE),0.5)</f>
        <v>0.5</v>
      </c>
      <c r="E448" s="98">
        <f t="shared" si="12"/>
        <v>8.9023122055237693E-5</v>
      </c>
      <c r="F448" s="98">
        <f t="shared" si="13"/>
        <v>2.0815133953144214E-4</v>
      </c>
      <c r="G448" s="126">
        <f>F448/'Bayes Calculation 1'!C450</f>
        <v>0.10844684789588135</v>
      </c>
    </row>
    <row r="449" spans="1:7">
      <c r="A449" s="97" t="s">
        <v>5338</v>
      </c>
      <c r="B449" s="96" t="s">
        <v>907</v>
      </c>
      <c r="C449" s="98">
        <f>VLOOKUP(B449,'Add Regulated phosphorylation'!$B$4:$G$524,6,FALSE)</f>
        <v>1.7804624411047539E-4</v>
      </c>
      <c r="D449" s="104">
        <f>IFERROR(VLOOKUP(B449,inhibitor_data_1closest!$B$2:$E$233,4,FALSE),0.5)</f>
        <v>0.5</v>
      </c>
      <c r="E449" s="98">
        <f t="shared" si="12"/>
        <v>8.9023122055237693E-5</v>
      </c>
      <c r="F449" s="98">
        <f t="shared" si="13"/>
        <v>2.0815133953144214E-4</v>
      </c>
      <c r="G449" s="126">
        <f>F449/'Bayes Calculation 1'!C451</f>
        <v>0.10844684789588135</v>
      </c>
    </row>
    <row r="450" spans="1:7">
      <c r="A450" s="97" t="s">
        <v>5338</v>
      </c>
      <c r="B450" s="96" t="s">
        <v>909</v>
      </c>
      <c r="C450" s="98">
        <f>VLOOKUP(B450,'Add Regulated phosphorylation'!$B$4:$G$524,6,FALSE)</f>
        <v>1.7804624411047539E-4</v>
      </c>
      <c r="D450" s="104">
        <f>IFERROR(VLOOKUP(B450,inhibitor_data_1closest!$B$2:$E$233,4,FALSE),0.5)</f>
        <v>0.5</v>
      </c>
      <c r="E450" s="98">
        <f t="shared" si="12"/>
        <v>8.9023122055237693E-5</v>
      </c>
      <c r="F450" s="98">
        <f t="shared" si="13"/>
        <v>2.0815133953144214E-4</v>
      </c>
      <c r="G450" s="126">
        <f>F450/'Bayes Calculation 1'!C452</f>
        <v>0.10844684789588135</v>
      </c>
    </row>
    <row r="451" spans="1:7">
      <c r="A451" s="97" t="s">
        <v>5338</v>
      </c>
      <c r="B451" s="99" t="s">
        <v>910</v>
      </c>
      <c r="C451" s="98">
        <f>VLOOKUP(B451,'Add Regulated phosphorylation'!$B$4:$G$524,6,FALSE)</f>
        <v>1.7804624411047539E-4</v>
      </c>
      <c r="D451" s="104">
        <f>IFERROR(VLOOKUP(B451,inhibitor_data_1closest!$B$2:$E$233,4,FALSE),0.5)</f>
        <v>0.5</v>
      </c>
      <c r="E451" s="98">
        <f t="shared" si="12"/>
        <v>8.9023122055237693E-5</v>
      </c>
      <c r="F451" s="98">
        <f t="shared" si="13"/>
        <v>2.0815133953144214E-4</v>
      </c>
      <c r="G451" s="126">
        <f>F451/'Bayes Calculation 1'!C453</f>
        <v>0.10844684789588135</v>
      </c>
    </row>
    <row r="452" spans="1:7">
      <c r="A452" s="97" t="s">
        <v>5338</v>
      </c>
      <c r="B452" s="96" t="s">
        <v>692</v>
      </c>
      <c r="C452" s="98">
        <f>VLOOKUP(B452,'Add Regulated phosphorylation'!$B$4:$G$524,6,FALSE)</f>
        <v>1.7804624411047539E-4</v>
      </c>
      <c r="D452" s="104">
        <f>IFERROR(VLOOKUP(B452,inhibitor_data_1closest!$B$2:$E$233,4,FALSE),0.5)</f>
        <v>0.5</v>
      </c>
      <c r="E452" s="98">
        <f t="shared" si="12"/>
        <v>8.9023122055237693E-5</v>
      </c>
      <c r="F452" s="98">
        <f t="shared" si="13"/>
        <v>2.0815133953144214E-4</v>
      </c>
      <c r="G452" s="126">
        <f>F452/'Bayes Calculation 1'!C454</f>
        <v>0.10844684789588135</v>
      </c>
    </row>
    <row r="453" spans="1:7">
      <c r="A453" s="97" t="s">
        <v>5339</v>
      </c>
      <c r="B453" s="96" t="s">
        <v>912</v>
      </c>
      <c r="C453" s="98">
        <f>VLOOKUP(B453,'Add Regulated phosphorylation'!$B$4:$G$524,6,FALSE)</f>
        <v>1.7804624411047539E-4</v>
      </c>
      <c r="D453" s="104">
        <f>IFERROR(VLOOKUP(B453,inhibitor_data_1closest!$B$2:$E$233,4,FALSE),0.5)</f>
        <v>0.5</v>
      </c>
      <c r="E453" s="98">
        <f t="shared" si="12"/>
        <v>8.9023122055237693E-5</v>
      </c>
      <c r="F453" s="98">
        <f t="shared" si="13"/>
        <v>2.0815133953144214E-4</v>
      </c>
      <c r="G453" s="126">
        <f>F453/'Bayes Calculation 1'!C455</f>
        <v>0.10844684789588135</v>
      </c>
    </row>
    <row r="454" spans="1:7">
      <c r="A454" s="97" t="s">
        <v>5346</v>
      </c>
      <c r="B454" s="96" t="s">
        <v>1066</v>
      </c>
      <c r="C454" s="98">
        <f>VLOOKUP(B454,'Add Regulated phosphorylation'!$B$4:$G$524,6,FALSE)</f>
        <v>1.7804624411047539E-4</v>
      </c>
      <c r="D454" s="104">
        <f>IFERROR(VLOOKUP(B454,inhibitor_data_1closest!$B$2:$E$233,4,FALSE),0.5)</f>
        <v>0.5</v>
      </c>
      <c r="E454" s="98">
        <f t="shared" ref="E454:E517" si="14">C454*D454</f>
        <v>8.9023122055237693E-5</v>
      </c>
      <c r="F454" s="98">
        <f t="shared" ref="F454:F517" si="15">E454/$E$4</f>
        <v>2.0815133953144214E-4</v>
      </c>
      <c r="G454" s="126">
        <f>F454/'Bayes Calculation 1'!C456</f>
        <v>0.10844684789588135</v>
      </c>
    </row>
    <row r="455" spans="1:7">
      <c r="A455" s="97" t="s">
        <v>5346</v>
      </c>
      <c r="B455" s="96" t="s">
        <v>1067</v>
      </c>
      <c r="C455" s="98">
        <f>VLOOKUP(B455,'Add Regulated phosphorylation'!$B$4:$G$524,6,FALSE)</f>
        <v>1.7804624411047539E-4</v>
      </c>
      <c r="D455" s="104">
        <f>IFERROR(VLOOKUP(B455,inhibitor_data_1closest!$B$2:$E$233,4,FALSE),0.5)</f>
        <v>0.5</v>
      </c>
      <c r="E455" s="98">
        <f t="shared" si="14"/>
        <v>8.9023122055237693E-5</v>
      </c>
      <c r="F455" s="98">
        <f t="shared" si="15"/>
        <v>2.0815133953144214E-4</v>
      </c>
      <c r="G455" s="126">
        <f>F455/'Bayes Calculation 1'!C457</f>
        <v>0.10844684789588135</v>
      </c>
    </row>
    <row r="456" spans="1:7">
      <c r="A456" s="97" t="s">
        <v>5346</v>
      </c>
      <c r="B456" s="96" t="s">
        <v>916</v>
      </c>
      <c r="C456" s="98">
        <f>VLOOKUP(B456,'Add Regulated phosphorylation'!$B$4:$G$524,6,FALSE)</f>
        <v>1.7804624411047539E-4</v>
      </c>
      <c r="D456" s="104">
        <f>IFERROR(VLOOKUP(B456,inhibitor_data_1closest!$B$2:$E$233,4,FALSE),0.5)</f>
        <v>0.5</v>
      </c>
      <c r="E456" s="98">
        <f t="shared" si="14"/>
        <v>8.9023122055237693E-5</v>
      </c>
      <c r="F456" s="98">
        <f t="shared" si="15"/>
        <v>2.0815133953144214E-4</v>
      </c>
      <c r="G456" s="126">
        <f>F456/'Bayes Calculation 1'!C458</f>
        <v>0.10844684789588135</v>
      </c>
    </row>
    <row r="457" spans="1:7">
      <c r="A457" s="97" t="s">
        <v>5345</v>
      </c>
      <c r="B457" s="96" t="s">
        <v>918</v>
      </c>
      <c r="C457" s="98">
        <f>VLOOKUP(B457,'Add Regulated phosphorylation'!$B$4:$G$524,6,FALSE)</f>
        <v>1.7804624411047539E-4</v>
      </c>
      <c r="D457" s="104">
        <f>IFERROR(VLOOKUP(B457,inhibitor_data_1closest!$B$2:$E$233,4,FALSE),0.5)</f>
        <v>0.5</v>
      </c>
      <c r="E457" s="98">
        <f t="shared" si="14"/>
        <v>8.9023122055237693E-5</v>
      </c>
      <c r="F457" s="98">
        <f t="shared" si="15"/>
        <v>2.0815133953144214E-4</v>
      </c>
      <c r="G457" s="126">
        <f>F457/'Bayes Calculation 1'!C459</f>
        <v>0.10844684789588135</v>
      </c>
    </row>
    <row r="458" spans="1:7">
      <c r="A458" s="97" t="s">
        <v>5343</v>
      </c>
      <c r="B458" s="96" t="s">
        <v>465</v>
      </c>
      <c r="C458" s="98">
        <f>VLOOKUP(B458,'Add Regulated phosphorylation'!$B$4:$G$524,6,FALSE)</f>
        <v>1.7804624411047539E-4</v>
      </c>
      <c r="D458" s="104">
        <f>IFERROR(VLOOKUP(B458,inhibitor_data_1closest!$B$2:$E$233,4,FALSE),0.5)</f>
        <v>0.47</v>
      </c>
      <c r="E458" s="98">
        <f t="shared" si="14"/>
        <v>8.3681734731923428E-5</v>
      </c>
      <c r="F458" s="98">
        <f t="shared" si="15"/>
        <v>1.9566225915955562E-4</v>
      </c>
      <c r="G458" s="126">
        <f>F458/'Bayes Calculation 1'!C460</f>
        <v>0.10194003702212848</v>
      </c>
    </row>
    <row r="459" spans="1:7">
      <c r="A459" s="97" t="s">
        <v>5343</v>
      </c>
      <c r="B459" s="96" t="s">
        <v>125</v>
      </c>
      <c r="C459" s="98">
        <f>VLOOKUP(B459,'Add Regulated phosphorylation'!$B$4:$G$524,6,FALSE)</f>
        <v>1.7804624411047539E-4</v>
      </c>
      <c r="D459" s="104">
        <f>IFERROR(VLOOKUP(B459,inhibitor_data_1closest!$B$2:$E$233,4,FALSE),0.5)</f>
        <v>0.45999999999999996</v>
      </c>
      <c r="E459" s="98">
        <f t="shared" si="14"/>
        <v>8.1901272290818677E-5</v>
      </c>
      <c r="F459" s="98">
        <f t="shared" si="15"/>
        <v>1.9149923236892678E-4</v>
      </c>
      <c r="G459" s="126">
        <f>F459/'Bayes Calculation 1'!C461</f>
        <v>9.977110006421086E-2</v>
      </c>
    </row>
    <row r="460" spans="1:7">
      <c r="A460" s="97" t="s">
        <v>5343</v>
      </c>
      <c r="B460" s="96" t="s">
        <v>527</v>
      </c>
      <c r="C460" s="98">
        <f>VLOOKUP(B460,'Add Regulated phosphorylation'!$B$4:$G$524,6,FALSE)</f>
        <v>1.7804624411047539E-4</v>
      </c>
      <c r="D460" s="104">
        <f>IFERROR(VLOOKUP(B460,inhibitor_data_1closest!$B$2:$E$233,4,FALSE),0.5)</f>
        <v>0.45999999999999996</v>
      </c>
      <c r="E460" s="98">
        <f t="shared" si="14"/>
        <v>8.1901272290818677E-5</v>
      </c>
      <c r="F460" s="98">
        <f t="shared" si="15"/>
        <v>1.9149923236892678E-4</v>
      </c>
      <c r="G460" s="126">
        <f>F460/'Bayes Calculation 1'!C462</f>
        <v>9.977110006421086E-2</v>
      </c>
    </row>
    <row r="461" spans="1:7">
      <c r="A461" s="97" t="s">
        <v>5345</v>
      </c>
      <c r="B461" s="96" t="s">
        <v>215</v>
      </c>
      <c r="C461" s="98">
        <f>VLOOKUP(B461,'Add Regulated phosphorylation'!$B$4:$G$524,6,FALSE)</f>
        <v>8.076912414413882E-3</v>
      </c>
      <c r="D461" s="104">
        <f>IFERROR(VLOOKUP(B461,inhibitor_data_1closest!$B$2:$E$233,4,FALSE),0.5)</f>
        <v>1.0000000000000009E-2</v>
      </c>
      <c r="E461" s="98">
        <f t="shared" si="14"/>
        <v>8.0769124144138897E-5</v>
      </c>
      <c r="F461" s="98">
        <f t="shared" si="15"/>
        <v>1.8885207567705955E-4</v>
      </c>
      <c r="G461" s="126">
        <f>F461/'Bayes Calculation 1'!C463</f>
        <v>9.8391931427748033E-2</v>
      </c>
    </row>
    <row r="462" spans="1:7">
      <c r="A462" s="97" t="s">
        <v>5346</v>
      </c>
      <c r="B462" s="96" t="s">
        <v>295</v>
      </c>
      <c r="C462" s="98">
        <f>VLOOKUP(B462,'Add Regulated phosphorylation'!$B$4:$G$524,6,FALSE)</f>
        <v>1.7804624411047539E-4</v>
      </c>
      <c r="D462" s="104">
        <f>IFERROR(VLOOKUP(B462,inhibitor_data_1closest!$B$2:$E$233,4,FALSE),0.5)</f>
        <v>0.44999999999999996</v>
      </c>
      <c r="E462" s="98">
        <f t="shared" si="14"/>
        <v>8.0120809849713913E-5</v>
      </c>
      <c r="F462" s="98">
        <f t="shared" si="15"/>
        <v>1.873362055782979E-4</v>
      </c>
      <c r="G462" s="126">
        <f>F462/'Bayes Calculation 1'!C464</f>
        <v>9.7602163106293202E-2</v>
      </c>
    </row>
    <row r="463" spans="1:7">
      <c r="A463" s="97" t="s">
        <v>5347</v>
      </c>
      <c r="B463" s="96" t="s">
        <v>598</v>
      </c>
      <c r="C463" s="98">
        <f>VLOOKUP(B463,'Add Regulated phosphorylation'!$B$4:$G$524,6,FALSE)</f>
        <v>8.9023122055237715E-4</v>
      </c>
      <c r="D463" s="104">
        <f>IFERROR(VLOOKUP(B463,inhibitor_data_1closest!$B$2:$E$233,4,FALSE),0.5)</f>
        <v>8.9999999999999969E-2</v>
      </c>
      <c r="E463" s="98">
        <f t="shared" si="14"/>
        <v>8.0120809849713913E-5</v>
      </c>
      <c r="F463" s="98">
        <f t="shared" si="15"/>
        <v>1.873362055782979E-4</v>
      </c>
      <c r="G463" s="126">
        <f>F463/'Bayes Calculation 1'!C465</f>
        <v>9.7602163106293202E-2</v>
      </c>
    </row>
    <row r="464" spans="1:7">
      <c r="A464" s="97" t="s">
        <v>5343</v>
      </c>
      <c r="B464" s="96" t="s">
        <v>817</v>
      </c>
      <c r="C464" s="98">
        <f>VLOOKUP(B464,'Add Regulated phosphorylation'!$B$4:$G$524,6,FALSE)</f>
        <v>1.7804624411047539E-4</v>
      </c>
      <c r="D464" s="104">
        <f>IFERROR(VLOOKUP(B464,inhibitor_data_1closest!$B$2:$E$233,4,FALSE),0.5)</f>
        <v>0.43000000000000005</v>
      </c>
      <c r="E464" s="98">
        <f t="shared" si="14"/>
        <v>7.6559884967504426E-5</v>
      </c>
      <c r="F464" s="98">
        <f t="shared" si="15"/>
        <v>1.7901015199704026E-4</v>
      </c>
      <c r="G464" s="126">
        <f>F464/'Bayes Calculation 1'!C466</f>
        <v>9.3264289190457983E-2</v>
      </c>
    </row>
    <row r="465" spans="1:7">
      <c r="A465" s="97" t="s">
        <v>5345</v>
      </c>
      <c r="B465" s="96" t="s">
        <v>481</v>
      </c>
      <c r="C465" s="98">
        <f>VLOOKUP(B465,'Add Regulated phosphorylation'!$B$4:$G$524,6,FALSE)</f>
        <v>6.4199608448990602E-3</v>
      </c>
      <c r="D465" s="104">
        <f>IFERROR(VLOOKUP(B465,inhibitor_data_1closest!$B$2:$E$233,4,FALSE),0.5)</f>
        <v>1.0000000000000009E-2</v>
      </c>
      <c r="E465" s="98">
        <f t="shared" si="14"/>
        <v>6.4199608448990654E-5</v>
      </c>
      <c r="F465" s="98">
        <f t="shared" si="15"/>
        <v>1.5010970394590051E-4</v>
      </c>
      <c r="G465" s="126">
        <f>F465/'Bayes Calculation 1'!C467</f>
        <v>7.8207155755814162E-2</v>
      </c>
    </row>
    <row r="466" spans="1:7">
      <c r="A466" s="97" t="s">
        <v>5340</v>
      </c>
      <c r="B466" s="96" t="s">
        <v>233</v>
      </c>
      <c r="C466" s="98">
        <f>VLOOKUP(B466,'Add Regulated phosphorylation'!$B$4:$G$524,6,FALSE)</f>
        <v>8.9023122055237715E-4</v>
      </c>
      <c r="D466" s="104">
        <f>IFERROR(VLOOKUP(B466,inhibitor_data_1closest!$B$2:$E$233,4,FALSE),0.5)</f>
        <v>6.9999999999999951E-2</v>
      </c>
      <c r="E466" s="98">
        <f t="shared" si="14"/>
        <v>6.2316185438666353E-5</v>
      </c>
      <c r="F466" s="98">
        <f t="shared" si="15"/>
        <v>1.4570593767200942E-4</v>
      </c>
      <c r="G466" s="126">
        <f>F466/'Bayes Calculation 1'!C468</f>
        <v>7.5912793527116912E-2</v>
      </c>
    </row>
    <row r="467" spans="1:7">
      <c r="A467" s="97" t="s">
        <v>5340</v>
      </c>
      <c r="B467" s="96" t="s">
        <v>499</v>
      </c>
      <c r="C467" s="98">
        <f>VLOOKUP(B467,'Add Regulated phosphorylation'!$B$4:$G$524,6,FALSE)</f>
        <v>8.9023122055237715E-4</v>
      </c>
      <c r="D467" s="104">
        <f>IFERROR(VLOOKUP(B467,inhibitor_data_1closest!$B$2:$E$233,4,FALSE),0.5)</f>
        <v>6.9999999999999951E-2</v>
      </c>
      <c r="E467" s="98">
        <f t="shared" si="14"/>
        <v>6.2316185438666353E-5</v>
      </c>
      <c r="F467" s="98">
        <f t="shared" si="15"/>
        <v>1.4570593767200942E-4</v>
      </c>
      <c r="G467" s="126">
        <f>F467/'Bayes Calculation 1'!C469</f>
        <v>7.5912793527116912E-2</v>
      </c>
    </row>
    <row r="468" spans="1:7">
      <c r="A468" s="97" t="s">
        <v>5343</v>
      </c>
      <c r="B468" s="96" t="s">
        <v>207</v>
      </c>
      <c r="C468" s="98">
        <f>VLOOKUP(B468,'Add Regulated phosphorylation'!$B$4:$G$524,6,FALSE)</f>
        <v>8.9023122055237715E-4</v>
      </c>
      <c r="D468" s="104">
        <f>IFERROR(VLOOKUP(B468,inhibitor_data_1closest!$B$2:$E$233,4,FALSE),0.5)</f>
        <v>6.0000000000000053E-2</v>
      </c>
      <c r="E468" s="98">
        <f t="shared" si="14"/>
        <v>5.3413873233142674E-5</v>
      </c>
      <c r="F468" s="98">
        <f t="shared" si="15"/>
        <v>1.2489080371886542E-4</v>
      </c>
      <c r="G468" s="126">
        <f>F468/'Bayes Calculation 1'!C470</f>
        <v>6.5068108737528885E-2</v>
      </c>
    </row>
    <row r="469" spans="1:7">
      <c r="A469" s="97" t="s">
        <v>5345</v>
      </c>
      <c r="B469" s="96" t="s">
        <v>377</v>
      </c>
      <c r="C469" s="98">
        <f>VLOOKUP(B469,'Add Regulated phosphorylation'!$B$4:$G$524,6,FALSE)</f>
        <v>8.9023122055237715E-4</v>
      </c>
      <c r="D469" s="104">
        <f>IFERROR(VLOOKUP(B469,inhibitor_data_1closest!$B$2:$E$233,4,FALSE),0.5)</f>
        <v>6.0000000000000053E-2</v>
      </c>
      <c r="E469" s="98">
        <f t="shared" si="14"/>
        <v>5.3413873233142674E-5</v>
      </c>
      <c r="F469" s="98">
        <f t="shared" si="15"/>
        <v>1.2489080371886542E-4</v>
      </c>
      <c r="G469" s="126">
        <f>F469/'Bayes Calculation 1'!C471</f>
        <v>6.5068108737528885E-2</v>
      </c>
    </row>
    <row r="470" spans="1:7">
      <c r="A470" s="97" t="s">
        <v>5347</v>
      </c>
      <c r="B470" s="96" t="s">
        <v>1069</v>
      </c>
      <c r="C470" s="98">
        <f>VLOOKUP(B470,'Add Regulated phosphorylation'!$B$4:$G$524,6,FALSE)</f>
        <v>1.7804624411047539E-4</v>
      </c>
      <c r="D470" s="104">
        <f>IFERROR(VLOOKUP(B470,inhibitor_data_1closest!$B$2:$E$233,4,FALSE),0.5)</f>
        <v>0.30000000000000004</v>
      </c>
      <c r="E470" s="98">
        <f t="shared" si="14"/>
        <v>5.3413873233142627E-5</v>
      </c>
      <c r="F470" s="98">
        <f t="shared" si="15"/>
        <v>1.2489080371886531E-4</v>
      </c>
      <c r="G470" s="126">
        <f>F470/'Bayes Calculation 1'!C472</f>
        <v>6.5068108737528829E-2</v>
      </c>
    </row>
    <row r="471" spans="1:7">
      <c r="A471" s="97" t="s">
        <v>5345</v>
      </c>
      <c r="B471" s="96" t="s">
        <v>676</v>
      </c>
      <c r="C471" s="98">
        <f>VLOOKUP(B471,'Add Regulated phosphorylation'!$B$4:$G$524,6,FALSE)</f>
        <v>1.7804624411047539E-4</v>
      </c>
      <c r="D471" s="104">
        <f>IFERROR(VLOOKUP(B471,inhibitor_data_1closest!$B$2:$E$233,4,FALSE),0.5)</f>
        <v>0.30000000000000004</v>
      </c>
      <c r="E471" s="98">
        <f t="shared" si="14"/>
        <v>5.3413873233142627E-5</v>
      </c>
      <c r="F471" s="98">
        <f t="shared" si="15"/>
        <v>1.2489080371886531E-4</v>
      </c>
      <c r="G471" s="126">
        <f>F471/'Bayes Calculation 1'!C473</f>
        <v>6.5068108737528829E-2</v>
      </c>
    </row>
    <row r="472" spans="1:7">
      <c r="A472" s="97" t="s">
        <v>5338</v>
      </c>
      <c r="B472" s="96" t="s">
        <v>121</v>
      </c>
      <c r="C472" s="98">
        <f>VLOOKUP(B472,'Add Regulated phosphorylation'!$B$4:$G$524,6,FALSE)</f>
        <v>2.6770461548072569E-4</v>
      </c>
      <c r="D472" s="104">
        <f>IFERROR(VLOOKUP(B472,inhibitor_data_1closest!$B$2:$E$233,4,FALSE),0.5)</f>
        <v>0.18999999999999995</v>
      </c>
      <c r="E472" s="98">
        <f t="shared" si="14"/>
        <v>5.0863876941337869E-5</v>
      </c>
      <c r="F472" s="98">
        <f t="shared" si="15"/>
        <v>1.1892847470045563E-4</v>
      </c>
      <c r="G472" s="126">
        <f>F472/'Bayes Calculation 1'!C474</f>
        <v>6.1961735318937387E-2</v>
      </c>
    </row>
    <row r="473" spans="1:7">
      <c r="A473" s="97" t="s">
        <v>5346</v>
      </c>
      <c r="B473" s="96" t="s">
        <v>748</v>
      </c>
      <c r="C473" s="98">
        <f>VLOOKUP(B473,'Add Regulated phosphorylation'!$B$4:$G$524,6,FALSE)</f>
        <v>3.3828786380990327E-4</v>
      </c>
      <c r="D473" s="104">
        <f>IFERROR(VLOOKUP(B473,inhibitor_data_1closest!$B$2:$E$233,4,FALSE),0.5)</f>
        <v>0.15000000000000002</v>
      </c>
      <c r="E473" s="98">
        <f t="shared" si="14"/>
        <v>5.0743179571485501E-5</v>
      </c>
      <c r="F473" s="98">
        <f t="shared" si="15"/>
        <v>1.1864626353292206E-4</v>
      </c>
      <c r="G473" s="126">
        <f>F473/'Bayes Calculation 1'!C475</f>
        <v>6.1814703300652397E-2</v>
      </c>
    </row>
    <row r="474" spans="1:7">
      <c r="A474" s="97" t="s">
        <v>5340</v>
      </c>
      <c r="B474" s="96" t="s">
        <v>45</v>
      </c>
      <c r="C474" s="98">
        <f>VLOOKUP(B474,'Add Regulated phosphorylation'!$B$4:$G$524,6,FALSE)</f>
        <v>6.8122313793085869E-4</v>
      </c>
      <c r="D474" s="104">
        <f>IFERROR(VLOOKUP(B474,inhibitor_data_1closest!$B$2:$E$233,4,FALSE),0.5)</f>
        <v>6.9999999999999951E-2</v>
      </c>
      <c r="E474" s="98">
        <f t="shared" si="14"/>
        <v>4.7685619655160078E-5</v>
      </c>
      <c r="F474" s="98">
        <f t="shared" si="15"/>
        <v>1.1149716364080773E-4</v>
      </c>
      <c r="G474" s="126">
        <f>F474/'Bayes Calculation 1'!C476</f>
        <v>5.8090022256860829E-2</v>
      </c>
    </row>
    <row r="475" spans="1:7">
      <c r="A475" s="97" t="s">
        <v>5338</v>
      </c>
      <c r="B475" s="96" t="s">
        <v>704</v>
      </c>
      <c r="C475" s="98">
        <f>VLOOKUP(B475,'Add Regulated phosphorylation'!$B$4:$G$524,6,FALSE)</f>
        <v>3.3828786380990327E-4</v>
      </c>
      <c r="D475" s="104">
        <f>IFERROR(VLOOKUP(B475,inhibitor_data_1closest!$B$2:$E$233,4,FALSE),0.5)</f>
        <v>0.13</v>
      </c>
      <c r="E475" s="98">
        <f t="shared" si="14"/>
        <v>4.3977422295287426E-5</v>
      </c>
      <c r="F475" s="98">
        <f t="shared" si="15"/>
        <v>1.0282676172853243E-4</v>
      </c>
      <c r="G475" s="126">
        <f>F475/'Bayes Calculation 1'!C477</f>
        <v>5.3572742860565396E-2</v>
      </c>
    </row>
    <row r="476" spans="1:7">
      <c r="A476" s="97" t="s">
        <v>5338</v>
      </c>
      <c r="B476" s="96" t="s">
        <v>868</v>
      </c>
      <c r="C476" s="98">
        <f>VLOOKUP(B476,'Add Regulated phosphorylation'!$B$4:$G$524,6,FALSE)</f>
        <v>3.3828786380990327E-4</v>
      </c>
      <c r="D476" s="104">
        <f>IFERROR(VLOOKUP(B476,inhibitor_data_1closest!$B$2:$E$233,4,FALSE),0.5)</f>
        <v>0.13</v>
      </c>
      <c r="E476" s="98">
        <f t="shared" si="14"/>
        <v>4.3977422295287426E-5</v>
      </c>
      <c r="F476" s="98">
        <f t="shared" si="15"/>
        <v>1.0282676172853243E-4</v>
      </c>
      <c r="G476" s="126">
        <f>F476/'Bayes Calculation 1'!C478</f>
        <v>5.3572742860565396E-2</v>
      </c>
    </row>
    <row r="477" spans="1:7">
      <c r="A477" s="97" t="s">
        <v>5345</v>
      </c>
      <c r="B477" s="96" t="s">
        <v>766</v>
      </c>
      <c r="C477" s="98">
        <f>VLOOKUP(B477,'Add Regulated phosphorylation'!$B$4:$G$524,6,FALSE)</f>
        <v>1.7804624411047539E-4</v>
      </c>
      <c r="D477" s="104">
        <f>IFERROR(VLOOKUP(B477,inhibitor_data_1closest!$B$2:$E$233,4,FALSE),0.5)</f>
        <v>0.24</v>
      </c>
      <c r="E477" s="98">
        <f t="shared" si="14"/>
        <v>4.2731098586514089E-5</v>
      </c>
      <c r="F477" s="98">
        <f t="shared" si="15"/>
        <v>9.9912642975092224E-5</v>
      </c>
      <c r="G477" s="126">
        <f>F477/'Bayes Calculation 1'!C479</f>
        <v>5.2054486990023054E-2</v>
      </c>
    </row>
    <row r="478" spans="1:7">
      <c r="A478" s="97" t="s">
        <v>5344</v>
      </c>
      <c r="B478" s="96" t="s">
        <v>271</v>
      </c>
      <c r="C478" s="98">
        <f>VLOOKUP(B478,'Add Regulated phosphorylation'!$B$4:$G$524,6,FALSE)</f>
        <v>4.2673306505275663E-4</v>
      </c>
      <c r="D478" s="104">
        <f>IFERROR(VLOOKUP(B478,inhibitor_data_1closest!$B$2:$E$233,4,FALSE),0.5)</f>
        <v>9.9999999999999978E-2</v>
      </c>
      <c r="E478" s="98">
        <f t="shared" si="14"/>
        <v>4.2673306505275651E-5</v>
      </c>
      <c r="F478" s="98">
        <f t="shared" si="15"/>
        <v>9.9777515169569673E-5</v>
      </c>
      <c r="G478" s="126">
        <f>F478/'Bayes Calculation 1'!C480</f>
        <v>5.1984085403345801E-2</v>
      </c>
    </row>
    <row r="479" spans="1:7">
      <c r="A479" s="97" t="s">
        <v>5344</v>
      </c>
      <c r="B479" s="96" t="s">
        <v>123</v>
      </c>
      <c r="C479" s="98">
        <f>VLOOKUP(B479,'Add Regulated phosphorylation'!$B$4:$G$524,6,FALSE)</f>
        <v>4.0527822679477157E-4</v>
      </c>
      <c r="D479" s="104">
        <f>IFERROR(VLOOKUP(B479,inhibitor_data_1closest!$B$2:$E$233,4,FALSE),0.5)</f>
        <v>9.9999999999999978E-2</v>
      </c>
      <c r="E479" s="98">
        <f t="shared" si="14"/>
        <v>4.0527822679477147E-5</v>
      </c>
      <c r="F479" s="98">
        <f t="shared" si="15"/>
        <v>9.4761005728282021E-5</v>
      </c>
      <c r="G479" s="126">
        <f>F479/'Bayes Calculation 1'!C481</f>
        <v>4.9370483984434936E-2</v>
      </c>
    </row>
    <row r="480" spans="1:7">
      <c r="A480" s="97" t="s">
        <v>5344</v>
      </c>
      <c r="B480" s="96" t="s">
        <v>429</v>
      </c>
      <c r="C480" s="98">
        <f>VLOOKUP(B480,'Add Regulated phosphorylation'!$B$4:$G$524,6,FALSE)</f>
        <v>3.8297234544358875E-4</v>
      </c>
      <c r="D480" s="104">
        <f>IFERROR(VLOOKUP(B480,inhibitor_data_1closest!$B$2:$E$233,4,FALSE),0.5)</f>
        <v>9.9999999999999978E-2</v>
      </c>
      <c r="E480" s="98">
        <f t="shared" si="14"/>
        <v>3.8297234544358866E-5</v>
      </c>
      <c r="F480" s="98">
        <f t="shared" si="15"/>
        <v>8.9545507804273929E-5</v>
      </c>
      <c r="G480" s="126">
        <f>F480/'Bayes Calculation 1'!C482</f>
        <v>4.665320956602672E-2</v>
      </c>
    </row>
    <row r="481" spans="1:7">
      <c r="A481" s="97" t="s">
        <v>5345</v>
      </c>
      <c r="B481" s="96" t="s">
        <v>684</v>
      </c>
      <c r="C481" s="98">
        <f>VLOOKUP(B481,'Add Regulated phosphorylation'!$B$4:$G$524,6,FALSE)</f>
        <v>3.818723888906069E-3</v>
      </c>
      <c r="D481" s="104">
        <f>IFERROR(VLOOKUP(B481,inhibitor_data_1closest!$B$2:$E$233,4,FALSE),0.5)</f>
        <v>1.0000000000000009E-2</v>
      </c>
      <c r="E481" s="98">
        <f t="shared" si="14"/>
        <v>3.8187238889060726E-5</v>
      </c>
      <c r="F481" s="98">
        <f t="shared" si="15"/>
        <v>8.9288319082239E-5</v>
      </c>
      <c r="G481" s="126">
        <f>F481/'Bayes Calculation 1'!C483</f>
        <v>4.6519214241846518E-2</v>
      </c>
    </row>
    <row r="482" spans="1:7">
      <c r="A482" s="97" t="s">
        <v>5347</v>
      </c>
      <c r="B482" s="96" t="s">
        <v>1068</v>
      </c>
      <c r="C482" s="98">
        <f>VLOOKUP(B482,'Add Regulated phosphorylation'!$B$4:$G$524,6,FALSE)</f>
        <v>1.7804624411047539E-4</v>
      </c>
      <c r="D482" s="104">
        <f>IFERROR(VLOOKUP(B482,inhibitor_data_1closest!$B$2:$E$233,4,FALSE),0.5)</f>
        <v>0.18999999999999995</v>
      </c>
      <c r="E482" s="98">
        <f t="shared" si="14"/>
        <v>3.3828786380990316E-5</v>
      </c>
      <c r="F482" s="98">
        <f t="shared" si="15"/>
        <v>7.9097509021947997E-5</v>
      </c>
      <c r="G482" s="126">
        <f>F482/'Bayes Calculation 1'!C484</f>
        <v>4.1209802200434908E-2</v>
      </c>
    </row>
    <row r="483" spans="1:7">
      <c r="A483" s="97" t="s">
        <v>5347</v>
      </c>
      <c r="B483" s="96" t="s">
        <v>686</v>
      </c>
      <c r="C483" s="98">
        <f>VLOOKUP(B483,'Add Regulated phosphorylation'!$B$4:$G$524,6,FALSE)</f>
        <v>1.7804624411047539E-4</v>
      </c>
      <c r="D483" s="104">
        <f>IFERROR(VLOOKUP(B483,inhibitor_data_1closest!$B$2:$E$233,4,FALSE),0.5)</f>
        <v>0.18999999999999995</v>
      </c>
      <c r="E483" s="98">
        <f t="shared" si="14"/>
        <v>3.3828786380990316E-5</v>
      </c>
      <c r="F483" s="98">
        <f t="shared" si="15"/>
        <v>7.9097509021947997E-5</v>
      </c>
      <c r="G483" s="126">
        <f>F483/'Bayes Calculation 1'!C485</f>
        <v>4.1209802200434908E-2</v>
      </c>
    </row>
    <row r="484" spans="1:7">
      <c r="A484" s="97" t="s">
        <v>5345</v>
      </c>
      <c r="B484" s="96" t="s">
        <v>253</v>
      </c>
      <c r="C484" s="98">
        <f>VLOOKUP(B484,'Add Regulated phosphorylation'!$B$4:$G$524,6,FALSE)</f>
        <v>3.3828780679188986E-3</v>
      </c>
      <c r="D484" s="104">
        <f>IFERROR(VLOOKUP(B484,inhibitor_data_1closest!$B$2:$E$233,4,FALSE),0.5)</f>
        <v>1.0000000000000009E-2</v>
      </c>
      <c r="E484" s="98">
        <f t="shared" si="14"/>
        <v>3.3828780679189014E-5</v>
      </c>
      <c r="F484" s="98">
        <f t="shared" si="15"/>
        <v>7.9097495690157884E-5</v>
      </c>
      <c r="G484" s="126">
        <f>F484/'Bayes Calculation 1'!C486</f>
        <v>4.120979525457226E-2</v>
      </c>
    </row>
    <row r="485" spans="1:7">
      <c r="A485" s="97" t="s">
        <v>5345</v>
      </c>
      <c r="B485" s="96" t="s">
        <v>219</v>
      </c>
      <c r="C485" s="98">
        <f>VLOOKUP(B485,'Add Regulated phosphorylation'!$B$4:$G$524,6,FALSE)</f>
        <v>3.3757508170368998E-3</v>
      </c>
      <c r="D485" s="104">
        <f>IFERROR(VLOOKUP(B485,inhibitor_data_1closest!$B$2:$E$233,4,FALSE),0.5)</f>
        <v>1.0000000000000009E-2</v>
      </c>
      <c r="E485" s="98">
        <f t="shared" si="14"/>
        <v>3.3757508170369027E-5</v>
      </c>
      <c r="F485" s="98">
        <f t="shared" si="15"/>
        <v>7.8930848331133088E-5</v>
      </c>
      <c r="G485" s="126">
        <f>F485/'Bayes Calculation 1'!C487</f>
        <v>4.112297198052034E-2</v>
      </c>
    </row>
    <row r="486" spans="1:7">
      <c r="A486" s="97" t="s">
        <v>5345</v>
      </c>
      <c r="B486" s="96" t="s">
        <v>79</v>
      </c>
      <c r="C486" s="98">
        <f>VLOOKUP(B486,'Add Regulated phosphorylation'!$B$4:$G$524,6,FALSE)</f>
        <v>2.111648636700759E-4</v>
      </c>
      <c r="D486" s="104">
        <f>IFERROR(VLOOKUP(B486,inhibitor_data_1closest!$B$2:$E$233,4,FALSE),0.5)</f>
        <v>0.15000000000000002</v>
      </c>
      <c r="E486" s="98">
        <f t="shared" si="14"/>
        <v>3.1674729550511388E-5</v>
      </c>
      <c r="F486" s="98">
        <f t="shared" si="15"/>
        <v>7.4060954424224121E-5</v>
      </c>
      <c r="G486" s="126">
        <f>F486/'Bayes Calculation 1'!C488</f>
        <v>3.8585757255020767E-2</v>
      </c>
    </row>
    <row r="487" spans="1:7">
      <c r="A487" s="97" t="s">
        <v>5341</v>
      </c>
      <c r="B487" s="96" t="s">
        <v>343</v>
      </c>
      <c r="C487" s="98">
        <f>VLOOKUP(B487,'Add Regulated phosphorylation'!$B$4:$G$524,6,FALSE)</f>
        <v>2.1867238665665569E-4</v>
      </c>
      <c r="D487" s="104">
        <f>IFERROR(VLOOKUP(B487,inhibitor_data_1closest!$B$2:$E$233,4,FALSE),0.5)</f>
        <v>0.13</v>
      </c>
      <c r="E487" s="98">
        <f t="shared" si="14"/>
        <v>2.842741026536524E-5</v>
      </c>
      <c r="F487" s="98">
        <f t="shared" si="15"/>
        <v>6.6468164557002344E-5</v>
      </c>
      <c r="G487" s="126">
        <f>F487/'Bayes Calculation 1'!C489</f>
        <v>3.4629913734198221E-2</v>
      </c>
    </row>
    <row r="488" spans="1:7">
      <c r="A488" s="97" t="s">
        <v>5345</v>
      </c>
      <c r="B488" s="96" t="s">
        <v>259</v>
      </c>
      <c r="C488" s="98">
        <f>VLOOKUP(B488,'Add Regulated phosphorylation'!$B$4:$G$524,6,FALSE)</f>
        <v>1.7804624411047539E-4</v>
      </c>
      <c r="D488" s="104">
        <f>IFERROR(VLOOKUP(B488,inhibitor_data_1closest!$B$2:$E$233,4,FALSE),0.5)</f>
        <v>0.15000000000000002</v>
      </c>
      <c r="E488" s="98">
        <f t="shared" si="14"/>
        <v>2.6706936616571313E-5</v>
      </c>
      <c r="F488" s="98">
        <f t="shared" si="15"/>
        <v>6.2445401859432655E-5</v>
      </c>
      <c r="G488" s="126">
        <f>F488/'Bayes Calculation 1'!C490</f>
        <v>3.2534054368764415E-2</v>
      </c>
    </row>
    <row r="489" spans="1:7">
      <c r="A489" s="97" t="s">
        <v>5345</v>
      </c>
      <c r="B489" s="96" t="s">
        <v>297</v>
      </c>
      <c r="C489" s="98">
        <f>VLOOKUP(B489,'Add Regulated phosphorylation'!$B$4:$G$524,6,FALSE)</f>
        <v>2.5109976976391223E-3</v>
      </c>
      <c r="D489" s="104">
        <f>IFERROR(VLOOKUP(B489,inhibitor_data_1closest!$B$2:$E$233,4,FALSE),0.5)</f>
        <v>1.0000000000000009E-2</v>
      </c>
      <c r="E489" s="98">
        <f t="shared" si="14"/>
        <v>2.5109976976391246E-5</v>
      </c>
      <c r="F489" s="98">
        <f t="shared" si="15"/>
        <v>5.8711436114276298E-5</v>
      </c>
      <c r="G489" s="126">
        <f>F489/'Bayes Calculation 1'!C491</f>
        <v>3.0588658215537953E-2</v>
      </c>
    </row>
    <row r="490" spans="1:7">
      <c r="A490" s="97" t="s">
        <v>5340</v>
      </c>
      <c r="B490" s="96" t="s">
        <v>249</v>
      </c>
      <c r="C490" s="98">
        <f>VLOOKUP(B490,'Add Regulated phosphorylation'!$B$4:$G$524,6,FALSE)</f>
        <v>2.5340166504655997E-4</v>
      </c>
      <c r="D490" s="104">
        <f>IFERROR(VLOOKUP(B490,inhibitor_data_1closest!$B$2:$E$233,4,FALSE),0.5)</f>
        <v>9.9999999999999978E-2</v>
      </c>
      <c r="E490" s="98">
        <f t="shared" si="14"/>
        <v>2.5340166504655991E-5</v>
      </c>
      <c r="F490" s="98">
        <f t="shared" si="15"/>
        <v>5.9249658741704341E-5</v>
      </c>
      <c r="G490" s="126">
        <f>F490/'Bayes Calculation 1'!C492</f>
        <v>3.0869072204427962E-2</v>
      </c>
    </row>
    <row r="491" spans="1:7">
      <c r="A491" s="97" t="s">
        <v>5345</v>
      </c>
      <c r="B491" s="96" t="s">
        <v>795</v>
      </c>
      <c r="C491" s="98">
        <f>VLOOKUP(B491,'Add Regulated phosphorylation'!$B$4:$G$524,6,FALSE)</f>
        <v>2.4524448692188712E-3</v>
      </c>
      <c r="D491" s="104">
        <f>IFERROR(VLOOKUP(B491,inhibitor_data_1closest!$B$2:$E$233,4,FALSE),0.5)</f>
        <v>1.0000000000000009E-2</v>
      </c>
      <c r="E491" s="98">
        <f t="shared" si="14"/>
        <v>2.4524448692188734E-5</v>
      </c>
      <c r="F491" s="98">
        <f t="shared" si="15"/>
        <v>5.7342370484173194E-5</v>
      </c>
      <c r="G491" s="126">
        <f>F491/'Bayes Calculation 1'!C493</f>
        <v>2.9875375022254236E-2</v>
      </c>
    </row>
    <row r="492" spans="1:7">
      <c r="A492" s="97" t="s">
        <v>5346</v>
      </c>
      <c r="B492" s="96" t="s">
        <v>311</v>
      </c>
      <c r="C492" s="98">
        <f>VLOOKUP(B492,'Add Regulated phosphorylation'!$B$4:$G$524,6,FALSE)</f>
        <v>1.7804624411047539E-4</v>
      </c>
      <c r="D492" s="104">
        <f>IFERROR(VLOOKUP(B492,inhibitor_data_1closest!$B$2:$E$233,4,FALSE),0.5)</f>
        <v>0.13</v>
      </c>
      <c r="E492" s="98">
        <f t="shared" si="14"/>
        <v>2.3146011734361802E-5</v>
      </c>
      <c r="F492" s="98">
        <f t="shared" si="15"/>
        <v>5.4119348278174964E-5</v>
      </c>
      <c r="G492" s="126">
        <f>F492/'Bayes Calculation 1'!C494</f>
        <v>2.8196180452929157E-2</v>
      </c>
    </row>
    <row r="493" spans="1:7">
      <c r="A493" s="97" t="s">
        <v>5338</v>
      </c>
      <c r="B493" s="96" t="s">
        <v>411</v>
      </c>
      <c r="C493" s="98">
        <f>VLOOKUP(B493,'Add Regulated phosphorylation'!$B$4:$G$524,6,FALSE)</f>
        <v>1.7804624411047539E-4</v>
      </c>
      <c r="D493" s="104">
        <f>IFERROR(VLOOKUP(B493,inhibitor_data_1closest!$B$2:$E$233,4,FALSE),0.5)</f>
        <v>0.13</v>
      </c>
      <c r="E493" s="98">
        <f t="shared" si="14"/>
        <v>2.3146011734361802E-5</v>
      </c>
      <c r="F493" s="98">
        <f t="shared" si="15"/>
        <v>5.4119348278174964E-5</v>
      </c>
      <c r="G493" s="126">
        <f>F493/'Bayes Calculation 1'!C495</f>
        <v>2.8196180452929157E-2</v>
      </c>
    </row>
    <row r="494" spans="1:7">
      <c r="A494" s="97" t="s">
        <v>5338</v>
      </c>
      <c r="B494" s="96" t="s">
        <v>539</v>
      </c>
      <c r="C494" s="98">
        <f>VLOOKUP(B494,'Add Regulated phosphorylation'!$B$4:$G$524,6,FALSE)</f>
        <v>1.7804624411047539E-4</v>
      </c>
      <c r="D494" s="104">
        <f>IFERROR(VLOOKUP(B494,inhibitor_data_1closest!$B$2:$E$233,4,FALSE),0.5)</f>
        <v>0.13</v>
      </c>
      <c r="E494" s="98">
        <f t="shared" si="14"/>
        <v>2.3146011734361802E-5</v>
      </c>
      <c r="F494" s="98">
        <f t="shared" si="15"/>
        <v>5.4119348278174964E-5</v>
      </c>
      <c r="G494" s="126">
        <f>F494/'Bayes Calculation 1'!C496</f>
        <v>2.8196180452929157E-2</v>
      </c>
    </row>
    <row r="495" spans="1:7">
      <c r="A495" s="97" t="s">
        <v>5338</v>
      </c>
      <c r="B495" s="96" t="s">
        <v>760</v>
      </c>
      <c r="C495" s="98">
        <f>VLOOKUP(B495,'Add Regulated phosphorylation'!$B$4:$G$524,6,FALSE)</f>
        <v>1.7804624411047539E-4</v>
      </c>
      <c r="D495" s="104">
        <f>IFERROR(VLOOKUP(B495,inhibitor_data_1closest!$B$2:$E$233,4,FALSE),0.5)</f>
        <v>0.13</v>
      </c>
      <c r="E495" s="98">
        <f t="shared" si="14"/>
        <v>2.3146011734361802E-5</v>
      </c>
      <c r="F495" s="98">
        <f t="shared" si="15"/>
        <v>5.4119348278174964E-5</v>
      </c>
      <c r="G495" s="126">
        <f>F495/'Bayes Calculation 1'!C497</f>
        <v>2.8196180452929157E-2</v>
      </c>
    </row>
    <row r="496" spans="1:7">
      <c r="A496" s="97" t="s">
        <v>5346</v>
      </c>
      <c r="B496" s="96" t="s">
        <v>620</v>
      </c>
      <c r="C496" s="98">
        <f>VLOOKUP(B496,'Add Regulated phosphorylation'!$B$4:$G$524,6,FALSE)</f>
        <v>1.7804624411047539E-4</v>
      </c>
      <c r="D496" s="104">
        <f>IFERROR(VLOOKUP(B496,inhibitor_data_1closest!$B$2:$E$233,4,FALSE),0.5)</f>
        <v>0.13</v>
      </c>
      <c r="E496" s="98">
        <f t="shared" si="14"/>
        <v>2.3146011734361802E-5</v>
      </c>
      <c r="F496" s="98">
        <f t="shared" si="15"/>
        <v>5.4119348278174964E-5</v>
      </c>
      <c r="G496" s="126">
        <f>F496/'Bayes Calculation 1'!C498</f>
        <v>2.8196180452929157E-2</v>
      </c>
    </row>
    <row r="497" spans="1:7">
      <c r="A497" s="97" t="s">
        <v>5340</v>
      </c>
      <c r="B497" s="96" t="s">
        <v>71</v>
      </c>
      <c r="C497" s="98">
        <f>VLOOKUP(B497,'Add Regulated phosphorylation'!$B$4:$G$524,6,FALSE)</f>
        <v>3.1478255454873977E-4</v>
      </c>
      <c r="D497" s="104">
        <f>IFERROR(VLOOKUP(B497,inhibitor_data_1closest!$B$2:$E$233,4,FALSE),0.5)</f>
        <v>6.9999999999999951E-2</v>
      </c>
      <c r="E497" s="98">
        <f t="shared" si="14"/>
        <v>2.2034778818411769E-5</v>
      </c>
      <c r="F497" s="98">
        <f t="shared" si="15"/>
        <v>5.1521094985699912E-5</v>
      </c>
      <c r="G497" s="126">
        <f>F497/'Bayes Calculation 1'!C499</f>
        <v>2.6842490487549654E-2</v>
      </c>
    </row>
    <row r="498" spans="1:7">
      <c r="A498" s="97" t="s">
        <v>5344</v>
      </c>
      <c r="B498" s="96" t="s">
        <v>199</v>
      </c>
      <c r="C498" s="98">
        <f>VLOOKUP(B498,'Add Regulated phosphorylation'!$B$4:$G$524,6,FALSE)</f>
        <v>1.9103452065070023E-4</v>
      </c>
      <c r="D498" s="104">
        <f>IFERROR(VLOOKUP(B498,inhibitor_data_1closest!$B$2:$E$233,4,FALSE),0.5)</f>
        <v>9.9999999999999978E-2</v>
      </c>
      <c r="E498" s="98">
        <f t="shared" si="14"/>
        <v>1.9103452065070019E-5</v>
      </c>
      <c r="F498" s="98">
        <f t="shared" si="15"/>
        <v>4.4667149895638448E-5</v>
      </c>
      <c r="G498" s="126">
        <f>F498/'Bayes Calculation 1'!C500</f>
        <v>2.3271585095627632E-2</v>
      </c>
    </row>
    <row r="499" spans="1:7">
      <c r="A499" s="97" t="s">
        <v>5344</v>
      </c>
      <c r="B499" s="96" t="s">
        <v>373</v>
      </c>
      <c r="C499" s="98">
        <f>VLOOKUP(B499,'Add Regulated phosphorylation'!$B$4:$G$524,6,FALSE)</f>
        <v>1.7804624411047539E-4</v>
      </c>
      <c r="D499" s="104">
        <f>IFERROR(VLOOKUP(B499,inhibitor_data_1closest!$B$2:$E$233,4,FALSE),0.5)</f>
        <v>9.9999999999999978E-2</v>
      </c>
      <c r="E499" s="98">
        <f t="shared" si="14"/>
        <v>1.7804624411047533E-5</v>
      </c>
      <c r="F499" s="98">
        <f t="shared" si="15"/>
        <v>4.1630267906288414E-5</v>
      </c>
      <c r="G499" s="126">
        <f>F499/'Bayes Calculation 1'!C501</f>
        <v>2.1689369579176266E-2</v>
      </c>
    </row>
    <row r="500" spans="1:7">
      <c r="A500" s="97" t="s">
        <v>5344</v>
      </c>
      <c r="B500" s="96" t="s">
        <v>467</v>
      </c>
      <c r="C500" s="98">
        <f>VLOOKUP(B500,'Add Regulated phosphorylation'!$B$4:$G$524,6,FALSE)</f>
        <v>1.7804624411047539E-4</v>
      </c>
      <c r="D500" s="104">
        <f>IFERROR(VLOOKUP(B500,inhibitor_data_1closest!$B$2:$E$233,4,FALSE),0.5)</f>
        <v>9.9999999999999978E-2</v>
      </c>
      <c r="E500" s="98">
        <f t="shared" si="14"/>
        <v>1.7804624411047533E-5</v>
      </c>
      <c r="F500" s="98">
        <f t="shared" si="15"/>
        <v>4.1630267906288414E-5</v>
      </c>
      <c r="G500" s="126">
        <f>F500/'Bayes Calculation 1'!C502</f>
        <v>2.1689369579176266E-2</v>
      </c>
    </row>
    <row r="501" spans="1:7">
      <c r="A501" s="97" t="s">
        <v>5344</v>
      </c>
      <c r="B501" s="96" t="s">
        <v>624</v>
      </c>
      <c r="C501" s="98">
        <f>VLOOKUP(B501,'Add Regulated phosphorylation'!$B$4:$G$524,6,FALSE)</f>
        <v>1.7804624411047539E-4</v>
      </c>
      <c r="D501" s="104">
        <f>IFERROR(VLOOKUP(B501,inhibitor_data_1closest!$B$2:$E$233,4,FALSE),0.5)</f>
        <v>9.9999999999999978E-2</v>
      </c>
      <c r="E501" s="98">
        <f t="shared" si="14"/>
        <v>1.7804624411047533E-5</v>
      </c>
      <c r="F501" s="98">
        <f t="shared" si="15"/>
        <v>4.1630267906288414E-5</v>
      </c>
      <c r="G501" s="126">
        <f>F501/'Bayes Calculation 1'!C503</f>
        <v>2.1689369579176266E-2</v>
      </c>
    </row>
    <row r="502" spans="1:7">
      <c r="A502" s="97" t="s">
        <v>5346</v>
      </c>
      <c r="B502" s="96" t="s">
        <v>776</v>
      </c>
      <c r="C502" s="98">
        <f>VLOOKUP(B502,'Add Regulated phosphorylation'!$B$4:$G$524,6,FALSE)</f>
        <v>1.7804624411047539E-4</v>
      </c>
      <c r="D502" s="104">
        <f>IFERROR(VLOOKUP(B502,inhibitor_data_1closest!$B$2:$E$233,4,FALSE),0.5)</f>
        <v>9.9999999999999978E-2</v>
      </c>
      <c r="E502" s="98">
        <f t="shared" si="14"/>
        <v>1.7804624411047533E-5</v>
      </c>
      <c r="F502" s="98">
        <f t="shared" si="15"/>
        <v>4.1630267906288414E-5</v>
      </c>
      <c r="G502" s="126">
        <f>F502/'Bayes Calculation 1'!C504</f>
        <v>2.1689369579176266E-2</v>
      </c>
    </row>
    <row r="503" spans="1:7">
      <c r="A503" s="97" t="s">
        <v>5342</v>
      </c>
      <c r="B503" s="96" t="s">
        <v>564</v>
      </c>
      <c r="C503" s="98">
        <f>VLOOKUP(B503,'Add Regulated phosphorylation'!$B$4:$G$524,6,FALSE)</f>
        <v>1.7804624411047539E-4</v>
      </c>
      <c r="D503" s="104">
        <f>IFERROR(VLOOKUP(B503,inhibitor_data_1closest!$B$2:$E$233,4,FALSE),0.5)</f>
        <v>9.9999999999999978E-2</v>
      </c>
      <c r="E503" s="98">
        <f t="shared" si="14"/>
        <v>1.7804624411047533E-5</v>
      </c>
      <c r="F503" s="98">
        <f t="shared" si="15"/>
        <v>4.1630267906288414E-5</v>
      </c>
      <c r="G503" s="126">
        <f>F503/'Bayes Calculation 1'!C505</f>
        <v>2.1689369579176266E-2</v>
      </c>
    </row>
    <row r="504" spans="1:7">
      <c r="A504" s="97" t="s">
        <v>5344</v>
      </c>
      <c r="B504" s="96" t="s">
        <v>203</v>
      </c>
      <c r="C504" s="98">
        <f>VLOOKUP(B504,'Add Regulated phosphorylation'!$B$4:$G$524,6,FALSE)</f>
        <v>1.7804624411047539E-4</v>
      </c>
      <c r="D504" s="104">
        <f>IFERROR(VLOOKUP(B504,inhibitor_data_1closest!$B$2:$E$233,4,FALSE),0.5)</f>
        <v>9.9999999999999978E-2</v>
      </c>
      <c r="E504" s="98">
        <f t="shared" si="14"/>
        <v>1.7804624411047533E-5</v>
      </c>
      <c r="F504" s="98">
        <f t="shared" si="15"/>
        <v>4.1630267906288414E-5</v>
      </c>
      <c r="G504" s="126">
        <f>F504/'Bayes Calculation 1'!C506</f>
        <v>2.1689369579176266E-2</v>
      </c>
    </row>
    <row r="505" spans="1:7">
      <c r="A505" s="97" t="s">
        <v>5344</v>
      </c>
      <c r="B505" s="96" t="s">
        <v>552</v>
      </c>
      <c r="C505" s="98">
        <f>VLOOKUP(B505,'Add Regulated phosphorylation'!$B$4:$G$524,6,FALSE)</f>
        <v>1.7804624411047539E-4</v>
      </c>
      <c r="D505" s="104">
        <f>IFERROR(VLOOKUP(B505,inhibitor_data_1closest!$B$2:$E$233,4,FALSE),0.5)</f>
        <v>9.9999999999999978E-2</v>
      </c>
      <c r="E505" s="98">
        <f t="shared" si="14"/>
        <v>1.7804624411047533E-5</v>
      </c>
      <c r="F505" s="98">
        <f t="shared" si="15"/>
        <v>4.1630267906288414E-5</v>
      </c>
      <c r="G505" s="126">
        <f>F505/'Bayes Calculation 1'!C507</f>
        <v>2.1689369579176266E-2</v>
      </c>
    </row>
    <row r="506" spans="1:7">
      <c r="A506" s="97" t="s">
        <v>5346</v>
      </c>
      <c r="B506" s="96" t="s">
        <v>97</v>
      </c>
      <c r="C506" s="98">
        <f>VLOOKUP(B506,'Add Regulated phosphorylation'!$B$4:$G$524,6,FALSE)</f>
        <v>1.7804624411047539E-4</v>
      </c>
      <c r="D506" s="104">
        <f>IFERROR(VLOOKUP(B506,inhibitor_data_1closest!$B$2:$E$233,4,FALSE),0.5)</f>
        <v>9.9999999999999978E-2</v>
      </c>
      <c r="E506" s="98">
        <f t="shared" si="14"/>
        <v>1.7804624411047533E-5</v>
      </c>
      <c r="F506" s="98">
        <f t="shared" si="15"/>
        <v>4.1630267906288414E-5</v>
      </c>
      <c r="G506" s="126">
        <f>F506/'Bayes Calculation 1'!C508</f>
        <v>2.1689369579176266E-2</v>
      </c>
    </row>
    <row r="507" spans="1:7">
      <c r="A507" s="97" t="s">
        <v>5346</v>
      </c>
      <c r="B507" s="96" t="s">
        <v>49</v>
      </c>
      <c r="C507" s="98">
        <f>VLOOKUP(B507,'Add Regulated phosphorylation'!$B$4:$G$524,6,FALSE)</f>
        <v>1.7804344391434727E-3</v>
      </c>
      <c r="D507" s="104">
        <f>IFERROR(VLOOKUP(B507,inhibitor_data_1closest!$B$2:$E$233,4,FALSE),0.5)</f>
        <v>1.0000000000000009E-2</v>
      </c>
      <c r="E507" s="98">
        <f t="shared" si="14"/>
        <v>1.7804344391434744E-5</v>
      </c>
      <c r="F507" s="98">
        <f t="shared" si="15"/>
        <v>4.1629613172370399E-5</v>
      </c>
      <c r="G507" s="126">
        <f>F507/'Bayes Calculation 1'!C509</f>
        <v>2.1689028462804977E-2</v>
      </c>
    </row>
    <row r="508" spans="1:7">
      <c r="A508" s="97" t="s">
        <v>5345</v>
      </c>
      <c r="B508" s="96" t="s">
        <v>780</v>
      </c>
      <c r="C508" s="98">
        <f>VLOOKUP(B508,'Add Regulated phosphorylation'!$B$4:$G$524,6,FALSE)</f>
        <v>1.6914393190495163E-3</v>
      </c>
      <c r="D508" s="104">
        <f>IFERROR(VLOOKUP(B508,inhibitor_data_1closest!$B$2:$E$233,4,FALSE),0.5)</f>
        <v>1.0000000000000009E-2</v>
      </c>
      <c r="E508" s="98">
        <f t="shared" si="14"/>
        <v>1.6914393190495178E-5</v>
      </c>
      <c r="F508" s="98">
        <f t="shared" si="15"/>
        <v>3.9548754510974046E-5</v>
      </c>
      <c r="G508" s="126">
        <f>F508/'Bayes Calculation 1'!C510</f>
        <v>2.0604901100217479E-2</v>
      </c>
    </row>
    <row r="509" spans="1:7">
      <c r="A509" s="97" t="s">
        <v>5340</v>
      </c>
      <c r="B509" s="96" t="s">
        <v>209</v>
      </c>
      <c r="C509" s="98">
        <f>VLOOKUP(B509,'Add Regulated phosphorylation'!$B$4:$G$524,6,FALSE)</f>
        <v>2.1723493957449372E-4</v>
      </c>
      <c r="D509" s="104">
        <f>IFERROR(VLOOKUP(B509,inhibitor_data_1closest!$B$2:$E$233,4,FALSE),0.5)</f>
        <v>6.9999999999999951E-2</v>
      </c>
      <c r="E509" s="98">
        <f t="shared" si="14"/>
        <v>1.5206445770214549E-5</v>
      </c>
      <c r="F509" s="98">
        <f t="shared" si="15"/>
        <v>3.5555280285703746E-5</v>
      </c>
      <c r="G509" s="126">
        <f>F509/'Bayes Calculation 1'!C511</f>
        <v>1.8524301028851654E-2</v>
      </c>
    </row>
    <row r="510" spans="1:7">
      <c r="A510" s="97" t="s">
        <v>5346</v>
      </c>
      <c r="B510" s="96" t="s">
        <v>67</v>
      </c>
      <c r="C510" s="98">
        <f>VLOOKUP(B510,'Add Regulated phosphorylation'!$B$4:$G$524,6,FALSE)</f>
        <v>1.7804624411047539E-4</v>
      </c>
      <c r="D510" s="104">
        <f>IFERROR(VLOOKUP(B510,inhibitor_data_1closest!$B$2:$E$233,4,FALSE),0.5)</f>
        <v>6.9999999999999951E-2</v>
      </c>
      <c r="E510" s="98">
        <f t="shared" si="14"/>
        <v>1.2463237087733268E-5</v>
      </c>
      <c r="F510" s="98">
        <f t="shared" si="15"/>
        <v>2.9141187534401878E-5</v>
      </c>
      <c r="G510" s="126">
        <f>F510/'Bayes Calculation 1'!C512</f>
        <v>1.5182558705423378E-2</v>
      </c>
    </row>
    <row r="511" spans="1:7">
      <c r="A511" s="97" t="s">
        <v>5340</v>
      </c>
      <c r="B511" s="96" t="s">
        <v>544</v>
      </c>
      <c r="C511" s="98">
        <f>VLOOKUP(B511,'Add Regulated phosphorylation'!$B$4:$G$524,6,FALSE)</f>
        <v>2.9771347082808113E-4</v>
      </c>
      <c r="D511" s="104">
        <f>IFERROR(VLOOKUP(B511,inhibitor_data_1closest!$B$2:$E$233,4,FALSE),0.5)</f>
        <v>4.0000000000000036E-2</v>
      </c>
      <c r="E511" s="98">
        <f t="shared" si="14"/>
        <v>1.1908538833123255E-5</v>
      </c>
      <c r="F511" s="98">
        <f t="shared" si="15"/>
        <v>2.7844207805234608E-5</v>
      </c>
      <c r="G511" s="126">
        <f>F511/'Bayes Calculation 1'!C513</f>
        <v>1.4506832266527232E-2</v>
      </c>
    </row>
    <row r="512" spans="1:7">
      <c r="A512" s="97" t="s">
        <v>5345</v>
      </c>
      <c r="B512" s="96" t="s">
        <v>183</v>
      </c>
      <c r="C512" s="98">
        <f>VLOOKUP(B512,'Add Regulated phosphorylation'!$B$4:$G$524,6,FALSE)</f>
        <v>1.7804624411047539E-4</v>
      </c>
      <c r="D512" s="104">
        <f>IFERROR(VLOOKUP(B512,inhibitor_data_1closest!$B$2:$E$233,4,FALSE),0.5)</f>
        <v>6.0000000000000053E-2</v>
      </c>
      <c r="E512" s="98">
        <f t="shared" si="14"/>
        <v>1.0682774646628532E-5</v>
      </c>
      <c r="F512" s="98">
        <f t="shared" si="15"/>
        <v>2.497816074377308E-5</v>
      </c>
      <c r="G512" s="126">
        <f>F512/'Bayes Calculation 1'!C514</f>
        <v>1.3013621747505776E-2</v>
      </c>
    </row>
    <row r="513" spans="1:7">
      <c r="A513" s="97" t="s">
        <v>5347</v>
      </c>
      <c r="B513" s="96" t="s">
        <v>131</v>
      </c>
      <c r="C513" s="98">
        <f>VLOOKUP(B513,'Add Regulated phosphorylation'!$B$4:$G$524,6,FALSE)</f>
        <v>9.5130017516383589E-4</v>
      </c>
      <c r="D513" s="104">
        <f>IFERROR(VLOOKUP(B513,inhibitor_data_1closest!$B$2:$E$233,4,FALSE),0.5)</f>
        <v>1.0000000000000009E-2</v>
      </c>
      <c r="E513" s="98">
        <f t="shared" si="14"/>
        <v>9.5130017516383667E-6</v>
      </c>
      <c r="F513" s="98">
        <f t="shared" si="15"/>
        <v>2.2243030932343933E-5</v>
      </c>
      <c r="G513" s="126">
        <f>F513/'Bayes Calculation 1'!C515</f>
        <v>1.158861911575119E-2</v>
      </c>
    </row>
    <row r="514" spans="1:7">
      <c r="A514" s="97" t="s">
        <v>5346</v>
      </c>
      <c r="B514" s="96" t="s">
        <v>550</v>
      </c>
      <c r="C514" s="98">
        <f>VLOOKUP(B514,'Add Regulated phosphorylation'!$B$4:$G$524,6,FALSE)</f>
        <v>8.9023122055237715E-4</v>
      </c>
      <c r="D514" s="104">
        <f>IFERROR(VLOOKUP(B514,inhibitor_data_1closest!$B$2:$E$233,4,FALSE),0.5)</f>
        <v>1.0000000000000009E-2</v>
      </c>
      <c r="E514" s="98">
        <f t="shared" si="14"/>
        <v>8.9023122055237802E-6</v>
      </c>
      <c r="F514" s="98">
        <f t="shared" si="15"/>
        <v>2.0815133953144241E-5</v>
      </c>
      <c r="G514" s="126">
        <f>F514/'Bayes Calculation 1'!C516</f>
        <v>1.084468478958815E-2</v>
      </c>
    </row>
    <row r="515" spans="1:7">
      <c r="A515" s="97" t="s">
        <v>5347</v>
      </c>
      <c r="B515" s="96" t="s">
        <v>1073</v>
      </c>
      <c r="C515" s="98">
        <f>VLOOKUP(B515,'Add Regulated phosphorylation'!$B$4:$G$524,6,FALSE)</f>
        <v>8.9023122055237715E-4</v>
      </c>
      <c r="D515" s="104">
        <f>IFERROR(VLOOKUP(B515,inhibitor_data_1closest!$B$2:$E$233,4,FALSE),0.5)</f>
        <v>1.0000000000000009E-2</v>
      </c>
      <c r="E515" s="98">
        <f t="shared" si="14"/>
        <v>8.9023122055237802E-6</v>
      </c>
      <c r="F515" s="98">
        <f t="shared" si="15"/>
        <v>2.0815133953144241E-5</v>
      </c>
      <c r="G515" s="126">
        <f>F515/'Bayes Calculation 1'!C517</f>
        <v>1.084468478958815E-2</v>
      </c>
    </row>
    <row r="516" spans="1:7">
      <c r="A516" s="97" t="s">
        <v>5345</v>
      </c>
      <c r="B516" s="96" t="s">
        <v>674</v>
      </c>
      <c r="C516" s="98">
        <f>VLOOKUP(B516,'Add Regulated phosphorylation'!$B$4:$G$524,6,FALSE)</f>
        <v>8.9023122055237715E-4</v>
      </c>
      <c r="D516" s="104">
        <f>IFERROR(VLOOKUP(B516,inhibitor_data_1closest!$B$2:$E$233,4,FALSE),0.5)</f>
        <v>1.0000000000000009E-2</v>
      </c>
      <c r="E516" s="98">
        <f t="shared" si="14"/>
        <v>8.9023122055237802E-6</v>
      </c>
      <c r="F516" s="98">
        <f t="shared" si="15"/>
        <v>2.0815133953144241E-5</v>
      </c>
      <c r="G516" s="126">
        <f>F516/'Bayes Calculation 1'!C518</f>
        <v>1.084468478958815E-2</v>
      </c>
    </row>
    <row r="517" spans="1:7">
      <c r="A517" s="97" t="s">
        <v>5340</v>
      </c>
      <c r="B517" s="96" t="s">
        <v>1030</v>
      </c>
      <c r="C517" s="98">
        <f>VLOOKUP(B517,'Add Regulated phosphorylation'!$B$4:$G$524,6,FALSE)</f>
        <v>8.9023122055237715E-4</v>
      </c>
      <c r="D517" s="104">
        <f>IFERROR(VLOOKUP(B517,inhibitor_data_1closest!$B$2:$E$233,4,FALSE),0.5)</f>
        <v>1.0000000000000009E-2</v>
      </c>
      <c r="E517" s="98">
        <f t="shared" si="14"/>
        <v>8.9023122055237802E-6</v>
      </c>
      <c r="F517" s="98">
        <f t="shared" si="15"/>
        <v>2.0815133953144241E-5</v>
      </c>
      <c r="G517" s="126">
        <f>F517/'Bayes Calculation 1'!C519</f>
        <v>1.084468478958815E-2</v>
      </c>
    </row>
    <row r="518" spans="1:7">
      <c r="A518" s="97" t="s">
        <v>5347</v>
      </c>
      <c r="B518" s="96" t="s">
        <v>461</v>
      </c>
      <c r="C518" s="98">
        <f>VLOOKUP(B518,'Add Regulated phosphorylation'!$B$4:$G$524,6,FALSE)</f>
        <v>1.7804624411047539E-4</v>
      </c>
      <c r="D518" s="104">
        <f>IFERROR(VLOOKUP(B518,inhibitor_data_1closest!$B$2:$E$233,4,FALSE),0.5)</f>
        <v>4.0000000000000036E-2</v>
      </c>
      <c r="E518" s="98">
        <f t="shared" ref="E518:E526" si="16">C518*D518</f>
        <v>7.1218497644190219E-6</v>
      </c>
      <c r="F518" s="98">
        <f t="shared" ref="F518:F526" si="17">E518/$E$4</f>
        <v>1.6652107162515385E-5</v>
      </c>
      <c r="G518" s="126">
        <f>F518/'Bayes Calculation 1'!C520</f>
        <v>8.6757478316705165E-3</v>
      </c>
    </row>
    <row r="519" spans="1:7">
      <c r="A519" s="97" t="s">
        <v>5345</v>
      </c>
      <c r="B519" s="96" t="s">
        <v>93</v>
      </c>
      <c r="C519" s="98">
        <f>VLOOKUP(B519,'Add Regulated phosphorylation'!$B$4:$G$524,6,FALSE)</f>
        <v>3.58959586291737E-4</v>
      </c>
      <c r="D519" s="104">
        <f>IFERROR(VLOOKUP(B519,inhibitor_data_1closest!$B$2:$E$233,4,FALSE),0.5)</f>
        <v>1.0000000000000009E-2</v>
      </c>
      <c r="E519" s="98">
        <f t="shared" si="16"/>
        <v>3.589595862917373E-6</v>
      </c>
      <c r="F519" s="98">
        <f t="shared" si="17"/>
        <v>8.3930912553163349E-6</v>
      </c>
      <c r="G519" s="126">
        <f>F519/'Bayes Calculation 1'!C521</f>
        <v>4.3728005440198106E-3</v>
      </c>
    </row>
    <row r="520" spans="1:7">
      <c r="A520" s="97" t="s">
        <v>5345</v>
      </c>
      <c r="B520" s="96" t="s">
        <v>724</v>
      </c>
      <c r="C520" s="98">
        <f>VLOOKUP(B520,'Add Regulated phosphorylation'!$B$4:$G$524,6,FALSE)</f>
        <v>3.3828786380990321E-4</v>
      </c>
      <c r="D520" s="104">
        <f>IFERROR(VLOOKUP(B520,inhibitor_data_1closest!$B$2:$E$233,4,FALSE),0.5)</f>
        <v>1.0000000000000009E-2</v>
      </c>
      <c r="E520" s="98">
        <f t="shared" si="16"/>
        <v>3.3828786380990351E-6</v>
      </c>
      <c r="F520" s="98">
        <f t="shared" si="17"/>
        <v>7.9097509021948075E-6</v>
      </c>
      <c r="G520" s="126">
        <f>F520/'Bayes Calculation 1'!C522</f>
        <v>4.1209802200434945E-3</v>
      </c>
    </row>
    <row r="521" spans="1:7">
      <c r="A521" s="97" t="s">
        <v>5340</v>
      </c>
      <c r="B521" s="96" t="s">
        <v>89</v>
      </c>
      <c r="C521" s="98">
        <f>VLOOKUP(B521,'Add Regulated phosphorylation'!$B$4:$G$524,6,FALSE)</f>
        <v>2.9472164141742483E-4</v>
      </c>
      <c r="D521" s="104">
        <f>IFERROR(VLOOKUP(B521,inhibitor_data_1closest!$B$2:$E$233,4,FALSE),0.5)</f>
        <v>1.0000000000000009E-2</v>
      </c>
      <c r="E521" s="98">
        <f t="shared" si="16"/>
        <v>2.9472164141742507E-6</v>
      </c>
      <c r="F521" s="98">
        <f t="shared" si="17"/>
        <v>6.8910978444316473E-6</v>
      </c>
      <c r="G521" s="126">
        <f>F521/'Bayes Calculation 1'!C523</f>
        <v>3.5902619769488885E-3</v>
      </c>
    </row>
    <row r="522" spans="1:7">
      <c r="A522" s="97" t="s">
        <v>5347</v>
      </c>
      <c r="B522" s="96" t="s">
        <v>201</v>
      </c>
      <c r="C522" s="98">
        <f>VLOOKUP(B522,'Add Regulated phosphorylation'!$B$4:$G$524,6,FALSE)</f>
        <v>1.7804624411047539E-4</v>
      </c>
      <c r="D522" s="104">
        <f>IFERROR(VLOOKUP(B522,inhibitor_data_1closest!$B$2:$E$233,4,FALSE),0.5)</f>
        <v>1.0000000000000009E-2</v>
      </c>
      <c r="E522" s="98">
        <f t="shared" si="16"/>
        <v>1.7804624411047555E-6</v>
      </c>
      <c r="F522" s="98">
        <f t="shared" si="17"/>
        <v>4.1630267906288463E-6</v>
      </c>
      <c r="G522" s="126">
        <f>F522/'Bayes Calculation 1'!C524</f>
        <v>2.1689369579176291E-3</v>
      </c>
    </row>
    <row r="523" spans="1:7">
      <c r="A523" s="97" t="s">
        <v>5345</v>
      </c>
      <c r="B523" s="96" t="s">
        <v>505</v>
      </c>
      <c r="C523" s="98">
        <f>VLOOKUP(B523,'Add Regulated phosphorylation'!$B$4:$G$524,6,FALSE)</f>
        <v>1.7804624411047539E-4</v>
      </c>
      <c r="D523" s="104">
        <f>IFERROR(VLOOKUP(B523,inhibitor_data_1closest!$B$2:$E$233,4,FALSE),0.5)</f>
        <v>1.0000000000000009E-2</v>
      </c>
      <c r="E523" s="98">
        <f t="shared" si="16"/>
        <v>1.7804624411047555E-6</v>
      </c>
      <c r="F523" s="98">
        <f t="shared" si="17"/>
        <v>4.1630267906288463E-6</v>
      </c>
      <c r="G523" s="126">
        <f>F523/'Bayes Calculation 1'!C525</f>
        <v>2.1689369579176291E-3</v>
      </c>
    </row>
    <row r="524" spans="1:7">
      <c r="A524" s="97" t="s">
        <v>5345</v>
      </c>
      <c r="B524" s="96" t="s">
        <v>141</v>
      </c>
      <c r="C524" s="98">
        <f>VLOOKUP(B524,'Add Regulated phosphorylation'!$B$4:$G$524,6,FALSE)</f>
        <v>1.7804624411047539E-4</v>
      </c>
      <c r="D524" s="104">
        <f>IFERROR(VLOOKUP(B524,inhibitor_data_1closest!$B$2:$E$233,4,FALSE),0.5)</f>
        <v>1.0000000000000009E-2</v>
      </c>
      <c r="E524" s="98">
        <f t="shared" si="16"/>
        <v>1.7804624411047555E-6</v>
      </c>
      <c r="F524" s="98">
        <f t="shared" si="17"/>
        <v>4.1630267906288463E-6</v>
      </c>
      <c r="G524" s="126">
        <f>F524/'Bayes Calculation 1'!C526</f>
        <v>2.1689369579176291E-3</v>
      </c>
    </row>
    <row r="525" spans="1:7">
      <c r="A525" s="97" t="s">
        <v>5345</v>
      </c>
      <c r="B525" s="96" t="s">
        <v>175</v>
      </c>
      <c r="C525" s="98">
        <f>VLOOKUP(B525,'Add Regulated phosphorylation'!$B$4:$G$524,6,FALSE)</f>
        <v>1.7804624411047539E-4</v>
      </c>
      <c r="D525" s="104">
        <f>IFERROR(VLOOKUP(B525,inhibitor_data_1closest!$B$2:$E$233,4,FALSE),0.5)</f>
        <v>1.0000000000000009E-2</v>
      </c>
      <c r="E525" s="98">
        <f t="shared" si="16"/>
        <v>1.7804624411047555E-6</v>
      </c>
      <c r="F525" s="98">
        <f t="shared" si="17"/>
        <v>4.1630267906288463E-6</v>
      </c>
      <c r="G525" s="126">
        <f>F525/'Bayes Calculation 1'!C527</f>
        <v>2.1689369579176291E-3</v>
      </c>
    </row>
    <row r="526" spans="1:7">
      <c r="A526" s="97" t="s">
        <v>5345</v>
      </c>
      <c r="B526" s="96" t="s">
        <v>626</v>
      </c>
      <c r="C526" s="98">
        <f>VLOOKUP(B526,'Add Regulated phosphorylation'!$B$4:$G$524,6,FALSE)</f>
        <v>1.7804624411047539E-4</v>
      </c>
      <c r="D526" s="104">
        <f>IFERROR(VLOOKUP(B526,inhibitor_data_1closest!$B$2:$E$233,4,FALSE),0.5)</f>
        <v>1.0000000000000009E-2</v>
      </c>
      <c r="E526" s="98">
        <f t="shared" si="16"/>
        <v>1.7804624411047555E-6</v>
      </c>
      <c r="F526" s="98">
        <f t="shared" si="17"/>
        <v>4.1630267906288463E-6</v>
      </c>
      <c r="G526" s="126">
        <f>F526/'Bayes Calculation 1'!C528</f>
        <v>2.1689369579176291E-3</v>
      </c>
    </row>
    <row r="527" spans="1:7">
      <c r="B527" s="99"/>
    </row>
    <row r="528" spans="1:7">
      <c r="G528"/>
    </row>
  </sheetData>
  <autoFilter ref="A5:G5" xr:uid="{464ECDCC-1314-4F2A-9ACC-77DDB6CD9401}">
    <sortState xmlns:xlrd2="http://schemas.microsoft.com/office/spreadsheetml/2017/richdata2" ref="A6:G526">
      <sortCondition descending="1" ref="F5"/>
    </sortState>
  </autoFilter>
  <hyperlinks>
    <hyperlink ref="B371" r:id="rId1" display="http://www.uniprot.org/uniprot/Q8WTQ7" xr:uid="{290A87E6-17C7-45D2-B35D-AD89D11078B2}"/>
    <hyperlink ref="B367" r:id="rId2" display="http://www.uniprot.org/uniprot/Q8C0V7" xr:uid="{E973ECF3-8B1A-404C-BD51-33B6DCBCCC6C}"/>
    <hyperlink ref="B368" r:id="rId3" display="http://www.uniprot.org/uniprot/Q8C0N0" xr:uid="{E6BC43B5-4C0B-48A7-B706-AFAD9B32EE5E}"/>
    <hyperlink ref="B369" r:id="rId4" display="http://www.uniprot.org/uniprot/A0AUV4" xr:uid="{3478A736-AF95-4CE6-A4FF-3263649A44EC}"/>
    <hyperlink ref="B412" r:id="rId5" display="http://www.uniprot.org/uniprot/Q96QS6" xr:uid="{2A64C169-1558-485C-8248-2D121A8CE2B0}"/>
    <hyperlink ref="B431" r:id="rId6" display="http://www.uniprot.org/uniprot/Q9UEE5" xr:uid="{FE4E8A3C-D53D-443D-970E-447A1F524E1C}"/>
    <hyperlink ref="B426" r:id="rId7" display="http://www.uniprot.org/uniprot/Q9QYZ6" xr:uid="{6FCDBBF8-81B3-452B-8DEE-6A4C0C38F645}"/>
    <hyperlink ref="B427" r:id="rId8" display="http://www.uniprot.org/uniprot/Q9QYZ3" xr:uid="{322DC212-0D1A-4C89-9045-9B792A3591DA}"/>
    <hyperlink ref="B428" r:id="rId9" display="http://www.uniprot.org/uniprot/Q9QYZ5" xr:uid="{7BD305BC-9079-43A5-AD37-FC13030BF379}"/>
    <hyperlink ref="B451" r:id="rId10" display="http://www.uniprot.org/uniprot/Q8C1R0" xr:uid="{24CC175E-EA18-415A-A4C5-63A6F94C058C}"/>
    <hyperlink ref="B355" r:id="rId11" display="http://www.uniprot.org/uniprot/Q8N752" xr:uid="{B8C88E50-8477-4CB9-B500-D67F87142E4C}"/>
    <hyperlink ref="B349" r:id="rId12" display="http://www.uniprot.org/uniprot/Q9UQ88" xr:uid="{CF061C68-2FF1-4CEB-8B55-18E948FC45B8}"/>
    <hyperlink ref="B179" r:id="rId13" display="http://www.uniprot.org/uniprot/Q02846" xr:uid="{970CFA00-605B-495F-9549-42CE9ED53E39}"/>
    <hyperlink ref="B373" r:id="rId14" display="http://www.uniprot.org/uniprot/P52785" xr:uid="{74BBC757-A012-4393-87BF-24C0D877CC26}"/>
    <hyperlink ref="B374" r:id="rId15" display="http://www.uniprot.org/uniprot/Q6TL19" xr:uid="{8CE72802-7199-4D36-8D01-8F61A8982443}"/>
    <hyperlink ref="B425" r:id="rId16" display="http://www.uniprot.org/uniprot/Q9QYZ4" xr:uid="{5AF2CCA5-F83D-4281-AFF9-C7E1B68AC190}"/>
    <hyperlink ref="B429" r:id="rId17" display="http://www.uniprot.org/uniprot/A0JLX3" xr:uid="{F5A4D987-2993-42DC-9CC3-16A1EB445B57}"/>
    <hyperlink ref="B430" r:id="rId18" display="http://www.uniprot.org/uniprot/A2KF29" xr:uid="{E476C6FA-1CA1-47A7-BDEE-B27D5C86FD87}"/>
    <hyperlink ref="B356" r:id="rId19" display="http://www.uniprot.org/uniprot/Q8NEV1" xr:uid="{940CE857-028F-47B9-ADDA-9400E3840172}"/>
  </hyperlinks>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Title </vt:lpstr>
      <vt:lpstr>Readme 1</vt:lpstr>
      <vt:lpstr>Readme 2</vt:lpstr>
      <vt:lpstr>Final List</vt:lpstr>
      <vt:lpstr>Bayes Calculation 1</vt:lpstr>
      <vt:lpstr>Add subcellular dot prod</vt:lpstr>
      <vt:lpstr>Add Regulated by Ca CaM cAMP</vt:lpstr>
      <vt:lpstr>Add Regulated phosphorylation</vt:lpstr>
      <vt:lpstr>Add H89</vt:lpstr>
      <vt:lpstr>Add Y27632</vt:lpstr>
      <vt:lpstr>Final ranking</vt:lpstr>
      <vt:lpstr>Colocalization</vt:lpstr>
      <vt:lpstr>Ca or cAMP regulated kinases GO</vt:lpstr>
      <vt:lpstr>Kinase c phosph changes</vt:lpstr>
      <vt:lpstr>inhibitor_data_1closest</vt:lpstr>
      <vt:lpstr>All protein kinases in mouse</vt:lpstr>
      <vt:lpstr>DotProd along CD vs AQP2</vt:lpstr>
      <vt:lpstr>Calcium cAMP Regulated GO</vt:lpstr>
      <vt:lpstr>All regulated kinases dups remo</vt:lpstr>
      <vt:lpstr>Regulated Kinase IMCD</vt:lpstr>
      <vt:lpstr>Sanghi regulated kinases</vt:lpstr>
      <vt:lpstr>Conversion from Dundee</vt:lpstr>
      <vt:lpstr>Ellen Nein S269 H89</vt:lpstr>
      <vt:lpstr>Y27632</vt:lpstr>
      <vt:lpstr>mpkCCD regulated all</vt:lpstr>
      <vt:lpstr>Apical kinases</vt:lpstr>
      <vt:lpstr>Reagents for top kinases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Knepper, Mark A (NIH/NHLBI) [E]</cp:lastModifiedBy>
  <dcterms:created xsi:type="dcterms:W3CDTF">2018-11-29T15:11:30Z</dcterms:created>
  <dcterms:modified xsi:type="dcterms:W3CDTF">2023-07-15T16:55:21Z</dcterms:modified>
</cp:coreProperties>
</file>